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9025" yWindow="45" windowWidth="27840" windowHeight="12300"/>
  </bookViews>
  <sheets>
    <sheet name="Summary" sheetId="7" r:id="rId1"/>
    <sheet name="Raw Data" sheetId="4" r:id="rId2"/>
    <sheet name="Harvest-Sample Track" sheetId="5" r:id="rId3"/>
    <sheet name="Media" sheetId="1" r:id="rId4"/>
    <sheet name="EVAP" sheetId="2" r:id="rId5"/>
    <sheet name="Weather" sheetId="6" r:id="rId6"/>
    <sheet name="NR" sheetId="8" r:id="rId7"/>
    <sheet name="Lipid" sheetId="9" r:id="rId8"/>
    <sheet name="Elect" sheetId="10" r:id="rId9"/>
  </sheets>
  <calcPr calcId="145621"/>
</workbook>
</file>

<file path=xl/calcChain.xml><?xml version="1.0" encoding="utf-8"?>
<calcChain xmlns="http://schemas.openxmlformats.org/spreadsheetml/2006/main">
  <c r="H34" i="6" l="1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17" i="9" l="1"/>
  <c r="H17" i="9" s="1"/>
  <c r="F17" i="9"/>
  <c r="E17" i="9"/>
  <c r="G16" i="9"/>
  <c r="H16" i="9" s="1"/>
  <c r="F16" i="9"/>
  <c r="E16" i="9"/>
  <c r="F15" i="9"/>
  <c r="F18" i="9" s="1"/>
  <c r="E15" i="9"/>
  <c r="G15" i="9" s="1"/>
  <c r="H15" i="9" s="1"/>
  <c r="D9" i="9"/>
  <c r="C9" i="9"/>
  <c r="B9" i="9"/>
  <c r="F7" i="9"/>
  <c r="G7" i="9" s="1"/>
  <c r="E7" i="9"/>
  <c r="G6" i="9"/>
  <c r="F6" i="9"/>
  <c r="F9" i="9" s="1"/>
  <c r="E6" i="9"/>
  <c r="E9" i="9" s="1"/>
  <c r="J15" i="9" l="1"/>
  <c r="I15" i="9"/>
  <c r="H6" i="9"/>
  <c r="I6" i="9"/>
  <c r="J6" i="9" s="1"/>
  <c r="N6" i="9" l="1"/>
  <c r="K6" i="9"/>
  <c r="L6" i="9"/>
  <c r="K15" i="9"/>
  <c r="O23" i="7" l="1"/>
  <c r="T17" i="5"/>
  <c r="B31" i="7" l="1"/>
  <c r="B33" i="7"/>
  <c r="X13" i="4" l="1"/>
  <c r="X12" i="4"/>
  <c r="X11" i="4"/>
  <c r="X10" i="4"/>
  <c r="W13" i="4"/>
  <c r="W12" i="4"/>
  <c r="W11" i="4"/>
  <c r="W10" i="4"/>
  <c r="V13" i="4"/>
  <c r="V12" i="4"/>
  <c r="V11" i="4"/>
  <c r="V10" i="4"/>
  <c r="U13" i="4"/>
  <c r="U12" i="4"/>
  <c r="U11" i="4"/>
  <c r="U10" i="4"/>
  <c r="T13" i="4"/>
  <c r="T12" i="4"/>
  <c r="T11" i="4"/>
  <c r="T10" i="4"/>
  <c r="S13" i="4"/>
  <c r="S12" i="4"/>
  <c r="S11" i="4"/>
  <c r="S10" i="4"/>
  <c r="H9" i="7"/>
  <c r="B15" i="1"/>
  <c r="C3" i="1"/>
  <c r="B4" i="10" l="1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11" i="10"/>
  <c r="B25" i="7"/>
  <c r="B5" i="2"/>
  <c r="B2" i="2"/>
  <c r="I2" i="2"/>
  <c r="B3" i="2"/>
  <c r="I3" i="2"/>
  <c r="S10" i="2"/>
  <c r="R10" i="2"/>
  <c r="Q10" i="2"/>
  <c r="P10" i="2"/>
  <c r="O10" i="2"/>
  <c r="N10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79" i="2"/>
  <c r="I78" i="2"/>
  <c r="I77" i="2"/>
  <c r="I71" i="2"/>
  <c r="I72" i="2"/>
  <c r="I73" i="2"/>
  <c r="I74" i="2"/>
  <c r="I75" i="2"/>
  <c r="I76" i="2"/>
  <c r="I70" i="2"/>
  <c r="I67" i="2"/>
  <c r="I68" i="2"/>
  <c r="I69" i="2"/>
  <c r="I66" i="2"/>
  <c r="I65" i="2"/>
  <c r="I64" i="2"/>
  <c r="I63" i="2"/>
  <c r="I62" i="2"/>
  <c r="I61" i="2"/>
  <c r="I60" i="2"/>
  <c r="I59" i="2"/>
  <c r="I58" i="2"/>
  <c r="I48" i="2"/>
  <c r="I49" i="2"/>
  <c r="I50" i="2"/>
  <c r="I51" i="2"/>
  <c r="I52" i="2"/>
  <c r="I53" i="2"/>
  <c r="I54" i="2"/>
  <c r="I55" i="2"/>
  <c r="I56" i="2"/>
  <c r="I57" i="2"/>
  <c r="I47" i="2"/>
  <c r="I46" i="2"/>
  <c r="I41" i="2"/>
  <c r="I42" i="2"/>
  <c r="I43" i="2"/>
  <c r="I44" i="2"/>
  <c r="I45" i="2"/>
  <c r="I40" i="2"/>
  <c r="I39" i="2"/>
  <c r="I38" i="2"/>
  <c r="H30" i="2"/>
  <c r="I28" i="2"/>
  <c r="I29" i="2"/>
  <c r="I30" i="2"/>
  <c r="I31" i="2"/>
  <c r="I32" i="2"/>
  <c r="I33" i="2"/>
  <c r="I34" i="2"/>
  <c r="I35" i="2"/>
  <c r="I36" i="2"/>
  <c r="I37" i="2"/>
  <c r="I27" i="2"/>
  <c r="I26" i="2"/>
  <c r="F92" i="2"/>
  <c r="E92" i="2"/>
  <c r="D92" i="2"/>
  <c r="C92" i="2"/>
  <c r="B92" i="2"/>
  <c r="F89" i="2"/>
  <c r="E89" i="2"/>
  <c r="D89" i="2"/>
  <c r="C89" i="2"/>
  <c r="F86" i="2"/>
  <c r="E86" i="2"/>
  <c r="D86" i="2"/>
  <c r="C86" i="2"/>
  <c r="F83" i="2"/>
  <c r="E83" i="2"/>
  <c r="D83" i="2"/>
  <c r="C83" i="2"/>
  <c r="F80" i="2"/>
  <c r="E80" i="2"/>
  <c r="D80" i="2"/>
  <c r="C80" i="2"/>
  <c r="F75" i="2"/>
  <c r="E75" i="2"/>
  <c r="D75" i="2"/>
  <c r="C75" i="2"/>
  <c r="F72" i="2"/>
  <c r="E72" i="2"/>
  <c r="D72" i="2"/>
  <c r="C72" i="2"/>
  <c r="F69" i="2"/>
  <c r="E69" i="2"/>
  <c r="D69" i="2"/>
  <c r="C69" i="2"/>
  <c r="F66" i="2"/>
  <c r="E66" i="2"/>
  <c r="D66" i="2"/>
  <c r="C66" i="2"/>
  <c r="F61" i="2"/>
  <c r="E61" i="2"/>
  <c r="D61" i="2"/>
  <c r="C61" i="2"/>
  <c r="F56" i="2" l="1"/>
  <c r="E56" i="2"/>
  <c r="D56" i="2"/>
  <c r="C56" i="2"/>
  <c r="F53" i="2"/>
  <c r="E53" i="2"/>
  <c r="D53" i="2"/>
  <c r="C53" i="2"/>
  <c r="F50" i="2"/>
  <c r="E50" i="2"/>
  <c r="D50" i="2"/>
  <c r="C50" i="2"/>
  <c r="F47" i="2"/>
  <c r="E47" i="2"/>
  <c r="D47" i="2"/>
  <c r="C47" i="2"/>
  <c r="F42" i="2" l="1"/>
  <c r="E42" i="2"/>
  <c r="D42" i="2"/>
  <c r="C42" i="2"/>
  <c r="F39" i="2"/>
  <c r="E39" i="2"/>
  <c r="D39" i="2"/>
  <c r="C39" i="2"/>
  <c r="F36" i="2"/>
  <c r="E36" i="2"/>
  <c r="D36" i="2"/>
  <c r="C36" i="2"/>
  <c r="F33" i="2"/>
  <c r="E33" i="2"/>
  <c r="D33" i="2"/>
  <c r="C33" i="2"/>
  <c r="F30" i="2"/>
  <c r="E30" i="2"/>
  <c r="D30" i="2"/>
  <c r="C30" i="2"/>
  <c r="F27" i="2"/>
  <c r="E27" i="2"/>
  <c r="D27" i="2"/>
  <c r="C27" i="2"/>
  <c r="H24" i="2"/>
  <c r="I24" i="2" s="1"/>
  <c r="E24" i="2"/>
  <c r="D24" i="2"/>
  <c r="C24" i="2"/>
  <c r="H25" i="2"/>
  <c r="I25" i="2" s="1"/>
  <c r="H23" i="2"/>
  <c r="H22" i="2"/>
  <c r="H17" i="2"/>
  <c r="F17" i="2"/>
  <c r="E17" i="2"/>
  <c r="D17" i="2"/>
  <c r="C17" i="2"/>
  <c r="H14" i="2"/>
  <c r="F14" i="2"/>
  <c r="E14" i="2"/>
  <c r="D14" i="2"/>
  <c r="C14" i="2"/>
  <c r="H11" i="2"/>
  <c r="F11" i="2"/>
  <c r="I11" i="2" s="1"/>
  <c r="E11" i="2"/>
  <c r="D11" i="2"/>
  <c r="C11" i="2"/>
  <c r="I14" i="2" l="1"/>
  <c r="I17" i="2"/>
  <c r="M4" i="5" l="1"/>
  <c r="L4" i="5"/>
  <c r="I4" i="5"/>
  <c r="B17" i="4" l="1"/>
  <c r="B16" i="4"/>
  <c r="Q31" i="4"/>
  <c r="P31" i="4"/>
  <c r="Q39" i="4"/>
  <c r="Q37" i="4"/>
  <c r="Q35" i="4"/>
  <c r="P39" i="4"/>
  <c r="P37" i="4"/>
  <c r="P35" i="4"/>
  <c r="H11" i="4" s="1"/>
  <c r="H12" i="4"/>
  <c r="J12" i="4"/>
  <c r="J11" i="4"/>
  <c r="I12" i="4"/>
  <c r="I11" i="4"/>
  <c r="Q53" i="4"/>
  <c r="Q51" i="4"/>
  <c r="Q49" i="4"/>
  <c r="P51" i="4"/>
  <c r="P49" i="4"/>
  <c r="Q45" i="4"/>
  <c r="Q43" i="4"/>
  <c r="P45" i="4"/>
  <c r="P43" i="4"/>
  <c r="O12" i="4"/>
  <c r="O11" i="4"/>
  <c r="N12" i="4"/>
  <c r="N11" i="4"/>
  <c r="Q73" i="4"/>
  <c r="Q71" i="4"/>
  <c r="Q67" i="4"/>
  <c r="Q65" i="4"/>
  <c r="Q63" i="4"/>
  <c r="Q61" i="4"/>
  <c r="Q59" i="4"/>
  <c r="P73" i="4"/>
  <c r="P71" i="4"/>
  <c r="P67" i="4"/>
  <c r="P65" i="4"/>
  <c r="P63" i="4"/>
  <c r="P61" i="4"/>
  <c r="P59" i="4"/>
  <c r="Q10" i="5"/>
  <c r="Q12" i="5"/>
  <c r="T11" i="5"/>
  <c r="Q15" i="5"/>
  <c r="F31" i="2" l="1"/>
  <c r="F32" i="2"/>
  <c r="F34" i="2"/>
  <c r="F35" i="2"/>
  <c r="F37" i="2"/>
  <c r="F38" i="2"/>
  <c r="F40" i="2"/>
  <c r="F41" i="2"/>
  <c r="F43" i="2"/>
  <c r="F44" i="2"/>
  <c r="F45" i="2"/>
  <c r="F46" i="2"/>
  <c r="F48" i="2"/>
  <c r="F49" i="2"/>
  <c r="F51" i="2"/>
  <c r="F52" i="2"/>
  <c r="F54" i="2"/>
  <c r="F55" i="2"/>
  <c r="F57" i="2"/>
  <c r="F58" i="2"/>
  <c r="F59" i="2"/>
  <c r="F60" i="2"/>
  <c r="F62" i="2"/>
  <c r="F63" i="2"/>
  <c r="F64" i="2"/>
  <c r="F65" i="2"/>
  <c r="F67" i="2"/>
  <c r="F68" i="2"/>
  <c r="F70" i="2"/>
  <c r="F71" i="2"/>
  <c r="F73" i="2"/>
  <c r="F74" i="2"/>
  <c r="F76" i="2"/>
  <c r="F77" i="2"/>
  <c r="F78" i="2"/>
  <c r="F79" i="2"/>
  <c r="F81" i="2"/>
  <c r="F82" i="2"/>
  <c r="F84" i="2"/>
  <c r="F85" i="2"/>
  <c r="F87" i="2"/>
  <c r="F88" i="2"/>
  <c r="F90" i="2"/>
  <c r="F91" i="2"/>
  <c r="F93" i="2"/>
  <c r="F29" i="2"/>
  <c r="F28" i="2"/>
  <c r="F26" i="2"/>
  <c r="F12" i="2"/>
  <c r="F13" i="2"/>
  <c r="F15" i="2"/>
  <c r="F16" i="2"/>
  <c r="F18" i="2"/>
  <c r="F19" i="2"/>
  <c r="F20" i="2"/>
  <c r="F21" i="2"/>
  <c r="F22" i="2"/>
  <c r="I22" i="2" s="1"/>
  <c r="F23" i="2"/>
  <c r="I23" i="2" s="1"/>
  <c r="F10" i="2"/>
  <c r="E22" i="2"/>
  <c r="E23" i="2"/>
  <c r="E25" i="2"/>
  <c r="E26" i="2"/>
  <c r="E28" i="2"/>
  <c r="E29" i="2"/>
  <c r="E31" i="2"/>
  <c r="E32" i="2"/>
  <c r="E34" i="2"/>
  <c r="E35" i="2"/>
  <c r="E37" i="2"/>
  <c r="E38" i="2"/>
  <c r="E40" i="2"/>
  <c r="E41" i="2"/>
  <c r="E43" i="2"/>
  <c r="E44" i="2"/>
  <c r="E45" i="2"/>
  <c r="E46" i="2"/>
  <c r="E48" i="2"/>
  <c r="E49" i="2"/>
  <c r="E51" i="2"/>
  <c r="E52" i="2"/>
  <c r="E54" i="2"/>
  <c r="E55" i="2"/>
  <c r="E57" i="2"/>
  <c r="E58" i="2"/>
  <c r="E59" i="2"/>
  <c r="E60" i="2"/>
  <c r="E62" i="2"/>
  <c r="E63" i="2"/>
  <c r="E64" i="2"/>
  <c r="E65" i="2"/>
  <c r="E67" i="2"/>
  <c r="E68" i="2"/>
  <c r="E70" i="2"/>
  <c r="E71" i="2"/>
  <c r="E73" i="2"/>
  <c r="E74" i="2"/>
  <c r="E76" i="2"/>
  <c r="E77" i="2"/>
  <c r="E78" i="2"/>
  <c r="E79" i="2"/>
  <c r="E81" i="2"/>
  <c r="E82" i="2"/>
  <c r="E84" i="2"/>
  <c r="E85" i="2"/>
  <c r="E87" i="2"/>
  <c r="E88" i="2"/>
  <c r="E90" i="2"/>
  <c r="E91" i="2"/>
  <c r="E93" i="2"/>
  <c r="D22" i="2"/>
  <c r="D23" i="2"/>
  <c r="D25" i="2"/>
  <c r="D26" i="2"/>
  <c r="D28" i="2"/>
  <c r="D29" i="2"/>
  <c r="D31" i="2"/>
  <c r="D32" i="2"/>
  <c r="D34" i="2"/>
  <c r="D35" i="2"/>
  <c r="D37" i="2"/>
  <c r="D38" i="2"/>
  <c r="D40" i="2"/>
  <c r="D41" i="2"/>
  <c r="D43" i="2"/>
  <c r="D44" i="2"/>
  <c r="D45" i="2"/>
  <c r="D46" i="2"/>
  <c r="D48" i="2"/>
  <c r="D49" i="2"/>
  <c r="D51" i="2"/>
  <c r="D52" i="2"/>
  <c r="D54" i="2"/>
  <c r="D55" i="2"/>
  <c r="D57" i="2"/>
  <c r="D58" i="2"/>
  <c r="D59" i="2"/>
  <c r="D60" i="2"/>
  <c r="D62" i="2"/>
  <c r="D63" i="2"/>
  <c r="D64" i="2"/>
  <c r="D65" i="2"/>
  <c r="D67" i="2"/>
  <c r="D68" i="2"/>
  <c r="D70" i="2"/>
  <c r="D71" i="2"/>
  <c r="D73" i="2"/>
  <c r="D74" i="2"/>
  <c r="D76" i="2"/>
  <c r="D77" i="2"/>
  <c r="D78" i="2"/>
  <c r="D79" i="2"/>
  <c r="D81" i="2"/>
  <c r="D82" i="2"/>
  <c r="D84" i="2"/>
  <c r="D85" i="2"/>
  <c r="D87" i="2"/>
  <c r="D88" i="2"/>
  <c r="D90" i="2"/>
  <c r="D91" i="2"/>
  <c r="D93" i="2"/>
  <c r="C22" i="2"/>
  <c r="C23" i="2"/>
  <c r="C25" i="2"/>
  <c r="C26" i="2"/>
  <c r="C28" i="2"/>
  <c r="C29" i="2"/>
  <c r="C31" i="2"/>
  <c r="C32" i="2"/>
  <c r="C34" i="2"/>
  <c r="C35" i="2"/>
  <c r="C37" i="2"/>
  <c r="C38" i="2"/>
  <c r="C40" i="2"/>
  <c r="C41" i="2"/>
  <c r="C43" i="2"/>
  <c r="C44" i="2"/>
  <c r="C45" i="2"/>
  <c r="C46" i="2"/>
  <c r="C48" i="2"/>
  <c r="C49" i="2"/>
  <c r="C51" i="2"/>
  <c r="C52" i="2"/>
  <c r="C54" i="2"/>
  <c r="C55" i="2"/>
  <c r="C57" i="2"/>
  <c r="C58" i="2"/>
  <c r="C59" i="2"/>
  <c r="C60" i="2"/>
  <c r="C62" i="2"/>
  <c r="C63" i="2"/>
  <c r="C64" i="2"/>
  <c r="C65" i="2"/>
  <c r="C67" i="2"/>
  <c r="C68" i="2"/>
  <c r="C70" i="2"/>
  <c r="C71" i="2"/>
  <c r="C73" i="2"/>
  <c r="C74" i="2"/>
  <c r="C76" i="2"/>
  <c r="C77" i="2"/>
  <c r="C78" i="2"/>
  <c r="C79" i="2"/>
  <c r="C81" i="2"/>
  <c r="C82" i="2"/>
  <c r="C84" i="2"/>
  <c r="C85" i="2"/>
  <c r="C87" i="2"/>
  <c r="C88" i="2"/>
  <c r="C90" i="2"/>
  <c r="C91" i="2"/>
  <c r="C93" i="2"/>
  <c r="A90" i="2"/>
  <c r="A91" i="2"/>
  <c r="A93" i="2"/>
  <c r="A85" i="2"/>
  <c r="A87" i="2"/>
  <c r="A88" i="2"/>
  <c r="A81" i="2"/>
  <c r="A82" i="2"/>
  <c r="A84" i="2"/>
  <c r="A67" i="2"/>
  <c r="A68" i="2"/>
  <c r="A70" i="2"/>
  <c r="A71" i="2"/>
  <c r="A73" i="2"/>
  <c r="A74" i="2"/>
  <c r="A76" i="2"/>
  <c r="A77" i="2"/>
  <c r="A78" i="2"/>
  <c r="A79" i="2"/>
  <c r="A57" i="2"/>
  <c r="A58" i="2"/>
  <c r="A59" i="2"/>
  <c r="A60" i="2"/>
  <c r="A62" i="2"/>
  <c r="A63" i="2"/>
  <c r="A64" i="2"/>
  <c r="A65" i="2"/>
  <c r="A38" i="2"/>
  <c r="A40" i="2"/>
  <c r="A41" i="2"/>
  <c r="A43" i="2"/>
  <c r="A44" i="2"/>
  <c r="A45" i="2"/>
  <c r="A46" i="2"/>
  <c r="A48" i="2"/>
  <c r="A49" i="2"/>
  <c r="A51" i="2"/>
  <c r="A52" i="2"/>
  <c r="A54" i="2"/>
  <c r="A55" i="2"/>
  <c r="A22" i="2"/>
  <c r="A23" i="2"/>
  <c r="A25" i="2"/>
  <c r="A26" i="2"/>
  <c r="A28" i="2"/>
  <c r="A29" i="2"/>
  <c r="A31" i="2"/>
  <c r="A32" i="2"/>
  <c r="A34" i="2"/>
  <c r="A35" i="2"/>
  <c r="A37" i="2"/>
  <c r="M33" i="4" l="1"/>
  <c r="M34" i="4"/>
  <c r="M35" i="4"/>
  <c r="M36" i="4"/>
  <c r="M37" i="4"/>
  <c r="M38" i="4"/>
  <c r="M39" i="4"/>
  <c r="M40" i="4"/>
  <c r="M41" i="4"/>
  <c r="M42" i="4"/>
  <c r="M43" i="4"/>
  <c r="M32" i="4"/>
  <c r="C32" i="1" l="1"/>
  <c r="D32" i="1" s="1"/>
  <c r="C31" i="1"/>
  <c r="D31" i="1" s="1"/>
  <c r="C30" i="1"/>
  <c r="D30" i="1" s="1"/>
  <c r="C29" i="1"/>
  <c r="D29" i="1" s="1"/>
  <c r="C28" i="1"/>
  <c r="D28" i="1" s="1"/>
  <c r="D27" i="1"/>
  <c r="G27" i="1" s="1"/>
  <c r="D26" i="1"/>
  <c r="G26" i="1" s="1"/>
  <c r="A7" i="1"/>
  <c r="G28" i="1" l="1"/>
  <c r="G29" i="1"/>
  <c r="G30" i="1"/>
  <c r="G31" i="1"/>
  <c r="G32" i="1"/>
  <c r="H26" i="1" l="1"/>
  <c r="M51" i="4"/>
  <c r="M50" i="4"/>
  <c r="M49" i="4"/>
  <c r="M48" i="4"/>
  <c r="M47" i="4"/>
  <c r="M46" i="4"/>
  <c r="M45" i="4"/>
  <c r="M44" i="4"/>
  <c r="M60" i="4"/>
  <c r="M61" i="4"/>
  <c r="M62" i="4"/>
  <c r="M63" i="4"/>
  <c r="M64" i="4"/>
  <c r="M59" i="4"/>
  <c r="M53" i="4"/>
  <c r="M54" i="4"/>
  <c r="M55" i="4"/>
  <c r="M56" i="4"/>
  <c r="M57" i="4"/>
  <c r="M58" i="4"/>
  <c r="M52" i="4"/>
  <c r="C22" i="10" l="1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Q7" i="5"/>
  <c r="Q9" i="2" l="1"/>
  <c r="P9" i="2"/>
  <c r="O9" i="2"/>
  <c r="N9" i="2"/>
  <c r="F8" i="7"/>
  <c r="F7" i="7"/>
  <c r="M80" i="4" l="1"/>
  <c r="M79" i="4"/>
  <c r="M71" i="4"/>
  <c r="M72" i="4"/>
  <c r="M73" i="4"/>
  <c r="M74" i="4"/>
  <c r="M75" i="4"/>
  <c r="M76" i="4"/>
  <c r="M77" i="4"/>
  <c r="M78" i="4"/>
  <c r="M70" i="4"/>
  <c r="M69" i="4"/>
  <c r="M68" i="4"/>
  <c r="M67" i="4"/>
  <c r="M66" i="4"/>
  <c r="M65" i="4"/>
  <c r="Q22" i="5" l="1"/>
  <c r="Q11" i="5"/>
  <c r="K23" i="7" s="1"/>
  <c r="O43" i="4"/>
  <c r="O52" i="4"/>
  <c r="O53" i="4"/>
  <c r="O54" i="4"/>
  <c r="O55" i="4"/>
  <c r="Q57" i="4" s="1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Q79" i="4" s="1"/>
  <c r="O80" i="4"/>
  <c r="N40" i="4"/>
  <c r="N44" i="4"/>
  <c r="N50" i="4"/>
  <c r="N52" i="4"/>
  <c r="N53" i="4"/>
  <c r="P53" i="4" s="1"/>
  <c r="N54" i="4"/>
  <c r="N55" i="4"/>
  <c r="P57" i="4" s="1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P79" i="4" s="1"/>
  <c r="N80" i="4"/>
  <c r="O40" i="4"/>
  <c r="O41" i="4"/>
  <c r="N42" i="4"/>
  <c r="N43" i="4"/>
  <c r="O44" i="4"/>
  <c r="O45" i="4"/>
  <c r="O46" i="4"/>
  <c r="N47" i="4"/>
  <c r="N48" i="4"/>
  <c r="O49" i="4"/>
  <c r="O50" i="4"/>
  <c r="O51" i="4"/>
  <c r="B22" i="5"/>
  <c r="P77" i="4" l="1"/>
  <c r="P75" i="4"/>
  <c r="Q77" i="4"/>
  <c r="Q75" i="4"/>
  <c r="K22" i="7"/>
  <c r="K24" i="7"/>
  <c r="F37" i="5"/>
  <c r="O25" i="7" s="1"/>
  <c r="N51" i="4"/>
  <c r="N49" i="4"/>
  <c r="O48" i="4"/>
  <c r="N46" i="4"/>
  <c r="O47" i="4"/>
  <c r="N45" i="4"/>
  <c r="N41" i="4"/>
  <c r="O42" i="4"/>
  <c r="F36" i="5"/>
  <c r="X9" i="4"/>
  <c r="W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1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4" i="4"/>
  <c r="P11" i="4" l="1"/>
  <c r="F10" i="7"/>
  <c r="K26" i="7"/>
  <c r="F9" i="7" l="1"/>
  <c r="K27" i="7"/>
  <c r="Q17" i="5"/>
  <c r="B11" i="1" l="1"/>
  <c r="A11" i="1"/>
  <c r="B10" i="1"/>
  <c r="A10" i="1"/>
  <c r="B9" i="1"/>
  <c r="A9" i="1"/>
  <c r="B8" i="1"/>
  <c r="A8" i="1"/>
  <c r="B7" i="1"/>
  <c r="B6" i="1"/>
  <c r="A6" i="1"/>
  <c r="K29" i="7" l="1"/>
  <c r="J29" i="7"/>
  <c r="J27" i="7"/>
  <c r="J26" i="7"/>
  <c r="J23" i="7"/>
  <c r="J24" i="7"/>
  <c r="J22" i="7"/>
  <c r="T13" i="5"/>
  <c r="B26" i="7" s="1"/>
  <c r="C4" i="5"/>
  <c r="F11" i="10"/>
  <c r="E11" i="10"/>
  <c r="C12" i="10"/>
  <c r="C13" i="10"/>
  <c r="C14" i="10"/>
  <c r="C15" i="10"/>
  <c r="C16" i="10"/>
  <c r="C17" i="10"/>
  <c r="C18" i="10"/>
  <c r="C19" i="10"/>
  <c r="C20" i="10"/>
  <c r="C21" i="10"/>
  <c r="C11" i="10"/>
  <c r="H21" i="2"/>
  <c r="H20" i="2"/>
  <c r="H19" i="2"/>
  <c r="H18" i="2"/>
  <c r="H15" i="2"/>
  <c r="H16" i="2"/>
  <c r="E15" i="2"/>
  <c r="E16" i="2"/>
  <c r="E18" i="2"/>
  <c r="E19" i="2"/>
  <c r="E20" i="2"/>
  <c r="E21" i="2"/>
  <c r="D15" i="2"/>
  <c r="D16" i="2"/>
  <c r="D18" i="2"/>
  <c r="D19" i="2"/>
  <c r="D20" i="2"/>
  <c r="D21" i="2"/>
  <c r="C15" i="2"/>
  <c r="C16" i="2"/>
  <c r="C18" i="2"/>
  <c r="C19" i="2"/>
  <c r="C20" i="2"/>
  <c r="C21" i="2"/>
  <c r="A21" i="2"/>
  <c r="A15" i="2"/>
  <c r="A16" i="2"/>
  <c r="A18" i="2"/>
  <c r="A19" i="2"/>
  <c r="A20" i="2"/>
  <c r="B38" i="10" l="1"/>
  <c r="E38" i="10" s="1"/>
  <c r="F38" i="10" s="1"/>
  <c r="B65" i="10"/>
  <c r="E65" i="10" s="1"/>
  <c r="F65" i="10" s="1"/>
  <c r="B49" i="10"/>
  <c r="E49" i="10" s="1"/>
  <c r="F49" i="10" s="1"/>
  <c r="B33" i="10"/>
  <c r="E33" i="10" s="1"/>
  <c r="F33" i="10" s="1"/>
  <c r="B60" i="10"/>
  <c r="E60" i="10" s="1"/>
  <c r="F60" i="10" s="1"/>
  <c r="B47" i="10"/>
  <c r="E47" i="10" s="1"/>
  <c r="F47" i="10" s="1"/>
  <c r="B36" i="10"/>
  <c r="E36" i="10" s="1"/>
  <c r="F36" i="10" s="1"/>
  <c r="B63" i="10"/>
  <c r="E63" i="10" s="1"/>
  <c r="F63" i="10" s="1"/>
  <c r="B43" i="10"/>
  <c r="E43" i="10" s="1"/>
  <c r="F43" i="10" s="1"/>
  <c r="B70" i="10"/>
  <c r="E70" i="10" s="1"/>
  <c r="F70" i="10" s="1"/>
  <c r="B54" i="10"/>
  <c r="E54" i="10" s="1"/>
  <c r="F54" i="10" s="1"/>
  <c r="B69" i="10"/>
  <c r="E69" i="10" s="1"/>
  <c r="F69" i="10" s="1"/>
  <c r="B64" i="10"/>
  <c r="E64" i="10" s="1"/>
  <c r="F64" i="10" s="1"/>
  <c r="B40" i="10"/>
  <c r="E40" i="10" s="1"/>
  <c r="F40" i="10" s="1"/>
  <c r="B31" i="10"/>
  <c r="E31" i="10" s="1"/>
  <c r="F31" i="10" s="1"/>
  <c r="B34" i="10"/>
  <c r="E34" i="10" s="1"/>
  <c r="F34" i="10" s="1"/>
  <c r="B61" i="10"/>
  <c r="E61" i="10" s="1"/>
  <c r="F61" i="10" s="1"/>
  <c r="B45" i="10"/>
  <c r="E45" i="10" s="1"/>
  <c r="F45" i="10" s="1"/>
  <c r="B29" i="10"/>
  <c r="E29" i="10" s="1"/>
  <c r="F29" i="10" s="1"/>
  <c r="B56" i="10"/>
  <c r="E56" i="10" s="1"/>
  <c r="F56" i="10" s="1"/>
  <c r="B42" i="10"/>
  <c r="E42" i="10" s="1"/>
  <c r="F42" i="10" s="1"/>
  <c r="B32" i="10"/>
  <c r="E32" i="10" s="1"/>
  <c r="F32" i="10" s="1"/>
  <c r="B59" i="10"/>
  <c r="E59" i="10" s="1"/>
  <c r="F59" i="10" s="1"/>
  <c r="B39" i="10"/>
  <c r="E39" i="10" s="1"/>
  <c r="F39" i="10" s="1"/>
  <c r="B66" i="10"/>
  <c r="E66" i="10" s="1"/>
  <c r="F66" i="10" s="1"/>
  <c r="B50" i="10"/>
  <c r="E50" i="10" s="1"/>
  <c r="F50" i="10" s="1"/>
  <c r="B53" i="10"/>
  <c r="E53" i="10" s="1"/>
  <c r="F53" i="10" s="1"/>
  <c r="B48" i="10"/>
  <c r="E48" i="10" s="1"/>
  <c r="F48" i="10" s="1"/>
  <c r="B51" i="10"/>
  <c r="E51" i="10" s="1"/>
  <c r="F51" i="10" s="1"/>
  <c r="B30" i="10"/>
  <c r="E30" i="10" s="1"/>
  <c r="F30" i="10" s="1"/>
  <c r="B57" i="10"/>
  <c r="E57" i="10" s="1"/>
  <c r="F57" i="10" s="1"/>
  <c r="B41" i="10"/>
  <c r="E41" i="10" s="1"/>
  <c r="F41" i="10" s="1"/>
  <c r="B68" i="10"/>
  <c r="E68" i="10" s="1"/>
  <c r="F68" i="10" s="1"/>
  <c r="B52" i="10"/>
  <c r="E52" i="10" s="1"/>
  <c r="F52" i="10" s="1"/>
  <c r="B44" i="10"/>
  <c r="E44" i="10" s="1"/>
  <c r="F44" i="10" s="1"/>
  <c r="B28" i="10"/>
  <c r="E28" i="10" s="1"/>
  <c r="F28" i="10" s="1"/>
  <c r="B55" i="10"/>
  <c r="E55" i="10" s="1"/>
  <c r="F55" i="10" s="1"/>
  <c r="B35" i="10"/>
  <c r="E35" i="10" s="1"/>
  <c r="F35" i="10" s="1"/>
  <c r="B62" i="10"/>
  <c r="E62" i="10" s="1"/>
  <c r="F62" i="10" s="1"/>
  <c r="B46" i="10"/>
  <c r="E46" i="10" s="1"/>
  <c r="F46" i="10" s="1"/>
  <c r="B37" i="10"/>
  <c r="E37" i="10" s="1"/>
  <c r="F37" i="10" s="1"/>
  <c r="B67" i="10"/>
  <c r="E67" i="10" s="1"/>
  <c r="F67" i="10" s="1"/>
  <c r="B58" i="10"/>
  <c r="E58" i="10" s="1"/>
  <c r="F58" i="10" s="1"/>
  <c r="B20" i="10"/>
  <c r="E20" i="10" s="1"/>
  <c r="F20" i="10" s="1"/>
  <c r="B16" i="10"/>
  <c r="E16" i="10" s="1"/>
  <c r="F16" i="10" s="1"/>
  <c r="B12" i="10"/>
  <c r="E12" i="10" s="1"/>
  <c r="F12" i="10" s="1"/>
  <c r="B23" i="10"/>
  <c r="E23" i="10" s="1"/>
  <c r="F23" i="10" s="1"/>
  <c r="B17" i="10"/>
  <c r="E17" i="10" s="1"/>
  <c r="F17" i="10" s="1"/>
  <c r="B13" i="10"/>
  <c r="E13" i="10" s="1"/>
  <c r="F13" i="10" s="1"/>
  <c r="B24" i="10"/>
  <c r="E24" i="10" s="1"/>
  <c r="F24" i="10" s="1"/>
  <c r="B25" i="10"/>
  <c r="E25" i="10" s="1"/>
  <c r="F25" i="10" s="1"/>
  <c r="B19" i="10"/>
  <c r="B15" i="10"/>
  <c r="E15" i="10" s="1"/>
  <c r="F15" i="10" s="1"/>
  <c r="B22" i="10"/>
  <c r="E22" i="10" s="1"/>
  <c r="F22" i="10" s="1"/>
  <c r="B27" i="10"/>
  <c r="E27" i="10" s="1"/>
  <c r="F27" i="10" s="1"/>
  <c r="B18" i="10"/>
  <c r="E18" i="10" s="1"/>
  <c r="F18" i="10" s="1"/>
  <c r="B14" i="10"/>
  <c r="E14" i="10" s="1"/>
  <c r="F14" i="10" s="1"/>
  <c r="B21" i="10"/>
  <c r="E21" i="10" s="1"/>
  <c r="F21" i="10" s="1"/>
  <c r="B26" i="10"/>
  <c r="E26" i="10" s="1"/>
  <c r="F26" i="10" s="1"/>
  <c r="E19" i="10" l="1"/>
  <c r="F19" i="10" s="1"/>
  <c r="B27" i="7" s="1"/>
  <c r="O34" i="4"/>
  <c r="O36" i="4"/>
  <c r="O38" i="4"/>
  <c r="N32" i="4"/>
  <c r="N34" i="4"/>
  <c r="N36" i="4"/>
  <c r="N38" i="4"/>
  <c r="O33" i="4"/>
  <c r="O35" i="4"/>
  <c r="O37" i="4"/>
  <c r="O39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N39" i="4" l="1"/>
  <c r="N35" i="4"/>
  <c r="N37" i="4"/>
  <c r="N33" i="4"/>
  <c r="A12" i="2" l="1"/>
  <c r="A13" i="2"/>
  <c r="A10" i="2"/>
  <c r="B89" i="2" s="1"/>
  <c r="B23" i="4"/>
  <c r="B22" i="4"/>
  <c r="B83" i="2" l="1"/>
  <c r="B86" i="2"/>
  <c r="B75" i="2"/>
  <c r="B80" i="2"/>
  <c r="B69" i="2"/>
  <c r="B72" i="2"/>
  <c r="B61" i="2"/>
  <c r="B66" i="2"/>
  <c r="B53" i="2"/>
  <c r="B56" i="2"/>
  <c r="B47" i="2"/>
  <c r="B50" i="2"/>
  <c r="B39" i="2"/>
  <c r="B42" i="2"/>
  <c r="B33" i="2"/>
  <c r="B36" i="2"/>
  <c r="B27" i="2"/>
  <c r="B30" i="2"/>
  <c r="B17" i="2"/>
  <c r="B24" i="2"/>
  <c r="B11" i="2"/>
  <c r="B14" i="2"/>
  <c r="B31" i="2"/>
  <c r="B48" i="2"/>
  <c r="B87" i="2"/>
  <c r="B25" i="2"/>
  <c r="B43" i="2"/>
  <c r="B59" i="2"/>
  <c r="B93" i="2"/>
  <c r="B37" i="2"/>
  <c r="B54" i="2"/>
  <c r="B64" i="2"/>
  <c r="B81" i="2"/>
  <c r="B60" i="2"/>
  <c r="B46" i="2"/>
  <c r="B22" i="2"/>
  <c r="B58" i="2"/>
  <c r="B32" i="2"/>
  <c r="B44" i="2"/>
  <c r="B76" i="2"/>
  <c r="B79" i="2"/>
  <c r="B29" i="2"/>
  <c r="B91" i="2"/>
  <c r="B78" i="2"/>
  <c r="B51" i="2"/>
  <c r="B38" i="2"/>
  <c r="B67" i="2"/>
  <c r="B68" i="2"/>
  <c r="B77" i="2"/>
  <c r="B52" i="2"/>
  <c r="B35" i="2"/>
  <c r="B88" i="2"/>
  <c r="B45" i="2"/>
  <c r="B71" i="2"/>
  <c r="B55" i="2"/>
  <c r="B62" i="2"/>
  <c r="B82" i="2"/>
  <c r="B65" i="2"/>
  <c r="B41" i="2"/>
  <c r="B40" i="2"/>
  <c r="B23" i="2"/>
  <c r="B34" i="2"/>
  <c r="B63" i="2"/>
  <c r="B84" i="2"/>
  <c r="B49" i="2"/>
  <c r="B57" i="2"/>
  <c r="B85" i="2"/>
  <c r="B74" i="2"/>
  <c r="B73" i="2"/>
  <c r="B90" i="2"/>
  <c r="B26" i="2"/>
  <c r="B70" i="2"/>
  <c r="B28" i="2"/>
  <c r="B18" i="2"/>
  <c r="B20" i="2"/>
  <c r="B19" i="2"/>
  <c r="B21" i="2"/>
  <c r="B16" i="2"/>
  <c r="B15" i="2"/>
  <c r="H38" i="4"/>
  <c r="H39" i="4"/>
  <c r="O32" i="4" l="1"/>
  <c r="H34" i="4"/>
  <c r="H35" i="4"/>
  <c r="H36" i="4"/>
  <c r="H37" i="4"/>
  <c r="G27" i="4" l="1"/>
  <c r="M27" i="4" s="1"/>
  <c r="G28" i="4"/>
  <c r="M28" i="4" s="1"/>
  <c r="N28" i="4" s="1"/>
  <c r="G29" i="4"/>
  <c r="M29" i="4" s="1"/>
  <c r="G30" i="4"/>
  <c r="M30" i="4" s="1"/>
  <c r="N30" i="4" s="1"/>
  <c r="G31" i="4"/>
  <c r="M31" i="4" s="1"/>
  <c r="H33" i="4"/>
  <c r="I21" i="2" l="1"/>
  <c r="H28" i="4"/>
  <c r="I20" i="2"/>
  <c r="O28" i="4"/>
  <c r="H31" i="4"/>
  <c r="I19" i="2"/>
  <c r="O30" i="4"/>
  <c r="H30" i="4"/>
  <c r="H29" i="4"/>
  <c r="H32" i="4"/>
  <c r="O31" i="4" l="1"/>
  <c r="N31" i="4"/>
  <c r="O27" i="4"/>
  <c r="Q29" i="4" s="1"/>
  <c r="N27" i="4"/>
  <c r="P29" i="4" s="1"/>
  <c r="O29" i="4"/>
  <c r="N29" i="4"/>
  <c r="G26" i="4"/>
  <c r="M26" i="4" s="1"/>
  <c r="N26" i="4" s="1"/>
  <c r="I18" i="2" l="1"/>
  <c r="O26" i="4"/>
  <c r="H27" i="4"/>
  <c r="G25" i="4" l="1"/>
  <c r="M25" i="4" s="1"/>
  <c r="H26" i="4" l="1"/>
  <c r="I16" i="2"/>
  <c r="C7" i="5"/>
  <c r="F11" i="5"/>
  <c r="G11" i="5" s="1"/>
  <c r="E11" i="5"/>
  <c r="F10" i="5"/>
  <c r="G10" i="5" s="1"/>
  <c r="E10" i="5"/>
  <c r="B2" i="4"/>
  <c r="O25" i="4" l="1"/>
  <c r="N25" i="4"/>
  <c r="H10" i="5"/>
  <c r="K12" i="5" s="1"/>
  <c r="G24" i="4"/>
  <c r="M24" i="4" s="1"/>
  <c r="N24" i="4" s="1"/>
  <c r="Q27" i="4" l="1"/>
  <c r="Q25" i="4"/>
  <c r="P25" i="4"/>
  <c r="P27" i="4"/>
  <c r="H25" i="4"/>
  <c r="I15" i="2"/>
  <c r="O24" i="4"/>
  <c r="I12" i="5"/>
  <c r="J12" i="5" s="1"/>
  <c r="O22" i="7" s="1"/>
  <c r="I10" i="5"/>
  <c r="G23" i="4"/>
  <c r="M23" i="4" s="1"/>
  <c r="O23" i="4" l="1"/>
  <c r="N23" i="4"/>
  <c r="H24" i="4"/>
  <c r="G22" i="4"/>
  <c r="B1" i="1"/>
  <c r="B1" i="4"/>
  <c r="A34" i="5" s="1"/>
  <c r="H23" i="4" l="1"/>
  <c r="M22" i="4"/>
  <c r="A23" i="5"/>
  <c r="A24" i="5"/>
  <c r="A25" i="5"/>
  <c r="A26" i="5"/>
  <c r="A27" i="5"/>
  <c r="A28" i="5"/>
  <c r="A29" i="5"/>
  <c r="A30" i="5"/>
  <c r="A31" i="5"/>
  <c r="A32" i="5"/>
  <c r="A33" i="5"/>
  <c r="A22" i="5"/>
  <c r="A4" i="5"/>
  <c r="B24" i="7" l="1"/>
  <c r="G15" i="7"/>
  <c r="G16" i="7"/>
  <c r="G17" i="7"/>
  <c r="G14" i="7"/>
  <c r="E10" i="7"/>
  <c r="E9" i="7"/>
  <c r="G8" i="7"/>
  <c r="E8" i="7"/>
  <c r="C8" i="7"/>
  <c r="D8" i="7"/>
  <c r="B8" i="7"/>
  <c r="C13" i="7"/>
  <c r="D13" i="7"/>
  <c r="E13" i="7"/>
  <c r="F13" i="7"/>
  <c r="G13" i="7"/>
  <c r="B13" i="7"/>
  <c r="G7" i="7"/>
  <c r="E7" i="7"/>
  <c r="C7" i="7"/>
  <c r="D7" i="7"/>
  <c r="B7" i="7"/>
  <c r="B14" i="7" l="1"/>
  <c r="D12" i="2"/>
  <c r="D13" i="2"/>
  <c r="D10" i="2"/>
  <c r="C12" i="2"/>
  <c r="C13" i="2"/>
  <c r="C10" i="2"/>
  <c r="B17" i="7"/>
  <c r="B16" i="7"/>
  <c r="B15" i="7"/>
  <c r="H12" i="2" l="1"/>
  <c r="H13" i="2"/>
  <c r="H10" i="2"/>
  <c r="E12" i="2" l="1"/>
  <c r="E13" i="2"/>
  <c r="E10" i="2"/>
  <c r="B13" i="2"/>
  <c r="B12" i="2"/>
  <c r="F17" i="7" l="1"/>
  <c r="F16" i="7"/>
  <c r="F15" i="7"/>
  <c r="F14" i="7"/>
  <c r="E17" i="7"/>
  <c r="E16" i="7"/>
  <c r="E15" i="7"/>
  <c r="E14" i="7"/>
  <c r="D17" i="7"/>
  <c r="D16" i="7"/>
  <c r="D15" i="7"/>
  <c r="D14" i="7"/>
  <c r="C14" i="7"/>
  <c r="H14" i="7" l="1"/>
  <c r="C17" i="7"/>
  <c r="H17" i="7" s="1"/>
  <c r="C16" i="7"/>
  <c r="H16" i="7" s="1"/>
  <c r="D9" i="7" l="1"/>
  <c r="D10" i="7"/>
  <c r="C15" i="7" l="1"/>
  <c r="H15" i="7" s="1"/>
  <c r="E3" i="1" l="1"/>
  <c r="B35" i="1" s="1"/>
  <c r="E41" i="1" l="1"/>
  <c r="C37" i="1"/>
  <c r="E40" i="1"/>
  <c r="H40" i="1" s="1"/>
  <c r="B23" i="7" s="1"/>
  <c r="C38" i="1"/>
  <c r="C39" i="1"/>
  <c r="I13" i="2"/>
  <c r="I12" i="2"/>
  <c r="G21" i="4"/>
  <c r="I10" i="2" l="1"/>
  <c r="M21" i="4"/>
  <c r="N21" i="4" s="1"/>
  <c r="P23" i="4" s="1"/>
  <c r="G11" i="4" s="1"/>
  <c r="F38" i="1"/>
  <c r="H38" i="1" s="1"/>
  <c r="D38" i="1"/>
  <c r="F39" i="1"/>
  <c r="H39" i="1" s="1"/>
  <c r="D39" i="1"/>
  <c r="F37" i="1"/>
  <c r="H37" i="1" s="1"/>
  <c r="I37" i="1" s="1"/>
  <c r="D37" i="1"/>
  <c r="N22" i="4"/>
  <c r="H22" i="4"/>
  <c r="K11" i="4" l="1"/>
  <c r="K2" i="1"/>
  <c r="C9" i="7"/>
  <c r="G10" i="7"/>
  <c r="O22" i="4"/>
  <c r="O21" i="4"/>
  <c r="Q23" i="4" s="1"/>
  <c r="G12" i="4" s="1"/>
  <c r="R2" i="2" l="1"/>
  <c r="C18" i="1"/>
  <c r="C20" i="1"/>
  <c r="C19" i="1"/>
  <c r="E22" i="1"/>
  <c r="E21" i="1"/>
  <c r="H21" i="1" s="1"/>
  <c r="E26" i="1"/>
  <c r="E27" i="1"/>
  <c r="E29" i="1"/>
  <c r="D10" i="1" s="1"/>
  <c r="E31" i="1"/>
  <c r="D6" i="1" s="1"/>
  <c r="E28" i="1"/>
  <c r="E30" i="1"/>
  <c r="D11" i="1" s="1"/>
  <c r="E32" i="1"/>
  <c r="C10" i="7"/>
  <c r="B9" i="7"/>
  <c r="G9" i="7"/>
  <c r="P12" i="4"/>
  <c r="F19" i="1" l="1"/>
  <c r="H19" i="1" s="1"/>
  <c r="D19" i="1"/>
  <c r="F20" i="1"/>
  <c r="H20" i="1" s="1"/>
  <c r="D20" i="1"/>
  <c r="F18" i="1"/>
  <c r="H18" i="1" s="1"/>
  <c r="D18" i="1"/>
  <c r="C6" i="1"/>
  <c r="C8" i="1"/>
  <c r="C10" i="1"/>
  <c r="C9" i="1"/>
  <c r="C7" i="1"/>
  <c r="B10" i="7"/>
  <c r="H10" i="7" s="1"/>
  <c r="I18" i="1" l="1"/>
  <c r="B22" i="7" s="1"/>
  <c r="H2" i="1"/>
  <c r="K12" i="4"/>
  <c r="B30" i="7" l="1"/>
</calcChain>
</file>

<file path=xl/comments1.xml><?xml version="1.0" encoding="utf-8"?>
<comments xmlns="http://schemas.openxmlformats.org/spreadsheetml/2006/main">
  <authors>
    <author>Lou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Lou:</t>
        </r>
        <r>
          <rPr>
            <sz val="9"/>
            <color indexed="81"/>
            <rFont val="Tahoma"/>
            <family val="2"/>
          </rPr>
          <t xml:space="preserve">
Does not represent a full harvest. This is a sub-harvest for EC testing.</t>
        </r>
      </text>
    </comment>
  </commentList>
</comments>
</file>

<file path=xl/sharedStrings.xml><?xml version="1.0" encoding="utf-8"?>
<sst xmlns="http://schemas.openxmlformats.org/spreadsheetml/2006/main" count="45317" uniqueCount="366">
  <si>
    <t>NAABB Batch</t>
  </si>
  <si>
    <t>Species</t>
  </si>
  <si>
    <t>Species ID</t>
  </si>
  <si>
    <t>Media</t>
  </si>
  <si>
    <t>Prod Sum</t>
  </si>
  <si>
    <t>Rainwater=</t>
  </si>
  <si>
    <t>RW</t>
  </si>
  <si>
    <t>F1B</t>
  </si>
  <si>
    <t>Overall</t>
  </si>
  <si>
    <t>Evap=</t>
  </si>
  <si>
    <t>Evaporation</t>
  </si>
  <si>
    <t>Stage</t>
  </si>
  <si>
    <t>Growth</t>
  </si>
  <si>
    <t>Avg Temp C</t>
  </si>
  <si>
    <t>GM=</t>
  </si>
  <si>
    <t>Growth Media</t>
  </si>
  <si>
    <t>g/m2/d</t>
  </si>
  <si>
    <t>Avg Cond (Ms/cm)</t>
  </si>
  <si>
    <t>RLM=</t>
  </si>
  <si>
    <t>Recycled Lipid Media</t>
  </si>
  <si>
    <t>g/l/d</t>
  </si>
  <si>
    <t>Avg pH</t>
  </si>
  <si>
    <t>LM=</t>
  </si>
  <si>
    <t>Lipid Media (Fresh)</t>
  </si>
  <si>
    <t>Avg DO%</t>
  </si>
  <si>
    <t>CR=</t>
  </si>
  <si>
    <t>Culture Removal</t>
  </si>
  <si>
    <t>Site Name</t>
  </si>
  <si>
    <t>Srf Area</t>
  </si>
  <si>
    <t>Depth</t>
  </si>
  <si>
    <t xml:space="preserve"> Samp VOL</t>
  </si>
  <si>
    <t>Media Type</t>
  </si>
  <si>
    <t>Avg OD</t>
  </si>
  <si>
    <t>AFDW</t>
  </si>
  <si>
    <t>BI</t>
  </si>
  <si>
    <t xml:space="preserve"> Biomass</t>
  </si>
  <si>
    <t xml:space="preserve">Biomass </t>
  </si>
  <si>
    <t xml:space="preserve"> Prd Rate (1530 hrs-1530 hrs)</t>
  </si>
  <si>
    <t xml:space="preserve"> Pnd Temp</t>
  </si>
  <si>
    <t>Sp Cond</t>
  </si>
  <si>
    <t xml:space="preserve"> pH</t>
  </si>
  <si>
    <t>DO%</t>
  </si>
  <si>
    <t>EL Time</t>
  </si>
  <si>
    <t>Pond ID</t>
  </si>
  <si>
    <t>m2</t>
  </si>
  <si>
    <t>(in)</t>
  </si>
  <si>
    <t>(L)</t>
  </si>
  <si>
    <t>OD 750</t>
  </si>
  <si>
    <t>"ODCONV"</t>
  </si>
  <si>
    <t>(g*vol)</t>
  </si>
  <si>
    <t>g/m2</t>
  </si>
  <si>
    <t>g/L</t>
  </si>
  <si>
    <t>g/L/d</t>
  </si>
  <si>
    <t>©</t>
  </si>
  <si>
    <t>mS/cm</t>
  </si>
  <si>
    <t>%</t>
  </si>
  <si>
    <t>GM</t>
  </si>
  <si>
    <t>PAM</t>
  </si>
  <si>
    <t>FO</t>
  </si>
  <si>
    <t>fv/fm</t>
  </si>
  <si>
    <t>Sample ID</t>
  </si>
  <si>
    <t>Date Shipped</t>
  </si>
  <si>
    <t>Batch ID</t>
  </si>
  <si>
    <t>Date Harvested</t>
  </si>
  <si>
    <t>Kwh A</t>
  </si>
  <si>
    <t>Kwh B</t>
  </si>
  <si>
    <t>TTL LM Added (L)</t>
  </si>
  <si>
    <t>TTL GM Added (L)</t>
  </si>
  <si>
    <t>GM Used</t>
  </si>
  <si>
    <t>LM Used</t>
  </si>
  <si>
    <t>Nutients Used for the Batch (KGs)</t>
  </si>
  <si>
    <t>Cost to Produce GM/L</t>
  </si>
  <si>
    <t>Cost of GM for this Batch</t>
  </si>
  <si>
    <t>Harvest Method</t>
  </si>
  <si>
    <t>Harvest Vol (l)</t>
  </si>
  <si>
    <t>Harvest Time (min)</t>
  </si>
  <si>
    <t>Harvest Rate (l/min)</t>
  </si>
  <si>
    <t>Ttl Kwh Used</t>
  </si>
  <si>
    <t>Kwh Rate (Kwh/min)</t>
  </si>
  <si>
    <t>Kwh Rate (Kwh/Kg)</t>
  </si>
  <si>
    <t>Date Refrig</t>
  </si>
  <si>
    <t>Temp at time of Refrig</t>
  </si>
  <si>
    <t>Temp after 24hrs of refrig</t>
  </si>
  <si>
    <t>Date Frozen</t>
  </si>
  <si>
    <t>Biomass Storage and Distribution Info</t>
  </si>
  <si>
    <t>Cont Label</t>
  </si>
  <si>
    <t>Cont Wt (Kg)</t>
  </si>
  <si>
    <t>Biomass in wet Paste AFDW/kg</t>
  </si>
  <si>
    <t>AFDW of Harvested Biomass (kg)</t>
  </si>
  <si>
    <t>Total Lipids (mg/g AFDW)</t>
  </si>
  <si>
    <t>% Lipid in Harvested Biomass</t>
  </si>
  <si>
    <t>Shipped To/Received By/Storage</t>
  </si>
  <si>
    <t>F2B</t>
  </si>
  <si>
    <t>F3B</t>
  </si>
  <si>
    <t>P1A</t>
  </si>
  <si>
    <t>Depth Obs before mak up</t>
  </si>
  <si>
    <t>Vol Before make up</t>
  </si>
  <si>
    <t>Amount of Evap water added</t>
  </si>
  <si>
    <t>TTl Evap Added</t>
  </si>
  <si>
    <t>Cost for Evap Water</t>
  </si>
  <si>
    <t>$/L</t>
  </si>
  <si>
    <t>WW3 water cost</t>
  </si>
  <si>
    <t>Water Type</t>
  </si>
  <si>
    <t>MV/WW3</t>
  </si>
  <si>
    <t>City water cost (MV)</t>
  </si>
  <si>
    <t>Media Used</t>
  </si>
  <si>
    <t>OD Conv Factor</t>
  </si>
  <si>
    <t>Production Data Cost</t>
  </si>
  <si>
    <t>Cost of Growth Media</t>
  </si>
  <si>
    <t>Cost of Lipid Media</t>
  </si>
  <si>
    <t>Harvesting Cost</t>
  </si>
  <si>
    <t>Cost of Evap Water</t>
  </si>
  <si>
    <t>CO2 Cost</t>
  </si>
  <si>
    <t>Input Measured Values</t>
  </si>
  <si>
    <t>Calculate % Solids</t>
  </si>
  <si>
    <t>Tube #</t>
  </si>
  <si>
    <t>Tube Mass (g)</t>
  </si>
  <si>
    <t>Pre Dry (g)</t>
  </si>
  <si>
    <t>Post Dry (g)</t>
  </si>
  <si>
    <t>Wet Mass (g)</t>
  </si>
  <si>
    <t>Dry Mass (g)</t>
  </si>
  <si>
    <t>% Solids</t>
  </si>
  <si>
    <t>Avg % Solids</t>
  </si>
  <si>
    <t>% Moisture</t>
  </si>
  <si>
    <t>%BM of TTL Wt</t>
  </si>
  <si>
    <t>% Ash of TTl Wt</t>
  </si>
  <si>
    <t>% Ash of Solids</t>
  </si>
  <si>
    <t>% BM of Sol</t>
  </si>
  <si>
    <t xml:space="preserve">Calculate % Solids:  </t>
  </si>
  <si>
    <t>Centrifuge Rate</t>
  </si>
  <si>
    <t>Harvest Cost</t>
  </si>
  <si>
    <t>Exp Harvest</t>
  </si>
  <si>
    <t>Lost during Blw Dn</t>
  </si>
  <si>
    <t>per/kwh</t>
  </si>
  <si>
    <t>WW3</t>
  </si>
  <si>
    <t>Chemical</t>
  </si>
  <si>
    <t>Total Grams</t>
  </si>
  <si>
    <t>Total Kilograms</t>
  </si>
  <si>
    <t>Total Volume (ml)</t>
  </si>
  <si>
    <t>Total LB</t>
  </si>
  <si>
    <t>Price per LB</t>
  </si>
  <si>
    <t>Cost</t>
  </si>
  <si>
    <t>Total</t>
  </si>
  <si>
    <t>Cost to Produce LM/L</t>
  </si>
  <si>
    <t>Cost of LM for this Batch</t>
  </si>
  <si>
    <t>LM</t>
  </si>
  <si>
    <t>N</t>
  </si>
  <si>
    <t>TTL Elec Cost</t>
  </si>
  <si>
    <t>Electrical</t>
  </si>
  <si>
    <t>TTL Cost for Batch</t>
  </si>
  <si>
    <t>Cost Per Kg</t>
  </si>
  <si>
    <t>Cost for "True" Product</t>
  </si>
  <si>
    <t>Includes loss of material due to blowdown to reduce ash%</t>
  </si>
  <si>
    <t>Cost for tttl product $/kg.</t>
  </si>
  <si>
    <t>Lipid</t>
  </si>
  <si>
    <t>Biomass in Pond</t>
  </si>
  <si>
    <t>Biomass Left in Pond</t>
  </si>
  <si>
    <t>Biomass Harvested</t>
  </si>
  <si>
    <t>TTL BM Lost</t>
  </si>
  <si>
    <t>Kgs</t>
  </si>
  <si>
    <t>CO2</t>
  </si>
  <si>
    <t>CO2 Used (lbs)</t>
  </si>
  <si>
    <t>CO2 $/lb</t>
  </si>
  <si>
    <t>CO2 Cost for Batch</t>
  </si>
  <si>
    <t>Microscope Check</t>
  </si>
  <si>
    <t>Date / Analyst</t>
  </si>
  <si>
    <t>Contamination Type</t>
  </si>
  <si>
    <t>Observations</t>
  </si>
  <si>
    <t>Sample Name</t>
  </si>
  <si>
    <t>Diatom</t>
  </si>
  <si>
    <t>Current Location</t>
  </si>
  <si>
    <t>Blue-Green</t>
  </si>
  <si>
    <t>Total % Contamination</t>
  </si>
  <si>
    <t>Other green algae</t>
  </si>
  <si>
    <t xml:space="preserve">Ciliates </t>
  </si>
  <si>
    <t>Amoeba</t>
  </si>
  <si>
    <t>Flagellates</t>
  </si>
  <si>
    <t>Other</t>
  </si>
  <si>
    <t>Biomass Information</t>
  </si>
  <si>
    <t>Harvest Eff</t>
  </si>
  <si>
    <t>TTL BM</t>
  </si>
  <si>
    <t>TTL (SRS)</t>
  </si>
  <si>
    <t>Final Ash % in Solids</t>
  </si>
  <si>
    <t>Final Lipid % in BM</t>
  </si>
  <si>
    <t>Biomass Avail for SRS</t>
  </si>
  <si>
    <t>Nannochloropsis salina</t>
  </si>
  <si>
    <t>08-AM</t>
  </si>
  <si>
    <t>F/2 Pecos</t>
  </si>
  <si>
    <t>f/2 Pecos</t>
  </si>
  <si>
    <t>P3A</t>
  </si>
  <si>
    <t>P4B</t>
  </si>
  <si>
    <t>RLM</t>
  </si>
  <si>
    <t>Acct AFDW</t>
  </si>
  <si>
    <t>N/A</t>
  </si>
  <si>
    <t>TTLs</t>
  </si>
  <si>
    <t>Liters</t>
  </si>
  <si>
    <t>kgs</t>
  </si>
  <si>
    <t>Biomass in Wet Paste</t>
  </si>
  <si>
    <t>Ave % Solids</t>
  </si>
  <si>
    <t>STDEV</t>
  </si>
  <si>
    <t>%RSD</t>
  </si>
  <si>
    <t>mg/g of paste</t>
  </si>
  <si>
    <t>kg AFDW/kg wet paste</t>
  </si>
  <si>
    <t>Sum Mass (g)</t>
  </si>
  <si>
    <t>Calculate % Biomass or Ash-Free Dry Weight</t>
  </si>
  <si>
    <t>Calculate % Biomass (AFDW) on dry basis</t>
  </si>
  <si>
    <t>Cruc. #</t>
  </si>
  <si>
    <t>Cruc. (g)</t>
  </si>
  <si>
    <t>Pre-Ash (g)</t>
  </si>
  <si>
    <t>Post-Ash (g)</t>
  </si>
  <si>
    <t>Dry Wt (g)</t>
  </si>
  <si>
    <t>Ash Wt (g)</t>
  </si>
  <si>
    <t>AFDW (g)</t>
  </si>
  <si>
    <t>%Bio (dry)</t>
  </si>
  <si>
    <t>Ave %Bio</t>
  </si>
  <si>
    <t>GA Species</t>
  </si>
  <si>
    <t>Sample Test Unit Location</t>
  </si>
  <si>
    <t>SAMPLE ID
Collected:  20110627
Received:  20110627
Analyzed:  20110711</t>
  </si>
  <si>
    <t>AFDW (g/L)</t>
  </si>
  <si>
    <t>Total Lipids 
(mg
/g AFDW)</t>
  </si>
  <si>
    <t>Lipids per Vol (mg/L)</t>
  </si>
  <si>
    <t xml:space="preserve">STD </t>
  </si>
  <si>
    <t>% RSD</t>
  </si>
  <si>
    <t>Eff. (%)</t>
  </si>
  <si>
    <t>C14</t>
  </si>
  <si>
    <t>C14:1</t>
  </si>
  <si>
    <t>C16</t>
  </si>
  <si>
    <t>C16:1 cis</t>
  </si>
  <si>
    <t>C16:1 trans</t>
  </si>
  <si>
    <t>C16:2 cis</t>
  </si>
  <si>
    <t>C16:2 trans</t>
  </si>
  <si>
    <t>C16:3</t>
  </si>
  <si>
    <t>C16:3 cis</t>
  </si>
  <si>
    <t>C18</t>
  </si>
  <si>
    <t>C18:1</t>
  </si>
  <si>
    <t>C18:2 trans</t>
  </si>
  <si>
    <t>C18:2</t>
  </si>
  <si>
    <t>C18:3 trans</t>
  </si>
  <si>
    <t>C18:3 cis</t>
  </si>
  <si>
    <t>C20</t>
  </si>
  <si>
    <t>C20:1</t>
  </si>
  <si>
    <t>C20:2</t>
  </si>
  <si>
    <t>C20:3 cis</t>
  </si>
  <si>
    <t>C20:3 trans</t>
  </si>
  <si>
    <t>C20:4</t>
  </si>
  <si>
    <t>C20:5</t>
  </si>
  <si>
    <t>C22</t>
  </si>
  <si>
    <t>C22:1</t>
  </si>
  <si>
    <t>C24</t>
  </si>
  <si>
    <t>C24:1</t>
  </si>
  <si>
    <t>C22:6</t>
  </si>
  <si>
    <t/>
  </si>
  <si>
    <t>Check Data</t>
  </si>
  <si>
    <t>Tru Soft</t>
  </si>
  <si>
    <t>KH2PO4</t>
  </si>
  <si>
    <t xml:space="preserve">(NH2)2CO </t>
  </si>
  <si>
    <t>Vendor</t>
  </si>
  <si>
    <t>WaterWorks</t>
  </si>
  <si>
    <t>Univar</t>
  </si>
  <si>
    <t>Fe + EDTA + Trace metals Solution</t>
  </si>
  <si>
    <t>ml/L</t>
  </si>
  <si>
    <t>Univar/VWR</t>
  </si>
  <si>
    <t>100X Vitamins Solution (B12, B1, H)</t>
  </si>
  <si>
    <t>VWR</t>
  </si>
  <si>
    <t>Initial Stock Solution (g/L)</t>
  </si>
  <si>
    <t>Trace Metal Solution (g/L)</t>
  </si>
  <si>
    <t>True g/L</t>
  </si>
  <si>
    <t>Price per gr.</t>
  </si>
  <si>
    <t>FeCl3 * 6H2O</t>
  </si>
  <si>
    <t>-</t>
  </si>
  <si>
    <t>Na2EDTA *2H2O</t>
  </si>
  <si>
    <t>MnCl2 * 4H2O</t>
  </si>
  <si>
    <t>ZnSO4 *7 H2O</t>
  </si>
  <si>
    <t>CoCl2 *6H2O</t>
  </si>
  <si>
    <t>CuSO4 *5H2O</t>
  </si>
  <si>
    <t>Na2MoO4* 2H2O</t>
  </si>
  <si>
    <t>f/2 Pecos RLM</t>
  </si>
  <si>
    <t>NB-218</t>
  </si>
  <si>
    <t>EC</t>
  </si>
  <si>
    <t>Final Lipid %</t>
  </si>
  <si>
    <t>Electro Harvest Performed by Derek K.</t>
  </si>
  <si>
    <t>MVW</t>
  </si>
  <si>
    <t>L WW3</t>
  </si>
  <si>
    <t>L MVW</t>
  </si>
  <si>
    <t>TTL EVAP Cost</t>
  </si>
  <si>
    <t>NB-318 is a subsample of NB-221 that was set aside for electro harvest</t>
  </si>
  <si>
    <t xml:space="preserve">Sample for this sub-harvest where collected and distributed by Derek K. </t>
  </si>
  <si>
    <t>Calculate % Solids: NB-218</t>
  </si>
  <si>
    <t>NB-218-1</t>
  </si>
  <si>
    <t>NB-218-2</t>
  </si>
  <si>
    <t>TAL-NB-218</t>
  </si>
  <si>
    <t>TAL-NB-218-20110818-0900</t>
  </si>
  <si>
    <t>Hi</t>
  </si>
  <si>
    <t>Low</t>
  </si>
  <si>
    <t>Out</t>
  </si>
  <si>
    <t>Solar</t>
  </si>
  <si>
    <t>Date</t>
  </si>
  <si>
    <t>Temp</t>
  </si>
  <si>
    <t>Hum</t>
  </si>
  <si>
    <t>Speed</t>
  </si>
  <si>
    <t>Rain</t>
  </si>
  <si>
    <t>Energy</t>
  </si>
  <si>
    <t>(C)</t>
  </si>
  <si>
    <t>(average)</t>
  </si>
  <si>
    <t>(mph)</t>
  </si>
  <si>
    <t>(kJ/m2)</t>
  </si>
  <si>
    <t>(MJ/m2)</t>
  </si>
  <si>
    <t>Dew</t>
  </si>
  <si>
    <t>Wind</t>
  </si>
  <si>
    <t>Heat</t>
  </si>
  <si>
    <t>THW</t>
  </si>
  <si>
    <t>THSW</t>
  </si>
  <si>
    <t>Hi Solar</t>
  </si>
  <si>
    <t xml:space="preserve">UV </t>
  </si>
  <si>
    <t xml:space="preserve">Hi </t>
  </si>
  <si>
    <t>Cool</t>
  </si>
  <si>
    <t xml:space="preserve">In </t>
  </si>
  <si>
    <t>In</t>
  </si>
  <si>
    <t>In Air</t>
  </si>
  <si>
    <t xml:space="preserve">ISS </t>
  </si>
  <si>
    <t>Arc.</t>
  </si>
  <si>
    <t>Time</t>
  </si>
  <si>
    <t>Dir</t>
  </si>
  <si>
    <t>Run</t>
  </si>
  <si>
    <t>Index</t>
  </si>
  <si>
    <t xml:space="preserve">Rad. </t>
  </si>
  <si>
    <t>Dose</t>
  </si>
  <si>
    <t xml:space="preserve">D-D </t>
  </si>
  <si>
    <t>EMC</t>
  </si>
  <si>
    <t>Density</t>
  </si>
  <si>
    <t>2nd</t>
  </si>
  <si>
    <t xml:space="preserve">ET </t>
  </si>
  <si>
    <t>Samp</t>
  </si>
  <si>
    <t xml:space="preserve">Tx </t>
  </si>
  <si>
    <t>Recept</t>
  </si>
  <si>
    <t>Int.</t>
  </si>
  <si>
    <t>SSE</t>
  </si>
  <si>
    <t>---</t>
  </si>
  <si>
    <t>SE</t>
  </si>
  <si>
    <t>SSW</t>
  </si>
  <si>
    <t>ESE</t>
  </si>
  <si>
    <t>S</t>
  </si>
  <si>
    <t>WNW</t>
  </si>
  <si>
    <t>W</t>
  </si>
  <si>
    <t>NW</t>
  </si>
  <si>
    <t>NNW</t>
  </si>
  <si>
    <t>WSW</t>
  </si>
  <si>
    <t>SW</t>
  </si>
  <si>
    <t>NNE</t>
  </si>
  <si>
    <t>E</t>
  </si>
  <si>
    <t>NE</t>
  </si>
  <si>
    <t>ENE</t>
  </si>
  <si>
    <t xml:space="preserve">Energy </t>
  </si>
  <si>
    <t>Rain (in)</t>
  </si>
  <si>
    <t>Rate (in/hr)</t>
  </si>
  <si>
    <t>Rad. (W/m2)</t>
  </si>
  <si>
    <r>
      <t>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</si>
  <si>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Hi Wind</t>
  </si>
  <si>
    <t>Out  (°C)</t>
  </si>
  <si>
    <t>Temp (°C)</t>
  </si>
  <si>
    <t>Pt.  (°C)</t>
  </si>
  <si>
    <t>Speed (mph)</t>
  </si>
  <si>
    <t>Chill (°C)</t>
  </si>
  <si>
    <t xml:space="preserve">Index </t>
  </si>
  <si>
    <t>Index (°C)</t>
  </si>
  <si>
    <t>Bar 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</si>
</sst>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m/d/yy\ h:mm;@"/>
    <numFmt numFmtId="165" formatCode="&quot;$&quot;#,##0.0000000_);\(&quot;$&quot;#,##0.0000000\)"/>
    <numFmt numFmtId="166" formatCode="&quot;$&quot;#,##0.00"/>
    <numFmt numFmtId="167" formatCode="&quot;$&quot;#,##0.00000"/>
    <numFmt numFmtId="168" formatCode="0.0%"/>
    <numFmt numFmtId="169" formatCode="0.0000"/>
    <numFmt numFmtId="170" formatCode="0.00000"/>
    <numFmt numFmtId="171" formatCode="0.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4A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9" fillId="0" borderId="0"/>
  </cellStyleXfs>
  <cellXfs count="22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2" fontId="0" fillId="0" borderId="2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Fill="1" applyBorder="1"/>
    <xf numFmtId="0" fontId="1" fillId="0" borderId="0" xfId="0" applyFont="1" applyBorder="1"/>
    <xf numFmtId="0" fontId="4" fillId="0" borderId="0" xfId="0" applyFont="1" applyBorder="1"/>
    <xf numFmtId="2" fontId="1" fillId="0" borderId="0" xfId="0" applyNumberFormat="1" applyFont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/>
    <xf numFmtId="0" fontId="5" fillId="0" borderId="0" xfId="0" applyFont="1"/>
    <xf numFmtId="14" fontId="0" fillId="0" borderId="0" xfId="0" applyNumberFormat="1" applyBorder="1"/>
    <xf numFmtId="0" fontId="8" fillId="3" borderId="5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/>
    </xf>
    <xf numFmtId="0" fontId="2" fillId="0" borderId="1" xfId="0" applyFont="1" applyBorder="1"/>
    <xf numFmtId="0" fontId="8" fillId="0" borderId="0" xfId="0" applyFont="1" applyFill="1" applyBorder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5" fillId="0" borderId="0" xfId="0" applyFont="1" applyBorder="1"/>
    <xf numFmtId="0" fontId="6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8" fillId="3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" borderId="7" xfId="0" applyFont="1" applyFill="1" applyBorder="1"/>
    <xf numFmtId="0" fontId="0" fillId="0" borderId="4" xfId="0" applyFill="1" applyBorder="1" applyAlignment="1">
      <alignment horizontal="center"/>
    </xf>
    <xf numFmtId="166" fontId="0" fillId="0" borderId="0" xfId="0" applyNumberFormat="1"/>
    <xf numFmtId="22" fontId="0" fillId="0" borderId="0" xfId="0" applyNumberFormat="1" applyBorder="1"/>
    <xf numFmtId="0" fontId="2" fillId="0" borderId="0" xfId="0" applyFont="1" applyAlignment="1">
      <alignment horizontal="right"/>
    </xf>
    <xf numFmtId="0" fontId="0" fillId="0" borderId="3" xfId="0" applyBorder="1"/>
    <xf numFmtId="0" fontId="0" fillId="0" borderId="2" xfId="0" applyFill="1" applyBorder="1"/>
    <xf numFmtId="0" fontId="2" fillId="0" borderId="0" xfId="0" applyFont="1" applyBorder="1" applyAlignment="1"/>
    <xf numFmtId="10" fontId="0" fillId="0" borderId="0" xfId="0" applyNumberFormat="1"/>
    <xf numFmtId="0" fontId="0" fillId="0" borderId="8" xfId="0" applyBorder="1" applyAlignment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10" fontId="0" fillId="0" borderId="10" xfId="0" applyNumberFormat="1" applyBorder="1" applyAlignment="1"/>
    <xf numFmtId="0" fontId="0" fillId="0" borderId="11" xfId="0" applyBorder="1"/>
    <xf numFmtId="0" fontId="0" fillId="0" borderId="12" xfId="0" applyBorder="1"/>
    <xf numFmtId="10" fontId="0" fillId="0" borderId="12" xfId="0" applyNumberFormat="1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10" fontId="0" fillId="0" borderId="11" xfId="0" applyNumberFormat="1" applyBorder="1"/>
    <xf numFmtId="10" fontId="0" fillId="5" borderId="11" xfId="0" applyNumberFormat="1" applyFill="1" applyBorder="1"/>
    <xf numFmtId="0" fontId="0" fillId="0" borderId="11" xfId="0" applyFill="1" applyBorder="1" applyAlignment="1">
      <alignment horizontal="center"/>
    </xf>
    <xf numFmtId="10" fontId="0" fillId="6" borderId="11" xfId="0" applyNumberFormat="1" applyFill="1" applyBorder="1"/>
    <xf numFmtId="10" fontId="0" fillId="7" borderId="11" xfId="0" applyNumberFormat="1" applyFill="1" applyBorder="1"/>
    <xf numFmtId="0" fontId="0" fillId="0" borderId="0" xfId="0" applyFill="1" applyAlignment="1">
      <alignment horizontal="right"/>
    </xf>
    <xf numFmtId="166" fontId="0" fillId="0" borderId="0" xfId="0" applyNumberFormat="1" applyFill="1"/>
    <xf numFmtId="0" fontId="0" fillId="0" borderId="12" xfId="0" applyBorder="1" applyAlignment="1">
      <alignment horizontal="center"/>
    </xf>
    <xf numFmtId="167" fontId="0" fillId="0" borderId="0" xfId="0" applyNumberFormat="1"/>
    <xf numFmtId="22" fontId="0" fillId="0" borderId="0" xfId="0" applyNumberFormat="1"/>
    <xf numFmtId="0" fontId="1" fillId="0" borderId="0" xfId="0" applyFont="1"/>
    <xf numFmtId="0" fontId="14" fillId="0" borderId="0" xfId="0" applyFont="1"/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9" fillId="0" borderId="17" xfId="0" applyFont="1" applyBorder="1" applyAlignment="1">
      <alignment wrapText="1"/>
    </xf>
    <xf numFmtId="0" fontId="9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vertical="center" wrapText="1"/>
    </xf>
    <xf numFmtId="9" fontId="1" fillId="0" borderId="0" xfId="0" applyNumberFormat="1" applyFont="1"/>
    <xf numFmtId="0" fontId="9" fillId="0" borderId="18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 wrapText="1"/>
    </xf>
    <xf numFmtId="10" fontId="0" fillId="0" borderId="0" xfId="0" applyNumberFormat="1" applyFill="1" applyBorder="1"/>
    <xf numFmtId="0" fontId="0" fillId="0" borderId="6" xfId="0" applyBorder="1"/>
    <xf numFmtId="164" fontId="0" fillId="0" borderId="2" xfId="0" applyNumberFormat="1" applyBorder="1"/>
    <xf numFmtId="164" fontId="0" fillId="0" borderId="19" xfId="0" applyNumberFormat="1" applyBorder="1"/>
    <xf numFmtId="2" fontId="4" fillId="0" borderId="0" xfId="1" applyNumberFormat="1" applyFont="1" applyBorder="1"/>
    <xf numFmtId="2" fontId="4" fillId="0" borderId="20" xfId="1" applyNumberFormat="1" applyFont="1" applyBorder="1"/>
    <xf numFmtId="0" fontId="4" fillId="0" borderId="0" xfId="0" applyFont="1"/>
    <xf numFmtId="2" fontId="0" fillId="0" borderId="20" xfId="0" applyNumberFormat="1" applyBorder="1"/>
    <xf numFmtId="2" fontId="0" fillId="0" borderId="20" xfId="0" applyNumberFormat="1" applyFill="1" applyBorder="1"/>
    <xf numFmtId="0" fontId="0" fillId="0" borderId="20" xfId="0" applyBorder="1"/>
    <xf numFmtId="0" fontId="0" fillId="0" borderId="20" xfId="0" applyFill="1" applyBorder="1"/>
    <xf numFmtId="14" fontId="0" fillId="0" borderId="3" xfId="0" applyNumberFormat="1" applyBorder="1"/>
    <xf numFmtId="0" fontId="5" fillId="0" borderId="0" xfId="0" applyFont="1" applyFill="1" applyBorder="1"/>
    <xf numFmtId="14" fontId="5" fillId="0" borderId="0" xfId="0" applyNumberFormat="1" applyFont="1"/>
    <xf numFmtId="0" fontId="0" fillId="0" borderId="21" xfId="0" applyBorder="1"/>
    <xf numFmtId="10" fontId="0" fillId="0" borderId="0" xfId="0" applyNumberFormat="1" applyBorder="1"/>
    <xf numFmtId="0" fontId="0" fillId="0" borderId="0" xfId="0" applyBorder="1" applyAlignment="1"/>
    <xf numFmtId="0" fontId="0" fillId="0" borderId="10" xfId="0" applyBorder="1" applyAlignment="1"/>
    <xf numFmtId="0" fontId="0" fillId="0" borderId="20" xfId="0" applyBorder="1" applyAlignment="1"/>
    <xf numFmtId="0" fontId="0" fillId="0" borderId="19" xfId="0" applyBorder="1" applyAlignment="1"/>
    <xf numFmtId="0" fontId="0" fillId="8" borderId="22" xfId="0" applyFill="1" applyBorder="1" applyAlignment="1">
      <alignment horizontal="center"/>
    </xf>
    <xf numFmtId="0" fontId="0" fillId="6" borderId="12" xfId="0" applyFill="1" applyBorder="1"/>
    <xf numFmtId="0" fontId="17" fillId="9" borderId="11" xfId="0" applyFont="1" applyFill="1" applyBorder="1"/>
    <xf numFmtId="0" fontId="0" fillId="10" borderId="11" xfId="0" applyFill="1" applyBorder="1"/>
    <xf numFmtId="0" fontId="0" fillId="8" borderId="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0" fillId="6" borderId="23" xfId="0" applyNumberFormat="1" applyFill="1" applyBorder="1" applyAlignment="1">
      <alignment horizontal="center" vertical="distributed"/>
    </xf>
    <xf numFmtId="168" fontId="0" fillId="0" borderId="23" xfId="0" applyNumberFormat="1" applyBorder="1" applyAlignment="1">
      <alignment vertical="distributed"/>
    </xf>
    <xf numFmtId="169" fontId="0" fillId="0" borderId="23" xfId="0" applyNumberFormat="1" applyBorder="1" applyAlignment="1">
      <alignment vertical="distributed"/>
    </xf>
    <xf numFmtId="2" fontId="0" fillId="9" borderId="23" xfId="0" applyNumberFormat="1" applyFill="1" applyBorder="1" applyAlignment="1">
      <alignment horizontal="center" vertical="distributed"/>
    </xf>
    <xf numFmtId="168" fontId="0" fillId="10" borderId="23" xfId="0" applyNumberFormat="1" applyFill="1" applyBorder="1" applyAlignment="1">
      <alignment horizontal="center" vertical="distributed"/>
    </xf>
    <xf numFmtId="169" fontId="0" fillId="8" borderId="24" xfId="0" applyNumberFormat="1" applyFill="1" applyBorder="1" applyAlignment="1">
      <alignment horizontal="center" vertical="distributed"/>
    </xf>
    <xf numFmtId="169" fontId="0" fillId="0" borderId="25" xfId="0" applyNumberFormat="1" applyBorder="1" applyAlignment="1">
      <alignment vertical="distributed"/>
    </xf>
    <xf numFmtId="2" fontId="0" fillId="0" borderId="23" xfId="0" applyNumberFormat="1" applyFill="1" applyBorder="1" applyAlignment="1">
      <alignment horizontal="center" vertical="distributed"/>
    </xf>
    <xf numFmtId="169" fontId="0" fillId="0" borderId="25" xfId="0" applyNumberFormat="1" applyFill="1" applyBorder="1" applyAlignment="1">
      <alignment vertical="distributed"/>
    </xf>
    <xf numFmtId="0" fontId="0" fillId="0" borderId="8" xfId="0" applyFill="1" applyBorder="1" applyAlignment="1"/>
    <xf numFmtId="169" fontId="0" fillId="0" borderId="12" xfId="0" applyNumberFormat="1" applyBorder="1" applyAlignment="1">
      <alignment vertical="distributed"/>
    </xf>
    <xf numFmtId="169" fontId="0" fillId="0" borderId="12" xfId="0" applyNumberFormat="1" applyFill="1" applyBorder="1" applyAlignment="1">
      <alignment vertical="distributed"/>
    </xf>
    <xf numFmtId="169" fontId="0" fillId="0" borderId="11" xfId="0" applyNumberFormat="1" applyBorder="1" applyAlignment="1">
      <alignment horizontal="center"/>
    </xf>
    <xf numFmtId="169" fontId="0" fillId="0" borderId="0" xfId="0" applyNumberFormat="1" applyBorder="1"/>
    <xf numFmtId="169" fontId="0" fillId="0" borderId="0" xfId="0" applyNumberFormat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170" fontId="0" fillId="4" borderId="27" xfId="0" applyNumberFormat="1" applyFill="1" applyBorder="1" applyAlignment="1" applyProtection="1">
      <alignment horizontal="center"/>
      <protection locked="0"/>
    </xf>
    <xf numFmtId="0" fontId="0" fillId="4" borderId="27" xfId="0" applyFill="1" applyBorder="1" applyAlignment="1" applyProtection="1">
      <alignment horizontal="center"/>
      <protection locked="0"/>
    </xf>
    <xf numFmtId="170" fontId="0" fillId="0" borderId="11" xfId="0" applyNumberFormat="1" applyFill="1" applyBorder="1" applyAlignment="1" applyProtection="1">
      <alignment horizontal="center"/>
      <protection locked="0"/>
    </xf>
    <xf numFmtId="168" fontId="0" fillId="2" borderId="11" xfId="0" applyNumberFormat="1" applyFill="1" applyBorder="1" applyAlignment="1">
      <alignment horizontal="center" vertical="distributed"/>
    </xf>
    <xf numFmtId="168" fontId="0" fillId="12" borderId="0" xfId="0" applyNumberFormat="1" applyFill="1" applyBorder="1" applyAlignment="1">
      <alignment horizontal="center" vertical="distributed"/>
    </xf>
    <xf numFmtId="168" fontId="0" fillId="0" borderId="0" xfId="0" applyNumberFormat="1" applyBorder="1" applyAlignment="1">
      <alignment horizontal="center" vertical="distributed"/>
    </xf>
    <xf numFmtId="169" fontId="0" fillId="0" borderId="0" xfId="0" applyNumberFormat="1" applyBorder="1" applyAlignment="1">
      <alignment horizontal="center" vertical="distributed"/>
    </xf>
    <xf numFmtId="170" fontId="0" fillId="4" borderId="11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168" fontId="0" fillId="0" borderId="0" xfId="0" applyNumberFormat="1" applyFill="1" applyBorder="1" applyAlignment="1">
      <alignment horizontal="center" vertical="distributed"/>
    </xf>
    <xf numFmtId="0" fontId="18" fillId="0" borderId="11" xfId="0" applyNumberFormat="1" applyFont="1" applyBorder="1" applyAlignment="1">
      <alignment horizontal="center" wrapText="1"/>
    </xf>
    <xf numFmtId="170" fontId="0" fillId="4" borderId="14" xfId="0" applyNumberFormat="1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5" fillId="0" borderId="0" xfId="0" applyFont="1" applyAlignment="1">
      <alignment wrapText="1"/>
    </xf>
    <xf numFmtId="0" fontId="2" fillId="0" borderId="12" xfId="0" applyFont="1" applyBorder="1" applyAlignment="1">
      <alignment horizontal="center"/>
    </xf>
    <xf numFmtId="170" fontId="4" fillId="2" borderId="12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0" fontId="4" fillId="2" borderId="11" xfId="0" applyNumberFormat="1" applyFont="1" applyFill="1" applyBorder="1" applyAlignment="1">
      <alignment horizontal="center"/>
    </xf>
    <xf numFmtId="0" fontId="19" fillId="2" borderId="11" xfId="2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2" xfId="0" applyFill="1" applyBorder="1"/>
    <xf numFmtId="0" fontId="0" fillId="5" borderId="11" xfId="0" applyFill="1" applyBorder="1"/>
    <xf numFmtId="0" fontId="22" fillId="6" borderId="11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71" fontId="0" fillId="6" borderId="11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11" xfId="0" applyBorder="1" applyAlignment="1">
      <alignment wrapText="1"/>
    </xf>
    <xf numFmtId="22" fontId="4" fillId="0" borderId="19" xfId="0" applyNumberFormat="1" applyFont="1" applyBorder="1"/>
    <xf numFmtId="22" fontId="4" fillId="0" borderId="2" xfId="0" applyNumberFormat="1" applyFont="1" applyBorder="1"/>
    <xf numFmtId="22" fontId="1" fillId="0" borderId="0" xfId="0" applyNumberFormat="1" applyFont="1" applyBorder="1"/>
    <xf numFmtId="10" fontId="0" fillId="0" borderId="4" xfId="0" applyNumberFormat="1" applyBorder="1"/>
    <xf numFmtId="22" fontId="0" fillId="0" borderId="19" xfId="0" applyNumberFormat="1" applyBorder="1"/>
    <xf numFmtId="0" fontId="0" fillId="0" borderId="19" xfId="0" applyBorder="1"/>
    <xf numFmtId="1" fontId="0" fillId="0" borderId="0" xfId="0" applyNumberFormat="1" applyFill="1" applyBorder="1"/>
    <xf numFmtId="1" fontId="0" fillId="0" borderId="0" xfId="0" applyNumberFormat="1"/>
    <xf numFmtId="1" fontId="0" fillId="0" borderId="20" xfId="0" applyNumberFormat="1" applyBorder="1"/>
    <xf numFmtId="166" fontId="1" fillId="0" borderId="0" xfId="0" applyNumberFormat="1" applyFont="1"/>
    <xf numFmtId="170" fontId="0" fillId="0" borderId="0" xfId="0" applyNumberFormat="1"/>
    <xf numFmtId="17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1" fontId="0" fillId="0" borderId="0" xfId="0" applyNumberFormat="1" applyFill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171" fontId="0" fillId="0" borderId="20" xfId="0" applyNumberFormat="1" applyBorder="1" applyAlignment="1">
      <alignment horizontal="center"/>
    </xf>
    <xf numFmtId="171" fontId="0" fillId="0" borderId="20" xfId="0" applyNumberFormat="1" applyFill="1" applyBorder="1" applyAlignment="1">
      <alignment horizontal="center"/>
    </xf>
    <xf numFmtId="18" fontId="0" fillId="0" borderId="0" xfId="0" applyNumberFormat="1"/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4" fontId="1" fillId="0" borderId="2" xfId="0" applyNumberFormat="1" applyFont="1" applyBorder="1"/>
    <xf numFmtId="0" fontId="1" fillId="0" borderId="0" xfId="0" applyFont="1" applyFill="1" applyBorder="1"/>
    <xf numFmtId="0" fontId="1" fillId="0" borderId="2" xfId="0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Summary!$B$7</c:f>
              <c:strCache>
                <c:ptCount val="1"/>
                <c:pt idx="0">
                  <c:v>F1B</c:v>
                </c:pt>
              </c:strCache>
            </c:strRef>
          </c:tx>
          <c:invertIfNegative val="0"/>
          <c:val>
            <c:numRef>
              <c:f>Summary!$B$9</c:f>
              <c:numCache>
                <c:formatCode>General</c:formatCode>
                <c:ptCount val="1"/>
                <c:pt idx="0">
                  <c:v>5.7</c:v>
                </c:pt>
              </c:numCache>
            </c:numRef>
          </c:val>
        </c:ser>
        <c:ser>
          <c:idx val="1"/>
          <c:order val="1"/>
          <c:tx>
            <c:strRef>
              <c:f>Summary!$C$7</c:f>
              <c:strCache>
                <c:ptCount val="1"/>
                <c:pt idx="0">
                  <c:v>F2B</c:v>
                </c:pt>
              </c:strCache>
            </c:strRef>
          </c:tx>
          <c:invertIfNegative val="0"/>
          <c:val>
            <c:numRef>
              <c:f>Summary!$C$9</c:f>
              <c:numCache>
                <c:formatCode>General</c:formatCode>
                <c:ptCount val="1"/>
                <c:pt idx="0">
                  <c:v>10.894071111111112</c:v>
                </c:pt>
              </c:numCache>
            </c:numRef>
          </c:val>
        </c:ser>
        <c:ser>
          <c:idx val="2"/>
          <c:order val="2"/>
          <c:tx>
            <c:strRef>
              <c:f>Summary!$D$7</c:f>
              <c:strCache>
                <c:ptCount val="1"/>
                <c:pt idx="0">
                  <c:v>F3B</c:v>
                </c:pt>
              </c:strCache>
            </c:strRef>
          </c:tx>
          <c:invertIfNegative val="0"/>
          <c:val>
            <c:numRef>
              <c:f>Summary!$D$9</c:f>
              <c:numCache>
                <c:formatCode>General</c:formatCode>
                <c:ptCount val="1"/>
                <c:pt idx="0">
                  <c:v>12.359934999999997</c:v>
                </c:pt>
              </c:numCache>
            </c:numRef>
          </c:val>
        </c:ser>
        <c:ser>
          <c:idx val="3"/>
          <c:order val="3"/>
          <c:tx>
            <c:strRef>
              <c:f>Summary!$E$7</c:f>
              <c:strCache>
                <c:ptCount val="1"/>
                <c:pt idx="0">
                  <c:v>P1A</c:v>
                </c:pt>
              </c:strCache>
            </c:strRef>
          </c:tx>
          <c:invertIfNegative val="0"/>
          <c:val>
            <c:numRef>
              <c:f>Summary!$E$9</c:f>
              <c:numCache>
                <c:formatCode>General</c:formatCode>
                <c:ptCount val="1"/>
                <c:pt idx="0">
                  <c:v>15.05232296296297</c:v>
                </c:pt>
              </c:numCache>
            </c:numRef>
          </c:val>
        </c:ser>
        <c:ser>
          <c:idx val="4"/>
          <c:order val="4"/>
          <c:tx>
            <c:strRef>
              <c:f>Summary!$F$7</c:f>
              <c:strCache>
                <c:ptCount val="1"/>
                <c:pt idx="0">
                  <c:v>P3A</c:v>
                </c:pt>
              </c:strCache>
            </c:strRef>
          </c:tx>
          <c:invertIfNegative val="0"/>
          <c:val>
            <c:numRef>
              <c:f>Summary!$F$9</c:f>
              <c:numCache>
                <c:formatCode>General</c:formatCode>
                <c:ptCount val="1"/>
                <c:pt idx="0">
                  <c:v>11.053942037037032</c:v>
                </c:pt>
              </c:numCache>
            </c:numRef>
          </c:val>
        </c:ser>
        <c:ser>
          <c:idx val="5"/>
          <c:order val="5"/>
          <c:tx>
            <c:strRef>
              <c:f>Summary!$G$7</c:f>
              <c:strCache>
                <c:ptCount val="1"/>
                <c:pt idx="0">
                  <c:v>P4B</c:v>
                </c:pt>
              </c:strCache>
            </c:strRef>
          </c:tx>
          <c:invertIfNegative val="0"/>
          <c:val>
            <c:numRef>
              <c:f>Summary!$G$9</c:f>
              <c:numCache>
                <c:formatCode>General</c:formatCode>
                <c:ptCount val="1"/>
                <c:pt idx="0">
                  <c:v>5.4815422399999942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1600"/>
        <c:axId val="132744704"/>
      </c:barChart>
      <c:catAx>
        <c:axId val="1323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44704"/>
        <c:crosses val="autoZero"/>
        <c:auto val="1"/>
        <c:lblAlgn val="ctr"/>
        <c:lblOffset val="100"/>
        <c:noMultiLvlLbl val="0"/>
      </c:catAx>
      <c:valAx>
        <c:axId val="1327447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g/m2/d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Data'!$M$19:$M$20</c:f>
              <c:strCache>
                <c:ptCount val="1"/>
                <c:pt idx="0">
                  <c:v>BI (g*vol)</c:v>
                </c:pt>
              </c:strCache>
            </c:strRef>
          </c:tx>
          <c:spPr>
            <a:ln w="28575">
              <a:noFill/>
            </a:ln>
          </c:spPr>
          <c:xVal>
            <c:numRef>
              <c:f>'Raw Data'!$B$21:$B$92</c:f>
              <c:numCache>
                <c:formatCode>0.00</c:formatCode>
                <c:ptCount val="72"/>
                <c:pt idx="0">
                  <c:v>0</c:v>
                </c:pt>
                <c:pt idx="1">
                  <c:v>0.70833333332848269</c:v>
                </c:pt>
                <c:pt idx="2">
                  <c:v>1</c:v>
                </c:pt>
                <c:pt idx="3">
                  <c:v>1.7083333333284827</c:v>
                </c:pt>
                <c:pt idx="4">
                  <c:v>2</c:v>
                </c:pt>
                <c:pt idx="5">
                  <c:v>2.7083333333284827</c:v>
                </c:pt>
                <c:pt idx="6">
                  <c:v>3</c:v>
                </c:pt>
                <c:pt idx="7">
                  <c:v>3.7083333333284827</c:v>
                </c:pt>
                <c:pt idx="8">
                  <c:v>4</c:v>
                </c:pt>
                <c:pt idx="9">
                  <c:v>4.7083333333284827</c:v>
                </c:pt>
                <c:pt idx="10">
                  <c:v>5</c:v>
                </c:pt>
                <c:pt idx="11">
                  <c:v>5.7083333333284827</c:v>
                </c:pt>
                <c:pt idx="12">
                  <c:v>6</c:v>
                </c:pt>
                <c:pt idx="13">
                  <c:v>6.7083333333284827</c:v>
                </c:pt>
                <c:pt idx="14">
                  <c:v>7</c:v>
                </c:pt>
                <c:pt idx="15">
                  <c:v>7.7083333333284827</c:v>
                </c:pt>
                <c:pt idx="16">
                  <c:v>8</c:v>
                </c:pt>
                <c:pt idx="17">
                  <c:v>8.7083333333284827</c:v>
                </c:pt>
                <c:pt idx="18">
                  <c:v>9</c:v>
                </c:pt>
                <c:pt idx="19">
                  <c:v>9.7083333333284827</c:v>
                </c:pt>
                <c:pt idx="20">
                  <c:v>10</c:v>
                </c:pt>
                <c:pt idx="21">
                  <c:v>10.708333333328483</c:v>
                </c:pt>
                <c:pt idx="22">
                  <c:v>11</c:v>
                </c:pt>
                <c:pt idx="23">
                  <c:v>11.708333333328483</c:v>
                </c:pt>
                <c:pt idx="24">
                  <c:v>12</c:v>
                </c:pt>
                <c:pt idx="25">
                  <c:v>12.708333333328483</c:v>
                </c:pt>
                <c:pt idx="26">
                  <c:v>13</c:v>
                </c:pt>
                <c:pt idx="27">
                  <c:v>13.708333333328483</c:v>
                </c:pt>
                <c:pt idx="28">
                  <c:v>14</c:v>
                </c:pt>
                <c:pt idx="29">
                  <c:v>14.708333333328483</c:v>
                </c:pt>
                <c:pt idx="30">
                  <c:v>15</c:v>
                </c:pt>
                <c:pt idx="31">
                  <c:v>15.708333333328483</c:v>
                </c:pt>
                <c:pt idx="32">
                  <c:v>16</c:v>
                </c:pt>
                <c:pt idx="33">
                  <c:v>16.708333333328483</c:v>
                </c:pt>
                <c:pt idx="34">
                  <c:v>17</c:v>
                </c:pt>
                <c:pt idx="35">
                  <c:v>17.708333333328483</c:v>
                </c:pt>
                <c:pt idx="36">
                  <c:v>18</c:v>
                </c:pt>
                <c:pt idx="37">
                  <c:v>18.708333333328483</c:v>
                </c:pt>
                <c:pt idx="38">
                  <c:v>19</c:v>
                </c:pt>
                <c:pt idx="39">
                  <c:v>19.708333333328483</c:v>
                </c:pt>
                <c:pt idx="40">
                  <c:v>20</c:v>
                </c:pt>
                <c:pt idx="41">
                  <c:v>20.708333333328483</c:v>
                </c:pt>
                <c:pt idx="42">
                  <c:v>21</c:v>
                </c:pt>
                <c:pt idx="43">
                  <c:v>21.708333333328483</c:v>
                </c:pt>
                <c:pt idx="44">
                  <c:v>22</c:v>
                </c:pt>
                <c:pt idx="45">
                  <c:v>22.708333333328483</c:v>
                </c:pt>
                <c:pt idx="46">
                  <c:v>23</c:v>
                </c:pt>
                <c:pt idx="47">
                  <c:v>23.708333333328483</c:v>
                </c:pt>
                <c:pt idx="48">
                  <c:v>24</c:v>
                </c:pt>
                <c:pt idx="49">
                  <c:v>24.708333333328483</c:v>
                </c:pt>
                <c:pt idx="50">
                  <c:v>25</c:v>
                </c:pt>
                <c:pt idx="51">
                  <c:v>25.708333333328483</c:v>
                </c:pt>
                <c:pt idx="52">
                  <c:v>26</c:v>
                </c:pt>
                <c:pt idx="53">
                  <c:v>26.708333333328483</c:v>
                </c:pt>
                <c:pt idx="54">
                  <c:v>27</c:v>
                </c:pt>
                <c:pt idx="55">
                  <c:v>27.708333333328483</c:v>
                </c:pt>
                <c:pt idx="56">
                  <c:v>28</c:v>
                </c:pt>
                <c:pt idx="57">
                  <c:v>28.708333333328483</c:v>
                </c:pt>
                <c:pt idx="58">
                  <c:v>29</c:v>
                </c:pt>
                <c:pt idx="59">
                  <c:v>29.708333333328483</c:v>
                </c:pt>
              </c:numCache>
            </c:numRef>
          </c:xVal>
          <c:yVal>
            <c:numRef>
              <c:f>'Raw Data'!$M$21:$M$92</c:f>
              <c:numCache>
                <c:formatCode>General</c:formatCode>
                <c:ptCount val="72"/>
                <c:pt idx="0">
                  <c:v>450</c:v>
                </c:pt>
                <c:pt idx="1">
                  <c:v>#N/A</c:v>
                </c:pt>
                <c:pt idx="2">
                  <c:v>638</c:v>
                </c:pt>
                <c:pt idx="3">
                  <c:v>#N/A</c:v>
                </c:pt>
                <c:pt idx="4">
                  <c:v>660</c:v>
                </c:pt>
                <c:pt idx="5">
                  <c:v>#N/A</c:v>
                </c:pt>
                <c:pt idx="6">
                  <c:v>702</c:v>
                </c:pt>
                <c:pt idx="7">
                  <c:v>#N/A</c:v>
                </c:pt>
                <c:pt idx="8">
                  <c:v>714</c:v>
                </c:pt>
                <c:pt idx="9">
                  <c:v>#N/A</c:v>
                </c:pt>
                <c:pt idx="10">
                  <c:v>735</c:v>
                </c:pt>
                <c:pt idx="11">
                  <c:v>#N/A</c:v>
                </c:pt>
                <c:pt idx="12">
                  <c:v>912.48779999999999</c:v>
                </c:pt>
                <c:pt idx="13">
                  <c:v>#N/A</c:v>
                </c:pt>
                <c:pt idx="14">
                  <c:v>1155.182</c:v>
                </c:pt>
                <c:pt idx="15">
                  <c:v>#N/A</c:v>
                </c:pt>
                <c:pt idx="16">
                  <c:v>1382.09275</c:v>
                </c:pt>
                <c:pt idx="17">
                  <c:v>#N/A</c:v>
                </c:pt>
                <c:pt idx="18">
                  <c:v>1402.721</c:v>
                </c:pt>
                <c:pt idx="19">
                  <c:v>#N/A</c:v>
                </c:pt>
                <c:pt idx="20">
                  <c:v>1730.3908999999999</c:v>
                </c:pt>
                <c:pt idx="21">
                  <c:v>#N/A</c:v>
                </c:pt>
                <c:pt idx="22">
                  <c:v>2083.5319</c:v>
                </c:pt>
                <c:pt idx="23">
                  <c:v>#N/A</c:v>
                </c:pt>
                <c:pt idx="24">
                  <c:v>2471.9869999999996</c:v>
                </c:pt>
                <c:pt idx="25">
                  <c:v>#N/A</c:v>
                </c:pt>
                <c:pt idx="26">
                  <c:v>3239.8979999999997</c:v>
                </c:pt>
                <c:pt idx="27">
                  <c:v>#N/A</c:v>
                </c:pt>
                <c:pt idx="28">
                  <c:v>4070.9759999999997</c:v>
                </c:pt>
                <c:pt idx="29">
                  <c:v>#N/A</c:v>
                </c:pt>
                <c:pt idx="30">
                  <c:v>4695.3407999999999</c:v>
                </c:pt>
                <c:pt idx="31">
                  <c:v>#N/A</c:v>
                </c:pt>
                <c:pt idx="32">
                  <c:v>5271.9616000000005</c:v>
                </c:pt>
                <c:pt idx="33">
                  <c:v>#N/A</c:v>
                </c:pt>
                <c:pt idx="34">
                  <c:v>4866.9211000000005</c:v>
                </c:pt>
                <c:pt idx="35">
                  <c:v>4866.9211000000005</c:v>
                </c:pt>
                <c:pt idx="36">
                  <c:v>6087.0960000000005</c:v>
                </c:pt>
                <c:pt idx="37">
                  <c:v>6087.0960000000005</c:v>
                </c:pt>
                <c:pt idx="38">
                  <c:v>7395.4375000000009</c:v>
                </c:pt>
                <c:pt idx="39">
                  <c:v>7529.9000000000005</c:v>
                </c:pt>
                <c:pt idx="40">
                  <c:v>8480.3868000000002</c:v>
                </c:pt>
                <c:pt idx="41">
                  <c:v>8480.3868000000002</c:v>
                </c:pt>
                <c:pt idx="42">
                  <c:v>8951.5193999999992</c:v>
                </c:pt>
                <c:pt idx="43">
                  <c:v>9736.7404000000006</c:v>
                </c:pt>
                <c:pt idx="44">
                  <c:v>10521.9614</c:v>
                </c:pt>
                <c:pt idx="45">
                  <c:v>10364.9172</c:v>
                </c:pt>
                <c:pt idx="46">
                  <c:v>10836.049799999999</c:v>
                </c:pt>
                <c:pt idx="47">
                  <c:v>9579.6962000000003</c:v>
                </c:pt>
                <c:pt idx="48">
                  <c:v>12473.457600000002</c:v>
                </c:pt>
                <c:pt idx="49">
                  <c:v>13364.605799999999</c:v>
                </c:pt>
                <c:pt idx="50">
                  <c:v>14004.940999999999</c:v>
                </c:pt>
                <c:pt idx="51">
                  <c:v>13039.083000000001</c:v>
                </c:pt>
                <c:pt idx="52">
                  <c:v>15936.657000000001</c:v>
                </c:pt>
                <c:pt idx="53">
                  <c:v>14729.334500000001</c:v>
                </c:pt>
                <c:pt idx="54">
                  <c:v>16911.686400000002</c:v>
                </c:pt>
                <c:pt idx="55">
                  <c:v>16005.7032</c:v>
                </c:pt>
                <c:pt idx="56">
                  <c:v>18325.7965</c:v>
                </c:pt>
                <c:pt idx="57">
                  <c:v>18992.189099999996</c:v>
                </c:pt>
                <c:pt idx="58">
                  <c:v>19325.385399999996</c:v>
                </c:pt>
                <c:pt idx="59">
                  <c:v>19325.385399999996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4112"/>
        <c:axId val="130556288"/>
      </c:scatterChart>
      <c:valAx>
        <c:axId val="1305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(Days)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0556288"/>
        <c:crosses val="autoZero"/>
        <c:crossBetween val="midCat"/>
      </c:valAx>
      <c:valAx>
        <c:axId val="130556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</xdr:row>
      <xdr:rowOff>85725</xdr:rowOff>
    </xdr:from>
    <xdr:to>
      <xdr:col>15</xdr:col>
      <xdr:colOff>481012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1</xdr:row>
      <xdr:rowOff>76200</xdr:rowOff>
    </xdr:from>
    <xdr:to>
      <xdr:col>23</xdr:col>
      <xdr:colOff>319087</xdr:colOff>
      <xdr:row>15</xdr:row>
      <xdr:rowOff>133350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@B" TargetMode="External"/><Relationship Id="rId3" Type="http://schemas.openxmlformats.org/officeDocument/2006/relationships/hyperlink" Target="mailto:F@B" TargetMode="External"/><Relationship Id="rId7" Type="http://schemas.openxmlformats.org/officeDocument/2006/relationships/hyperlink" Target="mailto:F@B" TargetMode="External"/><Relationship Id="rId2" Type="http://schemas.openxmlformats.org/officeDocument/2006/relationships/hyperlink" Target="mailto:F@B" TargetMode="External"/><Relationship Id="rId1" Type="http://schemas.openxmlformats.org/officeDocument/2006/relationships/hyperlink" Target="mailto:F@B" TargetMode="External"/><Relationship Id="rId6" Type="http://schemas.openxmlformats.org/officeDocument/2006/relationships/hyperlink" Target="mailto:F@B" TargetMode="External"/><Relationship Id="rId5" Type="http://schemas.openxmlformats.org/officeDocument/2006/relationships/hyperlink" Target="mailto:F@B" TargetMode="External"/><Relationship Id="rId4" Type="http://schemas.openxmlformats.org/officeDocument/2006/relationships/hyperlink" Target="mailto:F@B" TargetMode="External"/><Relationship Id="rId9" Type="http://schemas.openxmlformats.org/officeDocument/2006/relationships/hyperlink" Target="mailto:F@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J19" sqref="J19"/>
    </sheetView>
  </sheetViews>
  <sheetFormatPr defaultRowHeight="15" x14ac:dyDescent="0.25"/>
  <cols>
    <col min="1" max="1" width="21.7109375" bestFit="1" customWidth="1"/>
    <col min="10" max="10" width="19.5703125" bestFit="1" customWidth="1"/>
    <col min="14" max="14" width="20" bestFit="1" customWidth="1"/>
  </cols>
  <sheetData>
    <row r="1" spans="1:8" x14ac:dyDescent="0.25">
      <c r="A1" s="93" t="s">
        <v>285</v>
      </c>
    </row>
    <row r="2" spans="1:8" x14ac:dyDescent="0.25">
      <c r="A2" s="68" t="s">
        <v>62</v>
      </c>
      <c r="B2" t="s">
        <v>277</v>
      </c>
    </row>
    <row r="3" spans="1:8" x14ac:dyDescent="0.25">
      <c r="A3" s="68" t="s">
        <v>1</v>
      </c>
      <c r="B3" t="s">
        <v>185</v>
      </c>
    </row>
    <row r="4" spans="1:8" x14ac:dyDescent="0.25">
      <c r="A4" s="68" t="s">
        <v>105</v>
      </c>
      <c r="B4" t="s">
        <v>188</v>
      </c>
    </row>
    <row r="7" spans="1:8" ht="15.75" thickBot="1" x14ac:dyDescent="0.3">
      <c r="B7" s="3" t="str">
        <f>'Raw Data'!G9</f>
        <v>F1B</v>
      </c>
      <c r="C7" s="3" t="str">
        <f>'Raw Data'!H9</f>
        <v>F2B</v>
      </c>
      <c r="D7" s="3" t="str">
        <f>'Raw Data'!I9</f>
        <v>F3B</v>
      </c>
      <c r="E7" s="3" t="str">
        <f>'Raw Data'!J9</f>
        <v>P1A</v>
      </c>
      <c r="F7" s="3" t="str">
        <f>'Raw Data'!N9</f>
        <v>P3A</v>
      </c>
      <c r="G7" s="119" t="str">
        <f>'Raw Data'!O9</f>
        <v>P4B</v>
      </c>
      <c r="H7" s="3" t="s">
        <v>8</v>
      </c>
    </row>
    <row r="8" spans="1:8" x14ac:dyDescent="0.25">
      <c r="A8" s="5" t="s">
        <v>11</v>
      </c>
      <c r="B8" t="str">
        <f>'Raw Data'!G10</f>
        <v>Growth</v>
      </c>
      <c r="C8" t="str">
        <f>'Raw Data'!H10</f>
        <v>Growth</v>
      </c>
      <c r="D8" t="str">
        <f>'Raw Data'!I10</f>
        <v>Growth</v>
      </c>
      <c r="E8" t="str">
        <f>'Raw Data'!J10</f>
        <v>Growth</v>
      </c>
      <c r="F8" t="str">
        <f>'Raw Data'!N10</f>
        <v>Lipid</v>
      </c>
      <c r="G8" s="69" t="str">
        <f>'Raw Data'!O10</f>
        <v>Lipid</v>
      </c>
    </row>
    <row r="9" spans="1:8" x14ac:dyDescent="0.25">
      <c r="A9" s="5" t="s">
        <v>16</v>
      </c>
      <c r="B9">
        <f>'Raw Data'!G11</f>
        <v>5.7</v>
      </c>
      <c r="C9">
        <f>'Raw Data'!H11</f>
        <v>10.894071111111112</v>
      </c>
      <c r="D9">
        <f>'Raw Data'!I11</f>
        <v>12.359934999999997</v>
      </c>
      <c r="E9">
        <f>'Raw Data'!J11</f>
        <v>15.05232296296297</v>
      </c>
      <c r="F9">
        <f>'Raw Data'!N11</f>
        <v>11.053942037037032</v>
      </c>
      <c r="G9" s="5">
        <f>'Raw Data'!O11</f>
        <v>5.4815422399999942</v>
      </c>
      <c r="H9">
        <f>AVERAGE(B9:G9)</f>
        <v>10.090302225185185</v>
      </c>
    </row>
    <row r="10" spans="1:8" x14ac:dyDescent="0.25">
      <c r="A10" s="5" t="s">
        <v>20</v>
      </c>
      <c r="B10">
        <f>'Raw Data'!G12</f>
        <v>7.9999999999999967E-3</v>
      </c>
      <c r="C10">
        <f>'Raw Data'!H12</f>
        <v>6.3333333333333353E-2</v>
      </c>
      <c r="D10">
        <f>'Raw Data'!I12</f>
        <v>0.10499999999999998</v>
      </c>
      <c r="E10">
        <f>'Raw Data'!J12</f>
        <v>1.3333333333333345E-2</v>
      </c>
      <c r="F10">
        <f>'Raw Data'!N12</f>
        <v>2.6666666666666655E-2</v>
      </c>
      <c r="G10" s="5">
        <f>'Raw Data'!O12</f>
        <v>-2.0000000000000018E-2</v>
      </c>
      <c r="H10">
        <f>AVERAGE(B10:G10)</f>
        <v>3.2722222222222215E-2</v>
      </c>
    </row>
    <row r="13" spans="1:8" ht="15.75" thickBot="1" x14ac:dyDescent="0.3">
      <c r="B13" s="3" t="str">
        <f>'Raw Data'!S9</f>
        <v>F1B</v>
      </c>
      <c r="C13" s="3" t="str">
        <f>'Raw Data'!T9</f>
        <v>F2B</v>
      </c>
      <c r="D13" s="3" t="str">
        <f>'Raw Data'!U9</f>
        <v>F3B</v>
      </c>
      <c r="E13" s="3" t="str">
        <f>'Raw Data'!V9</f>
        <v>P1A</v>
      </c>
      <c r="F13" s="3" t="str">
        <f>'Raw Data'!W9</f>
        <v>P3A</v>
      </c>
      <c r="G13" s="119" t="str">
        <f>'Raw Data'!X9</f>
        <v>P4B</v>
      </c>
      <c r="H13" s="3" t="s">
        <v>8</v>
      </c>
    </row>
    <row r="14" spans="1:8" x14ac:dyDescent="0.25">
      <c r="A14" s="5" t="s">
        <v>13</v>
      </c>
      <c r="B14">
        <f>'Raw Data'!S10</f>
        <v>29.376666666666669</v>
      </c>
      <c r="C14">
        <f>'Raw Data'!T10</f>
        <v>28.959999999999997</v>
      </c>
      <c r="D14">
        <f>'Raw Data'!U10</f>
        <v>27.584999999999997</v>
      </c>
      <c r="E14">
        <f>'Raw Data'!V10</f>
        <v>25.866250000000001</v>
      </c>
      <c r="F14">
        <f>'Raw Data'!W10</f>
        <v>27.607142857142858</v>
      </c>
      <c r="G14" s="5">
        <f>'Raw Data'!X10</f>
        <v>28.155000000000001</v>
      </c>
      <c r="H14">
        <f>AVERAGE(B14:G14)</f>
        <v>27.92500992063492</v>
      </c>
    </row>
    <row r="15" spans="1:8" x14ac:dyDescent="0.25">
      <c r="A15" s="5" t="s">
        <v>17</v>
      </c>
      <c r="B15">
        <f>'Raw Data'!S11</f>
        <v>34.411916666666663</v>
      </c>
      <c r="C15">
        <f>'Raw Data'!T11</f>
        <v>35.014000000000003</v>
      </c>
      <c r="D15">
        <f>'Raw Data'!U11</f>
        <v>35.633833333333335</v>
      </c>
      <c r="E15">
        <f>'Raw Data'!V11</f>
        <v>36.420249999999996</v>
      </c>
      <c r="F15">
        <f>'Raw Data'!W11</f>
        <v>39.506500000000003</v>
      </c>
      <c r="G15" s="5">
        <f>'Raw Data'!X11</f>
        <v>35.517000000000003</v>
      </c>
      <c r="H15">
        <f t="shared" ref="H15:H17" si="0">AVERAGE(B15:G15)</f>
        <v>36.083916666666674</v>
      </c>
    </row>
    <row r="16" spans="1:8" x14ac:dyDescent="0.25">
      <c r="A16" s="5" t="s">
        <v>21</v>
      </c>
      <c r="B16">
        <f>'Raw Data'!S12</f>
        <v>7.7508333333333335</v>
      </c>
      <c r="C16">
        <f>'Raw Data'!T12</f>
        <v>8.4974999999999987</v>
      </c>
      <c r="D16">
        <f>'Raw Data'!U12</f>
        <v>8.4</v>
      </c>
      <c r="E16">
        <f>'Raw Data'!V12</f>
        <v>7.9387500000000006</v>
      </c>
      <c r="F16">
        <f>'Raw Data'!W12</f>
        <v>7.9657142857142853</v>
      </c>
      <c r="G16" s="5">
        <f>'Raw Data'!X12</f>
        <v>7.4933333333333332</v>
      </c>
      <c r="H16">
        <f t="shared" si="0"/>
        <v>8.0076884920634921</v>
      </c>
    </row>
    <row r="17" spans="1:16" x14ac:dyDescent="0.25">
      <c r="A17" s="5" t="s">
        <v>24</v>
      </c>
      <c r="B17">
        <f>'Raw Data'!S13</f>
        <v>165.85833333333332</v>
      </c>
      <c r="C17">
        <f>'Raw Data'!T13</f>
        <v>117.62500000000001</v>
      </c>
      <c r="D17">
        <f>'Raw Data'!U13</f>
        <v>144.76666666666668</v>
      </c>
      <c r="E17">
        <f>'Raw Data'!V13</f>
        <v>204.4375</v>
      </c>
      <c r="F17">
        <f>'Raw Data'!W13</f>
        <v>195.93571428571431</v>
      </c>
      <c r="G17" s="5">
        <f>'Raw Data'!X13</f>
        <v>247.74166666666667</v>
      </c>
      <c r="H17">
        <f t="shared" si="0"/>
        <v>179.39414682539686</v>
      </c>
    </row>
    <row r="21" spans="1:16" ht="15.75" thickBot="1" x14ac:dyDescent="0.3">
      <c r="A21" s="41" t="s">
        <v>107</v>
      </c>
      <c r="J21" s="3" t="s">
        <v>178</v>
      </c>
      <c r="K21" s="3"/>
      <c r="L21" s="3"/>
      <c r="M21" s="3"/>
      <c r="N21" s="3"/>
      <c r="O21" s="3"/>
      <c r="P21" s="3"/>
    </row>
    <row r="22" spans="1:16" x14ac:dyDescent="0.25">
      <c r="A22" t="s">
        <v>108</v>
      </c>
      <c r="B22" s="66">
        <f>Media!I18</f>
        <v>47.663588612400773</v>
      </c>
      <c r="J22" t="str">
        <f>'Harvest-Sample Track'!P10</f>
        <v>Biomass in Pond</v>
      </c>
      <c r="K22">
        <f>'Harvest-Sample Track'!Q10</f>
        <v>19.325385399999995</v>
      </c>
      <c r="L22" t="s">
        <v>159</v>
      </c>
      <c r="N22" t="s">
        <v>182</v>
      </c>
      <c r="O22" s="72">
        <f>'Harvest-Sample Track'!J12</f>
        <v>0.80437679084402947</v>
      </c>
    </row>
    <row r="23" spans="1:16" ht="15.75" thickBot="1" x14ac:dyDescent="0.3">
      <c r="A23" t="s">
        <v>109</v>
      </c>
      <c r="B23" s="66">
        <f>Media!H40</f>
        <v>10.629569664899998</v>
      </c>
      <c r="J23" t="str">
        <f>'Harvest-Sample Track'!P11</f>
        <v>Exp Harvest</v>
      </c>
      <c r="K23" s="3">
        <f>'Harvest-Sample Track'!Q11</f>
        <v>0.20943161999999999</v>
      </c>
      <c r="L23" t="s">
        <v>159</v>
      </c>
      <c r="N23" t="s">
        <v>183</v>
      </c>
      <c r="O23" s="72">
        <f>'Harvest-Sample Track'!B15</f>
        <v>2.1999999999999999E-2</v>
      </c>
    </row>
    <row r="24" spans="1:16" x14ac:dyDescent="0.25">
      <c r="A24" t="s">
        <v>110</v>
      </c>
      <c r="B24" s="66">
        <f>'Harvest-Sample Track'!Q7</f>
        <v>0.6</v>
      </c>
      <c r="J24" t="str">
        <f>'Harvest-Sample Track'!P12</f>
        <v>Biomass Left in Pond</v>
      </c>
      <c r="K24">
        <f>'Harvest-Sample Track'!Q12</f>
        <v>19.115953779999995</v>
      </c>
      <c r="L24" t="s">
        <v>159</v>
      </c>
    </row>
    <row r="25" spans="1:16" x14ac:dyDescent="0.25">
      <c r="A25" t="s">
        <v>111</v>
      </c>
      <c r="B25" s="66">
        <f>EVAP!B5</f>
        <v>4.0619894939999943</v>
      </c>
      <c r="N25" t="s">
        <v>184</v>
      </c>
      <c r="O25">
        <f>'Harvest-Sample Track'!F37</f>
        <v>0</v>
      </c>
      <c r="P25" t="s">
        <v>196</v>
      </c>
    </row>
    <row r="26" spans="1:16" ht="15.75" thickBot="1" x14ac:dyDescent="0.3">
      <c r="A26" t="s">
        <v>112</v>
      </c>
      <c r="B26" s="66">
        <f>'Harvest-Sample Track'!T13</f>
        <v>2.3190462479999994</v>
      </c>
      <c r="J26" t="str">
        <f>'Harvest-Sample Track'!P14</f>
        <v>Biomass Harvested</v>
      </c>
      <c r="K26" s="3">
        <f>'Harvest-Sample Track'!Q14</f>
        <v>0.2</v>
      </c>
      <c r="L26" t="s">
        <v>159</v>
      </c>
    </row>
    <row r="27" spans="1:16" x14ac:dyDescent="0.25">
      <c r="A27" t="s">
        <v>148</v>
      </c>
      <c r="B27" s="66">
        <f>Elect!B4</f>
        <v>106.94999999998254</v>
      </c>
      <c r="J27" t="str">
        <f>'Harvest-Sample Track'!P15</f>
        <v>Lost during Blw Dn</v>
      </c>
      <c r="K27">
        <f>'Harvest-Sample Track'!Q15</f>
        <v>9.4316199999999739E-3</v>
      </c>
      <c r="L27" t="s">
        <v>159</v>
      </c>
    </row>
    <row r="28" spans="1:16" x14ac:dyDescent="0.25">
      <c r="B28" s="66"/>
    </row>
    <row r="29" spans="1:16" x14ac:dyDescent="0.25">
      <c r="B29" s="66"/>
      <c r="J29" t="str">
        <f>'Harvest-Sample Track'!S17</f>
        <v>Harvest Eff</v>
      </c>
      <c r="K29" s="72">
        <f>'Harvest-Sample Track'!T17</f>
        <v>1.0349082093855655E-2</v>
      </c>
    </row>
    <row r="30" spans="1:16" x14ac:dyDescent="0.25">
      <c r="A30" t="s">
        <v>149</v>
      </c>
      <c r="B30" s="66">
        <f>SUM(B22:B29)</f>
        <v>172.22419401928329</v>
      </c>
    </row>
    <row r="31" spans="1:16" x14ac:dyDescent="0.25">
      <c r="A31" t="s">
        <v>150</v>
      </c>
      <c r="B31" s="210">
        <f>B30/K26</f>
        <v>861.12097009641639</v>
      </c>
      <c r="C31" t="s">
        <v>152</v>
      </c>
    </row>
    <row r="32" spans="1:16" x14ac:dyDescent="0.25">
      <c r="B32" s="66"/>
    </row>
    <row r="33" spans="1:3" x14ac:dyDescent="0.25">
      <c r="A33" t="s">
        <v>151</v>
      </c>
      <c r="B33" s="66">
        <f>B30/K22</f>
        <v>8.9118116122684583</v>
      </c>
      <c r="C33" t="s">
        <v>153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2"/>
  <sheetViews>
    <sheetView workbookViewId="0">
      <selection activeCell="M78" sqref="M78"/>
    </sheetView>
  </sheetViews>
  <sheetFormatPr defaultRowHeight="15" x14ac:dyDescent="0.25"/>
  <cols>
    <col min="1" max="1" width="15.85546875" bestFit="1" customWidth="1"/>
    <col min="2" max="2" width="9" customWidth="1"/>
    <col min="7" max="7" width="9.42578125" customWidth="1"/>
    <col min="18" max="18" width="16.7109375" customWidth="1"/>
    <col min="19" max="19" width="9.7109375" bestFit="1" customWidth="1"/>
  </cols>
  <sheetData>
    <row r="1" spans="1:24" x14ac:dyDescent="0.25">
      <c r="A1" s="1" t="s">
        <v>0</v>
      </c>
      <c r="B1" t="str">
        <f>Summary!B2</f>
        <v>NB-218</v>
      </c>
    </row>
    <row r="2" spans="1:24" x14ac:dyDescent="0.25">
      <c r="A2" s="1" t="s">
        <v>1</v>
      </c>
      <c r="B2" t="str">
        <f>Summary!B3</f>
        <v>Nannochloropsis salina</v>
      </c>
    </row>
    <row r="3" spans="1:24" x14ac:dyDescent="0.25">
      <c r="A3" s="1" t="s">
        <v>2</v>
      </c>
      <c r="B3" t="s">
        <v>186</v>
      </c>
    </row>
    <row r="4" spans="1:24" x14ac:dyDescent="0.25">
      <c r="A4" s="1" t="s">
        <v>3</v>
      </c>
      <c r="B4" t="str">
        <f>Summary!B4</f>
        <v>f/2 Pecos</v>
      </c>
    </row>
    <row r="5" spans="1:24" x14ac:dyDescent="0.25">
      <c r="A5" s="1"/>
    </row>
    <row r="6" spans="1:24" x14ac:dyDescent="0.25">
      <c r="A6" s="1" t="s">
        <v>106</v>
      </c>
      <c r="B6">
        <v>0.44106982500000003</v>
      </c>
    </row>
    <row r="7" spans="1:24" x14ac:dyDescent="0.25">
      <c r="A7" s="1"/>
      <c r="G7" t="s">
        <v>4</v>
      </c>
    </row>
    <row r="9" spans="1:24" ht="15.75" thickBot="1" x14ac:dyDescent="0.3">
      <c r="A9" s="2" t="s">
        <v>5</v>
      </c>
      <c r="B9" t="s">
        <v>6</v>
      </c>
      <c r="G9" s="3" t="s">
        <v>7</v>
      </c>
      <c r="H9" s="3" t="s">
        <v>92</v>
      </c>
      <c r="I9" s="3" t="s">
        <v>93</v>
      </c>
      <c r="J9" s="3" t="s">
        <v>94</v>
      </c>
      <c r="K9" s="4" t="s">
        <v>8</v>
      </c>
      <c r="N9" s="3" t="s">
        <v>189</v>
      </c>
      <c r="O9" s="3" t="s">
        <v>190</v>
      </c>
      <c r="P9" s="4" t="s">
        <v>8</v>
      </c>
      <c r="S9" s="3" t="s">
        <v>7</v>
      </c>
      <c r="T9" s="3" t="s">
        <v>92</v>
      </c>
      <c r="U9" s="3" t="s">
        <v>93</v>
      </c>
      <c r="V9" s="3" t="s">
        <v>94</v>
      </c>
      <c r="W9" s="3" t="str">
        <f>N9</f>
        <v>P3A</v>
      </c>
      <c r="X9" s="4" t="str">
        <f>O9</f>
        <v>P4B</v>
      </c>
    </row>
    <row r="10" spans="1:24" x14ac:dyDescent="0.25">
      <c r="A10" s="2" t="s">
        <v>9</v>
      </c>
      <c r="B10" t="s">
        <v>10</v>
      </c>
      <c r="F10" s="5" t="s">
        <v>11</v>
      </c>
      <c r="G10" s="94" t="s">
        <v>12</v>
      </c>
      <c r="H10" s="94" t="s">
        <v>12</v>
      </c>
      <c r="I10" s="94" t="s">
        <v>12</v>
      </c>
      <c r="J10" s="94" t="s">
        <v>12</v>
      </c>
      <c r="N10" s="93" t="s">
        <v>154</v>
      </c>
      <c r="O10" s="93" t="s">
        <v>154</v>
      </c>
      <c r="R10" s="5" t="s">
        <v>13</v>
      </c>
      <c r="S10">
        <f>AVERAGE(S21:S32)</f>
        <v>29.376666666666669</v>
      </c>
      <c r="T10">
        <f>AVERAGE(S33:S40)</f>
        <v>28.959999999999997</v>
      </c>
      <c r="U10">
        <f>AVERAGE(S41:S46)</f>
        <v>27.584999999999997</v>
      </c>
      <c r="V10">
        <f>AVERAGE(S47:S54)</f>
        <v>25.866250000000001</v>
      </c>
      <c r="W10">
        <f>AVERAGE(S55:S68)</f>
        <v>27.607142857142858</v>
      </c>
      <c r="X10">
        <f>AVERAGE(S69:S80)</f>
        <v>28.155000000000001</v>
      </c>
    </row>
    <row r="11" spans="1:24" x14ac:dyDescent="0.25">
      <c r="A11" s="2" t="s">
        <v>14</v>
      </c>
      <c r="B11" t="s">
        <v>15</v>
      </c>
      <c r="F11" s="5" t="s">
        <v>16</v>
      </c>
      <c r="G11">
        <f>AVERAGE(P21:P32)</f>
        <v>5.7</v>
      </c>
      <c r="H11">
        <f>AVERAGE(P33:P40)</f>
        <v>10.894071111111112</v>
      </c>
      <c r="I11">
        <f>AVERAGE(P41:P46)</f>
        <v>12.359934999999997</v>
      </c>
      <c r="J11">
        <f>AVERAGE(P47:P54)</f>
        <v>15.05232296296297</v>
      </c>
      <c r="K11">
        <f>AVERAGE(G11:J11)</f>
        <v>11.00158226851852</v>
      </c>
      <c r="N11">
        <f>AVERAGE(P55:P68)</f>
        <v>11.053942037037032</v>
      </c>
      <c r="O11">
        <f>AVERAGE(P69:P80)</f>
        <v>5.4815422399999942</v>
      </c>
      <c r="P11">
        <f>AVERAGE(N11:O11)</f>
        <v>8.2677421385185141</v>
      </c>
      <c r="R11" s="5" t="s">
        <v>17</v>
      </c>
      <c r="S11">
        <f>AVERAGE(T21:T32)</f>
        <v>34.411916666666663</v>
      </c>
      <c r="T11">
        <f>AVERAGE(T33:T40)</f>
        <v>35.014000000000003</v>
      </c>
      <c r="U11">
        <f>AVERAGE(T41:T46)</f>
        <v>35.633833333333335</v>
      </c>
      <c r="V11">
        <f>AVERAGE(T47:T54)</f>
        <v>36.420249999999996</v>
      </c>
      <c r="W11">
        <f>AVERAGE(T55:T68)</f>
        <v>39.506500000000003</v>
      </c>
      <c r="X11">
        <f>AVERAGE(T69:T80)</f>
        <v>35.517000000000003</v>
      </c>
    </row>
    <row r="12" spans="1:24" x14ac:dyDescent="0.25">
      <c r="A12" s="2" t="s">
        <v>18</v>
      </c>
      <c r="B12" t="s">
        <v>19</v>
      </c>
      <c r="F12" s="5" t="s">
        <v>20</v>
      </c>
      <c r="G12">
        <f>AVERAGE(Q21:Q32)</f>
        <v>7.9999999999999967E-3</v>
      </c>
      <c r="H12">
        <f>AVERAGE(Q33:Q40)</f>
        <v>6.3333333333333353E-2</v>
      </c>
      <c r="I12">
        <f>AVERAGE(Q41:Q46)</f>
        <v>0.10499999999999998</v>
      </c>
      <c r="J12">
        <f>AVERAGE(Q47:Q54)</f>
        <v>1.3333333333333345E-2</v>
      </c>
      <c r="K12">
        <f>AVERAGE(G12:J12)</f>
        <v>4.7416666666666669E-2</v>
      </c>
      <c r="N12">
        <f>AVERAGE(Q55:Q68)</f>
        <v>2.6666666666666655E-2</v>
      </c>
      <c r="O12">
        <f>AVERAGE(Q69:Q80)</f>
        <v>-2.0000000000000018E-2</v>
      </c>
      <c r="P12">
        <f>AVERAGE(N12:O12)</f>
        <v>3.3333333333333184E-3</v>
      </c>
      <c r="R12" s="5" t="s">
        <v>21</v>
      </c>
      <c r="S12">
        <f>AVERAGE(U21:U32)</f>
        <v>7.7508333333333335</v>
      </c>
      <c r="T12">
        <f>AVERAGE(U33:U40)</f>
        <v>8.4974999999999987</v>
      </c>
      <c r="U12">
        <f>AVERAGE(U41:U46)</f>
        <v>8.4</v>
      </c>
      <c r="V12">
        <f>AVERAGE(U47:U54)</f>
        <v>7.9387500000000006</v>
      </c>
      <c r="W12">
        <f>AVERAGE(U55:U68)</f>
        <v>7.9657142857142853</v>
      </c>
      <c r="X12">
        <f>AVERAGE(U69:U80)</f>
        <v>7.4933333333333332</v>
      </c>
    </row>
    <row r="13" spans="1:24" x14ac:dyDescent="0.25">
      <c r="A13" s="2" t="s">
        <v>22</v>
      </c>
      <c r="B13" t="s">
        <v>23</v>
      </c>
      <c r="R13" s="5" t="s">
        <v>24</v>
      </c>
      <c r="S13">
        <f>AVERAGE(V21:V32)</f>
        <v>165.85833333333332</v>
      </c>
      <c r="T13">
        <f>AVERAGE(V33:V40)</f>
        <v>117.62500000000001</v>
      </c>
      <c r="U13">
        <f>AVERAGE(V41:V46)</f>
        <v>144.76666666666668</v>
      </c>
      <c r="V13">
        <f>AVERAGE(V47:V54)</f>
        <v>204.4375</v>
      </c>
      <c r="W13">
        <f>AVERAGE(V55:V68)</f>
        <v>195.93571428571431</v>
      </c>
      <c r="X13">
        <f>AVERAGE(V69:V80)</f>
        <v>247.74166666666667</v>
      </c>
    </row>
    <row r="14" spans="1:24" x14ac:dyDescent="0.25">
      <c r="A14" s="2" t="s">
        <v>25</v>
      </c>
      <c r="B14" t="s">
        <v>26</v>
      </c>
    </row>
    <row r="15" spans="1:24" x14ac:dyDescent="0.25">
      <c r="A15" s="2"/>
    </row>
    <row r="16" spans="1:24" x14ac:dyDescent="0.25">
      <c r="A16" t="s">
        <v>67</v>
      </c>
      <c r="B16" s="19">
        <f>SUM(H21:H54)</f>
        <v>7237.4400000000005</v>
      </c>
    </row>
    <row r="17" spans="1:26" x14ac:dyDescent="0.25">
      <c r="A17" s="2" t="s">
        <v>66</v>
      </c>
      <c r="B17" s="19">
        <f>H55+H57+H59+H61+H69+H71+H75+H77</f>
        <v>22211.849999999995</v>
      </c>
      <c r="C17" t="s">
        <v>191</v>
      </c>
    </row>
    <row r="19" spans="1:26" ht="45" x14ac:dyDescent="0.25">
      <c r="C19" s="6" t="s">
        <v>27</v>
      </c>
      <c r="D19" s="7" t="s">
        <v>28</v>
      </c>
      <c r="F19" s="8" t="s">
        <v>29</v>
      </c>
      <c r="G19" s="9" t="s">
        <v>30</v>
      </c>
      <c r="I19" s="9" t="s">
        <v>31</v>
      </c>
      <c r="J19" s="10" t="s">
        <v>32</v>
      </c>
      <c r="K19" t="s">
        <v>33</v>
      </c>
      <c r="L19" s="50" t="s">
        <v>192</v>
      </c>
      <c r="M19" s="11" t="s">
        <v>34</v>
      </c>
      <c r="N19" s="12" t="s">
        <v>35</v>
      </c>
      <c r="O19" s="12" t="s">
        <v>36</v>
      </c>
      <c r="P19" s="12" t="s">
        <v>37</v>
      </c>
      <c r="Q19" s="12" t="s">
        <v>37</v>
      </c>
      <c r="S19" s="6" t="s">
        <v>38</v>
      </c>
      <c r="T19" s="6" t="s">
        <v>39</v>
      </c>
      <c r="U19" s="6" t="s">
        <v>40</v>
      </c>
      <c r="V19" s="8" t="s">
        <v>41</v>
      </c>
      <c r="W19" s="6" t="s">
        <v>57</v>
      </c>
    </row>
    <row r="20" spans="1:26" ht="15.75" thickBot="1" x14ac:dyDescent="0.3">
      <c r="A20" s="3"/>
      <c r="B20" s="3" t="s">
        <v>42</v>
      </c>
      <c r="C20" s="3" t="s">
        <v>43</v>
      </c>
      <c r="D20" s="13" t="s">
        <v>44</v>
      </c>
      <c r="E20" s="3"/>
      <c r="F20" s="13" t="s">
        <v>45</v>
      </c>
      <c r="G20" s="13" t="s">
        <v>46</v>
      </c>
      <c r="H20" s="3"/>
      <c r="I20" s="13"/>
      <c r="J20" s="14" t="s">
        <v>47</v>
      </c>
      <c r="K20" s="15" t="s">
        <v>48</v>
      </c>
      <c r="L20" s="15" t="s">
        <v>51</v>
      </c>
      <c r="M20" s="16" t="s">
        <v>49</v>
      </c>
      <c r="N20" s="16" t="s">
        <v>50</v>
      </c>
      <c r="O20" s="16" t="s">
        <v>51</v>
      </c>
      <c r="P20" s="16" t="s">
        <v>16</v>
      </c>
      <c r="Q20" s="17" t="s">
        <v>52</v>
      </c>
      <c r="R20" s="3"/>
      <c r="S20" s="13" t="s">
        <v>53</v>
      </c>
      <c r="T20" s="3" t="s">
        <v>54</v>
      </c>
      <c r="U20" s="3"/>
      <c r="V20" s="13" t="s">
        <v>55</v>
      </c>
      <c r="W20" s="32" t="s">
        <v>58</v>
      </c>
      <c r="X20" s="32" t="s">
        <v>59</v>
      </c>
    </row>
    <row r="21" spans="1:26" x14ac:dyDescent="0.25">
      <c r="A21" s="107">
        <v>40743.645833333336</v>
      </c>
      <c r="B21" s="19">
        <v>0</v>
      </c>
      <c r="C21" s="109" t="s">
        <v>7</v>
      </c>
      <c r="D21" s="20">
        <v>10</v>
      </c>
      <c r="F21" s="20">
        <v>5</v>
      </c>
      <c r="G21" s="20">
        <f t="shared" ref="G21:G31" si="0">F21*200</f>
        <v>1000</v>
      </c>
      <c r="H21" s="21">
        <v>0</v>
      </c>
      <c r="I21" s="20"/>
      <c r="J21">
        <v>1.0900000000000001</v>
      </c>
      <c r="K21">
        <f>J21*0.40953596</f>
        <v>0.4463941964</v>
      </c>
      <c r="L21">
        <v>0.45</v>
      </c>
      <c r="M21">
        <f>L21*G21</f>
        <v>450</v>
      </c>
      <c r="N21">
        <f>M21/D21</f>
        <v>45</v>
      </c>
      <c r="O21">
        <f>M21/G21</f>
        <v>0.45</v>
      </c>
      <c r="S21">
        <v>33.880000000000003</v>
      </c>
      <c r="T21">
        <v>35.920999999999999</v>
      </c>
      <c r="U21">
        <v>8.25</v>
      </c>
      <c r="V21">
        <v>242.6</v>
      </c>
      <c r="W21" s="23">
        <v>192</v>
      </c>
      <c r="X21" s="5">
        <v>0.57699999999999996</v>
      </c>
    </row>
    <row r="22" spans="1:26" x14ac:dyDescent="0.25">
      <c r="A22" s="107">
        <v>40744.354166666664</v>
      </c>
      <c r="B22" s="19">
        <f>A22-$A$21</f>
        <v>0.70833333332848269</v>
      </c>
      <c r="C22" s="109" t="s">
        <v>7</v>
      </c>
      <c r="D22" s="20">
        <v>10</v>
      </c>
      <c r="F22" s="20">
        <v>5</v>
      </c>
      <c r="G22" s="20">
        <f t="shared" si="0"/>
        <v>1000</v>
      </c>
      <c r="H22" s="19">
        <f>G22-G21</f>
        <v>0</v>
      </c>
      <c r="I22" s="20"/>
      <c r="J22">
        <v>1.34</v>
      </c>
      <c r="K22">
        <f t="shared" ref="K22:K80" si="1">J22*0.40953596</f>
        <v>0.54877818639999998</v>
      </c>
      <c r="L22" t="e">
        <v>#N/A</v>
      </c>
      <c r="M22" t="e">
        <f t="shared" ref="M22:M31" si="2">L22*G22</f>
        <v>#N/A</v>
      </c>
      <c r="N22" t="e">
        <f t="shared" ref="N22:N80" si="3">M22/D22</f>
        <v>#N/A</v>
      </c>
      <c r="O22" t="e">
        <f t="shared" ref="O22:O80" si="4">M22/G22</f>
        <v>#N/A</v>
      </c>
      <c r="S22">
        <v>23.63</v>
      </c>
      <c r="T22">
        <v>34.119999999999997</v>
      </c>
      <c r="U22">
        <v>7.94</v>
      </c>
      <c r="V22">
        <v>93.7</v>
      </c>
      <c r="W22" s="23">
        <v>212</v>
      </c>
      <c r="X22" s="5">
        <v>0.65300000000000002</v>
      </c>
    </row>
    <row r="23" spans="1:26" x14ac:dyDescent="0.25">
      <c r="A23" s="107">
        <v>40744.645833333336</v>
      </c>
      <c r="B23" s="19">
        <f>A23-$A$21</f>
        <v>1</v>
      </c>
      <c r="C23" s="109" t="s">
        <v>7</v>
      </c>
      <c r="D23" s="20">
        <v>10</v>
      </c>
      <c r="F23" s="20">
        <v>5.5</v>
      </c>
      <c r="G23" s="20">
        <f t="shared" si="0"/>
        <v>1100</v>
      </c>
      <c r="H23" s="19">
        <f>G23-G22</f>
        <v>100</v>
      </c>
      <c r="I23" t="s">
        <v>56</v>
      </c>
      <c r="J23">
        <v>1.38</v>
      </c>
      <c r="K23">
        <f t="shared" si="1"/>
        <v>0.56515962479999993</v>
      </c>
      <c r="L23">
        <v>0.57999999999999996</v>
      </c>
      <c r="M23">
        <f t="shared" si="2"/>
        <v>638</v>
      </c>
      <c r="N23">
        <f t="shared" si="3"/>
        <v>63.8</v>
      </c>
      <c r="O23">
        <f t="shared" si="4"/>
        <v>0.57999999999999996</v>
      </c>
      <c r="P23" s="23">
        <f>(N23-N21)/(B23-B21)</f>
        <v>18.799999999999997</v>
      </c>
      <c r="Q23" s="23">
        <f>(O23-O21)/(B23-B21)</f>
        <v>0.12999999999999995</v>
      </c>
      <c r="R23" s="30"/>
      <c r="S23">
        <v>34.76</v>
      </c>
      <c r="T23">
        <v>31.908999999999999</v>
      </c>
      <c r="U23">
        <v>8.73</v>
      </c>
      <c r="V23">
        <v>245.2</v>
      </c>
      <c r="W23" s="23">
        <v>177</v>
      </c>
      <c r="X23" s="5">
        <v>0.56999999999999995</v>
      </c>
      <c r="Y23" s="30"/>
    </row>
    <row r="24" spans="1:26" x14ac:dyDescent="0.25">
      <c r="A24" s="107">
        <v>40745.354166666664</v>
      </c>
      <c r="B24" s="19">
        <f t="shared" ref="B24:B80" si="5">A24-$A$21</f>
        <v>1.7083333333284827</v>
      </c>
      <c r="C24" s="109" t="s">
        <v>7</v>
      </c>
      <c r="D24" s="20">
        <v>10</v>
      </c>
      <c r="E24" s="22"/>
      <c r="F24" s="20">
        <v>5.5</v>
      </c>
      <c r="G24" s="20">
        <f t="shared" si="0"/>
        <v>1100</v>
      </c>
      <c r="H24" s="20">
        <f>G24-G23</f>
        <v>0</v>
      </c>
      <c r="I24" s="20"/>
      <c r="J24">
        <v>1.36</v>
      </c>
      <c r="K24">
        <f t="shared" si="1"/>
        <v>0.55696890560000001</v>
      </c>
      <c r="L24" t="e">
        <v>#N/A</v>
      </c>
      <c r="M24" t="e">
        <f t="shared" si="2"/>
        <v>#N/A</v>
      </c>
      <c r="N24" t="e">
        <f t="shared" si="3"/>
        <v>#N/A</v>
      </c>
      <c r="O24" t="e">
        <f t="shared" si="4"/>
        <v>#N/A</v>
      </c>
      <c r="P24" s="30"/>
      <c r="Q24" s="30"/>
      <c r="R24" s="23"/>
      <c r="S24">
        <v>23.33</v>
      </c>
      <c r="T24">
        <v>33.737000000000002</v>
      </c>
      <c r="U24">
        <v>7.91</v>
      </c>
      <c r="V24">
        <v>86.5</v>
      </c>
      <c r="W24" s="23">
        <v>165</v>
      </c>
      <c r="X24" s="5">
        <v>0.64</v>
      </c>
      <c r="Y24" s="30"/>
    </row>
    <row r="25" spans="1:26" x14ac:dyDescent="0.25">
      <c r="A25" s="107">
        <v>40745.645833333336</v>
      </c>
      <c r="B25" s="19">
        <f t="shared" si="5"/>
        <v>2</v>
      </c>
      <c r="C25" s="109" t="s">
        <v>7</v>
      </c>
      <c r="D25" s="20">
        <v>10</v>
      </c>
      <c r="E25" s="22"/>
      <c r="F25" s="20">
        <v>6</v>
      </c>
      <c r="G25" s="20">
        <f t="shared" si="0"/>
        <v>1200</v>
      </c>
      <c r="H25" s="20">
        <f>G25-G24</f>
        <v>100</v>
      </c>
      <c r="I25" s="20" t="s">
        <v>56</v>
      </c>
      <c r="J25">
        <v>1.3</v>
      </c>
      <c r="K25">
        <f t="shared" si="1"/>
        <v>0.53239674800000003</v>
      </c>
      <c r="L25">
        <v>0.55000000000000004</v>
      </c>
      <c r="M25">
        <f t="shared" si="2"/>
        <v>660</v>
      </c>
      <c r="N25">
        <f t="shared" si="3"/>
        <v>66</v>
      </c>
      <c r="O25">
        <f t="shared" si="4"/>
        <v>0.55000000000000004</v>
      </c>
      <c r="P25" s="23">
        <f>(N25-N23)/(B25-B23)</f>
        <v>2.2000000000000028</v>
      </c>
      <c r="Q25" s="23">
        <f>(O25-O23)/(B25-B23)</f>
        <v>-2.9999999999999916E-2</v>
      </c>
      <c r="R25" s="23"/>
      <c r="S25">
        <v>33.99</v>
      </c>
      <c r="T25">
        <v>34.692</v>
      </c>
      <c r="U25">
        <v>7.95</v>
      </c>
      <c r="V25">
        <v>279.39999999999998</v>
      </c>
      <c r="W25" s="23">
        <v>225</v>
      </c>
      <c r="X25" s="5">
        <v>0.60699999999999998</v>
      </c>
      <c r="Y25" s="30"/>
    </row>
    <row r="26" spans="1:26" x14ac:dyDescent="0.25">
      <c r="A26" s="107">
        <v>40746.354166666664</v>
      </c>
      <c r="B26" s="19">
        <f t="shared" si="5"/>
        <v>2.7083333333284827</v>
      </c>
      <c r="C26" s="109" t="s">
        <v>7</v>
      </c>
      <c r="D26" s="20">
        <v>10</v>
      </c>
      <c r="E26" s="22"/>
      <c r="F26" s="20">
        <v>6</v>
      </c>
      <c r="G26" s="20">
        <f t="shared" si="0"/>
        <v>1200</v>
      </c>
      <c r="H26" s="20">
        <f t="shared" ref="H26:H80" si="6">G26-G25</f>
        <v>0</v>
      </c>
      <c r="J26" s="23">
        <v>1.32</v>
      </c>
      <c r="K26">
        <f t="shared" si="1"/>
        <v>0.54058746719999995</v>
      </c>
      <c r="L26" t="e">
        <v>#N/A</v>
      </c>
      <c r="M26" t="e">
        <f t="shared" si="2"/>
        <v>#N/A</v>
      </c>
      <c r="N26" t="e">
        <f t="shared" si="3"/>
        <v>#N/A</v>
      </c>
      <c r="O26" t="e">
        <f t="shared" si="4"/>
        <v>#N/A</v>
      </c>
      <c r="P26" s="30"/>
      <c r="Q26" s="30"/>
      <c r="R26" s="23"/>
      <c r="S26">
        <v>23.73</v>
      </c>
      <c r="T26">
        <v>33.728000000000002</v>
      </c>
      <c r="U26">
        <v>7.77</v>
      </c>
      <c r="V26">
        <v>68.8</v>
      </c>
      <c r="W26" s="23">
        <v>170</v>
      </c>
      <c r="X26" s="5">
        <v>0.64</v>
      </c>
      <c r="Y26" s="23"/>
    </row>
    <row r="27" spans="1:26" x14ac:dyDescent="0.25">
      <c r="A27" s="107">
        <v>40746.645833333336</v>
      </c>
      <c r="B27" s="19">
        <f t="shared" si="5"/>
        <v>3</v>
      </c>
      <c r="C27" s="109" t="s">
        <v>7</v>
      </c>
      <c r="D27" s="20">
        <v>10</v>
      </c>
      <c r="E27" s="22"/>
      <c r="F27" s="20">
        <v>6.5</v>
      </c>
      <c r="G27" s="20">
        <f t="shared" si="0"/>
        <v>1300</v>
      </c>
      <c r="H27" s="20">
        <f t="shared" si="6"/>
        <v>100</v>
      </c>
      <c r="I27" s="20" t="s">
        <v>56</v>
      </c>
      <c r="J27">
        <v>1.25</v>
      </c>
      <c r="K27">
        <f t="shared" si="1"/>
        <v>0.51191995000000001</v>
      </c>
      <c r="L27">
        <v>0.54</v>
      </c>
      <c r="M27">
        <f t="shared" si="2"/>
        <v>702</v>
      </c>
      <c r="N27">
        <f t="shared" si="3"/>
        <v>70.2</v>
      </c>
      <c r="O27">
        <f t="shared" si="4"/>
        <v>0.54</v>
      </c>
      <c r="P27" s="23">
        <f>(N27-N25)/(B27-B25)</f>
        <v>4.2000000000000028</v>
      </c>
      <c r="Q27" s="23">
        <f>(O27-O25)/(B27-B25)</f>
        <v>-1.0000000000000009E-2</v>
      </c>
      <c r="R27" s="23"/>
      <c r="S27">
        <v>35.25</v>
      </c>
      <c r="T27">
        <v>34.759</v>
      </c>
      <c r="U27">
        <v>6.86</v>
      </c>
      <c r="V27">
        <v>258.89999999999998</v>
      </c>
      <c r="W27" s="23">
        <v>156</v>
      </c>
      <c r="X27" s="5">
        <v>0.59299999999999997</v>
      </c>
      <c r="Y27" s="23"/>
    </row>
    <row r="28" spans="1:26" x14ac:dyDescent="0.25">
      <c r="A28" s="107">
        <v>40747.354166666664</v>
      </c>
      <c r="B28" s="19">
        <f t="shared" si="5"/>
        <v>3.7083333333284827</v>
      </c>
      <c r="C28" s="109" t="s">
        <v>7</v>
      </c>
      <c r="D28" s="20">
        <v>10</v>
      </c>
      <c r="E28" s="22"/>
      <c r="F28" s="20">
        <v>6.5</v>
      </c>
      <c r="G28" s="20">
        <f t="shared" si="0"/>
        <v>1300</v>
      </c>
      <c r="H28" s="20">
        <f t="shared" si="6"/>
        <v>0</v>
      </c>
      <c r="J28">
        <v>1.29</v>
      </c>
      <c r="K28">
        <f t="shared" si="1"/>
        <v>0.52830138839999996</v>
      </c>
      <c r="L28" t="e">
        <v>#N/A</v>
      </c>
      <c r="M28" t="e">
        <f t="shared" si="2"/>
        <v>#N/A</v>
      </c>
      <c r="N28" t="e">
        <f t="shared" si="3"/>
        <v>#N/A</v>
      </c>
      <c r="O28" t="e">
        <f t="shared" si="4"/>
        <v>#N/A</v>
      </c>
      <c r="P28" s="30"/>
      <c r="Q28" s="30"/>
      <c r="R28" s="23"/>
      <c r="S28">
        <v>26.59</v>
      </c>
      <c r="T28">
        <v>34.274999999999999</v>
      </c>
      <c r="U28">
        <v>8.48</v>
      </c>
      <c r="V28">
        <v>203.6</v>
      </c>
      <c r="W28" s="23">
        <v>172</v>
      </c>
      <c r="X28" s="5">
        <v>0.60599999999999998</v>
      </c>
      <c r="Y28" s="23"/>
    </row>
    <row r="29" spans="1:26" x14ac:dyDescent="0.25">
      <c r="A29" s="107">
        <v>40747.645833333336</v>
      </c>
      <c r="B29" s="19">
        <f t="shared" si="5"/>
        <v>4</v>
      </c>
      <c r="C29" s="109" t="s">
        <v>7</v>
      </c>
      <c r="D29" s="20">
        <v>10</v>
      </c>
      <c r="E29" s="22"/>
      <c r="F29" s="20">
        <v>7</v>
      </c>
      <c r="G29" s="20">
        <f t="shared" si="0"/>
        <v>1400</v>
      </c>
      <c r="H29" s="20">
        <f t="shared" si="6"/>
        <v>100</v>
      </c>
      <c r="I29" t="s">
        <v>56</v>
      </c>
      <c r="J29">
        <v>1.22</v>
      </c>
      <c r="K29">
        <f t="shared" si="1"/>
        <v>0.49963387119999997</v>
      </c>
      <c r="L29">
        <v>0.51</v>
      </c>
      <c r="M29">
        <f t="shared" si="2"/>
        <v>714</v>
      </c>
      <c r="N29">
        <f t="shared" si="3"/>
        <v>71.400000000000006</v>
      </c>
      <c r="O29">
        <f t="shared" si="4"/>
        <v>0.51</v>
      </c>
      <c r="P29" s="23">
        <f>(N29-N27)/(B29-B27)</f>
        <v>1.2000000000000028</v>
      </c>
      <c r="Q29" s="23">
        <f>(O29-O27)/(B29-B27)</f>
        <v>-3.0000000000000027E-2</v>
      </c>
      <c r="R29" s="23"/>
      <c r="S29">
        <v>32.32</v>
      </c>
      <c r="T29">
        <v>34.808</v>
      </c>
      <c r="U29">
        <v>5.96</v>
      </c>
      <c r="V29">
        <v>72.8</v>
      </c>
      <c r="W29" s="23">
        <v>100</v>
      </c>
      <c r="X29" s="5">
        <v>0.5</v>
      </c>
      <c r="Y29" s="23"/>
    </row>
    <row r="30" spans="1:26" x14ac:dyDescent="0.25">
      <c r="A30" s="107">
        <v>40748.354166666664</v>
      </c>
      <c r="B30" s="19">
        <f t="shared" si="5"/>
        <v>4.7083333333284827</v>
      </c>
      <c r="C30" s="109" t="s">
        <v>7</v>
      </c>
      <c r="D30" s="20">
        <v>10</v>
      </c>
      <c r="E30" s="22"/>
      <c r="F30" s="20">
        <v>7</v>
      </c>
      <c r="G30" s="20">
        <f t="shared" si="0"/>
        <v>1400</v>
      </c>
      <c r="H30" s="20">
        <f t="shared" si="6"/>
        <v>0</v>
      </c>
      <c r="J30">
        <v>1.27</v>
      </c>
      <c r="K30">
        <f t="shared" si="1"/>
        <v>0.52011066919999993</v>
      </c>
      <c r="L30" t="e">
        <v>#N/A</v>
      </c>
      <c r="M30" t="e">
        <f t="shared" si="2"/>
        <v>#N/A</v>
      </c>
      <c r="N30" t="e">
        <f t="shared" si="3"/>
        <v>#N/A</v>
      </c>
      <c r="O30" t="e">
        <f t="shared" si="4"/>
        <v>#N/A</v>
      </c>
      <c r="P30" s="30"/>
      <c r="Q30" s="30"/>
      <c r="R30" s="23"/>
      <c r="S30">
        <v>24.85</v>
      </c>
      <c r="T30">
        <v>34.713999999999999</v>
      </c>
      <c r="U30">
        <v>8.0299999999999994</v>
      </c>
      <c r="V30">
        <v>82.8</v>
      </c>
      <c r="W30" s="23">
        <v>163</v>
      </c>
      <c r="X30" s="5">
        <v>0.65700000000000003</v>
      </c>
      <c r="Y30" s="23"/>
    </row>
    <row r="31" spans="1:26" x14ac:dyDescent="0.25">
      <c r="A31" s="107">
        <v>40748.645833333336</v>
      </c>
      <c r="B31" s="20">
        <f t="shared" si="5"/>
        <v>5</v>
      </c>
      <c r="C31" s="109" t="s">
        <v>7</v>
      </c>
      <c r="D31" s="20">
        <v>10</v>
      </c>
      <c r="E31" s="22"/>
      <c r="F31" s="20">
        <v>7.5</v>
      </c>
      <c r="G31" s="20">
        <f t="shared" si="0"/>
        <v>1500</v>
      </c>
      <c r="H31" s="20">
        <f t="shared" si="6"/>
        <v>100</v>
      </c>
      <c r="I31" t="s">
        <v>56</v>
      </c>
      <c r="J31">
        <v>1.23</v>
      </c>
      <c r="K31" s="22">
        <f t="shared" si="1"/>
        <v>0.50372923079999998</v>
      </c>
      <c r="L31" s="22">
        <v>0.49</v>
      </c>
      <c r="M31" s="22">
        <f t="shared" si="2"/>
        <v>735</v>
      </c>
      <c r="N31" s="22">
        <f t="shared" si="3"/>
        <v>73.5</v>
      </c>
      <c r="O31" s="22">
        <f t="shared" si="4"/>
        <v>0.49</v>
      </c>
      <c r="P31" s="23">
        <f>(N31-N29)/(B31-B29)</f>
        <v>2.0999999999999943</v>
      </c>
      <c r="Q31" s="23">
        <f>(O31-O29)/(B31-B29)</f>
        <v>-2.0000000000000018E-2</v>
      </c>
      <c r="R31" s="23"/>
      <c r="S31">
        <v>35.06</v>
      </c>
      <c r="T31">
        <v>35.447000000000003</v>
      </c>
      <c r="U31">
        <v>7.12</v>
      </c>
      <c r="V31">
        <v>275.10000000000002</v>
      </c>
      <c r="W31" s="23">
        <v>149</v>
      </c>
      <c r="X31" s="5">
        <v>0.56100000000000005</v>
      </c>
      <c r="Y31" s="23"/>
      <c r="Z31" s="22"/>
    </row>
    <row r="32" spans="1:26" x14ac:dyDescent="0.25">
      <c r="A32" s="108">
        <v>40749.354166666664</v>
      </c>
      <c r="B32" s="112">
        <f t="shared" si="5"/>
        <v>5.7083333333284827</v>
      </c>
      <c r="C32" s="110" t="s">
        <v>7</v>
      </c>
      <c r="D32" s="112">
        <v>10</v>
      </c>
      <c r="E32" s="114"/>
      <c r="F32" s="112">
        <v>7.5</v>
      </c>
      <c r="G32" s="112">
        <v>1862.22</v>
      </c>
      <c r="H32" s="112">
        <f t="shared" si="6"/>
        <v>362.22</v>
      </c>
      <c r="I32" s="114"/>
      <c r="J32" s="114">
        <v>1.29</v>
      </c>
      <c r="K32" s="114">
        <f t="shared" si="1"/>
        <v>0.52830138839999996</v>
      </c>
      <c r="L32" s="114" t="e">
        <v>#N/A</v>
      </c>
      <c r="M32" s="114" t="e">
        <f>L32*G32</f>
        <v>#N/A</v>
      </c>
      <c r="N32" s="114" t="e">
        <f t="shared" si="3"/>
        <v>#N/A</v>
      </c>
      <c r="O32" s="114" t="e">
        <f t="shared" si="4"/>
        <v>#N/A</v>
      </c>
      <c r="P32" s="115"/>
      <c r="Q32" s="115"/>
      <c r="R32" s="115"/>
      <c r="S32" s="114">
        <v>25.13</v>
      </c>
      <c r="T32" s="114">
        <v>34.832999999999998</v>
      </c>
      <c r="U32" s="114">
        <v>8.01</v>
      </c>
      <c r="V32" s="114">
        <v>80.900000000000006</v>
      </c>
      <c r="W32" s="115">
        <v>158</v>
      </c>
      <c r="X32" s="206">
        <v>0.69</v>
      </c>
      <c r="Y32" s="23"/>
      <c r="Z32" s="22"/>
    </row>
    <row r="33" spans="1:26" x14ac:dyDescent="0.25">
      <c r="A33" s="107">
        <v>40749.645833333336</v>
      </c>
      <c r="B33" s="20">
        <f t="shared" si="5"/>
        <v>6</v>
      </c>
      <c r="C33" s="109" t="s">
        <v>92</v>
      </c>
      <c r="D33" s="20">
        <v>15</v>
      </c>
      <c r="E33" s="22"/>
      <c r="F33" s="20">
        <v>4</v>
      </c>
      <c r="G33" s="20">
        <v>1862.22</v>
      </c>
      <c r="H33" s="20">
        <f t="shared" si="6"/>
        <v>0</v>
      </c>
      <c r="I33" t="s">
        <v>56</v>
      </c>
      <c r="J33">
        <v>1.1000000000000001</v>
      </c>
      <c r="K33" s="22">
        <f t="shared" si="1"/>
        <v>0.45048955600000001</v>
      </c>
      <c r="L33" s="22">
        <v>0.49</v>
      </c>
      <c r="M33" s="22">
        <f t="shared" ref="M33:M43" si="7">L33*G33</f>
        <v>912.48779999999999</v>
      </c>
      <c r="N33" s="22">
        <f t="shared" si="3"/>
        <v>60.832520000000002</v>
      </c>
      <c r="O33" s="22">
        <f t="shared" si="4"/>
        <v>0.49</v>
      </c>
      <c r="P33" s="23"/>
      <c r="Q33" s="23"/>
      <c r="R33" s="23"/>
      <c r="S33">
        <v>35.96</v>
      </c>
      <c r="T33">
        <v>35.218000000000004</v>
      </c>
      <c r="U33">
        <v>8.6199999999999992</v>
      </c>
      <c r="V33">
        <v>135.9</v>
      </c>
      <c r="W33" s="23">
        <v>143</v>
      </c>
      <c r="X33" s="5">
        <v>0.60899999999999999</v>
      </c>
      <c r="Y33" s="23"/>
      <c r="Z33" s="22"/>
    </row>
    <row r="34" spans="1:26" x14ac:dyDescent="0.25">
      <c r="A34" s="107">
        <v>40750.354166666664</v>
      </c>
      <c r="B34" s="20">
        <f t="shared" si="5"/>
        <v>6.7083333333284827</v>
      </c>
      <c r="C34" s="109" t="s">
        <v>92</v>
      </c>
      <c r="D34" s="20">
        <v>15</v>
      </c>
      <c r="E34" s="22"/>
      <c r="F34" s="20">
        <v>4</v>
      </c>
      <c r="G34" s="20">
        <v>1862.22</v>
      </c>
      <c r="H34" s="20">
        <f t="shared" si="6"/>
        <v>0</v>
      </c>
      <c r="I34" s="22"/>
      <c r="J34">
        <v>1.24</v>
      </c>
      <c r="K34" s="22">
        <f t="shared" si="1"/>
        <v>0.50782459039999994</v>
      </c>
      <c r="L34" t="e">
        <v>#N/A</v>
      </c>
      <c r="M34" s="22" t="e">
        <f t="shared" si="7"/>
        <v>#N/A</v>
      </c>
      <c r="N34" s="22" t="e">
        <f t="shared" si="3"/>
        <v>#N/A</v>
      </c>
      <c r="O34" s="22" t="e">
        <f t="shared" si="4"/>
        <v>#N/A</v>
      </c>
      <c r="P34" s="23"/>
      <c r="Q34" s="23"/>
      <c r="R34" s="23"/>
      <c r="S34">
        <v>22.85</v>
      </c>
      <c r="T34">
        <v>34.918999999999997</v>
      </c>
      <c r="U34">
        <v>8.15</v>
      </c>
      <c r="V34">
        <v>106.7</v>
      </c>
      <c r="W34" s="23">
        <v>154</v>
      </c>
      <c r="X34" s="5">
        <v>0.67500000000000004</v>
      </c>
      <c r="Y34" s="23"/>
      <c r="Z34" s="22"/>
    </row>
    <row r="35" spans="1:26" x14ac:dyDescent="0.25">
      <c r="A35" s="107">
        <v>40750.645833333336</v>
      </c>
      <c r="B35" s="20">
        <f t="shared" si="5"/>
        <v>7</v>
      </c>
      <c r="C35" s="109" t="s">
        <v>92</v>
      </c>
      <c r="D35" s="20">
        <v>15</v>
      </c>
      <c r="E35" s="22"/>
      <c r="F35" s="20">
        <v>4.5</v>
      </c>
      <c r="G35" s="20">
        <v>2062.8249999999998</v>
      </c>
      <c r="H35" s="20">
        <f t="shared" si="6"/>
        <v>200.60499999999979</v>
      </c>
      <c r="I35" s="22" t="s">
        <v>56</v>
      </c>
      <c r="J35" s="22">
        <v>1.24</v>
      </c>
      <c r="K35" s="22">
        <f t="shared" si="1"/>
        <v>0.50782459039999994</v>
      </c>
      <c r="L35" s="22">
        <v>0.56000000000000005</v>
      </c>
      <c r="M35" s="22">
        <f t="shared" si="7"/>
        <v>1155.182</v>
      </c>
      <c r="N35" s="22">
        <f t="shared" si="3"/>
        <v>77.012133333333338</v>
      </c>
      <c r="O35" s="22">
        <f t="shared" si="4"/>
        <v>0.56000000000000005</v>
      </c>
      <c r="P35" s="23">
        <f>(N35-N33)/(B35-B33)</f>
        <v>16.179613333333336</v>
      </c>
      <c r="Q35" s="23">
        <f>(O35-O33)/(B35-B33)</f>
        <v>7.0000000000000062E-2</v>
      </c>
      <c r="R35" s="23"/>
      <c r="S35" s="22">
        <v>34.65</v>
      </c>
      <c r="T35" s="22">
        <v>34.834000000000003</v>
      </c>
      <c r="U35" s="22">
        <v>9.0299999999999994</v>
      </c>
      <c r="V35" s="22">
        <v>134.4</v>
      </c>
      <c r="W35" s="23">
        <v>159</v>
      </c>
      <c r="X35" s="5">
        <v>0.58299999999999996</v>
      </c>
      <c r="Y35" s="23"/>
      <c r="Z35" s="22"/>
    </row>
    <row r="36" spans="1:26" x14ac:dyDescent="0.25">
      <c r="A36" s="107">
        <v>40751.354166666664</v>
      </c>
      <c r="B36" s="20">
        <f t="shared" si="5"/>
        <v>7.7083333333284827</v>
      </c>
      <c r="C36" s="109" t="s">
        <v>92</v>
      </c>
      <c r="D36" s="20">
        <v>15</v>
      </c>
      <c r="E36" s="22"/>
      <c r="F36" s="20">
        <v>4.5</v>
      </c>
      <c r="G36" s="20">
        <v>2062.8249999999998</v>
      </c>
      <c r="H36" s="20">
        <f t="shared" si="6"/>
        <v>0</v>
      </c>
      <c r="I36" s="22"/>
      <c r="J36" s="22">
        <v>1.32</v>
      </c>
      <c r="K36" s="22">
        <f t="shared" si="1"/>
        <v>0.54058746719999995</v>
      </c>
      <c r="L36" t="e">
        <v>#N/A</v>
      </c>
      <c r="M36" s="22" t="e">
        <f t="shared" si="7"/>
        <v>#N/A</v>
      </c>
      <c r="N36" s="22" t="e">
        <f t="shared" si="3"/>
        <v>#N/A</v>
      </c>
      <c r="O36" s="22" t="e">
        <f t="shared" si="4"/>
        <v>#N/A</v>
      </c>
      <c r="P36" s="23"/>
      <c r="Q36" s="23"/>
      <c r="R36" s="23"/>
      <c r="S36" s="22">
        <v>22.65</v>
      </c>
      <c r="T36" s="22">
        <v>35.262999999999998</v>
      </c>
      <c r="U36" s="22">
        <v>8.1199999999999992</v>
      </c>
      <c r="V36" s="22">
        <v>105</v>
      </c>
      <c r="W36" s="23">
        <v>172</v>
      </c>
      <c r="X36" s="5">
        <v>0.65600000000000003</v>
      </c>
      <c r="Y36" s="23"/>
      <c r="Z36" s="22"/>
    </row>
    <row r="37" spans="1:26" x14ac:dyDescent="0.25">
      <c r="A37" s="107">
        <v>40751.645833333336</v>
      </c>
      <c r="B37" s="20">
        <f t="shared" si="5"/>
        <v>8</v>
      </c>
      <c r="C37" s="109" t="s">
        <v>92</v>
      </c>
      <c r="D37" s="20">
        <v>15</v>
      </c>
      <c r="E37" s="22"/>
      <c r="F37" s="20">
        <v>4.5</v>
      </c>
      <c r="G37" s="20">
        <v>2062.8249999999998</v>
      </c>
      <c r="H37" s="20">
        <f t="shared" si="6"/>
        <v>0</v>
      </c>
      <c r="J37" s="23">
        <v>1.43</v>
      </c>
      <c r="K37" s="22">
        <f t="shared" si="1"/>
        <v>0.58563642279999994</v>
      </c>
      <c r="L37" s="22">
        <v>0.67</v>
      </c>
      <c r="M37" s="22">
        <f t="shared" si="7"/>
        <v>1382.09275</v>
      </c>
      <c r="N37" s="22">
        <f t="shared" si="3"/>
        <v>92.139516666666665</v>
      </c>
      <c r="O37" s="22">
        <f t="shared" si="4"/>
        <v>0.67</v>
      </c>
      <c r="P37" s="23">
        <f>(N37-N35)/(B37-B35)</f>
        <v>15.127383333333327</v>
      </c>
      <c r="Q37" s="23">
        <f>(O37-O35)/(B37-B35)</f>
        <v>0.10999999999999999</v>
      </c>
      <c r="R37" s="23"/>
      <c r="S37">
        <v>35.64</v>
      </c>
      <c r="T37">
        <v>35.793999999999997</v>
      </c>
      <c r="U37">
        <v>9.1</v>
      </c>
      <c r="V37">
        <v>123.2</v>
      </c>
      <c r="W37" s="23">
        <v>188</v>
      </c>
      <c r="X37" s="5">
        <v>0.57699999999999996</v>
      </c>
      <c r="Y37" s="23"/>
      <c r="Z37" s="22"/>
    </row>
    <row r="38" spans="1:26" x14ac:dyDescent="0.25">
      <c r="A38" s="107">
        <v>40752.354166666664</v>
      </c>
      <c r="B38" s="20">
        <f t="shared" si="5"/>
        <v>8.7083333333284827</v>
      </c>
      <c r="C38" s="109" t="s">
        <v>92</v>
      </c>
      <c r="D38" s="20">
        <v>15</v>
      </c>
      <c r="E38" s="22"/>
      <c r="F38" s="20">
        <v>4.5</v>
      </c>
      <c r="G38" s="20">
        <v>2062.8249999999998</v>
      </c>
      <c r="H38" s="20">
        <f t="shared" si="6"/>
        <v>0</v>
      </c>
      <c r="I38" s="22"/>
      <c r="J38" s="23">
        <v>1.35</v>
      </c>
      <c r="K38" s="22">
        <f t="shared" si="1"/>
        <v>0.55287354600000005</v>
      </c>
      <c r="L38" t="e">
        <v>#N/A</v>
      </c>
      <c r="M38" s="22" t="e">
        <f t="shared" si="7"/>
        <v>#N/A</v>
      </c>
      <c r="N38" s="22" t="e">
        <f t="shared" si="3"/>
        <v>#N/A</v>
      </c>
      <c r="O38" s="22" t="e">
        <f t="shared" si="4"/>
        <v>#N/A</v>
      </c>
      <c r="P38" s="23"/>
      <c r="Q38" s="23"/>
      <c r="R38" s="23"/>
      <c r="S38">
        <v>23.62</v>
      </c>
      <c r="T38">
        <v>34.518000000000001</v>
      </c>
      <c r="U38">
        <v>8.01</v>
      </c>
      <c r="V38">
        <v>101.2</v>
      </c>
      <c r="W38" s="23">
        <v>184</v>
      </c>
      <c r="X38" s="5">
        <v>0.65500000000000003</v>
      </c>
      <c r="Y38" s="23"/>
      <c r="Z38" s="22"/>
    </row>
    <row r="39" spans="1:26" x14ac:dyDescent="0.25">
      <c r="A39" s="107">
        <v>40752.645833333336</v>
      </c>
      <c r="B39" s="20">
        <f t="shared" si="5"/>
        <v>9</v>
      </c>
      <c r="C39" s="109" t="s">
        <v>92</v>
      </c>
      <c r="D39" s="20">
        <v>15</v>
      </c>
      <c r="E39" s="22"/>
      <c r="F39" s="20">
        <v>4.5</v>
      </c>
      <c r="G39" s="20">
        <v>2062.8249999999998</v>
      </c>
      <c r="H39" s="20">
        <f t="shared" si="6"/>
        <v>0</v>
      </c>
      <c r="J39" s="23">
        <v>1.46</v>
      </c>
      <c r="K39" s="22">
        <f t="shared" si="1"/>
        <v>0.59792250159999993</v>
      </c>
      <c r="L39" s="22">
        <v>0.68</v>
      </c>
      <c r="M39" s="22">
        <f t="shared" si="7"/>
        <v>1402.721</v>
      </c>
      <c r="N39" s="22">
        <f t="shared" si="3"/>
        <v>93.514733333333339</v>
      </c>
      <c r="O39" s="22">
        <f t="shared" si="4"/>
        <v>0.68</v>
      </c>
      <c r="P39" s="23">
        <f>(N39-N37)/(B39-B37)</f>
        <v>1.3752166666666739</v>
      </c>
      <c r="Q39" s="23">
        <f>(O39-O37)/(B39-B37)</f>
        <v>1.0000000000000009E-2</v>
      </c>
      <c r="R39" s="23"/>
      <c r="S39">
        <v>33.83</v>
      </c>
      <c r="T39">
        <v>34.658000000000001</v>
      </c>
      <c r="U39">
        <v>8.91</v>
      </c>
      <c r="V39">
        <v>133.5</v>
      </c>
      <c r="W39" s="23">
        <v>211</v>
      </c>
      <c r="X39" s="5">
        <v>0.61199999999999999</v>
      </c>
      <c r="Y39" s="23"/>
      <c r="Z39" s="22"/>
    </row>
    <row r="40" spans="1:26" x14ac:dyDescent="0.25">
      <c r="A40" s="108">
        <v>40753.354166666664</v>
      </c>
      <c r="B40" s="112">
        <f t="shared" si="5"/>
        <v>9.7083333333284827</v>
      </c>
      <c r="C40" s="110" t="s">
        <v>92</v>
      </c>
      <c r="D40" s="112">
        <v>15</v>
      </c>
      <c r="E40" s="114"/>
      <c r="F40" s="112">
        <v>4.5</v>
      </c>
      <c r="G40" s="112">
        <v>2062.8249999999998</v>
      </c>
      <c r="H40" s="112">
        <f t="shared" si="6"/>
        <v>0</v>
      </c>
      <c r="I40" s="114"/>
      <c r="J40" s="115">
        <v>1.5</v>
      </c>
      <c r="K40" s="114">
        <f t="shared" si="1"/>
        <v>0.61430393999999999</v>
      </c>
      <c r="L40" s="114" t="e">
        <v>#N/A</v>
      </c>
      <c r="M40" s="114" t="e">
        <f t="shared" si="7"/>
        <v>#N/A</v>
      </c>
      <c r="N40" s="114" t="e">
        <f t="shared" si="3"/>
        <v>#N/A</v>
      </c>
      <c r="O40" s="114" t="e">
        <f t="shared" si="4"/>
        <v>#N/A</v>
      </c>
      <c r="P40" s="115"/>
      <c r="Q40" s="115"/>
      <c r="R40" s="115"/>
      <c r="S40" s="114">
        <v>22.48</v>
      </c>
      <c r="T40" s="114">
        <v>34.908000000000001</v>
      </c>
      <c r="U40" s="114">
        <v>8.0399999999999991</v>
      </c>
      <c r="V40" s="114">
        <v>101.1</v>
      </c>
      <c r="W40" s="115">
        <v>179</v>
      </c>
      <c r="X40" s="206">
        <v>0.68799999999999994</v>
      </c>
      <c r="Y40" s="23"/>
      <c r="Z40" s="22"/>
    </row>
    <row r="41" spans="1:26" x14ac:dyDescent="0.25">
      <c r="A41" s="107">
        <v>40753.645833333336</v>
      </c>
      <c r="B41" s="20">
        <f t="shared" si="5"/>
        <v>10</v>
      </c>
      <c r="C41" s="109" t="s">
        <v>93</v>
      </c>
      <c r="D41" s="20">
        <v>30</v>
      </c>
      <c r="E41" s="22"/>
      <c r="F41" s="20">
        <v>4.5</v>
      </c>
      <c r="G41" s="20">
        <v>3531.41</v>
      </c>
      <c r="H41" s="20">
        <f t="shared" si="6"/>
        <v>1468.585</v>
      </c>
      <c r="I41" t="s">
        <v>56</v>
      </c>
      <c r="J41" s="23">
        <v>1.01</v>
      </c>
      <c r="K41" s="22">
        <f t="shared" si="1"/>
        <v>0.41363131959999999</v>
      </c>
      <c r="L41" s="22">
        <v>0.49</v>
      </c>
      <c r="M41" s="22">
        <f t="shared" si="7"/>
        <v>1730.3908999999999</v>
      </c>
      <c r="N41" s="22">
        <f t="shared" si="3"/>
        <v>57.679696666666665</v>
      </c>
      <c r="O41" s="22">
        <f t="shared" si="4"/>
        <v>0.49</v>
      </c>
      <c r="P41" s="23"/>
      <c r="Q41" s="23"/>
      <c r="R41" s="23"/>
      <c r="S41">
        <v>34.08</v>
      </c>
      <c r="T41">
        <v>35.823999999999998</v>
      </c>
      <c r="U41">
        <v>8.76</v>
      </c>
      <c r="V41">
        <v>177.8</v>
      </c>
      <c r="W41" s="23">
        <v>141</v>
      </c>
      <c r="X41" s="5">
        <v>0.65500000000000003</v>
      </c>
      <c r="Y41" s="23"/>
      <c r="Z41" s="22"/>
    </row>
    <row r="42" spans="1:26" x14ac:dyDescent="0.25">
      <c r="A42" s="107">
        <v>40754.354166666664</v>
      </c>
      <c r="B42" s="20">
        <f t="shared" si="5"/>
        <v>10.708333333328483</v>
      </c>
      <c r="C42" s="109" t="s">
        <v>93</v>
      </c>
      <c r="D42" s="20">
        <v>30</v>
      </c>
      <c r="E42" s="22"/>
      <c r="F42" s="20">
        <v>4.5</v>
      </c>
      <c r="G42" s="20">
        <v>3531.41</v>
      </c>
      <c r="H42" s="20">
        <f t="shared" si="6"/>
        <v>0</v>
      </c>
      <c r="I42" s="22"/>
      <c r="J42" s="23">
        <v>1.1299999999999999</v>
      </c>
      <c r="K42" s="22">
        <f t="shared" si="1"/>
        <v>0.46277563479999995</v>
      </c>
      <c r="L42" t="e">
        <v>#N/A</v>
      </c>
      <c r="M42" s="22" t="e">
        <f t="shared" si="7"/>
        <v>#N/A</v>
      </c>
      <c r="N42" s="22" t="e">
        <f t="shared" si="3"/>
        <v>#N/A</v>
      </c>
      <c r="O42" s="22" t="e">
        <f t="shared" si="4"/>
        <v>#N/A</v>
      </c>
      <c r="P42" s="23"/>
      <c r="Q42" s="23"/>
      <c r="R42" s="23"/>
      <c r="S42" s="22">
        <v>21.27</v>
      </c>
      <c r="T42" s="22">
        <v>35.308</v>
      </c>
      <c r="U42" s="22">
        <v>7.96</v>
      </c>
      <c r="V42" s="22">
        <v>103.7</v>
      </c>
      <c r="W42" s="23">
        <v>158</v>
      </c>
      <c r="X42" s="5">
        <v>0.70599999999999996</v>
      </c>
      <c r="Y42" s="23"/>
      <c r="Z42" s="22"/>
    </row>
    <row r="43" spans="1:26" x14ac:dyDescent="0.25">
      <c r="A43" s="107">
        <v>40754.645833333336</v>
      </c>
      <c r="B43" s="20">
        <f t="shared" si="5"/>
        <v>11</v>
      </c>
      <c r="C43" s="109" t="s">
        <v>93</v>
      </c>
      <c r="D43" s="20">
        <v>30</v>
      </c>
      <c r="E43" s="22"/>
      <c r="F43" s="20">
        <v>4.5</v>
      </c>
      <c r="G43" s="20">
        <v>3531.41</v>
      </c>
      <c r="H43" s="20">
        <f t="shared" si="6"/>
        <v>0</v>
      </c>
      <c r="I43" s="22"/>
      <c r="J43" s="23">
        <v>1.26</v>
      </c>
      <c r="K43" s="22">
        <f t="shared" si="1"/>
        <v>0.51601530959999997</v>
      </c>
      <c r="L43" s="22">
        <v>0.59</v>
      </c>
      <c r="M43" s="22">
        <f t="shared" si="7"/>
        <v>2083.5319</v>
      </c>
      <c r="N43" s="22">
        <f t="shared" si="3"/>
        <v>69.451063333333337</v>
      </c>
      <c r="O43" s="22">
        <f t="shared" si="4"/>
        <v>0.59</v>
      </c>
      <c r="P43" s="23">
        <f>(N43-N41)/(B43-B41)</f>
        <v>11.771366666666673</v>
      </c>
      <c r="Q43" s="23">
        <f>(O43-O41)/(B43-B41)</f>
        <v>9.9999999999999978E-2</v>
      </c>
      <c r="R43" s="23"/>
      <c r="S43" s="22">
        <v>32.54</v>
      </c>
      <c r="T43" s="22">
        <v>36.142000000000003</v>
      </c>
      <c r="U43" s="22">
        <v>8.6</v>
      </c>
      <c r="V43" s="22">
        <v>202</v>
      </c>
      <c r="W43" s="23">
        <v>168</v>
      </c>
      <c r="X43" s="5">
        <v>0.66</v>
      </c>
      <c r="Y43" s="23"/>
      <c r="Z43" s="22"/>
    </row>
    <row r="44" spans="1:26" x14ac:dyDescent="0.25">
      <c r="A44" s="107">
        <v>40755.354166666664</v>
      </c>
      <c r="B44" s="20">
        <f t="shared" si="5"/>
        <v>11.708333333328483</v>
      </c>
      <c r="C44" s="109" t="s">
        <v>93</v>
      </c>
      <c r="D44" s="20">
        <v>30</v>
      </c>
      <c r="E44" s="22"/>
      <c r="F44" s="20">
        <v>4.5</v>
      </c>
      <c r="G44" s="20">
        <v>3531.41</v>
      </c>
      <c r="H44" s="20">
        <f t="shared" si="6"/>
        <v>0</v>
      </c>
      <c r="J44" s="23">
        <v>1.36</v>
      </c>
      <c r="K44" s="22">
        <f t="shared" si="1"/>
        <v>0.55696890560000001</v>
      </c>
      <c r="L44" t="e">
        <v>#N/A</v>
      </c>
      <c r="M44" s="22" t="e">
        <f>L44*G44</f>
        <v>#N/A</v>
      </c>
      <c r="N44" s="22" t="e">
        <f t="shared" si="3"/>
        <v>#N/A</v>
      </c>
      <c r="O44" s="22" t="e">
        <f t="shared" si="4"/>
        <v>#N/A</v>
      </c>
      <c r="P44" s="22"/>
      <c r="Q44" s="22"/>
      <c r="R44" s="22"/>
      <c r="S44">
        <v>22.51</v>
      </c>
      <c r="T44">
        <v>35.261000000000003</v>
      </c>
      <c r="U44">
        <v>8.33</v>
      </c>
      <c r="V44">
        <v>106.2</v>
      </c>
      <c r="W44" s="23">
        <v>200</v>
      </c>
      <c r="X44" s="5">
        <v>0.70499999999999996</v>
      </c>
      <c r="Y44" s="22"/>
      <c r="Z44" s="22"/>
    </row>
    <row r="45" spans="1:26" x14ac:dyDescent="0.25">
      <c r="A45" s="107">
        <v>40755.645833333336</v>
      </c>
      <c r="B45" s="20">
        <f t="shared" si="5"/>
        <v>12</v>
      </c>
      <c r="C45" s="109" t="s">
        <v>93</v>
      </c>
      <c r="D45" s="20">
        <v>30</v>
      </c>
      <c r="E45" s="22"/>
      <c r="F45" s="20">
        <v>4.5</v>
      </c>
      <c r="G45" s="20">
        <v>3531.41</v>
      </c>
      <c r="H45" s="20">
        <f t="shared" si="6"/>
        <v>0</v>
      </c>
      <c r="J45" s="23">
        <v>1.51</v>
      </c>
      <c r="K45" s="22">
        <f t="shared" si="1"/>
        <v>0.61839929959999995</v>
      </c>
      <c r="L45" s="22">
        <v>0.7</v>
      </c>
      <c r="M45" s="22">
        <f t="shared" ref="M45:M51" si="8">L45*G45</f>
        <v>2471.9869999999996</v>
      </c>
      <c r="N45" s="22">
        <f t="shared" si="3"/>
        <v>82.399566666666658</v>
      </c>
      <c r="O45" s="22">
        <f t="shared" si="4"/>
        <v>0.7</v>
      </c>
      <c r="P45" s="23">
        <f>(N45-N43)/(B45-B43)</f>
        <v>12.948503333333321</v>
      </c>
      <c r="Q45" s="23">
        <f>(O45-O43)/(B45-B43)</f>
        <v>0.10999999999999999</v>
      </c>
      <c r="R45" s="22"/>
      <c r="S45">
        <v>33.86</v>
      </c>
      <c r="T45">
        <v>35.847000000000001</v>
      </c>
      <c r="U45">
        <v>8.64</v>
      </c>
      <c r="V45">
        <v>170.5</v>
      </c>
      <c r="W45" s="23">
        <v>183</v>
      </c>
      <c r="X45" s="5">
        <v>0.64100000000000001</v>
      </c>
      <c r="Y45" s="22"/>
      <c r="Z45" s="22"/>
    </row>
    <row r="46" spans="1:26" x14ac:dyDescent="0.25">
      <c r="A46" s="201">
        <v>40756.354166666664</v>
      </c>
      <c r="B46" s="112">
        <f t="shared" si="5"/>
        <v>12.708333333328483</v>
      </c>
      <c r="C46" s="110" t="s">
        <v>93</v>
      </c>
      <c r="D46" s="112">
        <v>30</v>
      </c>
      <c r="E46" s="114"/>
      <c r="F46" s="112">
        <v>4.5</v>
      </c>
      <c r="G46" s="112">
        <v>3531.41</v>
      </c>
      <c r="H46" s="112">
        <f t="shared" si="6"/>
        <v>0</v>
      </c>
      <c r="I46" s="114"/>
      <c r="J46" s="115">
        <v>1.6</v>
      </c>
      <c r="K46" s="114">
        <f t="shared" si="1"/>
        <v>0.65525753600000003</v>
      </c>
      <c r="L46" s="114" t="e">
        <v>#N/A</v>
      </c>
      <c r="M46" s="114" t="e">
        <f t="shared" si="8"/>
        <v>#N/A</v>
      </c>
      <c r="N46" s="114" t="e">
        <f t="shared" si="3"/>
        <v>#N/A</v>
      </c>
      <c r="O46" s="114" t="e">
        <f t="shared" si="4"/>
        <v>#N/A</v>
      </c>
      <c r="P46" s="115"/>
      <c r="Q46" s="115"/>
      <c r="R46" s="114"/>
      <c r="S46" s="114">
        <v>21.25</v>
      </c>
      <c r="T46" s="114">
        <v>35.420999999999999</v>
      </c>
      <c r="U46" s="114">
        <v>8.11</v>
      </c>
      <c r="V46" s="114">
        <v>108.4</v>
      </c>
      <c r="W46" s="115">
        <v>189</v>
      </c>
      <c r="X46" s="206">
        <v>0.70099999999999996</v>
      </c>
      <c r="Y46" s="22"/>
      <c r="Z46" s="22"/>
    </row>
    <row r="47" spans="1:26" x14ac:dyDescent="0.25">
      <c r="A47" s="202">
        <v>40756.645833333336</v>
      </c>
      <c r="B47" s="20">
        <f t="shared" si="5"/>
        <v>13</v>
      </c>
      <c r="C47" s="109" t="s">
        <v>94</v>
      </c>
      <c r="D47" s="20">
        <v>45</v>
      </c>
      <c r="E47" s="22"/>
      <c r="F47" s="20">
        <v>4.5</v>
      </c>
      <c r="G47" s="20">
        <v>5399.83</v>
      </c>
      <c r="H47" s="20">
        <f t="shared" si="6"/>
        <v>1868.42</v>
      </c>
      <c r="I47" t="s">
        <v>56</v>
      </c>
      <c r="J47" s="23">
        <v>1.37</v>
      </c>
      <c r="K47" s="22">
        <f t="shared" si="1"/>
        <v>0.56106426519999997</v>
      </c>
      <c r="L47" s="23">
        <v>0.6</v>
      </c>
      <c r="M47" s="22">
        <f t="shared" si="8"/>
        <v>3239.8979999999997</v>
      </c>
      <c r="N47" s="22">
        <f t="shared" si="3"/>
        <v>71.997733333333329</v>
      </c>
      <c r="O47" s="22">
        <f t="shared" si="4"/>
        <v>0.6</v>
      </c>
      <c r="P47" s="22"/>
      <c r="Q47" s="22"/>
      <c r="R47" s="22"/>
      <c r="S47">
        <v>35.21</v>
      </c>
      <c r="T47">
        <v>35.853999999999999</v>
      </c>
      <c r="U47">
        <v>8.4700000000000006</v>
      </c>
      <c r="V47">
        <v>282.39999999999998</v>
      </c>
      <c r="W47" s="23">
        <v>184</v>
      </c>
      <c r="X47" s="5">
        <v>0.63600000000000001</v>
      </c>
      <c r="Y47" s="22"/>
      <c r="Z47" s="22"/>
    </row>
    <row r="48" spans="1:26" x14ac:dyDescent="0.25">
      <c r="A48" s="202">
        <v>40757.354166666664</v>
      </c>
      <c r="B48" s="20">
        <f t="shared" si="5"/>
        <v>13.708333333328483</v>
      </c>
      <c r="C48" s="109" t="s">
        <v>94</v>
      </c>
      <c r="D48" s="20">
        <v>45</v>
      </c>
      <c r="E48" s="22"/>
      <c r="F48" s="20">
        <v>4.5</v>
      </c>
      <c r="G48" s="20">
        <v>5399.83</v>
      </c>
      <c r="H48" s="20">
        <f t="shared" si="6"/>
        <v>0</v>
      </c>
      <c r="J48" s="23">
        <v>1.4</v>
      </c>
      <c r="K48" s="22">
        <f t="shared" si="1"/>
        <v>0.57335034399999996</v>
      </c>
      <c r="L48" t="e">
        <v>#N/A</v>
      </c>
      <c r="M48" s="22" t="e">
        <f t="shared" si="8"/>
        <v>#N/A</v>
      </c>
      <c r="N48" s="22" t="e">
        <f t="shared" si="3"/>
        <v>#N/A</v>
      </c>
      <c r="O48" s="22" t="e">
        <f t="shared" si="4"/>
        <v>#N/A</v>
      </c>
      <c r="P48" s="23"/>
      <c r="Q48" s="23"/>
      <c r="R48" s="22"/>
      <c r="S48">
        <v>18.489999999999998</v>
      </c>
      <c r="T48">
        <v>35.518999999999998</v>
      </c>
      <c r="U48">
        <v>7.83</v>
      </c>
      <c r="V48">
        <v>111.9</v>
      </c>
      <c r="W48" s="23">
        <v>187</v>
      </c>
      <c r="X48" s="5">
        <v>0.69799999999999995</v>
      </c>
      <c r="Y48" s="22"/>
      <c r="Z48" s="22"/>
    </row>
    <row r="49" spans="1:26" x14ac:dyDescent="0.25">
      <c r="A49" s="202">
        <v>40757.645833333336</v>
      </c>
      <c r="B49" s="20">
        <f t="shared" si="5"/>
        <v>14</v>
      </c>
      <c r="C49" s="109" t="s">
        <v>94</v>
      </c>
      <c r="D49" s="20">
        <v>45</v>
      </c>
      <c r="E49" s="22"/>
      <c r="F49" s="20">
        <v>5.5</v>
      </c>
      <c r="G49" s="20">
        <v>6784.96</v>
      </c>
      <c r="H49" s="20">
        <f t="shared" si="6"/>
        <v>1385.13</v>
      </c>
      <c r="I49" t="s">
        <v>56</v>
      </c>
      <c r="J49" s="23">
        <v>1.29</v>
      </c>
      <c r="K49" s="22">
        <f t="shared" si="1"/>
        <v>0.52830138839999996</v>
      </c>
      <c r="L49" s="23">
        <v>0.6</v>
      </c>
      <c r="M49" s="22">
        <f t="shared" si="8"/>
        <v>4070.9759999999997</v>
      </c>
      <c r="N49" s="22">
        <f t="shared" si="3"/>
        <v>90.466133333333332</v>
      </c>
      <c r="O49" s="22">
        <f t="shared" si="4"/>
        <v>0.6</v>
      </c>
      <c r="P49" s="23">
        <f>(N49-N47)/(B49-B47)</f>
        <v>18.468400000000003</v>
      </c>
      <c r="Q49" s="23">
        <f>(O49-O47)/(B49-B47)</f>
        <v>0</v>
      </c>
      <c r="R49" s="22"/>
      <c r="S49">
        <v>34.200000000000003</v>
      </c>
      <c r="T49">
        <v>35.165999999999997</v>
      </c>
      <c r="U49">
        <v>8.3000000000000007</v>
      </c>
      <c r="V49">
        <v>326.3</v>
      </c>
      <c r="W49" s="23">
        <v>177</v>
      </c>
      <c r="X49" s="5">
        <v>0.61099999999999999</v>
      </c>
      <c r="Y49" s="22"/>
      <c r="Z49" s="22"/>
    </row>
    <row r="50" spans="1:26" x14ac:dyDescent="0.25">
      <c r="A50" s="202">
        <v>40758.354166666664</v>
      </c>
      <c r="B50" s="20">
        <f t="shared" si="5"/>
        <v>14.708333333328483</v>
      </c>
      <c r="C50" s="109" t="s">
        <v>94</v>
      </c>
      <c r="D50" s="20">
        <v>45</v>
      </c>
      <c r="E50" s="22"/>
      <c r="F50" s="20">
        <v>5.5</v>
      </c>
      <c r="G50" s="20">
        <v>6784.96</v>
      </c>
      <c r="H50" s="20">
        <f t="shared" si="6"/>
        <v>0</v>
      </c>
      <c r="J50" s="23">
        <v>1.3</v>
      </c>
      <c r="K50" s="22">
        <f t="shared" si="1"/>
        <v>0.53239674800000003</v>
      </c>
      <c r="L50" t="e">
        <v>#N/A</v>
      </c>
      <c r="M50" s="22" t="e">
        <f t="shared" si="8"/>
        <v>#N/A</v>
      </c>
      <c r="N50" s="22" t="e">
        <f t="shared" si="3"/>
        <v>#N/A</v>
      </c>
      <c r="O50" s="22" t="e">
        <f t="shared" si="4"/>
        <v>#N/A</v>
      </c>
      <c r="P50" s="23"/>
      <c r="Q50" s="23"/>
      <c r="R50" s="22"/>
      <c r="S50">
        <v>18.88</v>
      </c>
      <c r="T50">
        <v>35.701000000000001</v>
      </c>
      <c r="U50">
        <v>7.85</v>
      </c>
      <c r="V50">
        <v>110.3</v>
      </c>
      <c r="W50" s="23">
        <v>173</v>
      </c>
      <c r="X50" s="5">
        <v>0.69099999999999995</v>
      </c>
      <c r="Y50" s="22"/>
      <c r="Z50" s="22"/>
    </row>
    <row r="51" spans="1:26" x14ac:dyDescent="0.25">
      <c r="A51" s="202">
        <v>40758.645833333336</v>
      </c>
      <c r="B51" s="20">
        <f t="shared" si="5"/>
        <v>15</v>
      </c>
      <c r="C51" s="109" t="s">
        <v>94</v>
      </c>
      <c r="D51" s="20">
        <v>45</v>
      </c>
      <c r="E51" s="22"/>
      <c r="F51" s="20">
        <v>6.5</v>
      </c>
      <c r="G51" s="20">
        <v>8237.44</v>
      </c>
      <c r="H51" s="20">
        <f t="shared" si="6"/>
        <v>1452.4800000000005</v>
      </c>
      <c r="I51" t="s">
        <v>56</v>
      </c>
      <c r="J51" s="23">
        <v>1.21</v>
      </c>
      <c r="K51" s="22">
        <f t="shared" si="1"/>
        <v>0.49553851159999995</v>
      </c>
      <c r="L51" s="22">
        <v>0.56999999999999995</v>
      </c>
      <c r="M51" s="22">
        <f t="shared" si="8"/>
        <v>4695.3407999999999</v>
      </c>
      <c r="N51" s="22">
        <f t="shared" si="3"/>
        <v>104.34090666666667</v>
      </c>
      <c r="O51" s="22">
        <f t="shared" si="4"/>
        <v>0.56999999999999995</v>
      </c>
      <c r="P51" s="23">
        <f>(N51-N49)/(B51-B49)</f>
        <v>13.874773333333337</v>
      </c>
      <c r="Q51" s="23">
        <f>(O51-O49)/(B51-B49)</f>
        <v>-3.0000000000000027E-2</v>
      </c>
      <c r="R51" s="22"/>
      <c r="S51">
        <v>30.62</v>
      </c>
      <c r="T51">
        <v>37.085999999999999</v>
      </c>
      <c r="U51">
        <v>7.4</v>
      </c>
      <c r="V51">
        <v>310.8</v>
      </c>
      <c r="W51" s="23">
        <v>187</v>
      </c>
      <c r="X51" s="5">
        <v>0.60699999999999998</v>
      </c>
    </row>
    <row r="52" spans="1:26" x14ac:dyDescent="0.25">
      <c r="A52" s="202">
        <v>40759.354166666664</v>
      </c>
      <c r="B52" s="20">
        <f t="shared" si="5"/>
        <v>15.708333333328483</v>
      </c>
      <c r="C52" s="109" t="s">
        <v>94</v>
      </c>
      <c r="D52" s="20">
        <v>45</v>
      </c>
      <c r="E52" s="22"/>
      <c r="F52" s="20">
        <v>6.5</v>
      </c>
      <c r="G52" s="20">
        <v>8237.44</v>
      </c>
      <c r="H52" s="20">
        <f t="shared" si="6"/>
        <v>0</v>
      </c>
      <c r="J52" s="23">
        <v>1.25</v>
      </c>
      <c r="K52" s="22">
        <f t="shared" si="1"/>
        <v>0.51191995000000001</v>
      </c>
      <c r="L52" t="e">
        <v>#N/A</v>
      </c>
      <c r="M52" s="22" t="e">
        <f>L52*G52</f>
        <v>#N/A</v>
      </c>
      <c r="N52" s="22" t="e">
        <f t="shared" si="3"/>
        <v>#N/A</v>
      </c>
      <c r="O52" s="22" t="e">
        <f t="shared" si="4"/>
        <v>#N/A</v>
      </c>
      <c r="P52" s="22"/>
      <c r="Q52" s="22"/>
      <c r="R52" s="22"/>
      <c r="S52">
        <v>19.29</v>
      </c>
      <c r="T52">
        <v>36.703000000000003</v>
      </c>
      <c r="U52">
        <v>7.72</v>
      </c>
      <c r="V52">
        <v>104.2</v>
      </c>
      <c r="W52" s="23">
        <v>182</v>
      </c>
      <c r="X52" s="5">
        <v>0.67</v>
      </c>
    </row>
    <row r="53" spans="1:26" x14ac:dyDescent="0.25">
      <c r="A53" s="202">
        <v>40759.645833333336</v>
      </c>
      <c r="B53" s="20">
        <f t="shared" si="5"/>
        <v>16</v>
      </c>
      <c r="C53" s="109" t="s">
        <v>94</v>
      </c>
      <c r="D53" s="20">
        <v>45</v>
      </c>
      <c r="E53" s="22"/>
      <c r="F53" s="20">
        <v>6.5</v>
      </c>
      <c r="G53" s="20">
        <v>8237.44</v>
      </c>
      <c r="H53" s="20">
        <f t="shared" si="6"/>
        <v>0</v>
      </c>
      <c r="J53" s="23">
        <v>1.35</v>
      </c>
      <c r="K53" s="22">
        <f t="shared" si="1"/>
        <v>0.55287354600000005</v>
      </c>
      <c r="L53" s="22">
        <v>0.64</v>
      </c>
      <c r="M53" s="22">
        <f t="shared" ref="M53:M64" si="9">L53*G53</f>
        <v>5271.9616000000005</v>
      </c>
      <c r="N53" s="22">
        <f t="shared" si="3"/>
        <v>117.15470222222224</v>
      </c>
      <c r="O53" s="22">
        <f t="shared" si="4"/>
        <v>0.64</v>
      </c>
      <c r="P53" s="23">
        <f>(N53-N51)/(B53-B51)</f>
        <v>12.813795555555572</v>
      </c>
      <c r="Q53" s="23">
        <f>(O53-O51)/(B53-B51)</f>
        <v>7.0000000000000062E-2</v>
      </c>
      <c r="R53" s="22"/>
      <c r="S53">
        <v>31.71</v>
      </c>
      <c r="T53">
        <v>37.761000000000003</v>
      </c>
      <c r="U53">
        <v>8.06</v>
      </c>
      <c r="V53">
        <v>283.10000000000002</v>
      </c>
      <c r="W53" s="23">
        <v>187</v>
      </c>
      <c r="X53" s="5">
        <v>0.57999999999999996</v>
      </c>
    </row>
    <row r="54" spans="1:26" x14ac:dyDescent="0.25">
      <c r="A54" s="201">
        <v>40760.354166666664</v>
      </c>
      <c r="B54" s="112">
        <f t="shared" si="5"/>
        <v>16.708333333328483</v>
      </c>
      <c r="C54" s="110" t="s">
        <v>94</v>
      </c>
      <c r="D54" s="112">
        <v>45</v>
      </c>
      <c r="E54" s="114"/>
      <c r="F54" s="112">
        <v>6.5</v>
      </c>
      <c r="G54" s="112">
        <v>8237.44</v>
      </c>
      <c r="H54" s="112">
        <f t="shared" si="6"/>
        <v>0</v>
      </c>
      <c r="I54" s="114"/>
      <c r="J54" s="115">
        <v>1.4</v>
      </c>
      <c r="K54" s="114">
        <f t="shared" si="1"/>
        <v>0.57335034399999996</v>
      </c>
      <c r="L54" s="114" t="e">
        <v>#N/A</v>
      </c>
      <c r="M54" s="114" t="e">
        <f t="shared" si="9"/>
        <v>#N/A</v>
      </c>
      <c r="N54" s="114" t="e">
        <f t="shared" si="3"/>
        <v>#N/A</v>
      </c>
      <c r="O54" s="114" t="e">
        <f t="shared" si="4"/>
        <v>#N/A</v>
      </c>
      <c r="P54" s="115"/>
      <c r="Q54" s="115"/>
      <c r="R54" s="114"/>
      <c r="S54" s="114">
        <v>18.53</v>
      </c>
      <c r="T54" s="114">
        <v>37.572000000000003</v>
      </c>
      <c r="U54" s="114">
        <v>7.88</v>
      </c>
      <c r="V54" s="114">
        <v>106.5</v>
      </c>
      <c r="W54" s="115">
        <v>234</v>
      </c>
      <c r="X54" s="206">
        <v>0.68700000000000006</v>
      </c>
    </row>
    <row r="55" spans="1:26" x14ac:dyDescent="0.25">
      <c r="A55" s="202">
        <v>40760.645833333336</v>
      </c>
      <c r="B55" s="20">
        <f t="shared" si="5"/>
        <v>17</v>
      </c>
      <c r="C55" s="109" t="s">
        <v>189</v>
      </c>
      <c r="D55" s="20">
        <v>90</v>
      </c>
      <c r="E55" s="22"/>
      <c r="F55" s="20">
        <v>5</v>
      </c>
      <c r="G55" s="20">
        <v>9182.8700000000008</v>
      </c>
      <c r="H55" s="20">
        <f t="shared" si="6"/>
        <v>945.43000000000029</v>
      </c>
      <c r="I55" t="s">
        <v>191</v>
      </c>
      <c r="J55" s="23">
        <v>1.18</v>
      </c>
      <c r="K55" s="22">
        <f t="shared" si="1"/>
        <v>0.48325243279999996</v>
      </c>
      <c r="L55" s="22">
        <v>0.53</v>
      </c>
      <c r="M55" s="22">
        <f t="shared" si="9"/>
        <v>4866.9211000000005</v>
      </c>
      <c r="N55" s="22">
        <f t="shared" si="3"/>
        <v>54.07690111111112</v>
      </c>
      <c r="O55" s="22">
        <f t="shared" si="4"/>
        <v>0.53</v>
      </c>
      <c r="P55" s="22"/>
      <c r="Q55" s="22"/>
      <c r="R55" s="22"/>
      <c r="S55">
        <v>35.71</v>
      </c>
      <c r="T55">
        <v>38.679000000000002</v>
      </c>
      <c r="U55">
        <v>8.3699999999999992</v>
      </c>
      <c r="V55">
        <v>326.39999999999998</v>
      </c>
      <c r="W55" s="207">
        <v>164</v>
      </c>
      <c r="X55" s="5">
        <v>0.60699999999999998</v>
      </c>
    </row>
    <row r="56" spans="1:26" x14ac:dyDescent="0.25">
      <c r="A56" s="202">
        <v>40761.354166666664</v>
      </c>
      <c r="B56" s="20">
        <f t="shared" si="5"/>
        <v>17.708333333328483</v>
      </c>
      <c r="C56" s="109" t="s">
        <v>189</v>
      </c>
      <c r="D56" s="20">
        <v>90</v>
      </c>
      <c r="E56" s="22"/>
      <c r="F56" s="20">
        <v>5</v>
      </c>
      <c r="G56" s="20">
        <v>9182.8700000000008</v>
      </c>
      <c r="H56" s="20">
        <f t="shared" si="6"/>
        <v>0</v>
      </c>
      <c r="I56" s="22"/>
      <c r="J56" s="23">
        <v>1.25</v>
      </c>
      <c r="K56" s="22">
        <f t="shared" si="1"/>
        <v>0.51191995000000001</v>
      </c>
      <c r="L56" s="22">
        <v>0.53</v>
      </c>
      <c r="M56" s="22">
        <f t="shared" si="9"/>
        <v>4866.9211000000005</v>
      </c>
      <c r="N56" s="22">
        <f t="shared" si="3"/>
        <v>54.07690111111112</v>
      </c>
      <c r="O56" s="22">
        <f t="shared" si="4"/>
        <v>0.53</v>
      </c>
      <c r="P56" s="23"/>
      <c r="Q56" s="23"/>
      <c r="R56" s="22"/>
      <c r="S56" s="22">
        <v>20.25</v>
      </c>
      <c r="T56" s="22">
        <v>38.308</v>
      </c>
      <c r="U56" s="22">
        <v>8.23</v>
      </c>
      <c r="V56" s="22">
        <v>124.5</v>
      </c>
      <c r="W56" s="207">
        <v>178</v>
      </c>
      <c r="X56" s="5">
        <v>0.70499999999999996</v>
      </c>
    </row>
    <row r="57" spans="1:26" x14ac:dyDescent="0.25">
      <c r="A57" s="202">
        <v>40761.645833333336</v>
      </c>
      <c r="B57" s="20">
        <f t="shared" si="5"/>
        <v>18</v>
      </c>
      <c r="C57" s="109" t="s">
        <v>189</v>
      </c>
      <c r="D57" s="20">
        <v>90</v>
      </c>
      <c r="E57" s="22"/>
      <c r="F57" s="21">
        <v>6</v>
      </c>
      <c r="G57" s="21">
        <v>11272.4</v>
      </c>
      <c r="H57" s="20">
        <f t="shared" si="6"/>
        <v>2089.5299999999988</v>
      </c>
      <c r="I57" t="s">
        <v>191</v>
      </c>
      <c r="J57" s="23">
        <v>1.18</v>
      </c>
      <c r="K57" s="22">
        <f t="shared" si="1"/>
        <v>0.48325243279999996</v>
      </c>
      <c r="L57" s="23">
        <v>0.54</v>
      </c>
      <c r="M57" s="22">
        <f t="shared" si="9"/>
        <v>6087.0960000000005</v>
      </c>
      <c r="N57" s="22">
        <f t="shared" si="3"/>
        <v>67.634399999999999</v>
      </c>
      <c r="O57" s="22">
        <f t="shared" si="4"/>
        <v>0.54</v>
      </c>
      <c r="P57" s="23">
        <f>(N57-N55)/(B57-B55)</f>
        <v>13.55749888888888</v>
      </c>
      <c r="Q57" s="23">
        <f>(O57-O55)/(B57-B55)</f>
        <v>1.0000000000000009E-2</v>
      </c>
      <c r="R57" s="22"/>
      <c r="S57">
        <v>35.270000000000003</v>
      </c>
      <c r="T57">
        <v>39.426000000000002</v>
      </c>
      <c r="U57">
        <v>8.4</v>
      </c>
      <c r="V57">
        <v>324.10000000000002</v>
      </c>
      <c r="W57" s="207">
        <v>169</v>
      </c>
      <c r="X57" s="5">
        <v>0.63700000000000001</v>
      </c>
    </row>
    <row r="58" spans="1:26" x14ac:dyDescent="0.25">
      <c r="A58" s="202">
        <v>40762.354166666664</v>
      </c>
      <c r="B58" s="20">
        <f t="shared" si="5"/>
        <v>18.708333333328483</v>
      </c>
      <c r="C58" s="109" t="s">
        <v>189</v>
      </c>
      <c r="D58" s="20">
        <v>90</v>
      </c>
      <c r="E58" s="22"/>
      <c r="F58" s="21">
        <v>6</v>
      </c>
      <c r="G58" s="21">
        <v>11272.4</v>
      </c>
      <c r="H58" s="20">
        <f t="shared" si="6"/>
        <v>0</v>
      </c>
      <c r="J58" s="23">
        <v>1.2</v>
      </c>
      <c r="K58" s="22">
        <f t="shared" si="1"/>
        <v>0.49144315199999994</v>
      </c>
      <c r="L58" s="22">
        <v>0.54</v>
      </c>
      <c r="M58" s="22">
        <f t="shared" si="9"/>
        <v>6087.0960000000005</v>
      </c>
      <c r="N58" s="22">
        <f t="shared" si="3"/>
        <v>67.634399999999999</v>
      </c>
      <c r="O58" s="22">
        <f t="shared" si="4"/>
        <v>0.54</v>
      </c>
      <c r="P58" s="23"/>
      <c r="Q58" s="23"/>
      <c r="R58" s="22"/>
      <c r="S58">
        <v>23.85</v>
      </c>
      <c r="T58">
        <v>39.103999999999999</v>
      </c>
      <c r="U58">
        <v>8.01</v>
      </c>
      <c r="V58">
        <v>153.5</v>
      </c>
      <c r="W58" s="207">
        <v>161</v>
      </c>
      <c r="X58" s="5">
        <v>0.69199999999999995</v>
      </c>
    </row>
    <row r="59" spans="1:26" x14ac:dyDescent="0.25">
      <c r="A59" s="202">
        <v>40762.645833333336</v>
      </c>
      <c r="B59" s="20">
        <f t="shared" si="5"/>
        <v>19</v>
      </c>
      <c r="C59" s="109" t="s">
        <v>189</v>
      </c>
      <c r="D59" s="20">
        <v>90</v>
      </c>
      <c r="E59" s="22"/>
      <c r="F59" s="21">
        <v>7</v>
      </c>
      <c r="G59" s="21">
        <v>13446.25</v>
      </c>
      <c r="H59" s="20">
        <f t="shared" si="6"/>
        <v>2173.8500000000004</v>
      </c>
      <c r="I59" t="s">
        <v>191</v>
      </c>
      <c r="J59" s="23">
        <v>1.22</v>
      </c>
      <c r="K59" s="22">
        <f t="shared" si="1"/>
        <v>0.49963387119999997</v>
      </c>
      <c r="L59" s="23">
        <v>0.55000000000000004</v>
      </c>
      <c r="M59" s="22">
        <f t="shared" si="9"/>
        <v>7395.4375000000009</v>
      </c>
      <c r="N59" s="22">
        <f t="shared" si="3"/>
        <v>82.171527777777783</v>
      </c>
      <c r="O59" s="22">
        <f t="shared" si="4"/>
        <v>0.55000000000000004</v>
      </c>
      <c r="P59" s="23">
        <f>(N59-N57)/(B59-B57)</f>
        <v>14.537127777777783</v>
      </c>
      <c r="Q59" s="23">
        <f>(O59-O57)/(B59-B57)</f>
        <v>1.0000000000000009E-2</v>
      </c>
      <c r="R59" s="22"/>
      <c r="S59">
        <v>34.26</v>
      </c>
      <c r="T59">
        <v>39.667000000000002</v>
      </c>
      <c r="U59">
        <v>8.35</v>
      </c>
      <c r="V59">
        <v>276.3</v>
      </c>
      <c r="W59" s="207">
        <v>176</v>
      </c>
      <c r="X59" s="5">
        <v>0.65</v>
      </c>
    </row>
    <row r="60" spans="1:26" x14ac:dyDescent="0.25">
      <c r="A60" s="202">
        <v>40763.354166666664</v>
      </c>
      <c r="B60" s="20">
        <f t="shared" si="5"/>
        <v>19.708333333328483</v>
      </c>
      <c r="C60" s="109" t="s">
        <v>189</v>
      </c>
      <c r="D60" s="20">
        <v>90</v>
      </c>
      <c r="E60" s="22"/>
      <c r="F60" s="21">
        <v>7</v>
      </c>
      <c r="G60" s="21">
        <v>13446.25</v>
      </c>
      <c r="H60" s="20">
        <f t="shared" si="6"/>
        <v>0</v>
      </c>
      <c r="J60" s="23">
        <v>1.22</v>
      </c>
      <c r="K60" s="22">
        <f t="shared" si="1"/>
        <v>0.49963387119999997</v>
      </c>
      <c r="L60" s="23">
        <v>0.56000000000000005</v>
      </c>
      <c r="M60" s="22">
        <f t="shared" si="9"/>
        <v>7529.9000000000005</v>
      </c>
      <c r="N60" s="22">
        <f t="shared" si="3"/>
        <v>83.665555555555557</v>
      </c>
      <c r="O60" s="22">
        <f t="shared" si="4"/>
        <v>0.56000000000000005</v>
      </c>
      <c r="P60" s="23"/>
      <c r="Q60" s="23"/>
      <c r="R60" s="22"/>
      <c r="S60">
        <v>22.62</v>
      </c>
      <c r="T60">
        <v>38.872999999999998</v>
      </c>
      <c r="U60">
        <v>7.78</v>
      </c>
      <c r="V60">
        <v>102.4</v>
      </c>
      <c r="W60" s="207">
        <v>150</v>
      </c>
      <c r="X60" s="5">
        <v>0.70899999999999996</v>
      </c>
    </row>
    <row r="61" spans="1:26" x14ac:dyDescent="0.25">
      <c r="A61" s="202">
        <v>40763.645833333336</v>
      </c>
      <c r="B61" s="20">
        <f t="shared" si="5"/>
        <v>20</v>
      </c>
      <c r="C61" s="109" t="s">
        <v>189</v>
      </c>
      <c r="D61" s="20">
        <v>90</v>
      </c>
      <c r="E61" s="22"/>
      <c r="F61" s="21">
        <v>8</v>
      </c>
      <c r="G61" s="21">
        <v>15704.42</v>
      </c>
      <c r="H61" s="20">
        <f t="shared" si="6"/>
        <v>2258.17</v>
      </c>
      <c r="I61" t="s">
        <v>191</v>
      </c>
      <c r="J61" s="23">
        <v>1.1499999999999999</v>
      </c>
      <c r="K61" s="22">
        <f t="shared" si="1"/>
        <v>0.47096635399999992</v>
      </c>
      <c r="L61" s="23">
        <v>0.54</v>
      </c>
      <c r="M61" s="22">
        <f t="shared" si="9"/>
        <v>8480.3868000000002</v>
      </c>
      <c r="N61" s="22">
        <f t="shared" si="3"/>
        <v>94.226520000000008</v>
      </c>
      <c r="O61" s="22">
        <f t="shared" si="4"/>
        <v>0.54</v>
      </c>
      <c r="P61" s="23">
        <f>(N61-N59)/(B61-B59)</f>
        <v>12.054992222222225</v>
      </c>
      <c r="Q61" s="23">
        <f>(O61-O59)/(B61-B59)</f>
        <v>-1.0000000000000009E-2</v>
      </c>
      <c r="R61" s="22"/>
      <c r="S61">
        <v>34.25</v>
      </c>
      <c r="T61">
        <v>39.643000000000001</v>
      </c>
      <c r="U61">
        <v>6.49</v>
      </c>
      <c r="V61">
        <v>329.7</v>
      </c>
      <c r="W61" s="207">
        <v>200</v>
      </c>
      <c r="X61" s="5">
        <v>0.65300000000000002</v>
      </c>
    </row>
    <row r="62" spans="1:26" x14ac:dyDescent="0.25">
      <c r="A62" s="202">
        <v>40764.354166666664</v>
      </c>
      <c r="B62" s="20">
        <f t="shared" si="5"/>
        <v>20.708333333328483</v>
      </c>
      <c r="C62" s="109" t="s">
        <v>189</v>
      </c>
      <c r="D62" s="20">
        <v>90</v>
      </c>
      <c r="E62" s="22"/>
      <c r="F62" s="21">
        <v>8</v>
      </c>
      <c r="G62" s="21">
        <v>15704.42</v>
      </c>
      <c r="H62" s="20">
        <f t="shared" si="6"/>
        <v>0</v>
      </c>
      <c r="I62" s="22"/>
      <c r="J62" s="23">
        <v>1.1299999999999999</v>
      </c>
      <c r="K62" s="22">
        <f t="shared" si="1"/>
        <v>0.46277563479999995</v>
      </c>
      <c r="L62" s="23">
        <v>0.54</v>
      </c>
      <c r="M62" s="22">
        <f t="shared" si="9"/>
        <v>8480.3868000000002</v>
      </c>
      <c r="N62" s="22">
        <f t="shared" si="3"/>
        <v>94.226520000000008</v>
      </c>
      <c r="O62" s="22">
        <f t="shared" si="4"/>
        <v>0.54</v>
      </c>
      <c r="P62" s="23"/>
      <c r="Q62" s="23"/>
      <c r="R62" s="22"/>
      <c r="S62" s="22">
        <v>21.57</v>
      </c>
      <c r="T62" s="22">
        <v>39.506999999999998</v>
      </c>
      <c r="U62" s="22">
        <v>7.87</v>
      </c>
      <c r="V62" s="22">
        <v>91.7</v>
      </c>
      <c r="W62" s="207">
        <v>166</v>
      </c>
      <c r="X62" s="5">
        <v>0.7</v>
      </c>
    </row>
    <row r="63" spans="1:26" x14ac:dyDescent="0.25">
      <c r="A63" s="202">
        <v>40764.645833333336</v>
      </c>
      <c r="B63" s="20">
        <f t="shared" si="5"/>
        <v>21</v>
      </c>
      <c r="C63" s="109" t="s">
        <v>189</v>
      </c>
      <c r="D63" s="20">
        <v>90</v>
      </c>
      <c r="E63" s="22"/>
      <c r="F63" s="21">
        <v>8</v>
      </c>
      <c r="G63" s="21">
        <v>15704.42</v>
      </c>
      <c r="H63" s="20">
        <f t="shared" si="6"/>
        <v>0</v>
      </c>
      <c r="I63" s="22"/>
      <c r="J63" s="23">
        <v>1.26</v>
      </c>
      <c r="K63" s="22">
        <f t="shared" si="1"/>
        <v>0.51601530959999997</v>
      </c>
      <c r="L63" s="23">
        <v>0.56999999999999995</v>
      </c>
      <c r="M63" s="22">
        <f t="shared" si="9"/>
        <v>8951.5193999999992</v>
      </c>
      <c r="N63" s="22">
        <f t="shared" si="3"/>
        <v>99.461326666666665</v>
      </c>
      <c r="O63" s="22">
        <f t="shared" si="4"/>
        <v>0.56999999999999995</v>
      </c>
      <c r="P63" s="23">
        <f>(N63-N61)/(B63-B61)</f>
        <v>5.2348066666666568</v>
      </c>
      <c r="Q63" s="23">
        <f>(O63-O61)/(B63-B61)</f>
        <v>2.9999999999999916E-2</v>
      </c>
      <c r="R63" s="22"/>
      <c r="S63" s="22">
        <v>31.63</v>
      </c>
      <c r="T63" s="22">
        <v>39.523000000000003</v>
      </c>
      <c r="U63" s="22">
        <v>8.06</v>
      </c>
      <c r="V63" s="22">
        <v>251.5</v>
      </c>
      <c r="W63" s="207">
        <v>215</v>
      </c>
      <c r="X63" s="70">
        <v>0.61399999999999999</v>
      </c>
    </row>
    <row r="64" spans="1:26" x14ac:dyDescent="0.25">
      <c r="A64" s="202">
        <v>40765.354166666664</v>
      </c>
      <c r="B64" s="20">
        <f t="shared" si="5"/>
        <v>21.708333333328483</v>
      </c>
      <c r="C64" s="109" t="s">
        <v>189</v>
      </c>
      <c r="D64" s="20">
        <v>90</v>
      </c>
      <c r="E64" s="22"/>
      <c r="F64" s="21">
        <v>8</v>
      </c>
      <c r="G64" s="21">
        <v>15704.42</v>
      </c>
      <c r="H64" s="20">
        <f t="shared" si="6"/>
        <v>0</v>
      </c>
      <c r="J64" s="23">
        <v>1.37</v>
      </c>
      <c r="K64" s="22">
        <f t="shared" si="1"/>
        <v>0.56106426519999997</v>
      </c>
      <c r="L64" s="23">
        <v>0.62</v>
      </c>
      <c r="M64" s="22">
        <f t="shared" si="9"/>
        <v>9736.7404000000006</v>
      </c>
      <c r="N64" s="22">
        <f t="shared" si="3"/>
        <v>108.18600444444445</v>
      </c>
      <c r="O64" s="22">
        <f t="shared" si="4"/>
        <v>0.62</v>
      </c>
      <c r="P64" s="22"/>
      <c r="Q64" s="22"/>
      <c r="R64" s="22"/>
      <c r="S64">
        <v>21.01</v>
      </c>
      <c r="T64">
        <v>39.834000000000003</v>
      </c>
      <c r="U64">
        <v>7.79</v>
      </c>
      <c r="V64">
        <v>109.7</v>
      </c>
      <c r="W64" s="207">
        <v>216</v>
      </c>
      <c r="X64" s="5">
        <v>0.69399999999999995</v>
      </c>
    </row>
    <row r="65" spans="1:25" x14ac:dyDescent="0.25">
      <c r="A65" s="202">
        <v>40765.645833333336</v>
      </c>
      <c r="B65" s="20">
        <f t="shared" si="5"/>
        <v>22</v>
      </c>
      <c r="C65" s="109" t="s">
        <v>189</v>
      </c>
      <c r="D65" s="20">
        <v>90</v>
      </c>
      <c r="E65" s="22"/>
      <c r="F65" s="21">
        <v>8</v>
      </c>
      <c r="G65" s="21">
        <v>15704.42</v>
      </c>
      <c r="H65" s="20">
        <f t="shared" si="6"/>
        <v>0</v>
      </c>
      <c r="J65" s="23">
        <v>1.42</v>
      </c>
      <c r="K65" s="22">
        <f t="shared" si="1"/>
        <v>0.58154106319999999</v>
      </c>
      <c r="L65" s="23">
        <v>0.67</v>
      </c>
      <c r="M65" s="22">
        <f>L65*G65</f>
        <v>10521.9614</v>
      </c>
      <c r="N65" s="22">
        <f t="shared" si="3"/>
        <v>116.91068222222222</v>
      </c>
      <c r="O65" s="22">
        <f t="shared" si="4"/>
        <v>0.67</v>
      </c>
      <c r="P65" s="23">
        <f>(N65-N63)/(B65-B63)</f>
        <v>17.449355555555556</v>
      </c>
      <c r="Q65" s="23">
        <f>(O65-O63)/(B65-B63)</f>
        <v>0.10000000000000009</v>
      </c>
      <c r="R65" s="22"/>
      <c r="S65">
        <v>31.52</v>
      </c>
      <c r="T65">
        <v>40.411000000000001</v>
      </c>
      <c r="U65">
        <v>8.1</v>
      </c>
      <c r="V65">
        <v>215</v>
      </c>
      <c r="W65" s="207">
        <v>187</v>
      </c>
      <c r="X65" s="5">
        <v>0.51500000000000001</v>
      </c>
    </row>
    <row r="66" spans="1:25" x14ac:dyDescent="0.25">
      <c r="A66" s="202">
        <v>40766.354166666664</v>
      </c>
      <c r="B66" s="20">
        <f t="shared" si="5"/>
        <v>22.708333333328483</v>
      </c>
      <c r="C66" s="109" t="s">
        <v>189</v>
      </c>
      <c r="D66" s="20">
        <v>90</v>
      </c>
      <c r="E66" s="22"/>
      <c r="F66" s="21">
        <v>8</v>
      </c>
      <c r="G66" s="21">
        <v>15704.42</v>
      </c>
      <c r="H66" s="20">
        <f t="shared" si="6"/>
        <v>0</v>
      </c>
      <c r="J66" s="23">
        <v>1.44</v>
      </c>
      <c r="K66" s="22">
        <f t="shared" si="1"/>
        <v>0.5897317823999999</v>
      </c>
      <c r="L66" s="23">
        <v>0.66</v>
      </c>
      <c r="M66" s="22">
        <f t="shared" ref="M66:M68" si="10">L66*G66</f>
        <v>10364.9172</v>
      </c>
      <c r="N66" s="22">
        <f t="shared" si="3"/>
        <v>115.16574666666666</v>
      </c>
      <c r="O66" s="22">
        <f t="shared" si="4"/>
        <v>0.66</v>
      </c>
      <c r="P66" s="22"/>
      <c r="Q66" s="22"/>
      <c r="R66" s="22"/>
      <c r="S66">
        <v>21.63</v>
      </c>
      <c r="T66">
        <v>39.883000000000003</v>
      </c>
      <c r="U66">
        <v>7.94</v>
      </c>
      <c r="V66">
        <v>97.1</v>
      </c>
      <c r="W66" s="208">
        <v>208</v>
      </c>
      <c r="X66" s="5">
        <v>0.68700000000000006</v>
      </c>
    </row>
    <row r="67" spans="1:25" x14ac:dyDescent="0.25">
      <c r="A67" s="202">
        <v>40766.645833333336</v>
      </c>
      <c r="B67" s="20">
        <f t="shared" si="5"/>
        <v>23</v>
      </c>
      <c r="C67" s="109" t="s">
        <v>189</v>
      </c>
      <c r="D67" s="20">
        <v>90</v>
      </c>
      <c r="E67" s="22"/>
      <c r="F67" s="21">
        <v>8</v>
      </c>
      <c r="G67" s="21">
        <v>15704.42</v>
      </c>
      <c r="H67" s="20">
        <f t="shared" si="6"/>
        <v>0</v>
      </c>
      <c r="J67" s="23">
        <v>1.52</v>
      </c>
      <c r="K67" s="22">
        <f t="shared" si="1"/>
        <v>0.62249465920000002</v>
      </c>
      <c r="L67" s="23">
        <v>0.69</v>
      </c>
      <c r="M67" s="22">
        <f t="shared" si="10"/>
        <v>10836.049799999999</v>
      </c>
      <c r="N67" s="22">
        <f t="shared" si="3"/>
        <v>120.40055333333332</v>
      </c>
      <c r="O67" s="22">
        <f t="shared" si="4"/>
        <v>0.69</v>
      </c>
      <c r="P67" s="23">
        <f>(N67-N65)/(B67-B65)</f>
        <v>3.4898711111110998</v>
      </c>
      <c r="Q67" s="23">
        <f>(O67-O65)/(B67-B65)</f>
        <v>1.9999999999999907E-2</v>
      </c>
      <c r="R67" s="22"/>
      <c r="S67">
        <v>31.12</v>
      </c>
      <c r="T67">
        <v>40.270000000000003</v>
      </c>
      <c r="U67">
        <v>8.3000000000000007</v>
      </c>
      <c r="V67">
        <v>250.3</v>
      </c>
      <c r="W67" s="208">
        <v>238</v>
      </c>
      <c r="X67" s="5">
        <v>0.64200000000000002</v>
      </c>
    </row>
    <row r="68" spans="1:25" x14ac:dyDescent="0.25">
      <c r="A68" s="201">
        <v>40767.354166666664</v>
      </c>
      <c r="B68" s="112">
        <f t="shared" si="5"/>
        <v>23.708333333328483</v>
      </c>
      <c r="C68" s="110" t="s">
        <v>189</v>
      </c>
      <c r="D68" s="112">
        <v>90</v>
      </c>
      <c r="E68" s="114"/>
      <c r="F68" s="113">
        <v>8</v>
      </c>
      <c r="G68" s="113">
        <v>15704.42</v>
      </c>
      <c r="H68" s="112">
        <f t="shared" si="6"/>
        <v>0</v>
      </c>
      <c r="I68" s="114"/>
      <c r="J68" s="115">
        <v>1.55</v>
      </c>
      <c r="K68" s="114">
        <f t="shared" si="1"/>
        <v>0.63478073800000001</v>
      </c>
      <c r="L68" s="115">
        <v>0.61</v>
      </c>
      <c r="M68" s="114">
        <f t="shared" si="10"/>
        <v>9579.6962000000003</v>
      </c>
      <c r="N68" s="114">
        <f t="shared" si="3"/>
        <v>106.44106888888889</v>
      </c>
      <c r="O68" s="114">
        <f t="shared" si="4"/>
        <v>0.61</v>
      </c>
      <c r="P68" s="114"/>
      <c r="Q68" s="114"/>
      <c r="R68" s="114"/>
      <c r="S68" s="114">
        <v>21.81</v>
      </c>
      <c r="T68" s="114">
        <v>39.963000000000001</v>
      </c>
      <c r="U68" s="114">
        <v>7.83</v>
      </c>
      <c r="V68" s="114">
        <v>90.9</v>
      </c>
      <c r="W68" s="209">
        <v>221</v>
      </c>
      <c r="X68" s="206">
        <v>0.70699999999999996</v>
      </c>
    </row>
    <row r="69" spans="1:25" x14ac:dyDescent="0.25">
      <c r="A69" s="202">
        <v>40767.645833333336</v>
      </c>
      <c r="B69" s="20">
        <f t="shared" si="5"/>
        <v>24</v>
      </c>
      <c r="C69" s="111" t="s">
        <v>190</v>
      </c>
      <c r="D69" s="21">
        <v>250</v>
      </c>
      <c r="E69" s="22"/>
      <c r="F69" s="21">
        <v>3.5</v>
      </c>
      <c r="G69" s="21">
        <v>18343.32</v>
      </c>
      <c r="H69" s="20">
        <f t="shared" si="6"/>
        <v>2638.8999999999996</v>
      </c>
      <c r="I69" t="s">
        <v>191</v>
      </c>
      <c r="J69" s="23">
        <v>1.69</v>
      </c>
      <c r="K69" s="22">
        <f t="shared" si="1"/>
        <v>0.69211577239999988</v>
      </c>
      <c r="L69" s="23">
        <v>0.68</v>
      </c>
      <c r="M69" s="22">
        <f>L69*G69</f>
        <v>12473.457600000002</v>
      </c>
      <c r="N69" s="22">
        <f t="shared" si="3"/>
        <v>49.893830400000006</v>
      </c>
      <c r="O69" s="22">
        <f t="shared" si="4"/>
        <v>0.68</v>
      </c>
      <c r="P69" s="23"/>
      <c r="Q69" s="23"/>
      <c r="R69" s="22"/>
      <c r="S69">
        <v>37.1</v>
      </c>
      <c r="T69">
        <v>41.527000000000001</v>
      </c>
      <c r="U69">
        <v>8.1</v>
      </c>
      <c r="V69">
        <v>589</v>
      </c>
      <c r="W69">
        <v>251</v>
      </c>
      <c r="X69" s="5">
        <v>0.60899999999999999</v>
      </c>
    </row>
    <row r="70" spans="1:25" x14ac:dyDescent="0.25">
      <c r="A70" s="202">
        <v>40768.354166666664</v>
      </c>
      <c r="B70" s="20">
        <f t="shared" si="5"/>
        <v>24.708333333328483</v>
      </c>
      <c r="C70" s="111" t="s">
        <v>190</v>
      </c>
      <c r="D70" s="21">
        <v>250</v>
      </c>
      <c r="E70" s="22"/>
      <c r="F70" s="21">
        <v>4</v>
      </c>
      <c r="G70" s="21">
        <v>21213.66</v>
      </c>
      <c r="H70" s="20">
        <f t="shared" si="6"/>
        <v>2870.34</v>
      </c>
      <c r="I70" t="s">
        <v>6</v>
      </c>
      <c r="J70" s="23">
        <v>1.34</v>
      </c>
      <c r="K70" s="22">
        <f t="shared" si="1"/>
        <v>0.54877818639999998</v>
      </c>
      <c r="L70" s="23">
        <v>0.63</v>
      </c>
      <c r="M70" s="22">
        <f>L70*G70</f>
        <v>13364.605799999999</v>
      </c>
      <c r="N70" s="22">
        <f t="shared" si="3"/>
        <v>53.458423199999999</v>
      </c>
      <c r="O70" s="22">
        <f t="shared" si="4"/>
        <v>0.63</v>
      </c>
      <c r="P70" s="22"/>
      <c r="Q70" s="22"/>
      <c r="R70" s="22"/>
      <c r="S70">
        <v>21.91</v>
      </c>
      <c r="T70">
        <v>33.418999999999997</v>
      </c>
      <c r="U70">
        <v>7.96</v>
      </c>
      <c r="V70">
        <v>94.8</v>
      </c>
      <c r="W70">
        <v>195</v>
      </c>
      <c r="X70" s="5">
        <v>0.69899999999999995</v>
      </c>
    </row>
    <row r="71" spans="1:25" x14ac:dyDescent="0.25">
      <c r="A71" s="202">
        <v>40768.645833333336</v>
      </c>
      <c r="B71" s="20">
        <f t="shared" si="5"/>
        <v>25</v>
      </c>
      <c r="C71" s="111" t="s">
        <v>190</v>
      </c>
      <c r="D71" s="21">
        <v>250</v>
      </c>
      <c r="E71" s="22"/>
      <c r="F71" s="21">
        <v>4.5</v>
      </c>
      <c r="G71" s="21">
        <v>24146.45</v>
      </c>
      <c r="H71" s="20">
        <f t="shared" si="6"/>
        <v>2932.7900000000009</v>
      </c>
      <c r="I71" t="s">
        <v>191</v>
      </c>
      <c r="J71" s="23">
        <v>1.38</v>
      </c>
      <c r="K71" s="22">
        <f t="shared" si="1"/>
        <v>0.56515962479999993</v>
      </c>
      <c r="L71" s="23">
        <v>0.57999999999999996</v>
      </c>
      <c r="M71" s="22">
        <f t="shared" ref="M71:M78" si="11">L71*G71</f>
        <v>14004.940999999999</v>
      </c>
      <c r="N71" s="22">
        <f t="shared" si="3"/>
        <v>56.019763999999995</v>
      </c>
      <c r="O71" s="22">
        <f t="shared" si="4"/>
        <v>0.57999999999999996</v>
      </c>
      <c r="P71" s="23">
        <f>(N71-N69)/(B71-B69)</f>
        <v>6.1259335999999891</v>
      </c>
      <c r="Q71" s="23">
        <f>(O71-O69)/(B71-B69)</f>
        <v>-0.10000000000000009</v>
      </c>
      <c r="R71" s="22"/>
      <c r="S71">
        <v>35.799999999999997</v>
      </c>
      <c r="T71">
        <v>34.731000000000002</v>
      </c>
      <c r="U71">
        <v>6.98</v>
      </c>
      <c r="V71">
        <v>453.5</v>
      </c>
      <c r="W71">
        <v>162</v>
      </c>
      <c r="X71" s="5">
        <v>0.6</v>
      </c>
    </row>
    <row r="72" spans="1:25" x14ac:dyDescent="0.25">
      <c r="A72" s="202">
        <v>40769.354166666664</v>
      </c>
      <c r="B72" s="20">
        <f t="shared" si="5"/>
        <v>25.708333333328483</v>
      </c>
      <c r="C72" s="111" t="s">
        <v>190</v>
      </c>
      <c r="D72" s="21">
        <v>250</v>
      </c>
      <c r="E72" s="22"/>
      <c r="F72" s="21">
        <v>4.5</v>
      </c>
      <c r="G72" s="21">
        <v>24146.45</v>
      </c>
      <c r="H72" s="20">
        <f t="shared" si="6"/>
        <v>0</v>
      </c>
      <c r="J72" s="23">
        <v>1.29</v>
      </c>
      <c r="K72" s="22">
        <f t="shared" si="1"/>
        <v>0.52830138839999996</v>
      </c>
      <c r="L72" s="23">
        <v>0.54</v>
      </c>
      <c r="M72" s="22">
        <f t="shared" si="11"/>
        <v>13039.083000000001</v>
      </c>
      <c r="N72" s="22">
        <f t="shared" si="3"/>
        <v>52.156331999999999</v>
      </c>
      <c r="O72" s="22">
        <f t="shared" si="4"/>
        <v>0.54</v>
      </c>
      <c r="P72" s="22"/>
      <c r="Q72" s="22"/>
      <c r="R72" s="22"/>
      <c r="S72">
        <v>21.77</v>
      </c>
      <c r="T72">
        <v>29.318000000000001</v>
      </c>
      <c r="U72">
        <v>7.63</v>
      </c>
      <c r="V72">
        <v>62.9</v>
      </c>
      <c r="W72">
        <v>133</v>
      </c>
      <c r="X72" s="5">
        <v>0.68200000000000005</v>
      </c>
    </row>
    <row r="73" spans="1:25" x14ac:dyDescent="0.25">
      <c r="A73" s="202">
        <v>40769.645833333336</v>
      </c>
      <c r="B73" s="20">
        <f t="shared" si="5"/>
        <v>26</v>
      </c>
      <c r="C73" s="111" t="s">
        <v>190</v>
      </c>
      <c r="D73" s="21">
        <v>250</v>
      </c>
      <c r="E73" s="22"/>
      <c r="F73" s="21">
        <v>4.5</v>
      </c>
      <c r="G73" s="21">
        <v>24146.45</v>
      </c>
      <c r="H73" s="20">
        <f t="shared" si="6"/>
        <v>0</v>
      </c>
      <c r="J73">
        <v>1.36</v>
      </c>
      <c r="K73" s="22">
        <f t="shared" si="1"/>
        <v>0.55696890560000001</v>
      </c>
      <c r="L73" s="23">
        <v>0.66</v>
      </c>
      <c r="M73" s="22">
        <f t="shared" si="11"/>
        <v>15936.657000000001</v>
      </c>
      <c r="N73" s="22">
        <f t="shared" si="3"/>
        <v>63.746628000000001</v>
      </c>
      <c r="O73" s="22">
        <f t="shared" si="4"/>
        <v>0.66</v>
      </c>
      <c r="P73" s="23">
        <f>(N73-N71)/(B73-B71)</f>
        <v>7.7268640000000062</v>
      </c>
      <c r="Q73" s="23">
        <f>(O73-O71)/(B73-B71)</f>
        <v>8.0000000000000071E-2</v>
      </c>
      <c r="R73" s="22"/>
      <c r="S73">
        <v>35.03</v>
      </c>
      <c r="T73">
        <v>34.473999999999997</v>
      </c>
      <c r="U73">
        <v>6.94</v>
      </c>
      <c r="V73">
        <v>377.1</v>
      </c>
      <c r="W73">
        <v>151</v>
      </c>
      <c r="X73" s="5">
        <v>0.57899999999999996</v>
      </c>
    </row>
    <row r="74" spans="1:25" x14ac:dyDescent="0.25">
      <c r="A74" s="107">
        <v>40770.354166666664</v>
      </c>
      <c r="B74" s="20">
        <f t="shared" si="5"/>
        <v>26.708333333328483</v>
      </c>
      <c r="C74" s="111" t="s">
        <v>190</v>
      </c>
      <c r="D74" s="21">
        <v>250</v>
      </c>
      <c r="E74" s="22"/>
      <c r="F74" s="21">
        <v>4.5</v>
      </c>
      <c r="G74" s="21">
        <v>24146.45</v>
      </c>
      <c r="H74" s="20">
        <f t="shared" si="6"/>
        <v>0</v>
      </c>
      <c r="J74">
        <v>1.34</v>
      </c>
      <c r="K74" s="22">
        <f t="shared" si="1"/>
        <v>0.54877818639999998</v>
      </c>
      <c r="L74" s="23">
        <v>0.61</v>
      </c>
      <c r="M74" s="22">
        <f t="shared" si="11"/>
        <v>14729.334500000001</v>
      </c>
      <c r="N74" s="22">
        <f t="shared" si="3"/>
        <v>58.917338000000001</v>
      </c>
      <c r="O74" s="22">
        <f t="shared" si="4"/>
        <v>0.61</v>
      </c>
      <c r="P74" s="22"/>
      <c r="Q74" s="22"/>
      <c r="R74" s="22"/>
      <c r="S74">
        <v>21.93</v>
      </c>
      <c r="T74">
        <v>33.994999999999997</v>
      </c>
      <c r="U74">
        <v>7.6</v>
      </c>
      <c r="V74">
        <v>72.099999999999994</v>
      </c>
      <c r="W74">
        <v>147</v>
      </c>
      <c r="X74" s="5">
        <v>0.68500000000000005</v>
      </c>
    </row>
    <row r="75" spans="1:25" x14ac:dyDescent="0.25">
      <c r="A75" s="107">
        <v>40770.645833333336</v>
      </c>
      <c r="B75" s="20">
        <f t="shared" si="5"/>
        <v>27</v>
      </c>
      <c r="C75" s="111" t="s">
        <v>190</v>
      </c>
      <c r="D75" s="21">
        <v>250</v>
      </c>
      <c r="E75" s="22"/>
      <c r="F75" s="21">
        <v>5.5</v>
      </c>
      <c r="G75" s="21">
        <v>30199.439999999999</v>
      </c>
      <c r="H75" s="20">
        <f t="shared" si="6"/>
        <v>6052.989999999998</v>
      </c>
      <c r="I75" t="s">
        <v>191</v>
      </c>
      <c r="J75">
        <v>1.29</v>
      </c>
      <c r="K75" s="22">
        <f t="shared" si="1"/>
        <v>0.52830138839999996</v>
      </c>
      <c r="L75" s="23">
        <v>0.56000000000000005</v>
      </c>
      <c r="M75" s="22">
        <f t="shared" si="11"/>
        <v>16911.686400000002</v>
      </c>
      <c r="N75" s="22">
        <f t="shared" si="3"/>
        <v>67.646745600000003</v>
      </c>
      <c r="O75" s="22">
        <f t="shared" si="4"/>
        <v>0.56000000000000005</v>
      </c>
      <c r="P75" s="23">
        <f>(N75-N73)/(B75-B73)</f>
        <v>3.9001176000000015</v>
      </c>
      <c r="Q75" s="23">
        <f>(O75-O73)/(B75-B73)</f>
        <v>-9.9999999999999978E-2</v>
      </c>
      <c r="R75" s="22"/>
      <c r="S75">
        <v>34.93</v>
      </c>
      <c r="T75">
        <v>36.143000000000001</v>
      </c>
      <c r="U75">
        <v>7.02</v>
      </c>
      <c r="V75">
        <v>362</v>
      </c>
      <c r="W75">
        <v>140</v>
      </c>
      <c r="X75" s="5">
        <v>0.58499999999999996</v>
      </c>
    </row>
    <row r="76" spans="1:25" x14ac:dyDescent="0.25">
      <c r="A76" s="107">
        <v>40771.354166666664</v>
      </c>
      <c r="B76" s="20">
        <f t="shared" si="5"/>
        <v>27.708333333328483</v>
      </c>
      <c r="C76" s="111" t="s">
        <v>190</v>
      </c>
      <c r="D76" s="21">
        <v>250</v>
      </c>
      <c r="E76" s="22"/>
      <c r="F76" s="21">
        <v>5.5</v>
      </c>
      <c r="G76" s="21">
        <v>30199.439999999999</v>
      </c>
      <c r="H76" s="20">
        <f t="shared" si="6"/>
        <v>0</v>
      </c>
      <c r="J76">
        <v>1.28</v>
      </c>
      <c r="K76" s="22">
        <f t="shared" si="1"/>
        <v>0.5242060288</v>
      </c>
      <c r="L76" s="23">
        <v>0.53</v>
      </c>
      <c r="M76" s="22">
        <f t="shared" si="11"/>
        <v>16005.7032</v>
      </c>
      <c r="N76" s="22">
        <f t="shared" si="3"/>
        <v>64.022812799999997</v>
      </c>
      <c r="O76" s="22">
        <f t="shared" si="4"/>
        <v>0.53</v>
      </c>
      <c r="P76" s="22"/>
      <c r="Q76" s="22"/>
      <c r="R76" s="22"/>
      <c r="S76">
        <v>20.78</v>
      </c>
      <c r="T76">
        <v>35.692999999999998</v>
      </c>
      <c r="U76">
        <v>7.7</v>
      </c>
      <c r="V76">
        <v>73.2</v>
      </c>
      <c r="W76">
        <v>150</v>
      </c>
      <c r="X76" s="5">
        <v>0.67800000000000005</v>
      </c>
      <c r="Y76" s="22"/>
    </row>
    <row r="77" spans="1:25" x14ac:dyDescent="0.25">
      <c r="A77" s="107">
        <v>40771.645833333336</v>
      </c>
      <c r="B77" s="20">
        <f t="shared" si="5"/>
        <v>28</v>
      </c>
      <c r="C77" s="111" t="s">
        <v>190</v>
      </c>
      <c r="D77" s="21">
        <v>250</v>
      </c>
      <c r="E77" s="22"/>
      <c r="F77" s="21">
        <v>6</v>
      </c>
      <c r="G77" s="21">
        <v>33319.629999999997</v>
      </c>
      <c r="H77" s="20">
        <f t="shared" si="6"/>
        <v>3120.1899999999987</v>
      </c>
      <c r="I77" t="s">
        <v>191</v>
      </c>
      <c r="J77">
        <v>1.26</v>
      </c>
      <c r="K77" s="22">
        <f t="shared" si="1"/>
        <v>0.51601530959999997</v>
      </c>
      <c r="L77" s="23">
        <v>0.55000000000000004</v>
      </c>
      <c r="M77" s="22">
        <f t="shared" si="11"/>
        <v>18325.7965</v>
      </c>
      <c r="N77" s="22">
        <f t="shared" si="3"/>
        <v>73.303185999999997</v>
      </c>
      <c r="O77" s="22">
        <f t="shared" si="4"/>
        <v>0.55000000000000004</v>
      </c>
      <c r="P77" s="23">
        <f>(N77-N75)/(B77-B75)</f>
        <v>5.6564403999999939</v>
      </c>
      <c r="Q77" s="23">
        <f>(O77-O75)/(B77-B75)</f>
        <v>-1.0000000000000009E-2</v>
      </c>
      <c r="R77" s="22"/>
      <c r="S77">
        <v>35.24</v>
      </c>
      <c r="T77">
        <v>37.168999999999997</v>
      </c>
      <c r="U77">
        <v>7</v>
      </c>
      <c r="V77">
        <v>372.1</v>
      </c>
      <c r="W77">
        <v>142</v>
      </c>
      <c r="X77" s="5">
        <v>0.49199999999999999</v>
      </c>
      <c r="Y77" s="22"/>
    </row>
    <row r="78" spans="1:25" x14ac:dyDescent="0.25">
      <c r="A78" s="107">
        <v>40772.354166666664</v>
      </c>
      <c r="B78" s="20">
        <f t="shared" si="5"/>
        <v>28.708333333328483</v>
      </c>
      <c r="C78" s="111" t="s">
        <v>190</v>
      </c>
      <c r="D78" s="21">
        <v>250</v>
      </c>
      <c r="E78" s="22"/>
      <c r="F78" s="21">
        <v>6</v>
      </c>
      <c r="G78" s="21">
        <v>33319.629999999997</v>
      </c>
      <c r="H78" s="20">
        <f t="shared" si="6"/>
        <v>0</v>
      </c>
      <c r="J78">
        <v>1.1599999999999999</v>
      </c>
      <c r="K78" s="22">
        <f t="shared" si="1"/>
        <v>0.47506171359999994</v>
      </c>
      <c r="L78" s="23">
        <v>0.56999999999999995</v>
      </c>
      <c r="M78" s="22">
        <f t="shared" si="11"/>
        <v>18992.189099999996</v>
      </c>
      <c r="N78" s="22">
        <f t="shared" si="3"/>
        <v>75.96875639999999</v>
      </c>
      <c r="O78" s="22">
        <f t="shared" si="4"/>
        <v>0.56999999999999995</v>
      </c>
      <c r="P78" s="22"/>
      <c r="Q78" s="22"/>
      <c r="R78" s="22"/>
      <c r="S78">
        <v>20.64</v>
      </c>
      <c r="T78">
        <v>36.069000000000003</v>
      </c>
      <c r="U78">
        <v>7.74</v>
      </c>
      <c r="V78">
        <v>87.3</v>
      </c>
      <c r="W78">
        <v>168</v>
      </c>
      <c r="X78" s="5">
        <v>0.66200000000000003</v>
      </c>
      <c r="Y78" s="22"/>
    </row>
    <row r="79" spans="1:25" x14ac:dyDescent="0.25">
      <c r="A79" s="107">
        <v>40772.645833333336</v>
      </c>
      <c r="B79" s="20">
        <f t="shared" si="5"/>
        <v>29</v>
      </c>
      <c r="C79" s="111" t="s">
        <v>190</v>
      </c>
      <c r="D79" s="21">
        <v>250</v>
      </c>
      <c r="E79" s="22"/>
      <c r="F79" s="21">
        <v>6</v>
      </c>
      <c r="G79" s="21">
        <v>33319.629999999997</v>
      </c>
      <c r="H79" s="20">
        <f t="shared" si="6"/>
        <v>0</v>
      </c>
      <c r="J79">
        <v>1.21</v>
      </c>
      <c r="K79" s="22">
        <f t="shared" si="1"/>
        <v>0.49553851159999995</v>
      </c>
      <c r="L79" s="23">
        <v>0.57999999999999996</v>
      </c>
      <c r="M79" s="22">
        <f>L79*G79</f>
        <v>19325.385399999996</v>
      </c>
      <c r="N79" s="22">
        <f t="shared" si="3"/>
        <v>77.301541599999979</v>
      </c>
      <c r="O79" s="22">
        <f t="shared" si="4"/>
        <v>0.57999999999999996</v>
      </c>
      <c r="P79" s="23">
        <f>(N79-N77)/(B79-B77)</f>
        <v>3.9983555999999822</v>
      </c>
      <c r="Q79" s="23">
        <f>(O79-O77)/(B79-B77)</f>
        <v>2.9999999999999916E-2</v>
      </c>
      <c r="R79" s="22"/>
      <c r="S79">
        <v>31.69</v>
      </c>
      <c r="T79">
        <v>37.058</v>
      </c>
      <c r="U79">
        <v>7.33</v>
      </c>
      <c r="V79">
        <v>322.3</v>
      </c>
      <c r="W79">
        <v>155</v>
      </c>
      <c r="X79" s="5">
        <v>0.50900000000000001</v>
      </c>
      <c r="Y79" s="22"/>
    </row>
    <row r="80" spans="1:25" x14ac:dyDescent="0.25">
      <c r="A80" s="223">
        <v>40773.354166666664</v>
      </c>
      <c r="B80" s="29">
        <f t="shared" si="5"/>
        <v>29.708333333328483</v>
      </c>
      <c r="C80" s="27" t="s">
        <v>190</v>
      </c>
      <c r="D80" s="26">
        <v>250</v>
      </c>
      <c r="E80" s="27"/>
      <c r="F80" s="26">
        <v>6</v>
      </c>
      <c r="G80" s="26">
        <v>33319.629999999997</v>
      </c>
      <c r="H80" s="29">
        <f t="shared" si="6"/>
        <v>0</v>
      </c>
      <c r="I80" s="27"/>
      <c r="J80" s="27">
        <v>1.24</v>
      </c>
      <c r="K80" s="27">
        <f t="shared" si="1"/>
        <v>0.50782459039999994</v>
      </c>
      <c r="L80" s="224">
        <v>0.57999999999999996</v>
      </c>
      <c r="M80" s="27">
        <f>L80*G80</f>
        <v>19325.385399999996</v>
      </c>
      <c r="N80" s="27">
        <f t="shared" si="3"/>
        <v>77.301541599999979</v>
      </c>
      <c r="O80" s="27">
        <f t="shared" si="4"/>
        <v>0.57999999999999996</v>
      </c>
      <c r="P80" s="27"/>
      <c r="Q80" s="27"/>
      <c r="R80" s="27"/>
      <c r="S80" s="27">
        <v>21.04</v>
      </c>
      <c r="T80" s="27">
        <v>36.607999999999997</v>
      </c>
      <c r="U80" s="27">
        <v>7.92</v>
      </c>
      <c r="V80" s="27">
        <v>106.6</v>
      </c>
      <c r="W80" s="93">
        <v>154</v>
      </c>
      <c r="X80" s="225">
        <v>0.68500000000000005</v>
      </c>
      <c r="Y80" s="22"/>
    </row>
    <row r="81" spans="1:25" x14ac:dyDescent="0.25">
      <c r="A81" s="24"/>
      <c r="B81" s="20"/>
      <c r="C81" s="28"/>
      <c r="D81" s="21"/>
      <c r="E81" s="22"/>
      <c r="F81" s="21"/>
      <c r="G81" s="21"/>
      <c r="H81" s="20"/>
      <c r="I81" s="22"/>
      <c r="J81" s="23"/>
      <c r="K81" s="22"/>
      <c r="L81" s="23"/>
      <c r="M81" s="22"/>
      <c r="N81" s="22"/>
      <c r="O81" s="22"/>
      <c r="P81" s="23"/>
      <c r="Q81" s="23"/>
      <c r="R81" s="22"/>
      <c r="S81" s="22"/>
      <c r="T81" s="22"/>
      <c r="U81" s="22"/>
      <c r="V81" s="22"/>
      <c r="W81" s="22"/>
      <c r="X81" s="22"/>
      <c r="Y81" s="22"/>
    </row>
    <row r="82" spans="1:25" x14ac:dyDescent="0.25">
      <c r="A82" s="24"/>
      <c r="B82" s="20"/>
      <c r="C82" s="28"/>
      <c r="D82" s="21"/>
      <c r="E82" s="22"/>
      <c r="F82" s="21"/>
      <c r="G82" s="21"/>
      <c r="H82" s="20"/>
      <c r="I82" s="22"/>
      <c r="J82" s="23"/>
      <c r="K82" s="22"/>
      <c r="L82" s="23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5" x14ac:dyDescent="0.25">
      <c r="A83" s="24"/>
      <c r="B83" s="20"/>
      <c r="C83" s="28"/>
      <c r="D83" s="21"/>
      <c r="E83" s="22"/>
      <c r="F83" s="21"/>
      <c r="G83" s="21"/>
      <c r="H83" s="20"/>
      <c r="I83" s="22"/>
      <c r="J83" s="22"/>
      <c r="K83" s="22"/>
      <c r="L83" s="23"/>
      <c r="M83" s="22"/>
      <c r="N83" s="22"/>
      <c r="O83" s="22"/>
      <c r="P83" s="23"/>
      <c r="Q83" s="23"/>
      <c r="R83" s="22"/>
      <c r="S83" s="22"/>
      <c r="T83" s="22"/>
      <c r="U83" s="22"/>
      <c r="V83" s="22"/>
      <c r="W83" s="22"/>
      <c r="X83" s="22"/>
    </row>
    <row r="84" spans="1:25" x14ac:dyDescent="0.25">
      <c r="A84" s="24"/>
      <c r="B84" s="20"/>
      <c r="C84" s="28"/>
      <c r="D84" s="21"/>
      <c r="E84" s="22"/>
      <c r="F84" s="21"/>
      <c r="G84" s="21"/>
      <c r="H84" s="20"/>
      <c r="I84" s="22"/>
      <c r="J84" s="22"/>
      <c r="K84" s="22"/>
      <c r="L84" s="23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5" x14ac:dyDescent="0.25">
      <c r="A85" s="24"/>
      <c r="B85" s="20"/>
      <c r="C85" s="28"/>
      <c r="D85" s="21"/>
      <c r="E85" s="22"/>
      <c r="F85" s="21"/>
      <c r="G85" s="21"/>
      <c r="H85" s="20"/>
      <c r="I85" s="22"/>
      <c r="J85" s="22"/>
      <c r="K85" s="22"/>
      <c r="L85" s="23"/>
      <c r="M85" s="22"/>
      <c r="N85" s="22"/>
      <c r="O85" s="22"/>
      <c r="P85" s="23"/>
      <c r="Q85" s="23"/>
      <c r="R85" s="22"/>
      <c r="S85" s="22"/>
      <c r="T85" s="22"/>
      <c r="U85" s="22"/>
      <c r="V85" s="22"/>
      <c r="W85" s="22"/>
      <c r="X85" s="22"/>
    </row>
    <row r="86" spans="1:25" x14ac:dyDescent="0.25">
      <c r="A86" s="24"/>
      <c r="B86" s="20"/>
      <c r="C86" s="28"/>
      <c r="D86" s="21"/>
      <c r="E86" s="22"/>
      <c r="F86" s="21"/>
      <c r="G86" s="21"/>
      <c r="H86" s="20"/>
      <c r="I86" s="22"/>
      <c r="J86" s="22"/>
      <c r="K86" s="22"/>
      <c r="L86" s="23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5" x14ac:dyDescent="0.25">
      <c r="A87" s="24"/>
      <c r="B87" s="20"/>
      <c r="C87" s="28"/>
      <c r="D87" s="21"/>
      <c r="E87" s="22"/>
      <c r="F87" s="21"/>
      <c r="G87" s="21"/>
      <c r="H87" s="20"/>
      <c r="I87" s="22"/>
      <c r="J87" s="22"/>
      <c r="K87" s="22"/>
      <c r="L87" s="23"/>
      <c r="M87" s="22"/>
      <c r="N87" s="22"/>
      <c r="O87" s="22"/>
      <c r="P87" s="23"/>
      <c r="Q87" s="23"/>
      <c r="R87" s="22"/>
      <c r="S87" s="22"/>
      <c r="T87" s="22"/>
      <c r="U87" s="22"/>
      <c r="V87" s="22"/>
      <c r="W87" s="22"/>
      <c r="X87" s="22"/>
    </row>
    <row r="88" spans="1:25" x14ac:dyDescent="0.25">
      <c r="A88" s="24"/>
      <c r="B88" s="20"/>
      <c r="C88" s="28"/>
      <c r="D88" s="21"/>
      <c r="E88" s="22"/>
      <c r="F88" s="21"/>
      <c r="G88" s="21"/>
      <c r="H88" s="20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5" x14ac:dyDescent="0.25">
      <c r="A89" s="24"/>
      <c r="B89" s="20"/>
      <c r="C89" s="28"/>
      <c r="D89" s="21"/>
      <c r="E89" s="22"/>
      <c r="F89" s="21"/>
      <c r="G89" s="21"/>
      <c r="H89" s="20"/>
      <c r="I89" s="22"/>
      <c r="J89" s="22"/>
      <c r="K89" s="22"/>
      <c r="L89" s="23"/>
      <c r="M89" s="22"/>
      <c r="N89" s="22"/>
      <c r="O89" s="22"/>
      <c r="P89" s="23"/>
      <c r="Q89" s="23"/>
      <c r="R89" s="22"/>
      <c r="S89" s="22"/>
      <c r="T89" s="22"/>
      <c r="U89" s="22"/>
      <c r="V89" s="22"/>
      <c r="W89" s="22"/>
      <c r="X89" s="22"/>
    </row>
    <row r="90" spans="1:25" x14ac:dyDescent="0.25">
      <c r="A90" s="24"/>
      <c r="B90" s="20"/>
      <c r="C90" s="28"/>
      <c r="D90" s="21"/>
      <c r="E90" s="22"/>
      <c r="F90" s="21"/>
      <c r="G90" s="21"/>
      <c r="H90" s="20"/>
      <c r="I90" s="22"/>
      <c r="J90" s="22"/>
      <c r="K90" s="22"/>
      <c r="L90" s="23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5" x14ac:dyDescent="0.25">
      <c r="A91" s="24"/>
      <c r="B91" s="20"/>
      <c r="C91" s="28"/>
      <c r="D91" s="21"/>
      <c r="E91" s="22"/>
      <c r="F91" s="21"/>
      <c r="G91" s="21"/>
      <c r="H91" s="20"/>
      <c r="I91" s="22"/>
      <c r="J91" s="22"/>
      <c r="K91" s="22"/>
      <c r="L91" s="23"/>
      <c r="M91" s="22"/>
      <c r="N91" s="22"/>
      <c r="O91" s="22"/>
      <c r="P91" s="23"/>
      <c r="Q91" s="23"/>
      <c r="R91" s="22"/>
      <c r="S91" s="22"/>
      <c r="T91" s="22"/>
      <c r="U91" s="22"/>
      <c r="V91" s="22"/>
      <c r="W91" s="22"/>
      <c r="X91" s="22"/>
    </row>
    <row r="92" spans="1:25" x14ac:dyDescent="0.25">
      <c r="A92" s="24"/>
      <c r="B92" s="20"/>
      <c r="C92" s="28"/>
      <c r="D92" s="21"/>
      <c r="E92" s="22"/>
      <c r="F92" s="21"/>
      <c r="G92" s="21"/>
      <c r="H92" s="20"/>
      <c r="I92" s="22"/>
      <c r="J92" s="22"/>
      <c r="K92" s="22"/>
      <c r="L92" s="23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5" x14ac:dyDescent="0.25">
      <c r="A93" s="24"/>
      <c r="B93" s="20"/>
      <c r="C93" s="28"/>
      <c r="D93" s="21"/>
      <c r="E93" s="22"/>
      <c r="F93" s="21"/>
      <c r="G93" s="21"/>
      <c r="H93" s="20"/>
      <c r="I93" s="22"/>
      <c r="J93" s="22"/>
      <c r="K93" s="22"/>
      <c r="L93" s="23"/>
      <c r="M93" s="22"/>
      <c r="N93" s="22"/>
      <c r="O93" s="22"/>
      <c r="P93" s="23"/>
      <c r="Q93" s="23"/>
      <c r="R93" s="22"/>
      <c r="S93" s="22"/>
      <c r="T93" s="22"/>
      <c r="U93" s="22"/>
      <c r="V93" s="22"/>
      <c r="W93" s="22"/>
      <c r="X93" s="22"/>
    </row>
    <row r="94" spans="1:25" x14ac:dyDescent="0.25">
      <c r="A94" s="24"/>
      <c r="B94" s="20"/>
      <c r="C94" s="28"/>
      <c r="D94" s="21"/>
      <c r="E94" s="22"/>
      <c r="F94" s="21"/>
      <c r="G94" s="21"/>
      <c r="H94" s="20"/>
      <c r="I94" s="22"/>
      <c r="J94" s="22"/>
      <c r="K94" s="22"/>
      <c r="L94" s="23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5" x14ac:dyDescent="0.25">
      <c r="A95" s="24"/>
      <c r="B95" s="20"/>
      <c r="C95" s="28"/>
      <c r="D95" s="21"/>
      <c r="E95" s="22"/>
      <c r="F95" s="21"/>
      <c r="G95" s="21"/>
      <c r="H95" s="20"/>
      <c r="I95" s="22"/>
      <c r="J95" s="22"/>
      <c r="K95" s="22"/>
      <c r="L95" s="23"/>
      <c r="M95" s="22"/>
      <c r="N95" s="22"/>
      <c r="O95" s="22"/>
      <c r="P95" s="23"/>
      <c r="Q95" s="23"/>
      <c r="R95" s="22"/>
      <c r="S95" s="22"/>
      <c r="T95" s="22"/>
      <c r="U95" s="22"/>
      <c r="V95" s="22"/>
      <c r="W95" s="22"/>
      <c r="X95" s="22"/>
    </row>
    <row r="96" spans="1:25" x14ac:dyDescent="0.25">
      <c r="A96" s="24"/>
      <c r="B96" s="20"/>
      <c r="C96" s="28"/>
      <c r="D96" s="21"/>
      <c r="E96" s="22"/>
      <c r="F96" s="21"/>
      <c r="G96" s="21"/>
      <c r="H96" s="20"/>
      <c r="I96" s="22"/>
      <c r="J96" s="22"/>
      <c r="K96" s="22"/>
      <c r="L96" s="23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 s="24"/>
      <c r="B97" s="20"/>
      <c r="C97" s="28"/>
      <c r="D97" s="21"/>
      <c r="E97" s="22"/>
      <c r="F97" s="21"/>
      <c r="G97" s="21"/>
      <c r="H97" s="20"/>
      <c r="I97" s="22"/>
      <c r="J97" s="22"/>
      <c r="K97" s="22"/>
      <c r="L97" s="23"/>
      <c r="M97" s="22"/>
      <c r="N97" s="22"/>
      <c r="O97" s="22"/>
      <c r="P97" s="23"/>
      <c r="Q97" s="23"/>
      <c r="R97" s="22"/>
      <c r="S97" s="22"/>
      <c r="T97" s="22"/>
      <c r="U97" s="22"/>
      <c r="V97" s="22"/>
      <c r="W97" s="22"/>
      <c r="X97" s="22"/>
    </row>
    <row r="98" spans="1:24" x14ac:dyDescent="0.25">
      <c r="A98" s="24"/>
      <c r="B98" s="20"/>
      <c r="C98" s="28"/>
      <c r="D98" s="21"/>
      <c r="E98" s="22"/>
      <c r="F98" s="21"/>
      <c r="G98" s="21"/>
      <c r="H98" s="20"/>
      <c r="I98" s="22"/>
      <c r="J98" s="22"/>
      <c r="K98" s="22"/>
      <c r="L98" s="23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 s="24"/>
      <c r="B99" s="20"/>
      <c r="C99" s="28"/>
      <c r="D99" s="21"/>
      <c r="E99" s="22"/>
      <c r="F99" s="21"/>
      <c r="G99" s="21"/>
      <c r="H99" s="20"/>
      <c r="I99" s="22"/>
      <c r="J99" s="22"/>
      <c r="K99" s="22"/>
      <c r="L99" s="23"/>
      <c r="M99" s="22"/>
      <c r="N99" s="22"/>
      <c r="O99" s="22"/>
      <c r="P99" s="23"/>
      <c r="Q99" s="23"/>
      <c r="R99" s="22"/>
      <c r="S99" s="22"/>
      <c r="T99" s="22"/>
      <c r="U99" s="22"/>
      <c r="V99" s="22"/>
      <c r="W99" s="22"/>
      <c r="X99" s="22"/>
    </row>
    <row r="100" spans="1:24" x14ac:dyDescent="0.25">
      <c r="A100" s="24"/>
      <c r="B100" s="20"/>
      <c r="C100" s="28"/>
      <c r="D100" s="21"/>
      <c r="E100" s="22"/>
      <c r="F100" s="21"/>
      <c r="G100" s="21"/>
      <c r="H100" s="20"/>
      <c r="I100" s="22"/>
      <c r="J100" s="22"/>
      <c r="K100" s="22"/>
      <c r="L100" s="23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 s="24"/>
      <c r="B101" s="20"/>
      <c r="C101" s="28"/>
      <c r="D101" s="21"/>
      <c r="E101" s="22"/>
      <c r="F101" s="21"/>
      <c r="G101" s="21"/>
      <c r="H101" s="20"/>
      <c r="I101" s="22"/>
      <c r="J101" s="22"/>
      <c r="K101" s="22"/>
      <c r="L101" s="23"/>
      <c r="M101" s="22"/>
      <c r="N101" s="22"/>
      <c r="O101" s="22"/>
      <c r="P101" s="23"/>
      <c r="Q101" s="23"/>
      <c r="R101" s="22"/>
      <c r="S101" s="22"/>
      <c r="T101" s="22"/>
      <c r="U101" s="22"/>
      <c r="V101" s="22"/>
      <c r="W101" s="22"/>
      <c r="X101" s="22"/>
    </row>
    <row r="102" spans="1:24" x14ac:dyDescent="0.25">
      <c r="A102" s="203"/>
      <c r="B102" s="20"/>
      <c r="C102" s="27"/>
      <c r="D102" s="26"/>
      <c r="E102" s="22"/>
      <c r="F102" s="26"/>
      <c r="G102" s="26"/>
      <c r="H102" s="20"/>
      <c r="I102" s="27"/>
      <c r="J102" s="27"/>
      <c r="K102" s="22"/>
      <c r="L102" s="23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 s="24"/>
      <c r="B103" s="20"/>
      <c r="C103" s="28"/>
      <c r="D103" s="21"/>
      <c r="E103" s="22"/>
      <c r="F103" s="21"/>
      <c r="G103" s="21"/>
      <c r="H103" s="20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4" x14ac:dyDescent="0.25">
      <c r="A104" s="24"/>
      <c r="B104" s="20"/>
      <c r="C104" s="28"/>
      <c r="D104" s="21"/>
      <c r="E104" s="22"/>
      <c r="F104" s="21"/>
      <c r="G104" s="21"/>
      <c r="H104" s="20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4" x14ac:dyDescent="0.25">
      <c r="A105" s="24"/>
      <c r="B105" s="20"/>
      <c r="C105" s="28"/>
      <c r="D105" s="21"/>
      <c r="E105" s="22"/>
      <c r="F105" s="22"/>
      <c r="G105" s="22"/>
      <c r="H105" s="20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4" x14ac:dyDescent="0.25">
      <c r="A106" s="24"/>
      <c r="B106" s="20"/>
      <c r="C106" s="28"/>
      <c r="D106" s="21"/>
      <c r="E106" s="22"/>
      <c r="F106" s="22"/>
      <c r="G106" s="22"/>
      <c r="H106" s="20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4" x14ac:dyDescent="0.25">
      <c r="A107" s="24"/>
      <c r="B107" s="20"/>
      <c r="C107" s="28"/>
      <c r="D107" s="21"/>
      <c r="E107" s="22"/>
      <c r="F107" s="22"/>
      <c r="G107" s="22"/>
      <c r="H107" s="20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4" x14ac:dyDescent="0.25">
      <c r="A108" s="24"/>
      <c r="B108" s="20"/>
      <c r="C108" s="28"/>
      <c r="D108" s="21"/>
      <c r="E108" s="22"/>
      <c r="F108" s="22"/>
      <c r="G108" s="22"/>
      <c r="H108" s="20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4" x14ac:dyDescent="0.25">
      <c r="A109" s="24"/>
      <c r="B109" s="20"/>
      <c r="C109" s="28"/>
      <c r="D109" s="21"/>
      <c r="E109" s="22"/>
      <c r="F109" s="22"/>
      <c r="G109" s="22"/>
      <c r="H109" s="20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4" x14ac:dyDescent="0.25">
      <c r="A110" s="24"/>
      <c r="B110" s="20"/>
      <c r="C110" s="28"/>
      <c r="D110" s="21"/>
      <c r="E110" s="22"/>
      <c r="F110" s="22"/>
      <c r="G110" s="22"/>
      <c r="H110" s="20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4" x14ac:dyDescent="0.25">
      <c r="A111" s="24"/>
      <c r="B111" s="20"/>
      <c r="C111" s="28"/>
      <c r="D111" s="21"/>
      <c r="E111" s="22"/>
      <c r="F111" s="22"/>
      <c r="G111" s="22"/>
      <c r="H111" s="20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4" x14ac:dyDescent="0.25">
      <c r="A112" s="25"/>
      <c r="B112" s="29"/>
      <c r="C112" s="27"/>
      <c r="D112" s="26"/>
      <c r="E112" s="27"/>
      <c r="F112" s="27"/>
      <c r="G112" s="27"/>
      <c r="H112" s="29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</sheetData>
  <hyperlinks>
    <hyperlink ref="C21" r:id="rId1" display="F@B"/>
    <hyperlink ref="C22:C25" r:id="rId2" display="F@B"/>
    <hyperlink ref="C24:C27" r:id="rId3" display="F@B"/>
    <hyperlink ref="C28:C34" r:id="rId4" display="F@B"/>
    <hyperlink ref="C34:C35" r:id="rId5" display="F@B"/>
    <hyperlink ref="C36" r:id="rId6" display="F@B"/>
    <hyperlink ref="C37:C38" r:id="rId7" display="F@B"/>
    <hyperlink ref="C39" r:id="rId8" display="F@B"/>
    <hyperlink ref="C40" r:id="rId9" display="F@B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"/>
  <sheetViews>
    <sheetView workbookViewId="0">
      <selection activeCell="A15" sqref="A15"/>
    </sheetView>
  </sheetViews>
  <sheetFormatPr defaultRowHeight="15" x14ac:dyDescent="0.25"/>
  <cols>
    <col min="1" max="1" width="12.42578125" customWidth="1"/>
    <col min="2" max="2" width="13.28515625" bestFit="1" customWidth="1"/>
    <col min="3" max="3" width="21.85546875" bestFit="1" customWidth="1"/>
    <col min="4" max="4" width="12" bestFit="1" customWidth="1"/>
    <col min="6" max="6" width="17" bestFit="1" customWidth="1"/>
    <col min="7" max="7" width="8.28515625" bestFit="1" customWidth="1"/>
    <col min="8" max="8" width="14.140625" bestFit="1" customWidth="1"/>
    <col min="9" max="9" width="14.7109375" bestFit="1" customWidth="1"/>
    <col min="10" max="10" width="13.5703125" bestFit="1" customWidth="1"/>
    <col min="11" max="12" width="12.140625" customWidth="1"/>
    <col min="13" max="13" width="13" customWidth="1"/>
    <col min="16" max="16" width="21.42578125" bestFit="1" customWidth="1"/>
    <col min="19" max="19" width="17.42578125" bestFit="1" customWidth="1"/>
    <col min="21" max="21" width="12.7109375" bestFit="1" customWidth="1"/>
  </cols>
  <sheetData>
    <row r="1" spans="1:20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20" x14ac:dyDescent="0.25">
      <c r="A2" s="22" t="s">
        <v>280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20" ht="60.75" thickBot="1" x14ac:dyDescent="0.3">
      <c r="A3" s="3" t="s">
        <v>60</v>
      </c>
      <c r="B3" s="55" t="s">
        <v>63</v>
      </c>
      <c r="C3" s="3" t="s">
        <v>1</v>
      </c>
      <c r="D3" s="13" t="s">
        <v>43</v>
      </c>
      <c r="E3" s="33" t="s">
        <v>73</v>
      </c>
      <c r="F3" s="3"/>
      <c r="G3" s="33" t="s">
        <v>74</v>
      </c>
      <c r="H3" s="33" t="s">
        <v>75</v>
      </c>
      <c r="I3" s="33" t="s">
        <v>76</v>
      </c>
      <c r="J3" s="56" t="s">
        <v>64</v>
      </c>
      <c r="K3" s="56" t="s">
        <v>65</v>
      </c>
      <c r="L3" s="56" t="s">
        <v>77</v>
      </c>
      <c r="M3" s="57" t="s">
        <v>78</v>
      </c>
      <c r="N3" s="56" t="s">
        <v>79</v>
      </c>
      <c r="P3" s="58" t="s">
        <v>80</v>
      </c>
      <c r="Q3" s="59" t="s">
        <v>81</v>
      </c>
      <c r="R3" s="60" t="s">
        <v>82</v>
      </c>
      <c r="S3" s="33" t="s">
        <v>83</v>
      </c>
    </row>
    <row r="4" spans="1:20" x14ac:dyDescent="0.25">
      <c r="A4" s="22" t="str">
        <f>'Raw Data'!B1</f>
        <v>NB-218</v>
      </c>
      <c r="B4" s="36">
        <v>40773</v>
      </c>
      <c r="C4" s="22" t="str">
        <f>'Raw Data'!B3</f>
        <v>08-AM</v>
      </c>
      <c r="D4" s="22" t="s">
        <v>190</v>
      </c>
      <c r="E4" s="22" t="s">
        <v>278</v>
      </c>
      <c r="F4">
        <v>0.57999999999999996</v>
      </c>
      <c r="G4" s="22">
        <v>361.089</v>
      </c>
      <c r="H4" s="22">
        <v>146</v>
      </c>
      <c r="I4" s="22">
        <f>G4/H4</f>
        <v>2.4732123287671235</v>
      </c>
      <c r="J4">
        <v>25330</v>
      </c>
      <c r="K4">
        <v>25338</v>
      </c>
      <c r="L4" s="22">
        <f>K4-J4</f>
        <v>8</v>
      </c>
      <c r="M4" s="22">
        <f>L4/H4</f>
        <v>5.4794520547945202E-2</v>
      </c>
      <c r="N4" s="22"/>
      <c r="O4" s="22"/>
      <c r="P4" s="34" t="s">
        <v>193</v>
      </c>
      <c r="Q4" t="s">
        <v>193</v>
      </c>
      <c r="R4" t="s">
        <v>193</v>
      </c>
      <c r="S4" s="34" t="s">
        <v>193</v>
      </c>
    </row>
    <row r="5" spans="1:20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0" x14ac:dyDescent="0.25">
      <c r="A6" s="22"/>
      <c r="B6" s="22"/>
      <c r="C6" s="22"/>
      <c r="D6" s="22"/>
      <c r="E6" s="9"/>
      <c r="F6" s="9"/>
      <c r="G6" s="9"/>
      <c r="H6" s="53"/>
      <c r="I6" s="22"/>
      <c r="J6" s="9"/>
      <c r="K6" s="9"/>
      <c r="L6" s="9"/>
      <c r="M6" s="9"/>
      <c r="N6" s="22"/>
      <c r="O6" s="22"/>
      <c r="P6" s="88" t="s">
        <v>129</v>
      </c>
      <c r="Q6" s="89">
        <v>7.4999999999999997E-2</v>
      </c>
      <c r="R6" t="s">
        <v>133</v>
      </c>
    </row>
    <row r="7" spans="1:20" x14ac:dyDescent="0.25">
      <c r="A7" s="71" t="s">
        <v>128</v>
      </c>
      <c r="C7" t="str">
        <f>Summary!B2</f>
        <v>NB-218</v>
      </c>
      <c r="G7" s="72"/>
      <c r="M7" s="9"/>
      <c r="N7" s="22"/>
      <c r="O7" s="22"/>
      <c r="P7" s="88" t="s">
        <v>130</v>
      </c>
      <c r="Q7" s="66">
        <f>L4*Q6</f>
        <v>0.6</v>
      </c>
    </row>
    <row r="8" spans="1:20" x14ac:dyDescent="0.25">
      <c r="A8" s="73"/>
      <c r="B8" s="74"/>
      <c r="C8" s="75" t="s">
        <v>113</v>
      </c>
      <c r="D8" s="75"/>
      <c r="E8" s="73"/>
      <c r="F8" s="75" t="s">
        <v>114</v>
      </c>
      <c r="G8" s="76"/>
      <c r="M8" s="9"/>
      <c r="N8" s="22"/>
      <c r="O8" s="22"/>
      <c r="P8" s="30"/>
    </row>
    <row r="9" spans="1:20" x14ac:dyDescent="0.25">
      <c r="A9" s="77" t="s">
        <v>115</v>
      </c>
      <c r="B9" s="77" t="s">
        <v>116</v>
      </c>
      <c r="C9" s="77" t="s">
        <v>117</v>
      </c>
      <c r="D9" s="77" t="s">
        <v>118</v>
      </c>
      <c r="E9" s="78" t="s">
        <v>119</v>
      </c>
      <c r="F9" s="78" t="s">
        <v>120</v>
      </c>
      <c r="G9" s="79" t="s">
        <v>121</v>
      </c>
      <c r="H9" s="80" t="s">
        <v>122</v>
      </c>
      <c r="I9" s="80" t="s">
        <v>123</v>
      </c>
      <c r="M9" s="9"/>
      <c r="N9" s="22"/>
      <c r="O9" s="22"/>
    </row>
    <row r="10" spans="1:20" x14ac:dyDescent="0.25">
      <c r="A10" s="81">
        <v>1</v>
      </c>
      <c r="B10" s="82">
        <v>6.3715000000000002</v>
      </c>
      <c r="C10" s="82">
        <v>10.101800000000001</v>
      </c>
      <c r="D10" s="82">
        <v>7.3879000000000001</v>
      </c>
      <c r="E10" s="77">
        <f>C10-B10</f>
        <v>3.7303000000000006</v>
      </c>
      <c r="F10" s="77">
        <f>D10-B10</f>
        <v>1.0164</v>
      </c>
      <c r="G10" s="83">
        <f>F10/E10</f>
        <v>0.2724713829986864</v>
      </c>
      <c r="H10" s="84">
        <f>AVERAGE(G10:G12)</f>
        <v>0.29597715040977723</v>
      </c>
      <c r="I10" s="84">
        <f>1-H10</f>
        <v>0.70402284959022277</v>
      </c>
      <c r="M10" s="9"/>
      <c r="N10" s="22"/>
      <c r="O10" s="22"/>
      <c r="P10" t="s">
        <v>155</v>
      </c>
      <c r="Q10">
        <f>('Raw Data'!M80)/1000</f>
        <v>19.325385399999995</v>
      </c>
      <c r="R10" t="s">
        <v>159</v>
      </c>
      <c r="S10" t="s">
        <v>160</v>
      </c>
    </row>
    <row r="11" spans="1:20" ht="15.75" thickBot="1" x14ac:dyDescent="0.3">
      <c r="A11" s="81">
        <v>2</v>
      </c>
      <c r="B11" s="82">
        <v>6.2317</v>
      </c>
      <c r="C11" s="82">
        <v>11.430099999999999</v>
      </c>
      <c r="D11" s="82">
        <v>7.8925000000000001</v>
      </c>
      <c r="E11" s="77">
        <f t="shared" ref="E11" si="0">C11-B11</f>
        <v>5.1983999999999995</v>
      </c>
      <c r="F11" s="77">
        <f t="shared" ref="F11" si="1">D11-B11</f>
        <v>1.6608000000000001</v>
      </c>
      <c r="G11" s="83">
        <f t="shared" ref="G11" si="2">F11/E11</f>
        <v>0.31948291782086802</v>
      </c>
      <c r="H11" s="81" t="s">
        <v>124</v>
      </c>
      <c r="I11" s="81" t="s">
        <v>125</v>
      </c>
      <c r="J11" s="81" t="s">
        <v>126</v>
      </c>
      <c r="K11" s="85" t="s">
        <v>127</v>
      </c>
      <c r="L11" s="31"/>
      <c r="M11" s="54"/>
      <c r="N11" s="22"/>
      <c r="O11" s="22"/>
      <c r="P11" s="4" t="s">
        <v>131</v>
      </c>
      <c r="Q11" s="4">
        <f>(F4*G4)/1000</f>
        <v>0.20943161999999999</v>
      </c>
      <c r="R11" s="3" t="s">
        <v>159</v>
      </c>
      <c r="S11" t="s">
        <v>161</v>
      </c>
      <c r="T11">
        <f>Q10*1.6</f>
        <v>30.920616639999992</v>
      </c>
    </row>
    <row r="12" spans="1:20" x14ac:dyDescent="0.25">
      <c r="A12" s="81">
        <v>3</v>
      </c>
      <c r="B12" s="82"/>
      <c r="C12" s="82"/>
      <c r="D12" s="82"/>
      <c r="E12" s="77"/>
      <c r="F12" s="77"/>
      <c r="G12" s="83"/>
      <c r="H12" s="86">
        <v>5.79E-2</v>
      </c>
      <c r="I12" s="87">
        <f>H10-H12</f>
        <v>0.23807715040977723</v>
      </c>
      <c r="J12" s="87">
        <f>I12/H10</f>
        <v>0.80437679084402947</v>
      </c>
      <c r="K12" s="86">
        <f>H12/H10</f>
        <v>0.19562320915597053</v>
      </c>
      <c r="L12" s="105"/>
      <c r="M12" s="54"/>
      <c r="N12" s="22"/>
      <c r="O12" s="22"/>
      <c r="P12" s="30" t="s">
        <v>156</v>
      </c>
      <c r="Q12" s="30">
        <f>Q10-Q11</f>
        <v>19.115953779999995</v>
      </c>
      <c r="R12" t="s">
        <v>159</v>
      </c>
      <c r="S12" t="s">
        <v>162</v>
      </c>
      <c r="T12" s="43">
        <v>7.4999999999999997E-2</v>
      </c>
    </row>
    <row r="13" spans="1:20" x14ac:dyDescent="0.25">
      <c r="A13" s="22"/>
      <c r="B13" s="22"/>
      <c r="C13" s="22"/>
      <c r="D13" s="7"/>
      <c r="E13" s="22"/>
      <c r="F13" s="22"/>
      <c r="G13" s="22"/>
      <c r="H13" s="36"/>
      <c r="I13" s="36"/>
      <c r="J13" s="36"/>
      <c r="K13" s="22"/>
      <c r="L13" s="22"/>
      <c r="M13" s="54"/>
      <c r="N13" s="22"/>
      <c r="O13" s="22"/>
      <c r="P13" s="30"/>
      <c r="Q13" s="30"/>
      <c r="S13" t="s">
        <v>163</v>
      </c>
      <c r="T13" s="43">
        <f>T11*T12</f>
        <v>2.3190462479999994</v>
      </c>
    </row>
    <row r="14" spans="1:20" ht="15.75" thickBot="1" x14ac:dyDescent="0.3">
      <c r="A14" s="22"/>
      <c r="B14" s="22"/>
      <c r="C14" s="22"/>
      <c r="D14" s="7"/>
      <c r="E14" s="22"/>
      <c r="F14" s="22"/>
      <c r="G14" s="22"/>
      <c r="H14" s="36"/>
      <c r="I14" s="36"/>
      <c r="J14" s="36"/>
      <c r="K14" s="22"/>
      <c r="L14" s="22"/>
      <c r="M14" s="54"/>
      <c r="N14" s="22"/>
      <c r="O14" s="22"/>
      <c r="P14" s="4" t="s">
        <v>157</v>
      </c>
      <c r="Q14" s="3">
        <v>0.2</v>
      </c>
      <c r="R14" s="3" t="s">
        <v>159</v>
      </c>
    </row>
    <row r="15" spans="1:20" ht="15.75" thickBot="1" x14ac:dyDescent="0.3">
      <c r="A15" s="106" t="s">
        <v>279</v>
      </c>
      <c r="B15" s="204">
        <v>2.1999999999999999E-2</v>
      </c>
      <c r="C15" s="22"/>
      <c r="D15" s="7"/>
      <c r="E15" s="22"/>
      <c r="F15" s="22"/>
      <c r="G15" s="22"/>
      <c r="H15" s="36"/>
      <c r="I15" s="36"/>
      <c r="J15" s="36"/>
      <c r="K15" s="22"/>
      <c r="L15" s="22"/>
      <c r="M15" s="54"/>
      <c r="N15" s="22"/>
      <c r="O15" s="22"/>
      <c r="P15" s="30" t="s">
        <v>132</v>
      </c>
      <c r="Q15">
        <f>Q11-Q14</f>
        <v>9.4316199999999739E-3</v>
      </c>
      <c r="R15" t="s">
        <v>159</v>
      </c>
    </row>
    <row r="16" spans="1:20" x14ac:dyDescent="0.25">
      <c r="A16" s="22"/>
      <c r="B16" s="22"/>
      <c r="C16" s="22"/>
      <c r="D16" s="7"/>
      <c r="E16" s="22"/>
      <c r="F16" s="22"/>
      <c r="G16" s="22"/>
      <c r="H16" s="36"/>
      <c r="I16" s="36"/>
      <c r="J16" s="36"/>
      <c r="K16" s="22"/>
      <c r="L16" s="22"/>
      <c r="M16" s="54"/>
      <c r="N16" s="22"/>
      <c r="O16" s="22"/>
      <c r="P16" s="30"/>
    </row>
    <row r="17" spans="1:21" x14ac:dyDescent="0.25">
      <c r="A17" s="22"/>
      <c r="B17" s="22"/>
      <c r="C17" s="22"/>
      <c r="D17" s="7"/>
      <c r="E17" s="22"/>
      <c r="F17" s="22"/>
      <c r="G17" s="22"/>
      <c r="H17" s="36"/>
      <c r="I17" s="36"/>
      <c r="J17" s="36"/>
      <c r="K17" s="22"/>
      <c r="L17" s="22"/>
      <c r="M17" s="54"/>
      <c r="N17" s="22"/>
      <c r="O17" s="22"/>
      <c r="P17" s="2" t="s">
        <v>158</v>
      </c>
      <c r="Q17">
        <f>Q15+Q12</f>
        <v>19.125385399999995</v>
      </c>
      <c r="R17" t="s">
        <v>159</v>
      </c>
      <c r="S17" t="s">
        <v>179</v>
      </c>
      <c r="T17" s="72">
        <f>1-(Q17/Q10)</f>
        <v>1.0349082093855655E-2</v>
      </c>
    </row>
    <row r="18" spans="1:21" x14ac:dyDescent="0.25">
      <c r="D18" s="8"/>
      <c r="H18" s="34"/>
      <c r="I18" s="34"/>
      <c r="J18" s="34"/>
      <c r="M18" s="35"/>
    </row>
    <row r="19" spans="1:21" x14ac:dyDescent="0.25">
      <c r="A19" t="s">
        <v>84</v>
      </c>
      <c r="D19" s="8"/>
      <c r="H19" s="34"/>
      <c r="I19" s="34"/>
      <c r="J19" s="34"/>
      <c r="M19" s="35"/>
    </row>
    <row r="20" spans="1:21" x14ac:dyDescent="0.25">
      <c r="D20" s="8"/>
      <c r="H20" s="34"/>
      <c r="I20" s="34"/>
      <c r="J20" s="34"/>
      <c r="M20" s="35"/>
      <c r="P20" t="s">
        <v>164</v>
      </c>
    </row>
    <row r="21" spans="1:21" ht="52.5" thickBot="1" x14ac:dyDescent="0.3">
      <c r="A21" s="3" t="s">
        <v>60</v>
      </c>
      <c r="B21" s="55" t="s">
        <v>63</v>
      </c>
      <c r="C21" s="3" t="s">
        <v>85</v>
      </c>
      <c r="D21" s="33" t="s">
        <v>86</v>
      </c>
      <c r="E21" s="61" t="s">
        <v>87</v>
      </c>
      <c r="F21" s="60" t="s">
        <v>88</v>
      </c>
      <c r="G21" s="33"/>
      <c r="H21" s="55" t="s">
        <v>89</v>
      </c>
      <c r="I21" s="55" t="s">
        <v>90</v>
      </c>
      <c r="J21" s="33" t="s">
        <v>91</v>
      </c>
      <c r="K21" s="33" t="s">
        <v>61</v>
      </c>
      <c r="L21" s="9"/>
      <c r="M21" s="35"/>
      <c r="P21" s="3" t="s">
        <v>165</v>
      </c>
      <c r="Q21" s="3"/>
      <c r="R21" s="3"/>
      <c r="S21" s="3" t="s">
        <v>166</v>
      </c>
      <c r="T21" s="3" t="s">
        <v>55</v>
      </c>
      <c r="U21" s="3" t="s">
        <v>167</v>
      </c>
    </row>
    <row r="22" spans="1:21" ht="15.75" thickBot="1" x14ac:dyDescent="0.3">
      <c r="A22" t="str">
        <f>'Raw Data'!$B$1</f>
        <v>NB-218</v>
      </c>
      <c r="B22" s="116">
        <f>$B$4</f>
        <v>40773</v>
      </c>
      <c r="D22" s="8"/>
      <c r="E22" s="120"/>
      <c r="H22" s="34"/>
      <c r="I22" s="22"/>
      <c r="J22" s="118"/>
      <c r="K22" s="36"/>
      <c r="M22" s="35"/>
      <c r="P22" t="s">
        <v>168</v>
      </c>
      <c r="Q22" t="str">
        <f>C4</f>
        <v>08-AM</v>
      </c>
      <c r="S22" s="95" t="s">
        <v>169</v>
      </c>
      <c r="T22" s="96"/>
      <c r="U22" s="97"/>
    </row>
    <row r="23" spans="1:21" ht="15.75" thickBot="1" x14ac:dyDescent="0.3">
      <c r="A23" t="str">
        <f>'Raw Data'!$B$1</f>
        <v>NB-218</v>
      </c>
      <c r="B23" s="5"/>
      <c r="D23" s="8"/>
      <c r="H23" s="34"/>
      <c r="I23" s="22"/>
      <c r="J23" s="35"/>
      <c r="K23" s="36"/>
      <c r="M23" s="35"/>
      <c r="P23" t="s">
        <v>170</v>
      </c>
      <c r="S23" s="98" t="s">
        <v>171</v>
      </c>
      <c r="T23" s="99"/>
      <c r="U23" s="100"/>
    </row>
    <row r="24" spans="1:21" ht="15.75" thickBot="1" x14ac:dyDescent="0.3">
      <c r="A24" t="str">
        <f>'Raw Data'!$B$1</f>
        <v>NB-218</v>
      </c>
      <c r="B24" s="5"/>
      <c r="D24" s="8"/>
      <c r="H24" s="34"/>
      <c r="I24" s="22"/>
      <c r="J24" s="117"/>
      <c r="K24" s="36"/>
      <c r="M24" s="35"/>
      <c r="P24" t="s">
        <v>172</v>
      </c>
      <c r="Q24" s="101"/>
      <c r="S24" s="98" t="s">
        <v>173</v>
      </c>
      <c r="T24" s="99"/>
      <c r="U24" s="102"/>
    </row>
    <row r="25" spans="1:21" ht="15.75" thickBot="1" x14ac:dyDescent="0.3">
      <c r="A25" t="str">
        <f>'Raw Data'!$B$1</f>
        <v>NB-218</v>
      </c>
      <c r="B25" s="5"/>
      <c r="D25" s="8"/>
      <c r="H25" s="34"/>
      <c r="I25" s="22"/>
      <c r="J25" s="117"/>
      <c r="K25" s="36"/>
      <c r="M25" s="35"/>
      <c r="S25" s="103" t="s">
        <v>174</v>
      </c>
      <c r="T25" s="99"/>
      <c r="U25" s="102"/>
    </row>
    <row r="26" spans="1:21" ht="15.75" thickBot="1" x14ac:dyDescent="0.3">
      <c r="A26" t="str">
        <f>'Raw Data'!$B$1</f>
        <v>NB-218</v>
      </c>
      <c r="B26" s="5"/>
      <c r="C26" s="93" t="s">
        <v>286</v>
      </c>
      <c r="D26" s="8"/>
      <c r="E26" s="22"/>
      <c r="G26" s="22"/>
      <c r="H26" s="34"/>
      <c r="I26" s="22"/>
      <c r="J26" s="36"/>
      <c r="K26" s="36"/>
      <c r="L26" s="22"/>
      <c r="M26" s="35"/>
      <c r="S26" s="103" t="s">
        <v>175</v>
      </c>
      <c r="T26" s="99"/>
      <c r="U26" s="102"/>
    </row>
    <row r="27" spans="1:21" ht="15.75" thickBot="1" x14ac:dyDescent="0.3">
      <c r="A27" t="str">
        <f>'Raw Data'!$B$1</f>
        <v>NB-218</v>
      </c>
      <c r="B27" s="70"/>
      <c r="D27" s="8"/>
      <c r="E27" s="22"/>
      <c r="G27" s="22"/>
      <c r="H27" s="34"/>
      <c r="I27" s="22"/>
      <c r="J27" s="36"/>
      <c r="K27" s="36"/>
      <c r="L27" s="22"/>
      <c r="M27" s="35"/>
      <c r="S27" s="98" t="s">
        <v>176</v>
      </c>
      <c r="T27" s="99"/>
      <c r="U27" s="102"/>
    </row>
    <row r="28" spans="1:21" ht="15.75" thickBot="1" x14ac:dyDescent="0.3">
      <c r="A28" t="str">
        <f>'Raw Data'!$B$1</f>
        <v>NB-218</v>
      </c>
      <c r="B28" s="70"/>
      <c r="D28" s="8"/>
      <c r="E28" s="22"/>
      <c r="G28" s="22"/>
      <c r="H28" s="34"/>
      <c r="I28" s="22"/>
      <c r="J28" s="36"/>
      <c r="K28" s="36"/>
      <c r="L28" s="22"/>
      <c r="M28" s="35"/>
      <c r="S28" s="104" t="s">
        <v>177</v>
      </c>
      <c r="T28" s="99"/>
      <c r="U28" s="102"/>
    </row>
    <row r="29" spans="1:21" x14ac:dyDescent="0.25">
      <c r="A29" t="str">
        <f>'Raw Data'!$B$1</f>
        <v>NB-218</v>
      </c>
      <c r="B29" s="70"/>
      <c r="C29" s="22"/>
      <c r="D29" s="7"/>
      <c r="E29" s="22"/>
      <c r="G29" s="22"/>
      <c r="H29" s="34"/>
      <c r="I29" s="22"/>
      <c r="J29" s="35"/>
      <c r="K29" s="36"/>
      <c r="L29" s="23"/>
      <c r="M29" s="35"/>
    </row>
    <row r="30" spans="1:21" x14ac:dyDescent="0.25">
      <c r="A30" t="str">
        <f>'Raw Data'!$B$1</f>
        <v>NB-218</v>
      </c>
      <c r="B30" s="70"/>
      <c r="C30" s="22"/>
      <c r="D30" s="8"/>
      <c r="E30" s="22"/>
      <c r="G30" s="22"/>
      <c r="H30" s="34"/>
      <c r="I30" s="22"/>
      <c r="J30" s="35"/>
      <c r="K30" s="36"/>
      <c r="L30" s="23"/>
      <c r="M30" s="35"/>
    </row>
    <row r="31" spans="1:21" x14ac:dyDescent="0.25">
      <c r="A31" t="str">
        <f>'Raw Data'!$B$1</f>
        <v>NB-218</v>
      </c>
      <c r="B31" s="5"/>
      <c r="C31" s="22"/>
      <c r="D31" s="8"/>
      <c r="I31" s="22"/>
      <c r="J31" s="35"/>
      <c r="K31" s="36"/>
    </row>
    <row r="32" spans="1:21" x14ac:dyDescent="0.25">
      <c r="A32" t="str">
        <f>'Raw Data'!$B$1</f>
        <v>NB-218</v>
      </c>
      <c r="B32" s="5"/>
      <c r="C32" s="22"/>
      <c r="D32" s="8"/>
      <c r="I32" s="22"/>
      <c r="J32" s="35"/>
      <c r="K32" s="36"/>
    </row>
    <row r="33" spans="1:19" x14ac:dyDescent="0.25">
      <c r="A33" t="str">
        <f>'Raw Data'!$B$1</f>
        <v>NB-218</v>
      </c>
      <c r="B33" s="5"/>
      <c r="C33" s="22"/>
      <c r="D33" s="8"/>
      <c r="E33" s="22"/>
      <c r="G33" s="22"/>
      <c r="H33" s="22"/>
      <c r="I33" s="22"/>
      <c r="J33" s="35"/>
      <c r="K33" s="36"/>
      <c r="L33" s="22"/>
      <c r="M33" s="22"/>
      <c r="N33" s="22"/>
      <c r="O33" s="22"/>
      <c r="P33" s="22"/>
      <c r="Q33" s="22"/>
      <c r="R33" s="22"/>
      <c r="S33" s="22"/>
    </row>
    <row r="34" spans="1:19" x14ac:dyDescent="0.25">
      <c r="A34" t="str">
        <f>'Raw Data'!$B$1</f>
        <v>NB-218</v>
      </c>
      <c r="B34" s="5"/>
      <c r="C34" s="22"/>
      <c r="D34" s="8"/>
      <c r="E34" s="47"/>
      <c r="G34" s="31"/>
      <c r="H34" s="48"/>
      <c r="I34" s="22"/>
      <c r="J34" s="35"/>
      <c r="K34" s="36"/>
      <c r="L34" s="49"/>
      <c r="M34" s="49"/>
      <c r="N34" s="49"/>
      <c r="O34" s="49"/>
      <c r="P34" s="50"/>
      <c r="Q34" s="50"/>
      <c r="R34" s="50"/>
      <c r="S34" s="50"/>
    </row>
    <row r="35" spans="1:19" x14ac:dyDescent="0.25">
      <c r="A35" s="23"/>
      <c r="B35" s="22"/>
      <c r="C35" s="22"/>
      <c r="D35" s="46"/>
      <c r="E35" s="47"/>
      <c r="F35" s="31"/>
      <c r="G35" s="31"/>
      <c r="H35" s="48"/>
      <c r="I35" s="23"/>
      <c r="K35" s="49"/>
      <c r="L35" s="49"/>
      <c r="M35" s="49"/>
      <c r="N35" s="49"/>
      <c r="O35" s="49"/>
      <c r="P35" s="50"/>
      <c r="Q35" s="50"/>
      <c r="R35" s="50"/>
      <c r="S35" s="50"/>
    </row>
    <row r="36" spans="1:19" ht="15.75" thickBot="1" x14ac:dyDescent="0.3">
      <c r="A36" s="23"/>
      <c r="B36" s="45"/>
      <c r="C36" s="46"/>
      <c r="D36" s="46"/>
      <c r="E36" t="s">
        <v>180</v>
      </c>
      <c r="F36" s="31">
        <f>SUM(F22:F34)</f>
        <v>0</v>
      </c>
      <c r="G36" s="31"/>
      <c r="H36" s="48"/>
      <c r="I36" s="31"/>
      <c r="J36" s="51"/>
      <c r="K36" s="52"/>
      <c r="L36" s="52"/>
      <c r="M36" s="52"/>
      <c r="N36" s="52"/>
      <c r="O36" s="52"/>
      <c r="P36" s="31"/>
      <c r="Q36" s="31"/>
      <c r="R36" s="31"/>
      <c r="S36" s="7"/>
    </row>
    <row r="37" spans="1:19" ht="15.75" thickBot="1" x14ac:dyDescent="0.3">
      <c r="A37" s="22"/>
      <c r="B37" s="36"/>
      <c r="C37" s="36"/>
      <c r="D37" s="22"/>
      <c r="E37" s="106" t="s">
        <v>181</v>
      </c>
      <c r="F37" s="65">
        <f>SUM(F29:F34)</f>
        <v>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6" workbookViewId="0">
      <selection activeCell="B16" sqref="B16"/>
    </sheetView>
  </sheetViews>
  <sheetFormatPr defaultRowHeight="15" x14ac:dyDescent="0.25"/>
  <cols>
    <col min="1" max="1" width="35.140625" bestFit="1" customWidth="1"/>
    <col min="2" max="2" width="24.42578125" bestFit="1" customWidth="1"/>
    <col min="4" max="4" width="9.5703125" bestFit="1" customWidth="1"/>
    <col min="5" max="5" width="13.140625" bestFit="1" customWidth="1"/>
    <col min="7" max="7" width="23" bestFit="1" customWidth="1"/>
    <col min="8" max="8" width="11.28515625" bestFit="1" customWidth="1"/>
    <col min="10" max="10" width="22.5703125" bestFit="1" customWidth="1"/>
  </cols>
  <sheetData>
    <row r="1" spans="1:11" x14ac:dyDescent="0.25">
      <c r="A1" s="2" t="s">
        <v>62</v>
      </c>
      <c r="B1" t="str">
        <f>Summary!B2</f>
        <v>NB-218</v>
      </c>
      <c r="C1" t="s">
        <v>68</v>
      </c>
      <c r="E1" s="8" t="s">
        <v>69</v>
      </c>
      <c r="G1" s="2" t="s">
        <v>71</v>
      </c>
      <c r="H1" s="44"/>
      <c r="J1" t="s">
        <v>143</v>
      </c>
      <c r="K1">
        <v>6.293E-3</v>
      </c>
    </row>
    <row r="2" spans="1:11" x14ac:dyDescent="0.25">
      <c r="C2" s="8" t="s">
        <v>46</v>
      </c>
      <c r="E2" s="8" t="s">
        <v>46</v>
      </c>
      <c r="G2" t="s">
        <v>72</v>
      </c>
      <c r="H2" s="43" t="str">
        <f>J17</f>
        <v>Vendor</v>
      </c>
      <c r="J2" t="s">
        <v>144</v>
      </c>
      <c r="K2" s="66">
        <f>J29</f>
        <v>0</v>
      </c>
    </row>
    <row r="3" spans="1:11" x14ac:dyDescent="0.25">
      <c r="C3" s="19">
        <f>'Raw Data'!B16</f>
        <v>7237.4400000000005</v>
      </c>
      <c r="E3">
        <f>'Raw Data'!B17</f>
        <v>22211.849999999995</v>
      </c>
    </row>
    <row r="5" spans="1:11" ht="15.75" thickBot="1" x14ac:dyDescent="0.3">
      <c r="A5" s="41" t="s">
        <v>70</v>
      </c>
      <c r="B5" s="3"/>
      <c r="C5" s="13" t="s">
        <v>56</v>
      </c>
      <c r="D5" s="13" t="s">
        <v>145</v>
      </c>
    </row>
    <row r="6" spans="1:11" x14ac:dyDescent="0.25">
      <c r="A6" s="62" t="str">
        <f>A18</f>
        <v>Tru Soft</v>
      </c>
      <c r="B6" s="64">
        <f>B18</f>
        <v>15</v>
      </c>
      <c r="C6">
        <f>E18</f>
        <v>0</v>
      </c>
      <c r="D6">
        <f>E31</f>
        <v>7.0926912000000009E-2</v>
      </c>
    </row>
    <row r="7" spans="1:11" x14ac:dyDescent="0.25">
      <c r="A7" s="40" t="str">
        <f>A21</f>
        <v>Fe + EDTA + Trace metals Solution</v>
      </c>
      <c r="B7" s="39">
        <f>B21</f>
        <v>1</v>
      </c>
      <c r="C7">
        <f>E21</f>
        <v>7237.4400000000005</v>
      </c>
      <c r="D7">
        <v>0</v>
      </c>
    </row>
    <row r="8" spans="1:11" x14ac:dyDescent="0.25">
      <c r="A8" s="37" t="str">
        <f>A19</f>
        <v>KH2PO4</v>
      </c>
      <c r="B8" s="38">
        <f>B19</f>
        <v>1.4999999999999999E-2</v>
      </c>
      <c r="C8">
        <f>E19</f>
        <v>0</v>
      </c>
      <c r="D8">
        <v>0</v>
      </c>
    </row>
    <row r="9" spans="1:11" x14ac:dyDescent="0.25">
      <c r="A9" s="37" t="str">
        <f>A22</f>
        <v>100X Vitamins Solution (B12, B1, H)</v>
      </c>
      <c r="B9" s="38">
        <f>B22</f>
        <v>5.0000000000000001E-3</v>
      </c>
      <c r="C9">
        <f>E22</f>
        <v>36.187200000000004</v>
      </c>
      <c r="D9">
        <v>0</v>
      </c>
    </row>
    <row r="10" spans="1:11" x14ac:dyDescent="0.25">
      <c r="A10" s="37" t="str">
        <f>A17</f>
        <v>Chemical</v>
      </c>
      <c r="B10" s="38" t="str">
        <f>B17</f>
        <v>g/L</v>
      </c>
      <c r="C10" t="str">
        <f>E17</f>
        <v>Total Volume (ml)</v>
      </c>
      <c r="D10">
        <f>E29</f>
        <v>0.15922368000000001</v>
      </c>
    </row>
    <row r="11" spans="1:11" x14ac:dyDescent="0.25">
      <c r="A11" s="37" t="str">
        <f>A30</f>
        <v>CoCl2 *6H2O</v>
      </c>
      <c r="B11" s="38">
        <f>B30</f>
        <v>10</v>
      </c>
      <c r="C11">
        <v>0</v>
      </c>
      <c r="D11">
        <f>E30</f>
        <v>7.2374400000000005E-2</v>
      </c>
    </row>
    <row r="15" spans="1:11" x14ac:dyDescent="0.25">
      <c r="A15" t="s">
        <v>187</v>
      </c>
      <c r="B15" s="19">
        <f>C3</f>
        <v>7237.4400000000005</v>
      </c>
    </row>
    <row r="16" spans="1:11" ht="18.75" x14ac:dyDescent="0.25">
      <c r="A16" s="173"/>
      <c r="B16" s="174"/>
      <c r="C16" s="175"/>
      <c r="D16" s="176"/>
      <c r="E16" s="177"/>
      <c r="F16" s="178"/>
      <c r="G16" s="31"/>
      <c r="H16" s="31"/>
      <c r="I16" s="31"/>
      <c r="J16" s="31"/>
    </row>
    <row r="17" spans="1:10" ht="45.75" thickBot="1" x14ac:dyDescent="0.3">
      <c r="A17" s="183" t="s">
        <v>135</v>
      </c>
      <c r="B17" s="184" t="s">
        <v>51</v>
      </c>
      <c r="C17" s="185" t="s">
        <v>136</v>
      </c>
      <c r="D17" s="186" t="s">
        <v>137</v>
      </c>
      <c r="E17" s="187" t="s">
        <v>138</v>
      </c>
      <c r="F17" s="187" t="s">
        <v>139</v>
      </c>
      <c r="G17" s="187" t="s">
        <v>140</v>
      </c>
      <c r="H17" s="187" t="s">
        <v>141</v>
      </c>
      <c r="I17" s="188" t="s">
        <v>142</v>
      </c>
      <c r="J17" s="189" t="s">
        <v>256</v>
      </c>
    </row>
    <row r="18" spans="1:10" ht="15.75" thickTop="1" x14ac:dyDescent="0.25">
      <c r="A18" s="90" t="s">
        <v>253</v>
      </c>
      <c r="B18" s="90">
        <v>15</v>
      </c>
      <c r="C18" s="166">
        <f>B18*B15</f>
        <v>108561.60000000001</v>
      </c>
      <c r="D18" s="167">
        <f>C18/1000</f>
        <v>108.56160000000001</v>
      </c>
      <c r="E18" s="167"/>
      <c r="F18" s="78">
        <f>C18*0.0022046</f>
        <v>239.33490336000003</v>
      </c>
      <c r="G18" s="78">
        <v>0.17799999999999999</v>
      </c>
      <c r="H18" s="78">
        <f>G18*F18</f>
        <v>42.601612798080005</v>
      </c>
      <c r="I18" s="190">
        <f>SUM(H18:H22)</f>
        <v>47.663588612400773</v>
      </c>
      <c r="J18" s="78" t="s">
        <v>257</v>
      </c>
    </row>
    <row r="19" spans="1:10" x14ac:dyDescent="0.25">
      <c r="A19" s="81" t="s">
        <v>254</v>
      </c>
      <c r="B19" s="168">
        <v>1.4999999999999999E-2</v>
      </c>
      <c r="C19" s="169">
        <f>B19*B15</f>
        <v>108.5616</v>
      </c>
      <c r="D19" s="170">
        <f>C19/1000</f>
        <v>0.10856159999999999</v>
      </c>
      <c r="E19" s="170"/>
      <c r="F19" s="77">
        <f t="shared" ref="F19:F20" si="0">C19*0.0022046</f>
        <v>0.23933490336000002</v>
      </c>
      <c r="G19" s="77">
        <v>2.77</v>
      </c>
      <c r="H19" s="77">
        <f>G19*F19</f>
        <v>0.66295768230720009</v>
      </c>
      <c r="I19" s="191"/>
      <c r="J19" s="77" t="s">
        <v>258</v>
      </c>
    </row>
    <row r="20" spans="1:10" x14ac:dyDescent="0.25">
      <c r="A20" s="171" t="s">
        <v>255</v>
      </c>
      <c r="B20" s="172">
        <v>0.12</v>
      </c>
      <c r="C20" s="169">
        <f>B20*B15</f>
        <v>868.49279999999999</v>
      </c>
      <c r="D20" s="170">
        <f>C20/1000</f>
        <v>0.86849279999999995</v>
      </c>
      <c r="E20" s="170"/>
      <c r="F20" s="77">
        <f t="shared" si="0"/>
        <v>1.9146792268800001</v>
      </c>
      <c r="G20" s="77">
        <v>0.48859999999999998</v>
      </c>
      <c r="H20" s="77">
        <f>G20*F20</f>
        <v>0.93551227025356798</v>
      </c>
      <c r="I20" s="191"/>
      <c r="J20" s="77" t="s">
        <v>258</v>
      </c>
    </row>
    <row r="21" spans="1:10" x14ac:dyDescent="0.25">
      <c r="A21" s="192" t="s">
        <v>259</v>
      </c>
      <c r="B21" s="193">
        <v>1</v>
      </c>
      <c r="C21" s="194" t="s">
        <v>260</v>
      </c>
      <c r="D21" s="195"/>
      <c r="E21" s="196">
        <f>B21*B15</f>
        <v>7237.4400000000005</v>
      </c>
      <c r="F21" s="77"/>
      <c r="G21" s="77"/>
      <c r="H21" s="77">
        <f>E21*0.000478554</f>
        <v>3.4635058617600003</v>
      </c>
      <c r="I21" s="191"/>
      <c r="J21" s="77" t="s">
        <v>261</v>
      </c>
    </row>
    <row r="22" spans="1:10" x14ac:dyDescent="0.25">
      <c r="A22" s="197" t="s">
        <v>262</v>
      </c>
      <c r="B22" s="193">
        <v>5.0000000000000001E-3</v>
      </c>
      <c r="C22" s="194" t="s">
        <v>260</v>
      </c>
      <c r="D22" s="193"/>
      <c r="E22" s="193">
        <f>B22*B15</f>
        <v>36.187200000000004</v>
      </c>
      <c r="F22" s="77"/>
      <c r="G22" s="77"/>
      <c r="H22" s="77"/>
      <c r="I22" s="191"/>
      <c r="J22" s="77" t="s">
        <v>263</v>
      </c>
    </row>
    <row r="23" spans="1:10" x14ac:dyDescent="0.25">
      <c r="A23" s="221"/>
      <c r="B23" s="221"/>
      <c r="C23" s="31"/>
      <c r="D23" s="179"/>
      <c r="E23" s="180"/>
      <c r="F23" s="181"/>
      <c r="G23" s="23"/>
      <c r="H23" s="23"/>
      <c r="I23" s="23"/>
      <c r="J23" s="23"/>
    </row>
    <row r="24" spans="1:10" ht="15.75" thickBot="1" x14ac:dyDescent="0.3">
      <c r="A24" s="222"/>
      <c r="B24" s="222"/>
      <c r="C24" s="31"/>
      <c r="D24" s="182"/>
      <c r="E24" s="23"/>
      <c r="F24" s="179"/>
      <c r="G24" s="23"/>
      <c r="H24" s="23"/>
      <c r="I24" s="23"/>
      <c r="J24" s="23"/>
    </row>
    <row r="25" spans="1:10" ht="60.75" thickBot="1" x14ac:dyDescent="0.3">
      <c r="A25" s="198" t="s">
        <v>135</v>
      </c>
      <c r="B25" s="199" t="s">
        <v>264</v>
      </c>
      <c r="C25" s="199" t="s">
        <v>265</v>
      </c>
      <c r="D25" s="200" t="s">
        <v>259</v>
      </c>
      <c r="E25" s="77" t="s">
        <v>266</v>
      </c>
      <c r="F25" s="77" t="s">
        <v>267</v>
      </c>
      <c r="G25" s="77" t="s">
        <v>141</v>
      </c>
      <c r="H25" s="191" t="s">
        <v>142</v>
      </c>
      <c r="I25" s="23"/>
      <c r="J25" s="23"/>
    </row>
    <row r="26" spans="1:10" x14ac:dyDescent="0.25">
      <c r="A26" s="78" t="s">
        <v>268</v>
      </c>
      <c r="B26" s="90" t="s">
        <v>269</v>
      </c>
      <c r="C26" s="90">
        <v>3.5</v>
      </c>
      <c r="D26" s="77">
        <f>C26/1000</f>
        <v>3.5000000000000001E-3</v>
      </c>
      <c r="E26" s="77">
        <f>D26*B15</f>
        <v>25.331040000000002</v>
      </c>
      <c r="F26" s="77">
        <v>2.4E-2</v>
      </c>
      <c r="G26" s="77">
        <f t="shared" ref="G26:G32" si="1">F26*D26</f>
        <v>8.4000000000000009E-5</v>
      </c>
      <c r="H26" s="191">
        <f>SUM(G26:G32)</f>
        <v>2.0460371200000001E-4</v>
      </c>
      <c r="I26" s="23"/>
      <c r="J26" s="23"/>
    </row>
    <row r="27" spans="1:10" x14ac:dyDescent="0.25">
      <c r="A27" s="77" t="s">
        <v>270</v>
      </c>
      <c r="B27" s="81" t="s">
        <v>269</v>
      </c>
      <c r="C27" s="81">
        <v>4.3600000000000003</v>
      </c>
      <c r="D27" s="77">
        <f t="shared" ref="D27:D32" si="2">C27/1000</f>
        <v>4.3600000000000002E-3</v>
      </c>
      <c r="E27" s="77">
        <f>D27*B15</f>
        <v>31.555238400000004</v>
      </c>
      <c r="F27" s="77">
        <v>2.1579999999999998E-2</v>
      </c>
      <c r="G27" s="77">
        <f t="shared" si="1"/>
        <v>9.4088799999999999E-5</v>
      </c>
      <c r="H27" s="77"/>
      <c r="I27" s="23"/>
      <c r="J27" s="23"/>
    </row>
    <row r="28" spans="1:10" x14ac:dyDescent="0.25">
      <c r="A28" s="77" t="s">
        <v>271</v>
      </c>
      <c r="B28" s="81">
        <v>180</v>
      </c>
      <c r="C28" s="81">
        <f>B28/1000</f>
        <v>0.18</v>
      </c>
      <c r="D28" s="77">
        <f t="shared" si="2"/>
        <v>1.7999999999999998E-4</v>
      </c>
      <c r="E28" s="77">
        <f>D28*B15</f>
        <v>1.3027392</v>
      </c>
      <c r="F28" s="77">
        <v>0.106336</v>
      </c>
      <c r="G28" s="77">
        <f t="shared" si="1"/>
        <v>1.9140479999999999E-5</v>
      </c>
      <c r="H28" s="77"/>
      <c r="I28" s="31"/>
      <c r="J28" s="31"/>
    </row>
    <row r="29" spans="1:10" x14ac:dyDescent="0.25">
      <c r="A29" s="77" t="s">
        <v>272</v>
      </c>
      <c r="B29" s="81">
        <v>22</v>
      </c>
      <c r="C29" s="81">
        <f t="shared" ref="C29:C32" si="3">B29/1000</f>
        <v>2.1999999999999999E-2</v>
      </c>
      <c r="D29" s="77">
        <f t="shared" si="2"/>
        <v>2.1999999999999999E-5</v>
      </c>
      <c r="E29" s="77">
        <f>D29*B15</f>
        <v>0.15922368000000001</v>
      </c>
      <c r="F29" s="77">
        <v>9.6420000000000006E-2</v>
      </c>
      <c r="G29" s="77">
        <f t="shared" si="1"/>
        <v>2.12124E-6</v>
      </c>
      <c r="H29" s="77"/>
      <c r="I29" s="23"/>
      <c r="J29" s="23"/>
    </row>
    <row r="30" spans="1:10" x14ac:dyDescent="0.25">
      <c r="A30" s="77" t="s">
        <v>273</v>
      </c>
      <c r="B30" s="81">
        <v>10</v>
      </c>
      <c r="C30" s="81">
        <f t="shared" si="3"/>
        <v>0.01</v>
      </c>
      <c r="D30" s="77">
        <f t="shared" si="2"/>
        <v>1.0000000000000001E-5</v>
      </c>
      <c r="E30" s="77">
        <f>D30*B15</f>
        <v>7.2374400000000005E-2</v>
      </c>
      <c r="F30" s="77">
        <v>0.17948</v>
      </c>
      <c r="G30" s="77">
        <f t="shared" si="1"/>
        <v>1.7948000000000002E-6</v>
      </c>
      <c r="H30" s="77"/>
      <c r="I30" s="23"/>
      <c r="J30" s="23"/>
    </row>
    <row r="31" spans="1:10" x14ac:dyDescent="0.25">
      <c r="A31" s="77" t="s">
        <v>274</v>
      </c>
      <c r="B31" s="81">
        <v>9.8000000000000007</v>
      </c>
      <c r="C31" s="81">
        <f t="shared" si="3"/>
        <v>9.8000000000000014E-3</v>
      </c>
      <c r="D31" s="77">
        <f t="shared" si="2"/>
        <v>9.800000000000001E-6</v>
      </c>
      <c r="E31" s="77">
        <f>D31*B15</f>
        <v>7.0926912000000009E-2</v>
      </c>
      <c r="F31" s="77">
        <v>0.10712000000000001</v>
      </c>
      <c r="G31" s="77">
        <f t="shared" si="1"/>
        <v>1.0497760000000003E-6</v>
      </c>
      <c r="H31" s="77"/>
      <c r="I31" s="23"/>
      <c r="J31" s="23"/>
    </row>
    <row r="32" spans="1:10" x14ac:dyDescent="0.25">
      <c r="A32" s="77" t="s">
        <v>275</v>
      </c>
      <c r="B32" s="85">
        <v>6.3</v>
      </c>
      <c r="C32" s="81">
        <f t="shared" si="3"/>
        <v>6.3E-3</v>
      </c>
      <c r="D32" s="77">
        <f t="shared" si="2"/>
        <v>6.2999999999999998E-6</v>
      </c>
      <c r="E32" s="77">
        <f>D32*B15</f>
        <v>4.5595872000000003E-2</v>
      </c>
      <c r="F32" s="77">
        <v>0.38231999999999999</v>
      </c>
      <c r="G32" s="77">
        <f t="shared" si="1"/>
        <v>2.4086159999999997E-6</v>
      </c>
      <c r="H32" s="77"/>
      <c r="I32" s="23"/>
      <c r="J32" s="23"/>
    </row>
    <row r="33" spans="1:10" x14ac:dyDescent="0.25">
      <c r="A33" s="221"/>
      <c r="B33" s="221"/>
      <c r="C33" s="31"/>
      <c r="D33" s="179"/>
      <c r="E33" s="180"/>
      <c r="F33" s="181"/>
      <c r="G33" s="23"/>
      <c r="H33" s="180"/>
      <c r="I33" s="23"/>
      <c r="J33" s="23"/>
    </row>
    <row r="34" spans="1:10" x14ac:dyDescent="0.25">
      <c r="A34" s="222"/>
      <c r="B34" s="222"/>
      <c r="C34" s="31"/>
      <c r="D34" s="182"/>
      <c r="E34" s="23"/>
      <c r="F34" s="179"/>
      <c r="G34" s="23"/>
      <c r="H34" s="180"/>
      <c r="I34" s="23"/>
      <c r="J34" s="23"/>
    </row>
    <row r="35" spans="1:10" x14ac:dyDescent="0.25">
      <c r="A35" s="63" t="s">
        <v>276</v>
      </c>
      <c r="B35" s="42">
        <f>E3</f>
        <v>22211.849999999995</v>
      </c>
      <c r="C35" s="63"/>
    </row>
    <row r="36" spans="1:10" ht="45.75" thickBot="1" x14ac:dyDescent="0.3">
      <c r="A36" s="183" t="s">
        <v>135</v>
      </c>
      <c r="B36" s="184" t="s">
        <v>51</v>
      </c>
      <c r="C36" s="185" t="s">
        <v>136</v>
      </c>
      <c r="D36" s="186" t="s">
        <v>137</v>
      </c>
      <c r="E36" s="187" t="s">
        <v>138</v>
      </c>
      <c r="F36" s="187" t="s">
        <v>139</v>
      </c>
      <c r="G36" s="187" t="s">
        <v>140</v>
      </c>
      <c r="H36" s="187" t="s">
        <v>141</v>
      </c>
      <c r="I36" s="188" t="s">
        <v>142</v>
      </c>
      <c r="J36" s="189" t="s">
        <v>256</v>
      </c>
    </row>
    <row r="37" spans="1:10" ht="15.75" thickTop="1" x14ac:dyDescent="0.25">
      <c r="A37" s="90" t="s">
        <v>253</v>
      </c>
      <c r="B37" s="90">
        <v>0</v>
      </c>
      <c r="C37" s="166">
        <f>B37*B35</f>
        <v>0</v>
      </c>
      <c r="D37" s="167">
        <f>C37/1000</f>
        <v>0</v>
      </c>
      <c r="E37" s="167"/>
      <c r="F37" s="78">
        <f>C37*0.0022046</f>
        <v>0</v>
      </c>
      <c r="G37" s="78">
        <v>0.17799999999999999</v>
      </c>
      <c r="H37" s="78">
        <f>G37*F37</f>
        <v>0</v>
      </c>
      <c r="I37" s="190">
        <f>SUM(H37:H41)</f>
        <v>10.629569664899998</v>
      </c>
      <c r="J37" s="78" t="s">
        <v>257</v>
      </c>
    </row>
    <row r="38" spans="1:10" x14ac:dyDescent="0.25">
      <c r="A38" s="81" t="s">
        <v>254</v>
      </c>
      <c r="B38" s="168">
        <v>0</v>
      </c>
      <c r="C38" s="169">
        <f>B38*B35</f>
        <v>0</v>
      </c>
      <c r="D38" s="170">
        <f>C38/1000</f>
        <v>0</v>
      </c>
      <c r="E38" s="170"/>
      <c r="F38" s="77">
        <f t="shared" ref="F38:F39" si="4">C38*0.0022046</f>
        <v>0</v>
      </c>
      <c r="G38" s="77">
        <v>2.77</v>
      </c>
      <c r="H38" s="77">
        <f>G38*F38</f>
        <v>0</v>
      </c>
      <c r="I38" s="191"/>
      <c r="J38" s="77" t="s">
        <v>258</v>
      </c>
    </row>
    <row r="39" spans="1:10" x14ac:dyDescent="0.25">
      <c r="A39" s="171" t="s">
        <v>255</v>
      </c>
      <c r="B39" s="172">
        <v>0</v>
      </c>
      <c r="C39" s="169">
        <f>B39*B35</f>
        <v>0</v>
      </c>
      <c r="D39" s="170">
        <f>C39/1000</f>
        <v>0</v>
      </c>
      <c r="E39" s="170"/>
      <c r="F39" s="77">
        <f t="shared" si="4"/>
        <v>0</v>
      </c>
      <c r="G39" s="77">
        <v>0.48859999999999998</v>
      </c>
      <c r="H39" s="77">
        <f>G39*F39</f>
        <v>0</v>
      </c>
      <c r="I39" s="191"/>
      <c r="J39" s="77" t="s">
        <v>258</v>
      </c>
    </row>
    <row r="40" spans="1:10" x14ac:dyDescent="0.25">
      <c r="A40" s="192" t="s">
        <v>259</v>
      </c>
      <c r="B40" s="193">
        <v>1</v>
      </c>
      <c r="C40" s="194" t="s">
        <v>260</v>
      </c>
      <c r="D40" s="195"/>
      <c r="E40" s="196">
        <f>B40*B35</f>
        <v>22211.849999999995</v>
      </c>
      <c r="F40" s="77"/>
      <c r="G40" s="77"/>
      <c r="H40" s="77">
        <f>E40*0.000478554</f>
        <v>10.629569664899998</v>
      </c>
      <c r="I40" s="191"/>
      <c r="J40" s="77" t="s">
        <v>261</v>
      </c>
    </row>
    <row r="41" spans="1:10" x14ac:dyDescent="0.25">
      <c r="A41" s="197" t="s">
        <v>262</v>
      </c>
      <c r="B41" s="193">
        <v>5.0000000000000001E-3</v>
      </c>
      <c r="C41" s="194" t="s">
        <v>260</v>
      </c>
      <c r="D41" s="193"/>
      <c r="E41" s="193">
        <f>B41*B35</f>
        <v>111.05924999999998</v>
      </c>
      <c r="F41" s="77"/>
      <c r="G41" s="77"/>
      <c r="H41" s="77"/>
      <c r="I41" s="191"/>
      <c r="J41" s="77" t="s">
        <v>263</v>
      </c>
    </row>
  </sheetData>
  <mergeCells count="4">
    <mergeCell ref="A23:B23"/>
    <mergeCell ref="A24:B24"/>
    <mergeCell ref="A33:B33"/>
    <mergeCell ref="A34:B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33"/>
  <sheetViews>
    <sheetView workbookViewId="0">
      <selection activeCell="S6" sqref="S6"/>
    </sheetView>
  </sheetViews>
  <sheetFormatPr defaultRowHeight="15" x14ac:dyDescent="0.25"/>
  <cols>
    <col min="1" max="1" width="18.140625" customWidth="1"/>
    <col min="8" max="8" width="14.5703125" customWidth="1"/>
    <col min="14" max="14" width="9.5703125" customWidth="1"/>
    <col min="15" max="15" width="10" bestFit="1" customWidth="1"/>
  </cols>
  <sheetData>
    <row r="1" spans="1:19" x14ac:dyDescent="0.25">
      <c r="M1" t="s">
        <v>104</v>
      </c>
      <c r="O1">
        <v>1.67E-3</v>
      </c>
      <c r="P1" t="s">
        <v>100</v>
      </c>
    </row>
    <row r="2" spans="1:19" x14ac:dyDescent="0.25">
      <c r="A2" t="s">
        <v>99</v>
      </c>
      <c r="B2" s="43">
        <f>I2*O1</f>
        <v>3.1680334199999951</v>
      </c>
      <c r="C2" t="s">
        <v>281</v>
      </c>
      <c r="H2" s="2" t="s">
        <v>98</v>
      </c>
      <c r="I2" s="19">
        <f>SUM(I10:I45)</f>
        <v>1897.0259999999971</v>
      </c>
      <c r="J2" t="s">
        <v>283</v>
      </c>
      <c r="M2" t="s">
        <v>101</v>
      </c>
      <c r="O2">
        <v>5.1700000000000003E-5</v>
      </c>
      <c r="P2" t="s">
        <v>100</v>
      </c>
      <c r="R2">
        <f>I3*O2</f>
        <v>0.89395607399999955</v>
      </c>
    </row>
    <row r="3" spans="1:19" x14ac:dyDescent="0.25">
      <c r="A3" t="s">
        <v>99</v>
      </c>
      <c r="B3" s="91">
        <f>I3*O2</f>
        <v>0.89395607399999955</v>
      </c>
      <c r="C3" t="s">
        <v>134</v>
      </c>
      <c r="H3" s="2" t="s">
        <v>98</v>
      </c>
      <c r="I3" s="19">
        <f>SUM(I46:I93)</f>
        <v>17291.21999999999</v>
      </c>
      <c r="J3" t="s">
        <v>282</v>
      </c>
    </row>
    <row r="5" spans="1:19" x14ac:dyDescent="0.25">
      <c r="A5" t="s">
        <v>284</v>
      </c>
      <c r="B5" s="43">
        <f>SUM(B2:B4)</f>
        <v>4.0619894939999943</v>
      </c>
    </row>
    <row r="8" spans="1:19" ht="60" x14ac:dyDescent="0.25">
      <c r="C8" s="6" t="s">
        <v>27</v>
      </c>
      <c r="D8" s="7" t="s">
        <v>28</v>
      </c>
      <c r="E8" s="8" t="s">
        <v>29</v>
      </c>
      <c r="F8" s="9" t="s">
        <v>30</v>
      </c>
      <c r="G8" s="6" t="s">
        <v>95</v>
      </c>
      <c r="H8" s="6" t="s">
        <v>96</v>
      </c>
      <c r="I8" s="6" t="s">
        <v>97</v>
      </c>
      <c r="J8" s="6" t="s">
        <v>102</v>
      </c>
      <c r="N8" t="s">
        <v>194</v>
      </c>
    </row>
    <row r="9" spans="1:19" ht="15.75" thickBot="1" x14ac:dyDescent="0.3">
      <c r="A9" s="3"/>
      <c r="B9" s="3" t="s">
        <v>42</v>
      </c>
      <c r="C9" s="3" t="s">
        <v>43</v>
      </c>
      <c r="D9" s="13" t="s">
        <v>44</v>
      </c>
      <c r="E9" s="13" t="s">
        <v>45</v>
      </c>
      <c r="F9" s="13" t="s">
        <v>46</v>
      </c>
      <c r="G9" s="13" t="s">
        <v>45</v>
      </c>
      <c r="H9" s="32" t="s">
        <v>46</v>
      </c>
      <c r="I9" s="32" t="s">
        <v>46</v>
      </c>
      <c r="J9" s="32" t="s">
        <v>103</v>
      </c>
      <c r="N9" s="3" t="str">
        <f>'Raw Data'!G9</f>
        <v>F1B</v>
      </c>
      <c r="O9" s="3" t="str">
        <f>'Raw Data'!H9</f>
        <v>F2B</v>
      </c>
      <c r="P9" s="3" t="str">
        <f>'Raw Data'!I9</f>
        <v>F3B</v>
      </c>
      <c r="Q9" s="3" t="str">
        <f>'Raw Data'!J9</f>
        <v>P1A</v>
      </c>
      <c r="R9" s="3" t="s">
        <v>189</v>
      </c>
      <c r="S9" s="3" t="s">
        <v>190</v>
      </c>
    </row>
    <row r="10" spans="1:19" x14ac:dyDescent="0.25">
      <c r="A10" s="18">
        <f>'Raw Data'!A21</f>
        <v>40743.645833333336</v>
      </c>
      <c r="B10">
        <v>0</v>
      </c>
      <c r="C10" s="20" t="str">
        <f>'Raw Data'!C21</f>
        <v>F1B</v>
      </c>
      <c r="D10" s="20">
        <f>'Raw Data'!D21</f>
        <v>10</v>
      </c>
      <c r="E10" s="19">
        <f>'Raw Data'!F21</f>
        <v>5</v>
      </c>
      <c r="F10" s="19">
        <f>'Raw Data'!G21</f>
        <v>1000</v>
      </c>
      <c r="G10">
        <v>5</v>
      </c>
      <c r="H10">
        <f>G10*200</f>
        <v>1000</v>
      </c>
      <c r="I10" s="19">
        <f>F10-H10</f>
        <v>0</v>
      </c>
      <c r="J10" t="s">
        <v>281</v>
      </c>
      <c r="M10" t="s">
        <v>195</v>
      </c>
      <c r="N10" s="19">
        <f>SUM(I10:I25)</f>
        <v>462.20000000000027</v>
      </c>
      <c r="O10" s="19">
        <f>SUM(I26:I37)</f>
        <v>779.74999999999864</v>
      </c>
      <c r="P10" s="19">
        <f>SUM(I38:I45)</f>
        <v>655.0759999999982</v>
      </c>
      <c r="Q10" s="19">
        <f>SUM(I46:I57)</f>
        <v>1784.8400000000001</v>
      </c>
      <c r="R10" s="19">
        <f>SUM(I58:I76)</f>
        <v>5575.4100000000017</v>
      </c>
      <c r="S10" s="19">
        <f>SUM(I77:I93)</f>
        <v>9930.9699999999903</v>
      </c>
    </row>
    <row r="11" spans="1:19" x14ac:dyDescent="0.25">
      <c r="A11" s="18">
        <v>40743.833333333336</v>
      </c>
      <c r="B11">
        <f>A11-A10</f>
        <v>0.1875</v>
      </c>
      <c r="C11" s="20" t="str">
        <f>'Raw Data'!C22</f>
        <v>F1B</v>
      </c>
      <c r="D11" s="20">
        <f>'Raw Data'!D22</f>
        <v>10</v>
      </c>
      <c r="E11" s="19">
        <f>'Raw Data'!F22</f>
        <v>5</v>
      </c>
      <c r="F11" s="19">
        <f>'Raw Data'!G22</f>
        <v>1000</v>
      </c>
      <c r="G11">
        <v>4.75</v>
      </c>
      <c r="H11">
        <f>G11*200</f>
        <v>950</v>
      </c>
      <c r="I11" s="19">
        <f>F11-H11</f>
        <v>50</v>
      </c>
      <c r="J11" t="s">
        <v>281</v>
      </c>
      <c r="N11" s="19"/>
      <c r="O11" s="19"/>
      <c r="P11" s="19"/>
      <c r="Q11" s="19"/>
      <c r="R11" s="19"/>
      <c r="S11" s="19"/>
    </row>
    <row r="12" spans="1:19" x14ac:dyDescent="0.25">
      <c r="A12" s="18">
        <f>'Raw Data'!A22</f>
        <v>40744.354166666664</v>
      </c>
      <c r="B12">
        <f>A12-$A$10</f>
        <v>0.70833333332848269</v>
      </c>
      <c r="C12" s="20" t="str">
        <f>'Raw Data'!C22</f>
        <v>F1B</v>
      </c>
      <c r="D12" s="20">
        <f>'Raw Data'!D22</f>
        <v>10</v>
      </c>
      <c r="E12" s="19">
        <f>'Raw Data'!F22</f>
        <v>5</v>
      </c>
      <c r="F12" s="19">
        <f>'Raw Data'!G22</f>
        <v>1000</v>
      </c>
      <c r="G12">
        <v>4.875</v>
      </c>
      <c r="H12">
        <f t="shared" ref="H12:H25" si="0">G12*200</f>
        <v>975</v>
      </c>
      <c r="I12" s="19">
        <f t="shared" ref="I12:I20" si="1">F12-H12</f>
        <v>25</v>
      </c>
      <c r="J12" t="s">
        <v>281</v>
      </c>
    </row>
    <row r="13" spans="1:19" x14ac:dyDescent="0.25">
      <c r="A13" s="18">
        <f>'Raw Data'!A23</f>
        <v>40744.645833333336</v>
      </c>
      <c r="B13">
        <f t="shared" ref="B13:B93" si="2">A13-$A$10</f>
        <v>1</v>
      </c>
      <c r="C13" s="20" t="str">
        <f>'Raw Data'!C23</f>
        <v>F1B</v>
      </c>
      <c r="D13" s="20">
        <f>'Raw Data'!D23</f>
        <v>10</v>
      </c>
      <c r="E13" s="19">
        <f>'Raw Data'!F23</f>
        <v>5.5</v>
      </c>
      <c r="F13" s="19">
        <f>'Raw Data'!G23</f>
        <v>1100</v>
      </c>
      <c r="G13">
        <v>5.5</v>
      </c>
      <c r="H13">
        <f t="shared" si="0"/>
        <v>1100</v>
      </c>
      <c r="I13" s="19">
        <f t="shared" si="1"/>
        <v>0</v>
      </c>
      <c r="J13" t="s">
        <v>281</v>
      </c>
    </row>
    <row r="14" spans="1:19" x14ac:dyDescent="0.25">
      <c r="A14" s="18">
        <v>40744.833333333336</v>
      </c>
      <c r="B14">
        <f t="shared" si="2"/>
        <v>1.1875</v>
      </c>
      <c r="C14" s="20" t="str">
        <f>'Raw Data'!C24</f>
        <v>F1B</v>
      </c>
      <c r="D14" s="20">
        <f>'Raw Data'!D24</f>
        <v>10</v>
      </c>
      <c r="E14" s="19">
        <f>'Raw Data'!F24</f>
        <v>5.5</v>
      </c>
      <c r="F14" s="19">
        <f>'Raw Data'!G24</f>
        <v>1100</v>
      </c>
      <c r="G14">
        <v>5.1879999999999997</v>
      </c>
      <c r="H14">
        <f t="shared" si="0"/>
        <v>1037.5999999999999</v>
      </c>
      <c r="I14" s="19">
        <f t="shared" si="1"/>
        <v>62.400000000000091</v>
      </c>
      <c r="J14" t="s">
        <v>281</v>
      </c>
    </row>
    <row r="15" spans="1:19" x14ac:dyDescent="0.25">
      <c r="A15" s="18">
        <f>'Raw Data'!A24</f>
        <v>40745.354166666664</v>
      </c>
      <c r="B15">
        <f t="shared" si="2"/>
        <v>1.7083333333284827</v>
      </c>
      <c r="C15" s="20" t="str">
        <f>'Raw Data'!C24</f>
        <v>F1B</v>
      </c>
      <c r="D15" s="20">
        <f>'Raw Data'!D24</f>
        <v>10</v>
      </c>
      <c r="E15" s="19">
        <f>'Raw Data'!F24</f>
        <v>5.5</v>
      </c>
      <c r="F15" s="19">
        <f>'Raw Data'!G24</f>
        <v>1100</v>
      </c>
      <c r="G15" s="22">
        <v>5.4379999999999997</v>
      </c>
      <c r="H15">
        <f t="shared" si="0"/>
        <v>1087.5999999999999</v>
      </c>
      <c r="I15" s="19">
        <f t="shared" si="1"/>
        <v>12.400000000000091</v>
      </c>
      <c r="J15" t="s">
        <v>281</v>
      </c>
    </row>
    <row r="16" spans="1:19" x14ac:dyDescent="0.25">
      <c r="A16" s="18">
        <f>'Raw Data'!A25</f>
        <v>40745.645833333336</v>
      </c>
      <c r="B16">
        <f t="shared" si="2"/>
        <v>2</v>
      </c>
      <c r="C16" s="20" t="str">
        <f>'Raw Data'!C25</f>
        <v>F1B</v>
      </c>
      <c r="D16" s="20">
        <f>'Raw Data'!D25</f>
        <v>10</v>
      </c>
      <c r="E16" s="19">
        <f>'Raw Data'!F25</f>
        <v>6</v>
      </c>
      <c r="F16" s="19">
        <f>'Raw Data'!G25</f>
        <v>1200</v>
      </c>
      <c r="G16" s="23">
        <v>6</v>
      </c>
      <c r="H16">
        <f t="shared" si="0"/>
        <v>1200</v>
      </c>
      <c r="I16" s="19">
        <f t="shared" si="1"/>
        <v>0</v>
      </c>
      <c r="J16" t="s">
        <v>281</v>
      </c>
    </row>
    <row r="17" spans="1:10" x14ac:dyDescent="0.25">
      <c r="A17" s="18">
        <v>40745.833333333336</v>
      </c>
      <c r="B17">
        <f t="shared" si="2"/>
        <v>2.1875</v>
      </c>
      <c r="C17" s="20" t="str">
        <f>'Raw Data'!C26</f>
        <v>F1B</v>
      </c>
      <c r="D17" s="20">
        <f>'Raw Data'!D26</f>
        <v>10</v>
      </c>
      <c r="E17" s="19">
        <f>'Raw Data'!F26</f>
        <v>6</v>
      </c>
      <c r="F17" s="19">
        <f>'Raw Data'!G26</f>
        <v>1200</v>
      </c>
      <c r="G17" s="23">
        <v>5.75</v>
      </c>
      <c r="H17">
        <f t="shared" si="0"/>
        <v>1150</v>
      </c>
      <c r="I17" s="19">
        <f t="shared" si="1"/>
        <v>50</v>
      </c>
      <c r="J17" t="s">
        <v>281</v>
      </c>
    </row>
    <row r="18" spans="1:10" x14ac:dyDescent="0.25">
      <c r="A18" s="18">
        <f>'Raw Data'!A26</f>
        <v>40746.354166666664</v>
      </c>
      <c r="B18">
        <f t="shared" si="2"/>
        <v>2.7083333333284827</v>
      </c>
      <c r="C18" s="20" t="str">
        <f>'Raw Data'!C26</f>
        <v>F1B</v>
      </c>
      <c r="D18" s="20">
        <f>'Raw Data'!D26</f>
        <v>10</v>
      </c>
      <c r="E18" s="19">
        <f>'Raw Data'!F26</f>
        <v>6</v>
      </c>
      <c r="F18" s="19">
        <f>'Raw Data'!G26</f>
        <v>1200</v>
      </c>
      <c r="G18" s="23">
        <v>5.8129999999999997</v>
      </c>
      <c r="H18" s="22">
        <f t="shared" si="0"/>
        <v>1162.5999999999999</v>
      </c>
      <c r="I18" s="20">
        <f t="shared" si="1"/>
        <v>37.400000000000091</v>
      </c>
      <c r="J18" t="s">
        <v>281</v>
      </c>
    </row>
    <row r="19" spans="1:10" x14ac:dyDescent="0.25">
      <c r="A19" s="18">
        <f>'Raw Data'!A27</f>
        <v>40746.645833333336</v>
      </c>
      <c r="B19">
        <f t="shared" si="2"/>
        <v>3</v>
      </c>
      <c r="C19" s="20" t="str">
        <f>'Raw Data'!C27</f>
        <v>F1B</v>
      </c>
      <c r="D19" s="20">
        <f>'Raw Data'!D27</f>
        <v>10</v>
      </c>
      <c r="E19" s="19">
        <f>'Raw Data'!F27</f>
        <v>6.5</v>
      </c>
      <c r="F19" s="19">
        <f>'Raw Data'!G27</f>
        <v>1300</v>
      </c>
      <c r="G19" s="23">
        <v>6.5</v>
      </c>
      <c r="H19" s="23">
        <f t="shared" si="0"/>
        <v>1300</v>
      </c>
      <c r="I19" s="20">
        <f t="shared" si="1"/>
        <v>0</v>
      </c>
      <c r="J19" t="s">
        <v>281</v>
      </c>
    </row>
    <row r="20" spans="1:10" x14ac:dyDescent="0.25">
      <c r="A20" s="18">
        <f>'Raw Data'!A28</f>
        <v>40747.354166666664</v>
      </c>
      <c r="B20">
        <f t="shared" si="2"/>
        <v>3.7083333333284827</v>
      </c>
      <c r="C20" s="20" t="str">
        <f>'Raw Data'!C28</f>
        <v>F1B</v>
      </c>
      <c r="D20" s="20">
        <f>'Raw Data'!D28</f>
        <v>10</v>
      </c>
      <c r="E20" s="19">
        <f>'Raw Data'!F28</f>
        <v>6.5</v>
      </c>
      <c r="F20" s="19">
        <f>'Raw Data'!G28</f>
        <v>1300</v>
      </c>
      <c r="G20" s="23">
        <v>6.125</v>
      </c>
      <c r="H20" s="23">
        <f t="shared" si="0"/>
        <v>1225</v>
      </c>
      <c r="I20" s="20">
        <f t="shared" si="1"/>
        <v>75</v>
      </c>
      <c r="J20" t="s">
        <v>281</v>
      </c>
    </row>
    <row r="21" spans="1:10" x14ac:dyDescent="0.25">
      <c r="A21" s="18">
        <f>'Raw Data'!A29</f>
        <v>40747.645833333336</v>
      </c>
      <c r="B21">
        <f t="shared" si="2"/>
        <v>4</v>
      </c>
      <c r="C21" s="20" t="str">
        <f>'Raw Data'!C29</f>
        <v>F1B</v>
      </c>
      <c r="D21" s="20">
        <f>'Raw Data'!D29</f>
        <v>10</v>
      </c>
      <c r="E21" s="19">
        <f>'Raw Data'!F29</f>
        <v>7</v>
      </c>
      <c r="F21" s="19">
        <f>'Raw Data'!G29</f>
        <v>1400</v>
      </c>
      <c r="G21" s="23">
        <v>7</v>
      </c>
      <c r="H21" s="23">
        <f t="shared" si="0"/>
        <v>1400</v>
      </c>
      <c r="I21" s="20">
        <f t="shared" ref="I21:I27" si="3">F21-H21</f>
        <v>0</v>
      </c>
      <c r="J21" t="s">
        <v>281</v>
      </c>
    </row>
    <row r="22" spans="1:10" x14ac:dyDescent="0.25">
      <c r="A22" s="18">
        <f>'Raw Data'!A30</f>
        <v>40748.354166666664</v>
      </c>
      <c r="B22">
        <f t="shared" si="2"/>
        <v>4.7083333333284827</v>
      </c>
      <c r="C22" s="20" t="str">
        <f>'Raw Data'!C30</f>
        <v>F1B</v>
      </c>
      <c r="D22" s="20">
        <f>'Raw Data'!D30</f>
        <v>10</v>
      </c>
      <c r="E22" s="19">
        <f>'Raw Data'!F30</f>
        <v>7</v>
      </c>
      <c r="F22" s="19">
        <f>'Raw Data'!G30</f>
        <v>1400</v>
      </c>
      <c r="G22" s="23">
        <v>6.625</v>
      </c>
      <c r="H22" s="23">
        <f t="shared" si="0"/>
        <v>1325</v>
      </c>
      <c r="I22" s="20">
        <f t="shared" si="3"/>
        <v>75</v>
      </c>
      <c r="J22" t="s">
        <v>281</v>
      </c>
    </row>
    <row r="23" spans="1:10" x14ac:dyDescent="0.25">
      <c r="A23" s="18">
        <f>'Raw Data'!A31</f>
        <v>40748.645833333336</v>
      </c>
      <c r="B23">
        <f t="shared" si="2"/>
        <v>5</v>
      </c>
      <c r="C23" s="20" t="str">
        <f>'Raw Data'!C31</f>
        <v>F1B</v>
      </c>
      <c r="D23" s="20">
        <f>'Raw Data'!D31</f>
        <v>10</v>
      </c>
      <c r="E23" s="19">
        <f>'Raw Data'!F31</f>
        <v>7.5</v>
      </c>
      <c r="F23" s="19">
        <f>'Raw Data'!G31</f>
        <v>1500</v>
      </c>
      <c r="G23" s="23">
        <v>7.5</v>
      </c>
      <c r="H23" s="23">
        <f t="shared" si="0"/>
        <v>1500</v>
      </c>
      <c r="I23" s="20">
        <f t="shared" si="3"/>
        <v>0</v>
      </c>
      <c r="J23" t="s">
        <v>281</v>
      </c>
    </row>
    <row r="24" spans="1:10" x14ac:dyDescent="0.25">
      <c r="A24" s="18">
        <v>40748.833333333336</v>
      </c>
      <c r="B24">
        <f t="shared" si="2"/>
        <v>5.1875</v>
      </c>
      <c r="C24" s="20" t="str">
        <f>'Raw Data'!C32</f>
        <v>F1B</v>
      </c>
      <c r="D24" s="20">
        <f>'Raw Data'!D32</f>
        <v>10</v>
      </c>
      <c r="E24" s="19">
        <f>'Raw Data'!F32</f>
        <v>7.5</v>
      </c>
      <c r="F24" s="19">
        <v>1500</v>
      </c>
      <c r="G24" s="23">
        <v>7.25</v>
      </c>
      <c r="H24" s="23">
        <f t="shared" si="0"/>
        <v>1450</v>
      </c>
      <c r="I24" s="20">
        <f t="shared" si="3"/>
        <v>50</v>
      </c>
      <c r="J24" t="s">
        <v>281</v>
      </c>
    </row>
    <row r="25" spans="1:10" x14ac:dyDescent="0.25">
      <c r="A25" s="205">
        <f>'Raw Data'!A32</f>
        <v>40749.354166666664</v>
      </c>
      <c r="B25" s="114">
        <f t="shared" si="2"/>
        <v>5.7083333333284827</v>
      </c>
      <c r="C25" s="112" t="str">
        <f>'Raw Data'!C32</f>
        <v>F1B</v>
      </c>
      <c r="D25" s="112">
        <f>'Raw Data'!D32</f>
        <v>10</v>
      </c>
      <c r="E25" s="112">
        <f>'Raw Data'!F32</f>
        <v>7.5</v>
      </c>
      <c r="F25" s="112">
        <v>1500</v>
      </c>
      <c r="G25" s="115">
        <v>7.375</v>
      </c>
      <c r="H25" s="115">
        <f t="shared" si="0"/>
        <v>1475</v>
      </c>
      <c r="I25" s="112">
        <f t="shared" si="3"/>
        <v>25</v>
      </c>
      <c r="J25" s="114" t="s">
        <v>281</v>
      </c>
    </row>
    <row r="26" spans="1:10" x14ac:dyDescent="0.25">
      <c r="A26" s="18">
        <f>'Raw Data'!A33</f>
        <v>40749.645833333336</v>
      </c>
      <c r="B26">
        <f t="shared" si="2"/>
        <v>6</v>
      </c>
      <c r="C26" s="20" t="str">
        <f>'Raw Data'!C33</f>
        <v>F2B</v>
      </c>
      <c r="D26" s="20">
        <f>'Raw Data'!D33</f>
        <v>15</v>
      </c>
      <c r="E26" s="19">
        <f>'Raw Data'!F33</f>
        <v>4</v>
      </c>
      <c r="F26" s="19">
        <f>'Raw Data'!G33</f>
        <v>1862.22</v>
      </c>
      <c r="G26" s="23">
        <v>3.9380000000000002</v>
      </c>
      <c r="H26" s="23">
        <v>1819.278</v>
      </c>
      <c r="I26" s="20">
        <f t="shared" si="3"/>
        <v>42.942000000000007</v>
      </c>
      <c r="J26" t="s">
        <v>281</v>
      </c>
    </row>
    <row r="27" spans="1:10" x14ac:dyDescent="0.25">
      <c r="A27" s="18">
        <v>40749.833333333336</v>
      </c>
      <c r="B27">
        <f t="shared" si="2"/>
        <v>6.1875</v>
      </c>
      <c r="C27" s="20" t="str">
        <f>'Raw Data'!C34</f>
        <v>F2B</v>
      </c>
      <c r="D27" s="20">
        <f>'Raw Data'!D34</f>
        <v>15</v>
      </c>
      <c r="E27" s="19">
        <f>'Raw Data'!F34</f>
        <v>4</v>
      </c>
      <c r="F27" s="19">
        <f>'Raw Data'!G34</f>
        <v>1862.22</v>
      </c>
      <c r="G27" s="23">
        <v>3.875</v>
      </c>
      <c r="H27" s="23">
        <v>1790.174</v>
      </c>
      <c r="I27" s="20">
        <f t="shared" si="3"/>
        <v>72.046000000000049</v>
      </c>
      <c r="J27" t="s">
        <v>281</v>
      </c>
    </row>
    <row r="28" spans="1:10" x14ac:dyDescent="0.25">
      <c r="A28" s="18">
        <f>'Raw Data'!A34</f>
        <v>40750.354166666664</v>
      </c>
      <c r="B28">
        <f t="shared" si="2"/>
        <v>6.7083333333284827</v>
      </c>
      <c r="C28" s="20" t="str">
        <f>'Raw Data'!C34</f>
        <v>F2B</v>
      </c>
      <c r="D28" s="20">
        <f>'Raw Data'!D34</f>
        <v>15</v>
      </c>
      <c r="E28" s="19">
        <f>'Raw Data'!F34</f>
        <v>4</v>
      </c>
      <c r="F28" s="19">
        <f>'Raw Data'!G34</f>
        <v>1862.22</v>
      </c>
      <c r="G28" s="23">
        <v>3.8130000000000002</v>
      </c>
      <c r="H28" s="23">
        <v>1761.5309999999999</v>
      </c>
      <c r="I28" s="20">
        <f t="shared" ref="I28:I91" si="4">F28-H28</f>
        <v>100.68900000000008</v>
      </c>
      <c r="J28" t="s">
        <v>281</v>
      </c>
    </row>
    <row r="29" spans="1:10" x14ac:dyDescent="0.25">
      <c r="A29" s="18">
        <f>'Raw Data'!A35</f>
        <v>40750.645833333336</v>
      </c>
      <c r="B29">
        <f t="shared" si="2"/>
        <v>7</v>
      </c>
      <c r="C29" s="20" t="str">
        <f>'Raw Data'!C35</f>
        <v>F2B</v>
      </c>
      <c r="D29" s="20">
        <f>'Raw Data'!D35</f>
        <v>15</v>
      </c>
      <c r="E29" s="19">
        <f>'Raw Data'!F35</f>
        <v>4.5</v>
      </c>
      <c r="F29" s="19">
        <f>'Raw Data'!G35</f>
        <v>2062.8249999999998</v>
      </c>
      <c r="G29" s="23">
        <v>4.4379999999999997</v>
      </c>
      <c r="H29" s="23">
        <v>2050.268</v>
      </c>
      <c r="I29" s="20">
        <f t="shared" si="4"/>
        <v>12.556999999999789</v>
      </c>
      <c r="J29" t="s">
        <v>281</v>
      </c>
    </row>
    <row r="30" spans="1:10" x14ac:dyDescent="0.25">
      <c r="A30" s="18">
        <v>40750.833333333336</v>
      </c>
      <c r="B30">
        <f t="shared" si="2"/>
        <v>7.1875</v>
      </c>
      <c r="C30" s="20" t="str">
        <f>'Raw Data'!C36</f>
        <v>F2B</v>
      </c>
      <c r="D30" s="20">
        <f>'Raw Data'!D36</f>
        <v>15</v>
      </c>
      <c r="E30" s="19">
        <f>'Raw Data'!F36</f>
        <v>4.5</v>
      </c>
      <c r="F30" s="19">
        <f>'Raw Data'!G36</f>
        <v>2062.8249999999998</v>
      </c>
      <c r="G30" s="23">
        <v>4.5</v>
      </c>
      <c r="H30" s="21">
        <f>F30</f>
        <v>2062.8249999999998</v>
      </c>
      <c r="I30" s="20">
        <f t="shared" si="4"/>
        <v>0</v>
      </c>
      <c r="J30" t="s">
        <v>281</v>
      </c>
    </row>
    <row r="31" spans="1:10" x14ac:dyDescent="0.25">
      <c r="A31" s="18">
        <f>'Raw Data'!A36</f>
        <v>40751.354166666664</v>
      </c>
      <c r="B31">
        <f t="shared" si="2"/>
        <v>7.7083333333284827</v>
      </c>
      <c r="C31" s="20" t="str">
        <f>'Raw Data'!C36</f>
        <v>F2B</v>
      </c>
      <c r="D31" s="20">
        <f>'Raw Data'!D36</f>
        <v>15</v>
      </c>
      <c r="E31" s="19">
        <f>'Raw Data'!F36</f>
        <v>4.5</v>
      </c>
      <c r="F31" s="19">
        <f>'Raw Data'!G36</f>
        <v>2062.8249999999998</v>
      </c>
      <c r="G31" s="23">
        <v>4.125</v>
      </c>
      <c r="H31" s="23">
        <v>1905.414</v>
      </c>
      <c r="I31" s="20">
        <f t="shared" si="4"/>
        <v>157.41099999999983</v>
      </c>
      <c r="J31" t="s">
        <v>281</v>
      </c>
    </row>
    <row r="32" spans="1:10" x14ac:dyDescent="0.25">
      <c r="A32" s="18">
        <f>'Raw Data'!A37</f>
        <v>40751.645833333336</v>
      </c>
      <c r="B32">
        <f t="shared" si="2"/>
        <v>8</v>
      </c>
      <c r="C32" s="20" t="str">
        <f>'Raw Data'!C37</f>
        <v>F2B</v>
      </c>
      <c r="D32" s="20">
        <f>'Raw Data'!D37</f>
        <v>15</v>
      </c>
      <c r="E32" s="19">
        <f>'Raw Data'!F37</f>
        <v>4.5</v>
      </c>
      <c r="F32" s="19">
        <f>'Raw Data'!G37</f>
        <v>2062.8249999999998</v>
      </c>
      <c r="G32" s="23">
        <v>4.25</v>
      </c>
      <c r="H32" s="23">
        <v>1963.4159999999999</v>
      </c>
      <c r="I32" s="20">
        <f t="shared" si="4"/>
        <v>99.408999999999878</v>
      </c>
      <c r="J32" t="s">
        <v>281</v>
      </c>
    </row>
    <row r="33" spans="1:10" x14ac:dyDescent="0.25">
      <c r="A33" s="18">
        <v>40751.833333333336</v>
      </c>
      <c r="B33">
        <f t="shared" si="2"/>
        <v>8.1875</v>
      </c>
      <c r="C33" s="20" t="str">
        <f>'Raw Data'!C38</f>
        <v>F2B</v>
      </c>
      <c r="D33" s="20">
        <f>'Raw Data'!D38</f>
        <v>15</v>
      </c>
      <c r="E33" s="19">
        <f>'Raw Data'!F38</f>
        <v>4.5</v>
      </c>
      <c r="F33" s="19">
        <f>'Raw Data'!G38</f>
        <v>2062.8249999999998</v>
      </c>
      <c r="G33" s="23">
        <v>4.125</v>
      </c>
      <c r="H33" s="23">
        <v>1905.6690000000001</v>
      </c>
      <c r="I33" s="20">
        <f t="shared" si="4"/>
        <v>157.15599999999972</v>
      </c>
      <c r="J33" t="s">
        <v>281</v>
      </c>
    </row>
    <row r="34" spans="1:10" x14ac:dyDescent="0.25">
      <c r="A34" s="18">
        <f>'Raw Data'!A38</f>
        <v>40752.354166666664</v>
      </c>
      <c r="B34">
        <f t="shared" si="2"/>
        <v>8.7083333333284827</v>
      </c>
      <c r="C34" s="20" t="str">
        <f>'Raw Data'!C38</f>
        <v>F2B</v>
      </c>
      <c r="D34" s="20">
        <f>'Raw Data'!D38</f>
        <v>15</v>
      </c>
      <c r="E34" s="19">
        <f>'Raw Data'!F38</f>
        <v>4.5</v>
      </c>
      <c r="F34" s="19">
        <f>'Raw Data'!G38</f>
        <v>2062.8249999999998</v>
      </c>
      <c r="G34" s="23">
        <v>4.375</v>
      </c>
      <c r="H34" s="23">
        <v>2021.164</v>
      </c>
      <c r="I34" s="20">
        <f t="shared" si="4"/>
        <v>41.660999999999831</v>
      </c>
      <c r="J34" t="s">
        <v>281</v>
      </c>
    </row>
    <row r="35" spans="1:10" x14ac:dyDescent="0.25">
      <c r="A35" s="18">
        <f>'Raw Data'!A39</f>
        <v>40752.645833333336</v>
      </c>
      <c r="B35">
        <f t="shared" si="2"/>
        <v>9</v>
      </c>
      <c r="C35" s="20" t="str">
        <f>'Raw Data'!C39</f>
        <v>F2B</v>
      </c>
      <c r="D35" s="20">
        <f>'Raw Data'!D39</f>
        <v>15</v>
      </c>
      <c r="E35" s="19">
        <f>'Raw Data'!F39</f>
        <v>4.5</v>
      </c>
      <c r="F35" s="19">
        <f>'Raw Data'!G39</f>
        <v>2062.8249999999998</v>
      </c>
      <c r="G35" s="23">
        <v>4.4379999999999997</v>
      </c>
      <c r="H35" s="23">
        <v>2050.268</v>
      </c>
      <c r="I35" s="20">
        <f t="shared" si="4"/>
        <v>12.556999999999789</v>
      </c>
      <c r="J35" t="s">
        <v>281</v>
      </c>
    </row>
    <row r="36" spans="1:10" x14ac:dyDescent="0.25">
      <c r="A36" s="18">
        <v>40752.833333333336</v>
      </c>
      <c r="B36">
        <f t="shared" si="2"/>
        <v>9.1875</v>
      </c>
      <c r="C36" s="20" t="str">
        <f>'Raw Data'!C40</f>
        <v>F2B</v>
      </c>
      <c r="D36" s="20">
        <f>'Raw Data'!D40</f>
        <v>15</v>
      </c>
      <c r="E36" s="19">
        <f>'Raw Data'!F40</f>
        <v>4.5</v>
      </c>
      <c r="F36" s="19">
        <f>'Raw Data'!G40</f>
        <v>2062.8249999999998</v>
      </c>
      <c r="G36" s="23">
        <v>4.375</v>
      </c>
      <c r="H36" s="23">
        <v>2021.164</v>
      </c>
      <c r="I36" s="20">
        <f t="shared" si="4"/>
        <v>41.660999999999831</v>
      </c>
      <c r="J36" t="s">
        <v>281</v>
      </c>
    </row>
    <row r="37" spans="1:10" x14ac:dyDescent="0.25">
      <c r="A37" s="205">
        <f>'Raw Data'!A40</f>
        <v>40753.354166666664</v>
      </c>
      <c r="B37" s="114">
        <f t="shared" si="2"/>
        <v>9.7083333333284827</v>
      </c>
      <c r="C37" s="112" t="str">
        <f>'Raw Data'!C40</f>
        <v>F2B</v>
      </c>
      <c r="D37" s="112">
        <f>'Raw Data'!D40</f>
        <v>15</v>
      </c>
      <c r="E37" s="112">
        <f>'Raw Data'!F40</f>
        <v>4.5</v>
      </c>
      <c r="F37" s="112">
        <f>'Raw Data'!G40</f>
        <v>2062.8249999999998</v>
      </c>
      <c r="G37" s="115">
        <v>4.375</v>
      </c>
      <c r="H37" s="115">
        <v>2021.164</v>
      </c>
      <c r="I37" s="112">
        <f t="shared" si="4"/>
        <v>41.660999999999831</v>
      </c>
      <c r="J37" s="114" t="s">
        <v>281</v>
      </c>
    </row>
    <row r="38" spans="1:10" x14ac:dyDescent="0.25">
      <c r="A38" s="18">
        <f>'Raw Data'!A41</f>
        <v>40753.645833333336</v>
      </c>
      <c r="B38">
        <f t="shared" si="2"/>
        <v>10</v>
      </c>
      <c r="C38" s="20" t="str">
        <f>'Raw Data'!C41</f>
        <v>F3B</v>
      </c>
      <c r="D38" s="20">
        <f>'Raw Data'!D41</f>
        <v>30</v>
      </c>
      <c r="E38" s="19">
        <f>'Raw Data'!F41</f>
        <v>4.5</v>
      </c>
      <c r="F38" s="19">
        <f>'Raw Data'!G41</f>
        <v>3531.41</v>
      </c>
      <c r="G38" s="23">
        <v>4.4379999999999997</v>
      </c>
      <c r="H38" s="23">
        <v>3486.25</v>
      </c>
      <c r="I38" s="20">
        <f t="shared" si="4"/>
        <v>45.159999999999854</v>
      </c>
      <c r="J38" t="s">
        <v>281</v>
      </c>
    </row>
    <row r="39" spans="1:10" x14ac:dyDescent="0.25">
      <c r="A39" s="18">
        <v>40753.833333333336</v>
      </c>
      <c r="B39">
        <f t="shared" si="2"/>
        <v>10.1875</v>
      </c>
      <c r="C39" s="20" t="str">
        <f>'Raw Data'!C42</f>
        <v>F3B</v>
      </c>
      <c r="D39" s="20">
        <f>'Raw Data'!D42</f>
        <v>30</v>
      </c>
      <c r="E39" s="19">
        <f>'Raw Data'!F42</f>
        <v>4.5</v>
      </c>
      <c r="F39" s="19">
        <f>'Raw Data'!G42</f>
        <v>3531.41</v>
      </c>
      <c r="G39" s="23">
        <v>4.375</v>
      </c>
      <c r="H39" s="23">
        <v>3436.76</v>
      </c>
      <c r="I39" s="20">
        <f t="shared" si="4"/>
        <v>94.649999999999636</v>
      </c>
      <c r="J39" t="s">
        <v>281</v>
      </c>
    </row>
    <row r="40" spans="1:10" x14ac:dyDescent="0.25">
      <c r="A40" s="18">
        <f>'Raw Data'!A42</f>
        <v>40754.354166666664</v>
      </c>
      <c r="B40">
        <f t="shared" si="2"/>
        <v>10.708333333328483</v>
      </c>
      <c r="C40" s="20" t="str">
        <f>'Raw Data'!C42</f>
        <v>F3B</v>
      </c>
      <c r="D40" s="20">
        <f>'Raw Data'!D42</f>
        <v>30</v>
      </c>
      <c r="E40" s="19">
        <f>'Raw Data'!F42</f>
        <v>4.5</v>
      </c>
      <c r="F40" s="19">
        <f>'Raw Data'!G42</f>
        <v>3531.41</v>
      </c>
      <c r="G40" s="23">
        <v>4.4379999999999997</v>
      </c>
      <c r="H40" s="23">
        <v>3486.25</v>
      </c>
      <c r="I40" s="20">
        <f t="shared" si="4"/>
        <v>45.159999999999854</v>
      </c>
      <c r="J40" t="s">
        <v>281</v>
      </c>
    </row>
    <row r="41" spans="1:10" x14ac:dyDescent="0.25">
      <c r="A41" s="18">
        <f>'Raw Data'!A43</f>
        <v>40754.645833333336</v>
      </c>
      <c r="B41">
        <f t="shared" si="2"/>
        <v>11</v>
      </c>
      <c r="C41" s="20" t="str">
        <f>'Raw Data'!C43</f>
        <v>F3B</v>
      </c>
      <c r="D41" s="20">
        <f>'Raw Data'!D43</f>
        <v>30</v>
      </c>
      <c r="E41" s="19">
        <f>'Raw Data'!F43</f>
        <v>4.5</v>
      </c>
      <c r="F41" s="19">
        <f>'Raw Data'!G43</f>
        <v>3531.41</v>
      </c>
      <c r="G41" s="23">
        <v>4.4379999999999997</v>
      </c>
      <c r="H41" s="23">
        <v>3486.25</v>
      </c>
      <c r="I41" s="20">
        <f t="shared" si="4"/>
        <v>45.159999999999854</v>
      </c>
      <c r="J41" t="s">
        <v>281</v>
      </c>
    </row>
    <row r="42" spans="1:10" x14ac:dyDescent="0.25">
      <c r="A42" s="18">
        <v>40754.833333333336</v>
      </c>
      <c r="B42">
        <f t="shared" si="2"/>
        <v>11.1875</v>
      </c>
      <c r="C42" s="20" t="str">
        <f>'Raw Data'!C44</f>
        <v>F3B</v>
      </c>
      <c r="D42" s="20">
        <f>'Raw Data'!D44</f>
        <v>30</v>
      </c>
      <c r="E42" s="19">
        <f>'Raw Data'!F44</f>
        <v>4.5</v>
      </c>
      <c r="F42" s="19">
        <f>'Raw Data'!G44</f>
        <v>3531.41</v>
      </c>
      <c r="G42" s="23">
        <v>4.25</v>
      </c>
      <c r="H42" s="23">
        <v>3338.567</v>
      </c>
      <c r="I42" s="20">
        <f t="shared" si="4"/>
        <v>192.84299999999985</v>
      </c>
      <c r="J42" t="s">
        <v>281</v>
      </c>
    </row>
    <row r="43" spans="1:10" x14ac:dyDescent="0.25">
      <c r="A43" s="18">
        <f>'Raw Data'!A44</f>
        <v>40755.354166666664</v>
      </c>
      <c r="B43">
        <f t="shared" si="2"/>
        <v>11.708333333328483</v>
      </c>
      <c r="C43" s="20" t="str">
        <f>'Raw Data'!C44</f>
        <v>F3B</v>
      </c>
      <c r="D43" s="20">
        <f>'Raw Data'!D44</f>
        <v>30</v>
      </c>
      <c r="E43" s="19">
        <f>'Raw Data'!F44</f>
        <v>4.5</v>
      </c>
      <c r="F43" s="19">
        <f>'Raw Data'!G44</f>
        <v>3531.41</v>
      </c>
      <c r="G43" s="23">
        <v>4.3780000000000001</v>
      </c>
      <c r="H43" s="23">
        <v>3439.1170000000002</v>
      </c>
      <c r="I43" s="20">
        <f t="shared" si="4"/>
        <v>92.292999999999665</v>
      </c>
      <c r="J43" t="s">
        <v>281</v>
      </c>
    </row>
    <row r="44" spans="1:10" x14ac:dyDescent="0.25">
      <c r="A44" s="18">
        <f>'Raw Data'!A45</f>
        <v>40755.645833333336</v>
      </c>
      <c r="B44">
        <f t="shared" si="2"/>
        <v>12</v>
      </c>
      <c r="C44" s="20" t="str">
        <f>'Raw Data'!C45</f>
        <v>F3B</v>
      </c>
      <c r="D44" s="20">
        <f>'Raw Data'!D45</f>
        <v>30</v>
      </c>
      <c r="E44" s="19">
        <f>'Raw Data'!F45</f>
        <v>4.5</v>
      </c>
      <c r="F44" s="19">
        <f>'Raw Data'!G45</f>
        <v>3531.41</v>
      </c>
      <c r="G44" s="23">
        <v>4.4379999999999997</v>
      </c>
      <c r="H44" s="23">
        <v>3486.25</v>
      </c>
      <c r="I44" s="20">
        <f t="shared" si="4"/>
        <v>45.159999999999854</v>
      </c>
      <c r="J44" t="s">
        <v>281</v>
      </c>
    </row>
    <row r="45" spans="1:10" x14ac:dyDescent="0.25">
      <c r="A45" s="205">
        <f>'Raw Data'!A46</f>
        <v>40756.354166666664</v>
      </c>
      <c r="B45" s="114">
        <f t="shared" si="2"/>
        <v>12.708333333328483</v>
      </c>
      <c r="C45" s="112" t="str">
        <f>'Raw Data'!C46</f>
        <v>F3B</v>
      </c>
      <c r="D45" s="112">
        <f>'Raw Data'!D46</f>
        <v>30</v>
      </c>
      <c r="E45" s="112">
        <f>'Raw Data'!F46</f>
        <v>4.5</v>
      </c>
      <c r="F45" s="112">
        <f>'Raw Data'!G46</f>
        <v>3531.41</v>
      </c>
      <c r="G45" s="115">
        <v>4.375</v>
      </c>
      <c r="H45" s="115">
        <v>3436.76</v>
      </c>
      <c r="I45" s="112">
        <f t="shared" si="4"/>
        <v>94.649999999999636</v>
      </c>
      <c r="J45" s="114" t="s">
        <v>281</v>
      </c>
    </row>
    <row r="46" spans="1:10" x14ac:dyDescent="0.25">
      <c r="A46" s="18">
        <f>'Raw Data'!A47</f>
        <v>40756.645833333336</v>
      </c>
      <c r="B46">
        <f t="shared" si="2"/>
        <v>13</v>
      </c>
      <c r="C46" s="20" t="str">
        <f>'Raw Data'!C47</f>
        <v>P1A</v>
      </c>
      <c r="D46" s="20">
        <f>'Raw Data'!D47</f>
        <v>45</v>
      </c>
      <c r="E46" s="19">
        <f>'Raw Data'!F47</f>
        <v>4.5</v>
      </c>
      <c r="F46" s="19">
        <f>'Raw Data'!G47</f>
        <v>5399.83</v>
      </c>
      <c r="G46" s="23">
        <v>4.4379999999999997</v>
      </c>
      <c r="H46" s="23">
        <v>5316.16</v>
      </c>
      <c r="I46" s="20">
        <f t="shared" si="4"/>
        <v>83.670000000000073</v>
      </c>
      <c r="J46" t="s">
        <v>134</v>
      </c>
    </row>
    <row r="47" spans="1:10" x14ac:dyDescent="0.25">
      <c r="A47" s="18">
        <v>40756.833333333336</v>
      </c>
      <c r="B47">
        <f t="shared" si="2"/>
        <v>13.1875</v>
      </c>
      <c r="C47" s="20" t="str">
        <f>'Raw Data'!C48</f>
        <v>P1A</v>
      </c>
      <c r="D47" s="20">
        <f>'Raw Data'!D48</f>
        <v>45</v>
      </c>
      <c r="E47" s="19">
        <f>'Raw Data'!F48</f>
        <v>4.5</v>
      </c>
      <c r="F47" s="19">
        <f>'Raw Data'!G48</f>
        <v>5399.83</v>
      </c>
      <c r="G47" s="23">
        <v>4.375</v>
      </c>
      <c r="H47" s="23">
        <v>5231.42</v>
      </c>
      <c r="I47" s="20">
        <f t="shared" si="4"/>
        <v>168.40999999999985</v>
      </c>
      <c r="J47" t="s">
        <v>134</v>
      </c>
    </row>
    <row r="48" spans="1:10" x14ac:dyDescent="0.25">
      <c r="A48" s="18">
        <f>'Raw Data'!A48</f>
        <v>40757.354166666664</v>
      </c>
      <c r="B48">
        <f t="shared" si="2"/>
        <v>13.708333333328483</v>
      </c>
      <c r="C48" s="20" t="str">
        <f>'Raw Data'!C48</f>
        <v>P1A</v>
      </c>
      <c r="D48" s="20">
        <f>'Raw Data'!D48</f>
        <v>45</v>
      </c>
      <c r="E48" s="19">
        <f>'Raw Data'!F48</f>
        <v>4.5</v>
      </c>
      <c r="F48" s="19">
        <f>'Raw Data'!G48</f>
        <v>5399.83</v>
      </c>
      <c r="G48" s="23">
        <v>4.375</v>
      </c>
      <c r="H48" s="23">
        <v>5231.42</v>
      </c>
      <c r="I48" s="20">
        <f t="shared" si="4"/>
        <v>168.40999999999985</v>
      </c>
      <c r="J48" t="s">
        <v>134</v>
      </c>
    </row>
    <row r="49" spans="1:10" x14ac:dyDescent="0.25">
      <c r="A49" s="18">
        <f>'Raw Data'!A49</f>
        <v>40757.645833333336</v>
      </c>
      <c r="B49">
        <f t="shared" si="2"/>
        <v>14</v>
      </c>
      <c r="C49" s="20" t="str">
        <f>'Raw Data'!C49</f>
        <v>P1A</v>
      </c>
      <c r="D49" s="20">
        <f>'Raw Data'!D49</f>
        <v>45</v>
      </c>
      <c r="E49" s="19">
        <f>'Raw Data'!F49</f>
        <v>5.5</v>
      </c>
      <c r="F49" s="19">
        <f>'Raw Data'!G49</f>
        <v>6784.96</v>
      </c>
      <c r="G49" s="23">
        <v>5.4379999999999997</v>
      </c>
      <c r="H49" s="23">
        <v>6697.13</v>
      </c>
      <c r="I49" s="20">
        <f t="shared" si="4"/>
        <v>87.829999999999927</v>
      </c>
      <c r="J49" t="s">
        <v>134</v>
      </c>
    </row>
    <row r="50" spans="1:10" x14ac:dyDescent="0.25">
      <c r="A50" s="18">
        <v>40757.833333333336</v>
      </c>
      <c r="B50">
        <f t="shared" si="2"/>
        <v>14.1875</v>
      </c>
      <c r="C50" s="20" t="str">
        <f>'Raw Data'!C50</f>
        <v>P1A</v>
      </c>
      <c r="D50" s="20">
        <f>'Raw Data'!D50</f>
        <v>45</v>
      </c>
      <c r="E50" s="19">
        <f>'Raw Data'!F50</f>
        <v>5.5</v>
      </c>
      <c r="F50" s="19">
        <f>'Raw Data'!G50</f>
        <v>6784.96</v>
      </c>
      <c r="G50" s="23">
        <v>5.375</v>
      </c>
      <c r="H50" s="23">
        <v>6608.14</v>
      </c>
      <c r="I50" s="20">
        <f t="shared" si="4"/>
        <v>176.81999999999971</v>
      </c>
      <c r="J50" t="s">
        <v>134</v>
      </c>
    </row>
    <row r="51" spans="1:10" x14ac:dyDescent="0.25">
      <c r="A51" s="18">
        <f>'Raw Data'!A50</f>
        <v>40758.354166666664</v>
      </c>
      <c r="B51">
        <f t="shared" si="2"/>
        <v>14.708333333328483</v>
      </c>
      <c r="C51" s="20" t="str">
        <f>'Raw Data'!C50</f>
        <v>P1A</v>
      </c>
      <c r="D51" s="20">
        <f>'Raw Data'!D50</f>
        <v>45</v>
      </c>
      <c r="E51" s="19">
        <f>'Raw Data'!F50</f>
        <v>5.5</v>
      </c>
      <c r="F51" s="19">
        <f>'Raw Data'!G50</f>
        <v>6784.96</v>
      </c>
      <c r="G51" s="23">
        <v>5.375</v>
      </c>
      <c r="H51" s="23">
        <v>6608.14</v>
      </c>
      <c r="I51" s="20">
        <f t="shared" si="4"/>
        <v>176.81999999999971</v>
      </c>
      <c r="J51" t="s">
        <v>134</v>
      </c>
    </row>
    <row r="52" spans="1:10" x14ac:dyDescent="0.25">
      <c r="A52" s="18">
        <f>'Raw Data'!A51</f>
        <v>40758.645833333336</v>
      </c>
      <c r="B52">
        <f t="shared" si="2"/>
        <v>15</v>
      </c>
      <c r="C52" s="20" t="str">
        <f>'Raw Data'!C51</f>
        <v>P1A</v>
      </c>
      <c r="D52" s="20">
        <f>'Raw Data'!D51</f>
        <v>45</v>
      </c>
      <c r="E52" s="19">
        <f>'Raw Data'!F51</f>
        <v>6.5</v>
      </c>
      <c r="F52" s="19">
        <f>'Raw Data'!G51</f>
        <v>8237.44</v>
      </c>
      <c r="G52" s="23">
        <v>6.5</v>
      </c>
      <c r="H52" s="23">
        <v>8237.44</v>
      </c>
      <c r="I52" s="20">
        <f t="shared" si="4"/>
        <v>0</v>
      </c>
      <c r="J52" t="s">
        <v>134</v>
      </c>
    </row>
    <row r="53" spans="1:10" x14ac:dyDescent="0.25">
      <c r="A53" s="18">
        <v>40758.833333333336</v>
      </c>
      <c r="B53">
        <f t="shared" si="2"/>
        <v>15.1875</v>
      </c>
      <c r="C53" s="20" t="str">
        <f>'Raw Data'!C52</f>
        <v>P1A</v>
      </c>
      <c r="D53" s="20">
        <f>'Raw Data'!D52</f>
        <v>45</v>
      </c>
      <c r="E53" s="19">
        <f>'Raw Data'!F52</f>
        <v>6.5</v>
      </c>
      <c r="F53" s="19">
        <f>'Raw Data'!G52</f>
        <v>8237.44</v>
      </c>
      <c r="G53" s="23">
        <v>6.25</v>
      </c>
      <c r="H53" s="23">
        <v>7868.01</v>
      </c>
      <c r="I53" s="20">
        <f t="shared" si="4"/>
        <v>369.43000000000029</v>
      </c>
      <c r="J53" t="s">
        <v>134</v>
      </c>
    </row>
    <row r="54" spans="1:10" x14ac:dyDescent="0.25">
      <c r="A54" s="18">
        <f>'Raw Data'!A52</f>
        <v>40759.354166666664</v>
      </c>
      <c r="B54">
        <f t="shared" si="2"/>
        <v>15.708333333328483</v>
      </c>
      <c r="C54" s="20" t="str">
        <f>'Raw Data'!C52</f>
        <v>P1A</v>
      </c>
      <c r="D54" s="20">
        <f>'Raw Data'!D52</f>
        <v>45</v>
      </c>
      <c r="E54" s="19">
        <f>'Raw Data'!F52</f>
        <v>6.5</v>
      </c>
      <c r="F54" s="19">
        <f>'Raw Data'!G52</f>
        <v>8237.44</v>
      </c>
      <c r="G54" s="23">
        <v>6.4379999999999997</v>
      </c>
      <c r="H54" s="23">
        <v>8145.43</v>
      </c>
      <c r="I54" s="20">
        <f t="shared" si="4"/>
        <v>92.010000000000218</v>
      </c>
      <c r="J54" t="s">
        <v>134</v>
      </c>
    </row>
    <row r="55" spans="1:10" x14ac:dyDescent="0.25">
      <c r="A55" s="18">
        <f>'Raw Data'!A53</f>
        <v>40759.645833333336</v>
      </c>
      <c r="B55">
        <f t="shared" si="2"/>
        <v>16</v>
      </c>
      <c r="C55" s="20" t="str">
        <f>'Raw Data'!C53</f>
        <v>P1A</v>
      </c>
      <c r="D55" s="20">
        <f>'Raw Data'!D53</f>
        <v>45</v>
      </c>
      <c r="E55" s="19">
        <f>'Raw Data'!F53</f>
        <v>6.5</v>
      </c>
      <c r="F55" s="19">
        <f>'Raw Data'!G53</f>
        <v>8237.44</v>
      </c>
      <c r="G55" s="23">
        <v>6.5</v>
      </c>
      <c r="H55" s="22">
        <v>8237.44</v>
      </c>
      <c r="I55" s="20">
        <f t="shared" si="4"/>
        <v>0</v>
      </c>
      <c r="J55" t="s">
        <v>134</v>
      </c>
    </row>
    <row r="56" spans="1:10" x14ac:dyDescent="0.25">
      <c r="A56" s="18">
        <v>40759.833333333336</v>
      </c>
      <c r="B56">
        <f t="shared" si="2"/>
        <v>16.1875</v>
      </c>
      <c r="C56" s="20" t="str">
        <f>'Raw Data'!C54</f>
        <v>P1A</v>
      </c>
      <c r="D56" s="20">
        <f>'Raw Data'!D54</f>
        <v>45</v>
      </c>
      <c r="E56" s="19">
        <f>'Raw Data'!F54</f>
        <v>6.5</v>
      </c>
      <c r="F56" s="19">
        <f>'Raw Data'!G54</f>
        <v>8237.44</v>
      </c>
      <c r="G56" s="23">
        <v>6.25</v>
      </c>
      <c r="H56" s="23">
        <v>7868.01</v>
      </c>
      <c r="I56" s="20">
        <f t="shared" si="4"/>
        <v>369.43000000000029</v>
      </c>
      <c r="J56" s="22" t="s">
        <v>134</v>
      </c>
    </row>
    <row r="57" spans="1:10" x14ac:dyDescent="0.25">
      <c r="A57" s="205">
        <f>'Raw Data'!A54</f>
        <v>40760.354166666664</v>
      </c>
      <c r="B57" s="114">
        <f t="shared" si="2"/>
        <v>16.708333333328483</v>
      </c>
      <c r="C57" s="112" t="str">
        <f>'Raw Data'!C54</f>
        <v>P1A</v>
      </c>
      <c r="D57" s="112">
        <f>'Raw Data'!D54</f>
        <v>45</v>
      </c>
      <c r="E57" s="112">
        <f>'Raw Data'!F54</f>
        <v>6.5</v>
      </c>
      <c r="F57" s="112">
        <f>'Raw Data'!G54</f>
        <v>8237.44</v>
      </c>
      <c r="G57" s="115">
        <v>6.4379999999999997</v>
      </c>
      <c r="H57" s="115">
        <v>8145.43</v>
      </c>
      <c r="I57" s="112">
        <f t="shared" si="4"/>
        <v>92.010000000000218</v>
      </c>
      <c r="J57" s="114" t="s">
        <v>134</v>
      </c>
    </row>
    <row r="58" spans="1:10" x14ac:dyDescent="0.25">
      <c r="A58" s="18">
        <f>'Raw Data'!A55</f>
        <v>40760.645833333336</v>
      </c>
      <c r="B58">
        <f t="shared" si="2"/>
        <v>17</v>
      </c>
      <c r="C58" s="20" t="str">
        <f>'Raw Data'!C55</f>
        <v>P3A</v>
      </c>
      <c r="D58" s="20">
        <f>'Raw Data'!D55</f>
        <v>90</v>
      </c>
      <c r="E58" s="19">
        <f>'Raw Data'!F55</f>
        <v>5</v>
      </c>
      <c r="F58" s="19">
        <f>'Raw Data'!G55</f>
        <v>9182.8700000000008</v>
      </c>
      <c r="G58" s="23">
        <v>4.9379999999999997</v>
      </c>
      <c r="H58" s="23">
        <v>9056.1</v>
      </c>
      <c r="I58" s="20">
        <f t="shared" si="4"/>
        <v>126.77000000000044</v>
      </c>
      <c r="J58" t="s">
        <v>134</v>
      </c>
    </row>
    <row r="59" spans="1:10" x14ac:dyDescent="0.25">
      <c r="A59" s="18">
        <f>'Raw Data'!A56</f>
        <v>40761.354166666664</v>
      </c>
      <c r="B59">
        <f t="shared" si="2"/>
        <v>17.708333333328483</v>
      </c>
      <c r="C59" s="20" t="str">
        <f>'Raw Data'!C56</f>
        <v>P3A</v>
      </c>
      <c r="D59" s="20">
        <f>'Raw Data'!D56</f>
        <v>90</v>
      </c>
      <c r="E59" s="19">
        <f>'Raw Data'!F56</f>
        <v>5</v>
      </c>
      <c r="F59" s="19">
        <f>'Raw Data'!G56</f>
        <v>9182.8700000000008</v>
      </c>
      <c r="G59" s="23">
        <v>4.75</v>
      </c>
      <c r="H59" s="21">
        <v>8673.66</v>
      </c>
      <c r="I59" s="20">
        <f t="shared" si="4"/>
        <v>509.21000000000095</v>
      </c>
      <c r="J59" t="s">
        <v>134</v>
      </c>
    </row>
    <row r="60" spans="1:10" x14ac:dyDescent="0.25">
      <c r="A60" s="18">
        <f>'Raw Data'!A57</f>
        <v>40761.645833333336</v>
      </c>
      <c r="B60">
        <f t="shared" si="2"/>
        <v>18</v>
      </c>
      <c r="C60" s="20" t="str">
        <f>'Raw Data'!C57</f>
        <v>P3A</v>
      </c>
      <c r="D60" s="20">
        <f>'Raw Data'!D57</f>
        <v>90</v>
      </c>
      <c r="E60" s="19">
        <f>'Raw Data'!F57</f>
        <v>6</v>
      </c>
      <c r="F60" s="19">
        <f>'Raw Data'!G57</f>
        <v>11272.4</v>
      </c>
      <c r="G60" s="23">
        <v>5.9379999999999997</v>
      </c>
      <c r="H60" s="23">
        <v>11140.4</v>
      </c>
      <c r="I60" s="20">
        <f t="shared" si="4"/>
        <v>132</v>
      </c>
      <c r="J60" t="s">
        <v>134</v>
      </c>
    </row>
    <row r="61" spans="1:10" x14ac:dyDescent="0.25">
      <c r="A61" s="18">
        <v>40761.833333333336</v>
      </c>
      <c r="B61">
        <f t="shared" si="2"/>
        <v>18.1875</v>
      </c>
      <c r="C61" s="20" t="str">
        <f>'Raw Data'!C58</f>
        <v>P3A</v>
      </c>
      <c r="D61" s="20">
        <f>'Raw Data'!D58</f>
        <v>90</v>
      </c>
      <c r="E61" s="19">
        <f>'Raw Data'!F58</f>
        <v>6</v>
      </c>
      <c r="F61" s="19">
        <f>'Raw Data'!G58</f>
        <v>11272.4</v>
      </c>
      <c r="G61" s="23">
        <v>5.8129999999999997</v>
      </c>
      <c r="H61" s="23">
        <v>10875.25</v>
      </c>
      <c r="I61" s="20">
        <f t="shared" si="4"/>
        <v>397.14999999999964</v>
      </c>
      <c r="J61" t="s">
        <v>134</v>
      </c>
    </row>
    <row r="62" spans="1:10" x14ac:dyDescent="0.25">
      <c r="A62" s="18">
        <f>'Raw Data'!A58</f>
        <v>40762.354166666664</v>
      </c>
      <c r="B62">
        <f t="shared" si="2"/>
        <v>18.708333333328483</v>
      </c>
      <c r="C62" s="20" t="str">
        <f>'Raw Data'!C58</f>
        <v>P3A</v>
      </c>
      <c r="D62" s="20">
        <f>'Raw Data'!D58</f>
        <v>90</v>
      </c>
      <c r="E62" s="19">
        <f>'Raw Data'!F58</f>
        <v>6</v>
      </c>
      <c r="F62" s="19">
        <f>'Raw Data'!G58</f>
        <v>11272.4</v>
      </c>
      <c r="G62" s="23">
        <v>6</v>
      </c>
      <c r="H62" s="23">
        <v>11272.4</v>
      </c>
      <c r="I62" s="20">
        <f t="shared" si="4"/>
        <v>0</v>
      </c>
      <c r="J62" t="s">
        <v>134</v>
      </c>
    </row>
    <row r="63" spans="1:10" x14ac:dyDescent="0.25">
      <c r="A63" s="18">
        <f>'Raw Data'!A59</f>
        <v>40762.645833333336</v>
      </c>
      <c r="B63">
        <f t="shared" si="2"/>
        <v>19</v>
      </c>
      <c r="C63" s="20" t="str">
        <f>'Raw Data'!C59</f>
        <v>P3A</v>
      </c>
      <c r="D63" s="20">
        <f>'Raw Data'!D59</f>
        <v>90</v>
      </c>
      <c r="E63" s="19">
        <f>'Raw Data'!F59</f>
        <v>7</v>
      </c>
      <c r="F63" s="19">
        <f>'Raw Data'!G59</f>
        <v>13446.25</v>
      </c>
      <c r="G63" s="23">
        <v>6.875</v>
      </c>
      <c r="H63" s="23">
        <v>13169.91</v>
      </c>
      <c r="I63" s="20">
        <f t="shared" si="4"/>
        <v>276.34000000000015</v>
      </c>
      <c r="J63" t="s">
        <v>134</v>
      </c>
    </row>
    <row r="64" spans="1:10" x14ac:dyDescent="0.25">
      <c r="A64" s="18">
        <f>'Raw Data'!A60</f>
        <v>40763.354166666664</v>
      </c>
      <c r="B64">
        <f t="shared" si="2"/>
        <v>19.708333333328483</v>
      </c>
      <c r="C64" s="20" t="str">
        <f>'Raw Data'!C60</f>
        <v>P3A</v>
      </c>
      <c r="D64" s="20">
        <f>'Raw Data'!D60</f>
        <v>90</v>
      </c>
      <c r="E64" s="19">
        <f>'Raw Data'!F60</f>
        <v>7</v>
      </c>
      <c r="F64" s="19">
        <f>'Raw Data'!G60</f>
        <v>13446.25</v>
      </c>
      <c r="G64" s="23">
        <v>6.8129999999999997</v>
      </c>
      <c r="H64" s="23">
        <v>13033.33</v>
      </c>
      <c r="I64" s="20">
        <f t="shared" si="4"/>
        <v>412.92000000000007</v>
      </c>
      <c r="J64" t="s">
        <v>134</v>
      </c>
    </row>
    <row r="65" spans="1:10" x14ac:dyDescent="0.25">
      <c r="A65" s="18">
        <f>'Raw Data'!A61</f>
        <v>40763.645833333336</v>
      </c>
      <c r="B65">
        <f t="shared" si="2"/>
        <v>20</v>
      </c>
      <c r="C65" s="20" t="str">
        <f>'Raw Data'!C61</f>
        <v>P3A</v>
      </c>
      <c r="D65" s="20">
        <f>'Raw Data'!D61</f>
        <v>90</v>
      </c>
      <c r="E65" s="19">
        <f>'Raw Data'!F61</f>
        <v>8</v>
      </c>
      <c r="F65" s="19">
        <f>'Raw Data'!G61</f>
        <v>15704.42</v>
      </c>
      <c r="G65" s="23">
        <v>7.9379999999999997</v>
      </c>
      <c r="H65" s="23">
        <v>15561.96</v>
      </c>
      <c r="I65" s="20">
        <f t="shared" si="4"/>
        <v>142.46000000000095</v>
      </c>
      <c r="J65" t="s">
        <v>134</v>
      </c>
    </row>
    <row r="66" spans="1:10" x14ac:dyDescent="0.25">
      <c r="A66" s="18">
        <v>40763.833333333336</v>
      </c>
      <c r="B66">
        <f t="shared" si="2"/>
        <v>20.1875</v>
      </c>
      <c r="C66" s="20" t="str">
        <f>'Raw Data'!C62</f>
        <v>P3A</v>
      </c>
      <c r="D66" s="20">
        <f>'Raw Data'!D62</f>
        <v>90</v>
      </c>
      <c r="E66" s="19">
        <f>'Raw Data'!F62</f>
        <v>8</v>
      </c>
      <c r="F66" s="19">
        <f>'Raw Data'!G62</f>
        <v>15704.42</v>
      </c>
      <c r="G66" s="23">
        <v>7.8129999999999997</v>
      </c>
      <c r="H66" s="23">
        <v>15275.73</v>
      </c>
      <c r="I66" s="20">
        <f t="shared" si="4"/>
        <v>428.69000000000051</v>
      </c>
      <c r="J66" t="s">
        <v>134</v>
      </c>
    </row>
    <row r="67" spans="1:10" x14ac:dyDescent="0.25">
      <c r="A67" s="18">
        <f>'Raw Data'!A62</f>
        <v>40764.354166666664</v>
      </c>
      <c r="B67">
        <f t="shared" si="2"/>
        <v>20.708333333328483</v>
      </c>
      <c r="C67" s="20" t="str">
        <f>'Raw Data'!C62</f>
        <v>P3A</v>
      </c>
      <c r="D67" s="20">
        <f>'Raw Data'!D62</f>
        <v>90</v>
      </c>
      <c r="E67" s="19">
        <f>'Raw Data'!F62</f>
        <v>8</v>
      </c>
      <c r="F67" s="19">
        <f>'Raw Data'!G62</f>
        <v>15704.42</v>
      </c>
      <c r="G67" s="23">
        <v>7.8129999999999997</v>
      </c>
      <c r="H67" s="23">
        <v>15275.73</v>
      </c>
      <c r="I67" s="20">
        <f t="shared" si="4"/>
        <v>428.69000000000051</v>
      </c>
      <c r="J67" t="s">
        <v>134</v>
      </c>
    </row>
    <row r="68" spans="1:10" x14ac:dyDescent="0.25">
      <c r="A68" s="18">
        <f>'Raw Data'!A63</f>
        <v>40764.645833333336</v>
      </c>
      <c r="B68">
        <f t="shared" si="2"/>
        <v>21</v>
      </c>
      <c r="C68" s="20" t="str">
        <f>'Raw Data'!C63</f>
        <v>P3A</v>
      </c>
      <c r="D68" s="20">
        <f>'Raw Data'!D63</f>
        <v>90</v>
      </c>
      <c r="E68" s="19">
        <f>'Raw Data'!F63</f>
        <v>8</v>
      </c>
      <c r="F68" s="19">
        <f>'Raw Data'!G63</f>
        <v>15704.42</v>
      </c>
      <c r="G68" s="23">
        <v>7.8129999999999997</v>
      </c>
      <c r="H68" s="23">
        <v>15275.73</v>
      </c>
      <c r="I68" s="20">
        <f t="shared" si="4"/>
        <v>428.69000000000051</v>
      </c>
      <c r="J68" t="s">
        <v>134</v>
      </c>
    </row>
    <row r="69" spans="1:10" x14ac:dyDescent="0.25">
      <c r="A69" s="18">
        <v>40764.833333333336</v>
      </c>
      <c r="B69">
        <f t="shared" si="2"/>
        <v>21.1875</v>
      </c>
      <c r="C69" s="20" t="str">
        <f>'Raw Data'!C64</f>
        <v>P3A</v>
      </c>
      <c r="D69" s="20">
        <f>'Raw Data'!D64</f>
        <v>90</v>
      </c>
      <c r="E69" s="19">
        <f>'Raw Data'!F64</f>
        <v>8</v>
      </c>
      <c r="F69" s="19">
        <f>'Raw Data'!G64</f>
        <v>15704.42</v>
      </c>
      <c r="G69" s="23">
        <v>7.8129999999999997</v>
      </c>
      <c r="H69" s="23">
        <v>15275.73</v>
      </c>
      <c r="I69" s="20">
        <f t="shared" si="4"/>
        <v>428.69000000000051</v>
      </c>
      <c r="J69" t="s">
        <v>134</v>
      </c>
    </row>
    <row r="70" spans="1:10" x14ac:dyDescent="0.25">
      <c r="A70" s="18">
        <f>'Raw Data'!A64</f>
        <v>40765.354166666664</v>
      </c>
      <c r="B70">
        <f t="shared" si="2"/>
        <v>21.708333333328483</v>
      </c>
      <c r="C70" s="20" t="str">
        <f>'Raw Data'!C64</f>
        <v>P3A</v>
      </c>
      <c r="D70" s="20">
        <f>'Raw Data'!D64</f>
        <v>90</v>
      </c>
      <c r="E70" s="19">
        <f>'Raw Data'!F64</f>
        <v>8</v>
      </c>
      <c r="F70" s="19">
        <f>'Raw Data'!G64</f>
        <v>15704.42</v>
      </c>
      <c r="G70" s="23">
        <v>7.875</v>
      </c>
      <c r="H70" s="23">
        <v>15417.53</v>
      </c>
      <c r="I70" s="20">
        <f t="shared" si="4"/>
        <v>286.88999999999942</v>
      </c>
      <c r="J70" t="s">
        <v>134</v>
      </c>
    </row>
    <row r="71" spans="1:10" x14ac:dyDescent="0.25">
      <c r="A71" s="18">
        <f>'Raw Data'!A65</f>
        <v>40765.645833333336</v>
      </c>
      <c r="B71">
        <f t="shared" si="2"/>
        <v>22</v>
      </c>
      <c r="C71" s="20" t="str">
        <f>'Raw Data'!C65</f>
        <v>P3A</v>
      </c>
      <c r="D71" s="20">
        <f>'Raw Data'!D65</f>
        <v>90</v>
      </c>
      <c r="E71" s="19">
        <f>'Raw Data'!F65</f>
        <v>8</v>
      </c>
      <c r="F71" s="19">
        <f>'Raw Data'!G65</f>
        <v>15704.42</v>
      </c>
      <c r="G71" s="23">
        <v>7.875</v>
      </c>
      <c r="H71" s="23">
        <v>15417.53</v>
      </c>
      <c r="I71" s="20">
        <f t="shared" si="4"/>
        <v>286.88999999999942</v>
      </c>
      <c r="J71" t="s">
        <v>134</v>
      </c>
    </row>
    <row r="72" spans="1:10" x14ac:dyDescent="0.25">
      <c r="A72" s="18">
        <v>40765.833333333336</v>
      </c>
      <c r="B72">
        <f t="shared" si="2"/>
        <v>22.1875</v>
      </c>
      <c r="C72" s="20" t="str">
        <f>'Raw Data'!C66</f>
        <v>P3A</v>
      </c>
      <c r="D72" s="20">
        <f>'Raw Data'!D66</f>
        <v>90</v>
      </c>
      <c r="E72" s="19">
        <f>'Raw Data'!F66</f>
        <v>8</v>
      </c>
      <c r="F72" s="19">
        <f>'Raw Data'!G66</f>
        <v>15704.42</v>
      </c>
      <c r="G72" s="23">
        <v>7.875</v>
      </c>
      <c r="H72" s="23">
        <v>15417.53</v>
      </c>
      <c r="I72" s="20">
        <f t="shared" si="4"/>
        <v>286.88999999999942</v>
      </c>
      <c r="J72" t="s">
        <v>134</v>
      </c>
    </row>
    <row r="73" spans="1:10" x14ac:dyDescent="0.25">
      <c r="A73" s="18">
        <f>'Raw Data'!A66</f>
        <v>40766.354166666664</v>
      </c>
      <c r="B73">
        <f t="shared" si="2"/>
        <v>22.708333333328483</v>
      </c>
      <c r="C73" s="20" t="str">
        <f>'Raw Data'!C66</f>
        <v>P3A</v>
      </c>
      <c r="D73" s="20">
        <f>'Raw Data'!D66</f>
        <v>90</v>
      </c>
      <c r="E73" s="19">
        <f>'Raw Data'!F66</f>
        <v>8</v>
      </c>
      <c r="F73" s="19">
        <f>'Raw Data'!G66</f>
        <v>15704.42</v>
      </c>
      <c r="G73" s="23">
        <v>7.875</v>
      </c>
      <c r="H73" s="23">
        <v>15417.53</v>
      </c>
      <c r="I73" s="20">
        <f t="shared" si="4"/>
        <v>286.88999999999942</v>
      </c>
      <c r="J73" t="s">
        <v>134</v>
      </c>
    </row>
    <row r="74" spans="1:10" x14ac:dyDescent="0.25">
      <c r="A74" s="18">
        <f>'Raw Data'!A67</f>
        <v>40766.645833333336</v>
      </c>
      <c r="B74">
        <f t="shared" si="2"/>
        <v>23</v>
      </c>
      <c r="C74" s="20" t="str">
        <f>'Raw Data'!C67</f>
        <v>P3A</v>
      </c>
      <c r="D74" s="20">
        <f>'Raw Data'!D67</f>
        <v>90</v>
      </c>
      <c r="E74" s="19">
        <f>'Raw Data'!F67</f>
        <v>8</v>
      </c>
      <c r="F74" s="19">
        <f>'Raw Data'!G67</f>
        <v>15704.42</v>
      </c>
      <c r="G74" s="23">
        <v>7.9379999999999997</v>
      </c>
      <c r="H74" s="23">
        <v>15561.96</v>
      </c>
      <c r="I74" s="20">
        <f t="shared" si="4"/>
        <v>142.46000000000095</v>
      </c>
      <c r="J74" t="s">
        <v>134</v>
      </c>
    </row>
    <row r="75" spans="1:10" x14ac:dyDescent="0.25">
      <c r="A75" s="18">
        <v>40766.833333333336</v>
      </c>
      <c r="B75">
        <f t="shared" si="2"/>
        <v>23.1875</v>
      </c>
      <c r="C75" s="20" t="str">
        <f>'Raw Data'!C68</f>
        <v>P3A</v>
      </c>
      <c r="D75" s="20">
        <f>'Raw Data'!D68</f>
        <v>90</v>
      </c>
      <c r="E75" s="19">
        <f>'Raw Data'!F68</f>
        <v>8</v>
      </c>
      <c r="F75" s="19">
        <f>'Raw Data'!G68</f>
        <v>15704.42</v>
      </c>
      <c r="G75" s="23">
        <v>7.875</v>
      </c>
      <c r="H75" s="23">
        <v>15417.53</v>
      </c>
      <c r="I75" s="20">
        <f t="shared" si="4"/>
        <v>286.88999999999942</v>
      </c>
      <c r="J75" t="s">
        <v>134</v>
      </c>
    </row>
    <row r="76" spans="1:10" x14ac:dyDescent="0.25">
      <c r="A76" s="205">
        <f>'Raw Data'!A68</f>
        <v>40767.354166666664</v>
      </c>
      <c r="B76" s="114">
        <f t="shared" si="2"/>
        <v>23.708333333328483</v>
      </c>
      <c r="C76" s="112" t="str">
        <f>'Raw Data'!C68</f>
        <v>P3A</v>
      </c>
      <c r="D76" s="112">
        <f>'Raw Data'!D68</f>
        <v>90</v>
      </c>
      <c r="E76" s="112">
        <f>'Raw Data'!F68</f>
        <v>8</v>
      </c>
      <c r="F76" s="112">
        <f>'Raw Data'!G68</f>
        <v>15704.42</v>
      </c>
      <c r="G76" s="115">
        <v>7.875</v>
      </c>
      <c r="H76" s="115">
        <v>15417.53</v>
      </c>
      <c r="I76" s="112">
        <f t="shared" si="4"/>
        <v>286.88999999999942</v>
      </c>
      <c r="J76" s="114" t="s">
        <v>134</v>
      </c>
    </row>
    <row r="77" spans="1:10" x14ac:dyDescent="0.25">
      <c r="A77" s="18">
        <f>'Raw Data'!A69</f>
        <v>40767.645833333336</v>
      </c>
      <c r="B77">
        <f t="shared" si="2"/>
        <v>24</v>
      </c>
      <c r="C77" s="20" t="str">
        <f>'Raw Data'!C69</f>
        <v>P4B</v>
      </c>
      <c r="D77" s="20">
        <f>'Raw Data'!D69</f>
        <v>250</v>
      </c>
      <c r="E77" s="19">
        <f>'Raw Data'!F69</f>
        <v>3.5</v>
      </c>
      <c r="F77" s="19">
        <f>'Raw Data'!G69</f>
        <v>18343.32</v>
      </c>
      <c r="G77" s="23">
        <v>3.375</v>
      </c>
      <c r="H77" s="23">
        <v>17635.5</v>
      </c>
      <c r="I77" s="20">
        <f t="shared" si="4"/>
        <v>707.81999999999971</v>
      </c>
      <c r="J77" t="s">
        <v>134</v>
      </c>
    </row>
    <row r="78" spans="1:10" x14ac:dyDescent="0.25">
      <c r="A78" s="18">
        <f>'Raw Data'!A70</f>
        <v>40768.354166666664</v>
      </c>
      <c r="B78">
        <f t="shared" si="2"/>
        <v>24.708333333328483</v>
      </c>
      <c r="C78" s="20" t="str">
        <f>'Raw Data'!C70</f>
        <v>P4B</v>
      </c>
      <c r="D78" s="20">
        <f>'Raw Data'!D70</f>
        <v>250</v>
      </c>
      <c r="E78" s="19">
        <f>'Raw Data'!F70</f>
        <v>4</v>
      </c>
      <c r="F78" s="19">
        <f>'Raw Data'!G70</f>
        <v>21213.66</v>
      </c>
      <c r="G78" s="23">
        <v>4</v>
      </c>
      <c r="H78" s="23">
        <v>21213.66</v>
      </c>
      <c r="I78" s="20">
        <f t="shared" si="4"/>
        <v>0</v>
      </c>
      <c r="J78" t="s">
        <v>134</v>
      </c>
    </row>
    <row r="79" spans="1:10" x14ac:dyDescent="0.25">
      <c r="A79" s="18">
        <f>'Raw Data'!A71</f>
        <v>40768.645833333336</v>
      </c>
      <c r="B79">
        <f t="shared" si="2"/>
        <v>25</v>
      </c>
      <c r="C79" s="20" t="str">
        <f>'Raw Data'!C71</f>
        <v>P4B</v>
      </c>
      <c r="D79" s="20">
        <f>'Raw Data'!D71</f>
        <v>250</v>
      </c>
      <c r="E79" s="19">
        <f>'Raw Data'!F71</f>
        <v>4.5</v>
      </c>
      <c r="F79" s="19">
        <f>'Raw Data'!G71</f>
        <v>24146.45</v>
      </c>
      <c r="G79" s="23">
        <v>4.4379999999999997</v>
      </c>
      <c r="H79" s="23">
        <v>23779.39</v>
      </c>
      <c r="I79" s="20">
        <f t="shared" si="4"/>
        <v>367.06000000000131</v>
      </c>
      <c r="J79" t="s">
        <v>134</v>
      </c>
    </row>
    <row r="80" spans="1:10" x14ac:dyDescent="0.25">
      <c r="A80" s="18">
        <v>40768.833333333336</v>
      </c>
      <c r="B80">
        <f t="shared" si="2"/>
        <v>25.1875</v>
      </c>
      <c r="C80" s="20" t="str">
        <f>'Raw Data'!C72</f>
        <v>P4B</v>
      </c>
      <c r="D80" s="20">
        <f>'Raw Data'!D72</f>
        <v>250</v>
      </c>
      <c r="E80" s="19">
        <f>'Raw Data'!F72</f>
        <v>4.5</v>
      </c>
      <c r="F80" s="19">
        <f>'Raw Data'!G72</f>
        <v>24146.45</v>
      </c>
      <c r="G80" s="23">
        <v>4.5</v>
      </c>
      <c r="H80" s="23">
        <v>24146.45</v>
      </c>
      <c r="I80" s="20">
        <f t="shared" si="4"/>
        <v>0</v>
      </c>
      <c r="J80" t="s">
        <v>134</v>
      </c>
    </row>
    <row r="81" spans="1:10" x14ac:dyDescent="0.25">
      <c r="A81" s="18">
        <f>'Raw Data'!A72</f>
        <v>40769.354166666664</v>
      </c>
      <c r="B81">
        <f t="shared" si="2"/>
        <v>25.708333333328483</v>
      </c>
      <c r="C81" s="20" t="str">
        <f>'Raw Data'!C72</f>
        <v>P4B</v>
      </c>
      <c r="D81" s="20">
        <f>'Raw Data'!D72</f>
        <v>250</v>
      </c>
      <c r="E81" s="19">
        <f>'Raw Data'!F72</f>
        <v>4.5</v>
      </c>
      <c r="F81" s="19">
        <f>'Raw Data'!G72</f>
        <v>24146.45</v>
      </c>
      <c r="G81" s="23">
        <v>4.4379999999999997</v>
      </c>
      <c r="H81" s="23">
        <v>23779.39</v>
      </c>
      <c r="I81" s="20">
        <f t="shared" si="4"/>
        <v>367.06000000000131</v>
      </c>
      <c r="J81" t="s">
        <v>134</v>
      </c>
    </row>
    <row r="82" spans="1:10" x14ac:dyDescent="0.25">
      <c r="A82" s="18">
        <f>'Raw Data'!A73</f>
        <v>40769.645833333336</v>
      </c>
      <c r="B82">
        <f t="shared" si="2"/>
        <v>26</v>
      </c>
      <c r="C82" s="20" t="str">
        <f>'Raw Data'!C73</f>
        <v>P4B</v>
      </c>
      <c r="D82" s="20">
        <f>'Raw Data'!D73</f>
        <v>250</v>
      </c>
      <c r="E82" s="19">
        <f>'Raw Data'!F73</f>
        <v>4.5</v>
      </c>
      <c r="F82" s="19">
        <f>'Raw Data'!G73</f>
        <v>24146.45</v>
      </c>
      <c r="G82" s="23">
        <v>4.4379999999999997</v>
      </c>
      <c r="H82" s="23">
        <v>23779.39</v>
      </c>
      <c r="I82" s="20">
        <f t="shared" si="4"/>
        <v>367.06000000000131</v>
      </c>
      <c r="J82" t="s">
        <v>134</v>
      </c>
    </row>
    <row r="83" spans="1:10" x14ac:dyDescent="0.25">
      <c r="A83" s="18">
        <v>40769.833333333336</v>
      </c>
      <c r="B83">
        <f t="shared" si="2"/>
        <v>26.1875</v>
      </c>
      <c r="C83" s="20" t="str">
        <f>'Raw Data'!C74</f>
        <v>P4B</v>
      </c>
      <c r="D83" s="20">
        <f>'Raw Data'!D74</f>
        <v>250</v>
      </c>
      <c r="E83" s="19">
        <f>'Raw Data'!F74</f>
        <v>4.5</v>
      </c>
      <c r="F83" s="19">
        <f>'Raw Data'!G74</f>
        <v>24146.45</v>
      </c>
      <c r="G83" s="23">
        <v>4.375</v>
      </c>
      <c r="H83" s="23">
        <v>23407.4</v>
      </c>
      <c r="I83" s="20">
        <f t="shared" si="4"/>
        <v>739.04999999999927</v>
      </c>
      <c r="J83" t="s">
        <v>134</v>
      </c>
    </row>
    <row r="84" spans="1:10" x14ac:dyDescent="0.25">
      <c r="A84" s="18">
        <f>'Raw Data'!A74</f>
        <v>40770.354166666664</v>
      </c>
      <c r="B84">
        <f t="shared" si="2"/>
        <v>26.708333333328483</v>
      </c>
      <c r="C84" s="20" t="str">
        <f>'Raw Data'!C74</f>
        <v>P4B</v>
      </c>
      <c r="D84" s="20">
        <f>'Raw Data'!D74</f>
        <v>250</v>
      </c>
      <c r="E84" s="19">
        <f>'Raw Data'!F74</f>
        <v>4.5</v>
      </c>
      <c r="F84" s="19">
        <f>'Raw Data'!G74</f>
        <v>24146.45</v>
      </c>
      <c r="G84" s="23">
        <v>4.4379999999999997</v>
      </c>
      <c r="H84" s="23">
        <v>23779.39</v>
      </c>
      <c r="I84" s="20">
        <f t="shared" si="4"/>
        <v>367.06000000000131</v>
      </c>
      <c r="J84" t="s">
        <v>134</v>
      </c>
    </row>
    <row r="85" spans="1:10" x14ac:dyDescent="0.25">
      <c r="A85" s="18">
        <f>'Raw Data'!A75</f>
        <v>40770.645833333336</v>
      </c>
      <c r="B85">
        <f t="shared" si="2"/>
        <v>27</v>
      </c>
      <c r="C85" s="20" t="str">
        <f>'Raw Data'!C75</f>
        <v>P4B</v>
      </c>
      <c r="D85" s="20">
        <f>'Raw Data'!D75</f>
        <v>250</v>
      </c>
      <c r="E85" s="19">
        <f>'Raw Data'!F75</f>
        <v>5.5</v>
      </c>
      <c r="F85" s="19">
        <f>'Raw Data'!G75</f>
        <v>30199.439999999999</v>
      </c>
      <c r="G85" s="23">
        <v>5.4379999999999997</v>
      </c>
      <c r="H85" s="23">
        <v>29816.89</v>
      </c>
      <c r="I85" s="20">
        <f t="shared" si="4"/>
        <v>382.54999999999927</v>
      </c>
      <c r="J85" t="s">
        <v>134</v>
      </c>
    </row>
    <row r="86" spans="1:10" x14ac:dyDescent="0.25">
      <c r="A86" s="18">
        <v>40770.833333333336</v>
      </c>
      <c r="B86">
        <f t="shared" si="2"/>
        <v>27.1875</v>
      </c>
      <c r="C86" s="20" t="str">
        <f>'Raw Data'!C76</f>
        <v>P4B</v>
      </c>
      <c r="D86" s="20">
        <f>'Raw Data'!D76</f>
        <v>250</v>
      </c>
      <c r="E86" s="19">
        <f>'Raw Data'!F76</f>
        <v>5.5</v>
      </c>
      <c r="F86" s="19">
        <f>'Raw Data'!G76</f>
        <v>30199.439999999999</v>
      </c>
      <c r="G86" s="23">
        <v>5.3129999999999997</v>
      </c>
      <c r="H86" s="23">
        <v>29048.54</v>
      </c>
      <c r="I86" s="20">
        <f t="shared" si="4"/>
        <v>1150.8999999999978</v>
      </c>
      <c r="J86" t="s">
        <v>134</v>
      </c>
    </row>
    <row r="87" spans="1:10" x14ac:dyDescent="0.25">
      <c r="A87" s="18">
        <f>'Raw Data'!A76</f>
        <v>40771.354166666664</v>
      </c>
      <c r="B87">
        <f t="shared" si="2"/>
        <v>27.708333333328483</v>
      </c>
      <c r="C87" s="20" t="str">
        <f>'Raw Data'!C76</f>
        <v>P4B</v>
      </c>
      <c r="D87" s="20">
        <f>'Raw Data'!D76</f>
        <v>250</v>
      </c>
      <c r="E87" s="19">
        <f>'Raw Data'!F76</f>
        <v>5.5</v>
      </c>
      <c r="F87" s="19">
        <f>'Raw Data'!G76</f>
        <v>30199.439999999999</v>
      </c>
      <c r="G87" s="23">
        <v>5.4379999999999997</v>
      </c>
      <c r="H87" s="23">
        <v>29816.89</v>
      </c>
      <c r="I87" s="20">
        <f t="shared" si="4"/>
        <v>382.54999999999927</v>
      </c>
      <c r="J87" t="s">
        <v>134</v>
      </c>
    </row>
    <row r="88" spans="1:10" x14ac:dyDescent="0.25">
      <c r="A88" s="18">
        <f>'Raw Data'!A77</f>
        <v>40771.645833333336</v>
      </c>
      <c r="B88">
        <f t="shared" si="2"/>
        <v>28</v>
      </c>
      <c r="C88" s="20" t="str">
        <f>'Raw Data'!C77</f>
        <v>P4B</v>
      </c>
      <c r="D88" s="20">
        <f>'Raw Data'!D77</f>
        <v>250</v>
      </c>
      <c r="E88" s="19">
        <f>'Raw Data'!F77</f>
        <v>6</v>
      </c>
      <c r="F88" s="19">
        <f>'Raw Data'!G77</f>
        <v>33319.629999999997</v>
      </c>
      <c r="G88" s="23">
        <v>6</v>
      </c>
      <c r="H88" s="23">
        <v>33319.629999999997</v>
      </c>
      <c r="I88" s="20">
        <f t="shared" si="4"/>
        <v>0</v>
      </c>
      <c r="J88" t="s">
        <v>134</v>
      </c>
    </row>
    <row r="89" spans="1:10" x14ac:dyDescent="0.25">
      <c r="A89" s="18">
        <v>40771.833333333336</v>
      </c>
      <c r="B89">
        <f t="shared" si="2"/>
        <v>28.1875</v>
      </c>
      <c r="C89" s="20" t="str">
        <f>'Raw Data'!C78</f>
        <v>P4B</v>
      </c>
      <c r="D89" s="20">
        <f>'Raw Data'!D78</f>
        <v>250</v>
      </c>
      <c r="E89" s="19">
        <f>'Raw Data'!F78</f>
        <v>6</v>
      </c>
      <c r="F89" s="19">
        <f>'Raw Data'!G78</f>
        <v>33319.629999999997</v>
      </c>
      <c r="G89" s="23">
        <v>5.75</v>
      </c>
      <c r="H89" s="23">
        <v>31751.73</v>
      </c>
      <c r="I89" s="20">
        <f t="shared" si="4"/>
        <v>1567.8999999999978</v>
      </c>
      <c r="J89" t="s">
        <v>134</v>
      </c>
    </row>
    <row r="90" spans="1:10" x14ac:dyDescent="0.25">
      <c r="A90" s="18">
        <f>'Raw Data'!A78</f>
        <v>40772.354166666664</v>
      </c>
      <c r="B90">
        <f t="shared" si="2"/>
        <v>28.708333333328483</v>
      </c>
      <c r="C90" s="20" t="str">
        <f>'Raw Data'!C78</f>
        <v>P4B</v>
      </c>
      <c r="D90" s="20">
        <f>'Raw Data'!D78</f>
        <v>250</v>
      </c>
      <c r="E90" s="19">
        <f>'Raw Data'!F78</f>
        <v>6</v>
      </c>
      <c r="F90" s="19">
        <f>'Raw Data'!G78</f>
        <v>33319.629999999997</v>
      </c>
      <c r="G90" s="23">
        <v>5.8129999999999997</v>
      </c>
      <c r="H90" s="23">
        <v>32145.37</v>
      </c>
      <c r="I90" s="20">
        <f t="shared" si="4"/>
        <v>1174.2599999999984</v>
      </c>
      <c r="J90" t="s">
        <v>134</v>
      </c>
    </row>
    <row r="91" spans="1:10" x14ac:dyDescent="0.25">
      <c r="A91" s="18">
        <f>'Raw Data'!A79</f>
        <v>40772.645833333336</v>
      </c>
      <c r="B91">
        <f t="shared" si="2"/>
        <v>29</v>
      </c>
      <c r="C91" s="20" t="str">
        <f>'Raw Data'!C79</f>
        <v>P4B</v>
      </c>
      <c r="D91" s="20">
        <f>'Raw Data'!D79</f>
        <v>250</v>
      </c>
      <c r="E91" s="19">
        <f>'Raw Data'!F79</f>
        <v>6</v>
      </c>
      <c r="F91" s="19">
        <f>'Raw Data'!G79</f>
        <v>33319.629999999997</v>
      </c>
      <c r="G91" s="23">
        <v>5.875</v>
      </c>
      <c r="H91" s="23">
        <v>32533.73</v>
      </c>
      <c r="I91" s="20">
        <f t="shared" si="4"/>
        <v>785.89999999999782</v>
      </c>
      <c r="J91" t="s">
        <v>134</v>
      </c>
    </row>
    <row r="92" spans="1:10" x14ac:dyDescent="0.25">
      <c r="A92" s="18">
        <v>40772.833333333336</v>
      </c>
      <c r="B92">
        <f t="shared" si="2"/>
        <v>29.1875</v>
      </c>
      <c r="C92" s="20" t="str">
        <f>'Raw Data'!C80</f>
        <v>P4B</v>
      </c>
      <c r="D92" s="20">
        <f>'Raw Data'!D80</f>
        <v>250</v>
      </c>
      <c r="E92" s="19">
        <f>'Raw Data'!F80</f>
        <v>6</v>
      </c>
      <c r="F92" s="19">
        <f>'Raw Data'!G80</f>
        <v>33319.629999999997</v>
      </c>
      <c r="G92" s="23">
        <v>5.875</v>
      </c>
      <c r="H92" s="23">
        <v>32533.73</v>
      </c>
      <c r="I92" s="20">
        <f t="shared" ref="I92:I93" si="5">F92-H92</f>
        <v>785.89999999999782</v>
      </c>
      <c r="J92" t="s">
        <v>134</v>
      </c>
    </row>
    <row r="93" spans="1:10" x14ac:dyDescent="0.25">
      <c r="A93" s="18">
        <f>'Raw Data'!A80</f>
        <v>40773.354166666664</v>
      </c>
      <c r="B93">
        <f t="shared" si="2"/>
        <v>29.708333333328483</v>
      </c>
      <c r="C93" s="20" t="str">
        <f>'Raw Data'!C80</f>
        <v>P4B</v>
      </c>
      <c r="D93" s="20">
        <f>'Raw Data'!D80</f>
        <v>250</v>
      </c>
      <c r="E93" s="19">
        <f>'Raw Data'!F80</f>
        <v>6</v>
      </c>
      <c r="F93" s="19">
        <f>'Raw Data'!G80</f>
        <v>33319.629999999997</v>
      </c>
      <c r="G93" s="23">
        <v>5.875</v>
      </c>
      <c r="H93" s="23">
        <v>32533.73</v>
      </c>
      <c r="I93" s="20">
        <f t="shared" si="5"/>
        <v>785.89999999999782</v>
      </c>
      <c r="J93" t="s">
        <v>134</v>
      </c>
    </row>
    <row r="94" spans="1:10" x14ac:dyDescent="0.25">
      <c r="A94" s="67"/>
      <c r="B94" s="22"/>
      <c r="C94" s="20"/>
      <c r="D94" s="20"/>
      <c r="E94" s="20"/>
      <c r="F94" s="20"/>
      <c r="G94" s="23"/>
      <c r="H94" s="23"/>
      <c r="I94" s="20"/>
      <c r="J94" s="22"/>
    </row>
    <row r="95" spans="1:10" x14ac:dyDescent="0.25">
      <c r="A95" s="67"/>
      <c r="B95" s="22"/>
      <c r="C95" s="20"/>
      <c r="D95" s="20"/>
      <c r="E95" s="20"/>
      <c r="F95" s="20"/>
      <c r="G95" s="23"/>
      <c r="H95" s="23"/>
      <c r="I95" s="20"/>
      <c r="J95" s="22"/>
    </row>
    <row r="96" spans="1:10" x14ac:dyDescent="0.25">
      <c r="A96" s="67"/>
      <c r="B96" s="22"/>
      <c r="C96" s="20"/>
      <c r="D96" s="20"/>
      <c r="E96" s="20"/>
      <c r="F96" s="20"/>
      <c r="G96" s="23"/>
      <c r="H96" s="23"/>
      <c r="I96" s="20"/>
      <c r="J96" s="22"/>
    </row>
    <row r="97" spans="1:10" x14ac:dyDescent="0.25">
      <c r="A97" s="67"/>
      <c r="B97" s="22"/>
      <c r="C97" s="20"/>
      <c r="D97" s="20"/>
      <c r="E97" s="20"/>
      <c r="F97" s="20"/>
      <c r="G97" s="23"/>
      <c r="H97" s="23"/>
      <c r="I97" s="20"/>
      <c r="J97" s="22"/>
    </row>
    <row r="98" spans="1:10" x14ac:dyDescent="0.25">
      <c r="A98" s="67"/>
      <c r="B98" s="22"/>
      <c r="C98" s="20"/>
      <c r="D98" s="20"/>
      <c r="E98" s="20"/>
      <c r="F98" s="20"/>
      <c r="G98" s="23"/>
      <c r="H98" s="23"/>
      <c r="I98" s="20"/>
      <c r="J98" s="22"/>
    </row>
    <row r="99" spans="1:10" x14ac:dyDescent="0.25">
      <c r="A99" s="67"/>
      <c r="B99" s="22"/>
      <c r="C99" s="20"/>
      <c r="D99" s="20"/>
      <c r="E99" s="20"/>
      <c r="F99" s="20"/>
      <c r="G99" s="23"/>
      <c r="H99" s="23"/>
      <c r="I99" s="20"/>
      <c r="J99" s="22"/>
    </row>
    <row r="100" spans="1:10" x14ac:dyDescent="0.25">
      <c r="A100" s="67"/>
      <c r="B100" s="22"/>
      <c r="C100" s="20"/>
      <c r="D100" s="20"/>
      <c r="E100" s="20"/>
      <c r="F100" s="20"/>
      <c r="G100" s="23"/>
      <c r="H100" s="23"/>
      <c r="I100" s="20"/>
      <c r="J100" s="22"/>
    </row>
    <row r="101" spans="1:10" x14ac:dyDescent="0.25">
      <c r="A101" s="67"/>
      <c r="B101" s="22"/>
      <c r="C101" s="20"/>
      <c r="D101" s="20"/>
      <c r="E101" s="20"/>
      <c r="F101" s="20"/>
      <c r="G101" s="23"/>
      <c r="H101" s="23"/>
      <c r="I101" s="20"/>
      <c r="J101" s="22"/>
    </row>
    <row r="102" spans="1:10" x14ac:dyDescent="0.25">
      <c r="A102" s="67"/>
      <c r="B102" s="22"/>
      <c r="C102" s="20"/>
      <c r="D102" s="20"/>
      <c r="E102" s="20"/>
      <c r="F102" s="20"/>
      <c r="G102" s="23"/>
      <c r="H102" s="23"/>
      <c r="I102" s="21"/>
      <c r="J102" s="22"/>
    </row>
    <row r="103" spans="1:10" x14ac:dyDescent="0.25">
      <c r="A103" s="67"/>
      <c r="B103" s="22"/>
      <c r="C103" s="20"/>
      <c r="D103" s="20"/>
      <c r="E103" s="20"/>
      <c r="F103" s="20"/>
      <c r="G103" s="23"/>
      <c r="H103" s="23"/>
      <c r="I103" s="21"/>
      <c r="J103" s="22"/>
    </row>
    <row r="104" spans="1:10" x14ac:dyDescent="0.25">
      <c r="A104" s="67"/>
      <c r="B104" s="22"/>
      <c r="C104" s="20"/>
      <c r="D104" s="20"/>
      <c r="E104" s="20"/>
      <c r="F104" s="20"/>
      <c r="G104" s="23"/>
      <c r="H104" s="23"/>
      <c r="I104" s="21"/>
      <c r="J104" s="22"/>
    </row>
    <row r="105" spans="1:10" x14ac:dyDescent="0.25">
      <c r="A105" s="67"/>
      <c r="B105" s="22"/>
      <c r="C105" s="20"/>
      <c r="D105" s="20"/>
      <c r="E105" s="20"/>
      <c r="F105" s="20"/>
      <c r="G105" s="23"/>
      <c r="H105" s="23"/>
      <c r="I105" s="21"/>
      <c r="J105" s="22"/>
    </row>
    <row r="106" spans="1:10" x14ac:dyDescent="0.25">
      <c r="A106" s="67"/>
      <c r="B106" s="22"/>
      <c r="C106" s="20"/>
      <c r="D106" s="20"/>
      <c r="E106" s="20"/>
      <c r="F106" s="20"/>
      <c r="G106" s="23"/>
      <c r="H106" s="23"/>
      <c r="I106" s="21"/>
      <c r="J106" s="22"/>
    </row>
    <row r="107" spans="1:10" x14ac:dyDescent="0.25">
      <c r="A107" s="67"/>
      <c r="B107" s="22"/>
      <c r="C107" s="20"/>
      <c r="D107" s="20"/>
      <c r="E107" s="20"/>
      <c r="F107" s="20"/>
      <c r="G107" s="23"/>
      <c r="H107" s="23"/>
      <c r="I107" s="21"/>
      <c r="J107" s="22"/>
    </row>
    <row r="108" spans="1:10" x14ac:dyDescent="0.25">
      <c r="A108" s="67"/>
      <c r="B108" s="22"/>
      <c r="C108" s="20"/>
      <c r="D108" s="20"/>
      <c r="E108" s="20"/>
      <c r="F108" s="20"/>
      <c r="G108" s="23"/>
      <c r="H108" s="23"/>
      <c r="I108" s="21"/>
      <c r="J108" s="22"/>
    </row>
    <row r="109" spans="1:10" x14ac:dyDescent="0.25">
      <c r="A109" s="67"/>
      <c r="B109" s="22"/>
      <c r="C109" s="20"/>
      <c r="D109" s="20"/>
      <c r="E109" s="20"/>
      <c r="F109" s="20"/>
      <c r="G109" s="23"/>
      <c r="H109" s="23"/>
      <c r="I109" s="21"/>
      <c r="J109" s="22"/>
    </row>
    <row r="110" spans="1:10" x14ac:dyDescent="0.25">
      <c r="A110" s="67"/>
      <c r="B110" s="22"/>
      <c r="C110" s="20"/>
      <c r="D110" s="20"/>
      <c r="E110" s="20"/>
      <c r="F110" s="20"/>
      <c r="G110" s="23"/>
      <c r="H110" s="23"/>
      <c r="I110" s="21"/>
      <c r="J110" s="22"/>
    </row>
    <row r="111" spans="1:10" x14ac:dyDescent="0.25">
      <c r="A111" s="67"/>
      <c r="B111" s="22"/>
      <c r="C111" s="20"/>
      <c r="D111" s="20"/>
      <c r="E111" s="20"/>
      <c r="F111" s="20"/>
      <c r="G111" s="23"/>
      <c r="H111" s="23"/>
      <c r="I111" s="21"/>
      <c r="J111" s="22"/>
    </row>
    <row r="112" spans="1:10" x14ac:dyDescent="0.25">
      <c r="A112" s="67"/>
      <c r="B112" s="22"/>
      <c r="C112" s="20"/>
      <c r="D112" s="20"/>
      <c r="E112" s="20"/>
      <c r="F112" s="20"/>
      <c r="G112" s="23"/>
      <c r="H112" s="23"/>
      <c r="I112" s="21"/>
      <c r="J112" s="22"/>
    </row>
    <row r="113" spans="1:10" x14ac:dyDescent="0.25">
      <c r="A113" s="67"/>
      <c r="B113" s="22"/>
      <c r="C113" s="20"/>
      <c r="D113" s="20"/>
      <c r="E113" s="20"/>
      <c r="F113" s="20"/>
      <c r="G113" s="23"/>
      <c r="H113" s="23"/>
      <c r="I113" s="21"/>
      <c r="J113" s="22"/>
    </row>
    <row r="114" spans="1:10" x14ac:dyDescent="0.25">
      <c r="A114" s="67"/>
      <c r="B114" s="22"/>
      <c r="C114" s="20"/>
      <c r="D114" s="20"/>
      <c r="E114" s="20"/>
      <c r="F114" s="20"/>
      <c r="G114" s="23"/>
      <c r="H114" s="23"/>
      <c r="I114" s="21"/>
      <c r="J114" s="22"/>
    </row>
    <row r="115" spans="1:10" x14ac:dyDescent="0.25">
      <c r="A115" s="67"/>
      <c r="B115" s="22"/>
      <c r="C115" s="20"/>
      <c r="D115" s="20"/>
      <c r="E115" s="20"/>
      <c r="F115" s="20"/>
      <c r="G115" s="23"/>
      <c r="H115" s="23"/>
      <c r="I115" s="21"/>
      <c r="J115" s="22"/>
    </row>
    <row r="116" spans="1:10" x14ac:dyDescent="0.25">
      <c r="A116" s="67"/>
      <c r="B116" s="22"/>
      <c r="C116" s="20"/>
      <c r="D116" s="20"/>
      <c r="E116" s="20"/>
      <c r="F116" s="20"/>
      <c r="G116" s="23"/>
      <c r="H116" s="23"/>
      <c r="I116" s="21"/>
      <c r="J116" s="22"/>
    </row>
    <row r="117" spans="1:10" x14ac:dyDescent="0.25">
      <c r="A117" s="67"/>
      <c r="B117" s="22"/>
      <c r="C117" s="20"/>
      <c r="D117" s="20"/>
      <c r="E117" s="20"/>
      <c r="F117" s="20"/>
      <c r="G117" s="23"/>
      <c r="H117" s="23"/>
      <c r="I117" s="21"/>
      <c r="J117" s="22"/>
    </row>
    <row r="118" spans="1:10" x14ac:dyDescent="0.25">
      <c r="A118" s="67"/>
      <c r="B118" s="22"/>
      <c r="C118" s="20"/>
      <c r="D118" s="20"/>
      <c r="E118" s="20"/>
      <c r="F118" s="20"/>
      <c r="G118" s="23"/>
      <c r="H118" s="23"/>
      <c r="I118" s="21"/>
      <c r="J118" s="22"/>
    </row>
    <row r="119" spans="1:10" x14ac:dyDescent="0.25">
      <c r="A119" s="67"/>
      <c r="B119" s="22"/>
      <c r="C119" s="20"/>
      <c r="D119" s="20"/>
      <c r="E119" s="20"/>
      <c r="F119" s="20"/>
      <c r="G119" s="23"/>
      <c r="H119" s="23"/>
      <c r="I119" s="21"/>
      <c r="J119" s="22"/>
    </row>
    <row r="120" spans="1:10" x14ac:dyDescent="0.25">
      <c r="A120" s="67"/>
      <c r="B120" s="22"/>
      <c r="C120" s="20"/>
      <c r="D120" s="20"/>
      <c r="E120" s="20"/>
      <c r="F120" s="20"/>
      <c r="G120" s="23"/>
      <c r="H120" s="23"/>
      <c r="I120" s="21"/>
      <c r="J120" s="22"/>
    </row>
    <row r="121" spans="1:10" x14ac:dyDescent="0.25">
      <c r="A121" s="67"/>
      <c r="B121" s="22"/>
      <c r="C121" s="20"/>
      <c r="D121" s="20"/>
      <c r="E121" s="20"/>
      <c r="F121" s="20"/>
      <c r="G121" s="23"/>
      <c r="H121" s="23"/>
      <c r="I121" s="21"/>
      <c r="J121" s="22"/>
    </row>
    <row r="122" spans="1:10" x14ac:dyDescent="0.25">
      <c r="A122" s="67"/>
      <c r="B122" s="22"/>
      <c r="C122" s="20"/>
      <c r="D122" s="20"/>
      <c r="E122" s="20"/>
      <c r="F122" s="20"/>
      <c r="G122" s="23"/>
      <c r="H122" s="23"/>
      <c r="I122" s="21"/>
      <c r="J122" s="22"/>
    </row>
    <row r="123" spans="1:10" x14ac:dyDescent="0.25">
      <c r="A123" s="67"/>
      <c r="B123" s="22"/>
      <c r="C123" s="20"/>
      <c r="D123" s="20"/>
      <c r="E123" s="20"/>
      <c r="F123" s="20"/>
      <c r="G123" s="23"/>
      <c r="H123" s="23"/>
      <c r="I123" s="21"/>
      <c r="J123" s="22"/>
    </row>
    <row r="124" spans="1:10" x14ac:dyDescent="0.25">
      <c r="A124" s="67"/>
      <c r="B124" s="22"/>
      <c r="C124" s="20"/>
      <c r="D124" s="20"/>
      <c r="E124" s="20"/>
      <c r="F124" s="20"/>
      <c r="G124" s="23"/>
      <c r="H124" s="23"/>
      <c r="I124" s="21"/>
      <c r="J124" s="22"/>
    </row>
    <row r="125" spans="1:10" x14ac:dyDescent="0.25">
      <c r="A125" s="67"/>
      <c r="B125" s="22"/>
      <c r="C125" s="20"/>
      <c r="D125" s="20"/>
      <c r="E125" s="20"/>
      <c r="F125" s="20"/>
      <c r="G125" s="23"/>
      <c r="H125" s="23"/>
      <c r="I125" s="21"/>
      <c r="J125" s="22"/>
    </row>
    <row r="126" spans="1:10" x14ac:dyDescent="0.25">
      <c r="A126" s="67"/>
      <c r="B126" s="22"/>
      <c r="C126" s="20"/>
      <c r="D126" s="20"/>
      <c r="E126" s="20"/>
      <c r="F126" s="20"/>
      <c r="G126" s="23"/>
      <c r="H126" s="23"/>
      <c r="I126" s="21"/>
      <c r="J126" s="22"/>
    </row>
    <row r="127" spans="1:10" x14ac:dyDescent="0.25">
      <c r="A127" s="67"/>
      <c r="B127" s="22"/>
      <c r="C127" s="20"/>
      <c r="D127" s="20"/>
      <c r="E127" s="20"/>
      <c r="F127" s="20"/>
      <c r="G127" s="23"/>
      <c r="H127" s="23"/>
      <c r="I127" s="21"/>
      <c r="J127" s="22"/>
    </row>
    <row r="128" spans="1:10" x14ac:dyDescent="0.25">
      <c r="A128" s="67"/>
      <c r="B128" s="22"/>
      <c r="C128" s="20"/>
      <c r="D128" s="20"/>
      <c r="E128" s="20"/>
      <c r="F128" s="20"/>
      <c r="G128" s="23"/>
      <c r="H128" s="23"/>
      <c r="I128" s="21"/>
      <c r="J128" s="22"/>
    </row>
    <row r="129" spans="1:10" x14ac:dyDescent="0.25">
      <c r="A129" s="67"/>
      <c r="B129" s="22"/>
      <c r="C129" s="20"/>
      <c r="D129" s="20"/>
      <c r="E129" s="20"/>
      <c r="F129" s="20"/>
      <c r="G129" s="23"/>
      <c r="H129" s="23"/>
      <c r="I129" s="21"/>
      <c r="J129" s="22"/>
    </row>
    <row r="130" spans="1:10" x14ac:dyDescent="0.25">
      <c r="A130" s="67"/>
      <c r="B130" s="22"/>
      <c r="C130" s="20"/>
      <c r="D130" s="20"/>
      <c r="E130" s="20"/>
      <c r="F130" s="20"/>
      <c r="G130" s="23"/>
      <c r="H130" s="23"/>
      <c r="I130" s="21"/>
      <c r="J130" s="22"/>
    </row>
    <row r="131" spans="1:10" x14ac:dyDescent="0.25">
      <c r="A131" s="67"/>
      <c r="B131" s="22"/>
      <c r="C131" s="20"/>
      <c r="D131" s="20"/>
      <c r="E131" s="20"/>
      <c r="F131" s="20"/>
      <c r="G131" s="23"/>
      <c r="H131" s="23"/>
      <c r="I131" s="21"/>
      <c r="J131" s="22"/>
    </row>
    <row r="132" spans="1:10" x14ac:dyDescent="0.25">
      <c r="A132" s="67"/>
      <c r="B132" s="22"/>
      <c r="C132" s="20"/>
      <c r="D132" s="20"/>
      <c r="E132" s="20"/>
      <c r="F132" s="20"/>
      <c r="G132" s="23"/>
      <c r="H132" s="23"/>
      <c r="I132" s="21"/>
      <c r="J132" s="22"/>
    </row>
    <row r="133" spans="1:10" x14ac:dyDescent="0.25">
      <c r="A133" s="67"/>
      <c r="B133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65"/>
  <sheetViews>
    <sheetView topLeftCell="A22" workbookViewId="0">
      <selection activeCell="L28" sqref="L28"/>
    </sheetView>
  </sheetViews>
  <sheetFormatPr defaultRowHeight="15" x14ac:dyDescent="0.25"/>
  <cols>
    <col min="1" max="1" width="9.7109375" bestFit="1" customWidth="1"/>
  </cols>
  <sheetData>
    <row r="1" spans="1:8" x14ac:dyDescent="0.25">
      <c r="A1" s="8"/>
      <c r="B1" s="8" t="s">
        <v>292</v>
      </c>
      <c r="C1" s="8" t="s">
        <v>293</v>
      </c>
      <c r="D1" s="212" t="s">
        <v>294</v>
      </c>
      <c r="E1" s="8" t="s">
        <v>292</v>
      </c>
      <c r="F1" s="8"/>
      <c r="G1" s="8" t="s">
        <v>295</v>
      </c>
      <c r="H1" s="212" t="s">
        <v>295</v>
      </c>
    </row>
    <row r="2" spans="1:8" x14ac:dyDescent="0.25">
      <c r="A2" s="7" t="s">
        <v>296</v>
      </c>
      <c r="B2" s="7" t="s">
        <v>297</v>
      </c>
      <c r="C2" s="7" t="s">
        <v>297</v>
      </c>
      <c r="D2" s="215" t="s">
        <v>298</v>
      </c>
      <c r="E2" s="7" t="s">
        <v>299</v>
      </c>
      <c r="F2" s="7" t="s">
        <v>300</v>
      </c>
      <c r="G2" s="7" t="s">
        <v>301</v>
      </c>
      <c r="H2" s="216" t="s">
        <v>301</v>
      </c>
    </row>
    <row r="3" spans="1:8" x14ac:dyDescent="0.25">
      <c r="A3" s="217"/>
      <c r="B3" s="217" t="s">
        <v>302</v>
      </c>
      <c r="C3" s="217" t="s">
        <v>302</v>
      </c>
      <c r="D3" s="218" t="s">
        <v>303</v>
      </c>
      <c r="E3" s="217" t="s">
        <v>304</v>
      </c>
      <c r="F3" s="217" t="s">
        <v>45</v>
      </c>
      <c r="G3" s="217" t="s">
        <v>305</v>
      </c>
      <c r="H3" s="219" t="s">
        <v>306</v>
      </c>
    </row>
    <row r="4" spans="1:8" x14ac:dyDescent="0.25">
      <c r="A4" s="34">
        <v>40743</v>
      </c>
      <c r="B4" s="8">
        <v>39.6</v>
      </c>
      <c r="C4" s="8">
        <v>21.7</v>
      </c>
      <c r="D4" s="212">
        <v>29.402777777777779</v>
      </c>
      <c r="E4" s="8">
        <v>22</v>
      </c>
      <c r="F4" s="8">
        <v>0</v>
      </c>
      <c r="G4" s="8">
        <v>26170.083199999994</v>
      </c>
      <c r="H4" s="8">
        <f t="shared" ref="H4:H16" si="0">G4/1000</f>
        <v>26.170083199999993</v>
      </c>
    </row>
    <row r="5" spans="1:8" x14ac:dyDescent="0.25">
      <c r="A5" s="34">
        <v>40744</v>
      </c>
      <c r="B5" s="8">
        <v>40.299999999999997</v>
      </c>
      <c r="C5" s="8">
        <v>23.2</v>
      </c>
      <c r="D5" s="212">
        <v>34.385416666666664</v>
      </c>
      <c r="E5" s="8">
        <v>22</v>
      </c>
      <c r="F5" s="8">
        <v>0</v>
      </c>
      <c r="G5" s="8">
        <v>26142.468800000006</v>
      </c>
      <c r="H5" s="8">
        <f t="shared" si="0"/>
        <v>26.142468800000007</v>
      </c>
    </row>
    <row r="6" spans="1:8" x14ac:dyDescent="0.25">
      <c r="A6" s="34">
        <v>40745</v>
      </c>
      <c r="B6" s="8">
        <v>39.200000000000003</v>
      </c>
      <c r="C6" s="8">
        <v>24.9</v>
      </c>
      <c r="D6" s="212">
        <v>34.517361111111114</v>
      </c>
      <c r="E6" s="8">
        <v>22</v>
      </c>
      <c r="F6" s="8">
        <v>0</v>
      </c>
      <c r="G6" s="8">
        <v>27306.875999999997</v>
      </c>
      <c r="H6" s="8">
        <f t="shared" si="0"/>
        <v>27.306875999999995</v>
      </c>
    </row>
    <row r="7" spans="1:8" x14ac:dyDescent="0.25">
      <c r="A7" s="34">
        <v>40746</v>
      </c>
      <c r="B7" s="8">
        <v>39.4</v>
      </c>
      <c r="C7" s="8">
        <v>24.8</v>
      </c>
      <c r="D7" s="212">
        <v>41.208333333333336</v>
      </c>
      <c r="E7" s="8">
        <v>22</v>
      </c>
      <c r="F7" s="8">
        <v>0</v>
      </c>
      <c r="G7" s="8">
        <v>24977.643200000028</v>
      </c>
      <c r="H7" s="8">
        <f t="shared" si="0"/>
        <v>24.977643200000028</v>
      </c>
    </row>
    <row r="8" spans="1:8" x14ac:dyDescent="0.25">
      <c r="A8" s="34">
        <v>40747</v>
      </c>
      <c r="B8" s="8">
        <v>37.200000000000003</v>
      </c>
      <c r="C8" s="8">
        <v>22.5</v>
      </c>
      <c r="D8" s="212">
        <v>45.763888888888886</v>
      </c>
      <c r="E8" s="8">
        <v>25</v>
      </c>
      <c r="F8" s="8">
        <v>0</v>
      </c>
      <c r="G8" s="8">
        <v>22293.188799999985</v>
      </c>
      <c r="H8" s="8">
        <f t="shared" si="0"/>
        <v>22.293188799999985</v>
      </c>
    </row>
    <row r="9" spans="1:8" x14ac:dyDescent="0.25">
      <c r="A9" s="34">
        <v>40748</v>
      </c>
      <c r="B9" s="8">
        <v>37.6</v>
      </c>
      <c r="C9" s="8">
        <v>22.9</v>
      </c>
      <c r="D9" s="212">
        <v>46.222222222222221</v>
      </c>
      <c r="E9" s="8">
        <v>22</v>
      </c>
      <c r="F9" s="8">
        <v>0</v>
      </c>
      <c r="G9" s="8">
        <v>25139.56399999998</v>
      </c>
      <c r="H9" s="8">
        <f t="shared" si="0"/>
        <v>25.139563999999979</v>
      </c>
    </row>
    <row r="10" spans="1:8" x14ac:dyDescent="0.25">
      <c r="A10" s="34">
        <v>40749</v>
      </c>
      <c r="B10" s="8">
        <v>39.799999999999997</v>
      </c>
      <c r="C10" s="8">
        <v>23.1</v>
      </c>
      <c r="D10" s="212">
        <v>38.489583333333336</v>
      </c>
      <c r="E10" s="8">
        <v>17</v>
      </c>
      <c r="F10" s="8">
        <v>0</v>
      </c>
      <c r="G10" s="8">
        <v>26349.158400000029</v>
      </c>
      <c r="H10" s="8">
        <f t="shared" si="0"/>
        <v>26.349158400000029</v>
      </c>
    </row>
    <row r="11" spans="1:8" x14ac:dyDescent="0.25">
      <c r="A11" s="34">
        <v>40750</v>
      </c>
      <c r="B11" s="8">
        <v>40.4</v>
      </c>
      <c r="C11" s="8">
        <v>23.2</v>
      </c>
      <c r="D11" s="212">
        <v>28.128472222222221</v>
      </c>
      <c r="E11" s="8">
        <v>21</v>
      </c>
      <c r="F11" s="8">
        <v>0</v>
      </c>
      <c r="G11" s="8">
        <v>27453.316000000024</v>
      </c>
      <c r="H11" s="8">
        <f t="shared" si="0"/>
        <v>27.453316000000026</v>
      </c>
    </row>
    <row r="12" spans="1:8" x14ac:dyDescent="0.25">
      <c r="A12" s="34">
        <v>40751</v>
      </c>
      <c r="B12" s="8">
        <v>40.9</v>
      </c>
      <c r="C12" s="8">
        <v>23.7</v>
      </c>
      <c r="D12" s="212">
        <v>33.069444444444443</v>
      </c>
      <c r="E12" s="8">
        <v>18</v>
      </c>
      <c r="F12" s="8">
        <v>0</v>
      </c>
      <c r="G12" s="8">
        <v>25548.759200000011</v>
      </c>
      <c r="H12" s="8">
        <f t="shared" si="0"/>
        <v>25.54875920000001</v>
      </c>
    </row>
    <row r="13" spans="1:8" x14ac:dyDescent="0.25">
      <c r="A13" s="34">
        <v>40752</v>
      </c>
      <c r="B13" s="8">
        <v>39.700000000000003</v>
      </c>
      <c r="C13" s="8">
        <v>22.7</v>
      </c>
      <c r="D13" s="212">
        <v>34.5</v>
      </c>
      <c r="E13" s="8">
        <v>27</v>
      </c>
      <c r="F13" s="8">
        <v>0</v>
      </c>
      <c r="G13" s="8">
        <v>27108.972799999992</v>
      </c>
      <c r="H13" s="8">
        <f t="shared" si="0"/>
        <v>27.108972799999993</v>
      </c>
    </row>
    <row r="14" spans="1:8" x14ac:dyDescent="0.25">
      <c r="A14" s="34">
        <v>40753</v>
      </c>
      <c r="B14" s="8">
        <v>37.799999999999997</v>
      </c>
      <c r="C14" s="8">
        <v>24.2</v>
      </c>
      <c r="D14" s="212">
        <v>35.809027777777779</v>
      </c>
      <c r="E14" s="8">
        <v>24</v>
      </c>
      <c r="F14" s="8">
        <v>0</v>
      </c>
      <c r="G14" s="8">
        <v>25704.822400000012</v>
      </c>
      <c r="H14" s="8">
        <f t="shared" si="0"/>
        <v>25.704822400000012</v>
      </c>
    </row>
    <row r="15" spans="1:8" x14ac:dyDescent="0.25">
      <c r="A15" s="34">
        <v>40754</v>
      </c>
      <c r="B15" s="8">
        <v>37.1</v>
      </c>
      <c r="C15" s="8">
        <v>21.3</v>
      </c>
      <c r="D15" s="212">
        <v>38.065972222222221</v>
      </c>
      <c r="E15" s="8">
        <v>29</v>
      </c>
      <c r="F15" s="8">
        <v>0</v>
      </c>
      <c r="G15" s="8">
        <v>24062.602400000007</v>
      </c>
      <c r="H15" s="8">
        <f t="shared" si="0"/>
        <v>24.062602400000006</v>
      </c>
    </row>
    <row r="16" spans="1:8" x14ac:dyDescent="0.25">
      <c r="A16" s="34">
        <v>40755</v>
      </c>
      <c r="B16" s="8">
        <v>37</v>
      </c>
      <c r="C16" s="8">
        <v>23.4</v>
      </c>
      <c r="D16" s="212">
        <v>45.583333333333336</v>
      </c>
      <c r="E16" s="8">
        <v>26</v>
      </c>
      <c r="F16" s="8">
        <v>0</v>
      </c>
      <c r="G16" s="8">
        <v>27552.89520000001</v>
      </c>
      <c r="H16" s="8">
        <f t="shared" si="0"/>
        <v>27.552895200000009</v>
      </c>
    </row>
    <row r="17" spans="1:8" x14ac:dyDescent="0.25">
      <c r="A17" s="34">
        <v>40756</v>
      </c>
      <c r="B17" s="213">
        <v>39.6</v>
      </c>
      <c r="C17" s="213">
        <v>21.7</v>
      </c>
      <c r="D17" s="214">
        <v>35.614583333333336</v>
      </c>
      <c r="E17" s="8">
        <v>20</v>
      </c>
      <c r="F17" s="8">
        <v>0</v>
      </c>
      <c r="G17" s="8">
        <v>27213.991199999982</v>
      </c>
      <c r="H17" s="8">
        <f>G17/1000</f>
        <v>27.213991199999981</v>
      </c>
    </row>
    <row r="18" spans="1:8" x14ac:dyDescent="0.25">
      <c r="A18" s="34">
        <v>40757</v>
      </c>
      <c r="B18" s="8">
        <v>41.1</v>
      </c>
      <c r="C18" s="8">
        <v>22.7</v>
      </c>
      <c r="D18" s="8">
        <v>27.604166666666668</v>
      </c>
      <c r="E18" s="8">
        <v>19</v>
      </c>
      <c r="F18" s="8">
        <v>0</v>
      </c>
      <c r="G18" s="8">
        <v>26428.65440000001</v>
      </c>
      <c r="H18" s="8">
        <f t="shared" ref="H18:H34" si="1">G18/1000</f>
        <v>26.42865440000001</v>
      </c>
    </row>
    <row r="19" spans="1:8" x14ac:dyDescent="0.25">
      <c r="A19" s="34">
        <v>40758</v>
      </c>
      <c r="B19" s="8">
        <v>39.1</v>
      </c>
      <c r="C19" s="8">
        <v>23</v>
      </c>
      <c r="D19" s="8">
        <v>33.319444444444443</v>
      </c>
      <c r="E19" s="8">
        <v>26</v>
      </c>
      <c r="F19" s="8">
        <v>0</v>
      </c>
      <c r="G19" s="8">
        <v>26522.376</v>
      </c>
      <c r="H19" s="8">
        <f t="shared" si="1"/>
        <v>26.522376000000001</v>
      </c>
    </row>
    <row r="20" spans="1:8" x14ac:dyDescent="0.25">
      <c r="A20" s="34">
        <v>40759</v>
      </c>
      <c r="B20" s="8">
        <v>39.799999999999997</v>
      </c>
      <c r="C20" s="8">
        <v>22.2</v>
      </c>
      <c r="D20" s="8">
        <v>32.302083333333336</v>
      </c>
      <c r="E20" s="8">
        <v>23</v>
      </c>
      <c r="F20" s="8">
        <v>0</v>
      </c>
      <c r="G20" s="8">
        <v>26430.328000000012</v>
      </c>
      <c r="H20" s="8">
        <f t="shared" si="1"/>
        <v>26.430328000000014</v>
      </c>
    </row>
    <row r="21" spans="1:8" x14ac:dyDescent="0.25">
      <c r="A21" s="34">
        <v>40760</v>
      </c>
      <c r="B21" s="8">
        <v>41.3</v>
      </c>
      <c r="C21" s="8">
        <v>22</v>
      </c>
      <c r="D21" s="8">
        <v>28.256944444444443</v>
      </c>
      <c r="E21" s="8">
        <v>21</v>
      </c>
      <c r="F21" s="8">
        <v>0</v>
      </c>
      <c r="G21" s="8">
        <v>26755.843199999999</v>
      </c>
      <c r="H21" s="8">
        <f t="shared" si="1"/>
        <v>26.755843200000001</v>
      </c>
    </row>
    <row r="22" spans="1:8" x14ac:dyDescent="0.25">
      <c r="A22" s="34">
        <v>40761</v>
      </c>
      <c r="B22" s="8">
        <v>41.6</v>
      </c>
      <c r="C22" s="8">
        <v>24</v>
      </c>
      <c r="D22" s="8">
        <v>30.239583333333332</v>
      </c>
      <c r="E22" s="8">
        <v>17</v>
      </c>
      <c r="F22" s="8">
        <v>0</v>
      </c>
      <c r="G22" s="8">
        <v>26112.344000000008</v>
      </c>
      <c r="H22" s="8">
        <f t="shared" si="1"/>
        <v>26.112344000000007</v>
      </c>
    </row>
    <row r="23" spans="1:8" x14ac:dyDescent="0.25">
      <c r="A23" s="34">
        <v>40762</v>
      </c>
      <c r="B23" s="8">
        <v>41.2</v>
      </c>
      <c r="C23" s="8">
        <v>26.4</v>
      </c>
      <c r="D23" s="8">
        <v>38.559027777777779</v>
      </c>
      <c r="E23" s="8">
        <v>23</v>
      </c>
      <c r="F23" s="8">
        <v>0.14000000000000001</v>
      </c>
      <c r="G23" s="8">
        <v>23222.036800000009</v>
      </c>
      <c r="H23" s="8">
        <f t="shared" si="1"/>
        <v>23.222036800000009</v>
      </c>
    </row>
    <row r="24" spans="1:8" x14ac:dyDescent="0.25">
      <c r="A24" s="34">
        <v>40763</v>
      </c>
      <c r="B24" s="8">
        <v>41.6</v>
      </c>
      <c r="C24" s="8">
        <v>24.3</v>
      </c>
      <c r="D24" s="8">
        <v>38.326388888888886</v>
      </c>
      <c r="E24" s="8">
        <v>17</v>
      </c>
      <c r="F24" s="8">
        <v>0</v>
      </c>
      <c r="G24" s="8">
        <v>26347.484799999987</v>
      </c>
      <c r="H24" s="8">
        <f t="shared" si="1"/>
        <v>26.347484799999986</v>
      </c>
    </row>
    <row r="25" spans="1:8" x14ac:dyDescent="0.25">
      <c r="A25" s="34">
        <v>40764</v>
      </c>
      <c r="B25" s="8">
        <v>40.9</v>
      </c>
      <c r="C25" s="8">
        <v>24.8</v>
      </c>
      <c r="D25" s="8">
        <v>32.333333333333336</v>
      </c>
      <c r="E25" s="8">
        <v>22</v>
      </c>
      <c r="F25" s="8">
        <v>0</v>
      </c>
      <c r="G25" s="8">
        <v>26140.795200000019</v>
      </c>
      <c r="H25" s="8">
        <f t="shared" si="1"/>
        <v>26.140795200000017</v>
      </c>
    </row>
    <row r="26" spans="1:8" x14ac:dyDescent="0.25">
      <c r="A26" s="34">
        <v>40765</v>
      </c>
      <c r="B26" s="8">
        <v>42.8</v>
      </c>
      <c r="C26" s="8">
        <v>25.3</v>
      </c>
      <c r="D26" s="8">
        <v>31.34375</v>
      </c>
      <c r="E26" s="8">
        <v>30</v>
      </c>
      <c r="F26" s="8">
        <v>0</v>
      </c>
      <c r="G26" s="8">
        <v>24476.400000000005</v>
      </c>
      <c r="H26" s="8">
        <f t="shared" si="1"/>
        <v>24.476400000000005</v>
      </c>
    </row>
    <row r="27" spans="1:8" x14ac:dyDescent="0.25">
      <c r="A27" s="34">
        <v>40766</v>
      </c>
      <c r="B27" s="8">
        <v>39.200000000000003</v>
      </c>
      <c r="C27" s="8">
        <v>25.1</v>
      </c>
      <c r="D27" s="8">
        <v>40.236111111111114</v>
      </c>
      <c r="E27" s="8">
        <v>28</v>
      </c>
      <c r="F27" s="8">
        <v>0</v>
      </c>
      <c r="G27" s="8">
        <v>18604.155999999988</v>
      </c>
      <c r="H27" s="8">
        <f t="shared" si="1"/>
        <v>18.604155999999989</v>
      </c>
    </row>
    <row r="28" spans="1:8" x14ac:dyDescent="0.25">
      <c r="A28" s="34">
        <v>40767</v>
      </c>
      <c r="B28" s="8">
        <v>38.1</v>
      </c>
      <c r="C28" s="8">
        <v>23.5</v>
      </c>
      <c r="D28" s="8">
        <v>57.152777777777779</v>
      </c>
      <c r="E28" s="8">
        <v>37</v>
      </c>
      <c r="F28" s="8">
        <v>0.59000000000000008</v>
      </c>
      <c r="G28" s="8">
        <v>19549.321600000007</v>
      </c>
      <c r="H28" s="8">
        <f t="shared" si="1"/>
        <v>19.549321600000006</v>
      </c>
    </row>
    <row r="29" spans="1:8" x14ac:dyDescent="0.25">
      <c r="A29" s="34">
        <v>40768</v>
      </c>
      <c r="B29" s="8">
        <v>35.299999999999997</v>
      </c>
      <c r="C29" s="8">
        <v>22.3</v>
      </c>
      <c r="D29" s="8">
        <v>67.430555555555557</v>
      </c>
      <c r="E29" s="8">
        <v>42</v>
      </c>
      <c r="F29" s="8">
        <v>0.11</v>
      </c>
      <c r="G29" s="8">
        <v>17882.416000000001</v>
      </c>
      <c r="H29" s="8">
        <f t="shared" si="1"/>
        <v>17.882416000000003</v>
      </c>
    </row>
    <row r="30" spans="1:8" x14ac:dyDescent="0.25">
      <c r="A30" s="34">
        <v>40769</v>
      </c>
      <c r="B30" s="8">
        <v>34.1</v>
      </c>
      <c r="C30" s="8">
        <v>21.6</v>
      </c>
      <c r="D30" s="8">
        <v>65.222222222222229</v>
      </c>
      <c r="E30" s="8">
        <v>26</v>
      </c>
      <c r="F30" s="8">
        <v>0</v>
      </c>
      <c r="G30" s="8">
        <v>19535.93280000001</v>
      </c>
      <c r="H30" s="8">
        <f t="shared" si="1"/>
        <v>19.535932800000008</v>
      </c>
    </row>
    <row r="31" spans="1:8" x14ac:dyDescent="0.25">
      <c r="A31" s="34">
        <v>40770</v>
      </c>
      <c r="B31" s="8">
        <v>37.799999999999997</v>
      </c>
      <c r="C31" s="8">
        <v>22.1</v>
      </c>
      <c r="D31" s="8">
        <v>49.145833333333336</v>
      </c>
      <c r="E31" s="8">
        <v>14</v>
      </c>
      <c r="F31" s="8">
        <v>0</v>
      </c>
      <c r="G31" s="8">
        <v>24252.137599999991</v>
      </c>
      <c r="H31" s="8">
        <f t="shared" si="1"/>
        <v>24.25213759999999</v>
      </c>
    </row>
    <row r="32" spans="1:8" x14ac:dyDescent="0.25">
      <c r="A32" s="34">
        <v>40771</v>
      </c>
      <c r="B32" s="8">
        <v>40.299999999999997</v>
      </c>
      <c r="C32" s="8">
        <v>22.2</v>
      </c>
      <c r="D32" s="8">
        <v>37.614583333333336</v>
      </c>
      <c r="E32" s="8">
        <v>20</v>
      </c>
      <c r="F32" s="8">
        <v>0</v>
      </c>
      <c r="G32" s="8">
        <v>26055.86</v>
      </c>
      <c r="H32" s="8">
        <f t="shared" si="1"/>
        <v>26.055859999999999</v>
      </c>
    </row>
    <row r="33" spans="1:40" x14ac:dyDescent="0.25">
      <c r="A33" s="34">
        <v>40772</v>
      </c>
      <c r="B33" s="8">
        <v>37.700000000000003</v>
      </c>
      <c r="C33" s="8">
        <v>25.7</v>
      </c>
      <c r="D33" s="8">
        <v>37.138888888888886</v>
      </c>
      <c r="E33" s="8">
        <v>25</v>
      </c>
      <c r="F33" s="8">
        <v>0</v>
      </c>
      <c r="G33" s="8">
        <v>22562.638399999993</v>
      </c>
      <c r="H33" s="8">
        <f t="shared" si="1"/>
        <v>22.562638399999994</v>
      </c>
    </row>
    <row r="34" spans="1:40" x14ac:dyDescent="0.25">
      <c r="A34" s="34">
        <v>40773</v>
      </c>
      <c r="B34" s="8">
        <v>38.5</v>
      </c>
      <c r="C34" s="8">
        <v>22.1</v>
      </c>
      <c r="D34" s="8">
        <v>36.15625</v>
      </c>
      <c r="E34" s="8">
        <v>23</v>
      </c>
      <c r="F34" s="8">
        <v>0</v>
      </c>
      <c r="G34" s="8">
        <v>26366.731199999995</v>
      </c>
      <c r="H34" s="8">
        <f t="shared" si="1"/>
        <v>26.366731199999993</v>
      </c>
    </row>
    <row r="35" spans="1:40" x14ac:dyDescent="0.25">
      <c r="A35" s="34"/>
      <c r="B35" s="8"/>
      <c r="C35" s="8"/>
      <c r="D35" s="8"/>
      <c r="E35" s="8"/>
      <c r="F35" s="8"/>
      <c r="G35" s="8"/>
      <c r="H35" s="8"/>
      <c r="U35" t="s">
        <v>295</v>
      </c>
    </row>
    <row r="36" spans="1:40" x14ac:dyDescent="0.25">
      <c r="C36" t="s">
        <v>297</v>
      </c>
      <c r="D36" t="s">
        <v>292</v>
      </c>
      <c r="E36" t="s">
        <v>293</v>
      </c>
      <c r="F36" t="s">
        <v>294</v>
      </c>
      <c r="G36" t="s">
        <v>307</v>
      </c>
      <c r="H36" t="s">
        <v>308</v>
      </c>
      <c r="I36" t="s">
        <v>308</v>
      </c>
      <c r="J36" t="s">
        <v>308</v>
      </c>
      <c r="K36" t="s">
        <v>357</v>
      </c>
      <c r="L36" t="s">
        <v>357</v>
      </c>
      <c r="M36" t="s">
        <v>308</v>
      </c>
      <c r="N36" t="s">
        <v>309</v>
      </c>
      <c r="O36" t="s">
        <v>310</v>
      </c>
      <c r="P36" t="s">
        <v>311</v>
      </c>
      <c r="S36" t="s">
        <v>300</v>
      </c>
      <c r="T36" t="s">
        <v>295</v>
      </c>
      <c r="U36" s="22" t="s">
        <v>352</v>
      </c>
      <c r="V36" t="s">
        <v>312</v>
      </c>
      <c r="W36" t="s">
        <v>313</v>
      </c>
      <c r="X36" t="s">
        <v>313</v>
      </c>
      <c r="Y36" t="s">
        <v>314</v>
      </c>
      <c r="Z36" t="s">
        <v>309</v>
      </c>
      <c r="AA36" t="s">
        <v>315</v>
      </c>
      <c r="AB36" t="s">
        <v>316</v>
      </c>
      <c r="AC36" t="s">
        <v>317</v>
      </c>
      <c r="AD36" t="s">
        <v>316</v>
      </c>
      <c r="AE36" t="s">
        <v>316</v>
      </c>
      <c r="AF36" t="s">
        <v>316</v>
      </c>
      <c r="AG36" t="s">
        <v>318</v>
      </c>
      <c r="AH36" t="s">
        <v>297</v>
      </c>
      <c r="AI36" t="s">
        <v>298</v>
      </c>
      <c r="AK36" t="s">
        <v>308</v>
      </c>
      <c r="AL36" t="s">
        <v>308</v>
      </c>
      <c r="AM36" t="s">
        <v>319</v>
      </c>
      <c r="AN36" t="s">
        <v>320</v>
      </c>
    </row>
    <row r="37" spans="1:40" ht="18" thickBot="1" x14ac:dyDescent="0.3">
      <c r="A37" s="3" t="s">
        <v>296</v>
      </c>
      <c r="B37" s="3" t="s">
        <v>321</v>
      </c>
      <c r="C37" s="3" t="s">
        <v>358</v>
      </c>
      <c r="D37" s="3" t="s">
        <v>359</v>
      </c>
      <c r="E37" s="3" t="s">
        <v>359</v>
      </c>
      <c r="F37" s="3" t="s">
        <v>298</v>
      </c>
      <c r="G37" s="3" t="s">
        <v>360</v>
      </c>
      <c r="H37" s="3" t="s">
        <v>361</v>
      </c>
      <c r="I37" s="3" t="s">
        <v>322</v>
      </c>
      <c r="J37" s="3" t="s">
        <v>323</v>
      </c>
      <c r="K37" s="3" t="s">
        <v>361</v>
      </c>
      <c r="L37" s="3" t="s">
        <v>322</v>
      </c>
      <c r="M37" s="3" t="s">
        <v>362</v>
      </c>
      <c r="N37" s="3" t="s">
        <v>363</v>
      </c>
      <c r="O37" s="3" t="s">
        <v>364</v>
      </c>
      <c r="P37" s="3" t="s">
        <v>324</v>
      </c>
      <c r="Q37" s="3" t="s">
        <v>365</v>
      </c>
      <c r="R37" s="3" t="s">
        <v>353</v>
      </c>
      <c r="S37" s="3" t="s">
        <v>354</v>
      </c>
      <c r="T37" s="3" t="s">
        <v>355</v>
      </c>
      <c r="U37" s="3" t="s">
        <v>356</v>
      </c>
      <c r="V37" s="3" t="s">
        <v>325</v>
      </c>
      <c r="W37" s="3" t="s">
        <v>324</v>
      </c>
      <c r="X37" s="3" t="s">
        <v>326</v>
      </c>
      <c r="Y37" s="3" t="s">
        <v>313</v>
      </c>
      <c r="Z37" s="3" t="s">
        <v>327</v>
      </c>
      <c r="AA37" s="3" t="s">
        <v>327</v>
      </c>
      <c r="AB37" s="3" t="s">
        <v>297</v>
      </c>
      <c r="AC37" s="3" t="s">
        <v>298</v>
      </c>
      <c r="AD37" s="3" t="s">
        <v>307</v>
      </c>
      <c r="AE37" s="3" t="s">
        <v>309</v>
      </c>
      <c r="AF37" s="3" t="s">
        <v>328</v>
      </c>
      <c r="AG37" s="3" t="s">
        <v>329</v>
      </c>
      <c r="AH37" s="3" t="s">
        <v>330</v>
      </c>
      <c r="AI37" s="3" t="s">
        <v>330</v>
      </c>
      <c r="AJ37" s="3" t="s">
        <v>331</v>
      </c>
      <c r="AK37" s="3" t="s">
        <v>332</v>
      </c>
      <c r="AL37" s="3" t="s">
        <v>333</v>
      </c>
      <c r="AM37" s="3" t="s">
        <v>334</v>
      </c>
      <c r="AN37" s="3" t="s">
        <v>335</v>
      </c>
    </row>
    <row r="38" spans="1:40" x14ac:dyDescent="0.25">
      <c r="A38" s="34">
        <v>40743</v>
      </c>
      <c r="B38" s="220">
        <v>0</v>
      </c>
      <c r="C38">
        <v>27.7</v>
      </c>
      <c r="D38">
        <v>27.8</v>
      </c>
      <c r="E38">
        <v>27.7</v>
      </c>
      <c r="F38">
        <v>31</v>
      </c>
      <c r="G38">
        <v>9</v>
      </c>
      <c r="H38">
        <v>1</v>
      </c>
      <c r="I38" t="s">
        <v>340</v>
      </c>
      <c r="J38">
        <v>0.08</v>
      </c>
      <c r="K38">
        <v>2</v>
      </c>
      <c r="L38" t="s">
        <v>340</v>
      </c>
      <c r="M38">
        <v>27.7</v>
      </c>
      <c r="N38">
        <v>26.7</v>
      </c>
      <c r="O38">
        <v>26.7</v>
      </c>
      <c r="P38" t="s">
        <v>337</v>
      </c>
      <c r="Q38">
        <v>753.1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3.2000000000000001E-2</v>
      </c>
      <c r="AB38">
        <v>22.7</v>
      </c>
      <c r="AC38">
        <v>44</v>
      </c>
      <c r="AD38">
        <v>9.8000000000000007</v>
      </c>
      <c r="AE38">
        <v>22.1</v>
      </c>
      <c r="AF38">
        <v>8.2899999999999991</v>
      </c>
      <c r="AG38">
        <v>7.2999999999999995E-2</v>
      </c>
      <c r="AH38" t="s">
        <v>337</v>
      </c>
      <c r="AI38" t="s">
        <v>337</v>
      </c>
      <c r="AJ38">
        <v>3.0000000000000001E-3</v>
      </c>
      <c r="AK38">
        <v>116</v>
      </c>
      <c r="AL38">
        <v>1</v>
      </c>
      <c r="AM38">
        <v>100</v>
      </c>
      <c r="AN38">
        <v>5</v>
      </c>
    </row>
    <row r="39" spans="1:40" x14ac:dyDescent="0.25">
      <c r="A39" s="34">
        <v>40743</v>
      </c>
      <c r="B39" s="220">
        <v>3.472222222222222E-3</v>
      </c>
      <c r="C39">
        <v>27.8</v>
      </c>
      <c r="D39">
        <v>27.8</v>
      </c>
      <c r="E39">
        <v>27.7</v>
      </c>
      <c r="F39">
        <v>31</v>
      </c>
      <c r="G39">
        <v>9.1</v>
      </c>
      <c r="H39">
        <v>1</v>
      </c>
      <c r="I39" t="s">
        <v>340</v>
      </c>
      <c r="J39">
        <v>0.08</v>
      </c>
      <c r="K39">
        <v>1</v>
      </c>
      <c r="L39" t="s">
        <v>340</v>
      </c>
      <c r="M39">
        <v>27.8</v>
      </c>
      <c r="N39">
        <v>26.8</v>
      </c>
      <c r="O39">
        <v>26.8</v>
      </c>
      <c r="P39" t="s">
        <v>337</v>
      </c>
      <c r="Q39">
        <v>753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3.3000000000000002E-2</v>
      </c>
      <c r="AB39">
        <v>22.8</v>
      </c>
      <c r="AC39">
        <v>45</v>
      </c>
      <c r="AD39">
        <v>10.3</v>
      </c>
      <c r="AE39">
        <v>22.3</v>
      </c>
      <c r="AF39">
        <v>8.4499999999999993</v>
      </c>
      <c r="AG39">
        <v>7.2900000000000006E-2</v>
      </c>
      <c r="AH39" t="s">
        <v>337</v>
      </c>
      <c r="AI39" t="s">
        <v>337</v>
      </c>
      <c r="AJ39">
        <v>0</v>
      </c>
      <c r="AK39">
        <v>114</v>
      </c>
      <c r="AL39">
        <v>1</v>
      </c>
      <c r="AM39">
        <v>100</v>
      </c>
      <c r="AN39">
        <v>5</v>
      </c>
    </row>
    <row r="40" spans="1:40" x14ac:dyDescent="0.25">
      <c r="A40" s="34">
        <v>40743</v>
      </c>
      <c r="B40" s="220">
        <v>6.9444444444444441E-3</v>
      </c>
      <c r="C40">
        <v>27.8</v>
      </c>
      <c r="D40">
        <v>27.8</v>
      </c>
      <c r="E40">
        <v>27.8</v>
      </c>
      <c r="F40">
        <v>31</v>
      </c>
      <c r="G40">
        <v>9.1</v>
      </c>
      <c r="H40">
        <v>0</v>
      </c>
      <c r="I40" t="s">
        <v>340</v>
      </c>
      <c r="J40">
        <v>0</v>
      </c>
      <c r="K40">
        <v>2</v>
      </c>
      <c r="L40" t="s">
        <v>340</v>
      </c>
      <c r="M40">
        <v>27.8</v>
      </c>
      <c r="N40">
        <v>26.8</v>
      </c>
      <c r="O40">
        <v>26.8</v>
      </c>
      <c r="P40" t="s">
        <v>337</v>
      </c>
      <c r="Q40">
        <v>753.1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3.3000000000000002E-2</v>
      </c>
      <c r="AB40">
        <v>23.1</v>
      </c>
      <c r="AC40">
        <v>43</v>
      </c>
      <c r="AD40">
        <v>9.8000000000000007</v>
      </c>
      <c r="AE40">
        <v>22.6</v>
      </c>
      <c r="AF40">
        <v>8.11</v>
      </c>
      <c r="AG40">
        <v>7.2900000000000006E-2</v>
      </c>
      <c r="AH40" t="s">
        <v>337</v>
      </c>
      <c r="AI40" t="s">
        <v>337</v>
      </c>
      <c r="AJ40">
        <v>0</v>
      </c>
      <c r="AK40">
        <v>116</v>
      </c>
      <c r="AL40">
        <v>1</v>
      </c>
      <c r="AM40">
        <v>100</v>
      </c>
      <c r="AN40">
        <v>5</v>
      </c>
    </row>
    <row r="41" spans="1:40" x14ac:dyDescent="0.25">
      <c r="A41" s="34">
        <v>40743</v>
      </c>
      <c r="B41" s="220">
        <v>1.0416666666666666E-2</v>
      </c>
      <c r="C41">
        <v>27.9</v>
      </c>
      <c r="D41">
        <v>27.9</v>
      </c>
      <c r="E41">
        <v>27.8</v>
      </c>
      <c r="F41">
        <v>31</v>
      </c>
      <c r="G41">
        <v>9.1999999999999993</v>
      </c>
      <c r="H41">
        <v>0</v>
      </c>
      <c r="I41" t="s">
        <v>340</v>
      </c>
      <c r="J41">
        <v>0</v>
      </c>
      <c r="K41">
        <v>1</v>
      </c>
      <c r="L41" t="s">
        <v>340</v>
      </c>
      <c r="M41">
        <v>27.9</v>
      </c>
      <c r="N41">
        <v>26.9</v>
      </c>
      <c r="O41">
        <v>26.9</v>
      </c>
      <c r="P41" t="s">
        <v>337</v>
      </c>
      <c r="Q41">
        <v>753.1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3.3000000000000002E-2</v>
      </c>
      <c r="AB41">
        <v>22.9</v>
      </c>
      <c r="AC41">
        <v>41</v>
      </c>
      <c r="AD41">
        <v>9</v>
      </c>
      <c r="AE41">
        <v>22.3</v>
      </c>
      <c r="AF41">
        <v>7.82</v>
      </c>
      <c r="AG41">
        <v>7.2900000000000006E-2</v>
      </c>
      <c r="AH41" t="s">
        <v>337</v>
      </c>
      <c r="AI41" t="s">
        <v>337</v>
      </c>
      <c r="AJ41">
        <v>0</v>
      </c>
      <c r="AK41">
        <v>116</v>
      </c>
      <c r="AL41">
        <v>1</v>
      </c>
      <c r="AM41">
        <v>100</v>
      </c>
      <c r="AN41">
        <v>5</v>
      </c>
    </row>
    <row r="42" spans="1:40" x14ac:dyDescent="0.25">
      <c r="A42" s="34">
        <v>40743</v>
      </c>
      <c r="B42" s="220">
        <v>1.3888888888888888E-2</v>
      </c>
      <c r="C42">
        <v>27.9</v>
      </c>
      <c r="D42">
        <v>27.9</v>
      </c>
      <c r="E42">
        <v>27.9</v>
      </c>
      <c r="F42">
        <v>31</v>
      </c>
      <c r="G42">
        <v>9.1999999999999993</v>
      </c>
      <c r="H42">
        <v>0</v>
      </c>
      <c r="I42" t="s">
        <v>340</v>
      </c>
      <c r="J42">
        <v>0</v>
      </c>
      <c r="K42">
        <v>1</v>
      </c>
      <c r="L42" t="s">
        <v>340</v>
      </c>
      <c r="M42">
        <v>27.9</v>
      </c>
      <c r="N42">
        <v>26.9</v>
      </c>
      <c r="O42">
        <v>26.9</v>
      </c>
      <c r="P42" t="s">
        <v>337</v>
      </c>
      <c r="Q42">
        <v>753.1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3.3000000000000002E-2</v>
      </c>
      <c r="AB42">
        <v>22.8</v>
      </c>
      <c r="AC42">
        <v>40</v>
      </c>
      <c r="AD42">
        <v>8.5</v>
      </c>
      <c r="AE42">
        <v>22.1</v>
      </c>
      <c r="AF42">
        <v>7.69</v>
      </c>
      <c r="AG42">
        <v>7.2999999999999995E-2</v>
      </c>
      <c r="AH42" t="s">
        <v>337</v>
      </c>
      <c r="AI42" t="s">
        <v>337</v>
      </c>
      <c r="AJ42">
        <v>0</v>
      </c>
      <c r="AK42">
        <v>115</v>
      </c>
      <c r="AL42">
        <v>1</v>
      </c>
      <c r="AM42">
        <v>100</v>
      </c>
      <c r="AN42">
        <v>5</v>
      </c>
    </row>
    <row r="43" spans="1:40" x14ac:dyDescent="0.25">
      <c r="A43" s="34">
        <v>40743</v>
      </c>
      <c r="B43" s="220">
        <v>1.7361111111111112E-2</v>
      </c>
      <c r="C43">
        <v>27.9</v>
      </c>
      <c r="D43">
        <v>27.9</v>
      </c>
      <c r="E43">
        <v>27.9</v>
      </c>
      <c r="F43">
        <v>31</v>
      </c>
      <c r="G43">
        <v>9.1999999999999993</v>
      </c>
      <c r="H43">
        <v>0</v>
      </c>
      <c r="I43" t="s">
        <v>340</v>
      </c>
      <c r="J43">
        <v>0</v>
      </c>
      <c r="K43">
        <v>1</v>
      </c>
      <c r="L43" t="s">
        <v>340</v>
      </c>
      <c r="M43">
        <v>27.9</v>
      </c>
      <c r="N43">
        <v>26.9</v>
      </c>
      <c r="O43">
        <v>26.9</v>
      </c>
      <c r="P43" t="s">
        <v>337</v>
      </c>
      <c r="Q43">
        <v>753.1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3.3000000000000002E-2</v>
      </c>
      <c r="AB43">
        <v>22.8</v>
      </c>
      <c r="AC43">
        <v>40</v>
      </c>
      <c r="AD43">
        <v>8.5</v>
      </c>
      <c r="AE43">
        <v>22.1</v>
      </c>
      <c r="AF43">
        <v>7.69</v>
      </c>
      <c r="AG43">
        <v>7.2999999999999995E-2</v>
      </c>
      <c r="AH43" t="s">
        <v>337</v>
      </c>
      <c r="AI43" t="s">
        <v>337</v>
      </c>
      <c r="AJ43">
        <v>0</v>
      </c>
      <c r="AK43">
        <v>116</v>
      </c>
      <c r="AL43">
        <v>1</v>
      </c>
      <c r="AM43">
        <v>100</v>
      </c>
      <c r="AN43">
        <v>5</v>
      </c>
    </row>
    <row r="44" spans="1:40" x14ac:dyDescent="0.25">
      <c r="A44" s="34">
        <v>40743</v>
      </c>
      <c r="B44" s="220">
        <v>2.0833333333333332E-2</v>
      </c>
      <c r="C44">
        <v>27.8</v>
      </c>
      <c r="D44">
        <v>27.9</v>
      </c>
      <c r="E44">
        <v>27.8</v>
      </c>
      <c r="F44">
        <v>31</v>
      </c>
      <c r="G44">
        <v>9.1</v>
      </c>
      <c r="H44">
        <v>0</v>
      </c>
      <c r="I44" t="s">
        <v>337</v>
      </c>
      <c r="J44">
        <v>0</v>
      </c>
      <c r="K44">
        <v>0</v>
      </c>
      <c r="L44" t="s">
        <v>337</v>
      </c>
      <c r="M44">
        <v>27.8</v>
      </c>
      <c r="N44">
        <v>26.8</v>
      </c>
      <c r="O44">
        <v>26.8</v>
      </c>
      <c r="P44" t="s">
        <v>337</v>
      </c>
      <c r="Q44">
        <v>753.1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3.3000000000000002E-2</v>
      </c>
      <c r="AB44">
        <v>22.6</v>
      </c>
      <c r="AC44">
        <v>39</v>
      </c>
      <c r="AD44">
        <v>7.9</v>
      </c>
      <c r="AE44">
        <v>21.7</v>
      </c>
      <c r="AF44">
        <v>7.6</v>
      </c>
      <c r="AG44">
        <v>7.3099999999999998E-2</v>
      </c>
      <c r="AH44" t="s">
        <v>337</v>
      </c>
      <c r="AI44" t="s">
        <v>337</v>
      </c>
      <c r="AJ44">
        <v>0</v>
      </c>
      <c r="AK44">
        <v>114</v>
      </c>
      <c r="AL44">
        <v>1</v>
      </c>
      <c r="AM44">
        <v>100</v>
      </c>
      <c r="AN44">
        <v>5</v>
      </c>
    </row>
    <row r="45" spans="1:40" x14ac:dyDescent="0.25">
      <c r="A45" s="34">
        <v>40743</v>
      </c>
      <c r="B45" s="220">
        <v>2.4305555555555556E-2</v>
      </c>
      <c r="C45">
        <v>27.6</v>
      </c>
      <c r="D45">
        <v>27.8</v>
      </c>
      <c r="E45">
        <v>27.6</v>
      </c>
      <c r="F45">
        <v>31</v>
      </c>
      <c r="G45">
        <v>8.9</v>
      </c>
      <c r="H45">
        <v>0</v>
      </c>
      <c r="I45" t="s">
        <v>340</v>
      </c>
      <c r="J45">
        <v>0</v>
      </c>
      <c r="K45">
        <v>1</v>
      </c>
      <c r="L45" t="s">
        <v>340</v>
      </c>
      <c r="M45">
        <v>27.6</v>
      </c>
      <c r="N45">
        <v>26.6</v>
      </c>
      <c r="O45">
        <v>26.6</v>
      </c>
      <c r="P45" t="s">
        <v>337</v>
      </c>
      <c r="Q45">
        <v>753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3.2000000000000001E-2</v>
      </c>
      <c r="AB45">
        <v>22.4</v>
      </c>
      <c r="AC45">
        <v>40</v>
      </c>
      <c r="AD45">
        <v>8.1999999999999993</v>
      </c>
      <c r="AE45">
        <v>21.5</v>
      </c>
      <c r="AF45">
        <v>7.7</v>
      </c>
      <c r="AG45">
        <v>7.3099999999999998E-2</v>
      </c>
      <c r="AH45" t="s">
        <v>337</v>
      </c>
      <c r="AI45" t="s">
        <v>337</v>
      </c>
      <c r="AJ45">
        <v>0</v>
      </c>
      <c r="AK45">
        <v>115</v>
      </c>
      <c r="AL45">
        <v>1</v>
      </c>
      <c r="AM45">
        <v>100</v>
      </c>
      <c r="AN45">
        <v>5</v>
      </c>
    </row>
    <row r="46" spans="1:40" x14ac:dyDescent="0.25">
      <c r="A46" s="34">
        <v>40743</v>
      </c>
      <c r="B46" s="220">
        <v>2.7777777777777776E-2</v>
      </c>
      <c r="C46">
        <v>27.4</v>
      </c>
      <c r="D46">
        <v>27.6</v>
      </c>
      <c r="E46">
        <v>27.4</v>
      </c>
      <c r="F46">
        <v>31</v>
      </c>
      <c r="G46">
        <v>8.8000000000000007</v>
      </c>
      <c r="H46">
        <v>0</v>
      </c>
      <c r="I46" t="s">
        <v>340</v>
      </c>
      <c r="J46">
        <v>0</v>
      </c>
      <c r="K46">
        <v>1</v>
      </c>
      <c r="L46" t="s">
        <v>340</v>
      </c>
      <c r="M46">
        <v>27.4</v>
      </c>
      <c r="N46">
        <v>26.3</v>
      </c>
      <c r="O46">
        <v>26.3</v>
      </c>
      <c r="P46" t="s">
        <v>337</v>
      </c>
      <c r="Q46">
        <v>753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3.1E-2</v>
      </c>
      <c r="AB46">
        <v>22.6</v>
      </c>
      <c r="AC46">
        <v>44</v>
      </c>
      <c r="AD46">
        <v>9.6999999999999993</v>
      </c>
      <c r="AE46">
        <v>21.9</v>
      </c>
      <c r="AF46">
        <v>8.3000000000000007</v>
      </c>
      <c r="AG46">
        <v>7.2999999999999995E-2</v>
      </c>
      <c r="AH46" t="s">
        <v>337</v>
      </c>
      <c r="AI46" t="s">
        <v>337</v>
      </c>
      <c r="AJ46">
        <v>0</v>
      </c>
      <c r="AK46">
        <v>116</v>
      </c>
      <c r="AL46">
        <v>1</v>
      </c>
      <c r="AM46">
        <v>100</v>
      </c>
      <c r="AN46">
        <v>5</v>
      </c>
    </row>
    <row r="47" spans="1:40" x14ac:dyDescent="0.25">
      <c r="A47" s="34">
        <v>40743</v>
      </c>
      <c r="B47" s="220">
        <v>3.125E-2</v>
      </c>
      <c r="C47">
        <v>27.2</v>
      </c>
      <c r="D47">
        <v>27.4</v>
      </c>
      <c r="E47">
        <v>27.2</v>
      </c>
      <c r="F47">
        <v>31</v>
      </c>
      <c r="G47">
        <v>8.6</v>
      </c>
      <c r="H47">
        <v>0</v>
      </c>
      <c r="I47" t="s">
        <v>340</v>
      </c>
      <c r="J47">
        <v>0</v>
      </c>
      <c r="K47">
        <v>1</v>
      </c>
      <c r="L47" t="s">
        <v>340</v>
      </c>
      <c r="M47">
        <v>27.2</v>
      </c>
      <c r="N47">
        <v>26.2</v>
      </c>
      <c r="O47">
        <v>26.2</v>
      </c>
      <c r="P47" t="s">
        <v>337</v>
      </c>
      <c r="Q47">
        <v>753.1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3.1E-2</v>
      </c>
      <c r="AB47">
        <v>22.8</v>
      </c>
      <c r="AC47">
        <v>45</v>
      </c>
      <c r="AD47">
        <v>10.199999999999999</v>
      </c>
      <c r="AE47">
        <v>22.3</v>
      </c>
      <c r="AF47">
        <v>8.4499999999999993</v>
      </c>
      <c r="AG47">
        <v>7.2900000000000006E-2</v>
      </c>
      <c r="AH47" t="s">
        <v>337</v>
      </c>
      <c r="AI47" t="s">
        <v>337</v>
      </c>
      <c r="AJ47">
        <v>0</v>
      </c>
      <c r="AK47">
        <v>116</v>
      </c>
      <c r="AL47">
        <v>1</v>
      </c>
      <c r="AM47">
        <v>100</v>
      </c>
      <c r="AN47">
        <v>5</v>
      </c>
    </row>
    <row r="48" spans="1:40" x14ac:dyDescent="0.25">
      <c r="A48" s="34">
        <v>40743</v>
      </c>
      <c r="B48" s="220">
        <v>3.4722222222222224E-2</v>
      </c>
      <c r="C48">
        <v>27.2</v>
      </c>
      <c r="D48">
        <v>27.2</v>
      </c>
      <c r="E48">
        <v>27.2</v>
      </c>
      <c r="F48">
        <v>31</v>
      </c>
      <c r="G48">
        <v>8.6</v>
      </c>
      <c r="H48">
        <v>0</v>
      </c>
      <c r="I48" t="s">
        <v>340</v>
      </c>
      <c r="J48">
        <v>0</v>
      </c>
      <c r="K48">
        <v>1</v>
      </c>
      <c r="L48" t="s">
        <v>340</v>
      </c>
      <c r="M48">
        <v>27.2</v>
      </c>
      <c r="N48">
        <v>26.1</v>
      </c>
      <c r="O48">
        <v>26.1</v>
      </c>
      <c r="P48" t="s">
        <v>337</v>
      </c>
      <c r="Q48">
        <v>753.1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3.1E-2</v>
      </c>
      <c r="AB48">
        <v>22.9</v>
      </c>
      <c r="AC48">
        <v>43</v>
      </c>
      <c r="AD48">
        <v>9.6999999999999993</v>
      </c>
      <c r="AE48">
        <v>22.4</v>
      </c>
      <c r="AF48">
        <v>8.1199999999999992</v>
      </c>
      <c r="AG48">
        <v>7.2900000000000006E-2</v>
      </c>
      <c r="AH48" t="s">
        <v>337</v>
      </c>
      <c r="AI48" t="s">
        <v>337</v>
      </c>
      <c r="AJ48">
        <v>0</v>
      </c>
      <c r="AK48">
        <v>117</v>
      </c>
      <c r="AL48">
        <v>1</v>
      </c>
      <c r="AM48">
        <v>100</v>
      </c>
      <c r="AN48">
        <v>5</v>
      </c>
    </row>
    <row r="49" spans="1:40" x14ac:dyDescent="0.25">
      <c r="A49" s="34">
        <v>40743</v>
      </c>
      <c r="B49" s="220">
        <v>3.8194444444444441E-2</v>
      </c>
      <c r="C49">
        <v>27.1</v>
      </c>
      <c r="D49">
        <v>27.2</v>
      </c>
      <c r="E49">
        <v>27.1</v>
      </c>
      <c r="F49">
        <v>31</v>
      </c>
      <c r="G49">
        <v>8.5</v>
      </c>
      <c r="H49">
        <v>0</v>
      </c>
      <c r="I49" t="s">
        <v>340</v>
      </c>
      <c r="J49">
        <v>0</v>
      </c>
      <c r="K49">
        <v>1</v>
      </c>
      <c r="L49" t="s">
        <v>340</v>
      </c>
      <c r="M49">
        <v>27.1</v>
      </c>
      <c r="N49">
        <v>26</v>
      </c>
      <c r="O49">
        <v>26</v>
      </c>
      <c r="P49" t="s">
        <v>337</v>
      </c>
      <c r="Q49">
        <v>753.1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0.03</v>
      </c>
      <c r="AB49">
        <v>22.8</v>
      </c>
      <c r="AC49">
        <v>42</v>
      </c>
      <c r="AD49">
        <v>9.1999999999999993</v>
      </c>
      <c r="AE49">
        <v>22.2</v>
      </c>
      <c r="AF49">
        <v>7.99</v>
      </c>
      <c r="AG49">
        <v>7.2999999999999995E-2</v>
      </c>
      <c r="AH49" t="s">
        <v>337</v>
      </c>
      <c r="AI49" t="s">
        <v>337</v>
      </c>
      <c r="AJ49">
        <v>0</v>
      </c>
      <c r="AK49">
        <v>114</v>
      </c>
      <c r="AL49">
        <v>1</v>
      </c>
      <c r="AM49">
        <v>100</v>
      </c>
      <c r="AN49">
        <v>5</v>
      </c>
    </row>
    <row r="50" spans="1:40" x14ac:dyDescent="0.25">
      <c r="A50" s="34">
        <v>40743</v>
      </c>
      <c r="B50" s="220">
        <v>4.1666666666666664E-2</v>
      </c>
      <c r="C50">
        <v>27</v>
      </c>
      <c r="D50">
        <v>27.1</v>
      </c>
      <c r="E50">
        <v>27</v>
      </c>
      <c r="F50">
        <v>31</v>
      </c>
      <c r="G50">
        <v>8.4</v>
      </c>
      <c r="H50">
        <v>0</v>
      </c>
      <c r="I50" t="s">
        <v>337</v>
      </c>
      <c r="J50">
        <v>0</v>
      </c>
      <c r="K50">
        <v>0</v>
      </c>
      <c r="L50" t="s">
        <v>337</v>
      </c>
      <c r="M50">
        <v>27</v>
      </c>
      <c r="N50">
        <v>25.9</v>
      </c>
      <c r="O50">
        <v>25.9</v>
      </c>
      <c r="P50" t="s">
        <v>337</v>
      </c>
      <c r="Q50">
        <v>753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0.03</v>
      </c>
      <c r="AB50">
        <v>22.8</v>
      </c>
      <c r="AC50">
        <v>41</v>
      </c>
      <c r="AD50">
        <v>8.8000000000000007</v>
      </c>
      <c r="AE50">
        <v>22.1</v>
      </c>
      <c r="AF50">
        <v>7.83</v>
      </c>
      <c r="AG50">
        <v>7.2999999999999995E-2</v>
      </c>
      <c r="AH50" t="s">
        <v>337</v>
      </c>
      <c r="AI50" t="s">
        <v>337</v>
      </c>
      <c r="AJ50">
        <v>3.0000000000000001E-3</v>
      </c>
      <c r="AK50">
        <v>116</v>
      </c>
      <c r="AL50">
        <v>1</v>
      </c>
      <c r="AM50">
        <v>100</v>
      </c>
      <c r="AN50">
        <v>5</v>
      </c>
    </row>
    <row r="51" spans="1:40" x14ac:dyDescent="0.25">
      <c r="A51" s="34">
        <v>40743</v>
      </c>
      <c r="B51" s="220">
        <v>4.5138888888888888E-2</v>
      </c>
      <c r="C51">
        <v>26.9</v>
      </c>
      <c r="D51">
        <v>27</v>
      </c>
      <c r="E51">
        <v>26.9</v>
      </c>
      <c r="F51">
        <v>31</v>
      </c>
      <c r="G51">
        <v>8.4</v>
      </c>
      <c r="H51">
        <v>0</v>
      </c>
      <c r="I51" t="s">
        <v>337</v>
      </c>
      <c r="J51">
        <v>0</v>
      </c>
      <c r="K51">
        <v>0</v>
      </c>
      <c r="L51" t="s">
        <v>337</v>
      </c>
      <c r="M51">
        <v>26.9</v>
      </c>
      <c r="N51">
        <v>25.9</v>
      </c>
      <c r="O51">
        <v>25.9</v>
      </c>
      <c r="P51" t="s">
        <v>337</v>
      </c>
      <c r="Q51">
        <v>753.1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0.03</v>
      </c>
      <c r="AB51">
        <v>22.7</v>
      </c>
      <c r="AC51">
        <v>40</v>
      </c>
      <c r="AD51">
        <v>8.4</v>
      </c>
      <c r="AE51">
        <v>21.9</v>
      </c>
      <c r="AF51">
        <v>7.69</v>
      </c>
      <c r="AG51">
        <v>7.2999999999999995E-2</v>
      </c>
      <c r="AH51" t="s">
        <v>337</v>
      </c>
      <c r="AI51" t="s">
        <v>337</v>
      </c>
      <c r="AJ51">
        <v>0</v>
      </c>
      <c r="AK51">
        <v>117</v>
      </c>
      <c r="AL51">
        <v>1</v>
      </c>
      <c r="AM51">
        <v>100</v>
      </c>
      <c r="AN51">
        <v>5</v>
      </c>
    </row>
    <row r="52" spans="1:40" x14ac:dyDescent="0.25">
      <c r="A52" s="34">
        <v>40743</v>
      </c>
      <c r="B52" s="220">
        <v>4.8611111111111112E-2</v>
      </c>
      <c r="C52">
        <v>26.8</v>
      </c>
      <c r="D52">
        <v>26.9</v>
      </c>
      <c r="E52">
        <v>26.8</v>
      </c>
      <c r="F52">
        <v>32</v>
      </c>
      <c r="G52">
        <v>8.6999999999999993</v>
      </c>
      <c r="H52">
        <v>0</v>
      </c>
      <c r="I52" t="s">
        <v>337</v>
      </c>
      <c r="J52">
        <v>0</v>
      </c>
      <c r="K52">
        <v>0</v>
      </c>
      <c r="L52" t="s">
        <v>337</v>
      </c>
      <c r="M52">
        <v>26.8</v>
      </c>
      <c r="N52">
        <v>25.8</v>
      </c>
      <c r="O52">
        <v>25.8</v>
      </c>
      <c r="P52" t="s">
        <v>337</v>
      </c>
      <c r="Q52">
        <v>753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0.03</v>
      </c>
      <c r="AB52">
        <v>22.4</v>
      </c>
      <c r="AC52">
        <v>40</v>
      </c>
      <c r="AD52">
        <v>8.1999999999999993</v>
      </c>
      <c r="AE52">
        <v>21.5</v>
      </c>
      <c r="AF52">
        <v>7.7</v>
      </c>
      <c r="AG52">
        <v>7.3099999999999998E-2</v>
      </c>
      <c r="AH52" t="s">
        <v>337</v>
      </c>
      <c r="AI52" t="s">
        <v>337</v>
      </c>
      <c r="AJ52">
        <v>0</v>
      </c>
      <c r="AK52">
        <v>117</v>
      </c>
      <c r="AL52">
        <v>1</v>
      </c>
      <c r="AM52">
        <v>100</v>
      </c>
      <c r="AN52">
        <v>5</v>
      </c>
    </row>
    <row r="53" spans="1:40" x14ac:dyDescent="0.25">
      <c r="A53" s="34">
        <v>40743</v>
      </c>
      <c r="B53" s="220">
        <v>5.2083333333333336E-2</v>
      </c>
      <c r="C53">
        <v>26.7</v>
      </c>
      <c r="D53">
        <v>26.8</v>
      </c>
      <c r="E53">
        <v>26.7</v>
      </c>
      <c r="F53">
        <v>32</v>
      </c>
      <c r="G53">
        <v>8.6999999999999993</v>
      </c>
      <c r="H53">
        <v>0</v>
      </c>
      <c r="I53" t="s">
        <v>340</v>
      </c>
      <c r="J53">
        <v>0</v>
      </c>
      <c r="K53">
        <v>1</v>
      </c>
      <c r="L53" t="s">
        <v>340</v>
      </c>
      <c r="M53">
        <v>26.7</v>
      </c>
      <c r="N53">
        <v>25.7</v>
      </c>
      <c r="O53">
        <v>25.7</v>
      </c>
      <c r="P53" t="s">
        <v>337</v>
      </c>
      <c r="Q53">
        <v>753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2.9000000000000001E-2</v>
      </c>
      <c r="AB53">
        <v>22.4</v>
      </c>
      <c r="AC53">
        <v>44</v>
      </c>
      <c r="AD53">
        <v>9.6</v>
      </c>
      <c r="AE53">
        <v>21.7</v>
      </c>
      <c r="AF53">
        <v>8.3000000000000007</v>
      </c>
      <c r="AG53">
        <v>7.2999999999999995E-2</v>
      </c>
      <c r="AH53" t="s">
        <v>337</v>
      </c>
      <c r="AI53" t="s">
        <v>337</v>
      </c>
      <c r="AJ53">
        <v>0</v>
      </c>
      <c r="AK53">
        <v>118</v>
      </c>
      <c r="AL53">
        <v>1</v>
      </c>
      <c r="AM53">
        <v>100</v>
      </c>
      <c r="AN53">
        <v>5</v>
      </c>
    </row>
    <row r="54" spans="1:40" x14ac:dyDescent="0.25">
      <c r="A54" s="34">
        <v>40743</v>
      </c>
      <c r="B54" s="220">
        <v>5.5555555555555552E-2</v>
      </c>
      <c r="C54">
        <v>26.7</v>
      </c>
      <c r="D54">
        <v>26.7</v>
      </c>
      <c r="E54">
        <v>26.7</v>
      </c>
      <c r="F54">
        <v>32</v>
      </c>
      <c r="G54">
        <v>8.6</v>
      </c>
      <c r="H54">
        <v>0</v>
      </c>
      <c r="I54" t="s">
        <v>340</v>
      </c>
      <c r="J54">
        <v>0</v>
      </c>
      <c r="K54">
        <v>1</v>
      </c>
      <c r="L54" t="s">
        <v>340</v>
      </c>
      <c r="M54">
        <v>26.7</v>
      </c>
      <c r="N54">
        <v>25.7</v>
      </c>
      <c r="O54">
        <v>25.7</v>
      </c>
      <c r="P54" t="s">
        <v>337</v>
      </c>
      <c r="Q54">
        <v>753.1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2.9000000000000001E-2</v>
      </c>
      <c r="AB54">
        <v>22.7</v>
      </c>
      <c r="AC54">
        <v>45</v>
      </c>
      <c r="AD54">
        <v>10.1</v>
      </c>
      <c r="AE54">
        <v>22.1</v>
      </c>
      <c r="AF54">
        <v>8.4499999999999993</v>
      </c>
      <c r="AG54">
        <v>7.2900000000000006E-2</v>
      </c>
      <c r="AH54" t="s">
        <v>337</v>
      </c>
      <c r="AI54" t="s">
        <v>337</v>
      </c>
      <c r="AJ54">
        <v>0</v>
      </c>
      <c r="AK54">
        <v>116</v>
      </c>
      <c r="AL54">
        <v>1</v>
      </c>
      <c r="AM54">
        <v>100</v>
      </c>
      <c r="AN54">
        <v>5</v>
      </c>
    </row>
    <row r="55" spans="1:40" x14ac:dyDescent="0.25">
      <c r="A55" s="34">
        <v>40743</v>
      </c>
      <c r="B55" s="220">
        <v>5.9027777777777783E-2</v>
      </c>
      <c r="C55">
        <v>26.6</v>
      </c>
      <c r="D55">
        <v>26.7</v>
      </c>
      <c r="E55">
        <v>26.6</v>
      </c>
      <c r="F55">
        <v>32</v>
      </c>
      <c r="G55">
        <v>8.5</v>
      </c>
      <c r="H55">
        <v>0</v>
      </c>
      <c r="I55" t="s">
        <v>337</v>
      </c>
      <c r="J55">
        <v>0</v>
      </c>
      <c r="K55">
        <v>0</v>
      </c>
      <c r="L55" t="s">
        <v>337</v>
      </c>
      <c r="M55">
        <v>26.6</v>
      </c>
      <c r="N55">
        <v>25.6</v>
      </c>
      <c r="O55">
        <v>25.6</v>
      </c>
      <c r="P55" t="s">
        <v>337</v>
      </c>
      <c r="Q55">
        <v>753.1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2.9000000000000001E-2</v>
      </c>
      <c r="AB55">
        <v>22.8</v>
      </c>
      <c r="AC55">
        <v>43</v>
      </c>
      <c r="AD55">
        <v>9.6</v>
      </c>
      <c r="AE55">
        <v>22.3</v>
      </c>
      <c r="AF55">
        <v>8.1300000000000008</v>
      </c>
      <c r="AG55">
        <v>7.2900000000000006E-2</v>
      </c>
      <c r="AH55" t="s">
        <v>337</v>
      </c>
      <c r="AI55" t="s">
        <v>337</v>
      </c>
      <c r="AJ55">
        <v>0</v>
      </c>
      <c r="AK55">
        <v>115</v>
      </c>
      <c r="AL55">
        <v>1</v>
      </c>
      <c r="AM55">
        <v>100</v>
      </c>
      <c r="AN55">
        <v>5</v>
      </c>
    </row>
    <row r="56" spans="1:40" x14ac:dyDescent="0.25">
      <c r="A56" s="34">
        <v>40743</v>
      </c>
      <c r="B56" s="220">
        <v>6.25E-2</v>
      </c>
      <c r="C56">
        <v>26.4</v>
      </c>
      <c r="D56">
        <v>26.6</v>
      </c>
      <c r="E56">
        <v>26.4</v>
      </c>
      <c r="F56">
        <v>32</v>
      </c>
      <c r="G56">
        <v>8.4</v>
      </c>
      <c r="H56">
        <v>0</v>
      </c>
      <c r="I56" t="s">
        <v>337</v>
      </c>
      <c r="J56">
        <v>0</v>
      </c>
      <c r="K56">
        <v>0</v>
      </c>
      <c r="L56" t="s">
        <v>337</v>
      </c>
      <c r="M56">
        <v>26.4</v>
      </c>
      <c r="N56">
        <v>25.5</v>
      </c>
      <c r="O56">
        <v>25.5</v>
      </c>
      <c r="P56" t="s">
        <v>337</v>
      </c>
      <c r="Q56">
        <v>753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2.8000000000000001E-2</v>
      </c>
      <c r="AB56">
        <v>22.8</v>
      </c>
      <c r="AC56">
        <v>41</v>
      </c>
      <c r="AD56">
        <v>8.9</v>
      </c>
      <c r="AE56">
        <v>22.2</v>
      </c>
      <c r="AF56">
        <v>7.83</v>
      </c>
      <c r="AG56">
        <v>7.2999999999999995E-2</v>
      </c>
      <c r="AH56" t="s">
        <v>337</v>
      </c>
      <c r="AI56" t="s">
        <v>337</v>
      </c>
      <c r="AJ56">
        <v>0</v>
      </c>
      <c r="AK56">
        <v>117</v>
      </c>
      <c r="AL56">
        <v>1</v>
      </c>
      <c r="AM56">
        <v>100</v>
      </c>
      <c r="AN56">
        <v>5</v>
      </c>
    </row>
    <row r="57" spans="1:40" x14ac:dyDescent="0.25">
      <c r="A57" s="34">
        <v>40743</v>
      </c>
      <c r="B57" s="220">
        <v>6.5972222222222224E-2</v>
      </c>
      <c r="C57">
        <v>26.3</v>
      </c>
      <c r="D57">
        <v>26.4</v>
      </c>
      <c r="E57">
        <v>26.3</v>
      </c>
      <c r="F57">
        <v>33</v>
      </c>
      <c r="G57">
        <v>8.6999999999999993</v>
      </c>
      <c r="H57">
        <v>0</v>
      </c>
      <c r="I57" t="s">
        <v>337</v>
      </c>
      <c r="J57">
        <v>0</v>
      </c>
      <c r="K57">
        <v>0</v>
      </c>
      <c r="L57" t="s">
        <v>337</v>
      </c>
      <c r="M57">
        <v>26.3</v>
      </c>
      <c r="N57">
        <v>25.4</v>
      </c>
      <c r="O57">
        <v>25.4</v>
      </c>
      <c r="P57" t="s">
        <v>337</v>
      </c>
      <c r="Q57">
        <v>753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2.8000000000000001E-2</v>
      </c>
      <c r="AB57">
        <v>22.8</v>
      </c>
      <c r="AC57">
        <v>40</v>
      </c>
      <c r="AD57">
        <v>8.5</v>
      </c>
      <c r="AE57">
        <v>22.1</v>
      </c>
      <c r="AF57">
        <v>7.69</v>
      </c>
      <c r="AG57">
        <v>7.2999999999999995E-2</v>
      </c>
      <c r="AH57" t="s">
        <v>337</v>
      </c>
      <c r="AI57" t="s">
        <v>337</v>
      </c>
      <c r="AJ57">
        <v>0</v>
      </c>
      <c r="AK57">
        <v>116</v>
      </c>
      <c r="AL57">
        <v>1</v>
      </c>
      <c r="AM57">
        <v>100</v>
      </c>
      <c r="AN57">
        <v>5</v>
      </c>
    </row>
    <row r="58" spans="1:40" x14ac:dyDescent="0.25">
      <c r="A58" s="34">
        <v>40743</v>
      </c>
      <c r="B58" s="220">
        <v>6.9444444444444434E-2</v>
      </c>
      <c r="C58">
        <v>26.2</v>
      </c>
      <c r="D58">
        <v>26.3</v>
      </c>
      <c r="E58">
        <v>26.2</v>
      </c>
      <c r="F58">
        <v>34</v>
      </c>
      <c r="G58">
        <v>9.1</v>
      </c>
      <c r="H58">
        <v>0</v>
      </c>
      <c r="I58" t="s">
        <v>337</v>
      </c>
      <c r="J58">
        <v>0</v>
      </c>
      <c r="K58">
        <v>0</v>
      </c>
      <c r="L58" t="s">
        <v>337</v>
      </c>
      <c r="M58">
        <v>26.2</v>
      </c>
      <c r="N58">
        <v>25.4</v>
      </c>
      <c r="O58">
        <v>25.4</v>
      </c>
      <c r="P58" t="s">
        <v>337</v>
      </c>
      <c r="Q58">
        <v>753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2.7E-2</v>
      </c>
      <c r="AB58">
        <v>22.6</v>
      </c>
      <c r="AC58">
        <v>40</v>
      </c>
      <c r="AD58">
        <v>8.3000000000000007</v>
      </c>
      <c r="AE58">
        <v>21.7</v>
      </c>
      <c r="AF58">
        <v>7.7</v>
      </c>
      <c r="AG58">
        <v>7.3099999999999998E-2</v>
      </c>
      <c r="AH58" t="s">
        <v>337</v>
      </c>
      <c r="AI58" t="s">
        <v>337</v>
      </c>
      <c r="AJ58">
        <v>0</v>
      </c>
      <c r="AK58">
        <v>115</v>
      </c>
      <c r="AL58">
        <v>1</v>
      </c>
      <c r="AM58">
        <v>100</v>
      </c>
      <c r="AN58">
        <v>5</v>
      </c>
    </row>
    <row r="59" spans="1:40" x14ac:dyDescent="0.25">
      <c r="A59" s="34">
        <v>40743</v>
      </c>
      <c r="B59" s="220">
        <v>7.2916666666666671E-2</v>
      </c>
      <c r="C59">
        <v>26.1</v>
      </c>
      <c r="D59">
        <v>26.2</v>
      </c>
      <c r="E59">
        <v>26.1</v>
      </c>
      <c r="F59">
        <v>35</v>
      </c>
      <c r="G59">
        <v>9.4</v>
      </c>
      <c r="H59">
        <v>0</v>
      </c>
      <c r="I59" t="s">
        <v>337</v>
      </c>
      <c r="J59">
        <v>0</v>
      </c>
      <c r="K59">
        <v>0</v>
      </c>
      <c r="L59" t="s">
        <v>337</v>
      </c>
      <c r="M59">
        <v>26.1</v>
      </c>
      <c r="N59">
        <v>25.4</v>
      </c>
      <c r="O59">
        <v>25.4</v>
      </c>
      <c r="P59" t="s">
        <v>337</v>
      </c>
      <c r="Q59">
        <v>753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2.7E-2</v>
      </c>
      <c r="AB59">
        <v>22.4</v>
      </c>
      <c r="AC59">
        <v>42</v>
      </c>
      <c r="AD59">
        <v>8.8000000000000007</v>
      </c>
      <c r="AE59">
        <v>21.6</v>
      </c>
      <c r="AF59">
        <v>8</v>
      </c>
      <c r="AG59">
        <v>7.3099999999999998E-2</v>
      </c>
      <c r="AH59" t="s">
        <v>337</v>
      </c>
      <c r="AI59" t="s">
        <v>337</v>
      </c>
      <c r="AJ59">
        <v>0</v>
      </c>
      <c r="AK59">
        <v>116</v>
      </c>
      <c r="AL59">
        <v>1</v>
      </c>
      <c r="AM59">
        <v>100</v>
      </c>
      <c r="AN59">
        <v>5</v>
      </c>
    </row>
    <row r="60" spans="1:40" x14ac:dyDescent="0.25">
      <c r="A60" s="34">
        <v>40743</v>
      </c>
      <c r="B60" s="220">
        <v>7.6388888888888895E-2</v>
      </c>
      <c r="C60">
        <v>25.9</v>
      </c>
      <c r="D60">
        <v>26.1</v>
      </c>
      <c r="E60">
        <v>25.9</v>
      </c>
      <c r="F60">
        <v>34</v>
      </c>
      <c r="G60">
        <v>8.9</v>
      </c>
      <c r="H60">
        <v>0</v>
      </c>
      <c r="I60" t="s">
        <v>337</v>
      </c>
      <c r="J60">
        <v>0</v>
      </c>
      <c r="K60">
        <v>0</v>
      </c>
      <c r="L60" t="s">
        <v>337</v>
      </c>
      <c r="M60">
        <v>25.9</v>
      </c>
      <c r="N60">
        <v>25.2</v>
      </c>
      <c r="O60">
        <v>25.2</v>
      </c>
      <c r="P60" t="s">
        <v>337</v>
      </c>
      <c r="Q60">
        <v>753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2.5999999999999999E-2</v>
      </c>
      <c r="AB60">
        <v>22.4</v>
      </c>
      <c r="AC60">
        <v>44</v>
      </c>
      <c r="AD60">
        <v>9.6</v>
      </c>
      <c r="AE60">
        <v>21.7</v>
      </c>
      <c r="AF60">
        <v>8.3000000000000007</v>
      </c>
      <c r="AG60">
        <v>7.2999999999999995E-2</v>
      </c>
      <c r="AH60" t="s">
        <v>337</v>
      </c>
      <c r="AI60" t="s">
        <v>337</v>
      </c>
      <c r="AJ60">
        <v>0</v>
      </c>
      <c r="AK60">
        <v>117</v>
      </c>
      <c r="AL60">
        <v>1</v>
      </c>
      <c r="AM60">
        <v>100</v>
      </c>
      <c r="AN60">
        <v>5</v>
      </c>
    </row>
    <row r="61" spans="1:40" x14ac:dyDescent="0.25">
      <c r="A61" s="34">
        <v>40743</v>
      </c>
      <c r="B61" s="220">
        <v>7.9861111111111105E-2</v>
      </c>
      <c r="C61">
        <v>25.9</v>
      </c>
      <c r="D61">
        <v>26</v>
      </c>
      <c r="E61">
        <v>25.9</v>
      </c>
      <c r="F61">
        <v>33</v>
      </c>
      <c r="G61">
        <v>8.4</v>
      </c>
      <c r="H61">
        <v>0</v>
      </c>
      <c r="I61" t="s">
        <v>337</v>
      </c>
      <c r="J61">
        <v>0</v>
      </c>
      <c r="K61">
        <v>0</v>
      </c>
      <c r="L61" t="s">
        <v>337</v>
      </c>
      <c r="M61">
        <v>25.9</v>
      </c>
      <c r="N61">
        <v>25.1</v>
      </c>
      <c r="O61">
        <v>25.1</v>
      </c>
      <c r="P61" t="s">
        <v>337</v>
      </c>
      <c r="Q61">
        <v>753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2.5999999999999999E-2</v>
      </c>
      <c r="AB61">
        <v>22.8</v>
      </c>
      <c r="AC61">
        <v>43</v>
      </c>
      <c r="AD61">
        <v>9.5</v>
      </c>
      <c r="AE61">
        <v>22.2</v>
      </c>
      <c r="AF61">
        <v>8.1300000000000008</v>
      </c>
      <c r="AG61">
        <v>7.2900000000000006E-2</v>
      </c>
      <c r="AH61" t="s">
        <v>337</v>
      </c>
      <c r="AI61" t="s">
        <v>337</v>
      </c>
      <c r="AJ61">
        <v>0</v>
      </c>
      <c r="AK61">
        <v>116</v>
      </c>
      <c r="AL61">
        <v>1</v>
      </c>
      <c r="AM61">
        <v>100</v>
      </c>
      <c r="AN61">
        <v>5</v>
      </c>
    </row>
    <row r="62" spans="1:40" x14ac:dyDescent="0.25">
      <c r="A62" s="34">
        <v>40743</v>
      </c>
      <c r="B62" s="220">
        <v>8.3333333333333329E-2</v>
      </c>
      <c r="C62">
        <v>25.7</v>
      </c>
      <c r="D62">
        <v>25.8</v>
      </c>
      <c r="E62">
        <v>25.7</v>
      </c>
      <c r="F62">
        <v>33</v>
      </c>
      <c r="G62">
        <v>8.1999999999999993</v>
      </c>
      <c r="H62">
        <v>0</v>
      </c>
      <c r="I62" t="s">
        <v>337</v>
      </c>
      <c r="J62">
        <v>0</v>
      </c>
      <c r="K62">
        <v>0</v>
      </c>
      <c r="L62" t="s">
        <v>337</v>
      </c>
      <c r="M62">
        <v>25.7</v>
      </c>
      <c r="N62">
        <v>24.9</v>
      </c>
      <c r="O62">
        <v>24.9</v>
      </c>
      <c r="P62" t="s">
        <v>337</v>
      </c>
      <c r="Q62">
        <v>753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2.5999999999999999E-2</v>
      </c>
      <c r="AB62">
        <v>22.8</v>
      </c>
      <c r="AC62">
        <v>41</v>
      </c>
      <c r="AD62">
        <v>8.9</v>
      </c>
      <c r="AE62">
        <v>22.2</v>
      </c>
      <c r="AF62">
        <v>7.83</v>
      </c>
      <c r="AG62">
        <v>7.2999999999999995E-2</v>
      </c>
      <c r="AH62" t="s">
        <v>337</v>
      </c>
      <c r="AI62" t="s">
        <v>337</v>
      </c>
      <c r="AJ62">
        <v>3.0000000000000001E-3</v>
      </c>
      <c r="AK62">
        <v>115</v>
      </c>
      <c r="AL62">
        <v>1</v>
      </c>
      <c r="AM62">
        <v>100</v>
      </c>
      <c r="AN62">
        <v>5</v>
      </c>
    </row>
    <row r="63" spans="1:40" x14ac:dyDescent="0.25">
      <c r="A63" s="34">
        <v>40743</v>
      </c>
      <c r="B63" s="220">
        <v>8.6805555555555566E-2</v>
      </c>
      <c r="C63">
        <v>25.6</v>
      </c>
      <c r="D63">
        <v>25.7</v>
      </c>
      <c r="E63">
        <v>25.6</v>
      </c>
      <c r="F63">
        <v>34</v>
      </c>
      <c r="G63">
        <v>8.6</v>
      </c>
      <c r="H63">
        <v>1</v>
      </c>
      <c r="I63" t="s">
        <v>340</v>
      </c>
      <c r="J63">
        <v>0.08</v>
      </c>
      <c r="K63">
        <v>2</v>
      </c>
      <c r="L63" t="s">
        <v>340</v>
      </c>
      <c r="M63">
        <v>25.6</v>
      </c>
      <c r="N63">
        <v>24.8</v>
      </c>
      <c r="O63">
        <v>24.8</v>
      </c>
      <c r="P63" t="s">
        <v>337</v>
      </c>
      <c r="Q63">
        <v>753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2.5000000000000001E-2</v>
      </c>
      <c r="AB63">
        <v>22.8</v>
      </c>
      <c r="AC63">
        <v>40</v>
      </c>
      <c r="AD63">
        <v>8.5</v>
      </c>
      <c r="AE63">
        <v>22.1</v>
      </c>
      <c r="AF63">
        <v>7.69</v>
      </c>
      <c r="AG63">
        <v>7.2999999999999995E-2</v>
      </c>
      <c r="AH63" t="s">
        <v>337</v>
      </c>
      <c r="AI63" t="s">
        <v>337</v>
      </c>
      <c r="AJ63">
        <v>0</v>
      </c>
      <c r="AK63">
        <v>117</v>
      </c>
      <c r="AL63">
        <v>1</v>
      </c>
      <c r="AM63">
        <v>100</v>
      </c>
      <c r="AN63">
        <v>5</v>
      </c>
    </row>
    <row r="64" spans="1:40" x14ac:dyDescent="0.25">
      <c r="A64" s="34">
        <v>40743</v>
      </c>
      <c r="B64" s="220">
        <v>9.0277777777777776E-2</v>
      </c>
      <c r="C64">
        <v>25.3</v>
      </c>
      <c r="D64">
        <v>25.6</v>
      </c>
      <c r="E64">
        <v>25.3</v>
      </c>
      <c r="F64">
        <v>34</v>
      </c>
      <c r="G64">
        <v>8.3000000000000007</v>
      </c>
      <c r="H64">
        <v>1</v>
      </c>
      <c r="I64" t="s">
        <v>340</v>
      </c>
      <c r="J64">
        <v>0.08</v>
      </c>
      <c r="K64">
        <v>2</v>
      </c>
      <c r="L64" t="s">
        <v>340</v>
      </c>
      <c r="M64">
        <v>25.3</v>
      </c>
      <c r="N64">
        <v>24.7</v>
      </c>
      <c r="O64">
        <v>24.7</v>
      </c>
      <c r="P64" t="s">
        <v>337</v>
      </c>
      <c r="Q64">
        <v>753.1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2.4E-2</v>
      </c>
      <c r="AB64">
        <v>22.7</v>
      </c>
      <c r="AC64">
        <v>39</v>
      </c>
      <c r="AD64">
        <v>8</v>
      </c>
      <c r="AE64">
        <v>21.8</v>
      </c>
      <c r="AF64">
        <v>7.59</v>
      </c>
      <c r="AG64">
        <v>7.3099999999999998E-2</v>
      </c>
      <c r="AH64" t="s">
        <v>337</v>
      </c>
      <c r="AI64" t="s">
        <v>337</v>
      </c>
      <c r="AJ64">
        <v>0</v>
      </c>
      <c r="AK64">
        <v>117</v>
      </c>
      <c r="AL64">
        <v>1</v>
      </c>
      <c r="AM64">
        <v>100</v>
      </c>
      <c r="AN64">
        <v>5</v>
      </c>
    </row>
    <row r="65" spans="1:40" x14ac:dyDescent="0.25">
      <c r="A65" s="34">
        <v>40743</v>
      </c>
      <c r="B65" s="220">
        <v>9.375E-2</v>
      </c>
      <c r="C65">
        <v>25.1</v>
      </c>
      <c r="D65">
        <v>25.3</v>
      </c>
      <c r="E65">
        <v>25.1</v>
      </c>
      <c r="F65">
        <v>34</v>
      </c>
      <c r="G65">
        <v>8.1</v>
      </c>
      <c r="H65">
        <v>1</v>
      </c>
      <c r="I65" t="s">
        <v>340</v>
      </c>
      <c r="J65">
        <v>0.08</v>
      </c>
      <c r="K65">
        <v>2</v>
      </c>
      <c r="L65" t="s">
        <v>340</v>
      </c>
      <c r="M65">
        <v>25.1</v>
      </c>
      <c r="N65">
        <v>24.4</v>
      </c>
      <c r="O65">
        <v>24.4</v>
      </c>
      <c r="P65" t="s">
        <v>337</v>
      </c>
      <c r="Q65">
        <v>753.1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2.3E-2</v>
      </c>
      <c r="AB65">
        <v>22.4</v>
      </c>
      <c r="AC65">
        <v>42</v>
      </c>
      <c r="AD65">
        <v>8.9</v>
      </c>
      <c r="AE65">
        <v>21.6</v>
      </c>
      <c r="AF65">
        <v>8</v>
      </c>
      <c r="AG65">
        <v>7.3099999999999998E-2</v>
      </c>
      <c r="AH65" t="s">
        <v>337</v>
      </c>
      <c r="AI65" t="s">
        <v>337</v>
      </c>
      <c r="AJ65">
        <v>0</v>
      </c>
      <c r="AK65">
        <v>117</v>
      </c>
      <c r="AL65">
        <v>1</v>
      </c>
      <c r="AM65">
        <v>100</v>
      </c>
      <c r="AN65">
        <v>5</v>
      </c>
    </row>
    <row r="66" spans="1:40" x14ac:dyDescent="0.25">
      <c r="A66" s="34">
        <v>40743</v>
      </c>
      <c r="B66" s="220">
        <v>9.7222222222222224E-2</v>
      </c>
      <c r="C66">
        <v>24.9</v>
      </c>
      <c r="D66">
        <v>25.1</v>
      </c>
      <c r="E66">
        <v>24.9</v>
      </c>
      <c r="F66">
        <v>35</v>
      </c>
      <c r="G66">
        <v>8.4</v>
      </c>
      <c r="H66">
        <v>0</v>
      </c>
      <c r="I66" t="s">
        <v>337</v>
      </c>
      <c r="J66">
        <v>0</v>
      </c>
      <c r="K66">
        <v>0</v>
      </c>
      <c r="L66" t="s">
        <v>337</v>
      </c>
      <c r="M66">
        <v>24.9</v>
      </c>
      <c r="N66">
        <v>24.3</v>
      </c>
      <c r="O66">
        <v>24.3</v>
      </c>
      <c r="P66" t="s">
        <v>337</v>
      </c>
      <c r="Q66">
        <v>753.1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2.3E-2</v>
      </c>
      <c r="AB66">
        <v>22.4</v>
      </c>
      <c r="AC66">
        <v>43</v>
      </c>
      <c r="AD66">
        <v>9.1999999999999993</v>
      </c>
      <c r="AE66">
        <v>21.7</v>
      </c>
      <c r="AF66">
        <v>8.15</v>
      </c>
      <c r="AG66">
        <v>7.3099999999999998E-2</v>
      </c>
      <c r="AH66" t="s">
        <v>337</v>
      </c>
      <c r="AI66" t="s">
        <v>337</v>
      </c>
      <c r="AJ66">
        <v>0</v>
      </c>
      <c r="AK66">
        <v>118</v>
      </c>
      <c r="AL66">
        <v>1</v>
      </c>
      <c r="AM66">
        <v>100</v>
      </c>
      <c r="AN66">
        <v>5</v>
      </c>
    </row>
    <row r="67" spans="1:40" x14ac:dyDescent="0.25">
      <c r="A67" s="34">
        <v>40743</v>
      </c>
      <c r="B67" s="220">
        <v>0.10069444444444443</v>
      </c>
      <c r="C67">
        <v>24.8</v>
      </c>
      <c r="D67">
        <v>24.9</v>
      </c>
      <c r="E67">
        <v>24.8</v>
      </c>
      <c r="F67">
        <v>35</v>
      </c>
      <c r="G67">
        <v>8.3000000000000007</v>
      </c>
      <c r="H67">
        <v>0</v>
      </c>
      <c r="I67" t="s">
        <v>337</v>
      </c>
      <c r="J67">
        <v>0</v>
      </c>
      <c r="K67">
        <v>0</v>
      </c>
      <c r="L67" t="s">
        <v>337</v>
      </c>
      <c r="M67">
        <v>24.8</v>
      </c>
      <c r="N67">
        <v>24.2</v>
      </c>
      <c r="O67">
        <v>24.2</v>
      </c>
      <c r="P67" t="s">
        <v>337</v>
      </c>
      <c r="Q67">
        <v>753.1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2.3E-2</v>
      </c>
      <c r="AB67">
        <v>22.7</v>
      </c>
      <c r="AC67">
        <v>42</v>
      </c>
      <c r="AD67">
        <v>9.1</v>
      </c>
      <c r="AE67">
        <v>21.9</v>
      </c>
      <c r="AF67">
        <v>7.99</v>
      </c>
      <c r="AG67">
        <v>7.2999999999999995E-2</v>
      </c>
      <c r="AH67" t="s">
        <v>337</v>
      </c>
      <c r="AI67" t="s">
        <v>337</v>
      </c>
      <c r="AJ67">
        <v>0</v>
      </c>
      <c r="AK67">
        <v>117</v>
      </c>
      <c r="AL67">
        <v>1</v>
      </c>
      <c r="AM67">
        <v>100</v>
      </c>
      <c r="AN67">
        <v>5</v>
      </c>
    </row>
    <row r="68" spans="1:40" x14ac:dyDescent="0.25">
      <c r="A68" s="34">
        <v>40743</v>
      </c>
      <c r="B68" s="220">
        <v>0.10416666666666667</v>
      </c>
      <c r="C68">
        <v>24.8</v>
      </c>
      <c r="D68">
        <v>24.8</v>
      </c>
      <c r="E68">
        <v>24.8</v>
      </c>
      <c r="F68">
        <v>35</v>
      </c>
      <c r="G68">
        <v>8.3000000000000007</v>
      </c>
      <c r="H68">
        <v>0</v>
      </c>
      <c r="I68" t="s">
        <v>340</v>
      </c>
      <c r="J68">
        <v>0</v>
      </c>
      <c r="K68">
        <v>1</v>
      </c>
      <c r="L68" t="s">
        <v>340</v>
      </c>
      <c r="M68">
        <v>24.8</v>
      </c>
      <c r="N68">
        <v>24.2</v>
      </c>
      <c r="O68">
        <v>24.2</v>
      </c>
      <c r="P68" t="s">
        <v>337</v>
      </c>
      <c r="Q68">
        <v>753.1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2.3E-2</v>
      </c>
      <c r="AB68">
        <v>22.8</v>
      </c>
      <c r="AC68">
        <v>41</v>
      </c>
      <c r="AD68">
        <v>8.9</v>
      </c>
      <c r="AE68">
        <v>22.2</v>
      </c>
      <c r="AF68">
        <v>7.83</v>
      </c>
      <c r="AG68">
        <v>7.2999999999999995E-2</v>
      </c>
      <c r="AH68" t="s">
        <v>337</v>
      </c>
      <c r="AI68" t="s">
        <v>337</v>
      </c>
      <c r="AJ68">
        <v>0</v>
      </c>
      <c r="AK68">
        <v>116</v>
      </c>
      <c r="AL68">
        <v>1</v>
      </c>
      <c r="AM68">
        <v>100</v>
      </c>
      <c r="AN68">
        <v>5</v>
      </c>
    </row>
    <row r="69" spans="1:40" x14ac:dyDescent="0.25">
      <c r="A69" s="34">
        <v>40743</v>
      </c>
      <c r="B69" s="220">
        <v>0.1076388888888889</v>
      </c>
      <c r="C69">
        <v>24.9</v>
      </c>
      <c r="D69">
        <v>24.9</v>
      </c>
      <c r="E69">
        <v>24.8</v>
      </c>
      <c r="F69">
        <v>35</v>
      </c>
      <c r="G69">
        <v>8.4</v>
      </c>
      <c r="H69">
        <v>0</v>
      </c>
      <c r="I69" t="s">
        <v>337</v>
      </c>
      <c r="J69">
        <v>0</v>
      </c>
      <c r="K69">
        <v>0</v>
      </c>
      <c r="L69" t="s">
        <v>337</v>
      </c>
      <c r="M69">
        <v>24.9</v>
      </c>
      <c r="N69">
        <v>24.4</v>
      </c>
      <c r="O69">
        <v>24.4</v>
      </c>
      <c r="P69" t="s">
        <v>337</v>
      </c>
      <c r="Q69">
        <v>753.1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2.3E-2</v>
      </c>
      <c r="AB69">
        <v>22.8</v>
      </c>
      <c r="AC69">
        <v>40</v>
      </c>
      <c r="AD69">
        <v>8.5</v>
      </c>
      <c r="AE69">
        <v>22.1</v>
      </c>
      <c r="AF69">
        <v>7.69</v>
      </c>
      <c r="AG69">
        <v>7.2999999999999995E-2</v>
      </c>
      <c r="AH69" t="s">
        <v>337</v>
      </c>
      <c r="AI69" t="s">
        <v>337</v>
      </c>
      <c r="AJ69">
        <v>0</v>
      </c>
      <c r="AK69">
        <v>115</v>
      </c>
      <c r="AL69">
        <v>1</v>
      </c>
      <c r="AM69">
        <v>100</v>
      </c>
      <c r="AN69">
        <v>5</v>
      </c>
    </row>
    <row r="70" spans="1:40" x14ac:dyDescent="0.25">
      <c r="A70" s="34">
        <v>40743</v>
      </c>
      <c r="B70" s="220">
        <v>0.1111111111111111</v>
      </c>
      <c r="C70">
        <v>25</v>
      </c>
      <c r="D70">
        <v>25</v>
      </c>
      <c r="E70">
        <v>24.9</v>
      </c>
      <c r="F70">
        <v>35</v>
      </c>
      <c r="G70">
        <v>8.5</v>
      </c>
      <c r="H70">
        <v>0</v>
      </c>
      <c r="I70" t="s">
        <v>337</v>
      </c>
      <c r="J70">
        <v>0</v>
      </c>
      <c r="K70">
        <v>0</v>
      </c>
      <c r="L70" t="s">
        <v>337</v>
      </c>
      <c r="M70">
        <v>25</v>
      </c>
      <c r="N70">
        <v>24.4</v>
      </c>
      <c r="O70">
        <v>24.4</v>
      </c>
      <c r="P70" t="s">
        <v>337</v>
      </c>
      <c r="Q70">
        <v>753.1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2.3E-2</v>
      </c>
      <c r="AB70">
        <v>22.7</v>
      </c>
      <c r="AC70">
        <v>39</v>
      </c>
      <c r="AD70">
        <v>8</v>
      </c>
      <c r="AE70">
        <v>21.8</v>
      </c>
      <c r="AF70">
        <v>7.59</v>
      </c>
      <c r="AG70">
        <v>7.3099999999999998E-2</v>
      </c>
      <c r="AH70" t="s">
        <v>337</v>
      </c>
      <c r="AI70" t="s">
        <v>337</v>
      </c>
      <c r="AJ70">
        <v>0</v>
      </c>
      <c r="AK70">
        <v>116</v>
      </c>
      <c r="AL70">
        <v>1</v>
      </c>
      <c r="AM70">
        <v>100</v>
      </c>
      <c r="AN70">
        <v>5</v>
      </c>
    </row>
    <row r="71" spans="1:40" x14ac:dyDescent="0.25">
      <c r="A71" s="34">
        <v>40743</v>
      </c>
      <c r="B71" s="220">
        <v>0.11458333333333333</v>
      </c>
      <c r="C71">
        <v>25.2</v>
      </c>
      <c r="D71">
        <v>25.2</v>
      </c>
      <c r="E71">
        <v>25</v>
      </c>
      <c r="F71">
        <v>35</v>
      </c>
      <c r="G71">
        <v>8.6</v>
      </c>
      <c r="H71">
        <v>0</v>
      </c>
      <c r="I71" t="s">
        <v>337</v>
      </c>
      <c r="J71">
        <v>0</v>
      </c>
      <c r="K71">
        <v>0</v>
      </c>
      <c r="L71" t="s">
        <v>337</v>
      </c>
      <c r="M71">
        <v>25.2</v>
      </c>
      <c r="N71">
        <v>24.6</v>
      </c>
      <c r="O71">
        <v>24.6</v>
      </c>
      <c r="P71" t="s">
        <v>337</v>
      </c>
      <c r="Q71">
        <v>752.9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2.4E-2</v>
      </c>
      <c r="AB71">
        <v>22.4</v>
      </c>
      <c r="AC71">
        <v>40</v>
      </c>
      <c r="AD71">
        <v>8.1999999999999993</v>
      </c>
      <c r="AE71">
        <v>21.5</v>
      </c>
      <c r="AF71">
        <v>7.7</v>
      </c>
      <c r="AG71">
        <v>7.3099999999999998E-2</v>
      </c>
      <c r="AH71" t="s">
        <v>337</v>
      </c>
      <c r="AI71" t="s">
        <v>337</v>
      </c>
      <c r="AJ71">
        <v>0</v>
      </c>
      <c r="AK71">
        <v>116</v>
      </c>
      <c r="AL71">
        <v>1</v>
      </c>
      <c r="AM71">
        <v>100</v>
      </c>
      <c r="AN71">
        <v>5</v>
      </c>
    </row>
    <row r="72" spans="1:40" x14ac:dyDescent="0.25">
      <c r="A72" s="34">
        <v>40743</v>
      </c>
      <c r="B72" s="220">
        <v>0.11805555555555557</v>
      </c>
      <c r="C72">
        <v>25.3</v>
      </c>
      <c r="D72">
        <v>25.3</v>
      </c>
      <c r="E72">
        <v>25.2</v>
      </c>
      <c r="F72">
        <v>35</v>
      </c>
      <c r="G72">
        <v>8.8000000000000007</v>
      </c>
      <c r="H72">
        <v>0</v>
      </c>
      <c r="I72" t="s">
        <v>337</v>
      </c>
      <c r="J72">
        <v>0</v>
      </c>
      <c r="K72">
        <v>0</v>
      </c>
      <c r="L72" t="s">
        <v>337</v>
      </c>
      <c r="M72">
        <v>25.3</v>
      </c>
      <c r="N72">
        <v>24.7</v>
      </c>
      <c r="O72">
        <v>24.7</v>
      </c>
      <c r="P72" t="s">
        <v>337</v>
      </c>
      <c r="Q72">
        <v>753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2.4E-2</v>
      </c>
      <c r="AB72">
        <v>22.4</v>
      </c>
      <c r="AC72">
        <v>42</v>
      </c>
      <c r="AD72">
        <v>8.9</v>
      </c>
      <c r="AE72">
        <v>21.6</v>
      </c>
      <c r="AF72">
        <v>8</v>
      </c>
      <c r="AG72">
        <v>7.3099999999999998E-2</v>
      </c>
      <c r="AH72" t="s">
        <v>337</v>
      </c>
      <c r="AI72" t="s">
        <v>337</v>
      </c>
      <c r="AJ72">
        <v>0</v>
      </c>
      <c r="AK72">
        <v>115</v>
      </c>
      <c r="AL72">
        <v>1</v>
      </c>
      <c r="AM72">
        <v>100</v>
      </c>
      <c r="AN72">
        <v>5</v>
      </c>
    </row>
    <row r="73" spans="1:40" x14ac:dyDescent="0.25">
      <c r="A73" s="34">
        <v>40743</v>
      </c>
      <c r="B73" s="220">
        <v>0.12152777777777778</v>
      </c>
      <c r="C73">
        <v>25.3</v>
      </c>
      <c r="D73">
        <v>25.3</v>
      </c>
      <c r="E73">
        <v>25.3</v>
      </c>
      <c r="F73">
        <v>34</v>
      </c>
      <c r="G73">
        <v>8.3000000000000007</v>
      </c>
      <c r="H73">
        <v>0</v>
      </c>
      <c r="I73" t="s">
        <v>337</v>
      </c>
      <c r="J73">
        <v>0</v>
      </c>
      <c r="K73">
        <v>0</v>
      </c>
      <c r="L73" t="s">
        <v>337</v>
      </c>
      <c r="M73">
        <v>25.3</v>
      </c>
      <c r="N73">
        <v>24.6</v>
      </c>
      <c r="O73">
        <v>24.6</v>
      </c>
      <c r="P73" t="s">
        <v>337</v>
      </c>
      <c r="Q73">
        <v>753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2.4E-2</v>
      </c>
      <c r="AB73">
        <v>22.7</v>
      </c>
      <c r="AC73">
        <v>41</v>
      </c>
      <c r="AD73">
        <v>8.6999999999999993</v>
      </c>
      <c r="AE73">
        <v>21.9</v>
      </c>
      <c r="AF73">
        <v>7.84</v>
      </c>
      <c r="AG73">
        <v>7.2999999999999995E-2</v>
      </c>
      <c r="AH73" t="s">
        <v>337</v>
      </c>
      <c r="AI73" t="s">
        <v>337</v>
      </c>
      <c r="AJ73">
        <v>0</v>
      </c>
      <c r="AK73">
        <v>114</v>
      </c>
      <c r="AL73">
        <v>1</v>
      </c>
      <c r="AM73">
        <v>100</v>
      </c>
      <c r="AN73">
        <v>5</v>
      </c>
    </row>
    <row r="74" spans="1:40" x14ac:dyDescent="0.25">
      <c r="A74" s="34">
        <v>40743</v>
      </c>
      <c r="B74" s="220">
        <v>0.125</v>
      </c>
      <c r="C74">
        <v>25.1</v>
      </c>
      <c r="D74">
        <v>25.3</v>
      </c>
      <c r="E74">
        <v>25.1</v>
      </c>
      <c r="F74">
        <v>34</v>
      </c>
      <c r="G74">
        <v>8.1</v>
      </c>
      <c r="H74">
        <v>1</v>
      </c>
      <c r="I74" t="s">
        <v>340</v>
      </c>
      <c r="J74">
        <v>0.08</v>
      </c>
      <c r="K74">
        <v>2</v>
      </c>
      <c r="L74" t="s">
        <v>340</v>
      </c>
      <c r="M74">
        <v>25.1</v>
      </c>
      <c r="N74">
        <v>24.4</v>
      </c>
      <c r="O74">
        <v>24.4</v>
      </c>
      <c r="P74" t="s">
        <v>337</v>
      </c>
      <c r="Q74">
        <v>753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2.3E-2</v>
      </c>
      <c r="AB74">
        <v>22.8</v>
      </c>
      <c r="AC74">
        <v>40</v>
      </c>
      <c r="AD74">
        <v>8.5</v>
      </c>
      <c r="AE74">
        <v>22.1</v>
      </c>
      <c r="AF74">
        <v>7.69</v>
      </c>
      <c r="AG74">
        <v>7.2999999999999995E-2</v>
      </c>
      <c r="AH74" t="s">
        <v>337</v>
      </c>
      <c r="AI74" t="s">
        <v>337</v>
      </c>
      <c r="AJ74">
        <v>3.0000000000000001E-3</v>
      </c>
      <c r="AK74">
        <v>117</v>
      </c>
      <c r="AL74">
        <v>1</v>
      </c>
      <c r="AM74">
        <v>100</v>
      </c>
      <c r="AN74">
        <v>5</v>
      </c>
    </row>
    <row r="75" spans="1:40" x14ac:dyDescent="0.25">
      <c r="A75" s="34">
        <v>40743</v>
      </c>
      <c r="B75" s="220">
        <v>0.12847222222222224</v>
      </c>
      <c r="C75">
        <v>24.7</v>
      </c>
      <c r="D75">
        <v>25.1</v>
      </c>
      <c r="E75">
        <v>24.7</v>
      </c>
      <c r="F75">
        <v>34</v>
      </c>
      <c r="G75">
        <v>7.8</v>
      </c>
      <c r="H75">
        <v>2</v>
      </c>
      <c r="I75" t="s">
        <v>340</v>
      </c>
      <c r="J75">
        <v>0.17</v>
      </c>
      <c r="K75">
        <v>3</v>
      </c>
      <c r="L75" t="s">
        <v>340</v>
      </c>
      <c r="M75">
        <v>24.7</v>
      </c>
      <c r="N75">
        <v>24.1</v>
      </c>
      <c r="O75">
        <v>24.1</v>
      </c>
      <c r="P75" t="s">
        <v>337</v>
      </c>
      <c r="Q75">
        <v>753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2.1999999999999999E-2</v>
      </c>
      <c r="AB75">
        <v>22.8</v>
      </c>
      <c r="AC75">
        <v>39</v>
      </c>
      <c r="AD75">
        <v>8.1</v>
      </c>
      <c r="AE75">
        <v>22.1</v>
      </c>
      <c r="AF75">
        <v>7.59</v>
      </c>
      <c r="AG75">
        <v>7.2999999999999995E-2</v>
      </c>
      <c r="AH75" t="s">
        <v>337</v>
      </c>
      <c r="AI75" t="s">
        <v>337</v>
      </c>
      <c r="AJ75">
        <v>0</v>
      </c>
      <c r="AK75">
        <v>115</v>
      </c>
      <c r="AL75">
        <v>1</v>
      </c>
      <c r="AM75">
        <v>100</v>
      </c>
      <c r="AN75">
        <v>5</v>
      </c>
    </row>
    <row r="76" spans="1:40" x14ac:dyDescent="0.25">
      <c r="A76" s="34">
        <v>40743</v>
      </c>
      <c r="B76" s="220">
        <v>0.13194444444444445</v>
      </c>
      <c r="C76">
        <v>24.4</v>
      </c>
      <c r="D76">
        <v>24.7</v>
      </c>
      <c r="E76">
        <v>24.4</v>
      </c>
      <c r="F76">
        <v>34</v>
      </c>
      <c r="G76">
        <v>7.6</v>
      </c>
      <c r="H76">
        <v>2</v>
      </c>
      <c r="I76" t="s">
        <v>340</v>
      </c>
      <c r="J76">
        <v>0.17</v>
      </c>
      <c r="K76">
        <v>3</v>
      </c>
      <c r="L76" t="s">
        <v>340</v>
      </c>
      <c r="M76">
        <v>24.4</v>
      </c>
      <c r="N76">
        <v>23.7</v>
      </c>
      <c r="O76">
        <v>23.7</v>
      </c>
      <c r="P76" t="s">
        <v>337</v>
      </c>
      <c r="Q76">
        <v>753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2.1000000000000001E-2</v>
      </c>
      <c r="AB76">
        <v>22.6</v>
      </c>
      <c r="AC76">
        <v>38</v>
      </c>
      <c r="AD76">
        <v>7.5</v>
      </c>
      <c r="AE76">
        <v>21.6</v>
      </c>
      <c r="AF76">
        <v>7.45</v>
      </c>
      <c r="AG76">
        <v>7.3099999999999998E-2</v>
      </c>
      <c r="AH76" t="s">
        <v>337</v>
      </c>
      <c r="AI76" t="s">
        <v>337</v>
      </c>
      <c r="AJ76">
        <v>0</v>
      </c>
      <c r="AK76">
        <v>115</v>
      </c>
      <c r="AL76">
        <v>1</v>
      </c>
      <c r="AM76">
        <v>100</v>
      </c>
      <c r="AN76">
        <v>5</v>
      </c>
    </row>
    <row r="77" spans="1:40" x14ac:dyDescent="0.25">
      <c r="A77" s="34">
        <v>40743</v>
      </c>
      <c r="B77" s="220">
        <v>0.13541666666666666</v>
      </c>
      <c r="C77">
        <v>24.2</v>
      </c>
      <c r="D77">
        <v>24.4</v>
      </c>
      <c r="E77">
        <v>24.2</v>
      </c>
      <c r="F77">
        <v>34</v>
      </c>
      <c r="G77">
        <v>7.3</v>
      </c>
      <c r="H77">
        <v>2</v>
      </c>
      <c r="I77" t="s">
        <v>340</v>
      </c>
      <c r="J77">
        <v>0.17</v>
      </c>
      <c r="K77">
        <v>3</v>
      </c>
      <c r="L77" t="s">
        <v>340</v>
      </c>
      <c r="M77">
        <v>24.2</v>
      </c>
      <c r="N77">
        <v>23.4</v>
      </c>
      <c r="O77">
        <v>23.4</v>
      </c>
      <c r="P77" t="s">
        <v>337</v>
      </c>
      <c r="Q77">
        <v>753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0.02</v>
      </c>
      <c r="AB77">
        <v>22.4</v>
      </c>
      <c r="AC77">
        <v>40</v>
      </c>
      <c r="AD77">
        <v>8.1</v>
      </c>
      <c r="AE77">
        <v>21.4</v>
      </c>
      <c r="AF77">
        <v>7.7</v>
      </c>
      <c r="AG77">
        <v>7.3099999999999998E-2</v>
      </c>
      <c r="AH77" t="s">
        <v>337</v>
      </c>
      <c r="AI77" t="s">
        <v>337</v>
      </c>
      <c r="AJ77">
        <v>0</v>
      </c>
      <c r="AK77">
        <v>115</v>
      </c>
      <c r="AL77">
        <v>1</v>
      </c>
      <c r="AM77">
        <v>100</v>
      </c>
      <c r="AN77">
        <v>5</v>
      </c>
    </row>
    <row r="78" spans="1:40" x14ac:dyDescent="0.25">
      <c r="A78" s="34">
        <v>40743</v>
      </c>
      <c r="B78" s="220">
        <v>0.1388888888888889</v>
      </c>
      <c r="C78">
        <v>24.1</v>
      </c>
      <c r="D78">
        <v>24.2</v>
      </c>
      <c r="E78">
        <v>24.1</v>
      </c>
      <c r="F78">
        <v>35</v>
      </c>
      <c r="G78">
        <v>7.7</v>
      </c>
      <c r="H78">
        <v>1</v>
      </c>
      <c r="I78" t="s">
        <v>340</v>
      </c>
      <c r="J78">
        <v>0.08</v>
      </c>
      <c r="K78">
        <v>2</v>
      </c>
      <c r="L78" t="s">
        <v>340</v>
      </c>
      <c r="M78">
        <v>24.1</v>
      </c>
      <c r="N78">
        <v>23.4</v>
      </c>
      <c r="O78">
        <v>23.4</v>
      </c>
      <c r="P78" t="s">
        <v>337</v>
      </c>
      <c r="Q78">
        <v>753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0.02</v>
      </c>
      <c r="AB78">
        <v>22.4</v>
      </c>
      <c r="AC78">
        <v>41</v>
      </c>
      <c r="AD78">
        <v>8.5</v>
      </c>
      <c r="AE78">
        <v>21.5</v>
      </c>
      <c r="AF78">
        <v>7.86</v>
      </c>
      <c r="AG78">
        <v>7.3099999999999998E-2</v>
      </c>
      <c r="AH78" t="s">
        <v>337</v>
      </c>
      <c r="AI78" t="s">
        <v>337</v>
      </c>
      <c r="AJ78">
        <v>0</v>
      </c>
      <c r="AK78">
        <v>116</v>
      </c>
      <c r="AL78">
        <v>1</v>
      </c>
      <c r="AM78">
        <v>100</v>
      </c>
      <c r="AN78">
        <v>5</v>
      </c>
    </row>
    <row r="79" spans="1:40" x14ac:dyDescent="0.25">
      <c r="A79" s="34">
        <v>40743</v>
      </c>
      <c r="B79" s="220">
        <v>0.1423611111111111</v>
      </c>
      <c r="C79">
        <v>24.1</v>
      </c>
      <c r="D79">
        <v>24.1</v>
      </c>
      <c r="E79">
        <v>24.1</v>
      </c>
      <c r="F79">
        <v>36</v>
      </c>
      <c r="G79">
        <v>8.1</v>
      </c>
      <c r="H79">
        <v>1</v>
      </c>
      <c r="I79" t="s">
        <v>340</v>
      </c>
      <c r="J79">
        <v>0.08</v>
      </c>
      <c r="K79">
        <v>2</v>
      </c>
      <c r="L79" t="s">
        <v>340</v>
      </c>
      <c r="M79">
        <v>24.1</v>
      </c>
      <c r="N79">
        <v>23.5</v>
      </c>
      <c r="O79">
        <v>23.5</v>
      </c>
      <c r="P79" t="s">
        <v>337</v>
      </c>
      <c r="Q79">
        <v>753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0.02</v>
      </c>
      <c r="AB79">
        <v>22.6</v>
      </c>
      <c r="AC79">
        <v>40</v>
      </c>
      <c r="AD79">
        <v>8.3000000000000007</v>
      </c>
      <c r="AE79">
        <v>21.7</v>
      </c>
      <c r="AF79">
        <v>7.7</v>
      </c>
      <c r="AG79">
        <v>7.3099999999999998E-2</v>
      </c>
      <c r="AH79" t="s">
        <v>337</v>
      </c>
      <c r="AI79" t="s">
        <v>337</v>
      </c>
      <c r="AJ79">
        <v>0</v>
      </c>
      <c r="AK79">
        <v>114</v>
      </c>
      <c r="AL79">
        <v>1</v>
      </c>
      <c r="AM79">
        <v>100</v>
      </c>
      <c r="AN79">
        <v>5</v>
      </c>
    </row>
    <row r="80" spans="1:40" x14ac:dyDescent="0.25">
      <c r="A80" s="34">
        <v>40743</v>
      </c>
      <c r="B80" s="220">
        <v>0.14583333333333334</v>
      </c>
      <c r="C80">
        <v>24.2</v>
      </c>
      <c r="D80">
        <v>24.2</v>
      </c>
      <c r="E80">
        <v>24.1</v>
      </c>
      <c r="F80">
        <v>35</v>
      </c>
      <c r="G80">
        <v>7.7</v>
      </c>
      <c r="H80">
        <v>1</v>
      </c>
      <c r="I80" t="s">
        <v>340</v>
      </c>
      <c r="J80">
        <v>0.08</v>
      </c>
      <c r="K80">
        <v>3</v>
      </c>
      <c r="L80" t="s">
        <v>340</v>
      </c>
      <c r="M80">
        <v>24.2</v>
      </c>
      <c r="N80">
        <v>23.5</v>
      </c>
      <c r="O80">
        <v>23.5</v>
      </c>
      <c r="P80" t="s">
        <v>337</v>
      </c>
      <c r="Q80">
        <v>753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0.02</v>
      </c>
      <c r="AB80">
        <v>22.8</v>
      </c>
      <c r="AC80">
        <v>40</v>
      </c>
      <c r="AD80">
        <v>8.5</v>
      </c>
      <c r="AE80">
        <v>22.1</v>
      </c>
      <c r="AF80">
        <v>7.69</v>
      </c>
      <c r="AG80">
        <v>7.2999999999999995E-2</v>
      </c>
      <c r="AH80" t="s">
        <v>337</v>
      </c>
      <c r="AI80" t="s">
        <v>337</v>
      </c>
      <c r="AJ80">
        <v>0</v>
      </c>
      <c r="AK80">
        <v>116</v>
      </c>
      <c r="AL80">
        <v>1</v>
      </c>
      <c r="AM80">
        <v>100</v>
      </c>
      <c r="AN80">
        <v>5</v>
      </c>
    </row>
    <row r="81" spans="1:40" x14ac:dyDescent="0.25">
      <c r="A81" s="34">
        <v>40743</v>
      </c>
      <c r="B81" s="220">
        <v>0.14930555555555555</v>
      </c>
      <c r="C81">
        <v>24</v>
      </c>
      <c r="D81">
        <v>24.2</v>
      </c>
      <c r="E81">
        <v>24</v>
      </c>
      <c r="F81">
        <v>36</v>
      </c>
      <c r="G81">
        <v>8</v>
      </c>
      <c r="H81">
        <v>1</v>
      </c>
      <c r="I81" t="s">
        <v>340</v>
      </c>
      <c r="J81">
        <v>0.08</v>
      </c>
      <c r="K81">
        <v>2</v>
      </c>
      <c r="L81" t="s">
        <v>340</v>
      </c>
      <c r="M81">
        <v>24</v>
      </c>
      <c r="N81">
        <v>23.4</v>
      </c>
      <c r="O81">
        <v>23.4</v>
      </c>
      <c r="P81" t="s">
        <v>337</v>
      </c>
      <c r="Q81">
        <v>753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0.02</v>
      </c>
      <c r="AB81">
        <v>22.8</v>
      </c>
      <c r="AC81">
        <v>39</v>
      </c>
      <c r="AD81">
        <v>8.1</v>
      </c>
      <c r="AE81">
        <v>22.1</v>
      </c>
      <c r="AF81">
        <v>7.59</v>
      </c>
      <c r="AG81">
        <v>7.2999999999999995E-2</v>
      </c>
      <c r="AH81" t="s">
        <v>337</v>
      </c>
      <c r="AI81" t="s">
        <v>337</v>
      </c>
      <c r="AJ81">
        <v>0</v>
      </c>
      <c r="AK81">
        <v>116</v>
      </c>
      <c r="AL81">
        <v>1</v>
      </c>
      <c r="AM81">
        <v>100</v>
      </c>
      <c r="AN81">
        <v>5</v>
      </c>
    </row>
    <row r="82" spans="1:40" x14ac:dyDescent="0.25">
      <c r="A82" s="34">
        <v>40743</v>
      </c>
      <c r="B82" s="220">
        <v>0.15277777777777776</v>
      </c>
      <c r="C82">
        <v>23.9</v>
      </c>
      <c r="D82">
        <v>24.1</v>
      </c>
      <c r="E82">
        <v>23.9</v>
      </c>
      <c r="F82">
        <v>36</v>
      </c>
      <c r="G82">
        <v>8</v>
      </c>
      <c r="H82">
        <v>2</v>
      </c>
      <c r="I82" t="s">
        <v>340</v>
      </c>
      <c r="J82">
        <v>0.17</v>
      </c>
      <c r="K82">
        <v>3</v>
      </c>
      <c r="L82" t="s">
        <v>340</v>
      </c>
      <c r="M82">
        <v>23.9</v>
      </c>
      <c r="N82">
        <v>23.3</v>
      </c>
      <c r="O82">
        <v>23.3</v>
      </c>
      <c r="P82" t="s">
        <v>337</v>
      </c>
      <c r="Q82">
        <v>753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1.9E-2</v>
      </c>
      <c r="AB82">
        <v>22.7</v>
      </c>
      <c r="AC82">
        <v>38</v>
      </c>
      <c r="AD82">
        <v>7.6</v>
      </c>
      <c r="AE82">
        <v>21.8</v>
      </c>
      <c r="AF82">
        <v>7.44</v>
      </c>
      <c r="AG82">
        <v>7.3099999999999998E-2</v>
      </c>
      <c r="AH82" t="s">
        <v>337</v>
      </c>
      <c r="AI82" t="s">
        <v>337</v>
      </c>
      <c r="AJ82">
        <v>0</v>
      </c>
      <c r="AK82">
        <v>116</v>
      </c>
      <c r="AL82">
        <v>1</v>
      </c>
      <c r="AM82">
        <v>100</v>
      </c>
      <c r="AN82">
        <v>5</v>
      </c>
    </row>
    <row r="83" spans="1:40" x14ac:dyDescent="0.25">
      <c r="A83" s="34">
        <v>40743</v>
      </c>
      <c r="B83" s="220">
        <v>0.15625</v>
      </c>
      <c r="C83">
        <v>24.1</v>
      </c>
      <c r="D83">
        <v>24.1</v>
      </c>
      <c r="E83">
        <v>23.9</v>
      </c>
      <c r="F83">
        <v>36</v>
      </c>
      <c r="G83">
        <v>8.1</v>
      </c>
      <c r="H83">
        <v>2</v>
      </c>
      <c r="I83" t="s">
        <v>340</v>
      </c>
      <c r="J83">
        <v>0.17</v>
      </c>
      <c r="K83">
        <v>3</v>
      </c>
      <c r="L83" t="s">
        <v>340</v>
      </c>
      <c r="M83">
        <v>24.1</v>
      </c>
      <c r="N83">
        <v>23.5</v>
      </c>
      <c r="O83">
        <v>23.5</v>
      </c>
      <c r="P83" t="s">
        <v>337</v>
      </c>
      <c r="Q83">
        <v>753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0.02</v>
      </c>
      <c r="AB83">
        <v>22.4</v>
      </c>
      <c r="AC83">
        <v>39</v>
      </c>
      <c r="AD83">
        <v>7.7</v>
      </c>
      <c r="AE83">
        <v>21.4</v>
      </c>
      <c r="AF83">
        <v>7.6</v>
      </c>
      <c r="AG83">
        <v>7.3099999999999998E-2</v>
      </c>
      <c r="AH83" t="s">
        <v>337</v>
      </c>
      <c r="AI83" t="s">
        <v>337</v>
      </c>
      <c r="AJ83">
        <v>0</v>
      </c>
      <c r="AK83">
        <v>116</v>
      </c>
      <c r="AL83">
        <v>1</v>
      </c>
      <c r="AM83">
        <v>100</v>
      </c>
      <c r="AN83">
        <v>5</v>
      </c>
    </row>
    <row r="84" spans="1:40" x14ac:dyDescent="0.25">
      <c r="A84" s="34">
        <v>40743</v>
      </c>
      <c r="B84" s="220">
        <v>0.15972222222222224</v>
      </c>
      <c r="C84">
        <v>24.3</v>
      </c>
      <c r="D84">
        <v>24.3</v>
      </c>
      <c r="E84">
        <v>24.1</v>
      </c>
      <c r="F84">
        <v>36</v>
      </c>
      <c r="G84">
        <v>8.1999999999999993</v>
      </c>
      <c r="H84">
        <v>1</v>
      </c>
      <c r="I84" t="s">
        <v>340</v>
      </c>
      <c r="J84">
        <v>0.08</v>
      </c>
      <c r="K84">
        <v>3</v>
      </c>
      <c r="L84" t="s">
        <v>340</v>
      </c>
      <c r="M84">
        <v>24.3</v>
      </c>
      <c r="N84">
        <v>23.7</v>
      </c>
      <c r="O84">
        <v>23.7</v>
      </c>
      <c r="P84" t="s">
        <v>337</v>
      </c>
      <c r="Q84">
        <v>753.1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2.1000000000000001E-2</v>
      </c>
      <c r="AB84">
        <v>22.3</v>
      </c>
      <c r="AC84">
        <v>40</v>
      </c>
      <c r="AD84">
        <v>8</v>
      </c>
      <c r="AE84">
        <v>21.3</v>
      </c>
      <c r="AF84">
        <v>7.71</v>
      </c>
      <c r="AG84">
        <v>7.3200000000000001E-2</v>
      </c>
      <c r="AH84" t="s">
        <v>337</v>
      </c>
      <c r="AI84" t="s">
        <v>337</v>
      </c>
      <c r="AJ84">
        <v>0</v>
      </c>
      <c r="AK84">
        <v>117</v>
      </c>
      <c r="AL84">
        <v>1</v>
      </c>
      <c r="AM84">
        <v>100</v>
      </c>
      <c r="AN84">
        <v>5</v>
      </c>
    </row>
    <row r="85" spans="1:40" x14ac:dyDescent="0.25">
      <c r="A85" s="34">
        <v>40743</v>
      </c>
      <c r="B85" s="220">
        <v>0.16319444444444445</v>
      </c>
      <c r="C85">
        <v>24.3</v>
      </c>
      <c r="D85">
        <v>24.3</v>
      </c>
      <c r="E85">
        <v>24.3</v>
      </c>
      <c r="F85">
        <v>36</v>
      </c>
      <c r="G85">
        <v>8.3000000000000007</v>
      </c>
      <c r="H85">
        <v>0</v>
      </c>
      <c r="I85" t="s">
        <v>340</v>
      </c>
      <c r="J85">
        <v>0</v>
      </c>
      <c r="K85">
        <v>1</v>
      </c>
      <c r="L85" t="s">
        <v>340</v>
      </c>
      <c r="M85">
        <v>24.3</v>
      </c>
      <c r="N85">
        <v>23.7</v>
      </c>
      <c r="O85">
        <v>23.7</v>
      </c>
      <c r="P85" t="s">
        <v>337</v>
      </c>
      <c r="Q85">
        <v>753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2.1000000000000001E-2</v>
      </c>
      <c r="AB85">
        <v>22.4</v>
      </c>
      <c r="AC85">
        <v>40</v>
      </c>
      <c r="AD85">
        <v>8.1999999999999993</v>
      </c>
      <c r="AE85">
        <v>21.5</v>
      </c>
      <c r="AF85">
        <v>7.7</v>
      </c>
      <c r="AG85">
        <v>7.3099999999999998E-2</v>
      </c>
      <c r="AH85" t="s">
        <v>337</v>
      </c>
      <c r="AI85" t="s">
        <v>337</v>
      </c>
      <c r="AJ85">
        <v>0</v>
      </c>
      <c r="AK85">
        <v>117</v>
      </c>
      <c r="AL85">
        <v>1</v>
      </c>
      <c r="AM85">
        <v>100</v>
      </c>
      <c r="AN85">
        <v>5</v>
      </c>
    </row>
    <row r="86" spans="1:40" x14ac:dyDescent="0.25">
      <c r="A86" s="34">
        <v>40743</v>
      </c>
      <c r="B86" s="220">
        <v>0.16666666666666666</v>
      </c>
      <c r="C86">
        <v>24.3</v>
      </c>
      <c r="D86">
        <v>24.3</v>
      </c>
      <c r="E86">
        <v>24.3</v>
      </c>
      <c r="F86">
        <v>36</v>
      </c>
      <c r="G86">
        <v>8.3000000000000007</v>
      </c>
      <c r="H86">
        <v>0</v>
      </c>
      <c r="I86" t="s">
        <v>340</v>
      </c>
      <c r="J86">
        <v>0</v>
      </c>
      <c r="K86">
        <v>1</v>
      </c>
      <c r="L86" t="s">
        <v>340</v>
      </c>
      <c r="M86">
        <v>24.3</v>
      </c>
      <c r="N86">
        <v>23.7</v>
      </c>
      <c r="O86">
        <v>23.7</v>
      </c>
      <c r="P86" t="s">
        <v>337</v>
      </c>
      <c r="Q86">
        <v>753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2.1000000000000001E-2</v>
      </c>
      <c r="AB86">
        <v>22.8</v>
      </c>
      <c r="AC86">
        <v>39</v>
      </c>
      <c r="AD86">
        <v>8.1</v>
      </c>
      <c r="AE86">
        <v>22</v>
      </c>
      <c r="AF86">
        <v>7.59</v>
      </c>
      <c r="AG86">
        <v>7.2999999999999995E-2</v>
      </c>
      <c r="AH86" t="s">
        <v>337</v>
      </c>
      <c r="AI86" t="s">
        <v>337</v>
      </c>
      <c r="AJ86">
        <v>3.0000000000000001E-3</v>
      </c>
      <c r="AK86">
        <v>116</v>
      </c>
      <c r="AL86">
        <v>1</v>
      </c>
      <c r="AM86">
        <v>100</v>
      </c>
      <c r="AN86">
        <v>5</v>
      </c>
    </row>
    <row r="87" spans="1:40" x14ac:dyDescent="0.25">
      <c r="A87" s="34">
        <v>40743</v>
      </c>
      <c r="B87" s="220">
        <v>0.17013888888888887</v>
      </c>
      <c r="C87">
        <v>24.2</v>
      </c>
      <c r="D87">
        <v>24.3</v>
      </c>
      <c r="E87">
        <v>24.2</v>
      </c>
      <c r="F87">
        <v>35</v>
      </c>
      <c r="G87">
        <v>7.8</v>
      </c>
      <c r="H87">
        <v>0</v>
      </c>
      <c r="I87" t="s">
        <v>340</v>
      </c>
      <c r="J87">
        <v>0</v>
      </c>
      <c r="K87">
        <v>1</v>
      </c>
      <c r="L87" t="s">
        <v>340</v>
      </c>
      <c r="M87">
        <v>24.2</v>
      </c>
      <c r="N87">
        <v>23.6</v>
      </c>
      <c r="O87">
        <v>23.6</v>
      </c>
      <c r="P87" t="s">
        <v>337</v>
      </c>
      <c r="Q87">
        <v>753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0.02</v>
      </c>
      <c r="AB87">
        <v>22.8</v>
      </c>
      <c r="AC87">
        <v>38</v>
      </c>
      <c r="AD87">
        <v>7.7</v>
      </c>
      <c r="AE87">
        <v>21.9</v>
      </c>
      <c r="AF87">
        <v>7.43</v>
      </c>
      <c r="AG87">
        <v>7.2999999999999995E-2</v>
      </c>
      <c r="AH87" t="s">
        <v>337</v>
      </c>
      <c r="AI87" t="s">
        <v>337</v>
      </c>
      <c r="AJ87">
        <v>0</v>
      </c>
      <c r="AK87">
        <v>113</v>
      </c>
      <c r="AL87">
        <v>1</v>
      </c>
      <c r="AM87">
        <v>99.1</v>
      </c>
      <c r="AN87">
        <v>5</v>
      </c>
    </row>
    <row r="88" spans="1:40" x14ac:dyDescent="0.25">
      <c r="A88" s="34">
        <v>40743</v>
      </c>
      <c r="B88" s="220">
        <v>0.17361111111111113</v>
      </c>
      <c r="C88">
        <v>24.1</v>
      </c>
      <c r="D88">
        <v>24.2</v>
      </c>
      <c r="E88">
        <v>24.1</v>
      </c>
      <c r="F88">
        <v>36</v>
      </c>
      <c r="G88">
        <v>8.1</v>
      </c>
      <c r="H88">
        <v>0</v>
      </c>
      <c r="I88" t="s">
        <v>340</v>
      </c>
      <c r="J88">
        <v>0</v>
      </c>
      <c r="K88">
        <v>1</v>
      </c>
      <c r="L88" t="s">
        <v>340</v>
      </c>
      <c r="M88">
        <v>24.1</v>
      </c>
      <c r="N88">
        <v>23.4</v>
      </c>
      <c r="O88">
        <v>23.4</v>
      </c>
      <c r="P88" t="s">
        <v>337</v>
      </c>
      <c r="Q88">
        <v>753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0.02</v>
      </c>
      <c r="AB88">
        <v>22.7</v>
      </c>
      <c r="AC88">
        <v>38</v>
      </c>
      <c r="AD88">
        <v>7.6</v>
      </c>
      <c r="AE88">
        <v>21.8</v>
      </c>
      <c r="AF88">
        <v>7.44</v>
      </c>
      <c r="AG88">
        <v>7.3099999999999998E-2</v>
      </c>
      <c r="AH88" t="s">
        <v>337</v>
      </c>
      <c r="AI88" t="s">
        <v>337</v>
      </c>
      <c r="AJ88">
        <v>0</v>
      </c>
      <c r="AK88">
        <v>116</v>
      </c>
      <c r="AL88">
        <v>1</v>
      </c>
      <c r="AM88">
        <v>100</v>
      </c>
      <c r="AN88">
        <v>5</v>
      </c>
    </row>
    <row r="89" spans="1:40" x14ac:dyDescent="0.25">
      <c r="A89" s="34">
        <v>40743</v>
      </c>
      <c r="B89" s="220">
        <v>0.17708333333333334</v>
      </c>
      <c r="C89">
        <v>23.9</v>
      </c>
      <c r="D89">
        <v>24.1</v>
      </c>
      <c r="E89">
        <v>23.9</v>
      </c>
      <c r="F89">
        <v>36</v>
      </c>
      <c r="G89">
        <v>8</v>
      </c>
      <c r="H89">
        <v>2</v>
      </c>
      <c r="I89" t="s">
        <v>340</v>
      </c>
      <c r="J89">
        <v>0.17</v>
      </c>
      <c r="K89">
        <v>3</v>
      </c>
      <c r="L89" t="s">
        <v>340</v>
      </c>
      <c r="M89">
        <v>23.9</v>
      </c>
      <c r="N89">
        <v>23.3</v>
      </c>
      <c r="O89">
        <v>23.3</v>
      </c>
      <c r="P89" t="s">
        <v>337</v>
      </c>
      <c r="Q89">
        <v>753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1.9E-2</v>
      </c>
      <c r="AB89">
        <v>22.4</v>
      </c>
      <c r="AC89">
        <v>38</v>
      </c>
      <c r="AD89">
        <v>7.4</v>
      </c>
      <c r="AE89">
        <v>21.3</v>
      </c>
      <c r="AF89">
        <v>7.46</v>
      </c>
      <c r="AG89">
        <v>7.3200000000000001E-2</v>
      </c>
      <c r="AH89" t="s">
        <v>337</v>
      </c>
      <c r="AI89" t="s">
        <v>337</v>
      </c>
      <c r="AJ89">
        <v>0</v>
      </c>
      <c r="AK89">
        <v>115</v>
      </c>
      <c r="AL89">
        <v>1</v>
      </c>
      <c r="AM89">
        <v>100</v>
      </c>
      <c r="AN89">
        <v>5</v>
      </c>
    </row>
    <row r="90" spans="1:40" x14ac:dyDescent="0.25">
      <c r="A90" s="34">
        <v>40743</v>
      </c>
      <c r="B90" s="220">
        <v>0.18055555555555555</v>
      </c>
      <c r="C90">
        <v>23.9</v>
      </c>
      <c r="D90">
        <v>23.9</v>
      </c>
      <c r="E90">
        <v>23.9</v>
      </c>
      <c r="F90">
        <v>36</v>
      </c>
      <c r="G90">
        <v>8</v>
      </c>
      <c r="H90">
        <v>1</v>
      </c>
      <c r="I90" t="s">
        <v>340</v>
      </c>
      <c r="J90">
        <v>0.08</v>
      </c>
      <c r="K90">
        <v>3</v>
      </c>
      <c r="L90" t="s">
        <v>340</v>
      </c>
      <c r="M90">
        <v>23.9</v>
      </c>
      <c r="N90">
        <v>23.3</v>
      </c>
      <c r="O90">
        <v>23.3</v>
      </c>
      <c r="P90" t="s">
        <v>337</v>
      </c>
      <c r="Q90">
        <v>753.1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1.9E-2</v>
      </c>
      <c r="AB90">
        <v>22.3</v>
      </c>
      <c r="AC90">
        <v>40</v>
      </c>
      <c r="AD90">
        <v>8</v>
      </c>
      <c r="AE90">
        <v>21.3</v>
      </c>
      <c r="AF90">
        <v>7.71</v>
      </c>
      <c r="AG90">
        <v>7.3200000000000001E-2</v>
      </c>
      <c r="AH90" t="s">
        <v>337</v>
      </c>
      <c r="AI90" t="s">
        <v>337</v>
      </c>
      <c r="AJ90">
        <v>0</v>
      </c>
      <c r="AK90">
        <v>116</v>
      </c>
      <c r="AL90">
        <v>1</v>
      </c>
      <c r="AM90">
        <v>100</v>
      </c>
      <c r="AN90">
        <v>5</v>
      </c>
    </row>
    <row r="91" spans="1:40" x14ac:dyDescent="0.25">
      <c r="A91" s="34">
        <v>40743</v>
      </c>
      <c r="B91" s="220">
        <v>0.18402777777777779</v>
      </c>
      <c r="C91">
        <v>23.9</v>
      </c>
      <c r="D91">
        <v>23.9</v>
      </c>
      <c r="E91">
        <v>23.9</v>
      </c>
      <c r="F91">
        <v>36</v>
      </c>
      <c r="G91">
        <v>8</v>
      </c>
      <c r="H91">
        <v>0</v>
      </c>
      <c r="I91" t="s">
        <v>340</v>
      </c>
      <c r="J91">
        <v>0</v>
      </c>
      <c r="K91">
        <v>2</v>
      </c>
      <c r="L91" t="s">
        <v>340</v>
      </c>
      <c r="M91">
        <v>23.9</v>
      </c>
      <c r="N91">
        <v>23.3</v>
      </c>
      <c r="O91">
        <v>23.3</v>
      </c>
      <c r="P91" t="s">
        <v>337</v>
      </c>
      <c r="Q91">
        <v>753.1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1.9E-2</v>
      </c>
      <c r="AB91">
        <v>22.4</v>
      </c>
      <c r="AC91">
        <v>39</v>
      </c>
      <c r="AD91">
        <v>7.8</v>
      </c>
      <c r="AE91">
        <v>21.4</v>
      </c>
      <c r="AF91">
        <v>7.6</v>
      </c>
      <c r="AG91">
        <v>7.3099999999999998E-2</v>
      </c>
      <c r="AH91" t="s">
        <v>337</v>
      </c>
      <c r="AI91" t="s">
        <v>337</v>
      </c>
      <c r="AJ91">
        <v>0</v>
      </c>
      <c r="AK91">
        <v>117</v>
      </c>
      <c r="AL91">
        <v>1</v>
      </c>
      <c r="AM91">
        <v>100</v>
      </c>
      <c r="AN91">
        <v>5</v>
      </c>
    </row>
    <row r="92" spans="1:40" x14ac:dyDescent="0.25">
      <c r="A92" s="34">
        <v>40743</v>
      </c>
      <c r="B92" s="220">
        <v>0.1875</v>
      </c>
      <c r="C92">
        <v>23.9</v>
      </c>
      <c r="D92">
        <v>24</v>
      </c>
      <c r="E92">
        <v>23.9</v>
      </c>
      <c r="F92">
        <v>36</v>
      </c>
      <c r="G92">
        <v>8</v>
      </c>
      <c r="H92">
        <v>0</v>
      </c>
      <c r="I92" t="s">
        <v>340</v>
      </c>
      <c r="J92">
        <v>0</v>
      </c>
      <c r="K92">
        <v>2</v>
      </c>
      <c r="L92" t="s">
        <v>340</v>
      </c>
      <c r="M92">
        <v>23.9</v>
      </c>
      <c r="N92">
        <v>23.3</v>
      </c>
      <c r="O92">
        <v>23.3</v>
      </c>
      <c r="P92" t="s">
        <v>337</v>
      </c>
      <c r="Q92">
        <v>753.1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1.9E-2</v>
      </c>
      <c r="AB92">
        <v>22.8</v>
      </c>
      <c r="AC92">
        <v>39</v>
      </c>
      <c r="AD92">
        <v>8.1</v>
      </c>
      <c r="AE92">
        <v>22</v>
      </c>
      <c r="AF92">
        <v>7.59</v>
      </c>
      <c r="AG92">
        <v>7.2999999999999995E-2</v>
      </c>
      <c r="AH92" t="s">
        <v>337</v>
      </c>
      <c r="AI92" t="s">
        <v>337</v>
      </c>
      <c r="AJ92">
        <v>0</v>
      </c>
      <c r="AK92">
        <v>116</v>
      </c>
      <c r="AL92">
        <v>1</v>
      </c>
      <c r="AM92">
        <v>100</v>
      </c>
      <c r="AN92">
        <v>5</v>
      </c>
    </row>
    <row r="93" spans="1:40" x14ac:dyDescent="0.25">
      <c r="A93" s="34">
        <v>40743</v>
      </c>
      <c r="B93" s="220">
        <v>0.19097222222222221</v>
      </c>
      <c r="C93">
        <v>23.9</v>
      </c>
      <c r="D93">
        <v>23.9</v>
      </c>
      <c r="E93">
        <v>23.8</v>
      </c>
      <c r="F93">
        <v>36</v>
      </c>
      <c r="G93">
        <v>7.9</v>
      </c>
      <c r="H93">
        <v>1</v>
      </c>
      <c r="I93" t="s">
        <v>340</v>
      </c>
      <c r="J93">
        <v>0.08</v>
      </c>
      <c r="K93">
        <v>3</v>
      </c>
      <c r="L93" t="s">
        <v>340</v>
      </c>
      <c r="M93">
        <v>23.9</v>
      </c>
      <c r="N93">
        <v>23.3</v>
      </c>
      <c r="O93">
        <v>23.3</v>
      </c>
      <c r="P93" t="s">
        <v>337</v>
      </c>
      <c r="Q93">
        <v>753.1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1.9E-2</v>
      </c>
      <c r="AB93">
        <v>22.8</v>
      </c>
      <c r="AC93">
        <v>38</v>
      </c>
      <c r="AD93">
        <v>7.7</v>
      </c>
      <c r="AE93">
        <v>21.9</v>
      </c>
      <c r="AF93">
        <v>7.43</v>
      </c>
      <c r="AG93">
        <v>7.2999999999999995E-2</v>
      </c>
      <c r="AH93" t="s">
        <v>337</v>
      </c>
      <c r="AI93" t="s">
        <v>337</v>
      </c>
      <c r="AJ93">
        <v>0</v>
      </c>
      <c r="AK93">
        <v>115</v>
      </c>
      <c r="AL93">
        <v>1</v>
      </c>
      <c r="AM93">
        <v>100</v>
      </c>
      <c r="AN93">
        <v>5</v>
      </c>
    </row>
    <row r="94" spans="1:40" x14ac:dyDescent="0.25">
      <c r="A94" s="34">
        <v>40743</v>
      </c>
      <c r="B94" s="220">
        <v>0.19444444444444445</v>
      </c>
      <c r="C94">
        <v>23.7</v>
      </c>
      <c r="D94">
        <v>23.9</v>
      </c>
      <c r="E94">
        <v>23.7</v>
      </c>
      <c r="F94">
        <v>36</v>
      </c>
      <c r="G94">
        <v>7.8</v>
      </c>
      <c r="H94">
        <v>2</v>
      </c>
      <c r="I94" t="s">
        <v>340</v>
      </c>
      <c r="J94">
        <v>0.17</v>
      </c>
      <c r="K94">
        <v>3</v>
      </c>
      <c r="L94" t="s">
        <v>340</v>
      </c>
      <c r="M94">
        <v>23.7</v>
      </c>
      <c r="N94">
        <v>23.1</v>
      </c>
      <c r="O94">
        <v>23.1</v>
      </c>
      <c r="P94" t="s">
        <v>337</v>
      </c>
      <c r="Q94">
        <v>753.1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1.9E-2</v>
      </c>
      <c r="AB94">
        <v>22.6</v>
      </c>
      <c r="AC94">
        <v>37</v>
      </c>
      <c r="AD94">
        <v>7.1</v>
      </c>
      <c r="AE94">
        <v>21.6</v>
      </c>
      <c r="AF94">
        <v>7.3</v>
      </c>
      <c r="AG94">
        <v>7.3099999999999998E-2</v>
      </c>
      <c r="AH94" t="s">
        <v>337</v>
      </c>
      <c r="AI94" t="s">
        <v>337</v>
      </c>
      <c r="AJ94">
        <v>0</v>
      </c>
      <c r="AK94">
        <v>117</v>
      </c>
      <c r="AL94">
        <v>1</v>
      </c>
      <c r="AM94">
        <v>100</v>
      </c>
      <c r="AN94">
        <v>5</v>
      </c>
    </row>
    <row r="95" spans="1:40" x14ac:dyDescent="0.25">
      <c r="A95" s="34">
        <v>40743</v>
      </c>
      <c r="B95" s="220">
        <v>0.19791666666666666</v>
      </c>
      <c r="C95">
        <v>23.6</v>
      </c>
      <c r="D95">
        <v>23.7</v>
      </c>
      <c r="E95">
        <v>23.6</v>
      </c>
      <c r="F95">
        <v>38</v>
      </c>
      <c r="G95">
        <v>8.5</v>
      </c>
      <c r="H95">
        <v>1</v>
      </c>
      <c r="I95" t="s">
        <v>340</v>
      </c>
      <c r="J95">
        <v>0.08</v>
      </c>
      <c r="K95">
        <v>3</v>
      </c>
      <c r="L95" t="s">
        <v>340</v>
      </c>
      <c r="M95">
        <v>23.6</v>
      </c>
      <c r="N95">
        <v>23.1</v>
      </c>
      <c r="O95">
        <v>23.1</v>
      </c>
      <c r="P95" t="s">
        <v>337</v>
      </c>
      <c r="Q95">
        <v>753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1.7999999999999999E-2</v>
      </c>
      <c r="AB95">
        <v>22.4</v>
      </c>
      <c r="AC95">
        <v>38</v>
      </c>
      <c r="AD95">
        <v>7.4</v>
      </c>
      <c r="AE95">
        <v>21.3</v>
      </c>
      <c r="AF95">
        <v>7.46</v>
      </c>
      <c r="AG95">
        <v>7.3200000000000001E-2</v>
      </c>
      <c r="AH95" t="s">
        <v>337</v>
      </c>
      <c r="AI95" t="s">
        <v>337</v>
      </c>
      <c r="AJ95">
        <v>0</v>
      </c>
      <c r="AK95">
        <v>115</v>
      </c>
      <c r="AL95">
        <v>1</v>
      </c>
      <c r="AM95">
        <v>100</v>
      </c>
      <c r="AN95">
        <v>5</v>
      </c>
    </row>
    <row r="96" spans="1:40" x14ac:dyDescent="0.25">
      <c r="A96" s="34">
        <v>40743</v>
      </c>
      <c r="B96" s="220">
        <v>0.20138888888888887</v>
      </c>
      <c r="C96">
        <v>23.5</v>
      </c>
      <c r="D96">
        <v>23.6</v>
      </c>
      <c r="E96">
        <v>23.5</v>
      </c>
      <c r="F96">
        <v>39</v>
      </c>
      <c r="G96">
        <v>8.6999999999999993</v>
      </c>
      <c r="H96">
        <v>1</v>
      </c>
      <c r="I96" t="s">
        <v>340</v>
      </c>
      <c r="J96">
        <v>0.08</v>
      </c>
      <c r="K96">
        <v>2</v>
      </c>
      <c r="L96" t="s">
        <v>340</v>
      </c>
      <c r="M96">
        <v>23.5</v>
      </c>
      <c r="N96">
        <v>22.9</v>
      </c>
      <c r="O96">
        <v>22.9</v>
      </c>
      <c r="P96" t="s">
        <v>337</v>
      </c>
      <c r="Q96">
        <v>753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1.7999999999999999E-2</v>
      </c>
      <c r="AB96">
        <v>22.3</v>
      </c>
      <c r="AC96">
        <v>39</v>
      </c>
      <c r="AD96">
        <v>7.6</v>
      </c>
      <c r="AE96">
        <v>21.2</v>
      </c>
      <c r="AF96">
        <v>7.61</v>
      </c>
      <c r="AG96">
        <v>7.3200000000000001E-2</v>
      </c>
      <c r="AH96" t="s">
        <v>337</v>
      </c>
      <c r="AI96" t="s">
        <v>337</v>
      </c>
      <c r="AJ96">
        <v>0</v>
      </c>
      <c r="AK96">
        <v>116</v>
      </c>
      <c r="AL96">
        <v>1</v>
      </c>
      <c r="AM96">
        <v>100</v>
      </c>
      <c r="AN96">
        <v>5</v>
      </c>
    </row>
    <row r="97" spans="1:40" x14ac:dyDescent="0.25">
      <c r="A97" s="34">
        <v>40743</v>
      </c>
      <c r="B97" s="220">
        <v>0.20486111111111113</v>
      </c>
      <c r="C97">
        <v>23.4</v>
      </c>
      <c r="D97">
        <v>23.5</v>
      </c>
      <c r="E97">
        <v>23.4</v>
      </c>
      <c r="F97">
        <v>40</v>
      </c>
      <c r="G97">
        <v>9</v>
      </c>
      <c r="H97">
        <v>0</v>
      </c>
      <c r="I97" t="s">
        <v>340</v>
      </c>
      <c r="J97">
        <v>0</v>
      </c>
      <c r="K97">
        <v>2</v>
      </c>
      <c r="L97" t="s">
        <v>340</v>
      </c>
      <c r="M97">
        <v>23.4</v>
      </c>
      <c r="N97">
        <v>22.9</v>
      </c>
      <c r="O97">
        <v>22.9</v>
      </c>
      <c r="P97" t="s">
        <v>337</v>
      </c>
      <c r="Q97">
        <v>753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1.7999999999999999E-2</v>
      </c>
      <c r="AB97">
        <v>22.4</v>
      </c>
      <c r="AC97">
        <v>39</v>
      </c>
      <c r="AD97">
        <v>7.7</v>
      </c>
      <c r="AE97">
        <v>21.4</v>
      </c>
      <c r="AF97">
        <v>7.6</v>
      </c>
      <c r="AG97">
        <v>7.3099999999999998E-2</v>
      </c>
      <c r="AH97" t="s">
        <v>337</v>
      </c>
      <c r="AI97" t="s">
        <v>337</v>
      </c>
      <c r="AJ97">
        <v>0</v>
      </c>
      <c r="AK97">
        <v>117</v>
      </c>
      <c r="AL97">
        <v>1</v>
      </c>
      <c r="AM97">
        <v>100</v>
      </c>
      <c r="AN97">
        <v>5</v>
      </c>
    </row>
    <row r="98" spans="1:40" x14ac:dyDescent="0.25">
      <c r="A98" s="34">
        <v>40743</v>
      </c>
      <c r="B98" s="220">
        <v>0.20833333333333334</v>
      </c>
      <c r="C98">
        <v>23.3</v>
      </c>
      <c r="D98">
        <v>23.4</v>
      </c>
      <c r="E98">
        <v>23.3</v>
      </c>
      <c r="F98">
        <v>40</v>
      </c>
      <c r="G98">
        <v>9</v>
      </c>
      <c r="H98">
        <v>0</v>
      </c>
      <c r="I98" t="s">
        <v>340</v>
      </c>
      <c r="J98">
        <v>0</v>
      </c>
      <c r="K98">
        <v>1</v>
      </c>
      <c r="L98" t="s">
        <v>340</v>
      </c>
      <c r="M98">
        <v>23.3</v>
      </c>
      <c r="N98">
        <v>22.8</v>
      </c>
      <c r="O98">
        <v>22.8</v>
      </c>
      <c r="P98" t="s">
        <v>337</v>
      </c>
      <c r="Q98">
        <v>753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1.7000000000000001E-2</v>
      </c>
      <c r="AB98">
        <v>22.7</v>
      </c>
      <c r="AC98">
        <v>39</v>
      </c>
      <c r="AD98">
        <v>8</v>
      </c>
      <c r="AE98">
        <v>21.8</v>
      </c>
      <c r="AF98">
        <v>7.59</v>
      </c>
      <c r="AG98">
        <v>7.3099999999999998E-2</v>
      </c>
      <c r="AH98" t="s">
        <v>337</v>
      </c>
      <c r="AI98" t="s">
        <v>337</v>
      </c>
      <c r="AJ98">
        <v>3.0000000000000001E-3</v>
      </c>
      <c r="AK98">
        <v>116</v>
      </c>
      <c r="AL98">
        <v>1</v>
      </c>
      <c r="AM98">
        <v>100</v>
      </c>
      <c r="AN98">
        <v>5</v>
      </c>
    </row>
    <row r="99" spans="1:40" x14ac:dyDescent="0.25">
      <c r="A99" s="34">
        <v>40743</v>
      </c>
      <c r="B99" s="220">
        <v>0.21180555555555555</v>
      </c>
      <c r="C99">
        <v>23.3</v>
      </c>
      <c r="D99">
        <v>23.3</v>
      </c>
      <c r="E99">
        <v>23.3</v>
      </c>
      <c r="F99">
        <v>41</v>
      </c>
      <c r="G99">
        <v>9.3000000000000007</v>
      </c>
      <c r="H99">
        <v>0</v>
      </c>
      <c r="I99" t="s">
        <v>340</v>
      </c>
      <c r="J99">
        <v>0</v>
      </c>
      <c r="K99">
        <v>1</v>
      </c>
      <c r="L99" t="s">
        <v>340</v>
      </c>
      <c r="M99">
        <v>23.3</v>
      </c>
      <c r="N99">
        <v>22.8</v>
      </c>
      <c r="O99">
        <v>22.8</v>
      </c>
      <c r="P99" t="s">
        <v>337</v>
      </c>
      <c r="Q99">
        <v>753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1.7000000000000001E-2</v>
      </c>
      <c r="AB99">
        <v>22.7</v>
      </c>
      <c r="AC99">
        <v>38</v>
      </c>
      <c r="AD99">
        <v>7.6</v>
      </c>
      <c r="AE99">
        <v>21.8</v>
      </c>
      <c r="AF99">
        <v>7.44</v>
      </c>
      <c r="AG99">
        <v>7.3099999999999998E-2</v>
      </c>
      <c r="AH99" t="s">
        <v>337</v>
      </c>
      <c r="AI99" t="s">
        <v>337</v>
      </c>
      <c r="AJ99">
        <v>0</v>
      </c>
      <c r="AK99">
        <v>117</v>
      </c>
      <c r="AL99">
        <v>1</v>
      </c>
      <c r="AM99">
        <v>100</v>
      </c>
      <c r="AN99">
        <v>5</v>
      </c>
    </row>
    <row r="100" spans="1:40" x14ac:dyDescent="0.25">
      <c r="A100" s="34">
        <v>40743</v>
      </c>
      <c r="B100" s="220">
        <v>0.21527777777777779</v>
      </c>
      <c r="C100">
        <v>23.2</v>
      </c>
      <c r="D100">
        <v>23.3</v>
      </c>
      <c r="E100">
        <v>23.2</v>
      </c>
      <c r="F100">
        <v>42</v>
      </c>
      <c r="G100">
        <v>9.6</v>
      </c>
      <c r="H100">
        <v>0</v>
      </c>
      <c r="I100" t="s">
        <v>340</v>
      </c>
      <c r="J100">
        <v>0</v>
      </c>
      <c r="K100">
        <v>2</v>
      </c>
      <c r="L100" t="s">
        <v>340</v>
      </c>
      <c r="M100">
        <v>23.2</v>
      </c>
      <c r="N100">
        <v>22.7</v>
      </c>
      <c r="O100">
        <v>22.7</v>
      </c>
      <c r="P100" t="s">
        <v>337</v>
      </c>
      <c r="Q100">
        <v>753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1.7000000000000001E-2</v>
      </c>
      <c r="AB100">
        <v>22.6</v>
      </c>
      <c r="AC100">
        <v>37</v>
      </c>
      <c r="AD100">
        <v>7.1</v>
      </c>
      <c r="AE100">
        <v>21.6</v>
      </c>
      <c r="AF100">
        <v>7.3</v>
      </c>
      <c r="AG100">
        <v>7.3099999999999998E-2</v>
      </c>
      <c r="AH100" t="s">
        <v>337</v>
      </c>
      <c r="AI100" t="s">
        <v>337</v>
      </c>
      <c r="AJ100">
        <v>0</v>
      </c>
      <c r="AK100">
        <v>117</v>
      </c>
      <c r="AL100">
        <v>1</v>
      </c>
      <c r="AM100">
        <v>100</v>
      </c>
      <c r="AN100">
        <v>5</v>
      </c>
    </row>
    <row r="101" spans="1:40" x14ac:dyDescent="0.25">
      <c r="A101" s="34">
        <v>40743</v>
      </c>
      <c r="B101" s="220">
        <v>0.21875</v>
      </c>
      <c r="C101">
        <v>23.2</v>
      </c>
      <c r="D101">
        <v>23.3</v>
      </c>
      <c r="E101">
        <v>23.2</v>
      </c>
      <c r="F101">
        <v>42</v>
      </c>
      <c r="G101">
        <v>9.6</v>
      </c>
      <c r="H101">
        <v>0</v>
      </c>
      <c r="I101" t="s">
        <v>340</v>
      </c>
      <c r="J101">
        <v>0</v>
      </c>
      <c r="K101">
        <v>1</v>
      </c>
      <c r="L101" t="s">
        <v>340</v>
      </c>
      <c r="M101">
        <v>23.2</v>
      </c>
      <c r="N101">
        <v>22.7</v>
      </c>
      <c r="O101">
        <v>22.7</v>
      </c>
      <c r="P101" t="s">
        <v>337</v>
      </c>
      <c r="Q101">
        <v>753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1.7000000000000001E-2</v>
      </c>
      <c r="AB101">
        <v>22.3</v>
      </c>
      <c r="AC101">
        <v>39</v>
      </c>
      <c r="AD101">
        <v>7.6</v>
      </c>
      <c r="AE101">
        <v>21.2</v>
      </c>
      <c r="AF101">
        <v>7.61</v>
      </c>
      <c r="AG101">
        <v>7.3200000000000001E-2</v>
      </c>
      <c r="AH101" t="s">
        <v>337</v>
      </c>
      <c r="AI101" t="s">
        <v>337</v>
      </c>
      <c r="AJ101">
        <v>0</v>
      </c>
      <c r="AK101">
        <v>116</v>
      </c>
      <c r="AL101">
        <v>1</v>
      </c>
      <c r="AM101">
        <v>100</v>
      </c>
      <c r="AN101">
        <v>5</v>
      </c>
    </row>
    <row r="102" spans="1:40" x14ac:dyDescent="0.25">
      <c r="A102" s="34">
        <v>40743</v>
      </c>
      <c r="B102" s="220">
        <v>0.22222222222222221</v>
      </c>
      <c r="C102">
        <v>23.2</v>
      </c>
      <c r="D102">
        <v>23.2</v>
      </c>
      <c r="E102">
        <v>23.2</v>
      </c>
      <c r="F102">
        <v>42</v>
      </c>
      <c r="G102">
        <v>9.5</v>
      </c>
      <c r="H102">
        <v>0</v>
      </c>
      <c r="I102" t="s">
        <v>337</v>
      </c>
      <c r="J102">
        <v>0</v>
      </c>
      <c r="K102">
        <v>0</v>
      </c>
      <c r="L102" t="s">
        <v>337</v>
      </c>
      <c r="M102">
        <v>23.2</v>
      </c>
      <c r="N102">
        <v>22.7</v>
      </c>
      <c r="O102">
        <v>22.7</v>
      </c>
      <c r="P102" t="s">
        <v>337</v>
      </c>
      <c r="Q102">
        <v>753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1.7000000000000001E-2</v>
      </c>
      <c r="AB102">
        <v>22.3</v>
      </c>
      <c r="AC102">
        <v>39</v>
      </c>
      <c r="AD102">
        <v>7.6</v>
      </c>
      <c r="AE102">
        <v>21.2</v>
      </c>
      <c r="AF102">
        <v>7.61</v>
      </c>
      <c r="AG102">
        <v>7.3200000000000001E-2</v>
      </c>
      <c r="AH102" t="s">
        <v>337</v>
      </c>
      <c r="AI102" t="s">
        <v>337</v>
      </c>
      <c r="AJ102">
        <v>0</v>
      </c>
      <c r="AK102">
        <v>117</v>
      </c>
      <c r="AL102">
        <v>1</v>
      </c>
      <c r="AM102">
        <v>100</v>
      </c>
      <c r="AN102">
        <v>5</v>
      </c>
    </row>
    <row r="103" spans="1:40" x14ac:dyDescent="0.25">
      <c r="A103" s="34">
        <v>40743</v>
      </c>
      <c r="B103" s="220">
        <v>0.22569444444444445</v>
      </c>
      <c r="C103">
        <v>23</v>
      </c>
      <c r="D103">
        <v>23.2</v>
      </c>
      <c r="E103">
        <v>23</v>
      </c>
      <c r="F103">
        <v>42</v>
      </c>
      <c r="G103">
        <v>9.4</v>
      </c>
      <c r="H103">
        <v>0</v>
      </c>
      <c r="I103" t="s">
        <v>337</v>
      </c>
      <c r="J103">
        <v>0</v>
      </c>
      <c r="K103">
        <v>0</v>
      </c>
      <c r="L103" t="s">
        <v>337</v>
      </c>
      <c r="M103">
        <v>23</v>
      </c>
      <c r="N103">
        <v>22.4</v>
      </c>
      <c r="O103">
        <v>22.4</v>
      </c>
      <c r="P103" t="s">
        <v>337</v>
      </c>
      <c r="Q103">
        <v>753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1.6E-2</v>
      </c>
      <c r="AB103">
        <v>22.4</v>
      </c>
      <c r="AC103">
        <v>39</v>
      </c>
      <c r="AD103">
        <v>7.8</v>
      </c>
      <c r="AE103">
        <v>21.4</v>
      </c>
      <c r="AF103">
        <v>7.6</v>
      </c>
      <c r="AG103">
        <v>7.3099999999999998E-2</v>
      </c>
      <c r="AH103" t="s">
        <v>337</v>
      </c>
      <c r="AI103" t="s">
        <v>337</v>
      </c>
      <c r="AJ103">
        <v>0</v>
      </c>
      <c r="AK103">
        <v>116</v>
      </c>
      <c r="AL103">
        <v>1</v>
      </c>
      <c r="AM103">
        <v>100</v>
      </c>
      <c r="AN103">
        <v>5</v>
      </c>
    </row>
    <row r="104" spans="1:40" x14ac:dyDescent="0.25">
      <c r="A104" s="34">
        <v>40743</v>
      </c>
      <c r="B104" s="220">
        <v>0.22916666666666666</v>
      </c>
      <c r="C104">
        <v>22.9</v>
      </c>
      <c r="D104">
        <v>23</v>
      </c>
      <c r="E104">
        <v>22.9</v>
      </c>
      <c r="F104">
        <v>42</v>
      </c>
      <c r="G104">
        <v>9.3000000000000007</v>
      </c>
      <c r="H104">
        <v>0</v>
      </c>
      <c r="I104" t="s">
        <v>337</v>
      </c>
      <c r="J104">
        <v>0</v>
      </c>
      <c r="K104">
        <v>0</v>
      </c>
      <c r="L104" t="s">
        <v>337</v>
      </c>
      <c r="M104">
        <v>22.9</v>
      </c>
      <c r="N104">
        <v>22.3</v>
      </c>
      <c r="O104">
        <v>22.3</v>
      </c>
      <c r="P104" t="s">
        <v>337</v>
      </c>
      <c r="Q104">
        <v>753.1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1.6E-2</v>
      </c>
      <c r="AB104">
        <v>22.7</v>
      </c>
      <c r="AC104">
        <v>38</v>
      </c>
      <c r="AD104">
        <v>7.6</v>
      </c>
      <c r="AE104">
        <v>21.8</v>
      </c>
      <c r="AF104">
        <v>7.44</v>
      </c>
      <c r="AG104">
        <v>7.3099999999999998E-2</v>
      </c>
      <c r="AH104" t="s">
        <v>337</v>
      </c>
      <c r="AI104" t="s">
        <v>337</v>
      </c>
      <c r="AJ104">
        <v>0</v>
      </c>
      <c r="AK104">
        <v>117</v>
      </c>
      <c r="AL104">
        <v>1</v>
      </c>
      <c r="AM104">
        <v>100</v>
      </c>
      <c r="AN104">
        <v>5</v>
      </c>
    </row>
    <row r="105" spans="1:40" x14ac:dyDescent="0.25">
      <c r="A105" s="34">
        <v>40743</v>
      </c>
      <c r="B105" s="220">
        <v>0.23263888888888887</v>
      </c>
      <c r="C105">
        <v>22.7</v>
      </c>
      <c r="D105">
        <v>22.9</v>
      </c>
      <c r="E105">
        <v>22.7</v>
      </c>
      <c r="F105">
        <v>42</v>
      </c>
      <c r="G105">
        <v>9.1</v>
      </c>
      <c r="H105">
        <v>0</v>
      </c>
      <c r="I105" t="s">
        <v>337</v>
      </c>
      <c r="J105">
        <v>0</v>
      </c>
      <c r="K105">
        <v>0</v>
      </c>
      <c r="L105" t="s">
        <v>337</v>
      </c>
      <c r="M105">
        <v>22.7</v>
      </c>
      <c r="N105">
        <v>22.1</v>
      </c>
      <c r="O105">
        <v>22.1</v>
      </c>
      <c r="P105" t="s">
        <v>337</v>
      </c>
      <c r="Q105">
        <v>753.1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1.4999999999999999E-2</v>
      </c>
      <c r="AB105">
        <v>22.7</v>
      </c>
      <c r="AC105">
        <v>38</v>
      </c>
      <c r="AD105">
        <v>7.6</v>
      </c>
      <c r="AE105">
        <v>21.8</v>
      </c>
      <c r="AF105">
        <v>7.44</v>
      </c>
      <c r="AG105">
        <v>7.3099999999999998E-2</v>
      </c>
      <c r="AH105" t="s">
        <v>337</v>
      </c>
      <c r="AI105" t="s">
        <v>337</v>
      </c>
      <c r="AJ105">
        <v>0</v>
      </c>
      <c r="AK105">
        <v>115</v>
      </c>
      <c r="AL105">
        <v>1</v>
      </c>
      <c r="AM105">
        <v>100</v>
      </c>
      <c r="AN105">
        <v>5</v>
      </c>
    </row>
    <row r="106" spans="1:40" x14ac:dyDescent="0.25">
      <c r="A106" s="34">
        <v>40743</v>
      </c>
      <c r="B106" s="220">
        <v>0.23611111111111113</v>
      </c>
      <c r="C106">
        <v>22.7</v>
      </c>
      <c r="D106">
        <v>22.7</v>
      </c>
      <c r="E106">
        <v>22.7</v>
      </c>
      <c r="F106">
        <v>41</v>
      </c>
      <c r="G106">
        <v>8.6999999999999993</v>
      </c>
      <c r="H106">
        <v>0</v>
      </c>
      <c r="I106" t="s">
        <v>337</v>
      </c>
      <c r="J106">
        <v>0</v>
      </c>
      <c r="K106">
        <v>0</v>
      </c>
      <c r="L106" t="s">
        <v>337</v>
      </c>
      <c r="M106">
        <v>22.7</v>
      </c>
      <c r="N106">
        <v>21.9</v>
      </c>
      <c r="O106">
        <v>21.9</v>
      </c>
      <c r="P106" t="s">
        <v>337</v>
      </c>
      <c r="Q106">
        <v>753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1.4999999999999999E-2</v>
      </c>
      <c r="AB106">
        <v>22.4</v>
      </c>
      <c r="AC106">
        <v>37</v>
      </c>
      <c r="AD106">
        <v>7</v>
      </c>
      <c r="AE106">
        <v>21.3</v>
      </c>
      <c r="AF106">
        <v>7.3</v>
      </c>
      <c r="AG106">
        <v>7.3200000000000001E-2</v>
      </c>
      <c r="AH106" t="s">
        <v>337</v>
      </c>
      <c r="AI106" t="s">
        <v>337</v>
      </c>
      <c r="AJ106">
        <v>0</v>
      </c>
      <c r="AK106">
        <v>115</v>
      </c>
      <c r="AL106">
        <v>1</v>
      </c>
      <c r="AM106">
        <v>100</v>
      </c>
      <c r="AN106">
        <v>5</v>
      </c>
    </row>
    <row r="107" spans="1:40" x14ac:dyDescent="0.25">
      <c r="A107" s="34">
        <v>40743</v>
      </c>
      <c r="B107" s="220">
        <v>0.23958333333333334</v>
      </c>
      <c r="C107">
        <v>22.6</v>
      </c>
      <c r="D107">
        <v>22.7</v>
      </c>
      <c r="E107">
        <v>22.6</v>
      </c>
      <c r="F107">
        <v>41</v>
      </c>
      <c r="G107">
        <v>8.6</v>
      </c>
      <c r="H107">
        <v>0</v>
      </c>
      <c r="I107" t="s">
        <v>340</v>
      </c>
      <c r="J107">
        <v>0</v>
      </c>
      <c r="K107">
        <v>2</v>
      </c>
      <c r="L107" t="s">
        <v>340</v>
      </c>
      <c r="M107">
        <v>22.6</v>
      </c>
      <c r="N107">
        <v>21.7</v>
      </c>
      <c r="O107">
        <v>21.7</v>
      </c>
      <c r="P107" t="s">
        <v>337</v>
      </c>
      <c r="Q107">
        <v>753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1.4999999999999999E-2</v>
      </c>
      <c r="AB107">
        <v>22.2</v>
      </c>
      <c r="AC107">
        <v>39</v>
      </c>
      <c r="AD107">
        <v>7.6</v>
      </c>
      <c r="AE107">
        <v>21.1</v>
      </c>
      <c r="AF107">
        <v>7.61</v>
      </c>
      <c r="AG107">
        <v>7.3200000000000001E-2</v>
      </c>
      <c r="AH107" t="s">
        <v>337</v>
      </c>
      <c r="AI107" t="s">
        <v>337</v>
      </c>
      <c r="AJ107">
        <v>0</v>
      </c>
      <c r="AK107">
        <v>117</v>
      </c>
      <c r="AL107">
        <v>1</v>
      </c>
      <c r="AM107">
        <v>100</v>
      </c>
      <c r="AN107">
        <v>5</v>
      </c>
    </row>
    <row r="108" spans="1:40" x14ac:dyDescent="0.25">
      <c r="A108" s="34">
        <v>40743</v>
      </c>
      <c r="B108" s="220">
        <v>0.24305555555555555</v>
      </c>
      <c r="C108">
        <v>22.6</v>
      </c>
      <c r="D108">
        <v>22.6</v>
      </c>
      <c r="E108">
        <v>22.6</v>
      </c>
      <c r="F108">
        <v>41</v>
      </c>
      <c r="G108">
        <v>8.6</v>
      </c>
      <c r="H108">
        <v>1</v>
      </c>
      <c r="I108" t="s">
        <v>340</v>
      </c>
      <c r="J108">
        <v>0.08</v>
      </c>
      <c r="K108">
        <v>2</v>
      </c>
      <c r="L108" t="s">
        <v>340</v>
      </c>
      <c r="M108">
        <v>22.6</v>
      </c>
      <c r="N108">
        <v>21.7</v>
      </c>
      <c r="O108">
        <v>21.7</v>
      </c>
      <c r="P108" t="s">
        <v>337</v>
      </c>
      <c r="Q108">
        <v>753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1.4999999999999999E-2</v>
      </c>
      <c r="AB108">
        <v>22.3</v>
      </c>
      <c r="AC108">
        <v>39</v>
      </c>
      <c r="AD108">
        <v>7.6</v>
      </c>
      <c r="AE108">
        <v>21.2</v>
      </c>
      <c r="AF108">
        <v>7.61</v>
      </c>
      <c r="AG108">
        <v>7.3200000000000001E-2</v>
      </c>
      <c r="AH108" t="s">
        <v>337</v>
      </c>
      <c r="AI108" t="s">
        <v>337</v>
      </c>
      <c r="AJ108">
        <v>0</v>
      </c>
      <c r="AK108">
        <v>117</v>
      </c>
      <c r="AL108">
        <v>1</v>
      </c>
      <c r="AM108">
        <v>100</v>
      </c>
      <c r="AN108">
        <v>5</v>
      </c>
    </row>
    <row r="109" spans="1:40" x14ac:dyDescent="0.25">
      <c r="A109" s="34">
        <v>40743</v>
      </c>
      <c r="B109" s="220">
        <v>0.24652777777777779</v>
      </c>
      <c r="C109">
        <v>22.3</v>
      </c>
      <c r="D109">
        <v>22.5</v>
      </c>
      <c r="E109">
        <v>22.3</v>
      </c>
      <c r="F109">
        <v>40</v>
      </c>
      <c r="G109">
        <v>8.1</v>
      </c>
      <c r="H109">
        <v>1</v>
      </c>
      <c r="I109" t="s">
        <v>340</v>
      </c>
      <c r="J109">
        <v>0.08</v>
      </c>
      <c r="K109">
        <v>2</v>
      </c>
      <c r="L109" t="s">
        <v>340</v>
      </c>
      <c r="M109">
        <v>22.3</v>
      </c>
      <c r="N109">
        <v>21.3</v>
      </c>
      <c r="O109">
        <v>21.3</v>
      </c>
      <c r="P109" t="s">
        <v>337</v>
      </c>
      <c r="Q109">
        <v>753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1.4E-2</v>
      </c>
      <c r="AB109">
        <v>22.4</v>
      </c>
      <c r="AC109">
        <v>39</v>
      </c>
      <c r="AD109">
        <v>7.8</v>
      </c>
      <c r="AE109">
        <v>21.4</v>
      </c>
      <c r="AF109">
        <v>7.6</v>
      </c>
      <c r="AG109">
        <v>7.3099999999999998E-2</v>
      </c>
      <c r="AH109" t="s">
        <v>337</v>
      </c>
      <c r="AI109" t="s">
        <v>337</v>
      </c>
      <c r="AJ109">
        <v>0</v>
      </c>
      <c r="AK109">
        <v>117</v>
      </c>
      <c r="AL109">
        <v>1</v>
      </c>
      <c r="AM109">
        <v>100</v>
      </c>
      <c r="AN109">
        <v>5</v>
      </c>
    </row>
    <row r="110" spans="1:40" x14ac:dyDescent="0.25">
      <c r="A110" s="34">
        <v>40743</v>
      </c>
      <c r="B110" s="220">
        <v>0.25</v>
      </c>
      <c r="C110">
        <v>22.2</v>
      </c>
      <c r="D110">
        <v>22.3</v>
      </c>
      <c r="E110">
        <v>22.2</v>
      </c>
      <c r="F110">
        <v>41</v>
      </c>
      <c r="G110">
        <v>8.3000000000000007</v>
      </c>
      <c r="H110">
        <v>1</v>
      </c>
      <c r="I110" t="s">
        <v>340</v>
      </c>
      <c r="J110">
        <v>0.08</v>
      </c>
      <c r="K110">
        <v>2</v>
      </c>
      <c r="L110" t="s">
        <v>340</v>
      </c>
      <c r="M110">
        <v>22.2</v>
      </c>
      <c r="N110">
        <v>21.2</v>
      </c>
      <c r="O110">
        <v>21.2</v>
      </c>
      <c r="P110" t="s">
        <v>337</v>
      </c>
      <c r="Q110">
        <v>753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1.4E-2</v>
      </c>
      <c r="AB110">
        <v>22.7</v>
      </c>
      <c r="AC110">
        <v>38</v>
      </c>
      <c r="AD110">
        <v>7.6</v>
      </c>
      <c r="AE110">
        <v>21.8</v>
      </c>
      <c r="AF110">
        <v>7.44</v>
      </c>
      <c r="AG110">
        <v>7.3099999999999998E-2</v>
      </c>
      <c r="AH110" t="s">
        <v>337</v>
      </c>
      <c r="AI110" t="s">
        <v>337</v>
      </c>
      <c r="AJ110">
        <v>2E-3</v>
      </c>
      <c r="AK110">
        <v>117</v>
      </c>
      <c r="AL110">
        <v>1</v>
      </c>
      <c r="AM110">
        <v>100</v>
      </c>
      <c r="AN110">
        <v>5</v>
      </c>
    </row>
    <row r="111" spans="1:40" x14ac:dyDescent="0.25">
      <c r="A111" s="34">
        <v>40743</v>
      </c>
      <c r="B111" s="220">
        <v>0.25347222222222221</v>
      </c>
      <c r="C111">
        <v>22.3</v>
      </c>
      <c r="D111">
        <v>22.3</v>
      </c>
      <c r="E111">
        <v>22.2</v>
      </c>
      <c r="F111">
        <v>40</v>
      </c>
      <c r="G111">
        <v>8</v>
      </c>
      <c r="H111">
        <v>1</v>
      </c>
      <c r="I111" t="s">
        <v>340</v>
      </c>
      <c r="J111">
        <v>0.08</v>
      </c>
      <c r="K111">
        <v>3</v>
      </c>
      <c r="L111" t="s">
        <v>340</v>
      </c>
      <c r="M111">
        <v>22.3</v>
      </c>
      <c r="N111">
        <v>21.3</v>
      </c>
      <c r="O111">
        <v>21.3</v>
      </c>
      <c r="P111" t="s">
        <v>337</v>
      </c>
      <c r="Q111">
        <v>753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1.4E-2</v>
      </c>
      <c r="AB111">
        <v>22.6</v>
      </c>
      <c r="AC111">
        <v>37</v>
      </c>
      <c r="AD111">
        <v>7.1</v>
      </c>
      <c r="AE111">
        <v>21.6</v>
      </c>
      <c r="AF111">
        <v>7.3</v>
      </c>
      <c r="AG111">
        <v>7.3099999999999998E-2</v>
      </c>
      <c r="AH111" t="s">
        <v>337</v>
      </c>
      <c r="AI111" t="s">
        <v>337</v>
      </c>
      <c r="AJ111">
        <v>0</v>
      </c>
      <c r="AK111">
        <v>116</v>
      </c>
      <c r="AL111">
        <v>1</v>
      </c>
      <c r="AM111">
        <v>100</v>
      </c>
      <c r="AN111">
        <v>5</v>
      </c>
    </row>
    <row r="112" spans="1:40" x14ac:dyDescent="0.25">
      <c r="A112" s="34">
        <v>40743</v>
      </c>
      <c r="B112" s="220">
        <v>0.25694444444444448</v>
      </c>
      <c r="C112">
        <v>22.3</v>
      </c>
      <c r="D112">
        <v>22.3</v>
      </c>
      <c r="E112">
        <v>22.3</v>
      </c>
      <c r="F112">
        <v>40</v>
      </c>
      <c r="G112">
        <v>8</v>
      </c>
      <c r="H112">
        <v>2</v>
      </c>
      <c r="I112" t="s">
        <v>340</v>
      </c>
      <c r="J112">
        <v>0.17</v>
      </c>
      <c r="K112">
        <v>3</v>
      </c>
      <c r="L112" t="s">
        <v>340</v>
      </c>
      <c r="M112">
        <v>22.3</v>
      </c>
      <c r="N112">
        <v>21.3</v>
      </c>
      <c r="O112">
        <v>21.3</v>
      </c>
      <c r="P112" t="s">
        <v>337</v>
      </c>
      <c r="Q112">
        <v>753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1.4E-2</v>
      </c>
      <c r="AB112">
        <v>22.3</v>
      </c>
      <c r="AC112">
        <v>37</v>
      </c>
      <c r="AD112">
        <v>6.9</v>
      </c>
      <c r="AE112">
        <v>21.1</v>
      </c>
      <c r="AF112">
        <v>7.31</v>
      </c>
      <c r="AG112">
        <v>7.3200000000000001E-2</v>
      </c>
      <c r="AH112" t="s">
        <v>337</v>
      </c>
      <c r="AI112" t="s">
        <v>337</v>
      </c>
      <c r="AJ112">
        <v>0</v>
      </c>
      <c r="AK112">
        <v>117</v>
      </c>
      <c r="AL112">
        <v>1</v>
      </c>
      <c r="AM112">
        <v>100</v>
      </c>
      <c r="AN112">
        <v>5</v>
      </c>
    </row>
    <row r="113" spans="1:40" x14ac:dyDescent="0.25">
      <c r="A113" s="34">
        <v>40743</v>
      </c>
      <c r="B113" s="220">
        <v>0.26041666666666669</v>
      </c>
      <c r="C113">
        <v>22.2</v>
      </c>
      <c r="D113">
        <v>22.3</v>
      </c>
      <c r="E113">
        <v>22.2</v>
      </c>
      <c r="F113">
        <v>39</v>
      </c>
      <c r="G113">
        <v>7.6</v>
      </c>
      <c r="H113">
        <v>3</v>
      </c>
      <c r="I113" t="s">
        <v>340</v>
      </c>
      <c r="J113">
        <v>0.25</v>
      </c>
      <c r="K113">
        <v>4</v>
      </c>
      <c r="L113" t="s">
        <v>340</v>
      </c>
      <c r="M113">
        <v>22.2</v>
      </c>
      <c r="N113">
        <v>21.1</v>
      </c>
      <c r="O113">
        <v>21.1</v>
      </c>
      <c r="P113" t="s">
        <v>337</v>
      </c>
      <c r="Q113">
        <v>753.1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1.2999999999999999E-2</v>
      </c>
      <c r="AB113">
        <v>22.2</v>
      </c>
      <c r="AC113">
        <v>39</v>
      </c>
      <c r="AD113">
        <v>7.6</v>
      </c>
      <c r="AE113">
        <v>21.1</v>
      </c>
      <c r="AF113">
        <v>7.61</v>
      </c>
      <c r="AG113">
        <v>7.3200000000000001E-2</v>
      </c>
      <c r="AH113" t="s">
        <v>337</v>
      </c>
      <c r="AI113" t="s">
        <v>337</v>
      </c>
      <c r="AJ113">
        <v>0</v>
      </c>
      <c r="AK113">
        <v>117</v>
      </c>
      <c r="AL113">
        <v>1</v>
      </c>
      <c r="AM113">
        <v>100</v>
      </c>
      <c r="AN113">
        <v>5</v>
      </c>
    </row>
    <row r="114" spans="1:40" x14ac:dyDescent="0.25">
      <c r="A114" s="34">
        <v>40743</v>
      </c>
      <c r="B114" s="220">
        <v>0.2638888888888889</v>
      </c>
      <c r="C114">
        <v>21.9</v>
      </c>
      <c r="D114">
        <v>22.2</v>
      </c>
      <c r="E114">
        <v>21.9</v>
      </c>
      <c r="F114">
        <v>39</v>
      </c>
      <c r="G114">
        <v>7.4</v>
      </c>
      <c r="H114">
        <v>3</v>
      </c>
      <c r="I114" t="s">
        <v>340</v>
      </c>
      <c r="J114">
        <v>0.25</v>
      </c>
      <c r="K114">
        <v>3</v>
      </c>
      <c r="L114" t="s">
        <v>340</v>
      </c>
      <c r="M114">
        <v>21.9</v>
      </c>
      <c r="N114">
        <v>20.7</v>
      </c>
      <c r="O114">
        <v>20.7</v>
      </c>
      <c r="P114" t="s">
        <v>337</v>
      </c>
      <c r="Q114">
        <v>753.1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1.2999999999999999E-2</v>
      </c>
      <c r="AB114">
        <v>22.3</v>
      </c>
      <c r="AC114">
        <v>39</v>
      </c>
      <c r="AD114">
        <v>7.6</v>
      </c>
      <c r="AE114">
        <v>21.2</v>
      </c>
      <c r="AF114">
        <v>7.61</v>
      </c>
      <c r="AG114">
        <v>7.3200000000000001E-2</v>
      </c>
      <c r="AH114" t="s">
        <v>337</v>
      </c>
      <c r="AI114" t="s">
        <v>337</v>
      </c>
      <c r="AJ114">
        <v>0</v>
      </c>
      <c r="AK114">
        <v>117</v>
      </c>
      <c r="AL114">
        <v>1</v>
      </c>
      <c r="AM114">
        <v>100</v>
      </c>
      <c r="AN114">
        <v>5</v>
      </c>
    </row>
    <row r="115" spans="1:40" x14ac:dyDescent="0.25">
      <c r="A115" s="34">
        <v>40743</v>
      </c>
      <c r="B115" s="220">
        <v>0.2673611111111111</v>
      </c>
      <c r="C115">
        <v>21.9</v>
      </c>
      <c r="D115">
        <v>21.9</v>
      </c>
      <c r="E115">
        <v>21.9</v>
      </c>
      <c r="F115">
        <v>40</v>
      </c>
      <c r="G115">
        <v>7.7</v>
      </c>
      <c r="H115">
        <v>3</v>
      </c>
      <c r="I115" t="s">
        <v>340</v>
      </c>
      <c r="J115">
        <v>0.25</v>
      </c>
      <c r="K115">
        <v>3</v>
      </c>
      <c r="L115" t="s">
        <v>340</v>
      </c>
      <c r="M115">
        <v>21.9</v>
      </c>
      <c r="N115">
        <v>20.7</v>
      </c>
      <c r="O115">
        <v>20.7</v>
      </c>
      <c r="P115" t="s">
        <v>337</v>
      </c>
      <c r="Q115">
        <v>753.2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1.2999999999999999E-2</v>
      </c>
      <c r="AB115">
        <v>22.4</v>
      </c>
      <c r="AC115">
        <v>39</v>
      </c>
      <c r="AD115">
        <v>7.8</v>
      </c>
      <c r="AE115">
        <v>21.4</v>
      </c>
      <c r="AF115">
        <v>7.6</v>
      </c>
      <c r="AG115">
        <v>7.3099999999999998E-2</v>
      </c>
      <c r="AH115" t="s">
        <v>337</v>
      </c>
      <c r="AI115" t="s">
        <v>337</v>
      </c>
      <c r="AJ115">
        <v>0</v>
      </c>
      <c r="AK115">
        <v>117</v>
      </c>
      <c r="AL115">
        <v>1</v>
      </c>
      <c r="AM115">
        <v>100</v>
      </c>
      <c r="AN115">
        <v>5</v>
      </c>
    </row>
    <row r="116" spans="1:40" x14ac:dyDescent="0.25">
      <c r="A116" s="34">
        <v>40743</v>
      </c>
      <c r="B116" s="220">
        <v>0.27083333333333331</v>
      </c>
      <c r="C116">
        <v>21.9</v>
      </c>
      <c r="D116">
        <v>21.9</v>
      </c>
      <c r="E116">
        <v>21.9</v>
      </c>
      <c r="F116">
        <v>40</v>
      </c>
      <c r="G116">
        <v>7.7</v>
      </c>
      <c r="H116">
        <v>3</v>
      </c>
      <c r="I116" t="s">
        <v>340</v>
      </c>
      <c r="J116">
        <v>0.25</v>
      </c>
      <c r="K116">
        <v>4</v>
      </c>
      <c r="L116" t="s">
        <v>340</v>
      </c>
      <c r="M116">
        <v>21.9</v>
      </c>
      <c r="N116">
        <v>20.7</v>
      </c>
      <c r="O116">
        <v>20.7</v>
      </c>
      <c r="P116" t="s">
        <v>337</v>
      </c>
      <c r="Q116">
        <v>753.2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1.2E-2</v>
      </c>
      <c r="AB116">
        <v>22.7</v>
      </c>
      <c r="AC116">
        <v>38</v>
      </c>
      <c r="AD116">
        <v>7.6</v>
      </c>
      <c r="AE116">
        <v>21.8</v>
      </c>
      <c r="AF116">
        <v>7.44</v>
      </c>
      <c r="AG116">
        <v>7.3099999999999998E-2</v>
      </c>
      <c r="AH116" t="s">
        <v>337</v>
      </c>
      <c r="AI116" t="s">
        <v>337</v>
      </c>
      <c r="AJ116">
        <v>0</v>
      </c>
      <c r="AK116">
        <v>117</v>
      </c>
      <c r="AL116">
        <v>1</v>
      </c>
      <c r="AM116">
        <v>100</v>
      </c>
      <c r="AN116">
        <v>5</v>
      </c>
    </row>
    <row r="117" spans="1:40" x14ac:dyDescent="0.25">
      <c r="A117" s="34">
        <v>40743</v>
      </c>
      <c r="B117" s="220">
        <v>0.27430555555555552</v>
      </c>
      <c r="C117">
        <v>22</v>
      </c>
      <c r="D117">
        <v>22</v>
      </c>
      <c r="E117">
        <v>21.9</v>
      </c>
      <c r="F117">
        <v>39</v>
      </c>
      <c r="G117">
        <v>7.4</v>
      </c>
      <c r="H117">
        <v>3</v>
      </c>
      <c r="I117" t="s">
        <v>340</v>
      </c>
      <c r="J117">
        <v>0.25</v>
      </c>
      <c r="K117">
        <v>4</v>
      </c>
      <c r="L117" t="s">
        <v>340</v>
      </c>
      <c r="M117">
        <v>22</v>
      </c>
      <c r="N117">
        <v>20.8</v>
      </c>
      <c r="O117">
        <v>20.8</v>
      </c>
      <c r="P117" t="s">
        <v>337</v>
      </c>
      <c r="Q117">
        <v>753.2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1.2999999999999999E-2</v>
      </c>
      <c r="AB117">
        <v>22.4</v>
      </c>
      <c r="AC117">
        <v>37</v>
      </c>
      <c r="AD117">
        <v>7</v>
      </c>
      <c r="AE117">
        <v>21.3</v>
      </c>
      <c r="AF117">
        <v>7.3</v>
      </c>
      <c r="AG117">
        <v>7.3200000000000001E-2</v>
      </c>
      <c r="AH117" t="s">
        <v>337</v>
      </c>
      <c r="AI117" t="s">
        <v>337</v>
      </c>
      <c r="AJ117">
        <v>0</v>
      </c>
      <c r="AK117">
        <v>116</v>
      </c>
      <c r="AL117">
        <v>1</v>
      </c>
      <c r="AM117">
        <v>100</v>
      </c>
      <c r="AN117">
        <v>5</v>
      </c>
    </row>
    <row r="118" spans="1:40" x14ac:dyDescent="0.25">
      <c r="A118" s="34">
        <v>40743</v>
      </c>
      <c r="B118" s="220">
        <v>0.27777777777777779</v>
      </c>
      <c r="C118">
        <v>22</v>
      </c>
      <c r="D118">
        <v>22</v>
      </c>
      <c r="E118">
        <v>21.9</v>
      </c>
      <c r="F118">
        <v>41</v>
      </c>
      <c r="G118">
        <v>8.1</v>
      </c>
      <c r="H118">
        <v>3</v>
      </c>
      <c r="I118" t="s">
        <v>340</v>
      </c>
      <c r="J118">
        <v>0.25</v>
      </c>
      <c r="K118">
        <v>4</v>
      </c>
      <c r="L118" t="s">
        <v>340</v>
      </c>
      <c r="M118">
        <v>22</v>
      </c>
      <c r="N118">
        <v>20.9</v>
      </c>
      <c r="O118">
        <v>20.9</v>
      </c>
      <c r="P118" t="s">
        <v>337</v>
      </c>
      <c r="Q118">
        <v>753.2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1.2999999999999999E-2</v>
      </c>
      <c r="AB118">
        <v>22.3</v>
      </c>
      <c r="AC118">
        <v>37</v>
      </c>
      <c r="AD118">
        <v>6.9</v>
      </c>
      <c r="AE118">
        <v>21.1</v>
      </c>
      <c r="AF118">
        <v>7.31</v>
      </c>
      <c r="AG118">
        <v>7.3200000000000001E-2</v>
      </c>
      <c r="AH118" t="s">
        <v>337</v>
      </c>
      <c r="AI118" t="s">
        <v>337</v>
      </c>
      <c r="AJ118">
        <v>0</v>
      </c>
      <c r="AK118">
        <v>117</v>
      </c>
      <c r="AL118">
        <v>1</v>
      </c>
      <c r="AM118">
        <v>100</v>
      </c>
      <c r="AN118">
        <v>5</v>
      </c>
    </row>
    <row r="119" spans="1:40" x14ac:dyDescent="0.25">
      <c r="A119" s="34">
        <v>40743</v>
      </c>
      <c r="B119" s="220">
        <v>0.28125</v>
      </c>
      <c r="C119">
        <v>22</v>
      </c>
      <c r="D119">
        <v>22.1</v>
      </c>
      <c r="E119">
        <v>22</v>
      </c>
      <c r="F119">
        <v>39</v>
      </c>
      <c r="G119">
        <v>7.4</v>
      </c>
      <c r="H119">
        <v>3</v>
      </c>
      <c r="I119" t="s">
        <v>340</v>
      </c>
      <c r="J119">
        <v>0.25</v>
      </c>
      <c r="K119">
        <v>4</v>
      </c>
      <c r="L119" t="s">
        <v>340</v>
      </c>
      <c r="M119">
        <v>22</v>
      </c>
      <c r="N119">
        <v>20.8</v>
      </c>
      <c r="O119">
        <v>20.8</v>
      </c>
      <c r="P119" t="s">
        <v>337</v>
      </c>
      <c r="Q119">
        <v>753.2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1.2999999999999999E-2</v>
      </c>
      <c r="AB119">
        <v>22.1</v>
      </c>
      <c r="AC119">
        <v>39</v>
      </c>
      <c r="AD119">
        <v>7.5</v>
      </c>
      <c r="AE119">
        <v>20.9</v>
      </c>
      <c r="AF119">
        <v>7.61</v>
      </c>
      <c r="AG119">
        <v>7.3200000000000001E-2</v>
      </c>
      <c r="AH119" t="s">
        <v>337</v>
      </c>
      <c r="AI119" t="s">
        <v>337</v>
      </c>
      <c r="AJ119">
        <v>0</v>
      </c>
      <c r="AK119">
        <v>117</v>
      </c>
      <c r="AL119">
        <v>1</v>
      </c>
      <c r="AM119">
        <v>100</v>
      </c>
      <c r="AN119">
        <v>5</v>
      </c>
    </row>
    <row r="120" spans="1:40" x14ac:dyDescent="0.25">
      <c r="A120" s="34">
        <v>40743</v>
      </c>
      <c r="B120" s="220">
        <v>0.28472222222222221</v>
      </c>
      <c r="C120">
        <v>21.8</v>
      </c>
      <c r="D120">
        <v>22</v>
      </c>
      <c r="E120">
        <v>21.8</v>
      </c>
      <c r="F120">
        <v>39</v>
      </c>
      <c r="G120">
        <v>7.3</v>
      </c>
      <c r="H120">
        <v>3</v>
      </c>
      <c r="I120" t="s">
        <v>340</v>
      </c>
      <c r="J120">
        <v>0.25</v>
      </c>
      <c r="K120">
        <v>4</v>
      </c>
      <c r="L120" t="s">
        <v>340</v>
      </c>
      <c r="M120">
        <v>21.8</v>
      </c>
      <c r="N120">
        <v>20.6</v>
      </c>
      <c r="O120">
        <v>20.6</v>
      </c>
      <c r="P120" t="s">
        <v>337</v>
      </c>
      <c r="Q120">
        <v>753.3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1.2E-2</v>
      </c>
      <c r="AB120">
        <v>22.3</v>
      </c>
      <c r="AC120">
        <v>39</v>
      </c>
      <c r="AD120">
        <v>7.6</v>
      </c>
      <c r="AE120">
        <v>21.2</v>
      </c>
      <c r="AF120">
        <v>7.61</v>
      </c>
      <c r="AG120">
        <v>7.3200000000000001E-2</v>
      </c>
      <c r="AH120" t="s">
        <v>337</v>
      </c>
      <c r="AI120" t="s">
        <v>337</v>
      </c>
      <c r="AJ120">
        <v>0</v>
      </c>
      <c r="AK120">
        <v>116</v>
      </c>
      <c r="AL120">
        <v>1</v>
      </c>
      <c r="AM120">
        <v>100</v>
      </c>
      <c r="AN120">
        <v>5</v>
      </c>
    </row>
    <row r="121" spans="1:40" x14ac:dyDescent="0.25">
      <c r="A121" s="34">
        <v>40743</v>
      </c>
      <c r="B121" s="220">
        <v>0.28819444444444448</v>
      </c>
      <c r="C121">
        <v>21.8</v>
      </c>
      <c r="D121">
        <v>21.8</v>
      </c>
      <c r="E121">
        <v>21.8</v>
      </c>
      <c r="F121">
        <v>40</v>
      </c>
      <c r="G121">
        <v>7.6</v>
      </c>
      <c r="H121">
        <v>2</v>
      </c>
      <c r="I121" t="s">
        <v>340</v>
      </c>
      <c r="J121">
        <v>0.17</v>
      </c>
      <c r="K121">
        <v>4</v>
      </c>
      <c r="L121" t="s">
        <v>340</v>
      </c>
      <c r="M121">
        <v>21.8</v>
      </c>
      <c r="N121">
        <v>20.5</v>
      </c>
      <c r="O121">
        <v>20.5</v>
      </c>
      <c r="P121" t="s">
        <v>337</v>
      </c>
      <c r="Q121">
        <v>753.3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1.2E-2</v>
      </c>
      <c r="AB121">
        <v>22.4</v>
      </c>
      <c r="AC121">
        <v>38</v>
      </c>
      <c r="AD121">
        <v>7.4</v>
      </c>
      <c r="AE121">
        <v>21.4</v>
      </c>
      <c r="AF121">
        <v>7.45</v>
      </c>
      <c r="AG121">
        <v>7.3200000000000001E-2</v>
      </c>
      <c r="AH121" t="s">
        <v>337</v>
      </c>
      <c r="AI121" t="s">
        <v>337</v>
      </c>
      <c r="AJ121">
        <v>0</v>
      </c>
      <c r="AK121">
        <v>118</v>
      </c>
      <c r="AL121">
        <v>1</v>
      </c>
      <c r="AM121">
        <v>100</v>
      </c>
      <c r="AN121">
        <v>5</v>
      </c>
    </row>
    <row r="122" spans="1:40" x14ac:dyDescent="0.25">
      <c r="A122" s="34">
        <v>40743</v>
      </c>
      <c r="B122" s="220">
        <v>0.29166666666666669</v>
      </c>
      <c r="C122">
        <v>21.8</v>
      </c>
      <c r="D122">
        <v>21.8</v>
      </c>
      <c r="E122">
        <v>21.7</v>
      </c>
      <c r="F122">
        <v>40</v>
      </c>
      <c r="G122">
        <v>7.6</v>
      </c>
      <c r="H122">
        <v>3</v>
      </c>
      <c r="I122" t="s">
        <v>340</v>
      </c>
      <c r="J122">
        <v>0.25</v>
      </c>
      <c r="K122">
        <v>4</v>
      </c>
      <c r="L122" t="s">
        <v>340</v>
      </c>
      <c r="M122">
        <v>21.8</v>
      </c>
      <c r="N122">
        <v>20.5</v>
      </c>
      <c r="O122">
        <v>20.5</v>
      </c>
      <c r="P122" t="s">
        <v>337</v>
      </c>
      <c r="Q122">
        <v>753.4</v>
      </c>
      <c r="R122">
        <v>0</v>
      </c>
      <c r="S122">
        <v>0</v>
      </c>
      <c r="T122">
        <v>5</v>
      </c>
      <c r="U122">
        <v>0.04</v>
      </c>
      <c r="V122">
        <v>7</v>
      </c>
      <c r="W122">
        <v>0</v>
      </c>
      <c r="X122">
        <v>0</v>
      </c>
      <c r="Y122">
        <v>0</v>
      </c>
      <c r="Z122">
        <v>0</v>
      </c>
      <c r="AA122">
        <v>1.2E-2</v>
      </c>
      <c r="AB122">
        <v>22.6</v>
      </c>
      <c r="AC122">
        <v>38</v>
      </c>
      <c r="AD122">
        <v>7.5</v>
      </c>
      <c r="AE122">
        <v>21.6</v>
      </c>
      <c r="AF122">
        <v>7.45</v>
      </c>
      <c r="AG122">
        <v>7.3099999999999998E-2</v>
      </c>
      <c r="AH122" t="s">
        <v>337</v>
      </c>
      <c r="AI122" t="s">
        <v>337</v>
      </c>
      <c r="AJ122">
        <v>2E-3</v>
      </c>
      <c r="AK122">
        <v>117</v>
      </c>
      <c r="AL122">
        <v>1</v>
      </c>
      <c r="AM122">
        <v>100</v>
      </c>
      <c r="AN122">
        <v>5</v>
      </c>
    </row>
    <row r="123" spans="1:40" x14ac:dyDescent="0.25">
      <c r="A123" s="34">
        <v>40743</v>
      </c>
      <c r="B123" s="220">
        <v>0.2951388888888889</v>
      </c>
      <c r="C123">
        <v>21.8</v>
      </c>
      <c r="D123">
        <v>21.8</v>
      </c>
      <c r="E123">
        <v>21.7</v>
      </c>
      <c r="F123">
        <v>41</v>
      </c>
      <c r="G123">
        <v>8</v>
      </c>
      <c r="H123">
        <v>2</v>
      </c>
      <c r="I123" t="s">
        <v>340</v>
      </c>
      <c r="J123">
        <v>0.17</v>
      </c>
      <c r="K123">
        <v>3</v>
      </c>
      <c r="L123" t="s">
        <v>340</v>
      </c>
      <c r="M123">
        <v>21.8</v>
      </c>
      <c r="N123">
        <v>20.7</v>
      </c>
      <c r="O123">
        <v>20.7</v>
      </c>
      <c r="P123" t="s">
        <v>337</v>
      </c>
      <c r="Q123">
        <v>753.4</v>
      </c>
      <c r="R123">
        <v>0</v>
      </c>
      <c r="S123">
        <v>0</v>
      </c>
      <c r="T123">
        <v>8</v>
      </c>
      <c r="U123">
        <v>0.06</v>
      </c>
      <c r="V123">
        <v>9</v>
      </c>
      <c r="W123">
        <v>0</v>
      </c>
      <c r="X123">
        <v>0</v>
      </c>
      <c r="Y123">
        <v>0</v>
      </c>
      <c r="Z123">
        <v>0</v>
      </c>
      <c r="AA123">
        <v>1.2E-2</v>
      </c>
      <c r="AB123">
        <v>22.4</v>
      </c>
      <c r="AC123">
        <v>37</v>
      </c>
      <c r="AD123">
        <v>7</v>
      </c>
      <c r="AE123">
        <v>21.3</v>
      </c>
      <c r="AF123">
        <v>7.3</v>
      </c>
      <c r="AG123">
        <v>7.3200000000000001E-2</v>
      </c>
      <c r="AH123" t="s">
        <v>337</v>
      </c>
      <c r="AI123" t="s">
        <v>337</v>
      </c>
      <c r="AJ123">
        <v>0</v>
      </c>
      <c r="AK123">
        <v>117</v>
      </c>
      <c r="AL123">
        <v>1</v>
      </c>
      <c r="AM123">
        <v>100</v>
      </c>
      <c r="AN123">
        <v>5</v>
      </c>
    </row>
    <row r="124" spans="1:40" x14ac:dyDescent="0.25">
      <c r="A124" s="34">
        <v>40743</v>
      </c>
      <c r="B124" s="220">
        <v>0.2986111111111111</v>
      </c>
      <c r="C124">
        <v>22</v>
      </c>
      <c r="D124">
        <v>22</v>
      </c>
      <c r="E124">
        <v>21.8</v>
      </c>
      <c r="F124">
        <v>41</v>
      </c>
      <c r="G124">
        <v>8.1</v>
      </c>
      <c r="H124">
        <v>2</v>
      </c>
      <c r="I124" t="s">
        <v>340</v>
      </c>
      <c r="J124">
        <v>0.17</v>
      </c>
      <c r="K124">
        <v>3</v>
      </c>
      <c r="L124" t="s">
        <v>340</v>
      </c>
      <c r="M124">
        <v>22</v>
      </c>
      <c r="N124">
        <v>20.9</v>
      </c>
      <c r="O124">
        <v>20.9</v>
      </c>
      <c r="P124" t="s">
        <v>337</v>
      </c>
      <c r="Q124">
        <v>753.4</v>
      </c>
      <c r="R124">
        <v>0</v>
      </c>
      <c r="S124">
        <v>0</v>
      </c>
      <c r="T124">
        <v>12</v>
      </c>
      <c r="U124">
        <v>0.09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1.2999999999999999E-2</v>
      </c>
      <c r="AB124">
        <v>22.2</v>
      </c>
      <c r="AC124">
        <v>38</v>
      </c>
      <c r="AD124">
        <v>7.2</v>
      </c>
      <c r="AE124">
        <v>21</v>
      </c>
      <c r="AF124">
        <v>7.47</v>
      </c>
      <c r="AG124">
        <v>7.3300000000000004E-2</v>
      </c>
      <c r="AH124" t="s">
        <v>337</v>
      </c>
      <c r="AI124" t="s">
        <v>337</v>
      </c>
      <c r="AJ124">
        <v>0</v>
      </c>
      <c r="AK124">
        <v>117</v>
      </c>
      <c r="AL124">
        <v>1</v>
      </c>
      <c r="AM124">
        <v>100</v>
      </c>
      <c r="AN124">
        <v>5</v>
      </c>
    </row>
    <row r="125" spans="1:40" x14ac:dyDescent="0.25">
      <c r="A125" s="34">
        <v>40743</v>
      </c>
      <c r="B125" s="220">
        <v>0.30208333333333331</v>
      </c>
      <c r="C125">
        <v>22.3</v>
      </c>
      <c r="D125">
        <v>22.3</v>
      </c>
      <c r="E125">
        <v>22</v>
      </c>
      <c r="F125">
        <v>41</v>
      </c>
      <c r="G125">
        <v>8.4</v>
      </c>
      <c r="H125">
        <v>2</v>
      </c>
      <c r="I125" t="s">
        <v>340</v>
      </c>
      <c r="J125">
        <v>0.17</v>
      </c>
      <c r="K125">
        <v>4</v>
      </c>
      <c r="L125" t="s">
        <v>340</v>
      </c>
      <c r="M125">
        <v>22.3</v>
      </c>
      <c r="N125">
        <v>21.3</v>
      </c>
      <c r="O125">
        <v>21.3</v>
      </c>
      <c r="P125" t="s">
        <v>337</v>
      </c>
      <c r="Q125">
        <v>753.4</v>
      </c>
      <c r="R125">
        <v>0</v>
      </c>
      <c r="S125">
        <v>0</v>
      </c>
      <c r="T125">
        <v>15</v>
      </c>
      <c r="U125">
        <v>0.11</v>
      </c>
      <c r="V125">
        <v>16</v>
      </c>
      <c r="W125">
        <v>0</v>
      </c>
      <c r="X125">
        <v>0</v>
      </c>
      <c r="Y125">
        <v>0</v>
      </c>
      <c r="Z125">
        <v>0</v>
      </c>
      <c r="AA125">
        <v>1.4E-2</v>
      </c>
      <c r="AB125">
        <v>22.1</v>
      </c>
      <c r="AC125">
        <v>39</v>
      </c>
      <c r="AD125">
        <v>7.5</v>
      </c>
      <c r="AE125">
        <v>20.9</v>
      </c>
      <c r="AF125">
        <v>7.61</v>
      </c>
      <c r="AG125">
        <v>7.3300000000000004E-2</v>
      </c>
      <c r="AH125" t="s">
        <v>337</v>
      </c>
      <c r="AI125" t="s">
        <v>337</v>
      </c>
      <c r="AJ125">
        <v>0</v>
      </c>
      <c r="AK125">
        <v>117</v>
      </c>
      <c r="AL125">
        <v>1</v>
      </c>
      <c r="AM125">
        <v>100</v>
      </c>
      <c r="AN125">
        <v>5</v>
      </c>
    </row>
    <row r="126" spans="1:40" x14ac:dyDescent="0.25">
      <c r="A126" s="34">
        <v>40743</v>
      </c>
      <c r="B126" s="220">
        <v>0.30555555555555552</v>
      </c>
      <c r="C126">
        <v>22.4</v>
      </c>
      <c r="D126">
        <v>22.4</v>
      </c>
      <c r="E126">
        <v>22.3</v>
      </c>
      <c r="F126">
        <v>41</v>
      </c>
      <c r="G126">
        <v>8.5</v>
      </c>
      <c r="H126">
        <v>2</v>
      </c>
      <c r="I126" t="s">
        <v>340</v>
      </c>
      <c r="J126">
        <v>0.17</v>
      </c>
      <c r="K126">
        <v>3</v>
      </c>
      <c r="L126" t="s">
        <v>340</v>
      </c>
      <c r="M126">
        <v>22.4</v>
      </c>
      <c r="N126">
        <v>21.5</v>
      </c>
      <c r="O126">
        <v>21.5</v>
      </c>
      <c r="P126" t="s">
        <v>337</v>
      </c>
      <c r="Q126">
        <v>753.4</v>
      </c>
      <c r="R126">
        <v>0</v>
      </c>
      <c r="S126">
        <v>0</v>
      </c>
      <c r="T126">
        <v>19</v>
      </c>
      <c r="U126">
        <v>0.14000000000000001</v>
      </c>
      <c r="V126">
        <v>19</v>
      </c>
      <c r="W126">
        <v>0</v>
      </c>
      <c r="X126">
        <v>0</v>
      </c>
      <c r="Y126">
        <v>0</v>
      </c>
      <c r="Z126">
        <v>0</v>
      </c>
      <c r="AA126">
        <v>1.4E-2</v>
      </c>
      <c r="AB126">
        <v>22.3</v>
      </c>
      <c r="AC126">
        <v>38</v>
      </c>
      <c r="AD126">
        <v>7.3</v>
      </c>
      <c r="AE126">
        <v>21.2</v>
      </c>
      <c r="AF126">
        <v>7.47</v>
      </c>
      <c r="AG126">
        <v>7.3200000000000001E-2</v>
      </c>
      <c r="AH126" t="s">
        <v>337</v>
      </c>
      <c r="AI126" t="s">
        <v>337</v>
      </c>
      <c r="AJ126">
        <v>0</v>
      </c>
      <c r="AK126">
        <v>117</v>
      </c>
      <c r="AL126">
        <v>1</v>
      </c>
      <c r="AM126">
        <v>100</v>
      </c>
      <c r="AN126">
        <v>5</v>
      </c>
    </row>
    <row r="127" spans="1:40" x14ac:dyDescent="0.25">
      <c r="A127" s="34">
        <v>40743</v>
      </c>
      <c r="B127" s="220">
        <v>0.30902777777777779</v>
      </c>
      <c r="C127">
        <v>22.3</v>
      </c>
      <c r="D127">
        <v>22.4</v>
      </c>
      <c r="E127">
        <v>22.3</v>
      </c>
      <c r="F127">
        <v>40</v>
      </c>
      <c r="G127">
        <v>8.1</v>
      </c>
      <c r="H127">
        <v>2</v>
      </c>
      <c r="I127" t="s">
        <v>340</v>
      </c>
      <c r="J127">
        <v>0.17</v>
      </c>
      <c r="K127">
        <v>3</v>
      </c>
      <c r="L127" t="s">
        <v>340</v>
      </c>
      <c r="M127">
        <v>22.3</v>
      </c>
      <c r="N127">
        <v>21.3</v>
      </c>
      <c r="O127">
        <v>21.3</v>
      </c>
      <c r="P127" t="s">
        <v>337</v>
      </c>
      <c r="Q127">
        <v>753.4</v>
      </c>
      <c r="R127">
        <v>0</v>
      </c>
      <c r="S127">
        <v>0</v>
      </c>
      <c r="T127">
        <v>22</v>
      </c>
      <c r="U127">
        <v>0.16</v>
      </c>
      <c r="V127">
        <v>25</v>
      </c>
      <c r="W127">
        <v>0</v>
      </c>
      <c r="X127">
        <v>0</v>
      </c>
      <c r="Y127">
        <v>0</v>
      </c>
      <c r="Z127">
        <v>0</v>
      </c>
      <c r="AA127">
        <v>1.4E-2</v>
      </c>
      <c r="AB127">
        <v>22.6</v>
      </c>
      <c r="AC127">
        <v>38</v>
      </c>
      <c r="AD127">
        <v>7.5</v>
      </c>
      <c r="AE127">
        <v>21.6</v>
      </c>
      <c r="AF127">
        <v>7.45</v>
      </c>
      <c r="AG127">
        <v>7.3200000000000001E-2</v>
      </c>
      <c r="AH127" t="s">
        <v>337</v>
      </c>
      <c r="AI127" t="s">
        <v>337</v>
      </c>
      <c r="AJ127">
        <v>0</v>
      </c>
      <c r="AK127">
        <v>117</v>
      </c>
      <c r="AL127">
        <v>1</v>
      </c>
      <c r="AM127">
        <v>100</v>
      </c>
      <c r="AN127">
        <v>5</v>
      </c>
    </row>
    <row r="128" spans="1:40" x14ac:dyDescent="0.25">
      <c r="A128" s="34">
        <v>40743</v>
      </c>
      <c r="B128" s="220">
        <v>0.3125</v>
      </c>
      <c r="C128">
        <v>22.3</v>
      </c>
      <c r="D128">
        <v>22.3</v>
      </c>
      <c r="E128">
        <v>22.3</v>
      </c>
      <c r="F128">
        <v>41</v>
      </c>
      <c r="G128">
        <v>8.4</v>
      </c>
      <c r="H128">
        <v>2</v>
      </c>
      <c r="I128" t="s">
        <v>340</v>
      </c>
      <c r="J128">
        <v>0.17</v>
      </c>
      <c r="K128">
        <v>3</v>
      </c>
      <c r="L128" t="s">
        <v>340</v>
      </c>
      <c r="M128">
        <v>22.3</v>
      </c>
      <c r="N128">
        <v>21.4</v>
      </c>
      <c r="O128">
        <v>21.4</v>
      </c>
      <c r="P128" t="s">
        <v>337</v>
      </c>
      <c r="Q128">
        <v>753.5</v>
      </c>
      <c r="R128">
        <v>0</v>
      </c>
      <c r="S128">
        <v>0</v>
      </c>
      <c r="T128">
        <v>29</v>
      </c>
      <c r="U128">
        <v>0.21</v>
      </c>
      <c r="V128">
        <v>33</v>
      </c>
      <c r="W128">
        <v>0</v>
      </c>
      <c r="X128">
        <v>0</v>
      </c>
      <c r="Y128">
        <v>0</v>
      </c>
      <c r="Z128">
        <v>0</v>
      </c>
      <c r="AA128">
        <v>1.4E-2</v>
      </c>
      <c r="AB128">
        <v>22.7</v>
      </c>
      <c r="AC128">
        <v>37</v>
      </c>
      <c r="AD128">
        <v>7.2</v>
      </c>
      <c r="AE128">
        <v>21.7</v>
      </c>
      <c r="AF128">
        <v>7.29</v>
      </c>
      <c r="AG128">
        <v>7.3099999999999998E-2</v>
      </c>
      <c r="AH128" t="s">
        <v>337</v>
      </c>
      <c r="AI128" t="s">
        <v>337</v>
      </c>
      <c r="AJ128">
        <v>0</v>
      </c>
      <c r="AK128">
        <v>117</v>
      </c>
      <c r="AL128">
        <v>1</v>
      </c>
      <c r="AM128">
        <v>100</v>
      </c>
      <c r="AN128">
        <v>5</v>
      </c>
    </row>
    <row r="129" spans="1:40" x14ac:dyDescent="0.25">
      <c r="A129" s="34">
        <v>40743</v>
      </c>
      <c r="B129" s="220">
        <v>0.31597222222222221</v>
      </c>
      <c r="C129">
        <v>22.5</v>
      </c>
      <c r="D129">
        <v>22.5</v>
      </c>
      <c r="E129">
        <v>22.3</v>
      </c>
      <c r="F129">
        <v>41</v>
      </c>
      <c r="G129">
        <v>8.6</v>
      </c>
      <c r="H129">
        <v>0</v>
      </c>
      <c r="I129" t="s">
        <v>340</v>
      </c>
      <c r="J129">
        <v>0</v>
      </c>
      <c r="K129">
        <v>1</v>
      </c>
      <c r="L129" t="s">
        <v>340</v>
      </c>
      <c r="M129">
        <v>22.5</v>
      </c>
      <c r="N129">
        <v>21.7</v>
      </c>
      <c r="O129">
        <v>21.7</v>
      </c>
      <c r="P129" t="s">
        <v>337</v>
      </c>
      <c r="Q129">
        <v>753.5</v>
      </c>
      <c r="R129">
        <v>0</v>
      </c>
      <c r="S129">
        <v>0</v>
      </c>
      <c r="T129">
        <v>41</v>
      </c>
      <c r="U129">
        <v>0.28999999999999998</v>
      </c>
      <c r="V129">
        <v>46</v>
      </c>
      <c r="W129">
        <v>0</v>
      </c>
      <c r="X129">
        <v>0</v>
      </c>
      <c r="Y129">
        <v>0</v>
      </c>
      <c r="Z129">
        <v>0</v>
      </c>
      <c r="AA129">
        <v>1.4E-2</v>
      </c>
      <c r="AB129">
        <v>22.4</v>
      </c>
      <c r="AC129">
        <v>37</v>
      </c>
      <c r="AD129">
        <v>7</v>
      </c>
      <c r="AE129">
        <v>21.3</v>
      </c>
      <c r="AF129">
        <v>7.3</v>
      </c>
      <c r="AG129">
        <v>7.3200000000000001E-2</v>
      </c>
      <c r="AH129" t="s">
        <v>337</v>
      </c>
      <c r="AI129" t="s">
        <v>337</v>
      </c>
      <c r="AJ129">
        <v>0</v>
      </c>
      <c r="AK129">
        <v>116</v>
      </c>
      <c r="AL129">
        <v>1</v>
      </c>
      <c r="AM129">
        <v>100</v>
      </c>
      <c r="AN129">
        <v>5</v>
      </c>
    </row>
    <row r="130" spans="1:40" x14ac:dyDescent="0.25">
      <c r="A130" s="34">
        <v>40743</v>
      </c>
      <c r="B130" s="220">
        <v>0.31944444444444448</v>
      </c>
      <c r="C130">
        <v>22.8</v>
      </c>
      <c r="D130">
        <v>22.8</v>
      </c>
      <c r="E130">
        <v>22.5</v>
      </c>
      <c r="F130">
        <v>40</v>
      </c>
      <c r="G130">
        <v>8.5</v>
      </c>
      <c r="H130">
        <v>0</v>
      </c>
      <c r="I130" t="s">
        <v>340</v>
      </c>
      <c r="J130">
        <v>0</v>
      </c>
      <c r="K130">
        <v>2</v>
      </c>
      <c r="L130" t="s">
        <v>340</v>
      </c>
      <c r="M130">
        <v>22.8</v>
      </c>
      <c r="N130">
        <v>22.1</v>
      </c>
      <c r="O130">
        <v>22.1</v>
      </c>
      <c r="P130" t="s">
        <v>337</v>
      </c>
      <c r="Q130">
        <v>753.5</v>
      </c>
      <c r="R130">
        <v>0</v>
      </c>
      <c r="S130">
        <v>0</v>
      </c>
      <c r="T130">
        <v>50</v>
      </c>
      <c r="U130">
        <v>0.36</v>
      </c>
      <c r="V130">
        <v>56</v>
      </c>
      <c r="W130">
        <v>0</v>
      </c>
      <c r="X130">
        <v>0</v>
      </c>
      <c r="Y130">
        <v>0</v>
      </c>
      <c r="Z130">
        <v>0</v>
      </c>
      <c r="AA130">
        <v>1.6E-2</v>
      </c>
      <c r="AB130">
        <v>22.3</v>
      </c>
      <c r="AC130">
        <v>38</v>
      </c>
      <c r="AD130">
        <v>7.3</v>
      </c>
      <c r="AE130">
        <v>21.2</v>
      </c>
      <c r="AF130">
        <v>7.47</v>
      </c>
      <c r="AG130">
        <v>7.3200000000000001E-2</v>
      </c>
      <c r="AH130" t="s">
        <v>337</v>
      </c>
      <c r="AI130" t="s">
        <v>337</v>
      </c>
      <c r="AJ130">
        <v>0</v>
      </c>
      <c r="AK130">
        <v>117</v>
      </c>
      <c r="AL130">
        <v>1</v>
      </c>
      <c r="AM130">
        <v>100</v>
      </c>
      <c r="AN130">
        <v>5</v>
      </c>
    </row>
    <row r="131" spans="1:40" x14ac:dyDescent="0.25">
      <c r="A131" s="34">
        <v>40743</v>
      </c>
      <c r="B131" s="220">
        <v>0.32291666666666669</v>
      </c>
      <c r="C131">
        <v>23.2</v>
      </c>
      <c r="D131">
        <v>23.2</v>
      </c>
      <c r="E131">
        <v>22.8</v>
      </c>
      <c r="F131">
        <v>40</v>
      </c>
      <c r="G131">
        <v>8.9</v>
      </c>
      <c r="H131">
        <v>0</v>
      </c>
      <c r="I131" t="s">
        <v>340</v>
      </c>
      <c r="J131">
        <v>0</v>
      </c>
      <c r="K131">
        <v>1</v>
      </c>
      <c r="L131" t="s">
        <v>340</v>
      </c>
      <c r="M131">
        <v>23.2</v>
      </c>
      <c r="N131">
        <v>22.7</v>
      </c>
      <c r="O131">
        <v>22.7</v>
      </c>
      <c r="P131" t="s">
        <v>337</v>
      </c>
      <c r="Q131">
        <v>753.6</v>
      </c>
      <c r="R131">
        <v>0</v>
      </c>
      <c r="S131">
        <v>0</v>
      </c>
      <c r="T131">
        <v>63</v>
      </c>
      <c r="U131">
        <v>0.45</v>
      </c>
      <c r="V131">
        <v>70</v>
      </c>
      <c r="W131">
        <v>0</v>
      </c>
      <c r="X131">
        <v>0</v>
      </c>
      <c r="Y131">
        <v>0</v>
      </c>
      <c r="Z131">
        <v>0</v>
      </c>
      <c r="AA131">
        <v>1.7000000000000001E-2</v>
      </c>
      <c r="AB131">
        <v>22.3</v>
      </c>
      <c r="AC131">
        <v>38</v>
      </c>
      <c r="AD131">
        <v>7.3</v>
      </c>
      <c r="AE131">
        <v>21.2</v>
      </c>
      <c r="AF131">
        <v>7.47</v>
      </c>
      <c r="AG131">
        <v>7.3200000000000001E-2</v>
      </c>
      <c r="AH131" t="s">
        <v>337</v>
      </c>
      <c r="AI131" t="s">
        <v>337</v>
      </c>
      <c r="AJ131">
        <v>0</v>
      </c>
      <c r="AK131">
        <v>117</v>
      </c>
      <c r="AL131">
        <v>1</v>
      </c>
      <c r="AM131">
        <v>100</v>
      </c>
      <c r="AN131">
        <v>5</v>
      </c>
    </row>
    <row r="132" spans="1:40" x14ac:dyDescent="0.25">
      <c r="A132" s="34">
        <v>40743</v>
      </c>
      <c r="B132" s="220">
        <v>0.3263888888888889</v>
      </c>
      <c r="C132">
        <v>23.7</v>
      </c>
      <c r="D132">
        <v>23.7</v>
      </c>
      <c r="E132">
        <v>23.3</v>
      </c>
      <c r="F132">
        <v>40</v>
      </c>
      <c r="G132">
        <v>9.3000000000000007</v>
      </c>
      <c r="H132">
        <v>0</v>
      </c>
      <c r="I132" t="s">
        <v>340</v>
      </c>
      <c r="J132">
        <v>0</v>
      </c>
      <c r="K132">
        <v>1</v>
      </c>
      <c r="L132" t="s">
        <v>340</v>
      </c>
      <c r="M132">
        <v>23.7</v>
      </c>
      <c r="N132">
        <v>23.2</v>
      </c>
      <c r="O132">
        <v>23.2</v>
      </c>
      <c r="P132" t="s">
        <v>337</v>
      </c>
      <c r="Q132">
        <v>753.6</v>
      </c>
      <c r="R132">
        <v>0</v>
      </c>
      <c r="S132">
        <v>0</v>
      </c>
      <c r="T132">
        <v>79</v>
      </c>
      <c r="U132">
        <v>0.56999999999999995</v>
      </c>
      <c r="V132">
        <v>84</v>
      </c>
      <c r="W132">
        <v>0</v>
      </c>
      <c r="X132">
        <v>0</v>
      </c>
      <c r="Y132">
        <v>0</v>
      </c>
      <c r="Z132">
        <v>0</v>
      </c>
      <c r="AA132">
        <v>1.9E-2</v>
      </c>
      <c r="AB132">
        <v>22.4</v>
      </c>
      <c r="AC132">
        <v>38</v>
      </c>
      <c r="AD132">
        <v>7.4</v>
      </c>
      <c r="AE132">
        <v>21.4</v>
      </c>
      <c r="AF132">
        <v>7.45</v>
      </c>
      <c r="AG132">
        <v>7.3200000000000001E-2</v>
      </c>
      <c r="AH132" t="s">
        <v>337</v>
      </c>
      <c r="AI132" t="s">
        <v>337</v>
      </c>
      <c r="AJ132">
        <v>0</v>
      </c>
      <c r="AK132">
        <v>117</v>
      </c>
      <c r="AL132">
        <v>1</v>
      </c>
      <c r="AM132">
        <v>100</v>
      </c>
      <c r="AN132">
        <v>5</v>
      </c>
    </row>
    <row r="133" spans="1:40" x14ac:dyDescent="0.25">
      <c r="A133" s="34">
        <v>40743</v>
      </c>
      <c r="B133" s="220">
        <v>0.3298611111111111</v>
      </c>
      <c r="C133">
        <v>24.1</v>
      </c>
      <c r="D133">
        <v>24.1</v>
      </c>
      <c r="E133">
        <v>23.7</v>
      </c>
      <c r="F133">
        <v>40</v>
      </c>
      <c r="G133">
        <v>9.6</v>
      </c>
      <c r="H133">
        <v>0</v>
      </c>
      <c r="I133" t="s">
        <v>337</v>
      </c>
      <c r="J133">
        <v>0</v>
      </c>
      <c r="K133">
        <v>0</v>
      </c>
      <c r="L133" t="s">
        <v>337</v>
      </c>
      <c r="M133">
        <v>24.1</v>
      </c>
      <c r="N133">
        <v>23.6</v>
      </c>
      <c r="O133">
        <v>23.6</v>
      </c>
      <c r="P133" t="s">
        <v>337</v>
      </c>
      <c r="Q133">
        <v>753.6</v>
      </c>
      <c r="R133">
        <v>0</v>
      </c>
      <c r="S133">
        <v>0</v>
      </c>
      <c r="T133">
        <v>95</v>
      </c>
      <c r="U133">
        <v>0.68</v>
      </c>
      <c r="V133">
        <v>102</v>
      </c>
      <c r="W133">
        <v>0</v>
      </c>
      <c r="X133">
        <v>0</v>
      </c>
      <c r="Y133">
        <v>0</v>
      </c>
      <c r="Z133">
        <v>0</v>
      </c>
      <c r="AA133">
        <v>0.02</v>
      </c>
      <c r="AB133">
        <v>22.8</v>
      </c>
      <c r="AC133">
        <v>38</v>
      </c>
      <c r="AD133">
        <v>7.7</v>
      </c>
      <c r="AE133">
        <v>21.9</v>
      </c>
      <c r="AF133">
        <v>7.43</v>
      </c>
      <c r="AG133">
        <v>7.3099999999999998E-2</v>
      </c>
      <c r="AH133" t="s">
        <v>337</v>
      </c>
      <c r="AI133" t="s">
        <v>337</v>
      </c>
      <c r="AJ133">
        <v>0</v>
      </c>
      <c r="AK133">
        <v>116</v>
      </c>
      <c r="AL133">
        <v>1</v>
      </c>
      <c r="AM133">
        <v>100</v>
      </c>
      <c r="AN133">
        <v>5</v>
      </c>
    </row>
    <row r="134" spans="1:40" x14ac:dyDescent="0.25">
      <c r="A134" s="34">
        <v>40743</v>
      </c>
      <c r="B134" s="220">
        <v>0.33333333333333331</v>
      </c>
      <c r="C134">
        <v>24.3</v>
      </c>
      <c r="D134">
        <v>24.3</v>
      </c>
      <c r="E134">
        <v>24.1</v>
      </c>
      <c r="F134">
        <v>39</v>
      </c>
      <c r="G134">
        <v>9.5</v>
      </c>
      <c r="H134">
        <v>0</v>
      </c>
      <c r="I134" t="s">
        <v>337</v>
      </c>
      <c r="J134">
        <v>0</v>
      </c>
      <c r="K134">
        <v>0</v>
      </c>
      <c r="L134" t="s">
        <v>337</v>
      </c>
      <c r="M134">
        <v>24.3</v>
      </c>
      <c r="N134">
        <v>23.8</v>
      </c>
      <c r="O134">
        <v>23.8</v>
      </c>
      <c r="P134" t="s">
        <v>337</v>
      </c>
      <c r="Q134">
        <v>753.6</v>
      </c>
      <c r="R134">
        <v>0</v>
      </c>
      <c r="S134">
        <v>0</v>
      </c>
      <c r="T134">
        <v>112</v>
      </c>
      <c r="U134">
        <v>0.8</v>
      </c>
      <c r="V134">
        <v>120</v>
      </c>
      <c r="W134">
        <v>0</v>
      </c>
      <c r="X134">
        <v>0</v>
      </c>
      <c r="Y134">
        <v>0</v>
      </c>
      <c r="Z134">
        <v>0</v>
      </c>
      <c r="AA134">
        <v>2.1000000000000001E-2</v>
      </c>
      <c r="AB134">
        <v>22.8</v>
      </c>
      <c r="AC134">
        <v>37</v>
      </c>
      <c r="AD134">
        <v>7.4</v>
      </c>
      <c r="AE134">
        <v>21.9</v>
      </c>
      <c r="AF134">
        <v>7.29</v>
      </c>
      <c r="AG134">
        <v>7.3099999999999998E-2</v>
      </c>
      <c r="AH134" t="s">
        <v>337</v>
      </c>
      <c r="AI134" t="s">
        <v>337</v>
      </c>
      <c r="AJ134">
        <v>2E-3</v>
      </c>
      <c r="AK134">
        <v>118</v>
      </c>
      <c r="AL134">
        <v>1</v>
      </c>
      <c r="AM134">
        <v>100</v>
      </c>
      <c r="AN134">
        <v>5</v>
      </c>
    </row>
    <row r="135" spans="1:40" x14ac:dyDescent="0.25">
      <c r="A135" s="34">
        <v>40743</v>
      </c>
      <c r="B135" s="220">
        <v>0.33680555555555558</v>
      </c>
      <c r="C135">
        <v>24.6</v>
      </c>
      <c r="D135">
        <v>24.6</v>
      </c>
      <c r="E135">
        <v>24.3</v>
      </c>
      <c r="F135">
        <v>39</v>
      </c>
      <c r="G135">
        <v>9.6999999999999993</v>
      </c>
      <c r="H135">
        <v>0</v>
      </c>
      <c r="I135" t="s">
        <v>337</v>
      </c>
      <c r="J135">
        <v>0</v>
      </c>
      <c r="K135">
        <v>0</v>
      </c>
      <c r="L135" t="s">
        <v>337</v>
      </c>
      <c r="M135">
        <v>24.6</v>
      </c>
      <c r="N135">
        <v>24.1</v>
      </c>
      <c r="O135">
        <v>24.1</v>
      </c>
      <c r="P135" t="s">
        <v>337</v>
      </c>
      <c r="Q135">
        <v>753.6</v>
      </c>
      <c r="R135">
        <v>0</v>
      </c>
      <c r="S135">
        <v>0</v>
      </c>
      <c r="T135">
        <v>129</v>
      </c>
      <c r="U135">
        <v>0.92</v>
      </c>
      <c r="V135">
        <v>137</v>
      </c>
      <c r="W135">
        <v>0.1</v>
      </c>
      <c r="X135">
        <v>0</v>
      </c>
      <c r="Y135">
        <v>0.5</v>
      </c>
      <c r="Z135">
        <v>0</v>
      </c>
      <c r="AA135">
        <v>2.1999999999999999E-2</v>
      </c>
      <c r="AB135">
        <v>22.7</v>
      </c>
      <c r="AC135">
        <v>37</v>
      </c>
      <c r="AD135">
        <v>7.2</v>
      </c>
      <c r="AE135">
        <v>21.7</v>
      </c>
      <c r="AF135">
        <v>7.29</v>
      </c>
      <c r="AG135">
        <v>7.3200000000000001E-2</v>
      </c>
      <c r="AH135" t="s">
        <v>337</v>
      </c>
      <c r="AI135" t="s">
        <v>337</v>
      </c>
      <c r="AJ135">
        <v>0</v>
      </c>
      <c r="AK135">
        <v>117</v>
      </c>
      <c r="AL135">
        <v>1</v>
      </c>
      <c r="AM135">
        <v>100</v>
      </c>
      <c r="AN135">
        <v>5</v>
      </c>
    </row>
    <row r="136" spans="1:40" x14ac:dyDescent="0.25">
      <c r="A136" s="34">
        <v>40743</v>
      </c>
      <c r="B136" s="220">
        <v>0.34027777777777773</v>
      </c>
      <c r="C136">
        <v>24.9</v>
      </c>
      <c r="D136">
        <v>24.9</v>
      </c>
      <c r="E136">
        <v>24.6</v>
      </c>
      <c r="F136">
        <v>39</v>
      </c>
      <c r="G136">
        <v>10</v>
      </c>
      <c r="H136">
        <v>0</v>
      </c>
      <c r="I136" t="s">
        <v>340</v>
      </c>
      <c r="J136">
        <v>0</v>
      </c>
      <c r="K136">
        <v>1</v>
      </c>
      <c r="L136" t="s">
        <v>340</v>
      </c>
      <c r="M136">
        <v>24.9</v>
      </c>
      <c r="N136">
        <v>24.4</v>
      </c>
      <c r="O136">
        <v>24.4</v>
      </c>
      <c r="P136" t="s">
        <v>337</v>
      </c>
      <c r="Q136">
        <v>753.6</v>
      </c>
      <c r="R136">
        <v>0</v>
      </c>
      <c r="S136">
        <v>0</v>
      </c>
      <c r="T136">
        <v>148</v>
      </c>
      <c r="U136">
        <v>1.06</v>
      </c>
      <c r="V136">
        <v>156</v>
      </c>
      <c r="W136">
        <v>0.5</v>
      </c>
      <c r="X136">
        <v>0.02</v>
      </c>
      <c r="Y136">
        <v>0.5</v>
      </c>
      <c r="Z136">
        <v>0</v>
      </c>
      <c r="AA136">
        <v>2.3E-2</v>
      </c>
      <c r="AB136">
        <v>22.4</v>
      </c>
      <c r="AC136">
        <v>38</v>
      </c>
      <c r="AD136">
        <v>7.4</v>
      </c>
      <c r="AE136">
        <v>21.4</v>
      </c>
      <c r="AF136">
        <v>7.45</v>
      </c>
      <c r="AG136">
        <v>7.3200000000000001E-2</v>
      </c>
      <c r="AH136" t="s">
        <v>337</v>
      </c>
      <c r="AI136" t="s">
        <v>337</v>
      </c>
      <c r="AJ136">
        <v>0</v>
      </c>
      <c r="AK136">
        <v>117</v>
      </c>
      <c r="AL136">
        <v>1</v>
      </c>
      <c r="AM136">
        <v>100</v>
      </c>
      <c r="AN136">
        <v>5</v>
      </c>
    </row>
    <row r="137" spans="1:40" x14ac:dyDescent="0.25">
      <c r="A137" s="34">
        <v>40743</v>
      </c>
      <c r="B137" s="220">
        <v>0.34375</v>
      </c>
      <c r="C137">
        <v>25.4</v>
      </c>
      <c r="D137">
        <v>25.4</v>
      </c>
      <c r="E137">
        <v>24.9</v>
      </c>
      <c r="F137">
        <v>38</v>
      </c>
      <c r="G137">
        <v>10.1</v>
      </c>
      <c r="H137">
        <v>0</v>
      </c>
      <c r="I137" t="s">
        <v>340</v>
      </c>
      <c r="J137">
        <v>0</v>
      </c>
      <c r="K137">
        <v>1</v>
      </c>
      <c r="L137" t="s">
        <v>340</v>
      </c>
      <c r="M137">
        <v>25.4</v>
      </c>
      <c r="N137">
        <v>24.9</v>
      </c>
      <c r="O137">
        <v>24.9</v>
      </c>
      <c r="P137" t="s">
        <v>337</v>
      </c>
      <c r="Q137">
        <v>753.6</v>
      </c>
      <c r="R137">
        <v>0</v>
      </c>
      <c r="S137">
        <v>0</v>
      </c>
      <c r="T137">
        <v>166</v>
      </c>
      <c r="U137">
        <v>1.19</v>
      </c>
      <c r="V137">
        <v>172</v>
      </c>
      <c r="W137">
        <v>0.5</v>
      </c>
      <c r="X137">
        <v>0.02</v>
      </c>
      <c r="Y137">
        <v>0.6</v>
      </c>
      <c r="Z137">
        <v>0</v>
      </c>
      <c r="AA137">
        <v>2.5000000000000001E-2</v>
      </c>
      <c r="AB137">
        <v>22.7</v>
      </c>
      <c r="AC137">
        <v>38</v>
      </c>
      <c r="AD137">
        <v>7.6</v>
      </c>
      <c r="AE137">
        <v>21.8</v>
      </c>
      <c r="AF137">
        <v>7.44</v>
      </c>
      <c r="AG137">
        <v>7.3099999999999998E-2</v>
      </c>
      <c r="AH137" t="s">
        <v>337</v>
      </c>
      <c r="AI137" t="s">
        <v>337</v>
      </c>
      <c r="AJ137">
        <v>0</v>
      </c>
      <c r="AK137">
        <v>117</v>
      </c>
      <c r="AL137">
        <v>1</v>
      </c>
      <c r="AM137">
        <v>100</v>
      </c>
      <c r="AN137">
        <v>5</v>
      </c>
    </row>
    <row r="138" spans="1:40" x14ac:dyDescent="0.25">
      <c r="A138" s="34">
        <v>40743</v>
      </c>
      <c r="B138" s="220">
        <v>0.34722222222222227</v>
      </c>
      <c r="C138">
        <v>25.8</v>
      </c>
      <c r="D138">
        <v>25.8</v>
      </c>
      <c r="E138">
        <v>25.4</v>
      </c>
      <c r="F138">
        <v>37</v>
      </c>
      <c r="G138">
        <v>10</v>
      </c>
      <c r="H138">
        <v>1</v>
      </c>
      <c r="I138" t="s">
        <v>340</v>
      </c>
      <c r="J138">
        <v>0.08</v>
      </c>
      <c r="K138">
        <v>2</v>
      </c>
      <c r="L138" t="s">
        <v>340</v>
      </c>
      <c r="M138">
        <v>25.8</v>
      </c>
      <c r="N138">
        <v>25.2</v>
      </c>
      <c r="O138">
        <v>25.2</v>
      </c>
      <c r="P138" t="s">
        <v>337</v>
      </c>
      <c r="Q138">
        <v>753.7</v>
      </c>
      <c r="R138">
        <v>0</v>
      </c>
      <c r="S138">
        <v>0</v>
      </c>
      <c r="T138">
        <v>182</v>
      </c>
      <c r="U138">
        <v>1.3</v>
      </c>
      <c r="V138">
        <v>190</v>
      </c>
      <c r="W138">
        <v>0.6</v>
      </c>
      <c r="X138">
        <v>0.02</v>
      </c>
      <c r="Y138">
        <v>0.6</v>
      </c>
      <c r="Z138">
        <v>0</v>
      </c>
      <c r="AA138">
        <v>2.5999999999999999E-2</v>
      </c>
      <c r="AB138">
        <v>23.1</v>
      </c>
      <c r="AC138">
        <v>38</v>
      </c>
      <c r="AD138">
        <v>8</v>
      </c>
      <c r="AE138">
        <v>22.3</v>
      </c>
      <c r="AF138">
        <v>7.41</v>
      </c>
      <c r="AG138">
        <v>7.2999999999999995E-2</v>
      </c>
      <c r="AH138" t="s">
        <v>337</v>
      </c>
      <c r="AI138" t="s">
        <v>337</v>
      </c>
      <c r="AJ138">
        <v>0</v>
      </c>
      <c r="AK138">
        <v>117</v>
      </c>
      <c r="AL138">
        <v>1</v>
      </c>
      <c r="AM138">
        <v>100</v>
      </c>
      <c r="AN138">
        <v>5</v>
      </c>
    </row>
    <row r="139" spans="1:40" x14ac:dyDescent="0.25">
      <c r="A139" s="34">
        <v>40743</v>
      </c>
      <c r="B139" s="220">
        <v>0.35069444444444442</v>
      </c>
      <c r="C139">
        <v>25.9</v>
      </c>
      <c r="D139">
        <v>25.9</v>
      </c>
      <c r="E139">
        <v>25.8</v>
      </c>
      <c r="F139">
        <v>37</v>
      </c>
      <c r="G139">
        <v>10.1</v>
      </c>
      <c r="H139">
        <v>1</v>
      </c>
      <c r="I139" t="s">
        <v>340</v>
      </c>
      <c r="J139">
        <v>0.08</v>
      </c>
      <c r="K139">
        <v>2</v>
      </c>
      <c r="L139" t="s">
        <v>340</v>
      </c>
      <c r="M139">
        <v>25.9</v>
      </c>
      <c r="N139">
        <v>25.3</v>
      </c>
      <c r="O139">
        <v>25.3</v>
      </c>
      <c r="P139" t="s">
        <v>337</v>
      </c>
      <c r="Q139">
        <v>753.7</v>
      </c>
      <c r="R139">
        <v>0</v>
      </c>
      <c r="S139">
        <v>0</v>
      </c>
      <c r="T139">
        <v>200</v>
      </c>
      <c r="U139">
        <v>1.43</v>
      </c>
      <c r="V139">
        <v>207</v>
      </c>
      <c r="W139">
        <v>0.7</v>
      </c>
      <c r="X139">
        <v>0.03</v>
      </c>
      <c r="Y139">
        <v>0.7</v>
      </c>
      <c r="Z139">
        <v>0</v>
      </c>
      <c r="AA139">
        <v>2.5999999999999999E-2</v>
      </c>
      <c r="AB139">
        <v>23.5</v>
      </c>
      <c r="AC139">
        <v>37</v>
      </c>
      <c r="AD139">
        <v>8</v>
      </c>
      <c r="AE139">
        <v>22.9</v>
      </c>
      <c r="AF139">
        <v>7.26</v>
      </c>
      <c r="AG139">
        <v>7.2900000000000006E-2</v>
      </c>
      <c r="AH139" t="s">
        <v>337</v>
      </c>
      <c r="AI139" t="s">
        <v>337</v>
      </c>
      <c r="AJ139">
        <v>0</v>
      </c>
      <c r="AK139">
        <v>117</v>
      </c>
      <c r="AL139">
        <v>1</v>
      </c>
      <c r="AM139">
        <v>100</v>
      </c>
      <c r="AN139">
        <v>5</v>
      </c>
    </row>
    <row r="140" spans="1:40" x14ac:dyDescent="0.25">
      <c r="A140" s="34">
        <v>40743</v>
      </c>
      <c r="B140" s="220">
        <v>0.35416666666666669</v>
      </c>
      <c r="C140">
        <v>26.2</v>
      </c>
      <c r="D140">
        <v>26.2</v>
      </c>
      <c r="E140">
        <v>25.9</v>
      </c>
      <c r="F140">
        <v>36</v>
      </c>
      <c r="G140">
        <v>9.9</v>
      </c>
      <c r="H140">
        <v>1</v>
      </c>
      <c r="I140" t="s">
        <v>340</v>
      </c>
      <c r="J140">
        <v>0.08</v>
      </c>
      <c r="K140">
        <v>3</v>
      </c>
      <c r="L140" t="s">
        <v>340</v>
      </c>
      <c r="M140">
        <v>26.2</v>
      </c>
      <c r="N140">
        <v>25.6</v>
      </c>
      <c r="O140">
        <v>25.6</v>
      </c>
      <c r="P140" t="s">
        <v>337</v>
      </c>
      <c r="Q140">
        <v>753.7</v>
      </c>
      <c r="R140">
        <v>0</v>
      </c>
      <c r="S140">
        <v>0</v>
      </c>
      <c r="T140">
        <v>217</v>
      </c>
      <c r="U140">
        <v>1.56</v>
      </c>
      <c r="V140">
        <v>223</v>
      </c>
      <c r="W140">
        <v>0.7</v>
      </c>
      <c r="X140">
        <v>0.03</v>
      </c>
      <c r="Y140">
        <v>0.8</v>
      </c>
      <c r="Z140">
        <v>0</v>
      </c>
      <c r="AA140">
        <v>2.7E-2</v>
      </c>
      <c r="AB140">
        <v>23.6</v>
      </c>
      <c r="AC140">
        <v>36</v>
      </c>
      <c r="AD140">
        <v>7.7</v>
      </c>
      <c r="AE140">
        <v>22.9</v>
      </c>
      <c r="AF140">
        <v>7.07</v>
      </c>
      <c r="AG140">
        <v>7.2900000000000006E-2</v>
      </c>
      <c r="AH140" t="s">
        <v>337</v>
      </c>
      <c r="AI140" t="s">
        <v>337</v>
      </c>
      <c r="AJ140">
        <v>0</v>
      </c>
      <c r="AK140">
        <v>117</v>
      </c>
      <c r="AL140">
        <v>1</v>
      </c>
      <c r="AM140">
        <v>100</v>
      </c>
      <c r="AN140">
        <v>5</v>
      </c>
    </row>
    <row r="141" spans="1:40" x14ac:dyDescent="0.25">
      <c r="A141" s="34">
        <v>40743</v>
      </c>
      <c r="B141" s="220">
        <v>0.3576388888888889</v>
      </c>
      <c r="C141">
        <v>26.4</v>
      </c>
      <c r="D141">
        <v>26.4</v>
      </c>
      <c r="E141">
        <v>26.2</v>
      </c>
      <c r="F141">
        <v>36</v>
      </c>
      <c r="G141">
        <v>10.1</v>
      </c>
      <c r="H141">
        <v>1</v>
      </c>
      <c r="I141" t="s">
        <v>340</v>
      </c>
      <c r="J141">
        <v>0.08</v>
      </c>
      <c r="K141">
        <v>2</v>
      </c>
      <c r="L141" t="s">
        <v>340</v>
      </c>
      <c r="M141">
        <v>26.4</v>
      </c>
      <c r="N141">
        <v>25.7</v>
      </c>
      <c r="O141">
        <v>25.7</v>
      </c>
      <c r="P141" t="s">
        <v>337</v>
      </c>
      <c r="Q141">
        <v>753.7</v>
      </c>
      <c r="R141">
        <v>0</v>
      </c>
      <c r="S141">
        <v>0</v>
      </c>
      <c r="T141">
        <v>234</v>
      </c>
      <c r="U141">
        <v>1.68</v>
      </c>
      <c r="V141">
        <v>241</v>
      </c>
      <c r="W141">
        <v>0.8</v>
      </c>
      <c r="X141">
        <v>0.03</v>
      </c>
      <c r="Y141">
        <v>0.8</v>
      </c>
      <c r="Z141">
        <v>0</v>
      </c>
      <c r="AA141">
        <v>2.8000000000000001E-2</v>
      </c>
      <c r="AB141">
        <v>23.5</v>
      </c>
      <c r="AC141">
        <v>36</v>
      </c>
      <c r="AD141">
        <v>7.6</v>
      </c>
      <c r="AE141">
        <v>22.8</v>
      </c>
      <c r="AF141">
        <v>7.08</v>
      </c>
      <c r="AG141">
        <v>7.2900000000000006E-2</v>
      </c>
      <c r="AH141" t="s">
        <v>337</v>
      </c>
      <c r="AI141" t="s">
        <v>337</v>
      </c>
      <c r="AJ141">
        <v>0</v>
      </c>
      <c r="AK141">
        <v>117</v>
      </c>
      <c r="AL141">
        <v>1</v>
      </c>
      <c r="AM141">
        <v>100</v>
      </c>
      <c r="AN141">
        <v>5</v>
      </c>
    </row>
    <row r="142" spans="1:40" x14ac:dyDescent="0.25">
      <c r="A142" s="34">
        <v>40743</v>
      </c>
      <c r="B142" s="220">
        <v>0.3611111111111111</v>
      </c>
      <c r="C142">
        <v>26.8</v>
      </c>
      <c r="D142">
        <v>26.8</v>
      </c>
      <c r="E142">
        <v>26.4</v>
      </c>
      <c r="F142">
        <v>35</v>
      </c>
      <c r="G142">
        <v>10</v>
      </c>
      <c r="H142">
        <v>0</v>
      </c>
      <c r="I142" t="s">
        <v>340</v>
      </c>
      <c r="J142">
        <v>0</v>
      </c>
      <c r="K142">
        <v>2</v>
      </c>
      <c r="L142" t="s">
        <v>340</v>
      </c>
      <c r="M142">
        <v>26.8</v>
      </c>
      <c r="N142">
        <v>25.9</v>
      </c>
      <c r="O142">
        <v>25.9</v>
      </c>
      <c r="P142" t="s">
        <v>337</v>
      </c>
      <c r="Q142">
        <v>753.6</v>
      </c>
      <c r="R142">
        <v>0</v>
      </c>
      <c r="S142">
        <v>0</v>
      </c>
      <c r="T142">
        <v>250</v>
      </c>
      <c r="U142">
        <v>1.79</v>
      </c>
      <c r="V142">
        <v>257</v>
      </c>
      <c r="W142">
        <v>0.9</v>
      </c>
      <c r="X142">
        <v>0.03</v>
      </c>
      <c r="Y142">
        <v>0.9</v>
      </c>
      <c r="Z142">
        <v>0</v>
      </c>
      <c r="AA142">
        <v>2.9000000000000001E-2</v>
      </c>
      <c r="AB142">
        <v>23.4</v>
      </c>
      <c r="AC142">
        <v>36</v>
      </c>
      <c r="AD142">
        <v>7.5</v>
      </c>
      <c r="AE142">
        <v>22.8</v>
      </c>
      <c r="AF142">
        <v>7.08</v>
      </c>
      <c r="AG142">
        <v>7.2999999999999995E-2</v>
      </c>
      <c r="AH142" t="s">
        <v>337</v>
      </c>
      <c r="AI142" t="s">
        <v>337</v>
      </c>
      <c r="AJ142">
        <v>0</v>
      </c>
      <c r="AK142">
        <v>117</v>
      </c>
      <c r="AL142">
        <v>1</v>
      </c>
      <c r="AM142">
        <v>100</v>
      </c>
      <c r="AN142">
        <v>5</v>
      </c>
    </row>
    <row r="143" spans="1:40" x14ac:dyDescent="0.25">
      <c r="A143" s="34">
        <v>40743</v>
      </c>
      <c r="B143" s="220">
        <v>0.36458333333333331</v>
      </c>
      <c r="C143">
        <v>27.2</v>
      </c>
      <c r="D143">
        <v>27.2</v>
      </c>
      <c r="E143">
        <v>26.8</v>
      </c>
      <c r="F143">
        <v>34</v>
      </c>
      <c r="G143">
        <v>10</v>
      </c>
      <c r="H143">
        <v>1</v>
      </c>
      <c r="I143" t="s">
        <v>340</v>
      </c>
      <c r="J143">
        <v>0.08</v>
      </c>
      <c r="K143">
        <v>2</v>
      </c>
      <c r="L143" t="s">
        <v>340</v>
      </c>
      <c r="M143">
        <v>27.2</v>
      </c>
      <c r="N143">
        <v>26.3</v>
      </c>
      <c r="O143">
        <v>26.3</v>
      </c>
      <c r="P143" t="s">
        <v>337</v>
      </c>
      <c r="Q143">
        <v>753.6</v>
      </c>
      <c r="R143">
        <v>0</v>
      </c>
      <c r="S143">
        <v>0</v>
      </c>
      <c r="T143">
        <v>266</v>
      </c>
      <c r="U143">
        <v>1.91</v>
      </c>
      <c r="V143">
        <v>272</v>
      </c>
      <c r="W143">
        <v>0.9</v>
      </c>
      <c r="X143">
        <v>0.03</v>
      </c>
      <c r="Y143">
        <v>1</v>
      </c>
      <c r="Z143">
        <v>0</v>
      </c>
      <c r="AA143">
        <v>3.1E-2</v>
      </c>
      <c r="AB143">
        <v>23.5</v>
      </c>
      <c r="AC143">
        <v>37</v>
      </c>
      <c r="AD143">
        <v>8</v>
      </c>
      <c r="AE143">
        <v>22.9</v>
      </c>
      <c r="AF143">
        <v>7.26</v>
      </c>
      <c r="AG143">
        <v>7.2900000000000006E-2</v>
      </c>
      <c r="AH143" t="s">
        <v>337</v>
      </c>
      <c r="AI143" t="s">
        <v>337</v>
      </c>
      <c r="AJ143">
        <v>0</v>
      </c>
      <c r="AK143">
        <v>117</v>
      </c>
      <c r="AL143">
        <v>1</v>
      </c>
      <c r="AM143">
        <v>100</v>
      </c>
      <c r="AN143">
        <v>5</v>
      </c>
    </row>
    <row r="144" spans="1:40" x14ac:dyDescent="0.25">
      <c r="A144" s="34">
        <v>40743</v>
      </c>
      <c r="B144" s="220">
        <v>0.36805555555555558</v>
      </c>
      <c r="C144">
        <v>27.7</v>
      </c>
      <c r="D144">
        <v>27.7</v>
      </c>
      <c r="E144">
        <v>27.2</v>
      </c>
      <c r="F144">
        <v>34</v>
      </c>
      <c r="G144">
        <v>10.4</v>
      </c>
      <c r="H144">
        <v>1</v>
      </c>
      <c r="I144" t="s">
        <v>340</v>
      </c>
      <c r="J144">
        <v>0.08</v>
      </c>
      <c r="K144">
        <v>4</v>
      </c>
      <c r="L144" t="s">
        <v>340</v>
      </c>
      <c r="M144">
        <v>27.7</v>
      </c>
      <c r="N144">
        <v>26.9</v>
      </c>
      <c r="O144">
        <v>26.9</v>
      </c>
      <c r="P144" t="s">
        <v>337</v>
      </c>
      <c r="Q144">
        <v>753.6</v>
      </c>
      <c r="R144">
        <v>0</v>
      </c>
      <c r="S144">
        <v>0</v>
      </c>
      <c r="T144">
        <v>281</v>
      </c>
      <c r="U144">
        <v>2.0099999999999998</v>
      </c>
      <c r="V144">
        <v>287</v>
      </c>
      <c r="W144">
        <v>1</v>
      </c>
      <c r="X144">
        <v>0.04</v>
      </c>
      <c r="Y144">
        <v>1</v>
      </c>
      <c r="Z144">
        <v>0</v>
      </c>
      <c r="AA144">
        <v>3.3000000000000002E-2</v>
      </c>
      <c r="AB144">
        <v>23.9</v>
      </c>
      <c r="AC144">
        <v>37</v>
      </c>
      <c r="AD144">
        <v>8.3000000000000007</v>
      </c>
      <c r="AE144">
        <v>23.3</v>
      </c>
      <c r="AF144">
        <v>7.25</v>
      </c>
      <c r="AG144">
        <v>7.2800000000000004E-2</v>
      </c>
      <c r="AH144" t="s">
        <v>337</v>
      </c>
      <c r="AI144" t="s">
        <v>337</v>
      </c>
      <c r="AJ144">
        <v>0</v>
      </c>
      <c r="AK144">
        <v>117</v>
      </c>
      <c r="AL144">
        <v>1</v>
      </c>
      <c r="AM144">
        <v>100</v>
      </c>
      <c r="AN144">
        <v>5</v>
      </c>
    </row>
    <row r="145" spans="1:40" x14ac:dyDescent="0.25">
      <c r="A145" s="34">
        <v>40743</v>
      </c>
      <c r="B145" s="220">
        <v>0.37152777777777773</v>
      </c>
      <c r="C145">
        <v>28.1</v>
      </c>
      <c r="D145">
        <v>28.1</v>
      </c>
      <c r="E145">
        <v>27.7</v>
      </c>
      <c r="F145">
        <v>34</v>
      </c>
      <c r="G145">
        <v>10.7</v>
      </c>
      <c r="H145">
        <v>2</v>
      </c>
      <c r="I145" t="s">
        <v>340</v>
      </c>
      <c r="J145">
        <v>0.17</v>
      </c>
      <c r="K145">
        <v>3</v>
      </c>
      <c r="L145" t="s">
        <v>340</v>
      </c>
      <c r="M145">
        <v>28.1</v>
      </c>
      <c r="N145">
        <v>27.3</v>
      </c>
      <c r="O145">
        <v>27.3</v>
      </c>
      <c r="P145" t="s">
        <v>337</v>
      </c>
      <c r="Q145">
        <v>753.6</v>
      </c>
      <c r="R145">
        <v>0</v>
      </c>
      <c r="S145">
        <v>0</v>
      </c>
      <c r="T145">
        <v>296</v>
      </c>
      <c r="U145">
        <v>2.12</v>
      </c>
      <c r="V145">
        <v>302</v>
      </c>
      <c r="W145">
        <v>1.1000000000000001</v>
      </c>
      <c r="X145">
        <v>0.04</v>
      </c>
      <c r="Y145">
        <v>1.1000000000000001</v>
      </c>
      <c r="Z145">
        <v>0</v>
      </c>
      <c r="AA145">
        <v>3.4000000000000002E-2</v>
      </c>
      <c r="AB145">
        <v>24.3</v>
      </c>
      <c r="AC145">
        <v>36</v>
      </c>
      <c r="AD145">
        <v>8.1999999999999993</v>
      </c>
      <c r="AE145">
        <v>23.7</v>
      </c>
      <c r="AF145">
        <v>7.04</v>
      </c>
      <c r="AG145">
        <v>7.2700000000000001E-2</v>
      </c>
      <c r="AH145" t="s">
        <v>337</v>
      </c>
      <c r="AI145" t="s">
        <v>337</v>
      </c>
      <c r="AJ145">
        <v>0</v>
      </c>
      <c r="AK145">
        <v>117</v>
      </c>
      <c r="AL145">
        <v>1</v>
      </c>
      <c r="AM145">
        <v>100</v>
      </c>
      <c r="AN145">
        <v>5</v>
      </c>
    </row>
    <row r="146" spans="1:40" x14ac:dyDescent="0.25">
      <c r="A146" s="34">
        <v>40743</v>
      </c>
      <c r="B146" s="220">
        <v>0.375</v>
      </c>
      <c r="C146">
        <v>28.3</v>
      </c>
      <c r="D146">
        <v>28.3</v>
      </c>
      <c r="E146">
        <v>28.1</v>
      </c>
      <c r="F146">
        <v>33</v>
      </c>
      <c r="G146">
        <v>10.5</v>
      </c>
      <c r="H146">
        <v>2</v>
      </c>
      <c r="I146" t="s">
        <v>340</v>
      </c>
      <c r="J146">
        <v>0.17</v>
      </c>
      <c r="K146">
        <v>3</v>
      </c>
      <c r="L146" t="s">
        <v>340</v>
      </c>
      <c r="M146">
        <v>28.3</v>
      </c>
      <c r="N146">
        <v>27.5</v>
      </c>
      <c r="O146">
        <v>27.5</v>
      </c>
      <c r="P146" t="s">
        <v>337</v>
      </c>
      <c r="Q146">
        <v>753.6</v>
      </c>
      <c r="R146">
        <v>0</v>
      </c>
      <c r="S146">
        <v>0</v>
      </c>
      <c r="T146">
        <v>313</v>
      </c>
      <c r="U146">
        <v>2.2400000000000002</v>
      </c>
      <c r="V146">
        <v>320</v>
      </c>
      <c r="W146">
        <v>1.2</v>
      </c>
      <c r="X146">
        <v>0.04</v>
      </c>
      <c r="Y146">
        <v>1.3</v>
      </c>
      <c r="Z146">
        <v>0</v>
      </c>
      <c r="AA146">
        <v>3.5000000000000003E-2</v>
      </c>
      <c r="AB146">
        <v>24.5</v>
      </c>
      <c r="AC146">
        <v>36</v>
      </c>
      <c r="AD146">
        <v>8.4</v>
      </c>
      <c r="AE146">
        <v>23.9</v>
      </c>
      <c r="AF146">
        <v>7.03</v>
      </c>
      <c r="AG146">
        <v>7.2599999999999998E-2</v>
      </c>
      <c r="AH146" t="s">
        <v>337</v>
      </c>
      <c r="AI146" t="s">
        <v>337</v>
      </c>
      <c r="AJ146">
        <v>7.0000000000000001E-3</v>
      </c>
      <c r="AK146">
        <v>117</v>
      </c>
      <c r="AL146">
        <v>1</v>
      </c>
      <c r="AM146">
        <v>100</v>
      </c>
      <c r="AN146">
        <v>5</v>
      </c>
    </row>
    <row r="147" spans="1:40" x14ac:dyDescent="0.25">
      <c r="A147" s="34">
        <v>40743</v>
      </c>
      <c r="B147" s="220">
        <v>0.37847222222222227</v>
      </c>
      <c r="C147">
        <v>28.7</v>
      </c>
      <c r="D147">
        <v>28.7</v>
      </c>
      <c r="E147">
        <v>28.3</v>
      </c>
      <c r="F147">
        <v>33</v>
      </c>
      <c r="G147">
        <v>10.9</v>
      </c>
      <c r="H147">
        <v>2</v>
      </c>
      <c r="I147" t="s">
        <v>340</v>
      </c>
      <c r="J147">
        <v>0.17</v>
      </c>
      <c r="K147">
        <v>4</v>
      </c>
      <c r="L147" t="s">
        <v>340</v>
      </c>
      <c r="M147">
        <v>28.7</v>
      </c>
      <c r="N147">
        <v>28.1</v>
      </c>
      <c r="O147">
        <v>28.1</v>
      </c>
      <c r="P147" t="s">
        <v>337</v>
      </c>
      <c r="Q147">
        <v>753.6</v>
      </c>
      <c r="R147">
        <v>0</v>
      </c>
      <c r="S147">
        <v>0</v>
      </c>
      <c r="T147">
        <v>329</v>
      </c>
      <c r="U147">
        <v>2.36</v>
      </c>
      <c r="V147">
        <v>334</v>
      </c>
      <c r="W147">
        <v>1.3</v>
      </c>
      <c r="X147">
        <v>0.05</v>
      </c>
      <c r="Y147">
        <v>1.3</v>
      </c>
      <c r="Z147">
        <v>0</v>
      </c>
      <c r="AA147">
        <v>3.5999999999999997E-2</v>
      </c>
      <c r="AB147">
        <v>24.4</v>
      </c>
      <c r="AC147">
        <v>35</v>
      </c>
      <c r="AD147">
        <v>7.9</v>
      </c>
      <c r="AE147">
        <v>23.7</v>
      </c>
      <c r="AF147">
        <v>6.93</v>
      </c>
      <c r="AG147">
        <v>7.2700000000000001E-2</v>
      </c>
      <c r="AH147" t="s">
        <v>337</v>
      </c>
      <c r="AI147" t="s">
        <v>337</v>
      </c>
      <c r="AJ147">
        <v>0</v>
      </c>
      <c r="AK147">
        <v>117</v>
      </c>
      <c r="AL147">
        <v>1</v>
      </c>
      <c r="AM147">
        <v>100</v>
      </c>
      <c r="AN147">
        <v>5</v>
      </c>
    </row>
    <row r="148" spans="1:40" x14ac:dyDescent="0.25">
      <c r="A148" s="34">
        <v>40743</v>
      </c>
      <c r="B148" s="220">
        <v>0.38194444444444442</v>
      </c>
      <c r="C148">
        <v>29</v>
      </c>
      <c r="D148">
        <v>29</v>
      </c>
      <c r="E148">
        <v>28.7</v>
      </c>
      <c r="F148">
        <v>32</v>
      </c>
      <c r="G148">
        <v>10.6</v>
      </c>
      <c r="H148">
        <v>2</v>
      </c>
      <c r="I148" t="s">
        <v>340</v>
      </c>
      <c r="J148">
        <v>0.17</v>
      </c>
      <c r="K148">
        <v>4</v>
      </c>
      <c r="L148" t="s">
        <v>340</v>
      </c>
      <c r="M148">
        <v>29</v>
      </c>
      <c r="N148">
        <v>28.3</v>
      </c>
      <c r="O148">
        <v>28.3</v>
      </c>
      <c r="P148" t="s">
        <v>337</v>
      </c>
      <c r="Q148">
        <v>753.5</v>
      </c>
      <c r="R148">
        <v>0</v>
      </c>
      <c r="S148">
        <v>0</v>
      </c>
      <c r="T148">
        <v>345</v>
      </c>
      <c r="U148">
        <v>2.4700000000000002</v>
      </c>
      <c r="V148">
        <v>352</v>
      </c>
      <c r="W148">
        <v>1.4</v>
      </c>
      <c r="X148">
        <v>0.05</v>
      </c>
      <c r="Y148">
        <v>1.4</v>
      </c>
      <c r="Z148">
        <v>0</v>
      </c>
      <c r="AA148">
        <v>3.6999999999999998E-2</v>
      </c>
      <c r="AB148">
        <v>24.3</v>
      </c>
      <c r="AC148">
        <v>35</v>
      </c>
      <c r="AD148">
        <v>7.8</v>
      </c>
      <c r="AE148">
        <v>23.6</v>
      </c>
      <c r="AF148">
        <v>6.94</v>
      </c>
      <c r="AG148">
        <v>7.2700000000000001E-2</v>
      </c>
      <c r="AH148" t="s">
        <v>337</v>
      </c>
      <c r="AI148" t="s">
        <v>337</v>
      </c>
      <c r="AJ148">
        <v>0</v>
      </c>
      <c r="AK148">
        <v>118</v>
      </c>
      <c r="AL148">
        <v>1</v>
      </c>
      <c r="AM148">
        <v>100</v>
      </c>
      <c r="AN148">
        <v>5</v>
      </c>
    </row>
    <row r="149" spans="1:40" x14ac:dyDescent="0.25">
      <c r="A149" s="34">
        <v>40743</v>
      </c>
      <c r="B149" s="220">
        <v>0.38541666666666669</v>
      </c>
      <c r="C149">
        <v>29.4</v>
      </c>
      <c r="D149">
        <v>29.4</v>
      </c>
      <c r="E149">
        <v>29.1</v>
      </c>
      <c r="F149">
        <v>31</v>
      </c>
      <c r="G149">
        <v>10.5</v>
      </c>
      <c r="H149">
        <v>2</v>
      </c>
      <c r="I149" t="s">
        <v>340</v>
      </c>
      <c r="J149">
        <v>0.17</v>
      </c>
      <c r="K149">
        <v>5</v>
      </c>
      <c r="L149" t="s">
        <v>349</v>
      </c>
      <c r="M149">
        <v>29.4</v>
      </c>
      <c r="N149">
        <v>28.5</v>
      </c>
      <c r="O149">
        <v>28.5</v>
      </c>
      <c r="P149" t="s">
        <v>337</v>
      </c>
      <c r="Q149">
        <v>753.5</v>
      </c>
      <c r="R149">
        <v>0</v>
      </c>
      <c r="S149">
        <v>0</v>
      </c>
      <c r="T149">
        <v>360</v>
      </c>
      <c r="U149">
        <v>2.58</v>
      </c>
      <c r="V149">
        <v>367</v>
      </c>
      <c r="W149">
        <v>1.5</v>
      </c>
      <c r="X149">
        <v>0.05</v>
      </c>
      <c r="Y149">
        <v>1.5</v>
      </c>
      <c r="Z149">
        <v>0</v>
      </c>
      <c r="AA149">
        <v>3.7999999999999999E-2</v>
      </c>
      <c r="AB149">
        <v>24.2</v>
      </c>
      <c r="AC149">
        <v>36</v>
      </c>
      <c r="AD149">
        <v>8.1999999999999993</v>
      </c>
      <c r="AE149">
        <v>23.6</v>
      </c>
      <c r="AF149">
        <v>7.04</v>
      </c>
      <c r="AG149">
        <v>7.2700000000000001E-2</v>
      </c>
      <c r="AH149" t="s">
        <v>337</v>
      </c>
      <c r="AI149" t="s">
        <v>337</v>
      </c>
      <c r="AJ149">
        <v>0</v>
      </c>
      <c r="AK149">
        <v>117</v>
      </c>
      <c r="AL149">
        <v>1</v>
      </c>
      <c r="AM149">
        <v>100</v>
      </c>
      <c r="AN149">
        <v>5</v>
      </c>
    </row>
    <row r="150" spans="1:40" x14ac:dyDescent="0.25">
      <c r="A150" s="34">
        <v>40743</v>
      </c>
      <c r="B150" s="220">
        <v>0.3888888888888889</v>
      </c>
      <c r="C150">
        <v>29.8</v>
      </c>
      <c r="D150">
        <v>29.8</v>
      </c>
      <c r="E150">
        <v>29.4</v>
      </c>
      <c r="F150">
        <v>31</v>
      </c>
      <c r="G150">
        <v>10.8</v>
      </c>
      <c r="H150">
        <v>2</v>
      </c>
      <c r="I150" t="s">
        <v>350</v>
      </c>
      <c r="J150">
        <v>0.17</v>
      </c>
      <c r="K150">
        <v>5</v>
      </c>
      <c r="L150" t="s">
        <v>350</v>
      </c>
      <c r="M150">
        <v>29.8</v>
      </c>
      <c r="N150">
        <v>28.9</v>
      </c>
      <c r="O150">
        <v>28.9</v>
      </c>
      <c r="P150" t="s">
        <v>337</v>
      </c>
      <c r="Q150">
        <v>753.6</v>
      </c>
      <c r="R150">
        <v>0</v>
      </c>
      <c r="S150">
        <v>0</v>
      </c>
      <c r="T150">
        <v>379</v>
      </c>
      <c r="U150">
        <v>2.72</v>
      </c>
      <c r="V150">
        <v>385</v>
      </c>
      <c r="W150">
        <v>1.6</v>
      </c>
      <c r="X150">
        <v>0.06</v>
      </c>
      <c r="Y150">
        <v>1.6</v>
      </c>
      <c r="Z150">
        <v>0</v>
      </c>
      <c r="AA150">
        <v>0.04</v>
      </c>
      <c r="AB150">
        <v>24.3</v>
      </c>
      <c r="AC150">
        <v>37</v>
      </c>
      <c r="AD150">
        <v>8.6999999999999993</v>
      </c>
      <c r="AE150">
        <v>23.7</v>
      </c>
      <c r="AF150">
        <v>7.24</v>
      </c>
      <c r="AG150">
        <v>7.2700000000000001E-2</v>
      </c>
      <c r="AH150" t="s">
        <v>337</v>
      </c>
      <c r="AI150" t="s">
        <v>337</v>
      </c>
      <c r="AJ150">
        <v>0</v>
      </c>
      <c r="AK150">
        <v>117</v>
      </c>
      <c r="AL150">
        <v>1</v>
      </c>
      <c r="AM150">
        <v>100</v>
      </c>
      <c r="AN150">
        <v>5</v>
      </c>
    </row>
    <row r="151" spans="1:40" x14ac:dyDescent="0.25">
      <c r="A151" s="34">
        <v>40743</v>
      </c>
      <c r="B151" s="220">
        <v>0.3923611111111111</v>
      </c>
      <c r="C151">
        <v>30.2</v>
      </c>
      <c r="D151">
        <v>30.2</v>
      </c>
      <c r="E151">
        <v>29.8</v>
      </c>
      <c r="F151">
        <v>30</v>
      </c>
      <c r="G151">
        <v>10.7</v>
      </c>
      <c r="H151">
        <v>2</v>
      </c>
      <c r="I151" t="s">
        <v>350</v>
      </c>
      <c r="J151">
        <v>0.17</v>
      </c>
      <c r="K151">
        <v>4</v>
      </c>
      <c r="L151" t="s">
        <v>350</v>
      </c>
      <c r="M151">
        <v>30.2</v>
      </c>
      <c r="N151">
        <v>29.3</v>
      </c>
      <c r="O151">
        <v>29.3</v>
      </c>
      <c r="P151" t="s">
        <v>337</v>
      </c>
      <c r="Q151">
        <v>753.6</v>
      </c>
      <c r="R151">
        <v>0</v>
      </c>
      <c r="S151">
        <v>0</v>
      </c>
      <c r="T151">
        <v>394</v>
      </c>
      <c r="U151">
        <v>2.82</v>
      </c>
      <c r="V151">
        <v>399</v>
      </c>
      <c r="W151">
        <v>1.6</v>
      </c>
      <c r="X151">
        <v>0.06</v>
      </c>
      <c r="Y151">
        <v>1.6</v>
      </c>
      <c r="Z151">
        <v>0</v>
      </c>
      <c r="AA151">
        <v>4.1000000000000002E-2</v>
      </c>
      <c r="AB151">
        <v>24.7</v>
      </c>
      <c r="AC151">
        <v>37</v>
      </c>
      <c r="AD151">
        <v>9</v>
      </c>
      <c r="AE151">
        <v>24.1</v>
      </c>
      <c r="AF151">
        <v>7.22</v>
      </c>
      <c r="AG151">
        <v>7.2599999999999998E-2</v>
      </c>
      <c r="AH151" t="s">
        <v>337</v>
      </c>
      <c r="AI151" t="s">
        <v>337</v>
      </c>
      <c r="AJ151">
        <v>0</v>
      </c>
      <c r="AK151">
        <v>117</v>
      </c>
      <c r="AL151">
        <v>1</v>
      </c>
      <c r="AM151">
        <v>100</v>
      </c>
      <c r="AN151">
        <v>5</v>
      </c>
    </row>
    <row r="152" spans="1:40" x14ac:dyDescent="0.25">
      <c r="A152" s="34">
        <v>40743</v>
      </c>
      <c r="B152" s="220">
        <v>0.39583333333333331</v>
      </c>
      <c r="C152">
        <v>30.6</v>
      </c>
      <c r="D152">
        <v>30.6</v>
      </c>
      <c r="E152">
        <v>30.2</v>
      </c>
      <c r="F152">
        <v>30</v>
      </c>
      <c r="G152">
        <v>11.1</v>
      </c>
      <c r="H152">
        <v>1</v>
      </c>
      <c r="I152" t="s">
        <v>350</v>
      </c>
      <c r="J152">
        <v>0.08</v>
      </c>
      <c r="K152">
        <v>4</v>
      </c>
      <c r="L152" t="s">
        <v>350</v>
      </c>
      <c r="M152">
        <v>30.6</v>
      </c>
      <c r="N152">
        <v>29.6</v>
      </c>
      <c r="O152">
        <v>29.6</v>
      </c>
      <c r="P152" t="s">
        <v>337</v>
      </c>
      <c r="Q152">
        <v>753.6</v>
      </c>
      <c r="R152">
        <v>0</v>
      </c>
      <c r="S152">
        <v>0</v>
      </c>
      <c r="T152">
        <v>410</v>
      </c>
      <c r="U152">
        <v>2.94</v>
      </c>
      <c r="V152">
        <v>417</v>
      </c>
      <c r="W152">
        <v>1.7</v>
      </c>
      <c r="X152">
        <v>0.06</v>
      </c>
      <c r="Y152">
        <v>1.7</v>
      </c>
      <c r="Z152">
        <v>0</v>
      </c>
      <c r="AA152">
        <v>4.2999999999999997E-2</v>
      </c>
      <c r="AB152">
        <v>25.1</v>
      </c>
      <c r="AC152">
        <v>36</v>
      </c>
      <c r="AD152">
        <v>9</v>
      </c>
      <c r="AE152">
        <v>24.6</v>
      </c>
      <c r="AF152">
        <v>7.01</v>
      </c>
      <c r="AG152">
        <v>7.2499999999999995E-2</v>
      </c>
      <c r="AH152" t="s">
        <v>337</v>
      </c>
      <c r="AI152" t="s">
        <v>337</v>
      </c>
      <c r="AJ152">
        <v>0</v>
      </c>
      <c r="AK152">
        <v>116</v>
      </c>
      <c r="AL152">
        <v>1</v>
      </c>
      <c r="AM152">
        <v>100</v>
      </c>
      <c r="AN152">
        <v>5</v>
      </c>
    </row>
    <row r="153" spans="1:40" x14ac:dyDescent="0.25">
      <c r="A153" s="34">
        <v>40743</v>
      </c>
      <c r="B153" s="220">
        <v>0.39930555555555558</v>
      </c>
      <c r="C153">
        <v>31.1</v>
      </c>
      <c r="D153">
        <v>31.1</v>
      </c>
      <c r="E153">
        <v>30.6</v>
      </c>
      <c r="F153">
        <v>29</v>
      </c>
      <c r="G153">
        <v>10.9</v>
      </c>
      <c r="H153">
        <v>2</v>
      </c>
      <c r="I153" t="s">
        <v>351</v>
      </c>
      <c r="J153">
        <v>0.17</v>
      </c>
      <c r="K153">
        <v>4</v>
      </c>
      <c r="L153" t="s">
        <v>351</v>
      </c>
      <c r="M153">
        <v>31.1</v>
      </c>
      <c r="N153">
        <v>29.7</v>
      </c>
      <c r="O153">
        <v>29.7</v>
      </c>
      <c r="P153" t="s">
        <v>337</v>
      </c>
      <c r="Q153">
        <v>753.6</v>
      </c>
      <c r="R153">
        <v>0</v>
      </c>
      <c r="S153">
        <v>0</v>
      </c>
      <c r="T153">
        <v>427</v>
      </c>
      <c r="U153">
        <v>3.06</v>
      </c>
      <c r="V153">
        <v>432</v>
      </c>
      <c r="W153">
        <v>1.8</v>
      </c>
      <c r="X153">
        <v>0.06</v>
      </c>
      <c r="Y153">
        <v>1.8</v>
      </c>
      <c r="Z153">
        <v>0</v>
      </c>
      <c r="AA153">
        <v>4.3999999999999997E-2</v>
      </c>
      <c r="AB153">
        <v>25.1</v>
      </c>
      <c r="AC153">
        <v>36</v>
      </c>
      <c r="AD153">
        <v>9</v>
      </c>
      <c r="AE153">
        <v>24.6</v>
      </c>
      <c r="AF153">
        <v>7.01</v>
      </c>
      <c r="AG153">
        <v>7.2499999999999995E-2</v>
      </c>
      <c r="AH153" t="s">
        <v>337</v>
      </c>
      <c r="AI153" t="s">
        <v>337</v>
      </c>
      <c r="AJ153">
        <v>0</v>
      </c>
      <c r="AK153">
        <v>117</v>
      </c>
      <c r="AL153">
        <v>1</v>
      </c>
      <c r="AM153">
        <v>100</v>
      </c>
      <c r="AN153">
        <v>5</v>
      </c>
    </row>
    <row r="154" spans="1:40" x14ac:dyDescent="0.25">
      <c r="A154" s="34">
        <v>40743</v>
      </c>
      <c r="B154" s="220">
        <v>0.40277777777777773</v>
      </c>
      <c r="C154">
        <v>31.3</v>
      </c>
      <c r="D154">
        <v>31.3</v>
      </c>
      <c r="E154">
        <v>31.1</v>
      </c>
      <c r="F154">
        <v>30</v>
      </c>
      <c r="G154">
        <v>11.6</v>
      </c>
      <c r="H154">
        <v>2</v>
      </c>
      <c r="I154" t="s">
        <v>351</v>
      </c>
      <c r="J154">
        <v>0.17</v>
      </c>
      <c r="K154">
        <v>5</v>
      </c>
      <c r="L154" t="s">
        <v>351</v>
      </c>
      <c r="M154">
        <v>31.3</v>
      </c>
      <c r="N154">
        <v>30.1</v>
      </c>
      <c r="O154">
        <v>30.1</v>
      </c>
      <c r="P154" t="s">
        <v>337</v>
      </c>
      <c r="Q154">
        <v>753.7</v>
      </c>
      <c r="R154">
        <v>0</v>
      </c>
      <c r="S154">
        <v>0</v>
      </c>
      <c r="T154">
        <v>443</v>
      </c>
      <c r="U154">
        <v>3.18</v>
      </c>
      <c r="V154">
        <v>450</v>
      </c>
      <c r="W154">
        <v>1.9</v>
      </c>
      <c r="X154">
        <v>7.0000000000000007E-2</v>
      </c>
      <c r="Y154">
        <v>2</v>
      </c>
      <c r="Z154">
        <v>0</v>
      </c>
      <c r="AA154">
        <v>4.4999999999999998E-2</v>
      </c>
      <c r="AB154">
        <v>24.9</v>
      </c>
      <c r="AC154">
        <v>35</v>
      </c>
      <c r="AD154">
        <v>8.4</v>
      </c>
      <c r="AE154">
        <v>24.3</v>
      </c>
      <c r="AF154">
        <v>6.91</v>
      </c>
      <c r="AG154">
        <v>7.2599999999999998E-2</v>
      </c>
      <c r="AH154" t="s">
        <v>337</v>
      </c>
      <c r="AI154" t="s">
        <v>337</v>
      </c>
      <c r="AJ154">
        <v>0</v>
      </c>
      <c r="AK154">
        <v>117</v>
      </c>
      <c r="AL154">
        <v>1</v>
      </c>
      <c r="AM154">
        <v>100</v>
      </c>
      <c r="AN154">
        <v>5</v>
      </c>
    </row>
    <row r="155" spans="1:40" x14ac:dyDescent="0.25">
      <c r="A155" s="34">
        <v>40743</v>
      </c>
      <c r="B155" s="220">
        <v>0.40625</v>
      </c>
      <c r="C155">
        <v>31.5</v>
      </c>
      <c r="D155">
        <v>31.5</v>
      </c>
      <c r="E155">
        <v>31.3</v>
      </c>
      <c r="F155">
        <v>29</v>
      </c>
      <c r="G155">
        <v>11.3</v>
      </c>
      <c r="H155">
        <v>3</v>
      </c>
      <c r="I155" t="s">
        <v>351</v>
      </c>
      <c r="J155">
        <v>0.25</v>
      </c>
      <c r="K155">
        <v>5</v>
      </c>
      <c r="L155" t="s">
        <v>351</v>
      </c>
      <c r="M155">
        <v>31.5</v>
      </c>
      <c r="N155">
        <v>30.2</v>
      </c>
      <c r="O155">
        <v>30.2</v>
      </c>
      <c r="P155" t="s">
        <v>337</v>
      </c>
      <c r="Q155">
        <v>753.6</v>
      </c>
      <c r="R155">
        <v>0</v>
      </c>
      <c r="S155">
        <v>0</v>
      </c>
      <c r="T155">
        <v>460</v>
      </c>
      <c r="U155">
        <v>3.3</v>
      </c>
      <c r="V155">
        <v>466</v>
      </c>
      <c r="W155">
        <v>2.1</v>
      </c>
      <c r="X155">
        <v>7.0000000000000007E-2</v>
      </c>
      <c r="Y155">
        <v>2.1</v>
      </c>
      <c r="Z155">
        <v>0</v>
      </c>
      <c r="AA155">
        <v>4.5999999999999999E-2</v>
      </c>
      <c r="AB155">
        <v>24.8</v>
      </c>
      <c r="AC155">
        <v>35</v>
      </c>
      <c r="AD155">
        <v>8.3000000000000007</v>
      </c>
      <c r="AE155">
        <v>24.2</v>
      </c>
      <c r="AF155">
        <v>6.92</v>
      </c>
      <c r="AG155">
        <v>7.2599999999999998E-2</v>
      </c>
      <c r="AH155" t="s">
        <v>337</v>
      </c>
      <c r="AI155" t="s">
        <v>337</v>
      </c>
      <c r="AJ155">
        <v>0</v>
      </c>
      <c r="AK155">
        <v>117</v>
      </c>
      <c r="AL155">
        <v>1</v>
      </c>
      <c r="AM155">
        <v>100</v>
      </c>
      <c r="AN155">
        <v>5</v>
      </c>
    </row>
    <row r="156" spans="1:40" x14ac:dyDescent="0.25">
      <c r="A156" s="34">
        <v>40743</v>
      </c>
      <c r="B156" s="220">
        <v>0.40972222222222227</v>
      </c>
      <c r="C156">
        <v>31.6</v>
      </c>
      <c r="D156">
        <v>31.7</v>
      </c>
      <c r="E156">
        <v>31.5</v>
      </c>
      <c r="F156">
        <v>29</v>
      </c>
      <c r="G156">
        <v>11.4</v>
      </c>
      <c r="H156">
        <v>3</v>
      </c>
      <c r="I156" t="s">
        <v>351</v>
      </c>
      <c r="J156">
        <v>0.25</v>
      </c>
      <c r="K156">
        <v>5</v>
      </c>
      <c r="L156" t="s">
        <v>351</v>
      </c>
      <c r="M156">
        <v>31.6</v>
      </c>
      <c r="N156">
        <v>30.4</v>
      </c>
      <c r="O156">
        <v>30.4</v>
      </c>
      <c r="P156" t="s">
        <v>337</v>
      </c>
      <c r="Q156">
        <v>753.6</v>
      </c>
      <c r="R156">
        <v>0</v>
      </c>
      <c r="S156">
        <v>0</v>
      </c>
      <c r="T156">
        <v>476</v>
      </c>
      <c r="U156">
        <v>3.41</v>
      </c>
      <c r="V156">
        <v>483</v>
      </c>
      <c r="W156">
        <v>2.2000000000000002</v>
      </c>
      <c r="X156">
        <v>0.08</v>
      </c>
      <c r="Y156">
        <v>2.2000000000000002</v>
      </c>
      <c r="Z156">
        <v>0</v>
      </c>
      <c r="AA156">
        <v>4.5999999999999999E-2</v>
      </c>
      <c r="AB156">
        <v>24.7</v>
      </c>
      <c r="AC156">
        <v>35</v>
      </c>
      <c r="AD156">
        <v>8.1999999999999993</v>
      </c>
      <c r="AE156">
        <v>24.1</v>
      </c>
      <c r="AF156">
        <v>6.92</v>
      </c>
      <c r="AG156">
        <v>7.2599999999999998E-2</v>
      </c>
      <c r="AH156" t="s">
        <v>337</v>
      </c>
      <c r="AI156" t="s">
        <v>337</v>
      </c>
      <c r="AJ156">
        <v>0</v>
      </c>
      <c r="AK156">
        <v>115</v>
      </c>
      <c r="AL156">
        <v>1</v>
      </c>
      <c r="AM156">
        <v>100</v>
      </c>
      <c r="AN156">
        <v>5</v>
      </c>
    </row>
    <row r="157" spans="1:40" x14ac:dyDescent="0.25">
      <c r="A157" s="34">
        <v>40743</v>
      </c>
      <c r="B157" s="220">
        <v>0.41319444444444442</v>
      </c>
      <c r="C157">
        <v>31.8</v>
      </c>
      <c r="D157">
        <v>31.8</v>
      </c>
      <c r="E157">
        <v>31.7</v>
      </c>
      <c r="F157">
        <v>29</v>
      </c>
      <c r="G157">
        <v>11.5</v>
      </c>
      <c r="H157">
        <v>2</v>
      </c>
      <c r="I157" t="s">
        <v>351</v>
      </c>
      <c r="J157">
        <v>0.17</v>
      </c>
      <c r="K157">
        <v>5</v>
      </c>
      <c r="L157" t="s">
        <v>350</v>
      </c>
      <c r="M157">
        <v>31.8</v>
      </c>
      <c r="N157">
        <v>30.7</v>
      </c>
      <c r="O157">
        <v>30.7</v>
      </c>
      <c r="P157" t="s">
        <v>337</v>
      </c>
      <c r="Q157">
        <v>753.6</v>
      </c>
      <c r="R157">
        <v>0</v>
      </c>
      <c r="S157">
        <v>0</v>
      </c>
      <c r="T157">
        <v>492</v>
      </c>
      <c r="U157">
        <v>3.53</v>
      </c>
      <c r="V157">
        <v>497</v>
      </c>
      <c r="W157">
        <v>2.4</v>
      </c>
      <c r="X157">
        <v>0.09</v>
      </c>
      <c r="Y157">
        <v>2.4</v>
      </c>
      <c r="Z157">
        <v>0</v>
      </c>
      <c r="AA157">
        <v>4.7E-2</v>
      </c>
      <c r="AB157">
        <v>24.5</v>
      </c>
      <c r="AC157">
        <v>36</v>
      </c>
      <c r="AD157">
        <v>8.4</v>
      </c>
      <c r="AE157">
        <v>23.9</v>
      </c>
      <c r="AF157">
        <v>7.03</v>
      </c>
      <c r="AG157">
        <v>7.2599999999999998E-2</v>
      </c>
      <c r="AH157" t="s">
        <v>337</v>
      </c>
      <c r="AI157" t="s">
        <v>337</v>
      </c>
      <c r="AJ157">
        <v>0</v>
      </c>
      <c r="AK157">
        <v>117</v>
      </c>
      <c r="AL157">
        <v>1</v>
      </c>
      <c r="AM157">
        <v>100</v>
      </c>
      <c r="AN157">
        <v>5</v>
      </c>
    </row>
    <row r="158" spans="1:40" x14ac:dyDescent="0.25">
      <c r="A158" s="34">
        <v>40743</v>
      </c>
      <c r="B158" s="220">
        <v>0.41666666666666669</v>
      </c>
      <c r="C158">
        <v>32</v>
      </c>
      <c r="D158">
        <v>32</v>
      </c>
      <c r="E158">
        <v>31.8</v>
      </c>
      <c r="F158">
        <v>29</v>
      </c>
      <c r="G158">
        <v>11.7</v>
      </c>
      <c r="H158">
        <v>2</v>
      </c>
      <c r="I158" t="s">
        <v>351</v>
      </c>
      <c r="J158">
        <v>0.17</v>
      </c>
      <c r="K158">
        <v>5</v>
      </c>
      <c r="L158" t="s">
        <v>351</v>
      </c>
      <c r="M158">
        <v>32</v>
      </c>
      <c r="N158">
        <v>31.1</v>
      </c>
      <c r="O158">
        <v>31.1</v>
      </c>
      <c r="P158" t="s">
        <v>337</v>
      </c>
      <c r="Q158">
        <v>753.5</v>
      </c>
      <c r="R158">
        <v>0</v>
      </c>
      <c r="S158">
        <v>0</v>
      </c>
      <c r="T158">
        <v>508</v>
      </c>
      <c r="U158">
        <v>3.64</v>
      </c>
      <c r="V158">
        <v>515</v>
      </c>
      <c r="W158">
        <v>2.5</v>
      </c>
      <c r="X158">
        <v>0.09</v>
      </c>
      <c r="Y158">
        <v>2.6</v>
      </c>
      <c r="Z158">
        <v>0</v>
      </c>
      <c r="AA158">
        <v>4.7E-2</v>
      </c>
      <c r="AB158">
        <v>24.7</v>
      </c>
      <c r="AC158">
        <v>38</v>
      </c>
      <c r="AD158">
        <v>9.4</v>
      </c>
      <c r="AE158">
        <v>24.1</v>
      </c>
      <c r="AF158">
        <v>7.32</v>
      </c>
      <c r="AG158">
        <v>7.2499999999999995E-2</v>
      </c>
      <c r="AH158" t="s">
        <v>337</v>
      </c>
      <c r="AI158" t="s">
        <v>337</v>
      </c>
      <c r="AJ158">
        <v>1.2999999999999999E-2</v>
      </c>
      <c r="AK158">
        <v>117</v>
      </c>
      <c r="AL158">
        <v>1</v>
      </c>
      <c r="AM158">
        <v>100</v>
      </c>
      <c r="AN158">
        <v>5</v>
      </c>
    </row>
    <row r="159" spans="1:40" x14ac:dyDescent="0.25">
      <c r="A159" s="34">
        <v>40743</v>
      </c>
      <c r="B159" s="220">
        <v>0.4201388888888889</v>
      </c>
      <c r="C159">
        <v>32.4</v>
      </c>
      <c r="D159">
        <v>32.4</v>
      </c>
      <c r="E159">
        <v>32.1</v>
      </c>
      <c r="F159">
        <v>28</v>
      </c>
      <c r="G159">
        <v>11.5</v>
      </c>
      <c r="H159">
        <v>2</v>
      </c>
      <c r="I159" t="s">
        <v>350</v>
      </c>
      <c r="J159">
        <v>0.17</v>
      </c>
      <c r="K159">
        <v>5</v>
      </c>
      <c r="L159" t="s">
        <v>351</v>
      </c>
      <c r="M159">
        <v>32.4</v>
      </c>
      <c r="N159">
        <v>31.5</v>
      </c>
      <c r="O159">
        <v>31.5</v>
      </c>
      <c r="P159" t="s">
        <v>337</v>
      </c>
      <c r="Q159">
        <v>753.5</v>
      </c>
      <c r="R159">
        <v>0</v>
      </c>
      <c r="S159">
        <v>0</v>
      </c>
      <c r="T159">
        <v>524</v>
      </c>
      <c r="U159">
        <v>3.76</v>
      </c>
      <c r="V159">
        <v>531</v>
      </c>
      <c r="W159">
        <v>2.7</v>
      </c>
      <c r="X159">
        <v>0.1</v>
      </c>
      <c r="Y159">
        <v>2.7</v>
      </c>
      <c r="Z159">
        <v>0</v>
      </c>
      <c r="AA159">
        <v>4.9000000000000002E-2</v>
      </c>
      <c r="AB159">
        <v>25.1</v>
      </c>
      <c r="AC159">
        <v>38</v>
      </c>
      <c r="AD159">
        <v>9.8000000000000007</v>
      </c>
      <c r="AE159">
        <v>24.6</v>
      </c>
      <c r="AF159">
        <v>7.31</v>
      </c>
      <c r="AG159">
        <v>7.2400000000000006E-2</v>
      </c>
      <c r="AH159" t="s">
        <v>337</v>
      </c>
      <c r="AI159" t="s">
        <v>337</v>
      </c>
      <c r="AJ159">
        <v>0</v>
      </c>
      <c r="AK159">
        <v>117</v>
      </c>
      <c r="AL159">
        <v>1</v>
      </c>
      <c r="AM159">
        <v>100</v>
      </c>
      <c r="AN159">
        <v>5</v>
      </c>
    </row>
    <row r="160" spans="1:40" x14ac:dyDescent="0.25">
      <c r="A160" s="34">
        <v>40743</v>
      </c>
      <c r="B160" s="220">
        <v>0.4236111111111111</v>
      </c>
      <c r="C160">
        <v>32.700000000000003</v>
      </c>
      <c r="D160">
        <v>32.700000000000003</v>
      </c>
      <c r="E160">
        <v>32.4</v>
      </c>
      <c r="F160">
        <v>28</v>
      </c>
      <c r="G160">
        <v>11.8</v>
      </c>
      <c r="H160">
        <v>2</v>
      </c>
      <c r="I160" t="s">
        <v>351</v>
      </c>
      <c r="J160">
        <v>0.17</v>
      </c>
      <c r="K160">
        <v>4</v>
      </c>
      <c r="L160" t="s">
        <v>351</v>
      </c>
      <c r="M160">
        <v>32.700000000000003</v>
      </c>
      <c r="N160">
        <v>31.9</v>
      </c>
      <c r="O160">
        <v>31.9</v>
      </c>
      <c r="P160" t="s">
        <v>337</v>
      </c>
      <c r="Q160">
        <v>753.5</v>
      </c>
      <c r="R160">
        <v>0</v>
      </c>
      <c r="S160">
        <v>0</v>
      </c>
      <c r="T160">
        <v>540</v>
      </c>
      <c r="U160">
        <v>3.87</v>
      </c>
      <c r="V160">
        <v>547</v>
      </c>
      <c r="W160">
        <v>2.8</v>
      </c>
      <c r="X160">
        <v>0.1</v>
      </c>
      <c r="Y160">
        <v>2.9</v>
      </c>
      <c r="Z160">
        <v>0</v>
      </c>
      <c r="AA160">
        <v>0.05</v>
      </c>
      <c r="AB160">
        <v>25.4</v>
      </c>
      <c r="AC160">
        <v>37</v>
      </c>
      <c r="AD160">
        <v>9.6</v>
      </c>
      <c r="AE160">
        <v>24.8</v>
      </c>
      <c r="AF160">
        <v>7.2</v>
      </c>
      <c r="AG160">
        <v>7.2300000000000003E-2</v>
      </c>
      <c r="AH160" t="s">
        <v>337</v>
      </c>
      <c r="AI160" t="s">
        <v>337</v>
      </c>
      <c r="AJ160">
        <v>0</v>
      </c>
      <c r="AK160">
        <v>117</v>
      </c>
      <c r="AL160">
        <v>1</v>
      </c>
      <c r="AM160">
        <v>100</v>
      </c>
      <c r="AN160">
        <v>5</v>
      </c>
    </row>
    <row r="161" spans="1:40" x14ac:dyDescent="0.25">
      <c r="A161" s="34">
        <v>40743</v>
      </c>
      <c r="B161" s="220">
        <v>0.42708333333333331</v>
      </c>
      <c r="C161">
        <v>32.9</v>
      </c>
      <c r="D161">
        <v>32.9</v>
      </c>
      <c r="E161">
        <v>32.700000000000003</v>
      </c>
      <c r="F161">
        <v>28</v>
      </c>
      <c r="G161">
        <v>12</v>
      </c>
      <c r="H161">
        <v>2</v>
      </c>
      <c r="I161" t="s">
        <v>350</v>
      </c>
      <c r="J161">
        <v>0.17</v>
      </c>
      <c r="K161">
        <v>5</v>
      </c>
      <c r="L161" t="s">
        <v>350</v>
      </c>
      <c r="M161">
        <v>32.9</v>
      </c>
      <c r="N161">
        <v>32.200000000000003</v>
      </c>
      <c r="O161">
        <v>32.200000000000003</v>
      </c>
      <c r="P161" t="s">
        <v>337</v>
      </c>
      <c r="Q161">
        <v>753.5</v>
      </c>
      <c r="R161">
        <v>0</v>
      </c>
      <c r="S161">
        <v>0</v>
      </c>
      <c r="T161">
        <v>554</v>
      </c>
      <c r="U161">
        <v>3.97</v>
      </c>
      <c r="V161">
        <v>561</v>
      </c>
      <c r="W161">
        <v>3</v>
      </c>
      <c r="X161">
        <v>0.11</v>
      </c>
      <c r="Y161">
        <v>3.1</v>
      </c>
      <c r="Z161">
        <v>0</v>
      </c>
      <c r="AA161">
        <v>5.0999999999999997E-2</v>
      </c>
      <c r="AB161">
        <v>25.4</v>
      </c>
      <c r="AC161">
        <v>36</v>
      </c>
      <c r="AD161">
        <v>9.1999999999999993</v>
      </c>
      <c r="AE161">
        <v>24.8</v>
      </c>
      <c r="AF161">
        <v>7</v>
      </c>
      <c r="AG161">
        <v>7.2400000000000006E-2</v>
      </c>
      <c r="AH161" t="s">
        <v>337</v>
      </c>
      <c r="AI161" t="s">
        <v>337</v>
      </c>
      <c r="AJ161">
        <v>0</v>
      </c>
      <c r="AK161">
        <v>117</v>
      </c>
      <c r="AL161">
        <v>1</v>
      </c>
      <c r="AM161">
        <v>100</v>
      </c>
      <c r="AN161">
        <v>5</v>
      </c>
    </row>
    <row r="162" spans="1:40" x14ac:dyDescent="0.25">
      <c r="A162" s="34">
        <v>40743</v>
      </c>
      <c r="B162" s="220">
        <v>0.43055555555555558</v>
      </c>
      <c r="C162">
        <v>33.4</v>
      </c>
      <c r="D162">
        <v>33.4</v>
      </c>
      <c r="E162">
        <v>32.9</v>
      </c>
      <c r="F162">
        <v>27</v>
      </c>
      <c r="G162">
        <v>11.8</v>
      </c>
      <c r="H162">
        <v>1</v>
      </c>
      <c r="I162" t="s">
        <v>350</v>
      </c>
      <c r="J162">
        <v>0.08</v>
      </c>
      <c r="K162">
        <v>3</v>
      </c>
      <c r="L162" t="s">
        <v>350</v>
      </c>
      <c r="M162">
        <v>33.4</v>
      </c>
      <c r="N162">
        <v>32.6</v>
      </c>
      <c r="O162">
        <v>32.6</v>
      </c>
      <c r="P162" t="s">
        <v>337</v>
      </c>
      <c r="Q162">
        <v>753.4</v>
      </c>
      <c r="R162">
        <v>0</v>
      </c>
      <c r="S162">
        <v>0</v>
      </c>
      <c r="T162">
        <v>571</v>
      </c>
      <c r="U162">
        <v>4.09</v>
      </c>
      <c r="V162">
        <v>578</v>
      </c>
      <c r="W162">
        <v>3.2</v>
      </c>
      <c r="X162">
        <v>0.11</v>
      </c>
      <c r="Y162">
        <v>3.2</v>
      </c>
      <c r="Z162">
        <v>0</v>
      </c>
      <c r="AA162">
        <v>5.1999999999999998E-2</v>
      </c>
      <c r="AB162">
        <v>25.3</v>
      </c>
      <c r="AC162">
        <v>36</v>
      </c>
      <c r="AD162">
        <v>9.1</v>
      </c>
      <c r="AE162">
        <v>24.7</v>
      </c>
      <c r="AF162">
        <v>7</v>
      </c>
      <c r="AG162">
        <v>7.2400000000000006E-2</v>
      </c>
      <c r="AH162" t="s">
        <v>337</v>
      </c>
      <c r="AI162" t="s">
        <v>337</v>
      </c>
      <c r="AJ162">
        <v>0</v>
      </c>
      <c r="AK162">
        <v>118</v>
      </c>
      <c r="AL162">
        <v>1</v>
      </c>
      <c r="AM162">
        <v>100</v>
      </c>
      <c r="AN162">
        <v>5</v>
      </c>
    </row>
    <row r="163" spans="1:40" x14ac:dyDescent="0.25">
      <c r="A163" s="34">
        <v>40743</v>
      </c>
      <c r="B163" s="220">
        <v>0.43402777777777773</v>
      </c>
      <c r="C163">
        <v>33.700000000000003</v>
      </c>
      <c r="D163">
        <v>33.700000000000003</v>
      </c>
      <c r="E163">
        <v>33.4</v>
      </c>
      <c r="F163">
        <v>27</v>
      </c>
      <c r="G163">
        <v>12.1</v>
      </c>
      <c r="H163">
        <v>2</v>
      </c>
      <c r="I163" t="s">
        <v>351</v>
      </c>
      <c r="J163">
        <v>0.17</v>
      </c>
      <c r="K163">
        <v>5</v>
      </c>
      <c r="L163" t="s">
        <v>351</v>
      </c>
      <c r="M163">
        <v>33.700000000000003</v>
      </c>
      <c r="N163">
        <v>32.9</v>
      </c>
      <c r="O163">
        <v>32.9</v>
      </c>
      <c r="P163" t="s">
        <v>337</v>
      </c>
      <c r="Q163">
        <v>753.4</v>
      </c>
      <c r="R163">
        <v>0</v>
      </c>
      <c r="S163">
        <v>0</v>
      </c>
      <c r="T163">
        <v>589</v>
      </c>
      <c r="U163">
        <v>4.22</v>
      </c>
      <c r="V163">
        <v>596</v>
      </c>
      <c r="W163">
        <v>3.3</v>
      </c>
      <c r="X163">
        <v>0.12</v>
      </c>
      <c r="Y163">
        <v>3.4</v>
      </c>
      <c r="Z163">
        <v>0</v>
      </c>
      <c r="AA163">
        <v>5.2999999999999999E-2</v>
      </c>
      <c r="AB163">
        <v>25.3</v>
      </c>
      <c r="AC163">
        <v>35</v>
      </c>
      <c r="AD163">
        <v>8.6999999999999993</v>
      </c>
      <c r="AE163">
        <v>24.6</v>
      </c>
      <c r="AF163">
        <v>6.9</v>
      </c>
      <c r="AG163">
        <v>7.2400000000000006E-2</v>
      </c>
      <c r="AH163" t="s">
        <v>337</v>
      </c>
      <c r="AI163" t="s">
        <v>337</v>
      </c>
      <c r="AJ163">
        <v>0</v>
      </c>
      <c r="AK163">
        <v>115</v>
      </c>
      <c r="AL163">
        <v>1</v>
      </c>
      <c r="AM163">
        <v>100</v>
      </c>
      <c r="AN163">
        <v>5</v>
      </c>
    </row>
    <row r="164" spans="1:40" x14ac:dyDescent="0.25">
      <c r="A164" s="34">
        <v>40743</v>
      </c>
      <c r="B164" s="220">
        <v>0.4375</v>
      </c>
      <c r="C164">
        <v>33.799999999999997</v>
      </c>
      <c r="D164">
        <v>33.799999999999997</v>
      </c>
      <c r="E164">
        <v>33.700000000000003</v>
      </c>
      <c r="F164">
        <v>28</v>
      </c>
      <c r="G164">
        <v>12.7</v>
      </c>
      <c r="H164">
        <v>2</v>
      </c>
      <c r="I164" t="s">
        <v>351</v>
      </c>
      <c r="J164">
        <v>0.17</v>
      </c>
      <c r="K164">
        <v>5</v>
      </c>
      <c r="L164" t="s">
        <v>351</v>
      </c>
      <c r="M164">
        <v>33.799999999999997</v>
      </c>
      <c r="N164">
        <v>33.200000000000003</v>
      </c>
      <c r="O164">
        <v>33.200000000000003</v>
      </c>
      <c r="P164" t="s">
        <v>337</v>
      </c>
      <c r="Q164">
        <v>753.3</v>
      </c>
      <c r="R164">
        <v>0</v>
      </c>
      <c r="S164">
        <v>0</v>
      </c>
      <c r="T164">
        <v>603</v>
      </c>
      <c r="U164">
        <v>4.32</v>
      </c>
      <c r="V164">
        <v>606</v>
      </c>
      <c r="W164">
        <v>3.5</v>
      </c>
      <c r="X164">
        <v>0.13</v>
      </c>
      <c r="Y164">
        <v>3.6</v>
      </c>
      <c r="Z164">
        <v>0</v>
      </c>
      <c r="AA164">
        <v>5.3999999999999999E-2</v>
      </c>
      <c r="AB164">
        <v>25.2</v>
      </c>
      <c r="AC164">
        <v>35</v>
      </c>
      <c r="AD164">
        <v>8.6</v>
      </c>
      <c r="AE164">
        <v>24.6</v>
      </c>
      <c r="AF164">
        <v>6.9</v>
      </c>
      <c r="AG164">
        <v>7.2400000000000006E-2</v>
      </c>
      <c r="AH164" t="s">
        <v>337</v>
      </c>
      <c r="AI164" t="s">
        <v>337</v>
      </c>
      <c r="AJ164">
        <v>0</v>
      </c>
      <c r="AK164">
        <v>117</v>
      </c>
      <c r="AL164">
        <v>1</v>
      </c>
      <c r="AM164">
        <v>100</v>
      </c>
      <c r="AN164">
        <v>5</v>
      </c>
    </row>
    <row r="165" spans="1:40" x14ac:dyDescent="0.25">
      <c r="A165" s="34">
        <v>40743</v>
      </c>
      <c r="B165" s="220">
        <v>0.44097222222222227</v>
      </c>
      <c r="C165">
        <v>33.9</v>
      </c>
      <c r="D165">
        <v>33.9</v>
      </c>
      <c r="E165">
        <v>33.799999999999997</v>
      </c>
      <c r="F165">
        <v>27</v>
      </c>
      <c r="G165">
        <v>12.3</v>
      </c>
      <c r="H165">
        <v>2</v>
      </c>
      <c r="I165" t="s">
        <v>351</v>
      </c>
      <c r="J165">
        <v>0.17</v>
      </c>
      <c r="K165">
        <v>4</v>
      </c>
      <c r="L165" t="s">
        <v>351</v>
      </c>
      <c r="M165">
        <v>33.9</v>
      </c>
      <c r="N165">
        <v>33.200000000000003</v>
      </c>
      <c r="O165">
        <v>33.200000000000003</v>
      </c>
      <c r="P165" t="s">
        <v>337</v>
      </c>
      <c r="Q165">
        <v>753.3</v>
      </c>
      <c r="R165">
        <v>0</v>
      </c>
      <c r="S165">
        <v>0</v>
      </c>
      <c r="T165">
        <v>617</v>
      </c>
      <c r="U165">
        <v>4.42</v>
      </c>
      <c r="V165">
        <v>624</v>
      </c>
      <c r="W165">
        <v>3.7</v>
      </c>
      <c r="X165">
        <v>0.13</v>
      </c>
      <c r="Y165">
        <v>3.8</v>
      </c>
      <c r="Z165">
        <v>0</v>
      </c>
      <c r="AA165">
        <v>5.3999999999999999E-2</v>
      </c>
      <c r="AB165">
        <v>25.2</v>
      </c>
      <c r="AC165">
        <v>35</v>
      </c>
      <c r="AD165">
        <v>8.6</v>
      </c>
      <c r="AE165">
        <v>24.6</v>
      </c>
      <c r="AF165">
        <v>6.9</v>
      </c>
      <c r="AG165">
        <v>7.2400000000000006E-2</v>
      </c>
      <c r="AH165" t="s">
        <v>337</v>
      </c>
      <c r="AI165" t="s">
        <v>337</v>
      </c>
      <c r="AJ165">
        <v>0</v>
      </c>
      <c r="AK165">
        <v>116</v>
      </c>
      <c r="AL165">
        <v>1</v>
      </c>
      <c r="AM165">
        <v>100</v>
      </c>
      <c r="AN165">
        <v>5</v>
      </c>
    </row>
    <row r="166" spans="1:40" x14ac:dyDescent="0.25">
      <c r="A166" s="34">
        <v>40743</v>
      </c>
      <c r="B166" s="220">
        <v>0.44444444444444442</v>
      </c>
      <c r="C166">
        <v>34</v>
      </c>
      <c r="D166">
        <v>34</v>
      </c>
      <c r="E166">
        <v>33.9</v>
      </c>
      <c r="F166">
        <v>27</v>
      </c>
      <c r="G166">
        <v>12.4</v>
      </c>
      <c r="H166">
        <v>2</v>
      </c>
      <c r="I166" t="s">
        <v>351</v>
      </c>
      <c r="J166">
        <v>0.17</v>
      </c>
      <c r="K166">
        <v>5</v>
      </c>
      <c r="L166" t="s">
        <v>351</v>
      </c>
      <c r="M166">
        <v>34</v>
      </c>
      <c r="N166">
        <v>33.299999999999997</v>
      </c>
      <c r="O166">
        <v>33.299999999999997</v>
      </c>
      <c r="P166" t="s">
        <v>337</v>
      </c>
      <c r="Q166">
        <v>753.3</v>
      </c>
      <c r="R166">
        <v>0</v>
      </c>
      <c r="S166">
        <v>0</v>
      </c>
      <c r="T166">
        <v>632</v>
      </c>
      <c r="U166">
        <v>4.53</v>
      </c>
      <c r="V166">
        <v>638</v>
      </c>
      <c r="W166">
        <v>3.9</v>
      </c>
      <c r="X166">
        <v>0.14000000000000001</v>
      </c>
      <c r="Y166">
        <v>4</v>
      </c>
      <c r="Z166">
        <v>0</v>
      </c>
      <c r="AA166">
        <v>5.3999999999999999E-2</v>
      </c>
      <c r="AB166">
        <v>25.2</v>
      </c>
      <c r="AC166">
        <v>34</v>
      </c>
      <c r="AD166">
        <v>8.1999999999999993</v>
      </c>
      <c r="AE166">
        <v>24.6</v>
      </c>
      <c r="AF166">
        <v>6.7</v>
      </c>
      <c r="AG166">
        <v>7.2499999999999995E-2</v>
      </c>
      <c r="AH166" t="s">
        <v>337</v>
      </c>
      <c r="AI166" t="s">
        <v>337</v>
      </c>
      <c r="AJ166">
        <v>0</v>
      </c>
      <c r="AK166">
        <v>117</v>
      </c>
      <c r="AL166">
        <v>1</v>
      </c>
      <c r="AM166">
        <v>100</v>
      </c>
      <c r="AN166">
        <v>5</v>
      </c>
    </row>
    <row r="167" spans="1:40" x14ac:dyDescent="0.25">
      <c r="A167" s="34">
        <v>40743</v>
      </c>
      <c r="B167" s="220">
        <v>0.44791666666666669</v>
      </c>
      <c r="C167">
        <v>34.1</v>
      </c>
      <c r="D167">
        <v>34.1</v>
      </c>
      <c r="E167">
        <v>34</v>
      </c>
      <c r="F167">
        <v>27</v>
      </c>
      <c r="G167">
        <v>12.5</v>
      </c>
      <c r="H167">
        <v>2</v>
      </c>
      <c r="I167" t="s">
        <v>351</v>
      </c>
      <c r="J167">
        <v>0.17</v>
      </c>
      <c r="K167">
        <v>4</v>
      </c>
      <c r="L167" t="s">
        <v>351</v>
      </c>
      <c r="M167">
        <v>34.1</v>
      </c>
      <c r="N167">
        <v>33.4</v>
      </c>
      <c r="O167">
        <v>33.4</v>
      </c>
      <c r="P167" t="s">
        <v>337</v>
      </c>
      <c r="Q167">
        <v>753.2</v>
      </c>
      <c r="R167">
        <v>0</v>
      </c>
      <c r="S167">
        <v>0</v>
      </c>
      <c r="T167">
        <v>646</v>
      </c>
      <c r="U167">
        <v>4.63</v>
      </c>
      <c r="V167">
        <v>652</v>
      </c>
      <c r="W167">
        <v>4.0999999999999996</v>
      </c>
      <c r="X167">
        <v>0.15</v>
      </c>
      <c r="Y167">
        <v>4.2</v>
      </c>
      <c r="Z167">
        <v>0</v>
      </c>
      <c r="AA167">
        <v>5.5E-2</v>
      </c>
      <c r="AB167">
        <v>25.2</v>
      </c>
      <c r="AC167">
        <v>34</v>
      </c>
      <c r="AD167">
        <v>8.1999999999999993</v>
      </c>
      <c r="AE167">
        <v>24.6</v>
      </c>
      <c r="AF167">
        <v>6.7</v>
      </c>
      <c r="AG167">
        <v>7.2499999999999995E-2</v>
      </c>
      <c r="AH167" t="s">
        <v>337</v>
      </c>
      <c r="AI167" t="s">
        <v>337</v>
      </c>
      <c r="AJ167">
        <v>0</v>
      </c>
      <c r="AK167">
        <v>117</v>
      </c>
      <c r="AL167">
        <v>1</v>
      </c>
      <c r="AM167">
        <v>100</v>
      </c>
      <c r="AN167">
        <v>5</v>
      </c>
    </row>
    <row r="168" spans="1:40" x14ac:dyDescent="0.25">
      <c r="A168" s="34">
        <v>40743</v>
      </c>
      <c r="B168" s="220">
        <v>0.4513888888888889</v>
      </c>
      <c r="C168">
        <v>34.299999999999997</v>
      </c>
      <c r="D168">
        <v>34.299999999999997</v>
      </c>
      <c r="E168">
        <v>34.1</v>
      </c>
      <c r="F168">
        <v>26</v>
      </c>
      <c r="G168">
        <v>12</v>
      </c>
      <c r="H168">
        <v>1</v>
      </c>
      <c r="I168" t="s">
        <v>351</v>
      </c>
      <c r="J168">
        <v>0.08</v>
      </c>
      <c r="K168">
        <v>3</v>
      </c>
      <c r="L168" t="s">
        <v>351</v>
      </c>
      <c r="M168">
        <v>34.299999999999997</v>
      </c>
      <c r="N168">
        <v>33.4</v>
      </c>
      <c r="O168">
        <v>33.4</v>
      </c>
      <c r="P168" t="s">
        <v>337</v>
      </c>
      <c r="Q168">
        <v>753.2</v>
      </c>
      <c r="R168">
        <v>0</v>
      </c>
      <c r="S168">
        <v>0</v>
      </c>
      <c r="T168">
        <v>661</v>
      </c>
      <c r="U168">
        <v>4.74</v>
      </c>
      <c r="V168">
        <v>666</v>
      </c>
      <c r="W168">
        <v>4.3</v>
      </c>
      <c r="X168">
        <v>0.15</v>
      </c>
      <c r="Y168">
        <v>4.4000000000000004</v>
      </c>
      <c r="Z168">
        <v>0</v>
      </c>
      <c r="AA168">
        <v>5.5E-2</v>
      </c>
      <c r="AB168">
        <v>25.2</v>
      </c>
      <c r="AC168">
        <v>34</v>
      </c>
      <c r="AD168">
        <v>8.1999999999999993</v>
      </c>
      <c r="AE168">
        <v>24.6</v>
      </c>
      <c r="AF168">
        <v>6.7</v>
      </c>
      <c r="AG168">
        <v>7.2400000000000006E-2</v>
      </c>
      <c r="AH168" t="s">
        <v>337</v>
      </c>
      <c r="AI168" t="s">
        <v>337</v>
      </c>
      <c r="AJ168">
        <v>0</v>
      </c>
      <c r="AK168">
        <v>116</v>
      </c>
      <c r="AL168">
        <v>1</v>
      </c>
      <c r="AM168">
        <v>100</v>
      </c>
      <c r="AN168">
        <v>5</v>
      </c>
    </row>
    <row r="169" spans="1:40" x14ac:dyDescent="0.25">
      <c r="A169" s="34">
        <v>40743</v>
      </c>
      <c r="B169" s="220">
        <v>0.4548611111111111</v>
      </c>
      <c r="C169">
        <v>34.6</v>
      </c>
      <c r="D169">
        <v>34.6</v>
      </c>
      <c r="E169">
        <v>34.299999999999997</v>
      </c>
      <c r="F169">
        <v>26</v>
      </c>
      <c r="G169">
        <v>12.3</v>
      </c>
      <c r="H169">
        <v>1</v>
      </c>
      <c r="I169" t="s">
        <v>351</v>
      </c>
      <c r="J169">
        <v>0.08</v>
      </c>
      <c r="K169">
        <v>4</v>
      </c>
      <c r="L169" t="s">
        <v>351</v>
      </c>
      <c r="M169">
        <v>34.6</v>
      </c>
      <c r="N169">
        <v>33.799999999999997</v>
      </c>
      <c r="O169">
        <v>33.799999999999997</v>
      </c>
      <c r="P169" t="s">
        <v>337</v>
      </c>
      <c r="Q169">
        <v>753.2</v>
      </c>
      <c r="R169">
        <v>0</v>
      </c>
      <c r="S169">
        <v>0</v>
      </c>
      <c r="T169">
        <v>674</v>
      </c>
      <c r="U169">
        <v>4.83</v>
      </c>
      <c r="V169">
        <v>680</v>
      </c>
      <c r="W169">
        <v>4.5</v>
      </c>
      <c r="X169">
        <v>0.16</v>
      </c>
      <c r="Y169">
        <v>4.5</v>
      </c>
      <c r="Z169">
        <v>0</v>
      </c>
      <c r="AA169">
        <v>5.6000000000000001E-2</v>
      </c>
      <c r="AB169">
        <v>25.1</v>
      </c>
      <c r="AC169">
        <v>34</v>
      </c>
      <c r="AD169">
        <v>8.1</v>
      </c>
      <c r="AE169">
        <v>24.5</v>
      </c>
      <c r="AF169">
        <v>6.71</v>
      </c>
      <c r="AG169">
        <v>7.2499999999999995E-2</v>
      </c>
      <c r="AH169" t="s">
        <v>337</v>
      </c>
      <c r="AI169" t="s">
        <v>337</v>
      </c>
      <c r="AJ169">
        <v>0</v>
      </c>
      <c r="AK169">
        <v>117</v>
      </c>
      <c r="AL169">
        <v>1</v>
      </c>
      <c r="AM169">
        <v>100</v>
      </c>
      <c r="AN169">
        <v>5</v>
      </c>
    </row>
    <row r="170" spans="1:40" x14ac:dyDescent="0.25">
      <c r="A170" s="34">
        <v>40743</v>
      </c>
      <c r="B170" s="220">
        <v>0.45833333333333331</v>
      </c>
      <c r="C170">
        <v>34.9</v>
      </c>
      <c r="D170">
        <v>34.9</v>
      </c>
      <c r="E170">
        <v>34.6</v>
      </c>
      <c r="F170">
        <v>25</v>
      </c>
      <c r="G170">
        <v>12</v>
      </c>
      <c r="H170">
        <v>1</v>
      </c>
      <c r="I170" t="s">
        <v>351</v>
      </c>
      <c r="J170">
        <v>0.08</v>
      </c>
      <c r="K170">
        <v>4</v>
      </c>
      <c r="L170" t="s">
        <v>351</v>
      </c>
      <c r="M170">
        <v>34.9</v>
      </c>
      <c r="N170">
        <v>34.200000000000003</v>
      </c>
      <c r="O170">
        <v>34.200000000000003</v>
      </c>
      <c r="P170" t="s">
        <v>337</v>
      </c>
      <c r="Q170">
        <v>753.2</v>
      </c>
      <c r="R170">
        <v>0</v>
      </c>
      <c r="S170">
        <v>0</v>
      </c>
      <c r="T170">
        <v>688</v>
      </c>
      <c r="U170">
        <v>4.93</v>
      </c>
      <c r="V170">
        <v>694</v>
      </c>
      <c r="W170">
        <v>4.5999999999999996</v>
      </c>
      <c r="X170">
        <v>0.16</v>
      </c>
      <c r="Y170">
        <v>4.7</v>
      </c>
      <c r="Z170">
        <v>0</v>
      </c>
      <c r="AA170">
        <v>5.8000000000000003E-2</v>
      </c>
      <c r="AB170">
        <v>25.1</v>
      </c>
      <c r="AC170">
        <v>34</v>
      </c>
      <c r="AD170">
        <v>8.1</v>
      </c>
      <c r="AE170">
        <v>24.5</v>
      </c>
      <c r="AF170">
        <v>6.71</v>
      </c>
      <c r="AG170">
        <v>7.2499999999999995E-2</v>
      </c>
      <c r="AH170" t="s">
        <v>337</v>
      </c>
      <c r="AI170" t="s">
        <v>337</v>
      </c>
      <c r="AJ170">
        <v>1.7999999999999999E-2</v>
      </c>
      <c r="AK170">
        <v>113</v>
      </c>
      <c r="AL170">
        <v>1</v>
      </c>
      <c r="AM170">
        <v>99.1</v>
      </c>
      <c r="AN170">
        <v>5</v>
      </c>
    </row>
    <row r="171" spans="1:40" x14ac:dyDescent="0.25">
      <c r="A171" s="34">
        <v>40743</v>
      </c>
      <c r="B171" s="220">
        <v>0.46180555555555558</v>
      </c>
      <c r="C171">
        <v>35.299999999999997</v>
      </c>
      <c r="D171">
        <v>35.299999999999997</v>
      </c>
      <c r="E171">
        <v>34.9</v>
      </c>
      <c r="F171">
        <v>25</v>
      </c>
      <c r="G171">
        <v>12.3</v>
      </c>
      <c r="H171">
        <v>0</v>
      </c>
      <c r="I171" t="s">
        <v>351</v>
      </c>
      <c r="J171">
        <v>0</v>
      </c>
      <c r="K171">
        <v>2</v>
      </c>
      <c r="L171" t="s">
        <v>351</v>
      </c>
      <c r="M171">
        <v>35.299999999999997</v>
      </c>
      <c r="N171">
        <v>34.700000000000003</v>
      </c>
      <c r="O171">
        <v>34.700000000000003</v>
      </c>
      <c r="P171" t="s">
        <v>337</v>
      </c>
      <c r="Q171">
        <v>753.1</v>
      </c>
      <c r="R171">
        <v>0</v>
      </c>
      <c r="S171">
        <v>0</v>
      </c>
      <c r="T171">
        <v>701</v>
      </c>
      <c r="U171">
        <v>5.0199999999999996</v>
      </c>
      <c r="V171">
        <v>705</v>
      </c>
      <c r="W171">
        <v>4.8</v>
      </c>
      <c r="X171">
        <v>0.17</v>
      </c>
      <c r="Y171">
        <v>4.8</v>
      </c>
      <c r="Z171">
        <v>0</v>
      </c>
      <c r="AA171">
        <v>5.8999999999999997E-2</v>
      </c>
      <c r="AB171">
        <v>25.1</v>
      </c>
      <c r="AC171">
        <v>34</v>
      </c>
      <c r="AD171">
        <v>8.1</v>
      </c>
      <c r="AE171">
        <v>24.5</v>
      </c>
      <c r="AF171">
        <v>6.71</v>
      </c>
      <c r="AG171">
        <v>7.2499999999999995E-2</v>
      </c>
      <c r="AH171" t="s">
        <v>337</v>
      </c>
      <c r="AI171" t="s">
        <v>337</v>
      </c>
      <c r="AJ171">
        <v>0</v>
      </c>
      <c r="AK171">
        <v>110</v>
      </c>
      <c r="AL171">
        <v>1</v>
      </c>
      <c r="AM171">
        <v>96.5</v>
      </c>
      <c r="AN171">
        <v>5</v>
      </c>
    </row>
    <row r="172" spans="1:40" x14ac:dyDescent="0.25">
      <c r="A172" s="34">
        <v>40743</v>
      </c>
      <c r="B172" s="220">
        <v>0.46527777777777773</v>
      </c>
      <c r="C172">
        <v>35.700000000000003</v>
      </c>
      <c r="D172">
        <v>35.700000000000003</v>
      </c>
      <c r="E172">
        <v>35.299999999999997</v>
      </c>
      <c r="F172">
        <v>25</v>
      </c>
      <c r="G172">
        <v>12.6</v>
      </c>
      <c r="H172">
        <v>2</v>
      </c>
      <c r="I172" t="s">
        <v>340</v>
      </c>
      <c r="J172">
        <v>0.17</v>
      </c>
      <c r="K172">
        <v>7</v>
      </c>
      <c r="L172" t="s">
        <v>340</v>
      </c>
      <c r="M172">
        <v>35.700000000000003</v>
      </c>
      <c r="N172">
        <v>35.200000000000003</v>
      </c>
      <c r="O172">
        <v>35.200000000000003</v>
      </c>
      <c r="P172" t="s">
        <v>337</v>
      </c>
      <c r="Q172">
        <v>753</v>
      </c>
      <c r="R172">
        <v>0</v>
      </c>
      <c r="S172">
        <v>0</v>
      </c>
      <c r="T172">
        <v>715</v>
      </c>
      <c r="U172">
        <v>5.12</v>
      </c>
      <c r="V172">
        <v>721</v>
      </c>
      <c r="W172">
        <v>5</v>
      </c>
      <c r="X172">
        <v>0.18</v>
      </c>
      <c r="Y172">
        <v>5.0999999999999996</v>
      </c>
      <c r="Z172">
        <v>0</v>
      </c>
      <c r="AA172">
        <v>0.06</v>
      </c>
      <c r="AB172">
        <v>25.1</v>
      </c>
      <c r="AC172">
        <v>34</v>
      </c>
      <c r="AD172">
        <v>8.1</v>
      </c>
      <c r="AE172">
        <v>24.5</v>
      </c>
      <c r="AF172">
        <v>6.71</v>
      </c>
      <c r="AG172">
        <v>7.2499999999999995E-2</v>
      </c>
      <c r="AH172" t="s">
        <v>337</v>
      </c>
      <c r="AI172" t="s">
        <v>337</v>
      </c>
      <c r="AJ172">
        <v>0</v>
      </c>
      <c r="AK172">
        <v>115</v>
      </c>
      <c r="AL172">
        <v>1</v>
      </c>
      <c r="AM172">
        <v>100</v>
      </c>
      <c r="AN172">
        <v>5</v>
      </c>
    </row>
    <row r="173" spans="1:40" x14ac:dyDescent="0.25">
      <c r="A173" s="34">
        <v>40743</v>
      </c>
      <c r="B173" s="220">
        <v>0.46875</v>
      </c>
      <c r="C173">
        <v>35.700000000000003</v>
      </c>
      <c r="D173">
        <v>35.700000000000003</v>
      </c>
      <c r="E173">
        <v>35.700000000000003</v>
      </c>
      <c r="F173">
        <v>25</v>
      </c>
      <c r="G173">
        <v>12.6</v>
      </c>
      <c r="H173">
        <v>2</v>
      </c>
      <c r="I173" t="s">
        <v>340</v>
      </c>
      <c r="J173">
        <v>0.17</v>
      </c>
      <c r="K173">
        <v>5</v>
      </c>
      <c r="L173" t="s">
        <v>340</v>
      </c>
      <c r="M173">
        <v>35.700000000000003</v>
      </c>
      <c r="N173">
        <v>35.200000000000003</v>
      </c>
      <c r="O173">
        <v>35.200000000000003</v>
      </c>
      <c r="P173" t="s">
        <v>337</v>
      </c>
      <c r="Q173">
        <v>753</v>
      </c>
      <c r="R173">
        <v>0</v>
      </c>
      <c r="S173">
        <v>0</v>
      </c>
      <c r="T173">
        <v>728</v>
      </c>
      <c r="U173">
        <v>5.22</v>
      </c>
      <c r="V173">
        <v>733</v>
      </c>
      <c r="W173">
        <v>5.2</v>
      </c>
      <c r="X173">
        <v>0.19</v>
      </c>
      <c r="Y173">
        <v>5.3</v>
      </c>
      <c r="Z173">
        <v>0</v>
      </c>
      <c r="AA173">
        <v>0.06</v>
      </c>
      <c r="AB173">
        <v>25.2</v>
      </c>
      <c r="AC173">
        <v>35</v>
      </c>
      <c r="AD173">
        <v>8.6</v>
      </c>
      <c r="AE173">
        <v>24.6</v>
      </c>
      <c r="AF173">
        <v>6.9</v>
      </c>
      <c r="AG173">
        <v>7.2400000000000006E-2</v>
      </c>
      <c r="AH173" t="s">
        <v>337</v>
      </c>
      <c r="AI173" t="s">
        <v>337</v>
      </c>
      <c r="AJ173">
        <v>0</v>
      </c>
      <c r="AK173">
        <v>116</v>
      </c>
      <c r="AL173">
        <v>1</v>
      </c>
      <c r="AM173">
        <v>100</v>
      </c>
      <c r="AN173">
        <v>5</v>
      </c>
    </row>
    <row r="174" spans="1:40" x14ac:dyDescent="0.25">
      <c r="A174" s="34">
        <v>40743</v>
      </c>
      <c r="B174" s="220">
        <v>0.47222222222222227</v>
      </c>
      <c r="C174">
        <v>35.6</v>
      </c>
      <c r="D174">
        <v>35.700000000000003</v>
      </c>
      <c r="E174">
        <v>35.6</v>
      </c>
      <c r="F174">
        <v>25</v>
      </c>
      <c r="G174">
        <v>12.6</v>
      </c>
      <c r="H174">
        <v>2</v>
      </c>
      <c r="I174" t="s">
        <v>350</v>
      </c>
      <c r="J174">
        <v>0.17</v>
      </c>
      <c r="K174">
        <v>7</v>
      </c>
      <c r="L174" t="s">
        <v>349</v>
      </c>
      <c r="M174">
        <v>35.6</v>
      </c>
      <c r="N174">
        <v>35.1</v>
      </c>
      <c r="O174">
        <v>35.1</v>
      </c>
      <c r="P174" t="s">
        <v>337</v>
      </c>
      <c r="Q174">
        <v>753</v>
      </c>
      <c r="R174">
        <v>0</v>
      </c>
      <c r="S174">
        <v>0</v>
      </c>
      <c r="T174">
        <v>740</v>
      </c>
      <c r="U174">
        <v>5.3</v>
      </c>
      <c r="V174">
        <v>744</v>
      </c>
      <c r="W174">
        <v>5.4</v>
      </c>
      <c r="X174">
        <v>0.19</v>
      </c>
      <c r="Y174">
        <v>5.5</v>
      </c>
      <c r="Z174">
        <v>0</v>
      </c>
      <c r="AA174">
        <v>0.06</v>
      </c>
      <c r="AB174">
        <v>25.4</v>
      </c>
      <c r="AC174">
        <v>35</v>
      </c>
      <c r="AD174">
        <v>8.8000000000000007</v>
      </c>
      <c r="AE174">
        <v>24.7</v>
      </c>
      <c r="AF174">
        <v>6.9</v>
      </c>
      <c r="AG174">
        <v>7.2300000000000003E-2</v>
      </c>
      <c r="AH174" t="s">
        <v>337</v>
      </c>
      <c r="AI174" t="s">
        <v>337</v>
      </c>
      <c r="AJ174">
        <v>0</v>
      </c>
      <c r="AK174">
        <v>116</v>
      </c>
      <c r="AL174">
        <v>1</v>
      </c>
      <c r="AM174">
        <v>100</v>
      </c>
      <c r="AN174">
        <v>5</v>
      </c>
    </row>
    <row r="175" spans="1:40" x14ac:dyDescent="0.25">
      <c r="A175" s="34">
        <v>40743</v>
      </c>
      <c r="B175" s="220">
        <v>0.47569444444444442</v>
      </c>
      <c r="C175">
        <v>35.9</v>
      </c>
      <c r="D175">
        <v>35.9</v>
      </c>
      <c r="E175">
        <v>35.6</v>
      </c>
      <c r="F175">
        <v>25</v>
      </c>
      <c r="G175">
        <v>12.8</v>
      </c>
      <c r="H175">
        <v>1</v>
      </c>
      <c r="I175" t="s">
        <v>350</v>
      </c>
      <c r="J175">
        <v>0.08</v>
      </c>
      <c r="K175">
        <v>4</v>
      </c>
      <c r="L175" t="s">
        <v>350</v>
      </c>
      <c r="M175">
        <v>35.9</v>
      </c>
      <c r="N175">
        <v>35.4</v>
      </c>
      <c r="O175">
        <v>35.4</v>
      </c>
      <c r="P175" t="s">
        <v>337</v>
      </c>
      <c r="Q175">
        <v>753</v>
      </c>
      <c r="R175">
        <v>0</v>
      </c>
      <c r="S175">
        <v>0</v>
      </c>
      <c r="T175">
        <v>752</v>
      </c>
      <c r="U175">
        <v>5.39</v>
      </c>
      <c r="V175">
        <v>758</v>
      </c>
      <c r="W175">
        <v>5.6</v>
      </c>
      <c r="X175">
        <v>0.2</v>
      </c>
      <c r="Y175">
        <v>5.7</v>
      </c>
      <c r="Z175">
        <v>0</v>
      </c>
      <c r="AA175">
        <v>6.0999999999999999E-2</v>
      </c>
      <c r="AB175">
        <v>25.6</v>
      </c>
      <c r="AC175">
        <v>34</v>
      </c>
      <c r="AD175">
        <v>8.5</v>
      </c>
      <c r="AE175">
        <v>24.8</v>
      </c>
      <c r="AF175">
        <v>6.69</v>
      </c>
      <c r="AG175">
        <v>7.2300000000000003E-2</v>
      </c>
      <c r="AH175" t="s">
        <v>337</v>
      </c>
      <c r="AI175" t="s">
        <v>337</v>
      </c>
      <c r="AJ175">
        <v>0</v>
      </c>
      <c r="AK175">
        <v>115</v>
      </c>
      <c r="AL175">
        <v>1</v>
      </c>
      <c r="AM175">
        <v>100</v>
      </c>
      <c r="AN175">
        <v>5</v>
      </c>
    </row>
    <row r="176" spans="1:40" x14ac:dyDescent="0.25">
      <c r="A176" s="34">
        <v>40743</v>
      </c>
      <c r="B176" s="220">
        <v>0.47916666666666669</v>
      </c>
      <c r="C176">
        <v>35.799999999999997</v>
      </c>
      <c r="D176">
        <v>36.1</v>
      </c>
      <c r="E176">
        <v>35.799999999999997</v>
      </c>
      <c r="F176">
        <v>25</v>
      </c>
      <c r="G176">
        <v>12.7</v>
      </c>
      <c r="H176">
        <v>5</v>
      </c>
      <c r="I176" t="s">
        <v>338</v>
      </c>
      <c r="J176">
        <v>0.42</v>
      </c>
      <c r="K176">
        <v>9</v>
      </c>
      <c r="L176" t="s">
        <v>338</v>
      </c>
      <c r="M176">
        <v>35.799999999999997</v>
      </c>
      <c r="N176">
        <v>35.4</v>
      </c>
      <c r="O176">
        <v>35.4</v>
      </c>
      <c r="P176" t="s">
        <v>337</v>
      </c>
      <c r="Q176">
        <v>753</v>
      </c>
      <c r="R176">
        <v>0</v>
      </c>
      <c r="S176">
        <v>0</v>
      </c>
      <c r="T176">
        <v>765</v>
      </c>
      <c r="U176">
        <v>5.48</v>
      </c>
      <c r="V176">
        <v>770</v>
      </c>
      <c r="W176">
        <v>5.8</v>
      </c>
      <c r="X176">
        <v>0.21</v>
      </c>
      <c r="Y176">
        <v>5.9</v>
      </c>
      <c r="Z176">
        <v>0</v>
      </c>
      <c r="AA176">
        <v>6.0999999999999999E-2</v>
      </c>
      <c r="AB176">
        <v>25.6</v>
      </c>
      <c r="AC176">
        <v>34</v>
      </c>
      <c r="AD176">
        <v>8.5</v>
      </c>
      <c r="AE176">
        <v>24.8</v>
      </c>
      <c r="AF176">
        <v>6.69</v>
      </c>
      <c r="AG176">
        <v>7.2300000000000003E-2</v>
      </c>
      <c r="AH176" t="s">
        <v>337</v>
      </c>
      <c r="AI176" t="s">
        <v>337</v>
      </c>
      <c r="AJ176">
        <v>0</v>
      </c>
      <c r="AK176">
        <v>117</v>
      </c>
      <c r="AL176">
        <v>1</v>
      </c>
      <c r="AM176">
        <v>100</v>
      </c>
      <c r="AN176">
        <v>5</v>
      </c>
    </row>
    <row r="177" spans="1:40" x14ac:dyDescent="0.25">
      <c r="A177" s="34">
        <v>40743</v>
      </c>
      <c r="B177" s="220">
        <v>0.4826388888888889</v>
      </c>
      <c r="C177">
        <v>35.6</v>
      </c>
      <c r="D177">
        <v>35.799999999999997</v>
      </c>
      <c r="E177">
        <v>35.6</v>
      </c>
      <c r="F177">
        <v>26</v>
      </c>
      <c r="G177">
        <v>13.1</v>
      </c>
      <c r="H177">
        <v>3</v>
      </c>
      <c r="I177" t="s">
        <v>340</v>
      </c>
      <c r="J177">
        <v>0.25</v>
      </c>
      <c r="K177">
        <v>8</v>
      </c>
      <c r="L177" t="s">
        <v>340</v>
      </c>
      <c r="M177">
        <v>35.6</v>
      </c>
      <c r="N177">
        <v>35.299999999999997</v>
      </c>
      <c r="O177">
        <v>35.299999999999997</v>
      </c>
      <c r="P177" t="s">
        <v>337</v>
      </c>
      <c r="Q177">
        <v>753</v>
      </c>
      <c r="R177">
        <v>0</v>
      </c>
      <c r="S177">
        <v>0</v>
      </c>
      <c r="T177">
        <v>777</v>
      </c>
      <c r="U177">
        <v>5.57</v>
      </c>
      <c r="V177">
        <v>780</v>
      </c>
      <c r="W177">
        <v>6</v>
      </c>
      <c r="X177">
        <v>0.21</v>
      </c>
      <c r="Y177">
        <v>6.1</v>
      </c>
      <c r="Z177">
        <v>0</v>
      </c>
      <c r="AA177">
        <v>0.06</v>
      </c>
      <c r="AB177">
        <v>25.7</v>
      </c>
      <c r="AC177">
        <v>34</v>
      </c>
      <c r="AD177">
        <v>8.6</v>
      </c>
      <c r="AE177">
        <v>24.9</v>
      </c>
      <c r="AF177">
        <v>6.69</v>
      </c>
      <c r="AG177">
        <v>7.2300000000000003E-2</v>
      </c>
      <c r="AH177" t="s">
        <v>337</v>
      </c>
      <c r="AI177" t="s">
        <v>337</v>
      </c>
      <c r="AJ177">
        <v>0</v>
      </c>
      <c r="AK177">
        <v>115</v>
      </c>
      <c r="AL177">
        <v>1</v>
      </c>
      <c r="AM177">
        <v>100</v>
      </c>
      <c r="AN177">
        <v>5</v>
      </c>
    </row>
    <row r="178" spans="1:40" x14ac:dyDescent="0.25">
      <c r="A178" s="34">
        <v>40743</v>
      </c>
      <c r="B178" s="220">
        <v>0.4861111111111111</v>
      </c>
      <c r="C178">
        <v>35.799999999999997</v>
      </c>
      <c r="D178">
        <v>35.799999999999997</v>
      </c>
      <c r="E178">
        <v>35.6</v>
      </c>
      <c r="F178">
        <v>26</v>
      </c>
      <c r="G178">
        <v>13.3</v>
      </c>
      <c r="H178">
        <v>3</v>
      </c>
      <c r="I178" t="s">
        <v>349</v>
      </c>
      <c r="J178">
        <v>0.25</v>
      </c>
      <c r="K178">
        <v>6</v>
      </c>
      <c r="L178" t="s">
        <v>349</v>
      </c>
      <c r="M178">
        <v>35.799999999999997</v>
      </c>
      <c r="N178">
        <v>35.6</v>
      </c>
      <c r="O178">
        <v>35.6</v>
      </c>
      <c r="P178" t="s">
        <v>337</v>
      </c>
      <c r="Q178">
        <v>752.9</v>
      </c>
      <c r="R178">
        <v>0</v>
      </c>
      <c r="S178">
        <v>0</v>
      </c>
      <c r="T178">
        <v>786</v>
      </c>
      <c r="U178">
        <v>5.63</v>
      </c>
      <c r="V178">
        <v>789</v>
      </c>
      <c r="W178">
        <v>6.2</v>
      </c>
      <c r="X178">
        <v>0.22</v>
      </c>
      <c r="Y178">
        <v>6.2</v>
      </c>
      <c r="Z178">
        <v>0</v>
      </c>
      <c r="AA178">
        <v>6.0999999999999999E-2</v>
      </c>
      <c r="AB178">
        <v>25.6</v>
      </c>
      <c r="AC178">
        <v>34</v>
      </c>
      <c r="AD178">
        <v>8.5</v>
      </c>
      <c r="AE178">
        <v>24.8</v>
      </c>
      <c r="AF178">
        <v>6.69</v>
      </c>
      <c r="AG178">
        <v>7.2300000000000003E-2</v>
      </c>
      <c r="AH178" t="s">
        <v>337</v>
      </c>
      <c r="AI178" t="s">
        <v>337</v>
      </c>
      <c r="AJ178">
        <v>0</v>
      </c>
      <c r="AK178">
        <v>112</v>
      </c>
      <c r="AL178">
        <v>1</v>
      </c>
      <c r="AM178">
        <v>98.2</v>
      </c>
      <c r="AN178">
        <v>5</v>
      </c>
    </row>
    <row r="179" spans="1:40" x14ac:dyDescent="0.25">
      <c r="A179" s="34">
        <v>40743</v>
      </c>
      <c r="B179" s="220">
        <v>0.48958333333333331</v>
      </c>
      <c r="C179">
        <v>35.799999999999997</v>
      </c>
      <c r="D179">
        <v>35.9</v>
      </c>
      <c r="E179">
        <v>35.799999999999997</v>
      </c>
      <c r="F179">
        <v>25</v>
      </c>
      <c r="G179">
        <v>12.7</v>
      </c>
      <c r="H179">
        <v>4</v>
      </c>
      <c r="I179" t="s">
        <v>336</v>
      </c>
      <c r="J179">
        <v>0.33</v>
      </c>
      <c r="K179">
        <v>9</v>
      </c>
      <c r="L179" t="s">
        <v>338</v>
      </c>
      <c r="M179">
        <v>35.799999999999997</v>
      </c>
      <c r="N179">
        <v>35.4</v>
      </c>
      <c r="O179">
        <v>35.4</v>
      </c>
      <c r="P179" t="s">
        <v>337</v>
      </c>
      <c r="Q179">
        <v>752.9</v>
      </c>
      <c r="R179">
        <v>0</v>
      </c>
      <c r="S179">
        <v>0</v>
      </c>
      <c r="T179">
        <v>796</v>
      </c>
      <c r="U179">
        <v>5.71</v>
      </c>
      <c r="V179">
        <v>802</v>
      </c>
      <c r="W179">
        <v>6.4</v>
      </c>
      <c r="X179">
        <v>0.23</v>
      </c>
      <c r="Y179">
        <v>6.4</v>
      </c>
      <c r="Z179">
        <v>0</v>
      </c>
      <c r="AA179">
        <v>6.0999999999999999E-2</v>
      </c>
      <c r="AB179">
        <v>25.6</v>
      </c>
      <c r="AC179">
        <v>34</v>
      </c>
      <c r="AD179">
        <v>8.5</v>
      </c>
      <c r="AE179">
        <v>24.8</v>
      </c>
      <c r="AF179">
        <v>6.69</v>
      </c>
      <c r="AG179">
        <v>7.2300000000000003E-2</v>
      </c>
      <c r="AH179" t="s">
        <v>337</v>
      </c>
      <c r="AI179" t="s">
        <v>337</v>
      </c>
      <c r="AJ179">
        <v>0</v>
      </c>
      <c r="AK179">
        <v>111</v>
      </c>
      <c r="AL179">
        <v>1</v>
      </c>
      <c r="AM179">
        <v>97.4</v>
      </c>
      <c r="AN179">
        <v>5</v>
      </c>
    </row>
    <row r="180" spans="1:40" x14ac:dyDescent="0.25">
      <c r="A180" s="34">
        <v>40743</v>
      </c>
      <c r="B180" s="220">
        <v>0.49305555555555558</v>
      </c>
      <c r="C180">
        <v>35.9</v>
      </c>
      <c r="D180">
        <v>35.9</v>
      </c>
      <c r="E180">
        <v>35.799999999999997</v>
      </c>
      <c r="F180">
        <v>26</v>
      </c>
      <c r="G180">
        <v>13.4</v>
      </c>
      <c r="H180">
        <v>5</v>
      </c>
      <c r="I180" t="s">
        <v>338</v>
      </c>
      <c r="J180">
        <v>0.42</v>
      </c>
      <c r="K180">
        <v>12</v>
      </c>
      <c r="L180" t="s">
        <v>340</v>
      </c>
      <c r="M180">
        <v>35.9</v>
      </c>
      <c r="N180">
        <v>35.6</v>
      </c>
      <c r="O180">
        <v>35.6</v>
      </c>
      <c r="P180" t="s">
        <v>337</v>
      </c>
      <c r="Q180">
        <v>752.9</v>
      </c>
      <c r="R180">
        <v>0</v>
      </c>
      <c r="S180">
        <v>0</v>
      </c>
      <c r="T180">
        <v>807</v>
      </c>
      <c r="U180">
        <v>5.78</v>
      </c>
      <c r="V180">
        <v>810</v>
      </c>
      <c r="W180">
        <v>6.5</v>
      </c>
      <c r="X180">
        <v>0.23</v>
      </c>
      <c r="Y180">
        <v>6.6</v>
      </c>
      <c r="Z180">
        <v>0</v>
      </c>
      <c r="AA180">
        <v>6.0999999999999999E-2</v>
      </c>
      <c r="AB180">
        <v>25.7</v>
      </c>
      <c r="AC180">
        <v>34</v>
      </c>
      <c r="AD180">
        <v>8.6</v>
      </c>
      <c r="AE180">
        <v>24.9</v>
      </c>
      <c r="AF180">
        <v>6.69</v>
      </c>
      <c r="AG180">
        <v>7.2300000000000003E-2</v>
      </c>
      <c r="AH180" t="s">
        <v>337</v>
      </c>
      <c r="AI180" t="s">
        <v>337</v>
      </c>
      <c r="AJ180">
        <v>0</v>
      </c>
      <c r="AK180">
        <v>117</v>
      </c>
      <c r="AL180">
        <v>1</v>
      </c>
      <c r="AM180">
        <v>100</v>
      </c>
      <c r="AN180">
        <v>5</v>
      </c>
    </row>
    <row r="181" spans="1:40" x14ac:dyDescent="0.25">
      <c r="A181" s="34">
        <v>40743</v>
      </c>
      <c r="B181" s="220">
        <v>0.49652777777777773</v>
      </c>
      <c r="C181">
        <v>36.1</v>
      </c>
      <c r="D181">
        <v>36.1</v>
      </c>
      <c r="E181">
        <v>35.9</v>
      </c>
      <c r="F181">
        <v>25</v>
      </c>
      <c r="G181">
        <v>13</v>
      </c>
      <c r="H181">
        <v>4</v>
      </c>
      <c r="I181" t="s">
        <v>341</v>
      </c>
      <c r="J181">
        <v>0.33</v>
      </c>
      <c r="K181">
        <v>9</v>
      </c>
      <c r="L181" t="s">
        <v>338</v>
      </c>
      <c r="M181">
        <v>36.1</v>
      </c>
      <c r="N181">
        <v>35.700000000000003</v>
      </c>
      <c r="O181">
        <v>35.700000000000003</v>
      </c>
      <c r="P181" t="s">
        <v>337</v>
      </c>
      <c r="Q181">
        <v>752.8</v>
      </c>
      <c r="R181">
        <v>0</v>
      </c>
      <c r="S181">
        <v>0</v>
      </c>
      <c r="T181">
        <v>817</v>
      </c>
      <c r="U181">
        <v>5.86</v>
      </c>
      <c r="V181">
        <v>823</v>
      </c>
      <c r="W181">
        <v>6.8</v>
      </c>
      <c r="X181">
        <v>0.24</v>
      </c>
      <c r="Y181">
        <v>6.8</v>
      </c>
      <c r="Z181">
        <v>0</v>
      </c>
      <c r="AA181">
        <v>6.2E-2</v>
      </c>
      <c r="AB181">
        <v>25.7</v>
      </c>
      <c r="AC181">
        <v>34</v>
      </c>
      <c r="AD181">
        <v>8.6</v>
      </c>
      <c r="AE181">
        <v>24.9</v>
      </c>
      <c r="AF181">
        <v>6.69</v>
      </c>
      <c r="AG181">
        <v>7.2300000000000003E-2</v>
      </c>
      <c r="AH181" t="s">
        <v>337</v>
      </c>
      <c r="AI181" t="s">
        <v>337</v>
      </c>
      <c r="AJ181">
        <v>0</v>
      </c>
      <c r="AK181">
        <v>116</v>
      </c>
      <c r="AL181">
        <v>1</v>
      </c>
      <c r="AM181">
        <v>100</v>
      </c>
      <c r="AN181">
        <v>5</v>
      </c>
    </row>
    <row r="182" spans="1:40" x14ac:dyDescent="0.25">
      <c r="A182" s="34">
        <v>40743</v>
      </c>
      <c r="B182" s="220">
        <v>0.5</v>
      </c>
      <c r="C182">
        <v>36.200000000000003</v>
      </c>
      <c r="D182">
        <v>36.200000000000003</v>
      </c>
      <c r="E182">
        <v>36.1</v>
      </c>
      <c r="F182">
        <v>26</v>
      </c>
      <c r="G182">
        <v>13.7</v>
      </c>
      <c r="H182">
        <v>5</v>
      </c>
      <c r="I182" t="s">
        <v>341</v>
      </c>
      <c r="J182">
        <v>0.42</v>
      </c>
      <c r="K182">
        <v>10</v>
      </c>
      <c r="L182" t="s">
        <v>340</v>
      </c>
      <c r="M182">
        <v>36.200000000000003</v>
      </c>
      <c r="N182">
        <v>36.1</v>
      </c>
      <c r="O182">
        <v>36.1</v>
      </c>
      <c r="P182" t="s">
        <v>337</v>
      </c>
      <c r="Q182">
        <v>752.7</v>
      </c>
      <c r="R182">
        <v>0</v>
      </c>
      <c r="S182">
        <v>0</v>
      </c>
      <c r="T182">
        <v>829</v>
      </c>
      <c r="U182">
        <v>5.94</v>
      </c>
      <c r="V182">
        <v>831</v>
      </c>
      <c r="W182">
        <v>6.9</v>
      </c>
      <c r="X182">
        <v>0.25</v>
      </c>
      <c r="Y182">
        <v>7</v>
      </c>
      <c r="Z182">
        <v>0</v>
      </c>
      <c r="AA182">
        <v>6.2E-2</v>
      </c>
      <c r="AB182">
        <v>25.8</v>
      </c>
      <c r="AC182">
        <v>34</v>
      </c>
      <c r="AD182">
        <v>8.6999999999999993</v>
      </c>
      <c r="AE182">
        <v>25.1</v>
      </c>
      <c r="AF182">
        <v>6.68</v>
      </c>
      <c r="AG182">
        <v>7.22E-2</v>
      </c>
      <c r="AH182" t="s">
        <v>337</v>
      </c>
      <c r="AI182" t="s">
        <v>337</v>
      </c>
      <c r="AJ182">
        <v>2.4E-2</v>
      </c>
      <c r="AK182">
        <v>117</v>
      </c>
      <c r="AL182">
        <v>1</v>
      </c>
      <c r="AM182">
        <v>100</v>
      </c>
      <c r="AN182">
        <v>5</v>
      </c>
    </row>
    <row r="183" spans="1:40" x14ac:dyDescent="0.25">
      <c r="A183" s="34">
        <v>40743</v>
      </c>
      <c r="B183" s="220">
        <v>0.50347222222222221</v>
      </c>
      <c r="C183">
        <v>36.4</v>
      </c>
      <c r="D183">
        <v>36.5</v>
      </c>
      <c r="E183">
        <v>36.200000000000003</v>
      </c>
      <c r="F183">
        <v>25</v>
      </c>
      <c r="G183">
        <v>13.3</v>
      </c>
      <c r="H183">
        <v>6</v>
      </c>
      <c r="I183" t="s">
        <v>338</v>
      </c>
      <c r="J183">
        <v>0.5</v>
      </c>
      <c r="K183">
        <v>12</v>
      </c>
      <c r="L183" t="s">
        <v>338</v>
      </c>
      <c r="M183">
        <v>36.4</v>
      </c>
      <c r="N183">
        <v>36.200000000000003</v>
      </c>
      <c r="O183">
        <v>36.200000000000003</v>
      </c>
      <c r="P183" t="s">
        <v>337</v>
      </c>
      <c r="Q183">
        <v>752.7</v>
      </c>
      <c r="R183">
        <v>0</v>
      </c>
      <c r="S183">
        <v>0</v>
      </c>
      <c r="T183">
        <v>836</v>
      </c>
      <c r="U183">
        <v>5.99</v>
      </c>
      <c r="V183">
        <v>838</v>
      </c>
      <c r="W183">
        <v>7.1</v>
      </c>
      <c r="X183">
        <v>0.25</v>
      </c>
      <c r="Y183">
        <v>7.1</v>
      </c>
      <c r="Z183">
        <v>0</v>
      </c>
      <c r="AA183">
        <v>6.3E-2</v>
      </c>
      <c r="AB183">
        <v>25.8</v>
      </c>
      <c r="AC183">
        <v>35</v>
      </c>
      <c r="AD183">
        <v>9.1999999999999993</v>
      </c>
      <c r="AE183">
        <v>25.1</v>
      </c>
      <c r="AF183">
        <v>6.88</v>
      </c>
      <c r="AG183">
        <v>7.22E-2</v>
      </c>
      <c r="AH183" t="s">
        <v>337</v>
      </c>
      <c r="AI183" t="s">
        <v>337</v>
      </c>
      <c r="AJ183">
        <v>0</v>
      </c>
      <c r="AK183">
        <v>115</v>
      </c>
      <c r="AL183">
        <v>1</v>
      </c>
      <c r="AM183">
        <v>100</v>
      </c>
      <c r="AN183">
        <v>5</v>
      </c>
    </row>
    <row r="184" spans="1:40" x14ac:dyDescent="0.25">
      <c r="A184" s="34">
        <v>40743</v>
      </c>
      <c r="B184" s="220">
        <v>0.50694444444444442</v>
      </c>
      <c r="C184">
        <v>36.4</v>
      </c>
      <c r="D184">
        <v>36.5</v>
      </c>
      <c r="E184">
        <v>36.4</v>
      </c>
      <c r="F184">
        <v>25</v>
      </c>
      <c r="G184">
        <v>13.3</v>
      </c>
      <c r="H184">
        <v>6</v>
      </c>
      <c r="I184" t="s">
        <v>338</v>
      </c>
      <c r="J184">
        <v>0.5</v>
      </c>
      <c r="K184">
        <v>14</v>
      </c>
      <c r="L184" t="s">
        <v>340</v>
      </c>
      <c r="M184">
        <v>36.4</v>
      </c>
      <c r="N184">
        <v>36.200000000000003</v>
      </c>
      <c r="O184">
        <v>36.200000000000003</v>
      </c>
      <c r="P184" t="s">
        <v>337</v>
      </c>
      <c r="Q184">
        <v>752.7</v>
      </c>
      <c r="R184">
        <v>0</v>
      </c>
      <c r="S184">
        <v>0</v>
      </c>
      <c r="T184">
        <v>845</v>
      </c>
      <c r="U184">
        <v>6.06</v>
      </c>
      <c r="V184">
        <v>849</v>
      </c>
      <c r="W184">
        <v>7.3</v>
      </c>
      <c r="X184">
        <v>0.26</v>
      </c>
      <c r="Y184">
        <v>7.3</v>
      </c>
      <c r="Z184">
        <v>0</v>
      </c>
      <c r="AA184">
        <v>6.3E-2</v>
      </c>
      <c r="AB184">
        <v>25.9</v>
      </c>
      <c r="AC184">
        <v>35</v>
      </c>
      <c r="AD184">
        <v>9.3000000000000007</v>
      </c>
      <c r="AE184">
        <v>25.2</v>
      </c>
      <c r="AF184">
        <v>6.88</v>
      </c>
      <c r="AG184">
        <v>7.22E-2</v>
      </c>
      <c r="AH184" t="s">
        <v>337</v>
      </c>
      <c r="AI184" t="s">
        <v>337</v>
      </c>
      <c r="AJ184">
        <v>0</v>
      </c>
      <c r="AK184">
        <v>115</v>
      </c>
      <c r="AL184">
        <v>1</v>
      </c>
      <c r="AM184">
        <v>100</v>
      </c>
      <c r="AN184">
        <v>5</v>
      </c>
    </row>
    <row r="185" spans="1:40" x14ac:dyDescent="0.25">
      <c r="A185" s="34">
        <v>40743</v>
      </c>
      <c r="B185" s="220">
        <v>0.51041666666666663</v>
      </c>
      <c r="C185">
        <v>36.200000000000003</v>
      </c>
      <c r="D185">
        <v>36.4</v>
      </c>
      <c r="E185">
        <v>36.200000000000003</v>
      </c>
      <c r="F185">
        <v>25</v>
      </c>
      <c r="G185">
        <v>13.1</v>
      </c>
      <c r="H185">
        <v>5</v>
      </c>
      <c r="I185" t="s">
        <v>340</v>
      </c>
      <c r="J185">
        <v>0.42</v>
      </c>
      <c r="K185">
        <v>15</v>
      </c>
      <c r="L185" t="s">
        <v>340</v>
      </c>
      <c r="M185">
        <v>36.200000000000003</v>
      </c>
      <c r="N185">
        <v>35.9</v>
      </c>
      <c r="O185">
        <v>35.9</v>
      </c>
      <c r="P185" t="s">
        <v>337</v>
      </c>
      <c r="Q185">
        <v>752.6</v>
      </c>
      <c r="R185">
        <v>0</v>
      </c>
      <c r="S185">
        <v>0</v>
      </c>
      <c r="T185">
        <v>854</v>
      </c>
      <c r="U185">
        <v>6.12</v>
      </c>
      <c r="V185">
        <v>858</v>
      </c>
      <c r="W185">
        <v>7.4</v>
      </c>
      <c r="X185">
        <v>0.26</v>
      </c>
      <c r="Y185">
        <v>7.5</v>
      </c>
      <c r="Z185">
        <v>0</v>
      </c>
      <c r="AA185">
        <v>6.2E-2</v>
      </c>
      <c r="AB185">
        <v>25.9</v>
      </c>
      <c r="AC185">
        <v>35</v>
      </c>
      <c r="AD185">
        <v>9.3000000000000007</v>
      </c>
      <c r="AE185">
        <v>25.2</v>
      </c>
      <c r="AF185">
        <v>6.88</v>
      </c>
      <c r="AG185">
        <v>7.22E-2</v>
      </c>
      <c r="AH185" t="s">
        <v>337</v>
      </c>
      <c r="AI185" t="s">
        <v>337</v>
      </c>
      <c r="AJ185">
        <v>0</v>
      </c>
      <c r="AK185">
        <v>117</v>
      </c>
      <c r="AL185">
        <v>1</v>
      </c>
      <c r="AM185">
        <v>100</v>
      </c>
      <c r="AN185">
        <v>5</v>
      </c>
    </row>
    <row r="186" spans="1:40" x14ac:dyDescent="0.25">
      <c r="A186" s="34">
        <v>40743</v>
      </c>
      <c r="B186" s="220">
        <v>0.51388888888888895</v>
      </c>
      <c r="C186">
        <v>36.200000000000003</v>
      </c>
      <c r="D186">
        <v>36.200000000000003</v>
      </c>
      <c r="E186">
        <v>36.200000000000003</v>
      </c>
      <c r="F186">
        <v>25</v>
      </c>
      <c r="G186">
        <v>13</v>
      </c>
      <c r="H186">
        <v>8</v>
      </c>
      <c r="I186" t="s">
        <v>338</v>
      </c>
      <c r="J186">
        <v>0.67</v>
      </c>
      <c r="K186">
        <v>15</v>
      </c>
      <c r="L186" t="s">
        <v>340</v>
      </c>
      <c r="M186">
        <v>36.200000000000003</v>
      </c>
      <c r="N186">
        <v>35.799999999999997</v>
      </c>
      <c r="O186">
        <v>35.799999999999997</v>
      </c>
      <c r="P186" t="s">
        <v>337</v>
      </c>
      <c r="Q186">
        <v>752.6</v>
      </c>
      <c r="R186">
        <v>0</v>
      </c>
      <c r="S186">
        <v>0</v>
      </c>
      <c r="T186">
        <v>866</v>
      </c>
      <c r="U186">
        <v>6.21</v>
      </c>
      <c r="V186">
        <v>870</v>
      </c>
      <c r="W186">
        <v>7.6</v>
      </c>
      <c r="X186">
        <v>0.27</v>
      </c>
      <c r="Y186">
        <v>7.7</v>
      </c>
      <c r="Z186">
        <v>0</v>
      </c>
      <c r="AA186">
        <v>6.2E-2</v>
      </c>
      <c r="AB186">
        <v>25.9</v>
      </c>
      <c r="AC186">
        <v>35</v>
      </c>
      <c r="AD186">
        <v>9.3000000000000007</v>
      </c>
      <c r="AE186">
        <v>25.2</v>
      </c>
      <c r="AF186">
        <v>6.88</v>
      </c>
      <c r="AG186">
        <v>7.22E-2</v>
      </c>
      <c r="AH186" t="s">
        <v>337</v>
      </c>
      <c r="AI186" t="s">
        <v>337</v>
      </c>
      <c r="AJ186">
        <v>0</v>
      </c>
      <c r="AK186">
        <v>117</v>
      </c>
      <c r="AL186">
        <v>1</v>
      </c>
      <c r="AM186">
        <v>100</v>
      </c>
      <c r="AN186">
        <v>5</v>
      </c>
    </row>
    <row r="187" spans="1:40" x14ac:dyDescent="0.25">
      <c r="A187" s="34">
        <v>40743</v>
      </c>
      <c r="B187" s="220">
        <v>0.51736111111111105</v>
      </c>
      <c r="C187">
        <v>36.200000000000003</v>
      </c>
      <c r="D187">
        <v>36.200000000000003</v>
      </c>
      <c r="E187">
        <v>36.1</v>
      </c>
      <c r="F187">
        <v>25</v>
      </c>
      <c r="G187">
        <v>13</v>
      </c>
      <c r="H187">
        <v>6</v>
      </c>
      <c r="I187" t="s">
        <v>338</v>
      </c>
      <c r="J187">
        <v>0.5</v>
      </c>
      <c r="K187">
        <v>11</v>
      </c>
      <c r="L187" t="s">
        <v>340</v>
      </c>
      <c r="M187">
        <v>36.200000000000003</v>
      </c>
      <c r="N187">
        <v>35.799999999999997</v>
      </c>
      <c r="O187">
        <v>35.799999999999997</v>
      </c>
      <c r="P187" t="s">
        <v>337</v>
      </c>
      <c r="Q187">
        <v>752.5</v>
      </c>
      <c r="R187">
        <v>0</v>
      </c>
      <c r="S187">
        <v>0</v>
      </c>
      <c r="T187">
        <v>875</v>
      </c>
      <c r="U187">
        <v>6.27</v>
      </c>
      <c r="V187">
        <v>879</v>
      </c>
      <c r="W187">
        <v>7.8</v>
      </c>
      <c r="X187">
        <v>0.28000000000000003</v>
      </c>
      <c r="Y187">
        <v>7.8</v>
      </c>
      <c r="Z187">
        <v>0</v>
      </c>
      <c r="AA187">
        <v>6.2E-2</v>
      </c>
      <c r="AB187">
        <v>26</v>
      </c>
      <c r="AC187">
        <v>35</v>
      </c>
      <c r="AD187">
        <v>9.3000000000000007</v>
      </c>
      <c r="AE187">
        <v>25.3</v>
      </c>
      <c r="AF187">
        <v>6.87</v>
      </c>
      <c r="AG187">
        <v>7.2099999999999997E-2</v>
      </c>
      <c r="AH187" t="s">
        <v>337</v>
      </c>
      <c r="AI187" t="s">
        <v>337</v>
      </c>
      <c r="AJ187">
        <v>0</v>
      </c>
      <c r="AK187">
        <v>117</v>
      </c>
      <c r="AL187">
        <v>1</v>
      </c>
      <c r="AM187">
        <v>100</v>
      </c>
      <c r="AN187">
        <v>5</v>
      </c>
    </row>
    <row r="188" spans="1:40" x14ac:dyDescent="0.25">
      <c r="A188" s="34">
        <v>40743</v>
      </c>
      <c r="B188" s="220">
        <v>0.52083333333333337</v>
      </c>
      <c r="C188">
        <v>36.200000000000003</v>
      </c>
      <c r="D188">
        <v>36.200000000000003</v>
      </c>
      <c r="E188">
        <v>36.1</v>
      </c>
      <c r="F188">
        <v>25</v>
      </c>
      <c r="G188">
        <v>13.1</v>
      </c>
      <c r="H188">
        <v>6</v>
      </c>
      <c r="I188" t="s">
        <v>336</v>
      </c>
      <c r="J188">
        <v>0.5</v>
      </c>
      <c r="K188">
        <v>15</v>
      </c>
      <c r="L188" t="s">
        <v>338</v>
      </c>
      <c r="M188">
        <v>36.200000000000003</v>
      </c>
      <c r="N188">
        <v>35.9</v>
      </c>
      <c r="O188">
        <v>35.9</v>
      </c>
      <c r="P188" t="s">
        <v>337</v>
      </c>
      <c r="Q188">
        <v>752.5</v>
      </c>
      <c r="R188">
        <v>0</v>
      </c>
      <c r="S188">
        <v>0</v>
      </c>
      <c r="T188">
        <v>882</v>
      </c>
      <c r="U188">
        <v>6.32</v>
      </c>
      <c r="V188">
        <v>888</v>
      </c>
      <c r="W188">
        <v>7.9</v>
      </c>
      <c r="X188">
        <v>0.28000000000000003</v>
      </c>
      <c r="Y188">
        <v>8</v>
      </c>
      <c r="Z188">
        <v>0</v>
      </c>
      <c r="AA188">
        <v>6.2E-2</v>
      </c>
      <c r="AB188">
        <v>26</v>
      </c>
      <c r="AC188">
        <v>35</v>
      </c>
      <c r="AD188">
        <v>9.3000000000000007</v>
      </c>
      <c r="AE188">
        <v>25.3</v>
      </c>
      <c r="AF188">
        <v>6.87</v>
      </c>
      <c r="AG188">
        <v>7.2099999999999997E-2</v>
      </c>
      <c r="AH188" t="s">
        <v>337</v>
      </c>
      <c r="AI188" t="s">
        <v>337</v>
      </c>
      <c r="AJ188">
        <v>0</v>
      </c>
      <c r="AK188">
        <v>117</v>
      </c>
      <c r="AL188">
        <v>1</v>
      </c>
      <c r="AM188">
        <v>100</v>
      </c>
      <c r="AN188">
        <v>5</v>
      </c>
    </row>
    <row r="189" spans="1:40" x14ac:dyDescent="0.25">
      <c r="A189" s="34">
        <v>40743</v>
      </c>
      <c r="B189" s="220">
        <v>0.52430555555555558</v>
      </c>
      <c r="C189">
        <v>36.6</v>
      </c>
      <c r="D189">
        <v>36.6</v>
      </c>
      <c r="E189">
        <v>36.200000000000003</v>
      </c>
      <c r="F189">
        <v>25</v>
      </c>
      <c r="G189">
        <v>13.3</v>
      </c>
      <c r="H189">
        <v>9</v>
      </c>
      <c r="I189" t="s">
        <v>340</v>
      </c>
      <c r="J189">
        <v>0.75</v>
      </c>
      <c r="K189">
        <v>15</v>
      </c>
      <c r="L189" t="s">
        <v>338</v>
      </c>
      <c r="M189">
        <v>36.6</v>
      </c>
      <c r="N189">
        <v>36.4</v>
      </c>
      <c r="O189">
        <v>36.4</v>
      </c>
      <c r="P189" t="s">
        <v>337</v>
      </c>
      <c r="Q189">
        <v>752.4</v>
      </c>
      <c r="R189">
        <v>0</v>
      </c>
      <c r="S189">
        <v>0</v>
      </c>
      <c r="T189">
        <v>889</v>
      </c>
      <c r="U189">
        <v>6.37</v>
      </c>
      <c r="V189">
        <v>891</v>
      </c>
      <c r="W189">
        <v>8.1</v>
      </c>
      <c r="X189">
        <v>0.28999999999999998</v>
      </c>
      <c r="Y189">
        <v>8.1</v>
      </c>
      <c r="Z189">
        <v>0</v>
      </c>
      <c r="AA189">
        <v>6.3E-2</v>
      </c>
      <c r="AB189">
        <v>26</v>
      </c>
      <c r="AC189">
        <v>35</v>
      </c>
      <c r="AD189">
        <v>9.3000000000000007</v>
      </c>
      <c r="AE189">
        <v>25.3</v>
      </c>
      <c r="AF189">
        <v>6.87</v>
      </c>
      <c r="AG189">
        <v>7.2099999999999997E-2</v>
      </c>
      <c r="AH189" t="s">
        <v>337</v>
      </c>
      <c r="AI189" t="s">
        <v>337</v>
      </c>
      <c r="AJ189">
        <v>0</v>
      </c>
      <c r="AK189">
        <v>118</v>
      </c>
      <c r="AL189">
        <v>1</v>
      </c>
      <c r="AM189">
        <v>100</v>
      </c>
      <c r="AN189">
        <v>5</v>
      </c>
    </row>
    <row r="190" spans="1:40" x14ac:dyDescent="0.25">
      <c r="A190" s="34">
        <v>40743</v>
      </c>
      <c r="B190" s="220">
        <v>0.52777777777777779</v>
      </c>
      <c r="C190">
        <v>36.6</v>
      </c>
      <c r="D190">
        <v>36.6</v>
      </c>
      <c r="E190">
        <v>36.6</v>
      </c>
      <c r="F190">
        <v>24</v>
      </c>
      <c r="G190">
        <v>12.7</v>
      </c>
      <c r="H190">
        <v>7</v>
      </c>
      <c r="I190" t="s">
        <v>336</v>
      </c>
      <c r="J190">
        <v>0.57999999999999996</v>
      </c>
      <c r="K190">
        <v>13</v>
      </c>
      <c r="L190" t="s">
        <v>338</v>
      </c>
      <c r="M190">
        <v>36.6</v>
      </c>
      <c r="N190">
        <v>36.1</v>
      </c>
      <c r="O190">
        <v>36.1</v>
      </c>
      <c r="P190" t="s">
        <v>337</v>
      </c>
      <c r="Q190">
        <v>752.4</v>
      </c>
      <c r="R190">
        <v>0</v>
      </c>
      <c r="S190">
        <v>0</v>
      </c>
      <c r="T190">
        <v>897</v>
      </c>
      <c r="U190">
        <v>6.43</v>
      </c>
      <c r="V190">
        <v>900</v>
      </c>
      <c r="W190">
        <v>8.1999999999999993</v>
      </c>
      <c r="X190">
        <v>0.28999999999999998</v>
      </c>
      <c r="Y190">
        <v>8.3000000000000007</v>
      </c>
      <c r="Z190">
        <v>0</v>
      </c>
      <c r="AA190">
        <v>6.3E-2</v>
      </c>
      <c r="AB190">
        <v>26.1</v>
      </c>
      <c r="AC190">
        <v>35</v>
      </c>
      <c r="AD190">
        <v>9.4</v>
      </c>
      <c r="AE190">
        <v>25.4</v>
      </c>
      <c r="AF190">
        <v>6.87</v>
      </c>
      <c r="AG190">
        <v>7.2099999999999997E-2</v>
      </c>
      <c r="AH190" t="s">
        <v>337</v>
      </c>
      <c r="AI190" t="s">
        <v>337</v>
      </c>
      <c r="AJ190">
        <v>0</v>
      </c>
      <c r="AK190">
        <v>116</v>
      </c>
      <c r="AL190">
        <v>1</v>
      </c>
      <c r="AM190">
        <v>100</v>
      </c>
      <c r="AN190">
        <v>5</v>
      </c>
    </row>
    <row r="191" spans="1:40" x14ac:dyDescent="0.25">
      <c r="A191" s="34">
        <v>40743</v>
      </c>
      <c r="B191" s="220">
        <v>0.53125</v>
      </c>
      <c r="C191">
        <v>36.700000000000003</v>
      </c>
      <c r="D191">
        <v>36.700000000000003</v>
      </c>
      <c r="E191">
        <v>36.6</v>
      </c>
      <c r="F191">
        <v>24</v>
      </c>
      <c r="G191">
        <v>12.9</v>
      </c>
      <c r="H191">
        <v>5</v>
      </c>
      <c r="I191" t="s">
        <v>340</v>
      </c>
      <c r="J191">
        <v>0.42</v>
      </c>
      <c r="K191">
        <v>10</v>
      </c>
      <c r="L191" t="s">
        <v>340</v>
      </c>
      <c r="M191">
        <v>36.700000000000003</v>
      </c>
      <c r="N191">
        <v>36.299999999999997</v>
      </c>
      <c r="O191">
        <v>36.299999999999997</v>
      </c>
      <c r="P191" t="s">
        <v>337</v>
      </c>
      <c r="Q191">
        <v>752.3</v>
      </c>
      <c r="R191">
        <v>0</v>
      </c>
      <c r="S191">
        <v>0</v>
      </c>
      <c r="T191">
        <v>908</v>
      </c>
      <c r="U191">
        <v>6.51</v>
      </c>
      <c r="V191">
        <v>914</v>
      </c>
      <c r="W191">
        <v>8.4</v>
      </c>
      <c r="X191">
        <v>0.3</v>
      </c>
      <c r="Y191">
        <v>8.4</v>
      </c>
      <c r="Z191">
        <v>0</v>
      </c>
      <c r="AA191">
        <v>6.4000000000000001E-2</v>
      </c>
      <c r="AB191">
        <v>26.2</v>
      </c>
      <c r="AC191">
        <v>35</v>
      </c>
      <c r="AD191">
        <v>9.5</v>
      </c>
      <c r="AE191">
        <v>25.5</v>
      </c>
      <c r="AF191">
        <v>6.87</v>
      </c>
      <c r="AG191">
        <v>7.1999999999999995E-2</v>
      </c>
      <c r="AH191" t="s">
        <v>337</v>
      </c>
      <c r="AI191" t="s">
        <v>337</v>
      </c>
      <c r="AJ191">
        <v>0</v>
      </c>
      <c r="AK191">
        <v>117</v>
      </c>
      <c r="AL191">
        <v>1</v>
      </c>
      <c r="AM191">
        <v>100</v>
      </c>
      <c r="AN191">
        <v>5</v>
      </c>
    </row>
    <row r="192" spans="1:40" x14ac:dyDescent="0.25">
      <c r="A192" s="34">
        <v>40743</v>
      </c>
      <c r="B192" s="220">
        <v>0.53472222222222221</v>
      </c>
      <c r="C192">
        <v>36.799999999999997</v>
      </c>
      <c r="D192">
        <v>36.9</v>
      </c>
      <c r="E192">
        <v>36.700000000000003</v>
      </c>
      <c r="F192">
        <v>24</v>
      </c>
      <c r="G192">
        <v>13</v>
      </c>
      <c r="H192">
        <v>5</v>
      </c>
      <c r="I192" t="s">
        <v>336</v>
      </c>
      <c r="J192">
        <v>0.42</v>
      </c>
      <c r="K192">
        <v>9</v>
      </c>
      <c r="L192" t="s">
        <v>338</v>
      </c>
      <c r="M192">
        <v>36.799999999999997</v>
      </c>
      <c r="N192">
        <v>36.5</v>
      </c>
      <c r="O192">
        <v>36.5</v>
      </c>
      <c r="P192" t="s">
        <v>337</v>
      </c>
      <c r="Q192">
        <v>752.2</v>
      </c>
      <c r="R192">
        <v>0</v>
      </c>
      <c r="S192">
        <v>0</v>
      </c>
      <c r="T192">
        <v>914</v>
      </c>
      <c r="U192">
        <v>6.55</v>
      </c>
      <c r="V192">
        <v>916</v>
      </c>
      <c r="W192">
        <v>8.4</v>
      </c>
      <c r="X192">
        <v>0.3</v>
      </c>
      <c r="Y192">
        <v>8.5</v>
      </c>
      <c r="Z192">
        <v>0</v>
      </c>
      <c r="AA192">
        <v>6.4000000000000001E-2</v>
      </c>
      <c r="AB192">
        <v>26.2</v>
      </c>
      <c r="AC192">
        <v>35</v>
      </c>
      <c r="AD192">
        <v>9.5</v>
      </c>
      <c r="AE192">
        <v>25.5</v>
      </c>
      <c r="AF192">
        <v>6.87</v>
      </c>
      <c r="AG192">
        <v>7.1999999999999995E-2</v>
      </c>
      <c r="AH192" t="s">
        <v>337</v>
      </c>
      <c r="AI192" t="s">
        <v>337</v>
      </c>
      <c r="AJ192">
        <v>0</v>
      </c>
      <c r="AK192">
        <v>117</v>
      </c>
      <c r="AL192">
        <v>1</v>
      </c>
      <c r="AM192">
        <v>100</v>
      </c>
      <c r="AN192">
        <v>5</v>
      </c>
    </row>
    <row r="193" spans="1:40" x14ac:dyDescent="0.25">
      <c r="A193" s="34">
        <v>40743</v>
      </c>
      <c r="B193" s="220">
        <v>0.53819444444444442</v>
      </c>
      <c r="C193">
        <v>36.799999999999997</v>
      </c>
      <c r="D193">
        <v>36.799999999999997</v>
      </c>
      <c r="E193">
        <v>36.799999999999997</v>
      </c>
      <c r="F193">
        <v>24</v>
      </c>
      <c r="G193">
        <v>13</v>
      </c>
      <c r="H193">
        <v>6</v>
      </c>
      <c r="I193" t="s">
        <v>336</v>
      </c>
      <c r="J193">
        <v>0.5</v>
      </c>
      <c r="K193">
        <v>13</v>
      </c>
      <c r="L193" t="s">
        <v>338</v>
      </c>
      <c r="M193">
        <v>36.799999999999997</v>
      </c>
      <c r="N193">
        <v>36.5</v>
      </c>
      <c r="O193">
        <v>36.5</v>
      </c>
      <c r="P193" t="s">
        <v>337</v>
      </c>
      <c r="Q193">
        <v>752.3</v>
      </c>
      <c r="R193">
        <v>0</v>
      </c>
      <c r="S193">
        <v>0</v>
      </c>
      <c r="T193">
        <v>918</v>
      </c>
      <c r="U193">
        <v>6.58</v>
      </c>
      <c r="V193">
        <v>925</v>
      </c>
      <c r="W193">
        <v>8.6</v>
      </c>
      <c r="X193">
        <v>0.31</v>
      </c>
      <c r="Y193">
        <v>8.6</v>
      </c>
      <c r="Z193">
        <v>0</v>
      </c>
      <c r="AA193">
        <v>6.4000000000000001E-2</v>
      </c>
      <c r="AB193">
        <v>26.2</v>
      </c>
      <c r="AC193">
        <v>35</v>
      </c>
      <c r="AD193">
        <v>9.5</v>
      </c>
      <c r="AE193">
        <v>25.5</v>
      </c>
      <c r="AF193">
        <v>6.87</v>
      </c>
      <c r="AG193">
        <v>7.1999999999999995E-2</v>
      </c>
      <c r="AH193" t="s">
        <v>337</v>
      </c>
      <c r="AI193" t="s">
        <v>337</v>
      </c>
      <c r="AJ193">
        <v>0</v>
      </c>
      <c r="AK193">
        <v>117</v>
      </c>
      <c r="AL193">
        <v>1</v>
      </c>
      <c r="AM193">
        <v>100</v>
      </c>
      <c r="AN193">
        <v>5</v>
      </c>
    </row>
    <row r="194" spans="1:40" x14ac:dyDescent="0.25">
      <c r="A194" s="34">
        <v>40743</v>
      </c>
      <c r="B194" s="220">
        <v>0.54166666666666663</v>
      </c>
      <c r="C194">
        <v>36.799999999999997</v>
      </c>
      <c r="D194">
        <v>36.9</v>
      </c>
      <c r="E194">
        <v>36.799999999999997</v>
      </c>
      <c r="F194">
        <v>24</v>
      </c>
      <c r="G194">
        <v>12.9</v>
      </c>
      <c r="H194">
        <v>7</v>
      </c>
      <c r="I194" t="s">
        <v>340</v>
      </c>
      <c r="J194">
        <v>0.57999999999999996</v>
      </c>
      <c r="K194">
        <v>14</v>
      </c>
      <c r="L194" t="s">
        <v>340</v>
      </c>
      <c r="M194">
        <v>36.799999999999997</v>
      </c>
      <c r="N194">
        <v>36.4</v>
      </c>
      <c r="O194">
        <v>36.4</v>
      </c>
      <c r="P194" t="s">
        <v>337</v>
      </c>
      <c r="Q194">
        <v>752.2</v>
      </c>
      <c r="R194">
        <v>0</v>
      </c>
      <c r="S194">
        <v>0</v>
      </c>
      <c r="T194">
        <v>926</v>
      </c>
      <c r="U194">
        <v>6.64</v>
      </c>
      <c r="V194">
        <v>930</v>
      </c>
      <c r="W194">
        <v>8.6999999999999993</v>
      </c>
      <c r="X194">
        <v>0.31</v>
      </c>
      <c r="Y194">
        <v>8.6999999999999993</v>
      </c>
      <c r="Z194">
        <v>0</v>
      </c>
      <c r="AA194">
        <v>6.4000000000000001E-2</v>
      </c>
      <c r="AB194">
        <v>26.3</v>
      </c>
      <c r="AC194">
        <v>35</v>
      </c>
      <c r="AD194">
        <v>9.6</v>
      </c>
      <c r="AE194">
        <v>25.6</v>
      </c>
      <c r="AF194">
        <v>6.86</v>
      </c>
      <c r="AG194">
        <v>7.1999999999999995E-2</v>
      </c>
      <c r="AH194" t="s">
        <v>337</v>
      </c>
      <c r="AI194" t="s">
        <v>337</v>
      </c>
      <c r="AJ194">
        <v>3.1E-2</v>
      </c>
      <c r="AK194">
        <v>116</v>
      </c>
      <c r="AL194">
        <v>1</v>
      </c>
      <c r="AM194">
        <v>100</v>
      </c>
      <c r="AN194">
        <v>5</v>
      </c>
    </row>
    <row r="195" spans="1:40" x14ac:dyDescent="0.25">
      <c r="A195" s="34">
        <v>40743</v>
      </c>
      <c r="B195" s="220">
        <v>0.54513888888888895</v>
      </c>
      <c r="C195">
        <v>37</v>
      </c>
      <c r="D195">
        <v>37.1</v>
      </c>
      <c r="E195">
        <v>36.799999999999997</v>
      </c>
      <c r="F195">
        <v>23</v>
      </c>
      <c r="G195">
        <v>12.4</v>
      </c>
      <c r="H195">
        <v>5</v>
      </c>
      <c r="I195" t="s">
        <v>338</v>
      </c>
      <c r="J195">
        <v>0.42</v>
      </c>
      <c r="K195">
        <v>12</v>
      </c>
      <c r="L195" t="s">
        <v>340</v>
      </c>
      <c r="M195">
        <v>37</v>
      </c>
      <c r="N195">
        <v>36.4</v>
      </c>
      <c r="O195">
        <v>36.4</v>
      </c>
      <c r="P195" t="s">
        <v>337</v>
      </c>
      <c r="Q195">
        <v>752.2</v>
      </c>
      <c r="R195">
        <v>0</v>
      </c>
      <c r="S195">
        <v>0</v>
      </c>
      <c r="T195">
        <v>945</v>
      </c>
      <c r="U195">
        <v>6.77</v>
      </c>
      <c r="V195">
        <v>962</v>
      </c>
      <c r="W195">
        <v>7.7</v>
      </c>
      <c r="X195">
        <v>0.28000000000000003</v>
      </c>
      <c r="Y195">
        <v>8.9</v>
      </c>
      <c r="Z195">
        <v>0</v>
      </c>
      <c r="AA195">
        <v>6.5000000000000002E-2</v>
      </c>
      <c r="AB195">
        <v>26.4</v>
      </c>
      <c r="AC195">
        <v>35</v>
      </c>
      <c r="AD195">
        <v>9.6999999999999993</v>
      </c>
      <c r="AE195">
        <v>25.7</v>
      </c>
      <c r="AF195">
        <v>6.86</v>
      </c>
      <c r="AG195">
        <v>7.1999999999999995E-2</v>
      </c>
      <c r="AH195" t="s">
        <v>337</v>
      </c>
      <c r="AI195" t="s">
        <v>337</v>
      </c>
      <c r="AJ195">
        <v>0</v>
      </c>
      <c r="AK195">
        <v>117</v>
      </c>
      <c r="AL195">
        <v>1</v>
      </c>
      <c r="AM195">
        <v>100</v>
      </c>
      <c r="AN195">
        <v>5</v>
      </c>
    </row>
    <row r="196" spans="1:40" x14ac:dyDescent="0.25">
      <c r="A196" s="34">
        <v>40743</v>
      </c>
      <c r="B196" s="220">
        <v>0.54861111111111105</v>
      </c>
      <c r="C196">
        <v>36.9</v>
      </c>
      <c r="D196">
        <v>37</v>
      </c>
      <c r="E196">
        <v>36.9</v>
      </c>
      <c r="F196">
        <v>24</v>
      </c>
      <c r="G196">
        <v>13</v>
      </c>
      <c r="H196">
        <v>2</v>
      </c>
      <c r="I196" t="s">
        <v>338</v>
      </c>
      <c r="J196">
        <v>0.17</v>
      </c>
      <c r="K196">
        <v>7</v>
      </c>
      <c r="L196" t="s">
        <v>338</v>
      </c>
      <c r="M196">
        <v>36.9</v>
      </c>
      <c r="N196">
        <v>36.6</v>
      </c>
      <c r="O196">
        <v>36.6</v>
      </c>
      <c r="P196" t="s">
        <v>337</v>
      </c>
      <c r="Q196">
        <v>752.1</v>
      </c>
      <c r="R196">
        <v>0</v>
      </c>
      <c r="S196">
        <v>0</v>
      </c>
      <c r="T196">
        <v>956</v>
      </c>
      <c r="U196">
        <v>6.85</v>
      </c>
      <c r="V196">
        <v>976</v>
      </c>
      <c r="W196">
        <v>8.9</v>
      </c>
      <c r="X196">
        <v>0.32</v>
      </c>
      <c r="Y196">
        <v>9</v>
      </c>
      <c r="Z196">
        <v>0</v>
      </c>
      <c r="AA196">
        <v>6.4000000000000001E-2</v>
      </c>
      <c r="AB196">
        <v>26.5</v>
      </c>
      <c r="AC196">
        <v>35</v>
      </c>
      <c r="AD196">
        <v>9.8000000000000007</v>
      </c>
      <c r="AE196">
        <v>25.7</v>
      </c>
      <c r="AF196">
        <v>6.86</v>
      </c>
      <c r="AG196">
        <v>7.1900000000000006E-2</v>
      </c>
      <c r="AH196" t="s">
        <v>337</v>
      </c>
      <c r="AI196" t="s">
        <v>337</v>
      </c>
      <c r="AJ196">
        <v>0</v>
      </c>
      <c r="AK196">
        <v>117</v>
      </c>
      <c r="AL196">
        <v>1</v>
      </c>
      <c r="AM196">
        <v>100</v>
      </c>
      <c r="AN196">
        <v>5</v>
      </c>
    </row>
    <row r="197" spans="1:40" x14ac:dyDescent="0.25">
      <c r="A197" s="34">
        <v>40743</v>
      </c>
      <c r="B197" s="220">
        <v>0.55208333333333337</v>
      </c>
      <c r="C197">
        <v>36.9</v>
      </c>
      <c r="D197">
        <v>36.9</v>
      </c>
      <c r="E197">
        <v>36.9</v>
      </c>
      <c r="F197">
        <v>24</v>
      </c>
      <c r="G197">
        <v>13</v>
      </c>
      <c r="H197">
        <v>2</v>
      </c>
      <c r="I197" t="s">
        <v>336</v>
      </c>
      <c r="J197">
        <v>0.17</v>
      </c>
      <c r="K197">
        <v>7</v>
      </c>
      <c r="L197" t="s">
        <v>339</v>
      </c>
      <c r="M197">
        <v>36.9</v>
      </c>
      <c r="N197">
        <v>36.6</v>
      </c>
      <c r="O197">
        <v>36.6</v>
      </c>
      <c r="P197" t="s">
        <v>337</v>
      </c>
      <c r="Q197">
        <v>751.9</v>
      </c>
      <c r="R197">
        <v>0</v>
      </c>
      <c r="S197">
        <v>0</v>
      </c>
      <c r="T197">
        <v>177</v>
      </c>
      <c r="U197">
        <v>1.27</v>
      </c>
      <c r="V197">
        <v>186</v>
      </c>
      <c r="W197">
        <v>5.2</v>
      </c>
      <c r="X197">
        <v>0.19</v>
      </c>
      <c r="Y197">
        <v>8.1</v>
      </c>
      <c r="Z197">
        <v>0</v>
      </c>
      <c r="AA197">
        <v>6.4000000000000001E-2</v>
      </c>
      <c r="AB197">
        <v>26.5</v>
      </c>
      <c r="AC197">
        <v>35</v>
      </c>
      <c r="AD197">
        <v>9.8000000000000007</v>
      </c>
      <c r="AE197">
        <v>25.7</v>
      </c>
      <c r="AF197">
        <v>6.86</v>
      </c>
      <c r="AG197">
        <v>7.1900000000000006E-2</v>
      </c>
      <c r="AH197" t="s">
        <v>337</v>
      </c>
      <c r="AI197" t="s">
        <v>337</v>
      </c>
      <c r="AJ197">
        <v>0</v>
      </c>
      <c r="AK197">
        <v>117</v>
      </c>
      <c r="AL197">
        <v>1</v>
      </c>
      <c r="AM197">
        <v>100</v>
      </c>
      <c r="AN197">
        <v>5</v>
      </c>
    </row>
    <row r="198" spans="1:40" x14ac:dyDescent="0.25">
      <c r="A198" s="34">
        <v>40743</v>
      </c>
      <c r="B198" s="220">
        <v>0.55555555555555558</v>
      </c>
      <c r="C198">
        <v>37.1</v>
      </c>
      <c r="D198">
        <v>37.1</v>
      </c>
      <c r="E198">
        <v>36.9</v>
      </c>
      <c r="F198">
        <v>24</v>
      </c>
      <c r="G198">
        <v>13.2</v>
      </c>
      <c r="H198">
        <v>4</v>
      </c>
      <c r="I198" t="s">
        <v>336</v>
      </c>
      <c r="J198">
        <v>0.33</v>
      </c>
      <c r="K198">
        <v>10</v>
      </c>
      <c r="L198" t="s">
        <v>339</v>
      </c>
      <c r="M198">
        <v>37.1</v>
      </c>
      <c r="N198">
        <v>36.9</v>
      </c>
      <c r="O198">
        <v>36.9</v>
      </c>
      <c r="P198" t="s">
        <v>337</v>
      </c>
      <c r="Q198">
        <v>751.9</v>
      </c>
      <c r="R198">
        <v>0</v>
      </c>
      <c r="S198">
        <v>0</v>
      </c>
      <c r="T198">
        <v>1014</v>
      </c>
      <c r="U198">
        <v>7.27</v>
      </c>
      <c r="V198">
        <v>1028</v>
      </c>
      <c r="W198">
        <v>9.1</v>
      </c>
      <c r="X198">
        <v>0.33</v>
      </c>
      <c r="Y198">
        <v>9.3000000000000007</v>
      </c>
      <c r="Z198">
        <v>0</v>
      </c>
      <c r="AA198">
        <v>6.5000000000000002E-2</v>
      </c>
      <c r="AB198">
        <v>26.6</v>
      </c>
      <c r="AC198">
        <v>35</v>
      </c>
      <c r="AD198">
        <v>9.9</v>
      </c>
      <c r="AE198">
        <v>25.8</v>
      </c>
      <c r="AF198">
        <v>6.85</v>
      </c>
      <c r="AG198">
        <v>7.1900000000000006E-2</v>
      </c>
      <c r="AH198" t="s">
        <v>337</v>
      </c>
      <c r="AI198" t="s">
        <v>337</v>
      </c>
      <c r="AJ198">
        <v>0</v>
      </c>
      <c r="AK198">
        <v>117</v>
      </c>
      <c r="AL198">
        <v>1</v>
      </c>
      <c r="AM198">
        <v>100</v>
      </c>
      <c r="AN198">
        <v>5</v>
      </c>
    </row>
    <row r="199" spans="1:40" x14ac:dyDescent="0.25">
      <c r="A199" s="34">
        <v>40743</v>
      </c>
      <c r="B199" s="220">
        <v>0.55902777777777779</v>
      </c>
      <c r="C199">
        <v>37.299999999999997</v>
      </c>
      <c r="D199">
        <v>37.299999999999997</v>
      </c>
      <c r="E199">
        <v>37.1</v>
      </c>
      <c r="F199">
        <v>23</v>
      </c>
      <c r="G199">
        <v>12.7</v>
      </c>
      <c r="H199">
        <v>2</v>
      </c>
      <c r="I199" t="s">
        <v>338</v>
      </c>
      <c r="J199">
        <v>0.17</v>
      </c>
      <c r="K199">
        <v>8</v>
      </c>
      <c r="L199" t="s">
        <v>340</v>
      </c>
      <c r="M199">
        <v>37.299999999999997</v>
      </c>
      <c r="N199">
        <v>36.799999999999997</v>
      </c>
      <c r="O199">
        <v>36.799999999999997</v>
      </c>
      <c r="P199" t="s">
        <v>337</v>
      </c>
      <c r="Q199">
        <v>751.8</v>
      </c>
      <c r="R199">
        <v>0</v>
      </c>
      <c r="S199">
        <v>0</v>
      </c>
      <c r="T199">
        <v>851</v>
      </c>
      <c r="U199">
        <v>6.1</v>
      </c>
      <c r="V199">
        <v>1071</v>
      </c>
      <c r="W199">
        <v>7.3</v>
      </c>
      <c r="X199">
        <v>0.26</v>
      </c>
      <c r="Y199">
        <v>9.3000000000000007</v>
      </c>
      <c r="Z199">
        <v>0</v>
      </c>
      <c r="AA199">
        <v>6.6000000000000003E-2</v>
      </c>
      <c r="AB199">
        <v>26.7</v>
      </c>
      <c r="AC199">
        <v>35</v>
      </c>
      <c r="AD199">
        <v>10</v>
      </c>
      <c r="AE199">
        <v>25.9</v>
      </c>
      <c r="AF199">
        <v>6.85</v>
      </c>
      <c r="AG199">
        <v>7.1800000000000003E-2</v>
      </c>
      <c r="AH199" t="s">
        <v>337</v>
      </c>
      <c r="AI199" t="s">
        <v>337</v>
      </c>
      <c r="AJ199">
        <v>0</v>
      </c>
      <c r="AK199">
        <v>117</v>
      </c>
      <c r="AL199">
        <v>1</v>
      </c>
      <c r="AM199">
        <v>100</v>
      </c>
      <c r="AN199">
        <v>5</v>
      </c>
    </row>
    <row r="200" spans="1:40" x14ac:dyDescent="0.25">
      <c r="A200" s="34">
        <v>40743</v>
      </c>
      <c r="B200" s="220">
        <v>0.5625</v>
      </c>
      <c r="C200">
        <v>37.299999999999997</v>
      </c>
      <c r="D200">
        <v>37.299999999999997</v>
      </c>
      <c r="E200">
        <v>37.200000000000003</v>
      </c>
      <c r="F200">
        <v>24</v>
      </c>
      <c r="G200">
        <v>13.3</v>
      </c>
      <c r="H200">
        <v>3</v>
      </c>
      <c r="I200" t="s">
        <v>338</v>
      </c>
      <c r="J200">
        <v>0.25</v>
      </c>
      <c r="K200">
        <v>7</v>
      </c>
      <c r="L200" t="s">
        <v>340</v>
      </c>
      <c r="M200">
        <v>37.299999999999997</v>
      </c>
      <c r="N200">
        <v>37.1</v>
      </c>
      <c r="O200">
        <v>37.1</v>
      </c>
      <c r="P200" t="s">
        <v>337</v>
      </c>
      <c r="Q200">
        <v>751.7</v>
      </c>
      <c r="R200">
        <v>0</v>
      </c>
      <c r="S200">
        <v>0</v>
      </c>
      <c r="T200">
        <v>554</v>
      </c>
      <c r="U200">
        <v>3.97</v>
      </c>
      <c r="V200">
        <v>1109</v>
      </c>
      <c r="W200">
        <v>7</v>
      </c>
      <c r="X200">
        <v>0.25</v>
      </c>
      <c r="Y200">
        <v>9.3000000000000007</v>
      </c>
      <c r="Z200">
        <v>0</v>
      </c>
      <c r="AA200">
        <v>6.6000000000000003E-2</v>
      </c>
      <c r="AB200">
        <v>26.8</v>
      </c>
      <c r="AC200">
        <v>35</v>
      </c>
      <c r="AD200">
        <v>10.1</v>
      </c>
      <c r="AE200">
        <v>26</v>
      </c>
      <c r="AF200">
        <v>6.84</v>
      </c>
      <c r="AG200">
        <v>7.1800000000000003E-2</v>
      </c>
      <c r="AH200" t="s">
        <v>337</v>
      </c>
      <c r="AI200" t="s">
        <v>337</v>
      </c>
      <c r="AJ200">
        <v>0</v>
      </c>
      <c r="AK200">
        <v>116</v>
      </c>
      <c r="AL200">
        <v>1</v>
      </c>
      <c r="AM200">
        <v>100</v>
      </c>
      <c r="AN200">
        <v>5</v>
      </c>
    </row>
    <row r="201" spans="1:40" x14ac:dyDescent="0.25">
      <c r="A201" s="34">
        <v>40743</v>
      </c>
      <c r="B201" s="220">
        <v>0.56597222222222221</v>
      </c>
      <c r="C201">
        <v>37.6</v>
      </c>
      <c r="D201">
        <v>37.6</v>
      </c>
      <c r="E201">
        <v>37.299999999999997</v>
      </c>
      <c r="F201">
        <v>23</v>
      </c>
      <c r="G201">
        <v>12.9</v>
      </c>
      <c r="H201">
        <v>6</v>
      </c>
      <c r="I201" t="s">
        <v>338</v>
      </c>
      <c r="J201">
        <v>0.5</v>
      </c>
      <c r="K201">
        <v>11</v>
      </c>
      <c r="L201" t="s">
        <v>336</v>
      </c>
      <c r="M201">
        <v>37.6</v>
      </c>
      <c r="N201">
        <v>37.299999999999997</v>
      </c>
      <c r="O201">
        <v>37.299999999999997</v>
      </c>
      <c r="P201" t="s">
        <v>337</v>
      </c>
      <c r="Q201">
        <v>751.6</v>
      </c>
      <c r="R201">
        <v>0</v>
      </c>
      <c r="S201">
        <v>0</v>
      </c>
      <c r="T201">
        <v>1081</v>
      </c>
      <c r="U201">
        <v>7.75</v>
      </c>
      <c r="V201">
        <v>1118</v>
      </c>
      <c r="W201">
        <v>9.3000000000000007</v>
      </c>
      <c r="X201">
        <v>0.33</v>
      </c>
      <c r="Y201">
        <v>9.6</v>
      </c>
      <c r="Z201">
        <v>0</v>
      </c>
      <c r="AA201">
        <v>6.7000000000000004E-2</v>
      </c>
      <c r="AB201">
        <v>26.8</v>
      </c>
      <c r="AC201">
        <v>35</v>
      </c>
      <c r="AD201">
        <v>10.1</v>
      </c>
      <c r="AE201">
        <v>26</v>
      </c>
      <c r="AF201">
        <v>6.84</v>
      </c>
      <c r="AG201">
        <v>7.1800000000000003E-2</v>
      </c>
      <c r="AH201" t="s">
        <v>337</v>
      </c>
      <c r="AI201" t="s">
        <v>337</v>
      </c>
      <c r="AJ201">
        <v>0</v>
      </c>
      <c r="AK201">
        <v>116</v>
      </c>
      <c r="AL201">
        <v>1</v>
      </c>
      <c r="AM201">
        <v>100</v>
      </c>
      <c r="AN201">
        <v>5</v>
      </c>
    </row>
    <row r="202" spans="1:40" x14ac:dyDescent="0.25">
      <c r="A202" s="34">
        <v>40743</v>
      </c>
      <c r="B202" s="220">
        <v>0.56944444444444442</v>
      </c>
      <c r="C202">
        <v>37.5</v>
      </c>
      <c r="D202">
        <v>37.700000000000003</v>
      </c>
      <c r="E202">
        <v>37.5</v>
      </c>
      <c r="F202">
        <v>23</v>
      </c>
      <c r="G202">
        <v>12.9</v>
      </c>
      <c r="H202">
        <v>7</v>
      </c>
      <c r="I202" t="s">
        <v>338</v>
      </c>
      <c r="J202">
        <v>0.57999999999999996</v>
      </c>
      <c r="K202">
        <v>11</v>
      </c>
      <c r="L202" t="s">
        <v>338</v>
      </c>
      <c r="M202">
        <v>37.5</v>
      </c>
      <c r="N202">
        <v>37.1</v>
      </c>
      <c r="O202">
        <v>37.1</v>
      </c>
      <c r="P202" t="s">
        <v>337</v>
      </c>
      <c r="Q202">
        <v>751.7</v>
      </c>
      <c r="R202">
        <v>0</v>
      </c>
      <c r="S202">
        <v>0</v>
      </c>
      <c r="T202">
        <v>304</v>
      </c>
      <c r="U202">
        <v>2.1800000000000002</v>
      </c>
      <c r="V202">
        <v>362</v>
      </c>
      <c r="W202">
        <v>5.9</v>
      </c>
      <c r="X202">
        <v>0.21</v>
      </c>
      <c r="Y202">
        <v>9.3000000000000007</v>
      </c>
      <c r="Z202">
        <v>0</v>
      </c>
      <c r="AA202">
        <v>6.7000000000000004E-2</v>
      </c>
      <c r="AB202">
        <v>26.9</v>
      </c>
      <c r="AC202">
        <v>35</v>
      </c>
      <c r="AD202">
        <v>10.199999999999999</v>
      </c>
      <c r="AE202">
        <v>26.1</v>
      </c>
      <c r="AF202">
        <v>6.83</v>
      </c>
      <c r="AG202">
        <v>7.1800000000000003E-2</v>
      </c>
      <c r="AH202" t="s">
        <v>337</v>
      </c>
      <c r="AI202" t="s">
        <v>337</v>
      </c>
      <c r="AJ202">
        <v>0</v>
      </c>
      <c r="AK202">
        <v>117</v>
      </c>
      <c r="AL202">
        <v>1</v>
      </c>
      <c r="AM202">
        <v>100</v>
      </c>
      <c r="AN202">
        <v>5</v>
      </c>
    </row>
    <row r="203" spans="1:40" x14ac:dyDescent="0.25">
      <c r="A203" s="34">
        <v>40743</v>
      </c>
      <c r="B203" s="220">
        <v>0.57291666666666663</v>
      </c>
      <c r="C203">
        <v>37.1</v>
      </c>
      <c r="D203">
        <v>37.4</v>
      </c>
      <c r="E203">
        <v>37.1</v>
      </c>
      <c r="F203">
        <v>23</v>
      </c>
      <c r="G203">
        <v>12.5</v>
      </c>
      <c r="H203">
        <v>4</v>
      </c>
      <c r="I203" t="s">
        <v>336</v>
      </c>
      <c r="J203">
        <v>0.33</v>
      </c>
      <c r="K203">
        <v>8</v>
      </c>
      <c r="L203" t="s">
        <v>336</v>
      </c>
      <c r="M203">
        <v>37.1</v>
      </c>
      <c r="N203">
        <v>36.5</v>
      </c>
      <c r="O203">
        <v>36.5</v>
      </c>
      <c r="P203" t="s">
        <v>337</v>
      </c>
      <c r="Q203">
        <v>751.6</v>
      </c>
      <c r="R203">
        <v>0</v>
      </c>
      <c r="S203">
        <v>0</v>
      </c>
      <c r="T203">
        <v>260</v>
      </c>
      <c r="U203">
        <v>1.86</v>
      </c>
      <c r="V203">
        <v>359</v>
      </c>
      <c r="W203">
        <v>5</v>
      </c>
      <c r="X203">
        <v>0.18</v>
      </c>
      <c r="Y203">
        <v>6.8</v>
      </c>
      <c r="Z203">
        <v>0</v>
      </c>
      <c r="AA203">
        <v>6.5000000000000002E-2</v>
      </c>
      <c r="AB203">
        <v>26.9</v>
      </c>
      <c r="AC203">
        <v>35</v>
      </c>
      <c r="AD203">
        <v>10.199999999999999</v>
      </c>
      <c r="AE203">
        <v>26.1</v>
      </c>
      <c r="AF203">
        <v>6.83</v>
      </c>
      <c r="AG203">
        <v>7.1800000000000003E-2</v>
      </c>
      <c r="AH203" t="s">
        <v>337</v>
      </c>
      <c r="AI203" t="s">
        <v>337</v>
      </c>
      <c r="AJ203">
        <v>0</v>
      </c>
      <c r="AK203">
        <v>117</v>
      </c>
      <c r="AL203">
        <v>1</v>
      </c>
      <c r="AM203">
        <v>100</v>
      </c>
      <c r="AN203">
        <v>5</v>
      </c>
    </row>
    <row r="204" spans="1:40" x14ac:dyDescent="0.25">
      <c r="A204" s="34">
        <v>40743</v>
      </c>
      <c r="B204" s="220">
        <v>0.57638888888888895</v>
      </c>
      <c r="C204">
        <v>37.1</v>
      </c>
      <c r="D204">
        <v>37.1</v>
      </c>
      <c r="E204">
        <v>36.9</v>
      </c>
      <c r="F204">
        <v>23</v>
      </c>
      <c r="G204">
        <v>12.5</v>
      </c>
      <c r="H204">
        <v>1</v>
      </c>
      <c r="I204" t="s">
        <v>336</v>
      </c>
      <c r="J204">
        <v>0.08</v>
      </c>
      <c r="K204">
        <v>6</v>
      </c>
      <c r="L204" t="s">
        <v>336</v>
      </c>
      <c r="M204">
        <v>37.1</v>
      </c>
      <c r="N204">
        <v>36.5</v>
      </c>
      <c r="O204">
        <v>36.5</v>
      </c>
      <c r="P204" t="s">
        <v>337</v>
      </c>
      <c r="Q204">
        <v>751.5</v>
      </c>
      <c r="R204">
        <v>0</v>
      </c>
      <c r="S204">
        <v>0</v>
      </c>
      <c r="T204">
        <v>909</v>
      </c>
      <c r="U204">
        <v>6.52</v>
      </c>
      <c r="V204">
        <v>1071</v>
      </c>
      <c r="W204">
        <v>9.6</v>
      </c>
      <c r="X204">
        <v>0.34</v>
      </c>
      <c r="Y204">
        <v>9.6999999999999993</v>
      </c>
      <c r="Z204">
        <v>0</v>
      </c>
      <c r="AA204">
        <v>6.5000000000000002E-2</v>
      </c>
      <c r="AB204">
        <v>26.9</v>
      </c>
      <c r="AC204">
        <v>35</v>
      </c>
      <c r="AD204">
        <v>10.199999999999999</v>
      </c>
      <c r="AE204">
        <v>26.1</v>
      </c>
      <c r="AF204">
        <v>6.83</v>
      </c>
      <c r="AG204">
        <v>7.17E-2</v>
      </c>
      <c r="AH204" t="s">
        <v>337</v>
      </c>
      <c r="AI204" t="s">
        <v>337</v>
      </c>
      <c r="AJ204">
        <v>0</v>
      </c>
      <c r="AK204">
        <v>117</v>
      </c>
      <c r="AL204">
        <v>1</v>
      </c>
      <c r="AM204">
        <v>100</v>
      </c>
      <c r="AN204">
        <v>5</v>
      </c>
    </row>
    <row r="205" spans="1:40" x14ac:dyDescent="0.25">
      <c r="A205" s="34">
        <v>40743</v>
      </c>
      <c r="B205" s="220">
        <v>0.57986111111111105</v>
      </c>
      <c r="C205">
        <v>37.6</v>
      </c>
      <c r="D205">
        <v>37.6</v>
      </c>
      <c r="E205">
        <v>37.1</v>
      </c>
      <c r="F205">
        <v>22</v>
      </c>
      <c r="G205">
        <v>12.3</v>
      </c>
      <c r="H205">
        <v>5</v>
      </c>
      <c r="I205" t="s">
        <v>338</v>
      </c>
      <c r="J205">
        <v>0.42</v>
      </c>
      <c r="K205">
        <v>11</v>
      </c>
      <c r="L205" t="s">
        <v>336</v>
      </c>
      <c r="M205">
        <v>37.6</v>
      </c>
      <c r="N205">
        <v>36.9</v>
      </c>
      <c r="O205">
        <v>36.9</v>
      </c>
      <c r="P205" t="s">
        <v>337</v>
      </c>
      <c r="Q205">
        <v>751.4</v>
      </c>
      <c r="R205">
        <v>0</v>
      </c>
      <c r="S205">
        <v>0</v>
      </c>
      <c r="T205">
        <v>1052</v>
      </c>
      <c r="U205">
        <v>7.54</v>
      </c>
      <c r="V205">
        <v>1056</v>
      </c>
      <c r="W205">
        <v>9.6999999999999993</v>
      </c>
      <c r="X205">
        <v>0.35</v>
      </c>
      <c r="Y205">
        <v>9.6999999999999993</v>
      </c>
      <c r="Z205">
        <v>0</v>
      </c>
      <c r="AA205">
        <v>6.7000000000000004E-2</v>
      </c>
      <c r="AB205">
        <v>27</v>
      </c>
      <c r="AC205">
        <v>35</v>
      </c>
      <c r="AD205">
        <v>10.199999999999999</v>
      </c>
      <c r="AE205">
        <v>26.2</v>
      </c>
      <c r="AF205">
        <v>6.83</v>
      </c>
      <c r="AG205">
        <v>7.17E-2</v>
      </c>
      <c r="AH205" t="s">
        <v>337</v>
      </c>
      <c r="AI205" t="s">
        <v>337</v>
      </c>
      <c r="AJ205">
        <v>0</v>
      </c>
      <c r="AK205">
        <v>116</v>
      </c>
      <c r="AL205">
        <v>1</v>
      </c>
      <c r="AM205">
        <v>100</v>
      </c>
      <c r="AN205">
        <v>5</v>
      </c>
    </row>
    <row r="206" spans="1:40" x14ac:dyDescent="0.25">
      <c r="A206" s="34">
        <v>40743</v>
      </c>
      <c r="B206" s="220">
        <v>0.58333333333333337</v>
      </c>
      <c r="C206">
        <v>37.799999999999997</v>
      </c>
      <c r="D206">
        <v>37.799999999999997</v>
      </c>
      <c r="E206">
        <v>37.6</v>
      </c>
      <c r="F206">
        <v>22</v>
      </c>
      <c r="G206">
        <v>12.4</v>
      </c>
      <c r="H206">
        <v>4</v>
      </c>
      <c r="I206" t="s">
        <v>336</v>
      </c>
      <c r="J206">
        <v>0.33</v>
      </c>
      <c r="K206">
        <v>9</v>
      </c>
      <c r="L206" t="s">
        <v>341</v>
      </c>
      <c r="M206">
        <v>37.799999999999997</v>
      </c>
      <c r="N206">
        <v>37.200000000000003</v>
      </c>
      <c r="O206">
        <v>37.200000000000003</v>
      </c>
      <c r="P206" t="s">
        <v>337</v>
      </c>
      <c r="Q206">
        <v>751.4</v>
      </c>
      <c r="R206">
        <v>0</v>
      </c>
      <c r="S206">
        <v>0</v>
      </c>
      <c r="T206">
        <v>1054</v>
      </c>
      <c r="U206">
        <v>7.55</v>
      </c>
      <c r="V206">
        <v>1060</v>
      </c>
      <c r="W206">
        <v>9.4</v>
      </c>
      <c r="X206">
        <v>0.34</v>
      </c>
      <c r="Y206">
        <v>9.5</v>
      </c>
      <c r="Z206">
        <v>0</v>
      </c>
      <c r="AA206">
        <v>6.8000000000000005E-2</v>
      </c>
      <c r="AB206">
        <v>27.1</v>
      </c>
      <c r="AC206">
        <v>35</v>
      </c>
      <c r="AD206">
        <v>10.3</v>
      </c>
      <c r="AE206">
        <v>26.3</v>
      </c>
      <c r="AF206">
        <v>6.82</v>
      </c>
      <c r="AG206">
        <v>7.17E-2</v>
      </c>
      <c r="AH206" t="s">
        <v>337</v>
      </c>
      <c r="AI206" t="s">
        <v>337</v>
      </c>
      <c r="AJ206">
        <v>2.5000000000000001E-2</v>
      </c>
      <c r="AK206">
        <v>117</v>
      </c>
      <c r="AL206">
        <v>1</v>
      </c>
      <c r="AM206">
        <v>100</v>
      </c>
      <c r="AN206">
        <v>5</v>
      </c>
    </row>
    <row r="207" spans="1:40" x14ac:dyDescent="0.25">
      <c r="A207" s="34">
        <v>40743</v>
      </c>
      <c r="B207" s="220">
        <v>0.58680555555555558</v>
      </c>
      <c r="C207">
        <v>37.4</v>
      </c>
      <c r="D207">
        <v>37.799999999999997</v>
      </c>
      <c r="E207">
        <v>37.4</v>
      </c>
      <c r="F207">
        <v>22</v>
      </c>
      <c r="G207">
        <v>12.1</v>
      </c>
      <c r="H207">
        <v>8</v>
      </c>
      <c r="I207" t="s">
        <v>340</v>
      </c>
      <c r="J207">
        <v>0.67</v>
      </c>
      <c r="K207">
        <v>13</v>
      </c>
      <c r="L207" t="s">
        <v>340</v>
      </c>
      <c r="M207">
        <v>37.4</v>
      </c>
      <c r="N207">
        <v>36.700000000000003</v>
      </c>
      <c r="O207">
        <v>36.700000000000003</v>
      </c>
      <c r="P207" t="s">
        <v>337</v>
      </c>
      <c r="Q207">
        <v>751.4</v>
      </c>
      <c r="R207">
        <v>0</v>
      </c>
      <c r="S207">
        <v>0</v>
      </c>
      <c r="T207">
        <v>182</v>
      </c>
      <c r="U207">
        <v>1.3</v>
      </c>
      <c r="V207">
        <v>185</v>
      </c>
      <c r="W207">
        <v>5.2</v>
      </c>
      <c r="X207">
        <v>0.19</v>
      </c>
      <c r="Y207">
        <v>7.3</v>
      </c>
      <c r="Z207">
        <v>0</v>
      </c>
      <c r="AA207">
        <v>6.6000000000000003E-2</v>
      </c>
      <c r="AB207">
        <v>27.1</v>
      </c>
      <c r="AC207">
        <v>35</v>
      </c>
      <c r="AD207">
        <v>10.3</v>
      </c>
      <c r="AE207">
        <v>26.3</v>
      </c>
      <c r="AF207">
        <v>6.82</v>
      </c>
      <c r="AG207">
        <v>7.17E-2</v>
      </c>
      <c r="AH207" t="s">
        <v>337</v>
      </c>
      <c r="AI207" t="s">
        <v>337</v>
      </c>
      <c r="AJ207">
        <v>0</v>
      </c>
      <c r="AK207">
        <v>117</v>
      </c>
      <c r="AL207">
        <v>1</v>
      </c>
      <c r="AM207">
        <v>100</v>
      </c>
      <c r="AN207">
        <v>5</v>
      </c>
    </row>
    <row r="208" spans="1:40" x14ac:dyDescent="0.25">
      <c r="A208" s="34">
        <v>40743</v>
      </c>
      <c r="B208" s="220">
        <v>0.59027777777777779</v>
      </c>
      <c r="C208">
        <v>37.200000000000003</v>
      </c>
      <c r="D208">
        <v>37.299999999999997</v>
      </c>
      <c r="E208">
        <v>37.200000000000003</v>
      </c>
      <c r="F208">
        <v>22</v>
      </c>
      <c r="G208">
        <v>11.9</v>
      </c>
      <c r="H208">
        <v>7</v>
      </c>
      <c r="I208" t="s">
        <v>338</v>
      </c>
      <c r="J208">
        <v>0.57999999999999996</v>
      </c>
      <c r="K208">
        <v>12</v>
      </c>
      <c r="L208" t="s">
        <v>340</v>
      </c>
      <c r="M208">
        <v>37.200000000000003</v>
      </c>
      <c r="N208">
        <v>36.4</v>
      </c>
      <c r="O208">
        <v>36.4</v>
      </c>
      <c r="P208" t="s">
        <v>337</v>
      </c>
      <c r="Q208">
        <v>751.3</v>
      </c>
      <c r="R208">
        <v>0</v>
      </c>
      <c r="S208">
        <v>0</v>
      </c>
      <c r="T208">
        <v>736</v>
      </c>
      <c r="U208">
        <v>5.28</v>
      </c>
      <c r="V208">
        <v>1097</v>
      </c>
      <c r="W208">
        <v>7.9</v>
      </c>
      <c r="X208">
        <v>0.28000000000000003</v>
      </c>
      <c r="Y208">
        <v>9.8000000000000007</v>
      </c>
      <c r="Z208">
        <v>0</v>
      </c>
      <c r="AA208">
        <v>6.6000000000000003E-2</v>
      </c>
      <c r="AB208">
        <v>27.1</v>
      </c>
      <c r="AC208">
        <v>35</v>
      </c>
      <c r="AD208">
        <v>10.3</v>
      </c>
      <c r="AE208">
        <v>26.3</v>
      </c>
      <c r="AF208">
        <v>6.82</v>
      </c>
      <c r="AG208">
        <v>7.17E-2</v>
      </c>
      <c r="AH208" t="s">
        <v>337</v>
      </c>
      <c r="AI208" t="s">
        <v>337</v>
      </c>
      <c r="AJ208">
        <v>0</v>
      </c>
      <c r="AK208">
        <v>117</v>
      </c>
      <c r="AL208">
        <v>1</v>
      </c>
      <c r="AM208">
        <v>100</v>
      </c>
      <c r="AN208">
        <v>5</v>
      </c>
    </row>
    <row r="209" spans="1:40" x14ac:dyDescent="0.25">
      <c r="A209" s="34">
        <v>40743</v>
      </c>
      <c r="B209" s="220">
        <v>0.59375</v>
      </c>
      <c r="C209">
        <v>37.4</v>
      </c>
      <c r="D209">
        <v>37.4</v>
      </c>
      <c r="E209">
        <v>37.200000000000003</v>
      </c>
      <c r="F209">
        <v>22</v>
      </c>
      <c r="G209">
        <v>12.1</v>
      </c>
      <c r="H209">
        <v>4</v>
      </c>
      <c r="I209" t="s">
        <v>340</v>
      </c>
      <c r="J209">
        <v>0.33</v>
      </c>
      <c r="K209">
        <v>11</v>
      </c>
      <c r="L209" t="s">
        <v>340</v>
      </c>
      <c r="M209">
        <v>37.4</v>
      </c>
      <c r="N209">
        <v>36.700000000000003</v>
      </c>
      <c r="O209">
        <v>36.700000000000003</v>
      </c>
      <c r="P209" t="s">
        <v>337</v>
      </c>
      <c r="Q209">
        <v>751.2</v>
      </c>
      <c r="R209">
        <v>0</v>
      </c>
      <c r="S209">
        <v>0</v>
      </c>
      <c r="T209">
        <v>1088</v>
      </c>
      <c r="U209">
        <v>7.8</v>
      </c>
      <c r="V209">
        <v>1100</v>
      </c>
      <c r="W209">
        <v>9.8000000000000007</v>
      </c>
      <c r="X209">
        <v>0.35</v>
      </c>
      <c r="Y209">
        <v>9.8000000000000007</v>
      </c>
      <c r="Z209">
        <v>0</v>
      </c>
      <c r="AA209">
        <v>6.6000000000000003E-2</v>
      </c>
      <c r="AB209">
        <v>27.2</v>
      </c>
      <c r="AC209">
        <v>35</v>
      </c>
      <c r="AD209">
        <v>10.4</v>
      </c>
      <c r="AE209">
        <v>26.4</v>
      </c>
      <c r="AF209">
        <v>6.81</v>
      </c>
      <c r="AG209">
        <v>7.1599999999999997E-2</v>
      </c>
      <c r="AH209" t="s">
        <v>337</v>
      </c>
      <c r="AI209" t="s">
        <v>337</v>
      </c>
      <c r="AJ209">
        <v>0</v>
      </c>
      <c r="AK209">
        <v>117</v>
      </c>
      <c r="AL209">
        <v>1</v>
      </c>
      <c r="AM209">
        <v>100</v>
      </c>
      <c r="AN209">
        <v>5</v>
      </c>
    </row>
    <row r="210" spans="1:40" x14ac:dyDescent="0.25">
      <c r="A210" s="34">
        <v>40743</v>
      </c>
      <c r="B210" s="220">
        <v>0.59722222222222221</v>
      </c>
      <c r="C210">
        <v>37.799999999999997</v>
      </c>
      <c r="D210">
        <v>37.799999999999997</v>
      </c>
      <c r="E210">
        <v>37.4</v>
      </c>
      <c r="F210">
        <v>21</v>
      </c>
      <c r="G210">
        <v>11.7</v>
      </c>
      <c r="H210">
        <v>8</v>
      </c>
      <c r="I210" t="s">
        <v>336</v>
      </c>
      <c r="J210">
        <v>0.67</v>
      </c>
      <c r="K210">
        <v>16</v>
      </c>
      <c r="L210" t="s">
        <v>339</v>
      </c>
      <c r="M210">
        <v>37.799999999999997</v>
      </c>
      <c r="N210">
        <v>36.9</v>
      </c>
      <c r="O210">
        <v>36.9</v>
      </c>
      <c r="P210" t="s">
        <v>337</v>
      </c>
      <c r="Q210">
        <v>751.2</v>
      </c>
      <c r="R210">
        <v>0</v>
      </c>
      <c r="S210">
        <v>0</v>
      </c>
      <c r="T210">
        <v>1121</v>
      </c>
      <c r="U210">
        <v>8.0299999999999994</v>
      </c>
      <c r="V210">
        <v>1123</v>
      </c>
      <c r="W210">
        <v>9.8000000000000007</v>
      </c>
      <c r="X210">
        <v>0.35</v>
      </c>
      <c r="Y210">
        <v>9.9</v>
      </c>
      <c r="Z210">
        <v>0</v>
      </c>
      <c r="AA210">
        <v>6.8000000000000005E-2</v>
      </c>
      <c r="AB210">
        <v>27.4</v>
      </c>
      <c r="AC210">
        <v>35</v>
      </c>
      <c r="AD210">
        <v>10.6</v>
      </c>
      <c r="AE210">
        <v>26.7</v>
      </c>
      <c r="AF210">
        <v>6.79</v>
      </c>
      <c r="AG210">
        <v>7.1599999999999997E-2</v>
      </c>
      <c r="AH210" t="s">
        <v>337</v>
      </c>
      <c r="AI210" t="s">
        <v>337</v>
      </c>
      <c r="AJ210">
        <v>0</v>
      </c>
      <c r="AK210">
        <v>116</v>
      </c>
      <c r="AL210">
        <v>1</v>
      </c>
      <c r="AM210">
        <v>100</v>
      </c>
      <c r="AN210">
        <v>5</v>
      </c>
    </row>
    <row r="211" spans="1:40" x14ac:dyDescent="0.25">
      <c r="A211" s="34">
        <v>40743</v>
      </c>
      <c r="B211" s="220">
        <v>0.60069444444444442</v>
      </c>
      <c r="C211">
        <v>38.299999999999997</v>
      </c>
      <c r="D211">
        <v>38.299999999999997</v>
      </c>
      <c r="E211">
        <v>37.700000000000003</v>
      </c>
      <c r="F211">
        <v>21</v>
      </c>
      <c r="G211">
        <v>12.2</v>
      </c>
      <c r="H211">
        <v>7</v>
      </c>
      <c r="I211" t="s">
        <v>339</v>
      </c>
      <c r="J211">
        <v>0.57999999999999996</v>
      </c>
      <c r="K211">
        <v>16</v>
      </c>
      <c r="L211" t="s">
        <v>341</v>
      </c>
      <c r="M211">
        <v>38.299999999999997</v>
      </c>
      <c r="N211">
        <v>37.6</v>
      </c>
      <c r="O211">
        <v>37.6</v>
      </c>
      <c r="P211" t="s">
        <v>337</v>
      </c>
      <c r="Q211">
        <v>751.1</v>
      </c>
      <c r="R211">
        <v>0</v>
      </c>
      <c r="S211">
        <v>0</v>
      </c>
      <c r="T211">
        <v>1138</v>
      </c>
      <c r="U211">
        <v>8.16</v>
      </c>
      <c r="V211">
        <v>1165</v>
      </c>
      <c r="W211">
        <v>9.6999999999999993</v>
      </c>
      <c r="X211">
        <v>0.35</v>
      </c>
      <c r="Y211">
        <v>9.8000000000000007</v>
      </c>
      <c r="Z211">
        <v>0</v>
      </c>
      <c r="AA211">
        <v>6.9000000000000006E-2</v>
      </c>
      <c r="AB211">
        <v>27.6</v>
      </c>
      <c r="AC211">
        <v>35</v>
      </c>
      <c r="AD211">
        <v>10.7</v>
      </c>
      <c r="AE211">
        <v>26.8</v>
      </c>
      <c r="AF211">
        <v>6.79</v>
      </c>
      <c r="AG211">
        <v>7.1499999999999994E-2</v>
      </c>
      <c r="AH211" t="s">
        <v>337</v>
      </c>
      <c r="AI211" t="s">
        <v>337</v>
      </c>
      <c r="AJ211">
        <v>0</v>
      </c>
      <c r="AK211">
        <v>117</v>
      </c>
      <c r="AL211">
        <v>1</v>
      </c>
      <c r="AM211">
        <v>100</v>
      </c>
      <c r="AN211">
        <v>5</v>
      </c>
    </row>
    <row r="212" spans="1:40" x14ac:dyDescent="0.25">
      <c r="A212" s="34">
        <v>40743</v>
      </c>
      <c r="B212" s="220">
        <v>0.60416666666666663</v>
      </c>
      <c r="C212">
        <v>38.299999999999997</v>
      </c>
      <c r="D212">
        <v>38.4</v>
      </c>
      <c r="E212">
        <v>38.299999999999997</v>
      </c>
      <c r="F212">
        <v>20</v>
      </c>
      <c r="G212">
        <v>11.4</v>
      </c>
      <c r="H212">
        <v>5</v>
      </c>
      <c r="I212" t="s">
        <v>338</v>
      </c>
      <c r="J212">
        <v>0.42</v>
      </c>
      <c r="K212">
        <v>11</v>
      </c>
      <c r="L212" t="s">
        <v>336</v>
      </c>
      <c r="M212">
        <v>38.299999999999997</v>
      </c>
      <c r="N212">
        <v>37.299999999999997</v>
      </c>
      <c r="O212">
        <v>37.299999999999997</v>
      </c>
      <c r="P212" t="s">
        <v>337</v>
      </c>
      <c r="Q212">
        <v>751.1</v>
      </c>
      <c r="R212">
        <v>0</v>
      </c>
      <c r="S212">
        <v>0</v>
      </c>
      <c r="T212">
        <v>1197</v>
      </c>
      <c r="U212">
        <v>8.58</v>
      </c>
      <c r="V212">
        <v>1227</v>
      </c>
      <c r="W212">
        <v>9.9</v>
      </c>
      <c r="X212">
        <v>0.35</v>
      </c>
      <c r="Y212">
        <v>9.9</v>
      </c>
      <c r="Z212">
        <v>0</v>
      </c>
      <c r="AA212">
        <v>6.9000000000000006E-2</v>
      </c>
      <c r="AB212">
        <v>27.7</v>
      </c>
      <c r="AC212">
        <v>35</v>
      </c>
      <c r="AD212">
        <v>10.8</v>
      </c>
      <c r="AE212">
        <v>26.9</v>
      </c>
      <c r="AF212">
        <v>6.78</v>
      </c>
      <c r="AG212">
        <v>7.1499999999999994E-2</v>
      </c>
      <c r="AH212" t="s">
        <v>337</v>
      </c>
      <c r="AI212" t="s">
        <v>337</v>
      </c>
      <c r="AJ212">
        <v>0</v>
      </c>
      <c r="AK212">
        <v>117</v>
      </c>
      <c r="AL212">
        <v>1</v>
      </c>
      <c r="AM212">
        <v>100</v>
      </c>
      <c r="AN212">
        <v>5</v>
      </c>
    </row>
    <row r="213" spans="1:40" x14ac:dyDescent="0.25">
      <c r="A213" s="34">
        <v>40743</v>
      </c>
      <c r="B213" s="220">
        <v>0.60763888888888895</v>
      </c>
      <c r="C213">
        <v>38.200000000000003</v>
      </c>
      <c r="D213">
        <v>38.299999999999997</v>
      </c>
      <c r="E213">
        <v>38.200000000000003</v>
      </c>
      <c r="F213">
        <v>21</v>
      </c>
      <c r="G213">
        <v>12</v>
      </c>
      <c r="H213">
        <v>1</v>
      </c>
      <c r="I213" t="s">
        <v>339</v>
      </c>
      <c r="J213">
        <v>0.08</v>
      </c>
      <c r="K213">
        <v>6</v>
      </c>
      <c r="L213" t="s">
        <v>339</v>
      </c>
      <c r="M213">
        <v>38.200000000000003</v>
      </c>
      <c r="N213">
        <v>37.4</v>
      </c>
      <c r="O213">
        <v>37.4</v>
      </c>
      <c r="P213" t="s">
        <v>337</v>
      </c>
      <c r="Q213">
        <v>750.9</v>
      </c>
      <c r="R213">
        <v>0</v>
      </c>
      <c r="S213">
        <v>0</v>
      </c>
      <c r="T213">
        <v>415</v>
      </c>
      <c r="U213">
        <v>2.97</v>
      </c>
      <c r="V213">
        <v>434</v>
      </c>
      <c r="W213">
        <v>5.9</v>
      </c>
      <c r="X213">
        <v>0.21</v>
      </c>
      <c r="Y213">
        <v>9</v>
      </c>
      <c r="Z213">
        <v>0</v>
      </c>
      <c r="AA213">
        <v>6.9000000000000006E-2</v>
      </c>
      <c r="AB213">
        <v>27.8</v>
      </c>
      <c r="AC213">
        <v>35</v>
      </c>
      <c r="AD213">
        <v>10.9</v>
      </c>
      <c r="AE213">
        <v>27.1</v>
      </c>
      <c r="AF213">
        <v>6.77</v>
      </c>
      <c r="AG213">
        <v>7.1400000000000005E-2</v>
      </c>
      <c r="AH213" t="s">
        <v>337</v>
      </c>
      <c r="AI213" t="s">
        <v>337</v>
      </c>
      <c r="AJ213">
        <v>0</v>
      </c>
      <c r="AK213">
        <v>116</v>
      </c>
      <c r="AL213">
        <v>1</v>
      </c>
      <c r="AM213">
        <v>100</v>
      </c>
      <c r="AN213">
        <v>5</v>
      </c>
    </row>
    <row r="214" spans="1:40" x14ac:dyDescent="0.25">
      <c r="A214" s="34">
        <v>40743</v>
      </c>
      <c r="B214" s="220">
        <v>0.61111111111111105</v>
      </c>
      <c r="C214">
        <v>38.299999999999997</v>
      </c>
      <c r="D214">
        <v>38.299999999999997</v>
      </c>
      <c r="E214">
        <v>38.200000000000003</v>
      </c>
      <c r="F214">
        <v>21</v>
      </c>
      <c r="G214">
        <v>12.2</v>
      </c>
      <c r="H214">
        <v>7</v>
      </c>
      <c r="I214" t="s">
        <v>340</v>
      </c>
      <c r="J214">
        <v>0.57999999999999996</v>
      </c>
      <c r="K214">
        <v>17</v>
      </c>
      <c r="L214" t="s">
        <v>338</v>
      </c>
      <c r="M214">
        <v>38.299999999999997</v>
      </c>
      <c r="N214">
        <v>37.6</v>
      </c>
      <c r="O214">
        <v>37.6</v>
      </c>
      <c r="P214" t="s">
        <v>337</v>
      </c>
      <c r="Q214">
        <v>751</v>
      </c>
      <c r="R214">
        <v>0</v>
      </c>
      <c r="S214">
        <v>0</v>
      </c>
      <c r="T214">
        <v>757</v>
      </c>
      <c r="U214">
        <v>5.43</v>
      </c>
      <c r="V214">
        <v>1199</v>
      </c>
      <c r="W214">
        <v>6.7</v>
      </c>
      <c r="X214">
        <v>0.24</v>
      </c>
      <c r="Y214">
        <v>9.1</v>
      </c>
      <c r="Z214">
        <v>0</v>
      </c>
      <c r="AA214">
        <v>6.9000000000000006E-2</v>
      </c>
      <c r="AB214">
        <v>27.8</v>
      </c>
      <c r="AC214">
        <v>34</v>
      </c>
      <c r="AD214">
        <v>10.5</v>
      </c>
      <c r="AE214">
        <v>27</v>
      </c>
      <c r="AF214">
        <v>6.57</v>
      </c>
      <c r="AG214">
        <v>7.1499999999999994E-2</v>
      </c>
      <c r="AH214" t="s">
        <v>337</v>
      </c>
      <c r="AI214" t="s">
        <v>337</v>
      </c>
      <c r="AJ214">
        <v>0</v>
      </c>
      <c r="AK214">
        <v>115</v>
      </c>
      <c r="AL214">
        <v>1</v>
      </c>
      <c r="AM214">
        <v>100</v>
      </c>
      <c r="AN214">
        <v>5</v>
      </c>
    </row>
    <row r="215" spans="1:40" x14ac:dyDescent="0.25">
      <c r="A215" s="34">
        <v>40743</v>
      </c>
      <c r="B215" s="220">
        <v>0.61458333333333337</v>
      </c>
      <c r="C215">
        <v>37.700000000000003</v>
      </c>
      <c r="D215">
        <v>38.299999999999997</v>
      </c>
      <c r="E215">
        <v>37.700000000000003</v>
      </c>
      <c r="F215">
        <v>21</v>
      </c>
      <c r="G215">
        <v>11.7</v>
      </c>
      <c r="H215">
        <v>9</v>
      </c>
      <c r="I215" t="s">
        <v>340</v>
      </c>
      <c r="J215">
        <v>0.75</v>
      </c>
      <c r="K215">
        <v>18</v>
      </c>
      <c r="L215" t="s">
        <v>340</v>
      </c>
      <c r="M215">
        <v>37.700000000000003</v>
      </c>
      <c r="N215">
        <v>36.799999999999997</v>
      </c>
      <c r="O215">
        <v>36.799999999999997</v>
      </c>
      <c r="P215" t="s">
        <v>337</v>
      </c>
      <c r="Q215">
        <v>750.9</v>
      </c>
      <c r="R215">
        <v>0</v>
      </c>
      <c r="S215">
        <v>0</v>
      </c>
      <c r="T215">
        <v>316</v>
      </c>
      <c r="U215">
        <v>2.2599999999999998</v>
      </c>
      <c r="V215">
        <v>334</v>
      </c>
      <c r="W215">
        <v>4.8</v>
      </c>
      <c r="X215">
        <v>0.17</v>
      </c>
      <c r="Y215">
        <v>4.9000000000000004</v>
      </c>
      <c r="Z215">
        <v>0</v>
      </c>
      <c r="AA215">
        <v>6.7000000000000004E-2</v>
      </c>
      <c r="AB215">
        <v>27.7</v>
      </c>
      <c r="AC215">
        <v>34</v>
      </c>
      <c r="AD215">
        <v>10.4</v>
      </c>
      <c r="AE215">
        <v>26.8</v>
      </c>
      <c r="AF215">
        <v>6.58</v>
      </c>
      <c r="AG215">
        <v>7.1499999999999994E-2</v>
      </c>
      <c r="AH215" t="s">
        <v>337</v>
      </c>
      <c r="AI215" t="s">
        <v>337</v>
      </c>
      <c r="AJ215">
        <v>0</v>
      </c>
      <c r="AK215">
        <v>116</v>
      </c>
      <c r="AL215">
        <v>1</v>
      </c>
      <c r="AM215">
        <v>100</v>
      </c>
      <c r="AN215">
        <v>5</v>
      </c>
    </row>
    <row r="216" spans="1:40" x14ac:dyDescent="0.25">
      <c r="A216" s="34">
        <v>40743</v>
      </c>
      <c r="B216" s="220">
        <v>0.61805555555555558</v>
      </c>
      <c r="C216">
        <v>37.5</v>
      </c>
      <c r="D216">
        <v>37.700000000000003</v>
      </c>
      <c r="E216">
        <v>37.5</v>
      </c>
      <c r="F216">
        <v>22</v>
      </c>
      <c r="G216">
        <v>12.2</v>
      </c>
      <c r="H216">
        <v>6</v>
      </c>
      <c r="I216" t="s">
        <v>338</v>
      </c>
      <c r="J216">
        <v>0.5</v>
      </c>
      <c r="K216">
        <v>9</v>
      </c>
      <c r="L216" t="s">
        <v>340</v>
      </c>
      <c r="M216">
        <v>37.5</v>
      </c>
      <c r="N216">
        <v>36.799999999999997</v>
      </c>
      <c r="O216">
        <v>36.799999999999997</v>
      </c>
      <c r="P216" t="s">
        <v>337</v>
      </c>
      <c r="Q216">
        <v>750.8</v>
      </c>
      <c r="R216">
        <v>0</v>
      </c>
      <c r="S216">
        <v>0</v>
      </c>
      <c r="T216">
        <v>297</v>
      </c>
      <c r="U216">
        <v>2.13</v>
      </c>
      <c r="V216">
        <v>304</v>
      </c>
      <c r="W216">
        <v>7.2</v>
      </c>
      <c r="X216">
        <v>0.26</v>
      </c>
      <c r="Y216">
        <v>9.3000000000000007</v>
      </c>
      <c r="Z216">
        <v>0</v>
      </c>
      <c r="AA216">
        <v>6.7000000000000004E-2</v>
      </c>
      <c r="AB216">
        <v>27.7</v>
      </c>
      <c r="AC216">
        <v>35</v>
      </c>
      <c r="AD216">
        <v>10.8</v>
      </c>
      <c r="AE216">
        <v>26.9</v>
      </c>
      <c r="AF216">
        <v>6.78</v>
      </c>
      <c r="AG216">
        <v>7.1499999999999994E-2</v>
      </c>
      <c r="AH216" t="s">
        <v>337</v>
      </c>
      <c r="AI216" t="s">
        <v>337</v>
      </c>
      <c r="AJ216">
        <v>0</v>
      </c>
      <c r="AK216">
        <v>117</v>
      </c>
      <c r="AL216">
        <v>1</v>
      </c>
      <c r="AM216">
        <v>100</v>
      </c>
      <c r="AN216">
        <v>5</v>
      </c>
    </row>
    <row r="217" spans="1:40" x14ac:dyDescent="0.25">
      <c r="A217" s="34">
        <v>40743</v>
      </c>
      <c r="B217" s="220">
        <v>0.62152777777777779</v>
      </c>
      <c r="C217">
        <v>37.6</v>
      </c>
      <c r="D217">
        <v>37.6</v>
      </c>
      <c r="E217">
        <v>37.5</v>
      </c>
      <c r="F217">
        <v>22</v>
      </c>
      <c r="G217">
        <v>12.3</v>
      </c>
      <c r="H217">
        <v>1</v>
      </c>
      <c r="I217" t="s">
        <v>338</v>
      </c>
      <c r="J217">
        <v>0.08</v>
      </c>
      <c r="K217">
        <v>9</v>
      </c>
      <c r="L217" t="s">
        <v>336</v>
      </c>
      <c r="M217">
        <v>37.6</v>
      </c>
      <c r="N217">
        <v>36.9</v>
      </c>
      <c r="O217">
        <v>36.9</v>
      </c>
      <c r="P217" t="s">
        <v>337</v>
      </c>
      <c r="Q217">
        <v>750.7</v>
      </c>
      <c r="R217">
        <v>0</v>
      </c>
      <c r="S217">
        <v>0</v>
      </c>
      <c r="T217">
        <v>1038</v>
      </c>
      <c r="U217">
        <v>7.44</v>
      </c>
      <c r="V217">
        <v>1046</v>
      </c>
      <c r="W217">
        <v>7.7</v>
      </c>
      <c r="X217">
        <v>0.28000000000000003</v>
      </c>
      <c r="Y217">
        <v>9.1999999999999993</v>
      </c>
      <c r="Z217">
        <v>0</v>
      </c>
      <c r="AA217">
        <v>6.7000000000000004E-2</v>
      </c>
      <c r="AB217">
        <v>27.8</v>
      </c>
      <c r="AC217">
        <v>35</v>
      </c>
      <c r="AD217">
        <v>11</v>
      </c>
      <c r="AE217">
        <v>27.1</v>
      </c>
      <c r="AF217">
        <v>6.77</v>
      </c>
      <c r="AG217">
        <v>7.1400000000000005E-2</v>
      </c>
      <c r="AH217" t="s">
        <v>337</v>
      </c>
      <c r="AI217" t="s">
        <v>337</v>
      </c>
      <c r="AJ217">
        <v>0</v>
      </c>
      <c r="AK217">
        <v>116</v>
      </c>
      <c r="AL217">
        <v>1</v>
      </c>
      <c r="AM217">
        <v>100</v>
      </c>
      <c r="AN217">
        <v>5</v>
      </c>
    </row>
    <row r="218" spans="1:40" x14ac:dyDescent="0.25">
      <c r="A218" s="34">
        <v>40743</v>
      </c>
      <c r="B218" s="220">
        <v>0.625</v>
      </c>
      <c r="C218">
        <v>38.1</v>
      </c>
      <c r="D218">
        <v>38.1</v>
      </c>
      <c r="E218">
        <v>37.6</v>
      </c>
      <c r="F218">
        <v>21</v>
      </c>
      <c r="G218">
        <v>11.9</v>
      </c>
      <c r="H218">
        <v>6</v>
      </c>
      <c r="I218" t="s">
        <v>349</v>
      </c>
      <c r="J218">
        <v>0.5</v>
      </c>
      <c r="K218">
        <v>15</v>
      </c>
      <c r="L218" t="s">
        <v>340</v>
      </c>
      <c r="M218">
        <v>38.1</v>
      </c>
      <c r="N218">
        <v>37.299999999999997</v>
      </c>
      <c r="O218">
        <v>37.299999999999997</v>
      </c>
      <c r="P218" t="s">
        <v>337</v>
      </c>
      <c r="Q218">
        <v>750.6</v>
      </c>
      <c r="R218">
        <v>0</v>
      </c>
      <c r="S218">
        <v>0</v>
      </c>
      <c r="T218">
        <v>983</v>
      </c>
      <c r="U218">
        <v>7.05</v>
      </c>
      <c r="V218">
        <v>990</v>
      </c>
      <c r="W218">
        <v>8.8000000000000007</v>
      </c>
      <c r="X218">
        <v>0.31</v>
      </c>
      <c r="Y218">
        <v>8.9</v>
      </c>
      <c r="Z218">
        <v>0</v>
      </c>
      <c r="AA218">
        <v>6.8000000000000005E-2</v>
      </c>
      <c r="AB218">
        <v>27.9</v>
      </c>
      <c r="AC218">
        <v>35</v>
      </c>
      <c r="AD218">
        <v>11.1</v>
      </c>
      <c r="AE218">
        <v>27.2</v>
      </c>
      <c r="AF218">
        <v>6.76</v>
      </c>
      <c r="AG218">
        <v>7.1400000000000005E-2</v>
      </c>
      <c r="AH218" t="s">
        <v>337</v>
      </c>
      <c r="AI218" t="s">
        <v>337</v>
      </c>
      <c r="AJ218">
        <v>2.8000000000000001E-2</v>
      </c>
      <c r="AK218">
        <v>115</v>
      </c>
      <c r="AL218">
        <v>1</v>
      </c>
      <c r="AM218">
        <v>100</v>
      </c>
      <c r="AN218">
        <v>5</v>
      </c>
    </row>
    <row r="219" spans="1:40" x14ac:dyDescent="0.25">
      <c r="A219" s="34">
        <v>40743</v>
      </c>
      <c r="B219" s="220">
        <v>0.62847222222222221</v>
      </c>
      <c r="C219">
        <v>38.299999999999997</v>
      </c>
      <c r="D219">
        <v>38.299999999999997</v>
      </c>
      <c r="E219">
        <v>38.1</v>
      </c>
      <c r="F219">
        <v>21</v>
      </c>
      <c r="G219">
        <v>12.1</v>
      </c>
      <c r="H219">
        <v>7</v>
      </c>
      <c r="I219" t="s">
        <v>340</v>
      </c>
      <c r="J219">
        <v>0.57999999999999996</v>
      </c>
      <c r="K219">
        <v>15</v>
      </c>
      <c r="L219" t="s">
        <v>340</v>
      </c>
      <c r="M219">
        <v>38.299999999999997</v>
      </c>
      <c r="N219">
        <v>37.6</v>
      </c>
      <c r="O219">
        <v>37.6</v>
      </c>
      <c r="P219" t="s">
        <v>337</v>
      </c>
      <c r="Q219">
        <v>750.6</v>
      </c>
      <c r="R219">
        <v>0</v>
      </c>
      <c r="S219">
        <v>0</v>
      </c>
      <c r="T219">
        <v>1002</v>
      </c>
      <c r="U219">
        <v>7.18</v>
      </c>
      <c r="V219">
        <v>1016</v>
      </c>
      <c r="W219">
        <v>8.6999999999999993</v>
      </c>
      <c r="X219">
        <v>0.31</v>
      </c>
      <c r="Y219">
        <v>8.8000000000000007</v>
      </c>
      <c r="Z219">
        <v>0</v>
      </c>
      <c r="AA219">
        <v>6.9000000000000006E-2</v>
      </c>
      <c r="AB219">
        <v>28.2</v>
      </c>
      <c r="AC219">
        <v>34</v>
      </c>
      <c r="AD219">
        <v>10.8</v>
      </c>
      <c r="AE219">
        <v>27.4</v>
      </c>
      <c r="AF219">
        <v>6.54</v>
      </c>
      <c r="AG219">
        <v>7.1300000000000002E-2</v>
      </c>
      <c r="AH219" t="s">
        <v>337</v>
      </c>
      <c r="AI219" t="s">
        <v>337</v>
      </c>
      <c r="AJ219">
        <v>0</v>
      </c>
      <c r="AK219">
        <v>117</v>
      </c>
      <c r="AL219">
        <v>1</v>
      </c>
      <c r="AM219">
        <v>100</v>
      </c>
      <c r="AN219">
        <v>5</v>
      </c>
    </row>
    <row r="220" spans="1:40" x14ac:dyDescent="0.25">
      <c r="A220" s="34">
        <v>40743</v>
      </c>
      <c r="B220" s="220">
        <v>0.63194444444444442</v>
      </c>
      <c r="C220">
        <v>38.5</v>
      </c>
      <c r="D220">
        <v>38.5</v>
      </c>
      <c r="E220">
        <v>38.299999999999997</v>
      </c>
      <c r="F220">
        <v>20</v>
      </c>
      <c r="G220">
        <v>11.6</v>
      </c>
      <c r="H220">
        <v>6</v>
      </c>
      <c r="I220" t="s">
        <v>340</v>
      </c>
      <c r="J220">
        <v>0.5</v>
      </c>
      <c r="K220">
        <v>11</v>
      </c>
      <c r="L220" t="s">
        <v>338</v>
      </c>
      <c r="M220">
        <v>38.5</v>
      </c>
      <c r="N220">
        <v>37.5</v>
      </c>
      <c r="O220">
        <v>37.5</v>
      </c>
      <c r="P220" t="s">
        <v>337</v>
      </c>
      <c r="Q220">
        <v>750.5</v>
      </c>
      <c r="R220">
        <v>0</v>
      </c>
      <c r="S220">
        <v>0</v>
      </c>
      <c r="T220">
        <v>1031</v>
      </c>
      <c r="U220">
        <v>7.39</v>
      </c>
      <c r="V220">
        <v>1048</v>
      </c>
      <c r="W220">
        <v>8.6999999999999993</v>
      </c>
      <c r="X220">
        <v>0.31</v>
      </c>
      <c r="Y220">
        <v>8.8000000000000007</v>
      </c>
      <c r="Z220">
        <v>0</v>
      </c>
      <c r="AA220">
        <v>7.0000000000000007E-2</v>
      </c>
      <c r="AB220">
        <v>28.3</v>
      </c>
      <c r="AC220">
        <v>34</v>
      </c>
      <c r="AD220">
        <v>10.9</v>
      </c>
      <c r="AE220">
        <v>27.5</v>
      </c>
      <c r="AF220">
        <v>6.53</v>
      </c>
      <c r="AG220">
        <v>7.1300000000000002E-2</v>
      </c>
      <c r="AH220" t="s">
        <v>337</v>
      </c>
      <c r="AI220" t="s">
        <v>337</v>
      </c>
      <c r="AJ220">
        <v>0</v>
      </c>
      <c r="AK220">
        <v>116</v>
      </c>
      <c r="AL220">
        <v>1</v>
      </c>
      <c r="AM220">
        <v>100</v>
      </c>
      <c r="AN220">
        <v>5</v>
      </c>
    </row>
    <row r="221" spans="1:40" x14ac:dyDescent="0.25">
      <c r="A221" s="34">
        <v>40743</v>
      </c>
      <c r="B221" s="220">
        <v>0.63541666666666663</v>
      </c>
      <c r="C221">
        <v>38.700000000000003</v>
      </c>
      <c r="D221">
        <v>38.700000000000003</v>
      </c>
      <c r="E221">
        <v>38.5</v>
      </c>
      <c r="F221">
        <v>20</v>
      </c>
      <c r="G221">
        <v>11.7</v>
      </c>
      <c r="H221">
        <v>4</v>
      </c>
      <c r="I221" t="s">
        <v>338</v>
      </c>
      <c r="J221">
        <v>0.33</v>
      </c>
      <c r="K221">
        <v>8</v>
      </c>
      <c r="L221" t="s">
        <v>340</v>
      </c>
      <c r="M221">
        <v>38.700000000000003</v>
      </c>
      <c r="N221">
        <v>37.799999999999997</v>
      </c>
      <c r="O221">
        <v>37.799999999999997</v>
      </c>
      <c r="P221" t="s">
        <v>337</v>
      </c>
      <c r="Q221">
        <v>750.4</v>
      </c>
      <c r="R221">
        <v>0</v>
      </c>
      <c r="S221">
        <v>0</v>
      </c>
      <c r="T221">
        <v>1105</v>
      </c>
      <c r="U221">
        <v>7.92</v>
      </c>
      <c r="V221">
        <v>1143</v>
      </c>
      <c r="W221">
        <v>8.4</v>
      </c>
      <c r="X221">
        <v>0.3</v>
      </c>
      <c r="Y221">
        <v>8.8000000000000007</v>
      </c>
      <c r="Z221">
        <v>0</v>
      </c>
      <c r="AA221">
        <v>7.0999999999999994E-2</v>
      </c>
      <c r="AB221">
        <v>28.5</v>
      </c>
      <c r="AC221">
        <v>34</v>
      </c>
      <c r="AD221">
        <v>11.1</v>
      </c>
      <c r="AE221">
        <v>27.8</v>
      </c>
      <c r="AF221">
        <v>6.52</v>
      </c>
      <c r="AG221">
        <v>7.1199999999999999E-2</v>
      </c>
      <c r="AH221" t="s">
        <v>337</v>
      </c>
      <c r="AI221" t="s">
        <v>337</v>
      </c>
      <c r="AJ221">
        <v>0</v>
      </c>
      <c r="AK221">
        <v>117</v>
      </c>
      <c r="AL221">
        <v>1</v>
      </c>
      <c r="AM221">
        <v>100</v>
      </c>
      <c r="AN221">
        <v>5</v>
      </c>
    </row>
    <row r="222" spans="1:40" x14ac:dyDescent="0.25">
      <c r="A222" s="34">
        <v>40743</v>
      </c>
      <c r="B222" s="220">
        <v>0.63888888888888895</v>
      </c>
      <c r="C222">
        <v>38.799999999999997</v>
      </c>
      <c r="D222">
        <v>38.9</v>
      </c>
      <c r="E222">
        <v>38.799999999999997</v>
      </c>
      <c r="F222">
        <v>20</v>
      </c>
      <c r="G222">
        <v>11.8</v>
      </c>
      <c r="H222">
        <v>8</v>
      </c>
      <c r="I222" t="s">
        <v>340</v>
      </c>
      <c r="J222">
        <v>0.67</v>
      </c>
      <c r="K222">
        <v>17</v>
      </c>
      <c r="L222" t="s">
        <v>340</v>
      </c>
      <c r="M222">
        <v>38.799999999999997</v>
      </c>
      <c r="N222">
        <v>37.799999999999997</v>
      </c>
      <c r="O222">
        <v>37.9</v>
      </c>
      <c r="P222" t="s">
        <v>337</v>
      </c>
      <c r="Q222">
        <v>750.4</v>
      </c>
      <c r="R222">
        <v>0</v>
      </c>
      <c r="S222">
        <v>0</v>
      </c>
      <c r="T222">
        <v>927</v>
      </c>
      <c r="U222">
        <v>6.64</v>
      </c>
      <c r="V222">
        <v>1153</v>
      </c>
      <c r="W222">
        <v>7.3</v>
      </c>
      <c r="X222">
        <v>0.26</v>
      </c>
      <c r="Y222">
        <v>8.6</v>
      </c>
      <c r="Z222">
        <v>0</v>
      </c>
      <c r="AA222">
        <v>7.0999999999999994E-2</v>
      </c>
      <c r="AB222">
        <v>28.5</v>
      </c>
      <c r="AC222">
        <v>34</v>
      </c>
      <c r="AD222">
        <v>11.1</v>
      </c>
      <c r="AE222">
        <v>27.8</v>
      </c>
      <c r="AF222">
        <v>6.52</v>
      </c>
      <c r="AG222">
        <v>7.1199999999999999E-2</v>
      </c>
      <c r="AH222" t="s">
        <v>337</v>
      </c>
      <c r="AI222" t="s">
        <v>337</v>
      </c>
      <c r="AJ222">
        <v>0</v>
      </c>
      <c r="AK222">
        <v>116</v>
      </c>
      <c r="AL222">
        <v>1</v>
      </c>
      <c r="AM222">
        <v>100</v>
      </c>
      <c r="AN222">
        <v>5</v>
      </c>
    </row>
    <row r="223" spans="1:40" x14ac:dyDescent="0.25">
      <c r="A223" s="34">
        <v>40743</v>
      </c>
      <c r="B223" s="220">
        <v>0.64236111111111105</v>
      </c>
      <c r="C223">
        <v>38.5</v>
      </c>
      <c r="D223">
        <v>38.799999999999997</v>
      </c>
      <c r="E223">
        <v>38.5</v>
      </c>
      <c r="F223">
        <v>20</v>
      </c>
      <c r="G223">
        <v>11.6</v>
      </c>
      <c r="H223">
        <v>7</v>
      </c>
      <c r="I223" t="s">
        <v>340</v>
      </c>
      <c r="J223">
        <v>0.57999999999999996</v>
      </c>
      <c r="K223">
        <v>13</v>
      </c>
      <c r="L223" t="s">
        <v>338</v>
      </c>
      <c r="M223">
        <v>38.5</v>
      </c>
      <c r="N223">
        <v>37.5</v>
      </c>
      <c r="O223">
        <v>37.5</v>
      </c>
      <c r="P223" t="s">
        <v>337</v>
      </c>
      <c r="Q223">
        <v>750.4</v>
      </c>
      <c r="R223">
        <v>0</v>
      </c>
      <c r="S223">
        <v>0</v>
      </c>
      <c r="T223">
        <v>782</v>
      </c>
      <c r="U223">
        <v>5.61</v>
      </c>
      <c r="V223">
        <v>1139</v>
      </c>
      <c r="W223">
        <v>5.7</v>
      </c>
      <c r="X223">
        <v>0.2</v>
      </c>
      <c r="Y223">
        <v>7.5</v>
      </c>
      <c r="Z223">
        <v>0</v>
      </c>
      <c r="AA223">
        <v>7.0000000000000007E-2</v>
      </c>
      <c r="AB223">
        <v>28.6</v>
      </c>
      <c r="AC223">
        <v>34</v>
      </c>
      <c r="AD223">
        <v>11.2</v>
      </c>
      <c r="AE223">
        <v>28</v>
      </c>
      <c r="AF223">
        <v>6.51</v>
      </c>
      <c r="AG223">
        <v>7.1199999999999999E-2</v>
      </c>
      <c r="AH223" t="s">
        <v>337</v>
      </c>
      <c r="AI223" t="s">
        <v>337</v>
      </c>
      <c r="AJ223">
        <v>0</v>
      </c>
      <c r="AK223">
        <v>115</v>
      </c>
      <c r="AL223">
        <v>1</v>
      </c>
      <c r="AM223">
        <v>100</v>
      </c>
      <c r="AN223">
        <v>5</v>
      </c>
    </row>
    <row r="224" spans="1:40" x14ac:dyDescent="0.25">
      <c r="A224" s="34">
        <v>40743</v>
      </c>
      <c r="B224" s="220">
        <v>0.64583333333333337</v>
      </c>
      <c r="C224">
        <v>38.299999999999997</v>
      </c>
      <c r="D224">
        <v>38.5</v>
      </c>
      <c r="E224">
        <v>38.299999999999997</v>
      </c>
      <c r="F224">
        <v>21</v>
      </c>
      <c r="G224">
        <v>12.2</v>
      </c>
      <c r="H224">
        <v>6</v>
      </c>
      <c r="I224" t="s">
        <v>338</v>
      </c>
      <c r="J224">
        <v>0.5</v>
      </c>
      <c r="K224">
        <v>17</v>
      </c>
      <c r="L224" t="s">
        <v>340</v>
      </c>
      <c r="M224">
        <v>38.299999999999997</v>
      </c>
      <c r="N224">
        <v>37.6</v>
      </c>
      <c r="O224">
        <v>37.6</v>
      </c>
      <c r="P224" t="s">
        <v>337</v>
      </c>
      <c r="Q224">
        <v>750.3</v>
      </c>
      <c r="R224">
        <v>0</v>
      </c>
      <c r="S224">
        <v>0</v>
      </c>
      <c r="T224">
        <v>361</v>
      </c>
      <c r="U224">
        <v>2.59</v>
      </c>
      <c r="V224">
        <v>403</v>
      </c>
      <c r="W224">
        <v>4.8</v>
      </c>
      <c r="X224">
        <v>0.17</v>
      </c>
      <c r="Y224">
        <v>6.9</v>
      </c>
      <c r="Z224">
        <v>0</v>
      </c>
      <c r="AA224">
        <v>6.9000000000000006E-2</v>
      </c>
      <c r="AB224">
        <v>28.5</v>
      </c>
      <c r="AC224">
        <v>34</v>
      </c>
      <c r="AD224">
        <v>11.1</v>
      </c>
      <c r="AE224">
        <v>27.8</v>
      </c>
      <c r="AF224">
        <v>6.52</v>
      </c>
      <c r="AG224">
        <v>7.1199999999999999E-2</v>
      </c>
      <c r="AH224" t="s">
        <v>337</v>
      </c>
      <c r="AI224" t="s">
        <v>337</v>
      </c>
      <c r="AJ224">
        <v>0</v>
      </c>
      <c r="AK224">
        <v>116</v>
      </c>
      <c r="AL224">
        <v>1</v>
      </c>
      <c r="AM224">
        <v>100</v>
      </c>
      <c r="AN224">
        <v>5</v>
      </c>
    </row>
    <row r="225" spans="1:40" x14ac:dyDescent="0.25">
      <c r="A225" s="34">
        <v>40743</v>
      </c>
      <c r="B225" s="220">
        <v>0.64930555555555558</v>
      </c>
      <c r="C225">
        <v>37.9</v>
      </c>
      <c r="D225">
        <v>38.299999999999997</v>
      </c>
      <c r="E225">
        <v>37.9</v>
      </c>
      <c r="F225">
        <v>21</v>
      </c>
      <c r="G225">
        <v>11.8</v>
      </c>
      <c r="H225">
        <v>7</v>
      </c>
      <c r="I225" t="s">
        <v>338</v>
      </c>
      <c r="J225">
        <v>0.57999999999999996</v>
      </c>
      <c r="K225">
        <v>15</v>
      </c>
      <c r="L225" t="s">
        <v>338</v>
      </c>
      <c r="M225">
        <v>37.9</v>
      </c>
      <c r="N225">
        <v>37.1</v>
      </c>
      <c r="O225">
        <v>37.1</v>
      </c>
      <c r="P225" t="s">
        <v>337</v>
      </c>
      <c r="Q225">
        <v>750.2</v>
      </c>
      <c r="R225">
        <v>0</v>
      </c>
      <c r="S225">
        <v>0</v>
      </c>
      <c r="T225">
        <v>300</v>
      </c>
      <c r="U225">
        <v>2.15</v>
      </c>
      <c r="V225">
        <v>315</v>
      </c>
      <c r="W225">
        <v>3.9</v>
      </c>
      <c r="X225">
        <v>0.14000000000000001</v>
      </c>
      <c r="Y225">
        <v>4</v>
      </c>
      <c r="Z225">
        <v>0</v>
      </c>
      <c r="AA225">
        <v>6.8000000000000005E-2</v>
      </c>
      <c r="AB225">
        <v>28.5</v>
      </c>
      <c r="AC225">
        <v>34</v>
      </c>
      <c r="AD225">
        <v>11.1</v>
      </c>
      <c r="AE225">
        <v>27.8</v>
      </c>
      <c r="AF225">
        <v>6.52</v>
      </c>
      <c r="AG225">
        <v>7.1199999999999999E-2</v>
      </c>
      <c r="AH225" t="s">
        <v>337</v>
      </c>
      <c r="AI225" t="s">
        <v>337</v>
      </c>
      <c r="AJ225">
        <v>0</v>
      </c>
      <c r="AK225">
        <v>117</v>
      </c>
      <c r="AL225">
        <v>1</v>
      </c>
      <c r="AM225">
        <v>100</v>
      </c>
      <c r="AN225">
        <v>5</v>
      </c>
    </row>
    <row r="226" spans="1:40" x14ac:dyDescent="0.25">
      <c r="A226" s="34">
        <v>40743</v>
      </c>
      <c r="B226" s="220">
        <v>0.65277777777777779</v>
      </c>
      <c r="C226">
        <v>38.1</v>
      </c>
      <c r="D226">
        <v>38.1</v>
      </c>
      <c r="E226">
        <v>37.9</v>
      </c>
      <c r="F226">
        <v>21</v>
      </c>
      <c r="G226">
        <v>11.9</v>
      </c>
      <c r="H226">
        <v>6</v>
      </c>
      <c r="I226" t="s">
        <v>338</v>
      </c>
      <c r="J226">
        <v>0.5</v>
      </c>
      <c r="K226">
        <v>12</v>
      </c>
      <c r="L226" t="s">
        <v>338</v>
      </c>
      <c r="M226">
        <v>38.1</v>
      </c>
      <c r="N226">
        <v>37.299999999999997</v>
      </c>
      <c r="O226">
        <v>37.299999999999997</v>
      </c>
      <c r="P226" t="s">
        <v>337</v>
      </c>
      <c r="Q226">
        <v>750.2</v>
      </c>
      <c r="R226">
        <v>0</v>
      </c>
      <c r="S226">
        <v>0</v>
      </c>
      <c r="T226">
        <v>553</v>
      </c>
      <c r="U226">
        <v>3.96</v>
      </c>
      <c r="V226">
        <v>1058</v>
      </c>
      <c r="W226">
        <v>5.7</v>
      </c>
      <c r="X226">
        <v>0.2</v>
      </c>
      <c r="Y226">
        <v>7.7</v>
      </c>
      <c r="Z226">
        <v>0</v>
      </c>
      <c r="AA226">
        <v>6.8000000000000005E-2</v>
      </c>
      <c r="AB226">
        <v>28.4</v>
      </c>
      <c r="AC226">
        <v>34</v>
      </c>
      <c r="AD226">
        <v>11</v>
      </c>
      <c r="AE226">
        <v>27.7</v>
      </c>
      <c r="AF226">
        <v>6.53</v>
      </c>
      <c r="AG226">
        <v>7.1199999999999999E-2</v>
      </c>
      <c r="AH226" t="s">
        <v>337</v>
      </c>
      <c r="AI226" t="s">
        <v>337</v>
      </c>
      <c r="AJ226">
        <v>0</v>
      </c>
      <c r="AK226">
        <v>115</v>
      </c>
      <c r="AL226">
        <v>1</v>
      </c>
      <c r="AM226">
        <v>100</v>
      </c>
      <c r="AN226">
        <v>5</v>
      </c>
    </row>
    <row r="227" spans="1:40" x14ac:dyDescent="0.25">
      <c r="A227" s="34">
        <v>40743</v>
      </c>
      <c r="B227" s="220">
        <v>0.65625</v>
      </c>
      <c r="C227">
        <v>38.4</v>
      </c>
      <c r="D227">
        <v>38.4</v>
      </c>
      <c r="E227">
        <v>38.1</v>
      </c>
      <c r="F227">
        <v>20</v>
      </c>
      <c r="G227">
        <v>11.5</v>
      </c>
      <c r="H227">
        <v>8</v>
      </c>
      <c r="I227" t="s">
        <v>336</v>
      </c>
      <c r="J227">
        <v>0.67</v>
      </c>
      <c r="K227">
        <v>15</v>
      </c>
      <c r="L227" t="s">
        <v>338</v>
      </c>
      <c r="M227">
        <v>38.4</v>
      </c>
      <c r="N227">
        <v>37.4</v>
      </c>
      <c r="O227">
        <v>37.4</v>
      </c>
      <c r="P227" t="s">
        <v>337</v>
      </c>
      <c r="Q227">
        <v>750.1</v>
      </c>
      <c r="R227">
        <v>0</v>
      </c>
      <c r="S227">
        <v>0</v>
      </c>
      <c r="T227">
        <v>1016</v>
      </c>
      <c r="U227">
        <v>7.28</v>
      </c>
      <c r="V227">
        <v>1028</v>
      </c>
      <c r="W227">
        <v>7.6</v>
      </c>
      <c r="X227">
        <v>0.27</v>
      </c>
      <c r="Y227">
        <v>7.6</v>
      </c>
      <c r="Z227">
        <v>0</v>
      </c>
      <c r="AA227">
        <v>7.0000000000000007E-2</v>
      </c>
      <c r="AB227">
        <v>28.4</v>
      </c>
      <c r="AC227">
        <v>34</v>
      </c>
      <c r="AD227">
        <v>11</v>
      </c>
      <c r="AE227">
        <v>27.7</v>
      </c>
      <c r="AF227">
        <v>6.53</v>
      </c>
      <c r="AG227">
        <v>7.1199999999999999E-2</v>
      </c>
      <c r="AH227" t="s">
        <v>337</v>
      </c>
      <c r="AI227" t="s">
        <v>337</v>
      </c>
      <c r="AJ227">
        <v>0</v>
      </c>
      <c r="AK227">
        <v>116</v>
      </c>
      <c r="AL227">
        <v>1</v>
      </c>
      <c r="AM227">
        <v>100</v>
      </c>
      <c r="AN227">
        <v>5</v>
      </c>
    </row>
    <row r="228" spans="1:40" x14ac:dyDescent="0.25">
      <c r="A228" s="34">
        <v>40743</v>
      </c>
      <c r="B228" s="220">
        <v>0.65972222222222221</v>
      </c>
      <c r="C228">
        <v>38.700000000000003</v>
      </c>
      <c r="D228">
        <v>38.700000000000003</v>
      </c>
      <c r="E228">
        <v>38.4</v>
      </c>
      <c r="F228">
        <v>20</v>
      </c>
      <c r="G228">
        <v>11.7</v>
      </c>
      <c r="H228">
        <v>5</v>
      </c>
      <c r="I228" t="s">
        <v>336</v>
      </c>
      <c r="J228">
        <v>0.42</v>
      </c>
      <c r="K228">
        <v>8</v>
      </c>
      <c r="L228" t="s">
        <v>338</v>
      </c>
      <c r="M228">
        <v>38.700000000000003</v>
      </c>
      <c r="N228">
        <v>37.799999999999997</v>
      </c>
      <c r="O228">
        <v>37.799999999999997</v>
      </c>
      <c r="P228" t="s">
        <v>337</v>
      </c>
      <c r="Q228">
        <v>750</v>
      </c>
      <c r="R228">
        <v>0</v>
      </c>
      <c r="S228">
        <v>0</v>
      </c>
      <c r="T228">
        <v>1005</v>
      </c>
      <c r="U228">
        <v>7.2</v>
      </c>
      <c r="V228">
        <v>1005</v>
      </c>
      <c r="W228">
        <v>6.4</v>
      </c>
      <c r="X228">
        <v>0.23</v>
      </c>
      <c r="Y228">
        <v>7.5</v>
      </c>
      <c r="Z228">
        <v>0</v>
      </c>
      <c r="AA228">
        <v>7.0999999999999994E-2</v>
      </c>
      <c r="AB228">
        <v>28.4</v>
      </c>
      <c r="AC228">
        <v>34</v>
      </c>
      <c r="AD228">
        <v>11</v>
      </c>
      <c r="AE228">
        <v>27.7</v>
      </c>
      <c r="AF228">
        <v>6.53</v>
      </c>
      <c r="AG228">
        <v>7.1199999999999999E-2</v>
      </c>
      <c r="AH228" t="s">
        <v>337</v>
      </c>
      <c r="AI228" t="s">
        <v>337</v>
      </c>
      <c r="AJ228">
        <v>0</v>
      </c>
      <c r="AK228">
        <v>117</v>
      </c>
      <c r="AL228">
        <v>1</v>
      </c>
      <c r="AM228">
        <v>100</v>
      </c>
      <c r="AN228">
        <v>5</v>
      </c>
    </row>
    <row r="229" spans="1:40" x14ac:dyDescent="0.25">
      <c r="A229" s="34">
        <v>40743</v>
      </c>
      <c r="B229" s="220">
        <v>0.66319444444444442</v>
      </c>
      <c r="C229">
        <v>38.9</v>
      </c>
      <c r="D229">
        <v>38.9</v>
      </c>
      <c r="E229">
        <v>38.700000000000003</v>
      </c>
      <c r="F229">
        <v>20</v>
      </c>
      <c r="G229">
        <v>11.9</v>
      </c>
      <c r="H229">
        <v>6</v>
      </c>
      <c r="I229" t="s">
        <v>340</v>
      </c>
      <c r="J229">
        <v>0.5</v>
      </c>
      <c r="K229">
        <v>11</v>
      </c>
      <c r="L229" t="s">
        <v>338</v>
      </c>
      <c r="M229">
        <v>38.9</v>
      </c>
      <c r="N229">
        <v>38</v>
      </c>
      <c r="O229">
        <v>38</v>
      </c>
      <c r="P229" t="s">
        <v>337</v>
      </c>
      <c r="Q229">
        <v>750</v>
      </c>
      <c r="R229">
        <v>0</v>
      </c>
      <c r="S229">
        <v>0</v>
      </c>
      <c r="T229">
        <v>916</v>
      </c>
      <c r="U229">
        <v>6.57</v>
      </c>
      <c r="V229">
        <v>939</v>
      </c>
      <c r="W229">
        <v>7.1</v>
      </c>
      <c r="X229">
        <v>0.25</v>
      </c>
      <c r="Y229">
        <v>7.2</v>
      </c>
      <c r="Z229">
        <v>0</v>
      </c>
      <c r="AA229">
        <v>7.0999999999999994E-2</v>
      </c>
      <c r="AB229">
        <v>28.4</v>
      </c>
      <c r="AC229">
        <v>34</v>
      </c>
      <c r="AD229">
        <v>11</v>
      </c>
      <c r="AE229">
        <v>27.7</v>
      </c>
      <c r="AF229">
        <v>6.53</v>
      </c>
      <c r="AG229">
        <v>7.1199999999999999E-2</v>
      </c>
      <c r="AH229" t="s">
        <v>337</v>
      </c>
      <c r="AI229" t="s">
        <v>337</v>
      </c>
      <c r="AJ229">
        <v>0</v>
      </c>
      <c r="AK229">
        <v>115</v>
      </c>
      <c r="AL229">
        <v>1</v>
      </c>
      <c r="AM229">
        <v>100</v>
      </c>
      <c r="AN229">
        <v>5</v>
      </c>
    </row>
    <row r="230" spans="1:40" x14ac:dyDescent="0.25">
      <c r="A230" s="34">
        <v>40743</v>
      </c>
      <c r="B230" s="220">
        <v>0.66666666666666663</v>
      </c>
      <c r="C230">
        <v>38.799999999999997</v>
      </c>
      <c r="D230">
        <v>39</v>
      </c>
      <c r="E230">
        <v>38.799999999999997</v>
      </c>
      <c r="F230">
        <v>19</v>
      </c>
      <c r="G230">
        <v>11.1</v>
      </c>
      <c r="H230">
        <v>7</v>
      </c>
      <c r="I230" t="s">
        <v>340</v>
      </c>
      <c r="J230">
        <v>0.57999999999999996</v>
      </c>
      <c r="K230">
        <v>14</v>
      </c>
      <c r="L230" t="s">
        <v>340</v>
      </c>
      <c r="M230">
        <v>38.799999999999997</v>
      </c>
      <c r="N230">
        <v>37.799999999999997</v>
      </c>
      <c r="O230">
        <v>37.799999999999997</v>
      </c>
      <c r="P230" t="s">
        <v>337</v>
      </c>
      <c r="Q230">
        <v>749.9</v>
      </c>
      <c r="R230">
        <v>0</v>
      </c>
      <c r="S230">
        <v>0</v>
      </c>
      <c r="T230">
        <v>902</v>
      </c>
      <c r="U230">
        <v>6.47</v>
      </c>
      <c r="V230">
        <v>905</v>
      </c>
      <c r="W230">
        <v>7.1</v>
      </c>
      <c r="X230">
        <v>0.25</v>
      </c>
      <c r="Y230">
        <v>7.1</v>
      </c>
      <c r="Z230">
        <v>0</v>
      </c>
      <c r="AA230">
        <v>7.0999999999999994E-2</v>
      </c>
      <c r="AB230">
        <v>28.4</v>
      </c>
      <c r="AC230">
        <v>34</v>
      </c>
      <c r="AD230">
        <v>11</v>
      </c>
      <c r="AE230">
        <v>27.7</v>
      </c>
      <c r="AF230">
        <v>6.53</v>
      </c>
      <c r="AG230">
        <v>7.1199999999999999E-2</v>
      </c>
      <c r="AH230" t="s">
        <v>337</v>
      </c>
      <c r="AI230" t="s">
        <v>337</v>
      </c>
      <c r="AJ230">
        <v>0.03</v>
      </c>
      <c r="AK230">
        <v>116</v>
      </c>
      <c r="AL230">
        <v>1</v>
      </c>
      <c r="AM230">
        <v>100</v>
      </c>
      <c r="AN230">
        <v>5</v>
      </c>
    </row>
    <row r="231" spans="1:40" x14ac:dyDescent="0.25">
      <c r="A231" s="34">
        <v>40743</v>
      </c>
      <c r="B231" s="220">
        <v>0.67013888888888884</v>
      </c>
      <c r="C231">
        <v>38.4</v>
      </c>
      <c r="D231">
        <v>38.799999999999997</v>
      </c>
      <c r="E231">
        <v>38.4</v>
      </c>
      <c r="F231">
        <v>20</v>
      </c>
      <c r="G231">
        <v>11.5</v>
      </c>
      <c r="H231">
        <v>7</v>
      </c>
      <c r="I231" t="s">
        <v>338</v>
      </c>
      <c r="J231">
        <v>0.57999999999999996</v>
      </c>
      <c r="K231">
        <v>12</v>
      </c>
      <c r="L231" t="s">
        <v>340</v>
      </c>
      <c r="M231">
        <v>38.4</v>
      </c>
      <c r="N231">
        <v>37.4</v>
      </c>
      <c r="O231">
        <v>37.4</v>
      </c>
      <c r="P231" t="s">
        <v>337</v>
      </c>
      <c r="Q231">
        <v>749.8</v>
      </c>
      <c r="R231">
        <v>0</v>
      </c>
      <c r="S231">
        <v>0</v>
      </c>
      <c r="T231">
        <v>903</v>
      </c>
      <c r="U231">
        <v>6.47</v>
      </c>
      <c r="V231">
        <v>905</v>
      </c>
      <c r="W231">
        <v>6.9</v>
      </c>
      <c r="X231">
        <v>0.25</v>
      </c>
      <c r="Y231">
        <v>7</v>
      </c>
      <c r="Z231">
        <v>0</v>
      </c>
      <c r="AA231">
        <v>7.0000000000000007E-2</v>
      </c>
      <c r="AB231">
        <v>28.5</v>
      </c>
      <c r="AC231">
        <v>34</v>
      </c>
      <c r="AD231">
        <v>11.1</v>
      </c>
      <c r="AE231">
        <v>27.8</v>
      </c>
      <c r="AF231">
        <v>6.52</v>
      </c>
      <c r="AG231">
        <v>7.1199999999999999E-2</v>
      </c>
      <c r="AH231" t="s">
        <v>337</v>
      </c>
      <c r="AI231" t="s">
        <v>337</v>
      </c>
      <c r="AJ231">
        <v>0</v>
      </c>
      <c r="AK231">
        <v>118</v>
      </c>
      <c r="AL231">
        <v>1</v>
      </c>
      <c r="AM231">
        <v>100</v>
      </c>
      <c r="AN231">
        <v>5</v>
      </c>
    </row>
    <row r="232" spans="1:40" x14ac:dyDescent="0.25">
      <c r="A232" s="34">
        <v>40743</v>
      </c>
      <c r="B232" s="220">
        <v>0.67361111111111116</v>
      </c>
      <c r="C232">
        <v>38.6</v>
      </c>
      <c r="D232">
        <v>38.6</v>
      </c>
      <c r="E232">
        <v>38.4</v>
      </c>
      <c r="F232">
        <v>20</v>
      </c>
      <c r="G232">
        <v>11.6</v>
      </c>
      <c r="H232">
        <v>2</v>
      </c>
      <c r="I232" t="s">
        <v>336</v>
      </c>
      <c r="J232">
        <v>0.17</v>
      </c>
      <c r="K232">
        <v>6</v>
      </c>
      <c r="L232" t="s">
        <v>338</v>
      </c>
      <c r="M232">
        <v>38.6</v>
      </c>
      <c r="N232">
        <v>37.6</v>
      </c>
      <c r="O232">
        <v>37.6</v>
      </c>
      <c r="P232" t="s">
        <v>337</v>
      </c>
      <c r="Q232">
        <v>749.8</v>
      </c>
      <c r="R232">
        <v>0</v>
      </c>
      <c r="S232">
        <v>0</v>
      </c>
      <c r="T232">
        <v>878</v>
      </c>
      <c r="U232">
        <v>6.29</v>
      </c>
      <c r="V232">
        <v>900</v>
      </c>
      <c r="W232">
        <v>6.6</v>
      </c>
      <c r="X232">
        <v>0.24</v>
      </c>
      <c r="Y232">
        <v>6.9</v>
      </c>
      <c r="Z232">
        <v>0</v>
      </c>
      <c r="AA232">
        <v>7.0000000000000007E-2</v>
      </c>
      <c r="AB232">
        <v>28.6</v>
      </c>
      <c r="AC232">
        <v>35</v>
      </c>
      <c r="AD232">
        <v>11.6</v>
      </c>
      <c r="AE232">
        <v>28.1</v>
      </c>
      <c r="AF232">
        <v>6.71</v>
      </c>
      <c r="AG232">
        <v>7.1099999999999997E-2</v>
      </c>
      <c r="AH232" t="s">
        <v>337</v>
      </c>
      <c r="AI232" t="s">
        <v>337</v>
      </c>
      <c r="AJ232">
        <v>0</v>
      </c>
      <c r="AK232">
        <v>117</v>
      </c>
      <c r="AL232">
        <v>1</v>
      </c>
      <c r="AM232">
        <v>100</v>
      </c>
      <c r="AN232">
        <v>5</v>
      </c>
    </row>
    <row r="233" spans="1:40" x14ac:dyDescent="0.25">
      <c r="A233" s="34">
        <v>40743</v>
      </c>
      <c r="B233" s="220">
        <v>0.67708333333333337</v>
      </c>
      <c r="C233">
        <v>38.700000000000003</v>
      </c>
      <c r="D233">
        <v>38.700000000000003</v>
      </c>
      <c r="E233">
        <v>38.6</v>
      </c>
      <c r="F233">
        <v>20</v>
      </c>
      <c r="G233">
        <v>11.7</v>
      </c>
      <c r="H233">
        <v>7</v>
      </c>
      <c r="I233" t="s">
        <v>336</v>
      </c>
      <c r="J233">
        <v>0.57999999999999996</v>
      </c>
      <c r="K233">
        <v>13</v>
      </c>
      <c r="L233" t="s">
        <v>341</v>
      </c>
      <c r="M233">
        <v>38.700000000000003</v>
      </c>
      <c r="N233">
        <v>37.799999999999997</v>
      </c>
      <c r="O233">
        <v>37.799999999999997</v>
      </c>
      <c r="P233" t="s">
        <v>337</v>
      </c>
      <c r="Q233">
        <v>749.7</v>
      </c>
      <c r="R233">
        <v>0</v>
      </c>
      <c r="S233">
        <v>0</v>
      </c>
      <c r="T233">
        <v>879</v>
      </c>
      <c r="U233">
        <v>6.3</v>
      </c>
      <c r="V233">
        <v>882</v>
      </c>
      <c r="W233">
        <v>6.4</v>
      </c>
      <c r="X233">
        <v>0.23</v>
      </c>
      <c r="Y233">
        <v>6.5</v>
      </c>
      <c r="Z233">
        <v>0</v>
      </c>
      <c r="AA233">
        <v>7.0999999999999994E-2</v>
      </c>
      <c r="AB233">
        <v>28.6</v>
      </c>
      <c r="AC233">
        <v>34</v>
      </c>
      <c r="AD233">
        <v>11.2</v>
      </c>
      <c r="AE233">
        <v>28</v>
      </c>
      <c r="AF233">
        <v>6.51</v>
      </c>
      <c r="AG233">
        <v>7.1099999999999997E-2</v>
      </c>
      <c r="AH233" t="s">
        <v>337</v>
      </c>
      <c r="AI233" t="s">
        <v>337</v>
      </c>
      <c r="AJ233">
        <v>0</v>
      </c>
      <c r="AK233">
        <v>117</v>
      </c>
      <c r="AL233">
        <v>1</v>
      </c>
      <c r="AM233">
        <v>100</v>
      </c>
      <c r="AN233">
        <v>5</v>
      </c>
    </row>
    <row r="234" spans="1:40" x14ac:dyDescent="0.25">
      <c r="A234" s="34">
        <v>40743</v>
      </c>
      <c r="B234" s="220">
        <v>0.68055555555555547</v>
      </c>
      <c r="C234">
        <v>39</v>
      </c>
      <c r="D234">
        <v>39.1</v>
      </c>
      <c r="E234">
        <v>38.799999999999997</v>
      </c>
      <c r="F234">
        <v>20</v>
      </c>
      <c r="G234">
        <v>12</v>
      </c>
      <c r="H234">
        <v>9</v>
      </c>
      <c r="I234" t="s">
        <v>336</v>
      </c>
      <c r="J234">
        <v>0.75</v>
      </c>
      <c r="K234">
        <v>15</v>
      </c>
      <c r="L234" t="s">
        <v>336</v>
      </c>
      <c r="M234">
        <v>39</v>
      </c>
      <c r="N234">
        <v>38.200000000000003</v>
      </c>
      <c r="O234">
        <v>38.200000000000003</v>
      </c>
      <c r="P234" t="s">
        <v>337</v>
      </c>
      <c r="Q234">
        <v>749.7</v>
      </c>
      <c r="R234">
        <v>0</v>
      </c>
      <c r="S234">
        <v>0</v>
      </c>
      <c r="T234">
        <v>886</v>
      </c>
      <c r="U234">
        <v>6.35</v>
      </c>
      <c r="V234">
        <v>895</v>
      </c>
      <c r="W234">
        <v>6.3</v>
      </c>
      <c r="X234">
        <v>0.23</v>
      </c>
      <c r="Y234">
        <v>6.3</v>
      </c>
      <c r="Z234">
        <v>0</v>
      </c>
      <c r="AA234">
        <v>7.1999999999999995E-2</v>
      </c>
      <c r="AB234">
        <v>28.6</v>
      </c>
      <c r="AC234">
        <v>34</v>
      </c>
      <c r="AD234">
        <v>11.2</v>
      </c>
      <c r="AE234">
        <v>28</v>
      </c>
      <c r="AF234">
        <v>6.51</v>
      </c>
      <c r="AG234">
        <v>7.1099999999999997E-2</v>
      </c>
      <c r="AH234" t="s">
        <v>337</v>
      </c>
      <c r="AI234" t="s">
        <v>337</v>
      </c>
      <c r="AJ234">
        <v>0</v>
      </c>
      <c r="AK234">
        <v>117</v>
      </c>
      <c r="AL234">
        <v>1</v>
      </c>
      <c r="AM234">
        <v>100</v>
      </c>
      <c r="AN234">
        <v>5</v>
      </c>
    </row>
    <row r="235" spans="1:40" x14ac:dyDescent="0.25">
      <c r="A235" s="34">
        <v>40743</v>
      </c>
      <c r="B235" s="220">
        <v>0.68402777777777779</v>
      </c>
      <c r="C235">
        <v>39.200000000000003</v>
      </c>
      <c r="D235">
        <v>39.200000000000003</v>
      </c>
      <c r="E235">
        <v>39</v>
      </c>
      <c r="F235">
        <v>20</v>
      </c>
      <c r="G235">
        <v>12.1</v>
      </c>
      <c r="H235">
        <v>6</v>
      </c>
      <c r="I235" t="s">
        <v>339</v>
      </c>
      <c r="J235">
        <v>0.5</v>
      </c>
      <c r="K235">
        <v>10</v>
      </c>
      <c r="L235" t="s">
        <v>339</v>
      </c>
      <c r="M235">
        <v>39.200000000000003</v>
      </c>
      <c r="N235">
        <v>38.4</v>
      </c>
      <c r="O235">
        <v>38.4</v>
      </c>
      <c r="P235" t="s">
        <v>337</v>
      </c>
      <c r="Q235">
        <v>749.5</v>
      </c>
      <c r="R235">
        <v>0</v>
      </c>
      <c r="S235">
        <v>0</v>
      </c>
      <c r="T235">
        <v>900</v>
      </c>
      <c r="U235">
        <v>6.45</v>
      </c>
      <c r="V235">
        <v>905</v>
      </c>
      <c r="W235">
        <v>6.1</v>
      </c>
      <c r="X235">
        <v>0.22</v>
      </c>
      <c r="Y235">
        <v>6.2</v>
      </c>
      <c r="Z235">
        <v>0</v>
      </c>
      <c r="AA235">
        <v>7.2999999999999995E-2</v>
      </c>
      <c r="AB235">
        <v>28.6</v>
      </c>
      <c r="AC235">
        <v>34</v>
      </c>
      <c r="AD235">
        <v>11.2</v>
      </c>
      <c r="AE235">
        <v>28</v>
      </c>
      <c r="AF235">
        <v>6.51</v>
      </c>
      <c r="AG235">
        <v>7.1099999999999997E-2</v>
      </c>
      <c r="AH235" t="s">
        <v>337</v>
      </c>
      <c r="AI235" t="s">
        <v>337</v>
      </c>
      <c r="AJ235">
        <v>0</v>
      </c>
      <c r="AK235">
        <v>117</v>
      </c>
      <c r="AL235">
        <v>1</v>
      </c>
      <c r="AM235">
        <v>100</v>
      </c>
      <c r="AN235">
        <v>5</v>
      </c>
    </row>
    <row r="236" spans="1:40" x14ac:dyDescent="0.25">
      <c r="A236" s="34">
        <v>40743</v>
      </c>
      <c r="B236" s="220">
        <v>0.6875</v>
      </c>
      <c r="C236">
        <v>39.299999999999997</v>
      </c>
      <c r="D236">
        <v>39.4</v>
      </c>
      <c r="E236">
        <v>39.200000000000003</v>
      </c>
      <c r="F236">
        <v>19</v>
      </c>
      <c r="G236">
        <v>11.5</v>
      </c>
      <c r="H236">
        <v>5</v>
      </c>
      <c r="I236" t="s">
        <v>347</v>
      </c>
      <c r="J236">
        <v>0.42</v>
      </c>
      <c r="K236">
        <v>9</v>
      </c>
      <c r="L236" t="s">
        <v>341</v>
      </c>
      <c r="M236">
        <v>39.299999999999997</v>
      </c>
      <c r="N236">
        <v>38.4</v>
      </c>
      <c r="O236">
        <v>38.4</v>
      </c>
      <c r="P236" t="s">
        <v>337</v>
      </c>
      <c r="Q236">
        <v>749.5</v>
      </c>
      <c r="R236">
        <v>0</v>
      </c>
      <c r="S236">
        <v>0</v>
      </c>
      <c r="T236">
        <v>911</v>
      </c>
      <c r="U236">
        <v>6.53</v>
      </c>
      <c r="V236">
        <v>919</v>
      </c>
      <c r="W236">
        <v>5.8</v>
      </c>
      <c r="X236">
        <v>0.21</v>
      </c>
      <c r="Y236">
        <v>5.9</v>
      </c>
      <c r="Z236">
        <v>0</v>
      </c>
      <c r="AA236">
        <v>7.2999999999999995E-2</v>
      </c>
      <c r="AB236">
        <v>28.6</v>
      </c>
      <c r="AC236">
        <v>34</v>
      </c>
      <c r="AD236">
        <v>11.2</v>
      </c>
      <c r="AE236">
        <v>28</v>
      </c>
      <c r="AF236">
        <v>6.51</v>
      </c>
      <c r="AG236">
        <v>7.1099999999999997E-2</v>
      </c>
      <c r="AH236" t="s">
        <v>337</v>
      </c>
      <c r="AI236" t="s">
        <v>337</v>
      </c>
      <c r="AJ236">
        <v>0</v>
      </c>
      <c r="AK236">
        <v>117</v>
      </c>
      <c r="AL236">
        <v>1</v>
      </c>
      <c r="AM236">
        <v>100</v>
      </c>
      <c r="AN236">
        <v>5</v>
      </c>
    </row>
    <row r="237" spans="1:40" x14ac:dyDescent="0.25">
      <c r="A237" s="34">
        <v>40743</v>
      </c>
      <c r="B237" s="220">
        <v>0.69097222222222221</v>
      </c>
      <c r="C237">
        <v>39.6</v>
      </c>
      <c r="D237">
        <v>39.6</v>
      </c>
      <c r="E237">
        <v>39.299999999999997</v>
      </c>
      <c r="F237">
        <v>19</v>
      </c>
      <c r="G237">
        <v>11.6</v>
      </c>
      <c r="H237">
        <v>3</v>
      </c>
      <c r="I237" t="s">
        <v>346</v>
      </c>
      <c r="J237">
        <v>0.25</v>
      </c>
      <c r="K237">
        <v>6</v>
      </c>
      <c r="L237" t="s">
        <v>346</v>
      </c>
      <c r="M237">
        <v>39.6</v>
      </c>
      <c r="N237">
        <v>38.700000000000003</v>
      </c>
      <c r="O237">
        <v>38.700000000000003</v>
      </c>
      <c r="P237" t="s">
        <v>337</v>
      </c>
      <c r="Q237">
        <v>749.4</v>
      </c>
      <c r="R237">
        <v>0</v>
      </c>
      <c r="S237">
        <v>0</v>
      </c>
      <c r="T237">
        <v>890</v>
      </c>
      <c r="U237">
        <v>6.38</v>
      </c>
      <c r="V237">
        <v>905</v>
      </c>
      <c r="W237">
        <v>5</v>
      </c>
      <c r="X237">
        <v>0.18</v>
      </c>
      <c r="Y237">
        <v>5.5</v>
      </c>
      <c r="Z237">
        <v>0</v>
      </c>
      <c r="AA237">
        <v>7.3999999999999996E-2</v>
      </c>
      <c r="AB237">
        <v>28.6</v>
      </c>
      <c r="AC237">
        <v>34</v>
      </c>
      <c r="AD237">
        <v>11.2</v>
      </c>
      <c r="AE237">
        <v>28</v>
      </c>
      <c r="AF237">
        <v>6.51</v>
      </c>
      <c r="AG237">
        <v>7.1099999999999997E-2</v>
      </c>
      <c r="AH237" t="s">
        <v>337</v>
      </c>
      <c r="AI237" t="s">
        <v>337</v>
      </c>
      <c r="AJ237">
        <v>0</v>
      </c>
      <c r="AK237">
        <v>115</v>
      </c>
      <c r="AL237">
        <v>1</v>
      </c>
      <c r="AM237">
        <v>100</v>
      </c>
      <c r="AN237">
        <v>5</v>
      </c>
    </row>
    <row r="238" spans="1:40" x14ac:dyDescent="0.25">
      <c r="A238" s="34">
        <v>40743</v>
      </c>
      <c r="B238" s="220">
        <v>0.69444444444444453</v>
      </c>
      <c r="C238">
        <v>38.9</v>
      </c>
      <c r="D238">
        <v>39.6</v>
      </c>
      <c r="E238">
        <v>38.9</v>
      </c>
      <c r="F238">
        <v>19</v>
      </c>
      <c r="G238">
        <v>11.1</v>
      </c>
      <c r="H238">
        <v>8</v>
      </c>
      <c r="I238" t="s">
        <v>340</v>
      </c>
      <c r="J238">
        <v>0.67</v>
      </c>
      <c r="K238">
        <v>13</v>
      </c>
      <c r="L238" t="s">
        <v>340</v>
      </c>
      <c r="M238">
        <v>38.9</v>
      </c>
      <c r="N238">
        <v>37.799999999999997</v>
      </c>
      <c r="O238">
        <v>37.9</v>
      </c>
      <c r="P238" t="s">
        <v>337</v>
      </c>
      <c r="Q238">
        <v>749.4</v>
      </c>
      <c r="R238">
        <v>0</v>
      </c>
      <c r="S238">
        <v>0</v>
      </c>
      <c r="T238">
        <v>210</v>
      </c>
      <c r="U238">
        <v>1.51</v>
      </c>
      <c r="V238">
        <v>221</v>
      </c>
      <c r="W238">
        <v>2.7</v>
      </c>
      <c r="X238">
        <v>0.1</v>
      </c>
      <c r="Y238">
        <v>2.8</v>
      </c>
      <c r="Z238">
        <v>0</v>
      </c>
      <c r="AA238">
        <v>7.0999999999999994E-2</v>
      </c>
      <c r="AB238">
        <v>28.5</v>
      </c>
      <c r="AC238">
        <v>34</v>
      </c>
      <c r="AD238">
        <v>11.1</v>
      </c>
      <c r="AE238">
        <v>27.8</v>
      </c>
      <c r="AF238">
        <v>6.52</v>
      </c>
      <c r="AG238">
        <v>7.1099999999999997E-2</v>
      </c>
      <c r="AH238" t="s">
        <v>337</v>
      </c>
      <c r="AI238" t="s">
        <v>337</v>
      </c>
      <c r="AJ238">
        <v>0</v>
      </c>
      <c r="AK238">
        <v>117</v>
      </c>
      <c r="AL238">
        <v>1</v>
      </c>
      <c r="AM238">
        <v>100</v>
      </c>
      <c r="AN238">
        <v>5</v>
      </c>
    </row>
    <row r="239" spans="1:40" x14ac:dyDescent="0.25">
      <c r="A239" s="34">
        <v>40743</v>
      </c>
      <c r="B239" s="220">
        <v>0.69791666666666663</v>
      </c>
      <c r="C239">
        <v>38.200000000000003</v>
      </c>
      <c r="D239">
        <v>38.799999999999997</v>
      </c>
      <c r="E239">
        <v>38.200000000000003</v>
      </c>
      <c r="F239">
        <v>20</v>
      </c>
      <c r="G239">
        <v>11.3</v>
      </c>
      <c r="H239">
        <v>9</v>
      </c>
      <c r="I239" t="s">
        <v>340</v>
      </c>
      <c r="J239">
        <v>0.75</v>
      </c>
      <c r="K239">
        <v>15</v>
      </c>
      <c r="L239" t="s">
        <v>340</v>
      </c>
      <c r="M239">
        <v>38.200000000000003</v>
      </c>
      <c r="N239">
        <v>37.1</v>
      </c>
      <c r="O239">
        <v>37.1</v>
      </c>
      <c r="P239" t="s">
        <v>337</v>
      </c>
      <c r="Q239">
        <v>749.4</v>
      </c>
      <c r="R239">
        <v>0</v>
      </c>
      <c r="S239">
        <v>0</v>
      </c>
      <c r="T239">
        <v>225</v>
      </c>
      <c r="U239">
        <v>1.61</v>
      </c>
      <c r="V239">
        <v>278</v>
      </c>
      <c r="W239">
        <v>3</v>
      </c>
      <c r="X239">
        <v>0.11</v>
      </c>
      <c r="Y239">
        <v>3.6</v>
      </c>
      <c r="Z239">
        <v>0</v>
      </c>
      <c r="AA239">
        <v>6.9000000000000006E-2</v>
      </c>
      <c r="AB239">
        <v>28.5</v>
      </c>
      <c r="AC239">
        <v>34</v>
      </c>
      <c r="AD239">
        <v>11.1</v>
      </c>
      <c r="AE239">
        <v>27.8</v>
      </c>
      <c r="AF239">
        <v>6.52</v>
      </c>
      <c r="AG239">
        <v>7.1099999999999997E-2</v>
      </c>
      <c r="AH239" t="s">
        <v>337</v>
      </c>
      <c r="AI239" t="s">
        <v>337</v>
      </c>
      <c r="AJ239">
        <v>0</v>
      </c>
      <c r="AK239">
        <v>117</v>
      </c>
      <c r="AL239">
        <v>1</v>
      </c>
      <c r="AM239">
        <v>100</v>
      </c>
      <c r="AN239">
        <v>5</v>
      </c>
    </row>
    <row r="240" spans="1:40" x14ac:dyDescent="0.25">
      <c r="A240" s="34">
        <v>40743</v>
      </c>
      <c r="B240" s="220">
        <v>0.70138888888888884</v>
      </c>
      <c r="C240">
        <v>38.299999999999997</v>
      </c>
      <c r="D240">
        <v>38.299999999999997</v>
      </c>
      <c r="E240">
        <v>38.1</v>
      </c>
      <c r="F240">
        <v>20</v>
      </c>
      <c r="G240">
        <v>11.4</v>
      </c>
      <c r="H240">
        <v>10</v>
      </c>
      <c r="I240" t="s">
        <v>340</v>
      </c>
      <c r="J240">
        <v>0.83</v>
      </c>
      <c r="K240">
        <v>17</v>
      </c>
      <c r="L240" t="s">
        <v>340</v>
      </c>
      <c r="M240">
        <v>38.299999999999997</v>
      </c>
      <c r="N240">
        <v>37.299999999999997</v>
      </c>
      <c r="O240">
        <v>37.299999999999997</v>
      </c>
      <c r="P240" t="s">
        <v>337</v>
      </c>
      <c r="Q240">
        <v>749.3</v>
      </c>
      <c r="R240">
        <v>0</v>
      </c>
      <c r="S240">
        <v>0</v>
      </c>
      <c r="T240">
        <v>806</v>
      </c>
      <c r="U240">
        <v>5.78</v>
      </c>
      <c r="V240">
        <v>830</v>
      </c>
      <c r="W240">
        <v>4.5999999999999996</v>
      </c>
      <c r="X240">
        <v>0.16</v>
      </c>
      <c r="Y240">
        <v>5</v>
      </c>
      <c r="Z240">
        <v>0</v>
      </c>
      <c r="AA240">
        <v>6.9000000000000006E-2</v>
      </c>
      <c r="AB240">
        <v>28.4</v>
      </c>
      <c r="AC240">
        <v>34</v>
      </c>
      <c r="AD240">
        <v>11</v>
      </c>
      <c r="AE240">
        <v>27.7</v>
      </c>
      <c r="AF240">
        <v>6.53</v>
      </c>
      <c r="AG240">
        <v>7.1099999999999997E-2</v>
      </c>
      <c r="AH240" t="s">
        <v>337</v>
      </c>
      <c r="AI240" t="s">
        <v>337</v>
      </c>
      <c r="AJ240">
        <v>0</v>
      </c>
      <c r="AK240">
        <v>117</v>
      </c>
      <c r="AL240">
        <v>1</v>
      </c>
      <c r="AM240">
        <v>100</v>
      </c>
      <c r="AN240">
        <v>5</v>
      </c>
    </row>
    <row r="241" spans="1:40" x14ac:dyDescent="0.25">
      <c r="A241" s="34">
        <v>40743</v>
      </c>
      <c r="B241" s="220">
        <v>0.70486111111111116</v>
      </c>
      <c r="C241">
        <v>38.4</v>
      </c>
      <c r="D241">
        <v>38.5</v>
      </c>
      <c r="E241">
        <v>38.299999999999997</v>
      </c>
      <c r="F241">
        <v>20</v>
      </c>
      <c r="G241">
        <v>11.5</v>
      </c>
      <c r="H241">
        <v>5</v>
      </c>
      <c r="I241" t="s">
        <v>340</v>
      </c>
      <c r="J241">
        <v>0.42</v>
      </c>
      <c r="K241">
        <v>9</v>
      </c>
      <c r="L241" t="s">
        <v>340</v>
      </c>
      <c r="M241">
        <v>38.4</v>
      </c>
      <c r="N241">
        <v>37.4</v>
      </c>
      <c r="O241">
        <v>37.4</v>
      </c>
      <c r="P241" t="s">
        <v>337</v>
      </c>
      <c r="Q241">
        <v>749.1</v>
      </c>
      <c r="R241">
        <v>0</v>
      </c>
      <c r="S241">
        <v>0</v>
      </c>
      <c r="T241">
        <v>806</v>
      </c>
      <c r="U241">
        <v>5.78</v>
      </c>
      <c r="V241">
        <v>809</v>
      </c>
      <c r="W241">
        <v>4.4000000000000004</v>
      </c>
      <c r="X241">
        <v>0.16</v>
      </c>
      <c r="Y241">
        <v>4.8</v>
      </c>
      <c r="Z241">
        <v>0</v>
      </c>
      <c r="AA241">
        <v>7.0000000000000007E-2</v>
      </c>
      <c r="AB241">
        <v>28.3</v>
      </c>
      <c r="AC241">
        <v>34</v>
      </c>
      <c r="AD241">
        <v>10.9</v>
      </c>
      <c r="AE241">
        <v>27.5</v>
      </c>
      <c r="AF241">
        <v>6.53</v>
      </c>
      <c r="AG241">
        <v>7.1199999999999999E-2</v>
      </c>
      <c r="AH241" t="s">
        <v>337</v>
      </c>
      <c r="AI241" t="s">
        <v>337</v>
      </c>
      <c r="AJ241">
        <v>0</v>
      </c>
      <c r="AK241">
        <v>117</v>
      </c>
      <c r="AL241">
        <v>1</v>
      </c>
      <c r="AM241">
        <v>100</v>
      </c>
      <c r="AN241">
        <v>5</v>
      </c>
    </row>
    <row r="242" spans="1:40" x14ac:dyDescent="0.25">
      <c r="A242" s="34">
        <v>40743</v>
      </c>
      <c r="B242" s="220">
        <v>0.70833333333333337</v>
      </c>
      <c r="C242">
        <v>38.4</v>
      </c>
      <c r="D242">
        <v>38.5</v>
      </c>
      <c r="E242">
        <v>38.4</v>
      </c>
      <c r="F242">
        <v>20</v>
      </c>
      <c r="G242">
        <v>11.5</v>
      </c>
      <c r="H242">
        <v>7</v>
      </c>
      <c r="I242" t="s">
        <v>340</v>
      </c>
      <c r="J242">
        <v>0.57999999999999996</v>
      </c>
      <c r="K242">
        <v>12</v>
      </c>
      <c r="L242" t="s">
        <v>338</v>
      </c>
      <c r="M242">
        <v>38.4</v>
      </c>
      <c r="N242">
        <v>37.4</v>
      </c>
      <c r="O242">
        <v>37.4</v>
      </c>
      <c r="P242" t="s">
        <v>337</v>
      </c>
      <c r="Q242">
        <v>749.1</v>
      </c>
      <c r="R242">
        <v>0</v>
      </c>
      <c r="S242">
        <v>0</v>
      </c>
      <c r="T242">
        <v>486</v>
      </c>
      <c r="U242">
        <v>3.48</v>
      </c>
      <c r="V242">
        <v>759</v>
      </c>
      <c r="W242">
        <v>4.2</v>
      </c>
      <c r="X242">
        <v>0.15</v>
      </c>
      <c r="Y242">
        <v>4.5</v>
      </c>
      <c r="Z242">
        <v>0</v>
      </c>
      <c r="AA242">
        <v>7.0000000000000007E-2</v>
      </c>
      <c r="AB242">
        <v>28.2</v>
      </c>
      <c r="AC242">
        <v>34</v>
      </c>
      <c r="AD242">
        <v>10.8</v>
      </c>
      <c r="AE242">
        <v>27.4</v>
      </c>
      <c r="AF242">
        <v>6.54</v>
      </c>
      <c r="AG242">
        <v>7.1199999999999999E-2</v>
      </c>
      <c r="AH242" t="s">
        <v>337</v>
      </c>
      <c r="AI242" t="s">
        <v>337</v>
      </c>
      <c r="AJ242">
        <v>2.7E-2</v>
      </c>
      <c r="AK242">
        <v>116</v>
      </c>
      <c r="AL242">
        <v>1</v>
      </c>
      <c r="AM242">
        <v>100</v>
      </c>
      <c r="AN242">
        <v>5</v>
      </c>
    </row>
    <row r="243" spans="1:40" x14ac:dyDescent="0.25">
      <c r="A243" s="34">
        <v>40743</v>
      </c>
      <c r="B243" s="220">
        <v>0.71180555555555547</v>
      </c>
      <c r="C243">
        <v>38.5</v>
      </c>
      <c r="D243">
        <v>38.5</v>
      </c>
      <c r="E243">
        <v>38.4</v>
      </c>
      <c r="F243">
        <v>20</v>
      </c>
      <c r="G243">
        <v>11.6</v>
      </c>
      <c r="H243">
        <v>4</v>
      </c>
      <c r="I243" t="s">
        <v>336</v>
      </c>
      <c r="J243">
        <v>0.33</v>
      </c>
      <c r="K243">
        <v>9</v>
      </c>
      <c r="L243" t="s">
        <v>340</v>
      </c>
      <c r="M243">
        <v>38.5</v>
      </c>
      <c r="N243">
        <v>37.5</v>
      </c>
      <c r="O243">
        <v>37.5</v>
      </c>
      <c r="P243" t="s">
        <v>337</v>
      </c>
      <c r="Q243">
        <v>749.1</v>
      </c>
      <c r="R243">
        <v>0</v>
      </c>
      <c r="S243">
        <v>0</v>
      </c>
      <c r="T243">
        <v>764</v>
      </c>
      <c r="U243">
        <v>5.48</v>
      </c>
      <c r="V243">
        <v>772</v>
      </c>
      <c r="W243">
        <v>4.3</v>
      </c>
      <c r="X243">
        <v>0.15</v>
      </c>
      <c r="Y243">
        <v>4.5</v>
      </c>
      <c r="Z243">
        <v>0</v>
      </c>
      <c r="AA243">
        <v>7.0000000000000007E-2</v>
      </c>
      <c r="AB243">
        <v>28.2</v>
      </c>
      <c r="AC243">
        <v>34</v>
      </c>
      <c r="AD243">
        <v>10.8</v>
      </c>
      <c r="AE243">
        <v>27.4</v>
      </c>
      <c r="AF243">
        <v>6.54</v>
      </c>
      <c r="AG243">
        <v>7.1199999999999999E-2</v>
      </c>
      <c r="AH243" t="s">
        <v>337</v>
      </c>
      <c r="AI243" t="s">
        <v>337</v>
      </c>
      <c r="AJ243">
        <v>0</v>
      </c>
      <c r="AK243">
        <v>116</v>
      </c>
      <c r="AL243">
        <v>1</v>
      </c>
      <c r="AM243">
        <v>100</v>
      </c>
      <c r="AN243">
        <v>5</v>
      </c>
    </row>
    <row r="244" spans="1:40" x14ac:dyDescent="0.25">
      <c r="A244" s="34">
        <v>40743</v>
      </c>
      <c r="B244" s="220">
        <v>0.71527777777777779</v>
      </c>
      <c r="C244">
        <v>38.5</v>
      </c>
      <c r="D244">
        <v>38.5</v>
      </c>
      <c r="E244">
        <v>38.5</v>
      </c>
      <c r="F244">
        <v>20</v>
      </c>
      <c r="G244">
        <v>11.6</v>
      </c>
      <c r="H244">
        <v>4</v>
      </c>
      <c r="I244" t="s">
        <v>338</v>
      </c>
      <c r="J244">
        <v>0.33</v>
      </c>
      <c r="K244">
        <v>8</v>
      </c>
      <c r="L244" t="s">
        <v>340</v>
      </c>
      <c r="M244">
        <v>38.5</v>
      </c>
      <c r="N244">
        <v>37.5</v>
      </c>
      <c r="O244">
        <v>37.5</v>
      </c>
      <c r="P244" t="s">
        <v>337</v>
      </c>
      <c r="Q244">
        <v>749</v>
      </c>
      <c r="R244">
        <v>0</v>
      </c>
      <c r="S244">
        <v>0</v>
      </c>
      <c r="T244">
        <v>713</v>
      </c>
      <c r="U244">
        <v>5.1100000000000003</v>
      </c>
      <c r="V244">
        <v>728</v>
      </c>
      <c r="W244">
        <v>4.2</v>
      </c>
      <c r="X244">
        <v>0.15</v>
      </c>
      <c r="Y244">
        <v>4.3</v>
      </c>
      <c r="Z244">
        <v>0</v>
      </c>
      <c r="AA244">
        <v>7.0000000000000007E-2</v>
      </c>
      <c r="AB244">
        <v>28.1</v>
      </c>
      <c r="AC244">
        <v>34</v>
      </c>
      <c r="AD244">
        <v>10.7</v>
      </c>
      <c r="AE244">
        <v>27.3</v>
      </c>
      <c r="AF244">
        <v>6.55</v>
      </c>
      <c r="AG244">
        <v>7.1199999999999999E-2</v>
      </c>
      <c r="AH244" t="s">
        <v>337</v>
      </c>
      <c r="AI244" t="s">
        <v>337</v>
      </c>
      <c r="AJ244">
        <v>0</v>
      </c>
      <c r="AK244">
        <v>118</v>
      </c>
      <c r="AL244">
        <v>1</v>
      </c>
      <c r="AM244">
        <v>100</v>
      </c>
      <c r="AN244">
        <v>5</v>
      </c>
    </row>
    <row r="245" spans="1:40" x14ac:dyDescent="0.25">
      <c r="A245" s="34">
        <v>40743</v>
      </c>
      <c r="B245" s="220">
        <v>0.71875</v>
      </c>
      <c r="C245">
        <v>38.700000000000003</v>
      </c>
      <c r="D245">
        <v>38.700000000000003</v>
      </c>
      <c r="E245">
        <v>38.5</v>
      </c>
      <c r="F245">
        <v>20</v>
      </c>
      <c r="G245">
        <v>11.7</v>
      </c>
      <c r="H245">
        <v>4</v>
      </c>
      <c r="I245" t="s">
        <v>340</v>
      </c>
      <c r="J245">
        <v>0.33</v>
      </c>
      <c r="K245">
        <v>8</v>
      </c>
      <c r="L245" t="s">
        <v>340</v>
      </c>
      <c r="M245">
        <v>38.700000000000003</v>
      </c>
      <c r="N245">
        <v>37.799999999999997</v>
      </c>
      <c r="O245">
        <v>37.799999999999997</v>
      </c>
      <c r="P245" t="s">
        <v>337</v>
      </c>
      <c r="Q245">
        <v>749</v>
      </c>
      <c r="R245">
        <v>0</v>
      </c>
      <c r="S245">
        <v>0</v>
      </c>
      <c r="T245">
        <v>671</v>
      </c>
      <c r="U245">
        <v>4.8099999999999996</v>
      </c>
      <c r="V245">
        <v>686</v>
      </c>
      <c r="W245">
        <v>3.9</v>
      </c>
      <c r="X245">
        <v>0.14000000000000001</v>
      </c>
      <c r="Y245">
        <v>4</v>
      </c>
      <c r="Z245">
        <v>0</v>
      </c>
      <c r="AA245">
        <v>7.0999999999999994E-2</v>
      </c>
      <c r="AB245">
        <v>28.1</v>
      </c>
      <c r="AC245">
        <v>34</v>
      </c>
      <c r="AD245">
        <v>10.7</v>
      </c>
      <c r="AE245">
        <v>27.3</v>
      </c>
      <c r="AF245">
        <v>6.55</v>
      </c>
      <c r="AG245">
        <v>7.1199999999999999E-2</v>
      </c>
      <c r="AH245" t="s">
        <v>337</v>
      </c>
      <c r="AI245" t="s">
        <v>337</v>
      </c>
      <c r="AJ245">
        <v>0</v>
      </c>
      <c r="AK245">
        <v>117</v>
      </c>
      <c r="AL245">
        <v>1</v>
      </c>
      <c r="AM245">
        <v>100</v>
      </c>
      <c r="AN245">
        <v>5</v>
      </c>
    </row>
    <row r="246" spans="1:40" x14ac:dyDescent="0.25">
      <c r="A246" s="34">
        <v>40743</v>
      </c>
      <c r="B246" s="220">
        <v>0.72222222222222221</v>
      </c>
      <c r="C246">
        <v>38.9</v>
      </c>
      <c r="D246">
        <v>38.9</v>
      </c>
      <c r="E246">
        <v>38.700000000000003</v>
      </c>
      <c r="F246">
        <v>19</v>
      </c>
      <c r="G246">
        <v>11.1</v>
      </c>
      <c r="H246">
        <v>6</v>
      </c>
      <c r="I246" t="s">
        <v>338</v>
      </c>
      <c r="J246">
        <v>0.5</v>
      </c>
      <c r="K246">
        <v>12</v>
      </c>
      <c r="L246" t="s">
        <v>340</v>
      </c>
      <c r="M246">
        <v>38.9</v>
      </c>
      <c r="N246">
        <v>37.799999999999997</v>
      </c>
      <c r="O246">
        <v>37.799999999999997</v>
      </c>
      <c r="P246" t="s">
        <v>337</v>
      </c>
      <c r="Q246">
        <v>748.9</v>
      </c>
      <c r="R246">
        <v>0</v>
      </c>
      <c r="S246">
        <v>0</v>
      </c>
      <c r="T246">
        <v>651</v>
      </c>
      <c r="U246">
        <v>4.67</v>
      </c>
      <c r="V246">
        <v>656</v>
      </c>
      <c r="W246">
        <v>3.8</v>
      </c>
      <c r="X246">
        <v>0.14000000000000001</v>
      </c>
      <c r="Y246">
        <v>3.9</v>
      </c>
      <c r="Z246">
        <v>0</v>
      </c>
      <c r="AA246">
        <v>7.0999999999999994E-2</v>
      </c>
      <c r="AB246">
        <v>27.9</v>
      </c>
      <c r="AC246">
        <v>34</v>
      </c>
      <c r="AD246">
        <v>10.6</v>
      </c>
      <c r="AE246">
        <v>27.2</v>
      </c>
      <c r="AF246">
        <v>6.56</v>
      </c>
      <c r="AG246">
        <v>7.1199999999999999E-2</v>
      </c>
      <c r="AH246" t="s">
        <v>337</v>
      </c>
      <c r="AI246" t="s">
        <v>337</v>
      </c>
      <c r="AJ246">
        <v>0</v>
      </c>
      <c r="AK246">
        <v>117</v>
      </c>
      <c r="AL246">
        <v>1</v>
      </c>
      <c r="AM246">
        <v>100</v>
      </c>
      <c r="AN246">
        <v>5</v>
      </c>
    </row>
    <row r="247" spans="1:40" x14ac:dyDescent="0.25">
      <c r="A247" s="34">
        <v>40743</v>
      </c>
      <c r="B247" s="220">
        <v>0.72569444444444453</v>
      </c>
      <c r="C247">
        <v>38.6</v>
      </c>
      <c r="D247">
        <v>38.9</v>
      </c>
      <c r="E247">
        <v>38.6</v>
      </c>
      <c r="F247">
        <v>20</v>
      </c>
      <c r="G247">
        <v>11.6</v>
      </c>
      <c r="H247">
        <v>7</v>
      </c>
      <c r="I247" t="s">
        <v>340</v>
      </c>
      <c r="J247">
        <v>0.57999999999999996</v>
      </c>
      <c r="K247">
        <v>13</v>
      </c>
      <c r="L247" t="s">
        <v>340</v>
      </c>
      <c r="M247">
        <v>38.6</v>
      </c>
      <c r="N247">
        <v>37.700000000000003</v>
      </c>
      <c r="O247">
        <v>37.700000000000003</v>
      </c>
      <c r="P247" t="s">
        <v>337</v>
      </c>
      <c r="Q247">
        <v>749</v>
      </c>
      <c r="R247">
        <v>0</v>
      </c>
      <c r="S247">
        <v>0</v>
      </c>
      <c r="T247">
        <v>453</v>
      </c>
      <c r="U247">
        <v>3.25</v>
      </c>
      <c r="V247">
        <v>642</v>
      </c>
      <c r="W247">
        <v>2.9</v>
      </c>
      <c r="X247">
        <v>0.1</v>
      </c>
      <c r="Y247">
        <v>3.7</v>
      </c>
      <c r="Z247">
        <v>0</v>
      </c>
      <c r="AA247">
        <v>7.0000000000000007E-2</v>
      </c>
      <c r="AB247">
        <v>27.9</v>
      </c>
      <c r="AC247">
        <v>34</v>
      </c>
      <c r="AD247">
        <v>10.6</v>
      </c>
      <c r="AE247">
        <v>27.2</v>
      </c>
      <c r="AF247">
        <v>6.56</v>
      </c>
      <c r="AG247">
        <v>7.1199999999999999E-2</v>
      </c>
      <c r="AH247" t="s">
        <v>337</v>
      </c>
      <c r="AI247" t="s">
        <v>337</v>
      </c>
      <c r="AJ247">
        <v>0</v>
      </c>
      <c r="AK247">
        <v>117</v>
      </c>
      <c r="AL247">
        <v>1</v>
      </c>
      <c r="AM247">
        <v>100</v>
      </c>
      <c r="AN247">
        <v>5</v>
      </c>
    </row>
    <row r="248" spans="1:40" x14ac:dyDescent="0.25">
      <c r="A248" s="34">
        <v>40743</v>
      </c>
      <c r="B248" s="220">
        <v>0.72916666666666663</v>
      </c>
      <c r="C248">
        <v>38.5</v>
      </c>
      <c r="D248">
        <v>38.6</v>
      </c>
      <c r="E248">
        <v>38.5</v>
      </c>
      <c r="F248">
        <v>19</v>
      </c>
      <c r="G248">
        <v>10.8</v>
      </c>
      <c r="H248">
        <v>4</v>
      </c>
      <c r="I248" t="s">
        <v>338</v>
      </c>
      <c r="J248">
        <v>0.33</v>
      </c>
      <c r="K248">
        <v>9</v>
      </c>
      <c r="L248" t="s">
        <v>338</v>
      </c>
      <c r="M248">
        <v>38.5</v>
      </c>
      <c r="N248">
        <v>37.299999999999997</v>
      </c>
      <c r="O248">
        <v>37.299999999999997</v>
      </c>
      <c r="P248" t="s">
        <v>337</v>
      </c>
      <c r="Q248">
        <v>748.9</v>
      </c>
      <c r="R248">
        <v>0</v>
      </c>
      <c r="S248">
        <v>0</v>
      </c>
      <c r="T248">
        <v>636</v>
      </c>
      <c r="U248">
        <v>4.5599999999999996</v>
      </c>
      <c r="V248">
        <v>640</v>
      </c>
      <c r="W248">
        <v>3.4</v>
      </c>
      <c r="X248">
        <v>0.12</v>
      </c>
      <c r="Y248">
        <v>3.4</v>
      </c>
      <c r="Z248">
        <v>0</v>
      </c>
      <c r="AA248">
        <v>7.0000000000000007E-2</v>
      </c>
      <c r="AB248">
        <v>27.8</v>
      </c>
      <c r="AC248">
        <v>34</v>
      </c>
      <c r="AD248">
        <v>10.5</v>
      </c>
      <c r="AE248">
        <v>27.1</v>
      </c>
      <c r="AF248">
        <v>6.57</v>
      </c>
      <c r="AG248">
        <v>7.1300000000000002E-2</v>
      </c>
      <c r="AH248" t="s">
        <v>337</v>
      </c>
      <c r="AI248" t="s">
        <v>337</v>
      </c>
      <c r="AJ248">
        <v>0</v>
      </c>
      <c r="AK248">
        <v>117</v>
      </c>
      <c r="AL248">
        <v>1</v>
      </c>
      <c r="AM248">
        <v>100</v>
      </c>
      <c r="AN248">
        <v>5</v>
      </c>
    </row>
    <row r="249" spans="1:40" x14ac:dyDescent="0.25">
      <c r="A249" s="34">
        <v>40743</v>
      </c>
      <c r="B249" s="220">
        <v>0.73263888888888884</v>
      </c>
      <c r="C249">
        <v>38.5</v>
      </c>
      <c r="D249">
        <v>38.6</v>
      </c>
      <c r="E249">
        <v>38.5</v>
      </c>
      <c r="F249">
        <v>19</v>
      </c>
      <c r="G249">
        <v>10.8</v>
      </c>
      <c r="H249">
        <v>1</v>
      </c>
      <c r="I249" t="s">
        <v>338</v>
      </c>
      <c r="J249">
        <v>0.08</v>
      </c>
      <c r="K249">
        <v>5</v>
      </c>
      <c r="L249" t="s">
        <v>338</v>
      </c>
      <c r="M249">
        <v>38.5</v>
      </c>
      <c r="N249">
        <v>37.299999999999997</v>
      </c>
      <c r="O249">
        <v>37.299999999999997</v>
      </c>
      <c r="P249" t="s">
        <v>337</v>
      </c>
      <c r="Q249">
        <v>748.9</v>
      </c>
      <c r="R249">
        <v>0</v>
      </c>
      <c r="S249">
        <v>0</v>
      </c>
      <c r="T249">
        <v>366</v>
      </c>
      <c r="U249">
        <v>2.62</v>
      </c>
      <c r="V249">
        <v>628</v>
      </c>
      <c r="W249">
        <v>2.6</v>
      </c>
      <c r="X249">
        <v>0.09</v>
      </c>
      <c r="Y249">
        <v>3.3</v>
      </c>
      <c r="Z249">
        <v>0</v>
      </c>
      <c r="AA249">
        <v>7.0000000000000007E-2</v>
      </c>
      <c r="AB249">
        <v>27.8</v>
      </c>
      <c r="AC249">
        <v>34</v>
      </c>
      <c r="AD249">
        <v>10.5</v>
      </c>
      <c r="AE249">
        <v>27</v>
      </c>
      <c r="AF249">
        <v>6.57</v>
      </c>
      <c r="AG249">
        <v>7.1300000000000002E-2</v>
      </c>
      <c r="AH249" t="s">
        <v>337</v>
      </c>
      <c r="AI249" t="s">
        <v>337</v>
      </c>
      <c r="AJ249">
        <v>0</v>
      </c>
      <c r="AK249">
        <v>117</v>
      </c>
      <c r="AL249">
        <v>1</v>
      </c>
      <c r="AM249">
        <v>100</v>
      </c>
      <c r="AN249">
        <v>5</v>
      </c>
    </row>
    <row r="250" spans="1:40" x14ac:dyDescent="0.25">
      <c r="A250" s="34">
        <v>40743</v>
      </c>
      <c r="B250" s="220">
        <v>0.73611111111111116</v>
      </c>
      <c r="C250">
        <v>38.700000000000003</v>
      </c>
      <c r="D250">
        <v>38.700000000000003</v>
      </c>
      <c r="E250">
        <v>38.5</v>
      </c>
      <c r="F250">
        <v>19</v>
      </c>
      <c r="G250">
        <v>10.9</v>
      </c>
      <c r="H250">
        <v>2</v>
      </c>
      <c r="I250" t="s">
        <v>340</v>
      </c>
      <c r="J250">
        <v>0.17</v>
      </c>
      <c r="K250">
        <v>5</v>
      </c>
      <c r="L250" t="s">
        <v>340</v>
      </c>
      <c r="M250">
        <v>38.700000000000003</v>
      </c>
      <c r="N250">
        <v>37.6</v>
      </c>
      <c r="O250">
        <v>37.6</v>
      </c>
      <c r="P250" t="s">
        <v>337</v>
      </c>
      <c r="Q250">
        <v>748.8</v>
      </c>
      <c r="R250">
        <v>0</v>
      </c>
      <c r="S250">
        <v>0</v>
      </c>
      <c r="T250">
        <v>549</v>
      </c>
      <c r="U250">
        <v>3.94</v>
      </c>
      <c r="V250">
        <v>594</v>
      </c>
      <c r="W250">
        <v>2.7</v>
      </c>
      <c r="X250">
        <v>0.1</v>
      </c>
      <c r="Y250">
        <v>3</v>
      </c>
      <c r="Z250">
        <v>0</v>
      </c>
      <c r="AA250">
        <v>7.0999999999999994E-2</v>
      </c>
      <c r="AB250">
        <v>27.8</v>
      </c>
      <c r="AC250">
        <v>34</v>
      </c>
      <c r="AD250">
        <v>10.5</v>
      </c>
      <c r="AE250">
        <v>27</v>
      </c>
      <c r="AF250">
        <v>6.57</v>
      </c>
      <c r="AG250">
        <v>7.1300000000000002E-2</v>
      </c>
      <c r="AH250" t="s">
        <v>337</v>
      </c>
      <c r="AI250" t="s">
        <v>337</v>
      </c>
      <c r="AJ250">
        <v>0</v>
      </c>
      <c r="AK250">
        <v>117</v>
      </c>
      <c r="AL250">
        <v>1</v>
      </c>
      <c r="AM250">
        <v>100</v>
      </c>
      <c r="AN250">
        <v>5</v>
      </c>
    </row>
    <row r="251" spans="1:40" x14ac:dyDescent="0.25">
      <c r="A251" s="34">
        <v>40743</v>
      </c>
      <c r="B251" s="220">
        <v>0.73958333333333337</v>
      </c>
      <c r="C251">
        <v>38.799999999999997</v>
      </c>
      <c r="D251">
        <v>38.799999999999997</v>
      </c>
      <c r="E251">
        <v>38.6</v>
      </c>
      <c r="F251">
        <v>20</v>
      </c>
      <c r="G251">
        <v>11.8</v>
      </c>
      <c r="H251">
        <v>5</v>
      </c>
      <c r="I251" t="s">
        <v>340</v>
      </c>
      <c r="J251">
        <v>0.42</v>
      </c>
      <c r="K251">
        <v>9</v>
      </c>
      <c r="L251" t="s">
        <v>340</v>
      </c>
      <c r="M251">
        <v>38.799999999999997</v>
      </c>
      <c r="N251">
        <v>37.799999999999997</v>
      </c>
      <c r="O251">
        <v>37.799999999999997</v>
      </c>
      <c r="P251" t="s">
        <v>337</v>
      </c>
      <c r="Q251">
        <v>748.8</v>
      </c>
      <c r="R251">
        <v>0</v>
      </c>
      <c r="S251">
        <v>0</v>
      </c>
      <c r="T251">
        <v>501</v>
      </c>
      <c r="U251">
        <v>3.59</v>
      </c>
      <c r="V251">
        <v>601</v>
      </c>
      <c r="W251">
        <v>2.6</v>
      </c>
      <c r="X251">
        <v>0.09</v>
      </c>
      <c r="Y251">
        <v>2.8</v>
      </c>
      <c r="Z251">
        <v>0</v>
      </c>
      <c r="AA251">
        <v>7.0999999999999994E-2</v>
      </c>
      <c r="AB251">
        <v>27.7</v>
      </c>
      <c r="AC251">
        <v>34</v>
      </c>
      <c r="AD251">
        <v>10.4</v>
      </c>
      <c r="AE251">
        <v>26.8</v>
      </c>
      <c r="AF251">
        <v>6.58</v>
      </c>
      <c r="AG251">
        <v>7.1300000000000002E-2</v>
      </c>
      <c r="AH251" t="s">
        <v>337</v>
      </c>
      <c r="AI251" t="s">
        <v>337</v>
      </c>
      <c r="AJ251">
        <v>0</v>
      </c>
      <c r="AK251">
        <v>117</v>
      </c>
      <c r="AL251">
        <v>1</v>
      </c>
      <c r="AM251">
        <v>100</v>
      </c>
      <c r="AN251">
        <v>5</v>
      </c>
    </row>
    <row r="252" spans="1:40" x14ac:dyDescent="0.25">
      <c r="A252" s="34">
        <v>40743</v>
      </c>
      <c r="B252" s="220">
        <v>0.74305555555555547</v>
      </c>
      <c r="C252">
        <v>38.799999999999997</v>
      </c>
      <c r="D252">
        <v>38.799999999999997</v>
      </c>
      <c r="E252">
        <v>38.799999999999997</v>
      </c>
      <c r="F252">
        <v>19</v>
      </c>
      <c r="G252">
        <v>11</v>
      </c>
      <c r="H252">
        <v>6</v>
      </c>
      <c r="I252" t="s">
        <v>340</v>
      </c>
      <c r="J252">
        <v>0.5</v>
      </c>
      <c r="K252">
        <v>10</v>
      </c>
      <c r="L252" t="s">
        <v>340</v>
      </c>
      <c r="M252">
        <v>38.799999999999997</v>
      </c>
      <c r="N252">
        <v>37.700000000000003</v>
      </c>
      <c r="O252">
        <v>37.700000000000003</v>
      </c>
      <c r="P252" t="s">
        <v>337</v>
      </c>
      <c r="Q252">
        <v>748.8</v>
      </c>
      <c r="R252">
        <v>0</v>
      </c>
      <c r="S252">
        <v>0</v>
      </c>
      <c r="T252">
        <v>555</v>
      </c>
      <c r="U252">
        <v>3.98</v>
      </c>
      <c r="V252">
        <v>575</v>
      </c>
      <c r="W252">
        <v>2.6</v>
      </c>
      <c r="X252">
        <v>0.09</v>
      </c>
      <c r="Y252">
        <v>2.7</v>
      </c>
      <c r="Z252">
        <v>0</v>
      </c>
      <c r="AA252">
        <v>7.0999999999999994E-2</v>
      </c>
      <c r="AB252">
        <v>27.7</v>
      </c>
      <c r="AC252">
        <v>34</v>
      </c>
      <c r="AD252">
        <v>10.4</v>
      </c>
      <c r="AE252">
        <v>26.8</v>
      </c>
      <c r="AF252">
        <v>6.58</v>
      </c>
      <c r="AG252">
        <v>7.1300000000000002E-2</v>
      </c>
      <c r="AH252" t="s">
        <v>337</v>
      </c>
      <c r="AI252" t="s">
        <v>337</v>
      </c>
      <c r="AJ252">
        <v>0</v>
      </c>
      <c r="AK252">
        <v>117</v>
      </c>
      <c r="AL252">
        <v>1</v>
      </c>
      <c r="AM252">
        <v>100</v>
      </c>
      <c r="AN252">
        <v>5</v>
      </c>
    </row>
    <row r="253" spans="1:40" x14ac:dyDescent="0.25">
      <c r="A253" s="34">
        <v>40743</v>
      </c>
      <c r="B253" s="220">
        <v>0.74652777777777779</v>
      </c>
      <c r="C253">
        <v>38.799999999999997</v>
      </c>
      <c r="D253">
        <v>38.799999999999997</v>
      </c>
      <c r="E253">
        <v>38.799999999999997</v>
      </c>
      <c r="F253">
        <v>19</v>
      </c>
      <c r="G253">
        <v>11.1</v>
      </c>
      <c r="H253">
        <v>6</v>
      </c>
      <c r="I253" t="s">
        <v>340</v>
      </c>
      <c r="J253">
        <v>0.5</v>
      </c>
      <c r="K253">
        <v>10</v>
      </c>
      <c r="L253" t="s">
        <v>340</v>
      </c>
      <c r="M253">
        <v>38.799999999999997</v>
      </c>
      <c r="N253">
        <v>37.799999999999997</v>
      </c>
      <c r="O253">
        <v>37.799999999999997</v>
      </c>
      <c r="P253" t="s">
        <v>337</v>
      </c>
      <c r="Q253">
        <v>748.8</v>
      </c>
      <c r="R253">
        <v>0</v>
      </c>
      <c r="S253">
        <v>0</v>
      </c>
      <c r="T253">
        <v>532</v>
      </c>
      <c r="U253">
        <v>3.81</v>
      </c>
      <c r="V253">
        <v>538</v>
      </c>
      <c r="W253">
        <v>2.5</v>
      </c>
      <c r="X253">
        <v>0.09</v>
      </c>
      <c r="Y253">
        <v>2.5</v>
      </c>
      <c r="Z253">
        <v>0</v>
      </c>
      <c r="AA253">
        <v>7.0999999999999994E-2</v>
      </c>
      <c r="AB253">
        <v>27.6</v>
      </c>
      <c r="AC253">
        <v>34</v>
      </c>
      <c r="AD253">
        <v>10.3</v>
      </c>
      <c r="AE253">
        <v>26.7</v>
      </c>
      <c r="AF253">
        <v>6.59</v>
      </c>
      <c r="AG253">
        <v>7.1300000000000002E-2</v>
      </c>
      <c r="AH253" t="s">
        <v>337</v>
      </c>
      <c r="AI253" t="s">
        <v>337</v>
      </c>
      <c r="AJ253">
        <v>0</v>
      </c>
      <c r="AK253">
        <v>117</v>
      </c>
      <c r="AL253">
        <v>1</v>
      </c>
      <c r="AM253">
        <v>100</v>
      </c>
      <c r="AN253">
        <v>5</v>
      </c>
    </row>
    <row r="254" spans="1:40" x14ac:dyDescent="0.25">
      <c r="A254" s="34">
        <v>40743</v>
      </c>
      <c r="B254" s="220">
        <v>0.75</v>
      </c>
      <c r="C254">
        <v>38.9</v>
      </c>
      <c r="D254">
        <v>38.9</v>
      </c>
      <c r="E254">
        <v>38.799999999999997</v>
      </c>
      <c r="F254">
        <v>19</v>
      </c>
      <c r="G254">
        <v>11.1</v>
      </c>
      <c r="H254">
        <v>4</v>
      </c>
      <c r="I254" t="s">
        <v>349</v>
      </c>
      <c r="J254">
        <v>0.33</v>
      </c>
      <c r="K254">
        <v>9</v>
      </c>
      <c r="L254" t="s">
        <v>340</v>
      </c>
      <c r="M254">
        <v>38.9</v>
      </c>
      <c r="N254">
        <v>37.799999999999997</v>
      </c>
      <c r="O254">
        <v>37.799999999999997</v>
      </c>
      <c r="P254" t="s">
        <v>337</v>
      </c>
      <c r="Q254">
        <v>748.7</v>
      </c>
      <c r="R254">
        <v>0</v>
      </c>
      <c r="S254">
        <v>0</v>
      </c>
      <c r="T254">
        <v>520</v>
      </c>
      <c r="U254">
        <v>3.73</v>
      </c>
      <c r="V254">
        <v>527</v>
      </c>
      <c r="W254">
        <v>2.4</v>
      </c>
      <c r="X254">
        <v>0.09</v>
      </c>
      <c r="Y254">
        <v>2.4</v>
      </c>
      <c r="Z254">
        <v>0</v>
      </c>
      <c r="AA254">
        <v>7.0999999999999994E-2</v>
      </c>
      <c r="AB254">
        <v>27.6</v>
      </c>
      <c r="AC254">
        <v>34</v>
      </c>
      <c r="AD254">
        <v>10.3</v>
      </c>
      <c r="AE254">
        <v>26.7</v>
      </c>
      <c r="AF254">
        <v>6.59</v>
      </c>
      <c r="AG254">
        <v>7.1300000000000002E-2</v>
      </c>
      <c r="AH254" t="s">
        <v>337</v>
      </c>
      <c r="AI254" t="s">
        <v>337</v>
      </c>
      <c r="AJ254">
        <v>2.1000000000000001E-2</v>
      </c>
      <c r="AK254">
        <v>115</v>
      </c>
      <c r="AL254">
        <v>1</v>
      </c>
      <c r="AM254">
        <v>100</v>
      </c>
      <c r="AN254">
        <v>5</v>
      </c>
    </row>
    <row r="255" spans="1:40" x14ac:dyDescent="0.25">
      <c r="A255" s="34">
        <v>40743</v>
      </c>
      <c r="B255" s="220">
        <v>0.75347222222222221</v>
      </c>
      <c r="C255">
        <v>39.200000000000003</v>
      </c>
      <c r="D255">
        <v>39.200000000000003</v>
      </c>
      <c r="E255">
        <v>38.9</v>
      </c>
      <c r="F255">
        <v>19</v>
      </c>
      <c r="G255">
        <v>11.4</v>
      </c>
      <c r="H255">
        <v>4</v>
      </c>
      <c r="I255" t="s">
        <v>350</v>
      </c>
      <c r="J255">
        <v>0.33</v>
      </c>
      <c r="K255">
        <v>7</v>
      </c>
      <c r="L255" t="s">
        <v>351</v>
      </c>
      <c r="M255">
        <v>39.200000000000003</v>
      </c>
      <c r="N255">
        <v>38.299999999999997</v>
      </c>
      <c r="O255">
        <v>38.299999999999997</v>
      </c>
      <c r="P255" t="s">
        <v>337</v>
      </c>
      <c r="Q255">
        <v>748.7</v>
      </c>
      <c r="R255">
        <v>0</v>
      </c>
      <c r="S255">
        <v>0</v>
      </c>
      <c r="T255">
        <v>503</v>
      </c>
      <c r="U255">
        <v>3.61</v>
      </c>
      <c r="V255">
        <v>510</v>
      </c>
      <c r="W255">
        <v>2.2000000000000002</v>
      </c>
      <c r="X255">
        <v>0.08</v>
      </c>
      <c r="Y255">
        <v>2.2000000000000002</v>
      </c>
      <c r="Z255">
        <v>0</v>
      </c>
      <c r="AA255">
        <v>7.2999999999999995E-2</v>
      </c>
      <c r="AB255">
        <v>27.6</v>
      </c>
      <c r="AC255">
        <v>34</v>
      </c>
      <c r="AD255">
        <v>10.3</v>
      </c>
      <c r="AE255">
        <v>26.7</v>
      </c>
      <c r="AF255">
        <v>6.59</v>
      </c>
      <c r="AG255">
        <v>7.1300000000000002E-2</v>
      </c>
      <c r="AH255" t="s">
        <v>337</v>
      </c>
      <c r="AI255" t="s">
        <v>337</v>
      </c>
      <c r="AJ255">
        <v>0</v>
      </c>
      <c r="AK255">
        <v>117</v>
      </c>
      <c r="AL255">
        <v>1</v>
      </c>
      <c r="AM255">
        <v>100</v>
      </c>
      <c r="AN255">
        <v>5</v>
      </c>
    </row>
    <row r="256" spans="1:40" x14ac:dyDescent="0.25">
      <c r="A256" s="34">
        <v>40743</v>
      </c>
      <c r="B256" s="220">
        <v>0.75694444444444453</v>
      </c>
      <c r="C256">
        <v>38.799999999999997</v>
      </c>
      <c r="D256">
        <v>39.299999999999997</v>
      </c>
      <c r="E256">
        <v>38.799999999999997</v>
      </c>
      <c r="F256">
        <v>18</v>
      </c>
      <c r="G256">
        <v>10.199999999999999</v>
      </c>
      <c r="H256">
        <v>9</v>
      </c>
      <c r="I256" t="s">
        <v>340</v>
      </c>
      <c r="J256">
        <v>0.75</v>
      </c>
      <c r="K256">
        <v>14</v>
      </c>
      <c r="L256" t="s">
        <v>340</v>
      </c>
      <c r="M256">
        <v>38.799999999999997</v>
      </c>
      <c r="N256">
        <v>37.5</v>
      </c>
      <c r="O256">
        <v>37.6</v>
      </c>
      <c r="P256" t="s">
        <v>337</v>
      </c>
      <c r="Q256">
        <v>748.7</v>
      </c>
      <c r="R256">
        <v>0</v>
      </c>
      <c r="S256">
        <v>0</v>
      </c>
      <c r="T256">
        <v>464</v>
      </c>
      <c r="U256">
        <v>3.33</v>
      </c>
      <c r="V256">
        <v>492</v>
      </c>
      <c r="W256">
        <v>2</v>
      </c>
      <c r="X256">
        <v>7.0000000000000007E-2</v>
      </c>
      <c r="Y256">
        <v>2.1</v>
      </c>
      <c r="Z256">
        <v>0</v>
      </c>
      <c r="AA256">
        <v>7.0999999999999994E-2</v>
      </c>
      <c r="AB256">
        <v>27.6</v>
      </c>
      <c r="AC256">
        <v>34</v>
      </c>
      <c r="AD256">
        <v>10.3</v>
      </c>
      <c r="AE256">
        <v>26.7</v>
      </c>
      <c r="AF256">
        <v>6.59</v>
      </c>
      <c r="AG256">
        <v>7.1300000000000002E-2</v>
      </c>
      <c r="AH256" t="s">
        <v>337</v>
      </c>
      <c r="AI256" t="s">
        <v>337</v>
      </c>
      <c r="AJ256">
        <v>0</v>
      </c>
      <c r="AK256">
        <v>117</v>
      </c>
      <c r="AL256">
        <v>1</v>
      </c>
      <c r="AM256">
        <v>100</v>
      </c>
      <c r="AN256">
        <v>5</v>
      </c>
    </row>
    <row r="257" spans="1:40" x14ac:dyDescent="0.25">
      <c r="A257" s="34">
        <v>40743</v>
      </c>
      <c r="B257" s="220">
        <v>0.76041666666666663</v>
      </c>
      <c r="C257">
        <v>38.700000000000003</v>
      </c>
      <c r="D257">
        <v>38.799999999999997</v>
      </c>
      <c r="E257">
        <v>38.700000000000003</v>
      </c>
      <c r="F257">
        <v>19</v>
      </c>
      <c r="G257">
        <v>11</v>
      </c>
      <c r="H257">
        <v>7</v>
      </c>
      <c r="I257" t="s">
        <v>349</v>
      </c>
      <c r="J257">
        <v>0.57999999999999996</v>
      </c>
      <c r="K257">
        <v>12</v>
      </c>
      <c r="L257" t="s">
        <v>340</v>
      </c>
      <c r="M257">
        <v>38.700000000000003</v>
      </c>
      <c r="N257">
        <v>37.6</v>
      </c>
      <c r="O257">
        <v>37.6</v>
      </c>
      <c r="P257" t="s">
        <v>337</v>
      </c>
      <c r="Q257">
        <v>748.6</v>
      </c>
      <c r="R257">
        <v>0</v>
      </c>
      <c r="S257">
        <v>0</v>
      </c>
      <c r="T257">
        <v>466</v>
      </c>
      <c r="U257">
        <v>3.34</v>
      </c>
      <c r="V257">
        <v>473</v>
      </c>
      <c r="W257">
        <v>1.9</v>
      </c>
      <c r="X257">
        <v>7.0000000000000007E-2</v>
      </c>
      <c r="Y257">
        <v>1.9</v>
      </c>
      <c r="Z257">
        <v>0</v>
      </c>
      <c r="AA257">
        <v>7.0999999999999994E-2</v>
      </c>
      <c r="AB257">
        <v>27.4</v>
      </c>
      <c r="AC257">
        <v>34</v>
      </c>
      <c r="AD257">
        <v>10.199999999999999</v>
      </c>
      <c r="AE257">
        <v>26.6</v>
      </c>
      <c r="AF257">
        <v>6.59</v>
      </c>
      <c r="AG257">
        <v>7.1300000000000002E-2</v>
      </c>
      <c r="AH257" t="s">
        <v>337</v>
      </c>
      <c r="AI257" t="s">
        <v>337</v>
      </c>
      <c r="AJ257">
        <v>0</v>
      </c>
      <c r="AK257">
        <v>117</v>
      </c>
      <c r="AL257">
        <v>1</v>
      </c>
      <c r="AM257">
        <v>100</v>
      </c>
      <c r="AN257">
        <v>5</v>
      </c>
    </row>
    <row r="258" spans="1:40" x14ac:dyDescent="0.25">
      <c r="A258" s="34">
        <v>40743</v>
      </c>
      <c r="B258" s="220">
        <v>0.76388888888888884</v>
      </c>
      <c r="C258">
        <v>38.700000000000003</v>
      </c>
      <c r="D258">
        <v>38.799999999999997</v>
      </c>
      <c r="E258">
        <v>38.700000000000003</v>
      </c>
      <c r="F258">
        <v>19</v>
      </c>
      <c r="G258">
        <v>10.9</v>
      </c>
      <c r="H258">
        <v>6</v>
      </c>
      <c r="I258" t="s">
        <v>336</v>
      </c>
      <c r="J258">
        <v>0.5</v>
      </c>
      <c r="K258">
        <v>9</v>
      </c>
      <c r="L258" t="s">
        <v>340</v>
      </c>
      <c r="M258">
        <v>38.700000000000003</v>
      </c>
      <c r="N258">
        <v>37.6</v>
      </c>
      <c r="O258">
        <v>37.6</v>
      </c>
      <c r="P258" t="s">
        <v>337</v>
      </c>
      <c r="Q258">
        <v>748.6</v>
      </c>
      <c r="R258">
        <v>0</v>
      </c>
      <c r="S258">
        <v>0</v>
      </c>
      <c r="T258">
        <v>444</v>
      </c>
      <c r="U258">
        <v>3.18</v>
      </c>
      <c r="V258">
        <v>457</v>
      </c>
      <c r="W258">
        <v>1.7</v>
      </c>
      <c r="X258">
        <v>0.06</v>
      </c>
      <c r="Y258">
        <v>1.8</v>
      </c>
      <c r="Z258">
        <v>0</v>
      </c>
      <c r="AA258">
        <v>7.0999999999999994E-2</v>
      </c>
      <c r="AB258">
        <v>27.4</v>
      </c>
      <c r="AC258">
        <v>34</v>
      </c>
      <c r="AD258">
        <v>10.199999999999999</v>
      </c>
      <c r="AE258">
        <v>26.6</v>
      </c>
      <c r="AF258">
        <v>6.59</v>
      </c>
      <c r="AG258">
        <v>7.1400000000000005E-2</v>
      </c>
      <c r="AH258" t="s">
        <v>337</v>
      </c>
      <c r="AI258" t="s">
        <v>337</v>
      </c>
      <c r="AJ258">
        <v>0</v>
      </c>
      <c r="AK258">
        <v>117</v>
      </c>
      <c r="AL258">
        <v>1</v>
      </c>
      <c r="AM258">
        <v>100</v>
      </c>
      <c r="AN258">
        <v>5</v>
      </c>
    </row>
    <row r="259" spans="1:40" x14ac:dyDescent="0.25">
      <c r="A259" s="34">
        <v>40743</v>
      </c>
      <c r="B259" s="220">
        <v>0.76736111111111116</v>
      </c>
      <c r="C259">
        <v>38.799999999999997</v>
      </c>
      <c r="D259">
        <v>38.799999999999997</v>
      </c>
      <c r="E259">
        <v>38.700000000000003</v>
      </c>
      <c r="F259">
        <v>19</v>
      </c>
      <c r="G259">
        <v>11</v>
      </c>
      <c r="H259">
        <v>3</v>
      </c>
      <c r="I259" t="s">
        <v>340</v>
      </c>
      <c r="J259">
        <v>0.25</v>
      </c>
      <c r="K259">
        <v>5</v>
      </c>
      <c r="L259" t="s">
        <v>340</v>
      </c>
      <c r="M259">
        <v>38.799999999999997</v>
      </c>
      <c r="N259">
        <v>37.700000000000003</v>
      </c>
      <c r="O259">
        <v>37.700000000000003</v>
      </c>
      <c r="P259" t="s">
        <v>337</v>
      </c>
      <c r="Q259">
        <v>748.6</v>
      </c>
      <c r="R259">
        <v>0</v>
      </c>
      <c r="S259">
        <v>0</v>
      </c>
      <c r="T259">
        <v>438</v>
      </c>
      <c r="U259">
        <v>3.14</v>
      </c>
      <c r="V259">
        <v>443</v>
      </c>
      <c r="W259">
        <v>1.6</v>
      </c>
      <c r="X259">
        <v>0.06</v>
      </c>
      <c r="Y259">
        <v>1.6</v>
      </c>
      <c r="Z259">
        <v>0</v>
      </c>
      <c r="AA259">
        <v>7.0999999999999994E-2</v>
      </c>
      <c r="AB259">
        <v>27.3</v>
      </c>
      <c r="AC259">
        <v>34</v>
      </c>
      <c r="AD259">
        <v>10.1</v>
      </c>
      <c r="AE259">
        <v>26.4</v>
      </c>
      <c r="AF259">
        <v>6.6</v>
      </c>
      <c r="AG259">
        <v>7.1400000000000005E-2</v>
      </c>
      <c r="AH259" t="s">
        <v>337</v>
      </c>
      <c r="AI259" t="s">
        <v>337</v>
      </c>
      <c r="AJ259">
        <v>0</v>
      </c>
      <c r="AK259">
        <v>116</v>
      </c>
      <c r="AL259">
        <v>1</v>
      </c>
      <c r="AM259">
        <v>100</v>
      </c>
      <c r="AN259">
        <v>5</v>
      </c>
    </row>
    <row r="260" spans="1:40" x14ac:dyDescent="0.25">
      <c r="A260" s="34">
        <v>40743</v>
      </c>
      <c r="B260" s="220">
        <v>0.77083333333333337</v>
      </c>
      <c r="C260">
        <v>39.1</v>
      </c>
      <c r="D260">
        <v>39.1</v>
      </c>
      <c r="E260">
        <v>38.799999999999997</v>
      </c>
      <c r="F260">
        <v>18</v>
      </c>
      <c r="G260">
        <v>10.4</v>
      </c>
      <c r="H260">
        <v>2</v>
      </c>
      <c r="I260" t="s">
        <v>340</v>
      </c>
      <c r="J260">
        <v>0.17</v>
      </c>
      <c r="K260">
        <v>5</v>
      </c>
      <c r="L260" t="s">
        <v>340</v>
      </c>
      <c r="M260">
        <v>39.1</v>
      </c>
      <c r="N260">
        <v>37.799999999999997</v>
      </c>
      <c r="O260">
        <v>37.799999999999997</v>
      </c>
      <c r="P260" t="s">
        <v>337</v>
      </c>
      <c r="Q260">
        <v>748.5</v>
      </c>
      <c r="R260">
        <v>0</v>
      </c>
      <c r="S260">
        <v>0</v>
      </c>
      <c r="T260">
        <v>419</v>
      </c>
      <c r="U260">
        <v>3</v>
      </c>
      <c r="V260">
        <v>429</v>
      </c>
      <c r="W260">
        <v>1.4</v>
      </c>
      <c r="X260">
        <v>0.05</v>
      </c>
      <c r="Y260">
        <v>1.5</v>
      </c>
      <c r="Z260">
        <v>0</v>
      </c>
      <c r="AA260">
        <v>7.1999999999999995E-2</v>
      </c>
      <c r="AB260">
        <v>27.3</v>
      </c>
      <c r="AC260">
        <v>34</v>
      </c>
      <c r="AD260">
        <v>10.1</v>
      </c>
      <c r="AE260">
        <v>26.4</v>
      </c>
      <c r="AF260">
        <v>6.6</v>
      </c>
      <c r="AG260">
        <v>7.1400000000000005E-2</v>
      </c>
      <c r="AH260" t="s">
        <v>337</v>
      </c>
      <c r="AI260" t="s">
        <v>337</v>
      </c>
      <c r="AJ260">
        <v>0</v>
      </c>
      <c r="AK260">
        <v>117</v>
      </c>
      <c r="AL260">
        <v>1</v>
      </c>
      <c r="AM260">
        <v>100</v>
      </c>
      <c r="AN260">
        <v>5</v>
      </c>
    </row>
    <row r="261" spans="1:40" x14ac:dyDescent="0.25">
      <c r="A261" s="34">
        <v>40743</v>
      </c>
      <c r="B261" s="220">
        <v>0.77430555555555547</v>
      </c>
      <c r="C261">
        <v>38.9</v>
      </c>
      <c r="D261">
        <v>39.1</v>
      </c>
      <c r="E261">
        <v>38.9</v>
      </c>
      <c r="F261">
        <v>19</v>
      </c>
      <c r="G261">
        <v>11.1</v>
      </c>
      <c r="H261">
        <v>6</v>
      </c>
      <c r="I261" t="s">
        <v>340</v>
      </c>
      <c r="J261">
        <v>0.5</v>
      </c>
      <c r="K261">
        <v>10</v>
      </c>
      <c r="L261" t="s">
        <v>340</v>
      </c>
      <c r="M261">
        <v>38.9</v>
      </c>
      <c r="N261">
        <v>37.799999999999997</v>
      </c>
      <c r="O261">
        <v>37.799999999999997</v>
      </c>
      <c r="P261" t="s">
        <v>337</v>
      </c>
      <c r="Q261">
        <v>748.6</v>
      </c>
      <c r="R261">
        <v>0</v>
      </c>
      <c r="S261">
        <v>0</v>
      </c>
      <c r="T261">
        <v>403</v>
      </c>
      <c r="U261">
        <v>2.89</v>
      </c>
      <c r="V261">
        <v>408</v>
      </c>
      <c r="W261">
        <v>1.3</v>
      </c>
      <c r="X261">
        <v>0.05</v>
      </c>
      <c r="Y261">
        <v>1.3</v>
      </c>
      <c r="Z261">
        <v>0</v>
      </c>
      <c r="AA261">
        <v>7.0999999999999994E-2</v>
      </c>
      <c r="AB261">
        <v>27.3</v>
      </c>
      <c r="AC261">
        <v>34</v>
      </c>
      <c r="AD261">
        <v>10.1</v>
      </c>
      <c r="AE261">
        <v>26.4</v>
      </c>
      <c r="AF261">
        <v>6.6</v>
      </c>
      <c r="AG261">
        <v>7.1400000000000005E-2</v>
      </c>
      <c r="AH261" t="s">
        <v>337</v>
      </c>
      <c r="AI261" t="s">
        <v>337</v>
      </c>
      <c r="AJ261">
        <v>0</v>
      </c>
      <c r="AK261">
        <v>117</v>
      </c>
      <c r="AL261">
        <v>1</v>
      </c>
      <c r="AM261">
        <v>100</v>
      </c>
      <c r="AN261">
        <v>5</v>
      </c>
    </row>
    <row r="262" spans="1:40" x14ac:dyDescent="0.25">
      <c r="A262" s="34">
        <v>40743</v>
      </c>
      <c r="B262" s="220">
        <v>0.77777777777777779</v>
      </c>
      <c r="C262">
        <v>38.6</v>
      </c>
      <c r="D262">
        <v>38.9</v>
      </c>
      <c r="E262">
        <v>38.6</v>
      </c>
      <c r="F262">
        <v>19</v>
      </c>
      <c r="G262">
        <v>10.9</v>
      </c>
      <c r="H262">
        <v>7</v>
      </c>
      <c r="I262" t="s">
        <v>340</v>
      </c>
      <c r="J262">
        <v>0.57999999999999996</v>
      </c>
      <c r="K262">
        <v>11</v>
      </c>
      <c r="L262" t="s">
        <v>338</v>
      </c>
      <c r="M262">
        <v>38.6</v>
      </c>
      <c r="N262">
        <v>37.4</v>
      </c>
      <c r="O262">
        <v>37.4</v>
      </c>
      <c r="P262" t="s">
        <v>337</v>
      </c>
      <c r="Q262">
        <v>748.5</v>
      </c>
      <c r="R262">
        <v>0</v>
      </c>
      <c r="S262">
        <v>0</v>
      </c>
      <c r="T262">
        <v>391</v>
      </c>
      <c r="U262">
        <v>2.8</v>
      </c>
      <c r="V262">
        <v>394</v>
      </c>
      <c r="W262">
        <v>1.2</v>
      </c>
      <c r="X262">
        <v>0.04</v>
      </c>
      <c r="Y262">
        <v>1.2</v>
      </c>
      <c r="Z262">
        <v>0</v>
      </c>
      <c r="AA262">
        <v>7.0000000000000007E-2</v>
      </c>
      <c r="AB262">
        <v>27.2</v>
      </c>
      <c r="AC262">
        <v>34</v>
      </c>
      <c r="AD262">
        <v>10</v>
      </c>
      <c r="AE262">
        <v>26.3</v>
      </c>
      <c r="AF262">
        <v>6.61</v>
      </c>
      <c r="AG262">
        <v>7.1400000000000005E-2</v>
      </c>
      <c r="AH262" t="s">
        <v>337</v>
      </c>
      <c r="AI262" t="s">
        <v>337</v>
      </c>
      <c r="AJ262">
        <v>0</v>
      </c>
      <c r="AK262">
        <v>117</v>
      </c>
      <c r="AL262">
        <v>1</v>
      </c>
      <c r="AM262">
        <v>100</v>
      </c>
      <c r="AN262">
        <v>5</v>
      </c>
    </row>
    <row r="263" spans="1:40" x14ac:dyDescent="0.25">
      <c r="A263" s="34">
        <v>40743</v>
      </c>
      <c r="B263" s="220">
        <v>0.78125</v>
      </c>
      <c r="C263">
        <v>38.6</v>
      </c>
      <c r="D263">
        <v>38.6</v>
      </c>
      <c r="E263">
        <v>38.6</v>
      </c>
      <c r="F263">
        <v>19</v>
      </c>
      <c r="G263">
        <v>10.8</v>
      </c>
      <c r="H263">
        <v>5</v>
      </c>
      <c r="I263" t="s">
        <v>340</v>
      </c>
      <c r="J263">
        <v>0.42</v>
      </c>
      <c r="K263">
        <v>10</v>
      </c>
      <c r="L263" t="s">
        <v>340</v>
      </c>
      <c r="M263">
        <v>38.6</v>
      </c>
      <c r="N263">
        <v>37.4</v>
      </c>
      <c r="O263">
        <v>37.4</v>
      </c>
      <c r="P263" t="s">
        <v>337</v>
      </c>
      <c r="Q263">
        <v>748.5</v>
      </c>
      <c r="R263">
        <v>0</v>
      </c>
      <c r="S263">
        <v>0</v>
      </c>
      <c r="T263">
        <v>370</v>
      </c>
      <c r="U263">
        <v>2.65</v>
      </c>
      <c r="V263">
        <v>380</v>
      </c>
      <c r="W263">
        <v>1.1000000000000001</v>
      </c>
      <c r="X263">
        <v>0.04</v>
      </c>
      <c r="Y263">
        <v>1.1000000000000001</v>
      </c>
      <c r="Z263">
        <v>0</v>
      </c>
      <c r="AA263">
        <v>7.0000000000000007E-2</v>
      </c>
      <c r="AB263">
        <v>27.2</v>
      </c>
      <c r="AC263">
        <v>34</v>
      </c>
      <c r="AD263">
        <v>10</v>
      </c>
      <c r="AE263">
        <v>26.3</v>
      </c>
      <c r="AF263">
        <v>6.61</v>
      </c>
      <c r="AG263">
        <v>7.1400000000000005E-2</v>
      </c>
      <c r="AH263" t="s">
        <v>337</v>
      </c>
      <c r="AI263" t="s">
        <v>337</v>
      </c>
      <c r="AJ263">
        <v>0</v>
      </c>
      <c r="AK263">
        <v>117</v>
      </c>
      <c r="AL263">
        <v>1</v>
      </c>
      <c r="AM263">
        <v>100</v>
      </c>
      <c r="AN263">
        <v>5</v>
      </c>
    </row>
    <row r="264" spans="1:40" x14ac:dyDescent="0.25">
      <c r="A264" s="34">
        <v>40743</v>
      </c>
      <c r="B264" s="220">
        <v>0.78472222222222221</v>
      </c>
      <c r="C264">
        <v>38.6</v>
      </c>
      <c r="D264">
        <v>38.6</v>
      </c>
      <c r="E264">
        <v>38.6</v>
      </c>
      <c r="F264">
        <v>20</v>
      </c>
      <c r="G264">
        <v>11.6</v>
      </c>
      <c r="H264">
        <v>6</v>
      </c>
      <c r="I264" t="s">
        <v>340</v>
      </c>
      <c r="J264">
        <v>0.5</v>
      </c>
      <c r="K264">
        <v>9</v>
      </c>
      <c r="L264" t="s">
        <v>340</v>
      </c>
      <c r="M264">
        <v>38.6</v>
      </c>
      <c r="N264">
        <v>37.700000000000003</v>
      </c>
      <c r="O264">
        <v>37.700000000000003</v>
      </c>
      <c r="P264" t="s">
        <v>337</v>
      </c>
      <c r="Q264">
        <v>748.5</v>
      </c>
      <c r="R264">
        <v>0</v>
      </c>
      <c r="S264">
        <v>0</v>
      </c>
      <c r="T264">
        <v>355</v>
      </c>
      <c r="U264">
        <v>2.54</v>
      </c>
      <c r="V264">
        <v>359</v>
      </c>
      <c r="W264">
        <v>1</v>
      </c>
      <c r="X264">
        <v>0.04</v>
      </c>
      <c r="Y264">
        <v>1</v>
      </c>
      <c r="Z264">
        <v>0</v>
      </c>
      <c r="AA264">
        <v>7.0000000000000007E-2</v>
      </c>
      <c r="AB264">
        <v>27.1</v>
      </c>
      <c r="AC264">
        <v>34</v>
      </c>
      <c r="AD264">
        <v>9.9</v>
      </c>
      <c r="AE264">
        <v>26.2</v>
      </c>
      <c r="AF264">
        <v>6.62</v>
      </c>
      <c r="AG264">
        <v>7.1400000000000005E-2</v>
      </c>
      <c r="AH264" t="s">
        <v>337</v>
      </c>
      <c r="AI264" t="s">
        <v>337</v>
      </c>
      <c r="AJ264">
        <v>0</v>
      </c>
      <c r="AK264">
        <v>117</v>
      </c>
      <c r="AL264">
        <v>1</v>
      </c>
      <c r="AM264">
        <v>100</v>
      </c>
      <c r="AN264">
        <v>5</v>
      </c>
    </row>
    <row r="265" spans="1:40" x14ac:dyDescent="0.25">
      <c r="A265" s="34">
        <v>40743</v>
      </c>
      <c r="B265" s="220">
        <v>0.78819444444444453</v>
      </c>
      <c r="C265">
        <v>38.6</v>
      </c>
      <c r="D265">
        <v>38.6</v>
      </c>
      <c r="E265">
        <v>38.6</v>
      </c>
      <c r="F265">
        <v>19</v>
      </c>
      <c r="G265">
        <v>10.9</v>
      </c>
      <c r="H265">
        <v>3</v>
      </c>
      <c r="I265" t="s">
        <v>340</v>
      </c>
      <c r="J265">
        <v>0.25</v>
      </c>
      <c r="K265">
        <v>7</v>
      </c>
      <c r="L265" t="s">
        <v>349</v>
      </c>
      <c r="M265">
        <v>38.6</v>
      </c>
      <c r="N265">
        <v>37.4</v>
      </c>
      <c r="O265">
        <v>37.4</v>
      </c>
      <c r="P265" t="s">
        <v>337</v>
      </c>
      <c r="Q265">
        <v>748.5</v>
      </c>
      <c r="R265">
        <v>0</v>
      </c>
      <c r="S265">
        <v>0</v>
      </c>
      <c r="T265">
        <v>342</v>
      </c>
      <c r="U265">
        <v>2.4500000000000002</v>
      </c>
      <c r="V265">
        <v>348</v>
      </c>
      <c r="W265">
        <v>0.9</v>
      </c>
      <c r="X265">
        <v>0.03</v>
      </c>
      <c r="Y265">
        <v>0.9</v>
      </c>
      <c r="Z265">
        <v>0</v>
      </c>
      <c r="AA265">
        <v>7.0000000000000007E-2</v>
      </c>
      <c r="AB265">
        <v>27.1</v>
      </c>
      <c r="AC265">
        <v>34</v>
      </c>
      <c r="AD265">
        <v>9.9</v>
      </c>
      <c r="AE265">
        <v>26.2</v>
      </c>
      <c r="AF265">
        <v>6.62</v>
      </c>
      <c r="AG265">
        <v>7.1400000000000005E-2</v>
      </c>
      <c r="AH265" t="s">
        <v>337</v>
      </c>
      <c r="AI265" t="s">
        <v>337</v>
      </c>
      <c r="AJ265">
        <v>0</v>
      </c>
      <c r="AK265">
        <v>117</v>
      </c>
      <c r="AL265">
        <v>1</v>
      </c>
      <c r="AM265">
        <v>100</v>
      </c>
      <c r="AN265">
        <v>5</v>
      </c>
    </row>
    <row r="266" spans="1:40" x14ac:dyDescent="0.25">
      <c r="A266" s="34">
        <v>40743</v>
      </c>
      <c r="B266" s="220">
        <v>0.79166666666666663</v>
      </c>
      <c r="C266">
        <v>38.6</v>
      </c>
      <c r="D266">
        <v>38.6</v>
      </c>
      <c r="E266">
        <v>38.6</v>
      </c>
      <c r="F266">
        <v>19</v>
      </c>
      <c r="G266">
        <v>10.8</v>
      </c>
      <c r="H266">
        <v>4</v>
      </c>
      <c r="I266" t="s">
        <v>340</v>
      </c>
      <c r="J266">
        <v>0.33</v>
      </c>
      <c r="K266">
        <v>9</v>
      </c>
      <c r="L266" t="s">
        <v>340</v>
      </c>
      <c r="M266">
        <v>38.6</v>
      </c>
      <c r="N266">
        <v>37.4</v>
      </c>
      <c r="O266">
        <v>37.4</v>
      </c>
      <c r="P266" t="s">
        <v>337</v>
      </c>
      <c r="Q266">
        <v>748.5</v>
      </c>
      <c r="R266">
        <v>0</v>
      </c>
      <c r="S266">
        <v>0</v>
      </c>
      <c r="T266">
        <v>328</v>
      </c>
      <c r="U266">
        <v>2.35</v>
      </c>
      <c r="V266">
        <v>336</v>
      </c>
      <c r="W266">
        <v>0.8</v>
      </c>
      <c r="X266">
        <v>0.03</v>
      </c>
      <c r="Y266">
        <v>0.8</v>
      </c>
      <c r="Z266">
        <v>0</v>
      </c>
      <c r="AA266">
        <v>7.0000000000000007E-2</v>
      </c>
      <c r="AB266">
        <v>27.1</v>
      </c>
      <c r="AC266">
        <v>34</v>
      </c>
      <c r="AD266">
        <v>9.9</v>
      </c>
      <c r="AE266">
        <v>26.2</v>
      </c>
      <c r="AF266">
        <v>6.62</v>
      </c>
      <c r="AG266">
        <v>7.1400000000000005E-2</v>
      </c>
      <c r="AH266" t="s">
        <v>337</v>
      </c>
      <c r="AI266" t="s">
        <v>337</v>
      </c>
      <c r="AJ266">
        <v>1.7000000000000001E-2</v>
      </c>
      <c r="AK266">
        <v>117</v>
      </c>
      <c r="AL266">
        <v>1</v>
      </c>
      <c r="AM266">
        <v>100</v>
      </c>
      <c r="AN266">
        <v>5</v>
      </c>
    </row>
    <row r="267" spans="1:40" x14ac:dyDescent="0.25">
      <c r="A267" s="34">
        <v>40743</v>
      </c>
      <c r="B267" s="220">
        <v>0.79513888888888884</v>
      </c>
      <c r="C267">
        <v>38.5</v>
      </c>
      <c r="D267">
        <v>38.6</v>
      </c>
      <c r="E267">
        <v>38.5</v>
      </c>
      <c r="F267">
        <v>19</v>
      </c>
      <c r="G267">
        <v>10.8</v>
      </c>
      <c r="H267">
        <v>5</v>
      </c>
      <c r="I267" t="s">
        <v>336</v>
      </c>
      <c r="J267">
        <v>0.42</v>
      </c>
      <c r="K267">
        <v>10</v>
      </c>
      <c r="L267" t="s">
        <v>338</v>
      </c>
      <c r="M267">
        <v>38.5</v>
      </c>
      <c r="N267">
        <v>37.299999999999997</v>
      </c>
      <c r="O267">
        <v>37.299999999999997</v>
      </c>
      <c r="P267" t="s">
        <v>337</v>
      </c>
      <c r="Q267">
        <v>748.4</v>
      </c>
      <c r="R267">
        <v>0</v>
      </c>
      <c r="S267">
        <v>0</v>
      </c>
      <c r="T267">
        <v>315</v>
      </c>
      <c r="U267">
        <v>2.2599999999999998</v>
      </c>
      <c r="V267">
        <v>320</v>
      </c>
      <c r="W267">
        <v>0.7</v>
      </c>
      <c r="X267">
        <v>0.03</v>
      </c>
      <c r="Y267">
        <v>0.7</v>
      </c>
      <c r="Z267">
        <v>0</v>
      </c>
      <c r="AA267">
        <v>7.0000000000000007E-2</v>
      </c>
      <c r="AB267">
        <v>27.1</v>
      </c>
      <c r="AC267">
        <v>34</v>
      </c>
      <c r="AD267">
        <v>9.9</v>
      </c>
      <c r="AE267">
        <v>26.2</v>
      </c>
      <c r="AF267">
        <v>6.62</v>
      </c>
      <c r="AG267">
        <v>7.1400000000000005E-2</v>
      </c>
      <c r="AH267" t="s">
        <v>337</v>
      </c>
      <c r="AI267" t="s">
        <v>337</v>
      </c>
      <c r="AJ267">
        <v>0</v>
      </c>
      <c r="AK267">
        <v>116</v>
      </c>
      <c r="AL267">
        <v>1</v>
      </c>
      <c r="AM267">
        <v>100</v>
      </c>
      <c r="AN267">
        <v>5</v>
      </c>
    </row>
    <row r="268" spans="1:40" x14ac:dyDescent="0.25">
      <c r="A268" s="34">
        <v>40743</v>
      </c>
      <c r="B268" s="220">
        <v>0.79861111111111116</v>
      </c>
      <c r="C268">
        <v>38.4</v>
      </c>
      <c r="D268">
        <v>38.5</v>
      </c>
      <c r="E268">
        <v>38.4</v>
      </c>
      <c r="F268">
        <v>19</v>
      </c>
      <c r="G268">
        <v>10.7</v>
      </c>
      <c r="H268">
        <v>3</v>
      </c>
      <c r="I268" t="s">
        <v>338</v>
      </c>
      <c r="J268">
        <v>0.25</v>
      </c>
      <c r="K268">
        <v>9</v>
      </c>
      <c r="L268" t="s">
        <v>338</v>
      </c>
      <c r="M268">
        <v>38.4</v>
      </c>
      <c r="N268">
        <v>37.299999999999997</v>
      </c>
      <c r="O268">
        <v>37.299999999999997</v>
      </c>
      <c r="P268" t="s">
        <v>337</v>
      </c>
      <c r="Q268">
        <v>748.4</v>
      </c>
      <c r="R268">
        <v>0</v>
      </c>
      <c r="S268">
        <v>0</v>
      </c>
      <c r="T268">
        <v>303</v>
      </c>
      <c r="U268">
        <v>2.17</v>
      </c>
      <c r="V268">
        <v>309</v>
      </c>
      <c r="W268">
        <v>0.6</v>
      </c>
      <c r="X268">
        <v>0.02</v>
      </c>
      <c r="Y268">
        <v>0.6</v>
      </c>
      <c r="Z268">
        <v>0</v>
      </c>
      <c r="AA268">
        <v>7.0000000000000007E-2</v>
      </c>
      <c r="AB268">
        <v>27</v>
      </c>
      <c r="AC268">
        <v>34</v>
      </c>
      <c r="AD268">
        <v>9.8000000000000007</v>
      </c>
      <c r="AE268">
        <v>26.1</v>
      </c>
      <c r="AF268">
        <v>6.63</v>
      </c>
      <c r="AG268">
        <v>7.1499999999999994E-2</v>
      </c>
      <c r="AH268" t="s">
        <v>337</v>
      </c>
      <c r="AI268" t="s">
        <v>337</v>
      </c>
      <c r="AJ268">
        <v>0</v>
      </c>
      <c r="AK268">
        <v>117</v>
      </c>
      <c r="AL268">
        <v>1</v>
      </c>
      <c r="AM268">
        <v>100</v>
      </c>
      <c r="AN268">
        <v>5</v>
      </c>
    </row>
    <row r="269" spans="1:40" x14ac:dyDescent="0.25">
      <c r="A269" s="34">
        <v>40743</v>
      </c>
      <c r="B269" s="220">
        <v>0.80208333333333337</v>
      </c>
      <c r="C269">
        <v>38.299999999999997</v>
      </c>
      <c r="D269">
        <v>38.5</v>
      </c>
      <c r="E269">
        <v>38.299999999999997</v>
      </c>
      <c r="F269">
        <v>19</v>
      </c>
      <c r="G269">
        <v>10.6</v>
      </c>
      <c r="H269">
        <v>8</v>
      </c>
      <c r="I269" t="s">
        <v>340</v>
      </c>
      <c r="J269">
        <v>0.67</v>
      </c>
      <c r="K269">
        <v>13</v>
      </c>
      <c r="L269" t="s">
        <v>340</v>
      </c>
      <c r="M269">
        <v>38.299999999999997</v>
      </c>
      <c r="N269">
        <v>37.1</v>
      </c>
      <c r="O269">
        <v>37.1</v>
      </c>
      <c r="P269" t="s">
        <v>337</v>
      </c>
      <c r="Q269">
        <v>748.4</v>
      </c>
      <c r="R269">
        <v>0</v>
      </c>
      <c r="S269">
        <v>0</v>
      </c>
      <c r="T269">
        <v>279</v>
      </c>
      <c r="U269">
        <v>2</v>
      </c>
      <c r="V269">
        <v>288</v>
      </c>
      <c r="W269">
        <v>0.5</v>
      </c>
      <c r="X269">
        <v>0.02</v>
      </c>
      <c r="Y269">
        <v>0.5</v>
      </c>
      <c r="Z269">
        <v>0</v>
      </c>
      <c r="AA269">
        <v>6.9000000000000006E-2</v>
      </c>
      <c r="AB269">
        <v>27</v>
      </c>
      <c r="AC269">
        <v>34</v>
      </c>
      <c r="AD269">
        <v>9.8000000000000007</v>
      </c>
      <c r="AE269">
        <v>26.1</v>
      </c>
      <c r="AF269">
        <v>6.63</v>
      </c>
      <c r="AG269">
        <v>7.1499999999999994E-2</v>
      </c>
      <c r="AH269" t="s">
        <v>337</v>
      </c>
      <c r="AI269" t="s">
        <v>337</v>
      </c>
      <c r="AJ269">
        <v>0</v>
      </c>
      <c r="AK269">
        <v>117</v>
      </c>
      <c r="AL269">
        <v>1</v>
      </c>
      <c r="AM269">
        <v>100</v>
      </c>
      <c r="AN269">
        <v>5</v>
      </c>
    </row>
    <row r="270" spans="1:40" x14ac:dyDescent="0.25">
      <c r="A270" s="34">
        <v>40743</v>
      </c>
      <c r="B270" s="220">
        <v>0.80555555555555547</v>
      </c>
      <c r="C270">
        <v>38.1</v>
      </c>
      <c r="D270">
        <v>38.299999999999997</v>
      </c>
      <c r="E270">
        <v>38.1</v>
      </c>
      <c r="F270">
        <v>19</v>
      </c>
      <c r="G270">
        <v>10.4</v>
      </c>
      <c r="H270">
        <v>8</v>
      </c>
      <c r="I270" t="s">
        <v>338</v>
      </c>
      <c r="J270">
        <v>0.67</v>
      </c>
      <c r="K270">
        <v>13</v>
      </c>
      <c r="L270" t="s">
        <v>340</v>
      </c>
      <c r="M270">
        <v>38.1</v>
      </c>
      <c r="N270">
        <v>36.799999999999997</v>
      </c>
      <c r="O270">
        <v>36.799999999999997</v>
      </c>
      <c r="P270" t="s">
        <v>337</v>
      </c>
      <c r="Q270">
        <v>748.4</v>
      </c>
      <c r="R270">
        <v>0</v>
      </c>
      <c r="S270">
        <v>0</v>
      </c>
      <c r="T270">
        <v>266</v>
      </c>
      <c r="U270">
        <v>1.91</v>
      </c>
      <c r="V270">
        <v>269</v>
      </c>
      <c r="W270">
        <v>0.2</v>
      </c>
      <c r="X270">
        <v>0.01</v>
      </c>
      <c r="Y270">
        <v>0.5</v>
      </c>
      <c r="Z270">
        <v>0</v>
      </c>
      <c r="AA270">
        <v>6.8000000000000005E-2</v>
      </c>
      <c r="AB270">
        <v>26.9</v>
      </c>
      <c r="AC270">
        <v>34</v>
      </c>
      <c r="AD270">
        <v>9.6999999999999993</v>
      </c>
      <c r="AE270">
        <v>26.1</v>
      </c>
      <c r="AF270">
        <v>6.63</v>
      </c>
      <c r="AG270">
        <v>7.1499999999999994E-2</v>
      </c>
      <c r="AH270" t="s">
        <v>337</v>
      </c>
      <c r="AI270" t="s">
        <v>337</v>
      </c>
      <c r="AJ270">
        <v>0</v>
      </c>
      <c r="AK270">
        <v>117</v>
      </c>
      <c r="AL270">
        <v>1</v>
      </c>
      <c r="AM270">
        <v>100</v>
      </c>
      <c r="AN270">
        <v>5</v>
      </c>
    </row>
    <row r="271" spans="1:40" x14ac:dyDescent="0.25">
      <c r="A271" s="34">
        <v>40743</v>
      </c>
      <c r="B271" s="220">
        <v>0.80902777777777779</v>
      </c>
      <c r="C271">
        <v>38.1</v>
      </c>
      <c r="D271">
        <v>38.1</v>
      </c>
      <c r="E271">
        <v>38.1</v>
      </c>
      <c r="F271">
        <v>19</v>
      </c>
      <c r="G271">
        <v>10.4</v>
      </c>
      <c r="H271">
        <v>7</v>
      </c>
      <c r="I271" t="s">
        <v>340</v>
      </c>
      <c r="J271">
        <v>0.57999999999999996</v>
      </c>
      <c r="K271">
        <v>13</v>
      </c>
      <c r="L271" t="s">
        <v>338</v>
      </c>
      <c r="M271">
        <v>38.1</v>
      </c>
      <c r="N271">
        <v>36.799999999999997</v>
      </c>
      <c r="O271">
        <v>36.799999999999997</v>
      </c>
      <c r="P271" t="s">
        <v>337</v>
      </c>
      <c r="Q271">
        <v>748.3</v>
      </c>
      <c r="R271">
        <v>0</v>
      </c>
      <c r="S271">
        <v>0</v>
      </c>
      <c r="T271">
        <v>239</v>
      </c>
      <c r="U271">
        <v>1.71</v>
      </c>
      <c r="V271">
        <v>248</v>
      </c>
      <c r="W271">
        <v>0</v>
      </c>
      <c r="X271">
        <v>0</v>
      </c>
      <c r="Y271">
        <v>0</v>
      </c>
      <c r="Z271">
        <v>0</v>
      </c>
      <c r="AA271">
        <v>6.8000000000000005E-2</v>
      </c>
      <c r="AB271">
        <v>26.9</v>
      </c>
      <c r="AC271">
        <v>34</v>
      </c>
      <c r="AD271">
        <v>9.6999999999999993</v>
      </c>
      <c r="AE271">
        <v>26.1</v>
      </c>
      <c r="AF271">
        <v>6.63</v>
      </c>
      <c r="AG271">
        <v>7.1499999999999994E-2</v>
      </c>
      <c r="AH271" t="s">
        <v>337</v>
      </c>
      <c r="AI271" t="s">
        <v>337</v>
      </c>
      <c r="AJ271">
        <v>0</v>
      </c>
      <c r="AK271">
        <v>117</v>
      </c>
      <c r="AL271">
        <v>1</v>
      </c>
      <c r="AM271">
        <v>100</v>
      </c>
      <c r="AN271">
        <v>5</v>
      </c>
    </row>
    <row r="272" spans="1:40" x14ac:dyDescent="0.25">
      <c r="A272" s="34">
        <v>40743</v>
      </c>
      <c r="B272" s="220">
        <v>0.8125</v>
      </c>
      <c r="C272">
        <v>37.799999999999997</v>
      </c>
      <c r="D272">
        <v>38.1</v>
      </c>
      <c r="E272">
        <v>37.799999999999997</v>
      </c>
      <c r="F272">
        <v>19</v>
      </c>
      <c r="G272">
        <v>10.199999999999999</v>
      </c>
      <c r="H272">
        <v>10</v>
      </c>
      <c r="I272" t="s">
        <v>338</v>
      </c>
      <c r="J272">
        <v>0.83</v>
      </c>
      <c r="K272">
        <v>14</v>
      </c>
      <c r="L272" t="s">
        <v>340</v>
      </c>
      <c r="M272">
        <v>37.799999999999997</v>
      </c>
      <c r="N272">
        <v>36.5</v>
      </c>
      <c r="O272">
        <v>36.5</v>
      </c>
      <c r="P272" t="s">
        <v>337</v>
      </c>
      <c r="Q272">
        <v>748.3</v>
      </c>
      <c r="R272">
        <v>0</v>
      </c>
      <c r="S272">
        <v>0</v>
      </c>
      <c r="T272">
        <v>226</v>
      </c>
      <c r="U272">
        <v>1.62</v>
      </c>
      <c r="V272">
        <v>232</v>
      </c>
      <c r="W272">
        <v>0</v>
      </c>
      <c r="X272">
        <v>0</v>
      </c>
      <c r="Y272">
        <v>0</v>
      </c>
      <c r="Z272">
        <v>0</v>
      </c>
      <c r="AA272">
        <v>6.8000000000000005E-2</v>
      </c>
      <c r="AB272">
        <v>26.8</v>
      </c>
      <c r="AC272">
        <v>34</v>
      </c>
      <c r="AD272">
        <v>9.6</v>
      </c>
      <c r="AE272">
        <v>25.9</v>
      </c>
      <c r="AF272">
        <v>6.64</v>
      </c>
      <c r="AG272">
        <v>7.1499999999999994E-2</v>
      </c>
      <c r="AH272" t="s">
        <v>337</v>
      </c>
      <c r="AI272" t="s">
        <v>337</v>
      </c>
      <c r="AJ272">
        <v>0</v>
      </c>
      <c r="AK272">
        <v>118</v>
      </c>
      <c r="AL272">
        <v>1</v>
      </c>
      <c r="AM272">
        <v>100</v>
      </c>
      <c r="AN272">
        <v>5</v>
      </c>
    </row>
    <row r="273" spans="1:40" x14ac:dyDescent="0.25">
      <c r="A273" s="34">
        <v>40743</v>
      </c>
      <c r="B273" s="220">
        <v>0.81597222222222221</v>
      </c>
      <c r="C273">
        <v>37.799999999999997</v>
      </c>
      <c r="D273">
        <v>37.799999999999997</v>
      </c>
      <c r="E273">
        <v>37.799999999999997</v>
      </c>
      <c r="F273">
        <v>19</v>
      </c>
      <c r="G273">
        <v>10.199999999999999</v>
      </c>
      <c r="H273">
        <v>5</v>
      </c>
      <c r="I273" t="s">
        <v>338</v>
      </c>
      <c r="J273">
        <v>0.42</v>
      </c>
      <c r="K273">
        <v>12</v>
      </c>
      <c r="L273" t="s">
        <v>340</v>
      </c>
      <c r="M273">
        <v>37.799999999999997</v>
      </c>
      <c r="N273">
        <v>36.5</v>
      </c>
      <c r="O273">
        <v>36.5</v>
      </c>
      <c r="P273" t="s">
        <v>337</v>
      </c>
      <c r="Q273">
        <v>748.3</v>
      </c>
      <c r="R273">
        <v>0</v>
      </c>
      <c r="S273">
        <v>0</v>
      </c>
      <c r="T273">
        <v>210</v>
      </c>
      <c r="U273">
        <v>1.51</v>
      </c>
      <c r="V273">
        <v>218</v>
      </c>
      <c r="W273">
        <v>0</v>
      </c>
      <c r="X273">
        <v>0</v>
      </c>
      <c r="Y273">
        <v>0</v>
      </c>
      <c r="Z273">
        <v>0</v>
      </c>
      <c r="AA273">
        <v>6.8000000000000005E-2</v>
      </c>
      <c r="AB273">
        <v>26.8</v>
      </c>
      <c r="AC273">
        <v>34</v>
      </c>
      <c r="AD273">
        <v>9.6</v>
      </c>
      <c r="AE273">
        <v>25.9</v>
      </c>
      <c r="AF273">
        <v>6.64</v>
      </c>
      <c r="AG273">
        <v>7.1499999999999994E-2</v>
      </c>
      <c r="AH273" t="s">
        <v>337</v>
      </c>
      <c r="AI273" t="s">
        <v>337</v>
      </c>
      <c r="AJ273">
        <v>0</v>
      </c>
      <c r="AK273">
        <v>116</v>
      </c>
      <c r="AL273">
        <v>1</v>
      </c>
      <c r="AM273">
        <v>100</v>
      </c>
      <c r="AN273">
        <v>5</v>
      </c>
    </row>
    <row r="274" spans="1:40" x14ac:dyDescent="0.25">
      <c r="A274" s="34">
        <v>40743</v>
      </c>
      <c r="B274" s="220">
        <v>0.81944444444444453</v>
      </c>
      <c r="C274">
        <v>37.9</v>
      </c>
      <c r="D274">
        <v>37.9</v>
      </c>
      <c r="E274">
        <v>37.799999999999997</v>
      </c>
      <c r="F274">
        <v>20</v>
      </c>
      <c r="G274">
        <v>11.1</v>
      </c>
      <c r="H274">
        <v>6</v>
      </c>
      <c r="I274" t="s">
        <v>338</v>
      </c>
      <c r="J274">
        <v>0.5</v>
      </c>
      <c r="K274">
        <v>12</v>
      </c>
      <c r="L274" t="s">
        <v>340</v>
      </c>
      <c r="M274">
        <v>37.9</v>
      </c>
      <c r="N274">
        <v>36.700000000000003</v>
      </c>
      <c r="O274">
        <v>36.700000000000003</v>
      </c>
      <c r="P274" t="s">
        <v>337</v>
      </c>
      <c r="Q274">
        <v>748.3</v>
      </c>
      <c r="R274">
        <v>0</v>
      </c>
      <c r="S274">
        <v>0</v>
      </c>
      <c r="T274">
        <v>190</v>
      </c>
      <c r="U274">
        <v>1.36</v>
      </c>
      <c r="V274">
        <v>199</v>
      </c>
      <c r="W274">
        <v>0</v>
      </c>
      <c r="X274">
        <v>0</v>
      </c>
      <c r="Y274">
        <v>0</v>
      </c>
      <c r="Z274">
        <v>0</v>
      </c>
      <c r="AA274">
        <v>6.8000000000000005E-2</v>
      </c>
      <c r="AB274">
        <v>26.7</v>
      </c>
      <c r="AC274">
        <v>34</v>
      </c>
      <c r="AD274">
        <v>9.6</v>
      </c>
      <c r="AE274">
        <v>25.8</v>
      </c>
      <c r="AF274">
        <v>6.65</v>
      </c>
      <c r="AG274">
        <v>7.1499999999999994E-2</v>
      </c>
      <c r="AH274" t="s">
        <v>337</v>
      </c>
      <c r="AI274" t="s">
        <v>337</v>
      </c>
      <c r="AJ274">
        <v>0</v>
      </c>
      <c r="AK274">
        <v>117</v>
      </c>
      <c r="AL274">
        <v>1</v>
      </c>
      <c r="AM274">
        <v>100</v>
      </c>
      <c r="AN274">
        <v>5</v>
      </c>
    </row>
    <row r="275" spans="1:40" x14ac:dyDescent="0.25">
      <c r="A275" s="34">
        <v>40743</v>
      </c>
      <c r="B275" s="220">
        <v>0.82291666666666663</v>
      </c>
      <c r="C275">
        <v>37.799999999999997</v>
      </c>
      <c r="D275">
        <v>37.9</v>
      </c>
      <c r="E275">
        <v>37.799999999999997</v>
      </c>
      <c r="F275">
        <v>19</v>
      </c>
      <c r="G275">
        <v>10.199999999999999</v>
      </c>
      <c r="H275">
        <v>7</v>
      </c>
      <c r="I275" t="s">
        <v>340</v>
      </c>
      <c r="J275">
        <v>0.57999999999999996</v>
      </c>
      <c r="K275">
        <v>11</v>
      </c>
      <c r="L275" t="s">
        <v>340</v>
      </c>
      <c r="M275">
        <v>37.799999999999997</v>
      </c>
      <c r="N275">
        <v>36.5</v>
      </c>
      <c r="O275">
        <v>36.5</v>
      </c>
      <c r="P275" t="s">
        <v>337</v>
      </c>
      <c r="Q275">
        <v>748.4</v>
      </c>
      <c r="R275">
        <v>0</v>
      </c>
      <c r="S275">
        <v>0</v>
      </c>
      <c r="T275">
        <v>169</v>
      </c>
      <c r="U275">
        <v>1.21</v>
      </c>
      <c r="V275">
        <v>178</v>
      </c>
      <c r="W275">
        <v>0</v>
      </c>
      <c r="X275">
        <v>0</v>
      </c>
      <c r="Y275">
        <v>0</v>
      </c>
      <c r="Z275">
        <v>0</v>
      </c>
      <c r="AA275">
        <v>6.8000000000000005E-2</v>
      </c>
      <c r="AB275">
        <v>26.7</v>
      </c>
      <c r="AC275">
        <v>34</v>
      </c>
      <c r="AD275">
        <v>9.6</v>
      </c>
      <c r="AE275">
        <v>25.8</v>
      </c>
      <c r="AF275">
        <v>6.65</v>
      </c>
      <c r="AG275">
        <v>7.1499999999999994E-2</v>
      </c>
      <c r="AH275" t="s">
        <v>337</v>
      </c>
      <c r="AI275" t="s">
        <v>337</v>
      </c>
      <c r="AJ275">
        <v>0</v>
      </c>
      <c r="AK275">
        <v>117</v>
      </c>
      <c r="AL275">
        <v>1</v>
      </c>
      <c r="AM275">
        <v>100</v>
      </c>
      <c r="AN275">
        <v>5</v>
      </c>
    </row>
    <row r="276" spans="1:40" x14ac:dyDescent="0.25">
      <c r="A276" s="34">
        <v>40743</v>
      </c>
      <c r="B276" s="220">
        <v>0.82638888888888884</v>
      </c>
      <c r="C276">
        <v>37.799999999999997</v>
      </c>
      <c r="D276">
        <v>37.799999999999997</v>
      </c>
      <c r="E276">
        <v>37.799999999999997</v>
      </c>
      <c r="F276">
        <v>20</v>
      </c>
      <c r="G276">
        <v>11</v>
      </c>
      <c r="H276">
        <v>6</v>
      </c>
      <c r="I276" t="s">
        <v>338</v>
      </c>
      <c r="J276">
        <v>0.5</v>
      </c>
      <c r="K276">
        <v>9</v>
      </c>
      <c r="L276" t="s">
        <v>336</v>
      </c>
      <c r="M276">
        <v>37.799999999999997</v>
      </c>
      <c r="N276">
        <v>36.6</v>
      </c>
      <c r="O276">
        <v>36.6</v>
      </c>
      <c r="P276" t="s">
        <v>337</v>
      </c>
      <c r="Q276">
        <v>748.3</v>
      </c>
      <c r="R276">
        <v>0</v>
      </c>
      <c r="S276">
        <v>0</v>
      </c>
      <c r="T276">
        <v>144</v>
      </c>
      <c r="U276">
        <v>1.03</v>
      </c>
      <c r="V276">
        <v>155</v>
      </c>
      <c r="W276">
        <v>0</v>
      </c>
      <c r="X276">
        <v>0</v>
      </c>
      <c r="Y276">
        <v>0</v>
      </c>
      <c r="Z276">
        <v>0</v>
      </c>
      <c r="AA276">
        <v>6.8000000000000005E-2</v>
      </c>
      <c r="AB276">
        <v>26.6</v>
      </c>
      <c r="AC276">
        <v>34</v>
      </c>
      <c r="AD276">
        <v>9.5</v>
      </c>
      <c r="AE276">
        <v>25.7</v>
      </c>
      <c r="AF276">
        <v>6.65</v>
      </c>
      <c r="AG276">
        <v>7.1599999999999997E-2</v>
      </c>
      <c r="AH276" t="s">
        <v>337</v>
      </c>
      <c r="AI276" t="s">
        <v>337</v>
      </c>
      <c r="AJ276">
        <v>0</v>
      </c>
      <c r="AK276">
        <v>117</v>
      </c>
      <c r="AL276">
        <v>1</v>
      </c>
      <c r="AM276">
        <v>100</v>
      </c>
      <c r="AN276">
        <v>5</v>
      </c>
    </row>
    <row r="277" spans="1:40" x14ac:dyDescent="0.25">
      <c r="A277" s="34">
        <v>40743</v>
      </c>
      <c r="B277" s="220">
        <v>0.82986111111111116</v>
      </c>
      <c r="C277">
        <v>37.700000000000003</v>
      </c>
      <c r="D277">
        <v>37.799999999999997</v>
      </c>
      <c r="E277">
        <v>37.700000000000003</v>
      </c>
      <c r="F277">
        <v>20</v>
      </c>
      <c r="G277">
        <v>10.9</v>
      </c>
      <c r="H277">
        <v>5</v>
      </c>
      <c r="I277" t="s">
        <v>338</v>
      </c>
      <c r="J277">
        <v>0.42</v>
      </c>
      <c r="K277">
        <v>9</v>
      </c>
      <c r="L277" t="s">
        <v>338</v>
      </c>
      <c r="M277">
        <v>37.700000000000003</v>
      </c>
      <c r="N277">
        <v>36.5</v>
      </c>
      <c r="O277">
        <v>36.5</v>
      </c>
      <c r="P277" t="s">
        <v>337</v>
      </c>
      <c r="Q277">
        <v>748.3</v>
      </c>
      <c r="R277">
        <v>0</v>
      </c>
      <c r="S277">
        <v>0</v>
      </c>
      <c r="T277">
        <v>125</v>
      </c>
      <c r="U277">
        <v>0.9</v>
      </c>
      <c r="V277">
        <v>132</v>
      </c>
      <c r="W277">
        <v>0</v>
      </c>
      <c r="X277">
        <v>0</v>
      </c>
      <c r="Y277">
        <v>0</v>
      </c>
      <c r="Z277">
        <v>0</v>
      </c>
      <c r="AA277">
        <v>6.7000000000000004E-2</v>
      </c>
      <c r="AB277">
        <v>26.5</v>
      </c>
      <c r="AC277">
        <v>34</v>
      </c>
      <c r="AD277">
        <v>9.4</v>
      </c>
      <c r="AE277">
        <v>25.7</v>
      </c>
      <c r="AF277">
        <v>6.66</v>
      </c>
      <c r="AG277">
        <v>7.1599999999999997E-2</v>
      </c>
      <c r="AH277" t="s">
        <v>337</v>
      </c>
      <c r="AI277" t="s">
        <v>337</v>
      </c>
      <c r="AJ277">
        <v>0</v>
      </c>
      <c r="AK277">
        <v>117</v>
      </c>
      <c r="AL277">
        <v>1</v>
      </c>
      <c r="AM277">
        <v>100</v>
      </c>
      <c r="AN277">
        <v>5</v>
      </c>
    </row>
    <row r="278" spans="1:40" x14ac:dyDescent="0.25">
      <c r="A278" s="34">
        <v>40743</v>
      </c>
      <c r="B278" s="220">
        <v>0.83333333333333337</v>
      </c>
      <c r="C278">
        <v>37.700000000000003</v>
      </c>
      <c r="D278">
        <v>37.700000000000003</v>
      </c>
      <c r="E278">
        <v>37.700000000000003</v>
      </c>
      <c r="F278">
        <v>19</v>
      </c>
      <c r="G278">
        <v>10.1</v>
      </c>
      <c r="H278">
        <v>6</v>
      </c>
      <c r="I278" t="s">
        <v>338</v>
      </c>
      <c r="J278">
        <v>0.5</v>
      </c>
      <c r="K278">
        <v>11</v>
      </c>
      <c r="L278" t="s">
        <v>340</v>
      </c>
      <c r="M278">
        <v>37.700000000000003</v>
      </c>
      <c r="N278">
        <v>36.299999999999997</v>
      </c>
      <c r="O278">
        <v>36.299999999999997</v>
      </c>
      <c r="P278" t="s">
        <v>337</v>
      </c>
      <c r="Q278">
        <v>748.4</v>
      </c>
      <c r="R278">
        <v>0</v>
      </c>
      <c r="S278">
        <v>0</v>
      </c>
      <c r="T278">
        <v>107</v>
      </c>
      <c r="U278">
        <v>0.77</v>
      </c>
      <c r="V278">
        <v>114</v>
      </c>
      <c r="W278">
        <v>0</v>
      </c>
      <c r="X278">
        <v>0</v>
      </c>
      <c r="Y278">
        <v>0</v>
      </c>
      <c r="Z278">
        <v>0</v>
      </c>
      <c r="AA278">
        <v>6.7000000000000004E-2</v>
      </c>
      <c r="AB278">
        <v>26.4</v>
      </c>
      <c r="AC278">
        <v>34</v>
      </c>
      <c r="AD278">
        <v>9.3000000000000007</v>
      </c>
      <c r="AE278">
        <v>25.6</v>
      </c>
      <c r="AF278">
        <v>6.66</v>
      </c>
      <c r="AG278">
        <v>7.1599999999999997E-2</v>
      </c>
      <c r="AH278" t="s">
        <v>337</v>
      </c>
      <c r="AI278" t="s">
        <v>337</v>
      </c>
      <c r="AJ278">
        <v>1.2999999999999999E-2</v>
      </c>
      <c r="AK278">
        <v>116</v>
      </c>
      <c r="AL278">
        <v>1</v>
      </c>
      <c r="AM278">
        <v>100</v>
      </c>
      <c r="AN278">
        <v>5</v>
      </c>
    </row>
    <row r="279" spans="1:40" x14ac:dyDescent="0.25">
      <c r="A279" s="34">
        <v>40743</v>
      </c>
      <c r="B279" s="220">
        <v>0.83680555555555547</v>
      </c>
      <c r="C279">
        <v>37.4</v>
      </c>
      <c r="D279">
        <v>37.700000000000003</v>
      </c>
      <c r="E279">
        <v>37.4</v>
      </c>
      <c r="F279">
        <v>20</v>
      </c>
      <c r="G279">
        <v>10.7</v>
      </c>
      <c r="H279">
        <v>8</v>
      </c>
      <c r="I279" t="s">
        <v>338</v>
      </c>
      <c r="J279">
        <v>0.67</v>
      </c>
      <c r="K279">
        <v>13</v>
      </c>
      <c r="L279" t="s">
        <v>340</v>
      </c>
      <c r="M279">
        <v>37.4</v>
      </c>
      <c r="N279">
        <v>36.1</v>
      </c>
      <c r="O279">
        <v>36.1</v>
      </c>
      <c r="P279" t="s">
        <v>337</v>
      </c>
      <c r="Q279">
        <v>748.5</v>
      </c>
      <c r="R279">
        <v>0</v>
      </c>
      <c r="S279">
        <v>0</v>
      </c>
      <c r="T279">
        <v>91</v>
      </c>
      <c r="U279">
        <v>0.65</v>
      </c>
      <c r="V279">
        <v>97</v>
      </c>
      <c r="W279">
        <v>0</v>
      </c>
      <c r="X279">
        <v>0</v>
      </c>
      <c r="Y279">
        <v>0</v>
      </c>
      <c r="Z279">
        <v>0</v>
      </c>
      <c r="AA279">
        <v>6.6000000000000003E-2</v>
      </c>
      <c r="AB279">
        <v>26.3</v>
      </c>
      <c r="AC279">
        <v>35</v>
      </c>
      <c r="AD279">
        <v>9.6</v>
      </c>
      <c r="AE279">
        <v>25.6</v>
      </c>
      <c r="AF279">
        <v>6.86</v>
      </c>
      <c r="AG279">
        <v>7.1599999999999997E-2</v>
      </c>
      <c r="AH279" t="s">
        <v>337</v>
      </c>
      <c r="AI279" t="s">
        <v>337</v>
      </c>
      <c r="AJ279">
        <v>0</v>
      </c>
      <c r="AK279">
        <v>117</v>
      </c>
      <c r="AL279">
        <v>1</v>
      </c>
      <c r="AM279">
        <v>100</v>
      </c>
      <c r="AN279">
        <v>5</v>
      </c>
    </row>
    <row r="280" spans="1:40" x14ac:dyDescent="0.25">
      <c r="A280" s="34">
        <v>40743</v>
      </c>
      <c r="B280" s="220">
        <v>0.84027777777777779</v>
      </c>
      <c r="C280">
        <v>37.200000000000003</v>
      </c>
      <c r="D280">
        <v>37.4</v>
      </c>
      <c r="E280">
        <v>37.200000000000003</v>
      </c>
      <c r="F280">
        <v>20</v>
      </c>
      <c r="G280">
        <v>10.5</v>
      </c>
      <c r="H280">
        <v>11</v>
      </c>
      <c r="I280" t="s">
        <v>340</v>
      </c>
      <c r="J280">
        <v>0.92</v>
      </c>
      <c r="K280">
        <v>15</v>
      </c>
      <c r="L280" t="s">
        <v>340</v>
      </c>
      <c r="M280">
        <v>37.200000000000003</v>
      </c>
      <c r="N280">
        <v>35.799999999999997</v>
      </c>
      <c r="O280">
        <v>35.799999999999997</v>
      </c>
      <c r="P280" t="s">
        <v>337</v>
      </c>
      <c r="Q280">
        <v>748.5</v>
      </c>
      <c r="R280">
        <v>0</v>
      </c>
      <c r="S280">
        <v>0</v>
      </c>
      <c r="T280">
        <v>76</v>
      </c>
      <c r="U280">
        <v>0.54</v>
      </c>
      <c r="V280">
        <v>81</v>
      </c>
      <c r="W280">
        <v>0</v>
      </c>
      <c r="X280">
        <v>0</v>
      </c>
      <c r="Y280">
        <v>0</v>
      </c>
      <c r="Z280">
        <v>0</v>
      </c>
      <c r="AA280">
        <v>6.6000000000000003E-2</v>
      </c>
      <c r="AB280">
        <v>26.2</v>
      </c>
      <c r="AC280">
        <v>35</v>
      </c>
      <c r="AD280">
        <v>9.5</v>
      </c>
      <c r="AE280">
        <v>25.5</v>
      </c>
      <c r="AF280">
        <v>6.87</v>
      </c>
      <c r="AG280">
        <v>7.17E-2</v>
      </c>
      <c r="AH280" t="s">
        <v>337</v>
      </c>
      <c r="AI280" t="s">
        <v>337</v>
      </c>
      <c r="AJ280">
        <v>0</v>
      </c>
      <c r="AK280">
        <v>117</v>
      </c>
      <c r="AL280">
        <v>1</v>
      </c>
      <c r="AM280">
        <v>100</v>
      </c>
      <c r="AN280">
        <v>5</v>
      </c>
    </row>
    <row r="281" spans="1:40" x14ac:dyDescent="0.25">
      <c r="A281" s="34">
        <v>40743</v>
      </c>
      <c r="B281" s="220">
        <v>0.84375</v>
      </c>
      <c r="C281">
        <v>37.1</v>
      </c>
      <c r="D281">
        <v>37.200000000000003</v>
      </c>
      <c r="E281">
        <v>37.1</v>
      </c>
      <c r="F281">
        <v>20</v>
      </c>
      <c r="G281">
        <v>10.4</v>
      </c>
      <c r="H281">
        <v>9</v>
      </c>
      <c r="I281" t="s">
        <v>340</v>
      </c>
      <c r="J281">
        <v>0.75</v>
      </c>
      <c r="K281">
        <v>13</v>
      </c>
      <c r="L281" t="s">
        <v>340</v>
      </c>
      <c r="M281">
        <v>37.1</v>
      </c>
      <c r="N281">
        <v>35.6</v>
      </c>
      <c r="O281">
        <v>35.6</v>
      </c>
      <c r="P281" t="s">
        <v>337</v>
      </c>
      <c r="Q281">
        <v>748.5</v>
      </c>
      <c r="R281">
        <v>0</v>
      </c>
      <c r="S281">
        <v>0</v>
      </c>
      <c r="T281">
        <v>63</v>
      </c>
      <c r="U281">
        <v>0.45</v>
      </c>
      <c r="V281">
        <v>69</v>
      </c>
      <c r="W281">
        <v>0</v>
      </c>
      <c r="X281">
        <v>0</v>
      </c>
      <c r="Y281">
        <v>0</v>
      </c>
      <c r="Z281">
        <v>0</v>
      </c>
      <c r="AA281">
        <v>6.5000000000000002E-2</v>
      </c>
      <c r="AB281">
        <v>26.1</v>
      </c>
      <c r="AC281">
        <v>35</v>
      </c>
      <c r="AD281">
        <v>9.4</v>
      </c>
      <c r="AE281">
        <v>25.4</v>
      </c>
      <c r="AF281">
        <v>6.87</v>
      </c>
      <c r="AG281">
        <v>7.17E-2</v>
      </c>
      <c r="AH281" t="s">
        <v>337</v>
      </c>
      <c r="AI281" t="s">
        <v>337</v>
      </c>
      <c r="AJ281">
        <v>0</v>
      </c>
      <c r="AK281">
        <v>117</v>
      </c>
      <c r="AL281">
        <v>1</v>
      </c>
      <c r="AM281">
        <v>100</v>
      </c>
      <c r="AN281">
        <v>5</v>
      </c>
    </row>
    <row r="282" spans="1:40" x14ac:dyDescent="0.25">
      <c r="A282" s="34">
        <v>40743</v>
      </c>
      <c r="B282" s="220">
        <v>0.84722222222222221</v>
      </c>
      <c r="C282">
        <v>36.9</v>
      </c>
      <c r="D282">
        <v>37</v>
      </c>
      <c r="E282">
        <v>36.9</v>
      </c>
      <c r="F282">
        <v>20</v>
      </c>
      <c r="G282">
        <v>10.199999999999999</v>
      </c>
      <c r="H282">
        <v>8</v>
      </c>
      <c r="I282" t="s">
        <v>340</v>
      </c>
      <c r="J282">
        <v>0.67</v>
      </c>
      <c r="K282">
        <v>12</v>
      </c>
      <c r="L282" t="s">
        <v>340</v>
      </c>
      <c r="M282">
        <v>36.9</v>
      </c>
      <c r="N282">
        <v>35.4</v>
      </c>
      <c r="O282">
        <v>35.4</v>
      </c>
      <c r="P282" t="s">
        <v>337</v>
      </c>
      <c r="Q282">
        <v>748.6</v>
      </c>
      <c r="R282">
        <v>0</v>
      </c>
      <c r="S282">
        <v>0</v>
      </c>
      <c r="T282">
        <v>49</v>
      </c>
      <c r="U282">
        <v>0.35</v>
      </c>
      <c r="V282">
        <v>54</v>
      </c>
      <c r="W282">
        <v>0</v>
      </c>
      <c r="X282">
        <v>0</v>
      </c>
      <c r="Y282">
        <v>0</v>
      </c>
      <c r="Z282">
        <v>0</v>
      </c>
      <c r="AA282">
        <v>6.4000000000000001E-2</v>
      </c>
      <c r="AB282">
        <v>25.9</v>
      </c>
      <c r="AC282">
        <v>35</v>
      </c>
      <c r="AD282">
        <v>9.3000000000000007</v>
      </c>
      <c r="AE282">
        <v>25.2</v>
      </c>
      <c r="AF282">
        <v>6.88</v>
      </c>
      <c r="AG282">
        <v>7.1800000000000003E-2</v>
      </c>
      <c r="AH282" t="s">
        <v>337</v>
      </c>
      <c r="AI282" t="s">
        <v>337</v>
      </c>
      <c r="AJ282">
        <v>0</v>
      </c>
      <c r="AK282">
        <v>117</v>
      </c>
      <c r="AL282">
        <v>1</v>
      </c>
      <c r="AM282">
        <v>100</v>
      </c>
      <c r="AN282">
        <v>5</v>
      </c>
    </row>
    <row r="283" spans="1:40" x14ac:dyDescent="0.25">
      <c r="A283" s="34">
        <v>40743</v>
      </c>
      <c r="B283" s="220">
        <v>0.85069444444444453</v>
      </c>
      <c r="C283">
        <v>36.700000000000003</v>
      </c>
      <c r="D283">
        <v>36.9</v>
      </c>
      <c r="E283">
        <v>36.700000000000003</v>
      </c>
      <c r="F283">
        <v>21</v>
      </c>
      <c r="G283">
        <v>10.8</v>
      </c>
      <c r="H283">
        <v>10</v>
      </c>
      <c r="I283" t="s">
        <v>340</v>
      </c>
      <c r="J283">
        <v>0.83</v>
      </c>
      <c r="K283">
        <v>14</v>
      </c>
      <c r="L283" t="s">
        <v>340</v>
      </c>
      <c r="M283">
        <v>36.700000000000003</v>
      </c>
      <c r="N283">
        <v>35.4</v>
      </c>
      <c r="O283">
        <v>35.4</v>
      </c>
      <c r="P283" t="s">
        <v>337</v>
      </c>
      <c r="Q283">
        <v>748.6</v>
      </c>
      <c r="R283">
        <v>0</v>
      </c>
      <c r="S283">
        <v>0</v>
      </c>
      <c r="T283">
        <v>35</v>
      </c>
      <c r="U283">
        <v>0.25</v>
      </c>
      <c r="V283">
        <v>42</v>
      </c>
      <c r="W283">
        <v>0</v>
      </c>
      <c r="X283">
        <v>0</v>
      </c>
      <c r="Y283">
        <v>0</v>
      </c>
      <c r="Z283">
        <v>0</v>
      </c>
      <c r="AA283">
        <v>6.4000000000000001E-2</v>
      </c>
      <c r="AB283">
        <v>25.8</v>
      </c>
      <c r="AC283">
        <v>35</v>
      </c>
      <c r="AD283">
        <v>9.1999999999999993</v>
      </c>
      <c r="AE283">
        <v>25.1</v>
      </c>
      <c r="AF283">
        <v>6.88</v>
      </c>
      <c r="AG283">
        <v>7.1800000000000003E-2</v>
      </c>
      <c r="AH283" t="s">
        <v>337</v>
      </c>
      <c r="AI283" t="s">
        <v>337</v>
      </c>
      <c r="AJ283">
        <v>0</v>
      </c>
      <c r="AK283">
        <v>117</v>
      </c>
      <c r="AL283">
        <v>1</v>
      </c>
      <c r="AM283">
        <v>100</v>
      </c>
      <c r="AN283">
        <v>5</v>
      </c>
    </row>
    <row r="284" spans="1:40" x14ac:dyDescent="0.25">
      <c r="A284" s="34">
        <v>40743</v>
      </c>
      <c r="B284" s="220">
        <v>0.85416666666666663</v>
      </c>
      <c r="C284">
        <v>36.4</v>
      </c>
      <c r="D284">
        <v>36.700000000000003</v>
      </c>
      <c r="E284">
        <v>36.4</v>
      </c>
      <c r="F284">
        <v>21</v>
      </c>
      <c r="G284">
        <v>10.6</v>
      </c>
      <c r="H284">
        <v>9</v>
      </c>
      <c r="I284" t="s">
        <v>340</v>
      </c>
      <c r="J284">
        <v>0.75</v>
      </c>
      <c r="K284">
        <v>13</v>
      </c>
      <c r="L284" t="s">
        <v>340</v>
      </c>
      <c r="M284">
        <v>36.4</v>
      </c>
      <c r="N284">
        <v>35.200000000000003</v>
      </c>
      <c r="O284">
        <v>35.200000000000003</v>
      </c>
      <c r="P284" t="s">
        <v>337</v>
      </c>
      <c r="Q284">
        <v>748.6</v>
      </c>
      <c r="R284">
        <v>0</v>
      </c>
      <c r="S284">
        <v>0</v>
      </c>
      <c r="T284">
        <v>23</v>
      </c>
      <c r="U284">
        <v>0.16</v>
      </c>
      <c r="V284">
        <v>25</v>
      </c>
      <c r="W284">
        <v>0</v>
      </c>
      <c r="X284">
        <v>0</v>
      </c>
      <c r="Y284">
        <v>0</v>
      </c>
      <c r="Z284">
        <v>0</v>
      </c>
      <c r="AA284">
        <v>6.3E-2</v>
      </c>
      <c r="AB284">
        <v>25.7</v>
      </c>
      <c r="AC284">
        <v>35</v>
      </c>
      <c r="AD284">
        <v>9.1</v>
      </c>
      <c r="AE284">
        <v>24.9</v>
      </c>
      <c r="AF284">
        <v>6.89</v>
      </c>
      <c r="AG284">
        <v>7.1800000000000003E-2</v>
      </c>
      <c r="AH284" t="s">
        <v>337</v>
      </c>
      <c r="AI284" t="s">
        <v>337</v>
      </c>
      <c r="AJ284">
        <v>0</v>
      </c>
      <c r="AK284">
        <v>115</v>
      </c>
      <c r="AL284">
        <v>1</v>
      </c>
      <c r="AM284">
        <v>100</v>
      </c>
      <c r="AN284">
        <v>5</v>
      </c>
    </row>
    <row r="285" spans="1:40" x14ac:dyDescent="0.25">
      <c r="A285" s="34">
        <v>40743</v>
      </c>
      <c r="B285" s="220">
        <v>0.85763888888888884</v>
      </c>
      <c r="C285">
        <v>36.299999999999997</v>
      </c>
      <c r="D285">
        <v>36.4</v>
      </c>
      <c r="E285">
        <v>36.299999999999997</v>
      </c>
      <c r="F285">
        <v>21</v>
      </c>
      <c r="G285">
        <v>10.5</v>
      </c>
      <c r="H285">
        <v>8</v>
      </c>
      <c r="I285" t="s">
        <v>340</v>
      </c>
      <c r="J285">
        <v>0.67</v>
      </c>
      <c r="K285">
        <v>12</v>
      </c>
      <c r="L285" t="s">
        <v>340</v>
      </c>
      <c r="M285">
        <v>36.299999999999997</v>
      </c>
      <c r="N285">
        <v>35</v>
      </c>
      <c r="O285">
        <v>35</v>
      </c>
      <c r="P285" t="s">
        <v>337</v>
      </c>
      <c r="Q285">
        <v>748.7</v>
      </c>
      <c r="R285">
        <v>0</v>
      </c>
      <c r="S285">
        <v>0</v>
      </c>
      <c r="T285">
        <v>17</v>
      </c>
      <c r="U285">
        <v>0.12</v>
      </c>
      <c r="V285">
        <v>19</v>
      </c>
      <c r="W285">
        <v>0</v>
      </c>
      <c r="X285">
        <v>0</v>
      </c>
      <c r="Y285">
        <v>0</v>
      </c>
      <c r="Z285">
        <v>0</v>
      </c>
      <c r="AA285">
        <v>6.3E-2</v>
      </c>
      <c r="AB285">
        <v>25.6</v>
      </c>
      <c r="AC285">
        <v>35</v>
      </c>
      <c r="AD285">
        <v>9</v>
      </c>
      <c r="AE285">
        <v>24.8</v>
      </c>
      <c r="AF285">
        <v>6.89</v>
      </c>
      <c r="AG285">
        <v>7.1900000000000006E-2</v>
      </c>
      <c r="AH285" t="s">
        <v>337</v>
      </c>
      <c r="AI285" t="s">
        <v>337</v>
      </c>
      <c r="AJ285">
        <v>0</v>
      </c>
      <c r="AK285">
        <v>117</v>
      </c>
      <c r="AL285">
        <v>1</v>
      </c>
      <c r="AM285">
        <v>100</v>
      </c>
      <c r="AN285">
        <v>5</v>
      </c>
    </row>
    <row r="286" spans="1:40" x14ac:dyDescent="0.25">
      <c r="A286" s="34">
        <v>40743</v>
      </c>
      <c r="B286" s="220">
        <v>0.86111111111111116</v>
      </c>
      <c r="C286">
        <v>36.200000000000003</v>
      </c>
      <c r="D286">
        <v>36.299999999999997</v>
      </c>
      <c r="E286">
        <v>36.200000000000003</v>
      </c>
      <c r="F286">
        <v>21</v>
      </c>
      <c r="G286">
        <v>10.4</v>
      </c>
      <c r="H286">
        <v>9</v>
      </c>
      <c r="I286" t="s">
        <v>338</v>
      </c>
      <c r="J286">
        <v>0.75</v>
      </c>
      <c r="K286">
        <v>13</v>
      </c>
      <c r="L286" t="s">
        <v>340</v>
      </c>
      <c r="M286">
        <v>36.200000000000003</v>
      </c>
      <c r="N286">
        <v>34.799999999999997</v>
      </c>
      <c r="O286">
        <v>34.799999999999997</v>
      </c>
      <c r="P286" t="s">
        <v>337</v>
      </c>
      <c r="Q286">
        <v>748.6</v>
      </c>
      <c r="R286">
        <v>0</v>
      </c>
      <c r="S286">
        <v>0</v>
      </c>
      <c r="T286">
        <v>12</v>
      </c>
      <c r="U286">
        <v>0.09</v>
      </c>
      <c r="V286">
        <v>14</v>
      </c>
      <c r="W286">
        <v>0</v>
      </c>
      <c r="X286">
        <v>0</v>
      </c>
      <c r="Y286">
        <v>0</v>
      </c>
      <c r="Z286">
        <v>0</v>
      </c>
      <c r="AA286">
        <v>6.2E-2</v>
      </c>
      <c r="AB286">
        <v>25.5</v>
      </c>
      <c r="AC286">
        <v>35</v>
      </c>
      <c r="AD286">
        <v>8.9</v>
      </c>
      <c r="AE286">
        <v>24.8</v>
      </c>
      <c r="AF286">
        <v>6.89</v>
      </c>
      <c r="AG286">
        <v>7.1900000000000006E-2</v>
      </c>
      <c r="AH286" t="s">
        <v>337</v>
      </c>
      <c r="AI286" t="s">
        <v>337</v>
      </c>
      <c r="AJ286">
        <v>0</v>
      </c>
      <c r="AK286">
        <v>118</v>
      </c>
      <c r="AL286">
        <v>1</v>
      </c>
      <c r="AM286">
        <v>100</v>
      </c>
      <c r="AN286">
        <v>5</v>
      </c>
    </row>
    <row r="287" spans="1:40" x14ac:dyDescent="0.25">
      <c r="A287" s="34">
        <v>40743</v>
      </c>
      <c r="B287" s="220">
        <v>0.86458333333333337</v>
      </c>
      <c r="C287">
        <v>36.1</v>
      </c>
      <c r="D287">
        <v>36.200000000000003</v>
      </c>
      <c r="E287">
        <v>36.1</v>
      </c>
      <c r="F287">
        <v>22</v>
      </c>
      <c r="G287">
        <v>11</v>
      </c>
      <c r="H287">
        <v>8</v>
      </c>
      <c r="I287" t="s">
        <v>340</v>
      </c>
      <c r="J287">
        <v>0.67</v>
      </c>
      <c r="K287">
        <v>12</v>
      </c>
      <c r="L287" t="s">
        <v>340</v>
      </c>
      <c r="M287">
        <v>36.1</v>
      </c>
      <c r="N287">
        <v>34.9</v>
      </c>
      <c r="O287">
        <v>34.9</v>
      </c>
      <c r="P287" t="s">
        <v>337</v>
      </c>
      <c r="Q287">
        <v>748.6</v>
      </c>
      <c r="R287">
        <v>0</v>
      </c>
      <c r="S287">
        <v>0</v>
      </c>
      <c r="T287">
        <v>8</v>
      </c>
      <c r="U287">
        <v>0.06</v>
      </c>
      <c r="V287">
        <v>9</v>
      </c>
      <c r="W287">
        <v>0</v>
      </c>
      <c r="X287">
        <v>0</v>
      </c>
      <c r="Y287">
        <v>0</v>
      </c>
      <c r="Z287">
        <v>0</v>
      </c>
      <c r="AA287">
        <v>6.2E-2</v>
      </c>
      <c r="AB287">
        <v>25.4</v>
      </c>
      <c r="AC287">
        <v>35</v>
      </c>
      <c r="AD287">
        <v>8.8000000000000007</v>
      </c>
      <c r="AE287">
        <v>24.7</v>
      </c>
      <c r="AF287">
        <v>6.9</v>
      </c>
      <c r="AG287">
        <v>7.1900000000000006E-2</v>
      </c>
      <c r="AH287" t="s">
        <v>337</v>
      </c>
      <c r="AI287" t="s">
        <v>337</v>
      </c>
      <c r="AJ287">
        <v>0</v>
      </c>
      <c r="AK287">
        <v>117</v>
      </c>
      <c r="AL287">
        <v>1</v>
      </c>
      <c r="AM287">
        <v>100</v>
      </c>
      <c r="AN287">
        <v>5</v>
      </c>
    </row>
    <row r="288" spans="1:40" x14ac:dyDescent="0.25">
      <c r="A288" s="34">
        <v>40743</v>
      </c>
      <c r="B288" s="220">
        <v>0.86805555555555547</v>
      </c>
      <c r="C288">
        <v>35.700000000000003</v>
      </c>
      <c r="D288">
        <v>36.1</v>
      </c>
      <c r="E288">
        <v>35.700000000000003</v>
      </c>
      <c r="F288">
        <v>22</v>
      </c>
      <c r="G288">
        <v>10.7</v>
      </c>
      <c r="H288">
        <v>7</v>
      </c>
      <c r="I288" t="s">
        <v>340</v>
      </c>
      <c r="J288">
        <v>0.57999999999999996</v>
      </c>
      <c r="K288">
        <v>9</v>
      </c>
      <c r="L288" t="s">
        <v>340</v>
      </c>
      <c r="M288">
        <v>35.700000000000003</v>
      </c>
      <c r="N288">
        <v>34.6</v>
      </c>
      <c r="O288">
        <v>34.6</v>
      </c>
      <c r="P288" t="s">
        <v>337</v>
      </c>
      <c r="Q288">
        <v>748.6</v>
      </c>
      <c r="R288">
        <v>0</v>
      </c>
      <c r="S288">
        <v>0</v>
      </c>
      <c r="T288">
        <v>3</v>
      </c>
      <c r="U288">
        <v>0.02</v>
      </c>
      <c r="V288">
        <v>5</v>
      </c>
      <c r="W288">
        <v>0</v>
      </c>
      <c r="X288">
        <v>0</v>
      </c>
      <c r="Y288">
        <v>0</v>
      </c>
      <c r="Z288">
        <v>0</v>
      </c>
      <c r="AA288">
        <v>0.06</v>
      </c>
      <c r="AB288">
        <v>25.3</v>
      </c>
      <c r="AC288">
        <v>35</v>
      </c>
      <c r="AD288">
        <v>8.6999999999999993</v>
      </c>
      <c r="AE288">
        <v>24.6</v>
      </c>
      <c r="AF288">
        <v>6.9</v>
      </c>
      <c r="AG288">
        <v>7.1900000000000006E-2</v>
      </c>
      <c r="AH288" t="s">
        <v>337</v>
      </c>
      <c r="AI288" t="s">
        <v>337</v>
      </c>
      <c r="AJ288">
        <v>0</v>
      </c>
      <c r="AK288">
        <v>117</v>
      </c>
      <c r="AL288">
        <v>1</v>
      </c>
      <c r="AM288">
        <v>100</v>
      </c>
      <c r="AN288">
        <v>5</v>
      </c>
    </row>
    <row r="289" spans="1:40" x14ac:dyDescent="0.25">
      <c r="A289" s="34">
        <v>40743</v>
      </c>
      <c r="B289" s="220">
        <v>0.87152777777777779</v>
      </c>
      <c r="C289">
        <v>35.4</v>
      </c>
      <c r="D289">
        <v>35.700000000000003</v>
      </c>
      <c r="E289">
        <v>35.4</v>
      </c>
      <c r="F289">
        <v>22</v>
      </c>
      <c r="G289">
        <v>10.5</v>
      </c>
      <c r="H289">
        <v>5</v>
      </c>
      <c r="I289" t="s">
        <v>340</v>
      </c>
      <c r="J289">
        <v>0.42</v>
      </c>
      <c r="K289">
        <v>8</v>
      </c>
      <c r="L289" t="s">
        <v>340</v>
      </c>
      <c r="M289">
        <v>35.4</v>
      </c>
      <c r="N289">
        <v>34.200000000000003</v>
      </c>
      <c r="O289">
        <v>34.200000000000003</v>
      </c>
      <c r="P289" t="s">
        <v>337</v>
      </c>
      <c r="Q289">
        <v>748.6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5.8999999999999997E-2</v>
      </c>
      <c r="AB289">
        <v>25.2</v>
      </c>
      <c r="AC289">
        <v>35</v>
      </c>
      <c r="AD289">
        <v>8.6</v>
      </c>
      <c r="AE289">
        <v>24.6</v>
      </c>
      <c r="AF289">
        <v>6.9</v>
      </c>
      <c r="AG289">
        <v>7.1999999999999995E-2</v>
      </c>
      <c r="AH289" t="s">
        <v>337</v>
      </c>
      <c r="AI289" t="s">
        <v>337</v>
      </c>
      <c r="AJ289">
        <v>0</v>
      </c>
      <c r="AK289">
        <v>117</v>
      </c>
      <c r="AL289">
        <v>1</v>
      </c>
      <c r="AM289">
        <v>100</v>
      </c>
      <c r="AN289">
        <v>5</v>
      </c>
    </row>
    <row r="290" spans="1:40" x14ac:dyDescent="0.25">
      <c r="A290" s="34">
        <v>40743</v>
      </c>
      <c r="B290" s="220">
        <v>0.875</v>
      </c>
      <c r="C290">
        <v>35.200000000000003</v>
      </c>
      <c r="D290">
        <v>35.4</v>
      </c>
      <c r="E290">
        <v>35.200000000000003</v>
      </c>
      <c r="F290">
        <v>22</v>
      </c>
      <c r="G290">
        <v>10.199999999999999</v>
      </c>
      <c r="H290">
        <v>3</v>
      </c>
      <c r="I290" t="s">
        <v>340</v>
      </c>
      <c r="J290">
        <v>0.25</v>
      </c>
      <c r="K290">
        <v>5</v>
      </c>
      <c r="L290" t="s">
        <v>340</v>
      </c>
      <c r="M290">
        <v>35.200000000000003</v>
      </c>
      <c r="N290">
        <v>33.799999999999997</v>
      </c>
      <c r="O290">
        <v>33.799999999999997</v>
      </c>
      <c r="P290" t="s">
        <v>337</v>
      </c>
      <c r="Q290">
        <v>748.6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5.8000000000000003E-2</v>
      </c>
      <c r="AB290">
        <v>25.1</v>
      </c>
      <c r="AC290">
        <v>35</v>
      </c>
      <c r="AD290">
        <v>8.6</v>
      </c>
      <c r="AE290">
        <v>24.5</v>
      </c>
      <c r="AF290">
        <v>6.91</v>
      </c>
      <c r="AG290">
        <v>7.1999999999999995E-2</v>
      </c>
      <c r="AH290" t="s">
        <v>337</v>
      </c>
      <c r="AI290" t="s">
        <v>337</v>
      </c>
      <c r="AJ290">
        <v>8.9999999999999993E-3</v>
      </c>
      <c r="AK290">
        <v>116</v>
      </c>
      <c r="AL290">
        <v>1</v>
      </c>
      <c r="AM290">
        <v>100</v>
      </c>
      <c r="AN290">
        <v>5</v>
      </c>
    </row>
    <row r="291" spans="1:40" x14ac:dyDescent="0.25">
      <c r="A291" s="34">
        <v>40743</v>
      </c>
      <c r="B291" s="220">
        <v>0.87847222222222221</v>
      </c>
      <c r="C291">
        <v>34.9</v>
      </c>
      <c r="D291">
        <v>35.200000000000003</v>
      </c>
      <c r="E291">
        <v>34.9</v>
      </c>
      <c r="F291">
        <v>23</v>
      </c>
      <c r="G291">
        <v>10.7</v>
      </c>
      <c r="H291">
        <v>3</v>
      </c>
      <c r="I291" t="s">
        <v>340</v>
      </c>
      <c r="J291">
        <v>0.25</v>
      </c>
      <c r="K291">
        <v>4</v>
      </c>
      <c r="L291" t="s">
        <v>340</v>
      </c>
      <c r="M291">
        <v>34.9</v>
      </c>
      <c r="N291">
        <v>33.700000000000003</v>
      </c>
      <c r="O291">
        <v>33.700000000000003</v>
      </c>
      <c r="P291" t="s">
        <v>337</v>
      </c>
      <c r="Q291">
        <v>748.7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5.7000000000000002E-2</v>
      </c>
      <c r="AB291">
        <v>25.1</v>
      </c>
      <c r="AC291">
        <v>35</v>
      </c>
      <c r="AD291">
        <v>8.6</v>
      </c>
      <c r="AE291">
        <v>24.5</v>
      </c>
      <c r="AF291">
        <v>6.91</v>
      </c>
      <c r="AG291">
        <v>7.1999999999999995E-2</v>
      </c>
      <c r="AH291" t="s">
        <v>337</v>
      </c>
      <c r="AI291" t="s">
        <v>337</v>
      </c>
      <c r="AJ291">
        <v>0</v>
      </c>
      <c r="AK291">
        <v>115</v>
      </c>
      <c r="AL291">
        <v>1</v>
      </c>
      <c r="AM291">
        <v>100</v>
      </c>
      <c r="AN291">
        <v>5</v>
      </c>
    </row>
    <row r="292" spans="1:40" x14ac:dyDescent="0.25">
      <c r="A292" s="34">
        <v>40743</v>
      </c>
      <c r="B292" s="220">
        <v>0.88194444444444453</v>
      </c>
      <c r="C292">
        <v>34.4</v>
      </c>
      <c r="D292">
        <v>34.9</v>
      </c>
      <c r="E292">
        <v>34.4</v>
      </c>
      <c r="F292">
        <v>27</v>
      </c>
      <c r="G292">
        <v>12.7</v>
      </c>
      <c r="H292">
        <v>10</v>
      </c>
      <c r="I292" t="s">
        <v>338</v>
      </c>
      <c r="J292">
        <v>0.83</v>
      </c>
      <c r="K292">
        <v>22</v>
      </c>
      <c r="L292" t="s">
        <v>340</v>
      </c>
      <c r="M292">
        <v>34.4</v>
      </c>
      <c r="N292">
        <v>33.9</v>
      </c>
      <c r="O292">
        <v>33.9</v>
      </c>
      <c r="P292" t="s">
        <v>337</v>
      </c>
      <c r="Q292">
        <v>749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5.6000000000000001E-2</v>
      </c>
      <c r="AB292">
        <v>25</v>
      </c>
      <c r="AC292">
        <v>36</v>
      </c>
      <c r="AD292">
        <v>8.9</v>
      </c>
      <c r="AE292">
        <v>24.4</v>
      </c>
      <c r="AF292">
        <v>7.01</v>
      </c>
      <c r="AG292">
        <v>7.1999999999999995E-2</v>
      </c>
      <c r="AH292" t="s">
        <v>337</v>
      </c>
      <c r="AI292" t="s">
        <v>337</v>
      </c>
      <c r="AJ292">
        <v>0</v>
      </c>
      <c r="AK292">
        <v>115</v>
      </c>
      <c r="AL292">
        <v>1</v>
      </c>
      <c r="AM292">
        <v>100</v>
      </c>
      <c r="AN292">
        <v>5</v>
      </c>
    </row>
    <row r="293" spans="1:40" x14ac:dyDescent="0.25">
      <c r="A293" s="34">
        <v>40743</v>
      </c>
      <c r="B293" s="220">
        <v>0.88541666666666663</v>
      </c>
      <c r="C293">
        <v>33.5</v>
      </c>
      <c r="D293">
        <v>34.4</v>
      </c>
      <c r="E293">
        <v>33.5</v>
      </c>
      <c r="F293">
        <v>31</v>
      </c>
      <c r="G293">
        <v>14.1</v>
      </c>
      <c r="H293">
        <v>12</v>
      </c>
      <c r="I293" t="s">
        <v>338</v>
      </c>
      <c r="J293">
        <v>1</v>
      </c>
      <c r="K293">
        <v>20</v>
      </c>
      <c r="L293" t="s">
        <v>336</v>
      </c>
      <c r="M293">
        <v>33.5</v>
      </c>
      <c r="N293">
        <v>33.299999999999997</v>
      </c>
      <c r="O293">
        <v>33.299999999999997</v>
      </c>
      <c r="P293" t="s">
        <v>337</v>
      </c>
      <c r="Q293">
        <v>749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5.2999999999999999E-2</v>
      </c>
      <c r="AB293">
        <v>25</v>
      </c>
      <c r="AC293">
        <v>36</v>
      </c>
      <c r="AD293">
        <v>8.9</v>
      </c>
      <c r="AE293">
        <v>24.4</v>
      </c>
      <c r="AF293">
        <v>7.01</v>
      </c>
      <c r="AG293">
        <v>7.1999999999999995E-2</v>
      </c>
      <c r="AH293" t="s">
        <v>337</v>
      </c>
      <c r="AI293" t="s">
        <v>337</v>
      </c>
      <c r="AJ293">
        <v>0</v>
      </c>
      <c r="AK293">
        <v>117</v>
      </c>
      <c r="AL293">
        <v>1</v>
      </c>
      <c r="AM293">
        <v>100</v>
      </c>
      <c r="AN293">
        <v>5</v>
      </c>
    </row>
    <row r="294" spans="1:40" x14ac:dyDescent="0.25">
      <c r="A294" s="34">
        <v>40743</v>
      </c>
      <c r="B294" s="220">
        <v>0.88888888888888884</v>
      </c>
      <c r="C294">
        <v>33</v>
      </c>
      <c r="D294">
        <v>33.5</v>
      </c>
      <c r="E294">
        <v>33</v>
      </c>
      <c r="F294">
        <v>32</v>
      </c>
      <c r="G294">
        <v>14.1</v>
      </c>
      <c r="H294">
        <v>12</v>
      </c>
      <c r="I294" t="s">
        <v>338</v>
      </c>
      <c r="J294">
        <v>1</v>
      </c>
      <c r="K294">
        <v>18</v>
      </c>
      <c r="L294" t="s">
        <v>338</v>
      </c>
      <c r="M294">
        <v>33</v>
      </c>
      <c r="N294">
        <v>32.799999999999997</v>
      </c>
      <c r="O294">
        <v>32.799999999999997</v>
      </c>
      <c r="P294" t="s">
        <v>337</v>
      </c>
      <c r="Q294">
        <v>749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5.0999999999999997E-2</v>
      </c>
      <c r="AB294">
        <v>24.9</v>
      </c>
      <c r="AC294">
        <v>36</v>
      </c>
      <c r="AD294">
        <v>8.8000000000000007</v>
      </c>
      <c r="AE294">
        <v>24.3</v>
      </c>
      <c r="AF294">
        <v>7.01</v>
      </c>
      <c r="AG294">
        <v>7.2099999999999997E-2</v>
      </c>
      <c r="AH294" t="s">
        <v>337</v>
      </c>
      <c r="AI294" t="s">
        <v>337</v>
      </c>
      <c r="AJ294">
        <v>0</v>
      </c>
      <c r="AK294">
        <v>117</v>
      </c>
      <c r="AL294">
        <v>1</v>
      </c>
      <c r="AM294">
        <v>100</v>
      </c>
      <c r="AN294">
        <v>5</v>
      </c>
    </row>
    <row r="295" spans="1:40" x14ac:dyDescent="0.25">
      <c r="A295" s="34">
        <v>40743</v>
      </c>
      <c r="B295" s="220">
        <v>0.89236111111111116</v>
      </c>
      <c r="C295">
        <v>32.799999999999997</v>
      </c>
      <c r="D295">
        <v>33</v>
      </c>
      <c r="E295">
        <v>32.799999999999997</v>
      </c>
      <c r="F295">
        <v>32</v>
      </c>
      <c r="G295">
        <v>13.9</v>
      </c>
      <c r="H295">
        <v>12</v>
      </c>
      <c r="I295" t="s">
        <v>336</v>
      </c>
      <c r="J295">
        <v>1</v>
      </c>
      <c r="K295">
        <v>19</v>
      </c>
      <c r="L295" t="s">
        <v>336</v>
      </c>
      <c r="M295">
        <v>32.799999999999997</v>
      </c>
      <c r="N295">
        <v>32.6</v>
      </c>
      <c r="O295">
        <v>32.6</v>
      </c>
      <c r="P295" t="s">
        <v>337</v>
      </c>
      <c r="Q295">
        <v>749.2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0.05</v>
      </c>
      <c r="AB295">
        <v>24.9</v>
      </c>
      <c r="AC295">
        <v>37</v>
      </c>
      <c r="AD295">
        <v>9.1999999999999993</v>
      </c>
      <c r="AE295">
        <v>24.3</v>
      </c>
      <c r="AF295">
        <v>7.21</v>
      </c>
      <c r="AG295">
        <v>7.2099999999999997E-2</v>
      </c>
      <c r="AH295" t="s">
        <v>337</v>
      </c>
      <c r="AI295" t="s">
        <v>337</v>
      </c>
      <c r="AJ295">
        <v>0</v>
      </c>
      <c r="AK295">
        <v>117</v>
      </c>
      <c r="AL295">
        <v>1</v>
      </c>
      <c r="AM295">
        <v>100</v>
      </c>
      <c r="AN295">
        <v>5</v>
      </c>
    </row>
    <row r="296" spans="1:40" x14ac:dyDescent="0.25">
      <c r="A296" s="34">
        <v>40743</v>
      </c>
      <c r="B296" s="220">
        <v>0.89583333333333337</v>
      </c>
      <c r="C296">
        <v>32.6</v>
      </c>
      <c r="D296">
        <v>32.700000000000003</v>
      </c>
      <c r="E296">
        <v>32.6</v>
      </c>
      <c r="F296">
        <v>32</v>
      </c>
      <c r="G296">
        <v>13.8</v>
      </c>
      <c r="H296">
        <v>12</v>
      </c>
      <c r="I296" t="s">
        <v>336</v>
      </c>
      <c r="J296">
        <v>1</v>
      </c>
      <c r="K296">
        <v>18</v>
      </c>
      <c r="L296" t="s">
        <v>336</v>
      </c>
      <c r="M296">
        <v>32.6</v>
      </c>
      <c r="N296">
        <v>32.299999999999997</v>
      </c>
      <c r="O296">
        <v>32.299999999999997</v>
      </c>
      <c r="P296" t="s">
        <v>337</v>
      </c>
      <c r="Q296">
        <v>749.2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0.05</v>
      </c>
      <c r="AB296">
        <v>24.9</v>
      </c>
      <c r="AC296">
        <v>37</v>
      </c>
      <c r="AD296">
        <v>9.1999999999999993</v>
      </c>
      <c r="AE296">
        <v>24.3</v>
      </c>
      <c r="AF296">
        <v>7.21</v>
      </c>
      <c r="AG296">
        <v>7.2099999999999997E-2</v>
      </c>
      <c r="AH296" t="s">
        <v>337</v>
      </c>
      <c r="AI296" t="s">
        <v>337</v>
      </c>
      <c r="AJ296">
        <v>0</v>
      </c>
      <c r="AK296">
        <v>117</v>
      </c>
      <c r="AL296">
        <v>1</v>
      </c>
      <c r="AM296">
        <v>100</v>
      </c>
      <c r="AN296">
        <v>5</v>
      </c>
    </row>
    <row r="297" spans="1:40" x14ac:dyDescent="0.25">
      <c r="A297" s="34">
        <v>40743</v>
      </c>
      <c r="B297" s="220">
        <v>0.89930555555555547</v>
      </c>
      <c r="C297">
        <v>32.4</v>
      </c>
      <c r="D297">
        <v>32.6</v>
      </c>
      <c r="E297">
        <v>32.4</v>
      </c>
      <c r="F297">
        <v>32</v>
      </c>
      <c r="G297">
        <v>13.6</v>
      </c>
      <c r="H297">
        <v>11</v>
      </c>
      <c r="I297" t="s">
        <v>336</v>
      </c>
      <c r="J297">
        <v>0.92</v>
      </c>
      <c r="K297">
        <v>17</v>
      </c>
      <c r="L297" t="s">
        <v>336</v>
      </c>
      <c r="M297">
        <v>32.4</v>
      </c>
      <c r="N297">
        <v>32.200000000000003</v>
      </c>
      <c r="O297">
        <v>32.1</v>
      </c>
      <c r="P297" t="s">
        <v>337</v>
      </c>
      <c r="Q297">
        <v>749.3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4.9000000000000002E-2</v>
      </c>
      <c r="AB297">
        <v>24.9</v>
      </c>
      <c r="AC297">
        <v>37</v>
      </c>
      <c r="AD297">
        <v>9.1999999999999993</v>
      </c>
      <c r="AE297">
        <v>24.3</v>
      </c>
      <c r="AF297">
        <v>7.21</v>
      </c>
      <c r="AG297">
        <v>7.2099999999999997E-2</v>
      </c>
      <c r="AH297" t="s">
        <v>337</v>
      </c>
      <c r="AI297" t="s">
        <v>337</v>
      </c>
      <c r="AJ297">
        <v>0</v>
      </c>
      <c r="AK297">
        <v>117</v>
      </c>
      <c r="AL297">
        <v>1</v>
      </c>
      <c r="AM297">
        <v>100</v>
      </c>
      <c r="AN297">
        <v>5</v>
      </c>
    </row>
    <row r="298" spans="1:40" x14ac:dyDescent="0.25">
      <c r="A298" s="34">
        <v>40743</v>
      </c>
      <c r="B298" s="220">
        <v>0.90277777777777779</v>
      </c>
      <c r="C298">
        <v>32.299999999999997</v>
      </c>
      <c r="D298">
        <v>32.4</v>
      </c>
      <c r="E298">
        <v>32.299999999999997</v>
      </c>
      <c r="F298">
        <v>33</v>
      </c>
      <c r="G298">
        <v>14</v>
      </c>
      <c r="H298">
        <v>12</v>
      </c>
      <c r="I298" t="s">
        <v>336</v>
      </c>
      <c r="J298">
        <v>1</v>
      </c>
      <c r="K298">
        <v>18</v>
      </c>
      <c r="L298" t="s">
        <v>338</v>
      </c>
      <c r="M298">
        <v>32.1</v>
      </c>
      <c r="N298">
        <v>32.1</v>
      </c>
      <c r="O298">
        <v>31.9</v>
      </c>
      <c r="P298" t="s">
        <v>337</v>
      </c>
      <c r="Q298">
        <v>749.2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4.8000000000000001E-2</v>
      </c>
      <c r="AB298">
        <v>24.8</v>
      </c>
      <c r="AC298">
        <v>37</v>
      </c>
      <c r="AD298">
        <v>9.1</v>
      </c>
      <c r="AE298">
        <v>24.2</v>
      </c>
      <c r="AF298">
        <v>7.22</v>
      </c>
      <c r="AG298">
        <v>7.2099999999999997E-2</v>
      </c>
      <c r="AH298" t="s">
        <v>337</v>
      </c>
      <c r="AI298" t="s">
        <v>337</v>
      </c>
      <c r="AJ298">
        <v>0</v>
      </c>
      <c r="AK298">
        <v>116</v>
      </c>
      <c r="AL298">
        <v>1</v>
      </c>
      <c r="AM298">
        <v>100</v>
      </c>
      <c r="AN298">
        <v>5</v>
      </c>
    </row>
    <row r="299" spans="1:40" x14ac:dyDescent="0.25">
      <c r="A299" s="34">
        <v>40743</v>
      </c>
      <c r="B299" s="220">
        <v>0.90625</v>
      </c>
      <c r="C299">
        <v>32.200000000000003</v>
      </c>
      <c r="D299">
        <v>32.299999999999997</v>
      </c>
      <c r="E299">
        <v>32.200000000000003</v>
      </c>
      <c r="F299">
        <v>33</v>
      </c>
      <c r="G299">
        <v>13.9</v>
      </c>
      <c r="H299">
        <v>11</v>
      </c>
      <c r="I299" t="s">
        <v>336</v>
      </c>
      <c r="J299">
        <v>0.92</v>
      </c>
      <c r="K299">
        <v>17</v>
      </c>
      <c r="L299" t="s">
        <v>336</v>
      </c>
      <c r="M299">
        <v>32.1</v>
      </c>
      <c r="N299">
        <v>31.9</v>
      </c>
      <c r="O299">
        <v>31.8</v>
      </c>
      <c r="P299" t="s">
        <v>337</v>
      </c>
      <c r="Q299">
        <v>749.4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4.8000000000000001E-2</v>
      </c>
      <c r="AB299">
        <v>24.8</v>
      </c>
      <c r="AC299">
        <v>37</v>
      </c>
      <c r="AD299">
        <v>9.1</v>
      </c>
      <c r="AE299">
        <v>24.2</v>
      </c>
      <c r="AF299">
        <v>7.22</v>
      </c>
      <c r="AG299">
        <v>7.2099999999999997E-2</v>
      </c>
      <c r="AH299" t="s">
        <v>337</v>
      </c>
      <c r="AI299" t="s">
        <v>337</v>
      </c>
      <c r="AJ299">
        <v>0</v>
      </c>
      <c r="AK299">
        <v>117</v>
      </c>
      <c r="AL299">
        <v>1</v>
      </c>
      <c r="AM299">
        <v>100</v>
      </c>
      <c r="AN299">
        <v>5</v>
      </c>
    </row>
    <row r="300" spans="1:40" x14ac:dyDescent="0.25">
      <c r="A300" s="34">
        <v>40743</v>
      </c>
      <c r="B300" s="220">
        <v>0.90972222222222221</v>
      </c>
      <c r="C300">
        <v>32</v>
      </c>
      <c r="D300">
        <v>32.200000000000003</v>
      </c>
      <c r="E300">
        <v>32</v>
      </c>
      <c r="F300">
        <v>34</v>
      </c>
      <c r="G300">
        <v>14.2</v>
      </c>
      <c r="H300">
        <v>11</v>
      </c>
      <c r="I300" t="s">
        <v>336</v>
      </c>
      <c r="J300">
        <v>0.92</v>
      </c>
      <c r="K300">
        <v>16</v>
      </c>
      <c r="L300" t="s">
        <v>336</v>
      </c>
      <c r="M300">
        <v>31.9</v>
      </c>
      <c r="N300">
        <v>31.7</v>
      </c>
      <c r="O300">
        <v>31.6</v>
      </c>
      <c r="P300" t="s">
        <v>337</v>
      </c>
      <c r="Q300">
        <v>749.4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4.7E-2</v>
      </c>
      <c r="AB300">
        <v>24.8</v>
      </c>
      <c r="AC300">
        <v>38</v>
      </c>
      <c r="AD300">
        <v>9.5</v>
      </c>
      <c r="AE300">
        <v>24.3</v>
      </c>
      <c r="AF300">
        <v>7.32</v>
      </c>
      <c r="AG300">
        <v>7.2099999999999997E-2</v>
      </c>
      <c r="AH300" t="s">
        <v>337</v>
      </c>
      <c r="AI300" t="s">
        <v>337</v>
      </c>
      <c r="AJ300">
        <v>0</v>
      </c>
      <c r="AK300">
        <v>117</v>
      </c>
      <c r="AL300">
        <v>1</v>
      </c>
      <c r="AM300">
        <v>100</v>
      </c>
      <c r="AN300">
        <v>5</v>
      </c>
    </row>
    <row r="301" spans="1:40" x14ac:dyDescent="0.25">
      <c r="A301" s="34">
        <v>40743</v>
      </c>
      <c r="B301" s="220">
        <v>0.91319444444444453</v>
      </c>
      <c r="C301">
        <v>31.9</v>
      </c>
      <c r="D301">
        <v>32</v>
      </c>
      <c r="E301">
        <v>31.9</v>
      </c>
      <c r="F301">
        <v>34</v>
      </c>
      <c r="G301">
        <v>14.1</v>
      </c>
      <c r="H301">
        <v>11</v>
      </c>
      <c r="I301" t="s">
        <v>336</v>
      </c>
      <c r="J301">
        <v>0.92</v>
      </c>
      <c r="K301">
        <v>18</v>
      </c>
      <c r="L301" t="s">
        <v>338</v>
      </c>
      <c r="M301">
        <v>31.7</v>
      </c>
      <c r="N301">
        <v>31.5</v>
      </c>
      <c r="O301">
        <v>31.3</v>
      </c>
      <c r="P301" t="s">
        <v>337</v>
      </c>
      <c r="Q301">
        <v>749.4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4.7E-2</v>
      </c>
      <c r="AB301">
        <v>24.8</v>
      </c>
      <c r="AC301">
        <v>38</v>
      </c>
      <c r="AD301">
        <v>9.5</v>
      </c>
      <c r="AE301">
        <v>24.3</v>
      </c>
      <c r="AF301">
        <v>7.32</v>
      </c>
      <c r="AG301">
        <v>7.2099999999999997E-2</v>
      </c>
      <c r="AH301" t="s">
        <v>337</v>
      </c>
      <c r="AI301" t="s">
        <v>337</v>
      </c>
      <c r="AJ301">
        <v>0</v>
      </c>
      <c r="AK301">
        <v>117</v>
      </c>
      <c r="AL301">
        <v>1</v>
      </c>
      <c r="AM301">
        <v>100</v>
      </c>
      <c r="AN301">
        <v>5</v>
      </c>
    </row>
    <row r="302" spans="1:40" x14ac:dyDescent="0.25">
      <c r="A302" s="34">
        <v>40743</v>
      </c>
      <c r="B302" s="220">
        <v>0.91666666666666663</v>
      </c>
      <c r="C302">
        <v>31.8</v>
      </c>
      <c r="D302">
        <v>31.9</v>
      </c>
      <c r="E302">
        <v>31.8</v>
      </c>
      <c r="F302">
        <v>35</v>
      </c>
      <c r="G302">
        <v>14.4</v>
      </c>
      <c r="H302">
        <v>9</v>
      </c>
      <c r="I302" t="s">
        <v>336</v>
      </c>
      <c r="J302">
        <v>0.75</v>
      </c>
      <c r="K302">
        <v>13</v>
      </c>
      <c r="L302" t="s">
        <v>336</v>
      </c>
      <c r="M302">
        <v>31.7</v>
      </c>
      <c r="N302">
        <v>31.4</v>
      </c>
      <c r="O302">
        <v>31.4</v>
      </c>
      <c r="P302" t="s">
        <v>337</v>
      </c>
      <c r="Q302">
        <v>749.4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4.7E-2</v>
      </c>
      <c r="AB302">
        <v>24.7</v>
      </c>
      <c r="AC302">
        <v>38</v>
      </c>
      <c r="AD302">
        <v>9.4</v>
      </c>
      <c r="AE302">
        <v>24.1</v>
      </c>
      <c r="AF302">
        <v>7.32</v>
      </c>
      <c r="AG302">
        <v>7.2099999999999997E-2</v>
      </c>
      <c r="AH302" t="s">
        <v>337</v>
      </c>
      <c r="AI302" t="s">
        <v>337</v>
      </c>
      <c r="AJ302">
        <v>8.9999999999999993E-3</v>
      </c>
      <c r="AK302">
        <v>117</v>
      </c>
      <c r="AL302">
        <v>1</v>
      </c>
      <c r="AM302">
        <v>100</v>
      </c>
      <c r="AN302">
        <v>5</v>
      </c>
    </row>
    <row r="303" spans="1:40" x14ac:dyDescent="0.25">
      <c r="A303" s="34">
        <v>40743</v>
      </c>
      <c r="B303" s="220">
        <v>0.92013888888888884</v>
      </c>
      <c r="C303">
        <v>31.7</v>
      </c>
      <c r="D303">
        <v>31.8</v>
      </c>
      <c r="E303">
        <v>31.7</v>
      </c>
      <c r="F303">
        <v>35</v>
      </c>
      <c r="G303">
        <v>14.3</v>
      </c>
      <c r="H303">
        <v>8</v>
      </c>
      <c r="I303" t="s">
        <v>336</v>
      </c>
      <c r="J303">
        <v>0.67</v>
      </c>
      <c r="K303">
        <v>14</v>
      </c>
      <c r="L303" t="s">
        <v>336</v>
      </c>
      <c r="M303">
        <v>31.7</v>
      </c>
      <c r="N303">
        <v>31.3</v>
      </c>
      <c r="O303">
        <v>31.3</v>
      </c>
      <c r="P303" t="s">
        <v>337</v>
      </c>
      <c r="Q303">
        <v>749.4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4.5999999999999999E-2</v>
      </c>
      <c r="AB303">
        <v>24.7</v>
      </c>
      <c r="AC303">
        <v>38</v>
      </c>
      <c r="AD303">
        <v>9.4</v>
      </c>
      <c r="AE303">
        <v>24.1</v>
      </c>
      <c r="AF303">
        <v>7.32</v>
      </c>
      <c r="AG303">
        <v>7.2099999999999997E-2</v>
      </c>
      <c r="AH303" t="s">
        <v>337</v>
      </c>
      <c r="AI303" t="s">
        <v>337</v>
      </c>
      <c r="AJ303">
        <v>0</v>
      </c>
      <c r="AK303">
        <v>117</v>
      </c>
      <c r="AL303">
        <v>1</v>
      </c>
      <c r="AM303">
        <v>100</v>
      </c>
      <c r="AN303">
        <v>5</v>
      </c>
    </row>
    <row r="304" spans="1:40" x14ac:dyDescent="0.25">
      <c r="A304" s="34">
        <v>40743</v>
      </c>
      <c r="B304" s="220">
        <v>0.92361111111111116</v>
      </c>
      <c r="C304">
        <v>31.6</v>
      </c>
      <c r="D304">
        <v>31.7</v>
      </c>
      <c r="E304">
        <v>31.6</v>
      </c>
      <c r="F304">
        <v>35</v>
      </c>
      <c r="G304">
        <v>14.2</v>
      </c>
      <c r="H304">
        <v>8</v>
      </c>
      <c r="I304" t="s">
        <v>336</v>
      </c>
      <c r="J304">
        <v>0.67</v>
      </c>
      <c r="K304">
        <v>13</v>
      </c>
      <c r="L304" t="s">
        <v>336</v>
      </c>
      <c r="M304">
        <v>31.6</v>
      </c>
      <c r="N304">
        <v>31.1</v>
      </c>
      <c r="O304">
        <v>31.1</v>
      </c>
      <c r="P304" t="s">
        <v>337</v>
      </c>
      <c r="Q304">
        <v>749.5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4.5999999999999999E-2</v>
      </c>
      <c r="AB304">
        <v>24.6</v>
      </c>
      <c r="AC304">
        <v>38</v>
      </c>
      <c r="AD304">
        <v>9.3000000000000007</v>
      </c>
      <c r="AE304">
        <v>24.1</v>
      </c>
      <c r="AF304">
        <v>7.32</v>
      </c>
      <c r="AG304">
        <v>7.22E-2</v>
      </c>
      <c r="AH304" t="s">
        <v>337</v>
      </c>
      <c r="AI304" t="s">
        <v>337</v>
      </c>
      <c r="AJ304">
        <v>0</v>
      </c>
      <c r="AK304">
        <v>117</v>
      </c>
      <c r="AL304">
        <v>1</v>
      </c>
      <c r="AM304">
        <v>100</v>
      </c>
      <c r="AN304">
        <v>5</v>
      </c>
    </row>
    <row r="305" spans="1:40" x14ac:dyDescent="0.25">
      <c r="A305" s="34">
        <v>40743</v>
      </c>
      <c r="B305" s="220">
        <v>0.92708333333333337</v>
      </c>
      <c r="C305">
        <v>31.4</v>
      </c>
      <c r="D305">
        <v>31.6</v>
      </c>
      <c r="E305">
        <v>31.4</v>
      </c>
      <c r="F305">
        <v>36</v>
      </c>
      <c r="G305">
        <v>14.6</v>
      </c>
      <c r="H305">
        <v>9</v>
      </c>
      <c r="I305" t="s">
        <v>336</v>
      </c>
      <c r="J305">
        <v>0.75</v>
      </c>
      <c r="K305">
        <v>14</v>
      </c>
      <c r="L305" t="s">
        <v>336</v>
      </c>
      <c r="M305">
        <v>31.3</v>
      </c>
      <c r="N305">
        <v>31.1</v>
      </c>
      <c r="O305">
        <v>31</v>
      </c>
      <c r="P305" t="s">
        <v>337</v>
      </c>
      <c r="Q305">
        <v>749.5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4.5999999999999999E-2</v>
      </c>
      <c r="AB305">
        <v>24.5</v>
      </c>
      <c r="AC305">
        <v>38</v>
      </c>
      <c r="AD305">
        <v>9.1999999999999993</v>
      </c>
      <c r="AE305">
        <v>23.9</v>
      </c>
      <c r="AF305">
        <v>7.33</v>
      </c>
      <c r="AG305">
        <v>7.22E-2</v>
      </c>
      <c r="AH305" t="s">
        <v>337</v>
      </c>
      <c r="AI305" t="s">
        <v>337</v>
      </c>
      <c r="AJ305">
        <v>0</v>
      </c>
      <c r="AK305">
        <v>116</v>
      </c>
      <c r="AL305">
        <v>1</v>
      </c>
      <c r="AM305">
        <v>100</v>
      </c>
      <c r="AN305">
        <v>5</v>
      </c>
    </row>
    <row r="306" spans="1:40" x14ac:dyDescent="0.25">
      <c r="A306" s="34">
        <v>40743</v>
      </c>
      <c r="B306" s="220">
        <v>0.93055555555555547</v>
      </c>
      <c r="C306">
        <v>31.3</v>
      </c>
      <c r="D306">
        <v>31.4</v>
      </c>
      <c r="E306">
        <v>31.3</v>
      </c>
      <c r="F306">
        <v>36</v>
      </c>
      <c r="G306">
        <v>14.5</v>
      </c>
      <c r="H306">
        <v>10</v>
      </c>
      <c r="I306" t="s">
        <v>336</v>
      </c>
      <c r="J306">
        <v>0.83</v>
      </c>
      <c r="K306">
        <v>14</v>
      </c>
      <c r="L306" t="s">
        <v>336</v>
      </c>
      <c r="M306">
        <v>31.2</v>
      </c>
      <c r="N306">
        <v>30.9</v>
      </c>
      <c r="O306">
        <v>30.8</v>
      </c>
      <c r="P306" t="s">
        <v>337</v>
      </c>
      <c r="Q306">
        <v>749.6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4.4999999999999998E-2</v>
      </c>
      <c r="AB306">
        <v>24.5</v>
      </c>
      <c r="AC306">
        <v>38</v>
      </c>
      <c r="AD306">
        <v>9.1999999999999993</v>
      </c>
      <c r="AE306">
        <v>23.9</v>
      </c>
      <c r="AF306">
        <v>7.33</v>
      </c>
      <c r="AG306">
        <v>7.22E-2</v>
      </c>
      <c r="AH306" t="s">
        <v>337</v>
      </c>
      <c r="AI306" t="s">
        <v>337</v>
      </c>
      <c r="AJ306">
        <v>0</v>
      </c>
      <c r="AK306">
        <v>117</v>
      </c>
      <c r="AL306">
        <v>1</v>
      </c>
      <c r="AM306">
        <v>100</v>
      </c>
      <c r="AN306">
        <v>5</v>
      </c>
    </row>
    <row r="307" spans="1:40" x14ac:dyDescent="0.25">
      <c r="A307" s="34">
        <v>40743</v>
      </c>
      <c r="B307" s="220">
        <v>0.93402777777777779</v>
      </c>
      <c r="C307">
        <v>31.3</v>
      </c>
      <c r="D307">
        <v>31.3</v>
      </c>
      <c r="E307">
        <v>31.3</v>
      </c>
      <c r="F307">
        <v>36</v>
      </c>
      <c r="G307">
        <v>14.4</v>
      </c>
      <c r="H307">
        <v>10</v>
      </c>
      <c r="I307" t="s">
        <v>336</v>
      </c>
      <c r="J307">
        <v>0.83</v>
      </c>
      <c r="K307">
        <v>16</v>
      </c>
      <c r="L307" t="s">
        <v>336</v>
      </c>
      <c r="M307">
        <v>31.1</v>
      </c>
      <c r="N307">
        <v>30.8</v>
      </c>
      <c r="O307">
        <v>30.7</v>
      </c>
      <c r="P307" t="s">
        <v>337</v>
      </c>
      <c r="Q307">
        <v>749.6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4.4999999999999998E-2</v>
      </c>
      <c r="AB307">
        <v>24.4</v>
      </c>
      <c r="AC307">
        <v>38</v>
      </c>
      <c r="AD307">
        <v>9.1</v>
      </c>
      <c r="AE307">
        <v>23.8</v>
      </c>
      <c r="AF307">
        <v>7.33</v>
      </c>
      <c r="AG307">
        <v>7.22E-2</v>
      </c>
      <c r="AH307" t="s">
        <v>337</v>
      </c>
      <c r="AI307" t="s">
        <v>337</v>
      </c>
      <c r="AJ307">
        <v>0</v>
      </c>
      <c r="AK307">
        <v>117</v>
      </c>
      <c r="AL307">
        <v>1</v>
      </c>
      <c r="AM307">
        <v>100</v>
      </c>
      <c r="AN307">
        <v>5</v>
      </c>
    </row>
    <row r="308" spans="1:40" x14ac:dyDescent="0.25">
      <c r="A308" s="34">
        <v>40743</v>
      </c>
      <c r="B308" s="220">
        <v>0.9375</v>
      </c>
      <c r="C308">
        <v>31.2</v>
      </c>
      <c r="D308">
        <v>31.3</v>
      </c>
      <c r="E308">
        <v>31.2</v>
      </c>
      <c r="F308">
        <v>37</v>
      </c>
      <c r="G308">
        <v>14.8</v>
      </c>
      <c r="H308">
        <v>9</v>
      </c>
      <c r="I308" t="s">
        <v>336</v>
      </c>
      <c r="J308">
        <v>0.75</v>
      </c>
      <c r="K308">
        <v>13</v>
      </c>
      <c r="L308" t="s">
        <v>338</v>
      </c>
      <c r="M308">
        <v>31</v>
      </c>
      <c r="N308">
        <v>30.8</v>
      </c>
      <c r="O308">
        <v>30.7</v>
      </c>
      <c r="P308" t="s">
        <v>337</v>
      </c>
      <c r="Q308">
        <v>749.6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4.4999999999999998E-2</v>
      </c>
      <c r="AB308">
        <v>24.4</v>
      </c>
      <c r="AC308">
        <v>39</v>
      </c>
      <c r="AD308">
        <v>9.5</v>
      </c>
      <c r="AE308">
        <v>23.8</v>
      </c>
      <c r="AF308">
        <v>7.53</v>
      </c>
      <c r="AG308">
        <v>7.22E-2</v>
      </c>
      <c r="AH308" t="s">
        <v>337</v>
      </c>
      <c r="AI308" t="s">
        <v>337</v>
      </c>
      <c r="AJ308">
        <v>0</v>
      </c>
      <c r="AK308">
        <v>117</v>
      </c>
      <c r="AL308">
        <v>1</v>
      </c>
      <c r="AM308">
        <v>100</v>
      </c>
      <c r="AN308">
        <v>5</v>
      </c>
    </row>
    <row r="309" spans="1:40" x14ac:dyDescent="0.25">
      <c r="A309" s="34">
        <v>40743</v>
      </c>
      <c r="B309" s="220">
        <v>0.94097222222222221</v>
      </c>
      <c r="C309">
        <v>31.1</v>
      </c>
      <c r="D309">
        <v>31.2</v>
      </c>
      <c r="E309">
        <v>31.1</v>
      </c>
      <c r="F309">
        <v>37</v>
      </c>
      <c r="G309">
        <v>14.7</v>
      </c>
      <c r="H309">
        <v>8</v>
      </c>
      <c r="I309" t="s">
        <v>336</v>
      </c>
      <c r="J309">
        <v>0.67</v>
      </c>
      <c r="K309">
        <v>12</v>
      </c>
      <c r="L309" t="s">
        <v>336</v>
      </c>
      <c r="M309">
        <v>31.1</v>
      </c>
      <c r="N309">
        <v>30.7</v>
      </c>
      <c r="O309">
        <v>30.7</v>
      </c>
      <c r="P309" t="s">
        <v>337</v>
      </c>
      <c r="Q309">
        <v>749.7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4.3999999999999997E-2</v>
      </c>
      <c r="AB309">
        <v>24.4</v>
      </c>
      <c r="AC309">
        <v>39</v>
      </c>
      <c r="AD309">
        <v>9.5</v>
      </c>
      <c r="AE309">
        <v>23.8</v>
      </c>
      <c r="AF309">
        <v>7.53</v>
      </c>
      <c r="AG309">
        <v>7.22E-2</v>
      </c>
      <c r="AH309" t="s">
        <v>337</v>
      </c>
      <c r="AI309" t="s">
        <v>337</v>
      </c>
      <c r="AJ309">
        <v>0</v>
      </c>
      <c r="AK309">
        <v>117</v>
      </c>
      <c r="AL309">
        <v>1</v>
      </c>
      <c r="AM309">
        <v>100</v>
      </c>
      <c r="AN309">
        <v>5</v>
      </c>
    </row>
    <row r="310" spans="1:40" x14ac:dyDescent="0.25">
      <c r="A310" s="34">
        <v>40743</v>
      </c>
      <c r="B310" s="220">
        <v>0.94444444444444453</v>
      </c>
      <c r="C310">
        <v>31</v>
      </c>
      <c r="D310">
        <v>31.1</v>
      </c>
      <c r="E310">
        <v>31</v>
      </c>
      <c r="F310">
        <v>37</v>
      </c>
      <c r="G310">
        <v>14.6</v>
      </c>
      <c r="H310">
        <v>8</v>
      </c>
      <c r="I310" t="s">
        <v>336</v>
      </c>
      <c r="J310">
        <v>0.67</v>
      </c>
      <c r="K310">
        <v>12</v>
      </c>
      <c r="L310" t="s">
        <v>336</v>
      </c>
      <c r="M310">
        <v>30.9</v>
      </c>
      <c r="N310">
        <v>30.7</v>
      </c>
      <c r="O310">
        <v>30.6</v>
      </c>
      <c r="P310" t="s">
        <v>337</v>
      </c>
      <c r="Q310">
        <v>749.6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4.3999999999999997E-2</v>
      </c>
      <c r="AB310">
        <v>24.3</v>
      </c>
      <c r="AC310">
        <v>39</v>
      </c>
      <c r="AD310">
        <v>9.4</v>
      </c>
      <c r="AE310">
        <v>23.8</v>
      </c>
      <c r="AF310">
        <v>7.54</v>
      </c>
      <c r="AG310">
        <v>7.2300000000000003E-2</v>
      </c>
      <c r="AH310" t="s">
        <v>337</v>
      </c>
      <c r="AI310" t="s">
        <v>337</v>
      </c>
      <c r="AJ310">
        <v>0</v>
      </c>
      <c r="AK310">
        <v>117</v>
      </c>
      <c r="AL310">
        <v>1</v>
      </c>
      <c r="AM310">
        <v>100</v>
      </c>
      <c r="AN310">
        <v>5</v>
      </c>
    </row>
    <row r="311" spans="1:40" x14ac:dyDescent="0.25">
      <c r="A311" s="34">
        <v>40743</v>
      </c>
      <c r="B311" s="220">
        <v>0.94791666666666663</v>
      </c>
      <c r="C311">
        <v>30.9</v>
      </c>
      <c r="D311">
        <v>31</v>
      </c>
      <c r="E311">
        <v>30.9</v>
      </c>
      <c r="F311">
        <v>38</v>
      </c>
      <c r="G311">
        <v>15</v>
      </c>
      <c r="H311">
        <v>7</v>
      </c>
      <c r="I311" t="s">
        <v>336</v>
      </c>
      <c r="J311">
        <v>0.57999999999999996</v>
      </c>
      <c r="K311">
        <v>12</v>
      </c>
      <c r="L311" t="s">
        <v>338</v>
      </c>
      <c r="M311">
        <v>30.9</v>
      </c>
      <c r="N311">
        <v>30.8</v>
      </c>
      <c r="O311">
        <v>30.8</v>
      </c>
      <c r="P311" t="s">
        <v>337</v>
      </c>
      <c r="Q311">
        <v>749.7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4.3999999999999997E-2</v>
      </c>
      <c r="AB311">
        <v>24.3</v>
      </c>
      <c r="AC311">
        <v>39</v>
      </c>
      <c r="AD311">
        <v>9.4</v>
      </c>
      <c r="AE311">
        <v>23.8</v>
      </c>
      <c r="AF311">
        <v>7.54</v>
      </c>
      <c r="AG311">
        <v>7.2300000000000003E-2</v>
      </c>
      <c r="AH311" t="s">
        <v>337</v>
      </c>
      <c r="AI311" t="s">
        <v>337</v>
      </c>
      <c r="AJ311">
        <v>0</v>
      </c>
      <c r="AK311">
        <v>117</v>
      </c>
      <c r="AL311">
        <v>1</v>
      </c>
      <c r="AM311">
        <v>100</v>
      </c>
      <c r="AN311">
        <v>5</v>
      </c>
    </row>
    <row r="312" spans="1:40" x14ac:dyDescent="0.25">
      <c r="A312" s="34">
        <v>40743</v>
      </c>
      <c r="B312" s="220">
        <v>0.95138888888888884</v>
      </c>
      <c r="C312">
        <v>30.8</v>
      </c>
      <c r="D312">
        <v>30.9</v>
      </c>
      <c r="E312">
        <v>30.8</v>
      </c>
      <c r="F312">
        <v>38</v>
      </c>
      <c r="G312">
        <v>14.8</v>
      </c>
      <c r="H312">
        <v>6</v>
      </c>
      <c r="I312" t="s">
        <v>336</v>
      </c>
      <c r="J312">
        <v>0.5</v>
      </c>
      <c r="K312">
        <v>9</v>
      </c>
      <c r="L312" t="s">
        <v>336</v>
      </c>
      <c r="M312">
        <v>30.8</v>
      </c>
      <c r="N312">
        <v>30.7</v>
      </c>
      <c r="O312">
        <v>30.7</v>
      </c>
      <c r="P312" t="s">
        <v>337</v>
      </c>
      <c r="Q312">
        <v>749.7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4.2999999999999997E-2</v>
      </c>
      <c r="AB312">
        <v>24.2</v>
      </c>
      <c r="AC312">
        <v>39</v>
      </c>
      <c r="AD312">
        <v>9.4</v>
      </c>
      <c r="AE312">
        <v>23.7</v>
      </c>
      <c r="AF312">
        <v>7.54</v>
      </c>
      <c r="AG312">
        <v>7.2300000000000003E-2</v>
      </c>
      <c r="AH312" t="s">
        <v>337</v>
      </c>
      <c r="AI312" t="s">
        <v>337</v>
      </c>
      <c r="AJ312">
        <v>0</v>
      </c>
      <c r="AK312">
        <v>117</v>
      </c>
      <c r="AL312">
        <v>1</v>
      </c>
      <c r="AM312">
        <v>100</v>
      </c>
      <c r="AN312">
        <v>5</v>
      </c>
    </row>
    <row r="313" spans="1:40" x14ac:dyDescent="0.25">
      <c r="A313" s="34">
        <v>40743</v>
      </c>
      <c r="B313" s="220">
        <v>0.95486111111111116</v>
      </c>
      <c r="C313">
        <v>30.7</v>
      </c>
      <c r="D313">
        <v>30.8</v>
      </c>
      <c r="E313">
        <v>30.7</v>
      </c>
      <c r="F313">
        <v>38</v>
      </c>
      <c r="G313">
        <v>14.8</v>
      </c>
      <c r="H313">
        <v>6</v>
      </c>
      <c r="I313" t="s">
        <v>336</v>
      </c>
      <c r="J313">
        <v>0.5</v>
      </c>
      <c r="K313">
        <v>9</v>
      </c>
      <c r="L313" t="s">
        <v>336</v>
      </c>
      <c r="M313">
        <v>30.7</v>
      </c>
      <c r="N313">
        <v>30.6</v>
      </c>
      <c r="O313">
        <v>30.6</v>
      </c>
      <c r="P313" t="s">
        <v>337</v>
      </c>
      <c r="Q313">
        <v>749.8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4.2999999999999997E-2</v>
      </c>
      <c r="AB313">
        <v>24.1</v>
      </c>
      <c r="AC313">
        <v>39</v>
      </c>
      <c r="AD313">
        <v>9.3000000000000007</v>
      </c>
      <c r="AE313">
        <v>23.6</v>
      </c>
      <c r="AF313">
        <v>7.54</v>
      </c>
      <c r="AG313">
        <v>7.2300000000000003E-2</v>
      </c>
      <c r="AH313" t="s">
        <v>337</v>
      </c>
      <c r="AI313" t="s">
        <v>337</v>
      </c>
      <c r="AJ313">
        <v>0</v>
      </c>
      <c r="AK313">
        <v>118</v>
      </c>
      <c r="AL313">
        <v>1</v>
      </c>
      <c r="AM313">
        <v>100</v>
      </c>
      <c r="AN313">
        <v>5</v>
      </c>
    </row>
    <row r="314" spans="1:40" x14ac:dyDescent="0.25">
      <c r="A314" s="34">
        <v>40743</v>
      </c>
      <c r="B314" s="220">
        <v>0.95833333333333337</v>
      </c>
      <c r="C314">
        <v>30.6</v>
      </c>
      <c r="D314">
        <v>30.7</v>
      </c>
      <c r="E314">
        <v>30.6</v>
      </c>
      <c r="F314">
        <v>38</v>
      </c>
      <c r="G314">
        <v>14.7</v>
      </c>
      <c r="H314">
        <v>4</v>
      </c>
      <c r="I314" t="s">
        <v>336</v>
      </c>
      <c r="J314">
        <v>0.33</v>
      </c>
      <c r="K314">
        <v>8</v>
      </c>
      <c r="L314" t="s">
        <v>336</v>
      </c>
      <c r="M314">
        <v>30.6</v>
      </c>
      <c r="N314">
        <v>30.6</v>
      </c>
      <c r="O314">
        <v>30.6</v>
      </c>
      <c r="P314" t="s">
        <v>337</v>
      </c>
      <c r="Q314">
        <v>749.9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4.2999999999999997E-2</v>
      </c>
      <c r="AB314">
        <v>24.1</v>
      </c>
      <c r="AC314">
        <v>39</v>
      </c>
      <c r="AD314">
        <v>9.3000000000000007</v>
      </c>
      <c r="AE314">
        <v>23.6</v>
      </c>
      <c r="AF314">
        <v>7.54</v>
      </c>
      <c r="AG314">
        <v>7.2300000000000003E-2</v>
      </c>
      <c r="AH314" t="s">
        <v>337</v>
      </c>
      <c r="AI314" t="s">
        <v>337</v>
      </c>
      <c r="AJ314">
        <v>7.0000000000000001E-3</v>
      </c>
      <c r="AK314">
        <v>116</v>
      </c>
      <c r="AL314">
        <v>1</v>
      </c>
      <c r="AM314">
        <v>100</v>
      </c>
      <c r="AN314">
        <v>5</v>
      </c>
    </row>
    <row r="315" spans="1:40" x14ac:dyDescent="0.25">
      <c r="A315" s="34">
        <v>40743</v>
      </c>
      <c r="B315" s="220">
        <v>0.96180555555555547</v>
      </c>
      <c r="C315">
        <v>30.5</v>
      </c>
      <c r="D315">
        <v>30.6</v>
      </c>
      <c r="E315">
        <v>30.5</v>
      </c>
      <c r="F315">
        <v>38</v>
      </c>
      <c r="G315">
        <v>14.6</v>
      </c>
      <c r="H315">
        <v>4</v>
      </c>
      <c r="I315" t="s">
        <v>336</v>
      </c>
      <c r="J315">
        <v>0.33</v>
      </c>
      <c r="K315">
        <v>7</v>
      </c>
      <c r="L315" t="s">
        <v>341</v>
      </c>
      <c r="M315">
        <v>30.5</v>
      </c>
      <c r="N315">
        <v>30.4</v>
      </c>
      <c r="O315">
        <v>30.4</v>
      </c>
      <c r="P315" t="s">
        <v>337</v>
      </c>
      <c r="Q315">
        <v>749.9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4.2000000000000003E-2</v>
      </c>
      <c r="AB315">
        <v>24</v>
      </c>
      <c r="AC315">
        <v>39</v>
      </c>
      <c r="AD315">
        <v>9.1999999999999993</v>
      </c>
      <c r="AE315">
        <v>23.5</v>
      </c>
      <c r="AF315">
        <v>7.55</v>
      </c>
      <c r="AG315">
        <v>7.2400000000000006E-2</v>
      </c>
      <c r="AH315" t="s">
        <v>337</v>
      </c>
      <c r="AI315" t="s">
        <v>337</v>
      </c>
      <c r="AJ315">
        <v>0</v>
      </c>
      <c r="AK315">
        <v>117</v>
      </c>
      <c r="AL315">
        <v>1</v>
      </c>
      <c r="AM315">
        <v>100</v>
      </c>
      <c r="AN315">
        <v>5</v>
      </c>
    </row>
    <row r="316" spans="1:40" x14ac:dyDescent="0.25">
      <c r="A316" s="34">
        <v>40743</v>
      </c>
      <c r="B316" s="220">
        <v>0.96527777777777779</v>
      </c>
      <c r="C316">
        <v>30.4</v>
      </c>
      <c r="D316">
        <v>30.5</v>
      </c>
      <c r="E316">
        <v>30.4</v>
      </c>
      <c r="F316">
        <v>38</v>
      </c>
      <c r="G316">
        <v>14.5</v>
      </c>
      <c r="H316">
        <v>4</v>
      </c>
      <c r="I316" t="s">
        <v>336</v>
      </c>
      <c r="J316">
        <v>0.33</v>
      </c>
      <c r="K316">
        <v>6</v>
      </c>
      <c r="L316" t="s">
        <v>336</v>
      </c>
      <c r="M316">
        <v>30.4</v>
      </c>
      <c r="N316">
        <v>30.3</v>
      </c>
      <c r="O316">
        <v>30.3</v>
      </c>
      <c r="P316" t="s">
        <v>337</v>
      </c>
      <c r="Q316">
        <v>749.9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4.2000000000000003E-2</v>
      </c>
      <c r="AB316">
        <v>24</v>
      </c>
      <c r="AC316">
        <v>39</v>
      </c>
      <c r="AD316">
        <v>9.1999999999999993</v>
      </c>
      <c r="AE316">
        <v>23.5</v>
      </c>
      <c r="AF316">
        <v>7.55</v>
      </c>
      <c r="AG316">
        <v>7.2400000000000006E-2</v>
      </c>
      <c r="AH316" t="s">
        <v>337</v>
      </c>
      <c r="AI316" t="s">
        <v>337</v>
      </c>
      <c r="AJ316">
        <v>0</v>
      </c>
      <c r="AK316">
        <v>117</v>
      </c>
      <c r="AL316">
        <v>1</v>
      </c>
      <c r="AM316">
        <v>100</v>
      </c>
      <c r="AN316">
        <v>5</v>
      </c>
    </row>
    <row r="317" spans="1:40" x14ac:dyDescent="0.25">
      <c r="A317" s="34">
        <v>40743</v>
      </c>
      <c r="B317" s="220">
        <v>0.96875</v>
      </c>
      <c r="C317">
        <v>30.3</v>
      </c>
      <c r="D317">
        <v>30.4</v>
      </c>
      <c r="E317">
        <v>30.3</v>
      </c>
      <c r="F317">
        <v>39</v>
      </c>
      <c r="G317">
        <v>14.8</v>
      </c>
      <c r="H317">
        <v>5</v>
      </c>
      <c r="I317" t="s">
        <v>336</v>
      </c>
      <c r="J317">
        <v>0.42</v>
      </c>
      <c r="K317">
        <v>8</v>
      </c>
      <c r="L317" t="s">
        <v>341</v>
      </c>
      <c r="M317">
        <v>30.3</v>
      </c>
      <c r="N317">
        <v>30.3</v>
      </c>
      <c r="O317">
        <v>30.3</v>
      </c>
      <c r="P317" t="s">
        <v>337</v>
      </c>
      <c r="Q317">
        <v>749.9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4.1000000000000002E-2</v>
      </c>
      <c r="AB317">
        <v>23.9</v>
      </c>
      <c r="AC317">
        <v>39</v>
      </c>
      <c r="AD317">
        <v>9.1</v>
      </c>
      <c r="AE317">
        <v>23.4</v>
      </c>
      <c r="AF317">
        <v>7.55</v>
      </c>
      <c r="AG317">
        <v>7.2400000000000006E-2</v>
      </c>
      <c r="AH317" t="s">
        <v>337</v>
      </c>
      <c r="AI317" t="s">
        <v>337</v>
      </c>
      <c r="AJ317">
        <v>0</v>
      </c>
      <c r="AK317">
        <v>117</v>
      </c>
      <c r="AL317">
        <v>1</v>
      </c>
      <c r="AM317">
        <v>100</v>
      </c>
      <c r="AN317">
        <v>5</v>
      </c>
    </row>
    <row r="318" spans="1:40" x14ac:dyDescent="0.25">
      <c r="A318" s="34">
        <v>40743</v>
      </c>
      <c r="B318" s="220">
        <v>0.97222222222222221</v>
      </c>
      <c r="C318">
        <v>30.2</v>
      </c>
      <c r="D318">
        <v>30.3</v>
      </c>
      <c r="E318">
        <v>30.2</v>
      </c>
      <c r="F318">
        <v>39</v>
      </c>
      <c r="G318">
        <v>14.7</v>
      </c>
      <c r="H318">
        <v>5</v>
      </c>
      <c r="I318" t="s">
        <v>336</v>
      </c>
      <c r="J318">
        <v>0.42</v>
      </c>
      <c r="K318">
        <v>8</v>
      </c>
      <c r="L318" t="s">
        <v>336</v>
      </c>
      <c r="M318">
        <v>30.2</v>
      </c>
      <c r="N318">
        <v>30.3</v>
      </c>
      <c r="O318">
        <v>30.3</v>
      </c>
      <c r="P318" t="s">
        <v>337</v>
      </c>
      <c r="Q318">
        <v>749.8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4.1000000000000002E-2</v>
      </c>
      <c r="AB318">
        <v>23.9</v>
      </c>
      <c r="AC318">
        <v>39</v>
      </c>
      <c r="AD318">
        <v>9.1</v>
      </c>
      <c r="AE318">
        <v>23.4</v>
      </c>
      <c r="AF318">
        <v>7.55</v>
      </c>
      <c r="AG318">
        <v>7.2400000000000006E-2</v>
      </c>
      <c r="AH318" t="s">
        <v>337</v>
      </c>
      <c r="AI318" t="s">
        <v>337</v>
      </c>
      <c r="AJ318">
        <v>0</v>
      </c>
      <c r="AK318">
        <v>117</v>
      </c>
      <c r="AL318">
        <v>1</v>
      </c>
      <c r="AM318">
        <v>100</v>
      </c>
      <c r="AN318">
        <v>5</v>
      </c>
    </row>
    <row r="319" spans="1:40" x14ac:dyDescent="0.25">
      <c r="A319" s="34">
        <v>40743</v>
      </c>
      <c r="B319" s="220">
        <v>0.97569444444444453</v>
      </c>
      <c r="C319">
        <v>30.2</v>
      </c>
      <c r="D319">
        <v>30.2</v>
      </c>
      <c r="E319">
        <v>30.2</v>
      </c>
      <c r="F319">
        <v>39</v>
      </c>
      <c r="G319">
        <v>14.7</v>
      </c>
      <c r="H319">
        <v>5</v>
      </c>
      <c r="I319" t="s">
        <v>336</v>
      </c>
      <c r="J319">
        <v>0.42</v>
      </c>
      <c r="K319">
        <v>9</v>
      </c>
      <c r="L319" t="s">
        <v>341</v>
      </c>
      <c r="M319">
        <v>30.2</v>
      </c>
      <c r="N319">
        <v>30.2</v>
      </c>
      <c r="O319">
        <v>30.2</v>
      </c>
      <c r="P319" t="s">
        <v>337</v>
      </c>
      <c r="Q319">
        <v>749.8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4.1000000000000002E-2</v>
      </c>
      <c r="AB319">
        <v>23.8</v>
      </c>
      <c r="AC319">
        <v>39</v>
      </c>
      <c r="AD319">
        <v>9</v>
      </c>
      <c r="AE319">
        <v>23.3</v>
      </c>
      <c r="AF319">
        <v>7.55</v>
      </c>
      <c r="AG319">
        <v>7.2400000000000006E-2</v>
      </c>
      <c r="AH319" t="s">
        <v>337</v>
      </c>
      <c r="AI319" t="s">
        <v>337</v>
      </c>
      <c r="AJ319">
        <v>0</v>
      </c>
      <c r="AK319">
        <v>117</v>
      </c>
      <c r="AL319">
        <v>1</v>
      </c>
      <c r="AM319">
        <v>100</v>
      </c>
      <c r="AN319">
        <v>5</v>
      </c>
    </row>
    <row r="320" spans="1:40" x14ac:dyDescent="0.25">
      <c r="A320" s="34">
        <v>40743</v>
      </c>
      <c r="B320" s="220">
        <v>0.97916666666666663</v>
      </c>
      <c r="C320">
        <v>30.1</v>
      </c>
      <c r="D320">
        <v>30.2</v>
      </c>
      <c r="E320">
        <v>30.1</v>
      </c>
      <c r="F320">
        <v>39</v>
      </c>
      <c r="G320">
        <v>14.6</v>
      </c>
      <c r="H320">
        <v>5</v>
      </c>
      <c r="I320" t="s">
        <v>336</v>
      </c>
      <c r="J320">
        <v>0.42</v>
      </c>
      <c r="K320">
        <v>8</v>
      </c>
      <c r="L320" t="s">
        <v>336</v>
      </c>
      <c r="M320">
        <v>30.1</v>
      </c>
      <c r="N320">
        <v>30.1</v>
      </c>
      <c r="O320">
        <v>30.1</v>
      </c>
      <c r="P320" t="s">
        <v>337</v>
      </c>
      <c r="Q320">
        <v>749.8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4.1000000000000002E-2</v>
      </c>
      <c r="AB320">
        <v>23.8</v>
      </c>
      <c r="AC320">
        <v>39</v>
      </c>
      <c r="AD320">
        <v>9</v>
      </c>
      <c r="AE320">
        <v>23.3</v>
      </c>
      <c r="AF320">
        <v>7.55</v>
      </c>
      <c r="AG320">
        <v>7.2400000000000006E-2</v>
      </c>
      <c r="AH320" t="s">
        <v>337</v>
      </c>
      <c r="AI320" t="s">
        <v>337</v>
      </c>
      <c r="AJ320">
        <v>0</v>
      </c>
      <c r="AK320">
        <v>116</v>
      </c>
      <c r="AL320">
        <v>1</v>
      </c>
      <c r="AM320">
        <v>100</v>
      </c>
      <c r="AN320">
        <v>5</v>
      </c>
    </row>
    <row r="321" spans="1:40" x14ac:dyDescent="0.25">
      <c r="A321" s="34">
        <v>40743</v>
      </c>
      <c r="B321" s="220">
        <v>0.98263888888888884</v>
      </c>
      <c r="C321">
        <v>30.1</v>
      </c>
      <c r="D321">
        <v>30.1</v>
      </c>
      <c r="E321">
        <v>30.1</v>
      </c>
      <c r="F321">
        <v>39</v>
      </c>
      <c r="G321">
        <v>14.6</v>
      </c>
      <c r="H321">
        <v>4</v>
      </c>
      <c r="I321" t="s">
        <v>341</v>
      </c>
      <c r="J321">
        <v>0.33</v>
      </c>
      <c r="K321">
        <v>8</v>
      </c>
      <c r="L321" t="s">
        <v>336</v>
      </c>
      <c r="M321">
        <v>30.1</v>
      </c>
      <c r="N321">
        <v>30.1</v>
      </c>
      <c r="O321">
        <v>30.1</v>
      </c>
      <c r="P321" t="s">
        <v>337</v>
      </c>
      <c r="Q321">
        <v>749.9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4.1000000000000002E-2</v>
      </c>
      <c r="AB321">
        <v>23.7</v>
      </c>
      <c r="AC321">
        <v>39</v>
      </c>
      <c r="AD321">
        <v>8.9</v>
      </c>
      <c r="AE321">
        <v>23.2</v>
      </c>
      <c r="AF321">
        <v>7.56</v>
      </c>
      <c r="AG321">
        <v>7.2400000000000006E-2</v>
      </c>
      <c r="AH321" t="s">
        <v>337</v>
      </c>
      <c r="AI321" t="s">
        <v>337</v>
      </c>
      <c r="AJ321">
        <v>0</v>
      </c>
      <c r="AK321">
        <v>117</v>
      </c>
      <c r="AL321">
        <v>1</v>
      </c>
      <c r="AM321">
        <v>100</v>
      </c>
      <c r="AN321">
        <v>5</v>
      </c>
    </row>
    <row r="322" spans="1:40" x14ac:dyDescent="0.25">
      <c r="A322" s="34">
        <v>40743</v>
      </c>
      <c r="B322" s="220">
        <v>0.98611111111111116</v>
      </c>
      <c r="C322">
        <v>29.9</v>
      </c>
      <c r="D322">
        <v>30.1</v>
      </c>
      <c r="E322">
        <v>29.9</v>
      </c>
      <c r="F322">
        <v>39</v>
      </c>
      <c r="G322">
        <v>14.5</v>
      </c>
      <c r="H322">
        <v>4</v>
      </c>
      <c r="I322" t="s">
        <v>341</v>
      </c>
      <c r="J322">
        <v>0.33</v>
      </c>
      <c r="K322">
        <v>7</v>
      </c>
      <c r="L322" t="s">
        <v>336</v>
      </c>
      <c r="M322">
        <v>29.9</v>
      </c>
      <c r="N322">
        <v>29.9</v>
      </c>
      <c r="O322">
        <v>29.9</v>
      </c>
      <c r="P322" t="s">
        <v>337</v>
      </c>
      <c r="Q322">
        <v>749.9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0.04</v>
      </c>
      <c r="AB322">
        <v>23.6</v>
      </c>
      <c r="AC322">
        <v>39</v>
      </c>
      <c r="AD322">
        <v>8.8000000000000007</v>
      </c>
      <c r="AE322">
        <v>23.1</v>
      </c>
      <c r="AF322">
        <v>7.56</v>
      </c>
      <c r="AG322">
        <v>7.2499999999999995E-2</v>
      </c>
      <c r="AH322" t="s">
        <v>337</v>
      </c>
      <c r="AI322" t="s">
        <v>337</v>
      </c>
      <c r="AJ322">
        <v>0</v>
      </c>
      <c r="AK322">
        <v>117</v>
      </c>
      <c r="AL322">
        <v>1</v>
      </c>
      <c r="AM322">
        <v>100</v>
      </c>
      <c r="AN322">
        <v>5</v>
      </c>
    </row>
    <row r="323" spans="1:40" x14ac:dyDescent="0.25">
      <c r="A323" s="34">
        <v>40743</v>
      </c>
      <c r="B323" s="220">
        <v>0.98958333333333337</v>
      </c>
      <c r="C323">
        <v>29.9</v>
      </c>
      <c r="D323">
        <v>29.9</v>
      </c>
      <c r="E323">
        <v>29.8</v>
      </c>
      <c r="F323">
        <v>39</v>
      </c>
      <c r="G323">
        <v>14.4</v>
      </c>
      <c r="H323">
        <v>3</v>
      </c>
      <c r="I323" t="s">
        <v>336</v>
      </c>
      <c r="J323">
        <v>0.25</v>
      </c>
      <c r="K323">
        <v>6</v>
      </c>
      <c r="L323" t="s">
        <v>336</v>
      </c>
      <c r="M323">
        <v>29.9</v>
      </c>
      <c r="N323">
        <v>29.9</v>
      </c>
      <c r="O323">
        <v>29.9</v>
      </c>
      <c r="P323" t="s">
        <v>337</v>
      </c>
      <c r="Q323">
        <v>750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0.04</v>
      </c>
      <c r="AB323">
        <v>23.6</v>
      </c>
      <c r="AC323">
        <v>39</v>
      </c>
      <c r="AD323">
        <v>8.8000000000000007</v>
      </c>
      <c r="AE323">
        <v>23.1</v>
      </c>
      <c r="AF323">
        <v>7.56</v>
      </c>
      <c r="AG323">
        <v>7.2499999999999995E-2</v>
      </c>
      <c r="AH323" t="s">
        <v>337</v>
      </c>
      <c r="AI323" t="s">
        <v>337</v>
      </c>
      <c r="AJ323">
        <v>0</v>
      </c>
      <c r="AK323">
        <v>117</v>
      </c>
      <c r="AL323">
        <v>1</v>
      </c>
      <c r="AM323">
        <v>100</v>
      </c>
      <c r="AN323">
        <v>5</v>
      </c>
    </row>
    <row r="324" spans="1:40" x14ac:dyDescent="0.25">
      <c r="A324" s="34">
        <v>40743</v>
      </c>
      <c r="B324" s="220">
        <v>0.99305555555555547</v>
      </c>
      <c r="C324">
        <v>29.8</v>
      </c>
      <c r="D324">
        <v>29.8</v>
      </c>
      <c r="E324">
        <v>29.8</v>
      </c>
      <c r="F324">
        <v>40</v>
      </c>
      <c r="G324">
        <v>14.7</v>
      </c>
      <c r="H324">
        <v>4</v>
      </c>
      <c r="I324" t="s">
        <v>336</v>
      </c>
      <c r="J324">
        <v>0.33</v>
      </c>
      <c r="K324">
        <v>7</v>
      </c>
      <c r="L324" t="s">
        <v>336</v>
      </c>
      <c r="M324">
        <v>29.8</v>
      </c>
      <c r="N324">
        <v>29.9</v>
      </c>
      <c r="O324">
        <v>29.9</v>
      </c>
      <c r="P324" t="s">
        <v>337</v>
      </c>
      <c r="Q324">
        <v>749.9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0.04</v>
      </c>
      <c r="AB324">
        <v>23.5</v>
      </c>
      <c r="AC324">
        <v>39</v>
      </c>
      <c r="AD324">
        <v>8.6999999999999993</v>
      </c>
      <c r="AE324">
        <v>22.9</v>
      </c>
      <c r="AF324">
        <v>7.56</v>
      </c>
      <c r="AG324">
        <v>7.2499999999999995E-2</v>
      </c>
      <c r="AH324" t="s">
        <v>337</v>
      </c>
      <c r="AI324" t="s">
        <v>337</v>
      </c>
      <c r="AJ324">
        <v>0</v>
      </c>
      <c r="AK324">
        <v>117</v>
      </c>
      <c r="AL324">
        <v>1</v>
      </c>
      <c r="AM324">
        <v>100</v>
      </c>
      <c r="AN324">
        <v>5</v>
      </c>
    </row>
    <row r="325" spans="1:40" x14ac:dyDescent="0.25">
      <c r="A325" s="34">
        <v>40743</v>
      </c>
      <c r="B325" s="220">
        <v>0.99652777777777779</v>
      </c>
      <c r="C325">
        <v>29.7</v>
      </c>
      <c r="D325">
        <v>29.8</v>
      </c>
      <c r="E325">
        <v>29.7</v>
      </c>
      <c r="F325">
        <v>40</v>
      </c>
      <c r="G325">
        <v>14.6</v>
      </c>
      <c r="H325">
        <v>5</v>
      </c>
      <c r="I325" t="s">
        <v>336</v>
      </c>
      <c r="J325">
        <v>0.42</v>
      </c>
      <c r="K325">
        <v>7</v>
      </c>
      <c r="L325" t="s">
        <v>336</v>
      </c>
      <c r="M325">
        <v>29.7</v>
      </c>
      <c r="N325">
        <v>29.7</v>
      </c>
      <c r="O325">
        <v>29.7</v>
      </c>
      <c r="P325" t="s">
        <v>337</v>
      </c>
      <c r="Q325">
        <v>749.9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3.9E-2</v>
      </c>
      <c r="AB325">
        <v>23.5</v>
      </c>
      <c r="AC325">
        <v>39</v>
      </c>
      <c r="AD325">
        <v>8.6999999999999993</v>
      </c>
      <c r="AE325">
        <v>22.9</v>
      </c>
      <c r="AF325">
        <v>7.56</v>
      </c>
      <c r="AG325">
        <v>7.2499999999999995E-2</v>
      </c>
      <c r="AH325" t="s">
        <v>337</v>
      </c>
      <c r="AI325" t="s">
        <v>337</v>
      </c>
      <c r="AJ325">
        <v>0</v>
      </c>
      <c r="AK325">
        <v>117</v>
      </c>
      <c r="AL325">
        <v>1</v>
      </c>
      <c r="AM325">
        <v>100</v>
      </c>
      <c r="AN325">
        <v>5</v>
      </c>
    </row>
    <row r="326" spans="1:40" x14ac:dyDescent="0.25">
      <c r="A326" s="34">
        <v>40744</v>
      </c>
      <c r="B326" s="220">
        <v>0</v>
      </c>
      <c r="C326">
        <v>29.6</v>
      </c>
      <c r="D326">
        <v>29.7</v>
      </c>
      <c r="E326">
        <v>29.6</v>
      </c>
      <c r="F326">
        <v>40</v>
      </c>
      <c r="G326">
        <v>14.5</v>
      </c>
      <c r="H326">
        <v>5</v>
      </c>
      <c r="I326" t="s">
        <v>336</v>
      </c>
      <c r="J326">
        <v>0.42</v>
      </c>
      <c r="K326">
        <v>9</v>
      </c>
      <c r="L326" t="s">
        <v>336</v>
      </c>
      <c r="M326">
        <v>29.6</v>
      </c>
      <c r="N326">
        <v>29.6</v>
      </c>
      <c r="O326">
        <v>29.6</v>
      </c>
      <c r="P326" t="s">
        <v>337</v>
      </c>
      <c r="Q326">
        <v>750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3.9E-2</v>
      </c>
      <c r="AB326">
        <v>23.4</v>
      </c>
      <c r="AC326">
        <v>39</v>
      </c>
      <c r="AD326">
        <v>8.6999999999999993</v>
      </c>
      <c r="AE326">
        <v>22.9</v>
      </c>
      <c r="AF326">
        <v>7.57</v>
      </c>
      <c r="AG326">
        <v>7.2499999999999995E-2</v>
      </c>
      <c r="AH326" t="s">
        <v>337</v>
      </c>
      <c r="AI326" t="s">
        <v>337</v>
      </c>
      <c r="AJ326">
        <v>5.0000000000000001E-3</v>
      </c>
      <c r="AK326">
        <v>117</v>
      </c>
      <c r="AL326">
        <v>1</v>
      </c>
      <c r="AM326">
        <v>100</v>
      </c>
      <c r="AN326">
        <v>5</v>
      </c>
    </row>
    <row r="327" spans="1:40" x14ac:dyDescent="0.25">
      <c r="A327" s="34">
        <v>40744</v>
      </c>
      <c r="B327" s="220">
        <v>3.472222222222222E-3</v>
      </c>
      <c r="C327">
        <v>29.5</v>
      </c>
      <c r="D327">
        <v>29.6</v>
      </c>
      <c r="E327">
        <v>29.5</v>
      </c>
      <c r="F327">
        <v>40</v>
      </c>
      <c r="G327">
        <v>14.5</v>
      </c>
      <c r="H327">
        <v>4</v>
      </c>
      <c r="I327" t="s">
        <v>336</v>
      </c>
      <c r="J327">
        <v>0.33</v>
      </c>
      <c r="K327">
        <v>7</v>
      </c>
      <c r="L327" t="s">
        <v>336</v>
      </c>
      <c r="M327">
        <v>29.5</v>
      </c>
      <c r="N327">
        <v>29.6</v>
      </c>
      <c r="O327">
        <v>29.6</v>
      </c>
      <c r="P327" t="s">
        <v>337</v>
      </c>
      <c r="Q327">
        <v>750.1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3.9E-2</v>
      </c>
      <c r="AB327">
        <v>23.4</v>
      </c>
      <c r="AC327">
        <v>39</v>
      </c>
      <c r="AD327">
        <v>8.6999999999999993</v>
      </c>
      <c r="AE327">
        <v>22.9</v>
      </c>
      <c r="AF327">
        <v>7.57</v>
      </c>
      <c r="AG327">
        <v>7.2499999999999995E-2</v>
      </c>
      <c r="AH327" t="s">
        <v>337</v>
      </c>
      <c r="AI327" t="s">
        <v>337</v>
      </c>
      <c r="AJ327">
        <v>0</v>
      </c>
      <c r="AK327">
        <v>116</v>
      </c>
      <c r="AL327">
        <v>1</v>
      </c>
      <c r="AM327">
        <v>100</v>
      </c>
      <c r="AN327">
        <v>5</v>
      </c>
    </row>
    <row r="328" spans="1:40" x14ac:dyDescent="0.25">
      <c r="A328" s="34">
        <v>40744</v>
      </c>
      <c r="B328" s="220">
        <v>6.9444444444444441E-3</v>
      </c>
      <c r="C328">
        <v>29.4</v>
      </c>
      <c r="D328">
        <v>29.4</v>
      </c>
      <c r="E328">
        <v>29.4</v>
      </c>
      <c r="F328">
        <v>40</v>
      </c>
      <c r="G328">
        <v>14.4</v>
      </c>
      <c r="H328">
        <v>3</v>
      </c>
      <c r="I328" t="s">
        <v>336</v>
      </c>
      <c r="J328">
        <v>0.25</v>
      </c>
      <c r="K328">
        <v>5</v>
      </c>
      <c r="L328" t="s">
        <v>341</v>
      </c>
      <c r="M328">
        <v>29.4</v>
      </c>
      <c r="N328">
        <v>29.4</v>
      </c>
      <c r="O328">
        <v>29.4</v>
      </c>
      <c r="P328" t="s">
        <v>337</v>
      </c>
      <c r="Q328">
        <v>750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3.7999999999999999E-2</v>
      </c>
      <c r="AB328">
        <v>23.3</v>
      </c>
      <c r="AC328">
        <v>39</v>
      </c>
      <c r="AD328">
        <v>8.6</v>
      </c>
      <c r="AE328">
        <v>22.8</v>
      </c>
      <c r="AF328">
        <v>7.57</v>
      </c>
      <c r="AG328">
        <v>7.2599999999999998E-2</v>
      </c>
      <c r="AH328" t="s">
        <v>337</v>
      </c>
      <c r="AI328" t="s">
        <v>337</v>
      </c>
      <c r="AJ328">
        <v>0</v>
      </c>
      <c r="AK328">
        <v>118</v>
      </c>
      <c r="AL328">
        <v>1</v>
      </c>
      <c r="AM328">
        <v>100</v>
      </c>
      <c r="AN328">
        <v>5</v>
      </c>
    </row>
    <row r="329" spans="1:40" x14ac:dyDescent="0.25">
      <c r="A329" s="34">
        <v>40744</v>
      </c>
      <c r="B329" s="220">
        <v>1.0416666666666666E-2</v>
      </c>
      <c r="C329">
        <v>29.3</v>
      </c>
      <c r="D329">
        <v>29.4</v>
      </c>
      <c r="E329">
        <v>29.3</v>
      </c>
      <c r="F329">
        <v>41</v>
      </c>
      <c r="G329">
        <v>14.7</v>
      </c>
      <c r="H329">
        <v>3</v>
      </c>
      <c r="I329" t="s">
        <v>341</v>
      </c>
      <c r="J329">
        <v>0.25</v>
      </c>
      <c r="K329">
        <v>5</v>
      </c>
      <c r="L329" t="s">
        <v>336</v>
      </c>
      <c r="M329">
        <v>29.3</v>
      </c>
      <c r="N329">
        <v>29.4</v>
      </c>
      <c r="O329">
        <v>29.4</v>
      </c>
      <c r="P329" t="s">
        <v>337</v>
      </c>
      <c r="Q329">
        <v>750.1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3.7999999999999999E-2</v>
      </c>
      <c r="AB329">
        <v>23.3</v>
      </c>
      <c r="AC329">
        <v>39</v>
      </c>
      <c r="AD329">
        <v>8.6</v>
      </c>
      <c r="AE329">
        <v>22.8</v>
      </c>
      <c r="AF329">
        <v>7.57</v>
      </c>
      <c r="AG329">
        <v>7.2599999999999998E-2</v>
      </c>
      <c r="AH329" t="s">
        <v>337</v>
      </c>
      <c r="AI329" t="s">
        <v>337</v>
      </c>
      <c r="AJ329">
        <v>0</v>
      </c>
      <c r="AK329">
        <v>117</v>
      </c>
      <c r="AL329">
        <v>1</v>
      </c>
      <c r="AM329">
        <v>100</v>
      </c>
      <c r="AN329">
        <v>5</v>
      </c>
    </row>
    <row r="330" spans="1:40" x14ac:dyDescent="0.25">
      <c r="A330" s="34">
        <v>40744</v>
      </c>
      <c r="B330" s="220">
        <v>1.3888888888888888E-2</v>
      </c>
      <c r="C330">
        <v>29.2</v>
      </c>
      <c r="D330">
        <v>29.3</v>
      </c>
      <c r="E330">
        <v>29.1</v>
      </c>
      <c r="F330">
        <v>41</v>
      </c>
      <c r="G330">
        <v>14.6</v>
      </c>
      <c r="H330">
        <v>3</v>
      </c>
      <c r="I330" t="s">
        <v>341</v>
      </c>
      <c r="J330">
        <v>0.25</v>
      </c>
      <c r="K330">
        <v>5</v>
      </c>
      <c r="L330" t="s">
        <v>341</v>
      </c>
      <c r="M330">
        <v>29.2</v>
      </c>
      <c r="N330">
        <v>29.4</v>
      </c>
      <c r="O330">
        <v>29.4</v>
      </c>
      <c r="P330" t="s">
        <v>337</v>
      </c>
      <c r="Q330">
        <v>750.1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3.7999999999999999E-2</v>
      </c>
      <c r="AB330">
        <v>23.2</v>
      </c>
      <c r="AC330">
        <v>39</v>
      </c>
      <c r="AD330">
        <v>8.5</v>
      </c>
      <c r="AE330">
        <v>22.6</v>
      </c>
      <c r="AF330">
        <v>7.57</v>
      </c>
      <c r="AG330">
        <v>7.2599999999999998E-2</v>
      </c>
      <c r="AH330" t="s">
        <v>337</v>
      </c>
      <c r="AI330" t="s">
        <v>337</v>
      </c>
      <c r="AJ330">
        <v>0</v>
      </c>
      <c r="AK330">
        <v>117</v>
      </c>
      <c r="AL330">
        <v>1</v>
      </c>
      <c r="AM330">
        <v>100</v>
      </c>
      <c r="AN330">
        <v>5</v>
      </c>
    </row>
    <row r="331" spans="1:40" x14ac:dyDescent="0.25">
      <c r="A331" s="34">
        <v>40744</v>
      </c>
      <c r="B331" s="220">
        <v>1.7361111111111112E-2</v>
      </c>
      <c r="C331">
        <v>29</v>
      </c>
      <c r="D331">
        <v>29.2</v>
      </c>
      <c r="E331">
        <v>29</v>
      </c>
      <c r="F331">
        <v>41</v>
      </c>
      <c r="G331">
        <v>14.4</v>
      </c>
      <c r="H331">
        <v>4</v>
      </c>
      <c r="I331" t="s">
        <v>341</v>
      </c>
      <c r="J331">
        <v>0.33</v>
      </c>
      <c r="K331">
        <v>7</v>
      </c>
      <c r="L331" t="s">
        <v>341</v>
      </c>
      <c r="M331">
        <v>29</v>
      </c>
      <c r="N331">
        <v>29.2</v>
      </c>
      <c r="O331">
        <v>29.2</v>
      </c>
      <c r="P331" t="s">
        <v>337</v>
      </c>
      <c r="Q331">
        <v>750.1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3.6999999999999998E-2</v>
      </c>
      <c r="AB331">
        <v>23.2</v>
      </c>
      <c r="AC331">
        <v>39</v>
      </c>
      <c r="AD331">
        <v>8.5</v>
      </c>
      <c r="AE331">
        <v>22.6</v>
      </c>
      <c r="AF331">
        <v>7.57</v>
      </c>
      <c r="AG331">
        <v>7.2599999999999998E-2</v>
      </c>
      <c r="AH331" t="s">
        <v>337</v>
      </c>
      <c r="AI331" t="s">
        <v>337</v>
      </c>
      <c r="AJ331">
        <v>0</v>
      </c>
      <c r="AK331">
        <v>117</v>
      </c>
      <c r="AL331">
        <v>1</v>
      </c>
      <c r="AM331">
        <v>100</v>
      </c>
      <c r="AN331">
        <v>5</v>
      </c>
    </row>
    <row r="332" spans="1:40" x14ac:dyDescent="0.25">
      <c r="A332" s="34">
        <v>40744</v>
      </c>
      <c r="B332" s="220">
        <v>2.0833333333333332E-2</v>
      </c>
      <c r="C332">
        <v>28.9</v>
      </c>
      <c r="D332">
        <v>29</v>
      </c>
      <c r="E332">
        <v>28.9</v>
      </c>
      <c r="F332">
        <v>41</v>
      </c>
      <c r="G332">
        <v>14.3</v>
      </c>
      <c r="H332">
        <v>4</v>
      </c>
      <c r="I332" t="s">
        <v>341</v>
      </c>
      <c r="J332">
        <v>0.33</v>
      </c>
      <c r="K332">
        <v>7</v>
      </c>
      <c r="L332" t="s">
        <v>341</v>
      </c>
      <c r="M332">
        <v>28.9</v>
      </c>
      <c r="N332">
        <v>29.2</v>
      </c>
      <c r="O332">
        <v>29.2</v>
      </c>
      <c r="P332" t="s">
        <v>337</v>
      </c>
      <c r="Q332">
        <v>750.2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3.6999999999999998E-2</v>
      </c>
      <c r="AB332">
        <v>23.1</v>
      </c>
      <c r="AC332">
        <v>39</v>
      </c>
      <c r="AD332">
        <v>8.4</v>
      </c>
      <c r="AE332">
        <v>22.5</v>
      </c>
      <c r="AF332">
        <v>7.58</v>
      </c>
      <c r="AG332">
        <v>7.2599999999999998E-2</v>
      </c>
      <c r="AH332" t="s">
        <v>337</v>
      </c>
      <c r="AI332" t="s">
        <v>337</v>
      </c>
      <c r="AJ332">
        <v>0</v>
      </c>
      <c r="AK332">
        <v>117</v>
      </c>
      <c r="AL332">
        <v>1</v>
      </c>
      <c r="AM332">
        <v>100</v>
      </c>
      <c r="AN332">
        <v>5</v>
      </c>
    </row>
    <row r="333" spans="1:40" x14ac:dyDescent="0.25">
      <c r="A333" s="34">
        <v>40744</v>
      </c>
      <c r="B333" s="220">
        <v>2.4305555555555556E-2</v>
      </c>
      <c r="C333">
        <v>28.8</v>
      </c>
      <c r="D333">
        <v>28.9</v>
      </c>
      <c r="E333">
        <v>28.8</v>
      </c>
      <c r="F333">
        <v>41</v>
      </c>
      <c r="G333">
        <v>14.3</v>
      </c>
      <c r="H333">
        <v>3</v>
      </c>
      <c r="I333" t="s">
        <v>341</v>
      </c>
      <c r="J333">
        <v>0.25</v>
      </c>
      <c r="K333">
        <v>5</v>
      </c>
      <c r="L333" t="s">
        <v>341</v>
      </c>
      <c r="M333">
        <v>28.8</v>
      </c>
      <c r="N333">
        <v>29.1</v>
      </c>
      <c r="O333">
        <v>29.1</v>
      </c>
      <c r="P333" t="s">
        <v>337</v>
      </c>
      <c r="Q333">
        <v>750.1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3.5999999999999997E-2</v>
      </c>
      <c r="AB333">
        <v>23.1</v>
      </c>
      <c r="AC333">
        <v>39</v>
      </c>
      <c r="AD333">
        <v>8.4</v>
      </c>
      <c r="AE333">
        <v>22.5</v>
      </c>
      <c r="AF333">
        <v>7.58</v>
      </c>
      <c r="AG333">
        <v>7.2599999999999998E-2</v>
      </c>
      <c r="AH333" t="s">
        <v>337</v>
      </c>
      <c r="AI333" t="s">
        <v>337</v>
      </c>
      <c r="AJ333">
        <v>0</v>
      </c>
      <c r="AK333">
        <v>117</v>
      </c>
      <c r="AL333">
        <v>1</v>
      </c>
      <c r="AM333">
        <v>100</v>
      </c>
      <c r="AN333">
        <v>5</v>
      </c>
    </row>
    <row r="334" spans="1:40" x14ac:dyDescent="0.25">
      <c r="A334" s="34">
        <v>40744</v>
      </c>
      <c r="B334" s="220">
        <v>2.7777777777777776E-2</v>
      </c>
      <c r="C334">
        <v>28.7</v>
      </c>
      <c r="D334">
        <v>28.8</v>
      </c>
      <c r="E334">
        <v>28.7</v>
      </c>
      <c r="F334">
        <v>42</v>
      </c>
      <c r="G334">
        <v>14.5</v>
      </c>
      <c r="H334">
        <v>2</v>
      </c>
      <c r="I334" t="s">
        <v>341</v>
      </c>
      <c r="J334">
        <v>0.17</v>
      </c>
      <c r="K334">
        <v>5</v>
      </c>
      <c r="L334" t="s">
        <v>341</v>
      </c>
      <c r="M334">
        <v>28.7</v>
      </c>
      <c r="N334">
        <v>28.9</v>
      </c>
      <c r="O334">
        <v>28.9</v>
      </c>
      <c r="P334" t="s">
        <v>337</v>
      </c>
      <c r="Q334">
        <v>750.1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3.5999999999999997E-2</v>
      </c>
      <c r="AB334">
        <v>23.1</v>
      </c>
      <c r="AC334">
        <v>39</v>
      </c>
      <c r="AD334">
        <v>8.3000000000000007</v>
      </c>
      <c r="AE334">
        <v>22.4</v>
      </c>
      <c r="AF334">
        <v>7.58</v>
      </c>
      <c r="AG334">
        <v>7.2700000000000001E-2</v>
      </c>
      <c r="AH334" t="s">
        <v>337</v>
      </c>
      <c r="AI334" t="s">
        <v>337</v>
      </c>
      <c r="AJ334">
        <v>0</v>
      </c>
      <c r="AK334">
        <v>117</v>
      </c>
      <c r="AL334">
        <v>1</v>
      </c>
      <c r="AM334">
        <v>100</v>
      </c>
      <c r="AN334">
        <v>5</v>
      </c>
    </row>
    <row r="335" spans="1:40" x14ac:dyDescent="0.25">
      <c r="A335" s="34">
        <v>40744</v>
      </c>
      <c r="B335" s="220">
        <v>3.125E-2</v>
      </c>
      <c r="C335">
        <v>28.6</v>
      </c>
      <c r="D335">
        <v>28.7</v>
      </c>
      <c r="E335">
        <v>28.6</v>
      </c>
      <c r="F335">
        <v>42</v>
      </c>
      <c r="G335">
        <v>14.4</v>
      </c>
      <c r="H335">
        <v>2</v>
      </c>
      <c r="I335" t="s">
        <v>341</v>
      </c>
      <c r="J335">
        <v>0.17</v>
      </c>
      <c r="K335">
        <v>5</v>
      </c>
      <c r="L335" t="s">
        <v>341</v>
      </c>
      <c r="M335">
        <v>28.6</v>
      </c>
      <c r="N335">
        <v>28.8</v>
      </c>
      <c r="O335">
        <v>28.8</v>
      </c>
      <c r="P335" t="s">
        <v>337</v>
      </c>
      <c r="Q335">
        <v>750.1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3.5999999999999997E-2</v>
      </c>
      <c r="AB335">
        <v>23.1</v>
      </c>
      <c r="AC335">
        <v>39</v>
      </c>
      <c r="AD335">
        <v>8.3000000000000007</v>
      </c>
      <c r="AE335">
        <v>22.4</v>
      </c>
      <c r="AF335">
        <v>7.58</v>
      </c>
      <c r="AG335">
        <v>7.2700000000000001E-2</v>
      </c>
      <c r="AH335" t="s">
        <v>337</v>
      </c>
      <c r="AI335" t="s">
        <v>337</v>
      </c>
      <c r="AJ335">
        <v>0</v>
      </c>
      <c r="AK335">
        <v>117</v>
      </c>
      <c r="AL335">
        <v>1</v>
      </c>
      <c r="AM335">
        <v>100</v>
      </c>
      <c r="AN335">
        <v>5</v>
      </c>
    </row>
    <row r="336" spans="1:40" x14ac:dyDescent="0.25">
      <c r="A336" s="34">
        <v>40744</v>
      </c>
      <c r="B336" s="220">
        <v>3.4722222222222224E-2</v>
      </c>
      <c r="C336">
        <v>28.6</v>
      </c>
      <c r="D336">
        <v>28.6</v>
      </c>
      <c r="E336">
        <v>28.6</v>
      </c>
      <c r="F336">
        <v>42</v>
      </c>
      <c r="G336">
        <v>14.4</v>
      </c>
      <c r="H336">
        <v>5</v>
      </c>
      <c r="I336" t="s">
        <v>339</v>
      </c>
      <c r="J336">
        <v>0.42</v>
      </c>
      <c r="K336">
        <v>7</v>
      </c>
      <c r="L336" t="s">
        <v>339</v>
      </c>
      <c r="M336">
        <v>28.6</v>
      </c>
      <c r="N336">
        <v>28.8</v>
      </c>
      <c r="O336">
        <v>28.8</v>
      </c>
      <c r="P336" t="s">
        <v>337</v>
      </c>
      <c r="Q336">
        <v>750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3.5999999999999997E-2</v>
      </c>
      <c r="AB336">
        <v>22.9</v>
      </c>
      <c r="AC336">
        <v>39</v>
      </c>
      <c r="AD336">
        <v>8.1999999999999993</v>
      </c>
      <c r="AE336">
        <v>22.2</v>
      </c>
      <c r="AF336">
        <v>7.58</v>
      </c>
      <c r="AG336">
        <v>7.2700000000000001E-2</v>
      </c>
      <c r="AH336" t="s">
        <v>337</v>
      </c>
      <c r="AI336" t="s">
        <v>337</v>
      </c>
      <c r="AJ336">
        <v>0</v>
      </c>
      <c r="AK336">
        <v>117</v>
      </c>
      <c r="AL336">
        <v>1</v>
      </c>
      <c r="AM336">
        <v>100</v>
      </c>
      <c r="AN336">
        <v>5</v>
      </c>
    </row>
    <row r="337" spans="1:40" x14ac:dyDescent="0.25">
      <c r="A337" s="34">
        <v>40744</v>
      </c>
      <c r="B337" s="220">
        <v>3.8194444444444441E-2</v>
      </c>
      <c r="C337">
        <v>28.6</v>
      </c>
      <c r="D337">
        <v>28.6</v>
      </c>
      <c r="E337">
        <v>28.6</v>
      </c>
      <c r="F337">
        <v>42</v>
      </c>
      <c r="G337">
        <v>14.4</v>
      </c>
      <c r="H337">
        <v>4</v>
      </c>
      <c r="I337" t="s">
        <v>339</v>
      </c>
      <c r="J337">
        <v>0.33</v>
      </c>
      <c r="K337">
        <v>6</v>
      </c>
      <c r="L337" t="s">
        <v>339</v>
      </c>
      <c r="M337">
        <v>28.6</v>
      </c>
      <c r="N337">
        <v>28.7</v>
      </c>
      <c r="O337">
        <v>28.7</v>
      </c>
      <c r="P337" t="s">
        <v>337</v>
      </c>
      <c r="Q337">
        <v>750.1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3.5000000000000003E-2</v>
      </c>
      <c r="AB337">
        <v>22.9</v>
      </c>
      <c r="AC337">
        <v>39</v>
      </c>
      <c r="AD337">
        <v>8.1999999999999993</v>
      </c>
      <c r="AE337">
        <v>22.2</v>
      </c>
      <c r="AF337">
        <v>7.58</v>
      </c>
      <c r="AG337">
        <v>7.2700000000000001E-2</v>
      </c>
      <c r="AH337" t="s">
        <v>337</v>
      </c>
      <c r="AI337" t="s">
        <v>337</v>
      </c>
      <c r="AJ337">
        <v>0</v>
      </c>
      <c r="AK337">
        <v>117</v>
      </c>
      <c r="AL337">
        <v>1</v>
      </c>
      <c r="AM337">
        <v>100</v>
      </c>
      <c r="AN337">
        <v>5</v>
      </c>
    </row>
    <row r="338" spans="1:40" x14ac:dyDescent="0.25">
      <c r="A338" s="34">
        <v>40744</v>
      </c>
      <c r="B338" s="220">
        <v>4.1666666666666664E-2</v>
      </c>
      <c r="C338">
        <v>28.4</v>
      </c>
      <c r="D338">
        <v>28.6</v>
      </c>
      <c r="E338">
        <v>28.4</v>
      </c>
      <c r="F338">
        <v>43</v>
      </c>
      <c r="G338">
        <v>14.6</v>
      </c>
      <c r="H338">
        <v>3</v>
      </c>
      <c r="I338" t="s">
        <v>339</v>
      </c>
      <c r="J338">
        <v>0.25</v>
      </c>
      <c r="K338">
        <v>4</v>
      </c>
      <c r="L338" t="s">
        <v>339</v>
      </c>
      <c r="M338">
        <v>28.4</v>
      </c>
      <c r="N338">
        <v>28.5</v>
      </c>
      <c r="O338">
        <v>28.5</v>
      </c>
      <c r="P338" t="s">
        <v>337</v>
      </c>
      <c r="Q338">
        <v>750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3.5000000000000003E-2</v>
      </c>
      <c r="AB338">
        <v>22.8</v>
      </c>
      <c r="AC338">
        <v>39</v>
      </c>
      <c r="AD338">
        <v>8.1</v>
      </c>
      <c r="AE338">
        <v>22.1</v>
      </c>
      <c r="AF338">
        <v>7.59</v>
      </c>
      <c r="AG338">
        <v>7.2700000000000001E-2</v>
      </c>
      <c r="AH338" t="s">
        <v>337</v>
      </c>
      <c r="AI338" t="s">
        <v>337</v>
      </c>
      <c r="AJ338">
        <v>4.0000000000000001E-3</v>
      </c>
      <c r="AK338">
        <v>117</v>
      </c>
      <c r="AL338">
        <v>1</v>
      </c>
      <c r="AM338">
        <v>100</v>
      </c>
      <c r="AN338">
        <v>5</v>
      </c>
    </row>
    <row r="339" spans="1:40" x14ac:dyDescent="0.25">
      <c r="A339" s="34">
        <v>40744</v>
      </c>
      <c r="B339" s="220">
        <v>4.5138888888888888E-2</v>
      </c>
      <c r="C339">
        <v>28.3</v>
      </c>
      <c r="D339">
        <v>28.4</v>
      </c>
      <c r="E339">
        <v>28.3</v>
      </c>
      <c r="F339">
        <v>43</v>
      </c>
      <c r="G339">
        <v>14.5</v>
      </c>
      <c r="H339">
        <v>2</v>
      </c>
      <c r="I339" t="s">
        <v>339</v>
      </c>
      <c r="J339">
        <v>0.17</v>
      </c>
      <c r="K339">
        <v>4</v>
      </c>
      <c r="L339" t="s">
        <v>339</v>
      </c>
      <c r="M339">
        <v>28.3</v>
      </c>
      <c r="N339">
        <v>28.3</v>
      </c>
      <c r="O339">
        <v>28.3</v>
      </c>
      <c r="P339" t="s">
        <v>337</v>
      </c>
      <c r="Q339">
        <v>750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3.5000000000000003E-2</v>
      </c>
      <c r="AB339">
        <v>22.8</v>
      </c>
      <c r="AC339">
        <v>39</v>
      </c>
      <c r="AD339">
        <v>8.1</v>
      </c>
      <c r="AE339">
        <v>22.1</v>
      </c>
      <c r="AF339">
        <v>7.59</v>
      </c>
      <c r="AG339">
        <v>7.2700000000000001E-2</v>
      </c>
      <c r="AH339" t="s">
        <v>337</v>
      </c>
      <c r="AI339" t="s">
        <v>337</v>
      </c>
      <c r="AJ339">
        <v>0</v>
      </c>
      <c r="AK339">
        <v>117</v>
      </c>
      <c r="AL339">
        <v>1</v>
      </c>
      <c r="AM339">
        <v>100</v>
      </c>
      <c r="AN339">
        <v>5</v>
      </c>
    </row>
    <row r="340" spans="1:40" x14ac:dyDescent="0.25">
      <c r="A340" s="34">
        <v>40744</v>
      </c>
      <c r="B340" s="220">
        <v>4.8611111111111112E-2</v>
      </c>
      <c r="C340">
        <v>28.2</v>
      </c>
      <c r="D340">
        <v>28.3</v>
      </c>
      <c r="E340">
        <v>28.2</v>
      </c>
      <c r="F340">
        <v>43</v>
      </c>
      <c r="G340">
        <v>14.4</v>
      </c>
      <c r="H340">
        <v>1</v>
      </c>
      <c r="I340" t="s">
        <v>339</v>
      </c>
      <c r="J340">
        <v>0.08</v>
      </c>
      <c r="K340">
        <v>2</v>
      </c>
      <c r="L340" t="s">
        <v>339</v>
      </c>
      <c r="M340">
        <v>28.2</v>
      </c>
      <c r="N340">
        <v>28.2</v>
      </c>
      <c r="O340">
        <v>28.2</v>
      </c>
      <c r="P340" t="s">
        <v>337</v>
      </c>
      <c r="Q340">
        <v>749.9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3.4000000000000002E-2</v>
      </c>
      <c r="AB340">
        <v>22.8</v>
      </c>
      <c r="AC340">
        <v>39</v>
      </c>
      <c r="AD340">
        <v>8.1</v>
      </c>
      <c r="AE340">
        <v>22</v>
      </c>
      <c r="AF340">
        <v>7.59</v>
      </c>
      <c r="AG340">
        <v>7.2700000000000001E-2</v>
      </c>
      <c r="AH340" t="s">
        <v>337</v>
      </c>
      <c r="AI340" t="s">
        <v>337</v>
      </c>
      <c r="AJ340">
        <v>0</v>
      </c>
      <c r="AK340">
        <v>117</v>
      </c>
      <c r="AL340">
        <v>1</v>
      </c>
      <c r="AM340">
        <v>100</v>
      </c>
      <c r="AN340">
        <v>5</v>
      </c>
    </row>
    <row r="341" spans="1:40" x14ac:dyDescent="0.25">
      <c r="A341" s="34">
        <v>40744</v>
      </c>
      <c r="B341" s="220">
        <v>5.2083333333333336E-2</v>
      </c>
      <c r="C341">
        <v>28</v>
      </c>
      <c r="D341">
        <v>28.2</v>
      </c>
      <c r="E341">
        <v>28</v>
      </c>
      <c r="F341">
        <v>43</v>
      </c>
      <c r="G341">
        <v>14.3</v>
      </c>
      <c r="H341">
        <v>1</v>
      </c>
      <c r="I341" t="s">
        <v>339</v>
      </c>
      <c r="J341">
        <v>0.08</v>
      </c>
      <c r="K341">
        <v>3</v>
      </c>
      <c r="L341" t="s">
        <v>339</v>
      </c>
      <c r="M341">
        <v>28</v>
      </c>
      <c r="N341">
        <v>27.9</v>
      </c>
      <c r="O341">
        <v>27.9</v>
      </c>
      <c r="P341" t="s">
        <v>337</v>
      </c>
      <c r="Q341">
        <v>749.9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3.4000000000000002E-2</v>
      </c>
      <c r="AB341">
        <v>22.8</v>
      </c>
      <c r="AC341">
        <v>39</v>
      </c>
      <c r="AD341">
        <v>8.1</v>
      </c>
      <c r="AE341">
        <v>22</v>
      </c>
      <c r="AF341">
        <v>7.59</v>
      </c>
      <c r="AG341">
        <v>7.2700000000000001E-2</v>
      </c>
      <c r="AH341" t="s">
        <v>337</v>
      </c>
      <c r="AI341" t="s">
        <v>337</v>
      </c>
      <c r="AJ341">
        <v>0</v>
      </c>
      <c r="AK341">
        <v>117</v>
      </c>
      <c r="AL341">
        <v>1</v>
      </c>
      <c r="AM341">
        <v>100</v>
      </c>
      <c r="AN341">
        <v>5</v>
      </c>
    </row>
    <row r="342" spans="1:40" x14ac:dyDescent="0.25">
      <c r="A342" s="34">
        <v>40744</v>
      </c>
      <c r="B342" s="220">
        <v>5.5555555555555552E-2</v>
      </c>
      <c r="C342">
        <v>27.9</v>
      </c>
      <c r="D342">
        <v>28</v>
      </c>
      <c r="E342">
        <v>27.9</v>
      </c>
      <c r="F342">
        <v>43</v>
      </c>
      <c r="G342">
        <v>14.2</v>
      </c>
      <c r="H342">
        <v>2</v>
      </c>
      <c r="I342" t="s">
        <v>339</v>
      </c>
      <c r="J342">
        <v>0.17</v>
      </c>
      <c r="K342">
        <v>4</v>
      </c>
      <c r="L342" t="s">
        <v>339</v>
      </c>
      <c r="M342">
        <v>27.9</v>
      </c>
      <c r="N342">
        <v>27.8</v>
      </c>
      <c r="O342">
        <v>27.8</v>
      </c>
      <c r="P342" t="s">
        <v>337</v>
      </c>
      <c r="Q342">
        <v>749.9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3.3000000000000002E-2</v>
      </c>
      <c r="AB342">
        <v>22.7</v>
      </c>
      <c r="AC342">
        <v>39</v>
      </c>
      <c r="AD342">
        <v>8</v>
      </c>
      <c r="AE342">
        <v>21.8</v>
      </c>
      <c r="AF342">
        <v>7.59</v>
      </c>
      <c r="AG342">
        <v>7.2700000000000001E-2</v>
      </c>
      <c r="AH342" t="s">
        <v>337</v>
      </c>
      <c r="AI342" t="s">
        <v>337</v>
      </c>
      <c r="AJ342">
        <v>0</v>
      </c>
      <c r="AK342">
        <v>118</v>
      </c>
      <c r="AL342">
        <v>1</v>
      </c>
      <c r="AM342">
        <v>100</v>
      </c>
      <c r="AN342">
        <v>5</v>
      </c>
    </row>
    <row r="343" spans="1:40" x14ac:dyDescent="0.25">
      <c r="A343" s="34">
        <v>40744</v>
      </c>
      <c r="B343" s="220">
        <v>5.9027777777777783E-2</v>
      </c>
      <c r="C343">
        <v>27.8</v>
      </c>
      <c r="D343">
        <v>27.9</v>
      </c>
      <c r="E343">
        <v>27.8</v>
      </c>
      <c r="F343">
        <v>43</v>
      </c>
      <c r="G343">
        <v>14.1</v>
      </c>
      <c r="H343">
        <v>1</v>
      </c>
      <c r="I343" t="s">
        <v>339</v>
      </c>
      <c r="J343">
        <v>0.08</v>
      </c>
      <c r="K343">
        <v>3</v>
      </c>
      <c r="L343" t="s">
        <v>339</v>
      </c>
      <c r="M343">
        <v>27.8</v>
      </c>
      <c r="N343">
        <v>27.6</v>
      </c>
      <c r="O343">
        <v>27.6</v>
      </c>
      <c r="P343" t="s">
        <v>337</v>
      </c>
      <c r="Q343">
        <v>749.9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3.3000000000000002E-2</v>
      </c>
      <c r="AB343">
        <v>22.7</v>
      </c>
      <c r="AC343">
        <v>39</v>
      </c>
      <c r="AD343">
        <v>8</v>
      </c>
      <c r="AE343">
        <v>21.8</v>
      </c>
      <c r="AF343">
        <v>7.59</v>
      </c>
      <c r="AG343">
        <v>7.2700000000000001E-2</v>
      </c>
      <c r="AH343" t="s">
        <v>337</v>
      </c>
      <c r="AI343" t="s">
        <v>337</v>
      </c>
      <c r="AJ343">
        <v>0</v>
      </c>
      <c r="AK343">
        <v>117</v>
      </c>
      <c r="AL343">
        <v>1</v>
      </c>
      <c r="AM343">
        <v>100</v>
      </c>
      <c r="AN343">
        <v>5</v>
      </c>
    </row>
    <row r="344" spans="1:40" x14ac:dyDescent="0.25">
      <c r="A344" s="34">
        <v>40744</v>
      </c>
      <c r="B344" s="220">
        <v>6.25E-2</v>
      </c>
      <c r="C344">
        <v>27.6</v>
      </c>
      <c r="D344">
        <v>27.8</v>
      </c>
      <c r="E344">
        <v>27.6</v>
      </c>
      <c r="F344">
        <v>44</v>
      </c>
      <c r="G344">
        <v>14.3</v>
      </c>
      <c r="H344">
        <v>3</v>
      </c>
      <c r="I344" t="s">
        <v>339</v>
      </c>
      <c r="J344">
        <v>0.25</v>
      </c>
      <c r="K344">
        <v>4</v>
      </c>
      <c r="L344" t="s">
        <v>339</v>
      </c>
      <c r="M344">
        <v>27.6</v>
      </c>
      <c r="N344">
        <v>27.4</v>
      </c>
      <c r="O344">
        <v>27.4</v>
      </c>
      <c r="P344" t="s">
        <v>337</v>
      </c>
      <c r="Q344">
        <v>749.8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3.2000000000000001E-2</v>
      </c>
      <c r="AB344">
        <v>22.6</v>
      </c>
      <c r="AC344">
        <v>39</v>
      </c>
      <c r="AD344">
        <v>7.9</v>
      </c>
      <c r="AE344">
        <v>21.7</v>
      </c>
      <c r="AF344">
        <v>7.6</v>
      </c>
      <c r="AG344">
        <v>7.2800000000000004E-2</v>
      </c>
      <c r="AH344" t="s">
        <v>337</v>
      </c>
      <c r="AI344" t="s">
        <v>337</v>
      </c>
      <c r="AJ344">
        <v>0</v>
      </c>
      <c r="AK344">
        <v>117</v>
      </c>
      <c r="AL344">
        <v>1</v>
      </c>
      <c r="AM344">
        <v>100</v>
      </c>
      <c r="AN344">
        <v>5</v>
      </c>
    </row>
    <row r="345" spans="1:40" x14ac:dyDescent="0.25">
      <c r="A345" s="34">
        <v>40744</v>
      </c>
      <c r="B345" s="220">
        <v>6.5972222222222224E-2</v>
      </c>
      <c r="C345">
        <v>27.4</v>
      </c>
      <c r="D345">
        <v>27.6</v>
      </c>
      <c r="E345">
        <v>27.4</v>
      </c>
      <c r="F345">
        <v>45</v>
      </c>
      <c r="G345">
        <v>14.5</v>
      </c>
      <c r="H345">
        <v>3</v>
      </c>
      <c r="I345" t="s">
        <v>339</v>
      </c>
      <c r="J345">
        <v>0.25</v>
      </c>
      <c r="K345">
        <v>5</v>
      </c>
      <c r="L345" t="s">
        <v>339</v>
      </c>
      <c r="M345">
        <v>27.4</v>
      </c>
      <c r="N345">
        <v>27.3</v>
      </c>
      <c r="O345">
        <v>27.3</v>
      </c>
      <c r="P345" t="s">
        <v>337</v>
      </c>
      <c r="Q345">
        <v>749.8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3.2000000000000001E-2</v>
      </c>
      <c r="AB345">
        <v>22.4</v>
      </c>
      <c r="AC345">
        <v>39</v>
      </c>
      <c r="AD345">
        <v>7.8</v>
      </c>
      <c r="AE345">
        <v>21.4</v>
      </c>
      <c r="AF345">
        <v>7.6</v>
      </c>
      <c r="AG345">
        <v>7.2800000000000004E-2</v>
      </c>
      <c r="AH345" t="s">
        <v>337</v>
      </c>
      <c r="AI345" t="s">
        <v>337</v>
      </c>
      <c r="AJ345">
        <v>0</v>
      </c>
      <c r="AK345">
        <v>117</v>
      </c>
      <c r="AL345">
        <v>1</v>
      </c>
      <c r="AM345">
        <v>100</v>
      </c>
      <c r="AN345">
        <v>5</v>
      </c>
    </row>
    <row r="346" spans="1:40" x14ac:dyDescent="0.25">
      <c r="A346" s="34">
        <v>40744</v>
      </c>
      <c r="B346" s="220">
        <v>6.9444444444444434E-2</v>
      </c>
      <c r="C346">
        <v>27.3</v>
      </c>
      <c r="D346">
        <v>27.4</v>
      </c>
      <c r="E346">
        <v>27.3</v>
      </c>
      <c r="F346">
        <v>45</v>
      </c>
      <c r="G346">
        <v>14.3</v>
      </c>
      <c r="H346">
        <v>2</v>
      </c>
      <c r="I346" t="s">
        <v>341</v>
      </c>
      <c r="J346">
        <v>0.17</v>
      </c>
      <c r="K346">
        <v>4</v>
      </c>
      <c r="L346" t="s">
        <v>341</v>
      </c>
      <c r="M346">
        <v>27.3</v>
      </c>
      <c r="N346">
        <v>27.1</v>
      </c>
      <c r="O346">
        <v>27.1</v>
      </c>
      <c r="P346" t="s">
        <v>337</v>
      </c>
      <c r="Q346">
        <v>749.8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3.1E-2</v>
      </c>
      <c r="AB346">
        <v>22.4</v>
      </c>
      <c r="AC346">
        <v>39</v>
      </c>
      <c r="AD346">
        <v>7.8</v>
      </c>
      <c r="AE346">
        <v>21.4</v>
      </c>
      <c r="AF346">
        <v>7.6</v>
      </c>
      <c r="AG346">
        <v>7.2800000000000004E-2</v>
      </c>
      <c r="AH346" t="s">
        <v>337</v>
      </c>
      <c r="AI346" t="s">
        <v>337</v>
      </c>
      <c r="AJ346">
        <v>0</v>
      </c>
      <c r="AK346">
        <v>116</v>
      </c>
      <c r="AL346">
        <v>1</v>
      </c>
      <c r="AM346">
        <v>100</v>
      </c>
      <c r="AN346">
        <v>5</v>
      </c>
    </row>
    <row r="347" spans="1:40" x14ac:dyDescent="0.25">
      <c r="A347" s="34">
        <v>40744</v>
      </c>
      <c r="B347" s="220">
        <v>7.2916666666666671E-2</v>
      </c>
      <c r="C347">
        <v>27.1</v>
      </c>
      <c r="D347">
        <v>27.2</v>
      </c>
      <c r="E347">
        <v>27.1</v>
      </c>
      <c r="F347">
        <v>45</v>
      </c>
      <c r="G347">
        <v>14.1</v>
      </c>
      <c r="H347">
        <v>3</v>
      </c>
      <c r="I347" t="s">
        <v>341</v>
      </c>
      <c r="J347">
        <v>0.25</v>
      </c>
      <c r="K347">
        <v>5</v>
      </c>
      <c r="L347" t="s">
        <v>341</v>
      </c>
      <c r="M347">
        <v>27.1</v>
      </c>
      <c r="N347">
        <v>26.8</v>
      </c>
      <c r="O347">
        <v>26.8</v>
      </c>
      <c r="P347" t="s">
        <v>337</v>
      </c>
      <c r="Q347">
        <v>749.7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0.03</v>
      </c>
      <c r="AB347">
        <v>22.4</v>
      </c>
      <c r="AC347">
        <v>39</v>
      </c>
      <c r="AD347">
        <v>7.7</v>
      </c>
      <c r="AE347">
        <v>21.4</v>
      </c>
      <c r="AF347">
        <v>7.6</v>
      </c>
      <c r="AG347">
        <v>7.2800000000000004E-2</v>
      </c>
      <c r="AH347" t="s">
        <v>337</v>
      </c>
      <c r="AI347" t="s">
        <v>337</v>
      </c>
      <c r="AJ347">
        <v>0</v>
      </c>
      <c r="AK347">
        <v>117</v>
      </c>
      <c r="AL347">
        <v>1</v>
      </c>
      <c r="AM347">
        <v>100</v>
      </c>
      <c r="AN347">
        <v>5</v>
      </c>
    </row>
    <row r="348" spans="1:40" x14ac:dyDescent="0.25">
      <c r="A348" s="34">
        <v>40744</v>
      </c>
      <c r="B348" s="220">
        <v>7.6388888888888895E-2</v>
      </c>
      <c r="C348">
        <v>27</v>
      </c>
      <c r="D348">
        <v>27.1</v>
      </c>
      <c r="E348">
        <v>27</v>
      </c>
      <c r="F348">
        <v>46</v>
      </c>
      <c r="G348">
        <v>14.4</v>
      </c>
      <c r="H348">
        <v>3</v>
      </c>
      <c r="I348" t="s">
        <v>336</v>
      </c>
      <c r="J348">
        <v>0.25</v>
      </c>
      <c r="K348">
        <v>5</v>
      </c>
      <c r="L348" t="s">
        <v>336</v>
      </c>
      <c r="M348">
        <v>27</v>
      </c>
      <c r="N348">
        <v>26.8</v>
      </c>
      <c r="O348">
        <v>26.8</v>
      </c>
      <c r="P348" t="s">
        <v>337</v>
      </c>
      <c r="Q348">
        <v>749.8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0.03</v>
      </c>
      <c r="AB348">
        <v>22.4</v>
      </c>
      <c r="AC348">
        <v>39</v>
      </c>
      <c r="AD348">
        <v>7.7</v>
      </c>
      <c r="AE348">
        <v>21.4</v>
      </c>
      <c r="AF348">
        <v>7.6</v>
      </c>
      <c r="AG348">
        <v>7.2800000000000004E-2</v>
      </c>
      <c r="AH348" t="s">
        <v>337</v>
      </c>
      <c r="AI348" t="s">
        <v>337</v>
      </c>
      <c r="AJ348">
        <v>0</v>
      </c>
      <c r="AK348">
        <v>116</v>
      </c>
      <c r="AL348">
        <v>1</v>
      </c>
      <c r="AM348">
        <v>100</v>
      </c>
      <c r="AN348">
        <v>5</v>
      </c>
    </row>
    <row r="349" spans="1:40" x14ac:dyDescent="0.25">
      <c r="A349" s="34">
        <v>40744</v>
      </c>
      <c r="B349" s="220">
        <v>7.9861111111111105E-2</v>
      </c>
      <c r="C349">
        <v>27.1</v>
      </c>
      <c r="D349">
        <v>27.1</v>
      </c>
      <c r="E349">
        <v>27</v>
      </c>
      <c r="F349">
        <v>46</v>
      </c>
      <c r="G349">
        <v>14.4</v>
      </c>
      <c r="H349">
        <v>4</v>
      </c>
      <c r="I349" t="s">
        <v>336</v>
      </c>
      <c r="J349">
        <v>0.33</v>
      </c>
      <c r="K349">
        <v>7</v>
      </c>
      <c r="L349" t="s">
        <v>336</v>
      </c>
      <c r="M349">
        <v>27.1</v>
      </c>
      <c r="N349">
        <v>26.9</v>
      </c>
      <c r="O349">
        <v>26.9</v>
      </c>
      <c r="P349" t="s">
        <v>337</v>
      </c>
      <c r="Q349">
        <v>749.8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0.03</v>
      </c>
      <c r="AB349">
        <v>22.4</v>
      </c>
      <c r="AC349">
        <v>40</v>
      </c>
      <c r="AD349">
        <v>8.1</v>
      </c>
      <c r="AE349">
        <v>21.4</v>
      </c>
      <c r="AF349">
        <v>7.7</v>
      </c>
      <c r="AG349">
        <v>7.2800000000000004E-2</v>
      </c>
      <c r="AH349" t="s">
        <v>337</v>
      </c>
      <c r="AI349" t="s">
        <v>337</v>
      </c>
      <c r="AJ349">
        <v>0</v>
      </c>
      <c r="AK349">
        <v>117</v>
      </c>
      <c r="AL349">
        <v>1</v>
      </c>
      <c r="AM349">
        <v>100</v>
      </c>
      <c r="AN349">
        <v>5</v>
      </c>
    </row>
    <row r="350" spans="1:40" x14ac:dyDescent="0.25">
      <c r="A350" s="34">
        <v>40744</v>
      </c>
      <c r="B350" s="220">
        <v>8.3333333333333329E-2</v>
      </c>
      <c r="C350">
        <v>27.1</v>
      </c>
      <c r="D350">
        <v>27.1</v>
      </c>
      <c r="E350">
        <v>27.1</v>
      </c>
      <c r="F350">
        <v>47</v>
      </c>
      <c r="G350">
        <v>14.8</v>
      </c>
      <c r="H350">
        <v>3</v>
      </c>
      <c r="I350" t="s">
        <v>338</v>
      </c>
      <c r="J350">
        <v>0.25</v>
      </c>
      <c r="K350">
        <v>5</v>
      </c>
      <c r="L350" t="s">
        <v>338</v>
      </c>
      <c r="M350">
        <v>27.1</v>
      </c>
      <c r="N350">
        <v>26.9</v>
      </c>
      <c r="O350">
        <v>26.9</v>
      </c>
      <c r="P350" t="s">
        <v>337</v>
      </c>
      <c r="Q350">
        <v>749.9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0.03</v>
      </c>
      <c r="AB350">
        <v>22.3</v>
      </c>
      <c r="AC350">
        <v>40</v>
      </c>
      <c r="AD350">
        <v>8</v>
      </c>
      <c r="AE350">
        <v>21.3</v>
      </c>
      <c r="AF350">
        <v>7.71</v>
      </c>
      <c r="AG350">
        <v>7.2800000000000004E-2</v>
      </c>
      <c r="AH350" t="s">
        <v>337</v>
      </c>
      <c r="AI350" t="s">
        <v>337</v>
      </c>
      <c r="AJ350">
        <v>3.0000000000000001E-3</v>
      </c>
      <c r="AK350">
        <v>117</v>
      </c>
      <c r="AL350">
        <v>1</v>
      </c>
      <c r="AM350">
        <v>100</v>
      </c>
      <c r="AN350">
        <v>5</v>
      </c>
    </row>
    <row r="351" spans="1:40" x14ac:dyDescent="0.25">
      <c r="A351" s="34">
        <v>40744</v>
      </c>
      <c r="B351" s="220">
        <v>8.6805555555555566E-2</v>
      </c>
      <c r="C351">
        <v>26.9</v>
      </c>
      <c r="D351">
        <v>27.1</v>
      </c>
      <c r="E351">
        <v>26.9</v>
      </c>
      <c r="F351">
        <v>47</v>
      </c>
      <c r="G351">
        <v>14.7</v>
      </c>
      <c r="H351">
        <v>3</v>
      </c>
      <c r="I351" t="s">
        <v>338</v>
      </c>
      <c r="J351">
        <v>0.25</v>
      </c>
      <c r="K351">
        <v>5</v>
      </c>
      <c r="L351" t="s">
        <v>338</v>
      </c>
      <c r="M351">
        <v>26.9</v>
      </c>
      <c r="N351">
        <v>26.8</v>
      </c>
      <c r="O351">
        <v>26.8</v>
      </c>
      <c r="P351" t="s">
        <v>337</v>
      </c>
      <c r="Q351">
        <v>749.8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0.03</v>
      </c>
      <c r="AB351">
        <v>22.3</v>
      </c>
      <c r="AC351">
        <v>40</v>
      </c>
      <c r="AD351">
        <v>8</v>
      </c>
      <c r="AE351">
        <v>21.3</v>
      </c>
      <c r="AF351">
        <v>7.71</v>
      </c>
      <c r="AG351">
        <v>7.2800000000000004E-2</v>
      </c>
      <c r="AH351" t="s">
        <v>337</v>
      </c>
      <c r="AI351" t="s">
        <v>337</v>
      </c>
      <c r="AJ351">
        <v>0</v>
      </c>
      <c r="AK351">
        <v>117</v>
      </c>
      <c r="AL351">
        <v>1</v>
      </c>
      <c r="AM351">
        <v>100</v>
      </c>
      <c r="AN351">
        <v>5</v>
      </c>
    </row>
    <row r="352" spans="1:40" x14ac:dyDescent="0.25">
      <c r="A352" s="34">
        <v>40744</v>
      </c>
      <c r="B352" s="220">
        <v>9.0277777777777776E-2</v>
      </c>
      <c r="C352">
        <v>26.9</v>
      </c>
      <c r="D352">
        <v>27</v>
      </c>
      <c r="E352">
        <v>26.9</v>
      </c>
      <c r="F352">
        <v>47</v>
      </c>
      <c r="G352">
        <v>14.7</v>
      </c>
      <c r="H352">
        <v>3</v>
      </c>
      <c r="I352" t="s">
        <v>338</v>
      </c>
      <c r="J352">
        <v>0.25</v>
      </c>
      <c r="K352">
        <v>4</v>
      </c>
      <c r="L352" t="s">
        <v>338</v>
      </c>
      <c r="M352">
        <v>26.9</v>
      </c>
      <c r="N352">
        <v>26.8</v>
      </c>
      <c r="O352">
        <v>26.8</v>
      </c>
      <c r="P352" t="s">
        <v>337</v>
      </c>
      <c r="Q352">
        <v>749.8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0.03</v>
      </c>
      <c r="AB352">
        <v>22.2</v>
      </c>
      <c r="AC352">
        <v>40</v>
      </c>
      <c r="AD352">
        <v>7.9</v>
      </c>
      <c r="AE352">
        <v>21.1</v>
      </c>
      <c r="AF352">
        <v>7.71</v>
      </c>
      <c r="AG352">
        <v>7.2900000000000006E-2</v>
      </c>
      <c r="AH352" t="s">
        <v>337</v>
      </c>
      <c r="AI352" t="s">
        <v>337</v>
      </c>
      <c r="AJ352">
        <v>0</v>
      </c>
      <c r="AK352">
        <v>117</v>
      </c>
      <c r="AL352">
        <v>1</v>
      </c>
      <c r="AM352">
        <v>100</v>
      </c>
      <c r="AN352">
        <v>5</v>
      </c>
    </row>
    <row r="353" spans="1:40" x14ac:dyDescent="0.25">
      <c r="A353" s="34">
        <v>40744</v>
      </c>
      <c r="B353" s="220">
        <v>9.375E-2</v>
      </c>
      <c r="C353">
        <v>27</v>
      </c>
      <c r="D353">
        <v>27</v>
      </c>
      <c r="E353">
        <v>26.9</v>
      </c>
      <c r="F353">
        <v>47</v>
      </c>
      <c r="G353">
        <v>14.7</v>
      </c>
      <c r="H353">
        <v>3</v>
      </c>
      <c r="I353" t="s">
        <v>338</v>
      </c>
      <c r="J353">
        <v>0.25</v>
      </c>
      <c r="K353">
        <v>5</v>
      </c>
      <c r="L353" t="s">
        <v>338</v>
      </c>
      <c r="M353">
        <v>27</v>
      </c>
      <c r="N353">
        <v>26.9</v>
      </c>
      <c r="O353">
        <v>26.9</v>
      </c>
      <c r="P353" t="s">
        <v>337</v>
      </c>
      <c r="Q353">
        <v>749.7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0.03</v>
      </c>
      <c r="AB353">
        <v>22.2</v>
      </c>
      <c r="AC353">
        <v>42</v>
      </c>
      <c r="AD353">
        <v>8.6</v>
      </c>
      <c r="AE353">
        <v>21.2</v>
      </c>
      <c r="AF353">
        <v>8.01</v>
      </c>
      <c r="AG353">
        <v>7.2800000000000004E-2</v>
      </c>
      <c r="AH353" t="s">
        <v>337</v>
      </c>
      <c r="AI353" t="s">
        <v>337</v>
      </c>
      <c r="AJ353">
        <v>0</v>
      </c>
      <c r="AK353">
        <v>117</v>
      </c>
      <c r="AL353">
        <v>1</v>
      </c>
      <c r="AM353">
        <v>100</v>
      </c>
      <c r="AN353">
        <v>5</v>
      </c>
    </row>
    <row r="354" spans="1:40" x14ac:dyDescent="0.25">
      <c r="A354" s="34">
        <v>40744</v>
      </c>
      <c r="B354" s="220">
        <v>9.7222222222222224E-2</v>
      </c>
      <c r="C354">
        <v>27.1</v>
      </c>
      <c r="D354">
        <v>27.1</v>
      </c>
      <c r="E354">
        <v>27</v>
      </c>
      <c r="F354">
        <v>46</v>
      </c>
      <c r="G354">
        <v>14.4</v>
      </c>
      <c r="H354">
        <v>3</v>
      </c>
      <c r="I354" t="s">
        <v>338</v>
      </c>
      <c r="J354">
        <v>0.25</v>
      </c>
      <c r="K354">
        <v>4</v>
      </c>
      <c r="L354" t="s">
        <v>338</v>
      </c>
      <c r="M354">
        <v>27.1</v>
      </c>
      <c r="N354">
        <v>26.9</v>
      </c>
      <c r="O354">
        <v>26.9</v>
      </c>
      <c r="P354" t="s">
        <v>337</v>
      </c>
      <c r="Q354">
        <v>749.7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0.03</v>
      </c>
      <c r="AB354">
        <v>22.4</v>
      </c>
      <c r="AC354">
        <v>46</v>
      </c>
      <c r="AD354">
        <v>10.199999999999999</v>
      </c>
      <c r="AE354">
        <v>21.7</v>
      </c>
      <c r="AF354">
        <v>8.6</v>
      </c>
      <c r="AG354">
        <v>7.2700000000000001E-2</v>
      </c>
      <c r="AH354" t="s">
        <v>337</v>
      </c>
      <c r="AI354" t="s">
        <v>337</v>
      </c>
      <c r="AJ354">
        <v>0</v>
      </c>
      <c r="AK354">
        <v>116</v>
      </c>
      <c r="AL354">
        <v>1</v>
      </c>
      <c r="AM354">
        <v>100</v>
      </c>
      <c r="AN354">
        <v>5</v>
      </c>
    </row>
    <row r="355" spans="1:40" x14ac:dyDescent="0.25">
      <c r="A355" s="34">
        <v>40744</v>
      </c>
      <c r="B355" s="220">
        <v>0.10069444444444443</v>
      </c>
      <c r="C355">
        <v>27.1</v>
      </c>
      <c r="D355">
        <v>27.1</v>
      </c>
      <c r="E355">
        <v>27.1</v>
      </c>
      <c r="F355">
        <v>46</v>
      </c>
      <c r="G355">
        <v>14.4</v>
      </c>
      <c r="H355">
        <v>3</v>
      </c>
      <c r="I355" t="s">
        <v>338</v>
      </c>
      <c r="J355">
        <v>0.25</v>
      </c>
      <c r="K355">
        <v>5</v>
      </c>
      <c r="L355" t="s">
        <v>338</v>
      </c>
      <c r="M355">
        <v>27.1</v>
      </c>
      <c r="N355">
        <v>26.9</v>
      </c>
      <c r="O355">
        <v>26.9</v>
      </c>
      <c r="P355" t="s">
        <v>337</v>
      </c>
      <c r="Q355">
        <v>749.7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0.03</v>
      </c>
      <c r="AB355">
        <v>22.6</v>
      </c>
      <c r="AC355">
        <v>48</v>
      </c>
      <c r="AD355">
        <v>11</v>
      </c>
      <c r="AE355">
        <v>22.1</v>
      </c>
      <c r="AF355">
        <v>8.9</v>
      </c>
      <c r="AG355">
        <v>7.2599999999999998E-2</v>
      </c>
      <c r="AH355" t="s">
        <v>337</v>
      </c>
      <c r="AI355" t="s">
        <v>337</v>
      </c>
      <c r="AJ355">
        <v>0</v>
      </c>
      <c r="AK355">
        <v>117</v>
      </c>
      <c r="AL355">
        <v>1</v>
      </c>
      <c r="AM355">
        <v>100</v>
      </c>
      <c r="AN355">
        <v>5</v>
      </c>
    </row>
    <row r="356" spans="1:40" x14ac:dyDescent="0.25">
      <c r="A356" s="34">
        <v>40744</v>
      </c>
      <c r="B356" s="220">
        <v>0.10416666666666667</v>
      </c>
      <c r="C356">
        <v>27.1</v>
      </c>
      <c r="D356">
        <v>27.1</v>
      </c>
      <c r="E356">
        <v>27.1</v>
      </c>
      <c r="F356">
        <v>46</v>
      </c>
      <c r="G356">
        <v>14.4</v>
      </c>
      <c r="H356">
        <v>2</v>
      </c>
      <c r="I356" t="s">
        <v>338</v>
      </c>
      <c r="J356">
        <v>0.17</v>
      </c>
      <c r="K356">
        <v>4</v>
      </c>
      <c r="L356" t="s">
        <v>338</v>
      </c>
      <c r="M356">
        <v>27.1</v>
      </c>
      <c r="N356">
        <v>26.9</v>
      </c>
      <c r="O356">
        <v>26.9</v>
      </c>
      <c r="P356" t="s">
        <v>337</v>
      </c>
      <c r="Q356">
        <v>749.6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0.03</v>
      </c>
      <c r="AB356">
        <v>22.8</v>
      </c>
      <c r="AC356">
        <v>46</v>
      </c>
      <c r="AD356">
        <v>10.6</v>
      </c>
      <c r="AE356">
        <v>22.3</v>
      </c>
      <c r="AF356">
        <v>8.59</v>
      </c>
      <c r="AG356">
        <v>7.2499999999999995E-2</v>
      </c>
      <c r="AH356" t="s">
        <v>337</v>
      </c>
      <c r="AI356" t="s">
        <v>337</v>
      </c>
      <c r="AJ356">
        <v>0</v>
      </c>
      <c r="AK356">
        <v>117</v>
      </c>
      <c r="AL356">
        <v>1</v>
      </c>
      <c r="AM356">
        <v>100</v>
      </c>
      <c r="AN356">
        <v>5</v>
      </c>
    </row>
    <row r="357" spans="1:40" x14ac:dyDescent="0.25">
      <c r="A357" s="34">
        <v>40744</v>
      </c>
      <c r="B357" s="220">
        <v>0.1076388888888889</v>
      </c>
      <c r="C357">
        <v>26.9</v>
      </c>
      <c r="D357">
        <v>27.1</v>
      </c>
      <c r="E357">
        <v>26.9</v>
      </c>
      <c r="F357">
        <v>46</v>
      </c>
      <c r="G357">
        <v>14.3</v>
      </c>
      <c r="H357">
        <v>2</v>
      </c>
      <c r="I357" t="s">
        <v>338</v>
      </c>
      <c r="J357">
        <v>0.17</v>
      </c>
      <c r="K357">
        <v>4</v>
      </c>
      <c r="L357" t="s">
        <v>338</v>
      </c>
      <c r="M357">
        <v>26.9</v>
      </c>
      <c r="N357">
        <v>26.7</v>
      </c>
      <c r="O357">
        <v>26.7</v>
      </c>
      <c r="P357" t="s">
        <v>337</v>
      </c>
      <c r="Q357">
        <v>749.6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0.03</v>
      </c>
      <c r="AB357">
        <v>22.8</v>
      </c>
      <c r="AC357">
        <v>44</v>
      </c>
      <c r="AD357">
        <v>9.9</v>
      </c>
      <c r="AE357">
        <v>22.2</v>
      </c>
      <c r="AF357">
        <v>8.2899999999999991</v>
      </c>
      <c r="AG357">
        <v>7.2599999999999998E-2</v>
      </c>
      <c r="AH357" t="s">
        <v>337</v>
      </c>
      <c r="AI357" t="s">
        <v>337</v>
      </c>
      <c r="AJ357">
        <v>0</v>
      </c>
      <c r="AK357">
        <v>117</v>
      </c>
      <c r="AL357">
        <v>1</v>
      </c>
      <c r="AM357">
        <v>100</v>
      </c>
      <c r="AN357">
        <v>5</v>
      </c>
    </row>
    <row r="358" spans="1:40" x14ac:dyDescent="0.25">
      <c r="A358" s="34">
        <v>40744</v>
      </c>
      <c r="B358" s="220">
        <v>0.1111111111111111</v>
      </c>
      <c r="C358">
        <v>26.7</v>
      </c>
      <c r="D358">
        <v>26.9</v>
      </c>
      <c r="E358">
        <v>26.7</v>
      </c>
      <c r="F358">
        <v>46</v>
      </c>
      <c r="G358">
        <v>14.1</v>
      </c>
      <c r="H358">
        <v>2</v>
      </c>
      <c r="I358" t="s">
        <v>338</v>
      </c>
      <c r="J358">
        <v>0.17</v>
      </c>
      <c r="K358">
        <v>3</v>
      </c>
      <c r="L358" t="s">
        <v>338</v>
      </c>
      <c r="M358">
        <v>26.7</v>
      </c>
      <c r="N358">
        <v>26.6</v>
      </c>
      <c r="O358">
        <v>26.6</v>
      </c>
      <c r="P358" t="s">
        <v>337</v>
      </c>
      <c r="Q358">
        <v>749.6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2.9000000000000001E-2</v>
      </c>
      <c r="AB358">
        <v>22.7</v>
      </c>
      <c r="AC358">
        <v>43</v>
      </c>
      <c r="AD358">
        <v>9.4</v>
      </c>
      <c r="AE358">
        <v>22</v>
      </c>
      <c r="AF358">
        <v>8.14</v>
      </c>
      <c r="AG358">
        <v>7.2599999999999998E-2</v>
      </c>
      <c r="AH358" t="s">
        <v>337</v>
      </c>
      <c r="AI358" t="s">
        <v>337</v>
      </c>
      <c r="AJ358">
        <v>0</v>
      </c>
      <c r="AK358">
        <v>117</v>
      </c>
      <c r="AL358">
        <v>1</v>
      </c>
      <c r="AM358">
        <v>100</v>
      </c>
      <c r="AN358">
        <v>5</v>
      </c>
    </row>
    <row r="359" spans="1:40" x14ac:dyDescent="0.25">
      <c r="A359" s="34">
        <v>40744</v>
      </c>
      <c r="B359" s="220">
        <v>0.11458333333333333</v>
      </c>
      <c r="C359">
        <v>26.4</v>
      </c>
      <c r="D359">
        <v>26.7</v>
      </c>
      <c r="E359">
        <v>26.4</v>
      </c>
      <c r="F359">
        <v>46</v>
      </c>
      <c r="G359">
        <v>13.9</v>
      </c>
      <c r="H359">
        <v>1</v>
      </c>
      <c r="I359" t="s">
        <v>338</v>
      </c>
      <c r="J359">
        <v>0.08</v>
      </c>
      <c r="K359">
        <v>3</v>
      </c>
      <c r="L359" t="s">
        <v>338</v>
      </c>
      <c r="M359">
        <v>26.4</v>
      </c>
      <c r="N359">
        <v>26.3</v>
      </c>
      <c r="O359">
        <v>26.3</v>
      </c>
      <c r="P359" t="s">
        <v>337</v>
      </c>
      <c r="Q359">
        <v>749.6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2.8000000000000001E-2</v>
      </c>
      <c r="AB359">
        <v>22.4</v>
      </c>
      <c r="AC359">
        <v>42</v>
      </c>
      <c r="AD359">
        <v>8.9</v>
      </c>
      <c r="AE359">
        <v>21.6</v>
      </c>
      <c r="AF359">
        <v>8</v>
      </c>
      <c r="AG359">
        <v>7.2700000000000001E-2</v>
      </c>
      <c r="AH359" t="s">
        <v>337</v>
      </c>
      <c r="AI359" t="s">
        <v>337</v>
      </c>
      <c r="AJ359">
        <v>0</v>
      </c>
      <c r="AK359">
        <v>117</v>
      </c>
      <c r="AL359">
        <v>1</v>
      </c>
      <c r="AM359">
        <v>100</v>
      </c>
      <c r="AN359">
        <v>5</v>
      </c>
    </row>
    <row r="360" spans="1:40" x14ac:dyDescent="0.25">
      <c r="A360" s="34">
        <v>40744</v>
      </c>
      <c r="B360" s="220">
        <v>0.11805555555555557</v>
      </c>
      <c r="C360">
        <v>26.2</v>
      </c>
      <c r="D360">
        <v>26.4</v>
      </c>
      <c r="E360">
        <v>26.2</v>
      </c>
      <c r="F360">
        <v>47</v>
      </c>
      <c r="G360">
        <v>14</v>
      </c>
      <c r="H360">
        <v>1</v>
      </c>
      <c r="I360" t="s">
        <v>338</v>
      </c>
      <c r="J360">
        <v>0.08</v>
      </c>
      <c r="K360">
        <v>3</v>
      </c>
      <c r="L360" t="s">
        <v>338</v>
      </c>
      <c r="M360">
        <v>26.2</v>
      </c>
      <c r="N360">
        <v>26.1</v>
      </c>
      <c r="O360">
        <v>26.1</v>
      </c>
      <c r="P360" t="s">
        <v>337</v>
      </c>
      <c r="Q360">
        <v>749.6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2.7E-2</v>
      </c>
      <c r="AB360">
        <v>22.4</v>
      </c>
      <c r="AC360">
        <v>41</v>
      </c>
      <c r="AD360">
        <v>8.5</v>
      </c>
      <c r="AE360">
        <v>21.5</v>
      </c>
      <c r="AF360">
        <v>7.86</v>
      </c>
      <c r="AG360">
        <v>7.2800000000000004E-2</v>
      </c>
      <c r="AH360" t="s">
        <v>337</v>
      </c>
      <c r="AI360" t="s">
        <v>337</v>
      </c>
      <c r="AJ360">
        <v>0</v>
      </c>
      <c r="AK360">
        <v>117</v>
      </c>
      <c r="AL360">
        <v>1</v>
      </c>
      <c r="AM360">
        <v>100</v>
      </c>
      <c r="AN360">
        <v>5</v>
      </c>
    </row>
    <row r="361" spans="1:40" x14ac:dyDescent="0.25">
      <c r="A361" s="34">
        <v>40744</v>
      </c>
      <c r="B361" s="220">
        <v>0.12152777777777778</v>
      </c>
      <c r="C361">
        <v>25.9</v>
      </c>
      <c r="D361">
        <v>26.2</v>
      </c>
      <c r="E361">
        <v>25.9</v>
      </c>
      <c r="F361">
        <v>47</v>
      </c>
      <c r="G361">
        <v>13.8</v>
      </c>
      <c r="H361">
        <v>1</v>
      </c>
      <c r="I361" t="s">
        <v>338</v>
      </c>
      <c r="J361">
        <v>0.08</v>
      </c>
      <c r="K361">
        <v>3</v>
      </c>
      <c r="L361" t="s">
        <v>338</v>
      </c>
      <c r="M361">
        <v>25.9</v>
      </c>
      <c r="N361">
        <v>25.9</v>
      </c>
      <c r="O361">
        <v>25.9</v>
      </c>
      <c r="P361" t="s">
        <v>337</v>
      </c>
      <c r="Q361">
        <v>749.5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2.5999999999999999E-2</v>
      </c>
      <c r="AB361">
        <v>22.4</v>
      </c>
      <c r="AC361">
        <v>46</v>
      </c>
      <c r="AD361">
        <v>10.199999999999999</v>
      </c>
      <c r="AE361">
        <v>21.7</v>
      </c>
      <c r="AF361">
        <v>8.6</v>
      </c>
      <c r="AG361">
        <v>7.2700000000000001E-2</v>
      </c>
      <c r="AH361" t="s">
        <v>337</v>
      </c>
      <c r="AI361" t="s">
        <v>337</v>
      </c>
      <c r="AJ361">
        <v>0</v>
      </c>
      <c r="AK361">
        <v>116</v>
      </c>
      <c r="AL361">
        <v>1</v>
      </c>
      <c r="AM361">
        <v>100</v>
      </c>
      <c r="AN361">
        <v>5</v>
      </c>
    </row>
    <row r="362" spans="1:40" x14ac:dyDescent="0.25">
      <c r="A362" s="34">
        <v>40744</v>
      </c>
      <c r="B362" s="220">
        <v>0.125</v>
      </c>
      <c r="C362">
        <v>25.8</v>
      </c>
      <c r="D362">
        <v>25.9</v>
      </c>
      <c r="E362">
        <v>25.8</v>
      </c>
      <c r="F362">
        <v>48</v>
      </c>
      <c r="G362">
        <v>13.9</v>
      </c>
      <c r="H362">
        <v>0</v>
      </c>
      <c r="I362" t="s">
        <v>338</v>
      </c>
      <c r="J362">
        <v>0</v>
      </c>
      <c r="K362">
        <v>2</v>
      </c>
      <c r="L362" t="s">
        <v>338</v>
      </c>
      <c r="M362">
        <v>25.8</v>
      </c>
      <c r="N362">
        <v>25.7</v>
      </c>
      <c r="O362">
        <v>25.7</v>
      </c>
      <c r="P362" t="s">
        <v>337</v>
      </c>
      <c r="Q362">
        <v>749.6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2.5999999999999999E-2</v>
      </c>
      <c r="AB362">
        <v>22.6</v>
      </c>
      <c r="AC362">
        <v>49</v>
      </c>
      <c r="AD362">
        <v>11.3</v>
      </c>
      <c r="AE362">
        <v>22.2</v>
      </c>
      <c r="AF362">
        <v>9.0500000000000007</v>
      </c>
      <c r="AG362">
        <v>7.2599999999999998E-2</v>
      </c>
      <c r="AH362" t="s">
        <v>337</v>
      </c>
      <c r="AI362" t="s">
        <v>337</v>
      </c>
      <c r="AJ362">
        <v>3.0000000000000001E-3</v>
      </c>
      <c r="AK362">
        <v>117</v>
      </c>
      <c r="AL362">
        <v>1</v>
      </c>
      <c r="AM362">
        <v>100</v>
      </c>
      <c r="AN362">
        <v>5</v>
      </c>
    </row>
    <row r="363" spans="1:40" x14ac:dyDescent="0.25">
      <c r="A363" s="34">
        <v>40744</v>
      </c>
      <c r="B363" s="220">
        <v>0.12847222222222224</v>
      </c>
      <c r="C363">
        <v>25.7</v>
      </c>
      <c r="D363">
        <v>25.8</v>
      </c>
      <c r="E363">
        <v>25.7</v>
      </c>
      <c r="F363">
        <v>47</v>
      </c>
      <c r="G363">
        <v>13.5</v>
      </c>
      <c r="H363">
        <v>0</v>
      </c>
      <c r="I363" t="s">
        <v>338</v>
      </c>
      <c r="J363">
        <v>0</v>
      </c>
      <c r="K363">
        <v>1</v>
      </c>
      <c r="L363" t="s">
        <v>338</v>
      </c>
      <c r="M363">
        <v>25.7</v>
      </c>
      <c r="N363">
        <v>25.6</v>
      </c>
      <c r="O363">
        <v>25.6</v>
      </c>
      <c r="P363" t="s">
        <v>337</v>
      </c>
      <c r="Q363">
        <v>749.6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2.5000000000000001E-2</v>
      </c>
      <c r="AB363">
        <v>22.8</v>
      </c>
      <c r="AC363">
        <v>48</v>
      </c>
      <c r="AD363">
        <v>11.2</v>
      </c>
      <c r="AE363">
        <v>22.4</v>
      </c>
      <c r="AF363">
        <v>8.91</v>
      </c>
      <c r="AG363">
        <v>7.2499999999999995E-2</v>
      </c>
      <c r="AH363" t="s">
        <v>337</v>
      </c>
      <c r="AI363" t="s">
        <v>337</v>
      </c>
      <c r="AJ363">
        <v>0</v>
      </c>
      <c r="AK363">
        <v>117</v>
      </c>
      <c r="AL363">
        <v>1</v>
      </c>
      <c r="AM363">
        <v>100</v>
      </c>
      <c r="AN363">
        <v>5</v>
      </c>
    </row>
    <row r="364" spans="1:40" x14ac:dyDescent="0.25">
      <c r="A364" s="34">
        <v>40744</v>
      </c>
      <c r="B364" s="220">
        <v>0.13194444444444445</v>
      </c>
      <c r="C364">
        <v>25.6</v>
      </c>
      <c r="D364">
        <v>25.7</v>
      </c>
      <c r="E364">
        <v>25.6</v>
      </c>
      <c r="F364">
        <v>47</v>
      </c>
      <c r="G364">
        <v>13.4</v>
      </c>
      <c r="H364">
        <v>0</v>
      </c>
      <c r="I364" t="s">
        <v>338</v>
      </c>
      <c r="J364">
        <v>0</v>
      </c>
      <c r="K364">
        <v>1</v>
      </c>
      <c r="L364" t="s">
        <v>338</v>
      </c>
      <c r="M364">
        <v>25.6</v>
      </c>
      <c r="N364">
        <v>25.4</v>
      </c>
      <c r="O364">
        <v>25.4</v>
      </c>
      <c r="P364" t="s">
        <v>337</v>
      </c>
      <c r="Q364">
        <v>749.6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2.5000000000000001E-2</v>
      </c>
      <c r="AB364">
        <v>22.8</v>
      </c>
      <c r="AC364">
        <v>45</v>
      </c>
      <c r="AD364">
        <v>10.199999999999999</v>
      </c>
      <c r="AE364">
        <v>22.3</v>
      </c>
      <c r="AF364">
        <v>8.4499999999999993</v>
      </c>
      <c r="AG364">
        <v>7.2599999999999998E-2</v>
      </c>
      <c r="AH364" t="s">
        <v>337</v>
      </c>
      <c r="AI364" t="s">
        <v>337</v>
      </c>
      <c r="AJ364">
        <v>0</v>
      </c>
      <c r="AK364">
        <v>117</v>
      </c>
      <c r="AL364">
        <v>1</v>
      </c>
      <c r="AM364">
        <v>100</v>
      </c>
      <c r="AN364">
        <v>5</v>
      </c>
    </row>
    <row r="365" spans="1:40" x14ac:dyDescent="0.25">
      <c r="A365" s="34">
        <v>40744</v>
      </c>
      <c r="B365" s="220">
        <v>0.13541666666666666</v>
      </c>
      <c r="C365">
        <v>25.3</v>
      </c>
      <c r="D365">
        <v>25.6</v>
      </c>
      <c r="E365">
        <v>25.3</v>
      </c>
      <c r="F365">
        <v>48</v>
      </c>
      <c r="G365">
        <v>13.5</v>
      </c>
      <c r="H365">
        <v>0</v>
      </c>
      <c r="I365" t="s">
        <v>338</v>
      </c>
      <c r="J365">
        <v>0</v>
      </c>
      <c r="K365">
        <v>1</v>
      </c>
      <c r="L365" t="s">
        <v>338</v>
      </c>
      <c r="M365">
        <v>25.3</v>
      </c>
      <c r="N365">
        <v>25.2</v>
      </c>
      <c r="O365">
        <v>25.2</v>
      </c>
      <c r="P365" t="s">
        <v>337</v>
      </c>
      <c r="Q365">
        <v>749.7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2.4E-2</v>
      </c>
      <c r="AB365">
        <v>22.7</v>
      </c>
      <c r="AC365">
        <v>44</v>
      </c>
      <c r="AD365">
        <v>9.8000000000000007</v>
      </c>
      <c r="AE365">
        <v>22.1</v>
      </c>
      <c r="AF365">
        <v>8.2899999999999991</v>
      </c>
      <c r="AG365">
        <v>7.2599999999999998E-2</v>
      </c>
      <c r="AH365" t="s">
        <v>337</v>
      </c>
      <c r="AI365" t="s">
        <v>337</v>
      </c>
      <c r="AJ365">
        <v>0</v>
      </c>
      <c r="AK365">
        <v>117</v>
      </c>
      <c r="AL365">
        <v>1</v>
      </c>
      <c r="AM365">
        <v>100</v>
      </c>
      <c r="AN365">
        <v>5</v>
      </c>
    </row>
    <row r="366" spans="1:40" x14ac:dyDescent="0.25">
      <c r="A366" s="34">
        <v>40744</v>
      </c>
      <c r="B366" s="220">
        <v>0.1388888888888889</v>
      </c>
      <c r="C366">
        <v>25.2</v>
      </c>
      <c r="D366">
        <v>25.3</v>
      </c>
      <c r="E366">
        <v>25.2</v>
      </c>
      <c r="F366">
        <v>49</v>
      </c>
      <c r="G366">
        <v>13.7</v>
      </c>
      <c r="H366">
        <v>0</v>
      </c>
      <c r="I366" t="s">
        <v>337</v>
      </c>
      <c r="J366">
        <v>0</v>
      </c>
      <c r="K366">
        <v>0</v>
      </c>
      <c r="L366" t="s">
        <v>337</v>
      </c>
      <c r="M366">
        <v>25.2</v>
      </c>
      <c r="N366">
        <v>25.1</v>
      </c>
      <c r="O366">
        <v>25.1</v>
      </c>
      <c r="P366" t="s">
        <v>337</v>
      </c>
      <c r="Q366">
        <v>749.7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2.4E-2</v>
      </c>
      <c r="AB366">
        <v>22.6</v>
      </c>
      <c r="AC366">
        <v>43</v>
      </c>
      <c r="AD366">
        <v>9.3000000000000007</v>
      </c>
      <c r="AE366">
        <v>21.8</v>
      </c>
      <c r="AF366">
        <v>8.15</v>
      </c>
      <c r="AG366">
        <v>7.2700000000000001E-2</v>
      </c>
      <c r="AH366" t="s">
        <v>337</v>
      </c>
      <c r="AI366" t="s">
        <v>337</v>
      </c>
      <c r="AJ366">
        <v>0</v>
      </c>
      <c r="AK366">
        <v>117</v>
      </c>
      <c r="AL366">
        <v>1</v>
      </c>
      <c r="AM366">
        <v>100</v>
      </c>
      <c r="AN366">
        <v>5</v>
      </c>
    </row>
    <row r="367" spans="1:40" x14ac:dyDescent="0.25">
      <c r="A367" s="34">
        <v>40744</v>
      </c>
      <c r="B367" s="220">
        <v>0.1423611111111111</v>
      </c>
      <c r="C367">
        <v>25.3</v>
      </c>
      <c r="D367">
        <v>25.3</v>
      </c>
      <c r="E367">
        <v>25.2</v>
      </c>
      <c r="F367">
        <v>50</v>
      </c>
      <c r="G367">
        <v>14.1</v>
      </c>
      <c r="H367">
        <v>0</v>
      </c>
      <c r="I367" t="s">
        <v>338</v>
      </c>
      <c r="J367">
        <v>0</v>
      </c>
      <c r="K367">
        <v>1</v>
      </c>
      <c r="L367" t="s">
        <v>338</v>
      </c>
      <c r="M367">
        <v>25.3</v>
      </c>
      <c r="N367">
        <v>25.2</v>
      </c>
      <c r="O367">
        <v>25.2</v>
      </c>
      <c r="P367" t="s">
        <v>337</v>
      </c>
      <c r="Q367">
        <v>749.7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2.4E-2</v>
      </c>
      <c r="AB367">
        <v>22.4</v>
      </c>
      <c r="AC367">
        <v>46</v>
      </c>
      <c r="AD367">
        <v>10.199999999999999</v>
      </c>
      <c r="AE367">
        <v>21.7</v>
      </c>
      <c r="AF367">
        <v>8.6</v>
      </c>
      <c r="AG367">
        <v>7.2700000000000001E-2</v>
      </c>
      <c r="AH367" t="s">
        <v>337</v>
      </c>
      <c r="AI367" t="s">
        <v>337</v>
      </c>
      <c r="AJ367">
        <v>0</v>
      </c>
      <c r="AK367">
        <v>117</v>
      </c>
      <c r="AL367">
        <v>1</v>
      </c>
      <c r="AM367">
        <v>100</v>
      </c>
      <c r="AN367">
        <v>5</v>
      </c>
    </row>
    <row r="368" spans="1:40" x14ac:dyDescent="0.25">
      <c r="A368" s="34">
        <v>40744</v>
      </c>
      <c r="B368" s="220">
        <v>0.14583333333333334</v>
      </c>
      <c r="C368">
        <v>25.3</v>
      </c>
      <c r="D368">
        <v>25.3</v>
      </c>
      <c r="E368">
        <v>25.3</v>
      </c>
      <c r="F368">
        <v>50</v>
      </c>
      <c r="G368">
        <v>14.1</v>
      </c>
      <c r="H368">
        <v>2</v>
      </c>
      <c r="I368" t="s">
        <v>338</v>
      </c>
      <c r="J368">
        <v>0.17</v>
      </c>
      <c r="K368">
        <v>3</v>
      </c>
      <c r="L368" t="s">
        <v>338</v>
      </c>
      <c r="M368">
        <v>25.3</v>
      </c>
      <c r="N368">
        <v>25.2</v>
      </c>
      <c r="O368">
        <v>25.2</v>
      </c>
      <c r="P368" t="s">
        <v>337</v>
      </c>
      <c r="Q368">
        <v>749.7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2.4E-2</v>
      </c>
      <c r="AB368">
        <v>22.4</v>
      </c>
      <c r="AC368">
        <v>49</v>
      </c>
      <c r="AD368">
        <v>11.2</v>
      </c>
      <c r="AE368">
        <v>22</v>
      </c>
      <c r="AF368">
        <v>9.0500000000000007</v>
      </c>
      <c r="AG368">
        <v>7.2599999999999998E-2</v>
      </c>
      <c r="AH368" t="s">
        <v>337</v>
      </c>
      <c r="AI368" t="s">
        <v>337</v>
      </c>
      <c r="AJ368">
        <v>0</v>
      </c>
      <c r="AK368">
        <v>117</v>
      </c>
      <c r="AL368">
        <v>1</v>
      </c>
      <c r="AM368">
        <v>100</v>
      </c>
      <c r="AN368">
        <v>5</v>
      </c>
    </row>
    <row r="369" spans="1:40" x14ac:dyDescent="0.25">
      <c r="A369" s="34">
        <v>40744</v>
      </c>
      <c r="B369" s="220">
        <v>0.14930555555555555</v>
      </c>
      <c r="C369">
        <v>25.3</v>
      </c>
      <c r="D369">
        <v>25.3</v>
      </c>
      <c r="E369">
        <v>25.3</v>
      </c>
      <c r="F369">
        <v>50</v>
      </c>
      <c r="G369">
        <v>14.1</v>
      </c>
      <c r="H369">
        <v>1</v>
      </c>
      <c r="I369" t="s">
        <v>338</v>
      </c>
      <c r="J369">
        <v>0.08</v>
      </c>
      <c r="K369">
        <v>2</v>
      </c>
      <c r="L369" t="s">
        <v>338</v>
      </c>
      <c r="M369">
        <v>25.3</v>
      </c>
      <c r="N369">
        <v>25.2</v>
      </c>
      <c r="O369">
        <v>25.2</v>
      </c>
      <c r="P369" t="s">
        <v>337</v>
      </c>
      <c r="Q369">
        <v>749.7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2.4E-2</v>
      </c>
      <c r="AB369">
        <v>22.7</v>
      </c>
      <c r="AC369">
        <v>50</v>
      </c>
      <c r="AD369">
        <v>11.7</v>
      </c>
      <c r="AE369">
        <v>22.3</v>
      </c>
      <c r="AF369">
        <v>9.25</v>
      </c>
      <c r="AG369">
        <v>7.2499999999999995E-2</v>
      </c>
      <c r="AH369" t="s">
        <v>337</v>
      </c>
      <c r="AI369" t="s">
        <v>337</v>
      </c>
      <c r="AJ369">
        <v>0</v>
      </c>
      <c r="AK369">
        <v>117</v>
      </c>
      <c r="AL369">
        <v>1</v>
      </c>
      <c r="AM369">
        <v>100</v>
      </c>
      <c r="AN369">
        <v>5</v>
      </c>
    </row>
    <row r="370" spans="1:40" x14ac:dyDescent="0.25">
      <c r="A370" s="34">
        <v>40744</v>
      </c>
      <c r="B370" s="220">
        <v>0.15277777777777776</v>
      </c>
      <c r="C370">
        <v>25.2</v>
      </c>
      <c r="D370">
        <v>25.3</v>
      </c>
      <c r="E370">
        <v>25.2</v>
      </c>
      <c r="F370">
        <v>50</v>
      </c>
      <c r="G370">
        <v>14.1</v>
      </c>
      <c r="H370">
        <v>0</v>
      </c>
      <c r="I370" t="s">
        <v>338</v>
      </c>
      <c r="J370">
        <v>0</v>
      </c>
      <c r="K370">
        <v>2</v>
      </c>
      <c r="L370" t="s">
        <v>338</v>
      </c>
      <c r="M370">
        <v>25.2</v>
      </c>
      <c r="N370">
        <v>25.2</v>
      </c>
      <c r="O370">
        <v>25.2</v>
      </c>
      <c r="P370" t="s">
        <v>337</v>
      </c>
      <c r="Q370">
        <v>749.6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2.4E-2</v>
      </c>
      <c r="AB370">
        <v>22.8</v>
      </c>
      <c r="AC370">
        <v>47</v>
      </c>
      <c r="AD370">
        <v>10.9</v>
      </c>
      <c r="AE370">
        <v>22.4</v>
      </c>
      <c r="AF370">
        <v>8.75</v>
      </c>
      <c r="AG370">
        <v>7.2499999999999995E-2</v>
      </c>
      <c r="AH370" t="s">
        <v>337</v>
      </c>
      <c r="AI370" t="s">
        <v>337</v>
      </c>
      <c r="AJ370">
        <v>0</v>
      </c>
      <c r="AK370">
        <v>117</v>
      </c>
      <c r="AL370">
        <v>1</v>
      </c>
      <c r="AM370">
        <v>100</v>
      </c>
      <c r="AN370">
        <v>5</v>
      </c>
    </row>
    <row r="371" spans="1:40" x14ac:dyDescent="0.25">
      <c r="A371" s="34">
        <v>40744</v>
      </c>
      <c r="B371" s="220">
        <v>0.15625</v>
      </c>
      <c r="C371">
        <v>25.2</v>
      </c>
      <c r="D371">
        <v>25.3</v>
      </c>
      <c r="E371">
        <v>25.2</v>
      </c>
      <c r="F371">
        <v>50</v>
      </c>
      <c r="G371">
        <v>14.1</v>
      </c>
      <c r="H371">
        <v>0</v>
      </c>
      <c r="I371" t="s">
        <v>338</v>
      </c>
      <c r="J371">
        <v>0</v>
      </c>
      <c r="K371">
        <v>1</v>
      </c>
      <c r="L371" t="s">
        <v>338</v>
      </c>
      <c r="M371">
        <v>25.2</v>
      </c>
      <c r="N371">
        <v>25.2</v>
      </c>
      <c r="O371">
        <v>25.2</v>
      </c>
      <c r="P371" t="s">
        <v>337</v>
      </c>
      <c r="Q371">
        <v>749.6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2.4E-2</v>
      </c>
      <c r="AB371">
        <v>22.8</v>
      </c>
      <c r="AC371">
        <v>44</v>
      </c>
      <c r="AD371">
        <v>9.9</v>
      </c>
      <c r="AE371">
        <v>22.2</v>
      </c>
      <c r="AF371">
        <v>8.2899999999999991</v>
      </c>
      <c r="AG371">
        <v>7.2599999999999998E-2</v>
      </c>
      <c r="AH371" t="s">
        <v>337</v>
      </c>
      <c r="AI371" t="s">
        <v>337</v>
      </c>
      <c r="AJ371">
        <v>0</v>
      </c>
      <c r="AK371">
        <v>117</v>
      </c>
      <c r="AL371">
        <v>1</v>
      </c>
      <c r="AM371">
        <v>100</v>
      </c>
      <c r="AN371">
        <v>5</v>
      </c>
    </row>
    <row r="372" spans="1:40" x14ac:dyDescent="0.25">
      <c r="A372" s="34">
        <v>40744</v>
      </c>
      <c r="B372" s="220">
        <v>0.15972222222222224</v>
      </c>
      <c r="C372">
        <v>25.2</v>
      </c>
      <c r="D372">
        <v>25.3</v>
      </c>
      <c r="E372">
        <v>25.2</v>
      </c>
      <c r="F372">
        <v>49</v>
      </c>
      <c r="G372">
        <v>13.7</v>
      </c>
      <c r="H372">
        <v>0</v>
      </c>
      <c r="I372" t="s">
        <v>338</v>
      </c>
      <c r="J372">
        <v>0</v>
      </c>
      <c r="K372">
        <v>1</v>
      </c>
      <c r="L372" t="s">
        <v>338</v>
      </c>
      <c r="M372">
        <v>25.2</v>
      </c>
      <c r="N372">
        <v>25.1</v>
      </c>
      <c r="O372">
        <v>25.1</v>
      </c>
      <c r="P372" t="s">
        <v>337</v>
      </c>
      <c r="Q372">
        <v>749.6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2.4E-2</v>
      </c>
      <c r="AB372">
        <v>22.6</v>
      </c>
      <c r="AC372">
        <v>43</v>
      </c>
      <c r="AD372">
        <v>9.3000000000000007</v>
      </c>
      <c r="AE372">
        <v>21.8</v>
      </c>
      <c r="AF372">
        <v>8.15</v>
      </c>
      <c r="AG372">
        <v>7.2700000000000001E-2</v>
      </c>
      <c r="AH372" t="s">
        <v>337</v>
      </c>
      <c r="AI372" t="s">
        <v>337</v>
      </c>
      <c r="AJ372">
        <v>0</v>
      </c>
      <c r="AK372">
        <v>117</v>
      </c>
      <c r="AL372">
        <v>1</v>
      </c>
      <c r="AM372">
        <v>100</v>
      </c>
      <c r="AN372">
        <v>5</v>
      </c>
    </row>
    <row r="373" spans="1:40" x14ac:dyDescent="0.25">
      <c r="A373" s="34">
        <v>40744</v>
      </c>
      <c r="B373" s="220">
        <v>0.16319444444444445</v>
      </c>
      <c r="C373">
        <v>25.2</v>
      </c>
      <c r="D373">
        <v>25.2</v>
      </c>
      <c r="E373">
        <v>25.2</v>
      </c>
      <c r="F373">
        <v>49</v>
      </c>
      <c r="G373">
        <v>13.7</v>
      </c>
      <c r="H373">
        <v>0</v>
      </c>
      <c r="I373" t="s">
        <v>337</v>
      </c>
      <c r="J373">
        <v>0</v>
      </c>
      <c r="K373">
        <v>0</v>
      </c>
      <c r="L373" t="s">
        <v>337</v>
      </c>
      <c r="M373">
        <v>25.2</v>
      </c>
      <c r="N373">
        <v>25.1</v>
      </c>
      <c r="O373">
        <v>25.1</v>
      </c>
      <c r="P373" t="s">
        <v>337</v>
      </c>
      <c r="Q373">
        <v>749.5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2.4E-2</v>
      </c>
      <c r="AB373">
        <v>22.4</v>
      </c>
      <c r="AC373">
        <v>44</v>
      </c>
      <c r="AD373">
        <v>9.6</v>
      </c>
      <c r="AE373">
        <v>21.7</v>
      </c>
      <c r="AF373">
        <v>8.3000000000000007</v>
      </c>
      <c r="AG373">
        <v>7.2700000000000001E-2</v>
      </c>
      <c r="AH373" t="s">
        <v>337</v>
      </c>
      <c r="AI373" t="s">
        <v>337</v>
      </c>
      <c r="AJ373">
        <v>0</v>
      </c>
      <c r="AK373">
        <v>117</v>
      </c>
      <c r="AL373">
        <v>1</v>
      </c>
      <c r="AM373">
        <v>100</v>
      </c>
      <c r="AN373">
        <v>5</v>
      </c>
    </row>
    <row r="374" spans="1:40" x14ac:dyDescent="0.25">
      <c r="A374" s="34">
        <v>40744</v>
      </c>
      <c r="B374" s="220">
        <v>0.16666666666666666</v>
      </c>
      <c r="C374">
        <v>25.1</v>
      </c>
      <c r="D374">
        <v>25.2</v>
      </c>
      <c r="E374">
        <v>25.1</v>
      </c>
      <c r="F374">
        <v>50</v>
      </c>
      <c r="G374">
        <v>13.9</v>
      </c>
      <c r="H374">
        <v>1</v>
      </c>
      <c r="I374" t="s">
        <v>338</v>
      </c>
      <c r="J374">
        <v>0.08</v>
      </c>
      <c r="K374">
        <v>3</v>
      </c>
      <c r="L374" t="s">
        <v>338</v>
      </c>
      <c r="M374">
        <v>25.1</v>
      </c>
      <c r="N374">
        <v>24.9</v>
      </c>
      <c r="O374">
        <v>24.9</v>
      </c>
      <c r="P374" t="s">
        <v>337</v>
      </c>
      <c r="Q374">
        <v>749.6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2.3E-2</v>
      </c>
      <c r="AB374">
        <v>22.4</v>
      </c>
      <c r="AC374">
        <v>48</v>
      </c>
      <c r="AD374">
        <v>10.9</v>
      </c>
      <c r="AE374">
        <v>21.9</v>
      </c>
      <c r="AF374">
        <v>8.9</v>
      </c>
      <c r="AG374">
        <v>7.2599999999999998E-2</v>
      </c>
      <c r="AH374" t="s">
        <v>337</v>
      </c>
      <c r="AI374" t="s">
        <v>337</v>
      </c>
      <c r="AJ374">
        <v>2E-3</v>
      </c>
      <c r="AK374">
        <v>117</v>
      </c>
      <c r="AL374">
        <v>1</v>
      </c>
      <c r="AM374">
        <v>100</v>
      </c>
      <c r="AN374">
        <v>5</v>
      </c>
    </row>
    <row r="375" spans="1:40" x14ac:dyDescent="0.25">
      <c r="A375" s="34">
        <v>40744</v>
      </c>
      <c r="B375" s="220">
        <v>0.17013888888888887</v>
      </c>
      <c r="C375">
        <v>24.9</v>
      </c>
      <c r="D375">
        <v>25.1</v>
      </c>
      <c r="E375">
        <v>24.9</v>
      </c>
      <c r="F375">
        <v>50</v>
      </c>
      <c r="G375">
        <v>13.8</v>
      </c>
      <c r="H375">
        <v>0</v>
      </c>
      <c r="I375" t="s">
        <v>338</v>
      </c>
      <c r="J375">
        <v>0</v>
      </c>
      <c r="K375">
        <v>2</v>
      </c>
      <c r="L375" t="s">
        <v>338</v>
      </c>
      <c r="M375">
        <v>24.9</v>
      </c>
      <c r="N375">
        <v>24.8</v>
      </c>
      <c r="O375">
        <v>24.8</v>
      </c>
      <c r="P375" t="s">
        <v>337</v>
      </c>
      <c r="Q375">
        <v>749.6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2.3E-2</v>
      </c>
      <c r="AB375">
        <v>22.7</v>
      </c>
      <c r="AC375">
        <v>49</v>
      </c>
      <c r="AD375">
        <v>11.4</v>
      </c>
      <c r="AE375">
        <v>22.3</v>
      </c>
      <c r="AF375">
        <v>9.0500000000000007</v>
      </c>
      <c r="AG375">
        <v>7.2499999999999995E-2</v>
      </c>
      <c r="AH375" t="s">
        <v>337</v>
      </c>
      <c r="AI375" t="s">
        <v>337</v>
      </c>
      <c r="AJ375">
        <v>0</v>
      </c>
      <c r="AK375">
        <v>117</v>
      </c>
      <c r="AL375">
        <v>1</v>
      </c>
      <c r="AM375">
        <v>100</v>
      </c>
      <c r="AN375">
        <v>5</v>
      </c>
    </row>
    <row r="376" spans="1:40" x14ac:dyDescent="0.25">
      <c r="A376" s="34">
        <v>40744</v>
      </c>
      <c r="B376" s="220">
        <v>0.17361111111111113</v>
      </c>
      <c r="C376">
        <v>24.9</v>
      </c>
      <c r="D376">
        <v>24.9</v>
      </c>
      <c r="E376">
        <v>24.9</v>
      </c>
      <c r="F376">
        <v>50</v>
      </c>
      <c r="G376">
        <v>13.8</v>
      </c>
      <c r="H376">
        <v>0</v>
      </c>
      <c r="I376" t="s">
        <v>337</v>
      </c>
      <c r="J376">
        <v>0</v>
      </c>
      <c r="K376">
        <v>0</v>
      </c>
      <c r="L376" t="s">
        <v>337</v>
      </c>
      <c r="M376">
        <v>24.9</v>
      </c>
      <c r="N376">
        <v>24.8</v>
      </c>
      <c r="O376">
        <v>24.8</v>
      </c>
      <c r="P376" t="s">
        <v>337</v>
      </c>
      <c r="Q376">
        <v>749.6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2.3E-2</v>
      </c>
      <c r="AB376">
        <v>22.8</v>
      </c>
      <c r="AC376">
        <v>47</v>
      </c>
      <c r="AD376">
        <v>10.9</v>
      </c>
      <c r="AE376">
        <v>22.4</v>
      </c>
      <c r="AF376">
        <v>8.75</v>
      </c>
      <c r="AG376">
        <v>7.2499999999999995E-2</v>
      </c>
      <c r="AH376" t="s">
        <v>337</v>
      </c>
      <c r="AI376" t="s">
        <v>337</v>
      </c>
      <c r="AJ376">
        <v>0</v>
      </c>
      <c r="AK376">
        <v>117</v>
      </c>
      <c r="AL376">
        <v>1</v>
      </c>
      <c r="AM376">
        <v>100</v>
      </c>
      <c r="AN376">
        <v>5</v>
      </c>
    </row>
    <row r="377" spans="1:40" x14ac:dyDescent="0.25">
      <c r="A377" s="34">
        <v>40744</v>
      </c>
      <c r="B377" s="220">
        <v>0.17708333333333334</v>
      </c>
      <c r="C377">
        <v>24.9</v>
      </c>
      <c r="D377">
        <v>24.9</v>
      </c>
      <c r="E377">
        <v>24.9</v>
      </c>
      <c r="F377">
        <v>49</v>
      </c>
      <c r="G377">
        <v>13.4</v>
      </c>
      <c r="H377">
        <v>0</v>
      </c>
      <c r="I377" t="s">
        <v>338</v>
      </c>
      <c r="J377">
        <v>0</v>
      </c>
      <c r="K377">
        <v>1</v>
      </c>
      <c r="L377" t="s">
        <v>338</v>
      </c>
      <c r="M377">
        <v>24.9</v>
      </c>
      <c r="N377">
        <v>24.8</v>
      </c>
      <c r="O377">
        <v>24.8</v>
      </c>
      <c r="P377" t="s">
        <v>337</v>
      </c>
      <c r="Q377">
        <v>749.6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2.3E-2</v>
      </c>
      <c r="AB377">
        <v>22.8</v>
      </c>
      <c r="AC377">
        <v>45</v>
      </c>
      <c r="AD377">
        <v>10.3</v>
      </c>
      <c r="AE377">
        <v>22.3</v>
      </c>
      <c r="AF377">
        <v>8.4499999999999993</v>
      </c>
      <c r="AG377">
        <v>7.2499999999999995E-2</v>
      </c>
      <c r="AH377" t="s">
        <v>337</v>
      </c>
      <c r="AI377" t="s">
        <v>337</v>
      </c>
      <c r="AJ377">
        <v>0</v>
      </c>
      <c r="AK377">
        <v>117</v>
      </c>
      <c r="AL377">
        <v>1</v>
      </c>
      <c r="AM377">
        <v>100</v>
      </c>
      <c r="AN377">
        <v>5</v>
      </c>
    </row>
    <row r="378" spans="1:40" x14ac:dyDescent="0.25">
      <c r="A378" s="34">
        <v>40744</v>
      </c>
      <c r="B378" s="220">
        <v>0.18055555555555555</v>
      </c>
      <c r="C378">
        <v>24.9</v>
      </c>
      <c r="D378">
        <v>24.9</v>
      </c>
      <c r="E378">
        <v>24.9</v>
      </c>
      <c r="F378">
        <v>50</v>
      </c>
      <c r="G378">
        <v>13.8</v>
      </c>
      <c r="H378">
        <v>0</v>
      </c>
      <c r="I378" t="s">
        <v>338</v>
      </c>
      <c r="J378">
        <v>0</v>
      </c>
      <c r="K378">
        <v>1</v>
      </c>
      <c r="L378" t="s">
        <v>338</v>
      </c>
      <c r="M378">
        <v>24.9</v>
      </c>
      <c r="N378">
        <v>24.8</v>
      </c>
      <c r="O378">
        <v>24.8</v>
      </c>
      <c r="P378" t="s">
        <v>337</v>
      </c>
      <c r="Q378">
        <v>749.6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2.3E-2</v>
      </c>
      <c r="AB378">
        <v>22.7</v>
      </c>
      <c r="AC378">
        <v>43</v>
      </c>
      <c r="AD378">
        <v>9.4</v>
      </c>
      <c r="AE378">
        <v>22</v>
      </c>
      <c r="AF378">
        <v>8.14</v>
      </c>
      <c r="AG378">
        <v>7.2599999999999998E-2</v>
      </c>
      <c r="AH378" t="s">
        <v>337</v>
      </c>
      <c r="AI378" t="s">
        <v>337</v>
      </c>
      <c r="AJ378">
        <v>0</v>
      </c>
      <c r="AK378">
        <v>117</v>
      </c>
      <c r="AL378">
        <v>1</v>
      </c>
      <c r="AM378">
        <v>100</v>
      </c>
      <c r="AN378">
        <v>5</v>
      </c>
    </row>
    <row r="379" spans="1:40" x14ac:dyDescent="0.25">
      <c r="A379" s="34">
        <v>40744</v>
      </c>
      <c r="B379" s="220">
        <v>0.18402777777777779</v>
      </c>
      <c r="C379">
        <v>25.1</v>
      </c>
      <c r="D379">
        <v>25.1</v>
      </c>
      <c r="E379">
        <v>24.9</v>
      </c>
      <c r="F379">
        <v>51</v>
      </c>
      <c r="G379">
        <v>14.2</v>
      </c>
      <c r="H379">
        <v>0</v>
      </c>
      <c r="I379" t="s">
        <v>338</v>
      </c>
      <c r="J379">
        <v>0</v>
      </c>
      <c r="K379">
        <v>1</v>
      </c>
      <c r="L379" t="s">
        <v>338</v>
      </c>
      <c r="M379">
        <v>25.1</v>
      </c>
      <c r="N379">
        <v>25</v>
      </c>
      <c r="O379">
        <v>25</v>
      </c>
      <c r="P379" t="s">
        <v>337</v>
      </c>
      <c r="Q379">
        <v>749.6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2.3E-2</v>
      </c>
      <c r="AB379">
        <v>22.4</v>
      </c>
      <c r="AC379">
        <v>43</v>
      </c>
      <c r="AD379">
        <v>9.1999999999999993</v>
      </c>
      <c r="AE379">
        <v>21.7</v>
      </c>
      <c r="AF379">
        <v>8.15</v>
      </c>
      <c r="AG379">
        <v>7.2700000000000001E-2</v>
      </c>
      <c r="AH379" t="s">
        <v>337</v>
      </c>
      <c r="AI379" t="s">
        <v>337</v>
      </c>
      <c r="AJ379">
        <v>0</v>
      </c>
      <c r="AK379">
        <v>117</v>
      </c>
      <c r="AL379">
        <v>1</v>
      </c>
      <c r="AM379">
        <v>100</v>
      </c>
      <c r="AN379">
        <v>5</v>
      </c>
    </row>
    <row r="380" spans="1:40" x14ac:dyDescent="0.25">
      <c r="A380" s="34">
        <v>40744</v>
      </c>
      <c r="B380" s="220">
        <v>0.1875</v>
      </c>
      <c r="C380">
        <v>25.1</v>
      </c>
      <c r="D380">
        <v>25.1</v>
      </c>
      <c r="E380">
        <v>25.1</v>
      </c>
      <c r="F380">
        <v>51</v>
      </c>
      <c r="G380">
        <v>14.3</v>
      </c>
      <c r="H380">
        <v>1</v>
      </c>
      <c r="I380" t="s">
        <v>338</v>
      </c>
      <c r="J380">
        <v>0.08</v>
      </c>
      <c r="K380">
        <v>2</v>
      </c>
      <c r="L380" t="s">
        <v>338</v>
      </c>
      <c r="M380">
        <v>25.1</v>
      </c>
      <c r="N380">
        <v>25.1</v>
      </c>
      <c r="O380">
        <v>25.1</v>
      </c>
      <c r="P380" t="s">
        <v>337</v>
      </c>
      <c r="Q380">
        <v>749.6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2.4E-2</v>
      </c>
      <c r="AB380">
        <v>22.4</v>
      </c>
      <c r="AC380">
        <v>47</v>
      </c>
      <c r="AD380">
        <v>10.6</v>
      </c>
      <c r="AE380">
        <v>21.9</v>
      </c>
      <c r="AF380">
        <v>8.75</v>
      </c>
      <c r="AG380">
        <v>7.2599999999999998E-2</v>
      </c>
      <c r="AH380" t="s">
        <v>337</v>
      </c>
      <c r="AI380" t="s">
        <v>337</v>
      </c>
      <c r="AJ380">
        <v>0</v>
      </c>
      <c r="AK380">
        <v>117</v>
      </c>
      <c r="AL380">
        <v>1</v>
      </c>
      <c r="AM380">
        <v>100</v>
      </c>
      <c r="AN380">
        <v>5</v>
      </c>
    </row>
    <row r="381" spans="1:40" x14ac:dyDescent="0.25">
      <c r="A381" s="34">
        <v>40744</v>
      </c>
      <c r="B381" s="220">
        <v>0.19097222222222221</v>
      </c>
      <c r="C381">
        <v>24.9</v>
      </c>
      <c r="D381">
        <v>25.1</v>
      </c>
      <c r="E381">
        <v>24.9</v>
      </c>
      <c r="F381">
        <v>50</v>
      </c>
      <c r="G381">
        <v>13.8</v>
      </c>
      <c r="H381">
        <v>2</v>
      </c>
      <c r="I381" t="s">
        <v>338</v>
      </c>
      <c r="J381">
        <v>0.17</v>
      </c>
      <c r="K381">
        <v>3</v>
      </c>
      <c r="L381" t="s">
        <v>338</v>
      </c>
      <c r="M381">
        <v>24.9</v>
      </c>
      <c r="N381">
        <v>24.8</v>
      </c>
      <c r="O381">
        <v>24.8</v>
      </c>
      <c r="P381" t="s">
        <v>337</v>
      </c>
      <c r="Q381">
        <v>749.6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2.3E-2</v>
      </c>
      <c r="AB381">
        <v>22.6</v>
      </c>
      <c r="AC381">
        <v>49</v>
      </c>
      <c r="AD381">
        <v>11.3</v>
      </c>
      <c r="AE381">
        <v>22.2</v>
      </c>
      <c r="AF381">
        <v>9.0500000000000007</v>
      </c>
      <c r="AG381">
        <v>7.2599999999999998E-2</v>
      </c>
      <c r="AH381" t="s">
        <v>337</v>
      </c>
      <c r="AI381" t="s">
        <v>337</v>
      </c>
      <c r="AJ381">
        <v>0</v>
      </c>
      <c r="AK381">
        <v>117</v>
      </c>
      <c r="AL381">
        <v>1</v>
      </c>
      <c r="AM381">
        <v>100</v>
      </c>
      <c r="AN381">
        <v>5</v>
      </c>
    </row>
    <row r="382" spans="1:40" x14ac:dyDescent="0.25">
      <c r="A382" s="34">
        <v>40744</v>
      </c>
      <c r="B382" s="220">
        <v>0.19444444444444445</v>
      </c>
      <c r="C382">
        <v>24.6</v>
      </c>
      <c r="D382">
        <v>24.9</v>
      </c>
      <c r="E382">
        <v>24.6</v>
      </c>
      <c r="F382">
        <v>51</v>
      </c>
      <c r="G382">
        <v>13.8</v>
      </c>
      <c r="H382">
        <v>2</v>
      </c>
      <c r="I382" t="s">
        <v>338</v>
      </c>
      <c r="J382">
        <v>0.17</v>
      </c>
      <c r="K382">
        <v>3</v>
      </c>
      <c r="L382" t="s">
        <v>338</v>
      </c>
      <c r="M382">
        <v>24.6</v>
      </c>
      <c r="N382">
        <v>24.6</v>
      </c>
      <c r="O382">
        <v>24.6</v>
      </c>
      <c r="P382" t="s">
        <v>337</v>
      </c>
      <c r="Q382">
        <v>749.6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2.1999999999999999E-2</v>
      </c>
      <c r="AB382">
        <v>22.8</v>
      </c>
      <c r="AC382">
        <v>48</v>
      </c>
      <c r="AD382">
        <v>11.2</v>
      </c>
      <c r="AE382">
        <v>22.4</v>
      </c>
      <c r="AF382">
        <v>8.91</v>
      </c>
      <c r="AG382">
        <v>7.2499999999999995E-2</v>
      </c>
      <c r="AH382" t="s">
        <v>337</v>
      </c>
      <c r="AI382" t="s">
        <v>337</v>
      </c>
      <c r="AJ382">
        <v>0</v>
      </c>
      <c r="AK382">
        <v>117</v>
      </c>
      <c r="AL382">
        <v>1</v>
      </c>
      <c r="AM382">
        <v>100</v>
      </c>
      <c r="AN382">
        <v>5</v>
      </c>
    </row>
    <row r="383" spans="1:40" x14ac:dyDescent="0.25">
      <c r="A383" s="34">
        <v>40744</v>
      </c>
      <c r="B383" s="220">
        <v>0.19791666666666666</v>
      </c>
      <c r="C383">
        <v>24.4</v>
      </c>
      <c r="D383">
        <v>24.6</v>
      </c>
      <c r="E383">
        <v>24.4</v>
      </c>
      <c r="F383">
        <v>52</v>
      </c>
      <c r="G383">
        <v>13.9</v>
      </c>
      <c r="H383">
        <v>2</v>
      </c>
      <c r="I383" t="s">
        <v>338</v>
      </c>
      <c r="J383">
        <v>0.17</v>
      </c>
      <c r="K383">
        <v>3</v>
      </c>
      <c r="L383" t="s">
        <v>338</v>
      </c>
      <c r="M383">
        <v>24.4</v>
      </c>
      <c r="N383">
        <v>24.4</v>
      </c>
      <c r="O383">
        <v>24.4</v>
      </c>
      <c r="P383" t="s">
        <v>337</v>
      </c>
      <c r="Q383">
        <v>749.6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2.1000000000000001E-2</v>
      </c>
      <c r="AB383">
        <v>22.8</v>
      </c>
      <c r="AC383">
        <v>46</v>
      </c>
      <c r="AD383">
        <v>10.6</v>
      </c>
      <c r="AE383">
        <v>22.4</v>
      </c>
      <c r="AF383">
        <v>8.59</v>
      </c>
      <c r="AG383">
        <v>7.2499999999999995E-2</v>
      </c>
      <c r="AH383" t="s">
        <v>337</v>
      </c>
      <c r="AI383" t="s">
        <v>337</v>
      </c>
      <c r="AJ383">
        <v>0</v>
      </c>
      <c r="AK383">
        <v>118</v>
      </c>
      <c r="AL383">
        <v>1</v>
      </c>
      <c r="AM383">
        <v>100</v>
      </c>
      <c r="AN383">
        <v>5</v>
      </c>
    </row>
    <row r="384" spans="1:40" x14ac:dyDescent="0.25">
      <c r="A384" s="34">
        <v>40744</v>
      </c>
      <c r="B384" s="220">
        <v>0.20138888888888887</v>
      </c>
      <c r="C384">
        <v>24.3</v>
      </c>
      <c r="D384">
        <v>24.4</v>
      </c>
      <c r="E384">
        <v>24.3</v>
      </c>
      <c r="F384">
        <v>51</v>
      </c>
      <c r="G384">
        <v>13.5</v>
      </c>
      <c r="H384">
        <v>2</v>
      </c>
      <c r="I384" t="s">
        <v>338</v>
      </c>
      <c r="J384">
        <v>0.17</v>
      </c>
      <c r="K384">
        <v>3</v>
      </c>
      <c r="L384" t="s">
        <v>338</v>
      </c>
      <c r="M384">
        <v>24.3</v>
      </c>
      <c r="N384">
        <v>24.4</v>
      </c>
      <c r="O384">
        <v>24.4</v>
      </c>
      <c r="P384" t="s">
        <v>337</v>
      </c>
      <c r="Q384">
        <v>749.7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2.1000000000000001E-2</v>
      </c>
      <c r="AB384">
        <v>22.7</v>
      </c>
      <c r="AC384">
        <v>44</v>
      </c>
      <c r="AD384">
        <v>9.8000000000000007</v>
      </c>
      <c r="AE384">
        <v>22.1</v>
      </c>
      <c r="AF384">
        <v>8.2899999999999991</v>
      </c>
      <c r="AG384">
        <v>7.2599999999999998E-2</v>
      </c>
      <c r="AH384" t="s">
        <v>337</v>
      </c>
      <c r="AI384" t="s">
        <v>337</v>
      </c>
      <c r="AJ384">
        <v>0</v>
      </c>
      <c r="AK384">
        <v>117</v>
      </c>
      <c r="AL384">
        <v>1</v>
      </c>
      <c r="AM384">
        <v>100</v>
      </c>
      <c r="AN384">
        <v>5</v>
      </c>
    </row>
    <row r="385" spans="1:40" x14ac:dyDescent="0.25">
      <c r="A385" s="34">
        <v>40744</v>
      </c>
      <c r="B385" s="220">
        <v>0.20486111111111113</v>
      </c>
      <c r="C385">
        <v>24.3</v>
      </c>
      <c r="D385">
        <v>24.3</v>
      </c>
      <c r="E385">
        <v>24.3</v>
      </c>
      <c r="F385">
        <v>52</v>
      </c>
      <c r="G385">
        <v>13.8</v>
      </c>
      <c r="H385">
        <v>2</v>
      </c>
      <c r="I385" t="s">
        <v>338</v>
      </c>
      <c r="J385">
        <v>0.17</v>
      </c>
      <c r="K385">
        <v>3</v>
      </c>
      <c r="L385" t="s">
        <v>338</v>
      </c>
      <c r="M385">
        <v>24.3</v>
      </c>
      <c r="N385">
        <v>24.4</v>
      </c>
      <c r="O385">
        <v>24.4</v>
      </c>
      <c r="P385" t="s">
        <v>337</v>
      </c>
      <c r="Q385">
        <v>749.6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2.1000000000000001E-2</v>
      </c>
      <c r="AB385">
        <v>22.4</v>
      </c>
      <c r="AC385">
        <v>43</v>
      </c>
      <c r="AD385">
        <v>9.1999999999999993</v>
      </c>
      <c r="AE385">
        <v>21.7</v>
      </c>
      <c r="AF385">
        <v>8.15</v>
      </c>
      <c r="AG385">
        <v>7.2700000000000001E-2</v>
      </c>
      <c r="AH385" t="s">
        <v>337</v>
      </c>
      <c r="AI385" t="s">
        <v>337</v>
      </c>
      <c r="AJ385">
        <v>0</v>
      </c>
      <c r="AK385">
        <v>117</v>
      </c>
      <c r="AL385">
        <v>1</v>
      </c>
      <c r="AM385">
        <v>100</v>
      </c>
      <c r="AN385">
        <v>5</v>
      </c>
    </row>
    <row r="386" spans="1:40" x14ac:dyDescent="0.25">
      <c r="A386" s="34">
        <v>40744</v>
      </c>
      <c r="B386" s="220">
        <v>0.20833333333333334</v>
      </c>
      <c r="C386">
        <v>24.4</v>
      </c>
      <c r="D386">
        <v>24.4</v>
      </c>
      <c r="E386">
        <v>24.3</v>
      </c>
      <c r="F386">
        <v>53</v>
      </c>
      <c r="G386">
        <v>14.2</v>
      </c>
      <c r="H386">
        <v>1</v>
      </c>
      <c r="I386" t="s">
        <v>338</v>
      </c>
      <c r="J386">
        <v>0.08</v>
      </c>
      <c r="K386">
        <v>2</v>
      </c>
      <c r="L386" t="s">
        <v>338</v>
      </c>
      <c r="M386">
        <v>24.4</v>
      </c>
      <c r="N386">
        <v>24.5</v>
      </c>
      <c r="O386">
        <v>24.5</v>
      </c>
      <c r="P386" t="s">
        <v>337</v>
      </c>
      <c r="Q386">
        <v>749.6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2.1000000000000001E-2</v>
      </c>
      <c r="AB386">
        <v>22.4</v>
      </c>
      <c r="AC386">
        <v>46</v>
      </c>
      <c r="AD386">
        <v>10.199999999999999</v>
      </c>
      <c r="AE386">
        <v>21.7</v>
      </c>
      <c r="AF386">
        <v>8.6</v>
      </c>
      <c r="AG386">
        <v>7.2700000000000001E-2</v>
      </c>
      <c r="AH386" t="s">
        <v>337</v>
      </c>
      <c r="AI386" t="s">
        <v>337</v>
      </c>
      <c r="AJ386">
        <v>2E-3</v>
      </c>
      <c r="AK386">
        <v>117</v>
      </c>
      <c r="AL386">
        <v>1</v>
      </c>
      <c r="AM386">
        <v>100</v>
      </c>
      <c r="AN386">
        <v>5</v>
      </c>
    </row>
    <row r="387" spans="1:40" x14ac:dyDescent="0.25">
      <c r="A387" s="34">
        <v>40744</v>
      </c>
      <c r="B387" s="220">
        <v>0.21180555555555555</v>
      </c>
      <c r="C387">
        <v>24.4</v>
      </c>
      <c r="D387">
        <v>24.4</v>
      </c>
      <c r="E387">
        <v>24.4</v>
      </c>
      <c r="F387">
        <v>53</v>
      </c>
      <c r="G387">
        <v>14.2</v>
      </c>
      <c r="H387">
        <v>0</v>
      </c>
      <c r="I387" t="s">
        <v>338</v>
      </c>
      <c r="J387">
        <v>0</v>
      </c>
      <c r="K387">
        <v>1</v>
      </c>
      <c r="L387" t="s">
        <v>338</v>
      </c>
      <c r="M387">
        <v>24.4</v>
      </c>
      <c r="N387">
        <v>24.5</v>
      </c>
      <c r="O387">
        <v>24.5</v>
      </c>
      <c r="P387" t="s">
        <v>337</v>
      </c>
      <c r="Q387">
        <v>749.6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2.1000000000000001E-2</v>
      </c>
      <c r="AB387">
        <v>22.4</v>
      </c>
      <c r="AC387">
        <v>49</v>
      </c>
      <c r="AD387">
        <v>11.2</v>
      </c>
      <c r="AE387">
        <v>22</v>
      </c>
      <c r="AF387">
        <v>9.0500000000000007</v>
      </c>
      <c r="AG387">
        <v>7.2599999999999998E-2</v>
      </c>
      <c r="AH387" t="s">
        <v>337</v>
      </c>
      <c r="AI387" t="s">
        <v>337</v>
      </c>
      <c r="AJ387">
        <v>0</v>
      </c>
      <c r="AK387">
        <v>117</v>
      </c>
      <c r="AL387">
        <v>1</v>
      </c>
      <c r="AM387">
        <v>100</v>
      </c>
      <c r="AN387">
        <v>5</v>
      </c>
    </row>
    <row r="388" spans="1:40" x14ac:dyDescent="0.25">
      <c r="A388" s="34">
        <v>40744</v>
      </c>
      <c r="B388" s="220">
        <v>0.21527777777777779</v>
      </c>
      <c r="C388">
        <v>24.4</v>
      </c>
      <c r="D388">
        <v>24.4</v>
      </c>
      <c r="E388">
        <v>24.4</v>
      </c>
      <c r="F388">
        <v>52</v>
      </c>
      <c r="G388">
        <v>13.9</v>
      </c>
      <c r="H388">
        <v>0</v>
      </c>
      <c r="I388" t="s">
        <v>338</v>
      </c>
      <c r="J388">
        <v>0</v>
      </c>
      <c r="K388">
        <v>2</v>
      </c>
      <c r="L388" t="s">
        <v>338</v>
      </c>
      <c r="M388">
        <v>24.4</v>
      </c>
      <c r="N388">
        <v>24.5</v>
      </c>
      <c r="O388">
        <v>24.5</v>
      </c>
      <c r="P388" t="s">
        <v>337</v>
      </c>
      <c r="Q388">
        <v>749.6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2.1000000000000001E-2</v>
      </c>
      <c r="AB388">
        <v>22.7</v>
      </c>
      <c r="AC388">
        <v>48</v>
      </c>
      <c r="AD388">
        <v>11.1</v>
      </c>
      <c r="AE388">
        <v>22.3</v>
      </c>
      <c r="AF388">
        <v>8.91</v>
      </c>
      <c r="AG388">
        <v>7.2499999999999995E-2</v>
      </c>
      <c r="AH388" t="s">
        <v>337</v>
      </c>
      <c r="AI388" t="s">
        <v>337</v>
      </c>
      <c r="AJ388">
        <v>0</v>
      </c>
      <c r="AK388">
        <v>117</v>
      </c>
      <c r="AL388">
        <v>1</v>
      </c>
      <c r="AM388">
        <v>100</v>
      </c>
      <c r="AN388">
        <v>5</v>
      </c>
    </row>
    <row r="389" spans="1:40" x14ac:dyDescent="0.25">
      <c r="A389" s="34">
        <v>40744</v>
      </c>
      <c r="B389" s="220">
        <v>0.21875</v>
      </c>
      <c r="C389">
        <v>24.4</v>
      </c>
      <c r="D389">
        <v>24.4</v>
      </c>
      <c r="E389">
        <v>24.4</v>
      </c>
      <c r="F389">
        <v>52</v>
      </c>
      <c r="G389">
        <v>13.9</v>
      </c>
      <c r="H389">
        <v>0</v>
      </c>
      <c r="I389" t="s">
        <v>338</v>
      </c>
      <c r="J389">
        <v>0</v>
      </c>
      <c r="K389">
        <v>1</v>
      </c>
      <c r="L389" t="s">
        <v>338</v>
      </c>
      <c r="M389">
        <v>24.4</v>
      </c>
      <c r="N389">
        <v>24.5</v>
      </c>
      <c r="O389">
        <v>24.5</v>
      </c>
      <c r="P389" t="s">
        <v>337</v>
      </c>
      <c r="Q389">
        <v>749.7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2.1000000000000001E-2</v>
      </c>
      <c r="AB389">
        <v>22.8</v>
      </c>
      <c r="AC389">
        <v>46</v>
      </c>
      <c r="AD389">
        <v>10.6</v>
      </c>
      <c r="AE389">
        <v>22.3</v>
      </c>
      <c r="AF389">
        <v>8.59</v>
      </c>
      <c r="AG389">
        <v>7.2599999999999998E-2</v>
      </c>
      <c r="AH389" t="s">
        <v>337</v>
      </c>
      <c r="AI389" t="s">
        <v>337</v>
      </c>
      <c r="AJ389">
        <v>0</v>
      </c>
      <c r="AK389">
        <v>117</v>
      </c>
      <c r="AL389">
        <v>1</v>
      </c>
      <c r="AM389">
        <v>100</v>
      </c>
      <c r="AN389">
        <v>5</v>
      </c>
    </row>
    <row r="390" spans="1:40" x14ac:dyDescent="0.25">
      <c r="A390" s="34">
        <v>40744</v>
      </c>
      <c r="B390" s="220">
        <v>0.22222222222222221</v>
      </c>
      <c r="C390">
        <v>24.4</v>
      </c>
      <c r="D390">
        <v>24.4</v>
      </c>
      <c r="E390">
        <v>24.4</v>
      </c>
      <c r="F390">
        <v>54</v>
      </c>
      <c r="G390">
        <v>14.5</v>
      </c>
      <c r="H390">
        <v>0</v>
      </c>
      <c r="I390" t="s">
        <v>337</v>
      </c>
      <c r="J390">
        <v>0</v>
      </c>
      <c r="K390">
        <v>0</v>
      </c>
      <c r="L390" t="s">
        <v>337</v>
      </c>
      <c r="M390">
        <v>24.4</v>
      </c>
      <c r="N390">
        <v>24.6</v>
      </c>
      <c r="O390">
        <v>24.6</v>
      </c>
      <c r="P390" t="s">
        <v>337</v>
      </c>
      <c r="Q390">
        <v>749.7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2.1000000000000001E-2</v>
      </c>
      <c r="AB390">
        <v>22.7</v>
      </c>
      <c r="AC390">
        <v>44</v>
      </c>
      <c r="AD390">
        <v>9.8000000000000007</v>
      </c>
      <c r="AE390">
        <v>22.1</v>
      </c>
      <c r="AF390">
        <v>8.2899999999999991</v>
      </c>
      <c r="AG390">
        <v>7.2599999999999998E-2</v>
      </c>
      <c r="AH390" t="s">
        <v>337</v>
      </c>
      <c r="AI390" t="s">
        <v>337</v>
      </c>
      <c r="AJ390">
        <v>0</v>
      </c>
      <c r="AK390">
        <v>117</v>
      </c>
      <c r="AL390">
        <v>1</v>
      </c>
      <c r="AM390">
        <v>100</v>
      </c>
      <c r="AN390">
        <v>5</v>
      </c>
    </row>
    <row r="391" spans="1:40" x14ac:dyDescent="0.25">
      <c r="A391" s="34">
        <v>40744</v>
      </c>
      <c r="B391" s="220">
        <v>0.22569444444444445</v>
      </c>
      <c r="C391">
        <v>24.4</v>
      </c>
      <c r="D391">
        <v>24.4</v>
      </c>
      <c r="E391">
        <v>24.4</v>
      </c>
      <c r="F391">
        <v>54</v>
      </c>
      <c r="G391">
        <v>14.5</v>
      </c>
      <c r="H391">
        <v>1</v>
      </c>
      <c r="I391" t="s">
        <v>338</v>
      </c>
      <c r="J391">
        <v>0.08</v>
      </c>
      <c r="K391">
        <v>3</v>
      </c>
      <c r="L391" t="s">
        <v>338</v>
      </c>
      <c r="M391">
        <v>24.4</v>
      </c>
      <c r="N391">
        <v>24.6</v>
      </c>
      <c r="O391">
        <v>24.6</v>
      </c>
      <c r="P391" t="s">
        <v>337</v>
      </c>
      <c r="Q391">
        <v>749.9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2.1000000000000001E-2</v>
      </c>
      <c r="AB391">
        <v>22.4</v>
      </c>
      <c r="AC391">
        <v>43</v>
      </c>
      <c r="AD391">
        <v>9.1999999999999993</v>
      </c>
      <c r="AE391">
        <v>21.7</v>
      </c>
      <c r="AF391">
        <v>8.15</v>
      </c>
      <c r="AG391">
        <v>7.2700000000000001E-2</v>
      </c>
      <c r="AH391" t="s">
        <v>337</v>
      </c>
      <c r="AI391" t="s">
        <v>337</v>
      </c>
      <c r="AJ391">
        <v>0</v>
      </c>
      <c r="AK391">
        <v>116</v>
      </c>
      <c r="AL391">
        <v>1</v>
      </c>
      <c r="AM391">
        <v>100</v>
      </c>
      <c r="AN391">
        <v>5</v>
      </c>
    </row>
    <row r="392" spans="1:40" x14ac:dyDescent="0.25">
      <c r="A392" s="34">
        <v>40744</v>
      </c>
      <c r="B392" s="220">
        <v>0.22916666666666666</v>
      </c>
      <c r="C392">
        <v>24.3</v>
      </c>
      <c r="D392">
        <v>24.4</v>
      </c>
      <c r="E392">
        <v>24.3</v>
      </c>
      <c r="F392">
        <v>51</v>
      </c>
      <c r="G392">
        <v>13.5</v>
      </c>
      <c r="H392">
        <v>2</v>
      </c>
      <c r="I392" t="s">
        <v>343</v>
      </c>
      <c r="J392">
        <v>0.17</v>
      </c>
      <c r="K392">
        <v>6</v>
      </c>
      <c r="L392" t="s">
        <v>338</v>
      </c>
      <c r="M392">
        <v>24.3</v>
      </c>
      <c r="N392">
        <v>24.3</v>
      </c>
      <c r="O392">
        <v>24.3</v>
      </c>
      <c r="P392" t="s">
        <v>337</v>
      </c>
      <c r="Q392">
        <v>749.9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2.1000000000000001E-2</v>
      </c>
      <c r="AB392">
        <v>22.4</v>
      </c>
      <c r="AC392">
        <v>45</v>
      </c>
      <c r="AD392">
        <v>9.9</v>
      </c>
      <c r="AE392">
        <v>21.7</v>
      </c>
      <c r="AF392">
        <v>8.4499999999999993</v>
      </c>
      <c r="AG392">
        <v>7.2700000000000001E-2</v>
      </c>
      <c r="AH392" t="s">
        <v>337</v>
      </c>
      <c r="AI392" t="s">
        <v>337</v>
      </c>
      <c r="AJ392">
        <v>0</v>
      </c>
      <c r="AK392">
        <v>117</v>
      </c>
      <c r="AL392">
        <v>1</v>
      </c>
      <c r="AM392">
        <v>100</v>
      </c>
      <c r="AN392">
        <v>5</v>
      </c>
    </row>
    <row r="393" spans="1:40" x14ac:dyDescent="0.25">
      <c r="A393" s="34">
        <v>40744</v>
      </c>
      <c r="B393" s="220">
        <v>0.23263888888888887</v>
      </c>
      <c r="C393">
        <v>23.9</v>
      </c>
      <c r="D393">
        <v>24.2</v>
      </c>
      <c r="E393">
        <v>23.9</v>
      </c>
      <c r="F393">
        <v>52</v>
      </c>
      <c r="G393">
        <v>13.4</v>
      </c>
      <c r="H393">
        <v>3</v>
      </c>
      <c r="I393" t="s">
        <v>343</v>
      </c>
      <c r="J393">
        <v>0.25</v>
      </c>
      <c r="K393">
        <v>4</v>
      </c>
      <c r="L393" t="s">
        <v>343</v>
      </c>
      <c r="M393">
        <v>23.9</v>
      </c>
      <c r="N393">
        <v>24.1</v>
      </c>
      <c r="O393">
        <v>24.1</v>
      </c>
      <c r="P393" t="s">
        <v>337</v>
      </c>
      <c r="Q393">
        <v>750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1.9E-2</v>
      </c>
      <c r="AB393">
        <v>22.4</v>
      </c>
      <c r="AC393">
        <v>48</v>
      </c>
      <c r="AD393">
        <v>10.8</v>
      </c>
      <c r="AE393">
        <v>21.8</v>
      </c>
      <c r="AF393">
        <v>8.9</v>
      </c>
      <c r="AG393">
        <v>7.2700000000000001E-2</v>
      </c>
      <c r="AH393" t="s">
        <v>337</v>
      </c>
      <c r="AI393" t="s">
        <v>337</v>
      </c>
      <c r="AJ393">
        <v>0</v>
      </c>
      <c r="AK393">
        <v>117</v>
      </c>
      <c r="AL393">
        <v>1</v>
      </c>
      <c r="AM393">
        <v>100</v>
      </c>
      <c r="AN393">
        <v>5</v>
      </c>
    </row>
    <row r="394" spans="1:40" x14ac:dyDescent="0.25">
      <c r="A394" s="34">
        <v>40744</v>
      </c>
      <c r="B394" s="220">
        <v>0.23611111111111113</v>
      </c>
      <c r="C394">
        <v>23.7</v>
      </c>
      <c r="D394">
        <v>23.9</v>
      </c>
      <c r="E394">
        <v>23.7</v>
      </c>
      <c r="F394">
        <v>53</v>
      </c>
      <c r="G394">
        <v>13.5</v>
      </c>
      <c r="H394">
        <v>2</v>
      </c>
      <c r="I394" t="s">
        <v>343</v>
      </c>
      <c r="J394">
        <v>0.17</v>
      </c>
      <c r="K394">
        <v>3</v>
      </c>
      <c r="L394" t="s">
        <v>343</v>
      </c>
      <c r="M394">
        <v>23.7</v>
      </c>
      <c r="N394">
        <v>23.8</v>
      </c>
      <c r="O394">
        <v>23.8</v>
      </c>
      <c r="P394" t="s">
        <v>337</v>
      </c>
      <c r="Q394">
        <v>750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1.9E-2</v>
      </c>
      <c r="AB394">
        <v>22.6</v>
      </c>
      <c r="AC394">
        <v>48</v>
      </c>
      <c r="AD394">
        <v>11</v>
      </c>
      <c r="AE394">
        <v>22.1</v>
      </c>
      <c r="AF394">
        <v>8.9</v>
      </c>
      <c r="AG394">
        <v>7.2599999999999998E-2</v>
      </c>
      <c r="AH394" t="s">
        <v>337</v>
      </c>
      <c r="AI394" t="s">
        <v>337</v>
      </c>
      <c r="AJ394">
        <v>0</v>
      </c>
      <c r="AK394">
        <v>117</v>
      </c>
      <c r="AL394">
        <v>1</v>
      </c>
      <c r="AM394">
        <v>100</v>
      </c>
      <c r="AN394">
        <v>5</v>
      </c>
    </row>
    <row r="395" spans="1:40" x14ac:dyDescent="0.25">
      <c r="A395" s="34">
        <v>40744</v>
      </c>
      <c r="B395" s="220">
        <v>0.23958333333333334</v>
      </c>
      <c r="C395">
        <v>23.6</v>
      </c>
      <c r="D395">
        <v>23.7</v>
      </c>
      <c r="E395">
        <v>23.6</v>
      </c>
      <c r="F395">
        <v>53</v>
      </c>
      <c r="G395">
        <v>13.5</v>
      </c>
      <c r="H395">
        <v>2</v>
      </c>
      <c r="I395" t="s">
        <v>343</v>
      </c>
      <c r="J395">
        <v>0.17</v>
      </c>
      <c r="K395">
        <v>4</v>
      </c>
      <c r="L395" t="s">
        <v>343</v>
      </c>
      <c r="M395">
        <v>23.6</v>
      </c>
      <c r="N395">
        <v>23.7</v>
      </c>
      <c r="O395">
        <v>23.7</v>
      </c>
      <c r="P395" t="s">
        <v>337</v>
      </c>
      <c r="Q395">
        <v>750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1.7999999999999999E-2</v>
      </c>
      <c r="AB395">
        <v>22.7</v>
      </c>
      <c r="AC395">
        <v>46</v>
      </c>
      <c r="AD395">
        <v>10.5</v>
      </c>
      <c r="AE395">
        <v>22.2</v>
      </c>
      <c r="AF395">
        <v>8.59</v>
      </c>
      <c r="AG395">
        <v>7.2599999999999998E-2</v>
      </c>
      <c r="AH395" t="s">
        <v>337</v>
      </c>
      <c r="AI395" t="s">
        <v>337</v>
      </c>
      <c r="AJ395">
        <v>0</v>
      </c>
      <c r="AK395">
        <v>117</v>
      </c>
      <c r="AL395">
        <v>1</v>
      </c>
      <c r="AM395">
        <v>100</v>
      </c>
      <c r="AN395">
        <v>5</v>
      </c>
    </row>
    <row r="396" spans="1:40" x14ac:dyDescent="0.25">
      <c r="A396" s="34">
        <v>40744</v>
      </c>
      <c r="B396" s="220">
        <v>0.24305555555555555</v>
      </c>
      <c r="C396">
        <v>23.6</v>
      </c>
      <c r="D396">
        <v>23.7</v>
      </c>
      <c r="E396">
        <v>23.6</v>
      </c>
      <c r="F396">
        <v>53</v>
      </c>
      <c r="G396">
        <v>13.4</v>
      </c>
      <c r="H396">
        <v>2</v>
      </c>
      <c r="I396" t="s">
        <v>343</v>
      </c>
      <c r="J396">
        <v>0.17</v>
      </c>
      <c r="K396">
        <v>3</v>
      </c>
      <c r="L396" t="s">
        <v>343</v>
      </c>
      <c r="M396">
        <v>23.6</v>
      </c>
      <c r="N396">
        <v>23.6</v>
      </c>
      <c r="O396">
        <v>23.6</v>
      </c>
      <c r="P396" t="s">
        <v>337</v>
      </c>
      <c r="Q396">
        <v>750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1.7999999999999999E-2</v>
      </c>
      <c r="AB396">
        <v>22.6</v>
      </c>
      <c r="AC396">
        <v>44</v>
      </c>
      <c r="AD396">
        <v>9.6999999999999993</v>
      </c>
      <c r="AE396">
        <v>21.9</v>
      </c>
      <c r="AF396">
        <v>8.3000000000000007</v>
      </c>
      <c r="AG396">
        <v>7.2700000000000001E-2</v>
      </c>
      <c r="AH396" t="s">
        <v>337</v>
      </c>
      <c r="AI396" t="s">
        <v>337</v>
      </c>
      <c r="AJ396">
        <v>0</v>
      </c>
      <c r="AK396">
        <v>117</v>
      </c>
      <c r="AL396">
        <v>1</v>
      </c>
      <c r="AM396">
        <v>100</v>
      </c>
      <c r="AN396">
        <v>5</v>
      </c>
    </row>
    <row r="397" spans="1:40" x14ac:dyDescent="0.25">
      <c r="A397" s="34">
        <v>40744</v>
      </c>
      <c r="B397" s="220">
        <v>0.24652777777777779</v>
      </c>
      <c r="C397">
        <v>23.5</v>
      </c>
      <c r="D397">
        <v>23.6</v>
      </c>
      <c r="E397">
        <v>23.5</v>
      </c>
      <c r="F397">
        <v>54</v>
      </c>
      <c r="G397">
        <v>13.7</v>
      </c>
      <c r="H397">
        <v>1</v>
      </c>
      <c r="I397" t="s">
        <v>343</v>
      </c>
      <c r="J397">
        <v>0.08</v>
      </c>
      <c r="K397">
        <v>3</v>
      </c>
      <c r="L397" t="s">
        <v>343</v>
      </c>
      <c r="M397">
        <v>23.5</v>
      </c>
      <c r="N397">
        <v>23.6</v>
      </c>
      <c r="O397">
        <v>23.6</v>
      </c>
      <c r="P397" t="s">
        <v>337</v>
      </c>
      <c r="Q397">
        <v>750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1.7999999999999999E-2</v>
      </c>
      <c r="AB397">
        <v>22.4</v>
      </c>
      <c r="AC397">
        <v>42</v>
      </c>
      <c r="AD397">
        <v>8.8000000000000007</v>
      </c>
      <c r="AE397">
        <v>21.6</v>
      </c>
      <c r="AF397">
        <v>8</v>
      </c>
      <c r="AG397">
        <v>7.2800000000000004E-2</v>
      </c>
      <c r="AH397" t="s">
        <v>337</v>
      </c>
      <c r="AI397" t="s">
        <v>337</v>
      </c>
      <c r="AJ397">
        <v>0</v>
      </c>
      <c r="AK397">
        <v>117</v>
      </c>
      <c r="AL397">
        <v>1</v>
      </c>
      <c r="AM397">
        <v>100</v>
      </c>
      <c r="AN397">
        <v>5</v>
      </c>
    </row>
    <row r="398" spans="1:40" x14ac:dyDescent="0.25">
      <c r="A398" s="34">
        <v>40744</v>
      </c>
      <c r="B398" s="220">
        <v>0.25</v>
      </c>
      <c r="C398">
        <v>23.6</v>
      </c>
      <c r="D398">
        <v>23.6</v>
      </c>
      <c r="E398">
        <v>23.5</v>
      </c>
      <c r="F398">
        <v>54</v>
      </c>
      <c r="G398">
        <v>13.7</v>
      </c>
      <c r="H398">
        <v>1</v>
      </c>
      <c r="I398" t="s">
        <v>343</v>
      </c>
      <c r="J398">
        <v>0.08</v>
      </c>
      <c r="K398">
        <v>2</v>
      </c>
      <c r="L398" t="s">
        <v>343</v>
      </c>
      <c r="M398">
        <v>23.6</v>
      </c>
      <c r="N398">
        <v>23.7</v>
      </c>
      <c r="O398">
        <v>23.7</v>
      </c>
      <c r="P398" t="s">
        <v>337</v>
      </c>
      <c r="Q398">
        <v>750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1.7999999999999999E-2</v>
      </c>
      <c r="AB398">
        <v>22.3</v>
      </c>
      <c r="AC398">
        <v>46</v>
      </c>
      <c r="AD398">
        <v>10.1</v>
      </c>
      <c r="AE398">
        <v>21.6</v>
      </c>
      <c r="AF398">
        <v>8.61</v>
      </c>
      <c r="AG398">
        <v>7.2700000000000001E-2</v>
      </c>
      <c r="AH398" t="s">
        <v>337</v>
      </c>
      <c r="AI398" t="s">
        <v>337</v>
      </c>
      <c r="AJ398">
        <v>2E-3</v>
      </c>
      <c r="AK398">
        <v>116</v>
      </c>
      <c r="AL398">
        <v>1</v>
      </c>
      <c r="AM398">
        <v>100</v>
      </c>
      <c r="AN398">
        <v>5</v>
      </c>
    </row>
    <row r="399" spans="1:40" x14ac:dyDescent="0.25">
      <c r="A399" s="34">
        <v>40744</v>
      </c>
      <c r="B399" s="220">
        <v>0.25347222222222221</v>
      </c>
      <c r="C399">
        <v>23.4</v>
      </c>
      <c r="D399">
        <v>23.6</v>
      </c>
      <c r="E399">
        <v>23.4</v>
      </c>
      <c r="F399">
        <v>54</v>
      </c>
      <c r="G399">
        <v>13.6</v>
      </c>
      <c r="H399">
        <v>1</v>
      </c>
      <c r="I399" t="s">
        <v>343</v>
      </c>
      <c r="J399">
        <v>0.08</v>
      </c>
      <c r="K399">
        <v>3</v>
      </c>
      <c r="L399" t="s">
        <v>343</v>
      </c>
      <c r="M399">
        <v>23.4</v>
      </c>
      <c r="N399">
        <v>23.6</v>
      </c>
      <c r="O399">
        <v>23.6</v>
      </c>
      <c r="P399" t="s">
        <v>337</v>
      </c>
      <c r="Q399">
        <v>750.1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1.7999999999999999E-2</v>
      </c>
      <c r="AB399">
        <v>22.4</v>
      </c>
      <c r="AC399">
        <v>47</v>
      </c>
      <c r="AD399">
        <v>10.5</v>
      </c>
      <c r="AE399">
        <v>21.8</v>
      </c>
      <c r="AF399">
        <v>8.75</v>
      </c>
      <c r="AG399">
        <v>7.2700000000000001E-2</v>
      </c>
      <c r="AH399" t="s">
        <v>337</v>
      </c>
      <c r="AI399" t="s">
        <v>337</v>
      </c>
      <c r="AJ399">
        <v>0</v>
      </c>
      <c r="AK399">
        <v>117</v>
      </c>
      <c r="AL399">
        <v>1</v>
      </c>
      <c r="AM399">
        <v>100</v>
      </c>
      <c r="AN399">
        <v>5</v>
      </c>
    </row>
    <row r="400" spans="1:40" x14ac:dyDescent="0.25">
      <c r="A400" s="34">
        <v>40744</v>
      </c>
      <c r="B400" s="220">
        <v>0.25694444444444448</v>
      </c>
      <c r="C400">
        <v>23.4</v>
      </c>
      <c r="D400">
        <v>23.4</v>
      </c>
      <c r="E400">
        <v>23.4</v>
      </c>
      <c r="F400">
        <v>55</v>
      </c>
      <c r="G400">
        <v>13.8</v>
      </c>
      <c r="H400">
        <v>2</v>
      </c>
      <c r="I400" t="s">
        <v>343</v>
      </c>
      <c r="J400">
        <v>0.17</v>
      </c>
      <c r="K400">
        <v>4</v>
      </c>
      <c r="L400" t="s">
        <v>343</v>
      </c>
      <c r="M400">
        <v>23.4</v>
      </c>
      <c r="N400">
        <v>23.5</v>
      </c>
      <c r="O400">
        <v>23.5</v>
      </c>
      <c r="P400" t="s">
        <v>337</v>
      </c>
      <c r="Q400">
        <v>750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1.7999999999999999E-2</v>
      </c>
      <c r="AB400">
        <v>22.6</v>
      </c>
      <c r="AC400">
        <v>46</v>
      </c>
      <c r="AD400">
        <v>10.3</v>
      </c>
      <c r="AE400">
        <v>22</v>
      </c>
      <c r="AF400">
        <v>8.6</v>
      </c>
      <c r="AG400">
        <v>7.2700000000000001E-2</v>
      </c>
      <c r="AH400" t="s">
        <v>337</v>
      </c>
      <c r="AI400" t="s">
        <v>337</v>
      </c>
      <c r="AJ400">
        <v>0</v>
      </c>
      <c r="AK400">
        <v>117</v>
      </c>
      <c r="AL400">
        <v>1</v>
      </c>
      <c r="AM400">
        <v>100</v>
      </c>
      <c r="AN400">
        <v>5</v>
      </c>
    </row>
    <row r="401" spans="1:40" x14ac:dyDescent="0.25">
      <c r="A401" s="34">
        <v>40744</v>
      </c>
      <c r="B401" s="220">
        <v>0.26041666666666669</v>
      </c>
      <c r="C401">
        <v>23.3</v>
      </c>
      <c r="D401">
        <v>23.4</v>
      </c>
      <c r="E401">
        <v>23.3</v>
      </c>
      <c r="F401">
        <v>55</v>
      </c>
      <c r="G401">
        <v>13.8</v>
      </c>
      <c r="H401">
        <v>2</v>
      </c>
      <c r="I401" t="s">
        <v>343</v>
      </c>
      <c r="J401">
        <v>0.17</v>
      </c>
      <c r="K401">
        <v>4</v>
      </c>
      <c r="L401" t="s">
        <v>343</v>
      </c>
      <c r="M401">
        <v>23.3</v>
      </c>
      <c r="N401">
        <v>23.4</v>
      </c>
      <c r="O401">
        <v>23.4</v>
      </c>
      <c r="P401" t="s">
        <v>337</v>
      </c>
      <c r="Q401">
        <v>749.9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1.7000000000000001E-2</v>
      </c>
      <c r="AB401">
        <v>22.7</v>
      </c>
      <c r="AC401">
        <v>45</v>
      </c>
      <c r="AD401">
        <v>10.1</v>
      </c>
      <c r="AE401">
        <v>22.1</v>
      </c>
      <c r="AF401">
        <v>8.4499999999999993</v>
      </c>
      <c r="AG401">
        <v>7.2599999999999998E-2</v>
      </c>
      <c r="AH401" t="s">
        <v>337</v>
      </c>
      <c r="AI401" t="s">
        <v>337</v>
      </c>
      <c r="AJ401">
        <v>0</v>
      </c>
      <c r="AK401">
        <v>117</v>
      </c>
      <c r="AL401">
        <v>1</v>
      </c>
      <c r="AM401">
        <v>100</v>
      </c>
      <c r="AN401">
        <v>5</v>
      </c>
    </row>
    <row r="402" spans="1:40" x14ac:dyDescent="0.25">
      <c r="A402" s="34">
        <v>40744</v>
      </c>
      <c r="B402" s="220">
        <v>0.2638888888888889</v>
      </c>
      <c r="C402">
        <v>23.3</v>
      </c>
      <c r="D402">
        <v>23.3</v>
      </c>
      <c r="E402">
        <v>23.3</v>
      </c>
      <c r="F402">
        <v>55</v>
      </c>
      <c r="G402">
        <v>13.8</v>
      </c>
      <c r="H402">
        <v>1</v>
      </c>
      <c r="I402" t="s">
        <v>343</v>
      </c>
      <c r="J402">
        <v>0.08</v>
      </c>
      <c r="K402">
        <v>3</v>
      </c>
      <c r="L402" t="s">
        <v>343</v>
      </c>
      <c r="M402">
        <v>23.3</v>
      </c>
      <c r="N402">
        <v>23.4</v>
      </c>
      <c r="O402">
        <v>23.4</v>
      </c>
      <c r="P402" t="s">
        <v>337</v>
      </c>
      <c r="Q402">
        <v>749.9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1.7000000000000001E-2</v>
      </c>
      <c r="AB402">
        <v>22.6</v>
      </c>
      <c r="AC402">
        <v>43</v>
      </c>
      <c r="AD402">
        <v>9.3000000000000007</v>
      </c>
      <c r="AE402">
        <v>21.8</v>
      </c>
      <c r="AF402">
        <v>8.15</v>
      </c>
      <c r="AG402">
        <v>7.2700000000000001E-2</v>
      </c>
      <c r="AH402" t="s">
        <v>337</v>
      </c>
      <c r="AI402" t="s">
        <v>337</v>
      </c>
      <c r="AJ402">
        <v>0</v>
      </c>
      <c r="AK402">
        <v>117</v>
      </c>
      <c r="AL402">
        <v>1</v>
      </c>
      <c r="AM402">
        <v>100</v>
      </c>
      <c r="AN402">
        <v>5</v>
      </c>
    </row>
    <row r="403" spans="1:40" x14ac:dyDescent="0.25">
      <c r="A403" s="34">
        <v>40744</v>
      </c>
      <c r="B403" s="220">
        <v>0.2673611111111111</v>
      </c>
      <c r="C403">
        <v>23.4</v>
      </c>
      <c r="D403">
        <v>23.4</v>
      </c>
      <c r="E403">
        <v>23.3</v>
      </c>
      <c r="F403">
        <v>55</v>
      </c>
      <c r="G403">
        <v>13.8</v>
      </c>
      <c r="H403">
        <v>2</v>
      </c>
      <c r="I403" t="s">
        <v>146</v>
      </c>
      <c r="J403">
        <v>0.17</v>
      </c>
      <c r="K403">
        <v>3</v>
      </c>
      <c r="L403" t="s">
        <v>146</v>
      </c>
      <c r="M403">
        <v>23.4</v>
      </c>
      <c r="N403">
        <v>23.5</v>
      </c>
      <c r="O403">
        <v>23.5</v>
      </c>
      <c r="P403" t="s">
        <v>337</v>
      </c>
      <c r="Q403">
        <v>749.9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1.7999999999999999E-2</v>
      </c>
      <c r="AB403">
        <v>22.4</v>
      </c>
      <c r="AC403">
        <v>42</v>
      </c>
      <c r="AD403">
        <v>8.8000000000000007</v>
      </c>
      <c r="AE403">
        <v>21.6</v>
      </c>
      <c r="AF403">
        <v>8</v>
      </c>
      <c r="AG403">
        <v>7.2800000000000004E-2</v>
      </c>
      <c r="AH403" t="s">
        <v>337</v>
      </c>
      <c r="AI403" t="s">
        <v>337</v>
      </c>
      <c r="AJ403">
        <v>0</v>
      </c>
      <c r="AK403">
        <v>117</v>
      </c>
      <c r="AL403">
        <v>1</v>
      </c>
      <c r="AM403">
        <v>100</v>
      </c>
      <c r="AN403">
        <v>5</v>
      </c>
    </row>
    <row r="404" spans="1:40" x14ac:dyDescent="0.25">
      <c r="A404" s="34">
        <v>40744</v>
      </c>
      <c r="B404" s="220">
        <v>0.27083333333333331</v>
      </c>
      <c r="C404">
        <v>23.3</v>
      </c>
      <c r="D404">
        <v>23.4</v>
      </c>
      <c r="E404">
        <v>23.3</v>
      </c>
      <c r="F404">
        <v>55</v>
      </c>
      <c r="G404">
        <v>13.7</v>
      </c>
      <c r="H404">
        <v>3</v>
      </c>
      <c r="I404" t="s">
        <v>146</v>
      </c>
      <c r="J404">
        <v>0.25</v>
      </c>
      <c r="K404">
        <v>5</v>
      </c>
      <c r="L404" t="s">
        <v>146</v>
      </c>
      <c r="M404">
        <v>23.3</v>
      </c>
      <c r="N404">
        <v>23.4</v>
      </c>
      <c r="O404">
        <v>23.4</v>
      </c>
      <c r="P404" t="s">
        <v>337</v>
      </c>
      <c r="Q404">
        <v>750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1.7000000000000001E-2</v>
      </c>
      <c r="AB404">
        <v>22.3</v>
      </c>
      <c r="AC404">
        <v>46</v>
      </c>
      <c r="AD404">
        <v>10.1</v>
      </c>
      <c r="AE404">
        <v>21.6</v>
      </c>
      <c r="AF404">
        <v>8.61</v>
      </c>
      <c r="AG404">
        <v>7.2700000000000001E-2</v>
      </c>
      <c r="AH404" t="s">
        <v>337</v>
      </c>
      <c r="AI404" t="s">
        <v>337</v>
      </c>
      <c r="AJ404">
        <v>0</v>
      </c>
      <c r="AK404">
        <v>116</v>
      </c>
      <c r="AL404">
        <v>1</v>
      </c>
      <c r="AM404">
        <v>100</v>
      </c>
      <c r="AN404">
        <v>5</v>
      </c>
    </row>
    <row r="405" spans="1:40" x14ac:dyDescent="0.25">
      <c r="A405" s="34">
        <v>40744</v>
      </c>
      <c r="B405" s="220">
        <v>0.27430555555555552</v>
      </c>
      <c r="C405">
        <v>23.2</v>
      </c>
      <c r="D405">
        <v>23.3</v>
      </c>
      <c r="E405">
        <v>23.2</v>
      </c>
      <c r="F405">
        <v>55</v>
      </c>
      <c r="G405">
        <v>13.7</v>
      </c>
      <c r="H405">
        <v>2</v>
      </c>
      <c r="I405" t="s">
        <v>146</v>
      </c>
      <c r="J405">
        <v>0.17</v>
      </c>
      <c r="K405">
        <v>4</v>
      </c>
      <c r="L405" t="s">
        <v>146</v>
      </c>
      <c r="M405">
        <v>23.2</v>
      </c>
      <c r="N405">
        <v>23.3</v>
      </c>
      <c r="O405">
        <v>23.3</v>
      </c>
      <c r="P405" t="s">
        <v>337</v>
      </c>
      <c r="Q405">
        <v>750.1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1.7000000000000001E-2</v>
      </c>
      <c r="AB405">
        <v>22.3</v>
      </c>
      <c r="AC405">
        <v>46</v>
      </c>
      <c r="AD405">
        <v>10.1</v>
      </c>
      <c r="AE405">
        <v>21.6</v>
      </c>
      <c r="AF405">
        <v>8.61</v>
      </c>
      <c r="AG405">
        <v>7.2700000000000001E-2</v>
      </c>
      <c r="AH405" t="s">
        <v>337</v>
      </c>
      <c r="AI405" t="s">
        <v>337</v>
      </c>
      <c r="AJ405">
        <v>0</v>
      </c>
      <c r="AK405">
        <v>117</v>
      </c>
      <c r="AL405">
        <v>1</v>
      </c>
      <c r="AM405">
        <v>100</v>
      </c>
      <c r="AN405">
        <v>5</v>
      </c>
    </row>
    <row r="406" spans="1:40" x14ac:dyDescent="0.25">
      <c r="A406" s="34">
        <v>40744</v>
      </c>
      <c r="B406" s="220">
        <v>0.27777777777777779</v>
      </c>
      <c r="C406">
        <v>23.2</v>
      </c>
      <c r="D406">
        <v>23.2</v>
      </c>
      <c r="E406">
        <v>23.2</v>
      </c>
      <c r="F406">
        <v>55</v>
      </c>
      <c r="G406">
        <v>13.7</v>
      </c>
      <c r="H406">
        <v>3</v>
      </c>
      <c r="I406" t="s">
        <v>348</v>
      </c>
      <c r="J406">
        <v>0.25</v>
      </c>
      <c r="K406">
        <v>5</v>
      </c>
      <c r="L406" t="s">
        <v>348</v>
      </c>
      <c r="M406">
        <v>23.2</v>
      </c>
      <c r="N406">
        <v>23.3</v>
      </c>
      <c r="O406">
        <v>23.3</v>
      </c>
      <c r="P406" t="s">
        <v>337</v>
      </c>
      <c r="Q406">
        <v>750.1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1.7000000000000001E-2</v>
      </c>
      <c r="AB406">
        <v>22.6</v>
      </c>
      <c r="AC406">
        <v>46</v>
      </c>
      <c r="AD406">
        <v>10.3</v>
      </c>
      <c r="AE406">
        <v>22</v>
      </c>
      <c r="AF406">
        <v>8.6</v>
      </c>
      <c r="AG406">
        <v>7.2700000000000001E-2</v>
      </c>
      <c r="AH406" t="s">
        <v>337</v>
      </c>
      <c r="AI406" t="s">
        <v>337</v>
      </c>
      <c r="AJ406">
        <v>0</v>
      </c>
      <c r="AK406">
        <v>117</v>
      </c>
      <c r="AL406">
        <v>1</v>
      </c>
      <c r="AM406">
        <v>100</v>
      </c>
      <c r="AN406">
        <v>5</v>
      </c>
    </row>
    <row r="407" spans="1:40" x14ac:dyDescent="0.25">
      <c r="A407" s="34">
        <v>40744</v>
      </c>
      <c r="B407" s="220">
        <v>0.28125</v>
      </c>
      <c r="C407">
        <v>23.3</v>
      </c>
      <c r="D407">
        <v>23.3</v>
      </c>
      <c r="E407">
        <v>23.2</v>
      </c>
      <c r="F407">
        <v>55</v>
      </c>
      <c r="G407">
        <v>13.7</v>
      </c>
      <c r="H407">
        <v>4</v>
      </c>
      <c r="I407" t="s">
        <v>350</v>
      </c>
      <c r="J407">
        <v>0.33</v>
      </c>
      <c r="K407">
        <v>6</v>
      </c>
      <c r="L407" t="s">
        <v>350</v>
      </c>
      <c r="M407">
        <v>23.3</v>
      </c>
      <c r="N407">
        <v>23.4</v>
      </c>
      <c r="O407">
        <v>23.4</v>
      </c>
      <c r="P407" t="s">
        <v>337</v>
      </c>
      <c r="Q407">
        <v>750.1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1.7000000000000001E-2</v>
      </c>
      <c r="AB407">
        <v>22.7</v>
      </c>
      <c r="AC407">
        <v>44</v>
      </c>
      <c r="AD407">
        <v>9.8000000000000007</v>
      </c>
      <c r="AE407">
        <v>22.1</v>
      </c>
      <c r="AF407">
        <v>8.2899999999999991</v>
      </c>
      <c r="AG407">
        <v>7.2700000000000001E-2</v>
      </c>
      <c r="AH407" t="s">
        <v>337</v>
      </c>
      <c r="AI407" t="s">
        <v>337</v>
      </c>
      <c r="AJ407">
        <v>0</v>
      </c>
      <c r="AK407">
        <v>117</v>
      </c>
      <c r="AL407">
        <v>1</v>
      </c>
      <c r="AM407">
        <v>100</v>
      </c>
      <c r="AN407">
        <v>5</v>
      </c>
    </row>
    <row r="408" spans="1:40" x14ac:dyDescent="0.25">
      <c r="A408" s="34">
        <v>40744</v>
      </c>
      <c r="B408" s="220">
        <v>0.28472222222222221</v>
      </c>
      <c r="C408">
        <v>23.3</v>
      </c>
      <c r="D408">
        <v>23.3</v>
      </c>
      <c r="E408">
        <v>23.3</v>
      </c>
      <c r="F408">
        <v>55</v>
      </c>
      <c r="G408">
        <v>13.8</v>
      </c>
      <c r="H408">
        <v>3</v>
      </c>
      <c r="I408" t="s">
        <v>350</v>
      </c>
      <c r="J408">
        <v>0.25</v>
      </c>
      <c r="K408">
        <v>5</v>
      </c>
      <c r="L408" t="s">
        <v>350</v>
      </c>
      <c r="M408">
        <v>23.3</v>
      </c>
      <c r="N408">
        <v>23.4</v>
      </c>
      <c r="O408">
        <v>23.4</v>
      </c>
      <c r="P408" t="s">
        <v>337</v>
      </c>
      <c r="Q408">
        <v>750.1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1.7000000000000001E-2</v>
      </c>
      <c r="AB408">
        <v>22.6</v>
      </c>
      <c r="AC408">
        <v>42</v>
      </c>
      <c r="AD408">
        <v>9</v>
      </c>
      <c r="AE408">
        <v>21.8</v>
      </c>
      <c r="AF408">
        <v>8</v>
      </c>
      <c r="AG408">
        <v>7.2700000000000001E-2</v>
      </c>
      <c r="AH408" t="s">
        <v>337</v>
      </c>
      <c r="AI408" t="s">
        <v>337</v>
      </c>
      <c r="AJ408">
        <v>0</v>
      </c>
      <c r="AK408">
        <v>117</v>
      </c>
      <c r="AL408">
        <v>1</v>
      </c>
      <c r="AM408">
        <v>100</v>
      </c>
      <c r="AN408">
        <v>5</v>
      </c>
    </row>
    <row r="409" spans="1:40" x14ac:dyDescent="0.25">
      <c r="A409" s="34">
        <v>40744</v>
      </c>
      <c r="B409" s="220">
        <v>0.28819444444444448</v>
      </c>
      <c r="C409">
        <v>23.4</v>
      </c>
      <c r="D409">
        <v>23.4</v>
      </c>
      <c r="E409">
        <v>23.3</v>
      </c>
      <c r="F409">
        <v>55</v>
      </c>
      <c r="G409">
        <v>13.8</v>
      </c>
      <c r="H409">
        <v>2</v>
      </c>
      <c r="I409" t="s">
        <v>350</v>
      </c>
      <c r="J409">
        <v>0.17</v>
      </c>
      <c r="K409">
        <v>4</v>
      </c>
      <c r="L409" t="s">
        <v>350</v>
      </c>
      <c r="M409">
        <v>23.4</v>
      </c>
      <c r="N409">
        <v>23.5</v>
      </c>
      <c r="O409">
        <v>23.5</v>
      </c>
      <c r="P409" t="s">
        <v>337</v>
      </c>
      <c r="Q409">
        <v>750.2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1.7999999999999999E-2</v>
      </c>
      <c r="AB409">
        <v>22.3</v>
      </c>
      <c r="AC409">
        <v>42</v>
      </c>
      <c r="AD409">
        <v>8.6999999999999993</v>
      </c>
      <c r="AE409">
        <v>21.4</v>
      </c>
      <c r="AF409">
        <v>8.01</v>
      </c>
      <c r="AG409">
        <v>7.2800000000000004E-2</v>
      </c>
      <c r="AH409" t="s">
        <v>337</v>
      </c>
      <c r="AI409" t="s">
        <v>337</v>
      </c>
      <c r="AJ409">
        <v>0</v>
      </c>
      <c r="AK409">
        <v>117</v>
      </c>
      <c r="AL409">
        <v>1</v>
      </c>
      <c r="AM409">
        <v>100</v>
      </c>
      <c r="AN409">
        <v>5</v>
      </c>
    </row>
    <row r="410" spans="1:40" x14ac:dyDescent="0.25">
      <c r="A410" s="34">
        <v>40744</v>
      </c>
      <c r="B410" s="220">
        <v>0.29166666666666669</v>
      </c>
      <c r="C410">
        <v>23.4</v>
      </c>
      <c r="D410">
        <v>23.4</v>
      </c>
      <c r="E410">
        <v>23.4</v>
      </c>
      <c r="F410">
        <v>56</v>
      </c>
      <c r="G410">
        <v>14.2</v>
      </c>
      <c r="H410">
        <v>2</v>
      </c>
      <c r="I410" t="s">
        <v>350</v>
      </c>
      <c r="J410">
        <v>0.17</v>
      </c>
      <c r="K410">
        <v>4</v>
      </c>
      <c r="L410" t="s">
        <v>350</v>
      </c>
      <c r="M410">
        <v>23.4</v>
      </c>
      <c r="N410">
        <v>23.7</v>
      </c>
      <c r="O410">
        <v>23.7</v>
      </c>
      <c r="P410" t="s">
        <v>337</v>
      </c>
      <c r="Q410">
        <v>750.3</v>
      </c>
      <c r="R410">
        <v>0</v>
      </c>
      <c r="S410">
        <v>0</v>
      </c>
      <c r="T410">
        <v>4</v>
      </c>
      <c r="U410">
        <v>0.03</v>
      </c>
      <c r="V410">
        <v>5</v>
      </c>
      <c r="W410">
        <v>0</v>
      </c>
      <c r="X410">
        <v>0</v>
      </c>
      <c r="Y410">
        <v>0</v>
      </c>
      <c r="Z410">
        <v>0</v>
      </c>
      <c r="AA410">
        <v>1.7999999999999999E-2</v>
      </c>
      <c r="AB410">
        <v>22.2</v>
      </c>
      <c r="AC410">
        <v>46</v>
      </c>
      <c r="AD410">
        <v>10</v>
      </c>
      <c r="AE410">
        <v>21.4</v>
      </c>
      <c r="AF410">
        <v>8.61</v>
      </c>
      <c r="AG410">
        <v>7.2800000000000004E-2</v>
      </c>
      <c r="AH410" t="s">
        <v>337</v>
      </c>
      <c r="AI410" t="s">
        <v>337</v>
      </c>
      <c r="AJ410">
        <v>1E-3</v>
      </c>
      <c r="AK410">
        <v>118</v>
      </c>
      <c r="AL410">
        <v>1</v>
      </c>
      <c r="AM410">
        <v>100</v>
      </c>
      <c r="AN410">
        <v>5</v>
      </c>
    </row>
    <row r="411" spans="1:40" x14ac:dyDescent="0.25">
      <c r="A411" s="34">
        <v>40744</v>
      </c>
      <c r="B411" s="220">
        <v>0.2951388888888889</v>
      </c>
      <c r="C411">
        <v>23.3</v>
      </c>
      <c r="D411">
        <v>23.4</v>
      </c>
      <c r="E411">
        <v>23.3</v>
      </c>
      <c r="F411">
        <v>56</v>
      </c>
      <c r="G411">
        <v>14.1</v>
      </c>
      <c r="H411">
        <v>2</v>
      </c>
      <c r="I411" t="s">
        <v>350</v>
      </c>
      <c r="J411">
        <v>0.17</v>
      </c>
      <c r="K411">
        <v>3</v>
      </c>
      <c r="L411" t="s">
        <v>350</v>
      </c>
      <c r="M411">
        <v>23.3</v>
      </c>
      <c r="N411">
        <v>23.5</v>
      </c>
      <c r="O411">
        <v>23.5</v>
      </c>
      <c r="P411" t="s">
        <v>337</v>
      </c>
      <c r="Q411">
        <v>750.3</v>
      </c>
      <c r="R411">
        <v>0</v>
      </c>
      <c r="S411">
        <v>0</v>
      </c>
      <c r="T411">
        <v>10</v>
      </c>
      <c r="U411">
        <v>7.0000000000000007E-2</v>
      </c>
      <c r="V411">
        <v>12</v>
      </c>
      <c r="W411">
        <v>0</v>
      </c>
      <c r="X411">
        <v>0</v>
      </c>
      <c r="Y411">
        <v>0</v>
      </c>
      <c r="Z411">
        <v>0</v>
      </c>
      <c r="AA411">
        <v>1.7000000000000001E-2</v>
      </c>
      <c r="AB411">
        <v>22.4</v>
      </c>
      <c r="AC411">
        <v>45</v>
      </c>
      <c r="AD411">
        <v>9.9</v>
      </c>
      <c r="AE411">
        <v>21.7</v>
      </c>
      <c r="AF411">
        <v>8.4499999999999993</v>
      </c>
      <c r="AG411">
        <v>7.2800000000000004E-2</v>
      </c>
      <c r="AH411" t="s">
        <v>337</v>
      </c>
      <c r="AI411" t="s">
        <v>337</v>
      </c>
      <c r="AJ411">
        <v>0</v>
      </c>
      <c r="AK411">
        <v>117</v>
      </c>
      <c r="AL411">
        <v>1</v>
      </c>
      <c r="AM411">
        <v>100</v>
      </c>
      <c r="AN411">
        <v>5</v>
      </c>
    </row>
    <row r="412" spans="1:40" x14ac:dyDescent="0.25">
      <c r="A412" s="34">
        <v>40744</v>
      </c>
      <c r="B412" s="220">
        <v>0.2986111111111111</v>
      </c>
      <c r="C412">
        <v>23.4</v>
      </c>
      <c r="D412">
        <v>23.4</v>
      </c>
      <c r="E412">
        <v>23.3</v>
      </c>
      <c r="F412">
        <v>56</v>
      </c>
      <c r="G412">
        <v>14.1</v>
      </c>
      <c r="H412">
        <v>2</v>
      </c>
      <c r="I412" t="s">
        <v>350</v>
      </c>
      <c r="J412">
        <v>0.17</v>
      </c>
      <c r="K412">
        <v>4</v>
      </c>
      <c r="L412" t="s">
        <v>350</v>
      </c>
      <c r="M412">
        <v>23.4</v>
      </c>
      <c r="N412">
        <v>23.6</v>
      </c>
      <c r="O412">
        <v>23.6</v>
      </c>
      <c r="P412" t="s">
        <v>337</v>
      </c>
      <c r="Q412">
        <v>750.3</v>
      </c>
      <c r="R412">
        <v>0</v>
      </c>
      <c r="S412">
        <v>0</v>
      </c>
      <c r="T412">
        <v>15</v>
      </c>
      <c r="U412">
        <v>0.11</v>
      </c>
      <c r="V412">
        <v>18</v>
      </c>
      <c r="W412">
        <v>0</v>
      </c>
      <c r="X412">
        <v>0</v>
      </c>
      <c r="Y412">
        <v>0</v>
      </c>
      <c r="Z412">
        <v>0</v>
      </c>
      <c r="AA412">
        <v>1.7999999999999999E-2</v>
      </c>
      <c r="AB412">
        <v>22.6</v>
      </c>
      <c r="AC412">
        <v>45</v>
      </c>
      <c r="AD412">
        <v>10</v>
      </c>
      <c r="AE412">
        <v>21.9</v>
      </c>
      <c r="AF412">
        <v>8.4499999999999993</v>
      </c>
      <c r="AG412">
        <v>7.2700000000000001E-2</v>
      </c>
      <c r="AH412" t="s">
        <v>337</v>
      </c>
      <c r="AI412" t="s">
        <v>337</v>
      </c>
      <c r="AJ412">
        <v>0</v>
      </c>
      <c r="AK412">
        <v>117</v>
      </c>
      <c r="AL412">
        <v>1</v>
      </c>
      <c r="AM412">
        <v>100</v>
      </c>
      <c r="AN412">
        <v>5</v>
      </c>
    </row>
    <row r="413" spans="1:40" x14ac:dyDescent="0.25">
      <c r="A413" s="34">
        <v>40744</v>
      </c>
      <c r="B413" s="220">
        <v>0.30208333333333331</v>
      </c>
      <c r="C413">
        <v>23.4</v>
      </c>
      <c r="D413">
        <v>23.4</v>
      </c>
      <c r="E413">
        <v>23.4</v>
      </c>
      <c r="F413">
        <v>56</v>
      </c>
      <c r="G413">
        <v>14.2</v>
      </c>
      <c r="H413">
        <v>3</v>
      </c>
      <c r="I413" t="s">
        <v>350</v>
      </c>
      <c r="J413">
        <v>0.25</v>
      </c>
      <c r="K413">
        <v>5</v>
      </c>
      <c r="L413" t="s">
        <v>350</v>
      </c>
      <c r="M413">
        <v>23.4</v>
      </c>
      <c r="N413">
        <v>23.7</v>
      </c>
      <c r="O413">
        <v>23.7</v>
      </c>
      <c r="P413" t="s">
        <v>337</v>
      </c>
      <c r="Q413">
        <v>750.4</v>
      </c>
      <c r="R413">
        <v>0</v>
      </c>
      <c r="S413">
        <v>0</v>
      </c>
      <c r="T413">
        <v>19</v>
      </c>
      <c r="U413">
        <v>0.14000000000000001</v>
      </c>
      <c r="V413">
        <v>21</v>
      </c>
      <c r="W413">
        <v>0</v>
      </c>
      <c r="X413">
        <v>0</v>
      </c>
      <c r="Y413">
        <v>0</v>
      </c>
      <c r="Z413">
        <v>0</v>
      </c>
      <c r="AA413">
        <v>1.7999999999999999E-2</v>
      </c>
      <c r="AB413">
        <v>22.7</v>
      </c>
      <c r="AC413">
        <v>43</v>
      </c>
      <c r="AD413">
        <v>9.4</v>
      </c>
      <c r="AE413">
        <v>22</v>
      </c>
      <c r="AF413">
        <v>8.14</v>
      </c>
      <c r="AG413">
        <v>7.2700000000000001E-2</v>
      </c>
      <c r="AH413" t="s">
        <v>337</v>
      </c>
      <c r="AI413" t="s">
        <v>337</v>
      </c>
      <c r="AJ413">
        <v>0</v>
      </c>
      <c r="AK413">
        <v>117</v>
      </c>
      <c r="AL413">
        <v>1</v>
      </c>
      <c r="AM413">
        <v>100</v>
      </c>
      <c r="AN413">
        <v>5</v>
      </c>
    </row>
    <row r="414" spans="1:40" x14ac:dyDescent="0.25">
      <c r="A414" s="34">
        <v>40744</v>
      </c>
      <c r="B414" s="220">
        <v>0.30555555555555552</v>
      </c>
      <c r="C414">
        <v>23.6</v>
      </c>
      <c r="D414">
        <v>23.6</v>
      </c>
      <c r="E414">
        <v>23.4</v>
      </c>
      <c r="F414">
        <v>56</v>
      </c>
      <c r="G414">
        <v>14.3</v>
      </c>
      <c r="H414">
        <v>3</v>
      </c>
      <c r="I414" t="s">
        <v>350</v>
      </c>
      <c r="J414">
        <v>0.25</v>
      </c>
      <c r="K414">
        <v>5</v>
      </c>
      <c r="L414" t="s">
        <v>350</v>
      </c>
      <c r="M414">
        <v>23.6</v>
      </c>
      <c r="N414">
        <v>23.8</v>
      </c>
      <c r="O414">
        <v>23.8</v>
      </c>
      <c r="P414" t="s">
        <v>337</v>
      </c>
      <c r="Q414">
        <v>750.4</v>
      </c>
      <c r="R414">
        <v>0</v>
      </c>
      <c r="S414">
        <v>0</v>
      </c>
      <c r="T414">
        <v>23</v>
      </c>
      <c r="U414">
        <v>0.16</v>
      </c>
      <c r="V414">
        <v>25</v>
      </c>
      <c r="W414">
        <v>0</v>
      </c>
      <c r="X414">
        <v>0</v>
      </c>
      <c r="Y414">
        <v>0</v>
      </c>
      <c r="Z414">
        <v>0</v>
      </c>
      <c r="AA414">
        <v>1.7999999999999999E-2</v>
      </c>
      <c r="AB414">
        <v>22.6</v>
      </c>
      <c r="AC414">
        <v>42</v>
      </c>
      <c r="AD414">
        <v>9</v>
      </c>
      <c r="AE414">
        <v>21.8</v>
      </c>
      <c r="AF414">
        <v>8</v>
      </c>
      <c r="AG414">
        <v>7.2800000000000004E-2</v>
      </c>
      <c r="AH414" t="s">
        <v>337</v>
      </c>
      <c r="AI414" t="s">
        <v>337</v>
      </c>
      <c r="AJ414">
        <v>0</v>
      </c>
      <c r="AK414">
        <v>117</v>
      </c>
      <c r="AL414">
        <v>1</v>
      </c>
      <c r="AM414">
        <v>100</v>
      </c>
      <c r="AN414">
        <v>5</v>
      </c>
    </row>
    <row r="415" spans="1:40" x14ac:dyDescent="0.25">
      <c r="A415" s="34">
        <v>40744</v>
      </c>
      <c r="B415" s="220">
        <v>0.30902777777777779</v>
      </c>
      <c r="C415">
        <v>23.7</v>
      </c>
      <c r="D415">
        <v>23.7</v>
      </c>
      <c r="E415">
        <v>23.6</v>
      </c>
      <c r="F415">
        <v>56</v>
      </c>
      <c r="G415">
        <v>14.4</v>
      </c>
      <c r="H415">
        <v>3</v>
      </c>
      <c r="I415" t="s">
        <v>351</v>
      </c>
      <c r="J415">
        <v>0.25</v>
      </c>
      <c r="K415">
        <v>4</v>
      </c>
      <c r="L415" t="s">
        <v>351</v>
      </c>
      <c r="M415">
        <v>23.7</v>
      </c>
      <c r="N415">
        <v>24</v>
      </c>
      <c r="O415">
        <v>24</v>
      </c>
      <c r="P415" t="s">
        <v>337</v>
      </c>
      <c r="Q415">
        <v>750.4</v>
      </c>
      <c r="R415">
        <v>0</v>
      </c>
      <c r="S415">
        <v>0</v>
      </c>
      <c r="T415">
        <v>28</v>
      </c>
      <c r="U415">
        <v>0.2</v>
      </c>
      <c r="V415">
        <v>30</v>
      </c>
      <c r="W415">
        <v>0</v>
      </c>
      <c r="X415">
        <v>0</v>
      </c>
      <c r="Y415">
        <v>0</v>
      </c>
      <c r="Z415">
        <v>0</v>
      </c>
      <c r="AA415">
        <v>1.9E-2</v>
      </c>
      <c r="AB415">
        <v>22.4</v>
      </c>
      <c r="AC415">
        <v>44</v>
      </c>
      <c r="AD415">
        <v>9.5</v>
      </c>
      <c r="AE415">
        <v>21.7</v>
      </c>
      <c r="AF415">
        <v>8.3000000000000007</v>
      </c>
      <c r="AG415">
        <v>7.2800000000000004E-2</v>
      </c>
      <c r="AH415" t="s">
        <v>337</v>
      </c>
      <c r="AI415" t="s">
        <v>337</v>
      </c>
      <c r="AJ415">
        <v>0</v>
      </c>
      <c r="AK415">
        <v>116</v>
      </c>
      <c r="AL415">
        <v>1</v>
      </c>
      <c r="AM415">
        <v>100</v>
      </c>
      <c r="AN415">
        <v>5</v>
      </c>
    </row>
    <row r="416" spans="1:40" x14ac:dyDescent="0.25">
      <c r="A416" s="34">
        <v>40744</v>
      </c>
      <c r="B416" s="220">
        <v>0.3125</v>
      </c>
      <c r="C416">
        <v>23.9</v>
      </c>
      <c r="D416">
        <v>23.9</v>
      </c>
      <c r="E416">
        <v>23.7</v>
      </c>
      <c r="F416">
        <v>55</v>
      </c>
      <c r="G416">
        <v>14.3</v>
      </c>
      <c r="H416">
        <v>3</v>
      </c>
      <c r="I416" t="s">
        <v>351</v>
      </c>
      <c r="J416">
        <v>0.25</v>
      </c>
      <c r="K416">
        <v>4</v>
      </c>
      <c r="L416" t="s">
        <v>351</v>
      </c>
      <c r="M416">
        <v>23.9</v>
      </c>
      <c r="N416">
        <v>24.2</v>
      </c>
      <c r="O416">
        <v>24.2</v>
      </c>
      <c r="P416" t="s">
        <v>337</v>
      </c>
      <c r="Q416">
        <v>750.5</v>
      </c>
      <c r="R416">
        <v>0</v>
      </c>
      <c r="S416">
        <v>0</v>
      </c>
      <c r="T416">
        <v>33</v>
      </c>
      <c r="U416">
        <v>0.24</v>
      </c>
      <c r="V416">
        <v>37</v>
      </c>
      <c r="W416">
        <v>0</v>
      </c>
      <c r="X416">
        <v>0</v>
      </c>
      <c r="Y416">
        <v>0</v>
      </c>
      <c r="Z416">
        <v>0</v>
      </c>
      <c r="AA416">
        <v>1.9E-2</v>
      </c>
      <c r="AB416">
        <v>22.4</v>
      </c>
      <c r="AC416">
        <v>46</v>
      </c>
      <c r="AD416">
        <v>10.199999999999999</v>
      </c>
      <c r="AE416">
        <v>21.7</v>
      </c>
      <c r="AF416">
        <v>8.6</v>
      </c>
      <c r="AG416">
        <v>7.2800000000000004E-2</v>
      </c>
      <c r="AH416" t="s">
        <v>337</v>
      </c>
      <c r="AI416" t="s">
        <v>337</v>
      </c>
      <c r="AJ416">
        <v>0</v>
      </c>
      <c r="AK416">
        <v>116</v>
      </c>
      <c r="AL416">
        <v>1</v>
      </c>
      <c r="AM416">
        <v>100</v>
      </c>
      <c r="AN416">
        <v>5</v>
      </c>
    </row>
    <row r="417" spans="1:40" x14ac:dyDescent="0.25">
      <c r="A417" s="34">
        <v>40744</v>
      </c>
      <c r="B417" s="220">
        <v>0.31597222222222221</v>
      </c>
      <c r="C417">
        <v>24.1</v>
      </c>
      <c r="D417">
        <v>24.1</v>
      </c>
      <c r="E417">
        <v>23.9</v>
      </c>
      <c r="F417">
        <v>55</v>
      </c>
      <c r="G417">
        <v>14.5</v>
      </c>
      <c r="H417">
        <v>1</v>
      </c>
      <c r="I417" t="s">
        <v>351</v>
      </c>
      <c r="J417">
        <v>0.08</v>
      </c>
      <c r="K417">
        <v>3</v>
      </c>
      <c r="L417" t="s">
        <v>351</v>
      </c>
      <c r="M417">
        <v>24.1</v>
      </c>
      <c r="N417">
        <v>24.3</v>
      </c>
      <c r="O417">
        <v>24.3</v>
      </c>
      <c r="P417" t="s">
        <v>337</v>
      </c>
      <c r="Q417">
        <v>750.6</v>
      </c>
      <c r="R417">
        <v>0</v>
      </c>
      <c r="S417">
        <v>0</v>
      </c>
      <c r="T417">
        <v>41</v>
      </c>
      <c r="U417">
        <v>0.28999999999999998</v>
      </c>
      <c r="V417">
        <v>44</v>
      </c>
      <c r="W417">
        <v>0</v>
      </c>
      <c r="X417">
        <v>0</v>
      </c>
      <c r="Y417">
        <v>0</v>
      </c>
      <c r="Z417">
        <v>0</v>
      </c>
      <c r="AA417">
        <v>0.02</v>
      </c>
      <c r="AB417">
        <v>22.6</v>
      </c>
      <c r="AC417">
        <v>45</v>
      </c>
      <c r="AD417">
        <v>10</v>
      </c>
      <c r="AE417">
        <v>21.9</v>
      </c>
      <c r="AF417">
        <v>8.4499999999999993</v>
      </c>
      <c r="AG417">
        <v>7.2700000000000001E-2</v>
      </c>
      <c r="AH417" t="s">
        <v>337</v>
      </c>
      <c r="AI417" t="s">
        <v>337</v>
      </c>
      <c r="AJ417">
        <v>0</v>
      </c>
      <c r="AK417">
        <v>117</v>
      </c>
      <c r="AL417">
        <v>1</v>
      </c>
      <c r="AM417">
        <v>100</v>
      </c>
      <c r="AN417">
        <v>5</v>
      </c>
    </row>
    <row r="418" spans="1:40" x14ac:dyDescent="0.25">
      <c r="A418" s="34">
        <v>40744</v>
      </c>
      <c r="B418" s="220">
        <v>0.31944444444444448</v>
      </c>
      <c r="C418">
        <v>24.3</v>
      </c>
      <c r="D418">
        <v>24.3</v>
      </c>
      <c r="E418">
        <v>24.1</v>
      </c>
      <c r="F418">
        <v>54</v>
      </c>
      <c r="G418">
        <v>14.4</v>
      </c>
      <c r="H418">
        <v>1</v>
      </c>
      <c r="I418" t="s">
        <v>351</v>
      </c>
      <c r="J418">
        <v>0.08</v>
      </c>
      <c r="K418">
        <v>3</v>
      </c>
      <c r="L418" t="s">
        <v>351</v>
      </c>
      <c r="M418">
        <v>24.3</v>
      </c>
      <c r="N418">
        <v>24.5</v>
      </c>
      <c r="O418">
        <v>24.5</v>
      </c>
      <c r="P418" t="s">
        <v>337</v>
      </c>
      <c r="Q418">
        <v>750.6</v>
      </c>
      <c r="R418">
        <v>0</v>
      </c>
      <c r="S418">
        <v>0</v>
      </c>
      <c r="T418">
        <v>50</v>
      </c>
      <c r="U418">
        <v>0.36</v>
      </c>
      <c r="V418">
        <v>54</v>
      </c>
      <c r="W418">
        <v>0</v>
      </c>
      <c r="X418">
        <v>0</v>
      </c>
      <c r="Y418">
        <v>0</v>
      </c>
      <c r="Z418">
        <v>0</v>
      </c>
      <c r="AA418">
        <v>2.1000000000000001E-2</v>
      </c>
      <c r="AB418">
        <v>22.8</v>
      </c>
      <c r="AC418">
        <v>44</v>
      </c>
      <c r="AD418">
        <v>9.9</v>
      </c>
      <c r="AE418">
        <v>22.2</v>
      </c>
      <c r="AF418">
        <v>8.2899999999999991</v>
      </c>
      <c r="AG418">
        <v>7.2700000000000001E-2</v>
      </c>
      <c r="AH418" t="s">
        <v>337</v>
      </c>
      <c r="AI418" t="s">
        <v>337</v>
      </c>
      <c r="AJ418">
        <v>0</v>
      </c>
      <c r="AK418">
        <v>117</v>
      </c>
      <c r="AL418">
        <v>1</v>
      </c>
      <c r="AM418">
        <v>100</v>
      </c>
      <c r="AN418">
        <v>5</v>
      </c>
    </row>
    <row r="419" spans="1:40" x14ac:dyDescent="0.25">
      <c r="A419" s="34">
        <v>40744</v>
      </c>
      <c r="B419" s="220">
        <v>0.32291666666666669</v>
      </c>
      <c r="C419">
        <v>24.6</v>
      </c>
      <c r="D419">
        <v>24.6</v>
      </c>
      <c r="E419">
        <v>24.3</v>
      </c>
      <c r="F419">
        <v>54</v>
      </c>
      <c r="G419">
        <v>14.6</v>
      </c>
      <c r="H419">
        <v>1</v>
      </c>
      <c r="I419" t="s">
        <v>351</v>
      </c>
      <c r="J419">
        <v>0.08</v>
      </c>
      <c r="K419">
        <v>3</v>
      </c>
      <c r="L419" t="s">
        <v>351</v>
      </c>
      <c r="M419">
        <v>24.6</v>
      </c>
      <c r="N419">
        <v>24.7</v>
      </c>
      <c r="O419">
        <v>24.7</v>
      </c>
      <c r="P419" t="s">
        <v>337</v>
      </c>
      <c r="Q419">
        <v>750.6</v>
      </c>
      <c r="R419">
        <v>0</v>
      </c>
      <c r="S419">
        <v>0</v>
      </c>
      <c r="T419">
        <v>63</v>
      </c>
      <c r="U419">
        <v>0.45</v>
      </c>
      <c r="V419">
        <v>69</v>
      </c>
      <c r="W419">
        <v>0</v>
      </c>
      <c r="X419">
        <v>0</v>
      </c>
      <c r="Y419">
        <v>0</v>
      </c>
      <c r="Z419">
        <v>0</v>
      </c>
      <c r="AA419">
        <v>2.1999999999999999E-2</v>
      </c>
      <c r="AB419">
        <v>22.8</v>
      </c>
      <c r="AC419">
        <v>42</v>
      </c>
      <c r="AD419">
        <v>9.1999999999999993</v>
      </c>
      <c r="AE419">
        <v>22.2</v>
      </c>
      <c r="AF419">
        <v>7.99</v>
      </c>
      <c r="AG419">
        <v>7.2700000000000001E-2</v>
      </c>
      <c r="AH419" t="s">
        <v>337</v>
      </c>
      <c r="AI419" t="s">
        <v>337</v>
      </c>
      <c r="AJ419">
        <v>0</v>
      </c>
      <c r="AK419">
        <v>117</v>
      </c>
      <c r="AL419">
        <v>1</v>
      </c>
      <c r="AM419">
        <v>100</v>
      </c>
      <c r="AN419">
        <v>5</v>
      </c>
    </row>
    <row r="420" spans="1:40" x14ac:dyDescent="0.25">
      <c r="A420" s="34">
        <v>40744</v>
      </c>
      <c r="B420" s="220">
        <v>0.3263888888888889</v>
      </c>
      <c r="C420">
        <v>24.8</v>
      </c>
      <c r="D420">
        <v>24.8</v>
      </c>
      <c r="E420">
        <v>24.6</v>
      </c>
      <c r="F420">
        <v>53</v>
      </c>
      <c r="G420">
        <v>14.5</v>
      </c>
      <c r="H420">
        <v>2</v>
      </c>
      <c r="I420" t="s">
        <v>351</v>
      </c>
      <c r="J420">
        <v>0.17</v>
      </c>
      <c r="K420">
        <v>3</v>
      </c>
      <c r="L420" t="s">
        <v>351</v>
      </c>
      <c r="M420">
        <v>24.8</v>
      </c>
      <c r="N420">
        <v>24.8</v>
      </c>
      <c r="O420">
        <v>24.8</v>
      </c>
      <c r="P420" t="s">
        <v>337</v>
      </c>
      <c r="Q420">
        <v>750.7</v>
      </c>
      <c r="R420">
        <v>0</v>
      </c>
      <c r="S420">
        <v>0</v>
      </c>
      <c r="T420">
        <v>77</v>
      </c>
      <c r="U420">
        <v>0.55000000000000004</v>
      </c>
      <c r="V420">
        <v>83</v>
      </c>
      <c r="W420">
        <v>0</v>
      </c>
      <c r="X420">
        <v>0</v>
      </c>
      <c r="Y420">
        <v>0</v>
      </c>
      <c r="Z420">
        <v>0</v>
      </c>
      <c r="AA420">
        <v>2.1999999999999999E-2</v>
      </c>
      <c r="AB420">
        <v>22.7</v>
      </c>
      <c r="AC420">
        <v>41</v>
      </c>
      <c r="AD420">
        <v>8.6999999999999993</v>
      </c>
      <c r="AE420">
        <v>21.9</v>
      </c>
      <c r="AF420">
        <v>7.84</v>
      </c>
      <c r="AG420">
        <v>7.2800000000000004E-2</v>
      </c>
      <c r="AH420" t="s">
        <v>337</v>
      </c>
      <c r="AI420" t="s">
        <v>337</v>
      </c>
      <c r="AJ420">
        <v>0</v>
      </c>
      <c r="AK420">
        <v>117</v>
      </c>
      <c r="AL420">
        <v>1</v>
      </c>
      <c r="AM420">
        <v>100</v>
      </c>
      <c r="AN420">
        <v>5</v>
      </c>
    </row>
    <row r="421" spans="1:40" x14ac:dyDescent="0.25">
      <c r="A421" s="34">
        <v>40744</v>
      </c>
      <c r="B421" s="220">
        <v>0.3298611111111111</v>
      </c>
      <c r="C421">
        <v>24.9</v>
      </c>
      <c r="D421">
        <v>24.9</v>
      </c>
      <c r="E421">
        <v>24.8</v>
      </c>
      <c r="F421">
        <v>53</v>
      </c>
      <c r="G421">
        <v>14.7</v>
      </c>
      <c r="H421">
        <v>3</v>
      </c>
      <c r="I421" t="s">
        <v>351</v>
      </c>
      <c r="J421">
        <v>0.25</v>
      </c>
      <c r="K421">
        <v>5</v>
      </c>
      <c r="L421" t="s">
        <v>351</v>
      </c>
      <c r="M421">
        <v>24.9</v>
      </c>
      <c r="N421">
        <v>24.9</v>
      </c>
      <c r="O421">
        <v>24.9</v>
      </c>
      <c r="P421" t="s">
        <v>337</v>
      </c>
      <c r="Q421">
        <v>750.8</v>
      </c>
      <c r="R421">
        <v>0</v>
      </c>
      <c r="S421">
        <v>0</v>
      </c>
      <c r="T421">
        <v>93</v>
      </c>
      <c r="U421">
        <v>0.67</v>
      </c>
      <c r="V421">
        <v>100</v>
      </c>
      <c r="W421">
        <v>0</v>
      </c>
      <c r="X421">
        <v>0</v>
      </c>
      <c r="Y421">
        <v>0</v>
      </c>
      <c r="Z421">
        <v>0</v>
      </c>
      <c r="AA421">
        <v>2.3E-2</v>
      </c>
      <c r="AB421">
        <v>22.4</v>
      </c>
      <c r="AC421">
        <v>44</v>
      </c>
      <c r="AD421">
        <v>9.6</v>
      </c>
      <c r="AE421">
        <v>21.7</v>
      </c>
      <c r="AF421">
        <v>8.3000000000000007</v>
      </c>
      <c r="AG421">
        <v>7.2800000000000004E-2</v>
      </c>
      <c r="AH421" t="s">
        <v>337</v>
      </c>
      <c r="AI421" t="s">
        <v>337</v>
      </c>
      <c r="AJ421">
        <v>0</v>
      </c>
      <c r="AK421">
        <v>117</v>
      </c>
      <c r="AL421">
        <v>1</v>
      </c>
      <c r="AM421">
        <v>100</v>
      </c>
      <c r="AN421">
        <v>5</v>
      </c>
    </row>
    <row r="422" spans="1:40" x14ac:dyDescent="0.25">
      <c r="A422" s="34">
        <v>40744</v>
      </c>
      <c r="B422" s="220">
        <v>0.33333333333333331</v>
      </c>
      <c r="C422">
        <v>24.9</v>
      </c>
      <c r="D422">
        <v>25</v>
      </c>
      <c r="E422">
        <v>24.9</v>
      </c>
      <c r="F422">
        <v>53</v>
      </c>
      <c r="G422">
        <v>14.7</v>
      </c>
      <c r="H422">
        <v>2</v>
      </c>
      <c r="I422" t="s">
        <v>351</v>
      </c>
      <c r="J422">
        <v>0.17</v>
      </c>
      <c r="K422">
        <v>4</v>
      </c>
      <c r="L422" t="s">
        <v>351</v>
      </c>
      <c r="M422">
        <v>24.9</v>
      </c>
      <c r="N422">
        <v>25</v>
      </c>
      <c r="O422">
        <v>25</v>
      </c>
      <c r="P422" t="s">
        <v>337</v>
      </c>
      <c r="Q422">
        <v>750.8</v>
      </c>
      <c r="R422">
        <v>0</v>
      </c>
      <c r="S422">
        <v>0</v>
      </c>
      <c r="T422">
        <v>109</v>
      </c>
      <c r="U422">
        <v>0.78</v>
      </c>
      <c r="V422">
        <v>116</v>
      </c>
      <c r="W422">
        <v>0</v>
      </c>
      <c r="X422">
        <v>0</v>
      </c>
      <c r="Y422">
        <v>0</v>
      </c>
      <c r="Z422">
        <v>0</v>
      </c>
      <c r="AA422">
        <v>2.3E-2</v>
      </c>
      <c r="AB422">
        <v>22.6</v>
      </c>
      <c r="AC422">
        <v>45</v>
      </c>
      <c r="AD422">
        <v>10</v>
      </c>
      <c r="AE422">
        <v>21.9</v>
      </c>
      <c r="AF422">
        <v>8.4499999999999993</v>
      </c>
      <c r="AG422">
        <v>7.2800000000000004E-2</v>
      </c>
      <c r="AH422" t="s">
        <v>337</v>
      </c>
      <c r="AI422" t="s">
        <v>337</v>
      </c>
      <c r="AJ422">
        <v>2E-3</v>
      </c>
      <c r="AK422">
        <v>115</v>
      </c>
      <c r="AL422">
        <v>1</v>
      </c>
      <c r="AM422">
        <v>100</v>
      </c>
      <c r="AN422">
        <v>5</v>
      </c>
    </row>
    <row r="423" spans="1:40" x14ac:dyDescent="0.25">
      <c r="A423" s="34">
        <v>40744</v>
      </c>
      <c r="B423" s="220">
        <v>0.33680555555555558</v>
      </c>
      <c r="C423">
        <v>25.1</v>
      </c>
      <c r="D423">
        <v>25.1</v>
      </c>
      <c r="E423">
        <v>25</v>
      </c>
      <c r="F423">
        <v>52</v>
      </c>
      <c r="G423">
        <v>14.5</v>
      </c>
      <c r="H423">
        <v>3</v>
      </c>
      <c r="I423" t="s">
        <v>349</v>
      </c>
      <c r="J423">
        <v>0.25</v>
      </c>
      <c r="K423">
        <v>5</v>
      </c>
      <c r="L423" t="s">
        <v>349</v>
      </c>
      <c r="M423">
        <v>25.1</v>
      </c>
      <c r="N423">
        <v>25.1</v>
      </c>
      <c r="O423">
        <v>25.1</v>
      </c>
      <c r="P423" t="s">
        <v>337</v>
      </c>
      <c r="Q423">
        <v>750.8</v>
      </c>
      <c r="R423">
        <v>0</v>
      </c>
      <c r="S423">
        <v>0</v>
      </c>
      <c r="T423">
        <v>126</v>
      </c>
      <c r="U423">
        <v>0.9</v>
      </c>
      <c r="V423">
        <v>132</v>
      </c>
      <c r="W423">
        <v>0</v>
      </c>
      <c r="X423">
        <v>0</v>
      </c>
      <c r="Y423">
        <v>0</v>
      </c>
      <c r="Z423">
        <v>0</v>
      </c>
      <c r="AA423">
        <v>2.3E-2</v>
      </c>
      <c r="AB423">
        <v>22.8</v>
      </c>
      <c r="AC423">
        <v>44</v>
      </c>
      <c r="AD423">
        <v>9.9</v>
      </c>
      <c r="AE423">
        <v>22.3</v>
      </c>
      <c r="AF423">
        <v>8.2899999999999991</v>
      </c>
      <c r="AG423">
        <v>7.2700000000000001E-2</v>
      </c>
      <c r="AH423" t="s">
        <v>337</v>
      </c>
      <c r="AI423" t="s">
        <v>337</v>
      </c>
      <c r="AJ423">
        <v>0</v>
      </c>
      <c r="AK423">
        <v>117</v>
      </c>
      <c r="AL423">
        <v>1</v>
      </c>
      <c r="AM423">
        <v>100</v>
      </c>
      <c r="AN423">
        <v>5</v>
      </c>
    </row>
    <row r="424" spans="1:40" x14ac:dyDescent="0.25">
      <c r="A424" s="34">
        <v>40744</v>
      </c>
      <c r="B424" s="220">
        <v>0.34027777777777773</v>
      </c>
      <c r="C424">
        <v>25.2</v>
      </c>
      <c r="D424">
        <v>25.2</v>
      </c>
      <c r="E424">
        <v>25.1</v>
      </c>
      <c r="F424">
        <v>51</v>
      </c>
      <c r="G424">
        <v>14.4</v>
      </c>
      <c r="H424">
        <v>3</v>
      </c>
      <c r="I424" t="s">
        <v>349</v>
      </c>
      <c r="J424">
        <v>0.25</v>
      </c>
      <c r="K424">
        <v>6</v>
      </c>
      <c r="L424" t="s">
        <v>349</v>
      </c>
      <c r="M424">
        <v>25.2</v>
      </c>
      <c r="N424">
        <v>25.2</v>
      </c>
      <c r="O424">
        <v>25.2</v>
      </c>
      <c r="P424" t="s">
        <v>337</v>
      </c>
      <c r="Q424">
        <v>750.8</v>
      </c>
      <c r="R424">
        <v>0</v>
      </c>
      <c r="S424">
        <v>0</v>
      </c>
      <c r="T424">
        <v>140</v>
      </c>
      <c r="U424">
        <v>1</v>
      </c>
      <c r="V424">
        <v>146</v>
      </c>
      <c r="W424">
        <v>0.4</v>
      </c>
      <c r="X424">
        <v>0.01</v>
      </c>
      <c r="Y424">
        <v>0.5</v>
      </c>
      <c r="Z424">
        <v>0</v>
      </c>
      <c r="AA424">
        <v>2.4E-2</v>
      </c>
      <c r="AB424">
        <v>23.1</v>
      </c>
      <c r="AC424">
        <v>43</v>
      </c>
      <c r="AD424">
        <v>9.8000000000000007</v>
      </c>
      <c r="AE424">
        <v>22.6</v>
      </c>
      <c r="AF424">
        <v>8.11</v>
      </c>
      <c r="AG424">
        <v>7.2599999999999998E-2</v>
      </c>
      <c r="AH424" t="s">
        <v>337</v>
      </c>
      <c r="AI424" t="s">
        <v>337</v>
      </c>
      <c r="AJ424">
        <v>0</v>
      </c>
      <c r="AK424">
        <v>118</v>
      </c>
      <c r="AL424">
        <v>1</v>
      </c>
      <c r="AM424">
        <v>100</v>
      </c>
      <c r="AN424">
        <v>5</v>
      </c>
    </row>
    <row r="425" spans="1:40" x14ac:dyDescent="0.25">
      <c r="A425" s="34">
        <v>40744</v>
      </c>
      <c r="B425" s="220">
        <v>0.34375</v>
      </c>
      <c r="C425">
        <v>25.3</v>
      </c>
      <c r="D425">
        <v>25.3</v>
      </c>
      <c r="E425">
        <v>25.2</v>
      </c>
      <c r="F425">
        <v>51</v>
      </c>
      <c r="G425">
        <v>14.5</v>
      </c>
      <c r="H425">
        <v>4</v>
      </c>
      <c r="I425" t="s">
        <v>349</v>
      </c>
      <c r="J425">
        <v>0.33</v>
      </c>
      <c r="K425">
        <v>6</v>
      </c>
      <c r="L425" t="s">
        <v>349</v>
      </c>
      <c r="M425">
        <v>25.3</v>
      </c>
      <c r="N425">
        <v>25.3</v>
      </c>
      <c r="O425">
        <v>25.3</v>
      </c>
      <c r="P425" t="s">
        <v>337</v>
      </c>
      <c r="Q425">
        <v>750.8</v>
      </c>
      <c r="R425">
        <v>0</v>
      </c>
      <c r="S425">
        <v>0</v>
      </c>
      <c r="T425">
        <v>158</v>
      </c>
      <c r="U425">
        <v>1.1299999999999999</v>
      </c>
      <c r="V425">
        <v>167</v>
      </c>
      <c r="W425">
        <v>0.5</v>
      </c>
      <c r="X425">
        <v>0.02</v>
      </c>
      <c r="Y425">
        <v>0.5</v>
      </c>
      <c r="Z425">
        <v>0</v>
      </c>
      <c r="AA425">
        <v>2.4E-2</v>
      </c>
      <c r="AB425">
        <v>23.2</v>
      </c>
      <c r="AC425">
        <v>42</v>
      </c>
      <c r="AD425">
        <v>9.6</v>
      </c>
      <c r="AE425">
        <v>22.7</v>
      </c>
      <c r="AF425">
        <v>7.97</v>
      </c>
      <c r="AG425">
        <v>7.2599999999999998E-2</v>
      </c>
      <c r="AH425" t="s">
        <v>337</v>
      </c>
      <c r="AI425" t="s">
        <v>337</v>
      </c>
      <c r="AJ425">
        <v>0</v>
      </c>
      <c r="AK425">
        <v>117</v>
      </c>
      <c r="AL425">
        <v>1</v>
      </c>
      <c r="AM425">
        <v>100</v>
      </c>
      <c r="AN425">
        <v>5</v>
      </c>
    </row>
    <row r="426" spans="1:40" x14ac:dyDescent="0.25">
      <c r="A426" s="34">
        <v>40744</v>
      </c>
      <c r="B426" s="220">
        <v>0.34722222222222227</v>
      </c>
      <c r="C426">
        <v>25.4</v>
      </c>
      <c r="D426">
        <v>25.4</v>
      </c>
      <c r="E426">
        <v>25.3</v>
      </c>
      <c r="F426">
        <v>51</v>
      </c>
      <c r="G426">
        <v>14.6</v>
      </c>
      <c r="H426">
        <v>4</v>
      </c>
      <c r="I426" t="s">
        <v>349</v>
      </c>
      <c r="J426">
        <v>0.33</v>
      </c>
      <c r="K426">
        <v>6</v>
      </c>
      <c r="L426" t="s">
        <v>349</v>
      </c>
      <c r="M426">
        <v>25.4</v>
      </c>
      <c r="N426">
        <v>25.5</v>
      </c>
      <c r="O426">
        <v>25.5</v>
      </c>
      <c r="P426" t="s">
        <v>337</v>
      </c>
      <c r="Q426">
        <v>750.8</v>
      </c>
      <c r="R426">
        <v>0</v>
      </c>
      <c r="S426">
        <v>0</v>
      </c>
      <c r="T426">
        <v>177</v>
      </c>
      <c r="U426">
        <v>1.27</v>
      </c>
      <c r="V426">
        <v>183</v>
      </c>
      <c r="W426">
        <v>0.6</v>
      </c>
      <c r="X426">
        <v>0.02</v>
      </c>
      <c r="Y426">
        <v>0.6</v>
      </c>
      <c r="Z426">
        <v>0</v>
      </c>
      <c r="AA426">
        <v>2.5000000000000001E-2</v>
      </c>
      <c r="AB426">
        <v>23.2</v>
      </c>
      <c r="AC426">
        <v>41</v>
      </c>
      <c r="AD426">
        <v>9.1999999999999993</v>
      </c>
      <c r="AE426">
        <v>22.7</v>
      </c>
      <c r="AF426">
        <v>7.8</v>
      </c>
      <c r="AG426">
        <v>7.2599999999999998E-2</v>
      </c>
      <c r="AH426" t="s">
        <v>337</v>
      </c>
      <c r="AI426" t="s">
        <v>337</v>
      </c>
      <c r="AJ426">
        <v>0</v>
      </c>
      <c r="AK426">
        <v>117</v>
      </c>
      <c r="AL426">
        <v>1</v>
      </c>
      <c r="AM426">
        <v>100</v>
      </c>
      <c r="AN426">
        <v>5</v>
      </c>
    </row>
    <row r="427" spans="1:40" x14ac:dyDescent="0.25">
      <c r="A427" s="34">
        <v>40744</v>
      </c>
      <c r="B427" s="220">
        <v>0.35069444444444442</v>
      </c>
      <c r="C427">
        <v>25.6</v>
      </c>
      <c r="D427">
        <v>25.6</v>
      </c>
      <c r="E427">
        <v>25.4</v>
      </c>
      <c r="F427">
        <v>50</v>
      </c>
      <c r="G427">
        <v>14.4</v>
      </c>
      <c r="H427">
        <v>4</v>
      </c>
      <c r="I427" t="s">
        <v>349</v>
      </c>
      <c r="J427">
        <v>0.33</v>
      </c>
      <c r="K427">
        <v>6</v>
      </c>
      <c r="L427" t="s">
        <v>349</v>
      </c>
      <c r="M427">
        <v>25.6</v>
      </c>
      <c r="N427">
        <v>25.6</v>
      </c>
      <c r="O427">
        <v>25.6</v>
      </c>
      <c r="P427" t="s">
        <v>337</v>
      </c>
      <c r="Q427">
        <v>750.8</v>
      </c>
      <c r="R427">
        <v>0</v>
      </c>
      <c r="S427">
        <v>0</v>
      </c>
      <c r="T427">
        <v>193</v>
      </c>
      <c r="U427">
        <v>1.38</v>
      </c>
      <c r="V427">
        <v>200</v>
      </c>
      <c r="W427">
        <v>0.6</v>
      </c>
      <c r="X427">
        <v>0.02</v>
      </c>
      <c r="Y427">
        <v>0.7</v>
      </c>
      <c r="Z427">
        <v>0</v>
      </c>
      <c r="AA427">
        <v>2.5000000000000001E-2</v>
      </c>
      <c r="AB427">
        <v>23.2</v>
      </c>
      <c r="AC427">
        <v>40</v>
      </c>
      <c r="AD427">
        <v>8.9</v>
      </c>
      <c r="AE427">
        <v>22.7</v>
      </c>
      <c r="AF427">
        <v>7.67</v>
      </c>
      <c r="AG427">
        <v>7.2700000000000001E-2</v>
      </c>
      <c r="AH427" t="s">
        <v>337</v>
      </c>
      <c r="AI427" t="s">
        <v>337</v>
      </c>
      <c r="AJ427">
        <v>0</v>
      </c>
      <c r="AK427">
        <v>117</v>
      </c>
      <c r="AL427">
        <v>1</v>
      </c>
      <c r="AM427">
        <v>100</v>
      </c>
      <c r="AN427">
        <v>5</v>
      </c>
    </row>
    <row r="428" spans="1:40" x14ac:dyDescent="0.25">
      <c r="A428" s="34">
        <v>40744</v>
      </c>
      <c r="B428" s="220">
        <v>0.35416666666666669</v>
      </c>
      <c r="C428">
        <v>25.8</v>
      </c>
      <c r="D428">
        <v>25.8</v>
      </c>
      <c r="E428">
        <v>25.6</v>
      </c>
      <c r="F428">
        <v>50</v>
      </c>
      <c r="G428">
        <v>14.6</v>
      </c>
      <c r="H428">
        <v>4</v>
      </c>
      <c r="I428" t="s">
        <v>349</v>
      </c>
      <c r="J428">
        <v>0.33</v>
      </c>
      <c r="K428">
        <v>7</v>
      </c>
      <c r="L428" t="s">
        <v>349</v>
      </c>
      <c r="M428">
        <v>25.8</v>
      </c>
      <c r="N428">
        <v>25.9</v>
      </c>
      <c r="O428">
        <v>25.9</v>
      </c>
      <c r="P428" t="s">
        <v>337</v>
      </c>
      <c r="Q428">
        <v>750.8</v>
      </c>
      <c r="R428">
        <v>0</v>
      </c>
      <c r="S428">
        <v>0</v>
      </c>
      <c r="T428">
        <v>209</v>
      </c>
      <c r="U428">
        <v>1.5</v>
      </c>
      <c r="V428">
        <v>216</v>
      </c>
      <c r="W428">
        <v>0.7</v>
      </c>
      <c r="X428">
        <v>0.03</v>
      </c>
      <c r="Y428">
        <v>0.7</v>
      </c>
      <c r="Z428">
        <v>0</v>
      </c>
      <c r="AA428">
        <v>2.5999999999999999E-2</v>
      </c>
      <c r="AB428">
        <v>23.1</v>
      </c>
      <c r="AC428">
        <v>41</v>
      </c>
      <c r="AD428">
        <v>9.1</v>
      </c>
      <c r="AE428">
        <v>22.6</v>
      </c>
      <c r="AF428">
        <v>7.81</v>
      </c>
      <c r="AG428">
        <v>7.2700000000000001E-2</v>
      </c>
      <c r="AH428" t="s">
        <v>337</v>
      </c>
      <c r="AI428" t="s">
        <v>337</v>
      </c>
      <c r="AJ428">
        <v>0</v>
      </c>
      <c r="AK428">
        <v>117</v>
      </c>
      <c r="AL428">
        <v>1</v>
      </c>
      <c r="AM428">
        <v>100</v>
      </c>
      <c r="AN428">
        <v>5</v>
      </c>
    </row>
    <row r="429" spans="1:40" x14ac:dyDescent="0.25">
      <c r="A429" s="34">
        <v>40744</v>
      </c>
      <c r="B429" s="220">
        <v>0.3576388888888889</v>
      </c>
      <c r="C429">
        <v>26.1</v>
      </c>
      <c r="D429">
        <v>26.1</v>
      </c>
      <c r="E429">
        <v>25.8</v>
      </c>
      <c r="F429">
        <v>49</v>
      </c>
      <c r="G429">
        <v>14.5</v>
      </c>
      <c r="H429">
        <v>3</v>
      </c>
      <c r="I429" t="s">
        <v>349</v>
      </c>
      <c r="J429">
        <v>0.25</v>
      </c>
      <c r="K429">
        <v>6</v>
      </c>
      <c r="L429" t="s">
        <v>349</v>
      </c>
      <c r="M429">
        <v>26.1</v>
      </c>
      <c r="N429">
        <v>26.1</v>
      </c>
      <c r="O429">
        <v>26.1</v>
      </c>
      <c r="P429" t="s">
        <v>337</v>
      </c>
      <c r="Q429">
        <v>750.8</v>
      </c>
      <c r="R429">
        <v>0</v>
      </c>
      <c r="S429">
        <v>0</v>
      </c>
      <c r="T429">
        <v>223</v>
      </c>
      <c r="U429">
        <v>1.6</v>
      </c>
      <c r="V429">
        <v>230</v>
      </c>
      <c r="W429">
        <v>0.8</v>
      </c>
      <c r="X429">
        <v>0.03</v>
      </c>
      <c r="Y429">
        <v>0.8</v>
      </c>
      <c r="Z429">
        <v>0</v>
      </c>
      <c r="AA429">
        <v>2.7E-2</v>
      </c>
      <c r="AB429">
        <v>23.3</v>
      </c>
      <c r="AC429">
        <v>44</v>
      </c>
      <c r="AD429">
        <v>10.4</v>
      </c>
      <c r="AE429">
        <v>22.9</v>
      </c>
      <c r="AF429">
        <v>8.27</v>
      </c>
      <c r="AG429">
        <v>7.2499999999999995E-2</v>
      </c>
      <c r="AH429" t="s">
        <v>337</v>
      </c>
      <c r="AI429" t="s">
        <v>337</v>
      </c>
      <c r="AJ429">
        <v>0</v>
      </c>
      <c r="AK429">
        <v>117</v>
      </c>
      <c r="AL429">
        <v>1</v>
      </c>
      <c r="AM429">
        <v>100</v>
      </c>
      <c r="AN429">
        <v>5</v>
      </c>
    </row>
    <row r="430" spans="1:40" x14ac:dyDescent="0.25">
      <c r="A430" s="34">
        <v>40744</v>
      </c>
      <c r="B430" s="220">
        <v>0.3611111111111111</v>
      </c>
      <c r="C430">
        <v>26.3</v>
      </c>
      <c r="D430">
        <v>26.3</v>
      </c>
      <c r="E430">
        <v>26.1</v>
      </c>
      <c r="F430">
        <v>48</v>
      </c>
      <c r="G430">
        <v>14.4</v>
      </c>
      <c r="H430">
        <v>4</v>
      </c>
      <c r="I430" t="s">
        <v>349</v>
      </c>
      <c r="J430">
        <v>0.33</v>
      </c>
      <c r="K430">
        <v>6</v>
      </c>
      <c r="L430" t="s">
        <v>349</v>
      </c>
      <c r="M430">
        <v>26.3</v>
      </c>
      <c r="N430">
        <v>26.3</v>
      </c>
      <c r="O430">
        <v>26.3</v>
      </c>
      <c r="P430" t="s">
        <v>337</v>
      </c>
      <c r="Q430">
        <v>750.8</v>
      </c>
      <c r="R430">
        <v>0</v>
      </c>
      <c r="S430">
        <v>0</v>
      </c>
      <c r="T430">
        <v>241</v>
      </c>
      <c r="U430">
        <v>1.73</v>
      </c>
      <c r="V430">
        <v>248</v>
      </c>
      <c r="W430">
        <v>0.8</v>
      </c>
      <c r="X430">
        <v>0.03</v>
      </c>
      <c r="Y430">
        <v>0.9</v>
      </c>
      <c r="Z430">
        <v>0</v>
      </c>
      <c r="AA430">
        <v>2.8000000000000001E-2</v>
      </c>
      <c r="AB430">
        <v>23.6</v>
      </c>
      <c r="AC430">
        <v>44</v>
      </c>
      <c r="AD430">
        <v>10.6</v>
      </c>
      <c r="AE430">
        <v>23.3</v>
      </c>
      <c r="AF430">
        <v>8.26</v>
      </c>
      <c r="AG430">
        <v>7.2499999999999995E-2</v>
      </c>
      <c r="AH430" t="s">
        <v>337</v>
      </c>
      <c r="AI430" t="s">
        <v>337</v>
      </c>
      <c r="AJ430">
        <v>0</v>
      </c>
      <c r="AK430">
        <v>117</v>
      </c>
      <c r="AL430">
        <v>1</v>
      </c>
      <c r="AM430">
        <v>100</v>
      </c>
      <c r="AN430">
        <v>5</v>
      </c>
    </row>
    <row r="431" spans="1:40" x14ac:dyDescent="0.25">
      <c r="A431" s="34">
        <v>40744</v>
      </c>
      <c r="B431" s="220">
        <v>0.36458333333333331</v>
      </c>
      <c r="C431">
        <v>26.4</v>
      </c>
      <c r="D431">
        <v>26.4</v>
      </c>
      <c r="E431">
        <v>26.3</v>
      </c>
      <c r="F431">
        <v>47</v>
      </c>
      <c r="G431">
        <v>14.2</v>
      </c>
      <c r="H431">
        <v>4</v>
      </c>
      <c r="I431" t="s">
        <v>340</v>
      </c>
      <c r="J431">
        <v>0.33</v>
      </c>
      <c r="K431">
        <v>8</v>
      </c>
      <c r="L431" t="s">
        <v>340</v>
      </c>
      <c r="M431">
        <v>26.4</v>
      </c>
      <c r="N431">
        <v>26.3</v>
      </c>
      <c r="O431">
        <v>26.3</v>
      </c>
      <c r="P431" t="s">
        <v>337</v>
      </c>
      <c r="Q431">
        <v>750.8</v>
      </c>
      <c r="R431">
        <v>0</v>
      </c>
      <c r="S431">
        <v>0</v>
      </c>
      <c r="T431">
        <v>258</v>
      </c>
      <c r="U431">
        <v>1.85</v>
      </c>
      <c r="V431">
        <v>264</v>
      </c>
      <c r="W431">
        <v>0.9</v>
      </c>
      <c r="X431">
        <v>0.03</v>
      </c>
      <c r="Y431">
        <v>1</v>
      </c>
      <c r="Z431">
        <v>0</v>
      </c>
      <c r="AA431">
        <v>2.8000000000000001E-2</v>
      </c>
      <c r="AB431">
        <v>23.9</v>
      </c>
      <c r="AC431">
        <v>43</v>
      </c>
      <c r="AD431">
        <v>10.5</v>
      </c>
      <c r="AE431">
        <v>23.6</v>
      </c>
      <c r="AF431">
        <v>8.0500000000000007</v>
      </c>
      <c r="AG431">
        <v>7.2400000000000006E-2</v>
      </c>
      <c r="AH431" t="s">
        <v>337</v>
      </c>
      <c r="AI431" t="s">
        <v>337</v>
      </c>
      <c r="AJ431">
        <v>0</v>
      </c>
      <c r="AK431">
        <v>115</v>
      </c>
      <c r="AL431">
        <v>1</v>
      </c>
      <c r="AM431">
        <v>100</v>
      </c>
      <c r="AN431">
        <v>5</v>
      </c>
    </row>
    <row r="432" spans="1:40" x14ac:dyDescent="0.25">
      <c r="A432" s="34">
        <v>40744</v>
      </c>
      <c r="B432" s="220">
        <v>0.36805555555555558</v>
      </c>
      <c r="C432">
        <v>26.7</v>
      </c>
      <c r="D432">
        <v>26.7</v>
      </c>
      <c r="E432">
        <v>26.4</v>
      </c>
      <c r="F432">
        <v>47</v>
      </c>
      <c r="G432">
        <v>14.4</v>
      </c>
      <c r="H432">
        <v>3</v>
      </c>
      <c r="I432" t="s">
        <v>340</v>
      </c>
      <c r="J432">
        <v>0.25</v>
      </c>
      <c r="K432">
        <v>5</v>
      </c>
      <c r="L432" t="s">
        <v>340</v>
      </c>
      <c r="M432">
        <v>26.7</v>
      </c>
      <c r="N432">
        <v>26.6</v>
      </c>
      <c r="O432">
        <v>26.6</v>
      </c>
      <c r="P432" t="s">
        <v>337</v>
      </c>
      <c r="Q432">
        <v>750.8</v>
      </c>
      <c r="R432">
        <v>0</v>
      </c>
      <c r="S432">
        <v>0</v>
      </c>
      <c r="T432">
        <v>273</v>
      </c>
      <c r="U432">
        <v>1.96</v>
      </c>
      <c r="V432">
        <v>281</v>
      </c>
      <c r="W432">
        <v>1</v>
      </c>
      <c r="X432">
        <v>0.04</v>
      </c>
      <c r="Y432">
        <v>1</v>
      </c>
      <c r="Z432">
        <v>0</v>
      </c>
      <c r="AA432">
        <v>2.9000000000000001E-2</v>
      </c>
      <c r="AB432">
        <v>23.9</v>
      </c>
      <c r="AC432">
        <v>41</v>
      </c>
      <c r="AD432">
        <v>9.8000000000000007</v>
      </c>
      <c r="AE432">
        <v>23.5</v>
      </c>
      <c r="AF432">
        <v>7.75</v>
      </c>
      <c r="AG432">
        <v>7.2400000000000006E-2</v>
      </c>
      <c r="AH432" t="s">
        <v>337</v>
      </c>
      <c r="AI432" t="s">
        <v>337</v>
      </c>
      <c r="AJ432">
        <v>0</v>
      </c>
      <c r="AK432">
        <v>116</v>
      </c>
      <c r="AL432">
        <v>1</v>
      </c>
      <c r="AM432">
        <v>100</v>
      </c>
      <c r="AN432">
        <v>5</v>
      </c>
    </row>
    <row r="433" spans="1:40" x14ac:dyDescent="0.25">
      <c r="A433" s="34">
        <v>40744</v>
      </c>
      <c r="B433" s="220">
        <v>0.37152777777777773</v>
      </c>
      <c r="C433">
        <v>26.9</v>
      </c>
      <c r="D433">
        <v>26.9</v>
      </c>
      <c r="E433">
        <v>26.7</v>
      </c>
      <c r="F433">
        <v>46</v>
      </c>
      <c r="G433">
        <v>14.3</v>
      </c>
      <c r="H433">
        <v>4</v>
      </c>
      <c r="I433" t="s">
        <v>340</v>
      </c>
      <c r="J433">
        <v>0.33</v>
      </c>
      <c r="K433">
        <v>7</v>
      </c>
      <c r="L433" t="s">
        <v>340</v>
      </c>
      <c r="M433">
        <v>26.9</v>
      </c>
      <c r="N433">
        <v>26.8</v>
      </c>
      <c r="O433">
        <v>26.8</v>
      </c>
      <c r="P433" t="s">
        <v>337</v>
      </c>
      <c r="Q433">
        <v>750.7</v>
      </c>
      <c r="R433">
        <v>0</v>
      </c>
      <c r="S433">
        <v>0</v>
      </c>
      <c r="T433">
        <v>291</v>
      </c>
      <c r="U433">
        <v>2.09</v>
      </c>
      <c r="V433">
        <v>301</v>
      </c>
      <c r="W433">
        <v>1.1000000000000001</v>
      </c>
      <c r="X433">
        <v>0.04</v>
      </c>
      <c r="Y433">
        <v>1.1000000000000001</v>
      </c>
      <c r="Z433">
        <v>0</v>
      </c>
      <c r="AA433">
        <v>0.03</v>
      </c>
      <c r="AB433">
        <v>23.9</v>
      </c>
      <c r="AC433">
        <v>40</v>
      </c>
      <c r="AD433">
        <v>9.5</v>
      </c>
      <c r="AE433">
        <v>23.4</v>
      </c>
      <c r="AF433">
        <v>7.65</v>
      </c>
      <c r="AG433">
        <v>7.2499999999999995E-2</v>
      </c>
      <c r="AH433" t="s">
        <v>337</v>
      </c>
      <c r="AI433" t="s">
        <v>337</v>
      </c>
      <c r="AJ433">
        <v>0</v>
      </c>
      <c r="AK433">
        <v>117</v>
      </c>
      <c r="AL433">
        <v>1</v>
      </c>
      <c r="AM433">
        <v>100</v>
      </c>
      <c r="AN433">
        <v>5</v>
      </c>
    </row>
    <row r="434" spans="1:40" x14ac:dyDescent="0.25">
      <c r="A434" s="34">
        <v>40744</v>
      </c>
      <c r="B434" s="220">
        <v>0.375</v>
      </c>
      <c r="C434">
        <v>27.2</v>
      </c>
      <c r="D434">
        <v>27.2</v>
      </c>
      <c r="E434">
        <v>26.9</v>
      </c>
      <c r="F434">
        <v>46</v>
      </c>
      <c r="G434">
        <v>14.6</v>
      </c>
      <c r="H434">
        <v>3</v>
      </c>
      <c r="I434" t="s">
        <v>340</v>
      </c>
      <c r="J434">
        <v>0.25</v>
      </c>
      <c r="K434">
        <v>7</v>
      </c>
      <c r="L434" t="s">
        <v>340</v>
      </c>
      <c r="M434">
        <v>27.2</v>
      </c>
      <c r="N434">
        <v>27.1</v>
      </c>
      <c r="O434">
        <v>27.1</v>
      </c>
      <c r="P434" t="s">
        <v>337</v>
      </c>
      <c r="Q434">
        <v>750.7</v>
      </c>
      <c r="R434">
        <v>0</v>
      </c>
      <c r="S434">
        <v>0</v>
      </c>
      <c r="T434">
        <v>309</v>
      </c>
      <c r="U434">
        <v>2.21</v>
      </c>
      <c r="V434">
        <v>316</v>
      </c>
      <c r="W434">
        <v>1.2</v>
      </c>
      <c r="X434">
        <v>0.04</v>
      </c>
      <c r="Y434">
        <v>1.2</v>
      </c>
      <c r="Z434">
        <v>0</v>
      </c>
      <c r="AA434">
        <v>3.1E-2</v>
      </c>
      <c r="AB434">
        <v>23.8</v>
      </c>
      <c r="AC434">
        <v>39</v>
      </c>
      <c r="AD434">
        <v>9</v>
      </c>
      <c r="AE434">
        <v>23.3</v>
      </c>
      <c r="AF434">
        <v>7.55</v>
      </c>
      <c r="AG434">
        <v>7.2499999999999995E-2</v>
      </c>
      <c r="AH434" t="s">
        <v>337</v>
      </c>
      <c r="AI434" t="s">
        <v>337</v>
      </c>
      <c r="AJ434">
        <v>8.0000000000000002E-3</v>
      </c>
      <c r="AK434">
        <v>117</v>
      </c>
      <c r="AL434">
        <v>1</v>
      </c>
      <c r="AM434">
        <v>100</v>
      </c>
      <c r="AN434">
        <v>5</v>
      </c>
    </row>
    <row r="435" spans="1:40" x14ac:dyDescent="0.25">
      <c r="A435" s="34">
        <v>40744</v>
      </c>
      <c r="B435" s="220">
        <v>0.37847222222222227</v>
      </c>
      <c r="C435">
        <v>27.5</v>
      </c>
      <c r="D435">
        <v>27.5</v>
      </c>
      <c r="E435">
        <v>27.2</v>
      </c>
      <c r="F435">
        <v>45</v>
      </c>
      <c r="G435">
        <v>14.5</v>
      </c>
      <c r="H435">
        <v>3</v>
      </c>
      <c r="I435" t="s">
        <v>340</v>
      </c>
      <c r="J435">
        <v>0.25</v>
      </c>
      <c r="K435">
        <v>7</v>
      </c>
      <c r="L435" t="s">
        <v>340</v>
      </c>
      <c r="M435">
        <v>27.5</v>
      </c>
      <c r="N435">
        <v>27.4</v>
      </c>
      <c r="O435">
        <v>27.4</v>
      </c>
      <c r="P435" t="s">
        <v>337</v>
      </c>
      <c r="Q435">
        <v>750.7</v>
      </c>
      <c r="R435">
        <v>0</v>
      </c>
      <c r="S435">
        <v>0</v>
      </c>
      <c r="T435">
        <v>326</v>
      </c>
      <c r="U435">
        <v>2.34</v>
      </c>
      <c r="V435">
        <v>334</v>
      </c>
      <c r="W435">
        <v>1.3</v>
      </c>
      <c r="X435">
        <v>0.05</v>
      </c>
      <c r="Y435">
        <v>1.3</v>
      </c>
      <c r="Z435">
        <v>0</v>
      </c>
      <c r="AA435">
        <v>3.2000000000000001E-2</v>
      </c>
      <c r="AB435">
        <v>23.8</v>
      </c>
      <c r="AC435">
        <v>41</v>
      </c>
      <c r="AD435">
        <v>9.8000000000000007</v>
      </c>
      <c r="AE435">
        <v>23.4</v>
      </c>
      <c r="AF435">
        <v>7.75</v>
      </c>
      <c r="AG435">
        <v>7.2400000000000006E-2</v>
      </c>
      <c r="AH435" t="s">
        <v>337</v>
      </c>
      <c r="AI435" t="s">
        <v>337</v>
      </c>
      <c r="AJ435">
        <v>0</v>
      </c>
      <c r="AK435">
        <v>117</v>
      </c>
      <c r="AL435">
        <v>1</v>
      </c>
      <c r="AM435">
        <v>100</v>
      </c>
      <c r="AN435">
        <v>5</v>
      </c>
    </row>
    <row r="436" spans="1:40" x14ac:dyDescent="0.25">
      <c r="A436" s="34">
        <v>40744</v>
      </c>
      <c r="B436" s="220">
        <v>0.38194444444444442</v>
      </c>
      <c r="C436">
        <v>27.8</v>
      </c>
      <c r="D436">
        <v>27.8</v>
      </c>
      <c r="E436">
        <v>27.5</v>
      </c>
      <c r="F436">
        <v>44</v>
      </c>
      <c r="G436">
        <v>14.4</v>
      </c>
      <c r="H436">
        <v>2</v>
      </c>
      <c r="I436" t="s">
        <v>340</v>
      </c>
      <c r="J436">
        <v>0.17</v>
      </c>
      <c r="K436">
        <v>4</v>
      </c>
      <c r="L436" t="s">
        <v>340</v>
      </c>
      <c r="M436">
        <v>27.8</v>
      </c>
      <c r="N436">
        <v>27.7</v>
      </c>
      <c r="O436">
        <v>27.7</v>
      </c>
      <c r="P436" t="s">
        <v>337</v>
      </c>
      <c r="Q436">
        <v>750.8</v>
      </c>
      <c r="R436">
        <v>0</v>
      </c>
      <c r="S436">
        <v>0</v>
      </c>
      <c r="T436">
        <v>345</v>
      </c>
      <c r="U436">
        <v>2.4700000000000002</v>
      </c>
      <c r="V436">
        <v>353</v>
      </c>
      <c r="W436">
        <v>1.4</v>
      </c>
      <c r="X436">
        <v>0.05</v>
      </c>
      <c r="Y436">
        <v>1.4</v>
      </c>
      <c r="Z436">
        <v>0</v>
      </c>
      <c r="AA436">
        <v>3.3000000000000002E-2</v>
      </c>
      <c r="AB436">
        <v>24</v>
      </c>
      <c r="AC436">
        <v>43</v>
      </c>
      <c r="AD436">
        <v>10.6</v>
      </c>
      <c r="AE436">
        <v>23.7</v>
      </c>
      <c r="AF436">
        <v>8.0500000000000007</v>
      </c>
      <c r="AG436">
        <v>7.2400000000000006E-2</v>
      </c>
      <c r="AH436" t="s">
        <v>337</v>
      </c>
      <c r="AI436" t="s">
        <v>337</v>
      </c>
      <c r="AJ436">
        <v>0</v>
      </c>
      <c r="AK436">
        <v>117</v>
      </c>
      <c r="AL436">
        <v>1</v>
      </c>
      <c r="AM436">
        <v>100</v>
      </c>
      <c r="AN436">
        <v>5</v>
      </c>
    </row>
    <row r="437" spans="1:40" x14ac:dyDescent="0.25">
      <c r="A437" s="34">
        <v>40744</v>
      </c>
      <c r="B437" s="220">
        <v>0.38541666666666669</v>
      </c>
      <c r="C437">
        <v>28.1</v>
      </c>
      <c r="D437">
        <v>28.1</v>
      </c>
      <c r="E437">
        <v>27.8</v>
      </c>
      <c r="F437">
        <v>44</v>
      </c>
      <c r="G437">
        <v>14.7</v>
      </c>
      <c r="H437">
        <v>1</v>
      </c>
      <c r="I437" t="s">
        <v>340</v>
      </c>
      <c r="J437">
        <v>0.08</v>
      </c>
      <c r="K437">
        <v>3</v>
      </c>
      <c r="L437" t="s">
        <v>340</v>
      </c>
      <c r="M437">
        <v>28.1</v>
      </c>
      <c r="N437">
        <v>28.2</v>
      </c>
      <c r="O437">
        <v>28.2</v>
      </c>
      <c r="P437" t="s">
        <v>337</v>
      </c>
      <c r="Q437">
        <v>750.7</v>
      </c>
      <c r="R437">
        <v>0</v>
      </c>
      <c r="S437">
        <v>0</v>
      </c>
      <c r="T437">
        <v>365</v>
      </c>
      <c r="U437">
        <v>2.62</v>
      </c>
      <c r="V437">
        <v>373</v>
      </c>
      <c r="W437">
        <v>1.5</v>
      </c>
      <c r="X437">
        <v>0.05</v>
      </c>
      <c r="Y437">
        <v>1.5</v>
      </c>
      <c r="Z437">
        <v>0</v>
      </c>
      <c r="AA437">
        <v>3.4000000000000002E-2</v>
      </c>
      <c r="AB437">
        <v>24.3</v>
      </c>
      <c r="AC437">
        <v>43</v>
      </c>
      <c r="AD437">
        <v>10.9</v>
      </c>
      <c r="AE437">
        <v>23.9</v>
      </c>
      <c r="AF437">
        <v>8.0500000000000007</v>
      </c>
      <c r="AG437">
        <v>7.2300000000000003E-2</v>
      </c>
      <c r="AH437" t="s">
        <v>337</v>
      </c>
      <c r="AI437" t="s">
        <v>337</v>
      </c>
      <c r="AJ437">
        <v>0</v>
      </c>
      <c r="AK437">
        <v>118</v>
      </c>
      <c r="AL437">
        <v>1</v>
      </c>
      <c r="AM437">
        <v>100</v>
      </c>
      <c r="AN437">
        <v>5</v>
      </c>
    </row>
    <row r="438" spans="1:40" x14ac:dyDescent="0.25">
      <c r="A438" s="34">
        <v>40744</v>
      </c>
      <c r="B438" s="220">
        <v>0.3888888888888889</v>
      </c>
      <c r="C438">
        <v>28.3</v>
      </c>
      <c r="D438">
        <v>28.3</v>
      </c>
      <c r="E438">
        <v>28.1</v>
      </c>
      <c r="F438">
        <v>43</v>
      </c>
      <c r="G438">
        <v>14.6</v>
      </c>
      <c r="H438">
        <v>1</v>
      </c>
      <c r="I438" t="s">
        <v>340</v>
      </c>
      <c r="J438">
        <v>0.08</v>
      </c>
      <c r="K438">
        <v>4</v>
      </c>
      <c r="L438" t="s">
        <v>340</v>
      </c>
      <c r="M438">
        <v>28.3</v>
      </c>
      <c r="N438">
        <v>28.4</v>
      </c>
      <c r="O438">
        <v>28.4</v>
      </c>
      <c r="P438" t="s">
        <v>337</v>
      </c>
      <c r="Q438">
        <v>750.8</v>
      </c>
      <c r="R438">
        <v>0</v>
      </c>
      <c r="S438">
        <v>0</v>
      </c>
      <c r="T438">
        <v>381</v>
      </c>
      <c r="U438">
        <v>2.73</v>
      </c>
      <c r="V438">
        <v>388</v>
      </c>
      <c r="W438">
        <v>1.6</v>
      </c>
      <c r="X438">
        <v>0.06</v>
      </c>
      <c r="Y438">
        <v>1.7</v>
      </c>
      <c r="Z438">
        <v>0</v>
      </c>
      <c r="AA438">
        <v>3.5000000000000003E-2</v>
      </c>
      <c r="AB438">
        <v>24.5</v>
      </c>
      <c r="AC438">
        <v>41</v>
      </c>
      <c r="AD438">
        <v>10.4</v>
      </c>
      <c r="AE438">
        <v>24.1</v>
      </c>
      <c r="AF438">
        <v>7.75</v>
      </c>
      <c r="AG438">
        <v>7.2300000000000003E-2</v>
      </c>
      <c r="AH438" t="s">
        <v>337</v>
      </c>
      <c r="AI438" t="s">
        <v>337</v>
      </c>
      <c r="AJ438">
        <v>0</v>
      </c>
      <c r="AK438">
        <v>114</v>
      </c>
      <c r="AL438">
        <v>1</v>
      </c>
      <c r="AM438">
        <v>100</v>
      </c>
      <c r="AN438">
        <v>5</v>
      </c>
    </row>
    <row r="439" spans="1:40" x14ac:dyDescent="0.25">
      <c r="A439" s="34">
        <v>40744</v>
      </c>
      <c r="B439" s="220">
        <v>0.3923611111111111</v>
      </c>
      <c r="C439">
        <v>28.7</v>
      </c>
      <c r="D439">
        <v>28.7</v>
      </c>
      <c r="E439">
        <v>28.3</v>
      </c>
      <c r="F439">
        <v>42</v>
      </c>
      <c r="G439">
        <v>14.5</v>
      </c>
      <c r="H439">
        <v>1</v>
      </c>
      <c r="I439" t="s">
        <v>340</v>
      </c>
      <c r="J439">
        <v>0.08</v>
      </c>
      <c r="K439">
        <v>4</v>
      </c>
      <c r="L439" t="s">
        <v>340</v>
      </c>
      <c r="M439">
        <v>28.7</v>
      </c>
      <c r="N439">
        <v>28.9</v>
      </c>
      <c r="O439">
        <v>28.9</v>
      </c>
      <c r="P439" t="s">
        <v>337</v>
      </c>
      <c r="Q439">
        <v>750.8</v>
      </c>
      <c r="R439">
        <v>0</v>
      </c>
      <c r="S439">
        <v>0</v>
      </c>
      <c r="T439">
        <v>399</v>
      </c>
      <c r="U439">
        <v>2.86</v>
      </c>
      <c r="V439">
        <v>406</v>
      </c>
      <c r="W439">
        <v>1.7</v>
      </c>
      <c r="X439">
        <v>0.06</v>
      </c>
      <c r="Y439">
        <v>1.8</v>
      </c>
      <c r="Z439">
        <v>0</v>
      </c>
      <c r="AA439">
        <v>3.5999999999999997E-2</v>
      </c>
      <c r="AB439">
        <v>24.4</v>
      </c>
      <c r="AC439">
        <v>40</v>
      </c>
      <c r="AD439">
        <v>9.9</v>
      </c>
      <c r="AE439">
        <v>23.9</v>
      </c>
      <c r="AF439">
        <v>7.63</v>
      </c>
      <c r="AG439">
        <v>7.2300000000000003E-2</v>
      </c>
      <c r="AH439" t="s">
        <v>337</v>
      </c>
      <c r="AI439" t="s">
        <v>337</v>
      </c>
      <c r="AJ439">
        <v>0</v>
      </c>
      <c r="AK439">
        <v>116</v>
      </c>
      <c r="AL439">
        <v>1</v>
      </c>
      <c r="AM439">
        <v>100</v>
      </c>
      <c r="AN439">
        <v>5</v>
      </c>
    </row>
    <row r="440" spans="1:40" x14ac:dyDescent="0.25">
      <c r="A440" s="34">
        <v>40744</v>
      </c>
      <c r="B440" s="220">
        <v>0.39583333333333331</v>
      </c>
      <c r="C440">
        <v>29.1</v>
      </c>
      <c r="D440">
        <v>29.1</v>
      </c>
      <c r="E440">
        <v>28.8</v>
      </c>
      <c r="F440">
        <v>42</v>
      </c>
      <c r="G440">
        <v>14.8</v>
      </c>
      <c r="H440">
        <v>2</v>
      </c>
      <c r="I440" t="s">
        <v>340</v>
      </c>
      <c r="J440">
        <v>0.17</v>
      </c>
      <c r="K440">
        <v>4</v>
      </c>
      <c r="L440" t="s">
        <v>340</v>
      </c>
      <c r="M440">
        <v>29.1</v>
      </c>
      <c r="N440">
        <v>29.4</v>
      </c>
      <c r="O440">
        <v>29.4</v>
      </c>
      <c r="P440" t="s">
        <v>337</v>
      </c>
      <c r="Q440">
        <v>750.8</v>
      </c>
      <c r="R440">
        <v>0</v>
      </c>
      <c r="S440">
        <v>0</v>
      </c>
      <c r="T440">
        <v>418</v>
      </c>
      <c r="U440">
        <v>3</v>
      </c>
      <c r="V440">
        <v>425</v>
      </c>
      <c r="W440">
        <v>1.9</v>
      </c>
      <c r="X440">
        <v>7.0000000000000007E-2</v>
      </c>
      <c r="Y440">
        <v>1.9</v>
      </c>
      <c r="Z440">
        <v>0</v>
      </c>
      <c r="AA440">
        <v>3.6999999999999998E-2</v>
      </c>
      <c r="AB440">
        <v>24.3</v>
      </c>
      <c r="AC440">
        <v>39</v>
      </c>
      <c r="AD440">
        <v>9.4</v>
      </c>
      <c r="AE440">
        <v>23.8</v>
      </c>
      <c r="AF440">
        <v>7.54</v>
      </c>
      <c r="AG440">
        <v>7.2400000000000006E-2</v>
      </c>
      <c r="AH440" t="s">
        <v>337</v>
      </c>
      <c r="AI440" t="s">
        <v>337</v>
      </c>
      <c r="AJ440">
        <v>0</v>
      </c>
      <c r="AK440">
        <v>116</v>
      </c>
      <c r="AL440">
        <v>1</v>
      </c>
      <c r="AM440">
        <v>100</v>
      </c>
      <c r="AN440">
        <v>5</v>
      </c>
    </row>
    <row r="441" spans="1:40" x14ac:dyDescent="0.25">
      <c r="A441" s="34">
        <v>40744</v>
      </c>
      <c r="B441" s="220">
        <v>0.39930555555555558</v>
      </c>
      <c r="C441">
        <v>29.3</v>
      </c>
      <c r="D441">
        <v>29.3</v>
      </c>
      <c r="E441">
        <v>29.1</v>
      </c>
      <c r="F441">
        <v>42</v>
      </c>
      <c r="G441">
        <v>15.1</v>
      </c>
      <c r="H441">
        <v>2</v>
      </c>
      <c r="I441" t="s">
        <v>340</v>
      </c>
      <c r="J441">
        <v>0.17</v>
      </c>
      <c r="K441">
        <v>4</v>
      </c>
      <c r="L441" t="s">
        <v>340</v>
      </c>
      <c r="M441">
        <v>29.3</v>
      </c>
      <c r="N441">
        <v>29.6</v>
      </c>
      <c r="O441">
        <v>29.6</v>
      </c>
      <c r="P441" t="s">
        <v>337</v>
      </c>
      <c r="Q441">
        <v>750.8</v>
      </c>
      <c r="R441">
        <v>0</v>
      </c>
      <c r="S441">
        <v>0</v>
      </c>
      <c r="T441">
        <v>432</v>
      </c>
      <c r="U441">
        <v>3.1</v>
      </c>
      <c r="V441">
        <v>438</v>
      </c>
      <c r="W441">
        <v>2</v>
      </c>
      <c r="X441">
        <v>7.0000000000000007E-2</v>
      </c>
      <c r="Y441">
        <v>2</v>
      </c>
      <c r="Z441">
        <v>0</v>
      </c>
      <c r="AA441">
        <v>3.7999999999999999E-2</v>
      </c>
      <c r="AB441">
        <v>24.2</v>
      </c>
      <c r="AC441">
        <v>39</v>
      </c>
      <c r="AD441">
        <v>9.4</v>
      </c>
      <c r="AE441">
        <v>23.7</v>
      </c>
      <c r="AF441">
        <v>7.54</v>
      </c>
      <c r="AG441">
        <v>7.2400000000000006E-2</v>
      </c>
      <c r="AH441" t="s">
        <v>337</v>
      </c>
      <c r="AI441" t="s">
        <v>337</v>
      </c>
      <c r="AJ441">
        <v>0</v>
      </c>
      <c r="AK441">
        <v>117</v>
      </c>
      <c r="AL441">
        <v>1</v>
      </c>
      <c r="AM441">
        <v>100</v>
      </c>
      <c r="AN441">
        <v>5</v>
      </c>
    </row>
    <row r="442" spans="1:40" x14ac:dyDescent="0.25">
      <c r="A442" s="34">
        <v>40744</v>
      </c>
      <c r="B442" s="220">
        <v>0.40277777777777773</v>
      </c>
      <c r="C442">
        <v>29.6</v>
      </c>
      <c r="D442">
        <v>29.6</v>
      </c>
      <c r="E442">
        <v>29.3</v>
      </c>
      <c r="F442">
        <v>41</v>
      </c>
      <c r="G442">
        <v>15</v>
      </c>
      <c r="H442">
        <v>4</v>
      </c>
      <c r="I442" t="s">
        <v>349</v>
      </c>
      <c r="J442">
        <v>0.33</v>
      </c>
      <c r="K442">
        <v>7</v>
      </c>
      <c r="L442" t="s">
        <v>349</v>
      </c>
      <c r="M442">
        <v>29.6</v>
      </c>
      <c r="N442">
        <v>29.8</v>
      </c>
      <c r="O442">
        <v>29.8</v>
      </c>
      <c r="P442" t="s">
        <v>337</v>
      </c>
      <c r="Q442">
        <v>750.8</v>
      </c>
      <c r="R442">
        <v>0</v>
      </c>
      <c r="S442">
        <v>0</v>
      </c>
      <c r="T442">
        <v>446</v>
      </c>
      <c r="U442">
        <v>3.2</v>
      </c>
      <c r="V442">
        <v>452</v>
      </c>
      <c r="W442">
        <v>2.1</v>
      </c>
      <c r="X442">
        <v>7.0000000000000007E-2</v>
      </c>
      <c r="Y442">
        <v>2.2000000000000002</v>
      </c>
      <c r="Z442">
        <v>0</v>
      </c>
      <c r="AA442">
        <v>3.9E-2</v>
      </c>
      <c r="AB442">
        <v>24.1</v>
      </c>
      <c r="AC442">
        <v>38</v>
      </c>
      <c r="AD442">
        <v>8.9</v>
      </c>
      <c r="AE442">
        <v>23.6</v>
      </c>
      <c r="AF442">
        <v>7.34</v>
      </c>
      <c r="AG442">
        <v>7.2400000000000006E-2</v>
      </c>
      <c r="AH442" t="s">
        <v>337</v>
      </c>
      <c r="AI442" t="s">
        <v>337</v>
      </c>
      <c r="AJ442">
        <v>0</v>
      </c>
      <c r="AK442">
        <v>117</v>
      </c>
      <c r="AL442">
        <v>1</v>
      </c>
      <c r="AM442">
        <v>100</v>
      </c>
      <c r="AN442">
        <v>5</v>
      </c>
    </row>
    <row r="443" spans="1:40" x14ac:dyDescent="0.25">
      <c r="A443" s="34">
        <v>40744</v>
      </c>
      <c r="B443" s="220">
        <v>0.40625</v>
      </c>
      <c r="C443">
        <v>29.7</v>
      </c>
      <c r="D443">
        <v>29.7</v>
      </c>
      <c r="E443">
        <v>29.6</v>
      </c>
      <c r="F443">
        <v>41</v>
      </c>
      <c r="G443">
        <v>15.1</v>
      </c>
      <c r="H443">
        <v>5</v>
      </c>
      <c r="I443" t="s">
        <v>349</v>
      </c>
      <c r="J443">
        <v>0.42</v>
      </c>
      <c r="K443">
        <v>8</v>
      </c>
      <c r="L443" t="s">
        <v>340</v>
      </c>
      <c r="M443">
        <v>29.7</v>
      </c>
      <c r="N443">
        <v>29.9</v>
      </c>
      <c r="O443">
        <v>29.9</v>
      </c>
      <c r="P443" t="s">
        <v>337</v>
      </c>
      <c r="Q443">
        <v>750.8</v>
      </c>
      <c r="R443">
        <v>0</v>
      </c>
      <c r="S443">
        <v>0</v>
      </c>
      <c r="T443">
        <v>460</v>
      </c>
      <c r="U443">
        <v>3.3</v>
      </c>
      <c r="V443">
        <v>466</v>
      </c>
      <c r="W443">
        <v>2.2000000000000002</v>
      </c>
      <c r="X443">
        <v>0.08</v>
      </c>
      <c r="Y443">
        <v>2.2999999999999998</v>
      </c>
      <c r="Z443">
        <v>0</v>
      </c>
      <c r="AA443">
        <v>0.04</v>
      </c>
      <c r="AB443">
        <v>24</v>
      </c>
      <c r="AC443">
        <v>40</v>
      </c>
      <c r="AD443">
        <v>9.6</v>
      </c>
      <c r="AE443">
        <v>23.6</v>
      </c>
      <c r="AF443">
        <v>7.65</v>
      </c>
      <c r="AG443">
        <v>7.2400000000000006E-2</v>
      </c>
      <c r="AH443" t="s">
        <v>337</v>
      </c>
      <c r="AI443" t="s">
        <v>337</v>
      </c>
      <c r="AJ443">
        <v>0</v>
      </c>
      <c r="AK443">
        <v>117</v>
      </c>
      <c r="AL443">
        <v>1</v>
      </c>
      <c r="AM443">
        <v>100</v>
      </c>
      <c r="AN443">
        <v>5</v>
      </c>
    </row>
    <row r="444" spans="1:40" x14ac:dyDescent="0.25">
      <c r="A444" s="34">
        <v>40744</v>
      </c>
      <c r="B444" s="220">
        <v>0.40972222222222227</v>
      </c>
      <c r="C444">
        <v>29.8</v>
      </c>
      <c r="D444">
        <v>29.8</v>
      </c>
      <c r="E444">
        <v>29.7</v>
      </c>
      <c r="F444">
        <v>42</v>
      </c>
      <c r="G444">
        <v>15.5</v>
      </c>
      <c r="H444">
        <v>4</v>
      </c>
      <c r="I444" t="s">
        <v>340</v>
      </c>
      <c r="J444">
        <v>0.33</v>
      </c>
      <c r="K444">
        <v>7</v>
      </c>
      <c r="L444" t="s">
        <v>340</v>
      </c>
      <c r="M444">
        <v>29.8</v>
      </c>
      <c r="N444">
        <v>30.1</v>
      </c>
      <c r="O444">
        <v>30.1</v>
      </c>
      <c r="P444" t="s">
        <v>337</v>
      </c>
      <c r="Q444">
        <v>750.8</v>
      </c>
      <c r="R444">
        <v>0</v>
      </c>
      <c r="S444">
        <v>0</v>
      </c>
      <c r="T444">
        <v>475</v>
      </c>
      <c r="U444">
        <v>3.4</v>
      </c>
      <c r="V444">
        <v>480</v>
      </c>
      <c r="W444">
        <v>2.4</v>
      </c>
      <c r="X444">
        <v>0.09</v>
      </c>
      <c r="Y444">
        <v>2.5</v>
      </c>
      <c r="Z444">
        <v>0</v>
      </c>
      <c r="AA444">
        <v>0.04</v>
      </c>
      <c r="AB444">
        <v>24.2</v>
      </c>
      <c r="AC444">
        <v>43</v>
      </c>
      <c r="AD444">
        <v>10.8</v>
      </c>
      <c r="AE444">
        <v>23.9</v>
      </c>
      <c r="AF444">
        <v>8.0500000000000007</v>
      </c>
      <c r="AG444">
        <v>7.2300000000000003E-2</v>
      </c>
      <c r="AH444" t="s">
        <v>337</v>
      </c>
      <c r="AI444" t="s">
        <v>337</v>
      </c>
      <c r="AJ444">
        <v>0</v>
      </c>
      <c r="AK444">
        <v>116</v>
      </c>
      <c r="AL444">
        <v>1</v>
      </c>
      <c r="AM444">
        <v>100</v>
      </c>
      <c r="AN444">
        <v>5</v>
      </c>
    </row>
    <row r="445" spans="1:40" x14ac:dyDescent="0.25">
      <c r="A445" s="34">
        <v>40744</v>
      </c>
      <c r="B445" s="220">
        <v>0.41319444444444442</v>
      </c>
      <c r="C445">
        <v>30</v>
      </c>
      <c r="D445">
        <v>30</v>
      </c>
      <c r="E445">
        <v>29.8</v>
      </c>
      <c r="F445">
        <v>41</v>
      </c>
      <c r="G445">
        <v>15.3</v>
      </c>
      <c r="H445">
        <v>3</v>
      </c>
      <c r="I445" t="s">
        <v>349</v>
      </c>
      <c r="J445">
        <v>0.25</v>
      </c>
      <c r="K445">
        <v>7</v>
      </c>
      <c r="L445" t="s">
        <v>349</v>
      </c>
      <c r="M445">
        <v>30</v>
      </c>
      <c r="N445">
        <v>30.2</v>
      </c>
      <c r="O445">
        <v>30.2</v>
      </c>
      <c r="P445" t="s">
        <v>337</v>
      </c>
      <c r="Q445">
        <v>750.8</v>
      </c>
      <c r="R445">
        <v>0</v>
      </c>
      <c r="S445">
        <v>0</v>
      </c>
      <c r="T445">
        <v>491</v>
      </c>
      <c r="U445">
        <v>3.52</v>
      </c>
      <c r="V445">
        <v>496</v>
      </c>
      <c r="W445">
        <v>2.6</v>
      </c>
      <c r="X445">
        <v>0.09</v>
      </c>
      <c r="Y445">
        <v>2.6</v>
      </c>
      <c r="Z445">
        <v>0</v>
      </c>
      <c r="AA445">
        <v>4.1000000000000002E-2</v>
      </c>
      <c r="AB445">
        <v>24.6</v>
      </c>
      <c r="AC445">
        <v>44</v>
      </c>
      <c r="AD445">
        <v>11.5</v>
      </c>
      <c r="AE445">
        <v>24.3</v>
      </c>
      <c r="AF445">
        <v>8.2200000000000006</v>
      </c>
      <c r="AG445">
        <v>7.22E-2</v>
      </c>
      <c r="AH445" t="s">
        <v>337</v>
      </c>
      <c r="AI445" t="s">
        <v>337</v>
      </c>
      <c r="AJ445">
        <v>0</v>
      </c>
      <c r="AK445">
        <v>114</v>
      </c>
      <c r="AL445">
        <v>1</v>
      </c>
      <c r="AM445">
        <v>100</v>
      </c>
      <c r="AN445">
        <v>5</v>
      </c>
    </row>
    <row r="446" spans="1:40" x14ac:dyDescent="0.25">
      <c r="A446" s="34">
        <v>40744</v>
      </c>
      <c r="B446" s="220">
        <v>0.41666666666666669</v>
      </c>
      <c r="C446">
        <v>30.3</v>
      </c>
      <c r="D446">
        <v>30.3</v>
      </c>
      <c r="E446">
        <v>30</v>
      </c>
      <c r="F446">
        <v>41</v>
      </c>
      <c r="G446">
        <v>15.6</v>
      </c>
      <c r="H446">
        <v>5</v>
      </c>
      <c r="I446" t="s">
        <v>340</v>
      </c>
      <c r="J446">
        <v>0.42</v>
      </c>
      <c r="K446">
        <v>8</v>
      </c>
      <c r="L446" t="s">
        <v>349</v>
      </c>
      <c r="M446">
        <v>30.3</v>
      </c>
      <c r="N446">
        <v>30.6</v>
      </c>
      <c r="O446">
        <v>30.6</v>
      </c>
      <c r="P446" t="s">
        <v>337</v>
      </c>
      <c r="Q446">
        <v>750.8</v>
      </c>
      <c r="R446">
        <v>0</v>
      </c>
      <c r="S446">
        <v>0</v>
      </c>
      <c r="T446">
        <v>506</v>
      </c>
      <c r="U446">
        <v>3.63</v>
      </c>
      <c r="V446">
        <v>508</v>
      </c>
      <c r="W446">
        <v>2.7</v>
      </c>
      <c r="X446">
        <v>0.1</v>
      </c>
      <c r="Y446">
        <v>2.7</v>
      </c>
      <c r="Z446">
        <v>0</v>
      </c>
      <c r="AA446">
        <v>4.1000000000000002E-2</v>
      </c>
      <c r="AB446">
        <v>24.8</v>
      </c>
      <c r="AC446">
        <v>42</v>
      </c>
      <c r="AD446">
        <v>11</v>
      </c>
      <c r="AE446">
        <v>24.4</v>
      </c>
      <c r="AF446">
        <v>7.92</v>
      </c>
      <c r="AG446">
        <v>7.22E-2</v>
      </c>
      <c r="AH446" t="s">
        <v>337</v>
      </c>
      <c r="AI446" t="s">
        <v>337</v>
      </c>
      <c r="AJ446">
        <v>1.2999999999999999E-2</v>
      </c>
      <c r="AK446">
        <v>117</v>
      </c>
      <c r="AL446">
        <v>1</v>
      </c>
      <c r="AM446">
        <v>100</v>
      </c>
      <c r="AN446">
        <v>5</v>
      </c>
    </row>
    <row r="447" spans="1:40" x14ac:dyDescent="0.25">
      <c r="A447" s="34">
        <v>40744</v>
      </c>
      <c r="B447" s="220">
        <v>0.4201388888888889</v>
      </c>
      <c r="C447">
        <v>30.6</v>
      </c>
      <c r="D447">
        <v>30.6</v>
      </c>
      <c r="E447">
        <v>30.3</v>
      </c>
      <c r="F447">
        <v>41</v>
      </c>
      <c r="G447">
        <v>15.9</v>
      </c>
      <c r="H447">
        <v>5</v>
      </c>
      <c r="I447" t="s">
        <v>340</v>
      </c>
      <c r="J447">
        <v>0.42</v>
      </c>
      <c r="K447">
        <v>8</v>
      </c>
      <c r="L447" t="s">
        <v>340</v>
      </c>
      <c r="M447">
        <v>30.6</v>
      </c>
      <c r="N447">
        <v>30.9</v>
      </c>
      <c r="O447">
        <v>30.9</v>
      </c>
      <c r="P447" t="s">
        <v>337</v>
      </c>
      <c r="Q447">
        <v>750.8</v>
      </c>
      <c r="R447">
        <v>0</v>
      </c>
      <c r="S447">
        <v>0</v>
      </c>
      <c r="T447">
        <v>519</v>
      </c>
      <c r="U447">
        <v>3.72</v>
      </c>
      <c r="V447">
        <v>531</v>
      </c>
      <c r="W447">
        <v>2.8</v>
      </c>
      <c r="X447">
        <v>0.1</v>
      </c>
      <c r="Y447">
        <v>2.8</v>
      </c>
      <c r="Z447">
        <v>0</v>
      </c>
      <c r="AA447">
        <v>4.2999999999999997E-2</v>
      </c>
      <c r="AB447">
        <v>24.8</v>
      </c>
      <c r="AC447">
        <v>41</v>
      </c>
      <c r="AD447">
        <v>10.6</v>
      </c>
      <c r="AE447">
        <v>24.3</v>
      </c>
      <c r="AF447">
        <v>7.75</v>
      </c>
      <c r="AG447">
        <v>7.22E-2</v>
      </c>
      <c r="AH447" t="s">
        <v>337</v>
      </c>
      <c r="AI447" t="s">
        <v>337</v>
      </c>
      <c r="AJ447">
        <v>0</v>
      </c>
      <c r="AK447">
        <v>117</v>
      </c>
      <c r="AL447">
        <v>1</v>
      </c>
      <c r="AM447">
        <v>100</v>
      </c>
      <c r="AN447">
        <v>5</v>
      </c>
    </row>
    <row r="448" spans="1:40" x14ac:dyDescent="0.25">
      <c r="A448" s="34">
        <v>40744</v>
      </c>
      <c r="B448" s="220">
        <v>0.4236111111111111</v>
      </c>
      <c r="C448">
        <v>30.5</v>
      </c>
      <c r="D448">
        <v>30.7</v>
      </c>
      <c r="E448">
        <v>30.5</v>
      </c>
      <c r="F448">
        <v>40</v>
      </c>
      <c r="G448">
        <v>15.4</v>
      </c>
      <c r="H448">
        <v>4</v>
      </c>
      <c r="I448" t="s">
        <v>340</v>
      </c>
      <c r="J448">
        <v>0.33</v>
      </c>
      <c r="K448">
        <v>7</v>
      </c>
      <c r="L448" t="s">
        <v>340</v>
      </c>
      <c r="M448">
        <v>30.5</v>
      </c>
      <c r="N448">
        <v>30.7</v>
      </c>
      <c r="O448">
        <v>30.7</v>
      </c>
      <c r="P448" t="s">
        <v>337</v>
      </c>
      <c r="Q448">
        <v>750.7</v>
      </c>
      <c r="R448">
        <v>0</v>
      </c>
      <c r="S448">
        <v>0</v>
      </c>
      <c r="T448">
        <v>155</v>
      </c>
      <c r="U448">
        <v>1.1100000000000001</v>
      </c>
      <c r="V448">
        <v>221</v>
      </c>
      <c r="W448">
        <v>2.2999999999999998</v>
      </c>
      <c r="X448">
        <v>0.08</v>
      </c>
      <c r="Y448">
        <v>2.9</v>
      </c>
      <c r="Z448">
        <v>0</v>
      </c>
      <c r="AA448">
        <v>4.2000000000000003E-2</v>
      </c>
      <c r="AB448">
        <v>24.7</v>
      </c>
      <c r="AC448">
        <v>40</v>
      </c>
      <c r="AD448">
        <v>10.199999999999999</v>
      </c>
      <c r="AE448">
        <v>24.2</v>
      </c>
      <c r="AF448">
        <v>7.62</v>
      </c>
      <c r="AG448">
        <v>7.22E-2</v>
      </c>
      <c r="AH448" t="s">
        <v>337</v>
      </c>
      <c r="AI448" t="s">
        <v>337</v>
      </c>
      <c r="AJ448">
        <v>0</v>
      </c>
      <c r="AK448">
        <v>117</v>
      </c>
      <c r="AL448">
        <v>1</v>
      </c>
      <c r="AM448">
        <v>100</v>
      </c>
      <c r="AN448">
        <v>5</v>
      </c>
    </row>
    <row r="449" spans="1:40" x14ac:dyDescent="0.25">
      <c r="A449" s="34">
        <v>40744</v>
      </c>
      <c r="B449" s="220">
        <v>0.42708333333333331</v>
      </c>
      <c r="C449">
        <v>30.2</v>
      </c>
      <c r="D449">
        <v>30.4</v>
      </c>
      <c r="E449">
        <v>30.2</v>
      </c>
      <c r="F449">
        <v>40</v>
      </c>
      <c r="G449">
        <v>15.1</v>
      </c>
      <c r="H449">
        <v>4</v>
      </c>
      <c r="I449" t="s">
        <v>349</v>
      </c>
      <c r="J449">
        <v>0.33</v>
      </c>
      <c r="K449">
        <v>7</v>
      </c>
      <c r="L449" t="s">
        <v>349</v>
      </c>
      <c r="M449">
        <v>30.2</v>
      </c>
      <c r="N449">
        <v>30.4</v>
      </c>
      <c r="O449">
        <v>30.4</v>
      </c>
      <c r="P449" t="s">
        <v>337</v>
      </c>
      <c r="Q449">
        <v>750.8</v>
      </c>
      <c r="R449">
        <v>0</v>
      </c>
      <c r="S449">
        <v>0</v>
      </c>
      <c r="T449">
        <v>157</v>
      </c>
      <c r="U449">
        <v>1.1299999999999999</v>
      </c>
      <c r="V449">
        <v>165</v>
      </c>
      <c r="W449">
        <v>2.2999999999999998</v>
      </c>
      <c r="X449">
        <v>0.08</v>
      </c>
      <c r="Y449">
        <v>2.5</v>
      </c>
      <c r="Z449">
        <v>0</v>
      </c>
      <c r="AA449">
        <v>4.1000000000000002E-2</v>
      </c>
      <c r="AB449">
        <v>24.6</v>
      </c>
      <c r="AC449">
        <v>39</v>
      </c>
      <c r="AD449">
        <v>9.6999999999999993</v>
      </c>
      <c r="AE449">
        <v>24.1</v>
      </c>
      <c r="AF449">
        <v>7.52</v>
      </c>
      <c r="AG449">
        <v>7.2300000000000003E-2</v>
      </c>
      <c r="AH449" t="s">
        <v>337</v>
      </c>
      <c r="AI449" t="s">
        <v>337</v>
      </c>
      <c r="AJ449">
        <v>0</v>
      </c>
      <c r="AK449">
        <v>117</v>
      </c>
      <c r="AL449">
        <v>1</v>
      </c>
      <c r="AM449">
        <v>100</v>
      </c>
      <c r="AN449">
        <v>5</v>
      </c>
    </row>
    <row r="450" spans="1:40" x14ac:dyDescent="0.25">
      <c r="A450" s="34">
        <v>40744</v>
      </c>
      <c r="B450" s="220">
        <v>0.43055555555555558</v>
      </c>
      <c r="C450">
        <v>30.1</v>
      </c>
      <c r="D450">
        <v>30.2</v>
      </c>
      <c r="E450">
        <v>30.1</v>
      </c>
      <c r="F450">
        <v>40</v>
      </c>
      <c r="G450">
        <v>15</v>
      </c>
      <c r="H450">
        <v>5</v>
      </c>
      <c r="I450" t="s">
        <v>340</v>
      </c>
      <c r="J450">
        <v>0.42</v>
      </c>
      <c r="K450">
        <v>8</v>
      </c>
      <c r="L450" t="s">
        <v>340</v>
      </c>
      <c r="M450">
        <v>30.1</v>
      </c>
      <c r="N450">
        <v>30.2</v>
      </c>
      <c r="O450">
        <v>30.2</v>
      </c>
      <c r="P450" t="s">
        <v>337</v>
      </c>
      <c r="Q450">
        <v>750.7</v>
      </c>
      <c r="R450">
        <v>0</v>
      </c>
      <c r="S450">
        <v>0</v>
      </c>
      <c r="T450">
        <v>322</v>
      </c>
      <c r="U450">
        <v>2.31</v>
      </c>
      <c r="V450">
        <v>628</v>
      </c>
      <c r="W450">
        <v>2.8</v>
      </c>
      <c r="X450">
        <v>0.1</v>
      </c>
      <c r="Y450">
        <v>3.4</v>
      </c>
      <c r="Z450">
        <v>0</v>
      </c>
      <c r="AA450">
        <v>4.1000000000000002E-2</v>
      </c>
      <c r="AB450">
        <v>24.6</v>
      </c>
      <c r="AC450">
        <v>39</v>
      </c>
      <c r="AD450">
        <v>9.6999999999999993</v>
      </c>
      <c r="AE450">
        <v>24.1</v>
      </c>
      <c r="AF450">
        <v>7.52</v>
      </c>
      <c r="AG450">
        <v>7.2300000000000003E-2</v>
      </c>
      <c r="AH450" t="s">
        <v>337</v>
      </c>
      <c r="AI450" t="s">
        <v>337</v>
      </c>
      <c r="AJ450">
        <v>0</v>
      </c>
      <c r="AK450">
        <v>117</v>
      </c>
      <c r="AL450">
        <v>1</v>
      </c>
      <c r="AM450">
        <v>100</v>
      </c>
      <c r="AN450">
        <v>5</v>
      </c>
    </row>
    <row r="451" spans="1:40" x14ac:dyDescent="0.25">
      <c r="A451" s="34">
        <v>40744</v>
      </c>
      <c r="B451" s="220">
        <v>0.43402777777777773</v>
      </c>
      <c r="C451">
        <v>30.5</v>
      </c>
      <c r="D451">
        <v>30.5</v>
      </c>
      <c r="E451">
        <v>30.1</v>
      </c>
      <c r="F451">
        <v>41</v>
      </c>
      <c r="G451">
        <v>15.8</v>
      </c>
      <c r="H451">
        <v>4</v>
      </c>
      <c r="I451" t="s">
        <v>340</v>
      </c>
      <c r="J451">
        <v>0.33</v>
      </c>
      <c r="K451">
        <v>7</v>
      </c>
      <c r="L451" t="s">
        <v>340</v>
      </c>
      <c r="M451">
        <v>30.5</v>
      </c>
      <c r="N451">
        <v>30.8</v>
      </c>
      <c r="O451">
        <v>30.8</v>
      </c>
      <c r="P451" t="s">
        <v>337</v>
      </c>
      <c r="Q451">
        <v>750.7</v>
      </c>
      <c r="R451">
        <v>0</v>
      </c>
      <c r="S451">
        <v>0</v>
      </c>
      <c r="T451">
        <v>628</v>
      </c>
      <c r="U451">
        <v>4.5</v>
      </c>
      <c r="V451">
        <v>631</v>
      </c>
      <c r="W451">
        <v>3.6</v>
      </c>
      <c r="X451">
        <v>0.13</v>
      </c>
      <c r="Y451">
        <v>3.7</v>
      </c>
      <c r="Z451">
        <v>0</v>
      </c>
      <c r="AA451">
        <v>4.2000000000000003E-2</v>
      </c>
      <c r="AB451">
        <v>24.7</v>
      </c>
      <c r="AC451">
        <v>39</v>
      </c>
      <c r="AD451">
        <v>9.8000000000000007</v>
      </c>
      <c r="AE451">
        <v>24.2</v>
      </c>
      <c r="AF451">
        <v>7.52</v>
      </c>
      <c r="AG451">
        <v>7.22E-2</v>
      </c>
      <c r="AH451" t="s">
        <v>337</v>
      </c>
      <c r="AI451" t="s">
        <v>337</v>
      </c>
      <c r="AJ451">
        <v>0</v>
      </c>
      <c r="AK451">
        <v>118</v>
      </c>
      <c r="AL451">
        <v>1</v>
      </c>
      <c r="AM451">
        <v>100</v>
      </c>
      <c r="AN451">
        <v>5</v>
      </c>
    </row>
    <row r="452" spans="1:40" x14ac:dyDescent="0.25">
      <c r="A452" s="34">
        <v>40744</v>
      </c>
      <c r="B452" s="220">
        <v>0.4375</v>
      </c>
      <c r="C452">
        <v>31.1</v>
      </c>
      <c r="D452">
        <v>31.1</v>
      </c>
      <c r="E452">
        <v>30.5</v>
      </c>
      <c r="F452">
        <v>39</v>
      </c>
      <c r="G452">
        <v>15.5</v>
      </c>
      <c r="H452">
        <v>4</v>
      </c>
      <c r="I452" t="s">
        <v>349</v>
      </c>
      <c r="J452">
        <v>0.33</v>
      </c>
      <c r="K452">
        <v>8</v>
      </c>
      <c r="L452" t="s">
        <v>340</v>
      </c>
      <c r="M452">
        <v>31.1</v>
      </c>
      <c r="N452">
        <v>31</v>
      </c>
      <c r="O452">
        <v>31</v>
      </c>
      <c r="P452" t="s">
        <v>337</v>
      </c>
      <c r="Q452">
        <v>750.7</v>
      </c>
      <c r="R452">
        <v>0</v>
      </c>
      <c r="S452">
        <v>0</v>
      </c>
      <c r="T452">
        <v>633</v>
      </c>
      <c r="U452">
        <v>4.54</v>
      </c>
      <c r="V452">
        <v>633</v>
      </c>
      <c r="W452">
        <v>3.8</v>
      </c>
      <c r="X452">
        <v>0.14000000000000001</v>
      </c>
      <c r="Y452">
        <v>3.8</v>
      </c>
      <c r="Z452">
        <v>0</v>
      </c>
      <c r="AA452">
        <v>4.3999999999999997E-2</v>
      </c>
      <c r="AB452">
        <v>24.8</v>
      </c>
      <c r="AC452">
        <v>38</v>
      </c>
      <c r="AD452">
        <v>9.5</v>
      </c>
      <c r="AE452">
        <v>24.3</v>
      </c>
      <c r="AF452">
        <v>7.32</v>
      </c>
      <c r="AG452">
        <v>7.22E-2</v>
      </c>
      <c r="AH452" t="s">
        <v>337</v>
      </c>
      <c r="AI452" t="s">
        <v>337</v>
      </c>
      <c r="AJ452">
        <v>0</v>
      </c>
      <c r="AK452">
        <v>117</v>
      </c>
      <c r="AL452">
        <v>1</v>
      </c>
      <c r="AM452">
        <v>100</v>
      </c>
      <c r="AN452">
        <v>5</v>
      </c>
    </row>
    <row r="453" spans="1:40" x14ac:dyDescent="0.25">
      <c r="A453" s="34">
        <v>40744</v>
      </c>
      <c r="B453" s="220">
        <v>0.44097222222222227</v>
      </c>
      <c r="C453">
        <v>31.7</v>
      </c>
      <c r="D453">
        <v>31.7</v>
      </c>
      <c r="E453">
        <v>31.1</v>
      </c>
      <c r="F453">
        <v>38</v>
      </c>
      <c r="G453">
        <v>15.6</v>
      </c>
      <c r="H453">
        <v>4</v>
      </c>
      <c r="I453" t="s">
        <v>351</v>
      </c>
      <c r="J453">
        <v>0.33</v>
      </c>
      <c r="K453">
        <v>8</v>
      </c>
      <c r="L453" t="s">
        <v>349</v>
      </c>
      <c r="M453">
        <v>31.7</v>
      </c>
      <c r="N453">
        <v>31.8</v>
      </c>
      <c r="O453">
        <v>31.8</v>
      </c>
      <c r="P453" t="s">
        <v>337</v>
      </c>
      <c r="Q453">
        <v>750.7</v>
      </c>
      <c r="R453">
        <v>0</v>
      </c>
      <c r="S453">
        <v>0</v>
      </c>
      <c r="T453">
        <v>634</v>
      </c>
      <c r="U453">
        <v>4.54</v>
      </c>
      <c r="V453">
        <v>638</v>
      </c>
      <c r="W453">
        <v>3.8</v>
      </c>
      <c r="X453">
        <v>0.14000000000000001</v>
      </c>
      <c r="Y453">
        <v>3.8</v>
      </c>
      <c r="Z453">
        <v>0</v>
      </c>
      <c r="AA453">
        <v>4.5999999999999999E-2</v>
      </c>
      <c r="AB453">
        <v>24.7</v>
      </c>
      <c r="AC453">
        <v>37</v>
      </c>
      <c r="AD453">
        <v>9</v>
      </c>
      <c r="AE453">
        <v>24.1</v>
      </c>
      <c r="AF453">
        <v>7.22</v>
      </c>
      <c r="AG453">
        <v>7.2300000000000003E-2</v>
      </c>
      <c r="AH453" t="s">
        <v>337</v>
      </c>
      <c r="AI453" t="s">
        <v>337</v>
      </c>
      <c r="AJ453">
        <v>0</v>
      </c>
      <c r="AK453">
        <v>117</v>
      </c>
      <c r="AL453">
        <v>1</v>
      </c>
      <c r="AM453">
        <v>100</v>
      </c>
      <c r="AN453">
        <v>5</v>
      </c>
    </row>
    <row r="454" spans="1:40" x14ac:dyDescent="0.25">
      <c r="A454" s="34">
        <v>40744</v>
      </c>
      <c r="B454" s="220">
        <v>0.44444444444444442</v>
      </c>
      <c r="C454">
        <v>32.200000000000003</v>
      </c>
      <c r="D454">
        <v>32.200000000000003</v>
      </c>
      <c r="E454">
        <v>31.7</v>
      </c>
      <c r="F454">
        <v>38</v>
      </c>
      <c r="G454">
        <v>16.100000000000001</v>
      </c>
      <c r="H454">
        <v>4</v>
      </c>
      <c r="I454" t="s">
        <v>349</v>
      </c>
      <c r="J454">
        <v>0.33</v>
      </c>
      <c r="K454">
        <v>7</v>
      </c>
      <c r="L454" t="s">
        <v>340</v>
      </c>
      <c r="M454">
        <v>32.200000000000003</v>
      </c>
      <c r="N454">
        <v>32.6</v>
      </c>
      <c r="O454">
        <v>32.6</v>
      </c>
      <c r="P454" t="s">
        <v>337</v>
      </c>
      <c r="Q454">
        <v>750.6</v>
      </c>
      <c r="R454">
        <v>0</v>
      </c>
      <c r="S454">
        <v>0</v>
      </c>
      <c r="T454">
        <v>655</v>
      </c>
      <c r="U454">
        <v>4.6900000000000004</v>
      </c>
      <c r="V454">
        <v>673</v>
      </c>
      <c r="W454">
        <v>3.9</v>
      </c>
      <c r="X454">
        <v>0.14000000000000001</v>
      </c>
      <c r="Y454">
        <v>4</v>
      </c>
      <c r="Z454">
        <v>0</v>
      </c>
      <c r="AA454">
        <v>4.8000000000000001E-2</v>
      </c>
      <c r="AB454">
        <v>24.6</v>
      </c>
      <c r="AC454">
        <v>37</v>
      </c>
      <c r="AD454">
        <v>8.9</v>
      </c>
      <c r="AE454">
        <v>24.1</v>
      </c>
      <c r="AF454">
        <v>7.22</v>
      </c>
      <c r="AG454">
        <v>7.2300000000000003E-2</v>
      </c>
      <c r="AH454" t="s">
        <v>337</v>
      </c>
      <c r="AI454" t="s">
        <v>337</v>
      </c>
      <c r="AJ454">
        <v>0</v>
      </c>
      <c r="AK454">
        <v>115</v>
      </c>
      <c r="AL454">
        <v>1</v>
      </c>
      <c r="AM454">
        <v>100</v>
      </c>
      <c r="AN454">
        <v>5</v>
      </c>
    </row>
    <row r="455" spans="1:40" x14ac:dyDescent="0.25">
      <c r="A455" s="34">
        <v>40744</v>
      </c>
      <c r="B455" s="220">
        <v>0.44791666666666669</v>
      </c>
      <c r="C455">
        <v>32.4</v>
      </c>
      <c r="D455">
        <v>32.4</v>
      </c>
      <c r="E455">
        <v>32.200000000000003</v>
      </c>
      <c r="F455">
        <v>36</v>
      </c>
      <c r="G455">
        <v>15.4</v>
      </c>
      <c r="H455">
        <v>4</v>
      </c>
      <c r="I455" t="s">
        <v>340</v>
      </c>
      <c r="J455">
        <v>0.33</v>
      </c>
      <c r="K455">
        <v>7</v>
      </c>
      <c r="L455" t="s">
        <v>340</v>
      </c>
      <c r="M455">
        <v>32.4</v>
      </c>
      <c r="N455">
        <v>32.6</v>
      </c>
      <c r="O455">
        <v>32.6</v>
      </c>
      <c r="P455" t="s">
        <v>337</v>
      </c>
      <c r="Q455">
        <v>750.6</v>
      </c>
      <c r="R455">
        <v>0</v>
      </c>
      <c r="S455">
        <v>0</v>
      </c>
      <c r="T455">
        <v>673</v>
      </c>
      <c r="U455">
        <v>4.82</v>
      </c>
      <c r="V455">
        <v>733</v>
      </c>
      <c r="W455">
        <v>3.7</v>
      </c>
      <c r="X455">
        <v>0.13</v>
      </c>
      <c r="Y455">
        <v>4.0999999999999996</v>
      </c>
      <c r="Z455">
        <v>0</v>
      </c>
      <c r="AA455">
        <v>4.9000000000000002E-2</v>
      </c>
      <c r="AB455">
        <v>24.6</v>
      </c>
      <c r="AC455">
        <v>37</v>
      </c>
      <c r="AD455">
        <v>8.9</v>
      </c>
      <c r="AE455">
        <v>24.1</v>
      </c>
      <c r="AF455">
        <v>7.22</v>
      </c>
      <c r="AG455">
        <v>7.2300000000000003E-2</v>
      </c>
      <c r="AH455" t="s">
        <v>337</v>
      </c>
      <c r="AI455" t="s">
        <v>337</v>
      </c>
      <c r="AJ455">
        <v>0</v>
      </c>
      <c r="AK455">
        <v>116</v>
      </c>
      <c r="AL455">
        <v>1</v>
      </c>
      <c r="AM455">
        <v>100</v>
      </c>
      <c r="AN455">
        <v>5</v>
      </c>
    </row>
    <row r="456" spans="1:40" x14ac:dyDescent="0.25">
      <c r="A456" s="34">
        <v>40744</v>
      </c>
      <c r="B456" s="220">
        <v>0.4513888888888889</v>
      </c>
      <c r="C456">
        <v>32.299999999999997</v>
      </c>
      <c r="D456">
        <v>32.4</v>
      </c>
      <c r="E456">
        <v>32.299999999999997</v>
      </c>
      <c r="F456">
        <v>36</v>
      </c>
      <c r="G456">
        <v>15.4</v>
      </c>
      <c r="H456">
        <v>4</v>
      </c>
      <c r="I456" t="s">
        <v>340</v>
      </c>
      <c r="J456">
        <v>0.33</v>
      </c>
      <c r="K456">
        <v>10</v>
      </c>
      <c r="L456" t="s">
        <v>340</v>
      </c>
      <c r="M456">
        <v>32.299999999999997</v>
      </c>
      <c r="N456">
        <v>32.4</v>
      </c>
      <c r="O456">
        <v>32.4</v>
      </c>
      <c r="P456" t="s">
        <v>337</v>
      </c>
      <c r="Q456">
        <v>750.6</v>
      </c>
      <c r="R456">
        <v>0</v>
      </c>
      <c r="S456">
        <v>0</v>
      </c>
      <c r="T456">
        <v>392</v>
      </c>
      <c r="U456">
        <v>2.81</v>
      </c>
      <c r="V456">
        <v>780</v>
      </c>
      <c r="W456">
        <v>3.5</v>
      </c>
      <c r="X456">
        <v>0.13</v>
      </c>
      <c r="Y456">
        <v>4.2</v>
      </c>
      <c r="Z456">
        <v>0</v>
      </c>
      <c r="AA456">
        <v>4.9000000000000002E-2</v>
      </c>
      <c r="AB456">
        <v>24.5</v>
      </c>
      <c r="AC456">
        <v>37</v>
      </c>
      <c r="AD456">
        <v>8.8000000000000007</v>
      </c>
      <c r="AE456">
        <v>23.9</v>
      </c>
      <c r="AF456">
        <v>7.23</v>
      </c>
      <c r="AG456">
        <v>7.2300000000000003E-2</v>
      </c>
      <c r="AH456" t="s">
        <v>337</v>
      </c>
      <c r="AI456" t="s">
        <v>337</v>
      </c>
      <c r="AJ456">
        <v>0</v>
      </c>
      <c r="AK456">
        <v>116</v>
      </c>
      <c r="AL456">
        <v>1</v>
      </c>
      <c r="AM456">
        <v>100</v>
      </c>
      <c r="AN456">
        <v>5</v>
      </c>
    </row>
    <row r="457" spans="1:40" x14ac:dyDescent="0.25">
      <c r="A457" s="34">
        <v>40744</v>
      </c>
      <c r="B457" s="220">
        <v>0.4548611111111111</v>
      </c>
      <c r="C457">
        <v>32.4</v>
      </c>
      <c r="D457">
        <v>32.4</v>
      </c>
      <c r="E457">
        <v>32.299999999999997</v>
      </c>
      <c r="F457">
        <v>36</v>
      </c>
      <c r="G457">
        <v>15.5</v>
      </c>
      <c r="H457">
        <v>4</v>
      </c>
      <c r="I457" t="s">
        <v>340</v>
      </c>
      <c r="J457">
        <v>0.33</v>
      </c>
      <c r="K457">
        <v>10</v>
      </c>
      <c r="L457" t="s">
        <v>340</v>
      </c>
      <c r="M457">
        <v>32.4</v>
      </c>
      <c r="N457">
        <v>32.6</v>
      </c>
      <c r="O457">
        <v>32.6</v>
      </c>
      <c r="P457" t="s">
        <v>337</v>
      </c>
      <c r="Q457">
        <v>750.6</v>
      </c>
      <c r="R457">
        <v>0</v>
      </c>
      <c r="S457">
        <v>0</v>
      </c>
      <c r="T457">
        <v>571</v>
      </c>
      <c r="U457">
        <v>4.09</v>
      </c>
      <c r="V457">
        <v>780</v>
      </c>
      <c r="W457">
        <v>3.4</v>
      </c>
      <c r="X457">
        <v>0.12</v>
      </c>
      <c r="Y457">
        <v>4.3</v>
      </c>
      <c r="Z457">
        <v>0</v>
      </c>
      <c r="AA457">
        <v>4.9000000000000002E-2</v>
      </c>
      <c r="AB457">
        <v>24.5</v>
      </c>
      <c r="AC457">
        <v>37</v>
      </c>
      <c r="AD457">
        <v>8.8000000000000007</v>
      </c>
      <c r="AE457">
        <v>23.9</v>
      </c>
      <c r="AF457">
        <v>7.23</v>
      </c>
      <c r="AG457">
        <v>7.2300000000000003E-2</v>
      </c>
      <c r="AH457" t="s">
        <v>337</v>
      </c>
      <c r="AI457" t="s">
        <v>337</v>
      </c>
      <c r="AJ457">
        <v>0</v>
      </c>
      <c r="AK457">
        <v>117</v>
      </c>
      <c r="AL457">
        <v>1</v>
      </c>
      <c r="AM457">
        <v>100</v>
      </c>
      <c r="AN457">
        <v>5</v>
      </c>
    </row>
    <row r="458" spans="1:40" x14ac:dyDescent="0.25">
      <c r="A458" s="34">
        <v>40744</v>
      </c>
      <c r="B458" s="220">
        <v>0.45833333333333331</v>
      </c>
      <c r="C458">
        <v>32.4</v>
      </c>
      <c r="D458">
        <v>32.4</v>
      </c>
      <c r="E458">
        <v>32.4</v>
      </c>
      <c r="F458">
        <v>36</v>
      </c>
      <c r="G458">
        <v>15.4</v>
      </c>
      <c r="H458">
        <v>3</v>
      </c>
      <c r="I458" t="s">
        <v>340</v>
      </c>
      <c r="J458">
        <v>0.25</v>
      </c>
      <c r="K458">
        <v>7</v>
      </c>
      <c r="L458" t="s">
        <v>340</v>
      </c>
      <c r="M458">
        <v>32.4</v>
      </c>
      <c r="N458">
        <v>32.6</v>
      </c>
      <c r="O458">
        <v>32.6</v>
      </c>
      <c r="P458" t="s">
        <v>337</v>
      </c>
      <c r="Q458">
        <v>750.6</v>
      </c>
      <c r="R458">
        <v>0</v>
      </c>
      <c r="S458">
        <v>0</v>
      </c>
      <c r="T458">
        <v>249</v>
      </c>
      <c r="U458">
        <v>1.78</v>
      </c>
      <c r="V458">
        <v>267</v>
      </c>
      <c r="W458">
        <v>2.8</v>
      </c>
      <c r="X458">
        <v>0.1</v>
      </c>
      <c r="Y458">
        <v>2.9</v>
      </c>
      <c r="Z458">
        <v>0</v>
      </c>
      <c r="AA458">
        <v>4.9000000000000002E-2</v>
      </c>
      <c r="AB458">
        <v>24.4</v>
      </c>
      <c r="AC458">
        <v>37</v>
      </c>
      <c r="AD458">
        <v>8.8000000000000007</v>
      </c>
      <c r="AE458">
        <v>23.8</v>
      </c>
      <c r="AF458">
        <v>7.23</v>
      </c>
      <c r="AG458">
        <v>7.2400000000000006E-2</v>
      </c>
      <c r="AH458" t="s">
        <v>337</v>
      </c>
      <c r="AI458" t="s">
        <v>337</v>
      </c>
      <c r="AJ458">
        <v>1.6E-2</v>
      </c>
      <c r="AK458">
        <v>116</v>
      </c>
      <c r="AL458">
        <v>1</v>
      </c>
      <c r="AM458">
        <v>100</v>
      </c>
      <c r="AN458">
        <v>5</v>
      </c>
    </row>
    <row r="459" spans="1:40" x14ac:dyDescent="0.25">
      <c r="A459" s="34">
        <v>40744</v>
      </c>
      <c r="B459" s="220">
        <v>0.46180555555555558</v>
      </c>
      <c r="C459">
        <v>32.6</v>
      </c>
      <c r="D459">
        <v>32.6</v>
      </c>
      <c r="E459">
        <v>32.4</v>
      </c>
      <c r="F459">
        <v>36</v>
      </c>
      <c r="G459">
        <v>15.6</v>
      </c>
      <c r="H459">
        <v>4</v>
      </c>
      <c r="I459" t="s">
        <v>349</v>
      </c>
      <c r="J459">
        <v>0.33</v>
      </c>
      <c r="K459">
        <v>7</v>
      </c>
      <c r="L459" t="s">
        <v>340</v>
      </c>
      <c r="M459">
        <v>32.6</v>
      </c>
      <c r="N459">
        <v>32.799999999999997</v>
      </c>
      <c r="O459">
        <v>32.799999999999997</v>
      </c>
      <c r="P459" t="s">
        <v>337</v>
      </c>
      <c r="Q459">
        <v>750.6</v>
      </c>
      <c r="R459">
        <v>0</v>
      </c>
      <c r="S459">
        <v>0</v>
      </c>
      <c r="T459">
        <v>474</v>
      </c>
      <c r="U459">
        <v>3.4</v>
      </c>
      <c r="V459">
        <v>923</v>
      </c>
      <c r="W459">
        <v>4.0999999999999996</v>
      </c>
      <c r="X459">
        <v>0.15</v>
      </c>
      <c r="Y459">
        <v>5</v>
      </c>
      <c r="Z459">
        <v>0</v>
      </c>
      <c r="AA459">
        <v>0.05</v>
      </c>
      <c r="AB459">
        <v>24.4</v>
      </c>
      <c r="AC459">
        <v>37</v>
      </c>
      <c r="AD459">
        <v>8.8000000000000007</v>
      </c>
      <c r="AE459">
        <v>23.8</v>
      </c>
      <c r="AF459">
        <v>7.23</v>
      </c>
      <c r="AG459">
        <v>7.2400000000000006E-2</v>
      </c>
      <c r="AH459" t="s">
        <v>337</v>
      </c>
      <c r="AI459" t="s">
        <v>337</v>
      </c>
      <c r="AJ459">
        <v>0</v>
      </c>
      <c r="AK459">
        <v>117</v>
      </c>
      <c r="AL459">
        <v>1</v>
      </c>
      <c r="AM459">
        <v>100</v>
      </c>
      <c r="AN459">
        <v>5</v>
      </c>
    </row>
    <row r="460" spans="1:40" x14ac:dyDescent="0.25">
      <c r="A460" s="34">
        <v>40744</v>
      </c>
      <c r="B460" s="220">
        <v>0.46527777777777773</v>
      </c>
      <c r="C460">
        <v>32.9</v>
      </c>
      <c r="D460">
        <v>33</v>
      </c>
      <c r="E460">
        <v>32.6</v>
      </c>
      <c r="F460">
        <v>35</v>
      </c>
      <c r="G460">
        <v>15.5</v>
      </c>
      <c r="H460">
        <v>5</v>
      </c>
      <c r="I460" t="s">
        <v>349</v>
      </c>
      <c r="J460">
        <v>0.42</v>
      </c>
      <c r="K460">
        <v>8</v>
      </c>
      <c r="L460" t="s">
        <v>340</v>
      </c>
      <c r="M460">
        <v>32.9</v>
      </c>
      <c r="N460">
        <v>33.1</v>
      </c>
      <c r="O460">
        <v>33.1</v>
      </c>
      <c r="P460" t="s">
        <v>337</v>
      </c>
      <c r="Q460">
        <v>750.6</v>
      </c>
      <c r="R460">
        <v>0</v>
      </c>
      <c r="S460">
        <v>0</v>
      </c>
      <c r="T460">
        <v>312</v>
      </c>
      <c r="U460">
        <v>2.2400000000000002</v>
      </c>
      <c r="V460">
        <v>318</v>
      </c>
      <c r="W460">
        <v>3</v>
      </c>
      <c r="X460">
        <v>0.11</v>
      </c>
      <c r="Y460">
        <v>3.2</v>
      </c>
      <c r="Z460">
        <v>0</v>
      </c>
      <c r="AA460">
        <v>5.0999999999999997E-2</v>
      </c>
      <c r="AB460">
        <v>24.5</v>
      </c>
      <c r="AC460">
        <v>37</v>
      </c>
      <c r="AD460">
        <v>8.8000000000000007</v>
      </c>
      <c r="AE460">
        <v>23.9</v>
      </c>
      <c r="AF460">
        <v>7.23</v>
      </c>
      <c r="AG460">
        <v>7.2300000000000003E-2</v>
      </c>
      <c r="AH460" t="s">
        <v>337</v>
      </c>
      <c r="AI460" t="s">
        <v>337</v>
      </c>
      <c r="AJ460">
        <v>0</v>
      </c>
      <c r="AK460">
        <v>117</v>
      </c>
      <c r="AL460">
        <v>1</v>
      </c>
      <c r="AM460">
        <v>100</v>
      </c>
      <c r="AN460">
        <v>5</v>
      </c>
    </row>
    <row r="461" spans="1:40" x14ac:dyDescent="0.25">
      <c r="A461" s="34">
        <v>40744</v>
      </c>
      <c r="B461" s="220">
        <v>0.46875</v>
      </c>
      <c r="C461">
        <v>32.9</v>
      </c>
      <c r="D461">
        <v>32.9</v>
      </c>
      <c r="E461">
        <v>32.9</v>
      </c>
      <c r="F461">
        <v>36</v>
      </c>
      <c r="G461">
        <v>15.9</v>
      </c>
      <c r="H461">
        <v>3</v>
      </c>
      <c r="I461" t="s">
        <v>349</v>
      </c>
      <c r="J461">
        <v>0.25</v>
      </c>
      <c r="K461">
        <v>6</v>
      </c>
      <c r="L461" t="s">
        <v>349</v>
      </c>
      <c r="M461">
        <v>32.9</v>
      </c>
      <c r="N461">
        <v>33.299999999999997</v>
      </c>
      <c r="O461">
        <v>33.299999999999997</v>
      </c>
      <c r="P461" t="s">
        <v>337</v>
      </c>
      <c r="Q461">
        <v>750.6</v>
      </c>
      <c r="R461">
        <v>0</v>
      </c>
      <c r="S461">
        <v>0</v>
      </c>
      <c r="T461">
        <v>309</v>
      </c>
      <c r="U461">
        <v>2.21</v>
      </c>
      <c r="V461">
        <v>316</v>
      </c>
      <c r="W461">
        <v>3.3</v>
      </c>
      <c r="X461">
        <v>0.12</v>
      </c>
      <c r="Y461">
        <v>4.5</v>
      </c>
      <c r="Z461">
        <v>0</v>
      </c>
      <c r="AA461">
        <v>5.0999999999999997E-2</v>
      </c>
      <c r="AB461">
        <v>24.5</v>
      </c>
      <c r="AC461">
        <v>37</v>
      </c>
      <c r="AD461">
        <v>8.8000000000000007</v>
      </c>
      <c r="AE461">
        <v>23.9</v>
      </c>
      <c r="AF461">
        <v>7.23</v>
      </c>
      <c r="AG461">
        <v>7.2300000000000003E-2</v>
      </c>
      <c r="AH461" t="s">
        <v>337</v>
      </c>
      <c r="AI461" t="s">
        <v>337</v>
      </c>
      <c r="AJ461">
        <v>0</v>
      </c>
      <c r="AK461">
        <v>117</v>
      </c>
      <c r="AL461">
        <v>1</v>
      </c>
      <c r="AM461">
        <v>100</v>
      </c>
      <c r="AN461">
        <v>5</v>
      </c>
    </row>
    <row r="462" spans="1:40" x14ac:dyDescent="0.25">
      <c r="A462" s="34">
        <v>40744</v>
      </c>
      <c r="B462" s="220">
        <v>0.47222222222222227</v>
      </c>
      <c r="C462">
        <v>33</v>
      </c>
      <c r="D462">
        <v>33</v>
      </c>
      <c r="E462">
        <v>32.9</v>
      </c>
      <c r="F462">
        <v>34</v>
      </c>
      <c r="G462">
        <v>15</v>
      </c>
      <c r="H462">
        <v>3</v>
      </c>
      <c r="I462" t="s">
        <v>351</v>
      </c>
      <c r="J462">
        <v>0.25</v>
      </c>
      <c r="K462">
        <v>5</v>
      </c>
      <c r="L462" t="s">
        <v>349</v>
      </c>
      <c r="M462">
        <v>33</v>
      </c>
      <c r="N462">
        <v>33.1</v>
      </c>
      <c r="O462">
        <v>33.1</v>
      </c>
      <c r="P462" t="s">
        <v>337</v>
      </c>
      <c r="Q462">
        <v>750.5</v>
      </c>
      <c r="R462">
        <v>0</v>
      </c>
      <c r="S462">
        <v>0</v>
      </c>
      <c r="T462">
        <v>268</v>
      </c>
      <c r="U462">
        <v>1.92</v>
      </c>
      <c r="V462">
        <v>272</v>
      </c>
      <c r="W462">
        <v>3.4</v>
      </c>
      <c r="X462">
        <v>0.12</v>
      </c>
      <c r="Y462">
        <v>4.8</v>
      </c>
      <c r="Z462">
        <v>0</v>
      </c>
      <c r="AA462">
        <v>5.0999999999999997E-2</v>
      </c>
      <c r="AB462">
        <v>24.5</v>
      </c>
      <c r="AC462">
        <v>37</v>
      </c>
      <c r="AD462">
        <v>8.8000000000000007</v>
      </c>
      <c r="AE462">
        <v>23.9</v>
      </c>
      <c r="AF462">
        <v>7.23</v>
      </c>
      <c r="AG462">
        <v>7.2300000000000003E-2</v>
      </c>
      <c r="AH462" t="s">
        <v>337</v>
      </c>
      <c r="AI462" t="s">
        <v>337</v>
      </c>
      <c r="AJ462">
        <v>0</v>
      </c>
      <c r="AK462">
        <v>117</v>
      </c>
      <c r="AL462">
        <v>1</v>
      </c>
      <c r="AM462">
        <v>100</v>
      </c>
      <c r="AN462">
        <v>5</v>
      </c>
    </row>
    <row r="463" spans="1:40" x14ac:dyDescent="0.25">
      <c r="A463" s="34">
        <v>40744</v>
      </c>
      <c r="B463" s="220">
        <v>0.47569444444444442</v>
      </c>
      <c r="C463">
        <v>33.299999999999997</v>
      </c>
      <c r="D463">
        <v>33.299999999999997</v>
      </c>
      <c r="E463">
        <v>33</v>
      </c>
      <c r="F463">
        <v>32</v>
      </c>
      <c r="G463">
        <v>14.3</v>
      </c>
      <c r="H463">
        <v>4</v>
      </c>
      <c r="I463" t="s">
        <v>349</v>
      </c>
      <c r="J463">
        <v>0.33</v>
      </c>
      <c r="K463">
        <v>9</v>
      </c>
      <c r="L463" t="s">
        <v>351</v>
      </c>
      <c r="M463">
        <v>33.299999999999997</v>
      </c>
      <c r="N463">
        <v>33.200000000000003</v>
      </c>
      <c r="O463">
        <v>33.200000000000003</v>
      </c>
      <c r="P463" t="s">
        <v>337</v>
      </c>
      <c r="Q463">
        <v>750.5</v>
      </c>
      <c r="R463">
        <v>0</v>
      </c>
      <c r="S463">
        <v>0</v>
      </c>
      <c r="T463">
        <v>616</v>
      </c>
      <c r="U463">
        <v>4.42</v>
      </c>
      <c r="V463">
        <v>868</v>
      </c>
      <c r="W463">
        <v>5.0999999999999996</v>
      </c>
      <c r="X463">
        <v>0.18</v>
      </c>
      <c r="Y463">
        <v>5.7</v>
      </c>
      <c r="Z463">
        <v>0</v>
      </c>
      <c r="AA463">
        <v>5.1999999999999998E-2</v>
      </c>
      <c r="AB463">
        <v>24.6</v>
      </c>
      <c r="AC463">
        <v>37</v>
      </c>
      <c r="AD463">
        <v>8.9</v>
      </c>
      <c r="AE463">
        <v>24.1</v>
      </c>
      <c r="AF463">
        <v>7.22</v>
      </c>
      <c r="AG463">
        <v>7.2300000000000003E-2</v>
      </c>
      <c r="AH463" t="s">
        <v>337</v>
      </c>
      <c r="AI463" t="s">
        <v>337</v>
      </c>
      <c r="AJ463">
        <v>0</v>
      </c>
      <c r="AK463">
        <v>115</v>
      </c>
      <c r="AL463">
        <v>1</v>
      </c>
      <c r="AM463">
        <v>100</v>
      </c>
      <c r="AN463">
        <v>5</v>
      </c>
    </row>
    <row r="464" spans="1:40" x14ac:dyDescent="0.25">
      <c r="A464" s="34">
        <v>40744</v>
      </c>
      <c r="B464" s="220">
        <v>0.47916666666666669</v>
      </c>
      <c r="C464">
        <v>33.6</v>
      </c>
      <c r="D464">
        <v>33.6</v>
      </c>
      <c r="E464">
        <v>33.299999999999997</v>
      </c>
      <c r="F464">
        <v>32</v>
      </c>
      <c r="G464">
        <v>14.6</v>
      </c>
      <c r="H464">
        <v>3</v>
      </c>
      <c r="I464" t="s">
        <v>349</v>
      </c>
      <c r="J464">
        <v>0.25</v>
      </c>
      <c r="K464">
        <v>6</v>
      </c>
      <c r="L464" t="s">
        <v>349</v>
      </c>
      <c r="M464">
        <v>33.6</v>
      </c>
      <c r="N464">
        <v>33.6</v>
      </c>
      <c r="O464">
        <v>33.6</v>
      </c>
      <c r="P464" t="s">
        <v>337</v>
      </c>
      <c r="Q464">
        <v>750.5</v>
      </c>
      <c r="R464">
        <v>0</v>
      </c>
      <c r="S464">
        <v>0</v>
      </c>
      <c r="T464">
        <v>268</v>
      </c>
      <c r="U464">
        <v>1.92</v>
      </c>
      <c r="V464">
        <v>338</v>
      </c>
      <c r="W464">
        <v>3.9</v>
      </c>
      <c r="X464">
        <v>0.14000000000000001</v>
      </c>
      <c r="Y464">
        <v>5.5</v>
      </c>
      <c r="Z464">
        <v>0</v>
      </c>
      <c r="AA464">
        <v>5.2999999999999999E-2</v>
      </c>
      <c r="AB464">
        <v>24.6</v>
      </c>
      <c r="AC464">
        <v>37</v>
      </c>
      <c r="AD464">
        <v>8.9</v>
      </c>
      <c r="AE464">
        <v>24.1</v>
      </c>
      <c r="AF464">
        <v>7.22</v>
      </c>
      <c r="AG464">
        <v>7.2300000000000003E-2</v>
      </c>
      <c r="AH464" t="s">
        <v>337</v>
      </c>
      <c r="AI464" t="s">
        <v>337</v>
      </c>
      <c r="AJ464">
        <v>0</v>
      </c>
      <c r="AK464">
        <v>115</v>
      </c>
      <c r="AL464">
        <v>1</v>
      </c>
      <c r="AM464">
        <v>100</v>
      </c>
      <c r="AN464">
        <v>5</v>
      </c>
    </row>
    <row r="465" spans="1:40" x14ac:dyDescent="0.25">
      <c r="A465" s="34">
        <v>40744</v>
      </c>
      <c r="B465" s="220">
        <v>0.4826388888888889</v>
      </c>
      <c r="C465">
        <v>33.6</v>
      </c>
      <c r="D465">
        <v>33.6</v>
      </c>
      <c r="E465">
        <v>33.6</v>
      </c>
      <c r="F465">
        <v>31</v>
      </c>
      <c r="G465">
        <v>14.1</v>
      </c>
      <c r="H465">
        <v>2</v>
      </c>
      <c r="I465" t="s">
        <v>349</v>
      </c>
      <c r="J465">
        <v>0.17</v>
      </c>
      <c r="K465">
        <v>8</v>
      </c>
      <c r="L465" t="s">
        <v>349</v>
      </c>
      <c r="M465">
        <v>33.6</v>
      </c>
      <c r="N465">
        <v>33.5</v>
      </c>
      <c r="O465">
        <v>33.5</v>
      </c>
      <c r="P465" t="s">
        <v>337</v>
      </c>
      <c r="Q465">
        <v>750.5</v>
      </c>
      <c r="R465">
        <v>0</v>
      </c>
      <c r="S465">
        <v>0</v>
      </c>
      <c r="T465">
        <v>279</v>
      </c>
      <c r="U465">
        <v>2</v>
      </c>
      <c r="V465">
        <v>345</v>
      </c>
      <c r="W465">
        <v>3.5</v>
      </c>
      <c r="X465">
        <v>0.13</v>
      </c>
      <c r="Y465">
        <v>4.4000000000000004</v>
      </c>
      <c r="Z465">
        <v>0</v>
      </c>
      <c r="AA465">
        <v>5.2999999999999999E-2</v>
      </c>
      <c r="AB465">
        <v>24.7</v>
      </c>
      <c r="AC465">
        <v>37</v>
      </c>
      <c r="AD465">
        <v>9</v>
      </c>
      <c r="AE465">
        <v>24.1</v>
      </c>
      <c r="AF465">
        <v>7.22</v>
      </c>
      <c r="AG465">
        <v>7.2300000000000003E-2</v>
      </c>
      <c r="AH465" t="s">
        <v>337</v>
      </c>
      <c r="AI465" t="s">
        <v>337</v>
      </c>
      <c r="AJ465">
        <v>0</v>
      </c>
      <c r="AK465">
        <v>117</v>
      </c>
      <c r="AL465">
        <v>1</v>
      </c>
      <c r="AM465">
        <v>100</v>
      </c>
      <c r="AN465">
        <v>5</v>
      </c>
    </row>
    <row r="466" spans="1:40" x14ac:dyDescent="0.25">
      <c r="A466" s="34">
        <v>40744</v>
      </c>
      <c r="B466" s="220">
        <v>0.4861111111111111</v>
      </c>
      <c r="C466">
        <v>34.1</v>
      </c>
      <c r="D466">
        <v>34.1</v>
      </c>
      <c r="E466">
        <v>33.6</v>
      </c>
      <c r="F466">
        <v>32</v>
      </c>
      <c r="G466">
        <v>15</v>
      </c>
      <c r="H466">
        <v>2</v>
      </c>
      <c r="I466" t="s">
        <v>349</v>
      </c>
      <c r="J466">
        <v>0.17</v>
      </c>
      <c r="K466">
        <v>5</v>
      </c>
      <c r="L466" t="s">
        <v>349</v>
      </c>
      <c r="M466">
        <v>34.1</v>
      </c>
      <c r="N466">
        <v>34.200000000000003</v>
      </c>
      <c r="O466">
        <v>34.200000000000003</v>
      </c>
      <c r="P466" t="s">
        <v>337</v>
      </c>
      <c r="Q466">
        <v>750.5</v>
      </c>
      <c r="R466">
        <v>0</v>
      </c>
      <c r="S466">
        <v>0</v>
      </c>
      <c r="T466">
        <v>923</v>
      </c>
      <c r="U466">
        <v>6.62</v>
      </c>
      <c r="V466">
        <v>951</v>
      </c>
      <c r="W466">
        <v>6.4</v>
      </c>
      <c r="X466">
        <v>0.23</v>
      </c>
      <c r="Y466">
        <v>6.6</v>
      </c>
      <c r="Z466">
        <v>0</v>
      </c>
      <c r="AA466">
        <v>5.5E-2</v>
      </c>
      <c r="AB466">
        <v>24.8</v>
      </c>
      <c r="AC466">
        <v>37</v>
      </c>
      <c r="AD466">
        <v>9.1</v>
      </c>
      <c r="AE466">
        <v>24.2</v>
      </c>
      <c r="AF466">
        <v>7.22</v>
      </c>
      <c r="AG466">
        <v>7.22E-2</v>
      </c>
      <c r="AH466" t="s">
        <v>337</v>
      </c>
      <c r="AI466" t="s">
        <v>337</v>
      </c>
      <c r="AJ466">
        <v>0</v>
      </c>
      <c r="AK466">
        <v>116</v>
      </c>
      <c r="AL466">
        <v>1</v>
      </c>
      <c r="AM466">
        <v>100</v>
      </c>
      <c r="AN466">
        <v>5</v>
      </c>
    </row>
    <row r="467" spans="1:40" x14ac:dyDescent="0.25">
      <c r="A467" s="34">
        <v>40744</v>
      </c>
      <c r="B467" s="220">
        <v>0.48958333333333331</v>
      </c>
      <c r="C467">
        <v>34.6</v>
      </c>
      <c r="D467">
        <v>34.6</v>
      </c>
      <c r="E467">
        <v>34.1</v>
      </c>
      <c r="F467">
        <v>30</v>
      </c>
      <c r="G467">
        <v>14.5</v>
      </c>
      <c r="H467">
        <v>3</v>
      </c>
      <c r="I467" t="s">
        <v>349</v>
      </c>
      <c r="J467">
        <v>0.25</v>
      </c>
      <c r="K467">
        <v>6</v>
      </c>
      <c r="L467" t="s">
        <v>349</v>
      </c>
      <c r="M467">
        <v>34.6</v>
      </c>
      <c r="N467">
        <v>34.6</v>
      </c>
      <c r="O467">
        <v>34.6</v>
      </c>
      <c r="P467" t="s">
        <v>337</v>
      </c>
      <c r="Q467">
        <v>750.5</v>
      </c>
      <c r="R467">
        <v>0</v>
      </c>
      <c r="S467">
        <v>0</v>
      </c>
      <c r="T467">
        <v>985</v>
      </c>
      <c r="U467">
        <v>7.06</v>
      </c>
      <c r="V467">
        <v>1021</v>
      </c>
      <c r="W467">
        <v>6.1</v>
      </c>
      <c r="X467">
        <v>0.22</v>
      </c>
      <c r="Y467">
        <v>6.9</v>
      </c>
      <c r="Z467">
        <v>0</v>
      </c>
      <c r="AA467">
        <v>5.6000000000000001E-2</v>
      </c>
      <c r="AB467">
        <v>24.9</v>
      </c>
      <c r="AC467">
        <v>37</v>
      </c>
      <c r="AD467">
        <v>9.1999999999999993</v>
      </c>
      <c r="AE467">
        <v>24.3</v>
      </c>
      <c r="AF467">
        <v>7.21</v>
      </c>
      <c r="AG467">
        <v>7.22E-2</v>
      </c>
      <c r="AH467" t="s">
        <v>337</v>
      </c>
      <c r="AI467" t="s">
        <v>337</v>
      </c>
      <c r="AJ467">
        <v>0</v>
      </c>
      <c r="AK467">
        <v>116</v>
      </c>
      <c r="AL467">
        <v>1</v>
      </c>
      <c r="AM467">
        <v>100</v>
      </c>
      <c r="AN467">
        <v>5</v>
      </c>
    </row>
    <row r="468" spans="1:40" x14ac:dyDescent="0.25">
      <c r="A468" s="34">
        <v>40744</v>
      </c>
      <c r="B468" s="220">
        <v>0.49305555555555558</v>
      </c>
      <c r="C468">
        <v>34.700000000000003</v>
      </c>
      <c r="D468">
        <v>34.700000000000003</v>
      </c>
      <c r="E468">
        <v>34.6</v>
      </c>
      <c r="F468">
        <v>30</v>
      </c>
      <c r="G468">
        <v>14.6</v>
      </c>
      <c r="H468">
        <v>3</v>
      </c>
      <c r="I468" t="s">
        <v>349</v>
      </c>
      <c r="J468">
        <v>0.25</v>
      </c>
      <c r="K468">
        <v>6</v>
      </c>
      <c r="L468" t="s">
        <v>349</v>
      </c>
      <c r="M468">
        <v>34.700000000000003</v>
      </c>
      <c r="N468">
        <v>34.700000000000003</v>
      </c>
      <c r="O468">
        <v>34.700000000000003</v>
      </c>
      <c r="P468" t="s">
        <v>337</v>
      </c>
      <c r="Q468">
        <v>750.5</v>
      </c>
      <c r="R468">
        <v>0</v>
      </c>
      <c r="S468">
        <v>0</v>
      </c>
      <c r="T468">
        <v>410</v>
      </c>
      <c r="U468">
        <v>2.94</v>
      </c>
      <c r="V468">
        <v>443</v>
      </c>
      <c r="W468">
        <v>4.5</v>
      </c>
      <c r="X468">
        <v>0.16</v>
      </c>
      <c r="Y468">
        <v>5</v>
      </c>
      <c r="Z468">
        <v>0</v>
      </c>
      <c r="AA468">
        <v>5.7000000000000002E-2</v>
      </c>
      <c r="AB468">
        <v>24.9</v>
      </c>
      <c r="AC468">
        <v>37</v>
      </c>
      <c r="AD468">
        <v>9.1999999999999993</v>
      </c>
      <c r="AE468">
        <v>24.3</v>
      </c>
      <c r="AF468">
        <v>7.21</v>
      </c>
      <c r="AG468">
        <v>7.22E-2</v>
      </c>
      <c r="AH468" t="s">
        <v>337</v>
      </c>
      <c r="AI468" t="s">
        <v>337</v>
      </c>
      <c r="AJ468">
        <v>0</v>
      </c>
      <c r="AK468">
        <v>116</v>
      </c>
      <c r="AL468">
        <v>1</v>
      </c>
      <c r="AM468">
        <v>100</v>
      </c>
      <c r="AN468">
        <v>5</v>
      </c>
    </row>
    <row r="469" spans="1:40" x14ac:dyDescent="0.25">
      <c r="A469" s="34">
        <v>40744</v>
      </c>
      <c r="B469" s="220">
        <v>0.49652777777777773</v>
      </c>
      <c r="C469">
        <v>34.799999999999997</v>
      </c>
      <c r="D469">
        <v>34.799999999999997</v>
      </c>
      <c r="E469">
        <v>34.700000000000003</v>
      </c>
      <c r="F469">
        <v>29</v>
      </c>
      <c r="G469">
        <v>14.1</v>
      </c>
      <c r="H469">
        <v>3</v>
      </c>
      <c r="I469" t="s">
        <v>340</v>
      </c>
      <c r="J469">
        <v>0.25</v>
      </c>
      <c r="K469">
        <v>6</v>
      </c>
      <c r="L469" t="s">
        <v>349</v>
      </c>
      <c r="M469">
        <v>34.799999999999997</v>
      </c>
      <c r="N469">
        <v>34.700000000000003</v>
      </c>
      <c r="O469">
        <v>34.700000000000003</v>
      </c>
      <c r="P469" t="s">
        <v>337</v>
      </c>
      <c r="Q469">
        <v>750.4</v>
      </c>
      <c r="R469">
        <v>0</v>
      </c>
      <c r="S469">
        <v>0</v>
      </c>
      <c r="T469">
        <v>836</v>
      </c>
      <c r="U469">
        <v>5.99</v>
      </c>
      <c r="V469">
        <v>1049</v>
      </c>
      <c r="W469">
        <v>6.2</v>
      </c>
      <c r="X469">
        <v>0.22</v>
      </c>
      <c r="Y469">
        <v>7.4</v>
      </c>
      <c r="Z469">
        <v>0</v>
      </c>
      <c r="AA469">
        <v>5.7000000000000002E-2</v>
      </c>
      <c r="AB469">
        <v>25</v>
      </c>
      <c r="AC469">
        <v>37</v>
      </c>
      <c r="AD469">
        <v>9.3000000000000007</v>
      </c>
      <c r="AE469">
        <v>24.5</v>
      </c>
      <c r="AF469">
        <v>7.21</v>
      </c>
      <c r="AG469">
        <v>7.22E-2</v>
      </c>
      <c r="AH469" t="s">
        <v>337</v>
      </c>
      <c r="AI469" t="s">
        <v>337</v>
      </c>
      <c r="AJ469">
        <v>0</v>
      </c>
      <c r="AK469">
        <v>115</v>
      </c>
      <c r="AL469">
        <v>1</v>
      </c>
      <c r="AM469">
        <v>100</v>
      </c>
      <c r="AN469">
        <v>5</v>
      </c>
    </row>
    <row r="470" spans="1:40" x14ac:dyDescent="0.25">
      <c r="A470" s="34">
        <v>40744</v>
      </c>
      <c r="B470" s="220">
        <v>0.5</v>
      </c>
      <c r="C470">
        <v>34.9</v>
      </c>
      <c r="D470">
        <v>34.9</v>
      </c>
      <c r="E470">
        <v>34.799999999999997</v>
      </c>
      <c r="F470">
        <v>29</v>
      </c>
      <c r="G470">
        <v>14.3</v>
      </c>
      <c r="H470">
        <v>3</v>
      </c>
      <c r="I470" t="s">
        <v>349</v>
      </c>
      <c r="J470">
        <v>0.25</v>
      </c>
      <c r="K470">
        <v>5</v>
      </c>
      <c r="L470" t="s">
        <v>349</v>
      </c>
      <c r="M470">
        <v>34.9</v>
      </c>
      <c r="N470">
        <v>34.9</v>
      </c>
      <c r="O470">
        <v>34.9</v>
      </c>
      <c r="P470" t="s">
        <v>337</v>
      </c>
      <c r="Q470">
        <v>750.4</v>
      </c>
      <c r="R470">
        <v>0</v>
      </c>
      <c r="S470">
        <v>0</v>
      </c>
      <c r="T470">
        <v>511</v>
      </c>
      <c r="U470">
        <v>3.66</v>
      </c>
      <c r="V470">
        <v>526</v>
      </c>
      <c r="W470">
        <v>6</v>
      </c>
      <c r="X470">
        <v>0.21</v>
      </c>
      <c r="Y470">
        <v>7</v>
      </c>
      <c r="Z470">
        <v>0</v>
      </c>
      <c r="AA470">
        <v>5.8000000000000003E-2</v>
      </c>
      <c r="AB470">
        <v>25.1</v>
      </c>
      <c r="AC470">
        <v>37</v>
      </c>
      <c r="AD470">
        <v>9.4</v>
      </c>
      <c r="AE470">
        <v>24.6</v>
      </c>
      <c r="AF470">
        <v>7.21</v>
      </c>
      <c r="AG470">
        <v>7.2099999999999997E-2</v>
      </c>
      <c r="AH470" t="s">
        <v>337</v>
      </c>
      <c r="AI470" t="s">
        <v>337</v>
      </c>
      <c r="AJ470">
        <v>1.7999999999999999E-2</v>
      </c>
      <c r="AK470">
        <v>116</v>
      </c>
      <c r="AL470">
        <v>1</v>
      </c>
      <c r="AM470">
        <v>100</v>
      </c>
      <c r="AN470">
        <v>5</v>
      </c>
    </row>
    <row r="471" spans="1:40" x14ac:dyDescent="0.25">
      <c r="A471" s="34">
        <v>40744</v>
      </c>
      <c r="B471" s="220">
        <v>0.50347222222222221</v>
      </c>
      <c r="C471">
        <v>35.1</v>
      </c>
      <c r="D471">
        <v>35.1</v>
      </c>
      <c r="E471">
        <v>34.9</v>
      </c>
      <c r="F471">
        <v>28</v>
      </c>
      <c r="G471">
        <v>13.8</v>
      </c>
      <c r="H471">
        <v>3</v>
      </c>
      <c r="I471" t="s">
        <v>338</v>
      </c>
      <c r="J471">
        <v>0.25</v>
      </c>
      <c r="K471">
        <v>6</v>
      </c>
      <c r="L471" t="s">
        <v>338</v>
      </c>
      <c r="M471">
        <v>35.1</v>
      </c>
      <c r="N471">
        <v>34.9</v>
      </c>
      <c r="O471">
        <v>34.9</v>
      </c>
      <c r="P471" t="s">
        <v>337</v>
      </c>
      <c r="Q471">
        <v>750.4</v>
      </c>
      <c r="R471">
        <v>0</v>
      </c>
      <c r="S471">
        <v>0</v>
      </c>
      <c r="T471">
        <v>446</v>
      </c>
      <c r="U471">
        <v>3.2</v>
      </c>
      <c r="V471">
        <v>446</v>
      </c>
      <c r="W471">
        <v>5.6</v>
      </c>
      <c r="X471">
        <v>0.2</v>
      </c>
      <c r="Y471">
        <v>7.3</v>
      </c>
      <c r="Z471">
        <v>0</v>
      </c>
      <c r="AA471">
        <v>5.8000000000000003E-2</v>
      </c>
      <c r="AB471">
        <v>25.2</v>
      </c>
      <c r="AC471">
        <v>37</v>
      </c>
      <c r="AD471">
        <v>9.4</v>
      </c>
      <c r="AE471">
        <v>24.6</v>
      </c>
      <c r="AF471">
        <v>7.2</v>
      </c>
      <c r="AG471">
        <v>7.2099999999999997E-2</v>
      </c>
      <c r="AH471" t="s">
        <v>337</v>
      </c>
      <c r="AI471" t="s">
        <v>337</v>
      </c>
      <c r="AJ471">
        <v>0</v>
      </c>
      <c r="AK471">
        <v>117</v>
      </c>
      <c r="AL471">
        <v>1</v>
      </c>
      <c r="AM471">
        <v>100</v>
      </c>
      <c r="AN471">
        <v>5</v>
      </c>
    </row>
    <row r="472" spans="1:40" x14ac:dyDescent="0.25">
      <c r="A472" s="34">
        <v>40744</v>
      </c>
      <c r="B472" s="220">
        <v>0.50694444444444442</v>
      </c>
      <c r="C472">
        <v>35.299999999999997</v>
      </c>
      <c r="D472">
        <v>35.299999999999997</v>
      </c>
      <c r="E472">
        <v>35.1</v>
      </c>
      <c r="F472">
        <v>27</v>
      </c>
      <c r="G472">
        <v>13.5</v>
      </c>
      <c r="H472">
        <v>1</v>
      </c>
      <c r="I472" t="s">
        <v>338</v>
      </c>
      <c r="J472">
        <v>0.08</v>
      </c>
      <c r="K472">
        <v>4</v>
      </c>
      <c r="L472" t="s">
        <v>338</v>
      </c>
      <c r="M472">
        <v>35.299999999999997</v>
      </c>
      <c r="N472">
        <v>35.1</v>
      </c>
      <c r="O472">
        <v>35.1</v>
      </c>
      <c r="P472" t="s">
        <v>337</v>
      </c>
      <c r="Q472">
        <v>750.3</v>
      </c>
      <c r="R472">
        <v>0</v>
      </c>
      <c r="S472">
        <v>0</v>
      </c>
      <c r="T472">
        <v>548</v>
      </c>
      <c r="U472">
        <v>3.93</v>
      </c>
      <c r="V472">
        <v>548</v>
      </c>
      <c r="W472">
        <v>6.2</v>
      </c>
      <c r="X472">
        <v>0.22</v>
      </c>
      <c r="Y472">
        <v>8.1</v>
      </c>
      <c r="Z472">
        <v>0</v>
      </c>
      <c r="AA472">
        <v>5.8999999999999997E-2</v>
      </c>
      <c r="AB472">
        <v>25.2</v>
      </c>
      <c r="AC472">
        <v>37</v>
      </c>
      <c r="AD472">
        <v>9.4</v>
      </c>
      <c r="AE472">
        <v>24.6</v>
      </c>
      <c r="AF472">
        <v>7.2</v>
      </c>
      <c r="AG472">
        <v>7.2099999999999997E-2</v>
      </c>
      <c r="AH472" t="s">
        <v>337</v>
      </c>
      <c r="AI472" t="s">
        <v>337</v>
      </c>
      <c r="AJ472">
        <v>0</v>
      </c>
      <c r="AK472">
        <v>115</v>
      </c>
      <c r="AL472">
        <v>1</v>
      </c>
      <c r="AM472">
        <v>100</v>
      </c>
      <c r="AN472">
        <v>5</v>
      </c>
    </row>
    <row r="473" spans="1:40" x14ac:dyDescent="0.25">
      <c r="A473" s="34">
        <v>40744</v>
      </c>
      <c r="B473" s="220">
        <v>0.51041666666666663</v>
      </c>
      <c r="C473">
        <v>35.6</v>
      </c>
      <c r="D473">
        <v>35.6</v>
      </c>
      <c r="E473">
        <v>35.299999999999997</v>
      </c>
      <c r="F473">
        <v>26</v>
      </c>
      <c r="G473">
        <v>13.1</v>
      </c>
      <c r="H473">
        <v>1</v>
      </c>
      <c r="I473" t="s">
        <v>338</v>
      </c>
      <c r="J473">
        <v>0.08</v>
      </c>
      <c r="K473">
        <v>3</v>
      </c>
      <c r="L473" t="s">
        <v>338</v>
      </c>
      <c r="M473">
        <v>35.6</v>
      </c>
      <c r="N473">
        <v>35.200000000000003</v>
      </c>
      <c r="O473">
        <v>35.200000000000003</v>
      </c>
      <c r="P473" t="s">
        <v>337</v>
      </c>
      <c r="Q473">
        <v>750.3</v>
      </c>
      <c r="R473">
        <v>0</v>
      </c>
      <c r="S473">
        <v>0</v>
      </c>
      <c r="T473">
        <v>509</v>
      </c>
      <c r="U473">
        <v>3.65</v>
      </c>
      <c r="V473">
        <v>527</v>
      </c>
      <c r="W473">
        <v>5.5</v>
      </c>
      <c r="X473">
        <v>0.2</v>
      </c>
      <c r="Y473">
        <v>7.4</v>
      </c>
      <c r="Z473">
        <v>0</v>
      </c>
      <c r="AA473">
        <v>0.06</v>
      </c>
      <c r="AB473">
        <v>25.2</v>
      </c>
      <c r="AC473">
        <v>36</v>
      </c>
      <c r="AD473">
        <v>9</v>
      </c>
      <c r="AE473">
        <v>24.6</v>
      </c>
      <c r="AF473">
        <v>7</v>
      </c>
      <c r="AG473">
        <v>7.2099999999999997E-2</v>
      </c>
      <c r="AH473" t="s">
        <v>337</v>
      </c>
      <c r="AI473" t="s">
        <v>337</v>
      </c>
      <c r="AJ473">
        <v>0</v>
      </c>
      <c r="AK473">
        <v>117</v>
      </c>
      <c r="AL473">
        <v>1</v>
      </c>
      <c r="AM473">
        <v>100</v>
      </c>
      <c r="AN473">
        <v>5</v>
      </c>
    </row>
    <row r="474" spans="1:40" x14ac:dyDescent="0.25">
      <c r="A474" s="34">
        <v>40744</v>
      </c>
      <c r="B474" s="220">
        <v>0.51388888888888895</v>
      </c>
      <c r="C474">
        <v>36</v>
      </c>
      <c r="D474">
        <v>36</v>
      </c>
      <c r="E474">
        <v>35.6</v>
      </c>
      <c r="F474">
        <v>27</v>
      </c>
      <c r="G474">
        <v>14.1</v>
      </c>
      <c r="H474">
        <v>2</v>
      </c>
      <c r="I474" t="s">
        <v>338</v>
      </c>
      <c r="J474">
        <v>0.17</v>
      </c>
      <c r="K474">
        <v>5</v>
      </c>
      <c r="L474" t="s">
        <v>338</v>
      </c>
      <c r="M474">
        <v>36</v>
      </c>
      <c r="N474">
        <v>35.9</v>
      </c>
      <c r="O474">
        <v>35.9</v>
      </c>
      <c r="P474" t="s">
        <v>337</v>
      </c>
      <c r="Q474">
        <v>750.3</v>
      </c>
      <c r="R474">
        <v>0</v>
      </c>
      <c r="S474">
        <v>0</v>
      </c>
      <c r="T474">
        <v>688</v>
      </c>
      <c r="U474">
        <v>4.93</v>
      </c>
      <c r="V474">
        <v>881</v>
      </c>
      <c r="W474">
        <v>6.1</v>
      </c>
      <c r="X474">
        <v>0.22</v>
      </c>
      <c r="Y474">
        <v>7</v>
      </c>
      <c r="Z474">
        <v>0</v>
      </c>
      <c r="AA474">
        <v>6.0999999999999999E-2</v>
      </c>
      <c r="AB474">
        <v>25.2</v>
      </c>
      <c r="AC474">
        <v>36</v>
      </c>
      <c r="AD474">
        <v>9</v>
      </c>
      <c r="AE474">
        <v>24.6</v>
      </c>
      <c r="AF474">
        <v>7</v>
      </c>
      <c r="AG474">
        <v>7.2099999999999997E-2</v>
      </c>
      <c r="AH474" t="s">
        <v>337</v>
      </c>
      <c r="AI474" t="s">
        <v>337</v>
      </c>
      <c r="AJ474">
        <v>0</v>
      </c>
      <c r="AK474">
        <v>117</v>
      </c>
      <c r="AL474">
        <v>1</v>
      </c>
      <c r="AM474">
        <v>100</v>
      </c>
      <c r="AN474">
        <v>5</v>
      </c>
    </row>
    <row r="475" spans="1:40" x14ac:dyDescent="0.25">
      <c r="A475" s="34">
        <v>40744</v>
      </c>
      <c r="B475" s="220">
        <v>0.51736111111111105</v>
      </c>
      <c r="C475">
        <v>36.299999999999997</v>
      </c>
      <c r="D475">
        <v>36.299999999999997</v>
      </c>
      <c r="E475">
        <v>36</v>
      </c>
      <c r="F475">
        <v>26</v>
      </c>
      <c r="G475">
        <v>13.8</v>
      </c>
      <c r="H475">
        <v>3</v>
      </c>
      <c r="I475" t="s">
        <v>338</v>
      </c>
      <c r="J475">
        <v>0.25</v>
      </c>
      <c r="K475">
        <v>6</v>
      </c>
      <c r="L475" t="s">
        <v>347</v>
      </c>
      <c r="M475">
        <v>36.299999999999997</v>
      </c>
      <c r="N475">
        <v>36.200000000000003</v>
      </c>
      <c r="O475">
        <v>36.200000000000003</v>
      </c>
      <c r="P475" t="s">
        <v>337</v>
      </c>
      <c r="Q475">
        <v>750.2</v>
      </c>
      <c r="R475">
        <v>0</v>
      </c>
      <c r="S475">
        <v>0</v>
      </c>
      <c r="T475">
        <v>971</v>
      </c>
      <c r="U475">
        <v>6.96</v>
      </c>
      <c r="V475">
        <v>1146</v>
      </c>
      <c r="W475">
        <v>7.7</v>
      </c>
      <c r="X475">
        <v>0.28000000000000003</v>
      </c>
      <c r="Y475">
        <v>8.4</v>
      </c>
      <c r="Z475">
        <v>0</v>
      </c>
      <c r="AA475">
        <v>6.3E-2</v>
      </c>
      <c r="AB475">
        <v>25.3</v>
      </c>
      <c r="AC475">
        <v>36</v>
      </c>
      <c r="AD475">
        <v>9.1</v>
      </c>
      <c r="AE475">
        <v>24.7</v>
      </c>
      <c r="AF475">
        <v>7</v>
      </c>
      <c r="AG475">
        <v>7.2099999999999997E-2</v>
      </c>
      <c r="AH475" t="s">
        <v>337</v>
      </c>
      <c r="AI475" t="s">
        <v>337</v>
      </c>
      <c r="AJ475">
        <v>0</v>
      </c>
      <c r="AK475">
        <v>117</v>
      </c>
      <c r="AL475">
        <v>1</v>
      </c>
      <c r="AM475">
        <v>100</v>
      </c>
      <c r="AN475">
        <v>5</v>
      </c>
    </row>
    <row r="476" spans="1:40" x14ac:dyDescent="0.25">
      <c r="A476" s="34">
        <v>40744</v>
      </c>
      <c r="B476" s="220">
        <v>0.52083333333333337</v>
      </c>
      <c r="C476">
        <v>36.6</v>
      </c>
      <c r="D476">
        <v>36.6</v>
      </c>
      <c r="E476">
        <v>36.299999999999997</v>
      </c>
      <c r="F476">
        <v>26</v>
      </c>
      <c r="G476">
        <v>13.9</v>
      </c>
      <c r="H476">
        <v>2</v>
      </c>
      <c r="I476" t="s">
        <v>341</v>
      </c>
      <c r="J476">
        <v>0.17</v>
      </c>
      <c r="K476">
        <v>4</v>
      </c>
      <c r="L476" t="s">
        <v>341</v>
      </c>
      <c r="M476">
        <v>36.6</v>
      </c>
      <c r="N476">
        <v>36.6</v>
      </c>
      <c r="O476">
        <v>36.6</v>
      </c>
      <c r="P476" t="s">
        <v>337</v>
      </c>
      <c r="Q476">
        <v>750.1</v>
      </c>
      <c r="R476">
        <v>0</v>
      </c>
      <c r="S476">
        <v>0</v>
      </c>
      <c r="T476">
        <v>482</v>
      </c>
      <c r="U476">
        <v>3.45</v>
      </c>
      <c r="V476">
        <v>482</v>
      </c>
      <c r="W476">
        <v>5.9</v>
      </c>
      <c r="X476">
        <v>0.21</v>
      </c>
      <c r="Y476">
        <v>7</v>
      </c>
      <c r="Z476">
        <v>0</v>
      </c>
      <c r="AA476">
        <v>6.3E-2</v>
      </c>
      <c r="AB476">
        <v>25.3</v>
      </c>
      <c r="AC476">
        <v>36</v>
      </c>
      <c r="AD476">
        <v>9.1</v>
      </c>
      <c r="AE476">
        <v>24.7</v>
      </c>
      <c r="AF476">
        <v>7</v>
      </c>
      <c r="AG476">
        <v>7.2099999999999997E-2</v>
      </c>
      <c r="AH476" t="s">
        <v>337</v>
      </c>
      <c r="AI476" t="s">
        <v>337</v>
      </c>
      <c r="AJ476">
        <v>0</v>
      </c>
      <c r="AK476">
        <v>116</v>
      </c>
      <c r="AL476">
        <v>1</v>
      </c>
      <c r="AM476">
        <v>100</v>
      </c>
      <c r="AN476">
        <v>5</v>
      </c>
    </row>
    <row r="477" spans="1:40" x14ac:dyDescent="0.25">
      <c r="A477" s="34">
        <v>40744</v>
      </c>
      <c r="B477" s="220">
        <v>0.52430555555555558</v>
      </c>
      <c r="C477">
        <v>36.6</v>
      </c>
      <c r="D477">
        <v>36.6</v>
      </c>
      <c r="E477">
        <v>36.6</v>
      </c>
      <c r="F477">
        <v>25</v>
      </c>
      <c r="G477">
        <v>13.4</v>
      </c>
      <c r="H477">
        <v>3</v>
      </c>
      <c r="I477" t="s">
        <v>336</v>
      </c>
      <c r="J477">
        <v>0.25</v>
      </c>
      <c r="K477">
        <v>7</v>
      </c>
      <c r="L477" t="s">
        <v>338</v>
      </c>
      <c r="M477">
        <v>36.6</v>
      </c>
      <c r="N477">
        <v>36.5</v>
      </c>
      <c r="O477">
        <v>36.5</v>
      </c>
      <c r="P477" t="s">
        <v>337</v>
      </c>
      <c r="Q477">
        <v>750</v>
      </c>
      <c r="R477">
        <v>0</v>
      </c>
      <c r="S477">
        <v>0</v>
      </c>
      <c r="T477">
        <v>482</v>
      </c>
      <c r="U477">
        <v>3.45</v>
      </c>
      <c r="V477">
        <v>482</v>
      </c>
      <c r="W477">
        <v>6.7</v>
      </c>
      <c r="X477">
        <v>0.24</v>
      </c>
      <c r="Y477">
        <v>7.3</v>
      </c>
      <c r="Z477">
        <v>0</v>
      </c>
      <c r="AA477">
        <v>6.3E-2</v>
      </c>
      <c r="AB477">
        <v>25.4</v>
      </c>
      <c r="AC477">
        <v>36</v>
      </c>
      <c r="AD477">
        <v>9.1999999999999993</v>
      </c>
      <c r="AE477">
        <v>24.8</v>
      </c>
      <c r="AF477">
        <v>7</v>
      </c>
      <c r="AG477">
        <v>7.1999999999999995E-2</v>
      </c>
      <c r="AH477" t="s">
        <v>337</v>
      </c>
      <c r="AI477" t="s">
        <v>337</v>
      </c>
      <c r="AJ477">
        <v>0</v>
      </c>
      <c r="AK477">
        <v>117</v>
      </c>
      <c r="AL477">
        <v>1</v>
      </c>
      <c r="AM477">
        <v>100</v>
      </c>
      <c r="AN477">
        <v>5</v>
      </c>
    </row>
    <row r="478" spans="1:40" x14ac:dyDescent="0.25">
      <c r="A478" s="34">
        <v>40744</v>
      </c>
      <c r="B478" s="220">
        <v>0.52777777777777779</v>
      </c>
      <c r="C478">
        <v>36.799999999999997</v>
      </c>
      <c r="D478">
        <v>36.799999999999997</v>
      </c>
      <c r="E478">
        <v>36.6</v>
      </c>
      <c r="F478">
        <v>25</v>
      </c>
      <c r="G478">
        <v>13.5</v>
      </c>
      <c r="H478">
        <v>3</v>
      </c>
      <c r="I478" t="s">
        <v>351</v>
      </c>
      <c r="J478">
        <v>0.25</v>
      </c>
      <c r="K478">
        <v>9</v>
      </c>
      <c r="L478" t="s">
        <v>351</v>
      </c>
      <c r="M478">
        <v>36.799999999999997</v>
      </c>
      <c r="N478">
        <v>36.700000000000003</v>
      </c>
      <c r="O478">
        <v>36.700000000000003</v>
      </c>
      <c r="P478" t="s">
        <v>337</v>
      </c>
      <c r="Q478">
        <v>750</v>
      </c>
      <c r="R478">
        <v>0</v>
      </c>
      <c r="S478">
        <v>0</v>
      </c>
      <c r="T478">
        <v>377</v>
      </c>
      <c r="U478">
        <v>2.7</v>
      </c>
      <c r="V478">
        <v>380</v>
      </c>
      <c r="W478">
        <v>6.3</v>
      </c>
      <c r="X478">
        <v>0.23</v>
      </c>
      <c r="Y478">
        <v>7.6</v>
      </c>
      <c r="Z478">
        <v>0</v>
      </c>
      <c r="AA478">
        <v>6.4000000000000001E-2</v>
      </c>
      <c r="AB478">
        <v>25.4</v>
      </c>
      <c r="AC478">
        <v>36</v>
      </c>
      <c r="AD478">
        <v>9.1999999999999993</v>
      </c>
      <c r="AE478">
        <v>24.8</v>
      </c>
      <c r="AF478">
        <v>7</v>
      </c>
      <c r="AG478">
        <v>7.1999999999999995E-2</v>
      </c>
      <c r="AH478" t="s">
        <v>337</v>
      </c>
      <c r="AI478" t="s">
        <v>337</v>
      </c>
      <c r="AJ478">
        <v>0</v>
      </c>
      <c r="AK478">
        <v>117</v>
      </c>
      <c r="AL478">
        <v>1</v>
      </c>
      <c r="AM478">
        <v>100</v>
      </c>
      <c r="AN478">
        <v>5</v>
      </c>
    </row>
    <row r="479" spans="1:40" x14ac:dyDescent="0.25">
      <c r="A479" s="34">
        <v>40744</v>
      </c>
      <c r="B479" s="220">
        <v>0.53125</v>
      </c>
      <c r="C479">
        <v>37.1</v>
      </c>
      <c r="D479">
        <v>37.1</v>
      </c>
      <c r="E479">
        <v>36.700000000000003</v>
      </c>
      <c r="F479">
        <v>24</v>
      </c>
      <c r="G479">
        <v>13.1</v>
      </c>
      <c r="H479">
        <v>3</v>
      </c>
      <c r="I479" t="s">
        <v>350</v>
      </c>
      <c r="J479">
        <v>0.25</v>
      </c>
      <c r="K479">
        <v>9</v>
      </c>
      <c r="L479" t="s">
        <v>340</v>
      </c>
      <c r="M479">
        <v>37.1</v>
      </c>
      <c r="N479">
        <v>36.799999999999997</v>
      </c>
      <c r="O479">
        <v>36.799999999999997</v>
      </c>
      <c r="P479" t="s">
        <v>337</v>
      </c>
      <c r="Q479">
        <v>749.9</v>
      </c>
      <c r="R479">
        <v>0</v>
      </c>
      <c r="S479">
        <v>0</v>
      </c>
      <c r="T479">
        <v>981</v>
      </c>
      <c r="U479">
        <v>7.03</v>
      </c>
      <c r="V479">
        <v>997</v>
      </c>
      <c r="W479">
        <v>7.5</v>
      </c>
      <c r="X479">
        <v>0.27</v>
      </c>
      <c r="Y479">
        <v>8.5</v>
      </c>
      <c r="Z479">
        <v>0</v>
      </c>
      <c r="AA479">
        <v>6.5000000000000002E-2</v>
      </c>
      <c r="AB479">
        <v>25.4</v>
      </c>
      <c r="AC479">
        <v>37</v>
      </c>
      <c r="AD479">
        <v>9.6</v>
      </c>
      <c r="AE479">
        <v>24.8</v>
      </c>
      <c r="AF479">
        <v>7.2</v>
      </c>
      <c r="AG479">
        <v>7.1999999999999995E-2</v>
      </c>
      <c r="AH479" t="s">
        <v>337</v>
      </c>
      <c r="AI479" t="s">
        <v>337</v>
      </c>
      <c r="AJ479">
        <v>0</v>
      </c>
      <c r="AK479">
        <v>116</v>
      </c>
      <c r="AL479">
        <v>1</v>
      </c>
      <c r="AM479">
        <v>100</v>
      </c>
      <c r="AN479">
        <v>5</v>
      </c>
    </row>
    <row r="480" spans="1:40" x14ac:dyDescent="0.25">
      <c r="A480" s="34">
        <v>40744</v>
      </c>
      <c r="B480" s="220">
        <v>0.53472222222222221</v>
      </c>
      <c r="C480">
        <v>37.200000000000003</v>
      </c>
      <c r="D480">
        <v>37.200000000000003</v>
      </c>
      <c r="E480">
        <v>37.1</v>
      </c>
      <c r="F480">
        <v>23</v>
      </c>
      <c r="G480">
        <v>12.6</v>
      </c>
      <c r="H480">
        <v>5</v>
      </c>
      <c r="I480" t="s">
        <v>338</v>
      </c>
      <c r="J480">
        <v>0.42</v>
      </c>
      <c r="K480">
        <v>11</v>
      </c>
      <c r="L480" t="s">
        <v>340</v>
      </c>
      <c r="M480">
        <v>37.200000000000003</v>
      </c>
      <c r="N480">
        <v>36.700000000000003</v>
      </c>
      <c r="O480">
        <v>36.700000000000003</v>
      </c>
      <c r="P480" t="s">
        <v>337</v>
      </c>
      <c r="Q480">
        <v>749.9</v>
      </c>
      <c r="R480">
        <v>0</v>
      </c>
      <c r="S480">
        <v>0</v>
      </c>
      <c r="T480">
        <v>956</v>
      </c>
      <c r="U480">
        <v>6.85</v>
      </c>
      <c r="V480">
        <v>990</v>
      </c>
      <c r="W480">
        <v>8.4</v>
      </c>
      <c r="X480">
        <v>0.3</v>
      </c>
      <c r="Y480">
        <v>8.5</v>
      </c>
      <c r="Z480">
        <v>0</v>
      </c>
      <c r="AA480">
        <v>6.5000000000000002E-2</v>
      </c>
      <c r="AB480">
        <v>25.5</v>
      </c>
      <c r="AC480">
        <v>37</v>
      </c>
      <c r="AD480">
        <v>9.6999999999999993</v>
      </c>
      <c r="AE480">
        <v>24.9</v>
      </c>
      <c r="AF480">
        <v>7.19</v>
      </c>
      <c r="AG480">
        <v>7.1999999999999995E-2</v>
      </c>
      <c r="AH480" t="s">
        <v>337</v>
      </c>
      <c r="AI480" t="s">
        <v>337</v>
      </c>
      <c r="AJ480">
        <v>0</v>
      </c>
      <c r="AK480">
        <v>116</v>
      </c>
      <c r="AL480">
        <v>1</v>
      </c>
      <c r="AM480">
        <v>100</v>
      </c>
      <c r="AN480">
        <v>5</v>
      </c>
    </row>
    <row r="481" spans="1:40" x14ac:dyDescent="0.25">
      <c r="A481" s="34">
        <v>40744</v>
      </c>
      <c r="B481" s="220">
        <v>0.53819444444444442</v>
      </c>
      <c r="C481">
        <v>37.299999999999997</v>
      </c>
      <c r="D481">
        <v>37.299999999999997</v>
      </c>
      <c r="E481">
        <v>37.200000000000003</v>
      </c>
      <c r="F481">
        <v>24</v>
      </c>
      <c r="G481">
        <v>13.3</v>
      </c>
      <c r="H481">
        <v>3</v>
      </c>
      <c r="I481" t="s">
        <v>340</v>
      </c>
      <c r="J481">
        <v>0.25</v>
      </c>
      <c r="K481">
        <v>9</v>
      </c>
      <c r="L481" t="s">
        <v>340</v>
      </c>
      <c r="M481">
        <v>37.299999999999997</v>
      </c>
      <c r="N481">
        <v>37.1</v>
      </c>
      <c r="O481">
        <v>37.1</v>
      </c>
      <c r="P481" t="s">
        <v>337</v>
      </c>
      <c r="Q481">
        <v>749.8</v>
      </c>
      <c r="R481">
        <v>0</v>
      </c>
      <c r="S481">
        <v>0</v>
      </c>
      <c r="T481">
        <v>934</v>
      </c>
      <c r="U481">
        <v>6.69</v>
      </c>
      <c r="V481">
        <v>944</v>
      </c>
      <c r="W481">
        <v>8.4</v>
      </c>
      <c r="X481">
        <v>0.3</v>
      </c>
      <c r="Y481">
        <v>8.5</v>
      </c>
      <c r="Z481">
        <v>0</v>
      </c>
      <c r="AA481">
        <v>6.6000000000000003E-2</v>
      </c>
      <c r="AB481">
        <v>25.6</v>
      </c>
      <c r="AC481">
        <v>36</v>
      </c>
      <c r="AD481">
        <v>9.4</v>
      </c>
      <c r="AE481">
        <v>24.9</v>
      </c>
      <c r="AF481">
        <v>6.99</v>
      </c>
      <c r="AG481">
        <v>7.1999999999999995E-2</v>
      </c>
      <c r="AH481" t="s">
        <v>337</v>
      </c>
      <c r="AI481" t="s">
        <v>337</v>
      </c>
      <c r="AJ481">
        <v>0</v>
      </c>
      <c r="AK481">
        <v>116</v>
      </c>
      <c r="AL481">
        <v>1</v>
      </c>
      <c r="AM481">
        <v>100</v>
      </c>
      <c r="AN481">
        <v>5</v>
      </c>
    </row>
    <row r="482" spans="1:40" x14ac:dyDescent="0.25">
      <c r="A482" s="34">
        <v>40744</v>
      </c>
      <c r="B482" s="220">
        <v>0.54166666666666663</v>
      </c>
      <c r="C482">
        <v>37.6</v>
      </c>
      <c r="D482">
        <v>37.6</v>
      </c>
      <c r="E482">
        <v>37.299999999999997</v>
      </c>
      <c r="F482">
        <v>23</v>
      </c>
      <c r="G482">
        <v>12.9</v>
      </c>
      <c r="H482">
        <v>3</v>
      </c>
      <c r="I482" t="s">
        <v>338</v>
      </c>
      <c r="J482">
        <v>0.25</v>
      </c>
      <c r="K482">
        <v>7</v>
      </c>
      <c r="L482" t="s">
        <v>338</v>
      </c>
      <c r="M482">
        <v>37.6</v>
      </c>
      <c r="N482">
        <v>37.200000000000003</v>
      </c>
      <c r="O482">
        <v>37.200000000000003</v>
      </c>
      <c r="P482" t="s">
        <v>337</v>
      </c>
      <c r="Q482">
        <v>749.7</v>
      </c>
      <c r="R482">
        <v>0</v>
      </c>
      <c r="S482">
        <v>0</v>
      </c>
      <c r="T482">
        <v>807</v>
      </c>
      <c r="U482">
        <v>5.78</v>
      </c>
      <c r="V482">
        <v>972</v>
      </c>
      <c r="W482">
        <v>7.8</v>
      </c>
      <c r="X482">
        <v>0.28000000000000003</v>
      </c>
      <c r="Y482">
        <v>8.6999999999999993</v>
      </c>
      <c r="Z482">
        <v>0</v>
      </c>
      <c r="AA482">
        <v>6.7000000000000004E-2</v>
      </c>
      <c r="AB482">
        <v>25.7</v>
      </c>
      <c r="AC482">
        <v>36</v>
      </c>
      <c r="AD482">
        <v>9.5</v>
      </c>
      <c r="AE482">
        <v>25</v>
      </c>
      <c r="AF482">
        <v>6.99</v>
      </c>
      <c r="AG482">
        <v>7.1900000000000006E-2</v>
      </c>
      <c r="AH482" t="s">
        <v>337</v>
      </c>
      <c r="AI482" t="s">
        <v>337</v>
      </c>
      <c r="AJ482">
        <v>2.3E-2</v>
      </c>
      <c r="AK482">
        <v>115</v>
      </c>
      <c r="AL482">
        <v>1</v>
      </c>
      <c r="AM482">
        <v>100</v>
      </c>
      <c r="AN482">
        <v>5</v>
      </c>
    </row>
    <row r="483" spans="1:40" x14ac:dyDescent="0.25">
      <c r="A483" s="34">
        <v>40744</v>
      </c>
      <c r="B483" s="220">
        <v>0.54513888888888895</v>
      </c>
      <c r="C483">
        <v>37.799999999999997</v>
      </c>
      <c r="D483">
        <v>37.799999999999997</v>
      </c>
      <c r="E483">
        <v>37.6</v>
      </c>
      <c r="F483">
        <v>23</v>
      </c>
      <c r="G483">
        <v>13.1</v>
      </c>
      <c r="H483">
        <v>4</v>
      </c>
      <c r="I483" t="s">
        <v>338</v>
      </c>
      <c r="J483">
        <v>0.33</v>
      </c>
      <c r="K483">
        <v>12</v>
      </c>
      <c r="L483" t="s">
        <v>340</v>
      </c>
      <c r="M483">
        <v>37.799999999999997</v>
      </c>
      <c r="N483">
        <v>37.5</v>
      </c>
      <c r="O483">
        <v>37.5</v>
      </c>
      <c r="P483" t="s">
        <v>337</v>
      </c>
      <c r="Q483">
        <v>749.7</v>
      </c>
      <c r="R483">
        <v>0</v>
      </c>
      <c r="S483">
        <v>0</v>
      </c>
      <c r="T483">
        <v>947</v>
      </c>
      <c r="U483">
        <v>6.79</v>
      </c>
      <c r="V483">
        <v>951</v>
      </c>
      <c r="W483">
        <v>8.1999999999999993</v>
      </c>
      <c r="X483">
        <v>0.28999999999999998</v>
      </c>
      <c r="Y483">
        <v>8.8000000000000007</v>
      </c>
      <c r="Z483">
        <v>0</v>
      </c>
      <c r="AA483">
        <v>6.8000000000000005E-2</v>
      </c>
      <c r="AB483">
        <v>25.7</v>
      </c>
      <c r="AC483">
        <v>36</v>
      </c>
      <c r="AD483">
        <v>9.5</v>
      </c>
      <c r="AE483">
        <v>25</v>
      </c>
      <c r="AF483">
        <v>6.99</v>
      </c>
      <c r="AG483">
        <v>7.1900000000000006E-2</v>
      </c>
      <c r="AH483" t="s">
        <v>337</v>
      </c>
      <c r="AI483" t="s">
        <v>337</v>
      </c>
      <c r="AJ483">
        <v>0</v>
      </c>
      <c r="AK483">
        <v>117</v>
      </c>
      <c r="AL483">
        <v>1</v>
      </c>
      <c r="AM483">
        <v>100</v>
      </c>
      <c r="AN483">
        <v>5</v>
      </c>
    </row>
    <row r="484" spans="1:40" x14ac:dyDescent="0.25">
      <c r="A484" s="34">
        <v>40744</v>
      </c>
      <c r="B484" s="220">
        <v>0.54861111111111105</v>
      </c>
      <c r="C484">
        <v>37.9</v>
      </c>
      <c r="D484">
        <v>37.9</v>
      </c>
      <c r="E484">
        <v>37.799999999999997</v>
      </c>
      <c r="F484">
        <v>23</v>
      </c>
      <c r="G484">
        <v>13.2</v>
      </c>
      <c r="H484">
        <v>4</v>
      </c>
      <c r="I484" t="s">
        <v>340</v>
      </c>
      <c r="J484">
        <v>0.33</v>
      </c>
      <c r="K484">
        <v>8</v>
      </c>
      <c r="L484" t="s">
        <v>338</v>
      </c>
      <c r="M484">
        <v>37.9</v>
      </c>
      <c r="N484">
        <v>37.700000000000003</v>
      </c>
      <c r="O484">
        <v>37.700000000000003</v>
      </c>
      <c r="P484" t="s">
        <v>337</v>
      </c>
      <c r="Q484">
        <v>749.6</v>
      </c>
      <c r="R484">
        <v>0</v>
      </c>
      <c r="S484">
        <v>0</v>
      </c>
      <c r="T484">
        <v>933</v>
      </c>
      <c r="U484">
        <v>6.69</v>
      </c>
      <c r="V484">
        <v>940</v>
      </c>
      <c r="W484">
        <v>8.6</v>
      </c>
      <c r="X484">
        <v>0.31</v>
      </c>
      <c r="Y484">
        <v>8.6999999999999993</v>
      </c>
      <c r="Z484">
        <v>0</v>
      </c>
      <c r="AA484">
        <v>6.8000000000000005E-2</v>
      </c>
      <c r="AB484">
        <v>25.8</v>
      </c>
      <c r="AC484">
        <v>36</v>
      </c>
      <c r="AD484">
        <v>9.6</v>
      </c>
      <c r="AE484">
        <v>25.1</v>
      </c>
      <c r="AF484">
        <v>6.98</v>
      </c>
      <c r="AG484">
        <v>7.1900000000000006E-2</v>
      </c>
      <c r="AH484" t="s">
        <v>337</v>
      </c>
      <c r="AI484" t="s">
        <v>337</v>
      </c>
      <c r="AJ484">
        <v>0</v>
      </c>
      <c r="AK484">
        <v>116</v>
      </c>
      <c r="AL484">
        <v>1</v>
      </c>
      <c r="AM484">
        <v>100</v>
      </c>
      <c r="AN484">
        <v>5</v>
      </c>
    </row>
    <row r="485" spans="1:40" x14ac:dyDescent="0.25">
      <c r="A485" s="34">
        <v>40744</v>
      </c>
      <c r="B485" s="220">
        <v>0.55208333333333337</v>
      </c>
      <c r="C485">
        <v>38.1</v>
      </c>
      <c r="D485">
        <v>38.1</v>
      </c>
      <c r="E485">
        <v>37.9</v>
      </c>
      <c r="F485">
        <v>23</v>
      </c>
      <c r="G485">
        <v>13.4</v>
      </c>
      <c r="H485">
        <v>2</v>
      </c>
      <c r="I485" t="s">
        <v>349</v>
      </c>
      <c r="J485">
        <v>0.17</v>
      </c>
      <c r="K485">
        <v>7</v>
      </c>
      <c r="L485" t="s">
        <v>351</v>
      </c>
      <c r="M485">
        <v>38.1</v>
      </c>
      <c r="N485">
        <v>38</v>
      </c>
      <c r="O485">
        <v>38</v>
      </c>
      <c r="P485" t="s">
        <v>337</v>
      </c>
      <c r="Q485">
        <v>749.6</v>
      </c>
      <c r="R485">
        <v>0</v>
      </c>
      <c r="S485">
        <v>0</v>
      </c>
      <c r="T485">
        <v>922</v>
      </c>
      <c r="U485">
        <v>6.61</v>
      </c>
      <c r="V485">
        <v>926</v>
      </c>
      <c r="W485">
        <v>8.6</v>
      </c>
      <c r="X485">
        <v>0.31</v>
      </c>
      <c r="Y485">
        <v>8.6999999999999993</v>
      </c>
      <c r="Z485">
        <v>0</v>
      </c>
      <c r="AA485">
        <v>6.9000000000000006E-2</v>
      </c>
      <c r="AB485">
        <v>25.8</v>
      </c>
      <c r="AC485">
        <v>36</v>
      </c>
      <c r="AD485">
        <v>9.6</v>
      </c>
      <c r="AE485">
        <v>25.1</v>
      </c>
      <c r="AF485">
        <v>6.98</v>
      </c>
      <c r="AG485">
        <v>7.1900000000000006E-2</v>
      </c>
      <c r="AH485" t="s">
        <v>337</v>
      </c>
      <c r="AI485" t="s">
        <v>337</v>
      </c>
      <c r="AJ485">
        <v>0</v>
      </c>
      <c r="AK485">
        <v>117</v>
      </c>
      <c r="AL485">
        <v>1</v>
      </c>
      <c r="AM485">
        <v>100</v>
      </c>
      <c r="AN485">
        <v>5</v>
      </c>
    </row>
    <row r="486" spans="1:40" x14ac:dyDescent="0.25">
      <c r="A486" s="34">
        <v>40744</v>
      </c>
      <c r="B486" s="220">
        <v>0.55555555555555558</v>
      </c>
      <c r="C486">
        <v>38.200000000000003</v>
      </c>
      <c r="D486">
        <v>38.200000000000003</v>
      </c>
      <c r="E486">
        <v>38.1</v>
      </c>
      <c r="F486">
        <v>19</v>
      </c>
      <c r="G486">
        <v>10.5</v>
      </c>
      <c r="H486">
        <v>6</v>
      </c>
      <c r="I486" t="s">
        <v>340</v>
      </c>
      <c r="J486">
        <v>0.5</v>
      </c>
      <c r="K486">
        <v>13</v>
      </c>
      <c r="L486" t="s">
        <v>336</v>
      </c>
      <c r="M486">
        <v>38.200000000000003</v>
      </c>
      <c r="N486">
        <v>36.9</v>
      </c>
      <c r="O486">
        <v>36.9</v>
      </c>
      <c r="P486" t="s">
        <v>337</v>
      </c>
      <c r="Q486">
        <v>749.6</v>
      </c>
      <c r="R486">
        <v>0</v>
      </c>
      <c r="S486">
        <v>0</v>
      </c>
      <c r="T486">
        <v>930</v>
      </c>
      <c r="U486">
        <v>6.67</v>
      </c>
      <c r="V486">
        <v>933</v>
      </c>
      <c r="W486">
        <v>8.6999999999999993</v>
      </c>
      <c r="X486">
        <v>0.31</v>
      </c>
      <c r="Y486">
        <v>8.8000000000000007</v>
      </c>
      <c r="Z486">
        <v>0</v>
      </c>
      <c r="AA486">
        <v>6.9000000000000006E-2</v>
      </c>
      <c r="AB486">
        <v>25.9</v>
      </c>
      <c r="AC486">
        <v>36</v>
      </c>
      <c r="AD486">
        <v>9.6999999999999993</v>
      </c>
      <c r="AE486">
        <v>25.2</v>
      </c>
      <c r="AF486">
        <v>6.98</v>
      </c>
      <c r="AG486">
        <v>7.1800000000000003E-2</v>
      </c>
      <c r="AH486" t="s">
        <v>337</v>
      </c>
      <c r="AI486" t="s">
        <v>337</v>
      </c>
      <c r="AJ486">
        <v>0</v>
      </c>
      <c r="AK486">
        <v>117</v>
      </c>
      <c r="AL486">
        <v>1</v>
      </c>
      <c r="AM486">
        <v>100</v>
      </c>
      <c r="AN486">
        <v>5</v>
      </c>
    </row>
    <row r="487" spans="1:40" x14ac:dyDescent="0.25">
      <c r="A487" s="34">
        <v>40744</v>
      </c>
      <c r="B487" s="220">
        <v>0.55902777777777779</v>
      </c>
      <c r="C487">
        <v>38.200000000000003</v>
      </c>
      <c r="D487">
        <v>38.299999999999997</v>
      </c>
      <c r="E487">
        <v>38.200000000000003</v>
      </c>
      <c r="F487">
        <v>20</v>
      </c>
      <c r="G487">
        <v>11.3</v>
      </c>
      <c r="H487">
        <v>6</v>
      </c>
      <c r="I487" t="s">
        <v>338</v>
      </c>
      <c r="J487">
        <v>0.5</v>
      </c>
      <c r="K487">
        <v>13</v>
      </c>
      <c r="L487" t="s">
        <v>336</v>
      </c>
      <c r="M487">
        <v>38.200000000000003</v>
      </c>
      <c r="N487">
        <v>37.1</v>
      </c>
      <c r="O487">
        <v>37.1</v>
      </c>
      <c r="P487" t="s">
        <v>337</v>
      </c>
      <c r="Q487">
        <v>749.5</v>
      </c>
      <c r="R487">
        <v>0</v>
      </c>
      <c r="S487">
        <v>0</v>
      </c>
      <c r="T487">
        <v>943</v>
      </c>
      <c r="U487">
        <v>6.76</v>
      </c>
      <c r="V487">
        <v>949</v>
      </c>
      <c r="W487">
        <v>8.9</v>
      </c>
      <c r="X487">
        <v>0.32</v>
      </c>
      <c r="Y487">
        <v>9</v>
      </c>
      <c r="Z487">
        <v>0</v>
      </c>
      <c r="AA487">
        <v>6.9000000000000006E-2</v>
      </c>
      <c r="AB487">
        <v>26.1</v>
      </c>
      <c r="AC487">
        <v>36</v>
      </c>
      <c r="AD487">
        <v>9.9</v>
      </c>
      <c r="AE487">
        <v>25.5</v>
      </c>
      <c r="AF487">
        <v>6.97</v>
      </c>
      <c r="AG487">
        <v>7.1800000000000003E-2</v>
      </c>
      <c r="AH487" t="s">
        <v>337</v>
      </c>
      <c r="AI487" t="s">
        <v>337</v>
      </c>
      <c r="AJ487">
        <v>0</v>
      </c>
      <c r="AK487">
        <v>117</v>
      </c>
      <c r="AL487">
        <v>1</v>
      </c>
      <c r="AM487">
        <v>100</v>
      </c>
      <c r="AN487">
        <v>5</v>
      </c>
    </row>
    <row r="488" spans="1:40" x14ac:dyDescent="0.25">
      <c r="A488" s="34">
        <v>40744</v>
      </c>
      <c r="B488" s="220">
        <v>0.5625</v>
      </c>
      <c r="C488">
        <v>38.1</v>
      </c>
      <c r="D488">
        <v>38.200000000000003</v>
      </c>
      <c r="E488">
        <v>37.9</v>
      </c>
      <c r="F488">
        <v>22</v>
      </c>
      <c r="G488">
        <v>12.6</v>
      </c>
      <c r="H488">
        <v>5</v>
      </c>
      <c r="I488" t="s">
        <v>340</v>
      </c>
      <c r="J488">
        <v>0.42</v>
      </c>
      <c r="K488">
        <v>10</v>
      </c>
      <c r="L488" t="s">
        <v>340</v>
      </c>
      <c r="M488">
        <v>38.1</v>
      </c>
      <c r="N488">
        <v>37.6</v>
      </c>
      <c r="O488">
        <v>37.6</v>
      </c>
      <c r="P488" t="s">
        <v>337</v>
      </c>
      <c r="Q488">
        <v>749.5</v>
      </c>
      <c r="R488">
        <v>0</v>
      </c>
      <c r="S488">
        <v>0</v>
      </c>
      <c r="T488">
        <v>954</v>
      </c>
      <c r="U488">
        <v>6.84</v>
      </c>
      <c r="V488">
        <v>960</v>
      </c>
      <c r="W488">
        <v>9</v>
      </c>
      <c r="X488">
        <v>0.32</v>
      </c>
      <c r="Y488">
        <v>9.1</v>
      </c>
      <c r="Z488">
        <v>0</v>
      </c>
      <c r="AA488">
        <v>6.8000000000000005E-2</v>
      </c>
      <c r="AB488">
        <v>26.2</v>
      </c>
      <c r="AC488">
        <v>36</v>
      </c>
      <c r="AD488">
        <v>10</v>
      </c>
      <c r="AE488">
        <v>25.6</v>
      </c>
      <c r="AF488">
        <v>6.97</v>
      </c>
      <c r="AG488">
        <v>7.17E-2</v>
      </c>
      <c r="AH488" t="s">
        <v>337</v>
      </c>
      <c r="AI488" t="s">
        <v>337</v>
      </c>
      <c r="AJ488">
        <v>0</v>
      </c>
      <c r="AK488">
        <v>115</v>
      </c>
      <c r="AL488">
        <v>1</v>
      </c>
      <c r="AM488">
        <v>100</v>
      </c>
      <c r="AN488">
        <v>5</v>
      </c>
    </row>
    <row r="489" spans="1:40" x14ac:dyDescent="0.25">
      <c r="A489" s="34">
        <v>40744</v>
      </c>
      <c r="B489" s="220">
        <v>0.56597222222222221</v>
      </c>
      <c r="C489">
        <v>38.299999999999997</v>
      </c>
      <c r="D489">
        <v>38.299999999999997</v>
      </c>
      <c r="E489">
        <v>38.1</v>
      </c>
      <c r="F489">
        <v>20</v>
      </c>
      <c r="G489">
        <v>11.4</v>
      </c>
      <c r="H489">
        <v>3</v>
      </c>
      <c r="I489" t="s">
        <v>350</v>
      </c>
      <c r="J489">
        <v>0.25</v>
      </c>
      <c r="K489">
        <v>8</v>
      </c>
      <c r="L489" t="s">
        <v>351</v>
      </c>
      <c r="M489">
        <v>38.299999999999997</v>
      </c>
      <c r="N489">
        <v>37.200000000000003</v>
      </c>
      <c r="O489">
        <v>37.200000000000003</v>
      </c>
      <c r="P489" t="s">
        <v>337</v>
      </c>
      <c r="Q489">
        <v>749.4</v>
      </c>
      <c r="R489">
        <v>0</v>
      </c>
      <c r="S489">
        <v>0</v>
      </c>
      <c r="T489">
        <v>960</v>
      </c>
      <c r="U489">
        <v>6.88</v>
      </c>
      <c r="V489">
        <v>963</v>
      </c>
      <c r="W489">
        <v>9</v>
      </c>
      <c r="X489">
        <v>0.32</v>
      </c>
      <c r="Y489">
        <v>9.1</v>
      </c>
      <c r="Z489">
        <v>0</v>
      </c>
      <c r="AA489">
        <v>6.9000000000000006E-2</v>
      </c>
      <c r="AB489">
        <v>26.3</v>
      </c>
      <c r="AC489">
        <v>36</v>
      </c>
      <c r="AD489">
        <v>10</v>
      </c>
      <c r="AE489">
        <v>25.6</v>
      </c>
      <c r="AF489">
        <v>6.96</v>
      </c>
      <c r="AG489">
        <v>7.17E-2</v>
      </c>
      <c r="AH489" t="s">
        <v>337</v>
      </c>
      <c r="AI489" t="s">
        <v>337</v>
      </c>
      <c r="AJ489">
        <v>0</v>
      </c>
      <c r="AK489">
        <v>117</v>
      </c>
      <c r="AL489">
        <v>1</v>
      </c>
      <c r="AM489">
        <v>100</v>
      </c>
      <c r="AN489">
        <v>5</v>
      </c>
    </row>
    <row r="490" spans="1:40" x14ac:dyDescent="0.25">
      <c r="A490" s="34">
        <v>40744</v>
      </c>
      <c r="B490" s="220">
        <v>0.56944444444444442</v>
      </c>
      <c r="C490">
        <v>38.6</v>
      </c>
      <c r="D490">
        <v>38.6</v>
      </c>
      <c r="E490">
        <v>38.299999999999997</v>
      </c>
      <c r="F490">
        <v>20</v>
      </c>
      <c r="G490">
        <v>11.6</v>
      </c>
      <c r="H490">
        <v>3</v>
      </c>
      <c r="I490" t="s">
        <v>338</v>
      </c>
      <c r="J490">
        <v>0.25</v>
      </c>
      <c r="K490">
        <v>7</v>
      </c>
      <c r="L490" t="s">
        <v>338</v>
      </c>
      <c r="M490">
        <v>38.6</v>
      </c>
      <c r="N490">
        <v>37.6</v>
      </c>
      <c r="O490">
        <v>37.6</v>
      </c>
      <c r="P490" t="s">
        <v>337</v>
      </c>
      <c r="Q490">
        <v>749.2</v>
      </c>
      <c r="R490">
        <v>0</v>
      </c>
      <c r="S490">
        <v>0</v>
      </c>
      <c r="T490">
        <v>964</v>
      </c>
      <c r="U490">
        <v>6.91</v>
      </c>
      <c r="V490">
        <v>970</v>
      </c>
      <c r="W490">
        <v>9.1</v>
      </c>
      <c r="X490">
        <v>0.33</v>
      </c>
      <c r="Y490">
        <v>9.1999999999999993</v>
      </c>
      <c r="Z490">
        <v>0</v>
      </c>
      <c r="AA490">
        <v>7.0000000000000007E-2</v>
      </c>
      <c r="AB490">
        <v>26.4</v>
      </c>
      <c r="AC490">
        <v>36</v>
      </c>
      <c r="AD490">
        <v>10.1</v>
      </c>
      <c r="AE490">
        <v>25.7</v>
      </c>
      <c r="AF490">
        <v>6.96</v>
      </c>
      <c r="AG490">
        <v>7.17E-2</v>
      </c>
      <c r="AH490" t="s">
        <v>337</v>
      </c>
      <c r="AI490" t="s">
        <v>337</v>
      </c>
      <c r="AJ490">
        <v>0</v>
      </c>
      <c r="AK490">
        <v>115</v>
      </c>
      <c r="AL490">
        <v>1</v>
      </c>
      <c r="AM490">
        <v>100</v>
      </c>
      <c r="AN490">
        <v>5</v>
      </c>
    </row>
    <row r="491" spans="1:40" x14ac:dyDescent="0.25">
      <c r="A491" s="34">
        <v>40744</v>
      </c>
      <c r="B491" s="220">
        <v>0.57291666666666663</v>
      </c>
      <c r="C491">
        <v>38.6</v>
      </c>
      <c r="D491">
        <v>38.6</v>
      </c>
      <c r="E491">
        <v>38.6</v>
      </c>
      <c r="F491">
        <v>19</v>
      </c>
      <c r="G491">
        <v>10.8</v>
      </c>
      <c r="H491">
        <v>3</v>
      </c>
      <c r="I491" t="s">
        <v>341</v>
      </c>
      <c r="J491">
        <v>0.25</v>
      </c>
      <c r="K491">
        <v>6</v>
      </c>
      <c r="L491" t="s">
        <v>336</v>
      </c>
      <c r="M491">
        <v>38.6</v>
      </c>
      <c r="N491">
        <v>37.4</v>
      </c>
      <c r="O491">
        <v>37.4</v>
      </c>
      <c r="P491" t="s">
        <v>337</v>
      </c>
      <c r="Q491">
        <v>749.1</v>
      </c>
      <c r="R491">
        <v>0</v>
      </c>
      <c r="S491">
        <v>0</v>
      </c>
      <c r="T491">
        <v>974</v>
      </c>
      <c r="U491">
        <v>6.98</v>
      </c>
      <c r="V491">
        <v>988</v>
      </c>
      <c r="W491">
        <v>8.6</v>
      </c>
      <c r="X491">
        <v>0.31</v>
      </c>
      <c r="Y491">
        <v>9.1</v>
      </c>
      <c r="Z491">
        <v>0</v>
      </c>
      <c r="AA491">
        <v>7.0000000000000007E-2</v>
      </c>
      <c r="AB491">
        <v>26.5</v>
      </c>
      <c r="AC491">
        <v>35</v>
      </c>
      <c r="AD491">
        <v>9.8000000000000007</v>
      </c>
      <c r="AE491">
        <v>25.7</v>
      </c>
      <c r="AF491">
        <v>6.86</v>
      </c>
      <c r="AG491">
        <v>7.1599999999999997E-2</v>
      </c>
      <c r="AH491" t="s">
        <v>337</v>
      </c>
      <c r="AI491" t="s">
        <v>337</v>
      </c>
      <c r="AJ491">
        <v>0</v>
      </c>
      <c r="AK491">
        <v>117</v>
      </c>
      <c r="AL491">
        <v>1</v>
      </c>
      <c r="AM491">
        <v>100</v>
      </c>
      <c r="AN491">
        <v>5</v>
      </c>
    </row>
    <row r="492" spans="1:40" x14ac:dyDescent="0.25">
      <c r="A492" s="34">
        <v>40744</v>
      </c>
      <c r="B492" s="220">
        <v>0.57638888888888895</v>
      </c>
      <c r="C492">
        <v>38.299999999999997</v>
      </c>
      <c r="D492">
        <v>38.6</v>
      </c>
      <c r="E492">
        <v>38.299999999999997</v>
      </c>
      <c r="F492">
        <v>19</v>
      </c>
      <c r="G492">
        <v>10.6</v>
      </c>
      <c r="H492">
        <v>5</v>
      </c>
      <c r="I492" t="s">
        <v>338</v>
      </c>
      <c r="J492">
        <v>0.42</v>
      </c>
      <c r="K492">
        <v>10</v>
      </c>
      <c r="L492" t="s">
        <v>338</v>
      </c>
      <c r="M492">
        <v>38.299999999999997</v>
      </c>
      <c r="N492">
        <v>37.1</v>
      </c>
      <c r="O492">
        <v>37.1</v>
      </c>
      <c r="P492" t="s">
        <v>337</v>
      </c>
      <c r="Q492">
        <v>749.2</v>
      </c>
      <c r="R492">
        <v>0</v>
      </c>
      <c r="S492">
        <v>0</v>
      </c>
      <c r="T492">
        <v>189</v>
      </c>
      <c r="U492">
        <v>1.35</v>
      </c>
      <c r="V492">
        <v>239</v>
      </c>
      <c r="W492">
        <v>6</v>
      </c>
      <c r="X492">
        <v>0.21</v>
      </c>
      <c r="Y492">
        <v>9.1999999999999993</v>
      </c>
      <c r="Z492">
        <v>0</v>
      </c>
      <c r="AA492">
        <v>6.9000000000000006E-2</v>
      </c>
      <c r="AB492">
        <v>26.5</v>
      </c>
      <c r="AC492">
        <v>35</v>
      </c>
      <c r="AD492">
        <v>9.8000000000000007</v>
      </c>
      <c r="AE492">
        <v>25.7</v>
      </c>
      <c r="AF492">
        <v>6.86</v>
      </c>
      <c r="AG492">
        <v>7.17E-2</v>
      </c>
      <c r="AH492" t="s">
        <v>337</v>
      </c>
      <c r="AI492" t="s">
        <v>337</v>
      </c>
      <c r="AJ492">
        <v>0</v>
      </c>
      <c r="AK492">
        <v>117</v>
      </c>
      <c r="AL492">
        <v>1</v>
      </c>
      <c r="AM492">
        <v>100</v>
      </c>
      <c r="AN492">
        <v>5</v>
      </c>
    </row>
    <row r="493" spans="1:40" x14ac:dyDescent="0.25">
      <c r="A493" s="34">
        <v>40744</v>
      </c>
      <c r="B493" s="220">
        <v>0.57986111111111105</v>
      </c>
      <c r="C493">
        <v>38.4</v>
      </c>
      <c r="D493">
        <v>38.4</v>
      </c>
      <c r="E493">
        <v>38.299999999999997</v>
      </c>
      <c r="F493">
        <v>21</v>
      </c>
      <c r="G493">
        <v>12.2</v>
      </c>
      <c r="H493">
        <v>8</v>
      </c>
      <c r="I493" t="s">
        <v>340</v>
      </c>
      <c r="J493">
        <v>0.67</v>
      </c>
      <c r="K493">
        <v>14</v>
      </c>
      <c r="L493" t="s">
        <v>340</v>
      </c>
      <c r="M493">
        <v>38.4</v>
      </c>
      <c r="N493">
        <v>37.799999999999997</v>
      </c>
      <c r="O493">
        <v>37.799999999999997</v>
      </c>
      <c r="P493" t="s">
        <v>337</v>
      </c>
      <c r="Q493">
        <v>749.1</v>
      </c>
      <c r="R493">
        <v>0</v>
      </c>
      <c r="S493">
        <v>0</v>
      </c>
      <c r="T493">
        <v>989</v>
      </c>
      <c r="U493">
        <v>7.09</v>
      </c>
      <c r="V493">
        <v>1005</v>
      </c>
      <c r="W493">
        <v>9.1</v>
      </c>
      <c r="X493">
        <v>0.33</v>
      </c>
      <c r="Y493">
        <v>9.1999999999999993</v>
      </c>
      <c r="Z493">
        <v>0</v>
      </c>
      <c r="AA493">
        <v>7.0000000000000007E-2</v>
      </c>
      <c r="AB493">
        <v>26.6</v>
      </c>
      <c r="AC493">
        <v>35</v>
      </c>
      <c r="AD493">
        <v>9.9</v>
      </c>
      <c r="AE493">
        <v>25.8</v>
      </c>
      <c r="AF493">
        <v>6.85</v>
      </c>
      <c r="AG493">
        <v>7.1599999999999997E-2</v>
      </c>
      <c r="AH493" t="s">
        <v>337</v>
      </c>
      <c r="AI493" t="s">
        <v>337</v>
      </c>
      <c r="AJ493">
        <v>0</v>
      </c>
      <c r="AK493">
        <v>117</v>
      </c>
      <c r="AL493">
        <v>1</v>
      </c>
      <c r="AM493">
        <v>100</v>
      </c>
      <c r="AN493">
        <v>5</v>
      </c>
    </row>
    <row r="494" spans="1:40" x14ac:dyDescent="0.25">
      <c r="A494" s="34">
        <v>40744</v>
      </c>
      <c r="B494" s="220">
        <v>0.58333333333333337</v>
      </c>
      <c r="C494">
        <v>38.6</v>
      </c>
      <c r="D494">
        <v>38.6</v>
      </c>
      <c r="E494">
        <v>38.4</v>
      </c>
      <c r="F494">
        <v>19</v>
      </c>
      <c r="G494">
        <v>10.9</v>
      </c>
      <c r="H494">
        <v>7</v>
      </c>
      <c r="I494" t="s">
        <v>340</v>
      </c>
      <c r="J494">
        <v>0.57999999999999996</v>
      </c>
      <c r="K494">
        <v>12</v>
      </c>
      <c r="L494" t="s">
        <v>340</v>
      </c>
      <c r="M494">
        <v>38.6</v>
      </c>
      <c r="N494">
        <v>37.4</v>
      </c>
      <c r="O494">
        <v>37.4</v>
      </c>
      <c r="P494" t="s">
        <v>337</v>
      </c>
      <c r="Q494">
        <v>749</v>
      </c>
      <c r="R494">
        <v>0</v>
      </c>
      <c r="S494">
        <v>0</v>
      </c>
      <c r="T494">
        <v>978</v>
      </c>
      <c r="U494">
        <v>7.01</v>
      </c>
      <c r="V494">
        <v>984</v>
      </c>
      <c r="W494">
        <v>9.1999999999999993</v>
      </c>
      <c r="X494">
        <v>0.33</v>
      </c>
      <c r="Y494">
        <v>9.3000000000000007</v>
      </c>
      <c r="Z494">
        <v>0</v>
      </c>
      <c r="AA494">
        <v>7.0000000000000007E-2</v>
      </c>
      <c r="AB494">
        <v>26.8</v>
      </c>
      <c r="AC494">
        <v>35</v>
      </c>
      <c r="AD494">
        <v>10.1</v>
      </c>
      <c r="AE494">
        <v>26</v>
      </c>
      <c r="AF494">
        <v>6.84</v>
      </c>
      <c r="AG494">
        <v>7.1499999999999994E-2</v>
      </c>
      <c r="AH494" t="s">
        <v>337</v>
      </c>
      <c r="AI494" t="s">
        <v>337</v>
      </c>
      <c r="AJ494">
        <v>0.03</v>
      </c>
      <c r="AK494">
        <v>117</v>
      </c>
      <c r="AL494">
        <v>1</v>
      </c>
      <c r="AM494">
        <v>100</v>
      </c>
      <c r="AN494">
        <v>5</v>
      </c>
    </row>
    <row r="495" spans="1:40" x14ac:dyDescent="0.25">
      <c r="A495" s="34">
        <v>40744</v>
      </c>
      <c r="B495" s="220">
        <v>0.58680555555555558</v>
      </c>
      <c r="C495">
        <v>38.299999999999997</v>
      </c>
      <c r="D495">
        <v>38.6</v>
      </c>
      <c r="E495">
        <v>38.299999999999997</v>
      </c>
      <c r="F495">
        <v>19</v>
      </c>
      <c r="G495">
        <v>10.6</v>
      </c>
      <c r="H495">
        <v>5</v>
      </c>
      <c r="I495" t="s">
        <v>338</v>
      </c>
      <c r="J495">
        <v>0.42</v>
      </c>
      <c r="K495">
        <v>12</v>
      </c>
      <c r="L495" t="s">
        <v>340</v>
      </c>
      <c r="M495">
        <v>38.299999999999997</v>
      </c>
      <c r="N495">
        <v>37.1</v>
      </c>
      <c r="O495">
        <v>37.1</v>
      </c>
      <c r="P495" t="s">
        <v>337</v>
      </c>
      <c r="Q495">
        <v>749</v>
      </c>
      <c r="R495">
        <v>0</v>
      </c>
      <c r="S495">
        <v>0</v>
      </c>
      <c r="T495">
        <v>978</v>
      </c>
      <c r="U495">
        <v>7.01</v>
      </c>
      <c r="V495">
        <v>986</v>
      </c>
      <c r="W495">
        <v>9.3000000000000007</v>
      </c>
      <c r="X495">
        <v>0.33</v>
      </c>
      <c r="Y495">
        <v>9.3000000000000007</v>
      </c>
      <c r="Z495">
        <v>0</v>
      </c>
      <c r="AA495">
        <v>6.9000000000000006E-2</v>
      </c>
      <c r="AB495">
        <v>27</v>
      </c>
      <c r="AC495">
        <v>35</v>
      </c>
      <c r="AD495">
        <v>10.199999999999999</v>
      </c>
      <c r="AE495">
        <v>26.2</v>
      </c>
      <c r="AF495">
        <v>6.83</v>
      </c>
      <c r="AG495">
        <v>7.1499999999999994E-2</v>
      </c>
      <c r="AH495" t="s">
        <v>337</v>
      </c>
      <c r="AI495" t="s">
        <v>337</v>
      </c>
      <c r="AJ495">
        <v>0</v>
      </c>
      <c r="AK495">
        <v>117</v>
      </c>
      <c r="AL495">
        <v>1</v>
      </c>
      <c r="AM495">
        <v>100</v>
      </c>
      <c r="AN495">
        <v>5</v>
      </c>
    </row>
    <row r="496" spans="1:40" x14ac:dyDescent="0.25">
      <c r="A496" s="34">
        <v>40744</v>
      </c>
      <c r="B496" s="220">
        <v>0.59027777777777779</v>
      </c>
      <c r="C496">
        <v>38.6</v>
      </c>
      <c r="D496">
        <v>38.6</v>
      </c>
      <c r="E496">
        <v>38.200000000000003</v>
      </c>
      <c r="F496">
        <v>19</v>
      </c>
      <c r="G496">
        <v>10.9</v>
      </c>
      <c r="H496">
        <v>1</v>
      </c>
      <c r="I496" t="s">
        <v>338</v>
      </c>
      <c r="J496">
        <v>0.08</v>
      </c>
      <c r="K496">
        <v>5</v>
      </c>
      <c r="L496" t="s">
        <v>336</v>
      </c>
      <c r="M496">
        <v>38.6</v>
      </c>
      <c r="N496">
        <v>37.4</v>
      </c>
      <c r="O496">
        <v>37.4</v>
      </c>
      <c r="P496" t="s">
        <v>337</v>
      </c>
      <c r="Q496">
        <v>748.9</v>
      </c>
      <c r="R496">
        <v>0</v>
      </c>
      <c r="S496">
        <v>0</v>
      </c>
      <c r="T496">
        <v>982</v>
      </c>
      <c r="U496">
        <v>7.04</v>
      </c>
      <c r="V496">
        <v>990</v>
      </c>
      <c r="W496">
        <v>9.1999999999999993</v>
      </c>
      <c r="X496">
        <v>0.33</v>
      </c>
      <c r="Y496">
        <v>9.3000000000000007</v>
      </c>
      <c r="Z496">
        <v>0</v>
      </c>
      <c r="AA496">
        <v>7.0000000000000007E-2</v>
      </c>
      <c r="AB496">
        <v>27.1</v>
      </c>
      <c r="AC496">
        <v>35</v>
      </c>
      <c r="AD496">
        <v>10.3</v>
      </c>
      <c r="AE496">
        <v>26.3</v>
      </c>
      <c r="AF496">
        <v>6.82</v>
      </c>
      <c r="AG496">
        <v>7.1400000000000005E-2</v>
      </c>
      <c r="AH496" t="s">
        <v>337</v>
      </c>
      <c r="AI496" t="s">
        <v>337</v>
      </c>
      <c r="AJ496">
        <v>0</v>
      </c>
      <c r="AK496">
        <v>117</v>
      </c>
      <c r="AL496">
        <v>1</v>
      </c>
      <c r="AM496">
        <v>100</v>
      </c>
      <c r="AN496">
        <v>5</v>
      </c>
    </row>
    <row r="497" spans="1:40" x14ac:dyDescent="0.25">
      <c r="A497" s="34">
        <v>40744</v>
      </c>
      <c r="B497" s="220">
        <v>0.59375</v>
      </c>
      <c r="C497">
        <v>39.1</v>
      </c>
      <c r="D497">
        <v>39.1</v>
      </c>
      <c r="E497">
        <v>38.6</v>
      </c>
      <c r="F497">
        <v>18</v>
      </c>
      <c r="G497">
        <v>10.4</v>
      </c>
      <c r="H497">
        <v>3</v>
      </c>
      <c r="I497" t="s">
        <v>338</v>
      </c>
      <c r="J497">
        <v>0.25</v>
      </c>
      <c r="K497">
        <v>6</v>
      </c>
      <c r="L497" t="s">
        <v>338</v>
      </c>
      <c r="M497">
        <v>39.1</v>
      </c>
      <c r="N497">
        <v>37.799999999999997</v>
      </c>
      <c r="O497">
        <v>37.799999999999997</v>
      </c>
      <c r="P497" t="s">
        <v>337</v>
      </c>
      <c r="Q497">
        <v>748.8</v>
      </c>
      <c r="R497">
        <v>0</v>
      </c>
      <c r="S497">
        <v>0</v>
      </c>
      <c r="T497">
        <v>995</v>
      </c>
      <c r="U497">
        <v>7.13</v>
      </c>
      <c r="V497">
        <v>997</v>
      </c>
      <c r="W497">
        <v>9.3000000000000007</v>
      </c>
      <c r="X497">
        <v>0.33</v>
      </c>
      <c r="Y497">
        <v>9.3000000000000007</v>
      </c>
      <c r="Z497">
        <v>0</v>
      </c>
      <c r="AA497">
        <v>7.1999999999999995E-2</v>
      </c>
      <c r="AB497">
        <v>27.2</v>
      </c>
      <c r="AC497">
        <v>35</v>
      </c>
      <c r="AD497">
        <v>10.4</v>
      </c>
      <c r="AE497">
        <v>26.4</v>
      </c>
      <c r="AF497">
        <v>6.81</v>
      </c>
      <c r="AG497">
        <v>7.1400000000000005E-2</v>
      </c>
      <c r="AH497" t="s">
        <v>337</v>
      </c>
      <c r="AI497" t="s">
        <v>337</v>
      </c>
      <c r="AJ497">
        <v>0</v>
      </c>
      <c r="AK497">
        <v>116</v>
      </c>
      <c r="AL497">
        <v>1</v>
      </c>
      <c r="AM497">
        <v>100</v>
      </c>
      <c r="AN497">
        <v>5</v>
      </c>
    </row>
    <row r="498" spans="1:40" x14ac:dyDescent="0.25">
      <c r="A498" s="34">
        <v>40744</v>
      </c>
      <c r="B498" s="220">
        <v>0.59722222222222221</v>
      </c>
      <c r="C498">
        <v>39.4</v>
      </c>
      <c r="D498">
        <v>39.4</v>
      </c>
      <c r="E498">
        <v>39.1</v>
      </c>
      <c r="F498">
        <v>17</v>
      </c>
      <c r="G498">
        <v>9.9</v>
      </c>
      <c r="H498">
        <v>6</v>
      </c>
      <c r="I498" t="s">
        <v>338</v>
      </c>
      <c r="J498">
        <v>0.5</v>
      </c>
      <c r="K498">
        <v>10</v>
      </c>
      <c r="L498" t="s">
        <v>336</v>
      </c>
      <c r="M498">
        <v>39.4</v>
      </c>
      <c r="N498">
        <v>38.200000000000003</v>
      </c>
      <c r="O498">
        <v>38.200000000000003</v>
      </c>
      <c r="P498" t="s">
        <v>337</v>
      </c>
      <c r="Q498">
        <v>748.8</v>
      </c>
      <c r="R498">
        <v>0</v>
      </c>
      <c r="S498">
        <v>0</v>
      </c>
      <c r="T498">
        <v>999</v>
      </c>
      <c r="U498">
        <v>7.16</v>
      </c>
      <c r="V498">
        <v>1000</v>
      </c>
      <c r="W498">
        <v>9.3000000000000007</v>
      </c>
      <c r="X498">
        <v>0.33</v>
      </c>
      <c r="Y498">
        <v>9.3000000000000007</v>
      </c>
      <c r="Z498">
        <v>0</v>
      </c>
      <c r="AA498">
        <v>7.2999999999999995E-2</v>
      </c>
      <c r="AB498">
        <v>27.3</v>
      </c>
      <c r="AC498">
        <v>35</v>
      </c>
      <c r="AD498">
        <v>10.5</v>
      </c>
      <c r="AE498">
        <v>26.5</v>
      </c>
      <c r="AF498">
        <v>6.8</v>
      </c>
      <c r="AG498">
        <v>7.1400000000000005E-2</v>
      </c>
      <c r="AH498" t="s">
        <v>337</v>
      </c>
      <c r="AI498" t="s">
        <v>337</v>
      </c>
      <c r="AJ498">
        <v>0</v>
      </c>
      <c r="AK498">
        <v>115</v>
      </c>
      <c r="AL498">
        <v>1</v>
      </c>
      <c r="AM498">
        <v>100</v>
      </c>
      <c r="AN498">
        <v>5</v>
      </c>
    </row>
    <row r="499" spans="1:40" x14ac:dyDescent="0.25">
      <c r="A499" s="34">
        <v>40744</v>
      </c>
      <c r="B499" s="220">
        <v>0.60069444444444442</v>
      </c>
      <c r="C499">
        <v>39.4</v>
      </c>
      <c r="D499">
        <v>39.4</v>
      </c>
      <c r="E499">
        <v>39.4</v>
      </c>
      <c r="F499">
        <v>17</v>
      </c>
      <c r="G499">
        <v>9.8000000000000007</v>
      </c>
      <c r="H499">
        <v>5</v>
      </c>
      <c r="I499" t="s">
        <v>338</v>
      </c>
      <c r="J499">
        <v>0.42</v>
      </c>
      <c r="K499">
        <v>12</v>
      </c>
      <c r="L499" t="s">
        <v>340</v>
      </c>
      <c r="M499">
        <v>39.4</v>
      </c>
      <c r="N499">
        <v>38.1</v>
      </c>
      <c r="O499">
        <v>38.1</v>
      </c>
      <c r="P499" t="s">
        <v>337</v>
      </c>
      <c r="Q499">
        <v>748.8</v>
      </c>
      <c r="R499">
        <v>0</v>
      </c>
      <c r="S499">
        <v>0</v>
      </c>
      <c r="T499">
        <v>1014</v>
      </c>
      <c r="U499">
        <v>7.27</v>
      </c>
      <c r="V499">
        <v>1020</v>
      </c>
      <c r="W499">
        <v>9.3000000000000007</v>
      </c>
      <c r="X499">
        <v>0.33</v>
      </c>
      <c r="Y499">
        <v>9.3000000000000007</v>
      </c>
      <c r="Z499">
        <v>0</v>
      </c>
      <c r="AA499">
        <v>7.2999999999999995E-2</v>
      </c>
      <c r="AB499">
        <v>27.4</v>
      </c>
      <c r="AC499">
        <v>35</v>
      </c>
      <c r="AD499">
        <v>10.6</v>
      </c>
      <c r="AE499">
        <v>26.7</v>
      </c>
      <c r="AF499">
        <v>6.79</v>
      </c>
      <c r="AG499">
        <v>7.1300000000000002E-2</v>
      </c>
      <c r="AH499" t="s">
        <v>337</v>
      </c>
      <c r="AI499" t="s">
        <v>337</v>
      </c>
      <c r="AJ499">
        <v>0</v>
      </c>
      <c r="AK499">
        <v>116</v>
      </c>
      <c r="AL499">
        <v>1</v>
      </c>
      <c r="AM499">
        <v>100</v>
      </c>
      <c r="AN499">
        <v>5</v>
      </c>
    </row>
    <row r="500" spans="1:40" x14ac:dyDescent="0.25">
      <c r="A500" s="34">
        <v>40744</v>
      </c>
      <c r="B500" s="220">
        <v>0.60416666666666663</v>
      </c>
      <c r="C500">
        <v>39.4</v>
      </c>
      <c r="D500">
        <v>39.5</v>
      </c>
      <c r="E500">
        <v>39.4</v>
      </c>
      <c r="F500">
        <v>18</v>
      </c>
      <c r="G500">
        <v>10.7</v>
      </c>
      <c r="H500">
        <v>6</v>
      </c>
      <c r="I500" t="s">
        <v>336</v>
      </c>
      <c r="J500">
        <v>0.5</v>
      </c>
      <c r="K500">
        <v>13</v>
      </c>
      <c r="L500" t="s">
        <v>338</v>
      </c>
      <c r="M500">
        <v>39.4</v>
      </c>
      <c r="N500">
        <v>38.299999999999997</v>
      </c>
      <c r="O500">
        <v>38.299999999999997</v>
      </c>
      <c r="P500" t="s">
        <v>337</v>
      </c>
      <c r="Q500">
        <v>748.7</v>
      </c>
      <c r="R500">
        <v>0</v>
      </c>
      <c r="S500">
        <v>0</v>
      </c>
      <c r="T500">
        <v>1032</v>
      </c>
      <c r="U500">
        <v>7.4</v>
      </c>
      <c r="V500">
        <v>1037</v>
      </c>
      <c r="W500">
        <v>9.4</v>
      </c>
      <c r="X500">
        <v>0.34</v>
      </c>
      <c r="Y500">
        <v>9.4</v>
      </c>
      <c r="Z500">
        <v>0</v>
      </c>
      <c r="AA500">
        <v>7.2999999999999995E-2</v>
      </c>
      <c r="AB500">
        <v>27.4</v>
      </c>
      <c r="AC500">
        <v>35</v>
      </c>
      <c r="AD500">
        <v>10.6</v>
      </c>
      <c r="AE500">
        <v>26.7</v>
      </c>
      <c r="AF500">
        <v>6.79</v>
      </c>
      <c r="AG500">
        <v>7.1300000000000002E-2</v>
      </c>
      <c r="AH500" t="s">
        <v>337</v>
      </c>
      <c r="AI500" t="s">
        <v>337</v>
      </c>
      <c r="AJ500">
        <v>0</v>
      </c>
      <c r="AK500">
        <v>116</v>
      </c>
      <c r="AL500">
        <v>1</v>
      </c>
      <c r="AM500">
        <v>100</v>
      </c>
      <c r="AN500">
        <v>5</v>
      </c>
    </row>
    <row r="501" spans="1:40" x14ac:dyDescent="0.25">
      <c r="A501" s="34">
        <v>40744</v>
      </c>
      <c r="B501" s="220">
        <v>0.60763888888888895</v>
      </c>
      <c r="C501">
        <v>39.4</v>
      </c>
      <c r="D501">
        <v>39.4</v>
      </c>
      <c r="E501">
        <v>39.299999999999997</v>
      </c>
      <c r="F501">
        <v>17</v>
      </c>
      <c r="G501">
        <v>9.8000000000000007</v>
      </c>
      <c r="H501">
        <v>3</v>
      </c>
      <c r="I501" t="s">
        <v>336</v>
      </c>
      <c r="J501">
        <v>0.25</v>
      </c>
      <c r="K501">
        <v>5</v>
      </c>
      <c r="L501" t="s">
        <v>336</v>
      </c>
      <c r="M501">
        <v>39.4</v>
      </c>
      <c r="N501">
        <v>38.1</v>
      </c>
      <c r="O501">
        <v>38.1</v>
      </c>
      <c r="P501" t="s">
        <v>337</v>
      </c>
      <c r="Q501">
        <v>748.6</v>
      </c>
      <c r="R501">
        <v>0</v>
      </c>
      <c r="S501">
        <v>0</v>
      </c>
      <c r="T501">
        <v>1028</v>
      </c>
      <c r="U501">
        <v>7.37</v>
      </c>
      <c r="V501">
        <v>1035</v>
      </c>
      <c r="W501">
        <v>9.3000000000000007</v>
      </c>
      <c r="X501">
        <v>0.33</v>
      </c>
      <c r="Y501">
        <v>9.4</v>
      </c>
      <c r="Z501">
        <v>0</v>
      </c>
      <c r="AA501">
        <v>7.2999999999999995E-2</v>
      </c>
      <c r="AB501">
        <v>27.4</v>
      </c>
      <c r="AC501">
        <v>35</v>
      </c>
      <c r="AD501">
        <v>10.6</v>
      </c>
      <c r="AE501">
        <v>26.7</v>
      </c>
      <c r="AF501">
        <v>6.79</v>
      </c>
      <c r="AG501">
        <v>7.1300000000000002E-2</v>
      </c>
      <c r="AH501" t="s">
        <v>337</v>
      </c>
      <c r="AI501" t="s">
        <v>337</v>
      </c>
      <c r="AJ501">
        <v>0</v>
      </c>
      <c r="AK501">
        <v>113</v>
      </c>
      <c r="AL501">
        <v>1</v>
      </c>
      <c r="AM501">
        <v>99.1</v>
      </c>
      <c r="AN501">
        <v>5</v>
      </c>
    </row>
    <row r="502" spans="1:40" x14ac:dyDescent="0.25">
      <c r="A502" s="34">
        <v>40744</v>
      </c>
      <c r="B502" s="220">
        <v>0.61111111111111105</v>
      </c>
      <c r="C502">
        <v>39.700000000000003</v>
      </c>
      <c r="D502">
        <v>39.700000000000003</v>
      </c>
      <c r="E502">
        <v>39.4</v>
      </c>
      <c r="F502">
        <v>17</v>
      </c>
      <c r="G502">
        <v>10.1</v>
      </c>
      <c r="H502">
        <v>1</v>
      </c>
      <c r="I502" t="s">
        <v>336</v>
      </c>
      <c r="J502">
        <v>0.08</v>
      </c>
      <c r="K502">
        <v>8</v>
      </c>
      <c r="L502" t="s">
        <v>350</v>
      </c>
      <c r="M502">
        <v>39.700000000000003</v>
      </c>
      <c r="N502">
        <v>38.4</v>
      </c>
      <c r="O502">
        <v>38.4</v>
      </c>
      <c r="P502" t="s">
        <v>337</v>
      </c>
      <c r="Q502">
        <v>748.6</v>
      </c>
      <c r="R502">
        <v>0</v>
      </c>
      <c r="S502">
        <v>0</v>
      </c>
      <c r="T502">
        <v>1000</v>
      </c>
      <c r="U502">
        <v>7.17</v>
      </c>
      <c r="V502">
        <v>1007</v>
      </c>
      <c r="W502">
        <v>9</v>
      </c>
      <c r="X502">
        <v>0.32</v>
      </c>
      <c r="Y502">
        <v>9.1</v>
      </c>
      <c r="Z502">
        <v>0</v>
      </c>
      <c r="AA502">
        <v>7.3999999999999996E-2</v>
      </c>
      <c r="AB502">
        <v>27.4</v>
      </c>
      <c r="AC502">
        <v>35</v>
      </c>
      <c r="AD502">
        <v>10.6</v>
      </c>
      <c r="AE502">
        <v>26.7</v>
      </c>
      <c r="AF502">
        <v>6.79</v>
      </c>
      <c r="AG502">
        <v>7.1300000000000002E-2</v>
      </c>
      <c r="AH502" t="s">
        <v>337</v>
      </c>
      <c r="AI502" t="s">
        <v>337</v>
      </c>
      <c r="AJ502">
        <v>0</v>
      </c>
      <c r="AK502">
        <v>116</v>
      </c>
      <c r="AL502">
        <v>1</v>
      </c>
      <c r="AM502">
        <v>100</v>
      </c>
      <c r="AN502">
        <v>5</v>
      </c>
    </row>
    <row r="503" spans="1:40" x14ac:dyDescent="0.25">
      <c r="A503" s="34">
        <v>40744</v>
      </c>
      <c r="B503" s="220">
        <v>0.61458333333333337</v>
      </c>
      <c r="C503">
        <v>39.9</v>
      </c>
      <c r="D503">
        <v>39.9</v>
      </c>
      <c r="E503">
        <v>39.700000000000003</v>
      </c>
      <c r="F503">
        <v>17</v>
      </c>
      <c r="G503">
        <v>10.3</v>
      </c>
      <c r="H503">
        <v>7</v>
      </c>
      <c r="I503" t="s">
        <v>349</v>
      </c>
      <c r="J503">
        <v>0.57999999999999996</v>
      </c>
      <c r="K503">
        <v>11</v>
      </c>
      <c r="L503" t="s">
        <v>351</v>
      </c>
      <c r="M503">
        <v>39.9</v>
      </c>
      <c r="N503">
        <v>38.799999999999997</v>
      </c>
      <c r="O503">
        <v>38.799999999999997</v>
      </c>
      <c r="P503" t="s">
        <v>337</v>
      </c>
      <c r="Q503">
        <v>748.5</v>
      </c>
      <c r="R503">
        <v>0</v>
      </c>
      <c r="S503">
        <v>0</v>
      </c>
      <c r="T503">
        <v>981</v>
      </c>
      <c r="U503">
        <v>7.03</v>
      </c>
      <c r="V503">
        <v>990</v>
      </c>
      <c r="W503">
        <v>8.8000000000000007</v>
      </c>
      <c r="X503">
        <v>0.31</v>
      </c>
      <c r="Y503">
        <v>8.9</v>
      </c>
      <c r="Z503">
        <v>0</v>
      </c>
      <c r="AA503">
        <v>7.4999999999999997E-2</v>
      </c>
      <c r="AB503">
        <v>27.6</v>
      </c>
      <c r="AC503">
        <v>35</v>
      </c>
      <c r="AD503">
        <v>10.7</v>
      </c>
      <c r="AE503">
        <v>26.8</v>
      </c>
      <c r="AF503">
        <v>6.79</v>
      </c>
      <c r="AG503">
        <v>7.1300000000000002E-2</v>
      </c>
      <c r="AH503" t="s">
        <v>337</v>
      </c>
      <c r="AI503" t="s">
        <v>337</v>
      </c>
      <c r="AJ503">
        <v>0</v>
      </c>
      <c r="AK503">
        <v>116</v>
      </c>
      <c r="AL503">
        <v>1</v>
      </c>
      <c r="AM503">
        <v>100</v>
      </c>
      <c r="AN503">
        <v>5</v>
      </c>
    </row>
    <row r="504" spans="1:40" x14ac:dyDescent="0.25">
      <c r="A504" s="34">
        <v>40744</v>
      </c>
      <c r="B504" s="220">
        <v>0.61805555555555558</v>
      </c>
      <c r="C504">
        <v>39.799999999999997</v>
      </c>
      <c r="D504">
        <v>39.9</v>
      </c>
      <c r="E504">
        <v>39.799999999999997</v>
      </c>
      <c r="F504">
        <v>17</v>
      </c>
      <c r="G504">
        <v>10.199999999999999</v>
      </c>
      <c r="H504">
        <v>5</v>
      </c>
      <c r="I504" t="s">
        <v>340</v>
      </c>
      <c r="J504">
        <v>0.42</v>
      </c>
      <c r="K504">
        <v>11</v>
      </c>
      <c r="L504" t="s">
        <v>351</v>
      </c>
      <c r="M504">
        <v>39.799999999999997</v>
      </c>
      <c r="N504">
        <v>38.6</v>
      </c>
      <c r="O504">
        <v>38.6</v>
      </c>
      <c r="P504" t="s">
        <v>337</v>
      </c>
      <c r="Q504">
        <v>748.3</v>
      </c>
      <c r="R504">
        <v>0</v>
      </c>
      <c r="S504">
        <v>0</v>
      </c>
      <c r="T504">
        <v>987</v>
      </c>
      <c r="U504">
        <v>7.07</v>
      </c>
      <c r="V504">
        <v>993</v>
      </c>
      <c r="W504">
        <v>8.8000000000000007</v>
      </c>
      <c r="X504">
        <v>0.31</v>
      </c>
      <c r="Y504">
        <v>8.8000000000000007</v>
      </c>
      <c r="Z504">
        <v>0</v>
      </c>
      <c r="AA504">
        <v>7.4999999999999997E-2</v>
      </c>
      <c r="AB504">
        <v>27.7</v>
      </c>
      <c r="AC504">
        <v>35</v>
      </c>
      <c r="AD504">
        <v>10.8</v>
      </c>
      <c r="AE504">
        <v>26.9</v>
      </c>
      <c r="AF504">
        <v>6.78</v>
      </c>
      <c r="AG504">
        <v>7.1199999999999999E-2</v>
      </c>
      <c r="AH504" t="s">
        <v>337</v>
      </c>
      <c r="AI504" t="s">
        <v>337</v>
      </c>
      <c r="AJ504">
        <v>0</v>
      </c>
      <c r="AK504">
        <v>116</v>
      </c>
      <c r="AL504">
        <v>1</v>
      </c>
      <c r="AM504">
        <v>100</v>
      </c>
      <c r="AN504">
        <v>5</v>
      </c>
    </row>
    <row r="505" spans="1:40" x14ac:dyDescent="0.25">
      <c r="A505" s="34">
        <v>40744</v>
      </c>
      <c r="B505" s="220">
        <v>0.62152777777777779</v>
      </c>
      <c r="C505">
        <v>39.9</v>
      </c>
      <c r="D505">
        <v>39.9</v>
      </c>
      <c r="E505">
        <v>39.799999999999997</v>
      </c>
      <c r="F505">
        <v>16</v>
      </c>
      <c r="G505">
        <v>9.4</v>
      </c>
      <c r="H505">
        <v>5</v>
      </c>
      <c r="I505" t="s">
        <v>340</v>
      </c>
      <c r="J505">
        <v>0.42</v>
      </c>
      <c r="K505">
        <v>11</v>
      </c>
      <c r="L505" t="s">
        <v>349</v>
      </c>
      <c r="M505">
        <v>39.9</v>
      </c>
      <c r="N505">
        <v>38.5</v>
      </c>
      <c r="O505">
        <v>38.5</v>
      </c>
      <c r="P505" t="s">
        <v>337</v>
      </c>
      <c r="Q505">
        <v>748.2</v>
      </c>
      <c r="R505">
        <v>0</v>
      </c>
      <c r="S505">
        <v>0</v>
      </c>
      <c r="T505">
        <v>1003</v>
      </c>
      <c r="U505">
        <v>7.19</v>
      </c>
      <c r="V505">
        <v>1007</v>
      </c>
      <c r="W505">
        <v>8.9</v>
      </c>
      <c r="X505">
        <v>0.32</v>
      </c>
      <c r="Y505">
        <v>9</v>
      </c>
      <c r="Z505">
        <v>0</v>
      </c>
      <c r="AA505">
        <v>7.4999999999999997E-2</v>
      </c>
      <c r="AB505">
        <v>27.7</v>
      </c>
      <c r="AC505">
        <v>35</v>
      </c>
      <c r="AD505">
        <v>10.8</v>
      </c>
      <c r="AE505">
        <v>26.9</v>
      </c>
      <c r="AF505">
        <v>6.78</v>
      </c>
      <c r="AG505">
        <v>7.1199999999999999E-2</v>
      </c>
      <c r="AH505" t="s">
        <v>337</v>
      </c>
      <c r="AI505" t="s">
        <v>337</v>
      </c>
      <c r="AJ505">
        <v>0</v>
      </c>
      <c r="AK505">
        <v>116</v>
      </c>
      <c r="AL505">
        <v>1</v>
      </c>
      <c r="AM505">
        <v>100</v>
      </c>
      <c r="AN505">
        <v>5</v>
      </c>
    </row>
    <row r="506" spans="1:40" x14ac:dyDescent="0.25">
      <c r="A506" s="34">
        <v>40744</v>
      </c>
      <c r="B506" s="220">
        <v>0.625</v>
      </c>
      <c r="C506">
        <v>39.799999999999997</v>
      </c>
      <c r="D506">
        <v>39.9</v>
      </c>
      <c r="E506">
        <v>39.799999999999997</v>
      </c>
      <c r="F506">
        <v>16</v>
      </c>
      <c r="G506">
        <v>9.3000000000000007</v>
      </c>
      <c r="H506">
        <v>6</v>
      </c>
      <c r="I506" t="s">
        <v>340</v>
      </c>
      <c r="J506">
        <v>0.5</v>
      </c>
      <c r="K506">
        <v>15</v>
      </c>
      <c r="L506" t="s">
        <v>338</v>
      </c>
      <c r="M506">
        <v>39.799999999999997</v>
      </c>
      <c r="N506">
        <v>38.4</v>
      </c>
      <c r="O506">
        <v>38.4</v>
      </c>
      <c r="P506" t="s">
        <v>337</v>
      </c>
      <c r="Q506">
        <v>748.3</v>
      </c>
      <c r="R506">
        <v>0</v>
      </c>
      <c r="S506">
        <v>0</v>
      </c>
      <c r="T506">
        <v>991</v>
      </c>
      <c r="U506">
        <v>7.1</v>
      </c>
      <c r="V506">
        <v>997</v>
      </c>
      <c r="W506">
        <v>8.8000000000000007</v>
      </c>
      <c r="X506">
        <v>0.31</v>
      </c>
      <c r="Y506">
        <v>8.8000000000000007</v>
      </c>
      <c r="Z506">
        <v>0</v>
      </c>
      <c r="AA506">
        <v>7.4999999999999997E-2</v>
      </c>
      <c r="AB506">
        <v>27.8</v>
      </c>
      <c r="AC506">
        <v>34</v>
      </c>
      <c r="AD506">
        <v>10.5</v>
      </c>
      <c r="AE506">
        <v>27</v>
      </c>
      <c r="AF506">
        <v>6.57</v>
      </c>
      <c r="AG506">
        <v>7.1199999999999999E-2</v>
      </c>
      <c r="AH506" t="s">
        <v>337</v>
      </c>
      <c r="AI506" t="s">
        <v>337</v>
      </c>
      <c r="AJ506">
        <v>3.4000000000000002E-2</v>
      </c>
      <c r="AK506">
        <v>117</v>
      </c>
      <c r="AL506">
        <v>1</v>
      </c>
      <c r="AM506">
        <v>100</v>
      </c>
      <c r="AN506">
        <v>5</v>
      </c>
    </row>
    <row r="507" spans="1:40" x14ac:dyDescent="0.25">
      <c r="A507" s="34">
        <v>40744</v>
      </c>
      <c r="B507" s="220">
        <v>0.62847222222222221</v>
      </c>
      <c r="C507">
        <v>39.700000000000003</v>
      </c>
      <c r="D507">
        <v>39.799999999999997</v>
      </c>
      <c r="E507">
        <v>39.700000000000003</v>
      </c>
      <c r="F507">
        <v>17</v>
      </c>
      <c r="G507">
        <v>10.1</v>
      </c>
      <c r="H507">
        <v>5</v>
      </c>
      <c r="I507" t="s">
        <v>349</v>
      </c>
      <c r="J507">
        <v>0.42</v>
      </c>
      <c r="K507">
        <v>16</v>
      </c>
      <c r="L507" t="s">
        <v>340</v>
      </c>
      <c r="M507">
        <v>39.700000000000003</v>
      </c>
      <c r="N507">
        <v>38.4</v>
      </c>
      <c r="O507">
        <v>38.4</v>
      </c>
      <c r="P507" t="s">
        <v>337</v>
      </c>
      <c r="Q507">
        <v>748.1</v>
      </c>
      <c r="R507">
        <v>0</v>
      </c>
      <c r="S507">
        <v>0</v>
      </c>
      <c r="T507">
        <v>997</v>
      </c>
      <c r="U507">
        <v>7.15</v>
      </c>
      <c r="V507">
        <v>1004</v>
      </c>
      <c r="W507">
        <v>8.6</v>
      </c>
      <c r="X507">
        <v>0.31</v>
      </c>
      <c r="Y507">
        <v>8.8000000000000007</v>
      </c>
      <c r="Z507">
        <v>0</v>
      </c>
      <c r="AA507">
        <v>7.3999999999999996E-2</v>
      </c>
      <c r="AB507">
        <v>27.8</v>
      </c>
      <c r="AC507">
        <v>34</v>
      </c>
      <c r="AD507">
        <v>10.5</v>
      </c>
      <c r="AE507">
        <v>27</v>
      </c>
      <c r="AF507">
        <v>6.57</v>
      </c>
      <c r="AG507">
        <v>7.1199999999999999E-2</v>
      </c>
      <c r="AH507" t="s">
        <v>337</v>
      </c>
      <c r="AI507" t="s">
        <v>337</v>
      </c>
      <c r="AJ507">
        <v>0</v>
      </c>
      <c r="AK507">
        <v>117</v>
      </c>
      <c r="AL507">
        <v>1</v>
      </c>
      <c r="AM507">
        <v>100</v>
      </c>
      <c r="AN507">
        <v>5</v>
      </c>
    </row>
    <row r="508" spans="1:40" x14ac:dyDescent="0.25">
      <c r="A508" s="34">
        <v>40744</v>
      </c>
      <c r="B508" s="220">
        <v>0.63194444444444442</v>
      </c>
      <c r="C508">
        <v>40</v>
      </c>
      <c r="D508">
        <v>40</v>
      </c>
      <c r="E508">
        <v>39.700000000000003</v>
      </c>
      <c r="F508">
        <v>17</v>
      </c>
      <c r="G508">
        <v>10.3</v>
      </c>
      <c r="H508">
        <v>6</v>
      </c>
      <c r="I508" t="s">
        <v>340</v>
      </c>
      <c r="J508">
        <v>0.5</v>
      </c>
      <c r="K508">
        <v>15</v>
      </c>
      <c r="L508" t="s">
        <v>340</v>
      </c>
      <c r="M508">
        <v>40</v>
      </c>
      <c r="N508">
        <v>38.799999999999997</v>
      </c>
      <c r="O508">
        <v>38.799999999999997</v>
      </c>
      <c r="P508" t="s">
        <v>337</v>
      </c>
      <c r="Q508">
        <v>748.1</v>
      </c>
      <c r="R508">
        <v>0</v>
      </c>
      <c r="S508">
        <v>0</v>
      </c>
      <c r="T508">
        <v>1018</v>
      </c>
      <c r="U508">
        <v>7.3</v>
      </c>
      <c r="V508">
        <v>1025</v>
      </c>
      <c r="W508">
        <v>8.5</v>
      </c>
      <c r="X508">
        <v>0.3</v>
      </c>
      <c r="Y508">
        <v>8.6</v>
      </c>
      <c r="Z508">
        <v>0</v>
      </c>
      <c r="AA508">
        <v>7.4999999999999997E-2</v>
      </c>
      <c r="AB508">
        <v>27.8</v>
      </c>
      <c r="AC508">
        <v>34</v>
      </c>
      <c r="AD508">
        <v>10.5</v>
      </c>
      <c r="AE508">
        <v>27.1</v>
      </c>
      <c r="AF508">
        <v>6.57</v>
      </c>
      <c r="AG508">
        <v>7.1199999999999999E-2</v>
      </c>
      <c r="AH508" t="s">
        <v>337</v>
      </c>
      <c r="AI508" t="s">
        <v>337</v>
      </c>
      <c r="AJ508">
        <v>0</v>
      </c>
      <c r="AK508">
        <v>117</v>
      </c>
      <c r="AL508">
        <v>1</v>
      </c>
      <c r="AM508">
        <v>100</v>
      </c>
      <c r="AN508">
        <v>5</v>
      </c>
    </row>
    <row r="509" spans="1:40" x14ac:dyDescent="0.25">
      <c r="A509" s="34">
        <v>40744</v>
      </c>
      <c r="B509" s="220">
        <v>0.63541666666666663</v>
      </c>
      <c r="C509">
        <v>39.799999999999997</v>
      </c>
      <c r="D509">
        <v>40.1</v>
      </c>
      <c r="E509">
        <v>39.799999999999997</v>
      </c>
      <c r="F509">
        <v>17</v>
      </c>
      <c r="G509">
        <v>10.1</v>
      </c>
      <c r="H509">
        <v>11</v>
      </c>
      <c r="I509" t="s">
        <v>338</v>
      </c>
      <c r="J509">
        <v>0.92</v>
      </c>
      <c r="K509">
        <v>19</v>
      </c>
      <c r="L509" t="s">
        <v>340</v>
      </c>
      <c r="M509">
        <v>39.799999999999997</v>
      </c>
      <c r="N509">
        <v>38.6</v>
      </c>
      <c r="O509">
        <v>38.700000000000003</v>
      </c>
      <c r="P509" t="s">
        <v>337</v>
      </c>
      <c r="Q509">
        <v>748</v>
      </c>
      <c r="R509">
        <v>0</v>
      </c>
      <c r="S509">
        <v>0</v>
      </c>
      <c r="T509">
        <v>1003</v>
      </c>
      <c r="U509">
        <v>7.19</v>
      </c>
      <c r="V509">
        <v>1027</v>
      </c>
      <c r="W509">
        <v>8.3000000000000007</v>
      </c>
      <c r="X509">
        <v>0.3</v>
      </c>
      <c r="Y509">
        <v>8.4</v>
      </c>
      <c r="Z509">
        <v>0</v>
      </c>
      <c r="AA509">
        <v>7.3999999999999996E-2</v>
      </c>
      <c r="AB509">
        <v>27.9</v>
      </c>
      <c r="AC509">
        <v>34</v>
      </c>
      <c r="AD509">
        <v>10.6</v>
      </c>
      <c r="AE509">
        <v>27.2</v>
      </c>
      <c r="AF509">
        <v>6.56</v>
      </c>
      <c r="AG509">
        <v>7.1099999999999997E-2</v>
      </c>
      <c r="AH509" t="s">
        <v>337</v>
      </c>
      <c r="AI509" t="s">
        <v>337</v>
      </c>
      <c r="AJ509">
        <v>0</v>
      </c>
      <c r="AK509">
        <v>117</v>
      </c>
      <c r="AL509">
        <v>1</v>
      </c>
      <c r="AM509">
        <v>100</v>
      </c>
      <c r="AN509">
        <v>5</v>
      </c>
    </row>
    <row r="510" spans="1:40" x14ac:dyDescent="0.25">
      <c r="A510" s="34">
        <v>40744</v>
      </c>
      <c r="B510" s="220">
        <v>0.63888888888888895</v>
      </c>
      <c r="C510">
        <v>39.799999999999997</v>
      </c>
      <c r="D510">
        <v>39.799999999999997</v>
      </c>
      <c r="E510">
        <v>39.700000000000003</v>
      </c>
      <c r="F510">
        <v>16</v>
      </c>
      <c r="G510">
        <v>9.3000000000000007</v>
      </c>
      <c r="H510">
        <v>10</v>
      </c>
      <c r="I510" t="s">
        <v>349</v>
      </c>
      <c r="J510">
        <v>0.83</v>
      </c>
      <c r="K510">
        <v>17</v>
      </c>
      <c r="L510" t="s">
        <v>349</v>
      </c>
      <c r="M510">
        <v>39.799999999999997</v>
      </c>
      <c r="N510">
        <v>38.4</v>
      </c>
      <c r="O510">
        <v>38.5</v>
      </c>
      <c r="P510" t="s">
        <v>337</v>
      </c>
      <c r="Q510">
        <v>748</v>
      </c>
      <c r="R510">
        <v>0</v>
      </c>
      <c r="S510">
        <v>0</v>
      </c>
      <c r="T510">
        <v>885</v>
      </c>
      <c r="U510">
        <v>6.34</v>
      </c>
      <c r="V510">
        <v>991</v>
      </c>
      <c r="W510">
        <v>7.6</v>
      </c>
      <c r="X510">
        <v>0.27</v>
      </c>
      <c r="Y510">
        <v>8.3000000000000007</v>
      </c>
      <c r="Z510">
        <v>0</v>
      </c>
      <c r="AA510">
        <v>7.4999999999999997E-2</v>
      </c>
      <c r="AB510">
        <v>28.1</v>
      </c>
      <c r="AC510">
        <v>34</v>
      </c>
      <c r="AD510">
        <v>10.7</v>
      </c>
      <c r="AE510">
        <v>27.3</v>
      </c>
      <c r="AF510">
        <v>6.55</v>
      </c>
      <c r="AG510">
        <v>7.1099999999999997E-2</v>
      </c>
      <c r="AH510" t="s">
        <v>337</v>
      </c>
      <c r="AI510" t="s">
        <v>337</v>
      </c>
      <c r="AJ510">
        <v>0</v>
      </c>
      <c r="AK510">
        <v>115</v>
      </c>
      <c r="AL510">
        <v>1</v>
      </c>
      <c r="AM510">
        <v>100</v>
      </c>
      <c r="AN510">
        <v>5</v>
      </c>
    </row>
    <row r="511" spans="1:40" x14ac:dyDescent="0.25">
      <c r="A511" s="34">
        <v>40744</v>
      </c>
      <c r="B511" s="220">
        <v>0.64236111111111105</v>
      </c>
      <c r="C511">
        <v>40.1</v>
      </c>
      <c r="D511">
        <v>40.200000000000003</v>
      </c>
      <c r="E511">
        <v>39.799999999999997</v>
      </c>
      <c r="F511">
        <v>16</v>
      </c>
      <c r="G511">
        <v>9.5</v>
      </c>
      <c r="H511">
        <v>10</v>
      </c>
      <c r="I511" t="s">
        <v>349</v>
      </c>
      <c r="J511">
        <v>0.83</v>
      </c>
      <c r="K511">
        <v>21</v>
      </c>
      <c r="L511" t="s">
        <v>350</v>
      </c>
      <c r="M511">
        <v>40.1</v>
      </c>
      <c r="N511">
        <v>38.700000000000003</v>
      </c>
      <c r="O511">
        <v>38.799999999999997</v>
      </c>
      <c r="P511" t="s">
        <v>337</v>
      </c>
      <c r="Q511">
        <v>748</v>
      </c>
      <c r="R511">
        <v>0</v>
      </c>
      <c r="S511">
        <v>0</v>
      </c>
      <c r="T511">
        <v>961</v>
      </c>
      <c r="U511">
        <v>6.89</v>
      </c>
      <c r="V511">
        <v>984</v>
      </c>
      <c r="W511">
        <v>8.1</v>
      </c>
      <c r="X511">
        <v>0.28999999999999998</v>
      </c>
      <c r="Y511">
        <v>8.1999999999999993</v>
      </c>
      <c r="Z511">
        <v>0</v>
      </c>
      <c r="AA511">
        <v>7.5999999999999998E-2</v>
      </c>
      <c r="AB511">
        <v>28.1</v>
      </c>
      <c r="AC511">
        <v>34</v>
      </c>
      <c r="AD511">
        <v>10.7</v>
      </c>
      <c r="AE511">
        <v>27.3</v>
      </c>
      <c r="AF511">
        <v>6.55</v>
      </c>
      <c r="AG511">
        <v>7.1099999999999997E-2</v>
      </c>
      <c r="AH511" t="s">
        <v>337</v>
      </c>
      <c r="AI511" t="s">
        <v>337</v>
      </c>
      <c r="AJ511">
        <v>0</v>
      </c>
      <c r="AK511">
        <v>117</v>
      </c>
      <c r="AL511">
        <v>1</v>
      </c>
      <c r="AM511">
        <v>100</v>
      </c>
      <c r="AN511">
        <v>5</v>
      </c>
    </row>
    <row r="512" spans="1:40" x14ac:dyDescent="0.25">
      <c r="A512" s="34">
        <v>40744</v>
      </c>
      <c r="B512" s="220">
        <v>0.64583333333333337</v>
      </c>
      <c r="C512">
        <v>40</v>
      </c>
      <c r="D512">
        <v>40.1</v>
      </c>
      <c r="E512">
        <v>40</v>
      </c>
      <c r="F512">
        <v>16</v>
      </c>
      <c r="G512">
        <v>9.4</v>
      </c>
      <c r="H512">
        <v>6</v>
      </c>
      <c r="I512" t="s">
        <v>340</v>
      </c>
      <c r="J512">
        <v>0.5</v>
      </c>
      <c r="K512">
        <v>20</v>
      </c>
      <c r="L512" t="s">
        <v>350</v>
      </c>
      <c r="M512">
        <v>40</v>
      </c>
      <c r="N512">
        <v>38.6</v>
      </c>
      <c r="O512">
        <v>38.6</v>
      </c>
      <c r="P512" t="s">
        <v>337</v>
      </c>
      <c r="Q512">
        <v>747.8</v>
      </c>
      <c r="R512">
        <v>0</v>
      </c>
      <c r="S512">
        <v>0</v>
      </c>
      <c r="T512">
        <v>947</v>
      </c>
      <c r="U512">
        <v>6.79</v>
      </c>
      <c r="V512">
        <v>949</v>
      </c>
      <c r="W512">
        <v>7.9</v>
      </c>
      <c r="X512">
        <v>0.28000000000000003</v>
      </c>
      <c r="Y512">
        <v>8</v>
      </c>
      <c r="Z512">
        <v>0</v>
      </c>
      <c r="AA512">
        <v>7.4999999999999997E-2</v>
      </c>
      <c r="AB512">
        <v>28.1</v>
      </c>
      <c r="AC512">
        <v>34</v>
      </c>
      <c r="AD512">
        <v>10.7</v>
      </c>
      <c r="AE512">
        <v>27.3</v>
      </c>
      <c r="AF512">
        <v>6.55</v>
      </c>
      <c r="AG512">
        <v>7.1099999999999997E-2</v>
      </c>
      <c r="AH512" t="s">
        <v>337</v>
      </c>
      <c r="AI512" t="s">
        <v>337</v>
      </c>
      <c r="AJ512">
        <v>0</v>
      </c>
      <c r="AK512">
        <v>116</v>
      </c>
      <c r="AL512">
        <v>1</v>
      </c>
      <c r="AM512">
        <v>100</v>
      </c>
      <c r="AN512">
        <v>5</v>
      </c>
    </row>
    <row r="513" spans="1:40" x14ac:dyDescent="0.25">
      <c r="A513" s="34">
        <v>40744</v>
      </c>
      <c r="B513" s="220">
        <v>0.64930555555555558</v>
      </c>
      <c r="C513">
        <v>40.299999999999997</v>
      </c>
      <c r="D513">
        <v>40.299999999999997</v>
      </c>
      <c r="E513">
        <v>40</v>
      </c>
      <c r="F513">
        <v>17</v>
      </c>
      <c r="G513">
        <v>10.6</v>
      </c>
      <c r="H513">
        <v>8</v>
      </c>
      <c r="I513" t="s">
        <v>338</v>
      </c>
      <c r="J513">
        <v>0.67</v>
      </c>
      <c r="K513">
        <v>13</v>
      </c>
      <c r="L513" t="s">
        <v>338</v>
      </c>
      <c r="M513">
        <v>40.299999999999997</v>
      </c>
      <c r="N513">
        <v>39.200000000000003</v>
      </c>
      <c r="O513">
        <v>39.299999999999997</v>
      </c>
      <c r="P513" t="s">
        <v>337</v>
      </c>
      <c r="Q513">
        <v>747.8</v>
      </c>
      <c r="R513">
        <v>0</v>
      </c>
      <c r="S513">
        <v>0</v>
      </c>
      <c r="T513">
        <v>943</v>
      </c>
      <c r="U513">
        <v>6.76</v>
      </c>
      <c r="V513">
        <v>949</v>
      </c>
      <c r="W513">
        <v>7.8</v>
      </c>
      <c r="X513">
        <v>0.28000000000000003</v>
      </c>
      <c r="Y513">
        <v>7.8</v>
      </c>
      <c r="Z513">
        <v>0</v>
      </c>
      <c r="AA513">
        <v>7.5999999999999998E-2</v>
      </c>
      <c r="AB513">
        <v>28.1</v>
      </c>
      <c r="AC513">
        <v>34</v>
      </c>
      <c r="AD513">
        <v>10.7</v>
      </c>
      <c r="AE513">
        <v>27.3</v>
      </c>
      <c r="AF513">
        <v>6.55</v>
      </c>
      <c r="AG513">
        <v>7.1099999999999997E-2</v>
      </c>
      <c r="AH513" t="s">
        <v>337</v>
      </c>
      <c r="AI513" t="s">
        <v>337</v>
      </c>
      <c r="AJ513">
        <v>0</v>
      </c>
      <c r="AK513">
        <v>117</v>
      </c>
      <c r="AL513">
        <v>1</v>
      </c>
      <c r="AM513">
        <v>100</v>
      </c>
      <c r="AN513">
        <v>5</v>
      </c>
    </row>
    <row r="514" spans="1:40" x14ac:dyDescent="0.25">
      <c r="A514" s="34">
        <v>40744</v>
      </c>
      <c r="B514" s="220">
        <v>0.65277777777777779</v>
      </c>
      <c r="C514">
        <v>40.1</v>
      </c>
      <c r="D514">
        <v>40.299999999999997</v>
      </c>
      <c r="E514">
        <v>40.1</v>
      </c>
      <c r="F514">
        <v>16</v>
      </c>
      <c r="G514">
        <v>9.5</v>
      </c>
      <c r="H514">
        <v>6</v>
      </c>
      <c r="I514" t="s">
        <v>340</v>
      </c>
      <c r="J514">
        <v>0.5</v>
      </c>
      <c r="K514">
        <v>11</v>
      </c>
      <c r="L514" t="s">
        <v>340</v>
      </c>
      <c r="M514">
        <v>40.1</v>
      </c>
      <c r="N514">
        <v>38.700000000000003</v>
      </c>
      <c r="O514">
        <v>38.700000000000003</v>
      </c>
      <c r="P514" t="s">
        <v>337</v>
      </c>
      <c r="Q514">
        <v>747.8</v>
      </c>
      <c r="R514">
        <v>0</v>
      </c>
      <c r="S514">
        <v>0</v>
      </c>
      <c r="T514">
        <v>938</v>
      </c>
      <c r="U514">
        <v>6.72</v>
      </c>
      <c r="V514">
        <v>944</v>
      </c>
      <c r="W514">
        <v>7.6</v>
      </c>
      <c r="X514">
        <v>0.27</v>
      </c>
      <c r="Y514">
        <v>7.6</v>
      </c>
      <c r="Z514">
        <v>0</v>
      </c>
      <c r="AA514">
        <v>7.4999999999999997E-2</v>
      </c>
      <c r="AB514">
        <v>28.1</v>
      </c>
      <c r="AC514">
        <v>34</v>
      </c>
      <c r="AD514">
        <v>10.7</v>
      </c>
      <c r="AE514">
        <v>27.3</v>
      </c>
      <c r="AF514">
        <v>6.55</v>
      </c>
      <c r="AG514">
        <v>7.1099999999999997E-2</v>
      </c>
      <c r="AH514" t="s">
        <v>337</v>
      </c>
      <c r="AI514" t="s">
        <v>337</v>
      </c>
      <c r="AJ514">
        <v>0</v>
      </c>
      <c r="AK514">
        <v>117</v>
      </c>
      <c r="AL514">
        <v>1</v>
      </c>
      <c r="AM514">
        <v>100</v>
      </c>
      <c r="AN514">
        <v>5</v>
      </c>
    </row>
    <row r="515" spans="1:40" x14ac:dyDescent="0.25">
      <c r="A515" s="34">
        <v>40744</v>
      </c>
      <c r="B515" s="220">
        <v>0.65625</v>
      </c>
      <c r="C515">
        <v>39.700000000000003</v>
      </c>
      <c r="D515">
        <v>40</v>
      </c>
      <c r="E515">
        <v>39.700000000000003</v>
      </c>
      <c r="F515">
        <v>16</v>
      </c>
      <c r="G515">
        <v>9.1999999999999993</v>
      </c>
      <c r="H515">
        <v>6</v>
      </c>
      <c r="I515" t="s">
        <v>338</v>
      </c>
      <c r="J515">
        <v>0.5</v>
      </c>
      <c r="K515">
        <v>15</v>
      </c>
      <c r="L515" t="s">
        <v>340</v>
      </c>
      <c r="M515">
        <v>39.700000000000003</v>
      </c>
      <c r="N515">
        <v>38.299999999999997</v>
      </c>
      <c r="O515">
        <v>38.299999999999997</v>
      </c>
      <c r="P515" t="s">
        <v>337</v>
      </c>
      <c r="Q515">
        <v>747.8</v>
      </c>
      <c r="R515">
        <v>0</v>
      </c>
      <c r="S515">
        <v>0</v>
      </c>
      <c r="T515">
        <v>941</v>
      </c>
      <c r="U515">
        <v>6.74</v>
      </c>
      <c r="V515">
        <v>944</v>
      </c>
      <c r="W515">
        <v>7.5</v>
      </c>
      <c r="X515">
        <v>0.27</v>
      </c>
      <c r="Y515">
        <v>7.6</v>
      </c>
      <c r="Z515">
        <v>0</v>
      </c>
      <c r="AA515">
        <v>7.3999999999999996E-2</v>
      </c>
      <c r="AB515">
        <v>28.1</v>
      </c>
      <c r="AC515">
        <v>34</v>
      </c>
      <c r="AD515">
        <v>10.7</v>
      </c>
      <c r="AE515">
        <v>27.3</v>
      </c>
      <c r="AF515">
        <v>6.55</v>
      </c>
      <c r="AG515">
        <v>7.1099999999999997E-2</v>
      </c>
      <c r="AH515" t="s">
        <v>337</v>
      </c>
      <c r="AI515" t="s">
        <v>337</v>
      </c>
      <c r="AJ515">
        <v>0</v>
      </c>
      <c r="AK515">
        <v>116</v>
      </c>
      <c r="AL515">
        <v>1</v>
      </c>
      <c r="AM515">
        <v>100</v>
      </c>
      <c r="AN515">
        <v>5</v>
      </c>
    </row>
    <row r="516" spans="1:40" x14ac:dyDescent="0.25">
      <c r="A516" s="34">
        <v>40744</v>
      </c>
      <c r="B516" s="220">
        <v>0.65972222222222221</v>
      </c>
      <c r="C516">
        <v>39.799999999999997</v>
      </c>
      <c r="D516">
        <v>39.799999999999997</v>
      </c>
      <c r="E516">
        <v>39.700000000000003</v>
      </c>
      <c r="F516">
        <v>17</v>
      </c>
      <c r="G516">
        <v>10.199999999999999</v>
      </c>
      <c r="H516">
        <v>3</v>
      </c>
      <c r="I516" t="s">
        <v>340</v>
      </c>
      <c r="J516">
        <v>0.25</v>
      </c>
      <c r="K516">
        <v>11</v>
      </c>
      <c r="L516" t="s">
        <v>338</v>
      </c>
      <c r="M516">
        <v>39.799999999999997</v>
      </c>
      <c r="N516">
        <v>38.6</v>
      </c>
      <c r="O516">
        <v>38.6</v>
      </c>
      <c r="P516" t="s">
        <v>337</v>
      </c>
      <c r="Q516">
        <v>747.8</v>
      </c>
      <c r="R516">
        <v>0</v>
      </c>
      <c r="S516">
        <v>0</v>
      </c>
      <c r="T516">
        <v>941</v>
      </c>
      <c r="U516">
        <v>6.74</v>
      </c>
      <c r="V516">
        <v>946</v>
      </c>
      <c r="W516">
        <v>7.4</v>
      </c>
      <c r="X516">
        <v>0.26</v>
      </c>
      <c r="Y516">
        <v>7.4</v>
      </c>
      <c r="Z516">
        <v>0</v>
      </c>
      <c r="AA516">
        <v>7.4999999999999997E-2</v>
      </c>
      <c r="AB516">
        <v>28.1</v>
      </c>
      <c r="AC516">
        <v>34</v>
      </c>
      <c r="AD516">
        <v>10.7</v>
      </c>
      <c r="AE516">
        <v>27.3</v>
      </c>
      <c r="AF516">
        <v>6.55</v>
      </c>
      <c r="AG516">
        <v>7.1099999999999997E-2</v>
      </c>
      <c r="AH516" t="s">
        <v>337</v>
      </c>
      <c r="AI516" t="s">
        <v>337</v>
      </c>
      <c r="AJ516">
        <v>0</v>
      </c>
      <c r="AK516">
        <v>117</v>
      </c>
      <c r="AL516">
        <v>1</v>
      </c>
      <c r="AM516">
        <v>100</v>
      </c>
      <c r="AN516">
        <v>5</v>
      </c>
    </row>
    <row r="517" spans="1:40" x14ac:dyDescent="0.25">
      <c r="A517" s="34">
        <v>40744</v>
      </c>
      <c r="B517" s="220">
        <v>0.66319444444444442</v>
      </c>
      <c r="C517">
        <v>39.6</v>
      </c>
      <c r="D517">
        <v>39.9</v>
      </c>
      <c r="E517">
        <v>39.6</v>
      </c>
      <c r="F517">
        <v>17</v>
      </c>
      <c r="G517">
        <v>10</v>
      </c>
      <c r="H517">
        <v>10</v>
      </c>
      <c r="I517" t="s">
        <v>338</v>
      </c>
      <c r="J517">
        <v>0.83</v>
      </c>
      <c r="K517">
        <v>15</v>
      </c>
      <c r="L517" t="s">
        <v>340</v>
      </c>
      <c r="M517">
        <v>39.6</v>
      </c>
      <c r="N517">
        <v>38.299999999999997</v>
      </c>
      <c r="O517">
        <v>38.299999999999997</v>
      </c>
      <c r="P517" t="s">
        <v>337</v>
      </c>
      <c r="Q517">
        <v>747.6</v>
      </c>
      <c r="R517">
        <v>0</v>
      </c>
      <c r="S517">
        <v>0</v>
      </c>
      <c r="T517">
        <v>927</v>
      </c>
      <c r="U517">
        <v>6.64</v>
      </c>
      <c r="V517">
        <v>940</v>
      </c>
      <c r="W517">
        <v>6.8</v>
      </c>
      <c r="X517">
        <v>0.24</v>
      </c>
      <c r="Y517">
        <v>7.3</v>
      </c>
      <c r="Z517">
        <v>0</v>
      </c>
      <c r="AA517">
        <v>7.3999999999999996E-2</v>
      </c>
      <c r="AB517">
        <v>28.1</v>
      </c>
      <c r="AC517">
        <v>34</v>
      </c>
      <c r="AD517">
        <v>10.7</v>
      </c>
      <c r="AE517">
        <v>27.3</v>
      </c>
      <c r="AF517">
        <v>6.55</v>
      </c>
      <c r="AG517">
        <v>7.1099999999999997E-2</v>
      </c>
      <c r="AH517" t="s">
        <v>337</v>
      </c>
      <c r="AI517" t="s">
        <v>337</v>
      </c>
      <c r="AJ517">
        <v>0</v>
      </c>
      <c r="AK517">
        <v>117</v>
      </c>
      <c r="AL517">
        <v>1</v>
      </c>
      <c r="AM517">
        <v>100</v>
      </c>
      <c r="AN517">
        <v>5</v>
      </c>
    </row>
    <row r="518" spans="1:40" x14ac:dyDescent="0.25">
      <c r="A518" s="34">
        <v>40744</v>
      </c>
      <c r="B518" s="220">
        <v>0.66666666666666663</v>
      </c>
      <c r="C518">
        <v>39.6</v>
      </c>
      <c r="D518">
        <v>39.6</v>
      </c>
      <c r="E518">
        <v>39.6</v>
      </c>
      <c r="F518">
        <v>17</v>
      </c>
      <c r="G518">
        <v>10</v>
      </c>
      <c r="H518">
        <v>9</v>
      </c>
      <c r="I518" t="s">
        <v>340</v>
      </c>
      <c r="J518">
        <v>0.75</v>
      </c>
      <c r="K518">
        <v>16</v>
      </c>
      <c r="L518" t="s">
        <v>340</v>
      </c>
      <c r="M518">
        <v>39.6</v>
      </c>
      <c r="N518">
        <v>38.299999999999997</v>
      </c>
      <c r="O518">
        <v>38.4</v>
      </c>
      <c r="P518" t="s">
        <v>337</v>
      </c>
      <c r="Q518">
        <v>747.8</v>
      </c>
      <c r="R518">
        <v>0</v>
      </c>
      <c r="S518">
        <v>0</v>
      </c>
      <c r="T518">
        <v>890</v>
      </c>
      <c r="U518">
        <v>6.38</v>
      </c>
      <c r="V518">
        <v>905</v>
      </c>
      <c r="W518">
        <v>6.8</v>
      </c>
      <c r="X518">
        <v>0.24</v>
      </c>
      <c r="Y518">
        <v>6.9</v>
      </c>
      <c r="Z518">
        <v>0</v>
      </c>
      <c r="AA518">
        <v>7.3999999999999996E-2</v>
      </c>
      <c r="AB518">
        <v>28.2</v>
      </c>
      <c r="AC518">
        <v>34</v>
      </c>
      <c r="AD518">
        <v>10.8</v>
      </c>
      <c r="AE518">
        <v>27.4</v>
      </c>
      <c r="AF518">
        <v>6.54</v>
      </c>
      <c r="AG518">
        <v>7.1099999999999997E-2</v>
      </c>
      <c r="AH518" t="s">
        <v>337</v>
      </c>
      <c r="AI518" t="s">
        <v>337</v>
      </c>
      <c r="AJ518">
        <v>3.5000000000000003E-2</v>
      </c>
      <c r="AK518">
        <v>117</v>
      </c>
      <c r="AL518">
        <v>1</v>
      </c>
      <c r="AM518">
        <v>100</v>
      </c>
      <c r="AN518">
        <v>5</v>
      </c>
    </row>
    <row r="519" spans="1:40" x14ac:dyDescent="0.25">
      <c r="A519" s="34">
        <v>40744</v>
      </c>
      <c r="B519" s="220">
        <v>0.67013888888888884</v>
      </c>
      <c r="C519">
        <v>39.700000000000003</v>
      </c>
      <c r="D519">
        <v>39.700000000000003</v>
      </c>
      <c r="E519">
        <v>39.6</v>
      </c>
      <c r="F519">
        <v>17</v>
      </c>
      <c r="G519">
        <v>10.1</v>
      </c>
      <c r="H519">
        <v>6</v>
      </c>
      <c r="I519" t="s">
        <v>349</v>
      </c>
      <c r="J519">
        <v>0.5</v>
      </c>
      <c r="K519">
        <v>13</v>
      </c>
      <c r="L519" t="s">
        <v>349</v>
      </c>
      <c r="M519">
        <v>39.700000000000003</v>
      </c>
      <c r="N519">
        <v>38.4</v>
      </c>
      <c r="O519">
        <v>38.4</v>
      </c>
      <c r="P519" t="s">
        <v>337</v>
      </c>
      <c r="Q519">
        <v>747.6</v>
      </c>
      <c r="R519">
        <v>0</v>
      </c>
      <c r="S519">
        <v>0</v>
      </c>
      <c r="T519">
        <v>903</v>
      </c>
      <c r="U519">
        <v>6.47</v>
      </c>
      <c r="V519">
        <v>905</v>
      </c>
      <c r="W519">
        <v>6.8</v>
      </c>
      <c r="X519">
        <v>0.24</v>
      </c>
      <c r="Y519">
        <v>6.8</v>
      </c>
      <c r="Z519">
        <v>0</v>
      </c>
      <c r="AA519">
        <v>7.3999999999999996E-2</v>
      </c>
      <c r="AB519">
        <v>28.2</v>
      </c>
      <c r="AC519">
        <v>34</v>
      </c>
      <c r="AD519">
        <v>10.8</v>
      </c>
      <c r="AE519">
        <v>27.4</v>
      </c>
      <c r="AF519">
        <v>6.54</v>
      </c>
      <c r="AG519">
        <v>7.0999999999999994E-2</v>
      </c>
      <c r="AH519" t="s">
        <v>337</v>
      </c>
      <c r="AI519" t="s">
        <v>337</v>
      </c>
      <c r="AJ519">
        <v>0</v>
      </c>
      <c r="AK519">
        <v>116</v>
      </c>
      <c r="AL519">
        <v>1</v>
      </c>
      <c r="AM519">
        <v>100</v>
      </c>
      <c r="AN519">
        <v>5</v>
      </c>
    </row>
    <row r="520" spans="1:40" x14ac:dyDescent="0.25">
      <c r="A520" s="34">
        <v>40744</v>
      </c>
      <c r="B520" s="220">
        <v>0.67361111111111116</v>
      </c>
      <c r="C520">
        <v>39.700000000000003</v>
      </c>
      <c r="D520">
        <v>39.799999999999997</v>
      </c>
      <c r="E520">
        <v>39.700000000000003</v>
      </c>
      <c r="F520">
        <v>17</v>
      </c>
      <c r="G520">
        <v>10.1</v>
      </c>
      <c r="H520">
        <v>4</v>
      </c>
      <c r="I520" t="s">
        <v>351</v>
      </c>
      <c r="J520">
        <v>0.33</v>
      </c>
      <c r="K520">
        <v>7</v>
      </c>
      <c r="L520" t="s">
        <v>351</v>
      </c>
      <c r="M520">
        <v>39.700000000000003</v>
      </c>
      <c r="N520">
        <v>38.5</v>
      </c>
      <c r="O520">
        <v>38.5</v>
      </c>
      <c r="P520" t="s">
        <v>337</v>
      </c>
      <c r="Q520">
        <v>747.5</v>
      </c>
      <c r="R520">
        <v>0</v>
      </c>
      <c r="S520">
        <v>0</v>
      </c>
      <c r="T520">
        <v>896</v>
      </c>
      <c r="U520">
        <v>6.42</v>
      </c>
      <c r="V520">
        <v>905</v>
      </c>
      <c r="W520">
        <v>6.7</v>
      </c>
      <c r="X520">
        <v>0.24</v>
      </c>
      <c r="Y520">
        <v>6.8</v>
      </c>
      <c r="Z520">
        <v>0</v>
      </c>
      <c r="AA520">
        <v>7.3999999999999996E-2</v>
      </c>
      <c r="AB520">
        <v>28.3</v>
      </c>
      <c r="AC520">
        <v>34</v>
      </c>
      <c r="AD520">
        <v>10.9</v>
      </c>
      <c r="AE520">
        <v>27.5</v>
      </c>
      <c r="AF520">
        <v>6.53</v>
      </c>
      <c r="AG520">
        <v>7.0999999999999994E-2</v>
      </c>
      <c r="AH520" t="s">
        <v>337</v>
      </c>
      <c r="AI520" t="s">
        <v>337</v>
      </c>
      <c r="AJ520">
        <v>0</v>
      </c>
      <c r="AK520">
        <v>118</v>
      </c>
      <c r="AL520">
        <v>1</v>
      </c>
      <c r="AM520">
        <v>100</v>
      </c>
      <c r="AN520">
        <v>5</v>
      </c>
    </row>
    <row r="521" spans="1:40" x14ac:dyDescent="0.25">
      <c r="A521" s="34">
        <v>40744</v>
      </c>
      <c r="B521" s="220">
        <v>0.67708333333333337</v>
      </c>
      <c r="C521">
        <v>39.700000000000003</v>
      </c>
      <c r="D521">
        <v>39.799999999999997</v>
      </c>
      <c r="E521">
        <v>39.700000000000003</v>
      </c>
      <c r="F521">
        <v>18</v>
      </c>
      <c r="G521">
        <v>11</v>
      </c>
      <c r="H521">
        <v>7</v>
      </c>
      <c r="I521" t="s">
        <v>340</v>
      </c>
      <c r="J521">
        <v>0.57999999999999996</v>
      </c>
      <c r="K521">
        <v>13</v>
      </c>
      <c r="L521" t="s">
        <v>349</v>
      </c>
      <c r="M521">
        <v>39.700000000000003</v>
      </c>
      <c r="N521">
        <v>38.700000000000003</v>
      </c>
      <c r="O521">
        <v>38.700000000000003</v>
      </c>
      <c r="P521" t="s">
        <v>337</v>
      </c>
      <c r="Q521">
        <v>747.5</v>
      </c>
      <c r="R521">
        <v>0</v>
      </c>
      <c r="S521">
        <v>0</v>
      </c>
      <c r="T521">
        <v>869</v>
      </c>
      <c r="U521">
        <v>6.23</v>
      </c>
      <c r="V521">
        <v>874</v>
      </c>
      <c r="W521">
        <v>6.5</v>
      </c>
      <c r="X521">
        <v>0.23</v>
      </c>
      <c r="Y521">
        <v>6.5</v>
      </c>
      <c r="Z521">
        <v>0</v>
      </c>
      <c r="AA521">
        <v>7.3999999999999996E-2</v>
      </c>
      <c r="AB521">
        <v>28.3</v>
      </c>
      <c r="AC521">
        <v>34</v>
      </c>
      <c r="AD521">
        <v>10.9</v>
      </c>
      <c r="AE521">
        <v>27.5</v>
      </c>
      <c r="AF521">
        <v>6.53</v>
      </c>
      <c r="AG521">
        <v>7.0999999999999994E-2</v>
      </c>
      <c r="AH521" t="s">
        <v>337</v>
      </c>
      <c r="AI521" t="s">
        <v>337</v>
      </c>
      <c r="AJ521">
        <v>0</v>
      </c>
      <c r="AK521">
        <v>117</v>
      </c>
      <c r="AL521">
        <v>1</v>
      </c>
      <c r="AM521">
        <v>100</v>
      </c>
      <c r="AN521">
        <v>5</v>
      </c>
    </row>
    <row r="522" spans="1:40" x14ac:dyDescent="0.25">
      <c r="A522" s="34">
        <v>40744</v>
      </c>
      <c r="B522" s="220">
        <v>0.68055555555555547</v>
      </c>
      <c r="C522">
        <v>40.1</v>
      </c>
      <c r="D522">
        <v>40.1</v>
      </c>
      <c r="E522">
        <v>39.700000000000003</v>
      </c>
      <c r="F522">
        <v>17</v>
      </c>
      <c r="G522">
        <v>10.4</v>
      </c>
      <c r="H522">
        <v>8</v>
      </c>
      <c r="I522" t="s">
        <v>349</v>
      </c>
      <c r="J522">
        <v>0.67</v>
      </c>
      <c r="K522">
        <v>13</v>
      </c>
      <c r="L522" t="s">
        <v>340</v>
      </c>
      <c r="M522">
        <v>40.1</v>
      </c>
      <c r="N522">
        <v>38.9</v>
      </c>
      <c r="O522">
        <v>39</v>
      </c>
      <c r="P522" t="s">
        <v>337</v>
      </c>
      <c r="Q522">
        <v>747.5</v>
      </c>
      <c r="R522">
        <v>0</v>
      </c>
      <c r="S522">
        <v>0</v>
      </c>
      <c r="T522">
        <v>857</v>
      </c>
      <c r="U522">
        <v>6.14</v>
      </c>
      <c r="V522">
        <v>865</v>
      </c>
      <c r="W522">
        <v>6.2</v>
      </c>
      <c r="X522">
        <v>0.22</v>
      </c>
      <c r="Y522">
        <v>6.3</v>
      </c>
      <c r="Z522">
        <v>0</v>
      </c>
      <c r="AA522">
        <v>7.4999999999999997E-2</v>
      </c>
      <c r="AB522">
        <v>28.4</v>
      </c>
      <c r="AC522">
        <v>34</v>
      </c>
      <c r="AD522">
        <v>11</v>
      </c>
      <c r="AE522">
        <v>27.7</v>
      </c>
      <c r="AF522">
        <v>6.53</v>
      </c>
      <c r="AG522">
        <v>7.0999999999999994E-2</v>
      </c>
      <c r="AH522" t="s">
        <v>337</v>
      </c>
      <c r="AI522" t="s">
        <v>337</v>
      </c>
      <c r="AJ522">
        <v>0</v>
      </c>
      <c r="AK522">
        <v>117</v>
      </c>
      <c r="AL522">
        <v>1</v>
      </c>
      <c r="AM522">
        <v>100</v>
      </c>
      <c r="AN522">
        <v>5</v>
      </c>
    </row>
    <row r="523" spans="1:40" x14ac:dyDescent="0.25">
      <c r="A523" s="34">
        <v>40744</v>
      </c>
      <c r="B523" s="220">
        <v>0.68402777777777779</v>
      </c>
      <c r="C523">
        <v>40</v>
      </c>
      <c r="D523">
        <v>40.1</v>
      </c>
      <c r="E523">
        <v>40</v>
      </c>
      <c r="F523">
        <v>17</v>
      </c>
      <c r="G523">
        <v>10.3</v>
      </c>
      <c r="H523">
        <v>6</v>
      </c>
      <c r="I523" t="s">
        <v>340</v>
      </c>
      <c r="J523">
        <v>0.5</v>
      </c>
      <c r="K523">
        <v>11</v>
      </c>
      <c r="L523" t="s">
        <v>349</v>
      </c>
      <c r="M523">
        <v>40</v>
      </c>
      <c r="N523">
        <v>38.799999999999997</v>
      </c>
      <c r="O523">
        <v>38.799999999999997</v>
      </c>
      <c r="P523" t="s">
        <v>337</v>
      </c>
      <c r="Q523">
        <v>747.4</v>
      </c>
      <c r="R523">
        <v>0</v>
      </c>
      <c r="S523">
        <v>0</v>
      </c>
      <c r="T523">
        <v>859</v>
      </c>
      <c r="U523">
        <v>6.16</v>
      </c>
      <c r="V523">
        <v>865</v>
      </c>
      <c r="W523">
        <v>6.1</v>
      </c>
      <c r="X523">
        <v>0.22</v>
      </c>
      <c r="Y523">
        <v>6.2</v>
      </c>
      <c r="Z523">
        <v>0</v>
      </c>
      <c r="AA523">
        <v>7.4999999999999997E-2</v>
      </c>
      <c r="AB523">
        <v>28.4</v>
      </c>
      <c r="AC523">
        <v>34</v>
      </c>
      <c r="AD523">
        <v>11</v>
      </c>
      <c r="AE523">
        <v>27.7</v>
      </c>
      <c r="AF523">
        <v>6.53</v>
      </c>
      <c r="AG523">
        <v>7.0999999999999994E-2</v>
      </c>
      <c r="AH523" t="s">
        <v>337</v>
      </c>
      <c r="AI523" t="s">
        <v>337</v>
      </c>
      <c r="AJ523">
        <v>0</v>
      </c>
      <c r="AK523">
        <v>116</v>
      </c>
      <c r="AL523">
        <v>1</v>
      </c>
      <c r="AM523">
        <v>100</v>
      </c>
      <c r="AN523">
        <v>5</v>
      </c>
    </row>
    <row r="524" spans="1:40" x14ac:dyDescent="0.25">
      <c r="A524" s="34">
        <v>40744</v>
      </c>
      <c r="B524" s="220">
        <v>0.6875</v>
      </c>
      <c r="C524">
        <v>40</v>
      </c>
      <c r="D524">
        <v>40</v>
      </c>
      <c r="E524">
        <v>39.9</v>
      </c>
      <c r="F524">
        <v>17</v>
      </c>
      <c r="G524">
        <v>10.3</v>
      </c>
      <c r="H524">
        <v>8</v>
      </c>
      <c r="I524" t="s">
        <v>340</v>
      </c>
      <c r="J524">
        <v>0.67</v>
      </c>
      <c r="K524">
        <v>16</v>
      </c>
      <c r="L524" t="s">
        <v>340</v>
      </c>
      <c r="M524">
        <v>40</v>
      </c>
      <c r="N524">
        <v>38.799999999999997</v>
      </c>
      <c r="O524">
        <v>38.9</v>
      </c>
      <c r="P524" t="s">
        <v>337</v>
      </c>
      <c r="Q524">
        <v>747.4</v>
      </c>
      <c r="R524">
        <v>0</v>
      </c>
      <c r="S524">
        <v>0</v>
      </c>
      <c r="T524">
        <v>840</v>
      </c>
      <c r="U524">
        <v>6.02</v>
      </c>
      <c r="V524">
        <v>846</v>
      </c>
      <c r="W524">
        <v>5.8</v>
      </c>
      <c r="X524">
        <v>0.21</v>
      </c>
      <c r="Y524">
        <v>5.8</v>
      </c>
      <c r="Z524">
        <v>0</v>
      </c>
      <c r="AA524">
        <v>7.4999999999999997E-2</v>
      </c>
      <c r="AB524">
        <v>28.5</v>
      </c>
      <c r="AC524">
        <v>34</v>
      </c>
      <c r="AD524">
        <v>11.1</v>
      </c>
      <c r="AE524">
        <v>27.8</v>
      </c>
      <c r="AF524">
        <v>6.52</v>
      </c>
      <c r="AG524">
        <v>7.0900000000000005E-2</v>
      </c>
      <c r="AH524" t="s">
        <v>337</v>
      </c>
      <c r="AI524" t="s">
        <v>337</v>
      </c>
      <c r="AJ524">
        <v>0</v>
      </c>
      <c r="AK524">
        <v>117</v>
      </c>
      <c r="AL524">
        <v>1</v>
      </c>
      <c r="AM524">
        <v>100</v>
      </c>
      <c r="AN524">
        <v>5</v>
      </c>
    </row>
    <row r="525" spans="1:40" x14ac:dyDescent="0.25">
      <c r="A525" s="34">
        <v>40744</v>
      </c>
      <c r="B525" s="220">
        <v>0.69097222222222221</v>
      </c>
      <c r="C525">
        <v>40.200000000000003</v>
      </c>
      <c r="D525">
        <v>40.200000000000003</v>
      </c>
      <c r="E525">
        <v>40</v>
      </c>
      <c r="F525">
        <v>17</v>
      </c>
      <c r="G525">
        <v>10.5</v>
      </c>
      <c r="H525">
        <v>6</v>
      </c>
      <c r="I525" t="s">
        <v>338</v>
      </c>
      <c r="J525">
        <v>0.5</v>
      </c>
      <c r="K525">
        <v>11</v>
      </c>
      <c r="L525" t="s">
        <v>338</v>
      </c>
      <c r="M525">
        <v>40.200000000000003</v>
      </c>
      <c r="N525">
        <v>39.1</v>
      </c>
      <c r="O525">
        <v>39.1</v>
      </c>
      <c r="P525" t="s">
        <v>337</v>
      </c>
      <c r="Q525">
        <v>747.3</v>
      </c>
      <c r="R525">
        <v>0</v>
      </c>
      <c r="S525">
        <v>0</v>
      </c>
      <c r="T525">
        <v>797</v>
      </c>
      <c r="U525">
        <v>5.71</v>
      </c>
      <c r="V525">
        <v>817</v>
      </c>
      <c r="W525">
        <v>5.6</v>
      </c>
      <c r="X525">
        <v>0.2</v>
      </c>
      <c r="Y525">
        <v>5.7</v>
      </c>
      <c r="Z525">
        <v>0</v>
      </c>
      <c r="AA525">
        <v>7.5999999999999998E-2</v>
      </c>
      <c r="AB525">
        <v>28.6</v>
      </c>
      <c r="AC525">
        <v>33</v>
      </c>
      <c r="AD525">
        <v>10.8</v>
      </c>
      <c r="AE525">
        <v>27.9</v>
      </c>
      <c r="AF525">
        <v>6.41</v>
      </c>
      <c r="AG525">
        <v>7.0900000000000005E-2</v>
      </c>
      <c r="AH525" t="s">
        <v>337</v>
      </c>
      <c r="AI525" t="s">
        <v>337</v>
      </c>
      <c r="AJ525">
        <v>0</v>
      </c>
      <c r="AK525">
        <v>116</v>
      </c>
      <c r="AL525">
        <v>1</v>
      </c>
      <c r="AM525">
        <v>100</v>
      </c>
      <c r="AN525">
        <v>5</v>
      </c>
    </row>
    <row r="526" spans="1:40" x14ac:dyDescent="0.25">
      <c r="A526" s="34">
        <v>40744</v>
      </c>
      <c r="B526" s="220">
        <v>0.69444444444444453</v>
      </c>
      <c r="C526">
        <v>39.799999999999997</v>
      </c>
      <c r="D526">
        <v>40.200000000000003</v>
      </c>
      <c r="E526">
        <v>39.799999999999997</v>
      </c>
      <c r="F526">
        <v>17</v>
      </c>
      <c r="G526">
        <v>10.1</v>
      </c>
      <c r="H526">
        <v>9</v>
      </c>
      <c r="I526" t="s">
        <v>340</v>
      </c>
      <c r="J526">
        <v>0.75</v>
      </c>
      <c r="K526">
        <v>18</v>
      </c>
      <c r="L526" t="s">
        <v>340</v>
      </c>
      <c r="M526">
        <v>39.799999999999997</v>
      </c>
      <c r="N526">
        <v>38.6</v>
      </c>
      <c r="O526">
        <v>38.700000000000003</v>
      </c>
      <c r="P526" t="s">
        <v>337</v>
      </c>
      <c r="Q526">
        <v>747.3</v>
      </c>
      <c r="R526">
        <v>0</v>
      </c>
      <c r="S526">
        <v>0</v>
      </c>
      <c r="T526">
        <v>773</v>
      </c>
      <c r="U526">
        <v>5.54</v>
      </c>
      <c r="V526">
        <v>779</v>
      </c>
      <c r="W526">
        <v>5.3</v>
      </c>
      <c r="X526">
        <v>0.19</v>
      </c>
      <c r="Y526">
        <v>5.4</v>
      </c>
      <c r="Z526">
        <v>0</v>
      </c>
      <c r="AA526">
        <v>7.3999999999999996E-2</v>
      </c>
      <c r="AB526">
        <v>28.7</v>
      </c>
      <c r="AC526">
        <v>33</v>
      </c>
      <c r="AD526">
        <v>10.9</v>
      </c>
      <c r="AE526">
        <v>28.1</v>
      </c>
      <c r="AF526">
        <v>6.4</v>
      </c>
      <c r="AG526">
        <v>7.0900000000000005E-2</v>
      </c>
      <c r="AH526" t="s">
        <v>337</v>
      </c>
      <c r="AI526" t="s">
        <v>337</v>
      </c>
      <c r="AJ526">
        <v>0</v>
      </c>
      <c r="AK526">
        <v>117</v>
      </c>
      <c r="AL526">
        <v>1</v>
      </c>
      <c r="AM526">
        <v>100</v>
      </c>
      <c r="AN526">
        <v>5</v>
      </c>
    </row>
    <row r="527" spans="1:40" x14ac:dyDescent="0.25">
      <c r="A527" s="34">
        <v>40744</v>
      </c>
      <c r="B527" s="220">
        <v>0.69791666666666663</v>
      </c>
      <c r="C527">
        <v>39.5</v>
      </c>
      <c r="D527">
        <v>39.799999999999997</v>
      </c>
      <c r="E527">
        <v>39.5</v>
      </c>
      <c r="F527">
        <v>17</v>
      </c>
      <c r="G527">
        <v>9.9</v>
      </c>
      <c r="H527">
        <v>9</v>
      </c>
      <c r="I527" t="s">
        <v>340</v>
      </c>
      <c r="J527">
        <v>0.75</v>
      </c>
      <c r="K527">
        <v>17</v>
      </c>
      <c r="L527" t="s">
        <v>338</v>
      </c>
      <c r="M527">
        <v>39.5</v>
      </c>
      <c r="N527">
        <v>38.200000000000003</v>
      </c>
      <c r="O527">
        <v>38.299999999999997</v>
      </c>
      <c r="P527" t="s">
        <v>337</v>
      </c>
      <c r="Q527">
        <v>747.3</v>
      </c>
      <c r="R527">
        <v>0</v>
      </c>
      <c r="S527">
        <v>0</v>
      </c>
      <c r="T527">
        <v>749</v>
      </c>
      <c r="U527">
        <v>5.37</v>
      </c>
      <c r="V527">
        <v>754</v>
      </c>
      <c r="W527">
        <v>5.0999999999999996</v>
      </c>
      <c r="X527">
        <v>0.18</v>
      </c>
      <c r="Y527">
        <v>5.2</v>
      </c>
      <c r="Z527">
        <v>0</v>
      </c>
      <c r="AA527">
        <v>7.2999999999999995E-2</v>
      </c>
      <c r="AB527">
        <v>28.7</v>
      </c>
      <c r="AC527">
        <v>33</v>
      </c>
      <c r="AD527">
        <v>10.9</v>
      </c>
      <c r="AE527">
        <v>28.1</v>
      </c>
      <c r="AF527">
        <v>6.4</v>
      </c>
      <c r="AG527">
        <v>7.0900000000000005E-2</v>
      </c>
      <c r="AH527" t="s">
        <v>337</v>
      </c>
      <c r="AI527" t="s">
        <v>337</v>
      </c>
      <c r="AJ527">
        <v>0</v>
      </c>
      <c r="AK527">
        <v>117</v>
      </c>
      <c r="AL527">
        <v>1</v>
      </c>
      <c r="AM527">
        <v>100</v>
      </c>
      <c r="AN527">
        <v>5</v>
      </c>
    </row>
    <row r="528" spans="1:40" x14ac:dyDescent="0.25">
      <c r="A528" s="34">
        <v>40744</v>
      </c>
      <c r="B528" s="220">
        <v>0.70138888888888884</v>
      </c>
      <c r="C528">
        <v>39.299999999999997</v>
      </c>
      <c r="D528">
        <v>39.5</v>
      </c>
      <c r="E528">
        <v>39.299999999999997</v>
      </c>
      <c r="F528">
        <v>18</v>
      </c>
      <c r="G528">
        <v>10.6</v>
      </c>
      <c r="H528">
        <v>8</v>
      </c>
      <c r="I528" t="s">
        <v>340</v>
      </c>
      <c r="J528">
        <v>0.67</v>
      </c>
      <c r="K528">
        <v>15</v>
      </c>
      <c r="L528" t="s">
        <v>338</v>
      </c>
      <c r="M528">
        <v>39.299999999999997</v>
      </c>
      <c r="N528">
        <v>38.200000000000003</v>
      </c>
      <c r="O528">
        <v>38.299999999999997</v>
      </c>
      <c r="P528" t="s">
        <v>337</v>
      </c>
      <c r="Q528">
        <v>747.3</v>
      </c>
      <c r="R528">
        <v>0</v>
      </c>
      <c r="S528">
        <v>0</v>
      </c>
      <c r="T528">
        <v>749</v>
      </c>
      <c r="U528">
        <v>5.37</v>
      </c>
      <c r="V528">
        <v>751</v>
      </c>
      <c r="W528">
        <v>5</v>
      </c>
      <c r="X528">
        <v>0.18</v>
      </c>
      <c r="Y528">
        <v>5</v>
      </c>
      <c r="Z528">
        <v>0</v>
      </c>
      <c r="AA528">
        <v>7.2999999999999995E-2</v>
      </c>
      <c r="AB528">
        <v>28.7</v>
      </c>
      <c r="AC528">
        <v>33</v>
      </c>
      <c r="AD528">
        <v>10.9</v>
      </c>
      <c r="AE528">
        <v>28.1</v>
      </c>
      <c r="AF528">
        <v>6.4</v>
      </c>
      <c r="AG528">
        <v>7.0900000000000005E-2</v>
      </c>
      <c r="AH528" t="s">
        <v>337</v>
      </c>
      <c r="AI528" t="s">
        <v>337</v>
      </c>
      <c r="AJ528">
        <v>0</v>
      </c>
      <c r="AK528">
        <v>116</v>
      </c>
      <c r="AL528">
        <v>1</v>
      </c>
      <c r="AM528">
        <v>100</v>
      </c>
      <c r="AN528">
        <v>5</v>
      </c>
    </row>
    <row r="529" spans="1:40" x14ac:dyDescent="0.25">
      <c r="A529" s="34">
        <v>40744</v>
      </c>
      <c r="B529" s="220">
        <v>0.70486111111111116</v>
      </c>
      <c r="C529">
        <v>39.299999999999997</v>
      </c>
      <c r="D529">
        <v>39.4</v>
      </c>
      <c r="E529">
        <v>39.299999999999997</v>
      </c>
      <c r="F529">
        <v>18</v>
      </c>
      <c r="G529">
        <v>10.6</v>
      </c>
      <c r="H529">
        <v>7</v>
      </c>
      <c r="I529" t="s">
        <v>340</v>
      </c>
      <c r="J529">
        <v>0.57999999999999996</v>
      </c>
      <c r="K529">
        <v>16</v>
      </c>
      <c r="L529" t="s">
        <v>340</v>
      </c>
      <c r="M529">
        <v>39.299999999999997</v>
      </c>
      <c r="N529">
        <v>38.200000000000003</v>
      </c>
      <c r="O529">
        <v>38.200000000000003</v>
      </c>
      <c r="P529" t="s">
        <v>337</v>
      </c>
      <c r="Q529">
        <v>747.2</v>
      </c>
      <c r="R529">
        <v>0</v>
      </c>
      <c r="S529">
        <v>0</v>
      </c>
      <c r="T529">
        <v>744</v>
      </c>
      <c r="U529">
        <v>5.33</v>
      </c>
      <c r="V529">
        <v>747</v>
      </c>
      <c r="W529">
        <v>4.8</v>
      </c>
      <c r="X529">
        <v>0.17</v>
      </c>
      <c r="Y529">
        <v>4.9000000000000004</v>
      </c>
      <c r="Z529">
        <v>0</v>
      </c>
      <c r="AA529">
        <v>7.2999999999999995E-2</v>
      </c>
      <c r="AB529">
        <v>28.6</v>
      </c>
      <c r="AC529">
        <v>33</v>
      </c>
      <c r="AD529">
        <v>10.8</v>
      </c>
      <c r="AE529">
        <v>27.9</v>
      </c>
      <c r="AF529">
        <v>6.41</v>
      </c>
      <c r="AG529">
        <v>7.0900000000000005E-2</v>
      </c>
      <c r="AH529" t="s">
        <v>337</v>
      </c>
      <c r="AI529" t="s">
        <v>337</v>
      </c>
      <c r="AJ529">
        <v>0</v>
      </c>
      <c r="AK529">
        <v>117</v>
      </c>
      <c r="AL529">
        <v>1</v>
      </c>
      <c r="AM529">
        <v>100</v>
      </c>
      <c r="AN529">
        <v>5</v>
      </c>
    </row>
    <row r="530" spans="1:40" x14ac:dyDescent="0.25">
      <c r="A530" s="34">
        <v>40744</v>
      </c>
      <c r="B530" s="220">
        <v>0.70833333333333337</v>
      </c>
      <c r="C530">
        <v>39.700000000000003</v>
      </c>
      <c r="D530">
        <v>39.700000000000003</v>
      </c>
      <c r="E530">
        <v>39.299999999999997</v>
      </c>
      <c r="F530">
        <v>18</v>
      </c>
      <c r="G530">
        <v>10.9</v>
      </c>
      <c r="H530">
        <v>6</v>
      </c>
      <c r="I530" t="s">
        <v>340</v>
      </c>
      <c r="J530">
        <v>0.5</v>
      </c>
      <c r="K530">
        <v>13</v>
      </c>
      <c r="L530" t="s">
        <v>351</v>
      </c>
      <c r="M530">
        <v>39.700000000000003</v>
      </c>
      <c r="N530">
        <v>38.700000000000003</v>
      </c>
      <c r="O530">
        <v>38.700000000000003</v>
      </c>
      <c r="P530" t="s">
        <v>337</v>
      </c>
      <c r="Q530">
        <v>747.2</v>
      </c>
      <c r="R530">
        <v>0</v>
      </c>
      <c r="S530">
        <v>0</v>
      </c>
      <c r="T530">
        <v>735</v>
      </c>
      <c r="U530">
        <v>5.27</v>
      </c>
      <c r="V530">
        <v>738</v>
      </c>
      <c r="W530">
        <v>4.5999999999999996</v>
      </c>
      <c r="X530">
        <v>0.16</v>
      </c>
      <c r="Y530">
        <v>4.7</v>
      </c>
      <c r="Z530">
        <v>0</v>
      </c>
      <c r="AA530">
        <v>7.3999999999999996E-2</v>
      </c>
      <c r="AB530">
        <v>28.6</v>
      </c>
      <c r="AC530">
        <v>33</v>
      </c>
      <c r="AD530">
        <v>10.8</v>
      </c>
      <c r="AE530">
        <v>27.9</v>
      </c>
      <c r="AF530">
        <v>6.41</v>
      </c>
      <c r="AG530">
        <v>7.0900000000000005E-2</v>
      </c>
      <c r="AH530" t="s">
        <v>337</v>
      </c>
      <c r="AI530" t="s">
        <v>337</v>
      </c>
      <c r="AJ530">
        <v>3.1E-2</v>
      </c>
      <c r="AK530">
        <v>117</v>
      </c>
      <c r="AL530">
        <v>1</v>
      </c>
      <c r="AM530">
        <v>100</v>
      </c>
      <c r="AN530">
        <v>5</v>
      </c>
    </row>
    <row r="531" spans="1:40" x14ac:dyDescent="0.25">
      <c r="A531" s="34">
        <v>40744</v>
      </c>
      <c r="B531" s="220">
        <v>0.71180555555555547</v>
      </c>
      <c r="C531">
        <v>39.799999999999997</v>
      </c>
      <c r="D531">
        <v>39.799999999999997</v>
      </c>
      <c r="E531">
        <v>39.700000000000003</v>
      </c>
      <c r="F531">
        <v>17</v>
      </c>
      <c r="G531">
        <v>10.199999999999999</v>
      </c>
      <c r="H531">
        <v>4</v>
      </c>
      <c r="I531" t="s">
        <v>351</v>
      </c>
      <c r="J531">
        <v>0.33</v>
      </c>
      <c r="K531">
        <v>8</v>
      </c>
      <c r="L531" t="s">
        <v>351</v>
      </c>
      <c r="M531">
        <v>39.799999999999997</v>
      </c>
      <c r="N531">
        <v>38.6</v>
      </c>
      <c r="O531">
        <v>38.6</v>
      </c>
      <c r="P531" t="s">
        <v>337</v>
      </c>
      <c r="Q531">
        <v>747.1</v>
      </c>
      <c r="R531">
        <v>0</v>
      </c>
      <c r="S531">
        <v>0</v>
      </c>
      <c r="T531">
        <v>726</v>
      </c>
      <c r="U531">
        <v>5.2</v>
      </c>
      <c r="V531">
        <v>729</v>
      </c>
      <c r="W531">
        <v>4.4000000000000004</v>
      </c>
      <c r="X531">
        <v>0.16</v>
      </c>
      <c r="Y531">
        <v>4.5</v>
      </c>
      <c r="Z531">
        <v>0</v>
      </c>
      <c r="AA531">
        <v>7.4999999999999997E-2</v>
      </c>
      <c r="AB531">
        <v>28.6</v>
      </c>
      <c r="AC531">
        <v>33</v>
      </c>
      <c r="AD531">
        <v>10.8</v>
      </c>
      <c r="AE531">
        <v>27.9</v>
      </c>
      <c r="AF531">
        <v>6.41</v>
      </c>
      <c r="AG531">
        <v>7.0900000000000005E-2</v>
      </c>
      <c r="AH531" t="s">
        <v>337</v>
      </c>
      <c r="AI531" t="s">
        <v>337</v>
      </c>
      <c r="AJ531">
        <v>0</v>
      </c>
      <c r="AK531">
        <v>117</v>
      </c>
      <c r="AL531">
        <v>1</v>
      </c>
      <c r="AM531">
        <v>100</v>
      </c>
      <c r="AN531">
        <v>5</v>
      </c>
    </row>
    <row r="532" spans="1:40" x14ac:dyDescent="0.25">
      <c r="A532" s="34">
        <v>40744</v>
      </c>
      <c r="B532" s="220">
        <v>0.71527777777777779</v>
      </c>
      <c r="C532">
        <v>39.700000000000003</v>
      </c>
      <c r="D532">
        <v>39.799999999999997</v>
      </c>
      <c r="E532">
        <v>39.700000000000003</v>
      </c>
      <c r="F532">
        <v>18</v>
      </c>
      <c r="G532">
        <v>10.9</v>
      </c>
      <c r="H532">
        <v>11</v>
      </c>
      <c r="I532" t="s">
        <v>338</v>
      </c>
      <c r="J532">
        <v>0.92</v>
      </c>
      <c r="K532">
        <v>21</v>
      </c>
      <c r="L532" t="s">
        <v>340</v>
      </c>
      <c r="M532">
        <v>39.700000000000003</v>
      </c>
      <c r="N532">
        <v>38.700000000000003</v>
      </c>
      <c r="O532">
        <v>38.799999999999997</v>
      </c>
      <c r="P532" t="s">
        <v>337</v>
      </c>
      <c r="Q532">
        <v>747.1</v>
      </c>
      <c r="R532">
        <v>0</v>
      </c>
      <c r="S532">
        <v>0</v>
      </c>
      <c r="T532">
        <v>707</v>
      </c>
      <c r="U532">
        <v>5.07</v>
      </c>
      <c r="V532">
        <v>717</v>
      </c>
      <c r="W532">
        <v>4.2</v>
      </c>
      <c r="X532">
        <v>0.15</v>
      </c>
      <c r="Y532">
        <v>4.2</v>
      </c>
      <c r="Z532">
        <v>0</v>
      </c>
      <c r="AA532">
        <v>7.3999999999999996E-2</v>
      </c>
      <c r="AB532">
        <v>28.6</v>
      </c>
      <c r="AC532">
        <v>33</v>
      </c>
      <c r="AD532">
        <v>10.8</v>
      </c>
      <c r="AE532">
        <v>27.9</v>
      </c>
      <c r="AF532">
        <v>6.41</v>
      </c>
      <c r="AG532">
        <v>7.0900000000000005E-2</v>
      </c>
      <c r="AH532" t="s">
        <v>337</v>
      </c>
      <c r="AI532" t="s">
        <v>337</v>
      </c>
      <c r="AJ532">
        <v>0</v>
      </c>
      <c r="AK532">
        <v>116</v>
      </c>
      <c r="AL532">
        <v>1</v>
      </c>
      <c r="AM532">
        <v>100</v>
      </c>
      <c r="AN532">
        <v>5</v>
      </c>
    </row>
    <row r="533" spans="1:40" x14ac:dyDescent="0.25">
      <c r="A533" s="34">
        <v>40744</v>
      </c>
      <c r="B533" s="220">
        <v>0.71875</v>
      </c>
      <c r="C533">
        <v>39.299999999999997</v>
      </c>
      <c r="D533">
        <v>39.700000000000003</v>
      </c>
      <c r="E533">
        <v>39.299999999999997</v>
      </c>
      <c r="F533">
        <v>18</v>
      </c>
      <c r="G533">
        <v>10.6</v>
      </c>
      <c r="H533">
        <v>12</v>
      </c>
      <c r="I533" t="s">
        <v>340</v>
      </c>
      <c r="J533">
        <v>1</v>
      </c>
      <c r="K533">
        <v>22</v>
      </c>
      <c r="L533" t="s">
        <v>340</v>
      </c>
      <c r="M533">
        <v>39.299999999999997</v>
      </c>
      <c r="N533">
        <v>38.200000000000003</v>
      </c>
      <c r="O533">
        <v>38.299999999999997</v>
      </c>
      <c r="P533" t="s">
        <v>337</v>
      </c>
      <c r="Q533">
        <v>747.1</v>
      </c>
      <c r="R533">
        <v>0</v>
      </c>
      <c r="S533">
        <v>0</v>
      </c>
      <c r="T533">
        <v>677</v>
      </c>
      <c r="U533">
        <v>4.8499999999999996</v>
      </c>
      <c r="V533">
        <v>686</v>
      </c>
      <c r="W533">
        <v>4</v>
      </c>
      <c r="X533">
        <v>0.14000000000000001</v>
      </c>
      <c r="Y533">
        <v>4</v>
      </c>
      <c r="Z533">
        <v>0</v>
      </c>
      <c r="AA533">
        <v>7.2999999999999995E-2</v>
      </c>
      <c r="AB533">
        <v>28.6</v>
      </c>
      <c r="AC533">
        <v>33</v>
      </c>
      <c r="AD533">
        <v>10.8</v>
      </c>
      <c r="AE533">
        <v>27.9</v>
      </c>
      <c r="AF533">
        <v>6.41</v>
      </c>
      <c r="AG533">
        <v>7.0900000000000005E-2</v>
      </c>
      <c r="AH533" t="s">
        <v>337</v>
      </c>
      <c r="AI533" t="s">
        <v>337</v>
      </c>
      <c r="AJ533">
        <v>0</v>
      </c>
      <c r="AK533">
        <v>116</v>
      </c>
      <c r="AL533">
        <v>1</v>
      </c>
      <c r="AM533">
        <v>100</v>
      </c>
      <c r="AN533">
        <v>5</v>
      </c>
    </row>
    <row r="534" spans="1:40" x14ac:dyDescent="0.25">
      <c r="A534" s="34">
        <v>40744</v>
      </c>
      <c r="B534" s="220">
        <v>0.72222222222222221</v>
      </c>
      <c r="C534">
        <v>39.4</v>
      </c>
      <c r="D534">
        <v>39.5</v>
      </c>
      <c r="E534">
        <v>39.299999999999997</v>
      </c>
      <c r="F534">
        <v>19</v>
      </c>
      <c r="G534">
        <v>11.5</v>
      </c>
      <c r="H534">
        <v>8</v>
      </c>
      <c r="I534" t="s">
        <v>340</v>
      </c>
      <c r="J534">
        <v>0.67</v>
      </c>
      <c r="K534">
        <v>15</v>
      </c>
      <c r="L534" t="s">
        <v>340</v>
      </c>
      <c r="M534">
        <v>39.4</v>
      </c>
      <c r="N534">
        <v>38.6</v>
      </c>
      <c r="O534">
        <v>38.6</v>
      </c>
      <c r="P534" t="s">
        <v>337</v>
      </c>
      <c r="Q534">
        <v>747.1</v>
      </c>
      <c r="R534">
        <v>0</v>
      </c>
      <c r="S534">
        <v>0</v>
      </c>
      <c r="T534">
        <v>643</v>
      </c>
      <c r="U534">
        <v>4.6100000000000003</v>
      </c>
      <c r="V534">
        <v>663</v>
      </c>
      <c r="W534">
        <v>3.7</v>
      </c>
      <c r="X534">
        <v>0.13</v>
      </c>
      <c r="Y534">
        <v>3.8</v>
      </c>
      <c r="Z534">
        <v>0</v>
      </c>
      <c r="AA534">
        <v>7.2999999999999995E-2</v>
      </c>
      <c r="AB534">
        <v>28.6</v>
      </c>
      <c r="AC534">
        <v>33</v>
      </c>
      <c r="AD534">
        <v>10.8</v>
      </c>
      <c r="AE534">
        <v>27.9</v>
      </c>
      <c r="AF534">
        <v>6.41</v>
      </c>
      <c r="AG534">
        <v>7.0900000000000005E-2</v>
      </c>
      <c r="AH534" t="s">
        <v>337</v>
      </c>
      <c r="AI534" t="s">
        <v>337</v>
      </c>
      <c r="AJ534">
        <v>0</v>
      </c>
      <c r="AK534">
        <v>118</v>
      </c>
      <c r="AL534">
        <v>1</v>
      </c>
      <c r="AM534">
        <v>100</v>
      </c>
      <c r="AN534">
        <v>5</v>
      </c>
    </row>
    <row r="535" spans="1:40" x14ac:dyDescent="0.25">
      <c r="A535" s="34">
        <v>40744</v>
      </c>
      <c r="B535" s="220">
        <v>0.72569444444444453</v>
      </c>
      <c r="C535">
        <v>39.299999999999997</v>
      </c>
      <c r="D535">
        <v>39.4</v>
      </c>
      <c r="E535">
        <v>39.299999999999997</v>
      </c>
      <c r="F535">
        <v>18</v>
      </c>
      <c r="G535">
        <v>10.6</v>
      </c>
      <c r="H535">
        <v>7</v>
      </c>
      <c r="I535" t="s">
        <v>340</v>
      </c>
      <c r="J535">
        <v>0.57999999999999996</v>
      </c>
      <c r="K535">
        <v>13</v>
      </c>
      <c r="L535" t="s">
        <v>340</v>
      </c>
      <c r="M535">
        <v>39.299999999999997</v>
      </c>
      <c r="N535">
        <v>38.200000000000003</v>
      </c>
      <c r="O535">
        <v>38.200000000000003</v>
      </c>
      <c r="P535" t="s">
        <v>337</v>
      </c>
      <c r="Q535">
        <v>747.1</v>
      </c>
      <c r="R535">
        <v>0</v>
      </c>
      <c r="S535">
        <v>0</v>
      </c>
      <c r="T535">
        <v>632</v>
      </c>
      <c r="U535">
        <v>4.53</v>
      </c>
      <c r="V535">
        <v>640</v>
      </c>
      <c r="W535">
        <v>3.5</v>
      </c>
      <c r="X535">
        <v>0.13</v>
      </c>
      <c r="Y535">
        <v>3.6</v>
      </c>
      <c r="Z535">
        <v>0</v>
      </c>
      <c r="AA535">
        <v>7.2999999999999995E-2</v>
      </c>
      <c r="AB535">
        <v>28.5</v>
      </c>
      <c r="AC535">
        <v>33</v>
      </c>
      <c r="AD535">
        <v>10.7</v>
      </c>
      <c r="AE535">
        <v>27.7</v>
      </c>
      <c r="AF535">
        <v>6.42</v>
      </c>
      <c r="AG535">
        <v>7.0900000000000005E-2</v>
      </c>
      <c r="AH535" t="s">
        <v>337</v>
      </c>
      <c r="AI535" t="s">
        <v>337</v>
      </c>
      <c r="AJ535">
        <v>0</v>
      </c>
      <c r="AK535">
        <v>117</v>
      </c>
      <c r="AL535">
        <v>1</v>
      </c>
      <c r="AM535">
        <v>100</v>
      </c>
      <c r="AN535">
        <v>5</v>
      </c>
    </row>
    <row r="536" spans="1:40" x14ac:dyDescent="0.25">
      <c r="A536" s="34">
        <v>40744</v>
      </c>
      <c r="B536" s="220">
        <v>0.72916666666666663</v>
      </c>
      <c r="C536">
        <v>39.200000000000003</v>
      </c>
      <c r="D536">
        <v>39.299999999999997</v>
      </c>
      <c r="E536">
        <v>39.1</v>
      </c>
      <c r="F536">
        <v>18</v>
      </c>
      <c r="G536">
        <v>10.5</v>
      </c>
      <c r="H536">
        <v>6</v>
      </c>
      <c r="I536" t="s">
        <v>340</v>
      </c>
      <c r="J536">
        <v>0.5</v>
      </c>
      <c r="K536">
        <v>12</v>
      </c>
      <c r="L536" t="s">
        <v>340</v>
      </c>
      <c r="M536">
        <v>39.200000000000003</v>
      </c>
      <c r="N536">
        <v>38</v>
      </c>
      <c r="O536">
        <v>38</v>
      </c>
      <c r="P536" t="s">
        <v>337</v>
      </c>
      <c r="Q536">
        <v>747</v>
      </c>
      <c r="R536">
        <v>0</v>
      </c>
      <c r="S536">
        <v>0</v>
      </c>
      <c r="T536">
        <v>621</v>
      </c>
      <c r="U536">
        <v>4.45</v>
      </c>
      <c r="V536">
        <v>628</v>
      </c>
      <c r="W536">
        <v>3.4</v>
      </c>
      <c r="X536">
        <v>0.12</v>
      </c>
      <c r="Y536">
        <v>3.4</v>
      </c>
      <c r="Z536">
        <v>0</v>
      </c>
      <c r="AA536">
        <v>7.1999999999999995E-2</v>
      </c>
      <c r="AB536">
        <v>28.5</v>
      </c>
      <c r="AC536">
        <v>33</v>
      </c>
      <c r="AD536">
        <v>10.7</v>
      </c>
      <c r="AE536">
        <v>27.7</v>
      </c>
      <c r="AF536">
        <v>6.42</v>
      </c>
      <c r="AG536">
        <v>7.0900000000000005E-2</v>
      </c>
      <c r="AH536" t="s">
        <v>337</v>
      </c>
      <c r="AI536" t="s">
        <v>337</v>
      </c>
      <c r="AJ536">
        <v>0</v>
      </c>
      <c r="AK536">
        <v>117</v>
      </c>
      <c r="AL536">
        <v>1</v>
      </c>
      <c r="AM536">
        <v>100</v>
      </c>
      <c r="AN536">
        <v>5</v>
      </c>
    </row>
    <row r="537" spans="1:40" x14ac:dyDescent="0.25">
      <c r="A537" s="34">
        <v>40744</v>
      </c>
      <c r="B537" s="220">
        <v>0.73263888888888884</v>
      </c>
      <c r="C537">
        <v>39.299999999999997</v>
      </c>
      <c r="D537">
        <v>39.299999999999997</v>
      </c>
      <c r="E537">
        <v>39.200000000000003</v>
      </c>
      <c r="F537">
        <v>18</v>
      </c>
      <c r="G537">
        <v>10.6</v>
      </c>
      <c r="H537">
        <v>4</v>
      </c>
      <c r="I537" t="s">
        <v>349</v>
      </c>
      <c r="J537">
        <v>0.33</v>
      </c>
      <c r="K537">
        <v>11</v>
      </c>
      <c r="L537" t="s">
        <v>338</v>
      </c>
      <c r="M537">
        <v>39.299999999999997</v>
      </c>
      <c r="N537">
        <v>38.200000000000003</v>
      </c>
      <c r="O537">
        <v>38.200000000000003</v>
      </c>
      <c r="P537" t="s">
        <v>337</v>
      </c>
      <c r="Q537">
        <v>747</v>
      </c>
      <c r="R537">
        <v>0</v>
      </c>
      <c r="S537">
        <v>0</v>
      </c>
      <c r="T537">
        <v>607</v>
      </c>
      <c r="U537">
        <v>4.3499999999999996</v>
      </c>
      <c r="V537">
        <v>612</v>
      </c>
      <c r="W537">
        <v>3.2</v>
      </c>
      <c r="X537">
        <v>0.11</v>
      </c>
      <c r="Y537">
        <v>3.2</v>
      </c>
      <c r="Z537">
        <v>0</v>
      </c>
      <c r="AA537">
        <v>7.2999999999999995E-2</v>
      </c>
      <c r="AB537">
        <v>28.5</v>
      </c>
      <c r="AC537">
        <v>33</v>
      </c>
      <c r="AD537">
        <v>10.7</v>
      </c>
      <c r="AE537">
        <v>27.7</v>
      </c>
      <c r="AF537">
        <v>6.42</v>
      </c>
      <c r="AG537">
        <v>7.0900000000000005E-2</v>
      </c>
      <c r="AH537" t="s">
        <v>337</v>
      </c>
      <c r="AI537" t="s">
        <v>337</v>
      </c>
      <c r="AJ537">
        <v>0</v>
      </c>
      <c r="AK537">
        <v>116</v>
      </c>
      <c r="AL537">
        <v>1</v>
      </c>
      <c r="AM537">
        <v>100</v>
      </c>
      <c r="AN537">
        <v>5</v>
      </c>
    </row>
    <row r="538" spans="1:40" x14ac:dyDescent="0.25">
      <c r="A538" s="34">
        <v>40744</v>
      </c>
      <c r="B538" s="220">
        <v>0.73611111111111116</v>
      </c>
      <c r="C538">
        <v>39.299999999999997</v>
      </c>
      <c r="D538">
        <v>39.299999999999997</v>
      </c>
      <c r="E538">
        <v>39.200000000000003</v>
      </c>
      <c r="F538">
        <v>18</v>
      </c>
      <c r="G538">
        <v>10.6</v>
      </c>
      <c r="H538">
        <v>7</v>
      </c>
      <c r="I538" t="s">
        <v>340</v>
      </c>
      <c r="J538">
        <v>0.57999999999999996</v>
      </c>
      <c r="K538">
        <v>12</v>
      </c>
      <c r="L538" t="s">
        <v>340</v>
      </c>
      <c r="M538">
        <v>39.299999999999997</v>
      </c>
      <c r="N538">
        <v>38.200000000000003</v>
      </c>
      <c r="O538">
        <v>38.200000000000003</v>
      </c>
      <c r="P538" t="s">
        <v>337</v>
      </c>
      <c r="Q538">
        <v>746.9</v>
      </c>
      <c r="R538">
        <v>0</v>
      </c>
      <c r="S538">
        <v>0</v>
      </c>
      <c r="T538">
        <v>588</v>
      </c>
      <c r="U538">
        <v>4.21</v>
      </c>
      <c r="V538">
        <v>596</v>
      </c>
      <c r="W538">
        <v>3</v>
      </c>
      <c r="X538">
        <v>0.11</v>
      </c>
      <c r="Y538">
        <v>3.1</v>
      </c>
      <c r="Z538">
        <v>0</v>
      </c>
      <c r="AA538">
        <v>7.2999999999999995E-2</v>
      </c>
      <c r="AB538">
        <v>28.4</v>
      </c>
      <c r="AC538">
        <v>33</v>
      </c>
      <c r="AD538">
        <v>10.6</v>
      </c>
      <c r="AE538">
        <v>27.6</v>
      </c>
      <c r="AF538">
        <v>6.43</v>
      </c>
      <c r="AG538">
        <v>7.0900000000000005E-2</v>
      </c>
      <c r="AH538" t="s">
        <v>337</v>
      </c>
      <c r="AI538" t="s">
        <v>337</v>
      </c>
      <c r="AJ538">
        <v>0</v>
      </c>
      <c r="AK538">
        <v>117</v>
      </c>
      <c r="AL538">
        <v>1</v>
      </c>
      <c r="AM538">
        <v>100</v>
      </c>
      <c r="AN538">
        <v>5</v>
      </c>
    </row>
    <row r="539" spans="1:40" x14ac:dyDescent="0.25">
      <c r="A539" s="34">
        <v>40744</v>
      </c>
      <c r="B539" s="220">
        <v>0.73958333333333337</v>
      </c>
      <c r="C539">
        <v>39.6</v>
      </c>
      <c r="D539">
        <v>39.6</v>
      </c>
      <c r="E539">
        <v>39.299999999999997</v>
      </c>
      <c r="F539">
        <v>18</v>
      </c>
      <c r="G539">
        <v>10.8</v>
      </c>
      <c r="H539">
        <v>8</v>
      </c>
      <c r="I539" t="s">
        <v>340</v>
      </c>
      <c r="J539">
        <v>0.67</v>
      </c>
      <c r="K539">
        <v>18</v>
      </c>
      <c r="L539" t="s">
        <v>349</v>
      </c>
      <c r="M539">
        <v>39.6</v>
      </c>
      <c r="N539">
        <v>38.5</v>
      </c>
      <c r="O539">
        <v>38.6</v>
      </c>
      <c r="P539" t="s">
        <v>337</v>
      </c>
      <c r="Q539">
        <v>746.8</v>
      </c>
      <c r="R539">
        <v>0</v>
      </c>
      <c r="S539">
        <v>0</v>
      </c>
      <c r="T539">
        <v>562</v>
      </c>
      <c r="U539">
        <v>4.03</v>
      </c>
      <c r="V539">
        <v>577</v>
      </c>
      <c r="W539">
        <v>2.8</v>
      </c>
      <c r="X539">
        <v>0.1</v>
      </c>
      <c r="Y539">
        <v>2.9</v>
      </c>
      <c r="Z539">
        <v>0</v>
      </c>
      <c r="AA539">
        <v>7.3999999999999996E-2</v>
      </c>
      <c r="AB539">
        <v>28.4</v>
      </c>
      <c r="AC539">
        <v>33</v>
      </c>
      <c r="AD539">
        <v>10.6</v>
      </c>
      <c r="AE539">
        <v>27.6</v>
      </c>
      <c r="AF539">
        <v>6.43</v>
      </c>
      <c r="AG539">
        <v>7.0900000000000005E-2</v>
      </c>
      <c r="AH539" t="s">
        <v>337</v>
      </c>
      <c r="AI539" t="s">
        <v>337</v>
      </c>
      <c r="AJ539">
        <v>0</v>
      </c>
      <c r="AK539">
        <v>117</v>
      </c>
      <c r="AL539">
        <v>1</v>
      </c>
      <c r="AM539">
        <v>100</v>
      </c>
      <c r="AN539">
        <v>5</v>
      </c>
    </row>
    <row r="540" spans="1:40" x14ac:dyDescent="0.25">
      <c r="A540" s="34">
        <v>40744</v>
      </c>
      <c r="B540" s="220">
        <v>0.74305555555555547</v>
      </c>
      <c r="C540">
        <v>39.299999999999997</v>
      </c>
      <c r="D540">
        <v>39.6</v>
      </c>
      <c r="E540">
        <v>39.299999999999997</v>
      </c>
      <c r="F540">
        <v>18</v>
      </c>
      <c r="G540">
        <v>10.6</v>
      </c>
      <c r="H540">
        <v>10</v>
      </c>
      <c r="I540" t="s">
        <v>340</v>
      </c>
      <c r="J540">
        <v>0.83</v>
      </c>
      <c r="K540">
        <v>18</v>
      </c>
      <c r="L540" t="s">
        <v>340</v>
      </c>
      <c r="M540">
        <v>39.299999999999997</v>
      </c>
      <c r="N540">
        <v>38.200000000000003</v>
      </c>
      <c r="O540">
        <v>38.200000000000003</v>
      </c>
      <c r="P540" t="s">
        <v>337</v>
      </c>
      <c r="Q540">
        <v>746.8</v>
      </c>
      <c r="R540">
        <v>0</v>
      </c>
      <c r="S540">
        <v>0</v>
      </c>
      <c r="T540">
        <v>552</v>
      </c>
      <c r="U540">
        <v>3.96</v>
      </c>
      <c r="V540">
        <v>559</v>
      </c>
      <c r="W540">
        <v>2.7</v>
      </c>
      <c r="X540">
        <v>0.1</v>
      </c>
      <c r="Y540">
        <v>2.7</v>
      </c>
      <c r="Z540">
        <v>0</v>
      </c>
      <c r="AA540">
        <v>7.2999999999999995E-2</v>
      </c>
      <c r="AB540">
        <v>28.4</v>
      </c>
      <c r="AC540">
        <v>33</v>
      </c>
      <c r="AD540">
        <v>10.6</v>
      </c>
      <c r="AE540">
        <v>27.6</v>
      </c>
      <c r="AF540">
        <v>6.43</v>
      </c>
      <c r="AG540">
        <v>7.0900000000000005E-2</v>
      </c>
      <c r="AH540" t="s">
        <v>337</v>
      </c>
      <c r="AI540" t="s">
        <v>337</v>
      </c>
      <c r="AJ540">
        <v>0</v>
      </c>
      <c r="AK540">
        <v>117</v>
      </c>
      <c r="AL540">
        <v>1</v>
      </c>
      <c r="AM540">
        <v>100</v>
      </c>
      <c r="AN540">
        <v>5</v>
      </c>
    </row>
    <row r="541" spans="1:40" x14ac:dyDescent="0.25">
      <c r="A541" s="34">
        <v>40744</v>
      </c>
      <c r="B541" s="220">
        <v>0.74652777777777779</v>
      </c>
      <c r="C541">
        <v>39.200000000000003</v>
      </c>
      <c r="D541">
        <v>39.299999999999997</v>
      </c>
      <c r="E541">
        <v>39.200000000000003</v>
      </c>
      <c r="F541">
        <v>18</v>
      </c>
      <c r="G541">
        <v>10.6</v>
      </c>
      <c r="H541">
        <v>5</v>
      </c>
      <c r="I541" t="s">
        <v>340</v>
      </c>
      <c r="J541">
        <v>0.42</v>
      </c>
      <c r="K541">
        <v>11</v>
      </c>
      <c r="L541" t="s">
        <v>340</v>
      </c>
      <c r="M541">
        <v>39.200000000000003</v>
      </c>
      <c r="N541">
        <v>38.1</v>
      </c>
      <c r="O541">
        <v>38.1</v>
      </c>
      <c r="P541" t="s">
        <v>337</v>
      </c>
      <c r="Q541">
        <v>746.8</v>
      </c>
      <c r="R541">
        <v>0</v>
      </c>
      <c r="S541">
        <v>0</v>
      </c>
      <c r="T541">
        <v>536</v>
      </c>
      <c r="U541">
        <v>3.84</v>
      </c>
      <c r="V541">
        <v>545</v>
      </c>
      <c r="W541">
        <v>2.5</v>
      </c>
      <c r="X541">
        <v>0.09</v>
      </c>
      <c r="Y541">
        <v>2.6</v>
      </c>
      <c r="Z541">
        <v>0</v>
      </c>
      <c r="AA541">
        <v>7.2999999999999995E-2</v>
      </c>
      <c r="AB541">
        <v>28.4</v>
      </c>
      <c r="AC541">
        <v>33</v>
      </c>
      <c r="AD541">
        <v>10.6</v>
      </c>
      <c r="AE541">
        <v>27.6</v>
      </c>
      <c r="AF541">
        <v>6.43</v>
      </c>
      <c r="AG541">
        <v>7.0900000000000005E-2</v>
      </c>
      <c r="AH541" t="s">
        <v>337</v>
      </c>
      <c r="AI541" t="s">
        <v>337</v>
      </c>
      <c r="AJ541">
        <v>0</v>
      </c>
      <c r="AK541">
        <v>117</v>
      </c>
      <c r="AL541">
        <v>1</v>
      </c>
      <c r="AM541">
        <v>100</v>
      </c>
      <c r="AN541">
        <v>5</v>
      </c>
    </row>
    <row r="542" spans="1:40" x14ac:dyDescent="0.25">
      <c r="A542" s="34">
        <v>40744</v>
      </c>
      <c r="B542" s="220">
        <v>0.75</v>
      </c>
      <c r="C542">
        <v>39.299999999999997</v>
      </c>
      <c r="D542">
        <v>39.299999999999997</v>
      </c>
      <c r="E542">
        <v>39.200000000000003</v>
      </c>
      <c r="F542">
        <v>18</v>
      </c>
      <c r="G542">
        <v>10.6</v>
      </c>
      <c r="H542">
        <v>8</v>
      </c>
      <c r="I542" t="s">
        <v>340</v>
      </c>
      <c r="J542">
        <v>0.67</v>
      </c>
      <c r="K542">
        <v>13</v>
      </c>
      <c r="L542" t="s">
        <v>340</v>
      </c>
      <c r="M542">
        <v>39.299999999999997</v>
      </c>
      <c r="N542">
        <v>38.200000000000003</v>
      </c>
      <c r="O542">
        <v>38.299999999999997</v>
      </c>
      <c r="P542" t="s">
        <v>337</v>
      </c>
      <c r="Q542">
        <v>746.7</v>
      </c>
      <c r="R542">
        <v>0</v>
      </c>
      <c r="S542">
        <v>0</v>
      </c>
      <c r="T542">
        <v>522</v>
      </c>
      <c r="U542">
        <v>3.74</v>
      </c>
      <c r="V542">
        <v>526</v>
      </c>
      <c r="W542">
        <v>2.2999999999999998</v>
      </c>
      <c r="X542">
        <v>0.08</v>
      </c>
      <c r="Y542">
        <v>2.4</v>
      </c>
      <c r="Z542">
        <v>0</v>
      </c>
      <c r="AA542">
        <v>7.2999999999999995E-2</v>
      </c>
      <c r="AB542">
        <v>28.4</v>
      </c>
      <c r="AC542">
        <v>33</v>
      </c>
      <c r="AD542">
        <v>10.6</v>
      </c>
      <c r="AE542">
        <v>27.6</v>
      </c>
      <c r="AF542">
        <v>6.43</v>
      </c>
      <c r="AG542">
        <v>7.0900000000000005E-2</v>
      </c>
      <c r="AH542" t="s">
        <v>337</v>
      </c>
      <c r="AI542" t="s">
        <v>337</v>
      </c>
      <c r="AJ542">
        <v>2.5999999999999999E-2</v>
      </c>
      <c r="AK542">
        <v>117</v>
      </c>
      <c r="AL542">
        <v>1</v>
      </c>
      <c r="AM542">
        <v>100</v>
      </c>
      <c r="AN542">
        <v>5</v>
      </c>
    </row>
    <row r="543" spans="1:40" x14ac:dyDescent="0.25">
      <c r="A543" s="34">
        <v>40744</v>
      </c>
      <c r="B543" s="220">
        <v>0.75347222222222221</v>
      </c>
      <c r="C543">
        <v>39.1</v>
      </c>
      <c r="D543">
        <v>39.299999999999997</v>
      </c>
      <c r="E543">
        <v>39.1</v>
      </c>
      <c r="F543">
        <v>18</v>
      </c>
      <c r="G543">
        <v>10.4</v>
      </c>
      <c r="H543">
        <v>9</v>
      </c>
      <c r="I543" t="s">
        <v>340</v>
      </c>
      <c r="J543">
        <v>0.75</v>
      </c>
      <c r="K543">
        <v>14</v>
      </c>
      <c r="L543" t="s">
        <v>349</v>
      </c>
      <c r="M543">
        <v>39.1</v>
      </c>
      <c r="N543">
        <v>37.799999999999997</v>
      </c>
      <c r="O543">
        <v>37.9</v>
      </c>
      <c r="P543" t="s">
        <v>337</v>
      </c>
      <c r="Q543">
        <v>746.7</v>
      </c>
      <c r="R543">
        <v>0</v>
      </c>
      <c r="S543">
        <v>0</v>
      </c>
      <c r="T543">
        <v>508</v>
      </c>
      <c r="U543">
        <v>3.64</v>
      </c>
      <c r="V543">
        <v>515</v>
      </c>
      <c r="W543">
        <v>2.2000000000000002</v>
      </c>
      <c r="X543">
        <v>0.08</v>
      </c>
      <c r="Y543">
        <v>2.2000000000000002</v>
      </c>
      <c r="Z543">
        <v>0</v>
      </c>
      <c r="AA543">
        <v>7.1999999999999995E-2</v>
      </c>
      <c r="AB543">
        <v>28.4</v>
      </c>
      <c r="AC543">
        <v>33</v>
      </c>
      <c r="AD543">
        <v>10.6</v>
      </c>
      <c r="AE543">
        <v>27.6</v>
      </c>
      <c r="AF543">
        <v>6.43</v>
      </c>
      <c r="AG543">
        <v>7.0900000000000005E-2</v>
      </c>
      <c r="AH543" t="s">
        <v>337</v>
      </c>
      <c r="AI543" t="s">
        <v>337</v>
      </c>
      <c r="AJ543">
        <v>0</v>
      </c>
      <c r="AK543">
        <v>117</v>
      </c>
      <c r="AL543">
        <v>1</v>
      </c>
      <c r="AM543">
        <v>100</v>
      </c>
      <c r="AN543">
        <v>5</v>
      </c>
    </row>
    <row r="544" spans="1:40" x14ac:dyDescent="0.25">
      <c r="A544" s="34">
        <v>40744</v>
      </c>
      <c r="B544" s="220">
        <v>0.75694444444444453</v>
      </c>
      <c r="C544">
        <v>39.1</v>
      </c>
      <c r="D544">
        <v>39.1</v>
      </c>
      <c r="E544">
        <v>39</v>
      </c>
      <c r="F544">
        <v>18</v>
      </c>
      <c r="G544">
        <v>10.4</v>
      </c>
      <c r="H544">
        <v>7</v>
      </c>
      <c r="I544" t="s">
        <v>340</v>
      </c>
      <c r="J544">
        <v>0.57999999999999996</v>
      </c>
      <c r="K544">
        <v>12</v>
      </c>
      <c r="L544" t="s">
        <v>338</v>
      </c>
      <c r="M544">
        <v>39.1</v>
      </c>
      <c r="N544">
        <v>37.799999999999997</v>
      </c>
      <c r="O544">
        <v>37.799999999999997</v>
      </c>
      <c r="P544" t="s">
        <v>337</v>
      </c>
      <c r="Q544">
        <v>746.8</v>
      </c>
      <c r="R544">
        <v>0</v>
      </c>
      <c r="S544">
        <v>0</v>
      </c>
      <c r="T544">
        <v>493</v>
      </c>
      <c r="U544">
        <v>3.53</v>
      </c>
      <c r="V544">
        <v>499</v>
      </c>
      <c r="W544">
        <v>2</v>
      </c>
      <c r="X544">
        <v>7.0000000000000007E-2</v>
      </c>
      <c r="Y544">
        <v>2.1</v>
      </c>
      <c r="Z544">
        <v>0</v>
      </c>
      <c r="AA544">
        <v>7.1999999999999995E-2</v>
      </c>
      <c r="AB544">
        <v>28.3</v>
      </c>
      <c r="AC544">
        <v>34</v>
      </c>
      <c r="AD544">
        <v>10.9</v>
      </c>
      <c r="AE544">
        <v>27.5</v>
      </c>
      <c r="AF544">
        <v>6.53</v>
      </c>
      <c r="AG544">
        <v>7.0900000000000005E-2</v>
      </c>
      <c r="AH544" t="s">
        <v>337</v>
      </c>
      <c r="AI544" t="s">
        <v>337</v>
      </c>
      <c r="AJ544">
        <v>0</v>
      </c>
      <c r="AK544">
        <v>117</v>
      </c>
      <c r="AL544">
        <v>1</v>
      </c>
      <c r="AM544">
        <v>100</v>
      </c>
      <c r="AN544">
        <v>5</v>
      </c>
    </row>
    <row r="545" spans="1:40" x14ac:dyDescent="0.25">
      <c r="A545" s="34">
        <v>40744</v>
      </c>
      <c r="B545" s="220">
        <v>0.76041666666666663</v>
      </c>
      <c r="C545">
        <v>39.1</v>
      </c>
      <c r="D545">
        <v>39.1</v>
      </c>
      <c r="E545">
        <v>39.1</v>
      </c>
      <c r="F545">
        <v>18</v>
      </c>
      <c r="G545">
        <v>10.4</v>
      </c>
      <c r="H545">
        <v>4</v>
      </c>
      <c r="I545" t="s">
        <v>340</v>
      </c>
      <c r="J545">
        <v>0.33</v>
      </c>
      <c r="K545">
        <v>8</v>
      </c>
      <c r="L545" t="s">
        <v>340</v>
      </c>
      <c r="M545">
        <v>39.1</v>
      </c>
      <c r="N545">
        <v>37.799999999999997</v>
      </c>
      <c r="O545">
        <v>37.799999999999997</v>
      </c>
      <c r="P545" t="s">
        <v>337</v>
      </c>
      <c r="Q545">
        <v>746.7</v>
      </c>
      <c r="R545">
        <v>0</v>
      </c>
      <c r="S545">
        <v>0</v>
      </c>
      <c r="T545">
        <v>474</v>
      </c>
      <c r="U545">
        <v>3.4</v>
      </c>
      <c r="V545">
        <v>482</v>
      </c>
      <c r="W545">
        <v>1.9</v>
      </c>
      <c r="X545">
        <v>7.0000000000000007E-2</v>
      </c>
      <c r="Y545">
        <v>1.9</v>
      </c>
      <c r="Z545">
        <v>0</v>
      </c>
      <c r="AA545">
        <v>7.1999999999999995E-2</v>
      </c>
      <c r="AB545">
        <v>28.3</v>
      </c>
      <c r="AC545">
        <v>34</v>
      </c>
      <c r="AD545">
        <v>10.9</v>
      </c>
      <c r="AE545">
        <v>27.5</v>
      </c>
      <c r="AF545">
        <v>6.53</v>
      </c>
      <c r="AG545">
        <v>7.0900000000000005E-2</v>
      </c>
      <c r="AH545" t="s">
        <v>337</v>
      </c>
      <c r="AI545" t="s">
        <v>337</v>
      </c>
      <c r="AJ545">
        <v>0</v>
      </c>
      <c r="AK545">
        <v>117</v>
      </c>
      <c r="AL545">
        <v>1</v>
      </c>
      <c r="AM545">
        <v>100</v>
      </c>
      <c r="AN545">
        <v>5</v>
      </c>
    </row>
    <row r="546" spans="1:40" x14ac:dyDescent="0.25">
      <c r="A546" s="34">
        <v>40744</v>
      </c>
      <c r="B546" s="220">
        <v>0.76388888888888884</v>
      </c>
      <c r="C546">
        <v>39.1</v>
      </c>
      <c r="D546">
        <v>39.1</v>
      </c>
      <c r="E546">
        <v>39.1</v>
      </c>
      <c r="F546">
        <v>18</v>
      </c>
      <c r="G546">
        <v>10.5</v>
      </c>
      <c r="H546">
        <v>9</v>
      </c>
      <c r="I546" t="s">
        <v>340</v>
      </c>
      <c r="J546">
        <v>0.75</v>
      </c>
      <c r="K546">
        <v>18</v>
      </c>
      <c r="L546" t="s">
        <v>338</v>
      </c>
      <c r="M546">
        <v>39.1</v>
      </c>
      <c r="N546">
        <v>37.9</v>
      </c>
      <c r="O546">
        <v>38</v>
      </c>
      <c r="P546" t="s">
        <v>337</v>
      </c>
      <c r="Q546">
        <v>746.7</v>
      </c>
      <c r="R546">
        <v>0</v>
      </c>
      <c r="S546">
        <v>0</v>
      </c>
      <c r="T546">
        <v>449</v>
      </c>
      <c r="U546">
        <v>3.22</v>
      </c>
      <c r="V546">
        <v>461</v>
      </c>
      <c r="W546">
        <v>1.7</v>
      </c>
      <c r="X546">
        <v>0.06</v>
      </c>
      <c r="Y546">
        <v>1.8</v>
      </c>
      <c r="Z546">
        <v>0</v>
      </c>
      <c r="AA546">
        <v>7.1999999999999995E-2</v>
      </c>
      <c r="AB546">
        <v>28.3</v>
      </c>
      <c r="AC546">
        <v>34</v>
      </c>
      <c r="AD546">
        <v>10.9</v>
      </c>
      <c r="AE546">
        <v>27.5</v>
      </c>
      <c r="AF546">
        <v>6.53</v>
      </c>
      <c r="AG546">
        <v>7.0900000000000005E-2</v>
      </c>
      <c r="AH546" t="s">
        <v>337</v>
      </c>
      <c r="AI546" t="s">
        <v>337</v>
      </c>
      <c r="AJ546">
        <v>0</v>
      </c>
      <c r="AK546">
        <v>117</v>
      </c>
      <c r="AL546">
        <v>1</v>
      </c>
      <c r="AM546">
        <v>100</v>
      </c>
      <c r="AN546">
        <v>5</v>
      </c>
    </row>
    <row r="547" spans="1:40" x14ac:dyDescent="0.25">
      <c r="A547" s="34">
        <v>40744</v>
      </c>
      <c r="B547" s="220">
        <v>0.76736111111111116</v>
      </c>
      <c r="C547">
        <v>38.799999999999997</v>
      </c>
      <c r="D547">
        <v>39.1</v>
      </c>
      <c r="E547">
        <v>38.799999999999997</v>
      </c>
      <c r="F547">
        <v>18</v>
      </c>
      <c r="G547">
        <v>10.199999999999999</v>
      </c>
      <c r="H547">
        <v>12</v>
      </c>
      <c r="I547" t="s">
        <v>340</v>
      </c>
      <c r="J547">
        <v>1</v>
      </c>
      <c r="K547">
        <v>16</v>
      </c>
      <c r="L547" t="s">
        <v>340</v>
      </c>
      <c r="M547">
        <v>38.799999999999997</v>
      </c>
      <c r="N547">
        <v>37.6</v>
      </c>
      <c r="O547">
        <v>37.700000000000003</v>
      </c>
      <c r="P547" t="s">
        <v>337</v>
      </c>
      <c r="Q547">
        <v>746.7</v>
      </c>
      <c r="R547">
        <v>0</v>
      </c>
      <c r="S547">
        <v>0</v>
      </c>
      <c r="T547">
        <v>438</v>
      </c>
      <c r="U547">
        <v>3.14</v>
      </c>
      <c r="V547">
        <v>443</v>
      </c>
      <c r="W547">
        <v>1.6</v>
      </c>
      <c r="X547">
        <v>0.06</v>
      </c>
      <c r="Y547">
        <v>1.6</v>
      </c>
      <c r="Z547">
        <v>0</v>
      </c>
      <c r="AA547">
        <v>7.0999999999999994E-2</v>
      </c>
      <c r="AB547">
        <v>28.2</v>
      </c>
      <c r="AC547">
        <v>34</v>
      </c>
      <c r="AD547">
        <v>10.8</v>
      </c>
      <c r="AE547">
        <v>27.4</v>
      </c>
      <c r="AF547">
        <v>6.54</v>
      </c>
      <c r="AG547">
        <v>7.0999999999999994E-2</v>
      </c>
      <c r="AH547" t="s">
        <v>337</v>
      </c>
      <c r="AI547" t="s">
        <v>337</v>
      </c>
      <c r="AJ547">
        <v>0</v>
      </c>
      <c r="AK547">
        <v>117</v>
      </c>
      <c r="AL547">
        <v>1</v>
      </c>
      <c r="AM547">
        <v>100</v>
      </c>
      <c r="AN547">
        <v>5</v>
      </c>
    </row>
    <row r="548" spans="1:40" x14ac:dyDescent="0.25">
      <c r="A548" s="34">
        <v>40744</v>
      </c>
      <c r="B548" s="220">
        <v>0.77083333333333337</v>
      </c>
      <c r="C548">
        <v>38.799999999999997</v>
      </c>
      <c r="D548">
        <v>38.799999999999997</v>
      </c>
      <c r="E548">
        <v>38.700000000000003</v>
      </c>
      <c r="F548">
        <v>18</v>
      </c>
      <c r="G548">
        <v>10.199999999999999</v>
      </c>
      <c r="H548">
        <v>10</v>
      </c>
      <c r="I548" t="s">
        <v>340</v>
      </c>
      <c r="J548">
        <v>0.83</v>
      </c>
      <c r="K548">
        <v>15</v>
      </c>
      <c r="L548" t="s">
        <v>340</v>
      </c>
      <c r="M548">
        <v>38.799999999999997</v>
      </c>
      <c r="N548">
        <v>37.5</v>
      </c>
      <c r="O548">
        <v>37.6</v>
      </c>
      <c r="P548" t="s">
        <v>337</v>
      </c>
      <c r="Q548">
        <v>746.7</v>
      </c>
      <c r="R548">
        <v>0</v>
      </c>
      <c r="S548">
        <v>0</v>
      </c>
      <c r="T548">
        <v>418</v>
      </c>
      <c r="U548">
        <v>3</v>
      </c>
      <c r="V548">
        <v>425</v>
      </c>
      <c r="W548">
        <v>1.4</v>
      </c>
      <c r="X548">
        <v>0.05</v>
      </c>
      <c r="Y548">
        <v>1.5</v>
      </c>
      <c r="Z548">
        <v>0</v>
      </c>
      <c r="AA548">
        <v>7.0999999999999994E-2</v>
      </c>
      <c r="AB548">
        <v>28.2</v>
      </c>
      <c r="AC548">
        <v>34</v>
      </c>
      <c r="AD548">
        <v>10.8</v>
      </c>
      <c r="AE548">
        <v>27.4</v>
      </c>
      <c r="AF548">
        <v>6.54</v>
      </c>
      <c r="AG548">
        <v>7.0999999999999994E-2</v>
      </c>
      <c r="AH548" t="s">
        <v>337</v>
      </c>
      <c r="AI548" t="s">
        <v>337</v>
      </c>
      <c r="AJ548">
        <v>0</v>
      </c>
      <c r="AK548">
        <v>118</v>
      </c>
      <c r="AL548">
        <v>1</v>
      </c>
      <c r="AM548">
        <v>100</v>
      </c>
      <c r="AN548">
        <v>5</v>
      </c>
    </row>
    <row r="549" spans="1:40" x14ac:dyDescent="0.25">
      <c r="A549" s="34">
        <v>40744</v>
      </c>
      <c r="B549" s="220">
        <v>0.77430555555555547</v>
      </c>
      <c r="C549">
        <v>38.799999999999997</v>
      </c>
      <c r="D549">
        <v>38.799999999999997</v>
      </c>
      <c r="E549">
        <v>38.799999999999997</v>
      </c>
      <c r="F549">
        <v>18</v>
      </c>
      <c r="G549">
        <v>10.199999999999999</v>
      </c>
      <c r="H549">
        <v>7</v>
      </c>
      <c r="I549" t="s">
        <v>340</v>
      </c>
      <c r="J549">
        <v>0.57999999999999996</v>
      </c>
      <c r="K549">
        <v>13</v>
      </c>
      <c r="L549" t="s">
        <v>340</v>
      </c>
      <c r="M549">
        <v>38.799999999999997</v>
      </c>
      <c r="N549">
        <v>37.6</v>
      </c>
      <c r="O549">
        <v>37.6</v>
      </c>
      <c r="P549" t="s">
        <v>337</v>
      </c>
      <c r="Q549">
        <v>746.6</v>
      </c>
      <c r="R549">
        <v>0</v>
      </c>
      <c r="S549">
        <v>0</v>
      </c>
      <c r="T549">
        <v>402</v>
      </c>
      <c r="U549">
        <v>2.88</v>
      </c>
      <c r="V549">
        <v>406</v>
      </c>
      <c r="W549">
        <v>1.3</v>
      </c>
      <c r="X549">
        <v>0.05</v>
      </c>
      <c r="Y549">
        <v>1.4</v>
      </c>
      <c r="Z549">
        <v>0</v>
      </c>
      <c r="AA549">
        <v>7.0999999999999994E-2</v>
      </c>
      <c r="AB549">
        <v>28.1</v>
      </c>
      <c r="AC549">
        <v>34</v>
      </c>
      <c r="AD549">
        <v>10.7</v>
      </c>
      <c r="AE549">
        <v>27.3</v>
      </c>
      <c r="AF549">
        <v>6.55</v>
      </c>
      <c r="AG549">
        <v>7.0999999999999994E-2</v>
      </c>
      <c r="AH549" t="s">
        <v>337</v>
      </c>
      <c r="AI549" t="s">
        <v>337</v>
      </c>
      <c r="AJ549">
        <v>0</v>
      </c>
      <c r="AK549">
        <v>117</v>
      </c>
      <c r="AL549">
        <v>1</v>
      </c>
      <c r="AM549">
        <v>100</v>
      </c>
      <c r="AN549">
        <v>5</v>
      </c>
    </row>
    <row r="550" spans="1:40" x14ac:dyDescent="0.25">
      <c r="A550" s="34">
        <v>40744</v>
      </c>
      <c r="B550" s="220">
        <v>0.77777777777777779</v>
      </c>
      <c r="C550">
        <v>38.700000000000003</v>
      </c>
      <c r="D550">
        <v>38.799999999999997</v>
      </c>
      <c r="E550">
        <v>38.700000000000003</v>
      </c>
      <c r="F550">
        <v>18</v>
      </c>
      <c r="G550">
        <v>10.1</v>
      </c>
      <c r="H550">
        <v>8</v>
      </c>
      <c r="I550" t="s">
        <v>338</v>
      </c>
      <c r="J550">
        <v>0.67</v>
      </c>
      <c r="K550">
        <v>15</v>
      </c>
      <c r="L550" t="s">
        <v>340</v>
      </c>
      <c r="M550">
        <v>38.700000000000003</v>
      </c>
      <c r="N550">
        <v>37.4</v>
      </c>
      <c r="O550">
        <v>37.4</v>
      </c>
      <c r="P550" t="s">
        <v>337</v>
      </c>
      <c r="Q550">
        <v>746.6</v>
      </c>
      <c r="R550">
        <v>0</v>
      </c>
      <c r="S550">
        <v>0</v>
      </c>
      <c r="T550">
        <v>392</v>
      </c>
      <c r="U550">
        <v>2.81</v>
      </c>
      <c r="V550">
        <v>399</v>
      </c>
      <c r="W550">
        <v>1.2</v>
      </c>
      <c r="X550">
        <v>0.04</v>
      </c>
      <c r="Y550">
        <v>1.3</v>
      </c>
      <c r="Z550">
        <v>0</v>
      </c>
      <c r="AA550">
        <v>7.0999999999999994E-2</v>
      </c>
      <c r="AB550">
        <v>28.1</v>
      </c>
      <c r="AC550">
        <v>34</v>
      </c>
      <c r="AD550">
        <v>10.7</v>
      </c>
      <c r="AE550">
        <v>27.3</v>
      </c>
      <c r="AF550">
        <v>6.55</v>
      </c>
      <c r="AG550">
        <v>7.0999999999999994E-2</v>
      </c>
      <c r="AH550" t="s">
        <v>337</v>
      </c>
      <c r="AI550" t="s">
        <v>337</v>
      </c>
      <c r="AJ550">
        <v>0</v>
      </c>
      <c r="AK550">
        <v>117</v>
      </c>
      <c r="AL550">
        <v>1</v>
      </c>
      <c r="AM550">
        <v>100</v>
      </c>
      <c r="AN550">
        <v>5</v>
      </c>
    </row>
    <row r="551" spans="1:40" x14ac:dyDescent="0.25">
      <c r="A551" s="34">
        <v>40744</v>
      </c>
      <c r="B551" s="220">
        <v>0.78125</v>
      </c>
      <c r="C551">
        <v>38.700000000000003</v>
      </c>
      <c r="D551">
        <v>38.799999999999997</v>
      </c>
      <c r="E551">
        <v>38.700000000000003</v>
      </c>
      <c r="F551">
        <v>18</v>
      </c>
      <c r="G551">
        <v>10.1</v>
      </c>
      <c r="H551">
        <v>10</v>
      </c>
      <c r="I551" t="s">
        <v>338</v>
      </c>
      <c r="J551">
        <v>0.83</v>
      </c>
      <c r="K551">
        <v>16</v>
      </c>
      <c r="L551" t="s">
        <v>340</v>
      </c>
      <c r="M551">
        <v>38.700000000000003</v>
      </c>
      <c r="N551">
        <v>37.4</v>
      </c>
      <c r="O551">
        <v>37.5</v>
      </c>
      <c r="P551" t="s">
        <v>337</v>
      </c>
      <c r="Q551">
        <v>746.6</v>
      </c>
      <c r="R551">
        <v>0</v>
      </c>
      <c r="S551">
        <v>0</v>
      </c>
      <c r="T551">
        <v>372</v>
      </c>
      <c r="U551">
        <v>2.67</v>
      </c>
      <c r="V551">
        <v>378</v>
      </c>
      <c r="W551">
        <v>1.1000000000000001</v>
      </c>
      <c r="X551">
        <v>0.04</v>
      </c>
      <c r="Y551">
        <v>1.1000000000000001</v>
      </c>
      <c r="Z551">
        <v>0</v>
      </c>
      <c r="AA551">
        <v>7.0999999999999994E-2</v>
      </c>
      <c r="AB551">
        <v>27.9</v>
      </c>
      <c r="AC551">
        <v>34</v>
      </c>
      <c r="AD551">
        <v>10.6</v>
      </c>
      <c r="AE551">
        <v>27.2</v>
      </c>
      <c r="AF551">
        <v>6.56</v>
      </c>
      <c r="AG551">
        <v>7.0999999999999994E-2</v>
      </c>
      <c r="AH551" t="s">
        <v>337</v>
      </c>
      <c r="AI551" t="s">
        <v>337</v>
      </c>
      <c r="AJ551">
        <v>0</v>
      </c>
      <c r="AK551">
        <v>117</v>
      </c>
      <c r="AL551">
        <v>1</v>
      </c>
      <c r="AM551">
        <v>100</v>
      </c>
      <c r="AN551">
        <v>5</v>
      </c>
    </row>
    <row r="552" spans="1:40" x14ac:dyDescent="0.25">
      <c r="A552" s="34">
        <v>40744</v>
      </c>
      <c r="B552" s="220">
        <v>0.78472222222222221</v>
      </c>
      <c r="C552">
        <v>38.6</v>
      </c>
      <c r="D552">
        <v>38.700000000000003</v>
      </c>
      <c r="E552">
        <v>38.5</v>
      </c>
      <c r="F552">
        <v>18</v>
      </c>
      <c r="G552">
        <v>10</v>
      </c>
      <c r="H552">
        <v>10</v>
      </c>
      <c r="I552" t="s">
        <v>340</v>
      </c>
      <c r="J552">
        <v>0.83</v>
      </c>
      <c r="K552">
        <v>14</v>
      </c>
      <c r="L552" t="s">
        <v>340</v>
      </c>
      <c r="M552">
        <v>38.6</v>
      </c>
      <c r="N552">
        <v>37.200000000000003</v>
      </c>
      <c r="O552">
        <v>37.200000000000003</v>
      </c>
      <c r="P552" t="s">
        <v>337</v>
      </c>
      <c r="Q552">
        <v>746.6</v>
      </c>
      <c r="R552">
        <v>0</v>
      </c>
      <c r="S552">
        <v>0</v>
      </c>
      <c r="T552">
        <v>355</v>
      </c>
      <c r="U552">
        <v>2.54</v>
      </c>
      <c r="V552">
        <v>360</v>
      </c>
      <c r="W552">
        <v>1</v>
      </c>
      <c r="X552">
        <v>0.04</v>
      </c>
      <c r="Y552">
        <v>1</v>
      </c>
      <c r="Z552">
        <v>0</v>
      </c>
      <c r="AA552">
        <v>7.0000000000000007E-2</v>
      </c>
      <c r="AB552">
        <v>27.9</v>
      </c>
      <c r="AC552">
        <v>34</v>
      </c>
      <c r="AD552">
        <v>10.6</v>
      </c>
      <c r="AE552">
        <v>27.2</v>
      </c>
      <c r="AF552">
        <v>6.56</v>
      </c>
      <c r="AG552">
        <v>7.0999999999999994E-2</v>
      </c>
      <c r="AH552" t="s">
        <v>337</v>
      </c>
      <c r="AI552" t="s">
        <v>337</v>
      </c>
      <c r="AJ552">
        <v>0</v>
      </c>
      <c r="AK552">
        <v>117</v>
      </c>
      <c r="AL552">
        <v>1</v>
      </c>
      <c r="AM552">
        <v>100</v>
      </c>
      <c r="AN552">
        <v>5</v>
      </c>
    </row>
    <row r="553" spans="1:40" x14ac:dyDescent="0.25">
      <c r="A553" s="34">
        <v>40744</v>
      </c>
      <c r="B553" s="220">
        <v>0.78819444444444453</v>
      </c>
      <c r="C553">
        <v>38.5</v>
      </c>
      <c r="D553">
        <v>38.6</v>
      </c>
      <c r="E553">
        <v>38.5</v>
      </c>
      <c r="F553">
        <v>18</v>
      </c>
      <c r="G553">
        <v>10</v>
      </c>
      <c r="H553">
        <v>9</v>
      </c>
      <c r="I553" t="s">
        <v>338</v>
      </c>
      <c r="J553">
        <v>0.75</v>
      </c>
      <c r="K553">
        <v>14</v>
      </c>
      <c r="L553" t="s">
        <v>340</v>
      </c>
      <c r="M553">
        <v>38.5</v>
      </c>
      <c r="N553">
        <v>37.200000000000003</v>
      </c>
      <c r="O553">
        <v>37.200000000000003</v>
      </c>
      <c r="P553" t="s">
        <v>337</v>
      </c>
      <c r="Q553">
        <v>746.6</v>
      </c>
      <c r="R553">
        <v>0</v>
      </c>
      <c r="S553">
        <v>0</v>
      </c>
      <c r="T553">
        <v>337</v>
      </c>
      <c r="U553">
        <v>2.42</v>
      </c>
      <c r="V553">
        <v>346</v>
      </c>
      <c r="W553">
        <v>0.9</v>
      </c>
      <c r="X553">
        <v>0.03</v>
      </c>
      <c r="Y553">
        <v>0.9</v>
      </c>
      <c r="Z553">
        <v>0</v>
      </c>
      <c r="AA553">
        <v>7.0000000000000007E-2</v>
      </c>
      <c r="AB553">
        <v>27.8</v>
      </c>
      <c r="AC553">
        <v>33</v>
      </c>
      <c r="AD553">
        <v>10.1</v>
      </c>
      <c r="AE553">
        <v>27</v>
      </c>
      <c r="AF553">
        <v>6.47</v>
      </c>
      <c r="AG553">
        <v>7.1099999999999997E-2</v>
      </c>
      <c r="AH553" t="s">
        <v>337</v>
      </c>
      <c r="AI553" t="s">
        <v>337</v>
      </c>
      <c r="AJ553">
        <v>0</v>
      </c>
      <c r="AK553">
        <v>117</v>
      </c>
      <c r="AL553">
        <v>1</v>
      </c>
      <c r="AM553">
        <v>100</v>
      </c>
      <c r="AN553">
        <v>5</v>
      </c>
    </row>
    <row r="554" spans="1:40" x14ac:dyDescent="0.25">
      <c r="A554" s="34">
        <v>40744</v>
      </c>
      <c r="B554" s="220">
        <v>0.79166666666666663</v>
      </c>
      <c r="C554">
        <v>38.6</v>
      </c>
      <c r="D554">
        <v>38.6</v>
      </c>
      <c r="E554">
        <v>38.5</v>
      </c>
      <c r="F554">
        <v>19</v>
      </c>
      <c r="G554">
        <v>10.8</v>
      </c>
      <c r="H554">
        <v>9</v>
      </c>
      <c r="I554" t="s">
        <v>340</v>
      </c>
      <c r="J554">
        <v>0.75</v>
      </c>
      <c r="K554">
        <v>17</v>
      </c>
      <c r="L554" t="s">
        <v>338</v>
      </c>
      <c r="M554">
        <v>38.6</v>
      </c>
      <c r="N554">
        <v>37.4</v>
      </c>
      <c r="O554">
        <v>37.4</v>
      </c>
      <c r="P554" t="s">
        <v>337</v>
      </c>
      <c r="Q554">
        <v>746.6</v>
      </c>
      <c r="R554">
        <v>0</v>
      </c>
      <c r="S554">
        <v>0</v>
      </c>
      <c r="T554">
        <v>310</v>
      </c>
      <c r="U554">
        <v>2.2200000000000002</v>
      </c>
      <c r="V554">
        <v>313</v>
      </c>
      <c r="W554">
        <v>0.8</v>
      </c>
      <c r="X554">
        <v>0.03</v>
      </c>
      <c r="Y554">
        <v>0.8</v>
      </c>
      <c r="Z554">
        <v>0</v>
      </c>
      <c r="AA554">
        <v>7.0000000000000007E-2</v>
      </c>
      <c r="AB554">
        <v>27.8</v>
      </c>
      <c r="AC554">
        <v>33</v>
      </c>
      <c r="AD554">
        <v>10</v>
      </c>
      <c r="AE554">
        <v>26.9</v>
      </c>
      <c r="AF554">
        <v>6.47</v>
      </c>
      <c r="AG554">
        <v>7.1099999999999997E-2</v>
      </c>
      <c r="AH554" t="s">
        <v>337</v>
      </c>
      <c r="AI554" t="s">
        <v>337</v>
      </c>
      <c r="AJ554">
        <v>2.1000000000000001E-2</v>
      </c>
      <c r="AK554">
        <v>117</v>
      </c>
      <c r="AL554">
        <v>1</v>
      </c>
      <c r="AM554">
        <v>100</v>
      </c>
      <c r="AN554">
        <v>5</v>
      </c>
    </row>
    <row r="555" spans="1:40" x14ac:dyDescent="0.25">
      <c r="A555" s="34">
        <v>40744</v>
      </c>
      <c r="B555" s="220">
        <v>0.79513888888888884</v>
      </c>
      <c r="C555">
        <v>38.4</v>
      </c>
      <c r="D555">
        <v>38.6</v>
      </c>
      <c r="E555">
        <v>38.4</v>
      </c>
      <c r="F555">
        <v>18</v>
      </c>
      <c r="G555">
        <v>9.9</v>
      </c>
      <c r="H555">
        <v>10</v>
      </c>
      <c r="I555" t="s">
        <v>340</v>
      </c>
      <c r="J555">
        <v>0.83</v>
      </c>
      <c r="K555">
        <v>15</v>
      </c>
      <c r="L555" t="s">
        <v>338</v>
      </c>
      <c r="M555">
        <v>38.4</v>
      </c>
      <c r="N555">
        <v>37</v>
      </c>
      <c r="O555">
        <v>37</v>
      </c>
      <c r="P555" t="s">
        <v>337</v>
      </c>
      <c r="Q555">
        <v>746.5</v>
      </c>
      <c r="R555">
        <v>0</v>
      </c>
      <c r="S555">
        <v>0</v>
      </c>
      <c r="T555">
        <v>287</v>
      </c>
      <c r="U555">
        <v>2.06</v>
      </c>
      <c r="V555">
        <v>301</v>
      </c>
      <c r="W555">
        <v>0.7</v>
      </c>
      <c r="X555">
        <v>0.03</v>
      </c>
      <c r="Y555">
        <v>0.7</v>
      </c>
      <c r="Z555">
        <v>0</v>
      </c>
      <c r="AA555">
        <v>7.0000000000000007E-2</v>
      </c>
      <c r="AB555">
        <v>27.7</v>
      </c>
      <c r="AC555">
        <v>34</v>
      </c>
      <c r="AD555">
        <v>10.4</v>
      </c>
      <c r="AE555">
        <v>26.8</v>
      </c>
      <c r="AF555">
        <v>6.58</v>
      </c>
      <c r="AG555">
        <v>7.1099999999999997E-2</v>
      </c>
      <c r="AH555" t="s">
        <v>337</v>
      </c>
      <c r="AI555" t="s">
        <v>337</v>
      </c>
      <c r="AJ555">
        <v>0</v>
      </c>
      <c r="AK555">
        <v>117</v>
      </c>
      <c r="AL555">
        <v>1</v>
      </c>
      <c r="AM555">
        <v>100</v>
      </c>
      <c r="AN555">
        <v>5</v>
      </c>
    </row>
    <row r="556" spans="1:40" x14ac:dyDescent="0.25">
      <c r="A556" s="34">
        <v>40744</v>
      </c>
      <c r="B556" s="220">
        <v>0.79861111111111116</v>
      </c>
      <c r="C556">
        <v>38.299999999999997</v>
      </c>
      <c r="D556">
        <v>38.4</v>
      </c>
      <c r="E556">
        <v>38.299999999999997</v>
      </c>
      <c r="F556">
        <v>18</v>
      </c>
      <c r="G556">
        <v>9.8000000000000007</v>
      </c>
      <c r="H556">
        <v>9</v>
      </c>
      <c r="I556" t="s">
        <v>338</v>
      </c>
      <c r="J556">
        <v>0.75</v>
      </c>
      <c r="K556">
        <v>16</v>
      </c>
      <c r="L556" t="s">
        <v>340</v>
      </c>
      <c r="M556">
        <v>38.299999999999997</v>
      </c>
      <c r="N556">
        <v>36.9</v>
      </c>
      <c r="O556">
        <v>36.9</v>
      </c>
      <c r="P556" t="s">
        <v>337</v>
      </c>
      <c r="Q556">
        <v>746.6</v>
      </c>
      <c r="R556">
        <v>0</v>
      </c>
      <c r="S556">
        <v>0</v>
      </c>
      <c r="T556">
        <v>276</v>
      </c>
      <c r="U556">
        <v>1.98</v>
      </c>
      <c r="V556">
        <v>285</v>
      </c>
      <c r="W556">
        <v>0.6</v>
      </c>
      <c r="X556">
        <v>0.02</v>
      </c>
      <c r="Y556">
        <v>0.6</v>
      </c>
      <c r="Z556">
        <v>0</v>
      </c>
      <c r="AA556">
        <v>6.9000000000000006E-2</v>
      </c>
      <c r="AB556">
        <v>27.6</v>
      </c>
      <c r="AC556">
        <v>34</v>
      </c>
      <c r="AD556">
        <v>10.3</v>
      </c>
      <c r="AE556">
        <v>26.7</v>
      </c>
      <c r="AF556">
        <v>6.59</v>
      </c>
      <c r="AG556">
        <v>7.1099999999999997E-2</v>
      </c>
      <c r="AH556" t="s">
        <v>337</v>
      </c>
      <c r="AI556" t="s">
        <v>337</v>
      </c>
      <c r="AJ556">
        <v>0</v>
      </c>
      <c r="AK556">
        <v>114</v>
      </c>
      <c r="AL556">
        <v>1</v>
      </c>
      <c r="AM556">
        <v>100</v>
      </c>
      <c r="AN556">
        <v>5</v>
      </c>
    </row>
    <row r="557" spans="1:40" x14ac:dyDescent="0.25">
      <c r="A557" s="34">
        <v>40744</v>
      </c>
      <c r="B557" s="220">
        <v>0.80208333333333337</v>
      </c>
      <c r="C557">
        <v>38.299999999999997</v>
      </c>
      <c r="D557">
        <v>38.299999999999997</v>
      </c>
      <c r="E557">
        <v>38.299999999999997</v>
      </c>
      <c r="F557">
        <v>19</v>
      </c>
      <c r="G557">
        <v>10.6</v>
      </c>
      <c r="H557">
        <v>8</v>
      </c>
      <c r="I557" t="s">
        <v>340</v>
      </c>
      <c r="J557">
        <v>0.67</v>
      </c>
      <c r="K557">
        <v>14</v>
      </c>
      <c r="L557" t="s">
        <v>340</v>
      </c>
      <c r="M557">
        <v>38.299999999999997</v>
      </c>
      <c r="N557">
        <v>37.1</v>
      </c>
      <c r="O557">
        <v>37.1</v>
      </c>
      <c r="P557" t="s">
        <v>337</v>
      </c>
      <c r="Q557">
        <v>746.6</v>
      </c>
      <c r="R557">
        <v>0</v>
      </c>
      <c r="S557">
        <v>0</v>
      </c>
      <c r="T557">
        <v>260</v>
      </c>
      <c r="U557">
        <v>1.86</v>
      </c>
      <c r="V557">
        <v>264</v>
      </c>
      <c r="W557">
        <v>0.5</v>
      </c>
      <c r="X557">
        <v>0.02</v>
      </c>
      <c r="Y557">
        <v>0.5</v>
      </c>
      <c r="Z557">
        <v>0</v>
      </c>
      <c r="AA557">
        <v>6.9000000000000006E-2</v>
      </c>
      <c r="AB557">
        <v>27.4</v>
      </c>
      <c r="AC557">
        <v>34</v>
      </c>
      <c r="AD557">
        <v>10.199999999999999</v>
      </c>
      <c r="AE557">
        <v>26.6</v>
      </c>
      <c r="AF557">
        <v>6.59</v>
      </c>
      <c r="AG557">
        <v>7.1099999999999997E-2</v>
      </c>
      <c r="AH557" t="s">
        <v>337</v>
      </c>
      <c r="AI557" t="s">
        <v>337</v>
      </c>
      <c r="AJ557">
        <v>0</v>
      </c>
      <c r="AK557">
        <v>117</v>
      </c>
      <c r="AL557">
        <v>1</v>
      </c>
      <c r="AM557">
        <v>100</v>
      </c>
      <c r="AN557">
        <v>5</v>
      </c>
    </row>
    <row r="558" spans="1:40" x14ac:dyDescent="0.25">
      <c r="A558" s="34">
        <v>40744</v>
      </c>
      <c r="B558" s="220">
        <v>0.80555555555555547</v>
      </c>
      <c r="C558">
        <v>38.200000000000003</v>
      </c>
      <c r="D558">
        <v>38.299999999999997</v>
      </c>
      <c r="E558">
        <v>38.200000000000003</v>
      </c>
      <c r="F558">
        <v>18</v>
      </c>
      <c r="G558">
        <v>9.6999999999999993</v>
      </c>
      <c r="H558">
        <v>9</v>
      </c>
      <c r="I558" t="s">
        <v>340</v>
      </c>
      <c r="J558">
        <v>0.75</v>
      </c>
      <c r="K558">
        <v>17</v>
      </c>
      <c r="L558" t="s">
        <v>340</v>
      </c>
      <c r="M558">
        <v>38.200000000000003</v>
      </c>
      <c r="N558">
        <v>36.700000000000003</v>
      </c>
      <c r="O558">
        <v>36.700000000000003</v>
      </c>
      <c r="P558" t="s">
        <v>337</v>
      </c>
      <c r="Q558">
        <v>746.6</v>
      </c>
      <c r="R558">
        <v>0</v>
      </c>
      <c r="S558">
        <v>0</v>
      </c>
      <c r="T558">
        <v>250</v>
      </c>
      <c r="U558">
        <v>1.79</v>
      </c>
      <c r="V558">
        <v>255</v>
      </c>
      <c r="W558">
        <v>0.2</v>
      </c>
      <c r="X558">
        <v>0.01</v>
      </c>
      <c r="Y558">
        <v>0.5</v>
      </c>
      <c r="Z558">
        <v>0</v>
      </c>
      <c r="AA558">
        <v>6.9000000000000006E-2</v>
      </c>
      <c r="AB558">
        <v>27.3</v>
      </c>
      <c r="AC558">
        <v>34</v>
      </c>
      <c r="AD558">
        <v>10.1</v>
      </c>
      <c r="AE558">
        <v>26.4</v>
      </c>
      <c r="AF558">
        <v>6.6</v>
      </c>
      <c r="AG558">
        <v>7.1199999999999999E-2</v>
      </c>
      <c r="AH558" t="s">
        <v>337</v>
      </c>
      <c r="AI558" t="s">
        <v>337</v>
      </c>
      <c r="AJ558">
        <v>0</v>
      </c>
      <c r="AK558">
        <v>117</v>
      </c>
      <c r="AL558">
        <v>1</v>
      </c>
      <c r="AM558">
        <v>100</v>
      </c>
      <c r="AN558">
        <v>5</v>
      </c>
    </row>
    <row r="559" spans="1:40" x14ac:dyDescent="0.25">
      <c r="A559" s="34">
        <v>40744</v>
      </c>
      <c r="B559" s="220">
        <v>0.80902777777777779</v>
      </c>
      <c r="C559">
        <v>38.200000000000003</v>
      </c>
      <c r="D559">
        <v>38.200000000000003</v>
      </c>
      <c r="E559">
        <v>38.200000000000003</v>
      </c>
      <c r="F559">
        <v>18</v>
      </c>
      <c r="G559">
        <v>9.6999999999999993</v>
      </c>
      <c r="H559">
        <v>10</v>
      </c>
      <c r="I559" t="s">
        <v>338</v>
      </c>
      <c r="J559">
        <v>0.83</v>
      </c>
      <c r="K559">
        <v>13</v>
      </c>
      <c r="L559" t="s">
        <v>338</v>
      </c>
      <c r="M559">
        <v>38.200000000000003</v>
      </c>
      <c r="N559">
        <v>36.799999999999997</v>
      </c>
      <c r="O559">
        <v>36.799999999999997</v>
      </c>
      <c r="P559" t="s">
        <v>337</v>
      </c>
      <c r="Q559">
        <v>746.6</v>
      </c>
      <c r="R559">
        <v>0</v>
      </c>
      <c r="S559">
        <v>0</v>
      </c>
      <c r="T559">
        <v>231</v>
      </c>
      <c r="U559">
        <v>1.66</v>
      </c>
      <c r="V559">
        <v>236</v>
      </c>
      <c r="W559">
        <v>0</v>
      </c>
      <c r="X559">
        <v>0</v>
      </c>
      <c r="Y559">
        <v>0</v>
      </c>
      <c r="Z559">
        <v>0</v>
      </c>
      <c r="AA559">
        <v>6.9000000000000006E-2</v>
      </c>
      <c r="AB559">
        <v>27.3</v>
      </c>
      <c r="AC559">
        <v>34</v>
      </c>
      <c r="AD559">
        <v>10.1</v>
      </c>
      <c r="AE559">
        <v>26.4</v>
      </c>
      <c r="AF559">
        <v>6.6</v>
      </c>
      <c r="AG559">
        <v>7.1199999999999999E-2</v>
      </c>
      <c r="AH559" t="s">
        <v>337</v>
      </c>
      <c r="AI559" t="s">
        <v>337</v>
      </c>
      <c r="AJ559">
        <v>0</v>
      </c>
      <c r="AK559">
        <v>116</v>
      </c>
      <c r="AL559">
        <v>1</v>
      </c>
      <c r="AM559">
        <v>100</v>
      </c>
      <c r="AN559">
        <v>5</v>
      </c>
    </row>
    <row r="560" spans="1:40" x14ac:dyDescent="0.25">
      <c r="A560" s="34">
        <v>40744</v>
      </c>
      <c r="B560" s="220">
        <v>0.8125</v>
      </c>
      <c r="C560">
        <v>38.200000000000003</v>
      </c>
      <c r="D560">
        <v>38.200000000000003</v>
      </c>
      <c r="E560">
        <v>38.200000000000003</v>
      </c>
      <c r="F560">
        <v>18</v>
      </c>
      <c r="G560">
        <v>9.6999999999999993</v>
      </c>
      <c r="H560">
        <v>7</v>
      </c>
      <c r="I560" t="s">
        <v>338</v>
      </c>
      <c r="J560">
        <v>0.57999999999999996</v>
      </c>
      <c r="K560">
        <v>12</v>
      </c>
      <c r="L560" t="s">
        <v>340</v>
      </c>
      <c r="M560">
        <v>38.200000000000003</v>
      </c>
      <c r="N560">
        <v>36.700000000000003</v>
      </c>
      <c r="O560">
        <v>36.700000000000003</v>
      </c>
      <c r="P560" t="s">
        <v>337</v>
      </c>
      <c r="Q560">
        <v>746.5</v>
      </c>
      <c r="R560">
        <v>0</v>
      </c>
      <c r="S560">
        <v>0</v>
      </c>
      <c r="T560">
        <v>221</v>
      </c>
      <c r="U560">
        <v>1.58</v>
      </c>
      <c r="V560">
        <v>227</v>
      </c>
      <c r="W560">
        <v>0</v>
      </c>
      <c r="X560">
        <v>0</v>
      </c>
      <c r="Y560">
        <v>0</v>
      </c>
      <c r="Z560">
        <v>0</v>
      </c>
      <c r="AA560">
        <v>6.9000000000000006E-2</v>
      </c>
      <c r="AB560">
        <v>27.2</v>
      </c>
      <c r="AC560">
        <v>33</v>
      </c>
      <c r="AD560">
        <v>9.5</v>
      </c>
      <c r="AE560">
        <v>26.3</v>
      </c>
      <c r="AF560">
        <v>6.51</v>
      </c>
      <c r="AG560">
        <v>7.1199999999999999E-2</v>
      </c>
      <c r="AH560" t="s">
        <v>337</v>
      </c>
      <c r="AI560" t="s">
        <v>337</v>
      </c>
      <c r="AJ560">
        <v>0</v>
      </c>
      <c r="AK560">
        <v>117</v>
      </c>
      <c r="AL560">
        <v>1</v>
      </c>
      <c r="AM560">
        <v>100</v>
      </c>
      <c r="AN560">
        <v>5</v>
      </c>
    </row>
    <row r="561" spans="1:40" x14ac:dyDescent="0.25">
      <c r="A561" s="34">
        <v>40744</v>
      </c>
      <c r="B561" s="220">
        <v>0.81597222222222221</v>
      </c>
      <c r="C561">
        <v>38.1</v>
      </c>
      <c r="D561">
        <v>38.1</v>
      </c>
      <c r="E561">
        <v>38.1</v>
      </c>
      <c r="F561">
        <v>18</v>
      </c>
      <c r="G561">
        <v>9.6</v>
      </c>
      <c r="H561">
        <v>9</v>
      </c>
      <c r="I561" t="s">
        <v>340</v>
      </c>
      <c r="J561">
        <v>0.75</v>
      </c>
      <c r="K561">
        <v>14</v>
      </c>
      <c r="L561" t="s">
        <v>340</v>
      </c>
      <c r="M561">
        <v>38.1</v>
      </c>
      <c r="N561">
        <v>36.6</v>
      </c>
      <c r="O561">
        <v>36.6</v>
      </c>
      <c r="P561" t="s">
        <v>337</v>
      </c>
      <c r="Q561">
        <v>746.6</v>
      </c>
      <c r="R561">
        <v>0</v>
      </c>
      <c r="S561">
        <v>0</v>
      </c>
      <c r="T561">
        <v>205</v>
      </c>
      <c r="U561">
        <v>1.47</v>
      </c>
      <c r="V561">
        <v>213</v>
      </c>
      <c r="W561">
        <v>0</v>
      </c>
      <c r="X561">
        <v>0</v>
      </c>
      <c r="Y561">
        <v>0</v>
      </c>
      <c r="Z561">
        <v>0</v>
      </c>
      <c r="AA561">
        <v>6.8000000000000005E-2</v>
      </c>
      <c r="AB561">
        <v>27.1</v>
      </c>
      <c r="AC561">
        <v>34</v>
      </c>
      <c r="AD561">
        <v>9.9</v>
      </c>
      <c r="AE561">
        <v>26.2</v>
      </c>
      <c r="AF561">
        <v>6.62</v>
      </c>
      <c r="AG561">
        <v>7.1300000000000002E-2</v>
      </c>
      <c r="AH561" t="s">
        <v>337</v>
      </c>
      <c r="AI561" t="s">
        <v>337</v>
      </c>
      <c r="AJ561">
        <v>0</v>
      </c>
      <c r="AK561">
        <v>118</v>
      </c>
      <c r="AL561">
        <v>1</v>
      </c>
      <c r="AM561">
        <v>100</v>
      </c>
      <c r="AN561">
        <v>5</v>
      </c>
    </row>
    <row r="562" spans="1:40" x14ac:dyDescent="0.25">
      <c r="A562" s="34">
        <v>40744</v>
      </c>
      <c r="B562" s="220">
        <v>0.81944444444444453</v>
      </c>
      <c r="C562">
        <v>38.1</v>
      </c>
      <c r="D562">
        <v>38.1</v>
      </c>
      <c r="E562">
        <v>38.1</v>
      </c>
      <c r="F562">
        <v>18</v>
      </c>
      <c r="G562">
        <v>9.6999999999999993</v>
      </c>
      <c r="H562">
        <v>9</v>
      </c>
      <c r="I562" t="s">
        <v>338</v>
      </c>
      <c r="J562">
        <v>0.75</v>
      </c>
      <c r="K562">
        <v>14</v>
      </c>
      <c r="L562" t="s">
        <v>340</v>
      </c>
      <c r="M562">
        <v>38.1</v>
      </c>
      <c r="N562">
        <v>36.700000000000003</v>
      </c>
      <c r="O562">
        <v>36.700000000000003</v>
      </c>
      <c r="P562" t="s">
        <v>337</v>
      </c>
      <c r="Q562">
        <v>746.6</v>
      </c>
      <c r="R562">
        <v>0</v>
      </c>
      <c r="S562">
        <v>0</v>
      </c>
      <c r="T562">
        <v>186</v>
      </c>
      <c r="U562">
        <v>1.33</v>
      </c>
      <c r="V562">
        <v>193</v>
      </c>
      <c r="W562">
        <v>0</v>
      </c>
      <c r="X562">
        <v>0</v>
      </c>
      <c r="Y562">
        <v>0</v>
      </c>
      <c r="Z562">
        <v>0</v>
      </c>
      <c r="AA562">
        <v>6.9000000000000006E-2</v>
      </c>
      <c r="AB562">
        <v>27</v>
      </c>
      <c r="AC562">
        <v>34</v>
      </c>
      <c r="AD562">
        <v>9.8000000000000007</v>
      </c>
      <c r="AE562">
        <v>26.1</v>
      </c>
      <c r="AF562">
        <v>6.63</v>
      </c>
      <c r="AG562">
        <v>7.1300000000000002E-2</v>
      </c>
      <c r="AH562" t="s">
        <v>337</v>
      </c>
      <c r="AI562" t="s">
        <v>337</v>
      </c>
      <c r="AJ562">
        <v>0</v>
      </c>
      <c r="AK562">
        <v>117</v>
      </c>
      <c r="AL562">
        <v>1</v>
      </c>
      <c r="AM562">
        <v>100</v>
      </c>
      <c r="AN562">
        <v>5</v>
      </c>
    </row>
    <row r="563" spans="1:40" x14ac:dyDescent="0.25">
      <c r="A563" s="34">
        <v>40744</v>
      </c>
      <c r="B563" s="220">
        <v>0.82291666666666663</v>
      </c>
      <c r="C563">
        <v>37.799999999999997</v>
      </c>
      <c r="D563">
        <v>38.1</v>
      </c>
      <c r="E563">
        <v>37.799999999999997</v>
      </c>
      <c r="F563">
        <v>18</v>
      </c>
      <c r="G563">
        <v>9.4</v>
      </c>
      <c r="H563">
        <v>12</v>
      </c>
      <c r="I563" t="s">
        <v>340</v>
      </c>
      <c r="J563">
        <v>1</v>
      </c>
      <c r="K563">
        <v>17</v>
      </c>
      <c r="L563" t="s">
        <v>340</v>
      </c>
      <c r="M563">
        <v>37.799999999999997</v>
      </c>
      <c r="N563">
        <v>36.299999999999997</v>
      </c>
      <c r="O563">
        <v>36.299999999999997</v>
      </c>
      <c r="P563" t="s">
        <v>337</v>
      </c>
      <c r="Q563">
        <v>746.7</v>
      </c>
      <c r="R563">
        <v>0</v>
      </c>
      <c r="S563">
        <v>0</v>
      </c>
      <c r="T563">
        <v>167</v>
      </c>
      <c r="U563">
        <v>1.2</v>
      </c>
      <c r="V563">
        <v>174</v>
      </c>
      <c r="W563">
        <v>0</v>
      </c>
      <c r="X563">
        <v>0</v>
      </c>
      <c r="Y563">
        <v>0</v>
      </c>
      <c r="Z563">
        <v>0</v>
      </c>
      <c r="AA563">
        <v>6.8000000000000005E-2</v>
      </c>
      <c r="AB563">
        <v>26.9</v>
      </c>
      <c r="AC563">
        <v>34</v>
      </c>
      <c r="AD563">
        <v>9.6999999999999993</v>
      </c>
      <c r="AE563">
        <v>26.1</v>
      </c>
      <c r="AF563">
        <v>6.63</v>
      </c>
      <c r="AG563">
        <v>7.1300000000000002E-2</v>
      </c>
      <c r="AH563" t="s">
        <v>337</v>
      </c>
      <c r="AI563" t="s">
        <v>337</v>
      </c>
      <c r="AJ563">
        <v>0</v>
      </c>
      <c r="AK563">
        <v>117</v>
      </c>
      <c r="AL563">
        <v>1</v>
      </c>
      <c r="AM563">
        <v>100</v>
      </c>
      <c r="AN563">
        <v>5</v>
      </c>
    </row>
    <row r="564" spans="1:40" x14ac:dyDescent="0.25">
      <c r="A564" s="34">
        <v>40744</v>
      </c>
      <c r="B564" s="220">
        <v>0.82638888888888884</v>
      </c>
      <c r="C564">
        <v>37.700000000000003</v>
      </c>
      <c r="D564">
        <v>37.799999999999997</v>
      </c>
      <c r="E564">
        <v>37.700000000000003</v>
      </c>
      <c r="F564">
        <v>18</v>
      </c>
      <c r="G564">
        <v>9.3000000000000007</v>
      </c>
      <c r="H564">
        <v>9</v>
      </c>
      <c r="I564" t="s">
        <v>340</v>
      </c>
      <c r="J564">
        <v>0.75</v>
      </c>
      <c r="K564">
        <v>13</v>
      </c>
      <c r="L564" t="s">
        <v>340</v>
      </c>
      <c r="M564">
        <v>37.700000000000003</v>
      </c>
      <c r="N564">
        <v>36.200000000000003</v>
      </c>
      <c r="O564">
        <v>36.200000000000003</v>
      </c>
      <c r="P564" t="s">
        <v>337</v>
      </c>
      <c r="Q564">
        <v>746.7</v>
      </c>
      <c r="R564">
        <v>0</v>
      </c>
      <c r="S564">
        <v>0</v>
      </c>
      <c r="T564">
        <v>146</v>
      </c>
      <c r="U564">
        <v>1.05</v>
      </c>
      <c r="V564">
        <v>155</v>
      </c>
      <c r="W564">
        <v>0</v>
      </c>
      <c r="X564">
        <v>0</v>
      </c>
      <c r="Y564">
        <v>0</v>
      </c>
      <c r="Z564">
        <v>0</v>
      </c>
      <c r="AA564">
        <v>6.7000000000000004E-2</v>
      </c>
      <c r="AB564">
        <v>26.8</v>
      </c>
      <c r="AC564">
        <v>34</v>
      </c>
      <c r="AD564">
        <v>9.6</v>
      </c>
      <c r="AE564">
        <v>25.9</v>
      </c>
      <c r="AF564">
        <v>6.64</v>
      </c>
      <c r="AG564">
        <v>7.1300000000000002E-2</v>
      </c>
      <c r="AH564" t="s">
        <v>337</v>
      </c>
      <c r="AI564" t="s">
        <v>337</v>
      </c>
      <c r="AJ564">
        <v>0</v>
      </c>
      <c r="AK564">
        <v>115</v>
      </c>
      <c r="AL564">
        <v>1</v>
      </c>
      <c r="AM564">
        <v>100</v>
      </c>
      <c r="AN564">
        <v>5</v>
      </c>
    </row>
    <row r="565" spans="1:40" x14ac:dyDescent="0.25">
      <c r="A565" s="34">
        <v>40744</v>
      </c>
      <c r="B565" s="220">
        <v>0.82986111111111116</v>
      </c>
      <c r="C565">
        <v>37.700000000000003</v>
      </c>
      <c r="D565">
        <v>37.700000000000003</v>
      </c>
      <c r="E565">
        <v>37.6</v>
      </c>
      <c r="F565">
        <v>18</v>
      </c>
      <c r="G565">
        <v>9.3000000000000007</v>
      </c>
      <c r="H565">
        <v>11</v>
      </c>
      <c r="I565" t="s">
        <v>338</v>
      </c>
      <c r="J565">
        <v>0.92</v>
      </c>
      <c r="K565">
        <v>16</v>
      </c>
      <c r="L565" t="s">
        <v>340</v>
      </c>
      <c r="M565">
        <v>37.700000000000003</v>
      </c>
      <c r="N565">
        <v>36.200000000000003</v>
      </c>
      <c r="O565">
        <v>36.200000000000003</v>
      </c>
      <c r="P565" t="s">
        <v>337</v>
      </c>
      <c r="Q565">
        <v>746.8</v>
      </c>
      <c r="R565">
        <v>0</v>
      </c>
      <c r="S565">
        <v>0</v>
      </c>
      <c r="T565">
        <v>127</v>
      </c>
      <c r="U565">
        <v>0.91</v>
      </c>
      <c r="V565">
        <v>135</v>
      </c>
      <c r="W565">
        <v>0</v>
      </c>
      <c r="X565">
        <v>0</v>
      </c>
      <c r="Y565">
        <v>0</v>
      </c>
      <c r="Z565">
        <v>0</v>
      </c>
      <c r="AA565">
        <v>6.7000000000000004E-2</v>
      </c>
      <c r="AB565">
        <v>26.7</v>
      </c>
      <c r="AC565">
        <v>34</v>
      </c>
      <c r="AD565">
        <v>9.6</v>
      </c>
      <c r="AE565">
        <v>25.8</v>
      </c>
      <c r="AF565">
        <v>6.65</v>
      </c>
      <c r="AG565">
        <v>7.1400000000000005E-2</v>
      </c>
      <c r="AH565" t="s">
        <v>337</v>
      </c>
      <c r="AI565" t="s">
        <v>337</v>
      </c>
      <c r="AJ565">
        <v>0</v>
      </c>
      <c r="AK565">
        <v>117</v>
      </c>
      <c r="AL565">
        <v>1</v>
      </c>
      <c r="AM565">
        <v>100</v>
      </c>
      <c r="AN565">
        <v>5</v>
      </c>
    </row>
    <row r="566" spans="1:40" x14ac:dyDescent="0.25">
      <c r="A566" s="34">
        <v>40744</v>
      </c>
      <c r="B566" s="220">
        <v>0.83333333333333337</v>
      </c>
      <c r="C566">
        <v>37.5</v>
      </c>
      <c r="D566">
        <v>37.6</v>
      </c>
      <c r="E566">
        <v>37.5</v>
      </c>
      <c r="F566">
        <v>19</v>
      </c>
      <c r="G566">
        <v>10</v>
      </c>
      <c r="H566">
        <v>12</v>
      </c>
      <c r="I566" t="s">
        <v>340</v>
      </c>
      <c r="J566">
        <v>1</v>
      </c>
      <c r="K566">
        <v>17</v>
      </c>
      <c r="L566" t="s">
        <v>340</v>
      </c>
      <c r="M566">
        <v>37.5</v>
      </c>
      <c r="N566">
        <v>36.1</v>
      </c>
      <c r="O566">
        <v>36.1</v>
      </c>
      <c r="P566" t="s">
        <v>337</v>
      </c>
      <c r="Q566">
        <v>746.8</v>
      </c>
      <c r="R566">
        <v>0</v>
      </c>
      <c r="S566">
        <v>0</v>
      </c>
      <c r="T566">
        <v>108</v>
      </c>
      <c r="U566">
        <v>0.77</v>
      </c>
      <c r="V566">
        <v>116</v>
      </c>
      <c r="W566">
        <v>0</v>
      </c>
      <c r="X566">
        <v>0</v>
      </c>
      <c r="Y566">
        <v>0</v>
      </c>
      <c r="Z566">
        <v>0</v>
      </c>
      <c r="AA566">
        <v>6.7000000000000004E-2</v>
      </c>
      <c r="AB566">
        <v>26.6</v>
      </c>
      <c r="AC566">
        <v>34</v>
      </c>
      <c r="AD566">
        <v>9.5</v>
      </c>
      <c r="AE566">
        <v>25.7</v>
      </c>
      <c r="AF566">
        <v>6.65</v>
      </c>
      <c r="AG566">
        <v>7.1400000000000005E-2</v>
      </c>
      <c r="AH566" t="s">
        <v>337</v>
      </c>
      <c r="AI566" t="s">
        <v>337</v>
      </c>
      <c r="AJ566">
        <v>1.6E-2</v>
      </c>
      <c r="AK566">
        <v>117</v>
      </c>
      <c r="AL566">
        <v>1</v>
      </c>
      <c r="AM566">
        <v>100</v>
      </c>
      <c r="AN566">
        <v>5</v>
      </c>
    </row>
    <row r="567" spans="1:40" x14ac:dyDescent="0.25">
      <c r="A567" s="34">
        <v>40744</v>
      </c>
      <c r="B567" s="220">
        <v>0.83680555555555547</v>
      </c>
      <c r="C567">
        <v>37.4</v>
      </c>
      <c r="D567">
        <v>37.5</v>
      </c>
      <c r="E567">
        <v>37.4</v>
      </c>
      <c r="F567">
        <v>19</v>
      </c>
      <c r="G567">
        <v>9.9</v>
      </c>
      <c r="H567">
        <v>9</v>
      </c>
      <c r="I567" t="s">
        <v>338</v>
      </c>
      <c r="J567">
        <v>0.75</v>
      </c>
      <c r="K567">
        <v>12</v>
      </c>
      <c r="L567" t="s">
        <v>340</v>
      </c>
      <c r="M567">
        <v>37.4</v>
      </c>
      <c r="N567">
        <v>36</v>
      </c>
      <c r="O567">
        <v>36</v>
      </c>
      <c r="P567" t="s">
        <v>337</v>
      </c>
      <c r="Q567">
        <v>746.7</v>
      </c>
      <c r="R567">
        <v>0</v>
      </c>
      <c r="S567">
        <v>0</v>
      </c>
      <c r="T567">
        <v>93</v>
      </c>
      <c r="U567">
        <v>0.67</v>
      </c>
      <c r="V567">
        <v>98</v>
      </c>
      <c r="W567">
        <v>0</v>
      </c>
      <c r="X567">
        <v>0</v>
      </c>
      <c r="Y567">
        <v>0</v>
      </c>
      <c r="Z567">
        <v>0</v>
      </c>
      <c r="AA567">
        <v>6.6000000000000003E-2</v>
      </c>
      <c r="AB567">
        <v>26.4</v>
      </c>
      <c r="AC567">
        <v>34</v>
      </c>
      <c r="AD567">
        <v>9.3000000000000007</v>
      </c>
      <c r="AE567">
        <v>25.6</v>
      </c>
      <c r="AF567">
        <v>6.66</v>
      </c>
      <c r="AG567">
        <v>7.1499999999999994E-2</v>
      </c>
      <c r="AH567" t="s">
        <v>337</v>
      </c>
      <c r="AI567" t="s">
        <v>337</v>
      </c>
      <c r="AJ567">
        <v>0</v>
      </c>
      <c r="AK567">
        <v>117</v>
      </c>
      <c r="AL567">
        <v>1</v>
      </c>
      <c r="AM567">
        <v>100</v>
      </c>
      <c r="AN567">
        <v>5</v>
      </c>
    </row>
    <row r="568" spans="1:40" x14ac:dyDescent="0.25">
      <c r="A568" s="34">
        <v>40744</v>
      </c>
      <c r="B568" s="220">
        <v>0.84027777777777779</v>
      </c>
      <c r="C568">
        <v>37.299999999999997</v>
      </c>
      <c r="D568">
        <v>37.4</v>
      </c>
      <c r="E568">
        <v>37.299999999999997</v>
      </c>
      <c r="F568">
        <v>19</v>
      </c>
      <c r="G568">
        <v>9.8000000000000007</v>
      </c>
      <c r="H568">
        <v>8</v>
      </c>
      <c r="I568" t="s">
        <v>338</v>
      </c>
      <c r="J568">
        <v>0.67</v>
      </c>
      <c r="K568">
        <v>12</v>
      </c>
      <c r="L568" t="s">
        <v>340</v>
      </c>
      <c r="M568">
        <v>37.299999999999997</v>
      </c>
      <c r="N568">
        <v>35.9</v>
      </c>
      <c r="O568">
        <v>35.9</v>
      </c>
      <c r="P568" t="s">
        <v>337</v>
      </c>
      <c r="Q568">
        <v>746.8</v>
      </c>
      <c r="R568">
        <v>0</v>
      </c>
      <c r="S568">
        <v>0</v>
      </c>
      <c r="T568">
        <v>78</v>
      </c>
      <c r="U568">
        <v>0.56000000000000005</v>
      </c>
      <c r="V568">
        <v>84</v>
      </c>
      <c r="W568">
        <v>0</v>
      </c>
      <c r="X568">
        <v>0</v>
      </c>
      <c r="Y568">
        <v>0</v>
      </c>
      <c r="Z568">
        <v>0</v>
      </c>
      <c r="AA568">
        <v>6.6000000000000003E-2</v>
      </c>
      <c r="AB568">
        <v>26.3</v>
      </c>
      <c r="AC568">
        <v>34</v>
      </c>
      <c r="AD568">
        <v>9.1999999999999993</v>
      </c>
      <c r="AE568">
        <v>25.5</v>
      </c>
      <c r="AF568">
        <v>6.66</v>
      </c>
      <c r="AG568">
        <v>7.1499999999999994E-2</v>
      </c>
      <c r="AH568" t="s">
        <v>337</v>
      </c>
      <c r="AI568" t="s">
        <v>337</v>
      </c>
      <c r="AJ568">
        <v>0</v>
      </c>
      <c r="AK568">
        <v>117</v>
      </c>
      <c r="AL568">
        <v>1</v>
      </c>
      <c r="AM568">
        <v>100</v>
      </c>
      <c r="AN568">
        <v>5</v>
      </c>
    </row>
    <row r="569" spans="1:40" x14ac:dyDescent="0.25">
      <c r="A569" s="34">
        <v>40744</v>
      </c>
      <c r="B569" s="220">
        <v>0.84375</v>
      </c>
      <c r="C569">
        <v>37.200000000000003</v>
      </c>
      <c r="D569">
        <v>37.299999999999997</v>
      </c>
      <c r="E569">
        <v>37.200000000000003</v>
      </c>
      <c r="F569">
        <v>21</v>
      </c>
      <c r="G569">
        <v>11.2</v>
      </c>
      <c r="H569">
        <v>11</v>
      </c>
      <c r="I569" t="s">
        <v>338</v>
      </c>
      <c r="J569">
        <v>0.92</v>
      </c>
      <c r="K569">
        <v>17</v>
      </c>
      <c r="L569" t="s">
        <v>340</v>
      </c>
      <c r="M569">
        <v>37.200000000000003</v>
      </c>
      <c r="N569">
        <v>36.1</v>
      </c>
      <c r="O569">
        <v>36.1</v>
      </c>
      <c r="P569" t="s">
        <v>337</v>
      </c>
      <c r="Q569">
        <v>746.8</v>
      </c>
      <c r="R569">
        <v>0</v>
      </c>
      <c r="S569">
        <v>0</v>
      </c>
      <c r="T569">
        <v>64</v>
      </c>
      <c r="U569">
        <v>0.46</v>
      </c>
      <c r="V569">
        <v>69</v>
      </c>
      <c r="W569">
        <v>0</v>
      </c>
      <c r="X569">
        <v>0</v>
      </c>
      <c r="Y569">
        <v>0</v>
      </c>
      <c r="Z569">
        <v>0</v>
      </c>
      <c r="AA569">
        <v>6.5000000000000002E-2</v>
      </c>
      <c r="AB569">
        <v>26.2</v>
      </c>
      <c r="AC569">
        <v>34</v>
      </c>
      <c r="AD569">
        <v>9.1</v>
      </c>
      <c r="AE569">
        <v>25.4</v>
      </c>
      <c r="AF569">
        <v>6.67</v>
      </c>
      <c r="AG569">
        <v>7.1499999999999994E-2</v>
      </c>
      <c r="AH569" t="s">
        <v>337</v>
      </c>
      <c r="AI569" t="s">
        <v>337</v>
      </c>
      <c r="AJ569">
        <v>0</v>
      </c>
      <c r="AK569">
        <v>117</v>
      </c>
      <c r="AL569">
        <v>1</v>
      </c>
      <c r="AM569">
        <v>100</v>
      </c>
      <c r="AN569">
        <v>5</v>
      </c>
    </row>
    <row r="570" spans="1:40" x14ac:dyDescent="0.25">
      <c r="A570" s="34">
        <v>40744</v>
      </c>
      <c r="B570" s="220">
        <v>0.84722222222222221</v>
      </c>
      <c r="C570">
        <v>36.9</v>
      </c>
      <c r="D570">
        <v>37.200000000000003</v>
      </c>
      <c r="E570">
        <v>36.9</v>
      </c>
      <c r="F570">
        <v>21</v>
      </c>
      <c r="G570">
        <v>11</v>
      </c>
      <c r="H570">
        <v>10</v>
      </c>
      <c r="I570" t="s">
        <v>338</v>
      </c>
      <c r="J570">
        <v>0.83</v>
      </c>
      <c r="K570">
        <v>16</v>
      </c>
      <c r="L570" t="s">
        <v>340</v>
      </c>
      <c r="M570">
        <v>36.9</v>
      </c>
      <c r="N570">
        <v>35.799999999999997</v>
      </c>
      <c r="O570">
        <v>35.799999999999997</v>
      </c>
      <c r="P570" t="s">
        <v>337</v>
      </c>
      <c r="Q570">
        <v>746.8</v>
      </c>
      <c r="R570">
        <v>0</v>
      </c>
      <c r="S570">
        <v>0</v>
      </c>
      <c r="T570">
        <v>50</v>
      </c>
      <c r="U570">
        <v>0.36</v>
      </c>
      <c r="V570">
        <v>54</v>
      </c>
      <c r="W570">
        <v>0</v>
      </c>
      <c r="X570">
        <v>0</v>
      </c>
      <c r="Y570">
        <v>0</v>
      </c>
      <c r="Z570">
        <v>0</v>
      </c>
      <c r="AA570">
        <v>6.5000000000000002E-2</v>
      </c>
      <c r="AB570">
        <v>26.1</v>
      </c>
      <c r="AC570">
        <v>35</v>
      </c>
      <c r="AD570">
        <v>9.4</v>
      </c>
      <c r="AE570">
        <v>25.4</v>
      </c>
      <c r="AF570">
        <v>6.87</v>
      </c>
      <c r="AG570">
        <v>7.1499999999999994E-2</v>
      </c>
      <c r="AH570" t="s">
        <v>337</v>
      </c>
      <c r="AI570" t="s">
        <v>337</v>
      </c>
      <c r="AJ570">
        <v>0</v>
      </c>
      <c r="AK570">
        <v>117</v>
      </c>
      <c r="AL570">
        <v>1</v>
      </c>
      <c r="AM570">
        <v>100</v>
      </c>
      <c r="AN570">
        <v>5</v>
      </c>
    </row>
    <row r="571" spans="1:40" x14ac:dyDescent="0.25">
      <c r="A571" s="34">
        <v>40744</v>
      </c>
      <c r="B571" s="220">
        <v>0.85069444444444453</v>
      </c>
      <c r="C571">
        <v>36.700000000000003</v>
      </c>
      <c r="D571">
        <v>36.9</v>
      </c>
      <c r="E571">
        <v>36.700000000000003</v>
      </c>
      <c r="F571">
        <v>21</v>
      </c>
      <c r="G571">
        <v>10.8</v>
      </c>
      <c r="H571">
        <v>10</v>
      </c>
      <c r="I571" t="s">
        <v>338</v>
      </c>
      <c r="J571">
        <v>0.83</v>
      </c>
      <c r="K571">
        <v>14</v>
      </c>
      <c r="L571" t="s">
        <v>338</v>
      </c>
      <c r="M571">
        <v>36.700000000000003</v>
      </c>
      <c r="N571">
        <v>35.5</v>
      </c>
      <c r="O571">
        <v>35.5</v>
      </c>
      <c r="P571" t="s">
        <v>337</v>
      </c>
      <c r="Q571">
        <v>746.9</v>
      </c>
      <c r="R571">
        <v>0</v>
      </c>
      <c r="S571">
        <v>0</v>
      </c>
      <c r="T571">
        <v>38</v>
      </c>
      <c r="U571">
        <v>0.27</v>
      </c>
      <c r="V571">
        <v>42</v>
      </c>
      <c r="W571">
        <v>0</v>
      </c>
      <c r="X571">
        <v>0</v>
      </c>
      <c r="Y571">
        <v>0</v>
      </c>
      <c r="Z571">
        <v>0</v>
      </c>
      <c r="AA571">
        <v>6.4000000000000001E-2</v>
      </c>
      <c r="AB571">
        <v>26</v>
      </c>
      <c r="AC571">
        <v>35</v>
      </c>
      <c r="AD571">
        <v>9.3000000000000007</v>
      </c>
      <c r="AE571">
        <v>25.3</v>
      </c>
      <c r="AF571">
        <v>6.87</v>
      </c>
      <c r="AG571">
        <v>7.1599999999999997E-2</v>
      </c>
      <c r="AH571" t="s">
        <v>337</v>
      </c>
      <c r="AI571" t="s">
        <v>337</v>
      </c>
      <c r="AJ571">
        <v>0</v>
      </c>
      <c r="AK571">
        <v>117</v>
      </c>
      <c r="AL571">
        <v>1</v>
      </c>
      <c r="AM571">
        <v>100</v>
      </c>
      <c r="AN571">
        <v>5</v>
      </c>
    </row>
    <row r="572" spans="1:40" x14ac:dyDescent="0.25">
      <c r="A572" s="34">
        <v>40744</v>
      </c>
      <c r="B572" s="220">
        <v>0.85416666666666663</v>
      </c>
      <c r="C572">
        <v>36.700000000000003</v>
      </c>
      <c r="D572">
        <v>36.799999999999997</v>
      </c>
      <c r="E572">
        <v>36.700000000000003</v>
      </c>
      <c r="F572">
        <v>22</v>
      </c>
      <c r="G572">
        <v>11.5</v>
      </c>
      <c r="H572">
        <v>8</v>
      </c>
      <c r="I572" t="s">
        <v>338</v>
      </c>
      <c r="J572">
        <v>0.67</v>
      </c>
      <c r="K572">
        <v>12</v>
      </c>
      <c r="L572" t="s">
        <v>340</v>
      </c>
      <c r="M572">
        <v>36.700000000000003</v>
      </c>
      <c r="N572">
        <v>35.700000000000003</v>
      </c>
      <c r="O572">
        <v>35.700000000000003</v>
      </c>
      <c r="P572" t="s">
        <v>337</v>
      </c>
      <c r="Q572">
        <v>746.9</v>
      </c>
      <c r="R572">
        <v>0</v>
      </c>
      <c r="S572">
        <v>0</v>
      </c>
      <c r="T572">
        <v>27</v>
      </c>
      <c r="U572">
        <v>0.19</v>
      </c>
      <c r="V572">
        <v>32</v>
      </c>
      <c r="W572">
        <v>0</v>
      </c>
      <c r="X572">
        <v>0</v>
      </c>
      <c r="Y572">
        <v>0</v>
      </c>
      <c r="Z572">
        <v>0</v>
      </c>
      <c r="AA572">
        <v>6.4000000000000001E-2</v>
      </c>
      <c r="AB572">
        <v>25.9</v>
      </c>
      <c r="AC572">
        <v>35</v>
      </c>
      <c r="AD572">
        <v>9.3000000000000007</v>
      </c>
      <c r="AE572">
        <v>25.2</v>
      </c>
      <c r="AF572">
        <v>6.88</v>
      </c>
      <c r="AG572">
        <v>7.1599999999999997E-2</v>
      </c>
      <c r="AH572" t="s">
        <v>337</v>
      </c>
      <c r="AI572" t="s">
        <v>337</v>
      </c>
      <c r="AJ572">
        <v>0</v>
      </c>
      <c r="AK572">
        <v>117</v>
      </c>
      <c r="AL572">
        <v>1</v>
      </c>
      <c r="AM572">
        <v>100</v>
      </c>
      <c r="AN572">
        <v>5</v>
      </c>
    </row>
    <row r="573" spans="1:40" x14ac:dyDescent="0.25">
      <c r="A573" s="34">
        <v>40744</v>
      </c>
      <c r="B573" s="220">
        <v>0.85763888888888884</v>
      </c>
      <c r="C573">
        <v>36.299999999999997</v>
      </c>
      <c r="D573">
        <v>36.700000000000003</v>
      </c>
      <c r="E573">
        <v>36.299999999999997</v>
      </c>
      <c r="F573">
        <v>23</v>
      </c>
      <c r="G573">
        <v>11.8</v>
      </c>
      <c r="H573">
        <v>7</v>
      </c>
      <c r="I573" t="s">
        <v>336</v>
      </c>
      <c r="J573">
        <v>0.57999999999999996</v>
      </c>
      <c r="K573">
        <v>10</v>
      </c>
      <c r="L573" t="s">
        <v>336</v>
      </c>
      <c r="M573">
        <v>36.299999999999997</v>
      </c>
      <c r="N573">
        <v>35.4</v>
      </c>
      <c r="O573">
        <v>35.4</v>
      </c>
      <c r="P573" t="s">
        <v>337</v>
      </c>
      <c r="Q573">
        <v>747</v>
      </c>
      <c r="R573">
        <v>0</v>
      </c>
      <c r="S573">
        <v>0</v>
      </c>
      <c r="T573">
        <v>18</v>
      </c>
      <c r="U573">
        <v>0.13</v>
      </c>
      <c r="V573">
        <v>21</v>
      </c>
      <c r="W573">
        <v>0</v>
      </c>
      <c r="X573">
        <v>0</v>
      </c>
      <c r="Y573">
        <v>0</v>
      </c>
      <c r="Z573">
        <v>0</v>
      </c>
      <c r="AA573">
        <v>6.2E-2</v>
      </c>
      <c r="AB573">
        <v>25.8</v>
      </c>
      <c r="AC573">
        <v>35</v>
      </c>
      <c r="AD573">
        <v>9.1999999999999993</v>
      </c>
      <c r="AE573">
        <v>25.1</v>
      </c>
      <c r="AF573">
        <v>6.88</v>
      </c>
      <c r="AG573">
        <v>7.17E-2</v>
      </c>
      <c r="AH573" t="s">
        <v>337</v>
      </c>
      <c r="AI573" t="s">
        <v>337</v>
      </c>
      <c r="AJ573">
        <v>0</v>
      </c>
      <c r="AK573">
        <v>117</v>
      </c>
      <c r="AL573">
        <v>1</v>
      </c>
      <c r="AM573">
        <v>100</v>
      </c>
      <c r="AN573">
        <v>5</v>
      </c>
    </row>
    <row r="574" spans="1:40" x14ac:dyDescent="0.25">
      <c r="A574" s="34">
        <v>40744</v>
      </c>
      <c r="B574" s="220">
        <v>0.86111111111111116</v>
      </c>
      <c r="C574">
        <v>35.799999999999997</v>
      </c>
      <c r="D574">
        <v>36.299999999999997</v>
      </c>
      <c r="E574">
        <v>35.799999999999997</v>
      </c>
      <c r="F574">
        <v>26</v>
      </c>
      <c r="G574">
        <v>13.3</v>
      </c>
      <c r="H574">
        <v>9</v>
      </c>
      <c r="I574" t="s">
        <v>336</v>
      </c>
      <c r="J574">
        <v>0.75</v>
      </c>
      <c r="K574">
        <v>14</v>
      </c>
      <c r="L574" t="s">
        <v>338</v>
      </c>
      <c r="M574">
        <v>35.799999999999997</v>
      </c>
      <c r="N574">
        <v>35.6</v>
      </c>
      <c r="O574">
        <v>35.6</v>
      </c>
      <c r="P574" t="s">
        <v>337</v>
      </c>
      <c r="Q574">
        <v>747</v>
      </c>
      <c r="R574">
        <v>0</v>
      </c>
      <c r="S574">
        <v>0</v>
      </c>
      <c r="T574">
        <v>11</v>
      </c>
      <c r="U574">
        <v>0.08</v>
      </c>
      <c r="V574">
        <v>12</v>
      </c>
      <c r="W574">
        <v>0</v>
      </c>
      <c r="X574">
        <v>0</v>
      </c>
      <c r="Y574">
        <v>0</v>
      </c>
      <c r="Z574">
        <v>0</v>
      </c>
      <c r="AA574">
        <v>6.0999999999999999E-2</v>
      </c>
      <c r="AB574">
        <v>25.8</v>
      </c>
      <c r="AC574">
        <v>36</v>
      </c>
      <c r="AD574">
        <v>9.6</v>
      </c>
      <c r="AE574">
        <v>25.1</v>
      </c>
      <c r="AF574">
        <v>6.98</v>
      </c>
      <c r="AG574">
        <v>7.1599999999999997E-2</v>
      </c>
      <c r="AH574" t="s">
        <v>337</v>
      </c>
      <c r="AI574" t="s">
        <v>337</v>
      </c>
      <c r="AJ574">
        <v>0</v>
      </c>
      <c r="AK574">
        <v>117</v>
      </c>
      <c r="AL574">
        <v>1</v>
      </c>
      <c r="AM574">
        <v>100</v>
      </c>
      <c r="AN574">
        <v>5</v>
      </c>
    </row>
    <row r="575" spans="1:40" x14ac:dyDescent="0.25">
      <c r="A575" s="34">
        <v>40744</v>
      </c>
      <c r="B575" s="220">
        <v>0.86458333333333337</v>
      </c>
      <c r="C575">
        <v>35.6</v>
      </c>
      <c r="D575">
        <v>35.799999999999997</v>
      </c>
      <c r="E575">
        <v>35.6</v>
      </c>
      <c r="F575">
        <v>26</v>
      </c>
      <c r="G575">
        <v>13.1</v>
      </c>
      <c r="H575">
        <v>9</v>
      </c>
      <c r="I575" t="s">
        <v>338</v>
      </c>
      <c r="J575">
        <v>0.75</v>
      </c>
      <c r="K575">
        <v>14</v>
      </c>
      <c r="L575" t="s">
        <v>338</v>
      </c>
      <c r="M575">
        <v>35.6</v>
      </c>
      <c r="N575">
        <v>35.200000000000003</v>
      </c>
      <c r="O575">
        <v>35.200000000000003</v>
      </c>
      <c r="P575" t="s">
        <v>337</v>
      </c>
      <c r="Q575">
        <v>747</v>
      </c>
      <c r="R575">
        <v>0</v>
      </c>
      <c r="S575">
        <v>0</v>
      </c>
      <c r="T575">
        <v>6</v>
      </c>
      <c r="U575">
        <v>0.04</v>
      </c>
      <c r="V575">
        <v>7</v>
      </c>
      <c r="W575">
        <v>0</v>
      </c>
      <c r="X575">
        <v>0</v>
      </c>
      <c r="Y575">
        <v>0</v>
      </c>
      <c r="Z575">
        <v>0</v>
      </c>
      <c r="AA575">
        <v>0.06</v>
      </c>
      <c r="AB575">
        <v>25.7</v>
      </c>
      <c r="AC575">
        <v>36</v>
      </c>
      <c r="AD575">
        <v>9.5</v>
      </c>
      <c r="AE575">
        <v>25</v>
      </c>
      <c r="AF575">
        <v>6.99</v>
      </c>
      <c r="AG575">
        <v>7.17E-2</v>
      </c>
      <c r="AH575" t="s">
        <v>337</v>
      </c>
      <c r="AI575" t="s">
        <v>337</v>
      </c>
      <c r="AJ575">
        <v>0</v>
      </c>
      <c r="AK575">
        <v>118</v>
      </c>
      <c r="AL575">
        <v>1</v>
      </c>
      <c r="AM575">
        <v>100</v>
      </c>
      <c r="AN575">
        <v>5</v>
      </c>
    </row>
    <row r="576" spans="1:40" x14ac:dyDescent="0.25">
      <c r="A576" s="34">
        <v>40744</v>
      </c>
      <c r="B576" s="220">
        <v>0.86805555555555547</v>
      </c>
      <c r="C576">
        <v>35.299999999999997</v>
      </c>
      <c r="D576">
        <v>35.5</v>
      </c>
      <c r="E576">
        <v>35.299999999999997</v>
      </c>
      <c r="F576">
        <v>27</v>
      </c>
      <c r="G576">
        <v>13.4</v>
      </c>
      <c r="H576">
        <v>7</v>
      </c>
      <c r="I576" t="s">
        <v>338</v>
      </c>
      <c r="J576">
        <v>0.57999999999999996</v>
      </c>
      <c r="K576">
        <v>11</v>
      </c>
      <c r="L576" t="s">
        <v>336</v>
      </c>
      <c r="M576">
        <v>35.299999999999997</v>
      </c>
      <c r="N576">
        <v>35</v>
      </c>
      <c r="O576">
        <v>35</v>
      </c>
      <c r="P576" t="s">
        <v>337</v>
      </c>
      <c r="Q576">
        <v>747.1</v>
      </c>
      <c r="R576">
        <v>0</v>
      </c>
      <c r="S576">
        <v>0</v>
      </c>
      <c r="T576">
        <v>3</v>
      </c>
      <c r="U576">
        <v>0.02</v>
      </c>
      <c r="V576">
        <v>5</v>
      </c>
      <c r="W576">
        <v>0</v>
      </c>
      <c r="X576">
        <v>0</v>
      </c>
      <c r="Y576">
        <v>0</v>
      </c>
      <c r="Z576">
        <v>0</v>
      </c>
      <c r="AA576">
        <v>5.8999999999999997E-2</v>
      </c>
      <c r="AB576">
        <v>25.7</v>
      </c>
      <c r="AC576">
        <v>36</v>
      </c>
      <c r="AD576">
        <v>9.5</v>
      </c>
      <c r="AE576">
        <v>25</v>
      </c>
      <c r="AF576">
        <v>6.99</v>
      </c>
      <c r="AG576">
        <v>7.17E-2</v>
      </c>
      <c r="AH576" t="s">
        <v>337</v>
      </c>
      <c r="AI576" t="s">
        <v>337</v>
      </c>
      <c r="AJ576">
        <v>0</v>
      </c>
      <c r="AK576">
        <v>117</v>
      </c>
      <c r="AL576">
        <v>1</v>
      </c>
      <c r="AM576">
        <v>100</v>
      </c>
      <c r="AN576">
        <v>5</v>
      </c>
    </row>
    <row r="577" spans="1:40" x14ac:dyDescent="0.25">
      <c r="A577" s="34">
        <v>40744</v>
      </c>
      <c r="B577" s="220">
        <v>0.87152777777777779</v>
      </c>
      <c r="C577">
        <v>35.1</v>
      </c>
      <c r="D577">
        <v>35.299999999999997</v>
      </c>
      <c r="E577">
        <v>35.1</v>
      </c>
      <c r="F577">
        <v>27</v>
      </c>
      <c r="G577">
        <v>13.3</v>
      </c>
      <c r="H577">
        <v>8</v>
      </c>
      <c r="I577" t="s">
        <v>336</v>
      </c>
      <c r="J577">
        <v>0.67</v>
      </c>
      <c r="K577">
        <v>14</v>
      </c>
      <c r="L577" t="s">
        <v>341</v>
      </c>
      <c r="M577">
        <v>35.1</v>
      </c>
      <c r="N577">
        <v>34.700000000000003</v>
      </c>
      <c r="O577">
        <v>34.700000000000003</v>
      </c>
      <c r="P577" t="s">
        <v>337</v>
      </c>
      <c r="Q577">
        <v>747.1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5.8000000000000003E-2</v>
      </c>
      <c r="AB577">
        <v>25.6</v>
      </c>
      <c r="AC577">
        <v>36</v>
      </c>
      <c r="AD577">
        <v>9.4</v>
      </c>
      <c r="AE577">
        <v>24.9</v>
      </c>
      <c r="AF577">
        <v>6.99</v>
      </c>
      <c r="AG577">
        <v>7.17E-2</v>
      </c>
      <c r="AH577" t="s">
        <v>337</v>
      </c>
      <c r="AI577" t="s">
        <v>337</v>
      </c>
      <c r="AJ577">
        <v>0</v>
      </c>
      <c r="AK577">
        <v>117</v>
      </c>
      <c r="AL577">
        <v>1</v>
      </c>
      <c r="AM577">
        <v>100</v>
      </c>
      <c r="AN577">
        <v>5</v>
      </c>
    </row>
    <row r="578" spans="1:40" x14ac:dyDescent="0.25">
      <c r="A578" s="34">
        <v>40744</v>
      </c>
      <c r="B578" s="220">
        <v>0.875</v>
      </c>
      <c r="C578">
        <v>34.9</v>
      </c>
      <c r="D578">
        <v>35.1</v>
      </c>
      <c r="E578">
        <v>34.9</v>
      </c>
      <c r="F578">
        <v>27</v>
      </c>
      <c r="G578">
        <v>13.2</v>
      </c>
      <c r="H578">
        <v>8</v>
      </c>
      <c r="I578" t="s">
        <v>336</v>
      </c>
      <c r="J578">
        <v>0.67</v>
      </c>
      <c r="K578">
        <v>12</v>
      </c>
      <c r="L578" t="s">
        <v>336</v>
      </c>
      <c r="M578">
        <v>34.9</v>
      </c>
      <c r="N578">
        <v>34.6</v>
      </c>
      <c r="O578">
        <v>34.6</v>
      </c>
      <c r="P578" t="s">
        <v>337</v>
      </c>
      <c r="Q578">
        <v>747.2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5.8000000000000003E-2</v>
      </c>
      <c r="AB578">
        <v>25.6</v>
      </c>
      <c r="AC578">
        <v>36</v>
      </c>
      <c r="AD578">
        <v>9.4</v>
      </c>
      <c r="AE578">
        <v>24.9</v>
      </c>
      <c r="AF578">
        <v>6.99</v>
      </c>
      <c r="AG578">
        <v>7.17E-2</v>
      </c>
      <c r="AH578" t="s">
        <v>337</v>
      </c>
      <c r="AI578" t="s">
        <v>337</v>
      </c>
      <c r="AJ578">
        <v>0.01</v>
      </c>
      <c r="AK578">
        <v>117</v>
      </c>
      <c r="AL578">
        <v>1</v>
      </c>
      <c r="AM578">
        <v>100</v>
      </c>
      <c r="AN578">
        <v>5</v>
      </c>
    </row>
    <row r="579" spans="1:40" x14ac:dyDescent="0.25">
      <c r="A579" s="34">
        <v>40744</v>
      </c>
      <c r="B579" s="220">
        <v>0.87847222222222221</v>
      </c>
      <c r="C579">
        <v>34.700000000000003</v>
      </c>
      <c r="D579">
        <v>34.9</v>
      </c>
      <c r="E579">
        <v>34.700000000000003</v>
      </c>
      <c r="F579">
        <v>27</v>
      </c>
      <c r="G579">
        <v>13</v>
      </c>
      <c r="H579">
        <v>7</v>
      </c>
      <c r="I579" t="s">
        <v>336</v>
      </c>
      <c r="J579">
        <v>0.57999999999999996</v>
      </c>
      <c r="K579">
        <v>11</v>
      </c>
      <c r="L579" t="s">
        <v>336</v>
      </c>
      <c r="M579">
        <v>34.700000000000003</v>
      </c>
      <c r="N579">
        <v>34.200000000000003</v>
      </c>
      <c r="O579">
        <v>34.200000000000003</v>
      </c>
      <c r="P579" t="s">
        <v>337</v>
      </c>
      <c r="Q579">
        <v>747.2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5.7000000000000002E-2</v>
      </c>
      <c r="AB579">
        <v>25.5</v>
      </c>
      <c r="AC579">
        <v>37</v>
      </c>
      <c r="AD579">
        <v>9.6999999999999993</v>
      </c>
      <c r="AE579">
        <v>24.9</v>
      </c>
      <c r="AF579">
        <v>7.19</v>
      </c>
      <c r="AG579">
        <v>7.17E-2</v>
      </c>
      <c r="AH579" t="s">
        <v>337</v>
      </c>
      <c r="AI579" t="s">
        <v>337</v>
      </c>
      <c r="AJ579">
        <v>0</v>
      </c>
      <c r="AK579">
        <v>116</v>
      </c>
      <c r="AL579">
        <v>1</v>
      </c>
      <c r="AM579">
        <v>100</v>
      </c>
      <c r="AN579">
        <v>5</v>
      </c>
    </row>
    <row r="580" spans="1:40" x14ac:dyDescent="0.25">
      <c r="A580" s="34">
        <v>40744</v>
      </c>
      <c r="B580" s="220">
        <v>0.88194444444444453</v>
      </c>
      <c r="C580">
        <v>34.6</v>
      </c>
      <c r="D580">
        <v>34.700000000000003</v>
      </c>
      <c r="E580">
        <v>34.6</v>
      </c>
      <c r="F580">
        <v>28</v>
      </c>
      <c r="G580">
        <v>13.4</v>
      </c>
      <c r="H580">
        <v>8</v>
      </c>
      <c r="I580" t="s">
        <v>336</v>
      </c>
      <c r="J580">
        <v>0.67</v>
      </c>
      <c r="K580">
        <v>11</v>
      </c>
      <c r="L580" t="s">
        <v>336</v>
      </c>
      <c r="M580">
        <v>34.6</v>
      </c>
      <c r="N580">
        <v>34.299999999999997</v>
      </c>
      <c r="O580">
        <v>34.299999999999997</v>
      </c>
      <c r="P580" t="s">
        <v>337</v>
      </c>
      <c r="Q580">
        <v>747.2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5.7000000000000002E-2</v>
      </c>
      <c r="AB580">
        <v>25.4</v>
      </c>
      <c r="AC580">
        <v>37</v>
      </c>
      <c r="AD580">
        <v>9.6</v>
      </c>
      <c r="AE580">
        <v>24.8</v>
      </c>
      <c r="AF580">
        <v>7.2</v>
      </c>
      <c r="AG580">
        <v>7.17E-2</v>
      </c>
      <c r="AH580" t="s">
        <v>337</v>
      </c>
      <c r="AI580" t="s">
        <v>337</v>
      </c>
      <c r="AJ580">
        <v>0</v>
      </c>
      <c r="AK580">
        <v>117</v>
      </c>
      <c r="AL580">
        <v>1</v>
      </c>
      <c r="AM580">
        <v>100</v>
      </c>
      <c r="AN580">
        <v>5</v>
      </c>
    </row>
    <row r="581" spans="1:40" x14ac:dyDescent="0.25">
      <c r="A581" s="34">
        <v>40744</v>
      </c>
      <c r="B581" s="220">
        <v>0.88541666666666663</v>
      </c>
      <c r="C581">
        <v>34.4</v>
      </c>
      <c r="D581">
        <v>34.6</v>
      </c>
      <c r="E581">
        <v>34.4</v>
      </c>
      <c r="F581">
        <v>28</v>
      </c>
      <c r="G581">
        <v>13.3</v>
      </c>
      <c r="H581">
        <v>7</v>
      </c>
      <c r="I581" t="s">
        <v>336</v>
      </c>
      <c r="J581">
        <v>0.57999999999999996</v>
      </c>
      <c r="K581">
        <v>10</v>
      </c>
      <c r="L581" t="s">
        <v>341</v>
      </c>
      <c r="M581">
        <v>34.4</v>
      </c>
      <c r="N581">
        <v>34.1</v>
      </c>
      <c r="O581">
        <v>34.1</v>
      </c>
      <c r="P581" t="s">
        <v>337</v>
      </c>
      <c r="Q581">
        <v>747.2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5.6000000000000001E-2</v>
      </c>
      <c r="AB581">
        <v>25.4</v>
      </c>
      <c r="AC581">
        <v>37</v>
      </c>
      <c r="AD581">
        <v>9.6</v>
      </c>
      <c r="AE581">
        <v>24.8</v>
      </c>
      <c r="AF581">
        <v>7.2</v>
      </c>
      <c r="AG581">
        <v>7.17E-2</v>
      </c>
      <c r="AH581" t="s">
        <v>337</v>
      </c>
      <c r="AI581" t="s">
        <v>337</v>
      </c>
      <c r="AJ581">
        <v>0</v>
      </c>
      <c r="AK581">
        <v>115</v>
      </c>
      <c r="AL581">
        <v>1</v>
      </c>
      <c r="AM581">
        <v>100</v>
      </c>
      <c r="AN581">
        <v>5</v>
      </c>
    </row>
    <row r="582" spans="1:40" x14ac:dyDescent="0.25">
      <c r="A582" s="34">
        <v>40744</v>
      </c>
      <c r="B582" s="220">
        <v>0.88888888888888884</v>
      </c>
      <c r="C582">
        <v>34.299999999999997</v>
      </c>
      <c r="D582">
        <v>34.4</v>
      </c>
      <c r="E582">
        <v>34.299999999999997</v>
      </c>
      <c r="F582">
        <v>28</v>
      </c>
      <c r="G582">
        <v>13.2</v>
      </c>
      <c r="H582">
        <v>6</v>
      </c>
      <c r="I582" t="s">
        <v>336</v>
      </c>
      <c r="J582">
        <v>0.5</v>
      </c>
      <c r="K582">
        <v>9</v>
      </c>
      <c r="L582" t="s">
        <v>336</v>
      </c>
      <c r="M582">
        <v>34.299999999999997</v>
      </c>
      <c r="N582">
        <v>33.799999999999997</v>
      </c>
      <c r="O582">
        <v>33.799999999999997</v>
      </c>
      <c r="P582" t="s">
        <v>337</v>
      </c>
      <c r="Q582">
        <v>747.3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5.5E-2</v>
      </c>
      <c r="AB582">
        <v>25.4</v>
      </c>
      <c r="AC582">
        <v>37</v>
      </c>
      <c r="AD582">
        <v>9.6</v>
      </c>
      <c r="AE582">
        <v>24.8</v>
      </c>
      <c r="AF582">
        <v>7.2</v>
      </c>
      <c r="AG582">
        <v>7.17E-2</v>
      </c>
      <c r="AH582" t="s">
        <v>337</v>
      </c>
      <c r="AI582" t="s">
        <v>337</v>
      </c>
      <c r="AJ582">
        <v>0</v>
      </c>
      <c r="AK582">
        <v>116</v>
      </c>
      <c r="AL582">
        <v>1</v>
      </c>
      <c r="AM582">
        <v>100</v>
      </c>
      <c r="AN582">
        <v>5</v>
      </c>
    </row>
    <row r="583" spans="1:40" x14ac:dyDescent="0.25">
      <c r="A583" s="34">
        <v>40744</v>
      </c>
      <c r="B583" s="220">
        <v>0.89236111111111116</v>
      </c>
      <c r="C583">
        <v>34.200000000000003</v>
      </c>
      <c r="D583">
        <v>34.299999999999997</v>
      </c>
      <c r="E583">
        <v>34.200000000000003</v>
      </c>
      <c r="F583">
        <v>28</v>
      </c>
      <c r="G583">
        <v>13.1</v>
      </c>
      <c r="H583">
        <v>6</v>
      </c>
      <c r="I583" t="s">
        <v>336</v>
      </c>
      <c r="J583">
        <v>0.5</v>
      </c>
      <c r="K583">
        <v>8</v>
      </c>
      <c r="L583" t="s">
        <v>336</v>
      </c>
      <c r="M583">
        <v>34.200000000000003</v>
      </c>
      <c r="N583">
        <v>33.700000000000003</v>
      </c>
      <c r="O583">
        <v>33.700000000000003</v>
      </c>
      <c r="P583" t="s">
        <v>337</v>
      </c>
      <c r="Q583">
        <v>747.4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5.5E-2</v>
      </c>
      <c r="AB583">
        <v>25.3</v>
      </c>
      <c r="AC583">
        <v>37</v>
      </c>
      <c r="AD583">
        <v>9.5</v>
      </c>
      <c r="AE583">
        <v>24.7</v>
      </c>
      <c r="AF583">
        <v>7.2</v>
      </c>
      <c r="AG583">
        <v>7.1800000000000003E-2</v>
      </c>
      <c r="AH583" t="s">
        <v>337</v>
      </c>
      <c r="AI583" t="s">
        <v>337</v>
      </c>
      <c r="AJ583">
        <v>0</v>
      </c>
      <c r="AK583">
        <v>116</v>
      </c>
      <c r="AL583">
        <v>1</v>
      </c>
      <c r="AM583">
        <v>100</v>
      </c>
      <c r="AN583">
        <v>5</v>
      </c>
    </row>
    <row r="584" spans="1:40" x14ac:dyDescent="0.25">
      <c r="A584" s="34">
        <v>40744</v>
      </c>
      <c r="B584" s="220">
        <v>0.89583333333333337</v>
      </c>
      <c r="C584">
        <v>34</v>
      </c>
      <c r="D584">
        <v>34.200000000000003</v>
      </c>
      <c r="E584">
        <v>34</v>
      </c>
      <c r="F584">
        <v>29</v>
      </c>
      <c r="G584">
        <v>13.5</v>
      </c>
      <c r="H584">
        <v>6</v>
      </c>
      <c r="I584" t="s">
        <v>336</v>
      </c>
      <c r="J584">
        <v>0.5</v>
      </c>
      <c r="K584">
        <v>9</v>
      </c>
      <c r="L584" t="s">
        <v>336</v>
      </c>
      <c r="M584">
        <v>34</v>
      </c>
      <c r="N584">
        <v>33.700000000000003</v>
      </c>
      <c r="O584">
        <v>33.700000000000003</v>
      </c>
      <c r="P584" t="s">
        <v>337</v>
      </c>
      <c r="Q584">
        <v>747.5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5.3999999999999999E-2</v>
      </c>
      <c r="AB584">
        <v>25.3</v>
      </c>
      <c r="AC584">
        <v>37</v>
      </c>
      <c r="AD584">
        <v>9.5</v>
      </c>
      <c r="AE584">
        <v>24.7</v>
      </c>
      <c r="AF584">
        <v>7.2</v>
      </c>
      <c r="AG584">
        <v>7.1800000000000003E-2</v>
      </c>
      <c r="AH584" t="s">
        <v>337</v>
      </c>
      <c r="AI584" t="s">
        <v>337</v>
      </c>
      <c r="AJ584">
        <v>0</v>
      </c>
      <c r="AK584">
        <v>117</v>
      </c>
      <c r="AL584">
        <v>1</v>
      </c>
      <c r="AM584">
        <v>100</v>
      </c>
      <c r="AN584">
        <v>5</v>
      </c>
    </row>
    <row r="585" spans="1:40" x14ac:dyDescent="0.25">
      <c r="A585" s="34">
        <v>40744</v>
      </c>
      <c r="B585" s="220">
        <v>0.89930555555555547</v>
      </c>
      <c r="C585">
        <v>33.799999999999997</v>
      </c>
      <c r="D585">
        <v>34</v>
      </c>
      <c r="E585">
        <v>33.799999999999997</v>
      </c>
      <c r="F585">
        <v>29</v>
      </c>
      <c r="G585">
        <v>13.3</v>
      </c>
      <c r="H585">
        <v>5</v>
      </c>
      <c r="I585" t="s">
        <v>336</v>
      </c>
      <c r="J585">
        <v>0.42</v>
      </c>
      <c r="K585">
        <v>7</v>
      </c>
      <c r="L585" t="s">
        <v>336</v>
      </c>
      <c r="M585">
        <v>33.799999999999997</v>
      </c>
      <c r="N585">
        <v>33.4</v>
      </c>
      <c r="O585">
        <v>33.4</v>
      </c>
      <c r="P585" t="s">
        <v>337</v>
      </c>
      <c r="Q585">
        <v>747.5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5.3999999999999999E-2</v>
      </c>
      <c r="AB585">
        <v>25.2</v>
      </c>
      <c r="AC585">
        <v>37</v>
      </c>
      <c r="AD585">
        <v>9.4</v>
      </c>
      <c r="AE585">
        <v>24.6</v>
      </c>
      <c r="AF585">
        <v>7.2</v>
      </c>
      <c r="AG585">
        <v>7.1800000000000003E-2</v>
      </c>
      <c r="AH585" t="s">
        <v>337</v>
      </c>
      <c r="AI585" t="s">
        <v>337</v>
      </c>
      <c r="AJ585">
        <v>0</v>
      </c>
      <c r="AK585">
        <v>117</v>
      </c>
      <c r="AL585">
        <v>1</v>
      </c>
      <c r="AM585">
        <v>100</v>
      </c>
      <c r="AN585">
        <v>5</v>
      </c>
    </row>
    <row r="586" spans="1:40" x14ac:dyDescent="0.25">
      <c r="A586" s="34">
        <v>40744</v>
      </c>
      <c r="B586" s="220">
        <v>0.90277777777777779</v>
      </c>
      <c r="C586">
        <v>33.700000000000003</v>
      </c>
      <c r="D586">
        <v>33.799999999999997</v>
      </c>
      <c r="E586">
        <v>33.700000000000003</v>
      </c>
      <c r="F586">
        <v>29</v>
      </c>
      <c r="G586">
        <v>13.2</v>
      </c>
      <c r="H586">
        <v>5</v>
      </c>
      <c r="I586" t="s">
        <v>336</v>
      </c>
      <c r="J586">
        <v>0.42</v>
      </c>
      <c r="K586">
        <v>7</v>
      </c>
      <c r="L586" t="s">
        <v>336</v>
      </c>
      <c r="M586">
        <v>33.700000000000003</v>
      </c>
      <c r="N586">
        <v>33.200000000000003</v>
      </c>
      <c r="O586">
        <v>33.200000000000003</v>
      </c>
      <c r="P586" t="s">
        <v>337</v>
      </c>
      <c r="Q586">
        <v>747.5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5.2999999999999999E-2</v>
      </c>
      <c r="AB586">
        <v>25.2</v>
      </c>
      <c r="AC586">
        <v>37</v>
      </c>
      <c r="AD586">
        <v>9.4</v>
      </c>
      <c r="AE586">
        <v>24.6</v>
      </c>
      <c r="AF586">
        <v>7.2</v>
      </c>
      <c r="AG586">
        <v>7.1800000000000003E-2</v>
      </c>
      <c r="AH586" t="s">
        <v>337</v>
      </c>
      <c r="AI586" t="s">
        <v>337</v>
      </c>
      <c r="AJ586">
        <v>0</v>
      </c>
      <c r="AK586">
        <v>117</v>
      </c>
      <c r="AL586">
        <v>1</v>
      </c>
      <c r="AM586">
        <v>100</v>
      </c>
      <c r="AN586">
        <v>5</v>
      </c>
    </row>
    <row r="587" spans="1:40" x14ac:dyDescent="0.25">
      <c r="A587" s="34">
        <v>40744</v>
      </c>
      <c r="B587" s="220">
        <v>0.90625</v>
      </c>
      <c r="C587">
        <v>33.5</v>
      </c>
      <c r="D587">
        <v>33.700000000000003</v>
      </c>
      <c r="E587">
        <v>33.5</v>
      </c>
      <c r="F587">
        <v>29</v>
      </c>
      <c r="G587">
        <v>13</v>
      </c>
      <c r="H587">
        <v>5</v>
      </c>
      <c r="I587" t="s">
        <v>336</v>
      </c>
      <c r="J587">
        <v>0.42</v>
      </c>
      <c r="K587">
        <v>9</v>
      </c>
      <c r="L587" t="s">
        <v>336</v>
      </c>
      <c r="M587">
        <v>33.5</v>
      </c>
      <c r="N587">
        <v>33.1</v>
      </c>
      <c r="O587">
        <v>33.1</v>
      </c>
      <c r="P587" t="s">
        <v>337</v>
      </c>
      <c r="Q587">
        <v>747.6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5.2999999999999999E-2</v>
      </c>
      <c r="AB587">
        <v>25.1</v>
      </c>
      <c r="AC587">
        <v>37</v>
      </c>
      <c r="AD587">
        <v>9.4</v>
      </c>
      <c r="AE587">
        <v>24.6</v>
      </c>
      <c r="AF587">
        <v>7.21</v>
      </c>
      <c r="AG587">
        <v>7.1900000000000006E-2</v>
      </c>
      <c r="AH587" t="s">
        <v>337</v>
      </c>
      <c r="AI587" t="s">
        <v>337</v>
      </c>
      <c r="AJ587">
        <v>0</v>
      </c>
      <c r="AK587">
        <v>117</v>
      </c>
      <c r="AL587">
        <v>1</v>
      </c>
      <c r="AM587">
        <v>100</v>
      </c>
      <c r="AN587">
        <v>5</v>
      </c>
    </row>
    <row r="588" spans="1:40" x14ac:dyDescent="0.25">
      <c r="A588" s="34">
        <v>40744</v>
      </c>
      <c r="B588" s="220">
        <v>0.90972222222222221</v>
      </c>
      <c r="C588">
        <v>33.4</v>
      </c>
      <c r="D588">
        <v>33.5</v>
      </c>
      <c r="E588">
        <v>33.4</v>
      </c>
      <c r="F588">
        <v>29</v>
      </c>
      <c r="G588">
        <v>13</v>
      </c>
      <c r="H588">
        <v>6</v>
      </c>
      <c r="I588" t="s">
        <v>336</v>
      </c>
      <c r="J588">
        <v>0.5</v>
      </c>
      <c r="K588">
        <v>8</v>
      </c>
      <c r="L588" t="s">
        <v>336</v>
      </c>
      <c r="M588">
        <v>33.4</v>
      </c>
      <c r="N588">
        <v>32.9</v>
      </c>
      <c r="O588">
        <v>32.9</v>
      </c>
      <c r="P588" t="s">
        <v>337</v>
      </c>
      <c r="Q588">
        <v>747.6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5.1999999999999998E-2</v>
      </c>
      <c r="AB588">
        <v>25</v>
      </c>
      <c r="AC588">
        <v>37</v>
      </c>
      <c r="AD588">
        <v>9.3000000000000007</v>
      </c>
      <c r="AE588">
        <v>24.5</v>
      </c>
      <c r="AF588">
        <v>7.21</v>
      </c>
      <c r="AG588">
        <v>7.1900000000000006E-2</v>
      </c>
      <c r="AH588" t="s">
        <v>337</v>
      </c>
      <c r="AI588" t="s">
        <v>337</v>
      </c>
      <c r="AJ588">
        <v>0</v>
      </c>
      <c r="AK588">
        <v>117</v>
      </c>
      <c r="AL588">
        <v>1</v>
      </c>
      <c r="AM588">
        <v>100</v>
      </c>
      <c r="AN588">
        <v>5</v>
      </c>
    </row>
    <row r="589" spans="1:40" x14ac:dyDescent="0.25">
      <c r="A589" s="34">
        <v>40744</v>
      </c>
      <c r="B589" s="220">
        <v>0.91319444444444453</v>
      </c>
      <c r="C589">
        <v>33.4</v>
      </c>
      <c r="D589">
        <v>33.4</v>
      </c>
      <c r="E589">
        <v>33.4</v>
      </c>
      <c r="F589">
        <v>30</v>
      </c>
      <c r="G589">
        <v>13.5</v>
      </c>
      <c r="H589">
        <v>6</v>
      </c>
      <c r="I589" t="s">
        <v>336</v>
      </c>
      <c r="J589">
        <v>0.5</v>
      </c>
      <c r="K589">
        <v>10</v>
      </c>
      <c r="L589" t="s">
        <v>336</v>
      </c>
      <c r="M589">
        <v>33.4</v>
      </c>
      <c r="N589">
        <v>33.1</v>
      </c>
      <c r="O589">
        <v>33.1</v>
      </c>
      <c r="P589" t="s">
        <v>337</v>
      </c>
      <c r="Q589">
        <v>747.7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5.1999999999999998E-2</v>
      </c>
      <c r="AB589">
        <v>24.9</v>
      </c>
      <c r="AC589">
        <v>37</v>
      </c>
      <c r="AD589">
        <v>9.1999999999999993</v>
      </c>
      <c r="AE589">
        <v>24.3</v>
      </c>
      <c r="AF589">
        <v>7.21</v>
      </c>
      <c r="AG589">
        <v>7.1900000000000006E-2</v>
      </c>
      <c r="AH589" t="s">
        <v>337</v>
      </c>
      <c r="AI589" t="s">
        <v>337</v>
      </c>
      <c r="AJ589">
        <v>0</v>
      </c>
      <c r="AK589">
        <v>117</v>
      </c>
      <c r="AL589">
        <v>1</v>
      </c>
      <c r="AM589">
        <v>100</v>
      </c>
      <c r="AN589">
        <v>5</v>
      </c>
    </row>
    <row r="590" spans="1:40" x14ac:dyDescent="0.25">
      <c r="A590" s="34">
        <v>40744</v>
      </c>
      <c r="B590" s="220">
        <v>0.91666666666666663</v>
      </c>
      <c r="C590">
        <v>33.299999999999997</v>
      </c>
      <c r="D590">
        <v>33.4</v>
      </c>
      <c r="E590">
        <v>33.299999999999997</v>
      </c>
      <c r="F590">
        <v>30</v>
      </c>
      <c r="G590">
        <v>13.4</v>
      </c>
      <c r="H590">
        <v>6</v>
      </c>
      <c r="I590" t="s">
        <v>336</v>
      </c>
      <c r="J590">
        <v>0.5</v>
      </c>
      <c r="K590">
        <v>9</v>
      </c>
      <c r="L590" t="s">
        <v>336</v>
      </c>
      <c r="M590">
        <v>33.299999999999997</v>
      </c>
      <c r="N590">
        <v>33</v>
      </c>
      <c r="O590">
        <v>33</v>
      </c>
      <c r="P590" t="s">
        <v>337</v>
      </c>
      <c r="Q590">
        <v>747.8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5.1999999999999998E-2</v>
      </c>
      <c r="AB590">
        <v>24.9</v>
      </c>
      <c r="AC590">
        <v>38</v>
      </c>
      <c r="AD590">
        <v>9.6</v>
      </c>
      <c r="AE590">
        <v>24.4</v>
      </c>
      <c r="AF590">
        <v>7.31</v>
      </c>
      <c r="AG590">
        <v>7.1900000000000006E-2</v>
      </c>
      <c r="AH590" t="s">
        <v>337</v>
      </c>
      <c r="AI590" t="s">
        <v>337</v>
      </c>
      <c r="AJ590">
        <v>7.0000000000000001E-3</v>
      </c>
      <c r="AK590">
        <v>117</v>
      </c>
      <c r="AL590">
        <v>1</v>
      </c>
      <c r="AM590">
        <v>100</v>
      </c>
      <c r="AN590">
        <v>5</v>
      </c>
    </row>
    <row r="591" spans="1:40" x14ac:dyDescent="0.25">
      <c r="A591" s="34">
        <v>40744</v>
      </c>
      <c r="B591" s="220">
        <v>0.92013888888888884</v>
      </c>
      <c r="C591">
        <v>33.299999999999997</v>
      </c>
      <c r="D591">
        <v>33.299999999999997</v>
      </c>
      <c r="E591">
        <v>33.299999999999997</v>
      </c>
      <c r="F591">
        <v>30</v>
      </c>
      <c r="G591">
        <v>13.4</v>
      </c>
      <c r="H591">
        <v>6</v>
      </c>
      <c r="I591" t="s">
        <v>336</v>
      </c>
      <c r="J591">
        <v>0.5</v>
      </c>
      <c r="K591">
        <v>9</v>
      </c>
      <c r="L591" t="s">
        <v>341</v>
      </c>
      <c r="M591">
        <v>33.299999999999997</v>
      </c>
      <c r="N591">
        <v>32.9</v>
      </c>
      <c r="O591">
        <v>32.9</v>
      </c>
      <c r="P591" t="s">
        <v>337</v>
      </c>
      <c r="Q591">
        <v>747.9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5.1999999999999998E-2</v>
      </c>
      <c r="AB591">
        <v>24.8</v>
      </c>
      <c r="AC591">
        <v>38</v>
      </c>
      <c r="AD591">
        <v>9.5</v>
      </c>
      <c r="AE591">
        <v>24.3</v>
      </c>
      <c r="AF591">
        <v>7.32</v>
      </c>
      <c r="AG591">
        <v>7.1999999999999995E-2</v>
      </c>
      <c r="AH591" t="s">
        <v>337</v>
      </c>
      <c r="AI591" t="s">
        <v>337</v>
      </c>
      <c r="AJ591">
        <v>0</v>
      </c>
      <c r="AK591">
        <v>116</v>
      </c>
      <c r="AL591">
        <v>1</v>
      </c>
      <c r="AM591">
        <v>100</v>
      </c>
      <c r="AN591">
        <v>5</v>
      </c>
    </row>
    <row r="592" spans="1:40" x14ac:dyDescent="0.25">
      <c r="A592" s="34">
        <v>40744</v>
      </c>
      <c r="B592" s="220">
        <v>0.92361111111111116</v>
      </c>
      <c r="C592">
        <v>33.1</v>
      </c>
      <c r="D592">
        <v>33.299999999999997</v>
      </c>
      <c r="E592">
        <v>33.1</v>
      </c>
      <c r="F592">
        <v>30</v>
      </c>
      <c r="G592">
        <v>13.2</v>
      </c>
      <c r="H592">
        <v>5</v>
      </c>
      <c r="I592" t="s">
        <v>336</v>
      </c>
      <c r="J592">
        <v>0.42</v>
      </c>
      <c r="K592">
        <v>8</v>
      </c>
      <c r="L592" t="s">
        <v>336</v>
      </c>
      <c r="M592">
        <v>33.1</v>
      </c>
      <c r="N592">
        <v>32.700000000000003</v>
      </c>
      <c r="O592">
        <v>32.700000000000003</v>
      </c>
      <c r="P592" t="s">
        <v>337</v>
      </c>
      <c r="Q592">
        <v>747.9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5.0999999999999997E-2</v>
      </c>
      <c r="AB592">
        <v>24.8</v>
      </c>
      <c r="AC592">
        <v>38</v>
      </c>
      <c r="AD592">
        <v>9.5</v>
      </c>
      <c r="AE592">
        <v>24.3</v>
      </c>
      <c r="AF592">
        <v>7.32</v>
      </c>
      <c r="AG592">
        <v>7.1999999999999995E-2</v>
      </c>
      <c r="AH592" t="s">
        <v>337</v>
      </c>
      <c r="AI592" t="s">
        <v>337</v>
      </c>
      <c r="AJ592">
        <v>0</v>
      </c>
      <c r="AK592">
        <v>117</v>
      </c>
      <c r="AL592">
        <v>1</v>
      </c>
      <c r="AM592">
        <v>100</v>
      </c>
      <c r="AN592">
        <v>5</v>
      </c>
    </row>
    <row r="593" spans="1:40" x14ac:dyDescent="0.25">
      <c r="A593" s="34">
        <v>40744</v>
      </c>
      <c r="B593" s="220">
        <v>0.92708333333333337</v>
      </c>
      <c r="C593">
        <v>32.9</v>
      </c>
      <c r="D593">
        <v>33.1</v>
      </c>
      <c r="E593">
        <v>32.9</v>
      </c>
      <c r="F593">
        <v>30</v>
      </c>
      <c r="G593">
        <v>13.1</v>
      </c>
      <c r="H593">
        <v>6</v>
      </c>
      <c r="I593" t="s">
        <v>336</v>
      </c>
      <c r="J593">
        <v>0.5</v>
      </c>
      <c r="K593">
        <v>9</v>
      </c>
      <c r="L593" t="s">
        <v>336</v>
      </c>
      <c r="M593">
        <v>32.9</v>
      </c>
      <c r="N593">
        <v>32.6</v>
      </c>
      <c r="O593">
        <v>32.6</v>
      </c>
      <c r="P593" t="s">
        <v>337</v>
      </c>
      <c r="Q593">
        <v>747.9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5.0999999999999997E-2</v>
      </c>
      <c r="AB593">
        <v>24.8</v>
      </c>
      <c r="AC593">
        <v>38</v>
      </c>
      <c r="AD593">
        <v>9.5</v>
      </c>
      <c r="AE593">
        <v>24.3</v>
      </c>
      <c r="AF593">
        <v>7.32</v>
      </c>
      <c r="AG593">
        <v>7.1999999999999995E-2</v>
      </c>
      <c r="AH593" t="s">
        <v>337</v>
      </c>
      <c r="AI593" t="s">
        <v>337</v>
      </c>
      <c r="AJ593">
        <v>0</v>
      </c>
      <c r="AK593">
        <v>116</v>
      </c>
      <c r="AL593">
        <v>1</v>
      </c>
      <c r="AM593">
        <v>100</v>
      </c>
      <c r="AN593">
        <v>5</v>
      </c>
    </row>
    <row r="594" spans="1:40" x14ac:dyDescent="0.25">
      <c r="A594" s="34">
        <v>40744</v>
      </c>
      <c r="B594" s="220">
        <v>0.93055555555555547</v>
      </c>
      <c r="C594">
        <v>32.799999999999997</v>
      </c>
      <c r="D594">
        <v>32.9</v>
      </c>
      <c r="E594">
        <v>32.799999999999997</v>
      </c>
      <c r="F594">
        <v>30</v>
      </c>
      <c r="G594">
        <v>13</v>
      </c>
      <c r="H594">
        <v>7</v>
      </c>
      <c r="I594" t="s">
        <v>336</v>
      </c>
      <c r="J594">
        <v>0.57999999999999996</v>
      </c>
      <c r="K594">
        <v>9</v>
      </c>
      <c r="L594" t="s">
        <v>336</v>
      </c>
      <c r="M594">
        <v>32.799999999999997</v>
      </c>
      <c r="N594">
        <v>32.4</v>
      </c>
      <c r="O594">
        <v>32.4</v>
      </c>
      <c r="P594" t="s">
        <v>337</v>
      </c>
      <c r="Q594">
        <v>748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0.05</v>
      </c>
      <c r="AB594">
        <v>24.7</v>
      </c>
      <c r="AC594">
        <v>38</v>
      </c>
      <c r="AD594">
        <v>9.4</v>
      </c>
      <c r="AE594">
        <v>24.1</v>
      </c>
      <c r="AF594">
        <v>7.32</v>
      </c>
      <c r="AG594">
        <v>7.1999999999999995E-2</v>
      </c>
      <c r="AH594" t="s">
        <v>337</v>
      </c>
      <c r="AI594" t="s">
        <v>337</v>
      </c>
      <c r="AJ594">
        <v>0</v>
      </c>
      <c r="AK594">
        <v>117</v>
      </c>
      <c r="AL594">
        <v>1</v>
      </c>
      <c r="AM594">
        <v>100</v>
      </c>
      <c r="AN594">
        <v>5</v>
      </c>
    </row>
    <row r="595" spans="1:40" x14ac:dyDescent="0.25">
      <c r="A595" s="34">
        <v>40744</v>
      </c>
      <c r="B595" s="220">
        <v>0.93402777777777779</v>
      </c>
      <c r="C595">
        <v>32.799999999999997</v>
      </c>
      <c r="D595">
        <v>32.9</v>
      </c>
      <c r="E595">
        <v>32.799999999999997</v>
      </c>
      <c r="F595">
        <v>30</v>
      </c>
      <c r="G595">
        <v>12.9</v>
      </c>
      <c r="H595">
        <v>7</v>
      </c>
      <c r="I595" t="s">
        <v>336</v>
      </c>
      <c r="J595">
        <v>0.57999999999999996</v>
      </c>
      <c r="K595">
        <v>9</v>
      </c>
      <c r="L595" t="s">
        <v>336</v>
      </c>
      <c r="M595">
        <v>32.799999999999997</v>
      </c>
      <c r="N595">
        <v>32.299999999999997</v>
      </c>
      <c r="O595">
        <v>32.299999999999997</v>
      </c>
      <c r="P595" t="s">
        <v>337</v>
      </c>
      <c r="Q595">
        <v>748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0.05</v>
      </c>
      <c r="AB595">
        <v>24.7</v>
      </c>
      <c r="AC595">
        <v>38</v>
      </c>
      <c r="AD595">
        <v>9.4</v>
      </c>
      <c r="AE595">
        <v>24.1</v>
      </c>
      <c r="AF595">
        <v>7.32</v>
      </c>
      <c r="AG595">
        <v>7.1999999999999995E-2</v>
      </c>
      <c r="AH595" t="s">
        <v>337</v>
      </c>
      <c r="AI595" t="s">
        <v>337</v>
      </c>
      <c r="AJ595">
        <v>0</v>
      </c>
      <c r="AK595">
        <v>116</v>
      </c>
      <c r="AL595">
        <v>1</v>
      </c>
      <c r="AM595">
        <v>100</v>
      </c>
      <c r="AN595">
        <v>5</v>
      </c>
    </row>
    <row r="596" spans="1:40" x14ac:dyDescent="0.25">
      <c r="A596" s="34">
        <v>40744</v>
      </c>
      <c r="B596" s="220">
        <v>0.9375</v>
      </c>
      <c r="C596">
        <v>32.6</v>
      </c>
      <c r="D596">
        <v>32.799999999999997</v>
      </c>
      <c r="E596">
        <v>32.6</v>
      </c>
      <c r="F596">
        <v>31</v>
      </c>
      <c r="G596">
        <v>13.3</v>
      </c>
      <c r="H596">
        <v>5</v>
      </c>
      <c r="I596" t="s">
        <v>336</v>
      </c>
      <c r="J596">
        <v>0.42</v>
      </c>
      <c r="K596">
        <v>8</v>
      </c>
      <c r="L596" t="s">
        <v>336</v>
      </c>
      <c r="M596">
        <v>32.6</v>
      </c>
      <c r="N596">
        <v>32.200000000000003</v>
      </c>
      <c r="O596">
        <v>32.200000000000003</v>
      </c>
      <c r="P596" t="s">
        <v>337</v>
      </c>
      <c r="Q596">
        <v>748.1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0.05</v>
      </c>
      <c r="AB596">
        <v>24.6</v>
      </c>
      <c r="AC596">
        <v>38</v>
      </c>
      <c r="AD596">
        <v>9.3000000000000007</v>
      </c>
      <c r="AE596">
        <v>24.1</v>
      </c>
      <c r="AF596">
        <v>7.32</v>
      </c>
      <c r="AG596">
        <v>7.1999999999999995E-2</v>
      </c>
      <c r="AH596" t="s">
        <v>337</v>
      </c>
      <c r="AI596" t="s">
        <v>337</v>
      </c>
      <c r="AJ596">
        <v>0</v>
      </c>
      <c r="AK596">
        <v>117</v>
      </c>
      <c r="AL596">
        <v>1</v>
      </c>
      <c r="AM596">
        <v>100</v>
      </c>
      <c r="AN596">
        <v>5</v>
      </c>
    </row>
    <row r="597" spans="1:40" x14ac:dyDescent="0.25">
      <c r="A597" s="34">
        <v>40744</v>
      </c>
      <c r="B597" s="220">
        <v>0.94097222222222221</v>
      </c>
      <c r="C597">
        <v>32.6</v>
      </c>
      <c r="D597">
        <v>32.6</v>
      </c>
      <c r="E597">
        <v>32.5</v>
      </c>
      <c r="F597">
        <v>31</v>
      </c>
      <c r="G597">
        <v>13.2</v>
      </c>
      <c r="H597">
        <v>7</v>
      </c>
      <c r="I597" t="s">
        <v>336</v>
      </c>
      <c r="J597">
        <v>0.57999999999999996</v>
      </c>
      <c r="K597">
        <v>10</v>
      </c>
      <c r="L597" t="s">
        <v>338</v>
      </c>
      <c r="M597">
        <v>32.6</v>
      </c>
      <c r="N597">
        <v>32.200000000000003</v>
      </c>
      <c r="O597">
        <v>32.200000000000003</v>
      </c>
      <c r="P597" t="s">
        <v>337</v>
      </c>
      <c r="Q597">
        <v>748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4.9000000000000002E-2</v>
      </c>
      <c r="AB597">
        <v>24.6</v>
      </c>
      <c r="AC597">
        <v>38</v>
      </c>
      <c r="AD597">
        <v>9.3000000000000007</v>
      </c>
      <c r="AE597">
        <v>24.1</v>
      </c>
      <c r="AF597">
        <v>7.32</v>
      </c>
      <c r="AG597">
        <v>7.1999999999999995E-2</v>
      </c>
      <c r="AH597" t="s">
        <v>337</v>
      </c>
      <c r="AI597" t="s">
        <v>337</v>
      </c>
      <c r="AJ597">
        <v>0</v>
      </c>
      <c r="AK597">
        <v>117</v>
      </c>
      <c r="AL597">
        <v>1</v>
      </c>
      <c r="AM597">
        <v>100</v>
      </c>
      <c r="AN597">
        <v>5</v>
      </c>
    </row>
    <row r="598" spans="1:40" x14ac:dyDescent="0.25">
      <c r="A598" s="34">
        <v>40744</v>
      </c>
      <c r="B598" s="220">
        <v>0.94444444444444453</v>
      </c>
      <c r="C598">
        <v>32.4</v>
      </c>
      <c r="D598">
        <v>32.5</v>
      </c>
      <c r="E598">
        <v>32.4</v>
      </c>
      <c r="F598">
        <v>31</v>
      </c>
      <c r="G598">
        <v>13.1</v>
      </c>
      <c r="H598">
        <v>7</v>
      </c>
      <c r="I598" t="s">
        <v>336</v>
      </c>
      <c r="J598">
        <v>0.57999999999999996</v>
      </c>
      <c r="K598">
        <v>10</v>
      </c>
      <c r="L598" t="s">
        <v>336</v>
      </c>
      <c r="M598">
        <v>32.4</v>
      </c>
      <c r="N598">
        <v>32.1</v>
      </c>
      <c r="O598">
        <v>32.1</v>
      </c>
      <c r="P598" t="s">
        <v>337</v>
      </c>
      <c r="Q598">
        <v>748.1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4.9000000000000002E-2</v>
      </c>
      <c r="AB598">
        <v>24.5</v>
      </c>
      <c r="AC598">
        <v>38</v>
      </c>
      <c r="AD598">
        <v>9.1999999999999993</v>
      </c>
      <c r="AE598">
        <v>23.9</v>
      </c>
      <c r="AF598">
        <v>7.33</v>
      </c>
      <c r="AG598">
        <v>7.2099999999999997E-2</v>
      </c>
      <c r="AH598" t="s">
        <v>337</v>
      </c>
      <c r="AI598" t="s">
        <v>337</v>
      </c>
      <c r="AJ598">
        <v>0</v>
      </c>
      <c r="AK598">
        <v>117</v>
      </c>
      <c r="AL598">
        <v>1</v>
      </c>
      <c r="AM598">
        <v>100</v>
      </c>
      <c r="AN598">
        <v>5</v>
      </c>
    </row>
    <row r="599" spans="1:40" x14ac:dyDescent="0.25">
      <c r="A599" s="34">
        <v>40744</v>
      </c>
      <c r="B599" s="220">
        <v>0.94791666666666663</v>
      </c>
      <c r="C599">
        <v>32.299999999999997</v>
      </c>
      <c r="D599">
        <v>32.4</v>
      </c>
      <c r="E599">
        <v>32.299999999999997</v>
      </c>
      <c r="F599">
        <v>31</v>
      </c>
      <c r="G599">
        <v>13</v>
      </c>
      <c r="H599">
        <v>7</v>
      </c>
      <c r="I599" t="s">
        <v>336</v>
      </c>
      <c r="J599">
        <v>0.57999999999999996</v>
      </c>
      <c r="K599">
        <v>10</v>
      </c>
      <c r="L599" t="s">
        <v>336</v>
      </c>
      <c r="M599">
        <v>32.299999999999997</v>
      </c>
      <c r="N599">
        <v>31.9</v>
      </c>
      <c r="O599">
        <v>31.9</v>
      </c>
      <c r="P599" t="s">
        <v>337</v>
      </c>
      <c r="Q599">
        <v>748.1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4.9000000000000002E-2</v>
      </c>
      <c r="AB599">
        <v>24.5</v>
      </c>
      <c r="AC599">
        <v>38</v>
      </c>
      <c r="AD599">
        <v>9.1999999999999993</v>
      </c>
      <c r="AE599">
        <v>23.9</v>
      </c>
      <c r="AF599">
        <v>7.33</v>
      </c>
      <c r="AG599">
        <v>7.2099999999999997E-2</v>
      </c>
      <c r="AH599" t="s">
        <v>337</v>
      </c>
      <c r="AI599" t="s">
        <v>337</v>
      </c>
      <c r="AJ599">
        <v>0</v>
      </c>
      <c r="AK599">
        <v>117</v>
      </c>
      <c r="AL599">
        <v>1</v>
      </c>
      <c r="AM599">
        <v>100</v>
      </c>
      <c r="AN599">
        <v>5</v>
      </c>
    </row>
    <row r="600" spans="1:40" x14ac:dyDescent="0.25">
      <c r="A600" s="34">
        <v>40744</v>
      </c>
      <c r="B600" s="220">
        <v>0.95138888888888884</v>
      </c>
      <c r="C600">
        <v>32.200000000000003</v>
      </c>
      <c r="D600">
        <v>32.299999999999997</v>
      </c>
      <c r="E600">
        <v>32.200000000000003</v>
      </c>
      <c r="F600">
        <v>32</v>
      </c>
      <c r="G600">
        <v>13.4</v>
      </c>
      <c r="H600">
        <v>6</v>
      </c>
      <c r="I600" t="s">
        <v>336</v>
      </c>
      <c r="J600">
        <v>0.5</v>
      </c>
      <c r="K600">
        <v>9</v>
      </c>
      <c r="L600" t="s">
        <v>336</v>
      </c>
      <c r="M600">
        <v>32.200000000000003</v>
      </c>
      <c r="N600">
        <v>31.9</v>
      </c>
      <c r="O600">
        <v>31.9</v>
      </c>
      <c r="P600" t="s">
        <v>337</v>
      </c>
      <c r="Q600">
        <v>748.2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4.8000000000000001E-2</v>
      </c>
      <c r="AB600">
        <v>24.5</v>
      </c>
      <c r="AC600">
        <v>38</v>
      </c>
      <c r="AD600">
        <v>9.1999999999999993</v>
      </c>
      <c r="AE600">
        <v>23.9</v>
      </c>
      <c r="AF600">
        <v>7.33</v>
      </c>
      <c r="AG600">
        <v>7.2099999999999997E-2</v>
      </c>
      <c r="AH600" t="s">
        <v>337</v>
      </c>
      <c r="AI600" t="s">
        <v>337</v>
      </c>
      <c r="AJ600">
        <v>0</v>
      </c>
      <c r="AK600">
        <v>117</v>
      </c>
      <c r="AL600">
        <v>1</v>
      </c>
      <c r="AM600">
        <v>100</v>
      </c>
      <c r="AN600">
        <v>5</v>
      </c>
    </row>
    <row r="601" spans="1:40" x14ac:dyDescent="0.25">
      <c r="A601" s="34">
        <v>40744</v>
      </c>
      <c r="B601" s="220">
        <v>0.95486111111111116</v>
      </c>
      <c r="C601">
        <v>32.1</v>
      </c>
      <c r="D601">
        <v>32.200000000000003</v>
      </c>
      <c r="E601">
        <v>32.1</v>
      </c>
      <c r="F601">
        <v>32</v>
      </c>
      <c r="G601">
        <v>13.3</v>
      </c>
      <c r="H601">
        <v>5</v>
      </c>
      <c r="I601" t="s">
        <v>336</v>
      </c>
      <c r="J601">
        <v>0.42</v>
      </c>
      <c r="K601">
        <v>8</v>
      </c>
      <c r="L601" t="s">
        <v>336</v>
      </c>
      <c r="M601">
        <v>32.1</v>
      </c>
      <c r="N601">
        <v>31.6</v>
      </c>
      <c r="O601">
        <v>31.6</v>
      </c>
      <c r="P601" t="s">
        <v>337</v>
      </c>
      <c r="Q601">
        <v>748.3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4.8000000000000001E-2</v>
      </c>
      <c r="AB601">
        <v>24.4</v>
      </c>
      <c r="AC601">
        <v>38</v>
      </c>
      <c r="AD601">
        <v>9.1</v>
      </c>
      <c r="AE601">
        <v>23.8</v>
      </c>
      <c r="AF601">
        <v>7.33</v>
      </c>
      <c r="AG601">
        <v>7.2099999999999997E-2</v>
      </c>
      <c r="AH601" t="s">
        <v>337</v>
      </c>
      <c r="AI601" t="s">
        <v>337</v>
      </c>
      <c r="AJ601">
        <v>0</v>
      </c>
      <c r="AK601">
        <v>116</v>
      </c>
      <c r="AL601">
        <v>1</v>
      </c>
      <c r="AM601">
        <v>100</v>
      </c>
      <c r="AN601">
        <v>5</v>
      </c>
    </row>
    <row r="602" spans="1:40" x14ac:dyDescent="0.25">
      <c r="A602" s="34">
        <v>40744</v>
      </c>
      <c r="B602" s="220">
        <v>0.95833333333333337</v>
      </c>
      <c r="C602">
        <v>31.9</v>
      </c>
      <c r="D602">
        <v>32.1</v>
      </c>
      <c r="E602">
        <v>31.9</v>
      </c>
      <c r="F602">
        <v>32</v>
      </c>
      <c r="G602">
        <v>13.2</v>
      </c>
      <c r="H602">
        <v>5</v>
      </c>
      <c r="I602" t="s">
        <v>336</v>
      </c>
      <c r="J602">
        <v>0.42</v>
      </c>
      <c r="K602">
        <v>7</v>
      </c>
      <c r="L602" t="s">
        <v>336</v>
      </c>
      <c r="M602">
        <v>31.9</v>
      </c>
      <c r="N602">
        <v>31.3</v>
      </c>
      <c r="O602">
        <v>31.3</v>
      </c>
      <c r="P602" t="s">
        <v>337</v>
      </c>
      <c r="Q602">
        <v>748.3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4.7E-2</v>
      </c>
      <c r="AB602">
        <v>24.4</v>
      </c>
      <c r="AC602">
        <v>38</v>
      </c>
      <c r="AD602">
        <v>9.1</v>
      </c>
      <c r="AE602">
        <v>23.8</v>
      </c>
      <c r="AF602">
        <v>7.33</v>
      </c>
      <c r="AG602">
        <v>7.2099999999999997E-2</v>
      </c>
      <c r="AH602" t="s">
        <v>337</v>
      </c>
      <c r="AI602" t="s">
        <v>337</v>
      </c>
      <c r="AJ602">
        <v>7.0000000000000001E-3</v>
      </c>
      <c r="AK602">
        <v>118</v>
      </c>
      <c r="AL602">
        <v>1</v>
      </c>
      <c r="AM602">
        <v>100</v>
      </c>
      <c r="AN602">
        <v>5</v>
      </c>
    </row>
    <row r="603" spans="1:40" x14ac:dyDescent="0.25">
      <c r="A603" s="34">
        <v>40744</v>
      </c>
      <c r="B603" s="220">
        <v>0.96180555555555547</v>
      </c>
      <c r="C603">
        <v>31.9</v>
      </c>
      <c r="D603">
        <v>31.9</v>
      </c>
      <c r="E603">
        <v>31.9</v>
      </c>
      <c r="F603">
        <v>32</v>
      </c>
      <c r="G603">
        <v>13.1</v>
      </c>
      <c r="H603">
        <v>5</v>
      </c>
      <c r="I603" t="s">
        <v>336</v>
      </c>
      <c r="J603">
        <v>0.42</v>
      </c>
      <c r="K603">
        <v>8</v>
      </c>
      <c r="L603" t="s">
        <v>336</v>
      </c>
      <c r="M603">
        <v>31.9</v>
      </c>
      <c r="N603">
        <v>31.3</v>
      </c>
      <c r="O603">
        <v>31.3</v>
      </c>
      <c r="P603" t="s">
        <v>337</v>
      </c>
      <c r="Q603">
        <v>748.4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4.7E-2</v>
      </c>
      <c r="AB603">
        <v>24.3</v>
      </c>
      <c r="AC603">
        <v>38</v>
      </c>
      <c r="AD603">
        <v>9</v>
      </c>
      <c r="AE603">
        <v>23.7</v>
      </c>
      <c r="AF603">
        <v>7.34</v>
      </c>
      <c r="AG603">
        <v>7.22E-2</v>
      </c>
      <c r="AH603" t="s">
        <v>337</v>
      </c>
      <c r="AI603" t="s">
        <v>337</v>
      </c>
      <c r="AJ603">
        <v>0</v>
      </c>
      <c r="AK603">
        <v>117</v>
      </c>
      <c r="AL603">
        <v>1</v>
      </c>
      <c r="AM603">
        <v>100</v>
      </c>
      <c r="AN603">
        <v>5</v>
      </c>
    </row>
    <row r="604" spans="1:40" x14ac:dyDescent="0.25">
      <c r="A604" s="34">
        <v>40744</v>
      </c>
      <c r="B604" s="220">
        <v>0.96527777777777779</v>
      </c>
      <c r="C604">
        <v>31.7</v>
      </c>
      <c r="D604">
        <v>31.8</v>
      </c>
      <c r="E604">
        <v>31.7</v>
      </c>
      <c r="F604">
        <v>33</v>
      </c>
      <c r="G604">
        <v>13.5</v>
      </c>
      <c r="H604">
        <v>5</v>
      </c>
      <c r="I604" t="s">
        <v>336</v>
      </c>
      <c r="J604">
        <v>0.42</v>
      </c>
      <c r="K604">
        <v>8</v>
      </c>
      <c r="L604" t="s">
        <v>341</v>
      </c>
      <c r="M604">
        <v>31.7</v>
      </c>
      <c r="N604">
        <v>31.1</v>
      </c>
      <c r="O604">
        <v>31.1</v>
      </c>
      <c r="P604" t="s">
        <v>337</v>
      </c>
      <c r="Q604">
        <v>748.5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4.5999999999999999E-2</v>
      </c>
      <c r="AB604">
        <v>24.3</v>
      </c>
      <c r="AC604">
        <v>38</v>
      </c>
      <c r="AD604">
        <v>9</v>
      </c>
      <c r="AE604">
        <v>23.7</v>
      </c>
      <c r="AF604">
        <v>7.34</v>
      </c>
      <c r="AG604">
        <v>7.22E-2</v>
      </c>
      <c r="AH604" t="s">
        <v>337</v>
      </c>
      <c r="AI604" t="s">
        <v>337</v>
      </c>
      <c r="AJ604">
        <v>0</v>
      </c>
      <c r="AK604">
        <v>117</v>
      </c>
      <c r="AL604">
        <v>1</v>
      </c>
      <c r="AM604">
        <v>100</v>
      </c>
      <c r="AN604">
        <v>5</v>
      </c>
    </row>
    <row r="605" spans="1:40" x14ac:dyDescent="0.25">
      <c r="A605" s="34">
        <v>40744</v>
      </c>
      <c r="B605" s="220">
        <v>0.96875</v>
      </c>
      <c r="C605">
        <v>31.6</v>
      </c>
      <c r="D605">
        <v>31.7</v>
      </c>
      <c r="E605">
        <v>31.6</v>
      </c>
      <c r="F605">
        <v>33</v>
      </c>
      <c r="G605">
        <v>13.4</v>
      </c>
      <c r="H605">
        <v>5</v>
      </c>
      <c r="I605" t="s">
        <v>336</v>
      </c>
      <c r="J605">
        <v>0.42</v>
      </c>
      <c r="K605">
        <v>8</v>
      </c>
      <c r="L605" t="s">
        <v>336</v>
      </c>
      <c r="M605">
        <v>31.6</v>
      </c>
      <c r="N605">
        <v>30.9</v>
      </c>
      <c r="O605">
        <v>30.9</v>
      </c>
      <c r="P605" t="s">
        <v>337</v>
      </c>
      <c r="Q605">
        <v>748.5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4.5999999999999999E-2</v>
      </c>
      <c r="AB605">
        <v>24.2</v>
      </c>
      <c r="AC605">
        <v>38</v>
      </c>
      <c r="AD605">
        <v>9</v>
      </c>
      <c r="AE605">
        <v>23.7</v>
      </c>
      <c r="AF605">
        <v>7.34</v>
      </c>
      <c r="AG605">
        <v>7.22E-2</v>
      </c>
      <c r="AH605" t="s">
        <v>337</v>
      </c>
      <c r="AI605" t="s">
        <v>337</v>
      </c>
      <c r="AJ605">
        <v>0</v>
      </c>
      <c r="AK605">
        <v>117</v>
      </c>
      <c r="AL605">
        <v>1</v>
      </c>
      <c r="AM605">
        <v>100</v>
      </c>
      <c r="AN605">
        <v>5</v>
      </c>
    </row>
    <row r="606" spans="1:40" x14ac:dyDescent="0.25">
      <c r="A606" s="34">
        <v>40744</v>
      </c>
      <c r="B606" s="220">
        <v>0.97222222222222221</v>
      </c>
      <c r="C606">
        <v>31.4</v>
      </c>
      <c r="D606">
        <v>31.6</v>
      </c>
      <c r="E606">
        <v>31.4</v>
      </c>
      <c r="F606">
        <v>33</v>
      </c>
      <c r="G606">
        <v>13.2</v>
      </c>
      <c r="H606">
        <v>4</v>
      </c>
      <c r="I606" t="s">
        <v>336</v>
      </c>
      <c r="J606">
        <v>0.33</v>
      </c>
      <c r="K606">
        <v>7</v>
      </c>
      <c r="L606" t="s">
        <v>336</v>
      </c>
      <c r="M606">
        <v>31.4</v>
      </c>
      <c r="N606">
        <v>30.7</v>
      </c>
      <c r="O606">
        <v>30.7</v>
      </c>
      <c r="P606" t="s">
        <v>337</v>
      </c>
      <c r="Q606">
        <v>748.5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4.5999999999999999E-2</v>
      </c>
      <c r="AB606">
        <v>24.2</v>
      </c>
      <c r="AC606">
        <v>38</v>
      </c>
      <c r="AD606">
        <v>9</v>
      </c>
      <c r="AE606">
        <v>23.7</v>
      </c>
      <c r="AF606">
        <v>7.34</v>
      </c>
      <c r="AG606">
        <v>7.22E-2</v>
      </c>
      <c r="AH606" t="s">
        <v>337</v>
      </c>
      <c r="AI606" t="s">
        <v>337</v>
      </c>
      <c r="AJ606">
        <v>0</v>
      </c>
      <c r="AK606">
        <v>116</v>
      </c>
      <c r="AL606">
        <v>1</v>
      </c>
      <c r="AM606">
        <v>100</v>
      </c>
      <c r="AN606">
        <v>5</v>
      </c>
    </row>
    <row r="607" spans="1:40" x14ac:dyDescent="0.25">
      <c r="A607" s="34">
        <v>40744</v>
      </c>
      <c r="B607" s="220">
        <v>0.97569444444444453</v>
      </c>
      <c r="C607">
        <v>31.2</v>
      </c>
      <c r="D607">
        <v>31.4</v>
      </c>
      <c r="E607">
        <v>31.2</v>
      </c>
      <c r="F607">
        <v>34</v>
      </c>
      <c r="G607">
        <v>13.4</v>
      </c>
      <c r="H607">
        <v>4</v>
      </c>
      <c r="I607" t="s">
        <v>336</v>
      </c>
      <c r="J607">
        <v>0.33</v>
      </c>
      <c r="K607">
        <v>6</v>
      </c>
      <c r="L607" t="s">
        <v>336</v>
      </c>
      <c r="M607">
        <v>31.2</v>
      </c>
      <c r="N607">
        <v>30.4</v>
      </c>
      <c r="O607">
        <v>30.4</v>
      </c>
      <c r="P607" t="s">
        <v>337</v>
      </c>
      <c r="Q607">
        <v>748.5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4.4999999999999998E-2</v>
      </c>
      <c r="AB607">
        <v>24.1</v>
      </c>
      <c r="AC607">
        <v>38</v>
      </c>
      <c r="AD607">
        <v>8.9</v>
      </c>
      <c r="AE607">
        <v>23.6</v>
      </c>
      <c r="AF607">
        <v>7.34</v>
      </c>
      <c r="AG607">
        <v>7.22E-2</v>
      </c>
      <c r="AH607" t="s">
        <v>337</v>
      </c>
      <c r="AI607" t="s">
        <v>337</v>
      </c>
      <c r="AJ607">
        <v>0</v>
      </c>
      <c r="AK607">
        <v>116</v>
      </c>
      <c r="AL607">
        <v>1</v>
      </c>
      <c r="AM607">
        <v>100</v>
      </c>
      <c r="AN607">
        <v>5</v>
      </c>
    </row>
    <row r="608" spans="1:40" x14ac:dyDescent="0.25">
      <c r="A608" s="34">
        <v>40744</v>
      </c>
      <c r="B608" s="220">
        <v>0.97916666666666663</v>
      </c>
      <c r="C608">
        <v>30.9</v>
      </c>
      <c r="D608">
        <v>31.2</v>
      </c>
      <c r="E608">
        <v>30.9</v>
      </c>
      <c r="F608">
        <v>34</v>
      </c>
      <c r="G608">
        <v>13.3</v>
      </c>
      <c r="H608">
        <v>3</v>
      </c>
      <c r="I608" t="s">
        <v>336</v>
      </c>
      <c r="J608">
        <v>0.25</v>
      </c>
      <c r="K608">
        <v>5</v>
      </c>
      <c r="L608" t="s">
        <v>336</v>
      </c>
      <c r="M608">
        <v>30.9</v>
      </c>
      <c r="N608">
        <v>30.2</v>
      </c>
      <c r="O608">
        <v>30.2</v>
      </c>
      <c r="P608" t="s">
        <v>337</v>
      </c>
      <c r="Q608">
        <v>748.6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4.3999999999999997E-2</v>
      </c>
      <c r="AB608">
        <v>24.1</v>
      </c>
      <c r="AC608">
        <v>38</v>
      </c>
      <c r="AD608">
        <v>8.9</v>
      </c>
      <c r="AE608">
        <v>23.6</v>
      </c>
      <c r="AF608">
        <v>7.34</v>
      </c>
      <c r="AG608">
        <v>7.22E-2</v>
      </c>
      <c r="AH608" t="s">
        <v>337</v>
      </c>
      <c r="AI608" t="s">
        <v>337</v>
      </c>
      <c r="AJ608">
        <v>0</v>
      </c>
      <c r="AK608">
        <v>116</v>
      </c>
      <c r="AL608">
        <v>1</v>
      </c>
      <c r="AM608">
        <v>100</v>
      </c>
      <c r="AN608">
        <v>5</v>
      </c>
    </row>
    <row r="609" spans="1:40" x14ac:dyDescent="0.25">
      <c r="A609" s="34">
        <v>40744</v>
      </c>
      <c r="B609" s="220">
        <v>0.98263888888888884</v>
      </c>
      <c r="C609">
        <v>30.7</v>
      </c>
      <c r="D609">
        <v>30.9</v>
      </c>
      <c r="E609">
        <v>30.7</v>
      </c>
      <c r="F609">
        <v>34</v>
      </c>
      <c r="G609">
        <v>13.1</v>
      </c>
      <c r="H609">
        <v>3</v>
      </c>
      <c r="I609" t="s">
        <v>336</v>
      </c>
      <c r="J609">
        <v>0.25</v>
      </c>
      <c r="K609">
        <v>5</v>
      </c>
      <c r="L609" t="s">
        <v>336</v>
      </c>
      <c r="M609">
        <v>30.7</v>
      </c>
      <c r="N609">
        <v>30.1</v>
      </c>
      <c r="O609">
        <v>30.1</v>
      </c>
      <c r="P609" t="s">
        <v>337</v>
      </c>
      <c r="Q609">
        <v>748.7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4.2999999999999997E-2</v>
      </c>
      <c r="AB609">
        <v>24</v>
      </c>
      <c r="AC609">
        <v>38</v>
      </c>
      <c r="AD609">
        <v>8.8000000000000007</v>
      </c>
      <c r="AE609">
        <v>23.4</v>
      </c>
      <c r="AF609">
        <v>7.35</v>
      </c>
      <c r="AG609">
        <v>7.2300000000000003E-2</v>
      </c>
      <c r="AH609" t="s">
        <v>337</v>
      </c>
      <c r="AI609" t="s">
        <v>337</v>
      </c>
      <c r="AJ609">
        <v>0</v>
      </c>
      <c r="AK609">
        <v>117</v>
      </c>
      <c r="AL609">
        <v>1</v>
      </c>
      <c r="AM609">
        <v>100</v>
      </c>
      <c r="AN609">
        <v>5</v>
      </c>
    </row>
    <row r="610" spans="1:40" x14ac:dyDescent="0.25">
      <c r="A610" s="34">
        <v>40744</v>
      </c>
      <c r="B610" s="220">
        <v>0.98611111111111116</v>
      </c>
      <c r="C610">
        <v>30.5</v>
      </c>
      <c r="D610">
        <v>30.7</v>
      </c>
      <c r="E610">
        <v>30.5</v>
      </c>
      <c r="F610">
        <v>35</v>
      </c>
      <c r="G610">
        <v>13.3</v>
      </c>
      <c r="H610">
        <v>3</v>
      </c>
      <c r="I610" t="s">
        <v>336</v>
      </c>
      <c r="J610">
        <v>0.25</v>
      </c>
      <c r="K610">
        <v>5</v>
      </c>
      <c r="L610" t="s">
        <v>336</v>
      </c>
      <c r="M610">
        <v>30.5</v>
      </c>
      <c r="N610">
        <v>30.1</v>
      </c>
      <c r="O610">
        <v>30.1</v>
      </c>
      <c r="P610" t="s">
        <v>337</v>
      </c>
      <c r="Q610">
        <v>748.7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4.2000000000000003E-2</v>
      </c>
      <c r="AB610">
        <v>24</v>
      </c>
      <c r="AC610">
        <v>38</v>
      </c>
      <c r="AD610">
        <v>8.8000000000000007</v>
      </c>
      <c r="AE610">
        <v>23.4</v>
      </c>
      <c r="AF610">
        <v>7.35</v>
      </c>
      <c r="AG610">
        <v>7.2300000000000003E-2</v>
      </c>
      <c r="AH610" t="s">
        <v>337</v>
      </c>
      <c r="AI610" t="s">
        <v>337</v>
      </c>
      <c r="AJ610">
        <v>0</v>
      </c>
      <c r="AK610">
        <v>116</v>
      </c>
      <c r="AL610">
        <v>1</v>
      </c>
      <c r="AM610">
        <v>100</v>
      </c>
      <c r="AN610">
        <v>5</v>
      </c>
    </row>
    <row r="611" spans="1:40" x14ac:dyDescent="0.25">
      <c r="A611" s="34">
        <v>40744</v>
      </c>
      <c r="B611" s="220">
        <v>0.98958333333333337</v>
      </c>
      <c r="C611">
        <v>30.3</v>
      </c>
      <c r="D611">
        <v>30.5</v>
      </c>
      <c r="E611">
        <v>30.3</v>
      </c>
      <c r="F611">
        <v>35</v>
      </c>
      <c r="G611">
        <v>13.1</v>
      </c>
      <c r="H611">
        <v>3</v>
      </c>
      <c r="I611" t="s">
        <v>336</v>
      </c>
      <c r="J611">
        <v>0.25</v>
      </c>
      <c r="K611">
        <v>4</v>
      </c>
      <c r="L611" t="s">
        <v>336</v>
      </c>
      <c r="M611">
        <v>30.3</v>
      </c>
      <c r="N611">
        <v>29.9</v>
      </c>
      <c r="O611">
        <v>29.9</v>
      </c>
      <c r="P611" t="s">
        <v>337</v>
      </c>
      <c r="Q611">
        <v>748.7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4.1000000000000002E-2</v>
      </c>
      <c r="AB611">
        <v>23.9</v>
      </c>
      <c r="AC611">
        <v>38</v>
      </c>
      <c r="AD611">
        <v>8.6999999999999993</v>
      </c>
      <c r="AE611">
        <v>23.3</v>
      </c>
      <c r="AF611">
        <v>7.35</v>
      </c>
      <c r="AG611">
        <v>7.2300000000000003E-2</v>
      </c>
      <c r="AH611" t="s">
        <v>337</v>
      </c>
      <c r="AI611" t="s">
        <v>337</v>
      </c>
      <c r="AJ611">
        <v>0</v>
      </c>
      <c r="AK611">
        <v>117</v>
      </c>
      <c r="AL611">
        <v>1</v>
      </c>
      <c r="AM611">
        <v>100</v>
      </c>
      <c r="AN611">
        <v>5</v>
      </c>
    </row>
    <row r="612" spans="1:40" x14ac:dyDescent="0.25">
      <c r="A612" s="34">
        <v>40744</v>
      </c>
      <c r="B612" s="220">
        <v>0.99305555555555547</v>
      </c>
      <c r="C612">
        <v>30.2</v>
      </c>
      <c r="D612">
        <v>30.3</v>
      </c>
      <c r="E612">
        <v>30.2</v>
      </c>
      <c r="F612">
        <v>35</v>
      </c>
      <c r="G612">
        <v>13.1</v>
      </c>
      <c r="H612">
        <v>4</v>
      </c>
      <c r="I612" t="s">
        <v>336</v>
      </c>
      <c r="J612">
        <v>0.33</v>
      </c>
      <c r="K612">
        <v>7</v>
      </c>
      <c r="L612" t="s">
        <v>336</v>
      </c>
      <c r="M612">
        <v>30.2</v>
      </c>
      <c r="N612">
        <v>29.8</v>
      </c>
      <c r="O612">
        <v>29.8</v>
      </c>
      <c r="P612" t="s">
        <v>337</v>
      </c>
      <c r="Q612">
        <v>748.7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4.1000000000000002E-2</v>
      </c>
      <c r="AB612">
        <v>23.9</v>
      </c>
      <c r="AC612">
        <v>38</v>
      </c>
      <c r="AD612">
        <v>8.6999999999999993</v>
      </c>
      <c r="AE612">
        <v>23.3</v>
      </c>
      <c r="AF612">
        <v>7.35</v>
      </c>
      <c r="AG612">
        <v>7.2300000000000003E-2</v>
      </c>
      <c r="AH612" t="s">
        <v>337</v>
      </c>
      <c r="AI612" t="s">
        <v>337</v>
      </c>
      <c r="AJ612">
        <v>0</v>
      </c>
      <c r="AK612">
        <v>117</v>
      </c>
      <c r="AL612">
        <v>1</v>
      </c>
      <c r="AM612">
        <v>100</v>
      </c>
      <c r="AN612">
        <v>5</v>
      </c>
    </row>
    <row r="613" spans="1:40" x14ac:dyDescent="0.25">
      <c r="A613" s="34">
        <v>40744</v>
      </c>
      <c r="B613" s="220">
        <v>0.99652777777777779</v>
      </c>
      <c r="C613">
        <v>30.3</v>
      </c>
      <c r="D613">
        <v>30.3</v>
      </c>
      <c r="E613">
        <v>30.2</v>
      </c>
      <c r="F613">
        <v>36</v>
      </c>
      <c r="G613">
        <v>13.5</v>
      </c>
      <c r="H613">
        <v>5</v>
      </c>
      <c r="I613" t="s">
        <v>336</v>
      </c>
      <c r="J613">
        <v>0.42</v>
      </c>
      <c r="K613">
        <v>7</v>
      </c>
      <c r="L613" t="s">
        <v>341</v>
      </c>
      <c r="M613">
        <v>30.3</v>
      </c>
      <c r="N613">
        <v>30</v>
      </c>
      <c r="O613">
        <v>30</v>
      </c>
      <c r="P613" t="s">
        <v>337</v>
      </c>
      <c r="Q613">
        <v>748.8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4.1000000000000002E-2</v>
      </c>
      <c r="AB613">
        <v>23.8</v>
      </c>
      <c r="AC613">
        <v>38</v>
      </c>
      <c r="AD613">
        <v>8.6999999999999993</v>
      </c>
      <c r="AE613">
        <v>23.3</v>
      </c>
      <c r="AF613">
        <v>7.35</v>
      </c>
      <c r="AG613">
        <v>7.2300000000000003E-2</v>
      </c>
      <c r="AH613" t="s">
        <v>337</v>
      </c>
      <c r="AI613" t="s">
        <v>337</v>
      </c>
      <c r="AJ613">
        <v>0</v>
      </c>
      <c r="AK613">
        <v>117</v>
      </c>
      <c r="AL613">
        <v>1</v>
      </c>
      <c r="AM613">
        <v>100</v>
      </c>
      <c r="AN613">
        <v>5</v>
      </c>
    </row>
    <row r="614" spans="1:40" x14ac:dyDescent="0.25">
      <c r="A614" s="34">
        <v>40745</v>
      </c>
      <c r="B614" s="220">
        <v>0</v>
      </c>
      <c r="C614">
        <v>30.2</v>
      </c>
      <c r="D614">
        <v>30.3</v>
      </c>
      <c r="E614">
        <v>30.2</v>
      </c>
      <c r="F614">
        <v>36</v>
      </c>
      <c r="G614">
        <v>13.5</v>
      </c>
      <c r="H614">
        <v>4</v>
      </c>
      <c r="I614" t="s">
        <v>336</v>
      </c>
      <c r="J614">
        <v>0.33</v>
      </c>
      <c r="K614">
        <v>6</v>
      </c>
      <c r="L614" t="s">
        <v>336</v>
      </c>
      <c r="M614">
        <v>30.2</v>
      </c>
      <c r="N614">
        <v>29.9</v>
      </c>
      <c r="O614">
        <v>29.9</v>
      </c>
      <c r="P614" t="s">
        <v>337</v>
      </c>
      <c r="Q614">
        <v>748.8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4.1000000000000002E-2</v>
      </c>
      <c r="AB614">
        <v>23.7</v>
      </c>
      <c r="AC614">
        <v>38</v>
      </c>
      <c r="AD614">
        <v>8.6</v>
      </c>
      <c r="AE614">
        <v>23.2</v>
      </c>
      <c r="AF614">
        <v>7.36</v>
      </c>
      <c r="AG614">
        <v>7.2400000000000006E-2</v>
      </c>
      <c r="AH614" t="s">
        <v>337</v>
      </c>
      <c r="AI614" t="s">
        <v>337</v>
      </c>
      <c r="AJ614">
        <v>5.0000000000000001E-3</v>
      </c>
      <c r="AK614">
        <v>117</v>
      </c>
      <c r="AL614">
        <v>1</v>
      </c>
      <c r="AM614">
        <v>100</v>
      </c>
      <c r="AN614">
        <v>5</v>
      </c>
    </row>
    <row r="615" spans="1:40" x14ac:dyDescent="0.25">
      <c r="A615" s="34">
        <v>40745</v>
      </c>
      <c r="B615" s="220">
        <v>3.472222222222222E-3</v>
      </c>
      <c r="C615">
        <v>30.1</v>
      </c>
      <c r="D615">
        <v>30.3</v>
      </c>
      <c r="E615">
        <v>30.1</v>
      </c>
      <c r="F615">
        <v>36</v>
      </c>
      <c r="G615">
        <v>13.4</v>
      </c>
      <c r="H615">
        <v>4</v>
      </c>
      <c r="I615" t="s">
        <v>336</v>
      </c>
      <c r="J615">
        <v>0.33</v>
      </c>
      <c r="K615">
        <v>6</v>
      </c>
      <c r="L615" t="s">
        <v>336</v>
      </c>
      <c r="M615">
        <v>30.1</v>
      </c>
      <c r="N615">
        <v>29.8</v>
      </c>
      <c r="O615">
        <v>29.8</v>
      </c>
      <c r="P615" t="s">
        <v>337</v>
      </c>
      <c r="Q615">
        <v>748.8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4.1000000000000002E-2</v>
      </c>
      <c r="AB615">
        <v>23.7</v>
      </c>
      <c r="AC615">
        <v>38</v>
      </c>
      <c r="AD615">
        <v>8.6</v>
      </c>
      <c r="AE615">
        <v>23.2</v>
      </c>
      <c r="AF615">
        <v>7.36</v>
      </c>
      <c r="AG615">
        <v>7.2400000000000006E-2</v>
      </c>
      <c r="AH615" t="s">
        <v>337</v>
      </c>
      <c r="AI615" t="s">
        <v>337</v>
      </c>
      <c r="AJ615">
        <v>0</v>
      </c>
      <c r="AK615">
        <v>117</v>
      </c>
      <c r="AL615">
        <v>1</v>
      </c>
      <c r="AM615">
        <v>100</v>
      </c>
      <c r="AN615">
        <v>5</v>
      </c>
    </row>
    <row r="616" spans="1:40" x14ac:dyDescent="0.25">
      <c r="A616" s="34">
        <v>40745</v>
      </c>
      <c r="B616" s="220">
        <v>6.9444444444444441E-3</v>
      </c>
      <c r="C616">
        <v>30</v>
      </c>
      <c r="D616">
        <v>30.1</v>
      </c>
      <c r="E616">
        <v>30</v>
      </c>
      <c r="F616">
        <v>36</v>
      </c>
      <c r="G616">
        <v>13.3</v>
      </c>
      <c r="H616">
        <v>4</v>
      </c>
      <c r="I616" t="s">
        <v>341</v>
      </c>
      <c r="J616">
        <v>0.33</v>
      </c>
      <c r="K616">
        <v>6</v>
      </c>
      <c r="L616" t="s">
        <v>336</v>
      </c>
      <c r="M616">
        <v>30</v>
      </c>
      <c r="N616">
        <v>29.7</v>
      </c>
      <c r="O616">
        <v>29.7</v>
      </c>
      <c r="P616" t="s">
        <v>337</v>
      </c>
      <c r="Q616">
        <v>748.7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4.1000000000000002E-2</v>
      </c>
      <c r="AB616">
        <v>23.6</v>
      </c>
      <c r="AC616">
        <v>38</v>
      </c>
      <c r="AD616">
        <v>8.5</v>
      </c>
      <c r="AE616">
        <v>23.1</v>
      </c>
      <c r="AF616">
        <v>7.37</v>
      </c>
      <c r="AG616">
        <v>7.2400000000000006E-2</v>
      </c>
      <c r="AH616" t="s">
        <v>337</v>
      </c>
      <c r="AI616" t="s">
        <v>337</v>
      </c>
      <c r="AJ616">
        <v>0</v>
      </c>
      <c r="AK616">
        <v>117</v>
      </c>
      <c r="AL616">
        <v>1</v>
      </c>
      <c r="AM616">
        <v>100</v>
      </c>
      <c r="AN616">
        <v>5</v>
      </c>
    </row>
    <row r="617" spans="1:40" x14ac:dyDescent="0.25">
      <c r="A617" s="34">
        <v>40745</v>
      </c>
      <c r="B617" s="220">
        <v>1.0416666666666666E-2</v>
      </c>
      <c r="C617">
        <v>29.9</v>
      </c>
      <c r="D617">
        <v>30</v>
      </c>
      <c r="E617">
        <v>29.9</v>
      </c>
      <c r="F617">
        <v>37</v>
      </c>
      <c r="G617">
        <v>13.7</v>
      </c>
      <c r="H617">
        <v>5</v>
      </c>
      <c r="I617" t="s">
        <v>336</v>
      </c>
      <c r="J617">
        <v>0.42</v>
      </c>
      <c r="K617">
        <v>8</v>
      </c>
      <c r="L617" t="s">
        <v>336</v>
      </c>
      <c r="M617">
        <v>29.9</v>
      </c>
      <c r="N617">
        <v>29.8</v>
      </c>
      <c r="O617">
        <v>29.8</v>
      </c>
      <c r="P617" t="s">
        <v>337</v>
      </c>
      <c r="Q617">
        <v>748.7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0.04</v>
      </c>
      <c r="AB617">
        <v>23.6</v>
      </c>
      <c r="AC617">
        <v>39</v>
      </c>
      <c r="AD617">
        <v>8.8000000000000007</v>
      </c>
      <c r="AE617">
        <v>23.1</v>
      </c>
      <c r="AF617">
        <v>7.56</v>
      </c>
      <c r="AG617">
        <v>7.2400000000000006E-2</v>
      </c>
      <c r="AH617" t="s">
        <v>337</v>
      </c>
      <c r="AI617" t="s">
        <v>337</v>
      </c>
      <c r="AJ617">
        <v>0</v>
      </c>
      <c r="AK617">
        <v>118</v>
      </c>
      <c r="AL617">
        <v>1</v>
      </c>
      <c r="AM617">
        <v>100</v>
      </c>
      <c r="AN617">
        <v>5</v>
      </c>
    </row>
    <row r="618" spans="1:40" x14ac:dyDescent="0.25">
      <c r="A618" s="34">
        <v>40745</v>
      </c>
      <c r="B618" s="220">
        <v>1.3888888888888888E-2</v>
      </c>
      <c r="C618">
        <v>30.1</v>
      </c>
      <c r="D618">
        <v>30.1</v>
      </c>
      <c r="E618">
        <v>29.9</v>
      </c>
      <c r="F618">
        <v>37</v>
      </c>
      <c r="G618">
        <v>13.8</v>
      </c>
      <c r="H618">
        <v>6</v>
      </c>
      <c r="I618" t="s">
        <v>336</v>
      </c>
      <c r="J618">
        <v>0.5</v>
      </c>
      <c r="K618">
        <v>8</v>
      </c>
      <c r="L618" t="s">
        <v>336</v>
      </c>
      <c r="M618">
        <v>30.1</v>
      </c>
      <c r="N618">
        <v>29.9</v>
      </c>
      <c r="O618">
        <v>29.9</v>
      </c>
      <c r="P618" t="s">
        <v>337</v>
      </c>
      <c r="Q618">
        <v>748.8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4.1000000000000002E-2</v>
      </c>
      <c r="AB618">
        <v>23.5</v>
      </c>
      <c r="AC618">
        <v>39</v>
      </c>
      <c r="AD618">
        <v>8.6999999999999993</v>
      </c>
      <c r="AE618">
        <v>22.9</v>
      </c>
      <c r="AF618">
        <v>7.56</v>
      </c>
      <c r="AG618">
        <v>7.2400000000000006E-2</v>
      </c>
      <c r="AH618" t="s">
        <v>337</v>
      </c>
      <c r="AI618" t="s">
        <v>337</v>
      </c>
      <c r="AJ618">
        <v>0</v>
      </c>
      <c r="AK618">
        <v>117</v>
      </c>
      <c r="AL618">
        <v>1</v>
      </c>
      <c r="AM618">
        <v>100</v>
      </c>
      <c r="AN618">
        <v>5</v>
      </c>
    </row>
    <row r="619" spans="1:40" x14ac:dyDescent="0.25">
      <c r="A619" s="34">
        <v>40745</v>
      </c>
      <c r="B619" s="220">
        <v>1.7361111111111112E-2</v>
      </c>
      <c r="C619">
        <v>30.1</v>
      </c>
      <c r="D619">
        <v>30.1</v>
      </c>
      <c r="E619">
        <v>30.1</v>
      </c>
      <c r="F619">
        <v>37</v>
      </c>
      <c r="G619">
        <v>13.8</v>
      </c>
      <c r="H619">
        <v>6</v>
      </c>
      <c r="I619" t="s">
        <v>336</v>
      </c>
      <c r="J619">
        <v>0.5</v>
      </c>
      <c r="K619">
        <v>8</v>
      </c>
      <c r="L619" t="s">
        <v>336</v>
      </c>
      <c r="M619">
        <v>30.1</v>
      </c>
      <c r="N619">
        <v>29.9</v>
      </c>
      <c r="O619">
        <v>29.9</v>
      </c>
      <c r="P619" t="s">
        <v>337</v>
      </c>
      <c r="Q619">
        <v>748.8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4.1000000000000002E-2</v>
      </c>
      <c r="AB619">
        <v>23.5</v>
      </c>
      <c r="AC619">
        <v>39</v>
      </c>
      <c r="AD619">
        <v>8.6999999999999993</v>
      </c>
      <c r="AE619">
        <v>22.9</v>
      </c>
      <c r="AF619">
        <v>7.56</v>
      </c>
      <c r="AG619">
        <v>7.2400000000000006E-2</v>
      </c>
      <c r="AH619" t="s">
        <v>337</v>
      </c>
      <c r="AI619" t="s">
        <v>337</v>
      </c>
      <c r="AJ619">
        <v>0</v>
      </c>
      <c r="AK619">
        <v>117</v>
      </c>
      <c r="AL619">
        <v>1</v>
      </c>
      <c r="AM619">
        <v>100</v>
      </c>
      <c r="AN619">
        <v>5</v>
      </c>
    </row>
    <row r="620" spans="1:40" x14ac:dyDescent="0.25">
      <c r="A620" s="34">
        <v>40745</v>
      </c>
      <c r="B620" s="220">
        <v>2.0833333333333332E-2</v>
      </c>
      <c r="C620">
        <v>30.2</v>
      </c>
      <c r="D620">
        <v>30.2</v>
      </c>
      <c r="E620">
        <v>30.1</v>
      </c>
      <c r="F620">
        <v>37</v>
      </c>
      <c r="G620">
        <v>13.9</v>
      </c>
      <c r="H620">
        <v>6</v>
      </c>
      <c r="I620" t="s">
        <v>336</v>
      </c>
      <c r="J620">
        <v>0.5</v>
      </c>
      <c r="K620">
        <v>9</v>
      </c>
      <c r="L620" t="s">
        <v>336</v>
      </c>
      <c r="M620">
        <v>30.2</v>
      </c>
      <c r="N620">
        <v>30</v>
      </c>
      <c r="O620">
        <v>30</v>
      </c>
      <c r="P620" t="s">
        <v>337</v>
      </c>
      <c r="Q620">
        <v>748.8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4.1000000000000002E-2</v>
      </c>
      <c r="AB620">
        <v>23.5</v>
      </c>
      <c r="AC620">
        <v>39</v>
      </c>
      <c r="AD620">
        <v>8.6999999999999993</v>
      </c>
      <c r="AE620">
        <v>22.9</v>
      </c>
      <c r="AF620">
        <v>7.56</v>
      </c>
      <c r="AG620">
        <v>7.2400000000000006E-2</v>
      </c>
      <c r="AH620" t="s">
        <v>337</v>
      </c>
      <c r="AI620" t="s">
        <v>337</v>
      </c>
      <c r="AJ620">
        <v>0</v>
      </c>
      <c r="AK620">
        <v>117</v>
      </c>
      <c r="AL620">
        <v>1</v>
      </c>
      <c r="AM620">
        <v>100</v>
      </c>
      <c r="AN620">
        <v>5</v>
      </c>
    </row>
    <row r="621" spans="1:40" x14ac:dyDescent="0.25">
      <c r="A621" s="34">
        <v>40745</v>
      </c>
      <c r="B621" s="220">
        <v>2.4305555555555556E-2</v>
      </c>
      <c r="C621">
        <v>30.1</v>
      </c>
      <c r="D621">
        <v>30.2</v>
      </c>
      <c r="E621">
        <v>30.1</v>
      </c>
      <c r="F621">
        <v>38</v>
      </c>
      <c r="G621">
        <v>14.2</v>
      </c>
      <c r="H621">
        <v>6</v>
      </c>
      <c r="I621" t="s">
        <v>336</v>
      </c>
      <c r="J621">
        <v>0.5</v>
      </c>
      <c r="K621">
        <v>9</v>
      </c>
      <c r="L621" t="s">
        <v>336</v>
      </c>
      <c r="M621">
        <v>30.1</v>
      </c>
      <c r="N621">
        <v>29.9</v>
      </c>
      <c r="O621">
        <v>29.9</v>
      </c>
      <c r="P621" t="s">
        <v>337</v>
      </c>
      <c r="Q621">
        <v>748.9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4.1000000000000002E-2</v>
      </c>
      <c r="AB621">
        <v>23.4</v>
      </c>
      <c r="AC621">
        <v>39</v>
      </c>
      <c r="AD621">
        <v>8.6999999999999993</v>
      </c>
      <c r="AE621">
        <v>22.9</v>
      </c>
      <c r="AF621">
        <v>7.57</v>
      </c>
      <c r="AG621">
        <v>7.2400000000000006E-2</v>
      </c>
      <c r="AH621" t="s">
        <v>337</v>
      </c>
      <c r="AI621" t="s">
        <v>337</v>
      </c>
      <c r="AJ621">
        <v>0</v>
      </c>
      <c r="AK621">
        <v>115</v>
      </c>
      <c r="AL621">
        <v>1</v>
      </c>
      <c r="AM621">
        <v>100</v>
      </c>
      <c r="AN621">
        <v>5</v>
      </c>
    </row>
    <row r="622" spans="1:40" x14ac:dyDescent="0.25">
      <c r="A622" s="34">
        <v>40745</v>
      </c>
      <c r="B622" s="220">
        <v>2.7777777777777776E-2</v>
      </c>
      <c r="C622">
        <v>29.9</v>
      </c>
      <c r="D622">
        <v>30.1</v>
      </c>
      <c r="E622">
        <v>29.9</v>
      </c>
      <c r="F622">
        <v>38</v>
      </c>
      <c r="G622">
        <v>14.1</v>
      </c>
      <c r="H622">
        <v>6</v>
      </c>
      <c r="I622" t="s">
        <v>336</v>
      </c>
      <c r="J622">
        <v>0.5</v>
      </c>
      <c r="K622">
        <v>9</v>
      </c>
      <c r="L622" t="s">
        <v>338</v>
      </c>
      <c r="M622">
        <v>29.9</v>
      </c>
      <c r="N622">
        <v>29.8</v>
      </c>
      <c r="O622">
        <v>29.8</v>
      </c>
      <c r="P622" t="s">
        <v>337</v>
      </c>
      <c r="Q622">
        <v>748.9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0.04</v>
      </c>
      <c r="AB622">
        <v>23.4</v>
      </c>
      <c r="AC622">
        <v>39</v>
      </c>
      <c r="AD622">
        <v>8.6999999999999993</v>
      </c>
      <c r="AE622">
        <v>22.9</v>
      </c>
      <c r="AF622">
        <v>7.57</v>
      </c>
      <c r="AG622">
        <v>7.2400000000000006E-2</v>
      </c>
      <c r="AH622" t="s">
        <v>337</v>
      </c>
      <c r="AI622" t="s">
        <v>337</v>
      </c>
      <c r="AJ622">
        <v>0</v>
      </c>
      <c r="AK622">
        <v>116</v>
      </c>
      <c r="AL622">
        <v>1</v>
      </c>
      <c r="AM622">
        <v>100</v>
      </c>
      <c r="AN622">
        <v>5</v>
      </c>
    </row>
    <row r="623" spans="1:40" x14ac:dyDescent="0.25">
      <c r="A623" s="34">
        <v>40745</v>
      </c>
      <c r="B623" s="220">
        <v>3.125E-2</v>
      </c>
      <c r="C623">
        <v>29.8</v>
      </c>
      <c r="D623">
        <v>29.9</v>
      </c>
      <c r="E623">
        <v>29.8</v>
      </c>
      <c r="F623">
        <v>39</v>
      </c>
      <c r="G623">
        <v>14.4</v>
      </c>
      <c r="H623">
        <v>6</v>
      </c>
      <c r="I623" t="s">
        <v>336</v>
      </c>
      <c r="J623">
        <v>0.5</v>
      </c>
      <c r="K623">
        <v>9</v>
      </c>
      <c r="L623" t="s">
        <v>336</v>
      </c>
      <c r="M623">
        <v>29.8</v>
      </c>
      <c r="N623">
        <v>29.8</v>
      </c>
      <c r="O623">
        <v>29.8</v>
      </c>
      <c r="P623" t="s">
        <v>337</v>
      </c>
      <c r="Q623">
        <v>748.8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0.04</v>
      </c>
      <c r="AB623">
        <v>23.4</v>
      </c>
      <c r="AC623">
        <v>39</v>
      </c>
      <c r="AD623">
        <v>8.6999999999999993</v>
      </c>
      <c r="AE623">
        <v>22.9</v>
      </c>
      <c r="AF623">
        <v>7.57</v>
      </c>
      <c r="AG623">
        <v>7.2400000000000006E-2</v>
      </c>
      <c r="AH623" t="s">
        <v>337</v>
      </c>
      <c r="AI623" t="s">
        <v>337</v>
      </c>
      <c r="AJ623">
        <v>0</v>
      </c>
      <c r="AK623">
        <v>117</v>
      </c>
      <c r="AL623">
        <v>1</v>
      </c>
      <c r="AM623">
        <v>100</v>
      </c>
      <c r="AN623">
        <v>5</v>
      </c>
    </row>
    <row r="624" spans="1:40" x14ac:dyDescent="0.25">
      <c r="A624" s="34">
        <v>40745</v>
      </c>
      <c r="B624" s="220">
        <v>3.4722222222222224E-2</v>
      </c>
      <c r="C624">
        <v>29.8</v>
      </c>
      <c r="D624">
        <v>29.8</v>
      </c>
      <c r="E624">
        <v>29.8</v>
      </c>
      <c r="F624">
        <v>39</v>
      </c>
      <c r="G624">
        <v>14.4</v>
      </c>
      <c r="H624">
        <v>7</v>
      </c>
      <c r="I624" t="s">
        <v>336</v>
      </c>
      <c r="J624">
        <v>0.57999999999999996</v>
      </c>
      <c r="K624">
        <v>10</v>
      </c>
      <c r="L624" t="s">
        <v>336</v>
      </c>
      <c r="M624">
        <v>29.8</v>
      </c>
      <c r="N624">
        <v>29.8</v>
      </c>
      <c r="O624">
        <v>29.8</v>
      </c>
      <c r="P624" t="s">
        <v>337</v>
      </c>
      <c r="Q624">
        <v>748.8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0.04</v>
      </c>
      <c r="AB624">
        <v>23.3</v>
      </c>
      <c r="AC624">
        <v>39</v>
      </c>
      <c r="AD624">
        <v>8.6</v>
      </c>
      <c r="AE624">
        <v>22.8</v>
      </c>
      <c r="AF624">
        <v>7.57</v>
      </c>
      <c r="AG624">
        <v>7.2400000000000006E-2</v>
      </c>
      <c r="AH624" t="s">
        <v>337</v>
      </c>
      <c r="AI624" t="s">
        <v>337</v>
      </c>
      <c r="AJ624">
        <v>0</v>
      </c>
      <c r="AK624">
        <v>117</v>
      </c>
      <c r="AL624">
        <v>1</v>
      </c>
      <c r="AM624">
        <v>100</v>
      </c>
      <c r="AN624">
        <v>5</v>
      </c>
    </row>
    <row r="625" spans="1:40" x14ac:dyDescent="0.25">
      <c r="A625" s="34">
        <v>40745</v>
      </c>
      <c r="B625" s="220">
        <v>3.8194444444444441E-2</v>
      </c>
      <c r="C625">
        <v>29.7</v>
      </c>
      <c r="D625">
        <v>29.8</v>
      </c>
      <c r="E625">
        <v>29.7</v>
      </c>
      <c r="F625">
        <v>39</v>
      </c>
      <c r="G625">
        <v>14.3</v>
      </c>
      <c r="H625">
        <v>6</v>
      </c>
      <c r="I625" t="s">
        <v>336</v>
      </c>
      <c r="J625">
        <v>0.5</v>
      </c>
      <c r="K625">
        <v>10</v>
      </c>
      <c r="L625" t="s">
        <v>336</v>
      </c>
      <c r="M625">
        <v>29.7</v>
      </c>
      <c r="N625">
        <v>29.7</v>
      </c>
      <c r="O625">
        <v>29.7</v>
      </c>
      <c r="P625" t="s">
        <v>337</v>
      </c>
      <c r="Q625">
        <v>748.8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0.04</v>
      </c>
      <c r="AB625">
        <v>23.3</v>
      </c>
      <c r="AC625">
        <v>40</v>
      </c>
      <c r="AD625">
        <v>9</v>
      </c>
      <c r="AE625">
        <v>22.8</v>
      </c>
      <c r="AF625">
        <v>7.67</v>
      </c>
      <c r="AG625">
        <v>7.2400000000000006E-2</v>
      </c>
      <c r="AH625" t="s">
        <v>337</v>
      </c>
      <c r="AI625" t="s">
        <v>337</v>
      </c>
      <c r="AJ625">
        <v>0</v>
      </c>
      <c r="AK625">
        <v>116</v>
      </c>
      <c r="AL625">
        <v>1</v>
      </c>
      <c r="AM625">
        <v>100</v>
      </c>
      <c r="AN625">
        <v>5</v>
      </c>
    </row>
    <row r="626" spans="1:40" x14ac:dyDescent="0.25">
      <c r="A626" s="34">
        <v>40745</v>
      </c>
      <c r="B626" s="220">
        <v>4.1666666666666664E-2</v>
      </c>
      <c r="C626">
        <v>29.7</v>
      </c>
      <c r="D626">
        <v>29.7</v>
      </c>
      <c r="E626">
        <v>29.7</v>
      </c>
      <c r="F626">
        <v>39</v>
      </c>
      <c r="G626">
        <v>14.2</v>
      </c>
      <c r="H626">
        <v>7</v>
      </c>
      <c r="I626" t="s">
        <v>336</v>
      </c>
      <c r="J626">
        <v>0.57999999999999996</v>
      </c>
      <c r="K626">
        <v>10</v>
      </c>
      <c r="L626" t="s">
        <v>336</v>
      </c>
      <c r="M626">
        <v>29.7</v>
      </c>
      <c r="N626">
        <v>29.7</v>
      </c>
      <c r="O626">
        <v>29.7</v>
      </c>
      <c r="P626" t="s">
        <v>337</v>
      </c>
      <c r="Q626">
        <v>748.8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3.9E-2</v>
      </c>
      <c r="AB626">
        <v>23.3</v>
      </c>
      <c r="AC626">
        <v>40</v>
      </c>
      <c r="AD626">
        <v>9</v>
      </c>
      <c r="AE626">
        <v>22.8</v>
      </c>
      <c r="AF626">
        <v>7.67</v>
      </c>
      <c r="AG626">
        <v>7.2400000000000006E-2</v>
      </c>
      <c r="AH626" t="s">
        <v>337</v>
      </c>
      <c r="AI626" t="s">
        <v>337</v>
      </c>
      <c r="AJ626">
        <v>6.0000000000000001E-3</v>
      </c>
      <c r="AK626">
        <v>117</v>
      </c>
      <c r="AL626">
        <v>1</v>
      </c>
      <c r="AM626">
        <v>100</v>
      </c>
      <c r="AN626">
        <v>5</v>
      </c>
    </row>
    <row r="627" spans="1:40" x14ac:dyDescent="0.25">
      <c r="A627" s="34">
        <v>40745</v>
      </c>
      <c r="B627" s="220">
        <v>4.5138888888888888E-2</v>
      </c>
      <c r="C627">
        <v>29.7</v>
      </c>
      <c r="D627">
        <v>29.7</v>
      </c>
      <c r="E627">
        <v>29.7</v>
      </c>
      <c r="F627">
        <v>39</v>
      </c>
      <c r="G627">
        <v>14.2</v>
      </c>
      <c r="H627">
        <v>6</v>
      </c>
      <c r="I627" t="s">
        <v>336</v>
      </c>
      <c r="J627">
        <v>0.5</v>
      </c>
      <c r="K627">
        <v>9</v>
      </c>
      <c r="L627" t="s">
        <v>336</v>
      </c>
      <c r="M627">
        <v>29.7</v>
      </c>
      <c r="N627">
        <v>29.7</v>
      </c>
      <c r="O627">
        <v>29.7</v>
      </c>
      <c r="P627" t="s">
        <v>337</v>
      </c>
      <c r="Q627">
        <v>748.9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3.9E-2</v>
      </c>
      <c r="AB627">
        <v>23.3</v>
      </c>
      <c r="AC627">
        <v>40</v>
      </c>
      <c r="AD627">
        <v>9</v>
      </c>
      <c r="AE627">
        <v>22.8</v>
      </c>
      <c r="AF627">
        <v>7.67</v>
      </c>
      <c r="AG627">
        <v>7.2400000000000006E-2</v>
      </c>
      <c r="AH627" t="s">
        <v>337</v>
      </c>
      <c r="AI627" t="s">
        <v>337</v>
      </c>
      <c r="AJ627">
        <v>0</v>
      </c>
      <c r="AK627">
        <v>117</v>
      </c>
      <c r="AL627">
        <v>1</v>
      </c>
      <c r="AM627">
        <v>100</v>
      </c>
      <c r="AN627">
        <v>5</v>
      </c>
    </row>
    <row r="628" spans="1:40" x14ac:dyDescent="0.25">
      <c r="A628" s="34">
        <v>40745</v>
      </c>
      <c r="B628" s="220">
        <v>4.8611111111111112E-2</v>
      </c>
      <c r="C628">
        <v>29.7</v>
      </c>
      <c r="D628">
        <v>29.7</v>
      </c>
      <c r="E628">
        <v>29.7</v>
      </c>
      <c r="F628">
        <v>39</v>
      </c>
      <c r="G628">
        <v>14.3</v>
      </c>
      <c r="H628">
        <v>7</v>
      </c>
      <c r="I628" t="s">
        <v>336</v>
      </c>
      <c r="J628">
        <v>0.57999999999999996</v>
      </c>
      <c r="K628">
        <v>10</v>
      </c>
      <c r="L628" t="s">
        <v>341</v>
      </c>
      <c r="M628">
        <v>29.7</v>
      </c>
      <c r="N628">
        <v>29.7</v>
      </c>
      <c r="O628">
        <v>29.7</v>
      </c>
      <c r="P628" t="s">
        <v>337</v>
      </c>
      <c r="Q628">
        <v>748.8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0.04</v>
      </c>
      <c r="AB628">
        <v>23.2</v>
      </c>
      <c r="AC628">
        <v>40</v>
      </c>
      <c r="AD628">
        <v>8.9</v>
      </c>
      <c r="AE628">
        <v>22.7</v>
      </c>
      <c r="AF628">
        <v>7.67</v>
      </c>
      <c r="AG628">
        <v>7.2499999999999995E-2</v>
      </c>
      <c r="AH628" t="s">
        <v>337</v>
      </c>
      <c r="AI628" t="s">
        <v>337</v>
      </c>
      <c r="AJ628">
        <v>0</v>
      </c>
      <c r="AK628">
        <v>117</v>
      </c>
      <c r="AL628">
        <v>1</v>
      </c>
      <c r="AM628">
        <v>100</v>
      </c>
      <c r="AN628">
        <v>5</v>
      </c>
    </row>
    <row r="629" spans="1:40" x14ac:dyDescent="0.25">
      <c r="A629" s="34">
        <v>40745</v>
      </c>
      <c r="B629" s="220">
        <v>5.2083333333333336E-2</v>
      </c>
      <c r="C629">
        <v>29.8</v>
      </c>
      <c r="D629">
        <v>29.8</v>
      </c>
      <c r="E629">
        <v>29.7</v>
      </c>
      <c r="F629">
        <v>39</v>
      </c>
      <c r="G629">
        <v>14.4</v>
      </c>
      <c r="H629">
        <v>7</v>
      </c>
      <c r="I629" t="s">
        <v>336</v>
      </c>
      <c r="J629">
        <v>0.57999999999999996</v>
      </c>
      <c r="K629">
        <v>12</v>
      </c>
      <c r="L629" t="s">
        <v>336</v>
      </c>
      <c r="M629">
        <v>29.8</v>
      </c>
      <c r="N629">
        <v>29.8</v>
      </c>
      <c r="O629">
        <v>29.8</v>
      </c>
      <c r="P629" t="s">
        <v>337</v>
      </c>
      <c r="Q629">
        <v>748.8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0.04</v>
      </c>
      <c r="AB629">
        <v>23.2</v>
      </c>
      <c r="AC629">
        <v>40</v>
      </c>
      <c r="AD629">
        <v>8.9</v>
      </c>
      <c r="AE629">
        <v>22.7</v>
      </c>
      <c r="AF629">
        <v>7.67</v>
      </c>
      <c r="AG629">
        <v>7.2499999999999995E-2</v>
      </c>
      <c r="AH629" t="s">
        <v>337</v>
      </c>
      <c r="AI629" t="s">
        <v>337</v>
      </c>
      <c r="AJ629">
        <v>0</v>
      </c>
      <c r="AK629">
        <v>116</v>
      </c>
      <c r="AL629">
        <v>1</v>
      </c>
      <c r="AM629">
        <v>100</v>
      </c>
      <c r="AN629">
        <v>5</v>
      </c>
    </row>
    <row r="630" spans="1:40" x14ac:dyDescent="0.25">
      <c r="A630" s="34">
        <v>40745</v>
      </c>
      <c r="B630" s="220">
        <v>5.5555555555555552E-2</v>
      </c>
      <c r="C630">
        <v>29.8</v>
      </c>
      <c r="D630">
        <v>29.8</v>
      </c>
      <c r="E630">
        <v>29.8</v>
      </c>
      <c r="F630">
        <v>39</v>
      </c>
      <c r="G630">
        <v>14.4</v>
      </c>
      <c r="H630">
        <v>7</v>
      </c>
      <c r="I630" t="s">
        <v>336</v>
      </c>
      <c r="J630">
        <v>0.57999999999999996</v>
      </c>
      <c r="K630">
        <v>12</v>
      </c>
      <c r="L630" t="s">
        <v>336</v>
      </c>
      <c r="M630">
        <v>29.8</v>
      </c>
      <c r="N630">
        <v>29.8</v>
      </c>
      <c r="O630">
        <v>29.8</v>
      </c>
      <c r="P630" t="s">
        <v>337</v>
      </c>
      <c r="Q630">
        <v>748.7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0.04</v>
      </c>
      <c r="AB630">
        <v>23.2</v>
      </c>
      <c r="AC630">
        <v>40</v>
      </c>
      <c r="AD630">
        <v>8.9</v>
      </c>
      <c r="AE630">
        <v>22.7</v>
      </c>
      <c r="AF630">
        <v>7.67</v>
      </c>
      <c r="AG630">
        <v>7.2400000000000006E-2</v>
      </c>
      <c r="AH630" t="s">
        <v>337</v>
      </c>
      <c r="AI630" t="s">
        <v>337</v>
      </c>
      <c r="AJ630">
        <v>0</v>
      </c>
      <c r="AK630">
        <v>117</v>
      </c>
      <c r="AL630">
        <v>1</v>
      </c>
      <c r="AM630">
        <v>100</v>
      </c>
      <c r="AN630">
        <v>5</v>
      </c>
    </row>
    <row r="631" spans="1:40" x14ac:dyDescent="0.25">
      <c r="A631" s="34">
        <v>40745</v>
      </c>
      <c r="B631" s="220">
        <v>5.9027777777777783E-2</v>
      </c>
      <c r="C631">
        <v>29.9</v>
      </c>
      <c r="D631">
        <v>29.9</v>
      </c>
      <c r="E631">
        <v>29.8</v>
      </c>
      <c r="F631">
        <v>39</v>
      </c>
      <c r="G631">
        <v>14.4</v>
      </c>
      <c r="H631">
        <v>8</v>
      </c>
      <c r="I631" t="s">
        <v>336</v>
      </c>
      <c r="J631">
        <v>0.67</v>
      </c>
      <c r="K631">
        <v>12</v>
      </c>
      <c r="L631" t="s">
        <v>341</v>
      </c>
      <c r="M631">
        <v>29.8</v>
      </c>
      <c r="N631">
        <v>29.9</v>
      </c>
      <c r="O631">
        <v>29.8</v>
      </c>
      <c r="P631" t="s">
        <v>337</v>
      </c>
      <c r="Q631">
        <v>748.7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0.04</v>
      </c>
      <c r="AB631">
        <v>23.2</v>
      </c>
      <c r="AC631">
        <v>40</v>
      </c>
      <c r="AD631">
        <v>8.9</v>
      </c>
      <c r="AE631">
        <v>22.7</v>
      </c>
      <c r="AF631">
        <v>7.67</v>
      </c>
      <c r="AG631">
        <v>7.2400000000000006E-2</v>
      </c>
      <c r="AH631" t="s">
        <v>337</v>
      </c>
      <c r="AI631" t="s">
        <v>337</v>
      </c>
      <c r="AJ631">
        <v>0</v>
      </c>
      <c r="AK631">
        <v>118</v>
      </c>
      <c r="AL631">
        <v>1</v>
      </c>
      <c r="AM631">
        <v>100</v>
      </c>
      <c r="AN631">
        <v>5</v>
      </c>
    </row>
    <row r="632" spans="1:40" x14ac:dyDescent="0.25">
      <c r="A632" s="34">
        <v>40745</v>
      </c>
      <c r="B632" s="220">
        <v>6.25E-2</v>
      </c>
      <c r="C632">
        <v>29.9</v>
      </c>
      <c r="D632">
        <v>29.9</v>
      </c>
      <c r="E632">
        <v>29.9</v>
      </c>
      <c r="F632">
        <v>39</v>
      </c>
      <c r="G632">
        <v>14.5</v>
      </c>
      <c r="H632">
        <v>9</v>
      </c>
      <c r="I632" t="s">
        <v>336</v>
      </c>
      <c r="J632">
        <v>0.75</v>
      </c>
      <c r="K632">
        <v>13</v>
      </c>
      <c r="L632" t="s">
        <v>341</v>
      </c>
      <c r="M632">
        <v>29.7</v>
      </c>
      <c r="N632">
        <v>29.9</v>
      </c>
      <c r="O632">
        <v>29.7</v>
      </c>
      <c r="P632" t="s">
        <v>337</v>
      </c>
      <c r="Q632">
        <v>748.7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0.04</v>
      </c>
      <c r="AB632">
        <v>23.2</v>
      </c>
      <c r="AC632">
        <v>40</v>
      </c>
      <c r="AD632">
        <v>8.9</v>
      </c>
      <c r="AE632">
        <v>22.7</v>
      </c>
      <c r="AF632">
        <v>7.67</v>
      </c>
      <c r="AG632">
        <v>7.2400000000000006E-2</v>
      </c>
      <c r="AH632" t="s">
        <v>337</v>
      </c>
      <c r="AI632" t="s">
        <v>337</v>
      </c>
      <c r="AJ632">
        <v>0</v>
      </c>
      <c r="AK632">
        <v>116</v>
      </c>
      <c r="AL632">
        <v>1</v>
      </c>
      <c r="AM632">
        <v>100</v>
      </c>
      <c r="AN632">
        <v>5</v>
      </c>
    </row>
    <row r="633" spans="1:40" x14ac:dyDescent="0.25">
      <c r="A633" s="34">
        <v>40745</v>
      </c>
      <c r="B633" s="220">
        <v>6.5972222222222224E-2</v>
      </c>
      <c r="C633">
        <v>29.8</v>
      </c>
      <c r="D633">
        <v>29.9</v>
      </c>
      <c r="E633">
        <v>29.8</v>
      </c>
      <c r="F633">
        <v>39</v>
      </c>
      <c r="G633">
        <v>14.4</v>
      </c>
      <c r="H633">
        <v>8</v>
      </c>
      <c r="I633" t="s">
        <v>336</v>
      </c>
      <c r="J633">
        <v>0.67</v>
      </c>
      <c r="K633">
        <v>12</v>
      </c>
      <c r="L633" t="s">
        <v>336</v>
      </c>
      <c r="M633">
        <v>29.7</v>
      </c>
      <c r="N633">
        <v>29.8</v>
      </c>
      <c r="O633">
        <v>29.7</v>
      </c>
      <c r="P633" t="s">
        <v>337</v>
      </c>
      <c r="Q633">
        <v>748.6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0.04</v>
      </c>
      <c r="AB633">
        <v>23.2</v>
      </c>
      <c r="AC633">
        <v>41</v>
      </c>
      <c r="AD633">
        <v>9.1999999999999993</v>
      </c>
      <c r="AE633">
        <v>22.7</v>
      </c>
      <c r="AF633">
        <v>7.8</v>
      </c>
      <c r="AG633">
        <v>7.2400000000000006E-2</v>
      </c>
      <c r="AH633" t="s">
        <v>337</v>
      </c>
      <c r="AI633" t="s">
        <v>337</v>
      </c>
      <c r="AJ633">
        <v>0</v>
      </c>
      <c r="AK633">
        <v>117</v>
      </c>
      <c r="AL633">
        <v>1</v>
      </c>
      <c r="AM633">
        <v>100</v>
      </c>
      <c r="AN633">
        <v>5</v>
      </c>
    </row>
    <row r="634" spans="1:40" x14ac:dyDescent="0.25">
      <c r="A634" s="34">
        <v>40745</v>
      </c>
      <c r="B634" s="220">
        <v>6.9444444444444434E-2</v>
      </c>
      <c r="C634">
        <v>29.8</v>
      </c>
      <c r="D634">
        <v>29.8</v>
      </c>
      <c r="E634">
        <v>29.8</v>
      </c>
      <c r="F634">
        <v>39</v>
      </c>
      <c r="G634">
        <v>14.3</v>
      </c>
      <c r="H634">
        <v>8</v>
      </c>
      <c r="I634" t="s">
        <v>336</v>
      </c>
      <c r="J634">
        <v>0.67</v>
      </c>
      <c r="K634">
        <v>12</v>
      </c>
      <c r="L634" t="s">
        <v>336</v>
      </c>
      <c r="M634">
        <v>29.7</v>
      </c>
      <c r="N634">
        <v>29.8</v>
      </c>
      <c r="O634">
        <v>29.7</v>
      </c>
      <c r="P634" t="s">
        <v>337</v>
      </c>
      <c r="Q634">
        <v>748.6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0.04</v>
      </c>
      <c r="AB634">
        <v>23.2</v>
      </c>
      <c r="AC634">
        <v>41</v>
      </c>
      <c r="AD634">
        <v>9.1999999999999993</v>
      </c>
      <c r="AE634">
        <v>22.7</v>
      </c>
      <c r="AF634">
        <v>7.8</v>
      </c>
      <c r="AG634">
        <v>7.2400000000000006E-2</v>
      </c>
      <c r="AH634" t="s">
        <v>337</v>
      </c>
      <c r="AI634" t="s">
        <v>337</v>
      </c>
      <c r="AJ634">
        <v>0</v>
      </c>
      <c r="AK634">
        <v>117</v>
      </c>
      <c r="AL634">
        <v>1</v>
      </c>
      <c r="AM634">
        <v>100</v>
      </c>
      <c r="AN634">
        <v>5</v>
      </c>
    </row>
    <row r="635" spans="1:40" x14ac:dyDescent="0.25">
      <c r="A635" s="34">
        <v>40745</v>
      </c>
      <c r="B635" s="220">
        <v>7.2916666666666671E-2</v>
      </c>
      <c r="C635">
        <v>29.7</v>
      </c>
      <c r="D635">
        <v>29.8</v>
      </c>
      <c r="E635">
        <v>29.7</v>
      </c>
      <c r="F635">
        <v>39</v>
      </c>
      <c r="G635">
        <v>14.2</v>
      </c>
      <c r="H635">
        <v>7</v>
      </c>
      <c r="I635" t="s">
        <v>336</v>
      </c>
      <c r="J635">
        <v>0.57999999999999996</v>
      </c>
      <c r="K635">
        <v>11</v>
      </c>
      <c r="L635" t="s">
        <v>336</v>
      </c>
      <c r="M635">
        <v>29.7</v>
      </c>
      <c r="N635">
        <v>29.7</v>
      </c>
      <c r="O635">
        <v>29.7</v>
      </c>
      <c r="P635" t="s">
        <v>337</v>
      </c>
      <c r="Q635">
        <v>748.7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3.9E-2</v>
      </c>
      <c r="AB635">
        <v>23.2</v>
      </c>
      <c r="AC635">
        <v>41</v>
      </c>
      <c r="AD635">
        <v>9.1999999999999993</v>
      </c>
      <c r="AE635">
        <v>22.7</v>
      </c>
      <c r="AF635">
        <v>7.8</v>
      </c>
      <c r="AG635">
        <v>7.2400000000000006E-2</v>
      </c>
      <c r="AH635" t="s">
        <v>337</v>
      </c>
      <c r="AI635" t="s">
        <v>337</v>
      </c>
      <c r="AJ635">
        <v>0</v>
      </c>
      <c r="AK635">
        <v>116</v>
      </c>
      <c r="AL635">
        <v>1</v>
      </c>
      <c r="AM635">
        <v>100</v>
      </c>
      <c r="AN635">
        <v>5</v>
      </c>
    </row>
    <row r="636" spans="1:40" x14ac:dyDescent="0.25">
      <c r="A636" s="34">
        <v>40745</v>
      </c>
      <c r="B636" s="220">
        <v>7.6388888888888895E-2</v>
      </c>
      <c r="C636">
        <v>29.6</v>
      </c>
      <c r="D636">
        <v>29.7</v>
      </c>
      <c r="E636">
        <v>29.6</v>
      </c>
      <c r="F636">
        <v>39</v>
      </c>
      <c r="G636">
        <v>14.1</v>
      </c>
      <c r="H636">
        <v>7</v>
      </c>
      <c r="I636" t="s">
        <v>336</v>
      </c>
      <c r="J636">
        <v>0.57999999999999996</v>
      </c>
      <c r="K636">
        <v>11</v>
      </c>
      <c r="L636" t="s">
        <v>336</v>
      </c>
      <c r="M636">
        <v>29.6</v>
      </c>
      <c r="N636">
        <v>29.5</v>
      </c>
      <c r="O636">
        <v>29.5</v>
      </c>
      <c r="P636" t="s">
        <v>337</v>
      </c>
      <c r="Q636">
        <v>748.7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3.9E-2</v>
      </c>
      <c r="AB636">
        <v>23.2</v>
      </c>
      <c r="AC636">
        <v>41</v>
      </c>
      <c r="AD636">
        <v>9.1999999999999993</v>
      </c>
      <c r="AE636">
        <v>22.7</v>
      </c>
      <c r="AF636">
        <v>7.8</v>
      </c>
      <c r="AG636">
        <v>7.2400000000000006E-2</v>
      </c>
      <c r="AH636" t="s">
        <v>337</v>
      </c>
      <c r="AI636" t="s">
        <v>337</v>
      </c>
      <c r="AJ636">
        <v>0</v>
      </c>
      <c r="AK636">
        <v>117</v>
      </c>
      <c r="AL636">
        <v>1</v>
      </c>
      <c r="AM636">
        <v>100</v>
      </c>
      <c r="AN636">
        <v>5</v>
      </c>
    </row>
    <row r="637" spans="1:40" x14ac:dyDescent="0.25">
      <c r="A637" s="34">
        <v>40745</v>
      </c>
      <c r="B637" s="220">
        <v>7.9861111111111105E-2</v>
      </c>
      <c r="C637">
        <v>29.5</v>
      </c>
      <c r="D637">
        <v>29.6</v>
      </c>
      <c r="E637">
        <v>29.5</v>
      </c>
      <c r="F637">
        <v>39</v>
      </c>
      <c r="G637">
        <v>14.1</v>
      </c>
      <c r="H637">
        <v>7</v>
      </c>
      <c r="I637" t="s">
        <v>336</v>
      </c>
      <c r="J637">
        <v>0.57999999999999996</v>
      </c>
      <c r="K637">
        <v>11</v>
      </c>
      <c r="L637" t="s">
        <v>336</v>
      </c>
      <c r="M637">
        <v>29.5</v>
      </c>
      <c r="N637">
        <v>29.4</v>
      </c>
      <c r="O637">
        <v>29.4</v>
      </c>
      <c r="P637" t="s">
        <v>337</v>
      </c>
      <c r="Q637">
        <v>748.7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3.9E-2</v>
      </c>
      <c r="AB637">
        <v>23.1</v>
      </c>
      <c r="AC637">
        <v>41</v>
      </c>
      <c r="AD637">
        <v>9.1</v>
      </c>
      <c r="AE637">
        <v>22.6</v>
      </c>
      <c r="AF637">
        <v>7.81</v>
      </c>
      <c r="AG637">
        <v>7.2499999999999995E-2</v>
      </c>
      <c r="AH637" t="s">
        <v>337</v>
      </c>
      <c r="AI637" t="s">
        <v>337</v>
      </c>
      <c r="AJ637">
        <v>0</v>
      </c>
      <c r="AK637">
        <v>116</v>
      </c>
      <c r="AL637">
        <v>1</v>
      </c>
      <c r="AM637">
        <v>100</v>
      </c>
      <c r="AN637">
        <v>5</v>
      </c>
    </row>
    <row r="638" spans="1:40" x14ac:dyDescent="0.25">
      <c r="A638" s="34">
        <v>40745</v>
      </c>
      <c r="B638" s="220">
        <v>8.3333333333333329E-2</v>
      </c>
      <c r="C638">
        <v>29.5</v>
      </c>
      <c r="D638">
        <v>29.5</v>
      </c>
      <c r="E638">
        <v>29.5</v>
      </c>
      <c r="F638">
        <v>39</v>
      </c>
      <c r="G638">
        <v>14.1</v>
      </c>
      <c r="H638">
        <v>7</v>
      </c>
      <c r="I638" t="s">
        <v>336</v>
      </c>
      <c r="J638">
        <v>0.57999999999999996</v>
      </c>
      <c r="K638">
        <v>10</v>
      </c>
      <c r="L638" t="s">
        <v>336</v>
      </c>
      <c r="M638">
        <v>29.5</v>
      </c>
      <c r="N638">
        <v>29.4</v>
      </c>
      <c r="O638">
        <v>29.4</v>
      </c>
      <c r="P638" t="s">
        <v>337</v>
      </c>
      <c r="Q638">
        <v>748.7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3.9E-2</v>
      </c>
      <c r="AB638">
        <v>23.1</v>
      </c>
      <c r="AC638">
        <v>41</v>
      </c>
      <c r="AD638">
        <v>9.1</v>
      </c>
      <c r="AE638">
        <v>22.6</v>
      </c>
      <c r="AF638">
        <v>7.81</v>
      </c>
      <c r="AG638">
        <v>7.2499999999999995E-2</v>
      </c>
      <c r="AH638" t="s">
        <v>337</v>
      </c>
      <c r="AI638" t="s">
        <v>337</v>
      </c>
      <c r="AJ638">
        <v>6.0000000000000001E-3</v>
      </c>
      <c r="AK638">
        <v>116</v>
      </c>
      <c r="AL638">
        <v>1</v>
      </c>
      <c r="AM638">
        <v>100</v>
      </c>
      <c r="AN638">
        <v>5</v>
      </c>
    </row>
    <row r="639" spans="1:40" x14ac:dyDescent="0.25">
      <c r="A639" s="34">
        <v>40745</v>
      </c>
      <c r="B639" s="220">
        <v>8.6805555555555566E-2</v>
      </c>
      <c r="C639">
        <v>29.4</v>
      </c>
      <c r="D639">
        <v>29.5</v>
      </c>
      <c r="E639">
        <v>29.4</v>
      </c>
      <c r="F639">
        <v>40</v>
      </c>
      <c r="G639">
        <v>14.4</v>
      </c>
      <c r="H639">
        <v>6</v>
      </c>
      <c r="I639" t="s">
        <v>336</v>
      </c>
      <c r="J639">
        <v>0.5</v>
      </c>
      <c r="K639">
        <v>9</v>
      </c>
      <c r="L639" t="s">
        <v>339</v>
      </c>
      <c r="M639">
        <v>29.4</v>
      </c>
      <c r="N639">
        <v>29.4</v>
      </c>
      <c r="O639">
        <v>29.4</v>
      </c>
      <c r="P639" t="s">
        <v>337</v>
      </c>
      <c r="Q639">
        <v>748.7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3.7999999999999999E-2</v>
      </c>
      <c r="AB639">
        <v>23.1</v>
      </c>
      <c r="AC639">
        <v>41</v>
      </c>
      <c r="AD639">
        <v>9.1</v>
      </c>
      <c r="AE639">
        <v>22.6</v>
      </c>
      <c r="AF639">
        <v>7.81</v>
      </c>
      <c r="AG639">
        <v>7.2499999999999995E-2</v>
      </c>
      <c r="AH639" t="s">
        <v>337</v>
      </c>
      <c r="AI639" t="s">
        <v>337</v>
      </c>
      <c r="AJ639">
        <v>0</v>
      </c>
      <c r="AK639">
        <v>117</v>
      </c>
      <c r="AL639">
        <v>1</v>
      </c>
      <c r="AM639">
        <v>100</v>
      </c>
      <c r="AN639">
        <v>5</v>
      </c>
    </row>
    <row r="640" spans="1:40" x14ac:dyDescent="0.25">
      <c r="A640" s="34">
        <v>40745</v>
      </c>
      <c r="B640" s="220">
        <v>9.0277777777777776E-2</v>
      </c>
      <c r="C640">
        <v>29.3</v>
      </c>
      <c r="D640">
        <v>29.4</v>
      </c>
      <c r="E640">
        <v>29.3</v>
      </c>
      <c r="F640">
        <v>40</v>
      </c>
      <c r="G640">
        <v>14.3</v>
      </c>
      <c r="H640">
        <v>6</v>
      </c>
      <c r="I640" t="s">
        <v>336</v>
      </c>
      <c r="J640">
        <v>0.5</v>
      </c>
      <c r="K640">
        <v>10</v>
      </c>
      <c r="L640" t="s">
        <v>336</v>
      </c>
      <c r="M640">
        <v>29.3</v>
      </c>
      <c r="N640">
        <v>29.4</v>
      </c>
      <c r="O640">
        <v>29.4</v>
      </c>
      <c r="P640" t="s">
        <v>337</v>
      </c>
      <c r="Q640">
        <v>748.7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3.7999999999999999E-2</v>
      </c>
      <c r="AB640">
        <v>23.1</v>
      </c>
      <c r="AC640">
        <v>41</v>
      </c>
      <c r="AD640">
        <v>9.1</v>
      </c>
      <c r="AE640">
        <v>22.6</v>
      </c>
      <c r="AF640">
        <v>7.81</v>
      </c>
      <c r="AG640">
        <v>7.2499999999999995E-2</v>
      </c>
      <c r="AH640" t="s">
        <v>337</v>
      </c>
      <c r="AI640" t="s">
        <v>337</v>
      </c>
      <c r="AJ640">
        <v>0</v>
      </c>
      <c r="AK640">
        <v>117</v>
      </c>
      <c r="AL640">
        <v>1</v>
      </c>
      <c r="AM640">
        <v>100</v>
      </c>
      <c r="AN640">
        <v>5</v>
      </c>
    </row>
    <row r="641" spans="1:40" x14ac:dyDescent="0.25">
      <c r="A641" s="34">
        <v>40745</v>
      </c>
      <c r="B641" s="220">
        <v>9.375E-2</v>
      </c>
      <c r="C641">
        <v>29.2</v>
      </c>
      <c r="D641">
        <v>29.3</v>
      </c>
      <c r="E641">
        <v>29.2</v>
      </c>
      <c r="F641">
        <v>40</v>
      </c>
      <c r="G641">
        <v>14.2</v>
      </c>
      <c r="H641">
        <v>6</v>
      </c>
      <c r="I641" t="s">
        <v>336</v>
      </c>
      <c r="J641">
        <v>0.5</v>
      </c>
      <c r="K641">
        <v>10</v>
      </c>
      <c r="L641" t="s">
        <v>336</v>
      </c>
      <c r="M641">
        <v>29.2</v>
      </c>
      <c r="N641">
        <v>29.3</v>
      </c>
      <c r="O641">
        <v>29.3</v>
      </c>
      <c r="P641" t="s">
        <v>337</v>
      </c>
      <c r="Q641">
        <v>748.7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3.7999999999999999E-2</v>
      </c>
      <c r="AB641">
        <v>23.1</v>
      </c>
      <c r="AC641">
        <v>41</v>
      </c>
      <c r="AD641">
        <v>9.1</v>
      </c>
      <c r="AE641">
        <v>22.5</v>
      </c>
      <c r="AF641">
        <v>7.81</v>
      </c>
      <c r="AG641">
        <v>7.2499999999999995E-2</v>
      </c>
      <c r="AH641" t="s">
        <v>337</v>
      </c>
      <c r="AI641" t="s">
        <v>337</v>
      </c>
      <c r="AJ641">
        <v>0</v>
      </c>
      <c r="AK641">
        <v>117</v>
      </c>
      <c r="AL641">
        <v>1</v>
      </c>
      <c r="AM641">
        <v>100</v>
      </c>
      <c r="AN641">
        <v>5</v>
      </c>
    </row>
    <row r="642" spans="1:40" x14ac:dyDescent="0.25">
      <c r="A642" s="34">
        <v>40745</v>
      </c>
      <c r="B642" s="220">
        <v>9.7222222222222224E-2</v>
      </c>
      <c r="C642">
        <v>29.2</v>
      </c>
      <c r="D642">
        <v>29.2</v>
      </c>
      <c r="E642">
        <v>29.2</v>
      </c>
      <c r="F642">
        <v>40</v>
      </c>
      <c r="G642">
        <v>14.2</v>
      </c>
      <c r="H642">
        <v>7</v>
      </c>
      <c r="I642" t="s">
        <v>336</v>
      </c>
      <c r="J642">
        <v>0.57999999999999996</v>
      </c>
      <c r="K642">
        <v>10</v>
      </c>
      <c r="L642" t="s">
        <v>341</v>
      </c>
      <c r="M642">
        <v>29.2</v>
      </c>
      <c r="N642">
        <v>29.3</v>
      </c>
      <c r="O642">
        <v>29.3</v>
      </c>
      <c r="P642" t="s">
        <v>337</v>
      </c>
      <c r="Q642">
        <v>748.6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3.7999999999999999E-2</v>
      </c>
      <c r="AB642">
        <v>23.1</v>
      </c>
      <c r="AC642">
        <v>41</v>
      </c>
      <c r="AD642">
        <v>9.1</v>
      </c>
      <c r="AE642">
        <v>22.5</v>
      </c>
      <c r="AF642">
        <v>7.81</v>
      </c>
      <c r="AG642">
        <v>7.2499999999999995E-2</v>
      </c>
      <c r="AH642" t="s">
        <v>337</v>
      </c>
      <c r="AI642" t="s">
        <v>337</v>
      </c>
      <c r="AJ642">
        <v>0</v>
      </c>
      <c r="AK642">
        <v>117</v>
      </c>
      <c r="AL642">
        <v>1</v>
      </c>
      <c r="AM642">
        <v>100</v>
      </c>
      <c r="AN642">
        <v>5</v>
      </c>
    </row>
    <row r="643" spans="1:40" x14ac:dyDescent="0.25">
      <c r="A643" s="34">
        <v>40745</v>
      </c>
      <c r="B643" s="220">
        <v>0.10069444444444443</v>
      </c>
      <c r="C643">
        <v>29</v>
      </c>
      <c r="D643">
        <v>29.2</v>
      </c>
      <c r="E643">
        <v>29</v>
      </c>
      <c r="F643">
        <v>41</v>
      </c>
      <c r="G643">
        <v>14.4</v>
      </c>
      <c r="H643">
        <v>6</v>
      </c>
      <c r="I643" t="s">
        <v>336</v>
      </c>
      <c r="J643">
        <v>0.5</v>
      </c>
      <c r="K643">
        <v>9</v>
      </c>
      <c r="L643" t="s">
        <v>336</v>
      </c>
      <c r="M643">
        <v>29</v>
      </c>
      <c r="N643">
        <v>29.2</v>
      </c>
      <c r="O643">
        <v>29.2</v>
      </c>
      <c r="P643" t="s">
        <v>337</v>
      </c>
      <c r="Q643">
        <v>748.7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3.6999999999999998E-2</v>
      </c>
      <c r="AB643">
        <v>23.1</v>
      </c>
      <c r="AC643">
        <v>41</v>
      </c>
      <c r="AD643">
        <v>9.1</v>
      </c>
      <c r="AE643">
        <v>22.5</v>
      </c>
      <c r="AF643">
        <v>7.81</v>
      </c>
      <c r="AG643">
        <v>7.2499999999999995E-2</v>
      </c>
      <c r="AH643" t="s">
        <v>337</v>
      </c>
      <c r="AI643" t="s">
        <v>337</v>
      </c>
      <c r="AJ643">
        <v>0</v>
      </c>
      <c r="AK643">
        <v>117</v>
      </c>
      <c r="AL643">
        <v>1</v>
      </c>
      <c r="AM643">
        <v>100</v>
      </c>
      <c r="AN643">
        <v>5</v>
      </c>
    </row>
    <row r="644" spans="1:40" x14ac:dyDescent="0.25">
      <c r="A644" s="34">
        <v>40745</v>
      </c>
      <c r="B644" s="220">
        <v>0.10416666666666667</v>
      </c>
      <c r="C644">
        <v>28.8</v>
      </c>
      <c r="D644">
        <v>29</v>
      </c>
      <c r="E644">
        <v>28.8</v>
      </c>
      <c r="F644">
        <v>41</v>
      </c>
      <c r="G644">
        <v>14.3</v>
      </c>
      <c r="H644">
        <v>6</v>
      </c>
      <c r="I644" t="s">
        <v>336</v>
      </c>
      <c r="J644">
        <v>0.5</v>
      </c>
      <c r="K644">
        <v>9</v>
      </c>
      <c r="L644" t="s">
        <v>336</v>
      </c>
      <c r="M644">
        <v>28.8</v>
      </c>
      <c r="N644">
        <v>29.1</v>
      </c>
      <c r="O644">
        <v>29.1</v>
      </c>
      <c r="P644" t="s">
        <v>337</v>
      </c>
      <c r="Q644">
        <v>748.7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3.5999999999999997E-2</v>
      </c>
      <c r="AB644">
        <v>23.1</v>
      </c>
      <c r="AC644">
        <v>41</v>
      </c>
      <c r="AD644">
        <v>9.1</v>
      </c>
      <c r="AE644">
        <v>22.5</v>
      </c>
      <c r="AF644">
        <v>7.81</v>
      </c>
      <c r="AG644">
        <v>7.2499999999999995E-2</v>
      </c>
      <c r="AH644" t="s">
        <v>337</v>
      </c>
      <c r="AI644" t="s">
        <v>337</v>
      </c>
      <c r="AJ644">
        <v>0</v>
      </c>
      <c r="AK644">
        <v>117</v>
      </c>
      <c r="AL644">
        <v>1</v>
      </c>
      <c r="AM644">
        <v>100</v>
      </c>
      <c r="AN644">
        <v>5</v>
      </c>
    </row>
    <row r="645" spans="1:40" x14ac:dyDescent="0.25">
      <c r="A645" s="34">
        <v>40745</v>
      </c>
      <c r="B645" s="220">
        <v>0.1076388888888889</v>
      </c>
      <c r="C645">
        <v>28.7</v>
      </c>
      <c r="D645">
        <v>28.8</v>
      </c>
      <c r="E645">
        <v>28.7</v>
      </c>
      <c r="F645">
        <v>42</v>
      </c>
      <c r="G645">
        <v>14.5</v>
      </c>
      <c r="H645">
        <v>6</v>
      </c>
      <c r="I645" t="s">
        <v>336</v>
      </c>
      <c r="J645">
        <v>0.5</v>
      </c>
      <c r="K645">
        <v>9</v>
      </c>
      <c r="L645" t="s">
        <v>336</v>
      </c>
      <c r="M645">
        <v>28.7</v>
      </c>
      <c r="N645">
        <v>28.9</v>
      </c>
      <c r="O645">
        <v>28.9</v>
      </c>
      <c r="P645" t="s">
        <v>337</v>
      </c>
      <c r="Q645">
        <v>748.7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3.5999999999999997E-2</v>
      </c>
      <c r="AB645">
        <v>22.9</v>
      </c>
      <c r="AC645">
        <v>41</v>
      </c>
      <c r="AD645">
        <v>9</v>
      </c>
      <c r="AE645">
        <v>22.3</v>
      </c>
      <c r="AF645">
        <v>7.82</v>
      </c>
      <c r="AG645">
        <v>7.2499999999999995E-2</v>
      </c>
      <c r="AH645" t="s">
        <v>337</v>
      </c>
      <c r="AI645" t="s">
        <v>337</v>
      </c>
      <c r="AJ645">
        <v>0</v>
      </c>
      <c r="AK645">
        <v>118</v>
      </c>
      <c r="AL645">
        <v>1</v>
      </c>
      <c r="AM645">
        <v>100</v>
      </c>
      <c r="AN645">
        <v>5</v>
      </c>
    </row>
    <row r="646" spans="1:40" x14ac:dyDescent="0.25">
      <c r="A646" s="34">
        <v>40745</v>
      </c>
      <c r="B646" s="220">
        <v>0.1111111111111111</v>
      </c>
      <c r="C646">
        <v>28.7</v>
      </c>
      <c r="D646">
        <v>28.7</v>
      </c>
      <c r="E646">
        <v>28.6</v>
      </c>
      <c r="F646">
        <v>42</v>
      </c>
      <c r="G646">
        <v>14.5</v>
      </c>
      <c r="H646">
        <v>6</v>
      </c>
      <c r="I646" t="s">
        <v>336</v>
      </c>
      <c r="J646">
        <v>0.5</v>
      </c>
      <c r="K646">
        <v>8</v>
      </c>
      <c r="L646" t="s">
        <v>336</v>
      </c>
      <c r="M646">
        <v>28.7</v>
      </c>
      <c r="N646">
        <v>28.9</v>
      </c>
      <c r="O646">
        <v>28.9</v>
      </c>
      <c r="P646" t="s">
        <v>337</v>
      </c>
      <c r="Q646">
        <v>748.7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3.5999999999999997E-2</v>
      </c>
      <c r="AB646">
        <v>22.9</v>
      </c>
      <c r="AC646">
        <v>41</v>
      </c>
      <c r="AD646">
        <v>9</v>
      </c>
      <c r="AE646">
        <v>22.3</v>
      </c>
      <c r="AF646">
        <v>7.82</v>
      </c>
      <c r="AG646">
        <v>7.2499999999999995E-2</v>
      </c>
      <c r="AH646" t="s">
        <v>337</v>
      </c>
      <c r="AI646" t="s">
        <v>337</v>
      </c>
      <c r="AJ646">
        <v>0</v>
      </c>
      <c r="AK646">
        <v>117</v>
      </c>
      <c r="AL646">
        <v>1</v>
      </c>
      <c r="AM646">
        <v>100</v>
      </c>
      <c r="AN646">
        <v>5</v>
      </c>
    </row>
    <row r="647" spans="1:40" x14ac:dyDescent="0.25">
      <c r="A647" s="34">
        <v>40745</v>
      </c>
      <c r="B647" s="220">
        <v>0.11458333333333333</v>
      </c>
      <c r="C647">
        <v>28.6</v>
      </c>
      <c r="D647">
        <v>28.6</v>
      </c>
      <c r="E647">
        <v>28.6</v>
      </c>
      <c r="F647">
        <v>42</v>
      </c>
      <c r="G647">
        <v>14.4</v>
      </c>
      <c r="H647">
        <v>6</v>
      </c>
      <c r="I647" t="s">
        <v>336</v>
      </c>
      <c r="J647">
        <v>0.5</v>
      </c>
      <c r="K647">
        <v>9</v>
      </c>
      <c r="L647" t="s">
        <v>336</v>
      </c>
      <c r="M647">
        <v>28.6</v>
      </c>
      <c r="N647">
        <v>28.7</v>
      </c>
      <c r="O647">
        <v>28.7</v>
      </c>
      <c r="P647" t="s">
        <v>337</v>
      </c>
      <c r="Q647">
        <v>748.7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3.5000000000000003E-2</v>
      </c>
      <c r="AB647">
        <v>22.9</v>
      </c>
      <c r="AC647">
        <v>41</v>
      </c>
      <c r="AD647">
        <v>9</v>
      </c>
      <c r="AE647">
        <v>22.3</v>
      </c>
      <c r="AF647">
        <v>7.82</v>
      </c>
      <c r="AG647">
        <v>7.2499999999999995E-2</v>
      </c>
      <c r="AH647" t="s">
        <v>337</v>
      </c>
      <c r="AI647" t="s">
        <v>337</v>
      </c>
      <c r="AJ647">
        <v>0</v>
      </c>
      <c r="AK647">
        <v>116</v>
      </c>
      <c r="AL647">
        <v>1</v>
      </c>
      <c r="AM647">
        <v>100</v>
      </c>
      <c r="AN647">
        <v>5</v>
      </c>
    </row>
    <row r="648" spans="1:40" x14ac:dyDescent="0.25">
      <c r="A648" s="34">
        <v>40745</v>
      </c>
      <c r="B648" s="220">
        <v>0.11805555555555557</v>
      </c>
      <c r="C648">
        <v>28.5</v>
      </c>
      <c r="D648">
        <v>28.6</v>
      </c>
      <c r="E648">
        <v>28.5</v>
      </c>
      <c r="F648">
        <v>42</v>
      </c>
      <c r="G648">
        <v>14.3</v>
      </c>
      <c r="H648">
        <v>7</v>
      </c>
      <c r="I648" t="s">
        <v>336</v>
      </c>
      <c r="J648">
        <v>0.57999999999999996</v>
      </c>
      <c r="K648">
        <v>12</v>
      </c>
      <c r="L648" t="s">
        <v>336</v>
      </c>
      <c r="M648">
        <v>28.5</v>
      </c>
      <c r="N648">
        <v>28.6</v>
      </c>
      <c r="O648">
        <v>28.6</v>
      </c>
      <c r="P648" t="s">
        <v>337</v>
      </c>
      <c r="Q648">
        <v>748.7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3.5000000000000003E-2</v>
      </c>
      <c r="AB648">
        <v>22.8</v>
      </c>
      <c r="AC648">
        <v>41</v>
      </c>
      <c r="AD648">
        <v>8.9</v>
      </c>
      <c r="AE648">
        <v>22.2</v>
      </c>
      <c r="AF648">
        <v>7.83</v>
      </c>
      <c r="AG648">
        <v>7.2499999999999995E-2</v>
      </c>
      <c r="AH648" t="s">
        <v>337</v>
      </c>
      <c r="AI648" t="s">
        <v>337</v>
      </c>
      <c r="AJ648">
        <v>0</v>
      </c>
      <c r="AK648">
        <v>116</v>
      </c>
      <c r="AL648">
        <v>1</v>
      </c>
      <c r="AM648">
        <v>100</v>
      </c>
      <c r="AN648">
        <v>5</v>
      </c>
    </row>
    <row r="649" spans="1:40" x14ac:dyDescent="0.25">
      <c r="A649" s="34">
        <v>40745</v>
      </c>
      <c r="B649" s="220">
        <v>0.12152777777777778</v>
      </c>
      <c r="C649">
        <v>28.4</v>
      </c>
      <c r="D649">
        <v>28.5</v>
      </c>
      <c r="E649">
        <v>28.4</v>
      </c>
      <c r="F649">
        <v>43</v>
      </c>
      <c r="G649">
        <v>14.7</v>
      </c>
      <c r="H649">
        <v>6</v>
      </c>
      <c r="I649" t="s">
        <v>336</v>
      </c>
      <c r="J649">
        <v>0.5</v>
      </c>
      <c r="K649">
        <v>9</v>
      </c>
      <c r="L649" t="s">
        <v>338</v>
      </c>
      <c r="M649">
        <v>28.4</v>
      </c>
      <c r="N649">
        <v>28.6</v>
      </c>
      <c r="O649">
        <v>28.6</v>
      </c>
      <c r="P649" t="s">
        <v>337</v>
      </c>
      <c r="Q649">
        <v>748.7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3.5000000000000003E-2</v>
      </c>
      <c r="AB649">
        <v>22.8</v>
      </c>
      <c r="AC649">
        <v>41</v>
      </c>
      <c r="AD649">
        <v>8.9</v>
      </c>
      <c r="AE649">
        <v>22.2</v>
      </c>
      <c r="AF649">
        <v>7.83</v>
      </c>
      <c r="AG649">
        <v>7.2499999999999995E-2</v>
      </c>
      <c r="AH649" t="s">
        <v>337</v>
      </c>
      <c r="AI649" t="s">
        <v>337</v>
      </c>
      <c r="AJ649">
        <v>0</v>
      </c>
      <c r="AK649">
        <v>117</v>
      </c>
      <c r="AL649">
        <v>1</v>
      </c>
      <c r="AM649">
        <v>100</v>
      </c>
      <c r="AN649">
        <v>5</v>
      </c>
    </row>
    <row r="650" spans="1:40" x14ac:dyDescent="0.25">
      <c r="A650" s="34">
        <v>40745</v>
      </c>
      <c r="B650" s="220">
        <v>0.125</v>
      </c>
      <c r="C650">
        <v>28.4</v>
      </c>
      <c r="D650">
        <v>28.4</v>
      </c>
      <c r="E650">
        <v>28.4</v>
      </c>
      <c r="F650">
        <v>43</v>
      </c>
      <c r="G650">
        <v>14.6</v>
      </c>
      <c r="H650">
        <v>6</v>
      </c>
      <c r="I650" t="s">
        <v>336</v>
      </c>
      <c r="J650">
        <v>0.5</v>
      </c>
      <c r="K650">
        <v>10</v>
      </c>
      <c r="L650" t="s">
        <v>336</v>
      </c>
      <c r="M650">
        <v>28.4</v>
      </c>
      <c r="N650">
        <v>28.5</v>
      </c>
      <c r="O650">
        <v>28.5</v>
      </c>
      <c r="P650" t="s">
        <v>337</v>
      </c>
      <c r="Q650">
        <v>748.7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3.5000000000000003E-2</v>
      </c>
      <c r="AB650">
        <v>22.8</v>
      </c>
      <c r="AC650">
        <v>41</v>
      </c>
      <c r="AD650">
        <v>8.9</v>
      </c>
      <c r="AE650">
        <v>22.2</v>
      </c>
      <c r="AF650">
        <v>7.83</v>
      </c>
      <c r="AG650">
        <v>7.2499999999999995E-2</v>
      </c>
      <c r="AH650" t="s">
        <v>337</v>
      </c>
      <c r="AI650" t="s">
        <v>337</v>
      </c>
      <c r="AJ650">
        <v>5.0000000000000001E-3</v>
      </c>
      <c r="AK650">
        <v>116</v>
      </c>
      <c r="AL650">
        <v>1</v>
      </c>
      <c r="AM650">
        <v>100</v>
      </c>
      <c r="AN650">
        <v>5</v>
      </c>
    </row>
    <row r="651" spans="1:40" x14ac:dyDescent="0.25">
      <c r="A651" s="34">
        <v>40745</v>
      </c>
      <c r="B651" s="220">
        <v>0.12847222222222224</v>
      </c>
      <c r="C651">
        <v>28.3</v>
      </c>
      <c r="D651">
        <v>28.4</v>
      </c>
      <c r="E651">
        <v>28.3</v>
      </c>
      <c r="F651">
        <v>43</v>
      </c>
      <c r="G651">
        <v>14.5</v>
      </c>
      <c r="H651">
        <v>5</v>
      </c>
      <c r="I651" t="s">
        <v>336</v>
      </c>
      <c r="J651">
        <v>0.42</v>
      </c>
      <c r="K651">
        <v>9</v>
      </c>
      <c r="L651" t="s">
        <v>336</v>
      </c>
      <c r="M651">
        <v>28.3</v>
      </c>
      <c r="N651">
        <v>28.3</v>
      </c>
      <c r="O651">
        <v>28.3</v>
      </c>
      <c r="P651" t="s">
        <v>337</v>
      </c>
      <c r="Q651">
        <v>748.7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3.5000000000000003E-2</v>
      </c>
      <c r="AB651">
        <v>22.8</v>
      </c>
      <c r="AC651">
        <v>41</v>
      </c>
      <c r="AD651">
        <v>8.9</v>
      </c>
      <c r="AE651">
        <v>22.2</v>
      </c>
      <c r="AF651">
        <v>7.83</v>
      </c>
      <c r="AG651">
        <v>7.2499999999999995E-2</v>
      </c>
      <c r="AH651" t="s">
        <v>337</v>
      </c>
      <c r="AI651" t="s">
        <v>337</v>
      </c>
      <c r="AJ651">
        <v>0</v>
      </c>
      <c r="AK651">
        <v>117</v>
      </c>
      <c r="AL651">
        <v>1</v>
      </c>
      <c r="AM651">
        <v>100</v>
      </c>
      <c r="AN651">
        <v>5</v>
      </c>
    </row>
    <row r="652" spans="1:40" x14ac:dyDescent="0.25">
      <c r="A652" s="34">
        <v>40745</v>
      </c>
      <c r="B652" s="220">
        <v>0.13194444444444445</v>
      </c>
      <c r="C652">
        <v>28.2</v>
      </c>
      <c r="D652">
        <v>28.3</v>
      </c>
      <c r="E652">
        <v>28.2</v>
      </c>
      <c r="F652">
        <v>43</v>
      </c>
      <c r="G652">
        <v>14.5</v>
      </c>
      <c r="H652">
        <v>5</v>
      </c>
      <c r="I652" t="s">
        <v>336</v>
      </c>
      <c r="J652">
        <v>0.42</v>
      </c>
      <c r="K652">
        <v>7</v>
      </c>
      <c r="L652" t="s">
        <v>336</v>
      </c>
      <c r="M652">
        <v>28.2</v>
      </c>
      <c r="N652">
        <v>28.3</v>
      </c>
      <c r="O652">
        <v>28.3</v>
      </c>
      <c r="P652" t="s">
        <v>337</v>
      </c>
      <c r="Q652">
        <v>748.7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3.4000000000000002E-2</v>
      </c>
      <c r="AB652">
        <v>22.8</v>
      </c>
      <c r="AC652">
        <v>41</v>
      </c>
      <c r="AD652">
        <v>8.8000000000000007</v>
      </c>
      <c r="AE652">
        <v>22.1</v>
      </c>
      <c r="AF652">
        <v>7.83</v>
      </c>
      <c r="AG652">
        <v>7.2599999999999998E-2</v>
      </c>
      <c r="AH652" t="s">
        <v>337</v>
      </c>
      <c r="AI652" t="s">
        <v>337</v>
      </c>
      <c r="AJ652">
        <v>0</v>
      </c>
      <c r="AK652">
        <v>115</v>
      </c>
      <c r="AL652">
        <v>1</v>
      </c>
      <c r="AM652">
        <v>100</v>
      </c>
      <c r="AN652">
        <v>5</v>
      </c>
    </row>
    <row r="653" spans="1:40" x14ac:dyDescent="0.25">
      <c r="A653" s="34">
        <v>40745</v>
      </c>
      <c r="B653" s="220">
        <v>0.13541666666666666</v>
      </c>
      <c r="C653">
        <v>28.2</v>
      </c>
      <c r="D653">
        <v>28.2</v>
      </c>
      <c r="E653">
        <v>28.2</v>
      </c>
      <c r="F653">
        <v>43</v>
      </c>
      <c r="G653">
        <v>14.4</v>
      </c>
      <c r="H653">
        <v>5</v>
      </c>
      <c r="I653" t="s">
        <v>336</v>
      </c>
      <c r="J653">
        <v>0.42</v>
      </c>
      <c r="K653">
        <v>9</v>
      </c>
      <c r="L653" t="s">
        <v>338</v>
      </c>
      <c r="M653">
        <v>28.2</v>
      </c>
      <c r="N653">
        <v>28.2</v>
      </c>
      <c r="O653">
        <v>28.2</v>
      </c>
      <c r="P653" t="s">
        <v>337</v>
      </c>
      <c r="Q653">
        <v>748.7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3.4000000000000002E-2</v>
      </c>
      <c r="AB653">
        <v>22.8</v>
      </c>
      <c r="AC653">
        <v>41</v>
      </c>
      <c r="AD653">
        <v>8.8000000000000007</v>
      </c>
      <c r="AE653">
        <v>22.1</v>
      </c>
      <c r="AF653">
        <v>7.83</v>
      </c>
      <c r="AG653">
        <v>7.2599999999999998E-2</v>
      </c>
      <c r="AH653" t="s">
        <v>337</v>
      </c>
      <c r="AI653" t="s">
        <v>337</v>
      </c>
      <c r="AJ653">
        <v>0</v>
      </c>
      <c r="AK653">
        <v>117</v>
      </c>
      <c r="AL653">
        <v>1</v>
      </c>
      <c r="AM653">
        <v>100</v>
      </c>
      <c r="AN653">
        <v>5</v>
      </c>
    </row>
    <row r="654" spans="1:40" x14ac:dyDescent="0.25">
      <c r="A654" s="34">
        <v>40745</v>
      </c>
      <c r="B654" s="220">
        <v>0.1388888888888889</v>
      </c>
      <c r="C654">
        <v>28.2</v>
      </c>
      <c r="D654">
        <v>28.2</v>
      </c>
      <c r="E654">
        <v>28.2</v>
      </c>
      <c r="F654">
        <v>43</v>
      </c>
      <c r="G654">
        <v>14.4</v>
      </c>
      <c r="H654">
        <v>6</v>
      </c>
      <c r="I654" t="s">
        <v>336</v>
      </c>
      <c r="J654">
        <v>0.5</v>
      </c>
      <c r="K654">
        <v>10</v>
      </c>
      <c r="L654" t="s">
        <v>336</v>
      </c>
      <c r="M654">
        <v>28.2</v>
      </c>
      <c r="N654">
        <v>28.2</v>
      </c>
      <c r="O654">
        <v>28.2</v>
      </c>
      <c r="P654" t="s">
        <v>337</v>
      </c>
      <c r="Q654">
        <v>748.7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3.4000000000000002E-2</v>
      </c>
      <c r="AB654">
        <v>22.8</v>
      </c>
      <c r="AC654">
        <v>41</v>
      </c>
      <c r="AD654">
        <v>8.8000000000000007</v>
      </c>
      <c r="AE654">
        <v>22.1</v>
      </c>
      <c r="AF654">
        <v>7.83</v>
      </c>
      <c r="AG654">
        <v>7.2599999999999998E-2</v>
      </c>
      <c r="AH654" t="s">
        <v>337</v>
      </c>
      <c r="AI654" t="s">
        <v>337</v>
      </c>
      <c r="AJ654">
        <v>0</v>
      </c>
      <c r="AK654">
        <v>117</v>
      </c>
      <c r="AL654">
        <v>1</v>
      </c>
      <c r="AM654">
        <v>100</v>
      </c>
      <c r="AN654">
        <v>5</v>
      </c>
    </row>
    <row r="655" spans="1:40" x14ac:dyDescent="0.25">
      <c r="A655" s="34">
        <v>40745</v>
      </c>
      <c r="B655" s="220">
        <v>0.1423611111111111</v>
      </c>
      <c r="C655">
        <v>28.1</v>
      </c>
      <c r="D655">
        <v>28.2</v>
      </c>
      <c r="E655">
        <v>28.1</v>
      </c>
      <c r="F655">
        <v>44</v>
      </c>
      <c r="G655">
        <v>14.7</v>
      </c>
      <c r="H655">
        <v>6</v>
      </c>
      <c r="I655" t="s">
        <v>336</v>
      </c>
      <c r="J655">
        <v>0.5</v>
      </c>
      <c r="K655">
        <v>10</v>
      </c>
      <c r="L655" t="s">
        <v>338</v>
      </c>
      <c r="M655">
        <v>28.1</v>
      </c>
      <c r="N655">
        <v>28.2</v>
      </c>
      <c r="O655">
        <v>28.2</v>
      </c>
      <c r="P655" t="s">
        <v>337</v>
      </c>
      <c r="Q655">
        <v>748.7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3.4000000000000002E-2</v>
      </c>
      <c r="AB655">
        <v>22.7</v>
      </c>
      <c r="AC655">
        <v>41</v>
      </c>
      <c r="AD655">
        <v>8.6999999999999993</v>
      </c>
      <c r="AE655">
        <v>21.9</v>
      </c>
      <c r="AF655">
        <v>7.84</v>
      </c>
      <c r="AG655">
        <v>7.2599999999999998E-2</v>
      </c>
      <c r="AH655" t="s">
        <v>337</v>
      </c>
      <c r="AI655" t="s">
        <v>337</v>
      </c>
      <c r="AJ655">
        <v>0</v>
      </c>
      <c r="AK655">
        <v>117</v>
      </c>
      <c r="AL655">
        <v>1</v>
      </c>
      <c r="AM655">
        <v>100</v>
      </c>
      <c r="AN655">
        <v>5</v>
      </c>
    </row>
    <row r="656" spans="1:40" x14ac:dyDescent="0.25">
      <c r="A656" s="34">
        <v>40745</v>
      </c>
      <c r="B656" s="220">
        <v>0.14583333333333334</v>
      </c>
      <c r="C656">
        <v>28.2</v>
      </c>
      <c r="D656">
        <v>28.2</v>
      </c>
      <c r="E656">
        <v>28.1</v>
      </c>
      <c r="F656">
        <v>44</v>
      </c>
      <c r="G656">
        <v>14.8</v>
      </c>
      <c r="H656">
        <v>7</v>
      </c>
      <c r="I656" t="s">
        <v>336</v>
      </c>
      <c r="J656">
        <v>0.57999999999999996</v>
      </c>
      <c r="K656">
        <v>12</v>
      </c>
      <c r="L656" t="s">
        <v>338</v>
      </c>
      <c r="M656">
        <v>28.2</v>
      </c>
      <c r="N656">
        <v>28.3</v>
      </c>
      <c r="O656">
        <v>28.3</v>
      </c>
      <c r="P656" t="s">
        <v>337</v>
      </c>
      <c r="Q656">
        <v>748.6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3.4000000000000002E-2</v>
      </c>
      <c r="AB656">
        <v>22.7</v>
      </c>
      <c r="AC656">
        <v>41</v>
      </c>
      <c r="AD656">
        <v>8.6999999999999993</v>
      </c>
      <c r="AE656">
        <v>21.9</v>
      </c>
      <c r="AF656">
        <v>7.84</v>
      </c>
      <c r="AG656">
        <v>7.2599999999999998E-2</v>
      </c>
      <c r="AH656" t="s">
        <v>337</v>
      </c>
      <c r="AI656" t="s">
        <v>337</v>
      </c>
      <c r="AJ656">
        <v>0</v>
      </c>
      <c r="AK656">
        <v>116</v>
      </c>
      <c r="AL656">
        <v>1</v>
      </c>
      <c r="AM656">
        <v>100</v>
      </c>
      <c r="AN656">
        <v>5</v>
      </c>
    </row>
    <row r="657" spans="1:40" x14ac:dyDescent="0.25">
      <c r="A657" s="34">
        <v>40745</v>
      </c>
      <c r="B657" s="220">
        <v>0.14930555555555555</v>
      </c>
      <c r="C657">
        <v>28.2</v>
      </c>
      <c r="D657">
        <v>28.2</v>
      </c>
      <c r="E657">
        <v>28.2</v>
      </c>
      <c r="F657">
        <v>44</v>
      </c>
      <c r="G657">
        <v>14.8</v>
      </c>
      <c r="H657">
        <v>7</v>
      </c>
      <c r="I657" t="s">
        <v>336</v>
      </c>
      <c r="J657">
        <v>0.57999999999999996</v>
      </c>
      <c r="K657">
        <v>12</v>
      </c>
      <c r="L657" t="s">
        <v>336</v>
      </c>
      <c r="M657">
        <v>28.2</v>
      </c>
      <c r="N657">
        <v>28.3</v>
      </c>
      <c r="O657">
        <v>28.3</v>
      </c>
      <c r="P657" t="s">
        <v>337</v>
      </c>
      <c r="Q657">
        <v>748.6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3.4000000000000002E-2</v>
      </c>
      <c r="AB657">
        <v>22.7</v>
      </c>
      <c r="AC657">
        <v>41</v>
      </c>
      <c r="AD657">
        <v>8.6999999999999993</v>
      </c>
      <c r="AE657">
        <v>21.9</v>
      </c>
      <c r="AF657">
        <v>7.84</v>
      </c>
      <c r="AG657">
        <v>7.2599999999999998E-2</v>
      </c>
      <c r="AH657" t="s">
        <v>337</v>
      </c>
      <c r="AI657" t="s">
        <v>337</v>
      </c>
      <c r="AJ657">
        <v>0</v>
      </c>
      <c r="AK657">
        <v>117</v>
      </c>
      <c r="AL657">
        <v>1</v>
      </c>
      <c r="AM657">
        <v>100</v>
      </c>
      <c r="AN657">
        <v>5</v>
      </c>
    </row>
    <row r="658" spans="1:40" x14ac:dyDescent="0.25">
      <c r="A658" s="34">
        <v>40745</v>
      </c>
      <c r="B658" s="220">
        <v>0.15277777777777776</v>
      </c>
      <c r="C658">
        <v>28.2</v>
      </c>
      <c r="D658">
        <v>28.2</v>
      </c>
      <c r="E658">
        <v>28.2</v>
      </c>
      <c r="F658">
        <v>44</v>
      </c>
      <c r="G658">
        <v>14.8</v>
      </c>
      <c r="H658">
        <v>7</v>
      </c>
      <c r="I658" t="s">
        <v>336</v>
      </c>
      <c r="J658">
        <v>0.57999999999999996</v>
      </c>
      <c r="K658">
        <v>10</v>
      </c>
      <c r="L658" t="s">
        <v>338</v>
      </c>
      <c r="M658">
        <v>28.2</v>
      </c>
      <c r="N658">
        <v>28.3</v>
      </c>
      <c r="O658">
        <v>28.3</v>
      </c>
      <c r="P658" t="s">
        <v>337</v>
      </c>
      <c r="Q658">
        <v>748.6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3.4000000000000002E-2</v>
      </c>
      <c r="AB658">
        <v>22.7</v>
      </c>
      <c r="AC658">
        <v>41</v>
      </c>
      <c r="AD658">
        <v>8.6999999999999993</v>
      </c>
      <c r="AE658">
        <v>21.9</v>
      </c>
      <c r="AF658">
        <v>7.84</v>
      </c>
      <c r="AG658">
        <v>7.2599999999999998E-2</v>
      </c>
      <c r="AH658" t="s">
        <v>337</v>
      </c>
      <c r="AI658" t="s">
        <v>337</v>
      </c>
      <c r="AJ658">
        <v>0</v>
      </c>
      <c r="AK658">
        <v>118</v>
      </c>
      <c r="AL658">
        <v>1</v>
      </c>
      <c r="AM658">
        <v>100</v>
      </c>
      <c r="AN658">
        <v>5</v>
      </c>
    </row>
    <row r="659" spans="1:40" x14ac:dyDescent="0.25">
      <c r="A659" s="34">
        <v>40745</v>
      </c>
      <c r="B659" s="220">
        <v>0.15625</v>
      </c>
      <c r="C659">
        <v>28.2</v>
      </c>
      <c r="D659">
        <v>28.2</v>
      </c>
      <c r="E659">
        <v>28.2</v>
      </c>
      <c r="F659">
        <v>44</v>
      </c>
      <c r="G659">
        <v>14.8</v>
      </c>
      <c r="H659">
        <v>9</v>
      </c>
      <c r="I659" t="s">
        <v>336</v>
      </c>
      <c r="J659">
        <v>0.75</v>
      </c>
      <c r="K659">
        <v>13</v>
      </c>
      <c r="L659" t="s">
        <v>338</v>
      </c>
      <c r="M659">
        <v>27.8</v>
      </c>
      <c r="N659">
        <v>28.3</v>
      </c>
      <c r="O659">
        <v>27.9</v>
      </c>
      <c r="P659" t="s">
        <v>337</v>
      </c>
      <c r="Q659">
        <v>748.5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3.4000000000000002E-2</v>
      </c>
      <c r="AB659">
        <v>22.7</v>
      </c>
      <c r="AC659">
        <v>42</v>
      </c>
      <c r="AD659">
        <v>9.1</v>
      </c>
      <c r="AE659">
        <v>21.9</v>
      </c>
      <c r="AF659">
        <v>7.99</v>
      </c>
      <c r="AG659">
        <v>7.2599999999999998E-2</v>
      </c>
      <c r="AH659" t="s">
        <v>337</v>
      </c>
      <c r="AI659" t="s">
        <v>337</v>
      </c>
      <c r="AJ659">
        <v>0</v>
      </c>
      <c r="AK659">
        <v>117</v>
      </c>
      <c r="AL659">
        <v>1</v>
      </c>
      <c r="AM659">
        <v>100</v>
      </c>
      <c r="AN659">
        <v>5</v>
      </c>
    </row>
    <row r="660" spans="1:40" x14ac:dyDescent="0.25">
      <c r="A660" s="34">
        <v>40745</v>
      </c>
      <c r="B660" s="220">
        <v>0.15972222222222224</v>
      </c>
      <c r="C660">
        <v>28.2</v>
      </c>
      <c r="D660">
        <v>28.2</v>
      </c>
      <c r="E660">
        <v>28.2</v>
      </c>
      <c r="F660">
        <v>44</v>
      </c>
      <c r="G660">
        <v>14.8</v>
      </c>
      <c r="H660">
        <v>8</v>
      </c>
      <c r="I660" t="s">
        <v>336</v>
      </c>
      <c r="J660">
        <v>0.67</v>
      </c>
      <c r="K660">
        <v>13</v>
      </c>
      <c r="L660" t="s">
        <v>336</v>
      </c>
      <c r="M660">
        <v>28.1</v>
      </c>
      <c r="N660">
        <v>28.3</v>
      </c>
      <c r="O660">
        <v>28.2</v>
      </c>
      <c r="P660" t="s">
        <v>337</v>
      </c>
      <c r="Q660">
        <v>748.4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3.4000000000000002E-2</v>
      </c>
      <c r="AB660">
        <v>22.6</v>
      </c>
      <c r="AC660">
        <v>42</v>
      </c>
      <c r="AD660">
        <v>9</v>
      </c>
      <c r="AE660">
        <v>21.8</v>
      </c>
      <c r="AF660">
        <v>8</v>
      </c>
      <c r="AG660">
        <v>7.2599999999999998E-2</v>
      </c>
      <c r="AH660" t="s">
        <v>337</v>
      </c>
      <c r="AI660" t="s">
        <v>337</v>
      </c>
      <c r="AJ660">
        <v>0</v>
      </c>
      <c r="AK660">
        <v>117</v>
      </c>
      <c r="AL660">
        <v>1</v>
      </c>
      <c r="AM660">
        <v>100</v>
      </c>
      <c r="AN660">
        <v>5</v>
      </c>
    </row>
    <row r="661" spans="1:40" x14ac:dyDescent="0.25">
      <c r="A661" s="34">
        <v>40745</v>
      </c>
      <c r="B661" s="220">
        <v>0.16319444444444445</v>
      </c>
      <c r="C661">
        <v>28.2</v>
      </c>
      <c r="D661">
        <v>28.2</v>
      </c>
      <c r="E661">
        <v>28.2</v>
      </c>
      <c r="F661">
        <v>44</v>
      </c>
      <c r="G661">
        <v>14.8</v>
      </c>
      <c r="H661">
        <v>8</v>
      </c>
      <c r="I661" t="s">
        <v>336</v>
      </c>
      <c r="J661">
        <v>0.67</v>
      </c>
      <c r="K661">
        <v>12</v>
      </c>
      <c r="L661" t="s">
        <v>336</v>
      </c>
      <c r="M661">
        <v>28.1</v>
      </c>
      <c r="N661">
        <v>28.3</v>
      </c>
      <c r="O661">
        <v>28.2</v>
      </c>
      <c r="P661" t="s">
        <v>337</v>
      </c>
      <c r="Q661">
        <v>748.4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3.4000000000000002E-2</v>
      </c>
      <c r="AB661">
        <v>22.6</v>
      </c>
      <c r="AC661">
        <v>42</v>
      </c>
      <c r="AD661">
        <v>9</v>
      </c>
      <c r="AE661">
        <v>21.8</v>
      </c>
      <c r="AF661">
        <v>8</v>
      </c>
      <c r="AG661">
        <v>7.2599999999999998E-2</v>
      </c>
      <c r="AH661" t="s">
        <v>337</v>
      </c>
      <c r="AI661" t="s">
        <v>337</v>
      </c>
      <c r="AJ661">
        <v>0</v>
      </c>
      <c r="AK661">
        <v>117</v>
      </c>
      <c r="AL661">
        <v>1</v>
      </c>
      <c r="AM661">
        <v>100</v>
      </c>
      <c r="AN661">
        <v>5</v>
      </c>
    </row>
    <row r="662" spans="1:40" x14ac:dyDescent="0.25">
      <c r="A662" s="34">
        <v>40745</v>
      </c>
      <c r="B662" s="220">
        <v>0.16666666666666666</v>
      </c>
      <c r="C662">
        <v>28.2</v>
      </c>
      <c r="D662">
        <v>28.2</v>
      </c>
      <c r="E662">
        <v>28.2</v>
      </c>
      <c r="F662">
        <v>44</v>
      </c>
      <c r="G662">
        <v>14.8</v>
      </c>
      <c r="H662">
        <v>8</v>
      </c>
      <c r="I662" t="s">
        <v>336</v>
      </c>
      <c r="J662">
        <v>0.67</v>
      </c>
      <c r="K662">
        <v>12</v>
      </c>
      <c r="L662" t="s">
        <v>336</v>
      </c>
      <c r="M662">
        <v>28</v>
      </c>
      <c r="N662">
        <v>28.3</v>
      </c>
      <c r="O662">
        <v>28.1</v>
      </c>
      <c r="P662" t="s">
        <v>337</v>
      </c>
      <c r="Q662">
        <v>748.5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3.4000000000000002E-2</v>
      </c>
      <c r="AB662">
        <v>22.6</v>
      </c>
      <c r="AC662">
        <v>42</v>
      </c>
      <c r="AD662">
        <v>9</v>
      </c>
      <c r="AE662">
        <v>21.8</v>
      </c>
      <c r="AF662">
        <v>8</v>
      </c>
      <c r="AG662">
        <v>7.2599999999999998E-2</v>
      </c>
      <c r="AH662" t="s">
        <v>337</v>
      </c>
      <c r="AI662" t="s">
        <v>337</v>
      </c>
      <c r="AJ662">
        <v>5.0000000000000001E-3</v>
      </c>
      <c r="AK662">
        <v>115</v>
      </c>
      <c r="AL662">
        <v>1</v>
      </c>
      <c r="AM662">
        <v>100</v>
      </c>
      <c r="AN662">
        <v>5</v>
      </c>
    </row>
    <row r="663" spans="1:40" x14ac:dyDescent="0.25">
      <c r="A663" s="34">
        <v>40745</v>
      </c>
      <c r="B663" s="220">
        <v>0.17013888888888887</v>
      </c>
      <c r="C663">
        <v>28.2</v>
      </c>
      <c r="D663">
        <v>28.2</v>
      </c>
      <c r="E663">
        <v>28.2</v>
      </c>
      <c r="F663">
        <v>44</v>
      </c>
      <c r="G663">
        <v>14.8</v>
      </c>
      <c r="H663">
        <v>8</v>
      </c>
      <c r="I663" t="s">
        <v>336</v>
      </c>
      <c r="J663">
        <v>0.67</v>
      </c>
      <c r="K663">
        <v>11</v>
      </c>
      <c r="L663" t="s">
        <v>336</v>
      </c>
      <c r="M663">
        <v>28</v>
      </c>
      <c r="N663">
        <v>28.3</v>
      </c>
      <c r="O663">
        <v>28.1</v>
      </c>
      <c r="P663" t="s">
        <v>337</v>
      </c>
      <c r="Q663">
        <v>748.4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3.4000000000000002E-2</v>
      </c>
      <c r="AB663">
        <v>22.6</v>
      </c>
      <c r="AC663">
        <v>42</v>
      </c>
      <c r="AD663">
        <v>9</v>
      </c>
      <c r="AE663">
        <v>21.8</v>
      </c>
      <c r="AF663">
        <v>8</v>
      </c>
      <c r="AG663">
        <v>7.2599999999999998E-2</v>
      </c>
      <c r="AH663" t="s">
        <v>337</v>
      </c>
      <c r="AI663" t="s">
        <v>337</v>
      </c>
      <c r="AJ663">
        <v>0</v>
      </c>
      <c r="AK663">
        <v>116</v>
      </c>
      <c r="AL663">
        <v>1</v>
      </c>
      <c r="AM663">
        <v>100</v>
      </c>
      <c r="AN663">
        <v>5</v>
      </c>
    </row>
    <row r="664" spans="1:40" x14ac:dyDescent="0.25">
      <c r="A664" s="34">
        <v>40745</v>
      </c>
      <c r="B664" s="220">
        <v>0.17361111111111113</v>
      </c>
      <c r="C664">
        <v>28.1</v>
      </c>
      <c r="D664">
        <v>28.2</v>
      </c>
      <c r="E664">
        <v>28.1</v>
      </c>
      <c r="F664">
        <v>44</v>
      </c>
      <c r="G664">
        <v>14.7</v>
      </c>
      <c r="H664">
        <v>7</v>
      </c>
      <c r="I664" t="s">
        <v>336</v>
      </c>
      <c r="J664">
        <v>0.57999999999999996</v>
      </c>
      <c r="K664">
        <v>12</v>
      </c>
      <c r="L664" t="s">
        <v>336</v>
      </c>
      <c r="M664">
        <v>28.1</v>
      </c>
      <c r="N664">
        <v>28.2</v>
      </c>
      <c r="O664">
        <v>28.2</v>
      </c>
      <c r="P664" t="s">
        <v>337</v>
      </c>
      <c r="Q664">
        <v>748.4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3.4000000000000002E-2</v>
      </c>
      <c r="AB664">
        <v>22.6</v>
      </c>
      <c r="AC664">
        <v>42</v>
      </c>
      <c r="AD664">
        <v>9</v>
      </c>
      <c r="AE664">
        <v>21.8</v>
      </c>
      <c r="AF664">
        <v>8</v>
      </c>
      <c r="AG664">
        <v>7.2599999999999998E-2</v>
      </c>
      <c r="AH664" t="s">
        <v>337</v>
      </c>
      <c r="AI664" t="s">
        <v>337</v>
      </c>
      <c r="AJ664">
        <v>0</v>
      </c>
      <c r="AK664">
        <v>117</v>
      </c>
      <c r="AL664">
        <v>1</v>
      </c>
      <c r="AM664">
        <v>100</v>
      </c>
      <c r="AN664">
        <v>5</v>
      </c>
    </row>
    <row r="665" spans="1:40" x14ac:dyDescent="0.25">
      <c r="A665" s="34">
        <v>40745</v>
      </c>
      <c r="B665" s="220">
        <v>0.17708333333333334</v>
      </c>
      <c r="C665">
        <v>28</v>
      </c>
      <c r="D665">
        <v>28.1</v>
      </c>
      <c r="E665">
        <v>28</v>
      </c>
      <c r="F665">
        <v>44</v>
      </c>
      <c r="G665">
        <v>14.6</v>
      </c>
      <c r="H665">
        <v>7</v>
      </c>
      <c r="I665" t="s">
        <v>336</v>
      </c>
      <c r="J665">
        <v>0.57999999999999996</v>
      </c>
      <c r="K665">
        <v>11</v>
      </c>
      <c r="L665" t="s">
        <v>336</v>
      </c>
      <c r="M665">
        <v>28</v>
      </c>
      <c r="N665">
        <v>28</v>
      </c>
      <c r="O665">
        <v>28</v>
      </c>
      <c r="P665" t="s">
        <v>337</v>
      </c>
      <c r="Q665">
        <v>748.4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3.4000000000000002E-2</v>
      </c>
      <c r="AB665">
        <v>22.6</v>
      </c>
      <c r="AC665">
        <v>42</v>
      </c>
      <c r="AD665">
        <v>9</v>
      </c>
      <c r="AE665">
        <v>21.8</v>
      </c>
      <c r="AF665">
        <v>8</v>
      </c>
      <c r="AG665">
        <v>7.2599999999999998E-2</v>
      </c>
      <c r="AH665" t="s">
        <v>337</v>
      </c>
      <c r="AI665" t="s">
        <v>337</v>
      </c>
      <c r="AJ665">
        <v>0</v>
      </c>
      <c r="AK665">
        <v>117</v>
      </c>
      <c r="AL665">
        <v>1</v>
      </c>
      <c r="AM665">
        <v>100</v>
      </c>
      <c r="AN665">
        <v>5</v>
      </c>
    </row>
    <row r="666" spans="1:40" x14ac:dyDescent="0.25">
      <c r="A666" s="34">
        <v>40745</v>
      </c>
      <c r="B666" s="220">
        <v>0.18055555555555555</v>
      </c>
      <c r="C666">
        <v>28</v>
      </c>
      <c r="D666">
        <v>28</v>
      </c>
      <c r="E666">
        <v>27.9</v>
      </c>
      <c r="F666">
        <v>44</v>
      </c>
      <c r="G666">
        <v>14.6</v>
      </c>
      <c r="H666">
        <v>6</v>
      </c>
      <c r="I666" t="s">
        <v>336</v>
      </c>
      <c r="J666">
        <v>0.5</v>
      </c>
      <c r="K666">
        <v>8</v>
      </c>
      <c r="L666" t="s">
        <v>336</v>
      </c>
      <c r="M666">
        <v>28</v>
      </c>
      <c r="N666">
        <v>28</v>
      </c>
      <c r="O666">
        <v>28</v>
      </c>
      <c r="P666" t="s">
        <v>337</v>
      </c>
      <c r="Q666">
        <v>748.5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3.4000000000000002E-2</v>
      </c>
      <c r="AB666">
        <v>22.6</v>
      </c>
      <c r="AC666">
        <v>42</v>
      </c>
      <c r="AD666">
        <v>9</v>
      </c>
      <c r="AE666">
        <v>21.8</v>
      </c>
      <c r="AF666">
        <v>8</v>
      </c>
      <c r="AG666">
        <v>7.2599999999999998E-2</v>
      </c>
      <c r="AH666" t="s">
        <v>337</v>
      </c>
      <c r="AI666" t="s">
        <v>337</v>
      </c>
      <c r="AJ666">
        <v>0</v>
      </c>
      <c r="AK666">
        <v>115</v>
      </c>
      <c r="AL666">
        <v>1</v>
      </c>
      <c r="AM666">
        <v>100</v>
      </c>
      <c r="AN666">
        <v>5</v>
      </c>
    </row>
    <row r="667" spans="1:40" x14ac:dyDescent="0.25">
      <c r="A667" s="34">
        <v>40745</v>
      </c>
      <c r="B667" s="220">
        <v>0.18402777777777779</v>
      </c>
      <c r="C667">
        <v>27.9</v>
      </c>
      <c r="D667">
        <v>27.9</v>
      </c>
      <c r="E667">
        <v>27.9</v>
      </c>
      <c r="F667">
        <v>44</v>
      </c>
      <c r="G667">
        <v>14.6</v>
      </c>
      <c r="H667">
        <v>6</v>
      </c>
      <c r="I667" t="s">
        <v>336</v>
      </c>
      <c r="J667">
        <v>0.5</v>
      </c>
      <c r="K667">
        <v>9</v>
      </c>
      <c r="L667" t="s">
        <v>336</v>
      </c>
      <c r="M667">
        <v>27.9</v>
      </c>
      <c r="N667">
        <v>27.9</v>
      </c>
      <c r="O667">
        <v>27.9</v>
      </c>
      <c r="P667" t="s">
        <v>337</v>
      </c>
      <c r="Q667">
        <v>748.5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3.3000000000000002E-2</v>
      </c>
      <c r="AB667">
        <v>22.6</v>
      </c>
      <c r="AC667">
        <v>42</v>
      </c>
      <c r="AD667">
        <v>9</v>
      </c>
      <c r="AE667">
        <v>21.8</v>
      </c>
      <c r="AF667">
        <v>8</v>
      </c>
      <c r="AG667">
        <v>7.2599999999999998E-2</v>
      </c>
      <c r="AH667" t="s">
        <v>337</v>
      </c>
      <c r="AI667" t="s">
        <v>337</v>
      </c>
      <c r="AJ667">
        <v>0</v>
      </c>
      <c r="AK667">
        <v>117</v>
      </c>
      <c r="AL667">
        <v>1</v>
      </c>
      <c r="AM667">
        <v>100</v>
      </c>
      <c r="AN667">
        <v>5</v>
      </c>
    </row>
    <row r="668" spans="1:40" x14ac:dyDescent="0.25">
      <c r="A668" s="34">
        <v>40745</v>
      </c>
      <c r="B668" s="220">
        <v>0.1875</v>
      </c>
      <c r="C668">
        <v>27.8</v>
      </c>
      <c r="D668">
        <v>27.9</v>
      </c>
      <c r="E668">
        <v>27.8</v>
      </c>
      <c r="F668">
        <v>44</v>
      </c>
      <c r="G668">
        <v>14.5</v>
      </c>
      <c r="H668">
        <v>5</v>
      </c>
      <c r="I668" t="s">
        <v>336</v>
      </c>
      <c r="J668">
        <v>0.42</v>
      </c>
      <c r="K668">
        <v>8</v>
      </c>
      <c r="L668" t="s">
        <v>336</v>
      </c>
      <c r="M668">
        <v>27.8</v>
      </c>
      <c r="N668">
        <v>27.7</v>
      </c>
      <c r="O668">
        <v>27.7</v>
      </c>
      <c r="P668" t="s">
        <v>337</v>
      </c>
      <c r="Q668">
        <v>748.5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3.3000000000000002E-2</v>
      </c>
      <c r="AB668">
        <v>22.4</v>
      </c>
      <c r="AC668">
        <v>42</v>
      </c>
      <c r="AD668">
        <v>8.9</v>
      </c>
      <c r="AE668">
        <v>21.6</v>
      </c>
      <c r="AF668">
        <v>8</v>
      </c>
      <c r="AG668">
        <v>7.2599999999999998E-2</v>
      </c>
      <c r="AH668" t="s">
        <v>337</v>
      </c>
      <c r="AI668" t="s">
        <v>337</v>
      </c>
      <c r="AJ668">
        <v>0</v>
      </c>
      <c r="AK668">
        <v>117</v>
      </c>
      <c r="AL668">
        <v>1</v>
      </c>
      <c r="AM668">
        <v>100</v>
      </c>
      <c r="AN668">
        <v>5</v>
      </c>
    </row>
    <row r="669" spans="1:40" x14ac:dyDescent="0.25">
      <c r="A669" s="34">
        <v>40745</v>
      </c>
      <c r="B669" s="220">
        <v>0.19097222222222221</v>
      </c>
      <c r="C669">
        <v>27.7</v>
      </c>
      <c r="D669">
        <v>27.8</v>
      </c>
      <c r="E669">
        <v>27.7</v>
      </c>
      <c r="F669">
        <v>44</v>
      </c>
      <c r="G669">
        <v>14.4</v>
      </c>
      <c r="H669">
        <v>5</v>
      </c>
      <c r="I669" t="s">
        <v>336</v>
      </c>
      <c r="J669">
        <v>0.42</v>
      </c>
      <c r="K669">
        <v>8</v>
      </c>
      <c r="L669" t="s">
        <v>336</v>
      </c>
      <c r="M669">
        <v>27.7</v>
      </c>
      <c r="N669">
        <v>27.6</v>
      </c>
      <c r="O669">
        <v>27.6</v>
      </c>
      <c r="P669" t="s">
        <v>337</v>
      </c>
      <c r="Q669">
        <v>748.5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3.3000000000000002E-2</v>
      </c>
      <c r="AB669">
        <v>22.4</v>
      </c>
      <c r="AC669">
        <v>42</v>
      </c>
      <c r="AD669">
        <v>8.9</v>
      </c>
      <c r="AE669">
        <v>21.6</v>
      </c>
      <c r="AF669">
        <v>8</v>
      </c>
      <c r="AG669">
        <v>7.2599999999999998E-2</v>
      </c>
      <c r="AH669" t="s">
        <v>337</v>
      </c>
      <c r="AI669" t="s">
        <v>337</v>
      </c>
      <c r="AJ669">
        <v>0</v>
      </c>
      <c r="AK669">
        <v>117</v>
      </c>
      <c r="AL669">
        <v>1</v>
      </c>
      <c r="AM669">
        <v>100</v>
      </c>
      <c r="AN669">
        <v>5</v>
      </c>
    </row>
    <row r="670" spans="1:40" x14ac:dyDescent="0.25">
      <c r="A670" s="34">
        <v>40745</v>
      </c>
      <c r="B670" s="220">
        <v>0.19444444444444445</v>
      </c>
      <c r="C670">
        <v>27.6</v>
      </c>
      <c r="D670">
        <v>27.7</v>
      </c>
      <c r="E670">
        <v>27.6</v>
      </c>
      <c r="F670">
        <v>45</v>
      </c>
      <c r="G670">
        <v>14.6</v>
      </c>
      <c r="H670">
        <v>5</v>
      </c>
      <c r="I670" t="s">
        <v>336</v>
      </c>
      <c r="J670">
        <v>0.42</v>
      </c>
      <c r="K670">
        <v>9</v>
      </c>
      <c r="L670" t="s">
        <v>336</v>
      </c>
      <c r="M670">
        <v>27.6</v>
      </c>
      <c r="N670">
        <v>27.5</v>
      </c>
      <c r="O670">
        <v>27.5</v>
      </c>
      <c r="P670" t="s">
        <v>337</v>
      </c>
      <c r="Q670">
        <v>748.4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3.2000000000000001E-2</v>
      </c>
      <c r="AB670">
        <v>22.4</v>
      </c>
      <c r="AC670">
        <v>42</v>
      </c>
      <c r="AD670">
        <v>8.9</v>
      </c>
      <c r="AE670">
        <v>21.6</v>
      </c>
      <c r="AF670">
        <v>8</v>
      </c>
      <c r="AG670">
        <v>7.2599999999999998E-2</v>
      </c>
      <c r="AH670" t="s">
        <v>337</v>
      </c>
      <c r="AI670" t="s">
        <v>337</v>
      </c>
      <c r="AJ670">
        <v>0</v>
      </c>
      <c r="AK670">
        <v>117</v>
      </c>
      <c r="AL670">
        <v>1</v>
      </c>
      <c r="AM670">
        <v>100</v>
      </c>
      <c r="AN670">
        <v>5</v>
      </c>
    </row>
    <row r="671" spans="1:40" x14ac:dyDescent="0.25">
      <c r="A671" s="34">
        <v>40745</v>
      </c>
      <c r="B671" s="220">
        <v>0.19791666666666666</v>
      </c>
      <c r="C671">
        <v>27.5</v>
      </c>
      <c r="D671">
        <v>27.6</v>
      </c>
      <c r="E671">
        <v>27.5</v>
      </c>
      <c r="F671">
        <v>45</v>
      </c>
      <c r="G671">
        <v>14.5</v>
      </c>
      <c r="H671">
        <v>5</v>
      </c>
      <c r="I671" t="s">
        <v>336</v>
      </c>
      <c r="J671">
        <v>0.42</v>
      </c>
      <c r="K671">
        <v>7</v>
      </c>
      <c r="L671" t="s">
        <v>336</v>
      </c>
      <c r="M671">
        <v>27.5</v>
      </c>
      <c r="N671">
        <v>27.4</v>
      </c>
      <c r="O671">
        <v>27.4</v>
      </c>
      <c r="P671" t="s">
        <v>337</v>
      </c>
      <c r="Q671">
        <v>748.4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3.2000000000000001E-2</v>
      </c>
      <c r="AB671">
        <v>22.4</v>
      </c>
      <c r="AC671">
        <v>42</v>
      </c>
      <c r="AD671">
        <v>8.9</v>
      </c>
      <c r="AE671">
        <v>21.6</v>
      </c>
      <c r="AF671">
        <v>8</v>
      </c>
      <c r="AG671">
        <v>7.2599999999999998E-2</v>
      </c>
      <c r="AH671" t="s">
        <v>337</v>
      </c>
      <c r="AI671" t="s">
        <v>337</v>
      </c>
      <c r="AJ671">
        <v>0</v>
      </c>
      <c r="AK671">
        <v>116</v>
      </c>
      <c r="AL671">
        <v>1</v>
      </c>
      <c r="AM671">
        <v>100</v>
      </c>
      <c r="AN671">
        <v>5</v>
      </c>
    </row>
    <row r="672" spans="1:40" x14ac:dyDescent="0.25">
      <c r="A672" s="34">
        <v>40745</v>
      </c>
      <c r="B672" s="220">
        <v>0.20138888888888887</v>
      </c>
      <c r="C672">
        <v>27.4</v>
      </c>
      <c r="D672">
        <v>27.5</v>
      </c>
      <c r="E672">
        <v>27.4</v>
      </c>
      <c r="F672">
        <v>45</v>
      </c>
      <c r="G672">
        <v>14.4</v>
      </c>
      <c r="H672">
        <v>4</v>
      </c>
      <c r="I672" t="s">
        <v>336</v>
      </c>
      <c r="J672">
        <v>0.33</v>
      </c>
      <c r="K672">
        <v>6</v>
      </c>
      <c r="L672" t="s">
        <v>336</v>
      </c>
      <c r="M672">
        <v>27.4</v>
      </c>
      <c r="N672">
        <v>27.2</v>
      </c>
      <c r="O672">
        <v>27.2</v>
      </c>
      <c r="P672" t="s">
        <v>337</v>
      </c>
      <c r="Q672">
        <v>748.3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3.1E-2</v>
      </c>
      <c r="AB672">
        <v>22.4</v>
      </c>
      <c r="AC672">
        <v>42</v>
      </c>
      <c r="AD672">
        <v>8.8000000000000007</v>
      </c>
      <c r="AE672">
        <v>21.6</v>
      </c>
      <c r="AF672">
        <v>8</v>
      </c>
      <c r="AG672">
        <v>7.2599999999999998E-2</v>
      </c>
      <c r="AH672" t="s">
        <v>337</v>
      </c>
      <c r="AI672" t="s">
        <v>337</v>
      </c>
      <c r="AJ672">
        <v>0</v>
      </c>
      <c r="AK672">
        <v>118</v>
      </c>
      <c r="AL672">
        <v>1</v>
      </c>
      <c r="AM672">
        <v>100</v>
      </c>
      <c r="AN672">
        <v>5</v>
      </c>
    </row>
    <row r="673" spans="1:40" x14ac:dyDescent="0.25">
      <c r="A673" s="34">
        <v>40745</v>
      </c>
      <c r="B673" s="220">
        <v>0.20486111111111113</v>
      </c>
      <c r="C673">
        <v>27.3</v>
      </c>
      <c r="D673">
        <v>27.4</v>
      </c>
      <c r="E673">
        <v>27.3</v>
      </c>
      <c r="F673">
        <v>45</v>
      </c>
      <c r="G673">
        <v>14.3</v>
      </c>
      <c r="H673">
        <v>3</v>
      </c>
      <c r="I673" t="s">
        <v>336</v>
      </c>
      <c r="J673">
        <v>0.25</v>
      </c>
      <c r="K673">
        <v>5</v>
      </c>
      <c r="L673" t="s">
        <v>336</v>
      </c>
      <c r="M673">
        <v>27.3</v>
      </c>
      <c r="N673">
        <v>27.1</v>
      </c>
      <c r="O673">
        <v>27.1</v>
      </c>
      <c r="P673" t="s">
        <v>337</v>
      </c>
      <c r="Q673">
        <v>748.3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3.1E-2</v>
      </c>
      <c r="AB673">
        <v>22.4</v>
      </c>
      <c r="AC673">
        <v>42</v>
      </c>
      <c r="AD673">
        <v>8.8000000000000007</v>
      </c>
      <c r="AE673">
        <v>21.6</v>
      </c>
      <c r="AF673">
        <v>8</v>
      </c>
      <c r="AG673">
        <v>7.2599999999999998E-2</v>
      </c>
      <c r="AH673" t="s">
        <v>337</v>
      </c>
      <c r="AI673" t="s">
        <v>337</v>
      </c>
      <c r="AJ673">
        <v>0</v>
      </c>
      <c r="AK673">
        <v>117</v>
      </c>
      <c r="AL673">
        <v>1</v>
      </c>
      <c r="AM673">
        <v>100</v>
      </c>
      <c r="AN673">
        <v>5</v>
      </c>
    </row>
    <row r="674" spans="1:40" x14ac:dyDescent="0.25">
      <c r="A674" s="34">
        <v>40745</v>
      </c>
      <c r="B674" s="220">
        <v>0.20833333333333334</v>
      </c>
      <c r="C674">
        <v>27.1</v>
      </c>
      <c r="D674">
        <v>27.3</v>
      </c>
      <c r="E674">
        <v>27.1</v>
      </c>
      <c r="F674">
        <v>45</v>
      </c>
      <c r="G674">
        <v>14.2</v>
      </c>
      <c r="H674">
        <v>3</v>
      </c>
      <c r="I674" t="s">
        <v>336</v>
      </c>
      <c r="J674">
        <v>0.25</v>
      </c>
      <c r="K674">
        <v>5</v>
      </c>
      <c r="L674" t="s">
        <v>336</v>
      </c>
      <c r="M674">
        <v>27.1</v>
      </c>
      <c r="N674">
        <v>26.9</v>
      </c>
      <c r="O674">
        <v>26.9</v>
      </c>
      <c r="P674" t="s">
        <v>337</v>
      </c>
      <c r="Q674">
        <v>748.2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0.03</v>
      </c>
      <c r="AB674">
        <v>22.4</v>
      </c>
      <c r="AC674">
        <v>42</v>
      </c>
      <c r="AD674">
        <v>8.8000000000000007</v>
      </c>
      <c r="AE674">
        <v>21.6</v>
      </c>
      <c r="AF674">
        <v>8</v>
      </c>
      <c r="AG674">
        <v>7.2599999999999998E-2</v>
      </c>
      <c r="AH674" t="s">
        <v>337</v>
      </c>
      <c r="AI674" t="s">
        <v>337</v>
      </c>
      <c r="AJ674">
        <v>5.0000000000000001E-3</v>
      </c>
      <c r="AK674">
        <v>117</v>
      </c>
      <c r="AL674">
        <v>1</v>
      </c>
      <c r="AM674">
        <v>100</v>
      </c>
      <c r="AN674">
        <v>5</v>
      </c>
    </row>
    <row r="675" spans="1:40" x14ac:dyDescent="0.25">
      <c r="A675" s="34">
        <v>40745</v>
      </c>
      <c r="B675" s="220">
        <v>0.21180555555555555</v>
      </c>
      <c r="C675">
        <v>26.9</v>
      </c>
      <c r="D675">
        <v>27.1</v>
      </c>
      <c r="E675">
        <v>26.9</v>
      </c>
      <c r="F675">
        <v>46</v>
      </c>
      <c r="G675">
        <v>14.3</v>
      </c>
      <c r="H675">
        <v>3</v>
      </c>
      <c r="I675" t="s">
        <v>336</v>
      </c>
      <c r="J675">
        <v>0.25</v>
      </c>
      <c r="K675">
        <v>4</v>
      </c>
      <c r="L675" t="s">
        <v>336</v>
      </c>
      <c r="M675">
        <v>26.9</v>
      </c>
      <c r="N675">
        <v>26.8</v>
      </c>
      <c r="O675">
        <v>26.8</v>
      </c>
      <c r="P675" t="s">
        <v>337</v>
      </c>
      <c r="Q675">
        <v>748.3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0.03</v>
      </c>
      <c r="AB675">
        <v>22.3</v>
      </c>
      <c r="AC675">
        <v>42</v>
      </c>
      <c r="AD675">
        <v>8.6999999999999993</v>
      </c>
      <c r="AE675">
        <v>21.4</v>
      </c>
      <c r="AF675">
        <v>8.01</v>
      </c>
      <c r="AG675">
        <v>7.2599999999999998E-2</v>
      </c>
      <c r="AH675" t="s">
        <v>337</v>
      </c>
      <c r="AI675" t="s">
        <v>337</v>
      </c>
      <c r="AJ675">
        <v>0</v>
      </c>
      <c r="AK675">
        <v>116</v>
      </c>
      <c r="AL675">
        <v>1</v>
      </c>
      <c r="AM675">
        <v>100</v>
      </c>
      <c r="AN675">
        <v>5</v>
      </c>
    </row>
    <row r="676" spans="1:40" x14ac:dyDescent="0.25">
      <c r="A676" s="34">
        <v>40745</v>
      </c>
      <c r="B676" s="220">
        <v>0.21527777777777779</v>
      </c>
      <c r="C676">
        <v>26.8</v>
      </c>
      <c r="D676">
        <v>26.9</v>
      </c>
      <c r="E676">
        <v>26.8</v>
      </c>
      <c r="F676">
        <v>46</v>
      </c>
      <c r="G676">
        <v>14.2</v>
      </c>
      <c r="H676">
        <v>3</v>
      </c>
      <c r="I676" t="s">
        <v>336</v>
      </c>
      <c r="J676">
        <v>0.25</v>
      </c>
      <c r="K676">
        <v>4</v>
      </c>
      <c r="L676" t="s">
        <v>336</v>
      </c>
      <c r="M676">
        <v>26.8</v>
      </c>
      <c r="N676">
        <v>26.6</v>
      </c>
      <c r="O676">
        <v>26.6</v>
      </c>
      <c r="P676" t="s">
        <v>337</v>
      </c>
      <c r="Q676">
        <v>748.3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2.9000000000000001E-2</v>
      </c>
      <c r="AB676">
        <v>22.3</v>
      </c>
      <c r="AC676">
        <v>42</v>
      </c>
      <c r="AD676">
        <v>8.6999999999999993</v>
      </c>
      <c r="AE676">
        <v>21.4</v>
      </c>
      <c r="AF676">
        <v>8.01</v>
      </c>
      <c r="AG676">
        <v>7.2599999999999998E-2</v>
      </c>
      <c r="AH676" t="s">
        <v>337</v>
      </c>
      <c r="AI676" t="s">
        <v>337</v>
      </c>
      <c r="AJ676">
        <v>0</v>
      </c>
      <c r="AK676">
        <v>117</v>
      </c>
      <c r="AL676">
        <v>1</v>
      </c>
      <c r="AM676">
        <v>100</v>
      </c>
      <c r="AN676">
        <v>5</v>
      </c>
    </row>
    <row r="677" spans="1:40" x14ac:dyDescent="0.25">
      <c r="A677" s="34">
        <v>40745</v>
      </c>
      <c r="B677" s="220">
        <v>0.21875</v>
      </c>
      <c r="C677">
        <v>26.6</v>
      </c>
      <c r="D677">
        <v>26.8</v>
      </c>
      <c r="E677">
        <v>26.6</v>
      </c>
      <c r="F677">
        <v>47</v>
      </c>
      <c r="G677">
        <v>14.4</v>
      </c>
      <c r="H677">
        <v>3</v>
      </c>
      <c r="I677" t="s">
        <v>336</v>
      </c>
      <c r="J677">
        <v>0.25</v>
      </c>
      <c r="K677">
        <v>5</v>
      </c>
      <c r="L677" t="s">
        <v>336</v>
      </c>
      <c r="M677">
        <v>26.6</v>
      </c>
      <c r="N677">
        <v>26.5</v>
      </c>
      <c r="O677">
        <v>26.5</v>
      </c>
      <c r="P677" t="s">
        <v>337</v>
      </c>
      <c r="Q677">
        <v>748.3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2.9000000000000001E-2</v>
      </c>
      <c r="AB677">
        <v>22.2</v>
      </c>
      <c r="AC677">
        <v>42</v>
      </c>
      <c r="AD677">
        <v>8.6</v>
      </c>
      <c r="AE677">
        <v>21.2</v>
      </c>
      <c r="AF677">
        <v>8.01</v>
      </c>
      <c r="AG677">
        <v>7.2700000000000001E-2</v>
      </c>
      <c r="AH677" t="s">
        <v>337</v>
      </c>
      <c r="AI677" t="s">
        <v>337</v>
      </c>
      <c r="AJ677">
        <v>0</v>
      </c>
      <c r="AK677">
        <v>116</v>
      </c>
      <c r="AL677">
        <v>1</v>
      </c>
      <c r="AM677">
        <v>100</v>
      </c>
      <c r="AN677">
        <v>5</v>
      </c>
    </row>
    <row r="678" spans="1:40" x14ac:dyDescent="0.25">
      <c r="A678" s="34">
        <v>40745</v>
      </c>
      <c r="B678" s="220">
        <v>0.22222222222222221</v>
      </c>
      <c r="C678">
        <v>26.4</v>
      </c>
      <c r="D678">
        <v>26.6</v>
      </c>
      <c r="E678">
        <v>26.4</v>
      </c>
      <c r="F678">
        <v>47</v>
      </c>
      <c r="G678">
        <v>14.2</v>
      </c>
      <c r="H678">
        <v>4</v>
      </c>
      <c r="I678" t="s">
        <v>338</v>
      </c>
      <c r="J678">
        <v>0.33</v>
      </c>
      <c r="K678">
        <v>7</v>
      </c>
      <c r="L678" t="s">
        <v>340</v>
      </c>
      <c r="M678">
        <v>26.4</v>
      </c>
      <c r="N678">
        <v>26.3</v>
      </c>
      <c r="O678">
        <v>26.3</v>
      </c>
      <c r="P678" t="s">
        <v>337</v>
      </c>
      <c r="Q678">
        <v>748.3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2.8000000000000001E-2</v>
      </c>
      <c r="AB678">
        <v>22.2</v>
      </c>
      <c r="AC678">
        <v>42</v>
      </c>
      <c r="AD678">
        <v>8.6</v>
      </c>
      <c r="AE678">
        <v>21.2</v>
      </c>
      <c r="AF678">
        <v>8.01</v>
      </c>
      <c r="AG678">
        <v>7.2700000000000001E-2</v>
      </c>
      <c r="AH678" t="s">
        <v>337</v>
      </c>
      <c r="AI678" t="s">
        <v>337</v>
      </c>
      <c r="AJ678">
        <v>0</v>
      </c>
      <c r="AK678">
        <v>115</v>
      </c>
      <c r="AL678">
        <v>1</v>
      </c>
      <c r="AM678">
        <v>100</v>
      </c>
      <c r="AN678">
        <v>5</v>
      </c>
    </row>
    <row r="679" spans="1:40" x14ac:dyDescent="0.25">
      <c r="A679" s="34">
        <v>40745</v>
      </c>
      <c r="B679" s="220">
        <v>0.22569444444444445</v>
      </c>
      <c r="C679">
        <v>26.3</v>
      </c>
      <c r="D679">
        <v>26.4</v>
      </c>
      <c r="E679">
        <v>26.3</v>
      </c>
      <c r="F679">
        <v>47</v>
      </c>
      <c r="G679">
        <v>14.1</v>
      </c>
      <c r="H679">
        <v>4</v>
      </c>
      <c r="I679" t="s">
        <v>340</v>
      </c>
      <c r="J679">
        <v>0.33</v>
      </c>
      <c r="K679">
        <v>7</v>
      </c>
      <c r="L679" t="s">
        <v>340</v>
      </c>
      <c r="M679">
        <v>26.3</v>
      </c>
      <c r="N679">
        <v>26.2</v>
      </c>
      <c r="O679">
        <v>26.2</v>
      </c>
      <c r="P679" t="s">
        <v>337</v>
      </c>
      <c r="Q679">
        <v>748.4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2.8000000000000001E-2</v>
      </c>
      <c r="AB679">
        <v>22.1</v>
      </c>
      <c r="AC679">
        <v>41</v>
      </c>
      <c r="AD679">
        <v>8.1999999999999993</v>
      </c>
      <c r="AE679">
        <v>21.1</v>
      </c>
      <c r="AF679">
        <v>7.88</v>
      </c>
      <c r="AG679">
        <v>7.2700000000000001E-2</v>
      </c>
      <c r="AH679" t="s">
        <v>337</v>
      </c>
      <c r="AI679" t="s">
        <v>337</v>
      </c>
      <c r="AJ679">
        <v>0</v>
      </c>
      <c r="AK679">
        <v>117</v>
      </c>
      <c r="AL679">
        <v>1</v>
      </c>
      <c r="AM679">
        <v>100</v>
      </c>
      <c r="AN679">
        <v>5</v>
      </c>
    </row>
    <row r="680" spans="1:40" x14ac:dyDescent="0.25">
      <c r="A680" s="34">
        <v>40745</v>
      </c>
      <c r="B680" s="220">
        <v>0.22916666666666666</v>
      </c>
      <c r="C680">
        <v>26.1</v>
      </c>
      <c r="D680">
        <v>26.3</v>
      </c>
      <c r="E680">
        <v>26.1</v>
      </c>
      <c r="F680">
        <v>48</v>
      </c>
      <c r="G680">
        <v>14.2</v>
      </c>
      <c r="H680">
        <v>5</v>
      </c>
      <c r="I680" t="s">
        <v>340</v>
      </c>
      <c r="J680">
        <v>0.42</v>
      </c>
      <c r="K680">
        <v>7</v>
      </c>
      <c r="L680" t="s">
        <v>340</v>
      </c>
      <c r="M680">
        <v>26.1</v>
      </c>
      <c r="N680">
        <v>26.1</v>
      </c>
      <c r="O680">
        <v>26.1</v>
      </c>
      <c r="P680" t="s">
        <v>337</v>
      </c>
      <c r="Q680">
        <v>748.3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2.7E-2</v>
      </c>
      <c r="AB680">
        <v>22.1</v>
      </c>
      <c r="AC680">
        <v>41</v>
      </c>
      <c r="AD680">
        <v>8.1999999999999993</v>
      </c>
      <c r="AE680">
        <v>21.1</v>
      </c>
      <c r="AF680">
        <v>7.88</v>
      </c>
      <c r="AG680">
        <v>7.2700000000000001E-2</v>
      </c>
      <c r="AH680" t="s">
        <v>337</v>
      </c>
      <c r="AI680" t="s">
        <v>337</v>
      </c>
      <c r="AJ680">
        <v>0</v>
      </c>
      <c r="AK680">
        <v>117</v>
      </c>
      <c r="AL680">
        <v>1</v>
      </c>
      <c r="AM680">
        <v>100</v>
      </c>
      <c r="AN680">
        <v>5</v>
      </c>
    </row>
    <row r="681" spans="1:40" x14ac:dyDescent="0.25">
      <c r="A681" s="34">
        <v>40745</v>
      </c>
      <c r="B681" s="220">
        <v>0.23263888888888887</v>
      </c>
      <c r="C681">
        <v>26</v>
      </c>
      <c r="D681">
        <v>26.1</v>
      </c>
      <c r="E681">
        <v>26</v>
      </c>
      <c r="F681">
        <v>48</v>
      </c>
      <c r="G681">
        <v>14.1</v>
      </c>
      <c r="H681">
        <v>5</v>
      </c>
      <c r="I681" t="s">
        <v>340</v>
      </c>
      <c r="J681">
        <v>0.42</v>
      </c>
      <c r="K681">
        <v>7</v>
      </c>
      <c r="L681" t="s">
        <v>340</v>
      </c>
      <c r="M681">
        <v>26</v>
      </c>
      <c r="N681">
        <v>26</v>
      </c>
      <c r="O681">
        <v>26</v>
      </c>
      <c r="P681" t="s">
        <v>337</v>
      </c>
      <c r="Q681">
        <v>748.4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2.7E-2</v>
      </c>
      <c r="AB681">
        <v>22.1</v>
      </c>
      <c r="AC681">
        <v>41</v>
      </c>
      <c r="AD681">
        <v>8.1999999999999993</v>
      </c>
      <c r="AE681">
        <v>21.1</v>
      </c>
      <c r="AF681">
        <v>7.88</v>
      </c>
      <c r="AG681">
        <v>7.2700000000000001E-2</v>
      </c>
      <c r="AH681" t="s">
        <v>337</v>
      </c>
      <c r="AI681" t="s">
        <v>337</v>
      </c>
      <c r="AJ681">
        <v>0</v>
      </c>
      <c r="AK681">
        <v>117</v>
      </c>
      <c r="AL681">
        <v>1</v>
      </c>
      <c r="AM681">
        <v>100</v>
      </c>
      <c r="AN681">
        <v>5</v>
      </c>
    </row>
    <row r="682" spans="1:40" x14ac:dyDescent="0.25">
      <c r="A682" s="34">
        <v>40745</v>
      </c>
      <c r="B682" s="220">
        <v>0.23611111111111113</v>
      </c>
      <c r="C682">
        <v>25.9</v>
      </c>
      <c r="D682">
        <v>26</v>
      </c>
      <c r="E682">
        <v>25.9</v>
      </c>
      <c r="F682">
        <v>48</v>
      </c>
      <c r="G682">
        <v>14.1</v>
      </c>
      <c r="H682">
        <v>4</v>
      </c>
      <c r="I682" t="s">
        <v>340</v>
      </c>
      <c r="J682">
        <v>0.33</v>
      </c>
      <c r="K682">
        <v>5</v>
      </c>
      <c r="L682" t="s">
        <v>340</v>
      </c>
      <c r="M682">
        <v>25.9</v>
      </c>
      <c r="N682">
        <v>25.9</v>
      </c>
      <c r="O682">
        <v>25.9</v>
      </c>
      <c r="P682" t="s">
        <v>337</v>
      </c>
      <c r="Q682">
        <v>748.4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2.5999999999999999E-2</v>
      </c>
      <c r="AB682">
        <v>22</v>
      </c>
      <c r="AC682">
        <v>42</v>
      </c>
      <c r="AD682">
        <v>8.5</v>
      </c>
      <c r="AE682">
        <v>20.9</v>
      </c>
      <c r="AF682">
        <v>8.02</v>
      </c>
      <c r="AG682">
        <v>7.2700000000000001E-2</v>
      </c>
      <c r="AH682" t="s">
        <v>337</v>
      </c>
      <c r="AI682" t="s">
        <v>337</v>
      </c>
      <c r="AJ682">
        <v>0</v>
      </c>
      <c r="AK682">
        <v>116</v>
      </c>
      <c r="AL682">
        <v>1</v>
      </c>
      <c r="AM682">
        <v>100</v>
      </c>
      <c r="AN682">
        <v>5</v>
      </c>
    </row>
    <row r="683" spans="1:40" x14ac:dyDescent="0.25">
      <c r="A683" s="34">
        <v>40745</v>
      </c>
      <c r="B683" s="220">
        <v>0.23958333333333334</v>
      </c>
      <c r="C683">
        <v>25.8</v>
      </c>
      <c r="D683">
        <v>25.9</v>
      </c>
      <c r="E683">
        <v>25.8</v>
      </c>
      <c r="F683">
        <v>48</v>
      </c>
      <c r="G683">
        <v>14</v>
      </c>
      <c r="H683">
        <v>3</v>
      </c>
      <c r="I683" t="s">
        <v>340</v>
      </c>
      <c r="J683">
        <v>0.25</v>
      </c>
      <c r="K683">
        <v>5</v>
      </c>
      <c r="L683" t="s">
        <v>340</v>
      </c>
      <c r="M683">
        <v>25.8</v>
      </c>
      <c r="N683">
        <v>25.8</v>
      </c>
      <c r="O683">
        <v>25.8</v>
      </c>
      <c r="P683" t="s">
        <v>337</v>
      </c>
      <c r="Q683">
        <v>748.5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2.5999999999999999E-2</v>
      </c>
      <c r="AB683">
        <v>22.1</v>
      </c>
      <c r="AC683">
        <v>46</v>
      </c>
      <c r="AD683">
        <v>9.9</v>
      </c>
      <c r="AE683">
        <v>21.3</v>
      </c>
      <c r="AF683">
        <v>8.61</v>
      </c>
      <c r="AG683">
        <v>7.2599999999999998E-2</v>
      </c>
      <c r="AH683" t="s">
        <v>337</v>
      </c>
      <c r="AI683" t="s">
        <v>337</v>
      </c>
      <c r="AJ683">
        <v>0</v>
      </c>
      <c r="AK683">
        <v>116</v>
      </c>
      <c r="AL683">
        <v>1</v>
      </c>
      <c r="AM683">
        <v>100</v>
      </c>
      <c r="AN683">
        <v>5</v>
      </c>
    </row>
    <row r="684" spans="1:40" x14ac:dyDescent="0.25">
      <c r="A684" s="34">
        <v>40745</v>
      </c>
      <c r="B684" s="220">
        <v>0.24305555555555555</v>
      </c>
      <c r="C684">
        <v>25.8</v>
      </c>
      <c r="D684">
        <v>25.8</v>
      </c>
      <c r="E684">
        <v>25.8</v>
      </c>
      <c r="F684">
        <v>48</v>
      </c>
      <c r="G684">
        <v>13.9</v>
      </c>
      <c r="H684">
        <v>3</v>
      </c>
      <c r="I684" t="s">
        <v>338</v>
      </c>
      <c r="J684">
        <v>0.25</v>
      </c>
      <c r="K684">
        <v>5</v>
      </c>
      <c r="L684" t="s">
        <v>340</v>
      </c>
      <c r="M684">
        <v>25.8</v>
      </c>
      <c r="N684">
        <v>25.7</v>
      </c>
      <c r="O684">
        <v>25.7</v>
      </c>
      <c r="P684" t="s">
        <v>337</v>
      </c>
      <c r="Q684">
        <v>748.6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2.5999999999999999E-2</v>
      </c>
      <c r="AB684">
        <v>22.3</v>
      </c>
      <c r="AC684">
        <v>49</v>
      </c>
      <c r="AD684">
        <v>11</v>
      </c>
      <c r="AE684">
        <v>21.7</v>
      </c>
      <c r="AF684">
        <v>9.0500000000000007</v>
      </c>
      <c r="AG684">
        <v>7.2499999999999995E-2</v>
      </c>
      <c r="AH684" t="s">
        <v>337</v>
      </c>
      <c r="AI684" t="s">
        <v>337</v>
      </c>
      <c r="AJ684">
        <v>0</v>
      </c>
      <c r="AK684">
        <v>117</v>
      </c>
      <c r="AL684">
        <v>1</v>
      </c>
      <c r="AM684">
        <v>100</v>
      </c>
      <c r="AN684">
        <v>5</v>
      </c>
    </row>
    <row r="685" spans="1:40" x14ac:dyDescent="0.25">
      <c r="A685" s="34">
        <v>40745</v>
      </c>
      <c r="B685" s="220">
        <v>0.24652777777777779</v>
      </c>
      <c r="C685">
        <v>25.7</v>
      </c>
      <c r="D685">
        <v>25.8</v>
      </c>
      <c r="E685">
        <v>25.7</v>
      </c>
      <c r="F685">
        <v>49</v>
      </c>
      <c r="G685">
        <v>14.2</v>
      </c>
      <c r="H685">
        <v>2</v>
      </c>
      <c r="I685" t="s">
        <v>338</v>
      </c>
      <c r="J685">
        <v>0.17</v>
      </c>
      <c r="K685">
        <v>4</v>
      </c>
      <c r="L685" t="s">
        <v>338</v>
      </c>
      <c r="M685">
        <v>25.7</v>
      </c>
      <c r="N685">
        <v>25.7</v>
      </c>
      <c r="O685">
        <v>25.7</v>
      </c>
      <c r="P685" t="s">
        <v>337</v>
      </c>
      <c r="Q685">
        <v>748.6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2.5000000000000001E-2</v>
      </c>
      <c r="AB685">
        <v>22.4</v>
      </c>
      <c r="AC685">
        <v>49</v>
      </c>
      <c r="AD685">
        <v>11.2</v>
      </c>
      <c r="AE685">
        <v>22</v>
      </c>
      <c r="AF685">
        <v>9.0500000000000007</v>
      </c>
      <c r="AG685">
        <v>7.2499999999999995E-2</v>
      </c>
      <c r="AH685" t="s">
        <v>337</v>
      </c>
      <c r="AI685" t="s">
        <v>337</v>
      </c>
      <c r="AJ685">
        <v>0</v>
      </c>
      <c r="AK685">
        <v>117</v>
      </c>
      <c r="AL685">
        <v>1</v>
      </c>
      <c r="AM685">
        <v>100</v>
      </c>
      <c r="AN685">
        <v>5</v>
      </c>
    </row>
    <row r="686" spans="1:40" x14ac:dyDescent="0.25">
      <c r="A686" s="34">
        <v>40745</v>
      </c>
      <c r="B686" s="220">
        <v>0.25</v>
      </c>
      <c r="C686">
        <v>25.6</v>
      </c>
      <c r="D686">
        <v>25.7</v>
      </c>
      <c r="E686">
        <v>25.6</v>
      </c>
      <c r="F686">
        <v>49</v>
      </c>
      <c r="G686">
        <v>14.1</v>
      </c>
      <c r="H686">
        <v>1</v>
      </c>
      <c r="I686" t="s">
        <v>338</v>
      </c>
      <c r="J686">
        <v>0.08</v>
      </c>
      <c r="K686">
        <v>3</v>
      </c>
      <c r="L686" t="s">
        <v>338</v>
      </c>
      <c r="M686">
        <v>25.6</v>
      </c>
      <c r="N686">
        <v>25.6</v>
      </c>
      <c r="O686">
        <v>25.6</v>
      </c>
      <c r="P686" t="s">
        <v>337</v>
      </c>
      <c r="Q686">
        <v>748.7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2.5000000000000001E-2</v>
      </c>
      <c r="AB686">
        <v>22.6</v>
      </c>
      <c r="AC686">
        <v>47</v>
      </c>
      <c r="AD686">
        <v>10.7</v>
      </c>
      <c r="AE686">
        <v>22.1</v>
      </c>
      <c r="AF686">
        <v>8.75</v>
      </c>
      <c r="AG686">
        <v>7.2499999999999995E-2</v>
      </c>
      <c r="AH686" t="s">
        <v>337</v>
      </c>
      <c r="AI686" t="s">
        <v>337</v>
      </c>
      <c r="AJ686">
        <v>3.0000000000000001E-3</v>
      </c>
      <c r="AK686">
        <v>118</v>
      </c>
      <c r="AL686">
        <v>1</v>
      </c>
      <c r="AM686">
        <v>100</v>
      </c>
      <c r="AN686">
        <v>5</v>
      </c>
    </row>
    <row r="687" spans="1:40" x14ac:dyDescent="0.25">
      <c r="A687" s="34">
        <v>40745</v>
      </c>
      <c r="B687" s="220">
        <v>0.25347222222222221</v>
      </c>
      <c r="C687">
        <v>25.6</v>
      </c>
      <c r="D687">
        <v>25.6</v>
      </c>
      <c r="E687">
        <v>25.6</v>
      </c>
      <c r="F687">
        <v>49</v>
      </c>
      <c r="G687">
        <v>14.1</v>
      </c>
      <c r="H687">
        <v>0</v>
      </c>
      <c r="I687" t="s">
        <v>337</v>
      </c>
      <c r="J687">
        <v>0</v>
      </c>
      <c r="K687">
        <v>0</v>
      </c>
      <c r="L687" t="s">
        <v>337</v>
      </c>
      <c r="M687">
        <v>25.6</v>
      </c>
      <c r="N687">
        <v>25.5</v>
      </c>
      <c r="O687">
        <v>25.5</v>
      </c>
      <c r="P687" t="s">
        <v>337</v>
      </c>
      <c r="Q687">
        <v>748.7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2.5000000000000001E-2</v>
      </c>
      <c r="AB687">
        <v>22.6</v>
      </c>
      <c r="AC687">
        <v>45</v>
      </c>
      <c r="AD687">
        <v>10</v>
      </c>
      <c r="AE687">
        <v>21.9</v>
      </c>
      <c r="AF687">
        <v>8.4499999999999993</v>
      </c>
      <c r="AG687">
        <v>7.2499999999999995E-2</v>
      </c>
      <c r="AH687" t="s">
        <v>337</v>
      </c>
      <c r="AI687" t="s">
        <v>337</v>
      </c>
      <c r="AJ687">
        <v>0</v>
      </c>
      <c r="AK687">
        <v>117</v>
      </c>
      <c r="AL687">
        <v>1</v>
      </c>
      <c r="AM687">
        <v>100</v>
      </c>
      <c r="AN687">
        <v>5</v>
      </c>
    </row>
    <row r="688" spans="1:40" x14ac:dyDescent="0.25">
      <c r="A688" s="34">
        <v>40745</v>
      </c>
      <c r="B688" s="220">
        <v>0.25694444444444448</v>
      </c>
      <c r="C688">
        <v>25.4</v>
      </c>
      <c r="D688">
        <v>25.6</v>
      </c>
      <c r="E688">
        <v>25.4</v>
      </c>
      <c r="F688">
        <v>49</v>
      </c>
      <c r="G688">
        <v>13.9</v>
      </c>
      <c r="H688">
        <v>0</v>
      </c>
      <c r="I688" t="s">
        <v>337</v>
      </c>
      <c r="J688">
        <v>0</v>
      </c>
      <c r="K688">
        <v>0</v>
      </c>
      <c r="L688" t="s">
        <v>337</v>
      </c>
      <c r="M688">
        <v>25.4</v>
      </c>
      <c r="N688">
        <v>25.4</v>
      </c>
      <c r="O688">
        <v>25.4</v>
      </c>
      <c r="P688" t="s">
        <v>337</v>
      </c>
      <c r="Q688">
        <v>748.7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2.5000000000000001E-2</v>
      </c>
      <c r="AB688">
        <v>22.4</v>
      </c>
      <c r="AC688">
        <v>44</v>
      </c>
      <c r="AD688">
        <v>9.5</v>
      </c>
      <c r="AE688">
        <v>21.7</v>
      </c>
      <c r="AF688">
        <v>8.3000000000000007</v>
      </c>
      <c r="AG688">
        <v>7.2599999999999998E-2</v>
      </c>
      <c r="AH688" t="s">
        <v>337</v>
      </c>
      <c r="AI688" t="s">
        <v>337</v>
      </c>
      <c r="AJ688">
        <v>0</v>
      </c>
      <c r="AK688">
        <v>117</v>
      </c>
      <c r="AL688">
        <v>1</v>
      </c>
      <c r="AM688">
        <v>100</v>
      </c>
      <c r="AN688">
        <v>5</v>
      </c>
    </row>
    <row r="689" spans="1:40" x14ac:dyDescent="0.25">
      <c r="A689" s="34">
        <v>40745</v>
      </c>
      <c r="B689" s="220">
        <v>0.26041666666666669</v>
      </c>
      <c r="C689">
        <v>25.4</v>
      </c>
      <c r="D689">
        <v>25.4</v>
      </c>
      <c r="E689">
        <v>25.4</v>
      </c>
      <c r="F689">
        <v>49</v>
      </c>
      <c r="G689">
        <v>13.9</v>
      </c>
      <c r="H689">
        <v>1</v>
      </c>
      <c r="I689" t="s">
        <v>338</v>
      </c>
      <c r="J689">
        <v>0.08</v>
      </c>
      <c r="K689">
        <v>3</v>
      </c>
      <c r="L689" t="s">
        <v>338</v>
      </c>
      <c r="M689">
        <v>25.4</v>
      </c>
      <c r="N689">
        <v>25.3</v>
      </c>
      <c r="O689">
        <v>25.3</v>
      </c>
      <c r="P689" t="s">
        <v>337</v>
      </c>
      <c r="Q689">
        <v>748.6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2.4E-2</v>
      </c>
      <c r="AB689">
        <v>22.3</v>
      </c>
      <c r="AC689">
        <v>43</v>
      </c>
      <c r="AD689">
        <v>9.1</v>
      </c>
      <c r="AE689">
        <v>21.4</v>
      </c>
      <c r="AF689">
        <v>8.17</v>
      </c>
      <c r="AG689">
        <v>7.2700000000000001E-2</v>
      </c>
      <c r="AH689" t="s">
        <v>337</v>
      </c>
      <c r="AI689" t="s">
        <v>337</v>
      </c>
      <c r="AJ689">
        <v>0</v>
      </c>
      <c r="AK689">
        <v>116</v>
      </c>
      <c r="AL689">
        <v>1</v>
      </c>
      <c r="AM689">
        <v>100</v>
      </c>
      <c r="AN689">
        <v>5</v>
      </c>
    </row>
    <row r="690" spans="1:40" x14ac:dyDescent="0.25">
      <c r="A690" s="34">
        <v>40745</v>
      </c>
      <c r="B690" s="220">
        <v>0.2638888888888889</v>
      </c>
      <c r="C690">
        <v>25.3</v>
      </c>
      <c r="D690">
        <v>25.4</v>
      </c>
      <c r="E690">
        <v>25.3</v>
      </c>
      <c r="F690">
        <v>50</v>
      </c>
      <c r="G690">
        <v>14.1</v>
      </c>
      <c r="H690">
        <v>1</v>
      </c>
      <c r="I690" t="s">
        <v>338</v>
      </c>
      <c r="J690">
        <v>0.08</v>
      </c>
      <c r="K690">
        <v>4</v>
      </c>
      <c r="L690" t="s">
        <v>338</v>
      </c>
      <c r="M690">
        <v>25.3</v>
      </c>
      <c r="N690">
        <v>25.2</v>
      </c>
      <c r="O690">
        <v>25.2</v>
      </c>
      <c r="P690" t="s">
        <v>337</v>
      </c>
      <c r="Q690">
        <v>748.6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2.4E-2</v>
      </c>
      <c r="AB690">
        <v>22.3</v>
      </c>
      <c r="AC690">
        <v>47</v>
      </c>
      <c r="AD690">
        <v>10.4</v>
      </c>
      <c r="AE690">
        <v>21.6</v>
      </c>
      <c r="AF690">
        <v>8.75</v>
      </c>
      <c r="AG690">
        <v>7.2599999999999998E-2</v>
      </c>
      <c r="AH690" t="s">
        <v>337</v>
      </c>
      <c r="AI690" t="s">
        <v>337</v>
      </c>
      <c r="AJ690">
        <v>0</v>
      </c>
      <c r="AK690">
        <v>117</v>
      </c>
      <c r="AL690">
        <v>1</v>
      </c>
      <c r="AM690">
        <v>100</v>
      </c>
      <c r="AN690">
        <v>5</v>
      </c>
    </row>
    <row r="691" spans="1:40" x14ac:dyDescent="0.25">
      <c r="A691" s="34">
        <v>40745</v>
      </c>
      <c r="B691" s="220">
        <v>0.2673611111111111</v>
      </c>
      <c r="C691">
        <v>25.2</v>
      </c>
      <c r="D691">
        <v>25.3</v>
      </c>
      <c r="E691">
        <v>25.2</v>
      </c>
      <c r="F691">
        <v>49</v>
      </c>
      <c r="G691">
        <v>13.7</v>
      </c>
      <c r="H691">
        <v>0</v>
      </c>
      <c r="I691" t="s">
        <v>338</v>
      </c>
      <c r="J691">
        <v>0</v>
      </c>
      <c r="K691">
        <v>1</v>
      </c>
      <c r="L691" t="s">
        <v>338</v>
      </c>
      <c r="M691">
        <v>25.2</v>
      </c>
      <c r="N691">
        <v>25.1</v>
      </c>
      <c r="O691">
        <v>25.1</v>
      </c>
      <c r="P691" t="s">
        <v>337</v>
      </c>
      <c r="Q691">
        <v>748.7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2.4E-2</v>
      </c>
      <c r="AB691">
        <v>22.4</v>
      </c>
      <c r="AC691">
        <v>50</v>
      </c>
      <c r="AD691">
        <v>11.5</v>
      </c>
      <c r="AE691">
        <v>21.9</v>
      </c>
      <c r="AF691">
        <v>9.25</v>
      </c>
      <c r="AG691">
        <v>7.2499999999999995E-2</v>
      </c>
      <c r="AH691" t="s">
        <v>337</v>
      </c>
      <c r="AI691" t="s">
        <v>337</v>
      </c>
      <c r="AJ691">
        <v>0</v>
      </c>
      <c r="AK691">
        <v>117</v>
      </c>
      <c r="AL691">
        <v>1</v>
      </c>
      <c r="AM691">
        <v>100</v>
      </c>
      <c r="AN691">
        <v>5</v>
      </c>
    </row>
    <row r="692" spans="1:40" x14ac:dyDescent="0.25">
      <c r="A692" s="34">
        <v>40745</v>
      </c>
      <c r="B692" s="220">
        <v>0.27083333333333331</v>
      </c>
      <c r="C692">
        <v>25.2</v>
      </c>
      <c r="D692">
        <v>25.2</v>
      </c>
      <c r="E692">
        <v>25.2</v>
      </c>
      <c r="F692">
        <v>50</v>
      </c>
      <c r="G692">
        <v>14</v>
      </c>
      <c r="H692">
        <v>0</v>
      </c>
      <c r="I692" t="s">
        <v>338</v>
      </c>
      <c r="J692">
        <v>0</v>
      </c>
      <c r="K692">
        <v>2</v>
      </c>
      <c r="L692" t="s">
        <v>338</v>
      </c>
      <c r="M692">
        <v>25.2</v>
      </c>
      <c r="N692">
        <v>25.1</v>
      </c>
      <c r="O692">
        <v>25.1</v>
      </c>
      <c r="P692" t="s">
        <v>337</v>
      </c>
      <c r="Q692">
        <v>748.9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2.4E-2</v>
      </c>
      <c r="AB692">
        <v>22.6</v>
      </c>
      <c r="AC692">
        <v>51</v>
      </c>
      <c r="AD692">
        <v>11.9</v>
      </c>
      <c r="AE692">
        <v>22.2</v>
      </c>
      <c r="AF692">
        <v>9.4</v>
      </c>
      <c r="AG692">
        <v>7.2400000000000006E-2</v>
      </c>
      <c r="AH692" t="s">
        <v>337</v>
      </c>
      <c r="AI692" t="s">
        <v>337</v>
      </c>
      <c r="AJ692">
        <v>0</v>
      </c>
      <c r="AK692">
        <v>117</v>
      </c>
      <c r="AL692">
        <v>1</v>
      </c>
      <c r="AM692">
        <v>100</v>
      </c>
      <c r="AN692">
        <v>5</v>
      </c>
    </row>
    <row r="693" spans="1:40" x14ac:dyDescent="0.25">
      <c r="A693" s="34">
        <v>40745</v>
      </c>
      <c r="B693" s="220">
        <v>0.27430555555555552</v>
      </c>
      <c r="C693">
        <v>25.2</v>
      </c>
      <c r="D693">
        <v>25.2</v>
      </c>
      <c r="E693">
        <v>25.2</v>
      </c>
      <c r="F693">
        <v>50</v>
      </c>
      <c r="G693">
        <v>14</v>
      </c>
      <c r="H693">
        <v>2</v>
      </c>
      <c r="I693" t="s">
        <v>338</v>
      </c>
      <c r="J693">
        <v>0.17</v>
      </c>
      <c r="K693">
        <v>3</v>
      </c>
      <c r="L693" t="s">
        <v>338</v>
      </c>
      <c r="M693">
        <v>25.2</v>
      </c>
      <c r="N693">
        <v>25.1</v>
      </c>
      <c r="O693">
        <v>25.1</v>
      </c>
      <c r="P693" t="s">
        <v>337</v>
      </c>
      <c r="Q693">
        <v>749.1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2.4E-2</v>
      </c>
      <c r="AB693">
        <v>22.8</v>
      </c>
      <c r="AC693">
        <v>48</v>
      </c>
      <c r="AD693">
        <v>11.2</v>
      </c>
      <c r="AE693">
        <v>22.4</v>
      </c>
      <c r="AF693">
        <v>8.91</v>
      </c>
      <c r="AG693">
        <v>7.2499999999999995E-2</v>
      </c>
      <c r="AH693" t="s">
        <v>337</v>
      </c>
      <c r="AI693" t="s">
        <v>337</v>
      </c>
      <c r="AJ693">
        <v>0</v>
      </c>
      <c r="AK693">
        <v>117</v>
      </c>
      <c r="AL693">
        <v>1</v>
      </c>
      <c r="AM693">
        <v>100</v>
      </c>
      <c r="AN693">
        <v>5</v>
      </c>
    </row>
    <row r="694" spans="1:40" x14ac:dyDescent="0.25">
      <c r="A694" s="34">
        <v>40745</v>
      </c>
      <c r="B694" s="220">
        <v>0.27777777777777779</v>
      </c>
      <c r="C694">
        <v>25.1</v>
      </c>
      <c r="D694">
        <v>25.2</v>
      </c>
      <c r="E694">
        <v>25.1</v>
      </c>
      <c r="F694">
        <v>50</v>
      </c>
      <c r="G694">
        <v>13.9</v>
      </c>
      <c r="H694">
        <v>2</v>
      </c>
      <c r="I694" t="s">
        <v>338</v>
      </c>
      <c r="J694">
        <v>0.17</v>
      </c>
      <c r="K694">
        <v>3</v>
      </c>
      <c r="L694" t="s">
        <v>338</v>
      </c>
      <c r="M694">
        <v>25.1</v>
      </c>
      <c r="N694">
        <v>24.9</v>
      </c>
      <c r="O694">
        <v>24.9</v>
      </c>
      <c r="P694" t="s">
        <v>337</v>
      </c>
      <c r="Q694">
        <v>749.1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2.3E-2</v>
      </c>
      <c r="AB694">
        <v>22.7</v>
      </c>
      <c r="AC694">
        <v>46</v>
      </c>
      <c r="AD694">
        <v>10.5</v>
      </c>
      <c r="AE694">
        <v>22.2</v>
      </c>
      <c r="AF694">
        <v>8.59</v>
      </c>
      <c r="AG694">
        <v>7.2499999999999995E-2</v>
      </c>
      <c r="AH694" t="s">
        <v>337</v>
      </c>
      <c r="AI694" t="s">
        <v>337</v>
      </c>
      <c r="AJ694">
        <v>0</v>
      </c>
      <c r="AK694">
        <v>117</v>
      </c>
      <c r="AL694">
        <v>1</v>
      </c>
      <c r="AM694">
        <v>100</v>
      </c>
      <c r="AN694">
        <v>5</v>
      </c>
    </row>
    <row r="695" spans="1:40" x14ac:dyDescent="0.25">
      <c r="A695" s="34">
        <v>40745</v>
      </c>
      <c r="B695" s="220">
        <v>0.28125</v>
      </c>
      <c r="C695">
        <v>24.9</v>
      </c>
      <c r="D695">
        <v>25.1</v>
      </c>
      <c r="E695">
        <v>24.9</v>
      </c>
      <c r="F695">
        <v>50</v>
      </c>
      <c r="G695">
        <v>13.8</v>
      </c>
      <c r="H695">
        <v>0</v>
      </c>
      <c r="I695" t="s">
        <v>338</v>
      </c>
      <c r="J695">
        <v>0</v>
      </c>
      <c r="K695">
        <v>2</v>
      </c>
      <c r="L695" t="s">
        <v>338</v>
      </c>
      <c r="M695">
        <v>24.9</v>
      </c>
      <c r="N695">
        <v>24.8</v>
      </c>
      <c r="O695">
        <v>24.8</v>
      </c>
      <c r="P695" t="s">
        <v>337</v>
      </c>
      <c r="Q695">
        <v>749.1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2.3E-2</v>
      </c>
      <c r="AB695">
        <v>22.6</v>
      </c>
      <c r="AC695">
        <v>45</v>
      </c>
      <c r="AD695">
        <v>10</v>
      </c>
      <c r="AE695">
        <v>21.9</v>
      </c>
      <c r="AF695">
        <v>8.4499999999999993</v>
      </c>
      <c r="AG695">
        <v>7.2599999999999998E-2</v>
      </c>
      <c r="AH695" t="s">
        <v>337</v>
      </c>
      <c r="AI695" t="s">
        <v>337</v>
      </c>
      <c r="AJ695">
        <v>0</v>
      </c>
      <c r="AK695">
        <v>117</v>
      </c>
      <c r="AL695">
        <v>1</v>
      </c>
      <c r="AM695">
        <v>100</v>
      </c>
      <c r="AN695">
        <v>5</v>
      </c>
    </row>
    <row r="696" spans="1:40" x14ac:dyDescent="0.25">
      <c r="A696" s="34">
        <v>40745</v>
      </c>
      <c r="B696" s="220">
        <v>0.28472222222222221</v>
      </c>
      <c r="C696">
        <v>24.9</v>
      </c>
      <c r="D696">
        <v>24.9</v>
      </c>
      <c r="E696">
        <v>24.9</v>
      </c>
      <c r="F696">
        <v>50</v>
      </c>
      <c r="G696">
        <v>13.8</v>
      </c>
      <c r="H696">
        <v>0</v>
      </c>
      <c r="I696" t="s">
        <v>337</v>
      </c>
      <c r="J696">
        <v>0</v>
      </c>
      <c r="K696">
        <v>0</v>
      </c>
      <c r="L696" t="s">
        <v>337</v>
      </c>
      <c r="M696">
        <v>24.9</v>
      </c>
      <c r="N696">
        <v>24.8</v>
      </c>
      <c r="O696">
        <v>24.8</v>
      </c>
      <c r="P696" t="s">
        <v>337</v>
      </c>
      <c r="Q696">
        <v>749.1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2.3E-2</v>
      </c>
      <c r="AB696">
        <v>22.4</v>
      </c>
      <c r="AC696">
        <v>44</v>
      </c>
      <c r="AD696">
        <v>9.5</v>
      </c>
      <c r="AE696">
        <v>21.7</v>
      </c>
      <c r="AF696">
        <v>8.3000000000000007</v>
      </c>
      <c r="AG696">
        <v>7.2700000000000001E-2</v>
      </c>
      <c r="AH696" t="s">
        <v>337</v>
      </c>
      <c r="AI696" t="s">
        <v>337</v>
      </c>
      <c r="AJ696">
        <v>0</v>
      </c>
      <c r="AK696">
        <v>117</v>
      </c>
      <c r="AL696">
        <v>1</v>
      </c>
      <c r="AM696">
        <v>100</v>
      </c>
      <c r="AN696">
        <v>5</v>
      </c>
    </row>
    <row r="697" spans="1:40" x14ac:dyDescent="0.25">
      <c r="A697" s="34">
        <v>40745</v>
      </c>
      <c r="B697" s="220">
        <v>0.28819444444444448</v>
      </c>
      <c r="C697">
        <v>24.9</v>
      </c>
      <c r="D697">
        <v>24.9</v>
      </c>
      <c r="E697">
        <v>24.9</v>
      </c>
      <c r="F697">
        <v>50</v>
      </c>
      <c r="G697">
        <v>13.8</v>
      </c>
      <c r="H697">
        <v>1</v>
      </c>
      <c r="I697" t="s">
        <v>338</v>
      </c>
      <c r="J697">
        <v>0.08</v>
      </c>
      <c r="K697">
        <v>3</v>
      </c>
      <c r="L697" t="s">
        <v>338</v>
      </c>
      <c r="M697">
        <v>24.9</v>
      </c>
      <c r="N697">
        <v>24.8</v>
      </c>
      <c r="O697">
        <v>24.8</v>
      </c>
      <c r="P697" t="s">
        <v>337</v>
      </c>
      <c r="Q697">
        <v>749</v>
      </c>
      <c r="R697">
        <v>0</v>
      </c>
      <c r="S697">
        <v>0</v>
      </c>
      <c r="T697">
        <v>3</v>
      </c>
      <c r="U697">
        <v>0.02</v>
      </c>
      <c r="V697">
        <v>7</v>
      </c>
      <c r="W697">
        <v>0</v>
      </c>
      <c r="X697">
        <v>0</v>
      </c>
      <c r="Y697">
        <v>0</v>
      </c>
      <c r="Z697">
        <v>0</v>
      </c>
      <c r="AA697">
        <v>2.3E-2</v>
      </c>
      <c r="AB697">
        <v>22.3</v>
      </c>
      <c r="AC697">
        <v>47</v>
      </c>
      <c r="AD697">
        <v>10.4</v>
      </c>
      <c r="AE697">
        <v>21.6</v>
      </c>
      <c r="AF697">
        <v>8.75</v>
      </c>
      <c r="AG697">
        <v>7.2599999999999998E-2</v>
      </c>
      <c r="AH697" t="s">
        <v>337</v>
      </c>
      <c r="AI697" t="s">
        <v>337</v>
      </c>
      <c r="AJ697">
        <v>0</v>
      </c>
      <c r="AK697">
        <v>117</v>
      </c>
      <c r="AL697">
        <v>1</v>
      </c>
      <c r="AM697">
        <v>100</v>
      </c>
      <c r="AN697">
        <v>5</v>
      </c>
    </row>
    <row r="698" spans="1:40" x14ac:dyDescent="0.25">
      <c r="A698" s="34">
        <v>40745</v>
      </c>
      <c r="B698" s="220">
        <v>0.29166666666666669</v>
      </c>
      <c r="C698">
        <v>25</v>
      </c>
      <c r="D698">
        <v>25</v>
      </c>
      <c r="E698">
        <v>24.9</v>
      </c>
      <c r="F698">
        <v>50</v>
      </c>
      <c r="G698">
        <v>13.9</v>
      </c>
      <c r="H698">
        <v>2</v>
      </c>
      <c r="I698" t="s">
        <v>338</v>
      </c>
      <c r="J698">
        <v>0.17</v>
      </c>
      <c r="K698">
        <v>4</v>
      </c>
      <c r="L698" t="s">
        <v>338</v>
      </c>
      <c r="M698">
        <v>25</v>
      </c>
      <c r="N698">
        <v>24.9</v>
      </c>
      <c r="O698">
        <v>24.9</v>
      </c>
      <c r="P698" t="s">
        <v>337</v>
      </c>
      <c r="Q698">
        <v>749</v>
      </c>
      <c r="R698">
        <v>0</v>
      </c>
      <c r="S698">
        <v>0</v>
      </c>
      <c r="T698">
        <v>11</v>
      </c>
      <c r="U698">
        <v>0.08</v>
      </c>
      <c r="V698">
        <v>12</v>
      </c>
      <c r="W698">
        <v>0</v>
      </c>
      <c r="X698">
        <v>0</v>
      </c>
      <c r="Y698">
        <v>0</v>
      </c>
      <c r="Z698">
        <v>0</v>
      </c>
      <c r="AA698">
        <v>2.3E-2</v>
      </c>
      <c r="AB698">
        <v>22.4</v>
      </c>
      <c r="AC698">
        <v>50</v>
      </c>
      <c r="AD698">
        <v>11.5</v>
      </c>
      <c r="AE698">
        <v>21.9</v>
      </c>
      <c r="AF698">
        <v>9.25</v>
      </c>
      <c r="AG698">
        <v>7.2499999999999995E-2</v>
      </c>
      <c r="AH698" t="s">
        <v>337</v>
      </c>
      <c r="AI698" t="s">
        <v>337</v>
      </c>
      <c r="AJ698">
        <v>1E-3</v>
      </c>
      <c r="AK698">
        <v>117</v>
      </c>
      <c r="AL698">
        <v>1</v>
      </c>
      <c r="AM698">
        <v>100</v>
      </c>
      <c r="AN698">
        <v>5</v>
      </c>
    </row>
    <row r="699" spans="1:40" x14ac:dyDescent="0.25">
      <c r="A699" s="34">
        <v>40745</v>
      </c>
      <c r="B699" s="220">
        <v>0.2951388888888889</v>
      </c>
      <c r="C699">
        <v>25</v>
      </c>
      <c r="D699">
        <v>25</v>
      </c>
      <c r="E699">
        <v>25</v>
      </c>
      <c r="F699">
        <v>50</v>
      </c>
      <c r="G699">
        <v>13.9</v>
      </c>
      <c r="H699">
        <v>1</v>
      </c>
      <c r="I699" t="s">
        <v>338</v>
      </c>
      <c r="J699">
        <v>0.08</v>
      </c>
      <c r="K699">
        <v>3</v>
      </c>
      <c r="L699" t="s">
        <v>338</v>
      </c>
      <c r="M699">
        <v>25</v>
      </c>
      <c r="N699">
        <v>24.9</v>
      </c>
      <c r="O699">
        <v>24.9</v>
      </c>
      <c r="P699" t="s">
        <v>337</v>
      </c>
      <c r="Q699">
        <v>749</v>
      </c>
      <c r="R699">
        <v>0</v>
      </c>
      <c r="S699">
        <v>0</v>
      </c>
      <c r="T699">
        <v>14</v>
      </c>
      <c r="U699">
        <v>0.1</v>
      </c>
      <c r="V699">
        <v>16</v>
      </c>
      <c r="W699">
        <v>0</v>
      </c>
      <c r="X699">
        <v>0</v>
      </c>
      <c r="Y699">
        <v>0</v>
      </c>
      <c r="Z699">
        <v>0</v>
      </c>
      <c r="AA699">
        <v>2.3E-2</v>
      </c>
      <c r="AB699">
        <v>22.6</v>
      </c>
      <c r="AC699">
        <v>51</v>
      </c>
      <c r="AD699">
        <v>11.9</v>
      </c>
      <c r="AE699">
        <v>22.2</v>
      </c>
      <c r="AF699">
        <v>9.4</v>
      </c>
      <c r="AG699">
        <v>7.2499999999999995E-2</v>
      </c>
      <c r="AH699" t="s">
        <v>337</v>
      </c>
      <c r="AI699" t="s">
        <v>337</v>
      </c>
      <c r="AJ699">
        <v>0</v>
      </c>
      <c r="AK699">
        <v>118</v>
      </c>
      <c r="AL699">
        <v>1</v>
      </c>
      <c r="AM699">
        <v>100</v>
      </c>
      <c r="AN699">
        <v>5</v>
      </c>
    </row>
    <row r="700" spans="1:40" x14ac:dyDescent="0.25">
      <c r="A700" s="34">
        <v>40745</v>
      </c>
      <c r="B700" s="220">
        <v>0.2986111111111111</v>
      </c>
      <c r="C700">
        <v>25</v>
      </c>
      <c r="D700">
        <v>25</v>
      </c>
      <c r="E700">
        <v>25</v>
      </c>
      <c r="F700">
        <v>50</v>
      </c>
      <c r="G700">
        <v>13.9</v>
      </c>
      <c r="H700">
        <v>1</v>
      </c>
      <c r="I700" t="s">
        <v>338</v>
      </c>
      <c r="J700">
        <v>0.08</v>
      </c>
      <c r="K700">
        <v>3</v>
      </c>
      <c r="L700" t="s">
        <v>338</v>
      </c>
      <c r="M700">
        <v>25</v>
      </c>
      <c r="N700">
        <v>24.9</v>
      </c>
      <c r="O700">
        <v>24.9</v>
      </c>
      <c r="P700" t="s">
        <v>337</v>
      </c>
      <c r="Q700">
        <v>749</v>
      </c>
      <c r="R700">
        <v>0</v>
      </c>
      <c r="S700">
        <v>0</v>
      </c>
      <c r="T700">
        <v>19</v>
      </c>
      <c r="U700">
        <v>0.14000000000000001</v>
      </c>
      <c r="V700">
        <v>21</v>
      </c>
      <c r="W700">
        <v>0</v>
      </c>
      <c r="X700">
        <v>0</v>
      </c>
      <c r="Y700">
        <v>0</v>
      </c>
      <c r="Z700">
        <v>0</v>
      </c>
      <c r="AA700">
        <v>2.3E-2</v>
      </c>
      <c r="AB700">
        <v>22.8</v>
      </c>
      <c r="AC700">
        <v>49</v>
      </c>
      <c r="AD700">
        <v>11.5</v>
      </c>
      <c r="AE700">
        <v>22.4</v>
      </c>
      <c r="AF700">
        <v>9.0500000000000007</v>
      </c>
      <c r="AG700">
        <v>7.2400000000000006E-2</v>
      </c>
      <c r="AH700" t="s">
        <v>337</v>
      </c>
      <c r="AI700" t="s">
        <v>337</v>
      </c>
      <c r="AJ700">
        <v>0</v>
      </c>
      <c r="AK700">
        <v>117</v>
      </c>
      <c r="AL700">
        <v>1</v>
      </c>
      <c r="AM700">
        <v>100</v>
      </c>
      <c r="AN700">
        <v>5</v>
      </c>
    </row>
    <row r="701" spans="1:40" x14ac:dyDescent="0.25">
      <c r="A701" s="34">
        <v>40745</v>
      </c>
      <c r="B701" s="220">
        <v>0.30208333333333331</v>
      </c>
      <c r="C701">
        <v>25.1</v>
      </c>
      <c r="D701">
        <v>25.1</v>
      </c>
      <c r="E701">
        <v>25</v>
      </c>
      <c r="F701">
        <v>50</v>
      </c>
      <c r="G701">
        <v>13.9</v>
      </c>
      <c r="H701">
        <v>0</v>
      </c>
      <c r="I701" t="s">
        <v>338</v>
      </c>
      <c r="J701">
        <v>0</v>
      </c>
      <c r="K701">
        <v>2</v>
      </c>
      <c r="L701" t="s">
        <v>338</v>
      </c>
      <c r="M701">
        <v>25.1</v>
      </c>
      <c r="N701">
        <v>24.9</v>
      </c>
      <c r="O701">
        <v>24.9</v>
      </c>
      <c r="P701" t="s">
        <v>337</v>
      </c>
      <c r="Q701">
        <v>749</v>
      </c>
      <c r="R701">
        <v>0</v>
      </c>
      <c r="S701">
        <v>0</v>
      </c>
      <c r="T701">
        <v>22</v>
      </c>
      <c r="U701">
        <v>0.16</v>
      </c>
      <c r="V701">
        <v>23</v>
      </c>
      <c r="W701">
        <v>0</v>
      </c>
      <c r="X701">
        <v>0</v>
      </c>
      <c r="Y701">
        <v>0</v>
      </c>
      <c r="Z701">
        <v>0</v>
      </c>
      <c r="AA701">
        <v>2.3E-2</v>
      </c>
      <c r="AB701">
        <v>22.8</v>
      </c>
      <c r="AC701">
        <v>47</v>
      </c>
      <c r="AD701">
        <v>10.9</v>
      </c>
      <c r="AE701">
        <v>22.4</v>
      </c>
      <c r="AF701">
        <v>8.75</v>
      </c>
      <c r="AG701">
        <v>7.2499999999999995E-2</v>
      </c>
      <c r="AH701" t="s">
        <v>337</v>
      </c>
      <c r="AI701" t="s">
        <v>337</v>
      </c>
      <c r="AJ701">
        <v>0</v>
      </c>
      <c r="AK701">
        <v>117</v>
      </c>
      <c r="AL701">
        <v>1</v>
      </c>
      <c r="AM701">
        <v>100</v>
      </c>
      <c r="AN701">
        <v>5</v>
      </c>
    </row>
    <row r="702" spans="1:40" x14ac:dyDescent="0.25">
      <c r="A702" s="34">
        <v>40745</v>
      </c>
      <c r="B702" s="220">
        <v>0.30555555555555552</v>
      </c>
      <c r="C702">
        <v>25.2</v>
      </c>
      <c r="D702">
        <v>25.2</v>
      </c>
      <c r="E702">
        <v>25.1</v>
      </c>
      <c r="F702">
        <v>50</v>
      </c>
      <c r="G702">
        <v>14</v>
      </c>
      <c r="H702">
        <v>1</v>
      </c>
      <c r="I702" t="s">
        <v>338</v>
      </c>
      <c r="J702">
        <v>0.08</v>
      </c>
      <c r="K702">
        <v>2</v>
      </c>
      <c r="L702" t="s">
        <v>338</v>
      </c>
      <c r="M702">
        <v>25.2</v>
      </c>
      <c r="N702">
        <v>25.1</v>
      </c>
      <c r="O702">
        <v>25.1</v>
      </c>
      <c r="P702" t="s">
        <v>337</v>
      </c>
      <c r="Q702">
        <v>749.1</v>
      </c>
      <c r="R702">
        <v>0</v>
      </c>
      <c r="S702">
        <v>0</v>
      </c>
      <c r="T702">
        <v>24</v>
      </c>
      <c r="U702">
        <v>0.17</v>
      </c>
      <c r="V702">
        <v>25</v>
      </c>
      <c r="W702">
        <v>0</v>
      </c>
      <c r="X702">
        <v>0</v>
      </c>
      <c r="Y702">
        <v>0</v>
      </c>
      <c r="Z702">
        <v>0</v>
      </c>
      <c r="AA702">
        <v>2.4E-2</v>
      </c>
      <c r="AB702">
        <v>22.7</v>
      </c>
      <c r="AC702">
        <v>45</v>
      </c>
      <c r="AD702">
        <v>10.1</v>
      </c>
      <c r="AE702">
        <v>22.1</v>
      </c>
      <c r="AF702">
        <v>8.4499999999999993</v>
      </c>
      <c r="AG702">
        <v>7.2499999999999995E-2</v>
      </c>
      <c r="AH702" t="s">
        <v>337</v>
      </c>
      <c r="AI702" t="s">
        <v>337</v>
      </c>
      <c r="AJ702">
        <v>0</v>
      </c>
      <c r="AK702">
        <v>117</v>
      </c>
      <c r="AL702">
        <v>1</v>
      </c>
      <c r="AM702">
        <v>100</v>
      </c>
      <c r="AN702">
        <v>5</v>
      </c>
    </row>
    <row r="703" spans="1:40" x14ac:dyDescent="0.25">
      <c r="A703" s="34">
        <v>40745</v>
      </c>
      <c r="B703" s="220">
        <v>0.30902777777777779</v>
      </c>
      <c r="C703">
        <v>25.3</v>
      </c>
      <c r="D703">
        <v>25.3</v>
      </c>
      <c r="E703">
        <v>25.2</v>
      </c>
      <c r="F703">
        <v>49</v>
      </c>
      <c r="G703">
        <v>13.8</v>
      </c>
      <c r="H703">
        <v>2</v>
      </c>
      <c r="I703" t="s">
        <v>338</v>
      </c>
      <c r="J703">
        <v>0.17</v>
      </c>
      <c r="K703">
        <v>3</v>
      </c>
      <c r="L703" t="s">
        <v>338</v>
      </c>
      <c r="M703">
        <v>25.3</v>
      </c>
      <c r="N703">
        <v>25.2</v>
      </c>
      <c r="O703">
        <v>25.2</v>
      </c>
      <c r="P703" t="s">
        <v>337</v>
      </c>
      <c r="Q703">
        <v>749.1</v>
      </c>
      <c r="R703">
        <v>0</v>
      </c>
      <c r="S703">
        <v>0</v>
      </c>
      <c r="T703">
        <v>25</v>
      </c>
      <c r="U703">
        <v>0.18</v>
      </c>
      <c r="V703">
        <v>26</v>
      </c>
      <c r="W703">
        <v>0</v>
      </c>
      <c r="X703">
        <v>0</v>
      </c>
      <c r="Y703">
        <v>0</v>
      </c>
      <c r="Z703">
        <v>0</v>
      </c>
      <c r="AA703">
        <v>2.4E-2</v>
      </c>
      <c r="AB703">
        <v>22.6</v>
      </c>
      <c r="AC703">
        <v>44</v>
      </c>
      <c r="AD703">
        <v>9.6999999999999993</v>
      </c>
      <c r="AE703">
        <v>21.9</v>
      </c>
      <c r="AF703">
        <v>8.3000000000000007</v>
      </c>
      <c r="AG703">
        <v>7.2599999999999998E-2</v>
      </c>
      <c r="AH703" t="s">
        <v>337</v>
      </c>
      <c r="AI703" t="s">
        <v>337</v>
      </c>
      <c r="AJ703">
        <v>0</v>
      </c>
      <c r="AK703">
        <v>116</v>
      </c>
      <c r="AL703">
        <v>1</v>
      </c>
      <c r="AM703">
        <v>100</v>
      </c>
      <c r="AN703">
        <v>5</v>
      </c>
    </row>
    <row r="704" spans="1:40" x14ac:dyDescent="0.25">
      <c r="A704" s="34">
        <v>40745</v>
      </c>
      <c r="B704" s="220">
        <v>0.3125</v>
      </c>
      <c r="C704">
        <v>25.4</v>
      </c>
      <c r="D704">
        <v>25.4</v>
      </c>
      <c r="E704">
        <v>25.3</v>
      </c>
      <c r="F704">
        <v>49</v>
      </c>
      <c r="G704">
        <v>13.9</v>
      </c>
      <c r="H704">
        <v>1</v>
      </c>
      <c r="I704" t="s">
        <v>338</v>
      </c>
      <c r="J704">
        <v>0.08</v>
      </c>
      <c r="K704">
        <v>3</v>
      </c>
      <c r="L704" t="s">
        <v>338</v>
      </c>
      <c r="M704">
        <v>25.4</v>
      </c>
      <c r="N704">
        <v>25.3</v>
      </c>
      <c r="O704">
        <v>25.3</v>
      </c>
      <c r="P704" t="s">
        <v>337</v>
      </c>
      <c r="Q704">
        <v>749.1</v>
      </c>
      <c r="R704">
        <v>0</v>
      </c>
      <c r="S704">
        <v>0</v>
      </c>
      <c r="T704">
        <v>30</v>
      </c>
      <c r="U704">
        <v>0.22</v>
      </c>
      <c r="V704">
        <v>33</v>
      </c>
      <c r="W704">
        <v>0</v>
      </c>
      <c r="X704">
        <v>0</v>
      </c>
      <c r="Y704">
        <v>0</v>
      </c>
      <c r="Z704">
        <v>0</v>
      </c>
      <c r="AA704">
        <v>2.4E-2</v>
      </c>
      <c r="AB704">
        <v>22.4</v>
      </c>
      <c r="AC704">
        <v>46</v>
      </c>
      <c r="AD704">
        <v>10.199999999999999</v>
      </c>
      <c r="AE704">
        <v>21.8</v>
      </c>
      <c r="AF704">
        <v>8.6</v>
      </c>
      <c r="AG704">
        <v>7.2599999999999998E-2</v>
      </c>
      <c r="AH704" t="s">
        <v>337</v>
      </c>
      <c r="AI704" t="s">
        <v>337</v>
      </c>
      <c r="AJ704">
        <v>0</v>
      </c>
      <c r="AK704">
        <v>116</v>
      </c>
      <c r="AL704">
        <v>1</v>
      </c>
      <c r="AM704">
        <v>100</v>
      </c>
      <c r="AN704">
        <v>5</v>
      </c>
    </row>
    <row r="705" spans="1:40" x14ac:dyDescent="0.25">
      <c r="A705" s="34">
        <v>40745</v>
      </c>
      <c r="B705" s="220">
        <v>0.31597222222222221</v>
      </c>
      <c r="C705">
        <v>25.4</v>
      </c>
      <c r="D705">
        <v>25.4</v>
      </c>
      <c r="E705">
        <v>25.4</v>
      </c>
      <c r="F705">
        <v>50</v>
      </c>
      <c r="G705">
        <v>14.2</v>
      </c>
      <c r="H705">
        <v>2</v>
      </c>
      <c r="I705" t="s">
        <v>338</v>
      </c>
      <c r="J705">
        <v>0.17</v>
      </c>
      <c r="K705">
        <v>4</v>
      </c>
      <c r="L705" t="s">
        <v>338</v>
      </c>
      <c r="M705">
        <v>25.4</v>
      </c>
      <c r="N705">
        <v>25.3</v>
      </c>
      <c r="O705">
        <v>25.3</v>
      </c>
      <c r="P705" t="s">
        <v>337</v>
      </c>
      <c r="Q705">
        <v>749.2</v>
      </c>
      <c r="R705">
        <v>0</v>
      </c>
      <c r="S705">
        <v>0</v>
      </c>
      <c r="T705">
        <v>40</v>
      </c>
      <c r="U705">
        <v>0.28999999999999998</v>
      </c>
      <c r="V705">
        <v>44</v>
      </c>
      <c r="W705">
        <v>0</v>
      </c>
      <c r="X705">
        <v>0</v>
      </c>
      <c r="Y705">
        <v>0</v>
      </c>
      <c r="Z705">
        <v>0</v>
      </c>
      <c r="AA705">
        <v>2.4E-2</v>
      </c>
      <c r="AB705">
        <v>22.4</v>
      </c>
      <c r="AC705">
        <v>49</v>
      </c>
      <c r="AD705">
        <v>11.2</v>
      </c>
      <c r="AE705">
        <v>22</v>
      </c>
      <c r="AF705">
        <v>9.0500000000000007</v>
      </c>
      <c r="AG705">
        <v>7.2499999999999995E-2</v>
      </c>
      <c r="AH705" t="s">
        <v>337</v>
      </c>
      <c r="AI705" t="s">
        <v>337</v>
      </c>
      <c r="AJ705">
        <v>0</v>
      </c>
      <c r="AK705">
        <v>117</v>
      </c>
      <c r="AL705">
        <v>1</v>
      </c>
      <c r="AM705">
        <v>100</v>
      </c>
      <c r="AN705">
        <v>5</v>
      </c>
    </row>
    <row r="706" spans="1:40" x14ac:dyDescent="0.25">
      <c r="A706" s="34">
        <v>40745</v>
      </c>
      <c r="B706" s="220">
        <v>0.31944444444444448</v>
      </c>
      <c r="C706">
        <v>25.4</v>
      </c>
      <c r="D706">
        <v>25.4</v>
      </c>
      <c r="E706">
        <v>25.4</v>
      </c>
      <c r="F706">
        <v>50</v>
      </c>
      <c r="G706">
        <v>14.3</v>
      </c>
      <c r="H706">
        <v>4</v>
      </c>
      <c r="I706" t="s">
        <v>349</v>
      </c>
      <c r="J706">
        <v>0.33</v>
      </c>
      <c r="K706">
        <v>6</v>
      </c>
      <c r="L706" t="s">
        <v>349</v>
      </c>
      <c r="M706">
        <v>25.4</v>
      </c>
      <c r="N706">
        <v>25.4</v>
      </c>
      <c r="O706">
        <v>25.4</v>
      </c>
      <c r="P706" t="s">
        <v>337</v>
      </c>
      <c r="Q706">
        <v>749.2</v>
      </c>
      <c r="R706">
        <v>0</v>
      </c>
      <c r="S706">
        <v>0</v>
      </c>
      <c r="T706">
        <v>51</v>
      </c>
      <c r="U706">
        <v>0.37</v>
      </c>
      <c r="V706">
        <v>56</v>
      </c>
      <c r="W706">
        <v>0</v>
      </c>
      <c r="X706">
        <v>0</v>
      </c>
      <c r="Y706">
        <v>0</v>
      </c>
      <c r="Z706">
        <v>0</v>
      </c>
      <c r="AA706">
        <v>2.5000000000000001E-2</v>
      </c>
      <c r="AB706">
        <v>22.7</v>
      </c>
      <c r="AC706">
        <v>51</v>
      </c>
      <c r="AD706">
        <v>12</v>
      </c>
      <c r="AE706">
        <v>22.4</v>
      </c>
      <c r="AF706">
        <v>9.39</v>
      </c>
      <c r="AG706">
        <v>7.2400000000000006E-2</v>
      </c>
      <c r="AH706" t="s">
        <v>337</v>
      </c>
      <c r="AI706" t="s">
        <v>337</v>
      </c>
      <c r="AJ706">
        <v>0</v>
      </c>
      <c r="AK706">
        <v>117</v>
      </c>
      <c r="AL706">
        <v>1</v>
      </c>
      <c r="AM706">
        <v>100</v>
      </c>
      <c r="AN706">
        <v>5</v>
      </c>
    </row>
    <row r="707" spans="1:40" x14ac:dyDescent="0.25">
      <c r="A707" s="34">
        <v>40745</v>
      </c>
      <c r="B707" s="220">
        <v>0.32291666666666669</v>
      </c>
      <c r="C707">
        <v>25.5</v>
      </c>
      <c r="D707">
        <v>25.5</v>
      </c>
      <c r="E707">
        <v>25.4</v>
      </c>
      <c r="F707">
        <v>50</v>
      </c>
      <c r="G707">
        <v>14.3</v>
      </c>
      <c r="H707">
        <v>4</v>
      </c>
      <c r="I707" t="s">
        <v>349</v>
      </c>
      <c r="J707">
        <v>0.33</v>
      </c>
      <c r="K707">
        <v>7</v>
      </c>
      <c r="L707" t="s">
        <v>349</v>
      </c>
      <c r="M707">
        <v>25.5</v>
      </c>
      <c r="N707">
        <v>25.5</v>
      </c>
      <c r="O707">
        <v>25.5</v>
      </c>
      <c r="P707" t="s">
        <v>337</v>
      </c>
      <c r="Q707">
        <v>749.3</v>
      </c>
      <c r="R707">
        <v>0</v>
      </c>
      <c r="S707">
        <v>0</v>
      </c>
      <c r="T707">
        <v>64</v>
      </c>
      <c r="U707">
        <v>0.46</v>
      </c>
      <c r="V707">
        <v>70</v>
      </c>
      <c r="W707">
        <v>0</v>
      </c>
      <c r="X707">
        <v>0</v>
      </c>
      <c r="Y707">
        <v>0</v>
      </c>
      <c r="Z707">
        <v>0</v>
      </c>
      <c r="AA707">
        <v>2.5000000000000001E-2</v>
      </c>
      <c r="AB707">
        <v>22.9</v>
      </c>
      <c r="AC707">
        <v>49</v>
      </c>
      <c r="AD707">
        <v>11.7</v>
      </c>
      <c r="AE707">
        <v>22.7</v>
      </c>
      <c r="AF707">
        <v>9.0500000000000007</v>
      </c>
      <c r="AG707">
        <v>7.2400000000000006E-2</v>
      </c>
      <c r="AH707" t="s">
        <v>337</v>
      </c>
      <c r="AI707" t="s">
        <v>337</v>
      </c>
      <c r="AJ707">
        <v>0</v>
      </c>
      <c r="AK707">
        <v>116</v>
      </c>
      <c r="AL707">
        <v>1</v>
      </c>
      <c r="AM707">
        <v>100</v>
      </c>
      <c r="AN707">
        <v>5</v>
      </c>
    </row>
    <row r="708" spans="1:40" x14ac:dyDescent="0.25">
      <c r="A708" s="34">
        <v>40745</v>
      </c>
      <c r="B708" s="220">
        <v>0.3263888888888889</v>
      </c>
      <c r="C708">
        <v>25.7</v>
      </c>
      <c r="D708">
        <v>25.7</v>
      </c>
      <c r="E708">
        <v>25.5</v>
      </c>
      <c r="F708">
        <v>50</v>
      </c>
      <c r="G708">
        <v>14.5</v>
      </c>
      <c r="H708">
        <v>3</v>
      </c>
      <c r="I708" t="s">
        <v>340</v>
      </c>
      <c r="J708">
        <v>0.25</v>
      </c>
      <c r="K708">
        <v>5</v>
      </c>
      <c r="L708" t="s">
        <v>349</v>
      </c>
      <c r="M708">
        <v>25.7</v>
      </c>
      <c r="N708">
        <v>25.7</v>
      </c>
      <c r="O708">
        <v>25.7</v>
      </c>
      <c r="P708" t="s">
        <v>337</v>
      </c>
      <c r="Q708">
        <v>749.3</v>
      </c>
      <c r="R708">
        <v>0</v>
      </c>
      <c r="S708">
        <v>0</v>
      </c>
      <c r="T708">
        <v>79</v>
      </c>
      <c r="U708">
        <v>0.56999999999999995</v>
      </c>
      <c r="V708">
        <v>86</v>
      </c>
      <c r="W708">
        <v>0</v>
      </c>
      <c r="X708">
        <v>0</v>
      </c>
      <c r="Y708">
        <v>0</v>
      </c>
      <c r="Z708">
        <v>0</v>
      </c>
      <c r="AA708">
        <v>2.5000000000000001E-2</v>
      </c>
      <c r="AB708">
        <v>22.9</v>
      </c>
      <c r="AC708">
        <v>46</v>
      </c>
      <c r="AD708">
        <v>10.7</v>
      </c>
      <c r="AE708">
        <v>22.6</v>
      </c>
      <c r="AF708">
        <v>8.58</v>
      </c>
      <c r="AG708">
        <v>7.2499999999999995E-2</v>
      </c>
      <c r="AH708" t="s">
        <v>337</v>
      </c>
      <c r="AI708" t="s">
        <v>337</v>
      </c>
      <c r="AJ708">
        <v>0</v>
      </c>
      <c r="AK708">
        <v>117</v>
      </c>
      <c r="AL708">
        <v>1</v>
      </c>
      <c r="AM708">
        <v>100</v>
      </c>
      <c r="AN708">
        <v>5</v>
      </c>
    </row>
    <row r="709" spans="1:40" x14ac:dyDescent="0.25">
      <c r="A709" s="34">
        <v>40745</v>
      </c>
      <c r="B709" s="220">
        <v>0.3298611111111111</v>
      </c>
      <c r="C709">
        <v>25.8</v>
      </c>
      <c r="D709">
        <v>25.8</v>
      </c>
      <c r="E709">
        <v>25.7</v>
      </c>
      <c r="F709">
        <v>49</v>
      </c>
      <c r="G709">
        <v>14.3</v>
      </c>
      <c r="H709">
        <v>3</v>
      </c>
      <c r="I709" t="s">
        <v>340</v>
      </c>
      <c r="J709">
        <v>0.25</v>
      </c>
      <c r="K709">
        <v>5</v>
      </c>
      <c r="L709" t="s">
        <v>340</v>
      </c>
      <c r="M709">
        <v>25.8</v>
      </c>
      <c r="N709">
        <v>25.8</v>
      </c>
      <c r="O709">
        <v>25.8</v>
      </c>
      <c r="P709" t="s">
        <v>337</v>
      </c>
      <c r="Q709">
        <v>749.2</v>
      </c>
      <c r="R709">
        <v>0</v>
      </c>
      <c r="S709">
        <v>0</v>
      </c>
      <c r="T709">
        <v>95</v>
      </c>
      <c r="U709">
        <v>0.68</v>
      </c>
      <c r="V709">
        <v>102</v>
      </c>
      <c r="W709">
        <v>0</v>
      </c>
      <c r="X709">
        <v>0</v>
      </c>
      <c r="Y709">
        <v>0</v>
      </c>
      <c r="Z709">
        <v>0</v>
      </c>
      <c r="AA709">
        <v>2.5999999999999999E-2</v>
      </c>
      <c r="AB709">
        <v>22.8</v>
      </c>
      <c r="AC709">
        <v>45</v>
      </c>
      <c r="AD709">
        <v>10.3</v>
      </c>
      <c r="AE709">
        <v>22.3</v>
      </c>
      <c r="AF709">
        <v>8.4499999999999993</v>
      </c>
      <c r="AG709">
        <v>7.2499999999999995E-2</v>
      </c>
      <c r="AH709" t="s">
        <v>337</v>
      </c>
      <c r="AI709" t="s">
        <v>337</v>
      </c>
      <c r="AJ709">
        <v>0</v>
      </c>
      <c r="AK709">
        <v>117</v>
      </c>
      <c r="AL709">
        <v>1</v>
      </c>
      <c r="AM709">
        <v>100</v>
      </c>
      <c r="AN709">
        <v>5</v>
      </c>
    </row>
    <row r="710" spans="1:40" x14ac:dyDescent="0.25">
      <c r="A710" s="34">
        <v>40745</v>
      </c>
      <c r="B710" s="220">
        <v>0.33333333333333331</v>
      </c>
      <c r="C710">
        <v>26.1</v>
      </c>
      <c r="D710">
        <v>26.1</v>
      </c>
      <c r="E710">
        <v>25.8</v>
      </c>
      <c r="F710">
        <v>49</v>
      </c>
      <c r="G710">
        <v>14.5</v>
      </c>
      <c r="H710">
        <v>3</v>
      </c>
      <c r="I710" t="s">
        <v>340</v>
      </c>
      <c r="J710">
        <v>0.25</v>
      </c>
      <c r="K710">
        <v>5</v>
      </c>
      <c r="L710" t="s">
        <v>340</v>
      </c>
      <c r="M710">
        <v>26.1</v>
      </c>
      <c r="N710">
        <v>26.1</v>
      </c>
      <c r="O710">
        <v>26.1</v>
      </c>
      <c r="P710" t="s">
        <v>337</v>
      </c>
      <c r="Q710">
        <v>749.3</v>
      </c>
      <c r="R710">
        <v>0</v>
      </c>
      <c r="S710">
        <v>0</v>
      </c>
      <c r="T710">
        <v>112</v>
      </c>
      <c r="U710">
        <v>0.8</v>
      </c>
      <c r="V710">
        <v>118</v>
      </c>
      <c r="W710">
        <v>0</v>
      </c>
      <c r="X710">
        <v>0</v>
      </c>
      <c r="Y710">
        <v>0</v>
      </c>
      <c r="Z710">
        <v>0</v>
      </c>
      <c r="AA710">
        <v>2.7E-2</v>
      </c>
      <c r="AB710">
        <v>22.8</v>
      </c>
      <c r="AC710">
        <v>44</v>
      </c>
      <c r="AD710">
        <v>9.9</v>
      </c>
      <c r="AE710">
        <v>22.2</v>
      </c>
      <c r="AF710">
        <v>8.2899999999999991</v>
      </c>
      <c r="AG710">
        <v>7.2599999999999998E-2</v>
      </c>
      <c r="AH710" t="s">
        <v>337</v>
      </c>
      <c r="AI710" t="s">
        <v>337</v>
      </c>
      <c r="AJ710">
        <v>3.0000000000000001E-3</v>
      </c>
      <c r="AK710">
        <v>116</v>
      </c>
      <c r="AL710">
        <v>1</v>
      </c>
      <c r="AM710">
        <v>100</v>
      </c>
      <c r="AN710">
        <v>5</v>
      </c>
    </row>
    <row r="711" spans="1:40" x14ac:dyDescent="0.25">
      <c r="A711" s="34">
        <v>40745</v>
      </c>
      <c r="B711" s="220">
        <v>0.33680555555555558</v>
      </c>
      <c r="C711">
        <v>26.2</v>
      </c>
      <c r="D711">
        <v>26.2</v>
      </c>
      <c r="E711">
        <v>26.1</v>
      </c>
      <c r="F711">
        <v>48</v>
      </c>
      <c r="G711">
        <v>14.3</v>
      </c>
      <c r="H711">
        <v>2</v>
      </c>
      <c r="I711" t="s">
        <v>340</v>
      </c>
      <c r="J711">
        <v>0.17</v>
      </c>
      <c r="K711">
        <v>4</v>
      </c>
      <c r="L711" t="s">
        <v>340</v>
      </c>
      <c r="M711">
        <v>26.2</v>
      </c>
      <c r="N711">
        <v>26.2</v>
      </c>
      <c r="O711">
        <v>26.2</v>
      </c>
      <c r="P711" t="s">
        <v>337</v>
      </c>
      <c r="Q711">
        <v>749.4</v>
      </c>
      <c r="R711">
        <v>0</v>
      </c>
      <c r="S711">
        <v>0</v>
      </c>
      <c r="T711">
        <v>125</v>
      </c>
      <c r="U711">
        <v>0.9</v>
      </c>
      <c r="V711">
        <v>130</v>
      </c>
      <c r="W711">
        <v>0</v>
      </c>
      <c r="X711">
        <v>0</v>
      </c>
      <c r="Y711">
        <v>0</v>
      </c>
      <c r="Z711">
        <v>0</v>
      </c>
      <c r="AA711">
        <v>2.7E-2</v>
      </c>
      <c r="AB711">
        <v>22.7</v>
      </c>
      <c r="AC711">
        <v>43</v>
      </c>
      <c r="AD711">
        <v>9.4</v>
      </c>
      <c r="AE711">
        <v>22</v>
      </c>
      <c r="AF711">
        <v>8.14</v>
      </c>
      <c r="AG711">
        <v>7.2599999999999998E-2</v>
      </c>
      <c r="AH711" t="s">
        <v>337</v>
      </c>
      <c r="AI711" t="s">
        <v>337</v>
      </c>
      <c r="AJ711">
        <v>0</v>
      </c>
      <c r="AK711">
        <v>115</v>
      </c>
      <c r="AL711">
        <v>1</v>
      </c>
      <c r="AM711">
        <v>100</v>
      </c>
      <c r="AN711">
        <v>5</v>
      </c>
    </row>
    <row r="712" spans="1:40" x14ac:dyDescent="0.25">
      <c r="A712" s="34">
        <v>40745</v>
      </c>
      <c r="B712" s="220">
        <v>0.34027777777777773</v>
      </c>
      <c r="C712">
        <v>26.4</v>
      </c>
      <c r="D712">
        <v>26.4</v>
      </c>
      <c r="E712">
        <v>26.2</v>
      </c>
      <c r="F712">
        <v>48</v>
      </c>
      <c r="G712">
        <v>14.5</v>
      </c>
      <c r="H712">
        <v>2</v>
      </c>
      <c r="I712" t="s">
        <v>340</v>
      </c>
      <c r="J712">
        <v>0.17</v>
      </c>
      <c r="K712">
        <v>4</v>
      </c>
      <c r="L712" t="s">
        <v>340</v>
      </c>
      <c r="M712">
        <v>26.4</v>
      </c>
      <c r="N712">
        <v>26.3</v>
      </c>
      <c r="O712">
        <v>26.3</v>
      </c>
      <c r="P712" t="s">
        <v>337</v>
      </c>
      <c r="Q712">
        <v>749.4</v>
      </c>
      <c r="R712">
        <v>0</v>
      </c>
      <c r="S712">
        <v>0</v>
      </c>
      <c r="T712">
        <v>141</v>
      </c>
      <c r="U712">
        <v>1.01</v>
      </c>
      <c r="V712">
        <v>148</v>
      </c>
      <c r="W712">
        <v>0.3</v>
      </c>
      <c r="X712">
        <v>0.01</v>
      </c>
      <c r="Y712">
        <v>0.5</v>
      </c>
      <c r="Z712">
        <v>0</v>
      </c>
      <c r="AA712">
        <v>2.8000000000000001E-2</v>
      </c>
      <c r="AB712">
        <v>22.7</v>
      </c>
      <c r="AC712">
        <v>47</v>
      </c>
      <c r="AD712">
        <v>10.8</v>
      </c>
      <c r="AE712">
        <v>22.2</v>
      </c>
      <c r="AF712">
        <v>8.75</v>
      </c>
      <c r="AG712">
        <v>7.2499999999999995E-2</v>
      </c>
      <c r="AH712" t="s">
        <v>337</v>
      </c>
      <c r="AI712" t="s">
        <v>337</v>
      </c>
      <c r="AJ712">
        <v>0</v>
      </c>
      <c r="AK712">
        <v>116</v>
      </c>
      <c r="AL712">
        <v>1</v>
      </c>
      <c r="AM712">
        <v>100</v>
      </c>
      <c r="AN712">
        <v>5</v>
      </c>
    </row>
    <row r="713" spans="1:40" x14ac:dyDescent="0.25">
      <c r="A713" s="34">
        <v>40745</v>
      </c>
      <c r="B713" s="220">
        <v>0.34375</v>
      </c>
      <c r="C713">
        <v>26.6</v>
      </c>
      <c r="D713">
        <v>26.6</v>
      </c>
      <c r="E713">
        <v>26.4</v>
      </c>
      <c r="F713">
        <v>47</v>
      </c>
      <c r="G713">
        <v>14.3</v>
      </c>
      <c r="H713">
        <v>3</v>
      </c>
      <c r="I713" t="s">
        <v>340</v>
      </c>
      <c r="J713">
        <v>0.25</v>
      </c>
      <c r="K713">
        <v>7</v>
      </c>
      <c r="L713" t="s">
        <v>340</v>
      </c>
      <c r="M713">
        <v>26.6</v>
      </c>
      <c r="N713">
        <v>26.4</v>
      </c>
      <c r="O713">
        <v>26.4</v>
      </c>
      <c r="P713" t="s">
        <v>337</v>
      </c>
      <c r="Q713">
        <v>749.5</v>
      </c>
      <c r="R713">
        <v>0</v>
      </c>
      <c r="S713">
        <v>0</v>
      </c>
      <c r="T713">
        <v>156</v>
      </c>
      <c r="U713">
        <v>1.1200000000000001</v>
      </c>
      <c r="V713">
        <v>163</v>
      </c>
      <c r="W713">
        <v>0.5</v>
      </c>
      <c r="X713">
        <v>0.02</v>
      </c>
      <c r="Y713">
        <v>0.5</v>
      </c>
      <c r="Z713">
        <v>0</v>
      </c>
      <c r="AA713">
        <v>2.9000000000000001E-2</v>
      </c>
      <c r="AB713">
        <v>22.8</v>
      </c>
      <c r="AC713">
        <v>49</v>
      </c>
      <c r="AD713">
        <v>11.6</v>
      </c>
      <c r="AE713">
        <v>22.5</v>
      </c>
      <c r="AF713">
        <v>9.0500000000000007</v>
      </c>
      <c r="AG713">
        <v>7.2499999999999995E-2</v>
      </c>
      <c r="AH713" t="s">
        <v>337</v>
      </c>
      <c r="AI713" t="s">
        <v>337</v>
      </c>
      <c r="AJ713">
        <v>0</v>
      </c>
      <c r="AK713">
        <v>118</v>
      </c>
      <c r="AL713">
        <v>1</v>
      </c>
      <c r="AM713">
        <v>100</v>
      </c>
      <c r="AN713">
        <v>5</v>
      </c>
    </row>
    <row r="714" spans="1:40" x14ac:dyDescent="0.25">
      <c r="A714" s="34">
        <v>40745</v>
      </c>
      <c r="B714" s="220">
        <v>0.34722222222222227</v>
      </c>
      <c r="C714">
        <v>26.6</v>
      </c>
      <c r="D714">
        <v>26.6</v>
      </c>
      <c r="E714">
        <v>26.6</v>
      </c>
      <c r="F714">
        <v>47</v>
      </c>
      <c r="G714">
        <v>14.4</v>
      </c>
      <c r="H714">
        <v>5</v>
      </c>
      <c r="I714" t="s">
        <v>340</v>
      </c>
      <c r="J714">
        <v>0.42</v>
      </c>
      <c r="K714">
        <v>8</v>
      </c>
      <c r="L714" t="s">
        <v>340</v>
      </c>
      <c r="M714">
        <v>26.6</v>
      </c>
      <c r="N714">
        <v>26.5</v>
      </c>
      <c r="O714">
        <v>26.5</v>
      </c>
      <c r="P714" t="s">
        <v>337</v>
      </c>
      <c r="Q714">
        <v>749.4</v>
      </c>
      <c r="R714">
        <v>0</v>
      </c>
      <c r="S714">
        <v>0</v>
      </c>
      <c r="T714">
        <v>177</v>
      </c>
      <c r="U714">
        <v>1.27</v>
      </c>
      <c r="V714">
        <v>186</v>
      </c>
      <c r="W714">
        <v>0.6</v>
      </c>
      <c r="X714">
        <v>0.02</v>
      </c>
      <c r="Y714">
        <v>0.6</v>
      </c>
      <c r="Z714">
        <v>0</v>
      </c>
      <c r="AA714">
        <v>2.9000000000000001E-2</v>
      </c>
      <c r="AB714">
        <v>23.1</v>
      </c>
      <c r="AC714">
        <v>49</v>
      </c>
      <c r="AD714">
        <v>11.8</v>
      </c>
      <c r="AE714">
        <v>22.9</v>
      </c>
      <c r="AF714">
        <v>9.0500000000000007</v>
      </c>
      <c r="AG714">
        <v>7.2400000000000006E-2</v>
      </c>
      <c r="AH714" t="s">
        <v>337</v>
      </c>
      <c r="AI714" t="s">
        <v>337</v>
      </c>
      <c r="AJ714">
        <v>0</v>
      </c>
      <c r="AK714">
        <v>116</v>
      </c>
      <c r="AL714">
        <v>1</v>
      </c>
      <c r="AM714">
        <v>100</v>
      </c>
      <c r="AN714">
        <v>5</v>
      </c>
    </row>
    <row r="715" spans="1:40" x14ac:dyDescent="0.25">
      <c r="A715" s="34">
        <v>40745</v>
      </c>
      <c r="B715" s="220">
        <v>0.35069444444444442</v>
      </c>
      <c r="C715">
        <v>26.8</v>
      </c>
      <c r="D715">
        <v>26.8</v>
      </c>
      <c r="E715">
        <v>26.6</v>
      </c>
      <c r="F715">
        <v>47</v>
      </c>
      <c r="G715">
        <v>14.5</v>
      </c>
      <c r="H715">
        <v>4</v>
      </c>
      <c r="I715" t="s">
        <v>338</v>
      </c>
      <c r="J715">
        <v>0.33</v>
      </c>
      <c r="K715">
        <v>7</v>
      </c>
      <c r="L715" t="s">
        <v>338</v>
      </c>
      <c r="M715">
        <v>26.8</v>
      </c>
      <c r="N715">
        <v>26.7</v>
      </c>
      <c r="O715">
        <v>26.7</v>
      </c>
      <c r="P715" t="s">
        <v>337</v>
      </c>
      <c r="Q715">
        <v>749.4</v>
      </c>
      <c r="R715">
        <v>0</v>
      </c>
      <c r="S715">
        <v>0</v>
      </c>
      <c r="T715">
        <v>194</v>
      </c>
      <c r="U715">
        <v>1.39</v>
      </c>
      <c r="V715">
        <v>199</v>
      </c>
      <c r="W715">
        <v>0.6</v>
      </c>
      <c r="X715">
        <v>0.02</v>
      </c>
      <c r="Y715">
        <v>0.6</v>
      </c>
      <c r="Z715">
        <v>0</v>
      </c>
      <c r="AA715">
        <v>2.9000000000000001E-2</v>
      </c>
      <c r="AB715">
        <v>23.2</v>
      </c>
      <c r="AC715">
        <v>46</v>
      </c>
      <c r="AD715">
        <v>11</v>
      </c>
      <c r="AE715">
        <v>22.9</v>
      </c>
      <c r="AF715">
        <v>8.57</v>
      </c>
      <c r="AG715">
        <v>7.2400000000000006E-2</v>
      </c>
      <c r="AH715" t="s">
        <v>337</v>
      </c>
      <c r="AI715" t="s">
        <v>337</v>
      </c>
      <c r="AJ715">
        <v>0</v>
      </c>
      <c r="AK715">
        <v>116</v>
      </c>
      <c r="AL715">
        <v>1</v>
      </c>
      <c r="AM715">
        <v>100</v>
      </c>
      <c r="AN715">
        <v>5</v>
      </c>
    </row>
    <row r="716" spans="1:40" x14ac:dyDescent="0.25">
      <c r="A716" s="34">
        <v>40745</v>
      </c>
      <c r="B716" s="220">
        <v>0.35416666666666669</v>
      </c>
      <c r="C716">
        <v>26.9</v>
      </c>
      <c r="D716">
        <v>26.9</v>
      </c>
      <c r="E716">
        <v>26.8</v>
      </c>
      <c r="F716">
        <v>47</v>
      </c>
      <c r="G716">
        <v>14.7</v>
      </c>
      <c r="H716">
        <v>5</v>
      </c>
      <c r="I716" t="s">
        <v>338</v>
      </c>
      <c r="J716">
        <v>0.42</v>
      </c>
      <c r="K716">
        <v>9</v>
      </c>
      <c r="L716" t="s">
        <v>340</v>
      </c>
      <c r="M716">
        <v>26.9</v>
      </c>
      <c r="N716">
        <v>26.8</v>
      </c>
      <c r="O716">
        <v>26.8</v>
      </c>
      <c r="P716" t="s">
        <v>337</v>
      </c>
      <c r="Q716">
        <v>749.4</v>
      </c>
      <c r="R716">
        <v>0</v>
      </c>
      <c r="S716">
        <v>0</v>
      </c>
      <c r="T716">
        <v>209</v>
      </c>
      <c r="U716">
        <v>1.5</v>
      </c>
      <c r="V716">
        <v>216</v>
      </c>
      <c r="W716">
        <v>0.7</v>
      </c>
      <c r="X716">
        <v>0.03</v>
      </c>
      <c r="Y716">
        <v>0.7</v>
      </c>
      <c r="Z716">
        <v>0</v>
      </c>
      <c r="AA716">
        <v>0.03</v>
      </c>
      <c r="AB716">
        <v>23.3</v>
      </c>
      <c r="AC716">
        <v>45</v>
      </c>
      <c r="AD716">
        <v>10.7</v>
      </c>
      <c r="AE716">
        <v>23</v>
      </c>
      <c r="AF716">
        <v>8.4499999999999993</v>
      </c>
      <c r="AG716">
        <v>7.2400000000000006E-2</v>
      </c>
      <c r="AH716" t="s">
        <v>337</v>
      </c>
      <c r="AI716" t="s">
        <v>337</v>
      </c>
      <c r="AJ716">
        <v>0</v>
      </c>
      <c r="AK716">
        <v>117</v>
      </c>
      <c r="AL716">
        <v>1</v>
      </c>
      <c r="AM716">
        <v>100</v>
      </c>
      <c r="AN716">
        <v>5</v>
      </c>
    </row>
    <row r="717" spans="1:40" x14ac:dyDescent="0.25">
      <c r="A717" s="34">
        <v>40745</v>
      </c>
      <c r="B717" s="220">
        <v>0.3576388888888889</v>
      </c>
      <c r="C717">
        <v>27</v>
      </c>
      <c r="D717">
        <v>27</v>
      </c>
      <c r="E717">
        <v>26.9</v>
      </c>
      <c r="F717">
        <v>46</v>
      </c>
      <c r="G717">
        <v>14.4</v>
      </c>
      <c r="H717">
        <v>5</v>
      </c>
      <c r="I717" t="s">
        <v>338</v>
      </c>
      <c r="J717">
        <v>0.42</v>
      </c>
      <c r="K717">
        <v>8</v>
      </c>
      <c r="L717" t="s">
        <v>340</v>
      </c>
      <c r="M717">
        <v>27</v>
      </c>
      <c r="N717">
        <v>26.8</v>
      </c>
      <c r="O717">
        <v>26.8</v>
      </c>
      <c r="P717" t="s">
        <v>337</v>
      </c>
      <c r="Q717">
        <v>749.4</v>
      </c>
      <c r="R717">
        <v>0</v>
      </c>
      <c r="S717">
        <v>0</v>
      </c>
      <c r="T717">
        <v>222</v>
      </c>
      <c r="U717">
        <v>1.59</v>
      </c>
      <c r="V717">
        <v>227</v>
      </c>
      <c r="W717">
        <v>0.8</v>
      </c>
      <c r="X717">
        <v>0.03</v>
      </c>
      <c r="Y717">
        <v>0.8</v>
      </c>
      <c r="Z717">
        <v>0</v>
      </c>
      <c r="AA717">
        <v>0.03</v>
      </c>
      <c r="AB717">
        <v>23.2</v>
      </c>
      <c r="AC717">
        <v>44</v>
      </c>
      <c r="AD717">
        <v>10.3</v>
      </c>
      <c r="AE717">
        <v>22.8</v>
      </c>
      <c r="AF717">
        <v>8.27</v>
      </c>
      <c r="AG717">
        <v>7.2400000000000006E-2</v>
      </c>
      <c r="AH717" t="s">
        <v>337</v>
      </c>
      <c r="AI717" t="s">
        <v>337</v>
      </c>
      <c r="AJ717">
        <v>0</v>
      </c>
      <c r="AK717">
        <v>117</v>
      </c>
      <c r="AL717">
        <v>1</v>
      </c>
      <c r="AM717">
        <v>100</v>
      </c>
      <c r="AN717">
        <v>5</v>
      </c>
    </row>
    <row r="718" spans="1:40" x14ac:dyDescent="0.25">
      <c r="A718" s="34">
        <v>40745</v>
      </c>
      <c r="B718" s="220">
        <v>0.3611111111111111</v>
      </c>
      <c r="C718">
        <v>27</v>
      </c>
      <c r="D718">
        <v>27</v>
      </c>
      <c r="E718">
        <v>26.9</v>
      </c>
      <c r="F718">
        <v>46</v>
      </c>
      <c r="G718">
        <v>14.4</v>
      </c>
      <c r="H718">
        <v>6</v>
      </c>
      <c r="I718" t="s">
        <v>338</v>
      </c>
      <c r="J718">
        <v>0.5</v>
      </c>
      <c r="K718">
        <v>9</v>
      </c>
      <c r="L718" t="s">
        <v>340</v>
      </c>
      <c r="M718">
        <v>27</v>
      </c>
      <c r="N718">
        <v>26.8</v>
      </c>
      <c r="O718">
        <v>26.8</v>
      </c>
      <c r="P718" t="s">
        <v>337</v>
      </c>
      <c r="Q718">
        <v>749.4</v>
      </c>
      <c r="R718">
        <v>0</v>
      </c>
      <c r="S718">
        <v>0</v>
      </c>
      <c r="T718">
        <v>220</v>
      </c>
      <c r="U718">
        <v>1.58</v>
      </c>
      <c r="V718">
        <v>250</v>
      </c>
      <c r="W718">
        <v>0.8</v>
      </c>
      <c r="X718">
        <v>0.03</v>
      </c>
      <c r="Y718">
        <v>0.8</v>
      </c>
      <c r="Z718">
        <v>0</v>
      </c>
      <c r="AA718">
        <v>0.03</v>
      </c>
      <c r="AB718">
        <v>23.2</v>
      </c>
      <c r="AC718">
        <v>44</v>
      </c>
      <c r="AD718">
        <v>10.3</v>
      </c>
      <c r="AE718">
        <v>22.8</v>
      </c>
      <c r="AF718">
        <v>8.27</v>
      </c>
      <c r="AG718">
        <v>7.2400000000000006E-2</v>
      </c>
      <c r="AH718" t="s">
        <v>337</v>
      </c>
      <c r="AI718" t="s">
        <v>337</v>
      </c>
      <c r="AJ718">
        <v>0</v>
      </c>
      <c r="AK718">
        <v>115</v>
      </c>
      <c r="AL718">
        <v>1</v>
      </c>
      <c r="AM718">
        <v>100</v>
      </c>
      <c r="AN718">
        <v>5</v>
      </c>
    </row>
    <row r="719" spans="1:40" x14ac:dyDescent="0.25">
      <c r="A719" s="34">
        <v>40745</v>
      </c>
      <c r="B719" s="220">
        <v>0.36458333333333331</v>
      </c>
      <c r="C719">
        <v>27.2</v>
      </c>
      <c r="D719">
        <v>27.2</v>
      </c>
      <c r="E719">
        <v>27</v>
      </c>
      <c r="F719">
        <v>46</v>
      </c>
      <c r="G719">
        <v>14.5</v>
      </c>
      <c r="H719">
        <v>5</v>
      </c>
      <c r="I719" t="s">
        <v>338</v>
      </c>
      <c r="J719">
        <v>0.42</v>
      </c>
      <c r="K719">
        <v>9</v>
      </c>
      <c r="L719" t="s">
        <v>340</v>
      </c>
      <c r="M719">
        <v>27.2</v>
      </c>
      <c r="N719">
        <v>27</v>
      </c>
      <c r="O719">
        <v>27</v>
      </c>
      <c r="P719" t="s">
        <v>337</v>
      </c>
      <c r="Q719">
        <v>749.5</v>
      </c>
      <c r="R719">
        <v>0</v>
      </c>
      <c r="S719">
        <v>0</v>
      </c>
      <c r="T719">
        <v>226</v>
      </c>
      <c r="U719">
        <v>1.62</v>
      </c>
      <c r="V719">
        <v>258</v>
      </c>
      <c r="W719">
        <v>0.9</v>
      </c>
      <c r="X719">
        <v>0.03</v>
      </c>
      <c r="Y719">
        <v>0.9</v>
      </c>
      <c r="Z719">
        <v>0</v>
      </c>
      <c r="AA719">
        <v>3.1E-2</v>
      </c>
      <c r="AB719">
        <v>23.1</v>
      </c>
      <c r="AC719">
        <v>43</v>
      </c>
      <c r="AD719">
        <v>9.8000000000000007</v>
      </c>
      <c r="AE719">
        <v>22.6</v>
      </c>
      <c r="AF719">
        <v>8.11</v>
      </c>
      <c r="AG719">
        <v>7.2499999999999995E-2</v>
      </c>
      <c r="AH719" t="s">
        <v>337</v>
      </c>
      <c r="AI719" t="s">
        <v>337</v>
      </c>
      <c r="AJ719">
        <v>0</v>
      </c>
      <c r="AK719">
        <v>117</v>
      </c>
      <c r="AL719">
        <v>1</v>
      </c>
      <c r="AM719">
        <v>100</v>
      </c>
      <c r="AN719">
        <v>5</v>
      </c>
    </row>
    <row r="720" spans="1:40" x14ac:dyDescent="0.25">
      <c r="A720" s="34">
        <v>40745</v>
      </c>
      <c r="B720" s="220">
        <v>0.36805555555555558</v>
      </c>
      <c r="C720">
        <v>27.5</v>
      </c>
      <c r="D720">
        <v>27.5</v>
      </c>
      <c r="E720">
        <v>27.2</v>
      </c>
      <c r="F720">
        <v>45</v>
      </c>
      <c r="G720">
        <v>14.5</v>
      </c>
      <c r="H720">
        <v>5</v>
      </c>
      <c r="I720" t="s">
        <v>338</v>
      </c>
      <c r="J720">
        <v>0.42</v>
      </c>
      <c r="K720">
        <v>9</v>
      </c>
      <c r="L720" t="s">
        <v>340</v>
      </c>
      <c r="M720">
        <v>27.5</v>
      </c>
      <c r="N720">
        <v>27.4</v>
      </c>
      <c r="O720">
        <v>27.4</v>
      </c>
      <c r="P720" t="s">
        <v>337</v>
      </c>
      <c r="Q720">
        <v>749.5</v>
      </c>
      <c r="R720">
        <v>0</v>
      </c>
      <c r="S720">
        <v>0</v>
      </c>
      <c r="T720">
        <v>271</v>
      </c>
      <c r="U720">
        <v>1.94</v>
      </c>
      <c r="V720">
        <v>278</v>
      </c>
      <c r="W720">
        <v>1</v>
      </c>
      <c r="X720">
        <v>0.04</v>
      </c>
      <c r="Y720">
        <v>1</v>
      </c>
      <c r="Z720">
        <v>0</v>
      </c>
      <c r="AA720">
        <v>3.2000000000000001E-2</v>
      </c>
      <c r="AB720">
        <v>23.1</v>
      </c>
      <c r="AC720">
        <v>43</v>
      </c>
      <c r="AD720">
        <v>9.8000000000000007</v>
      </c>
      <c r="AE720">
        <v>22.6</v>
      </c>
      <c r="AF720">
        <v>8.11</v>
      </c>
      <c r="AG720">
        <v>7.2499999999999995E-2</v>
      </c>
      <c r="AH720" t="s">
        <v>337</v>
      </c>
      <c r="AI720" t="s">
        <v>337</v>
      </c>
      <c r="AJ720">
        <v>0</v>
      </c>
      <c r="AK720">
        <v>117</v>
      </c>
      <c r="AL720">
        <v>1</v>
      </c>
      <c r="AM720">
        <v>100</v>
      </c>
      <c r="AN720">
        <v>5</v>
      </c>
    </row>
    <row r="721" spans="1:40" x14ac:dyDescent="0.25">
      <c r="A721" s="34">
        <v>40745</v>
      </c>
      <c r="B721" s="220">
        <v>0.37152777777777773</v>
      </c>
      <c r="C721">
        <v>27.8</v>
      </c>
      <c r="D721">
        <v>27.8</v>
      </c>
      <c r="E721">
        <v>27.6</v>
      </c>
      <c r="F721">
        <v>45</v>
      </c>
      <c r="G721">
        <v>14.8</v>
      </c>
      <c r="H721">
        <v>5</v>
      </c>
      <c r="I721" t="s">
        <v>338</v>
      </c>
      <c r="J721">
        <v>0.42</v>
      </c>
      <c r="K721">
        <v>9</v>
      </c>
      <c r="L721" t="s">
        <v>340</v>
      </c>
      <c r="M721">
        <v>27.8</v>
      </c>
      <c r="N721">
        <v>27.8</v>
      </c>
      <c r="O721">
        <v>27.8</v>
      </c>
      <c r="P721" t="s">
        <v>337</v>
      </c>
      <c r="Q721">
        <v>749.6</v>
      </c>
      <c r="R721">
        <v>0</v>
      </c>
      <c r="S721">
        <v>0</v>
      </c>
      <c r="T721">
        <v>289</v>
      </c>
      <c r="U721">
        <v>2.0699999999999998</v>
      </c>
      <c r="V721">
        <v>297</v>
      </c>
      <c r="W721">
        <v>1.1000000000000001</v>
      </c>
      <c r="X721">
        <v>0.04</v>
      </c>
      <c r="Y721">
        <v>1.1000000000000001</v>
      </c>
      <c r="Z721">
        <v>0</v>
      </c>
      <c r="AA721">
        <v>3.3000000000000002E-2</v>
      </c>
      <c r="AB721">
        <v>23.1</v>
      </c>
      <c r="AC721">
        <v>43</v>
      </c>
      <c r="AD721">
        <v>9.8000000000000007</v>
      </c>
      <c r="AE721">
        <v>22.6</v>
      </c>
      <c r="AF721">
        <v>8.11</v>
      </c>
      <c r="AG721">
        <v>7.2499999999999995E-2</v>
      </c>
      <c r="AH721" t="s">
        <v>337</v>
      </c>
      <c r="AI721" t="s">
        <v>337</v>
      </c>
      <c r="AJ721">
        <v>0</v>
      </c>
      <c r="AK721">
        <v>117</v>
      </c>
      <c r="AL721">
        <v>1</v>
      </c>
      <c r="AM721">
        <v>100</v>
      </c>
      <c r="AN721">
        <v>5</v>
      </c>
    </row>
    <row r="722" spans="1:40" x14ac:dyDescent="0.25">
      <c r="A722" s="34">
        <v>40745</v>
      </c>
      <c r="B722" s="220">
        <v>0.375</v>
      </c>
      <c r="C722">
        <v>28.1</v>
      </c>
      <c r="D722">
        <v>28.1</v>
      </c>
      <c r="E722">
        <v>27.9</v>
      </c>
      <c r="F722">
        <v>44</v>
      </c>
      <c r="G722">
        <v>14.7</v>
      </c>
      <c r="H722">
        <v>6</v>
      </c>
      <c r="I722" t="s">
        <v>338</v>
      </c>
      <c r="J722">
        <v>0.5</v>
      </c>
      <c r="K722">
        <v>9</v>
      </c>
      <c r="L722" t="s">
        <v>340</v>
      </c>
      <c r="M722">
        <v>28.1</v>
      </c>
      <c r="N722">
        <v>28.2</v>
      </c>
      <c r="O722">
        <v>28.2</v>
      </c>
      <c r="P722" t="s">
        <v>337</v>
      </c>
      <c r="Q722">
        <v>749.5</v>
      </c>
      <c r="R722">
        <v>0</v>
      </c>
      <c r="S722">
        <v>0</v>
      </c>
      <c r="T722">
        <v>301</v>
      </c>
      <c r="U722">
        <v>2.16</v>
      </c>
      <c r="V722">
        <v>311</v>
      </c>
      <c r="W722">
        <v>1.2</v>
      </c>
      <c r="X722">
        <v>0.04</v>
      </c>
      <c r="Y722">
        <v>1.2</v>
      </c>
      <c r="Z722">
        <v>0</v>
      </c>
      <c r="AA722">
        <v>3.4000000000000002E-2</v>
      </c>
      <c r="AB722">
        <v>23.1</v>
      </c>
      <c r="AC722">
        <v>42</v>
      </c>
      <c r="AD722">
        <v>9.5</v>
      </c>
      <c r="AE722">
        <v>22.6</v>
      </c>
      <c r="AF722">
        <v>7.98</v>
      </c>
      <c r="AG722">
        <v>7.2499999999999995E-2</v>
      </c>
      <c r="AH722" t="s">
        <v>337</v>
      </c>
      <c r="AI722" t="s">
        <v>337</v>
      </c>
      <c r="AJ722">
        <v>8.0000000000000002E-3</v>
      </c>
      <c r="AK722">
        <v>116</v>
      </c>
      <c r="AL722">
        <v>1</v>
      </c>
      <c r="AM722">
        <v>100</v>
      </c>
      <c r="AN722">
        <v>5</v>
      </c>
    </row>
    <row r="723" spans="1:40" x14ac:dyDescent="0.25">
      <c r="A723" s="34">
        <v>40745</v>
      </c>
      <c r="B723" s="220">
        <v>0.37847222222222227</v>
      </c>
      <c r="C723">
        <v>28.4</v>
      </c>
      <c r="D723">
        <v>28.4</v>
      </c>
      <c r="E723">
        <v>28.1</v>
      </c>
      <c r="F723">
        <v>44</v>
      </c>
      <c r="G723">
        <v>15</v>
      </c>
      <c r="H723">
        <v>6</v>
      </c>
      <c r="I723" t="s">
        <v>338</v>
      </c>
      <c r="J723">
        <v>0.5</v>
      </c>
      <c r="K723">
        <v>8</v>
      </c>
      <c r="L723" t="s">
        <v>340</v>
      </c>
      <c r="M723">
        <v>28.4</v>
      </c>
      <c r="N723">
        <v>28.6</v>
      </c>
      <c r="O723">
        <v>28.6</v>
      </c>
      <c r="P723" t="s">
        <v>337</v>
      </c>
      <c r="Q723">
        <v>749.5</v>
      </c>
      <c r="R723">
        <v>0</v>
      </c>
      <c r="S723">
        <v>0</v>
      </c>
      <c r="T723">
        <v>322</v>
      </c>
      <c r="U723">
        <v>2.31</v>
      </c>
      <c r="V723">
        <v>329</v>
      </c>
      <c r="W723">
        <v>1.3</v>
      </c>
      <c r="X723">
        <v>0.05</v>
      </c>
      <c r="Y723">
        <v>1.3</v>
      </c>
      <c r="Z723">
        <v>0</v>
      </c>
      <c r="AA723">
        <v>3.5000000000000003E-2</v>
      </c>
      <c r="AB723">
        <v>23.1</v>
      </c>
      <c r="AC723">
        <v>42</v>
      </c>
      <c r="AD723">
        <v>9.5</v>
      </c>
      <c r="AE723">
        <v>22.6</v>
      </c>
      <c r="AF723">
        <v>7.98</v>
      </c>
      <c r="AG723">
        <v>7.2499999999999995E-2</v>
      </c>
      <c r="AH723" t="s">
        <v>337</v>
      </c>
      <c r="AI723" t="s">
        <v>337</v>
      </c>
      <c r="AJ723">
        <v>0</v>
      </c>
      <c r="AK723">
        <v>117</v>
      </c>
      <c r="AL723">
        <v>1</v>
      </c>
      <c r="AM723">
        <v>100</v>
      </c>
      <c r="AN723">
        <v>5</v>
      </c>
    </row>
    <row r="724" spans="1:40" x14ac:dyDescent="0.25">
      <c r="A724" s="34">
        <v>40745</v>
      </c>
      <c r="B724" s="220">
        <v>0.38194444444444442</v>
      </c>
      <c r="C724">
        <v>28.8</v>
      </c>
      <c r="D724">
        <v>28.8</v>
      </c>
      <c r="E724">
        <v>28.4</v>
      </c>
      <c r="F724">
        <v>42</v>
      </c>
      <c r="G724">
        <v>14.6</v>
      </c>
      <c r="H724">
        <v>5</v>
      </c>
      <c r="I724" t="s">
        <v>338</v>
      </c>
      <c r="J724">
        <v>0.42</v>
      </c>
      <c r="K724">
        <v>8</v>
      </c>
      <c r="L724" t="s">
        <v>336</v>
      </c>
      <c r="M724">
        <v>28.8</v>
      </c>
      <c r="N724">
        <v>29.2</v>
      </c>
      <c r="O724">
        <v>29.2</v>
      </c>
      <c r="P724" t="s">
        <v>337</v>
      </c>
      <c r="Q724">
        <v>749.5</v>
      </c>
      <c r="R724">
        <v>0</v>
      </c>
      <c r="S724">
        <v>0</v>
      </c>
      <c r="T724">
        <v>337</v>
      </c>
      <c r="U724">
        <v>2.42</v>
      </c>
      <c r="V724">
        <v>343</v>
      </c>
      <c r="W724">
        <v>1.4</v>
      </c>
      <c r="X724">
        <v>0.05</v>
      </c>
      <c r="Y724">
        <v>1.4</v>
      </c>
      <c r="Z724">
        <v>0</v>
      </c>
      <c r="AA724">
        <v>3.5999999999999997E-2</v>
      </c>
      <c r="AB724">
        <v>23.1</v>
      </c>
      <c r="AC724">
        <v>42</v>
      </c>
      <c r="AD724">
        <v>9.5</v>
      </c>
      <c r="AE724">
        <v>22.6</v>
      </c>
      <c r="AF724">
        <v>7.98</v>
      </c>
      <c r="AG724">
        <v>7.2499999999999995E-2</v>
      </c>
      <c r="AH724" t="s">
        <v>337</v>
      </c>
      <c r="AI724" t="s">
        <v>337</v>
      </c>
      <c r="AJ724">
        <v>0</v>
      </c>
      <c r="AK724">
        <v>117</v>
      </c>
      <c r="AL724">
        <v>1</v>
      </c>
      <c r="AM724">
        <v>100</v>
      </c>
      <c r="AN724">
        <v>5</v>
      </c>
    </row>
    <row r="725" spans="1:40" x14ac:dyDescent="0.25">
      <c r="A725" s="34">
        <v>40745</v>
      </c>
      <c r="B725" s="220">
        <v>0.38541666666666669</v>
      </c>
      <c r="C725">
        <v>29.1</v>
      </c>
      <c r="D725">
        <v>29.1</v>
      </c>
      <c r="E725">
        <v>28.8</v>
      </c>
      <c r="F725">
        <v>42</v>
      </c>
      <c r="G725">
        <v>14.9</v>
      </c>
      <c r="H725">
        <v>4</v>
      </c>
      <c r="I725" t="s">
        <v>338</v>
      </c>
      <c r="J725">
        <v>0.33</v>
      </c>
      <c r="K725">
        <v>7</v>
      </c>
      <c r="L725" t="s">
        <v>338</v>
      </c>
      <c r="M725">
        <v>29.1</v>
      </c>
      <c r="N725">
        <v>29.4</v>
      </c>
      <c r="O725">
        <v>29.4</v>
      </c>
      <c r="P725" t="s">
        <v>337</v>
      </c>
      <c r="Q725">
        <v>749.5</v>
      </c>
      <c r="R725">
        <v>0</v>
      </c>
      <c r="S725">
        <v>0</v>
      </c>
      <c r="T725">
        <v>354</v>
      </c>
      <c r="U725">
        <v>2.54</v>
      </c>
      <c r="V725">
        <v>362</v>
      </c>
      <c r="W725">
        <v>1.5</v>
      </c>
      <c r="X725">
        <v>0.05</v>
      </c>
      <c r="Y725">
        <v>1.5</v>
      </c>
      <c r="Z725">
        <v>0</v>
      </c>
      <c r="AA725">
        <v>3.6999999999999998E-2</v>
      </c>
      <c r="AB725">
        <v>23.1</v>
      </c>
      <c r="AC725">
        <v>42</v>
      </c>
      <c r="AD725">
        <v>9.5</v>
      </c>
      <c r="AE725">
        <v>22.6</v>
      </c>
      <c r="AF725">
        <v>7.98</v>
      </c>
      <c r="AG725">
        <v>7.2499999999999995E-2</v>
      </c>
      <c r="AH725" t="s">
        <v>337</v>
      </c>
      <c r="AI725" t="s">
        <v>337</v>
      </c>
      <c r="AJ725">
        <v>0</v>
      </c>
      <c r="AK725">
        <v>117</v>
      </c>
      <c r="AL725">
        <v>1</v>
      </c>
      <c r="AM725">
        <v>100</v>
      </c>
      <c r="AN725">
        <v>5</v>
      </c>
    </row>
    <row r="726" spans="1:40" x14ac:dyDescent="0.25">
      <c r="A726" s="34">
        <v>40745</v>
      </c>
      <c r="B726" s="220">
        <v>0.3888888888888889</v>
      </c>
      <c r="C726">
        <v>29.3</v>
      </c>
      <c r="D726">
        <v>29.3</v>
      </c>
      <c r="E726">
        <v>29.1</v>
      </c>
      <c r="F726">
        <v>41</v>
      </c>
      <c r="G726">
        <v>14.7</v>
      </c>
      <c r="H726">
        <v>5</v>
      </c>
      <c r="I726" t="s">
        <v>338</v>
      </c>
      <c r="J726">
        <v>0.42</v>
      </c>
      <c r="K726">
        <v>8</v>
      </c>
      <c r="L726" t="s">
        <v>338</v>
      </c>
      <c r="M726">
        <v>29.3</v>
      </c>
      <c r="N726">
        <v>29.4</v>
      </c>
      <c r="O726">
        <v>29.4</v>
      </c>
      <c r="P726" t="s">
        <v>337</v>
      </c>
      <c r="Q726">
        <v>749.6</v>
      </c>
      <c r="R726">
        <v>0</v>
      </c>
      <c r="S726">
        <v>0</v>
      </c>
      <c r="T726">
        <v>372</v>
      </c>
      <c r="U726">
        <v>2.67</v>
      </c>
      <c r="V726">
        <v>380</v>
      </c>
      <c r="W726">
        <v>1.6</v>
      </c>
      <c r="X726">
        <v>0.06</v>
      </c>
      <c r="Y726">
        <v>1.6</v>
      </c>
      <c r="Z726">
        <v>0</v>
      </c>
      <c r="AA726">
        <v>3.7999999999999999E-2</v>
      </c>
      <c r="AB726">
        <v>23.2</v>
      </c>
      <c r="AC726">
        <v>42</v>
      </c>
      <c r="AD726">
        <v>9.6</v>
      </c>
      <c r="AE726">
        <v>22.7</v>
      </c>
      <c r="AF726">
        <v>7.97</v>
      </c>
      <c r="AG726">
        <v>7.2499999999999995E-2</v>
      </c>
      <c r="AH726" t="s">
        <v>337</v>
      </c>
      <c r="AI726" t="s">
        <v>337</v>
      </c>
      <c r="AJ726">
        <v>0</v>
      </c>
      <c r="AK726">
        <v>117</v>
      </c>
      <c r="AL726">
        <v>1</v>
      </c>
      <c r="AM726">
        <v>100</v>
      </c>
      <c r="AN726">
        <v>5</v>
      </c>
    </row>
    <row r="727" spans="1:40" x14ac:dyDescent="0.25">
      <c r="A727" s="34">
        <v>40745</v>
      </c>
      <c r="B727" s="220">
        <v>0.3923611111111111</v>
      </c>
      <c r="C727">
        <v>29.5</v>
      </c>
      <c r="D727">
        <v>29.5</v>
      </c>
      <c r="E727">
        <v>29.3</v>
      </c>
      <c r="F727">
        <v>41</v>
      </c>
      <c r="G727">
        <v>14.9</v>
      </c>
      <c r="H727">
        <v>4</v>
      </c>
      <c r="I727" t="s">
        <v>338</v>
      </c>
      <c r="J727">
        <v>0.33</v>
      </c>
      <c r="K727">
        <v>8</v>
      </c>
      <c r="L727" t="s">
        <v>336</v>
      </c>
      <c r="M727">
        <v>29.5</v>
      </c>
      <c r="N727">
        <v>29.7</v>
      </c>
      <c r="O727">
        <v>29.7</v>
      </c>
      <c r="P727" t="s">
        <v>337</v>
      </c>
      <c r="Q727">
        <v>749.5</v>
      </c>
      <c r="R727">
        <v>0</v>
      </c>
      <c r="S727">
        <v>0</v>
      </c>
      <c r="T727">
        <v>389</v>
      </c>
      <c r="U727">
        <v>2.79</v>
      </c>
      <c r="V727">
        <v>397</v>
      </c>
      <c r="W727">
        <v>1.7</v>
      </c>
      <c r="X727">
        <v>0.06</v>
      </c>
      <c r="Y727">
        <v>1.8</v>
      </c>
      <c r="Z727">
        <v>0</v>
      </c>
      <c r="AA727">
        <v>3.9E-2</v>
      </c>
      <c r="AB727">
        <v>23.2</v>
      </c>
      <c r="AC727">
        <v>42</v>
      </c>
      <c r="AD727">
        <v>9.6</v>
      </c>
      <c r="AE727">
        <v>22.7</v>
      </c>
      <c r="AF727">
        <v>7.97</v>
      </c>
      <c r="AG727">
        <v>7.2499999999999995E-2</v>
      </c>
      <c r="AH727" t="s">
        <v>337</v>
      </c>
      <c r="AI727" t="s">
        <v>337</v>
      </c>
      <c r="AJ727">
        <v>0</v>
      </c>
      <c r="AK727">
        <v>118</v>
      </c>
      <c r="AL727">
        <v>1</v>
      </c>
      <c r="AM727">
        <v>100</v>
      </c>
      <c r="AN727">
        <v>5</v>
      </c>
    </row>
    <row r="728" spans="1:40" x14ac:dyDescent="0.25">
      <c r="A728" s="34">
        <v>40745</v>
      </c>
      <c r="B728" s="220">
        <v>0.39583333333333331</v>
      </c>
      <c r="C728">
        <v>29.7</v>
      </c>
      <c r="D728">
        <v>29.7</v>
      </c>
      <c r="E728">
        <v>29.6</v>
      </c>
      <c r="F728">
        <v>40</v>
      </c>
      <c r="G728">
        <v>14.7</v>
      </c>
      <c r="H728">
        <v>5</v>
      </c>
      <c r="I728" t="s">
        <v>338</v>
      </c>
      <c r="J728">
        <v>0.42</v>
      </c>
      <c r="K728">
        <v>8</v>
      </c>
      <c r="L728" t="s">
        <v>338</v>
      </c>
      <c r="M728">
        <v>29.7</v>
      </c>
      <c r="N728">
        <v>29.8</v>
      </c>
      <c r="O728">
        <v>29.8</v>
      </c>
      <c r="P728" t="s">
        <v>337</v>
      </c>
      <c r="Q728">
        <v>749.4</v>
      </c>
      <c r="R728">
        <v>0</v>
      </c>
      <c r="S728">
        <v>0</v>
      </c>
      <c r="T728">
        <v>406</v>
      </c>
      <c r="U728">
        <v>2.91</v>
      </c>
      <c r="V728">
        <v>411</v>
      </c>
      <c r="W728">
        <v>1.9</v>
      </c>
      <c r="X728">
        <v>7.0000000000000007E-2</v>
      </c>
      <c r="Y728">
        <v>1.9</v>
      </c>
      <c r="Z728">
        <v>0</v>
      </c>
      <c r="AA728">
        <v>0.04</v>
      </c>
      <c r="AB728">
        <v>23.3</v>
      </c>
      <c r="AC728">
        <v>42</v>
      </c>
      <c r="AD728">
        <v>9.6999999999999993</v>
      </c>
      <c r="AE728">
        <v>22.9</v>
      </c>
      <c r="AF728">
        <v>7.97</v>
      </c>
      <c r="AG728">
        <v>7.2400000000000006E-2</v>
      </c>
      <c r="AH728" t="s">
        <v>337</v>
      </c>
      <c r="AI728" t="s">
        <v>337</v>
      </c>
      <c r="AJ728">
        <v>0</v>
      </c>
      <c r="AK728">
        <v>117</v>
      </c>
      <c r="AL728">
        <v>1</v>
      </c>
      <c r="AM728">
        <v>100</v>
      </c>
      <c r="AN728">
        <v>5</v>
      </c>
    </row>
    <row r="729" spans="1:40" x14ac:dyDescent="0.25">
      <c r="A729" s="34">
        <v>40745</v>
      </c>
      <c r="B729" s="220">
        <v>0.39930555555555558</v>
      </c>
      <c r="C729">
        <v>29.9</v>
      </c>
      <c r="D729">
        <v>29.9</v>
      </c>
      <c r="E729">
        <v>29.7</v>
      </c>
      <c r="F729">
        <v>40</v>
      </c>
      <c r="G729">
        <v>14.9</v>
      </c>
      <c r="H729">
        <v>4</v>
      </c>
      <c r="I729" t="s">
        <v>338</v>
      </c>
      <c r="J729">
        <v>0.33</v>
      </c>
      <c r="K729">
        <v>8</v>
      </c>
      <c r="L729" t="s">
        <v>338</v>
      </c>
      <c r="M729">
        <v>29.9</v>
      </c>
      <c r="N729">
        <v>30.1</v>
      </c>
      <c r="O729">
        <v>30.1</v>
      </c>
      <c r="P729" t="s">
        <v>337</v>
      </c>
      <c r="Q729">
        <v>749.4</v>
      </c>
      <c r="R729">
        <v>0</v>
      </c>
      <c r="S729">
        <v>0</v>
      </c>
      <c r="T729">
        <v>423</v>
      </c>
      <c r="U729">
        <v>3.03</v>
      </c>
      <c r="V729">
        <v>431</v>
      </c>
      <c r="W729">
        <v>2</v>
      </c>
      <c r="X729">
        <v>7.0000000000000007E-2</v>
      </c>
      <c r="Y729">
        <v>2</v>
      </c>
      <c r="Z729">
        <v>0</v>
      </c>
      <c r="AA729">
        <v>0.04</v>
      </c>
      <c r="AB729">
        <v>23.4</v>
      </c>
      <c r="AC729">
        <v>42</v>
      </c>
      <c r="AD729">
        <v>9.8000000000000007</v>
      </c>
      <c r="AE729">
        <v>23.1</v>
      </c>
      <c r="AF729">
        <v>7.97</v>
      </c>
      <c r="AG729">
        <v>7.2400000000000006E-2</v>
      </c>
      <c r="AH729" t="s">
        <v>337</v>
      </c>
      <c r="AI729" t="s">
        <v>337</v>
      </c>
      <c r="AJ729">
        <v>0</v>
      </c>
      <c r="AK729">
        <v>117</v>
      </c>
      <c r="AL729">
        <v>1</v>
      </c>
      <c r="AM729">
        <v>100</v>
      </c>
      <c r="AN729">
        <v>5</v>
      </c>
    </row>
    <row r="730" spans="1:40" x14ac:dyDescent="0.25">
      <c r="A730" s="34">
        <v>40745</v>
      </c>
      <c r="B730" s="220">
        <v>0.40277777777777773</v>
      </c>
      <c r="C730">
        <v>30.2</v>
      </c>
      <c r="D730">
        <v>30.2</v>
      </c>
      <c r="E730">
        <v>30</v>
      </c>
      <c r="F730">
        <v>39</v>
      </c>
      <c r="G730">
        <v>14.7</v>
      </c>
      <c r="H730">
        <v>5</v>
      </c>
      <c r="I730" t="s">
        <v>338</v>
      </c>
      <c r="J730">
        <v>0.42</v>
      </c>
      <c r="K730">
        <v>9</v>
      </c>
      <c r="L730" t="s">
        <v>340</v>
      </c>
      <c r="M730">
        <v>30.2</v>
      </c>
      <c r="N730">
        <v>30.2</v>
      </c>
      <c r="O730">
        <v>30.2</v>
      </c>
      <c r="P730" t="s">
        <v>337</v>
      </c>
      <c r="Q730">
        <v>749.3</v>
      </c>
      <c r="R730">
        <v>0</v>
      </c>
      <c r="S730">
        <v>0</v>
      </c>
      <c r="T730">
        <v>440</v>
      </c>
      <c r="U730">
        <v>3.15</v>
      </c>
      <c r="V730">
        <v>446</v>
      </c>
      <c r="W730">
        <v>2.1</v>
      </c>
      <c r="X730">
        <v>7.0000000000000007E-2</v>
      </c>
      <c r="Y730">
        <v>2.2000000000000002</v>
      </c>
      <c r="Z730">
        <v>0</v>
      </c>
      <c r="AA730">
        <v>4.1000000000000002E-2</v>
      </c>
      <c r="AB730">
        <v>23.6</v>
      </c>
      <c r="AC730">
        <v>41</v>
      </c>
      <c r="AD730">
        <v>9.6</v>
      </c>
      <c r="AE730">
        <v>23.2</v>
      </c>
      <c r="AF730">
        <v>7.77</v>
      </c>
      <c r="AG730">
        <v>7.2400000000000006E-2</v>
      </c>
      <c r="AH730" t="s">
        <v>337</v>
      </c>
      <c r="AI730" t="s">
        <v>337</v>
      </c>
      <c r="AJ730">
        <v>0</v>
      </c>
      <c r="AK730">
        <v>117</v>
      </c>
      <c r="AL730">
        <v>1</v>
      </c>
      <c r="AM730">
        <v>100</v>
      </c>
      <c r="AN730">
        <v>5</v>
      </c>
    </row>
    <row r="731" spans="1:40" x14ac:dyDescent="0.25">
      <c r="A731" s="34">
        <v>40745</v>
      </c>
      <c r="B731" s="220">
        <v>0.40625</v>
      </c>
      <c r="C731">
        <v>30.3</v>
      </c>
      <c r="D731">
        <v>30.3</v>
      </c>
      <c r="E731">
        <v>30.2</v>
      </c>
      <c r="F731">
        <v>39</v>
      </c>
      <c r="G731">
        <v>14.8</v>
      </c>
      <c r="H731">
        <v>5</v>
      </c>
      <c r="I731" t="s">
        <v>338</v>
      </c>
      <c r="J731">
        <v>0.42</v>
      </c>
      <c r="K731">
        <v>9</v>
      </c>
      <c r="L731" t="s">
        <v>340</v>
      </c>
      <c r="M731">
        <v>30.3</v>
      </c>
      <c r="N731">
        <v>30.4</v>
      </c>
      <c r="O731">
        <v>30.4</v>
      </c>
      <c r="P731" t="s">
        <v>337</v>
      </c>
      <c r="Q731">
        <v>749.4</v>
      </c>
      <c r="R731">
        <v>0</v>
      </c>
      <c r="S731">
        <v>0</v>
      </c>
      <c r="T731">
        <v>456</v>
      </c>
      <c r="U731">
        <v>3.27</v>
      </c>
      <c r="V731">
        <v>462</v>
      </c>
      <c r="W731">
        <v>2.2000000000000002</v>
      </c>
      <c r="X731">
        <v>0.08</v>
      </c>
      <c r="Y731">
        <v>2.2999999999999998</v>
      </c>
      <c r="Z731">
        <v>0</v>
      </c>
      <c r="AA731">
        <v>4.2000000000000003E-2</v>
      </c>
      <c r="AB731">
        <v>23.7</v>
      </c>
      <c r="AC731">
        <v>41</v>
      </c>
      <c r="AD731">
        <v>9.6999999999999993</v>
      </c>
      <c r="AE731">
        <v>23.3</v>
      </c>
      <c r="AF731">
        <v>7.76</v>
      </c>
      <c r="AG731">
        <v>7.2300000000000003E-2</v>
      </c>
      <c r="AH731" t="s">
        <v>337</v>
      </c>
      <c r="AI731" t="s">
        <v>337</v>
      </c>
      <c r="AJ731">
        <v>0</v>
      </c>
      <c r="AK731">
        <v>117</v>
      </c>
      <c r="AL731">
        <v>1</v>
      </c>
      <c r="AM731">
        <v>100</v>
      </c>
      <c r="AN731">
        <v>5</v>
      </c>
    </row>
    <row r="732" spans="1:40" x14ac:dyDescent="0.25">
      <c r="A732" s="34">
        <v>40745</v>
      </c>
      <c r="B732" s="220">
        <v>0.40972222222222227</v>
      </c>
      <c r="C732">
        <v>30.7</v>
      </c>
      <c r="D732">
        <v>30.7</v>
      </c>
      <c r="E732">
        <v>30.3</v>
      </c>
      <c r="F732">
        <v>39</v>
      </c>
      <c r="G732">
        <v>15.2</v>
      </c>
      <c r="H732">
        <v>4</v>
      </c>
      <c r="I732" t="s">
        <v>338</v>
      </c>
      <c r="J732">
        <v>0.33</v>
      </c>
      <c r="K732">
        <v>6</v>
      </c>
      <c r="L732" t="s">
        <v>338</v>
      </c>
      <c r="M732">
        <v>30.7</v>
      </c>
      <c r="N732">
        <v>30.8</v>
      </c>
      <c r="O732">
        <v>30.8</v>
      </c>
      <c r="P732" t="s">
        <v>337</v>
      </c>
      <c r="Q732">
        <v>749.3</v>
      </c>
      <c r="R732">
        <v>0</v>
      </c>
      <c r="S732">
        <v>0</v>
      </c>
      <c r="T732">
        <v>472</v>
      </c>
      <c r="U732">
        <v>3.38</v>
      </c>
      <c r="V732">
        <v>478</v>
      </c>
      <c r="W732">
        <v>2.4</v>
      </c>
      <c r="X732">
        <v>0.09</v>
      </c>
      <c r="Y732">
        <v>2.4</v>
      </c>
      <c r="Z732">
        <v>0</v>
      </c>
      <c r="AA732">
        <v>4.2999999999999997E-2</v>
      </c>
      <c r="AB732">
        <v>23.8</v>
      </c>
      <c r="AC732">
        <v>41</v>
      </c>
      <c r="AD732">
        <v>9.8000000000000007</v>
      </c>
      <c r="AE732">
        <v>23.4</v>
      </c>
      <c r="AF732">
        <v>7.75</v>
      </c>
      <c r="AG732">
        <v>7.2300000000000003E-2</v>
      </c>
      <c r="AH732" t="s">
        <v>337</v>
      </c>
      <c r="AI732" t="s">
        <v>337</v>
      </c>
      <c r="AJ732">
        <v>0</v>
      </c>
      <c r="AK732">
        <v>117</v>
      </c>
      <c r="AL732">
        <v>1</v>
      </c>
      <c r="AM732">
        <v>100</v>
      </c>
      <c r="AN732">
        <v>5</v>
      </c>
    </row>
    <row r="733" spans="1:40" x14ac:dyDescent="0.25">
      <c r="A733" s="34">
        <v>40745</v>
      </c>
      <c r="B733" s="220">
        <v>0.41319444444444442</v>
      </c>
      <c r="C733">
        <v>30.9</v>
      </c>
      <c r="D733">
        <v>30.9</v>
      </c>
      <c r="E733">
        <v>30.7</v>
      </c>
      <c r="F733">
        <v>38</v>
      </c>
      <c r="G733">
        <v>15</v>
      </c>
      <c r="H733">
        <v>4</v>
      </c>
      <c r="I733" t="s">
        <v>338</v>
      </c>
      <c r="J733">
        <v>0.33</v>
      </c>
      <c r="K733">
        <v>8</v>
      </c>
      <c r="L733" t="s">
        <v>340</v>
      </c>
      <c r="M733">
        <v>30.9</v>
      </c>
      <c r="N733">
        <v>30.8</v>
      </c>
      <c r="O733">
        <v>30.8</v>
      </c>
      <c r="P733" t="s">
        <v>337</v>
      </c>
      <c r="Q733">
        <v>749.3</v>
      </c>
      <c r="R733">
        <v>0</v>
      </c>
      <c r="S733">
        <v>0</v>
      </c>
      <c r="T733">
        <v>488</v>
      </c>
      <c r="U733">
        <v>3.5</v>
      </c>
      <c r="V733">
        <v>494</v>
      </c>
      <c r="W733">
        <v>2.5</v>
      </c>
      <c r="X733">
        <v>0.09</v>
      </c>
      <c r="Y733">
        <v>2.5</v>
      </c>
      <c r="Z733">
        <v>0</v>
      </c>
      <c r="AA733">
        <v>4.3999999999999997E-2</v>
      </c>
      <c r="AB733">
        <v>24</v>
      </c>
      <c r="AC733">
        <v>40</v>
      </c>
      <c r="AD733">
        <v>9.6</v>
      </c>
      <c r="AE733">
        <v>23.6</v>
      </c>
      <c r="AF733">
        <v>7.65</v>
      </c>
      <c r="AG733">
        <v>7.2300000000000003E-2</v>
      </c>
      <c r="AH733" t="s">
        <v>337</v>
      </c>
      <c r="AI733" t="s">
        <v>337</v>
      </c>
      <c r="AJ733">
        <v>0</v>
      </c>
      <c r="AK733">
        <v>115</v>
      </c>
      <c r="AL733">
        <v>1</v>
      </c>
      <c r="AM733">
        <v>100</v>
      </c>
      <c r="AN733">
        <v>5</v>
      </c>
    </row>
    <row r="734" spans="1:40" x14ac:dyDescent="0.25">
      <c r="A734" s="34">
        <v>40745</v>
      </c>
      <c r="B734" s="220">
        <v>0.41666666666666669</v>
      </c>
      <c r="C734">
        <v>31.2</v>
      </c>
      <c r="D734">
        <v>31.2</v>
      </c>
      <c r="E734">
        <v>31</v>
      </c>
      <c r="F734">
        <v>37</v>
      </c>
      <c r="G734">
        <v>14.8</v>
      </c>
      <c r="H734">
        <v>5</v>
      </c>
      <c r="I734" t="s">
        <v>338</v>
      </c>
      <c r="J734">
        <v>0.42</v>
      </c>
      <c r="K734">
        <v>8</v>
      </c>
      <c r="L734" t="s">
        <v>338</v>
      </c>
      <c r="M734">
        <v>31.2</v>
      </c>
      <c r="N734">
        <v>30.9</v>
      </c>
      <c r="O734">
        <v>30.9</v>
      </c>
      <c r="P734" t="s">
        <v>337</v>
      </c>
      <c r="Q734">
        <v>749.3</v>
      </c>
      <c r="R734">
        <v>0</v>
      </c>
      <c r="S734">
        <v>0</v>
      </c>
      <c r="T734">
        <v>504</v>
      </c>
      <c r="U734">
        <v>3.61</v>
      </c>
      <c r="V734">
        <v>512</v>
      </c>
      <c r="W734">
        <v>2.6</v>
      </c>
      <c r="X734">
        <v>0.09</v>
      </c>
      <c r="Y734">
        <v>2.6</v>
      </c>
      <c r="Z734">
        <v>0</v>
      </c>
      <c r="AA734">
        <v>4.4999999999999998E-2</v>
      </c>
      <c r="AB734">
        <v>24.1</v>
      </c>
      <c r="AC734">
        <v>40</v>
      </c>
      <c r="AD734">
        <v>9.6999999999999993</v>
      </c>
      <c r="AE734">
        <v>23.7</v>
      </c>
      <c r="AF734">
        <v>7.64</v>
      </c>
      <c r="AG734">
        <v>7.22E-2</v>
      </c>
      <c r="AH734" t="s">
        <v>337</v>
      </c>
      <c r="AI734" t="s">
        <v>337</v>
      </c>
      <c r="AJ734">
        <v>1.4E-2</v>
      </c>
      <c r="AK734">
        <v>115</v>
      </c>
      <c r="AL734">
        <v>1</v>
      </c>
      <c r="AM734">
        <v>100</v>
      </c>
      <c r="AN734">
        <v>5</v>
      </c>
    </row>
    <row r="735" spans="1:40" x14ac:dyDescent="0.25">
      <c r="A735" s="34">
        <v>40745</v>
      </c>
      <c r="B735" s="220">
        <v>0.4201388888888889</v>
      </c>
      <c r="C735">
        <v>31.4</v>
      </c>
      <c r="D735">
        <v>31.4</v>
      </c>
      <c r="E735">
        <v>31.3</v>
      </c>
      <c r="F735">
        <v>37</v>
      </c>
      <c r="G735">
        <v>14.9</v>
      </c>
      <c r="H735">
        <v>5</v>
      </c>
      <c r="I735" t="s">
        <v>338</v>
      </c>
      <c r="J735">
        <v>0.42</v>
      </c>
      <c r="K735">
        <v>9</v>
      </c>
      <c r="L735" t="s">
        <v>340</v>
      </c>
      <c r="M735">
        <v>31.4</v>
      </c>
      <c r="N735">
        <v>31.2</v>
      </c>
      <c r="O735">
        <v>31.2</v>
      </c>
      <c r="P735" t="s">
        <v>337</v>
      </c>
      <c r="Q735">
        <v>749.2</v>
      </c>
      <c r="R735">
        <v>0</v>
      </c>
      <c r="S735">
        <v>0</v>
      </c>
      <c r="T735">
        <v>522</v>
      </c>
      <c r="U735">
        <v>3.74</v>
      </c>
      <c r="V735">
        <v>529</v>
      </c>
      <c r="W735">
        <v>2.7</v>
      </c>
      <c r="X735">
        <v>0.1</v>
      </c>
      <c r="Y735">
        <v>2.8</v>
      </c>
      <c r="Z735">
        <v>0</v>
      </c>
      <c r="AA735">
        <v>4.4999999999999998E-2</v>
      </c>
      <c r="AB735">
        <v>24.2</v>
      </c>
      <c r="AC735">
        <v>40</v>
      </c>
      <c r="AD735">
        <v>9.8000000000000007</v>
      </c>
      <c r="AE735">
        <v>23.7</v>
      </c>
      <c r="AF735">
        <v>7.64</v>
      </c>
      <c r="AG735">
        <v>7.22E-2</v>
      </c>
      <c r="AH735" t="s">
        <v>337</v>
      </c>
      <c r="AI735" t="s">
        <v>337</v>
      </c>
      <c r="AJ735">
        <v>0</v>
      </c>
      <c r="AK735">
        <v>117</v>
      </c>
      <c r="AL735">
        <v>1</v>
      </c>
      <c r="AM735">
        <v>100</v>
      </c>
      <c r="AN735">
        <v>5</v>
      </c>
    </row>
    <row r="736" spans="1:40" x14ac:dyDescent="0.25">
      <c r="A736" s="34">
        <v>40745</v>
      </c>
      <c r="B736" s="220">
        <v>0.4236111111111111</v>
      </c>
      <c r="C736">
        <v>31.7</v>
      </c>
      <c r="D736">
        <v>31.7</v>
      </c>
      <c r="E736">
        <v>31.4</v>
      </c>
      <c r="F736">
        <v>36</v>
      </c>
      <c r="G736">
        <v>14.8</v>
      </c>
      <c r="H736">
        <v>3</v>
      </c>
      <c r="I736" t="s">
        <v>340</v>
      </c>
      <c r="J736">
        <v>0.25</v>
      </c>
      <c r="K736">
        <v>7</v>
      </c>
      <c r="L736" t="s">
        <v>340</v>
      </c>
      <c r="M736">
        <v>31.7</v>
      </c>
      <c r="N736">
        <v>31.6</v>
      </c>
      <c r="O736">
        <v>31.6</v>
      </c>
      <c r="P736" t="s">
        <v>337</v>
      </c>
      <c r="Q736">
        <v>749.2</v>
      </c>
      <c r="R736">
        <v>0</v>
      </c>
      <c r="S736">
        <v>0</v>
      </c>
      <c r="T736">
        <v>538</v>
      </c>
      <c r="U736">
        <v>3.86</v>
      </c>
      <c r="V736">
        <v>545</v>
      </c>
      <c r="W736">
        <v>2.9</v>
      </c>
      <c r="X736">
        <v>0.1</v>
      </c>
      <c r="Y736">
        <v>2.9</v>
      </c>
      <c r="Z736">
        <v>0</v>
      </c>
      <c r="AA736">
        <v>4.5999999999999999E-2</v>
      </c>
      <c r="AB736">
        <v>24.3</v>
      </c>
      <c r="AC736">
        <v>40</v>
      </c>
      <c r="AD736">
        <v>9.8000000000000007</v>
      </c>
      <c r="AE736">
        <v>23.8</v>
      </c>
      <c r="AF736">
        <v>7.64</v>
      </c>
      <c r="AG736">
        <v>7.22E-2</v>
      </c>
      <c r="AH736" t="s">
        <v>337</v>
      </c>
      <c r="AI736" t="s">
        <v>337</v>
      </c>
      <c r="AJ736">
        <v>0</v>
      </c>
      <c r="AK736">
        <v>117</v>
      </c>
      <c r="AL736">
        <v>1</v>
      </c>
      <c r="AM736">
        <v>100</v>
      </c>
      <c r="AN736">
        <v>5</v>
      </c>
    </row>
    <row r="737" spans="1:40" x14ac:dyDescent="0.25">
      <c r="A737" s="34">
        <v>40745</v>
      </c>
      <c r="B737" s="220">
        <v>0.42708333333333331</v>
      </c>
      <c r="C737">
        <v>32.200000000000003</v>
      </c>
      <c r="D737">
        <v>32.200000000000003</v>
      </c>
      <c r="E737">
        <v>31.7</v>
      </c>
      <c r="F737">
        <v>35</v>
      </c>
      <c r="G737">
        <v>14.8</v>
      </c>
      <c r="H737">
        <v>3</v>
      </c>
      <c r="I737" t="s">
        <v>338</v>
      </c>
      <c r="J737">
        <v>0.25</v>
      </c>
      <c r="K737">
        <v>8</v>
      </c>
      <c r="L737" t="s">
        <v>340</v>
      </c>
      <c r="M737">
        <v>32.200000000000003</v>
      </c>
      <c r="N737">
        <v>32.1</v>
      </c>
      <c r="O737">
        <v>32.1</v>
      </c>
      <c r="P737" t="s">
        <v>337</v>
      </c>
      <c r="Q737">
        <v>749.1</v>
      </c>
      <c r="R737">
        <v>0</v>
      </c>
      <c r="S737">
        <v>0</v>
      </c>
      <c r="T737">
        <v>554</v>
      </c>
      <c r="U737">
        <v>3.97</v>
      </c>
      <c r="V737">
        <v>561</v>
      </c>
      <c r="W737">
        <v>3</v>
      </c>
      <c r="X737">
        <v>0.11</v>
      </c>
      <c r="Y737">
        <v>3.1</v>
      </c>
      <c r="Z737">
        <v>0</v>
      </c>
      <c r="AA737">
        <v>4.8000000000000001E-2</v>
      </c>
      <c r="AB737">
        <v>24.4</v>
      </c>
      <c r="AC737">
        <v>39</v>
      </c>
      <c r="AD737">
        <v>9.5</v>
      </c>
      <c r="AE737">
        <v>23.8</v>
      </c>
      <c r="AF737">
        <v>7.53</v>
      </c>
      <c r="AG737">
        <v>7.22E-2</v>
      </c>
      <c r="AH737" t="s">
        <v>337</v>
      </c>
      <c r="AI737" t="s">
        <v>337</v>
      </c>
      <c r="AJ737">
        <v>0</v>
      </c>
      <c r="AK737">
        <v>117</v>
      </c>
      <c r="AL737">
        <v>1</v>
      </c>
      <c r="AM737">
        <v>100</v>
      </c>
      <c r="AN737">
        <v>5</v>
      </c>
    </row>
    <row r="738" spans="1:40" x14ac:dyDescent="0.25">
      <c r="A738" s="34">
        <v>40745</v>
      </c>
      <c r="B738" s="220">
        <v>0.43055555555555558</v>
      </c>
      <c r="C738">
        <v>32.5</v>
      </c>
      <c r="D738">
        <v>32.5</v>
      </c>
      <c r="E738">
        <v>32.200000000000003</v>
      </c>
      <c r="F738">
        <v>35</v>
      </c>
      <c r="G738">
        <v>15.1</v>
      </c>
      <c r="H738">
        <v>3</v>
      </c>
      <c r="I738" t="s">
        <v>349</v>
      </c>
      <c r="J738">
        <v>0.25</v>
      </c>
      <c r="K738">
        <v>5</v>
      </c>
      <c r="L738" t="s">
        <v>349</v>
      </c>
      <c r="M738">
        <v>32.5</v>
      </c>
      <c r="N738">
        <v>32.6</v>
      </c>
      <c r="O738">
        <v>32.6</v>
      </c>
      <c r="P738" t="s">
        <v>337</v>
      </c>
      <c r="Q738">
        <v>749.1</v>
      </c>
      <c r="R738">
        <v>0</v>
      </c>
      <c r="S738">
        <v>0</v>
      </c>
      <c r="T738">
        <v>567</v>
      </c>
      <c r="U738">
        <v>4.0599999999999996</v>
      </c>
      <c r="V738">
        <v>573</v>
      </c>
      <c r="W738">
        <v>3.1</v>
      </c>
      <c r="X738">
        <v>0.11</v>
      </c>
      <c r="Y738">
        <v>3.2</v>
      </c>
      <c r="Z738">
        <v>0</v>
      </c>
      <c r="AA738">
        <v>4.9000000000000002E-2</v>
      </c>
      <c r="AB738">
        <v>24.5</v>
      </c>
      <c r="AC738">
        <v>39</v>
      </c>
      <c r="AD738">
        <v>9.6</v>
      </c>
      <c r="AE738">
        <v>24</v>
      </c>
      <c r="AF738">
        <v>7.53</v>
      </c>
      <c r="AG738">
        <v>7.2099999999999997E-2</v>
      </c>
      <c r="AH738" t="s">
        <v>337</v>
      </c>
      <c r="AI738" t="s">
        <v>337</v>
      </c>
      <c r="AJ738">
        <v>0</v>
      </c>
      <c r="AK738">
        <v>117</v>
      </c>
      <c r="AL738">
        <v>1</v>
      </c>
      <c r="AM738">
        <v>100</v>
      </c>
      <c r="AN738">
        <v>5</v>
      </c>
    </row>
    <row r="739" spans="1:40" x14ac:dyDescent="0.25">
      <c r="A739" s="34">
        <v>40745</v>
      </c>
      <c r="B739" s="220">
        <v>0.43402777777777773</v>
      </c>
      <c r="C739">
        <v>32.799999999999997</v>
      </c>
      <c r="D739">
        <v>32.799999999999997</v>
      </c>
      <c r="E739">
        <v>32.5</v>
      </c>
      <c r="F739">
        <v>34</v>
      </c>
      <c r="G739">
        <v>14.9</v>
      </c>
      <c r="H739">
        <v>3</v>
      </c>
      <c r="I739" t="s">
        <v>349</v>
      </c>
      <c r="J739">
        <v>0.25</v>
      </c>
      <c r="K739">
        <v>5</v>
      </c>
      <c r="L739" t="s">
        <v>340</v>
      </c>
      <c r="M739">
        <v>32.799999999999997</v>
      </c>
      <c r="N739">
        <v>32.799999999999997</v>
      </c>
      <c r="O739">
        <v>32.799999999999997</v>
      </c>
      <c r="P739" t="s">
        <v>337</v>
      </c>
      <c r="Q739">
        <v>749</v>
      </c>
      <c r="R739">
        <v>0</v>
      </c>
      <c r="S739">
        <v>0</v>
      </c>
      <c r="T739">
        <v>583</v>
      </c>
      <c r="U739">
        <v>4.18</v>
      </c>
      <c r="V739">
        <v>589</v>
      </c>
      <c r="W739">
        <v>3.3</v>
      </c>
      <c r="X739">
        <v>0.12</v>
      </c>
      <c r="Y739">
        <v>3.4</v>
      </c>
      <c r="Z739">
        <v>0</v>
      </c>
      <c r="AA739">
        <v>0.05</v>
      </c>
      <c r="AB739">
        <v>24.5</v>
      </c>
      <c r="AC739">
        <v>39</v>
      </c>
      <c r="AD739">
        <v>9.6</v>
      </c>
      <c r="AE739">
        <v>24</v>
      </c>
      <c r="AF739">
        <v>7.53</v>
      </c>
      <c r="AG739">
        <v>7.2099999999999997E-2</v>
      </c>
      <c r="AH739" t="s">
        <v>337</v>
      </c>
      <c r="AI739" t="s">
        <v>337</v>
      </c>
      <c r="AJ739">
        <v>0</v>
      </c>
      <c r="AK739">
        <v>117</v>
      </c>
      <c r="AL739">
        <v>1</v>
      </c>
      <c r="AM739">
        <v>100</v>
      </c>
      <c r="AN739">
        <v>5</v>
      </c>
    </row>
    <row r="740" spans="1:40" x14ac:dyDescent="0.25">
      <c r="A740" s="34">
        <v>40745</v>
      </c>
      <c r="B740" s="220">
        <v>0.4375</v>
      </c>
      <c r="C740">
        <v>33</v>
      </c>
      <c r="D740">
        <v>33</v>
      </c>
      <c r="E740">
        <v>32.799999999999997</v>
      </c>
      <c r="F740">
        <v>33</v>
      </c>
      <c r="G740">
        <v>14.6</v>
      </c>
      <c r="H740">
        <v>3</v>
      </c>
      <c r="I740" t="s">
        <v>340</v>
      </c>
      <c r="J740">
        <v>0.25</v>
      </c>
      <c r="K740">
        <v>6</v>
      </c>
      <c r="L740" t="s">
        <v>348</v>
      </c>
      <c r="M740">
        <v>33</v>
      </c>
      <c r="N740">
        <v>32.9</v>
      </c>
      <c r="O740">
        <v>32.9</v>
      </c>
      <c r="P740" t="s">
        <v>337</v>
      </c>
      <c r="Q740">
        <v>749</v>
      </c>
      <c r="R740">
        <v>0</v>
      </c>
      <c r="S740">
        <v>0</v>
      </c>
      <c r="T740">
        <v>598</v>
      </c>
      <c r="U740">
        <v>4.29</v>
      </c>
      <c r="V740">
        <v>603</v>
      </c>
      <c r="W740">
        <v>3.5</v>
      </c>
      <c r="X740">
        <v>0.13</v>
      </c>
      <c r="Y740">
        <v>3.6</v>
      </c>
      <c r="Z740">
        <v>0</v>
      </c>
      <c r="AA740">
        <v>5.0999999999999997E-2</v>
      </c>
      <c r="AB740">
        <v>24.6</v>
      </c>
      <c r="AC740">
        <v>39</v>
      </c>
      <c r="AD740">
        <v>9.6999999999999993</v>
      </c>
      <c r="AE740">
        <v>24.1</v>
      </c>
      <c r="AF740">
        <v>7.52</v>
      </c>
      <c r="AG740">
        <v>7.2099999999999997E-2</v>
      </c>
      <c r="AH740" t="s">
        <v>337</v>
      </c>
      <c r="AI740" t="s">
        <v>337</v>
      </c>
      <c r="AJ740">
        <v>0</v>
      </c>
      <c r="AK740">
        <v>118</v>
      </c>
      <c r="AL740">
        <v>1</v>
      </c>
      <c r="AM740">
        <v>100</v>
      </c>
      <c r="AN740">
        <v>5</v>
      </c>
    </row>
    <row r="741" spans="1:40" x14ac:dyDescent="0.25">
      <c r="A741" s="34">
        <v>40745</v>
      </c>
      <c r="B741" s="220">
        <v>0.44097222222222227</v>
      </c>
      <c r="C741">
        <v>33.200000000000003</v>
      </c>
      <c r="D741">
        <v>33.200000000000003</v>
      </c>
      <c r="E741">
        <v>33</v>
      </c>
      <c r="F741">
        <v>32</v>
      </c>
      <c r="G741">
        <v>14.3</v>
      </c>
      <c r="H741">
        <v>3</v>
      </c>
      <c r="I741" t="s">
        <v>349</v>
      </c>
      <c r="J741">
        <v>0.25</v>
      </c>
      <c r="K741">
        <v>6</v>
      </c>
      <c r="L741" t="s">
        <v>349</v>
      </c>
      <c r="M741">
        <v>33.200000000000003</v>
      </c>
      <c r="N741">
        <v>33.1</v>
      </c>
      <c r="O741">
        <v>33.1</v>
      </c>
      <c r="P741" t="s">
        <v>337</v>
      </c>
      <c r="Q741">
        <v>749</v>
      </c>
      <c r="R741">
        <v>0</v>
      </c>
      <c r="S741">
        <v>0</v>
      </c>
      <c r="T741">
        <v>613</v>
      </c>
      <c r="U741">
        <v>4.3899999999999997</v>
      </c>
      <c r="V741">
        <v>621</v>
      </c>
      <c r="W741">
        <v>3.7</v>
      </c>
      <c r="X741">
        <v>0.13</v>
      </c>
      <c r="Y741">
        <v>3.8</v>
      </c>
      <c r="Z741">
        <v>0</v>
      </c>
      <c r="AA741">
        <v>5.1999999999999998E-2</v>
      </c>
      <c r="AB741">
        <v>24.6</v>
      </c>
      <c r="AC741">
        <v>39</v>
      </c>
      <c r="AD741">
        <v>9.6999999999999993</v>
      </c>
      <c r="AE741">
        <v>24.1</v>
      </c>
      <c r="AF741">
        <v>7.52</v>
      </c>
      <c r="AG741">
        <v>7.2099999999999997E-2</v>
      </c>
      <c r="AH741" t="s">
        <v>337</v>
      </c>
      <c r="AI741" t="s">
        <v>337</v>
      </c>
      <c r="AJ741">
        <v>0</v>
      </c>
      <c r="AK741">
        <v>100</v>
      </c>
      <c r="AL741">
        <v>1</v>
      </c>
      <c r="AM741">
        <v>87.7</v>
      </c>
      <c r="AN741">
        <v>5</v>
      </c>
    </row>
    <row r="742" spans="1:40" x14ac:dyDescent="0.25">
      <c r="A742" s="34">
        <v>40745</v>
      </c>
      <c r="B742" s="220">
        <v>0.44444444444444442</v>
      </c>
      <c r="C742">
        <v>33.5</v>
      </c>
      <c r="D742">
        <v>33.5</v>
      </c>
      <c r="E742">
        <v>33.200000000000003</v>
      </c>
      <c r="F742">
        <v>32</v>
      </c>
      <c r="G742">
        <v>14.5</v>
      </c>
      <c r="H742">
        <v>2</v>
      </c>
      <c r="I742" t="s">
        <v>351</v>
      </c>
      <c r="J742">
        <v>0.17</v>
      </c>
      <c r="K742">
        <v>7</v>
      </c>
      <c r="L742" t="s">
        <v>349</v>
      </c>
      <c r="M742">
        <v>33.5</v>
      </c>
      <c r="N742">
        <v>33.5</v>
      </c>
      <c r="O742">
        <v>33.5</v>
      </c>
      <c r="P742" t="s">
        <v>337</v>
      </c>
      <c r="Q742">
        <v>748.9</v>
      </c>
      <c r="R742">
        <v>0</v>
      </c>
      <c r="S742">
        <v>0</v>
      </c>
      <c r="T742">
        <v>629</v>
      </c>
      <c r="U742">
        <v>4.51</v>
      </c>
      <c r="V742">
        <v>636</v>
      </c>
      <c r="W742">
        <v>3.9</v>
      </c>
      <c r="X742">
        <v>0.14000000000000001</v>
      </c>
      <c r="Y742">
        <v>3.9</v>
      </c>
      <c r="Z742">
        <v>0</v>
      </c>
      <c r="AA742">
        <v>5.2999999999999999E-2</v>
      </c>
      <c r="AB742">
        <v>24.7</v>
      </c>
      <c r="AC742">
        <v>39</v>
      </c>
      <c r="AD742">
        <v>9.8000000000000007</v>
      </c>
      <c r="AE742">
        <v>24.2</v>
      </c>
      <c r="AF742">
        <v>7.52</v>
      </c>
      <c r="AG742">
        <v>7.2099999999999997E-2</v>
      </c>
      <c r="AH742" t="s">
        <v>337</v>
      </c>
      <c r="AI742" t="s">
        <v>337</v>
      </c>
      <c r="AJ742">
        <v>0</v>
      </c>
      <c r="AK742">
        <v>115</v>
      </c>
      <c r="AL742">
        <v>1</v>
      </c>
      <c r="AM742">
        <v>100</v>
      </c>
      <c r="AN742">
        <v>5</v>
      </c>
    </row>
    <row r="743" spans="1:40" x14ac:dyDescent="0.25">
      <c r="A743" s="34">
        <v>40745</v>
      </c>
      <c r="B743" s="220">
        <v>0.44791666666666669</v>
      </c>
      <c r="C743">
        <v>33.799999999999997</v>
      </c>
      <c r="D743">
        <v>33.799999999999997</v>
      </c>
      <c r="E743">
        <v>33.5</v>
      </c>
      <c r="F743">
        <v>31</v>
      </c>
      <c r="G743">
        <v>14.3</v>
      </c>
      <c r="H743">
        <v>1</v>
      </c>
      <c r="I743" t="s">
        <v>349</v>
      </c>
      <c r="J743">
        <v>0.08</v>
      </c>
      <c r="K743">
        <v>5</v>
      </c>
      <c r="L743" t="s">
        <v>349</v>
      </c>
      <c r="M743">
        <v>33.799999999999997</v>
      </c>
      <c r="N743">
        <v>33.700000000000003</v>
      </c>
      <c r="O743">
        <v>33.700000000000003</v>
      </c>
      <c r="P743" t="s">
        <v>337</v>
      </c>
      <c r="Q743">
        <v>748.9</v>
      </c>
      <c r="R743">
        <v>0</v>
      </c>
      <c r="S743">
        <v>0</v>
      </c>
      <c r="T743">
        <v>644</v>
      </c>
      <c r="U743">
        <v>4.62</v>
      </c>
      <c r="V743">
        <v>650</v>
      </c>
      <c r="W743">
        <v>4</v>
      </c>
      <c r="X743">
        <v>0.14000000000000001</v>
      </c>
      <c r="Y743">
        <v>4.0999999999999996</v>
      </c>
      <c r="Z743">
        <v>0</v>
      </c>
      <c r="AA743">
        <v>5.3999999999999999E-2</v>
      </c>
      <c r="AB743">
        <v>24.9</v>
      </c>
      <c r="AC743">
        <v>39</v>
      </c>
      <c r="AD743">
        <v>10</v>
      </c>
      <c r="AE743">
        <v>24.4</v>
      </c>
      <c r="AF743">
        <v>7.51</v>
      </c>
      <c r="AG743">
        <v>7.1999999999999995E-2</v>
      </c>
      <c r="AH743" t="s">
        <v>337</v>
      </c>
      <c r="AI743" t="s">
        <v>337</v>
      </c>
      <c r="AJ743">
        <v>0</v>
      </c>
      <c r="AK743">
        <v>115</v>
      </c>
      <c r="AL743">
        <v>1</v>
      </c>
      <c r="AM743">
        <v>100</v>
      </c>
      <c r="AN743">
        <v>5</v>
      </c>
    </row>
    <row r="744" spans="1:40" x14ac:dyDescent="0.25">
      <c r="A744" s="34">
        <v>40745</v>
      </c>
      <c r="B744" s="220">
        <v>0.4513888888888889</v>
      </c>
      <c r="C744">
        <v>34.200000000000003</v>
      </c>
      <c r="D744">
        <v>34.200000000000003</v>
      </c>
      <c r="E744">
        <v>33.799999999999997</v>
      </c>
      <c r="F744">
        <v>31</v>
      </c>
      <c r="G744">
        <v>14.6</v>
      </c>
      <c r="H744">
        <v>1</v>
      </c>
      <c r="I744" t="s">
        <v>349</v>
      </c>
      <c r="J744">
        <v>0.08</v>
      </c>
      <c r="K744">
        <v>5</v>
      </c>
      <c r="L744" t="s">
        <v>349</v>
      </c>
      <c r="M744">
        <v>34.200000000000003</v>
      </c>
      <c r="N744">
        <v>34.200000000000003</v>
      </c>
      <c r="O744">
        <v>34.200000000000003</v>
      </c>
      <c r="P744" t="s">
        <v>337</v>
      </c>
      <c r="Q744">
        <v>748.9</v>
      </c>
      <c r="R744">
        <v>0</v>
      </c>
      <c r="S744">
        <v>0</v>
      </c>
      <c r="T744">
        <v>660</v>
      </c>
      <c r="U744">
        <v>4.7300000000000004</v>
      </c>
      <c r="V744">
        <v>666</v>
      </c>
      <c r="W744">
        <v>4.2</v>
      </c>
      <c r="X744">
        <v>0.15</v>
      </c>
      <c r="Y744">
        <v>4.2</v>
      </c>
      <c r="Z744">
        <v>0</v>
      </c>
      <c r="AA744">
        <v>5.5E-2</v>
      </c>
      <c r="AB744">
        <v>24.9</v>
      </c>
      <c r="AC744">
        <v>38</v>
      </c>
      <c r="AD744">
        <v>9.6</v>
      </c>
      <c r="AE744">
        <v>24.4</v>
      </c>
      <c r="AF744">
        <v>7.31</v>
      </c>
      <c r="AG744">
        <v>7.1999999999999995E-2</v>
      </c>
      <c r="AH744" t="s">
        <v>337</v>
      </c>
      <c r="AI744" t="s">
        <v>337</v>
      </c>
      <c r="AJ744">
        <v>0</v>
      </c>
      <c r="AK744">
        <v>116</v>
      </c>
      <c r="AL744">
        <v>1</v>
      </c>
      <c r="AM744">
        <v>100</v>
      </c>
      <c r="AN744">
        <v>5</v>
      </c>
    </row>
    <row r="745" spans="1:40" x14ac:dyDescent="0.25">
      <c r="A745" s="34">
        <v>40745</v>
      </c>
      <c r="B745" s="220">
        <v>0.4548611111111111</v>
      </c>
      <c r="C745">
        <v>34.299999999999997</v>
      </c>
      <c r="D745">
        <v>34.299999999999997</v>
      </c>
      <c r="E745">
        <v>34.200000000000003</v>
      </c>
      <c r="F745">
        <v>31</v>
      </c>
      <c r="G745">
        <v>14.8</v>
      </c>
      <c r="H745">
        <v>3</v>
      </c>
      <c r="I745" t="s">
        <v>349</v>
      </c>
      <c r="J745">
        <v>0.25</v>
      </c>
      <c r="K745">
        <v>6</v>
      </c>
      <c r="L745" t="s">
        <v>349</v>
      </c>
      <c r="M745">
        <v>34.299999999999997</v>
      </c>
      <c r="N745">
        <v>34.4</v>
      </c>
      <c r="O745">
        <v>34.4</v>
      </c>
      <c r="P745" t="s">
        <v>337</v>
      </c>
      <c r="Q745">
        <v>748.9</v>
      </c>
      <c r="R745">
        <v>0</v>
      </c>
      <c r="S745">
        <v>0</v>
      </c>
      <c r="T745">
        <v>672</v>
      </c>
      <c r="U745">
        <v>4.82</v>
      </c>
      <c r="V745">
        <v>679</v>
      </c>
      <c r="W745">
        <v>4.4000000000000004</v>
      </c>
      <c r="X745">
        <v>0.16</v>
      </c>
      <c r="Y745">
        <v>4.4000000000000004</v>
      </c>
      <c r="Z745">
        <v>0</v>
      </c>
      <c r="AA745">
        <v>5.6000000000000001E-2</v>
      </c>
      <c r="AB745">
        <v>25</v>
      </c>
      <c r="AC745">
        <v>38</v>
      </c>
      <c r="AD745">
        <v>9.6999999999999993</v>
      </c>
      <c r="AE745">
        <v>24.5</v>
      </c>
      <c r="AF745">
        <v>7.31</v>
      </c>
      <c r="AG745">
        <v>7.1999999999999995E-2</v>
      </c>
      <c r="AH745" t="s">
        <v>337</v>
      </c>
      <c r="AI745" t="s">
        <v>337</v>
      </c>
      <c r="AJ745">
        <v>0</v>
      </c>
      <c r="AK745">
        <v>117</v>
      </c>
      <c r="AL745">
        <v>1</v>
      </c>
      <c r="AM745">
        <v>100</v>
      </c>
      <c r="AN745">
        <v>5</v>
      </c>
    </row>
    <row r="746" spans="1:40" x14ac:dyDescent="0.25">
      <c r="A746" s="34">
        <v>40745</v>
      </c>
      <c r="B746" s="220">
        <v>0.45833333333333331</v>
      </c>
      <c r="C746">
        <v>34.5</v>
      </c>
      <c r="D746">
        <v>34.5</v>
      </c>
      <c r="E746">
        <v>34.299999999999997</v>
      </c>
      <c r="F746">
        <v>31</v>
      </c>
      <c r="G746">
        <v>14.9</v>
      </c>
      <c r="H746">
        <v>3</v>
      </c>
      <c r="I746" t="s">
        <v>349</v>
      </c>
      <c r="J746">
        <v>0.25</v>
      </c>
      <c r="K746">
        <v>7</v>
      </c>
      <c r="L746" t="s">
        <v>349</v>
      </c>
      <c r="M746">
        <v>34.5</v>
      </c>
      <c r="N746">
        <v>34.700000000000003</v>
      </c>
      <c r="O746">
        <v>34.700000000000003</v>
      </c>
      <c r="P746" t="s">
        <v>337</v>
      </c>
      <c r="Q746">
        <v>748.8</v>
      </c>
      <c r="R746">
        <v>0</v>
      </c>
      <c r="S746">
        <v>0</v>
      </c>
      <c r="T746">
        <v>685</v>
      </c>
      <c r="U746">
        <v>4.91</v>
      </c>
      <c r="V746">
        <v>691</v>
      </c>
      <c r="W746">
        <v>4.5999999999999996</v>
      </c>
      <c r="X746">
        <v>0.16</v>
      </c>
      <c r="Y746">
        <v>4.5999999999999996</v>
      </c>
      <c r="Z746">
        <v>0</v>
      </c>
      <c r="AA746">
        <v>5.6000000000000001E-2</v>
      </c>
      <c r="AB746">
        <v>25</v>
      </c>
      <c r="AC746">
        <v>38</v>
      </c>
      <c r="AD746">
        <v>9.6999999999999993</v>
      </c>
      <c r="AE746">
        <v>24.5</v>
      </c>
      <c r="AF746">
        <v>7.31</v>
      </c>
      <c r="AG746">
        <v>7.1999999999999995E-2</v>
      </c>
      <c r="AH746" t="s">
        <v>337</v>
      </c>
      <c r="AI746" t="s">
        <v>337</v>
      </c>
      <c r="AJ746">
        <v>1.9E-2</v>
      </c>
      <c r="AK746">
        <v>114</v>
      </c>
      <c r="AL746">
        <v>1</v>
      </c>
      <c r="AM746">
        <v>100</v>
      </c>
      <c r="AN746">
        <v>5</v>
      </c>
    </row>
    <row r="747" spans="1:40" x14ac:dyDescent="0.25">
      <c r="A747" s="34">
        <v>40745</v>
      </c>
      <c r="B747" s="220">
        <v>0.46180555555555558</v>
      </c>
      <c r="C747">
        <v>34.700000000000003</v>
      </c>
      <c r="D747">
        <v>34.700000000000003</v>
      </c>
      <c r="E747">
        <v>34.5</v>
      </c>
      <c r="F747">
        <v>30</v>
      </c>
      <c r="G747">
        <v>14.6</v>
      </c>
      <c r="H747">
        <v>4</v>
      </c>
      <c r="I747" t="s">
        <v>349</v>
      </c>
      <c r="J747">
        <v>0.33</v>
      </c>
      <c r="K747">
        <v>8</v>
      </c>
      <c r="L747" t="s">
        <v>351</v>
      </c>
      <c r="M747">
        <v>34.700000000000003</v>
      </c>
      <c r="N747">
        <v>34.700000000000003</v>
      </c>
      <c r="O747">
        <v>34.700000000000003</v>
      </c>
      <c r="P747" t="s">
        <v>337</v>
      </c>
      <c r="Q747">
        <v>748.8</v>
      </c>
      <c r="R747">
        <v>0</v>
      </c>
      <c r="S747">
        <v>0</v>
      </c>
      <c r="T747">
        <v>700</v>
      </c>
      <c r="U747">
        <v>5.0199999999999996</v>
      </c>
      <c r="V747">
        <v>705</v>
      </c>
      <c r="W747">
        <v>4.8</v>
      </c>
      <c r="X747">
        <v>0.17</v>
      </c>
      <c r="Y747">
        <v>4.9000000000000004</v>
      </c>
      <c r="Z747">
        <v>0</v>
      </c>
      <c r="AA747">
        <v>5.7000000000000002E-2</v>
      </c>
      <c r="AB747">
        <v>25.1</v>
      </c>
      <c r="AC747">
        <v>38</v>
      </c>
      <c r="AD747">
        <v>9.8000000000000007</v>
      </c>
      <c r="AE747">
        <v>24.6</v>
      </c>
      <c r="AF747">
        <v>7.31</v>
      </c>
      <c r="AG747">
        <v>7.1999999999999995E-2</v>
      </c>
      <c r="AH747" t="s">
        <v>337</v>
      </c>
      <c r="AI747" t="s">
        <v>337</v>
      </c>
      <c r="AJ747">
        <v>0</v>
      </c>
      <c r="AK747">
        <v>116</v>
      </c>
      <c r="AL747">
        <v>1</v>
      </c>
      <c r="AM747">
        <v>100</v>
      </c>
      <c r="AN747">
        <v>5</v>
      </c>
    </row>
    <row r="748" spans="1:40" x14ac:dyDescent="0.25">
      <c r="A748" s="34">
        <v>40745</v>
      </c>
      <c r="B748" s="220">
        <v>0.46527777777777773</v>
      </c>
      <c r="C748">
        <v>34.700000000000003</v>
      </c>
      <c r="D748">
        <v>34.700000000000003</v>
      </c>
      <c r="E748">
        <v>34.700000000000003</v>
      </c>
      <c r="F748">
        <v>30</v>
      </c>
      <c r="G748">
        <v>14.6</v>
      </c>
      <c r="H748">
        <v>4</v>
      </c>
      <c r="I748" t="s">
        <v>340</v>
      </c>
      <c r="J748">
        <v>0.33</v>
      </c>
      <c r="K748">
        <v>8</v>
      </c>
      <c r="L748" t="s">
        <v>340</v>
      </c>
      <c r="M748">
        <v>34.700000000000003</v>
      </c>
      <c r="N748">
        <v>34.799999999999997</v>
      </c>
      <c r="O748">
        <v>34.799999999999997</v>
      </c>
      <c r="P748" t="s">
        <v>337</v>
      </c>
      <c r="Q748">
        <v>748.8</v>
      </c>
      <c r="R748">
        <v>0</v>
      </c>
      <c r="S748">
        <v>0</v>
      </c>
      <c r="T748">
        <v>712</v>
      </c>
      <c r="U748">
        <v>5.0999999999999996</v>
      </c>
      <c r="V748">
        <v>717</v>
      </c>
      <c r="W748">
        <v>5</v>
      </c>
      <c r="X748">
        <v>0.18</v>
      </c>
      <c r="Y748">
        <v>5.0999999999999996</v>
      </c>
      <c r="Z748">
        <v>0</v>
      </c>
      <c r="AA748">
        <v>5.7000000000000002E-2</v>
      </c>
      <c r="AB748">
        <v>25.1</v>
      </c>
      <c r="AC748">
        <v>38</v>
      </c>
      <c r="AD748">
        <v>9.8000000000000007</v>
      </c>
      <c r="AE748">
        <v>24.6</v>
      </c>
      <c r="AF748">
        <v>7.31</v>
      </c>
      <c r="AG748">
        <v>7.1900000000000006E-2</v>
      </c>
      <c r="AH748" t="s">
        <v>337</v>
      </c>
      <c r="AI748" t="s">
        <v>337</v>
      </c>
      <c r="AJ748">
        <v>0</v>
      </c>
      <c r="AK748">
        <v>117</v>
      </c>
      <c r="AL748">
        <v>1</v>
      </c>
      <c r="AM748">
        <v>100</v>
      </c>
      <c r="AN748">
        <v>5</v>
      </c>
    </row>
    <row r="749" spans="1:40" x14ac:dyDescent="0.25">
      <c r="A749" s="34">
        <v>40745</v>
      </c>
      <c r="B749" s="220">
        <v>0.46875</v>
      </c>
      <c r="C749">
        <v>34.700000000000003</v>
      </c>
      <c r="D749">
        <v>34.700000000000003</v>
      </c>
      <c r="E749">
        <v>34.6</v>
      </c>
      <c r="F749">
        <v>31</v>
      </c>
      <c r="G749">
        <v>15.1</v>
      </c>
      <c r="H749">
        <v>5</v>
      </c>
      <c r="I749" t="s">
        <v>338</v>
      </c>
      <c r="J749">
        <v>0.42</v>
      </c>
      <c r="K749">
        <v>9</v>
      </c>
      <c r="L749" t="s">
        <v>340</v>
      </c>
      <c r="M749">
        <v>34.700000000000003</v>
      </c>
      <c r="N749">
        <v>34.9</v>
      </c>
      <c r="O749">
        <v>34.9</v>
      </c>
      <c r="P749" t="s">
        <v>337</v>
      </c>
      <c r="Q749">
        <v>748.8</v>
      </c>
      <c r="R749">
        <v>0</v>
      </c>
      <c r="S749">
        <v>0</v>
      </c>
      <c r="T749">
        <v>725</v>
      </c>
      <c r="U749">
        <v>5.2</v>
      </c>
      <c r="V749">
        <v>729</v>
      </c>
      <c r="W749">
        <v>5.2</v>
      </c>
      <c r="X749">
        <v>0.19</v>
      </c>
      <c r="Y749">
        <v>5.3</v>
      </c>
      <c r="Z749">
        <v>0</v>
      </c>
      <c r="AA749">
        <v>5.7000000000000002E-2</v>
      </c>
      <c r="AB749">
        <v>25.2</v>
      </c>
      <c r="AC749">
        <v>38</v>
      </c>
      <c r="AD749">
        <v>9.8000000000000007</v>
      </c>
      <c r="AE749">
        <v>24.7</v>
      </c>
      <c r="AF749">
        <v>7.3</v>
      </c>
      <c r="AG749">
        <v>7.1900000000000006E-2</v>
      </c>
      <c r="AH749" t="s">
        <v>337</v>
      </c>
      <c r="AI749" t="s">
        <v>337</v>
      </c>
      <c r="AJ749">
        <v>0</v>
      </c>
      <c r="AK749">
        <v>116</v>
      </c>
      <c r="AL749">
        <v>1</v>
      </c>
      <c r="AM749">
        <v>100</v>
      </c>
      <c r="AN749">
        <v>5</v>
      </c>
    </row>
    <row r="750" spans="1:40" x14ac:dyDescent="0.25">
      <c r="A750" s="34">
        <v>40745</v>
      </c>
      <c r="B750" s="220">
        <v>0.47222222222222227</v>
      </c>
      <c r="C750">
        <v>34.700000000000003</v>
      </c>
      <c r="D750">
        <v>34.700000000000003</v>
      </c>
      <c r="E750">
        <v>34.700000000000003</v>
      </c>
      <c r="F750">
        <v>30</v>
      </c>
      <c r="G750">
        <v>14.6</v>
      </c>
      <c r="H750">
        <v>5</v>
      </c>
      <c r="I750" t="s">
        <v>351</v>
      </c>
      <c r="J750">
        <v>0.42</v>
      </c>
      <c r="K750">
        <v>9</v>
      </c>
      <c r="L750" t="s">
        <v>351</v>
      </c>
      <c r="M750">
        <v>34.700000000000003</v>
      </c>
      <c r="N750">
        <v>34.700000000000003</v>
      </c>
      <c r="O750">
        <v>34.700000000000003</v>
      </c>
      <c r="P750" t="s">
        <v>337</v>
      </c>
      <c r="Q750">
        <v>748.8</v>
      </c>
      <c r="R750">
        <v>0</v>
      </c>
      <c r="S750">
        <v>0</v>
      </c>
      <c r="T750">
        <v>740</v>
      </c>
      <c r="U750">
        <v>5.3</v>
      </c>
      <c r="V750">
        <v>744</v>
      </c>
      <c r="W750">
        <v>5.4</v>
      </c>
      <c r="X750">
        <v>0.19</v>
      </c>
      <c r="Y750">
        <v>5.4</v>
      </c>
      <c r="Z750">
        <v>0</v>
      </c>
      <c r="AA750">
        <v>5.7000000000000002E-2</v>
      </c>
      <c r="AB750">
        <v>25.3</v>
      </c>
      <c r="AC750">
        <v>38</v>
      </c>
      <c r="AD750">
        <v>9.9</v>
      </c>
      <c r="AE750">
        <v>24.7</v>
      </c>
      <c r="AF750">
        <v>7.3</v>
      </c>
      <c r="AG750">
        <v>7.1900000000000006E-2</v>
      </c>
      <c r="AH750" t="s">
        <v>337</v>
      </c>
      <c r="AI750" t="s">
        <v>337</v>
      </c>
      <c r="AJ750">
        <v>0</v>
      </c>
      <c r="AK750">
        <v>114</v>
      </c>
      <c r="AL750">
        <v>1</v>
      </c>
      <c r="AM750">
        <v>100</v>
      </c>
      <c r="AN750">
        <v>5</v>
      </c>
    </row>
    <row r="751" spans="1:40" x14ac:dyDescent="0.25">
      <c r="A751" s="34">
        <v>40745</v>
      </c>
      <c r="B751" s="220">
        <v>0.47569444444444442</v>
      </c>
      <c r="C751">
        <v>35</v>
      </c>
      <c r="D751">
        <v>35</v>
      </c>
      <c r="E751">
        <v>34.700000000000003</v>
      </c>
      <c r="F751">
        <v>31</v>
      </c>
      <c r="G751">
        <v>15.3</v>
      </c>
      <c r="H751">
        <v>4</v>
      </c>
      <c r="I751" t="s">
        <v>349</v>
      </c>
      <c r="J751">
        <v>0.33</v>
      </c>
      <c r="K751">
        <v>8</v>
      </c>
      <c r="L751" t="s">
        <v>340</v>
      </c>
      <c r="M751">
        <v>35</v>
      </c>
      <c r="N751">
        <v>35.299999999999997</v>
      </c>
      <c r="O751">
        <v>35.299999999999997</v>
      </c>
      <c r="P751" t="s">
        <v>337</v>
      </c>
      <c r="Q751">
        <v>748.7</v>
      </c>
      <c r="R751">
        <v>0</v>
      </c>
      <c r="S751">
        <v>0</v>
      </c>
      <c r="T751">
        <v>752</v>
      </c>
      <c r="U751">
        <v>5.39</v>
      </c>
      <c r="V751">
        <v>758</v>
      </c>
      <c r="W751">
        <v>5.6</v>
      </c>
      <c r="X751">
        <v>0.2</v>
      </c>
      <c r="Y751">
        <v>5.6</v>
      </c>
      <c r="Z751">
        <v>0</v>
      </c>
      <c r="AA751">
        <v>5.8000000000000003E-2</v>
      </c>
      <c r="AB751">
        <v>25.3</v>
      </c>
      <c r="AC751">
        <v>38</v>
      </c>
      <c r="AD751">
        <v>9.9</v>
      </c>
      <c r="AE751">
        <v>24.7</v>
      </c>
      <c r="AF751">
        <v>7.3</v>
      </c>
      <c r="AG751">
        <v>7.1900000000000006E-2</v>
      </c>
      <c r="AH751" t="s">
        <v>337</v>
      </c>
      <c r="AI751" t="s">
        <v>337</v>
      </c>
      <c r="AJ751">
        <v>0</v>
      </c>
      <c r="AK751">
        <v>117</v>
      </c>
      <c r="AL751">
        <v>1</v>
      </c>
      <c r="AM751">
        <v>100</v>
      </c>
      <c r="AN751">
        <v>5</v>
      </c>
    </row>
    <row r="752" spans="1:40" x14ac:dyDescent="0.25">
      <c r="A752" s="34">
        <v>40745</v>
      </c>
      <c r="B752" s="220">
        <v>0.47916666666666669</v>
      </c>
      <c r="C752">
        <v>35.1</v>
      </c>
      <c r="D752">
        <v>35.1</v>
      </c>
      <c r="E752">
        <v>35</v>
      </c>
      <c r="F752">
        <v>29</v>
      </c>
      <c r="G752">
        <v>14.4</v>
      </c>
      <c r="H752">
        <v>5</v>
      </c>
      <c r="I752" t="s">
        <v>340</v>
      </c>
      <c r="J752">
        <v>0.42</v>
      </c>
      <c r="K752">
        <v>9</v>
      </c>
      <c r="L752" t="s">
        <v>340</v>
      </c>
      <c r="M752">
        <v>35.1</v>
      </c>
      <c r="N752">
        <v>35.1</v>
      </c>
      <c r="O752">
        <v>35.1</v>
      </c>
      <c r="P752" t="s">
        <v>337</v>
      </c>
      <c r="Q752">
        <v>748.7</v>
      </c>
      <c r="R752">
        <v>0</v>
      </c>
      <c r="S752">
        <v>0</v>
      </c>
      <c r="T752">
        <v>762</v>
      </c>
      <c r="U752">
        <v>5.46</v>
      </c>
      <c r="V752">
        <v>765</v>
      </c>
      <c r="W752">
        <v>5.8</v>
      </c>
      <c r="X752">
        <v>0.21</v>
      </c>
      <c r="Y752">
        <v>5.8</v>
      </c>
      <c r="Z752">
        <v>0</v>
      </c>
      <c r="AA752">
        <v>5.8000000000000003E-2</v>
      </c>
      <c r="AB752">
        <v>25.4</v>
      </c>
      <c r="AC752">
        <v>38</v>
      </c>
      <c r="AD752">
        <v>10</v>
      </c>
      <c r="AE752">
        <v>24.8</v>
      </c>
      <c r="AF752">
        <v>7.3</v>
      </c>
      <c r="AG752">
        <v>7.1900000000000006E-2</v>
      </c>
      <c r="AH752" t="s">
        <v>337</v>
      </c>
      <c r="AI752" t="s">
        <v>337</v>
      </c>
      <c r="AJ752">
        <v>0</v>
      </c>
      <c r="AK752">
        <v>112</v>
      </c>
      <c r="AL752">
        <v>1</v>
      </c>
      <c r="AM752">
        <v>98.2</v>
      </c>
      <c r="AN752">
        <v>5</v>
      </c>
    </row>
    <row r="753" spans="1:40" x14ac:dyDescent="0.25">
      <c r="A753" s="34">
        <v>40745</v>
      </c>
      <c r="B753" s="220">
        <v>0.4826388888888889</v>
      </c>
      <c r="C753">
        <v>35.200000000000003</v>
      </c>
      <c r="D753">
        <v>35.200000000000003</v>
      </c>
      <c r="E753">
        <v>35.1</v>
      </c>
      <c r="F753">
        <v>29</v>
      </c>
      <c r="G753">
        <v>14.5</v>
      </c>
      <c r="H753">
        <v>5</v>
      </c>
      <c r="I753" t="s">
        <v>351</v>
      </c>
      <c r="J753">
        <v>0.42</v>
      </c>
      <c r="K753">
        <v>9</v>
      </c>
      <c r="L753" t="s">
        <v>351</v>
      </c>
      <c r="M753">
        <v>35.200000000000003</v>
      </c>
      <c r="N753">
        <v>35.200000000000003</v>
      </c>
      <c r="O753">
        <v>35.200000000000003</v>
      </c>
      <c r="P753" t="s">
        <v>337</v>
      </c>
      <c r="Q753">
        <v>748.7</v>
      </c>
      <c r="R753">
        <v>0</v>
      </c>
      <c r="S753">
        <v>0</v>
      </c>
      <c r="T753">
        <v>771</v>
      </c>
      <c r="U753">
        <v>5.53</v>
      </c>
      <c r="V753">
        <v>777</v>
      </c>
      <c r="W753">
        <v>5.9</v>
      </c>
      <c r="X753">
        <v>0.21</v>
      </c>
      <c r="Y753">
        <v>6</v>
      </c>
      <c r="Z753">
        <v>0</v>
      </c>
      <c r="AA753">
        <v>5.8000000000000003E-2</v>
      </c>
      <c r="AB753">
        <v>25.5</v>
      </c>
      <c r="AC753">
        <v>38</v>
      </c>
      <c r="AD753">
        <v>10.1</v>
      </c>
      <c r="AE753">
        <v>24.9</v>
      </c>
      <c r="AF753">
        <v>7.29</v>
      </c>
      <c r="AG753">
        <v>7.1800000000000003E-2</v>
      </c>
      <c r="AH753" t="s">
        <v>337</v>
      </c>
      <c r="AI753" t="s">
        <v>337</v>
      </c>
      <c r="AJ753">
        <v>0</v>
      </c>
      <c r="AK753">
        <v>113</v>
      </c>
      <c r="AL753">
        <v>1</v>
      </c>
      <c r="AM753">
        <v>99.1</v>
      </c>
      <c r="AN753">
        <v>5</v>
      </c>
    </row>
    <row r="754" spans="1:40" x14ac:dyDescent="0.25">
      <c r="A754" s="34">
        <v>40745</v>
      </c>
      <c r="B754" s="220">
        <v>0.4861111111111111</v>
      </c>
      <c r="C754">
        <v>35.4</v>
      </c>
      <c r="D754">
        <v>35.4</v>
      </c>
      <c r="E754">
        <v>35.200000000000003</v>
      </c>
      <c r="F754">
        <v>29</v>
      </c>
      <c r="G754">
        <v>14.6</v>
      </c>
      <c r="H754">
        <v>6</v>
      </c>
      <c r="I754" t="s">
        <v>340</v>
      </c>
      <c r="J754">
        <v>0.5</v>
      </c>
      <c r="K754">
        <v>11</v>
      </c>
      <c r="L754" t="s">
        <v>340</v>
      </c>
      <c r="M754">
        <v>35.4</v>
      </c>
      <c r="N754">
        <v>35.5</v>
      </c>
      <c r="O754">
        <v>35.5</v>
      </c>
      <c r="P754" t="s">
        <v>337</v>
      </c>
      <c r="Q754">
        <v>748.7</v>
      </c>
      <c r="R754">
        <v>0</v>
      </c>
      <c r="S754">
        <v>0</v>
      </c>
      <c r="T754">
        <v>785</v>
      </c>
      <c r="U754">
        <v>5.63</v>
      </c>
      <c r="V754">
        <v>791</v>
      </c>
      <c r="W754">
        <v>6.1</v>
      </c>
      <c r="X754">
        <v>0.22</v>
      </c>
      <c r="Y754">
        <v>6.2</v>
      </c>
      <c r="Z754">
        <v>0</v>
      </c>
      <c r="AA754">
        <v>5.8999999999999997E-2</v>
      </c>
      <c r="AB754">
        <v>25.5</v>
      </c>
      <c r="AC754">
        <v>37</v>
      </c>
      <c r="AD754">
        <v>9.6999999999999993</v>
      </c>
      <c r="AE754">
        <v>24.9</v>
      </c>
      <c r="AF754">
        <v>7.19</v>
      </c>
      <c r="AG754">
        <v>7.1800000000000003E-2</v>
      </c>
      <c r="AH754" t="s">
        <v>337</v>
      </c>
      <c r="AI754" t="s">
        <v>337</v>
      </c>
      <c r="AJ754">
        <v>0</v>
      </c>
      <c r="AK754">
        <v>112</v>
      </c>
      <c r="AL754">
        <v>1</v>
      </c>
      <c r="AM754">
        <v>98.2</v>
      </c>
      <c r="AN754">
        <v>5</v>
      </c>
    </row>
    <row r="755" spans="1:40" x14ac:dyDescent="0.25">
      <c r="A755" s="34">
        <v>40745</v>
      </c>
      <c r="B755" s="220">
        <v>0.48958333333333331</v>
      </c>
      <c r="C755">
        <v>35.5</v>
      </c>
      <c r="D755">
        <v>35.5</v>
      </c>
      <c r="E755">
        <v>35.4</v>
      </c>
      <c r="F755">
        <v>28</v>
      </c>
      <c r="G755">
        <v>14.2</v>
      </c>
      <c r="H755">
        <v>4</v>
      </c>
      <c r="I755" t="s">
        <v>340</v>
      </c>
      <c r="J755">
        <v>0.33</v>
      </c>
      <c r="K755">
        <v>10</v>
      </c>
      <c r="L755" t="s">
        <v>349</v>
      </c>
      <c r="M755">
        <v>35.5</v>
      </c>
      <c r="N755">
        <v>35.4</v>
      </c>
      <c r="O755">
        <v>35.4</v>
      </c>
      <c r="P755" t="s">
        <v>337</v>
      </c>
      <c r="Q755">
        <v>748.6</v>
      </c>
      <c r="R755">
        <v>0</v>
      </c>
      <c r="S755">
        <v>0</v>
      </c>
      <c r="T755">
        <v>798</v>
      </c>
      <c r="U755">
        <v>5.72</v>
      </c>
      <c r="V755">
        <v>802</v>
      </c>
      <c r="W755">
        <v>6.3</v>
      </c>
      <c r="X755">
        <v>0.23</v>
      </c>
      <c r="Y755">
        <v>6.4</v>
      </c>
      <c r="Z755">
        <v>0</v>
      </c>
      <c r="AA755">
        <v>0.06</v>
      </c>
      <c r="AB755">
        <v>25.6</v>
      </c>
      <c r="AC755">
        <v>37</v>
      </c>
      <c r="AD755">
        <v>9.8000000000000007</v>
      </c>
      <c r="AE755">
        <v>24.9</v>
      </c>
      <c r="AF755">
        <v>7.19</v>
      </c>
      <c r="AG755">
        <v>7.1800000000000003E-2</v>
      </c>
      <c r="AH755" t="s">
        <v>337</v>
      </c>
      <c r="AI755" t="s">
        <v>337</v>
      </c>
      <c r="AJ755">
        <v>0</v>
      </c>
      <c r="AK755">
        <v>114</v>
      </c>
      <c r="AL755">
        <v>1</v>
      </c>
      <c r="AM755">
        <v>100</v>
      </c>
      <c r="AN755">
        <v>5</v>
      </c>
    </row>
    <row r="756" spans="1:40" x14ac:dyDescent="0.25">
      <c r="A756" s="34">
        <v>40745</v>
      </c>
      <c r="B756" s="220">
        <v>0.49305555555555558</v>
      </c>
      <c r="C756">
        <v>35.700000000000003</v>
      </c>
      <c r="D756">
        <v>35.700000000000003</v>
      </c>
      <c r="E756">
        <v>35.4</v>
      </c>
      <c r="F756">
        <v>28</v>
      </c>
      <c r="G756">
        <v>14.3</v>
      </c>
      <c r="H756">
        <v>5</v>
      </c>
      <c r="I756" t="s">
        <v>351</v>
      </c>
      <c r="J756">
        <v>0.42</v>
      </c>
      <c r="K756">
        <v>11</v>
      </c>
      <c r="L756" t="s">
        <v>351</v>
      </c>
      <c r="M756">
        <v>35.700000000000003</v>
      </c>
      <c r="N756">
        <v>35.700000000000003</v>
      </c>
      <c r="O756">
        <v>35.700000000000003</v>
      </c>
      <c r="P756" t="s">
        <v>337</v>
      </c>
      <c r="Q756">
        <v>748.7</v>
      </c>
      <c r="R756">
        <v>0</v>
      </c>
      <c r="S756">
        <v>0</v>
      </c>
      <c r="T756">
        <v>808</v>
      </c>
      <c r="U756">
        <v>5.79</v>
      </c>
      <c r="V756">
        <v>814</v>
      </c>
      <c r="W756">
        <v>6.5</v>
      </c>
      <c r="X756">
        <v>0.23</v>
      </c>
      <c r="Y756">
        <v>6.6</v>
      </c>
      <c r="Z756">
        <v>0</v>
      </c>
      <c r="AA756">
        <v>0.06</v>
      </c>
      <c r="AB756">
        <v>25.6</v>
      </c>
      <c r="AC756">
        <v>37</v>
      </c>
      <c r="AD756">
        <v>9.8000000000000007</v>
      </c>
      <c r="AE756">
        <v>24.9</v>
      </c>
      <c r="AF756">
        <v>7.19</v>
      </c>
      <c r="AG756">
        <v>7.1800000000000003E-2</v>
      </c>
      <c r="AH756" t="s">
        <v>337</v>
      </c>
      <c r="AI756" t="s">
        <v>337</v>
      </c>
      <c r="AJ756">
        <v>0</v>
      </c>
      <c r="AK756">
        <v>110</v>
      </c>
      <c r="AL756">
        <v>1</v>
      </c>
      <c r="AM756">
        <v>96.5</v>
      </c>
      <c r="AN756">
        <v>5</v>
      </c>
    </row>
    <row r="757" spans="1:40" x14ac:dyDescent="0.25">
      <c r="A757" s="34">
        <v>40745</v>
      </c>
      <c r="B757" s="220">
        <v>0.49652777777777773</v>
      </c>
      <c r="C757">
        <v>35.799999999999997</v>
      </c>
      <c r="D757">
        <v>35.799999999999997</v>
      </c>
      <c r="E757">
        <v>35.700000000000003</v>
      </c>
      <c r="F757">
        <v>28</v>
      </c>
      <c r="G757">
        <v>14.5</v>
      </c>
      <c r="H757">
        <v>5</v>
      </c>
      <c r="I757" t="s">
        <v>349</v>
      </c>
      <c r="J757">
        <v>0.42</v>
      </c>
      <c r="K757">
        <v>9</v>
      </c>
      <c r="L757" t="s">
        <v>349</v>
      </c>
      <c r="M757">
        <v>35.799999999999997</v>
      </c>
      <c r="N757">
        <v>35.9</v>
      </c>
      <c r="O757">
        <v>35.9</v>
      </c>
      <c r="P757" t="s">
        <v>337</v>
      </c>
      <c r="Q757">
        <v>748.6</v>
      </c>
      <c r="R757">
        <v>0</v>
      </c>
      <c r="S757">
        <v>0</v>
      </c>
      <c r="T757">
        <v>819</v>
      </c>
      <c r="U757">
        <v>5.87</v>
      </c>
      <c r="V757">
        <v>823</v>
      </c>
      <c r="W757">
        <v>6.7</v>
      </c>
      <c r="X757">
        <v>0.24</v>
      </c>
      <c r="Y757">
        <v>6.7</v>
      </c>
      <c r="Z757">
        <v>0</v>
      </c>
      <c r="AA757">
        <v>6.0999999999999999E-2</v>
      </c>
      <c r="AB757">
        <v>25.6</v>
      </c>
      <c r="AC757">
        <v>37</v>
      </c>
      <c r="AD757">
        <v>9.8000000000000007</v>
      </c>
      <c r="AE757">
        <v>24.9</v>
      </c>
      <c r="AF757">
        <v>7.19</v>
      </c>
      <c r="AG757">
        <v>7.1800000000000003E-2</v>
      </c>
      <c r="AH757" t="s">
        <v>337</v>
      </c>
      <c r="AI757" t="s">
        <v>337</v>
      </c>
      <c r="AJ757">
        <v>0</v>
      </c>
      <c r="AK757">
        <v>108</v>
      </c>
      <c r="AL757">
        <v>1</v>
      </c>
      <c r="AM757">
        <v>94.7</v>
      </c>
      <c r="AN757">
        <v>5</v>
      </c>
    </row>
    <row r="758" spans="1:40" x14ac:dyDescent="0.25">
      <c r="A758" s="34">
        <v>40745</v>
      </c>
      <c r="B758" s="220">
        <v>0.5</v>
      </c>
      <c r="C758">
        <v>36</v>
      </c>
      <c r="D758">
        <v>36</v>
      </c>
      <c r="E758">
        <v>35.799999999999997</v>
      </c>
      <c r="F758">
        <v>28</v>
      </c>
      <c r="G758">
        <v>14.6</v>
      </c>
      <c r="H758">
        <v>4</v>
      </c>
      <c r="I758" t="s">
        <v>340</v>
      </c>
      <c r="J758">
        <v>0.33</v>
      </c>
      <c r="K758">
        <v>9</v>
      </c>
      <c r="L758" t="s">
        <v>340</v>
      </c>
      <c r="M758">
        <v>36</v>
      </c>
      <c r="N758">
        <v>36.1</v>
      </c>
      <c r="O758">
        <v>36.1</v>
      </c>
      <c r="P758" t="s">
        <v>337</v>
      </c>
      <c r="Q758">
        <v>748.6</v>
      </c>
      <c r="R758">
        <v>0</v>
      </c>
      <c r="S758">
        <v>0</v>
      </c>
      <c r="T758">
        <v>829</v>
      </c>
      <c r="U758">
        <v>5.94</v>
      </c>
      <c r="V758">
        <v>835</v>
      </c>
      <c r="W758">
        <v>6.8</v>
      </c>
      <c r="X758">
        <v>0.24</v>
      </c>
      <c r="Y758">
        <v>6.9</v>
      </c>
      <c r="Z758">
        <v>0</v>
      </c>
      <c r="AA758">
        <v>6.0999999999999999E-2</v>
      </c>
      <c r="AB758">
        <v>25.7</v>
      </c>
      <c r="AC758">
        <v>37</v>
      </c>
      <c r="AD758">
        <v>9.9</v>
      </c>
      <c r="AE758">
        <v>25.1</v>
      </c>
      <c r="AF758">
        <v>7.19</v>
      </c>
      <c r="AG758">
        <v>7.1800000000000003E-2</v>
      </c>
      <c r="AH758" t="s">
        <v>337</v>
      </c>
      <c r="AI758" t="s">
        <v>337</v>
      </c>
      <c r="AJ758">
        <v>2.5000000000000001E-2</v>
      </c>
      <c r="AK758">
        <v>110</v>
      </c>
      <c r="AL758">
        <v>1</v>
      </c>
      <c r="AM758">
        <v>96.5</v>
      </c>
      <c r="AN758">
        <v>5</v>
      </c>
    </row>
    <row r="759" spans="1:40" x14ac:dyDescent="0.25">
      <c r="A759" s="34">
        <v>40745</v>
      </c>
      <c r="B759" s="220">
        <v>0.50347222222222221</v>
      </c>
      <c r="C759">
        <v>36</v>
      </c>
      <c r="D759">
        <v>36.1</v>
      </c>
      <c r="E759">
        <v>36</v>
      </c>
      <c r="F759">
        <v>27</v>
      </c>
      <c r="G759">
        <v>14.1</v>
      </c>
      <c r="H759">
        <v>7</v>
      </c>
      <c r="I759" t="s">
        <v>340</v>
      </c>
      <c r="J759">
        <v>0.57999999999999996</v>
      </c>
      <c r="K759">
        <v>11</v>
      </c>
      <c r="L759" t="s">
        <v>340</v>
      </c>
      <c r="M759">
        <v>36</v>
      </c>
      <c r="N759">
        <v>35.9</v>
      </c>
      <c r="O759">
        <v>35.9</v>
      </c>
      <c r="P759" t="s">
        <v>337</v>
      </c>
      <c r="Q759">
        <v>748.6</v>
      </c>
      <c r="R759">
        <v>0</v>
      </c>
      <c r="S759">
        <v>0</v>
      </c>
      <c r="T759">
        <v>837</v>
      </c>
      <c r="U759">
        <v>6</v>
      </c>
      <c r="V759">
        <v>842</v>
      </c>
      <c r="W759">
        <v>7</v>
      </c>
      <c r="X759">
        <v>0.25</v>
      </c>
      <c r="Y759">
        <v>7.1</v>
      </c>
      <c r="Z759">
        <v>0</v>
      </c>
      <c r="AA759">
        <v>6.0999999999999999E-2</v>
      </c>
      <c r="AB759">
        <v>25.8</v>
      </c>
      <c r="AC759">
        <v>37</v>
      </c>
      <c r="AD759">
        <v>10</v>
      </c>
      <c r="AE759">
        <v>25.2</v>
      </c>
      <c r="AF759">
        <v>7.18</v>
      </c>
      <c r="AG759">
        <v>7.1800000000000003E-2</v>
      </c>
      <c r="AH759" t="s">
        <v>337</v>
      </c>
      <c r="AI759" t="s">
        <v>337</v>
      </c>
      <c r="AJ759">
        <v>0</v>
      </c>
      <c r="AK759">
        <v>113</v>
      </c>
      <c r="AL759">
        <v>1</v>
      </c>
      <c r="AM759">
        <v>99.1</v>
      </c>
      <c r="AN759">
        <v>5</v>
      </c>
    </row>
    <row r="760" spans="1:40" x14ac:dyDescent="0.25">
      <c r="A760" s="34">
        <v>40745</v>
      </c>
      <c r="B760" s="220">
        <v>0.50694444444444442</v>
      </c>
      <c r="C760">
        <v>35.9</v>
      </c>
      <c r="D760">
        <v>36</v>
      </c>
      <c r="E760">
        <v>35.9</v>
      </c>
      <c r="F760">
        <v>28</v>
      </c>
      <c r="G760">
        <v>14.6</v>
      </c>
      <c r="H760">
        <v>6</v>
      </c>
      <c r="I760" t="s">
        <v>340</v>
      </c>
      <c r="J760">
        <v>0.5</v>
      </c>
      <c r="K760">
        <v>11</v>
      </c>
      <c r="L760" t="s">
        <v>340</v>
      </c>
      <c r="M760">
        <v>35.9</v>
      </c>
      <c r="N760">
        <v>36.1</v>
      </c>
      <c r="O760">
        <v>36.1</v>
      </c>
      <c r="P760" t="s">
        <v>337</v>
      </c>
      <c r="Q760">
        <v>748.5</v>
      </c>
      <c r="R760">
        <v>0</v>
      </c>
      <c r="S760">
        <v>0</v>
      </c>
      <c r="T760">
        <v>847</v>
      </c>
      <c r="U760">
        <v>6.07</v>
      </c>
      <c r="V760">
        <v>851</v>
      </c>
      <c r="W760">
        <v>7.2</v>
      </c>
      <c r="X760">
        <v>0.26</v>
      </c>
      <c r="Y760">
        <v>7.3</v>
      </c>
      <c r="Z760">
        <v>0</v>
      </c>
      <c r="AA760">
        <v>6.0999999999999999E-2</v>
      </c>
      <c r="AB760">
        <v>25.8</v>
      </c>
      <c r="AC760">
        <v>37</v>
      </c>
      <c r="AD760">
        <v>10</v>
      </c>
      <c r="AE760">
        <v>25.2</v>
      </c>
      <c r="AF760">
        <v>7.18</v>
      </c>
      <c r="AG760">
        <v>7.1800000000000003E-2</v>
      </c>
      <c r="AH760" t="s">
        <v>337</v>
      </c>
      <c r="AI760" t="s">
        <v>337</v>
      </c>
      <c r="AJ760">
        <v>0</v>
      </c>
      <c r="AK760">
        <v>114</v>
      </c>
      <c r="AL760">
        <v>1</v>
      </c>
      <c r="AM760">
        <v>100</v>
      </c>
      <c r="AN760">
        <v>5</v>
      </c>
    </row>
    <row r="761" spans="1:40" x14ac:dyDescent="0.25">
      <c r="A761" s="34">
        <v>40745</v>
      </c>
      <c r="B761" s="220">
        <v>0.51041666666666663</v>
      </c>
      <c r="C761">
        <v>35.9</v>
      </c>
      <c r="D761">
        <v>35.9</v>
      </c>
      <c r="E761">
        <v>35.9</v>
      </c>
      <c r="F761">
        <v>27</v>
      </c>
      <c r="G761">
        <v>14</v>
      </c>
      <c r="H761">
        <v>7</v>
      </c>
      <c r="I761" t="s">
        <v>349</v>
      </c>
      <c r="J761">
        <v>0.57999999999999996</v>
      </c>
      <c r="K761">
        <v>10</v>
      </c>
      <c r="L761" t="s">
        <v>340</v>
      </c>
      <c r="M761">
        <v>35.9</v>
      </c>
      <c r="N761">
        <v>35.799999999999997</v>
      </c>
      <c r="O761">
        <v>35.799999999999997</v>
      </c>
      <c r="P761" t="s">
        <v>337</v>
      </c>
      <c r="Q761">
        <v>748.5</v>
      </c>
      <c r="R761">
        <v>0</v>
      </c>
      <c r="S761">
        <v>0</v>
      </c>
      <c r="T761">
        <v>857</v>
      </c>
      <c r="U761">
        <v>6.14</v>
      </c>
      <c r="V761">
        <v>860</v>
      </c>
      <c r="W761">
        <v>7.4</v>
      </c>
      <c r="X761">
        <v>0.26</v>
      </c>
      <c r="Y761">
        <v>7.4</v>
      </c>
      <c r="Z761">
        <v>0</v>
      </c>
      <c r="AA761">
        <v>6.0999999999999999E-2</v>
      </c>
      <c r="AB761">
        <v>25.9</v>
      </c>
      <c r="AC761">
        <v>37</v>
      </c>
      <c r="AD761">
        <v>10.1</v>
      </c>
      <c r="AE761">
        <v>25.3</v>
      </c>
      <c r="AF761">
        <v>7.18</v>
      </c>
      <c r="AG761">
        <v>7.17E-2</v>
      </c>
      <c r="AH761" t="s">
        <v>337</v>
      </c>
      <c r="AI761" t="s">
        <v>337</v>
      </c>
      <c r="AJ761">
        <v>0</v>
      </c>
      <c r="AK761">
        <v>109</v>
      </c>
      <c r="AL761">
        <v>1</v>
      </c>
      <c r="AM761">
        <v>95.6</v>
      </c>
      <c r="AN761">
        <v>5</v>
      </c>
    </row>
    <row r="762" spans="1:40" x14ac:dyDescent="0.25">
      <c r="A762" s="34">
        <v>40745</v>
      </c>
      <c r="B762" s="220">
        <v>0.51388888888888895</v>
      </c>
      <c r="C762">
        <v>35.799999999999997</v>
      </c>
      <c r="D762">
        <v>35.9</v>
      </c>
      <c r="E762">
        <v>35.799999999999997</v>
      </c>
      <c r="F762">
        <v>28</v>
      </c>
      <c r="G762">
        <v>14.4</v>
      </c>
      <c r="H762">
        <v>6</v>
      </c>
      <c r="I762" t="s">
        <v>340</v>
      </c>
      <c r="J762">
        <v>0.5</v>
      </c>
      <c r="K762">
        <v>14</v>
      </c>
      <c r="L762" t="s">
        <v>340</v>
      </c>
      <c r="M762">
        <v>35.799999999999997</v>
      </c>
      <c r="N762">
        <v>35.799999999999997</v>
      </c>
      <c r="O762">
        <v>35.799999999999997</v>
      </c>
      <c r="P762" t="s">
        <v>337</v>
      </c>
      <c r="Q762">
        <v>748.5</v>
      </c>
      <c r="R762">
        <v>0</v>
      </c>
      <c r="S762">
        <v>0</v>
      </c>
      <c r="T762">
        <v>864</v>
      </c>
      <c r="U762">
        <v>6.19</v>
      </c>
      <c r="V762">
        <v>867</v>
      </c>
      <c r="W762">
        <v>7.5</v>
      </c>
      <c r="X762">
        <v>0.27</v>
      </c>
      <c r="Y762">
        <v>7.6</v>
      </c>
      <c r="Z762">
        <v>0</v>
      </c>
      <c r="AA762">
        <v>6.0999999999999999E-2</v>
      </c>
      <c r="AB762">
        <v>25.9</v>
      </c>
      <c r="AC762">
        <v>37</v>
      </c>
      <c r="AD762">
        <v>10.1</v>
      </c>
      <c r="AE762">
        <v>25.3</v>
      </c>
      <c r="AF762">
        <v>7.18</v>
      </c>
      <c r="AG762">
        <v>7.17E-2</v>
      </c>
      <c r="AH762" t="s">
        <v>337</v>
      </c>
      <c r="AI762" t="s">
        <v>337</v>
      </c>
      <c r="AJ762">
        <v>0</v>
      </c>
      <c r="AK762">
        <v>114</v>
      </c>
      <c r="AL762">
        <v>1</v>
      </c>
      <c r="AM762">
        <v>100</v>
      </c>
      <c r="AN762">
        <v>5</v>
      </c>
    </row>
    <row r="763" spans="1:40" x14ac:dyDescent="0.25">
      <c r="A763" s="34">
        <v>40745</v>
      </c>
      <c r="B763" s="220">
        <v>0.51736111111111105</v>
      </c>
      <c r="C763">
        <v>36</v>
      </c>
      <c r="D763">
        <v>36</v>
      </c>
      <c r="E763">
        <v>35.799999999999997</v>
      </c>
      <c r="F763">
        <v>27</v>
      </c>
      <c r="G763">
        <v>14.1</v>
      </c>
      <c r="H763">
        <v>5</v>
      </c>
      <c r="I763" t="s">
        <v>336</v>
      </c>
      <c r="J763">
        <v>0.42</v>
      </c>
      <c r="K763">
        <v>11</v>
      </c>
      <c r="L763" t="s">
        <v>338</v>
      </c>
      <c r="M763">
        <v>36</v>
      </c>
      <c r="N763">
        <v>35.9</v>
      </c>
      <c r="O763">
        <v>35.9</v>
      </c>
      <c r="P763" t="s">
        <v>337</v>
      </c>
      <c r="Q763">
        <v>748.4</v>
      </c>
      <c r="R763">
        <v>0</v>
      </c>
      <c r="S763">
        <v>0</v>
      </c>
      <c r="T763">
        <v>874</v>
      </c>
      <c r="U763">
        <v>6.26</v>
      </c>
      <c r="V763">
        <v>877</v>
      </c>
      <c r="W763">
        <v>7.7</v>
      </c>
      <c r="X763">
        <v>0.28000000000000003</v>
      </c>
      <c r="Y763">
        <v>7.7</v>
      </c>
      <c r="Z763">
        <v>0</v>
      </c>
      <c r="AA763">
        <v>6.0999999999999999E-2</v>
      </c>
      <c r="AB763">
        <v>26</v>
      </c>
      <c r="AC763">
        <v>37</v>
      </c>
      <c r="AD763">
        <v>10.199999999999999</v>
      </c>
      <c r="AE763">
        <v>25.4</v>
      </c>
      <c r="AF763">
        <v>7.17</v>
      </c>
      <c r="AG763">
        <v>7.17E-2</v>
      </c>
      <c r="AH763" t="s">
        <v>337</v>
      </c>
      <c r="AI763" t="s">
        <v>337</v>
      </c>
      <c r="AJ763">
        <v>0</v>
      </c>
      <c r="AK763">
        <v>113</v>
      </c>
      <c r="AL763">
        <v>1</v>
      </c>
      <c r="AM763">
        <v>99.1</v>
      </c>
      <c r="AN763">
        <v>5</v>
      </c>
    </row>
    <row r="764" spans="1:40" x14ac:dyDescent="0.25">
      <c r="A764" s="34">
        <v>40745</v>
      </c>
      <c r="B764" s="220">
        <v>0.52083333333333337</v>
      </c>
      <c r="C764">
        <v>36.4</v>
      </c>
      <c r="D764">
        <v>36.4</v>
      </c>
      <c r="E764">
        <v>36.1</v>
      </c>
      <c r="F764">
        <v>28</v>
      </c>
      <c r="G764">
        <v>15</v>
      </c>
      <c r="H764">
        <v>5</v>
      </c>
      <c r="I764" t="s">
        <v>340</v>
      </c>
      <c r="J764">
        <v>0.42</v>
      </c>
      <c r="K764">
        <v>12</v>
      </c>
      <c r="L764" t="s">
        <v>340</v>
      </c>
      <c r="M764">
        <v>36.4</v>
      </c>
      <c r="N764">
        <v>36.799999999999997</v>
      </c>
      <c r="O764">
        <v>36.799999999999997</v>
      </c>
      <c r="P764" t="s">
        <v>337</v>
      </c>
      <c r="Q764">
        <v>748.4</v>
      </c>
      <c r="R764">
        <v>0</v>
      </c>
      <c r="S764">
        <v>0</v>
      </c>
      <c r="T764">
        <v>881</v>
      </c>
      <c r="U764">
        <v>6.31</v>
      </c>
      <c r="V764">
        <v>886</v>
      </c>
      <c r="W764">
        <v>7.8</v>
      </c>
      <c r="X764">
        <v>0.28000000000000003</v>
      </c>
      <c r="Y764">
        <v>7.8</v>
      </c>
      <c r="Z764">
        <v>0</v>
      </c>
      <c r="AA764">
        <v>6.3E-2</v>
      </c>
      <c r="AB764">
        <v>26.1</v>
      </c>
      <c r="AC764">
        <v>37</v>
      </c>
      <c r="AD764">
        <v>10.3</v>
      </c>
      <c r="AE764">
        <v>25.6</v>
      </c>
      <c r="AF764">
        <v>7.17</v>
      </c>
      <c r="AG764">
        <v>7.1599999999999997E-2</v>
      </c>
      <c r="AH764" t="s">
        <v>337</v>
      </c>
      <c r="AI764" t="s">
        <v>337</v>
      </c>
      <c r="AJ764">
        <v>0</v>
      </c>
      <c r="AK764">
        <v>111</v>
      </c>
      <c r="AL764">
        <v>1</v>
      </c>
      <c r="AM764">
        <v>97.4</v>
      </c>
      <c r="AN764">
        <v>5</v>
      </c>
    </row>
    <row r="765" spans="1:40" x14ac:dyDescent="0.25">
      <c r="A765" s="34">
        <v>40745</v>
      </c>
      <c r="B765" s="220">
        <v>0.52430555555555558</v>
      </c>
      <c r="C765">
        <v>36.6</v>
      </c>
      <c r="D765">
        <v>36.6</v>
      </c>
      <c r="E765">
        <v>36.4</v>
      </c>
      <c r="F765">
        <v>27</v>
      </c>
      <c r="G765">
        <v>14.5</v>
      </c>
      <c r="H765">
        <v>8</v>
      </c>
      <c r="I765" t="s">
        <v>340</v>
      </c>
      <c r="J765">
        <v>0.67</v>
      </c>
      <c r="K765">
        <v>14</v>
      </c>
      <c r="L765" t="s">
        <v>349</v>
      </c>
      <c r="M765">
        <v>36.6</v>
      </c>
      <c r="N765">
        <v>36.799999999999997</v>
      </c>
      <c r="O765">
        <v>36.799999999999997</v>
      </c>
      <c r="P765" t="s">
        <v>337</v>
      </c>
      <c r="Q765">
        <v>748.4</v>
      </c>
      <c r="R765">
        <v>0</v>
      </c>
      <c r="S765">
        <v>0</v>
      </c>
      <c r="T765">
        <v>888</v>
      </c>
      <c r="U765">
        <v>6.36</v>
      </c>
      <c r="V765">
        <v>889</v>
      </c>
      <c r="W765">
        <v>7.9</v>
      </c>
      <c r="X765">
        <v>0.28000000000000003</v>
      </c>
      <c r="Y765">
        <v>8</v>
      </c>
      <c r="Z765">
        <v>0</v>
      </c>
      <c r="AA765">
        <v>6.3E-2</v>
      </c>
      <c r="AB765">
        <v>26.1</v>
      </c>
      <c r="AC765">
        <v>37</v>
      </c>
      <c r="AD765">
        <v>10.3</v>
      </c>
      <c r="AE765">
        <v>25.6</v>
      </c>
      <c r="AF765">
        <v>7.17</v>
      </c>
      <c r="AG765">
        <v>7.1599999999999997E-2</v>
      </c>
      <c r="AH765" t="s">
        <v>337</v>
      </c>
      <c r="AI765" t="s">
        <v>337</v>
      </c>
      <c r="AJ765">
        <v>0</v>
      </c>
      <c r="AK765">
        <v>112</v>
      </c>
      <c r="AL765">
        <v>1</v>
      </c>
      <c r="AM765">
        <v>98.2</v>
      </c>
      <c r="AN765">
        <v>5</v>
      </c>
    </row>
    <row r="766" spans="1:40" x14ac:dyDescent="0.25">
      <c r="A766" s="34">
        <v>40745</v>
      </c>
      <c r="B766" s="220">
        <v>0.52777777777777779</v>
      </c>
      <c r="C766">
        <v>36.4</v>
      </c>
      <c r="D766">
        <v>36.6</v>
      </c>
      <c r="E766">
        <v>36.4</v>
      </c>
      <c r="F766">
        <v>27</v>
      </c>
      <c r="G766">
        <v>14.4</v>
      </c>
      <c r="H766">
        <v>7</v>
      </c>
      <c r="I766" t="s">
        <v>349</v>
      </c>
      <c r="J766">
        <v>0.57999999999999996</v>
      </c>
      <c r="K766">
        <v>14</v>
      </c>
      <c r="L766" t="s">
        <v>349</v>
      </c>
      <c r="M766">
        <v>36.4</v>
      </c>
      <c r="N766">
        <v>36.6</v>
      </c>
      <c r="O766">
        <v>36.6</v>
      </c>
      <c r="P766" t="s">
        <v>337</v>
      </c>
      <c r="Q766">
        <v>748.3</v>
      </c>
      <c r="R766">
        <v>0</v>
      </c>
      <c r="S766">
        <v>0</v>
      </c>
      <c r="T766">
        <v>895</v>
      </c>
      <c r="U766">
        <v>6.42</v>
      </c>
      <c r="V766">
        <v>898</v>
      </c>
      <c r="W766">
        <v>8.1</v>
      </c>
      <c r="X766">
        <v>0.28999999999999998</v>
      </c>
      <c r="Y766">
        <v>8.1</v>
      </c>
      <c r="Z766">
        <v>0</v>
      </c>
      <c r="AA766">
        <v>6.3E-2</v>
      </c>
      <c r="AB766">
        <v>26.2</v>
      </c>
      <c r="AC766">
        <v>37</v>
      </c>
      <c r="AD766">
        <v>10.4</v>
      </c>
      <c r="AE766">
        <v>25.6</v>
      </c>
      <c r="AF766">
        <v>7.17</v>
      </c>
      <c r="AG766">
        <v>7.1599999999999997E-2</v>
      </c>
      <c r="AH766" t="s">
        <v>337</v>
      </c>
      <c r="AI766" t="s">
        <v>337</v>
      </c>
      <c r="AJ766">
        <v>0</v>
      </c>
      <c r="AK766">
        <v>115</v>
      </c>
      <c r="AL766">
        <v>1</v>
      </c>
      <c r="AM766">
        <v>100</v>
      </c>
      <c r="AN766">
        <v>5</v>
      </c>
    </row>
    <row r="767" spans="1:40" x14ac:dyDescent="0.25">
      <c r="A767" s="34">
        <v>40745</v>
      </c>
      <c r="B767" s="220">
        <v>0.53125</v>
      </c>
      <c r="C767">
        <v>36.6</v>
      </c>
      <c r="D767">
        <v>36.6</v>
      </c>
      <c r="E767">
        <v>36.4</v>
      </c>
      <c r="F767">
        <v>26</v>
      </c>
      <c r="G767">
        <v>14</v>
      </c>
      <c r="H767">
        <v>8</v>
      </c>
      <c r="I767" t="s">
        <v>340</v>
      </c>
      <c r="J767">
        <v>0.67</v>
      </c>
      <c r="K767">
        <v>13</v>
      </c>
      <c r="L767" t="s">
        <v>340</v>
      </c>
      <c r="M767">
        <v>36.6</v>
      </c>
      <c r="N767">
        <v>36.700000000000003</v>
      </c>
      <c r="O767">
        <v>36.700000000000003</v>
      </c>
      <c r="P767" t="s">
        <v>337</v>
      </c>
      <c r="Q767">
        <v>748.3</v>
      </c>
      <c r="R767">
        <v>0</v>
      </c>
      <c r="S767">
        <v>0</v>
      </c>
      <c r="T767">
        <v>905</v>
      </c>
      <c r="U767">
        <v>6.49</v>
      </c>
      <c r="V767">
        <v>907</v>
      </c>
      <c r="W767">
        <v>8.1999999999999993</v>
      </c>
      <c r="X767">
        <v>0.28999999999999998</v>
      </c>
      <c r="Y767">
        <v>8.3000000000000007</v>
      </c>
      <c r="Z767">
        <v>0</v>
      </c>
      <c r="AA767">
        <v>6.3E-2</v>
      </c>
      <c r="AB767">
        <v>26.2</v>
      </c>
      <c r="AC767">
        <v>37</v>
      </c>
      <c r="AD767">
        <v>10.4</v>
      </c>
      <c r="AE767">
        <v>25.6</v>
      </c>
      <c r="AF767">
        <v>7.17</v>
      </c>
      <c r="AG767">
        <v>7.1599999999999997E-2</v>
      </c>
      <c r="AH767" t="s">
        <v>337</v>
      </c>
      <c r="AI767" t="s">
        <v>337</v>
      </c>
      <c r="AJ767">
        <v>0</v>
      </c>
      <c r="AK767">
        <v>117</v>
      </c>
      <c r="AL767">
        <v>1</v>
      </c>
      <c r="AM767">
        <v>100</v>
      </c>
      <c r="AN767">
        <v>5</v>
      </c>
    </row>
    <row r="768" spans="1:40" x14ac:dyDescent="0.25">
      <c r="A768" s="34">
        <v>40745</v>
      </c>
      <c r="B768" s="220">
        <v>0.53472222222222221</v>
      </c>
      <c r="C768">
        <v>36.4</v>
      </c>
      <c r="D768">
        <v>36.6</v>
      </c>
      <c r="E768">
        <v>36.4</v>
      </c>
      <c r="F768">
        <v>27</v>
      </c>
      <c r="G768">
        <v>14.4</v>
      </c>
      <c r="H768">
        <v>7</v>
      </c>
      <c r="I768" t="s">
        <v>340</v>
      </c>
      <c r="J768">
        <v>0.57999999999999996</v>
      </c>
      <c r="K768">
        <v>13</v>
      </c>
      <c r="L768" t="s">
        <v>338</v>
      </c>
      <c r="M768">
        <v>36.4</v>
      </c>
      <c r="N768">
        <v>36.6</v>
      </c>
      <c r="O768">
        <v>36.6</v>
      </c>
      <c r="P768" t="s">
        <v>337</v>
      </c>
      <c r="Q768">
        <v>748.3</v>
      </c>
      <c r="R768">
        <v>0</v>
      </c>
      <c r="S768">
        <v>0</v>
      </c>
      <c r="T768">
        <v>910</v>
      </c>
      <c r="U768">
        <v>6.52</v>
      </c>
      <c r="V768">
        <v>911</v>
      </c>
      <c r="W768">
        <v>8.3000000000000007</v>
      </c>
      <c r="X768">
        <v>0.3</v>
      </c>
      <c r="Y768">
        <v>8.4</v>
      </c>
      <c r="Z768">
        <v>0</v>
      </c>
      <c r="AA768">
        <v>6.3E-2</v>
      </c>
      <c r="AB768">
        <v>26.3</v>
      </c>
      <c r="AC768">
        <v>37</v>
      </c>
      <c r="AD768">
        <v>10.4</v>
      </c>
      <c r="AE768">
        <v>25.7</v>
      </c>
      <c r="AF768">
        <v>7.16</v>
      </c>
      <c r="AG768">
        <v>7.1599999999999997E-2</v>
      </c>
      <c r="AH768" t="s">
        <v>337</v>
      </c>
      <c r="AI768" t="s">
        <v>337</v>
      </c>
      <c r="AJ768">
        <v>0</v>
      </c>
      <c r="AK768">
        <v>117</v>
      </c>
      <c r="AL768">
        <v>1</v>
      </c>
      <c r="AM768">
        <v>100</v>
      </c>
      <c r="AN768">
        <v>5</v>
      </c>
    </row>
    <row r="769" spans="1:40" x14ac:dyDescent="0.25">
      <c r="A769" s="34">
        <v>40745</v>
      </c>
      <c r="B769" s="220">
        <v>0.53819444444444442</v>
      </c>
      <c r="C769">
        <v>36.6</v>
      </c>
      <c r="D769">
        <v>36.6</v>
      </c>
      <c r="E769">
        <v>36.4</v>
      </c>
      <c r="F769">
        <v>28</v>
      </c>
      <c r="G769">
        <v>15.1</v>
      </c>
      <c r="H769">
        <v>7</v>
      </c>
      <c r="I769" t="s">
        <v>340</v>
      </c>
      <c r="J769">
        <v>0.57999999999999996</v>
      </c>
      <c r="K769">
        <v>12</v>
      </c>
      <c r="L769" t="s">
        <v>340</v>
      </c>
      <c r="M769">
        <v>36.6</v>
      </c>
      <c r="N769">
        <v>36.9</v>
      </c>
      <c r="O769">
        <v>36.9</v>
      </c>
      <c r="P769" t="s">
        <v>337</v>
      </c>
      <c r="Q769">
        <v>748.2</v>
      </c>
      <c r="R769">
        <v>0</v>
      </c>
      <c r="S769">
        <v>0</v>
      </c>
      <c r="T769">
        <v>914</v>
      </c>
      <c r="U769">
        <v>6.55</v>
      </c>
      <c r="V769">
        <v>919</v>
      </c>
      <c r="W769">
        <v>8.4</v>
      </c>
      <c r="X769">
        <v>0.3</v>
      </c>
      <c r="Y769">
        <v>8.5</v>
      </c>
      <c r="Z769">
        <v>0</v>
      </c>
      <c r="AA769">
        <v>6.3E-2</v>
      </c>
      <c r="AB769">
        <v>26.3</v>
      </c>
      <c r="AC769">
        <v>37</v>
      </c>
      <c r="AD769">
        <v>10.4</v>
      </c>
      <c r="AE769">
        <v>25.7</v>
      </c>
      <c r="AF769">
        <v>7.16</v>
      </c>
      <c r="AG769">
        <v>7.1599999999999997E-2</v>
      </c>
      <c r="AH769" t="s">
        <v>337</v>
      </c>
      <c r="AI769" t="s">
        <v>337</v>
      </c>
      <c r="AJ769">
        <v>0</v>
      </c>
      <c r="AK769">
        <v>114</v>
      </c>
      <c r="AL769">
        <v>1</v>
      </c>
      <c r="AM769">
        <v>100</v>
      </c>
      <c r="AN769">
        <v>5</v>
      </c>
    </row>
    <row r="770" spans="1:40" x14ac:dyDescent="0.25">
      <c r="A770" s="34">
        <v>40745</v>
      </c>
      <c r="B770" s="220">
        <v>0.54166666666666663</v>
      </c>
      <c r="C770">
        <v>36.9</v>
      </c>
      <c r="D770">
        <v>36.9</v>
      </c>
      <c r="E770">
        <v>36.6</v>
      </c>
      <c r="F770">
        <v>26</v>
      </c>
      <c r="G770">
        <v>14.2</v>
      </c>
      <c r="H770">
        <v>9</v>
      </c>
      <c r="I770" t="s">
        <v>340</v>
      </c>
      <c r="J770">
        <v>0.75</v>
      </c>
      <c r="K770">
        <v>14</v>
      </c>
      <c r="L770" t="s">
        <v>340</v>
      </c>
      <c r="M770">
        <v>36.9</v>
      </c>
      <c r="N770">
        <v>37.1</v>
      </c>
      <c r="O770">
        <v>37.1</v>
      </c>
      <c r="P770" t="s">
        <v>337</v>
      </c>
      <c r="Q770">
        <v>748.2</v>
      </c>
      <c r="R770">
        <v>0</v>
      </c>
      <c r="S770">
        <v>0</v>
      </c>
      <c r="T770">
        <v>921</v>
      </c>
      <c r="U770">
        <v>6.6</v>
      </c>
      <c r="V770">
        <v>923</v>
      </c>
      <c r="W770">
        <v>8.6</v>
      </c>
      <c r="X770">
        <v>0.31</v>
      </c>
      <c r="Y770">
        <v>8.6</v>
      </c>
      <c r="Z770">
        <v>0</v>
      </c>
      <c r="AA770">
        <v>6.4000000000000001E-2</v>
      </c>
      <c r="AB770">
        <v>26.3</v>
      </c>
      <c r="AC770">
        <v>37</v>
      </c>
      <c r="AD770">
        <v>10.4</v>
      </c>
      <c r="AE770">
        <v>25.7</v>
      </c>
      <c r="AF770">
        <v>7.16</v>
      </c>
      <c r="AG770">
        <v>7.1599999999999997E-2</v>
      </c>
      <c r="AH770" t="s">
        <v>337</v>
      </c>
      <c r="AI770" t="s">
        <v>337</v>
      </c>
      <c r="AJ770">
        <v>3.1E-2</v>
      </c>
      <c r="AK770">
        <v>115</v>
      </c>
      <c r="AL770">
        <v>1</v>
      </c>
      <c r="AM770">
        <v>100</v>
      </c>
      <c r="AN770">
        <v>5</v>
      </c>
    </row>
    <row r="771" spans="1:40" x14ac:dyDescent="0.25">
      <c r="A771" s="34">
        <v>40745</v>
      </c>
      <c r="B771" s="220">
        <v>0.54513888888888895</v>
      </c>
      <c r="C771">
        <v>36.700000000000003</v>
      </c>
      <c r="D771">
        <v>36.9</v>
      </c>
      <c r="E771">
        <v>36.700000000000003</v>
      </c>
      <c r="F771">
        <v>26</v>
      </c>
      <c r="G771">
        <v>14</v>
      </c>
      <c r="H771">
        <v>6</v>
      </c>
      <c r="I771" t="s">
        <v>340</v>
      </c>
      <c r="J771">
        <v>0.5</v>
      </c>
      <c r="K771">
        <v>12</v>
      </c>
      <c r="L771" t="s">
        <v>340</v>
      </c>
      <c r="M771">
        <v>36.700000000000003</v>
      </c>
      <c r="N771">
        <v>36.700000000000003</v>
      </c>
      <c r="O771">
        <v>36.700000000000003</v>
      </c>
      <c r="P771" t="s">
        <v>337</v>
      </c>
      <c r="Q771">
        <v>748.1</v>
      </c>
      <c r="R771">
        <v>0</v>
      </c>
      <c r="S771">
        <v>0</v>
      </c>
      <c r="T771">
        <v>925</v>
      </c>
      <c r="U771">
        <v>6.63</v>
      </c>
      <c r="V771">
        <v>928</v>
      </c>
      <c r="W771">
        <v>8.6</v>
      </c>
      <c r="X771">
        <v>0.31</v>
      </c>
      <c r="Y771">
        <v>8.6</v>
      </c>
      <c r="Z771">
        <v>0</v>
      </c>
      <c r="AA771">
        <v>6.4000000000000001E-2</v>
      </c>
      <c r="AB771">
        <v>26.4</v>
      </c>
      <c r="AC771">
        <v>37</v>
      </c>
      <c r="AD771">
        <v>10.5</v>
      </c>
      <c r="AE771">
        <v>25.7</v>
      </c>
      <c r="AF771">
        <v>7.16</v>
      </c>
      <c r="AG771">
        <v>7.1499999999999994E-2</v>
      </c>
      <c r="AH771" t="s">
        <v>337</v>
      </c>
      <c r="AI771" t="s">
        <v>337</v>
      </c>
      <c r="AJ771">
        <v>0</v>
      </c>
      <c r="AK771">
        <v>115</v>
      </c>
      <c r="AL771">
        <v>1</v>
      </c>
      <c r="AM771">
        <v>100</v>
      </c>
      <c r="AN771">
        <v>5</v>
      </c>
    </row>
    <row r="772" spans="1:40" x14ac:dyDescent="0.25">
      <c r="A772" s="34">
        <v>40745</v>
      </c>
      <c r="B772" s="220">
        <v>0.54861111111111105</v>
      </c>
      <c r="C772">
        <v>36.700000000000003</v>
      </c>
      <c r="D772">
        <v>36.700000000000003</v>
      </c>
      <c r="E772">
        <v>36.6</v>
      </c>
      <c r="F772">
        <v>28</v>
      </c>
      <c r="G772">
        <v>15.2</v>
      </c>
      <c r="H772">
        <v>9</v>
      </c>
      <c r="I772" t="s">
        <v>340</v>
      </c>
      <c r="J772">
        <v>0.75</v>
      </c>
      <c r="K772">
        <v>16</v>
      </c>
      <c r="L772" t="s">
        <v>340</v>
      </c>
      <c r="M772">
        <v>36.700000000000003</v>
      </c>
      <c r="N772">
        <v>37.200000000000003</v>
      </c>
      <c r="O772">
        <v>37.200000000000003</v>
      </c>
      <c r="P772" t="s">
        <v>337</v>
      </c>
      <c r="Q772">
        <v>748.1</v>
      </c>
      <c r="R772">
        <v>0</v>
      </c>
      <c r="S772">
        <v>0</v>
      </c>
      <c r="T772">
        <v>925</v>
      </c>
      <c r="U772">
        <v>6.63</v>
      </c>
      <c r="V772">
        <v>926</v>
      </c>
      <c r="W772">
        <v>8.6999999999999993</v>
      </c>
      <c r="X772">
        <v>0.31</v>
      </c>
      <c r="Y772">
        <v>8.6999999999999993</v>
      </c>
      <c r="Z772">
        <v>0</v>
      </c>
      <c r="AA772">
        <v>6.4000000000000001E-2</v>
      </c>
      <c r="AB772">
        <v>26.5</v>
      </c>
      <c r="AC772">
        <v>37</v>
      </c>
      <c r="AD772">
        <v>10.6</v>
      </c>
      <c r="AE772">
        <v>25.8</v>
      </c>
      <c r="AF772">
        <v>7.16</v>
      </c>
      <c r="AG772">
        <v>7.1499999999999994E-2</v>
      </c>
      <c r="AH772" t="s">
        <v>337</v>
      </c>
      <c r="AI772" t="s">
        <v>337</v>
      </c>
      <c r="AJ772">
        <v>0</v>
      </c>
      <c r="AK772">
        <v>116</v>
      </c>
      <c r="AL772">
        <v>1</v>
      </c>
      <c r="AM772">
        <v>100</v>
      </c>
      <c r="AN772">
        <v>5</v>
      </c>
    </row>
    <row r="773" spans="1:40" x14ac:dyDescent="0.25">
      <c r="A773" s="34">
        <v>40745</v>
      </c>
      <c r="B773" s="220">
        <v>0.55208333333333337</v>
      </c>
      <c r="C773">
        <v>36.799999999999997</v>
      </c>
      <c r="D773">
        <v>36.9</v>
      </c>
      <c r="E773">
        <v>36.700000000000003</v>
      </c>
      <c r="F773">
        <v>26</v>
      </c>
      <c r="G773">
        <v>14.1</v>
      </c>
      <c r="H773">
        <v>10</v>
      </c>
      <c r="I773" t="s">
        <v>340</v>
      </c>
      <c r="J773">
        <v>0.83</v>
      </c>
      <c r="K773">
        <v>15</v>
      </c>
      <c r="L773" t="s">
        <v>340</v>
      </c>
      <c r="M773">
        <v>36.799999999999997</v>
      </c>
      <c r="N773">
        <v>36.9</v>
      </c>
      <c r="O773">
        <v>36.9</v>
      </c>
      <c r="P773" t="s">
        <v>337</v>
      </c>
      <c r="Q773">
        <v>748.1</v>
      </c>
      <c r="R773">
        <v>0</v>
      </c>
      <c r="S773">
        <v>0</v>
      </c>
      <c r="T773">
        <v>933</v>
      </c>
      <c r="U773">
        <v>6.69</v>
      </c>
      <c r="V773">
        <v>935</v>
      </c>
      <c r="W773">
        <v>8.8000000000000007</v>
      </c>
      <c r="X773">
        <v>0.31</v>
      </c>
      <c r="Y773">
        <v>8.8000000000000007</v>
      </c>
      <c r="Z773">
        <v>0</v>
      </c>
      <c r="AA773">
        <v>6.4000000000000001E-2</v>
      </c>
      <c r="AB773">
        <v>26.5</v>
      </c>
      <c r="AC773">
        <v>37</v>
      </c>
      <c r="AD773">
        <v>10.6</v>
      </c>
      <c r="AE773">
        <v>25.8</v>
      </c>
      <c r="AF773">
        <v>7.16</v>
      </c>
      <c r="AG773">
        <v>7.1499999999999994E-2</v>
      </c>
      <c r="AH773" t="s">
        <v>337</v>
      </c>
      <c r="AI773" t="s">
        <v>337</v>
      </c>
      <c r="AJ773">
        <v>0</v>
      </c>
      <c r="AK773">
        <v>113</v>
      </c>
      <c r="AL773">
        <v>1</v>
      </c>
      <c r="AM773">
        <v>99.1</v>
      </c>
      <c r="AN773">
        <v>5</v>
      </c>
    </row>
    <row r="774" spans="1:40" x14ac:dyDescent="0.25">
      <c r="A774" s="34">
        <v>40745</v>
      </c>
      <c r="B774" s="220">
        <v>0.55555555555555558</v>
      </c>
      <c r="C774">
        <v>36.799999999999997</v>
      </c>
      <c r="D774">
        <v>36.799999999999997</v>
      </c>
      <c r="E774">
        <v>36.700000000000003</v>
      </c>
      <c r="F774">
        <v>26</v>
      </c>
      <c r="G774">
        <v>14.1</v>
      </c>
      <c r="H774">
        <v>7</v>
      </c>
      <c r="I774" t="s">
        <v>340</v>
      </c>
      <c r="J774">
        <v>0.57999999999999996</v>
      </c>
      <c r="K774">
        <v>13</v>
      </c>
      <c r="L774" t="s">
        <v>340</v>
      </c>
      <c r="M774">
        <v>36.799999999999997</v>
      </c>
      <c r="N774">
        <v>36.9</v>
      </c>
      <c r="O774">
        <v>36.9</v>
      </c>
      <c r="P774" t="s">
        <v>337</v>
      </c>
      <c r="Q774">
        <v>748</v>
      </c>
      <c r="R774">
        <v>0</v>
      </c>
      <c r="S774">
        <v>0</v>
      </c>
      <c r="T774">
        <v>940</v>
      </c>
      <c r="U774">
        <v>6.74</v>
      </c>
      <c r="V774">
        <v>940</v>
      </c>
      <c r="W774">
        <v>8.9</v>
      </c>
      <c r="X774">
        <v>0.32</v>
      </c>
      <c r="Y774">
        <v>8.9</v>
      </c>
      <c r="Z774">
        <v>0</v>
      </c>
      <c r="AA774">
        <v>6.4000000000000001E-2</v>
      </c>
      <c r="AB774">
        <v>26.6</v>
      </c>
      <c r="AC774">
        <v>36</v>
      </c>
      <c r="AD774">
        <v>10.3</v>
      </c>
      <c r="AE774">
        <v>25.8</v>
      </c>
      <c r="AF774">
        <v>6.95</v>
      </c>
      <c r="AG774">
        <v>7.1499999999999994E-2</v>
      </c>
      <c r="AH774" t="s">
        <v>337</v>
      </c>
      <c r="AI774" t="s">
        <v>337</v>
      </c>
      <c r="AJ774">
        <v>0</v>
      </c>
      <c r="AK774">
        <v>117</v>
      </c>
      <c r="AL774">
        <v>1</v>
      </c>
      <c r="AM774">
        <v>100</v>
      </c>
      <c r="AN774">
        <v>5</v>
      </c>
    </row>
    <row r="775" spans="1:40" x14ac:dyDescent="0.25">
      <c r="A775" s="34">
        <v>40745</v>
      </c>
      <c r="B775" s="220">
        <v>0.55902777777777779</v>
      </c>
      <c r="C775">
        <v>36.799999999999997</v>
      </c>
      <c r="D775">
        <v>36.9</v>
      </c>
      <c r="E775">
        <v>36.799999999999997</v>
      </c>
      <c r="F775">
        <v>25</v>
      </c>
      <c r="G775">
        <v>13.6</v>
      </c>
      <c r="H775">
        <v>9</v>
      </c>
      <c r="I775" t="s">
        <v>340</v>
      </c>
      <c r="J775">
        <v>0.75</v>
      </c>
      <c r="K775">
        <v>15</v>
      </c>
      <c r="L775" t="s">
        <v>340</v>
      </c>
      <c r="M775">
        <v>36.799999999999997</v>
      </c>
      <c r="N775">
        <v>36.799999999999997</v>
      </c>
      <c r="O775">
        <v>36.799999999999997</v>
      </c>
      <c r="P775" t="s">
        <v>337</v>
      </c>
      <c r="Q775">
        <v>748.1</v>
      </c>
      <c r="R775">
        <v>0</v>
      </c>
      <c r="S775">
        <v>0</v>
      </c>
      <c r="T775">
        <v>937</v>
      </c>
      <c r="U775">
        <v>6.72</v>
      </c>
      <c r="V775">
        <v>939</v>
      </c>
      <c r="W775">
        <v>8.9</v>
      </c>
      <c r="X775">
        <v>0.32</v>
      </c>
      <c r="Y775">
        <v>8.9</v>
      </c>
      <c r="Z775">
        <v>0</v>
      </c>
      <c r="AA775">
        <v>6.4000000000000001E-2</v>
      </c>
      <c r="AB775">
        <v>26.7</v>
      </c>
      <c r="AC775">
        <v>37</v>
      </c>
      <c r="AD775">
        <v>10.8</v>
      </c>
      <c r="AE775">
        <v>26</v>
      </c>
      <c r="AF775">
        <v>7.15</v>
      </c>
      <c r="AG775">
        <v>7.1400000000000005E-2</v>
      </c>
      <c r="AH775" t="s">
        <v>337</v>
      </c>
      <c r="AI775" t="s">
        <v>337</v>
      </c>
      <c r="AJ775">
        <v>0</v>
      </c>
      <c r="AK775">
        <v>115</v>
      </c>
      <c r="AL775">
        <v>1</v>
      </c>
      <c r="AM775">
        <v>100</v>
      </c>
      <c r="AN775">
        <v>5</v>
      </c>
    </row>
    <row r="776" spans="1:40" x14ac:dyDescent="0.25">
      <c r="A776" s="34">
        <v>40745</v>
      </c>
      <c r="B776" s="220">
        <v>0.5625</v>
      </c>
      <c r="C776">
        <v>37.1</v>
      </c>
      <c r="D776">
        <v>37.1</v>
      </c>
      <c r="E776">
        <v>36.799999999999997</v>
      </c>
      <c r="F776">
        <v>24</v>
      </c>
      <c r="G776">
        <v>13.1</v>
      </c>
      <c r="H776">
        <v>6</v>
      </c>
      <c r="I776" t="s">
        <v>351</v>
      </c>
      <c r="J776">
        <v>0.5</v>
      </c>
      <c r="K776">
        <v>12</v>
      </c>
      <c r="L776" t="s">
        <v>351</v>
      </c>
      <c r="M776">
        <v>37.1</v>
      </c>
      <c r="N776">
        <v>36.799999999999997</v>
      </c>
      <c r="O776">
        <v>36.799999999999997</v>
      </c>
      <c r="P776" t="s">
        <v>337</v>
      </c>
      <c r="Q776">
        <v>748</v>
      </c>
      <c r="R776">
        <v>0</v>
      </c>
      <c r="S776">
        <v>0</v>
      </c>
      <c r="T776">
        <v>937</v>
      </c>
      <c r="U776">
        <v>6.72</v>
      </c>
      <c r="V776">
        <v>940</v>
      </c>
      <c r="W776">
        <v>8.9</v>
      </c>
      <c r="X776">
        <v>0.32</v>
      </c>
      <c r="Y776">
        <v>8.9</v>
      </c>
      <c r="Z776">
        <v>0</v>
      </c>
      <c r="AA776">
        <v>6.5000000000000002E-2</v>
      </c>
      <c r="AB776">
        <v>26.8</v>
      </c>
      <c r="AC776">
        <v>36</v>
      </c>
      <c r="AD776">
        <v>10.5</v>
      </c>
      <c r="AE776">
        <v>26.1</v>
      </c>
      <c r="AF776">
        <v>6.94</v>
      </c>
      <c r="AG776">
        <v>7.1400000000000005E-2</v>
      </c>
      <c r="AH776" t="s">
        <v>337</v>
      </c>
      <c r="AI776" t="s">
        <v>337</v>
      </c>
      <c r="AJ776">
        <v>0</v>
      </c>
      <c r="AK776">
        <v>114</v>
      </c>
      <c r="AL776">
        <v>1</v>
      </c>
      <c r="AM776">
        <v>100</v>
      </c>
      <c r="AN776">
        <v>5</v>
      </c>
    </row>
    <row r="777" spans="1:40" x14ac:dyDescent="0.25">
      <c r="A777" s="34">
        <v>40745</v>
      </c>
      <c r="B777" s="220">
        <v>0.56597222222222221</v>
      </c>
      <c r="C777">
        <v>37.200000000000003</v>
      </c>
      <c r="D777">
        <v>37.200000000000003</v>
      </c>
      <c r="E777">
        <v>37.1</v>
      </c>
      <c r="F777">
        <v>26</v>
      </c>
      <c r="G777">
        <v>14.5</v>
      </c>
      <c r="H777">
        <v>8</v>
      </c>
      <c r="I777" t="s">
        <v>340</v>
      </c>
      <c r="J777">
        <v>0.67</v>
      </c>
      <c r="K777">
        <v>13</v>
      </c>
      <c r="L777" t="s">
        <v>340</v>
      </c>
      <c r="M777">
        <v>37.200000000000003</v>
      </c>
      <c r="N777">
        <v>37.4</v>
      </c>
      <c r="O777">
        <v>37.4</v>
      </c>
      <c r="P777" t="s">
        <v>337</v>
      </c>
      <c r="Q777">
        <v>748</v>
      </c>
      <c r="R777">
        <v>0</v>
      </c>
      <c r="S777">
        <v>0</v>
      </c>
      <c r="T777">
        <v>948</v>
      </c>
      <c r="U777">
        <v>6.79</v>
      </c>
      <c r="V777">
        <v>953</v>
      </c>
      <c r="W777">
        <v>9</v>
      </c>
      <c r="X777">
        <v>0.32</v>
      </c>
      <c r="Y777">
        <v>9</v>
      </c>
      <c r="Z777">
        <v>0</v>
      </c>
      <c r="AA777">
        <v>6.5000000000000002E-2</v>
      </c>
      <c r="AB777">
        <v>26.9</v>
      </c>
      <c r="AC777">
        <v>36</v>
      </c>
      <c r="AD777">
        <v>10.6</v>
      </c>
      <c r="AE777">
        <v>26.2</v>
      </c>
      <c r="AF777">
        <v>6.93</v>
      </c>
      <c r="AG777">
        <v>7.1400000000000005E-2</v>
      </c>
      <c r="AH777" t="s">
        <v>337</v>
      </c>
      <c r="AI777" t="s">
        <v>337</v>
      </c>
      <c r="AJ777">
        <v>0</v>
      </c>
      <c r="AK777">
        <v>114</v>
      </c>
      <c r="AL777">
        <v>1</v>
      </c>
      <c r="AM777">
        <v>100</v>
      </c>
      <c r="AN777">
        <v>5</v>
      </c>
    </row>
    <row r="778" spans="1:40" x14ac:dyDescent="0.25">
      <c r="A778" s="34">
        <v>40745</v>
      </c>
      <c r="B778" s="220">
        <v>0.56944444444444442</v>
      </c>
      <c r="C778">
        <v>37.200000000000003</v>
      </c>
      <c r="D778">
        <v>37.200000000000003</v>
      </c>
      <c r="E778">
        <v>37.1</v>
      </c>
      <c r="F778">
        <v>25</v>
      </c>
      <c r="G778">
        <v>13.9</v>
      </c>
      <c r="H778">
        <v>7</v>
      </c>
      <c r="I778" t="s">
        <v>338</v>
      </c>
      <c r="J778">
        <v>0.57999999999999996</v>
      </c>
      <c r="K778">
        <v>12</v>
      </c>
      <c r="L778" t="s">
        <v>340</v>
      </c>
      <c r="M778">
        <v>37.200000000000003</v>
      </c>
      <c r="N778">
        <v>37.299999999999997</v>
      </c>
      <c r="O778">
        <v>37.299999999999997</v>
      </c>
      <c r="P778" t="s">
        <v>337</v>
      </c>
      <c r="Q778">
        <v>747.8</v>
      </c>
      <c r="R778">
        <v>0</v>
      </c>
      <c r="S778">
        <v>0</v>
      </c>
      <c r="T778">
        <v>945</v>
      </c>
      <c r="U778">
        <v>6.77</v>
      </c>
      <c r="V778">
        <v>949</v>
      </c>
      <c r="W778">
        <v>9</v>
      </c>
      <c r="X778">
        <v>0.32</v>
      </c>
      <c r="Y778">
        <v>9</v>
      </c>
      <c r="Z778">
        <v>0</v>
      </c>
      <c r="AA778">
        <v>6.5000000000000002E-2</v>
      </c>
      <c r="AB778">
        <v>26.9</v>
      </c>
      <c r="AC778">
        <v>36</v>
      </c>
      <c r="AD778">
        <v>10.6</v>
      </c>
      <c r="AE778">
        <v>26.2</v>
      </c>
      <c r="AF778">
        <v>6.93</v>
      </c>
      <c r="AG778">
        <v>7.1400000000000005E-2</v>
      </c>
      <c r="AH778" t="s">
        <v>337</v>
      </c>
      <c r="AI778" t="s">
        <v>337</v>
      </c>
      <c r="AJ778">
        <v>0</v>
      </c>
      <c r="AK778">
        <v>116</v>
      </c>
      <c r="AL778">
        <v>1</v>
      </c>
      <c r="AM778">
        <v>100</v>
      </c>
      <c r="AN778">
        <v>5</v>
      </c>
    </row>
    <row r="779" spans="1:40" x14ac:dyDescent="0.25">
      <c r="A779" s="34">
        <v>40745</v>
      </c>
      <c r="B779" s="220">
        <v>0.57291666666666663</v>
      </c>
      <c r="C779">
        <v>37.200000000000003</v>
      </c>
      <c r="D779">
        <v>37.200000000000003</v>
      </c>
      <c r="E779">
        <v>37.200000000000003</v>
      </c>
      <c r="F779">
        <v>26</v>
      </c>
      <c r="G779">
        <v>14.5</v>
      </c>
      <c r="H779">
        <v>5</v>
      </c>
      <c r="I779" t="s">
        <v>340</v>
      </c>
      <c r="J779">
        <v>0.42</v>
      </c>
      <c r="K779">
        <v>9</v>
      </c>
      <c r="L779" t="s">
        <v>338</v>
      </c>
      <c r="M779">
        <v>37.200000000000003</v>
      </c>
      <c r="N779">
        <v>37.4</v>
      </c>
      <c r="O779">
        <v>37.4</v>
      </c>
      <c r="P779" t="s">
        <v>337</v>
      </c>
      <c r="Q779">
        <v>747.8</v>
      </c>
      <c r="R779">
        <v>0</v>
      </c>
      <c r="S779">
        <v>0</v>
      </c>
      <c r="T779">
        <v>950</v>
      </c>
      <c r="U779">
        <v>6.81</v>
      </c>
      <c r="V779">
        <v>951</v>
      </c>
      <c r="W779">
        <v>9</v>
      </c>
      <c r="X779">
        <v>0.32</v>
      </c>
      <c r="Y779">
        <v>9</v>
      </c>
      <c r="Z779">
        <v>0</v>
      </c>
      <c r="AA779">
        <v>6.5000000000000002E-2</v>
      </c>
      <c r="AB779">
        <v>26.9</v>
      </c>
      <c r="AC779">
        <v>36</v>
      </c>
      <c r="AD779">
        <v>10.6</v>
      </c>
      <c r="AE779">
        <v>26.2</v>
      </c>
      <c r="AF779">
        <v>6.93</v>
      </c>
      <c r="AG779">
        <v>7.1400000000000005E-2</v>
      </c>
      <c r="AH779" t="s">
        <v>337</v>
      </c>
      <c r="AI779" t="s">
        <v>337</v>
      </c>
      <c r="AJ779">
        <v>0</v>
      </c>
      <c r="AK779">
        <v>116</v>
      </c>
      <c r="AL779">
        <v>1</v>
      </c>
      <c r="AM779">
        <v>100</v>
      </c>
      <c r="AN779">
        <v>5</v>
      </c>
    </row>
    <row r="780" spans="1:40" x14ac:dyDescent="0.25">
      <c r="A780" s="34">
        <v>40745</v>
      </c>
      <c r="B780" s="220">
        <v>0.57638888888888895</v>
      </c>
      <c r="C780">
        <v>37.799999999999997</v>
      </c>
      <c r="D780">
        <v>37.799999999999997</v>
      </c>
      <c r="E780">
        <v>37.200000000000003</v>
      </c>
      <c r="F780">
        <v>25</v>
      </c>
      <c r="G780">
        <v>14.4</v>
      </c>
      <c r="H780">
        <v>7</v>
      </c>
      <c r="I780" t="s">
        <v>349</v>
      </c>
      <c r="J780">
        <v>0.57999999999999996</v>
      </c>
      <c r="K780">
        <v>19</v>
      </c>
      <c r="L780" t="s">
        <v>341</v>
      </c>
      <c r="M780">
        <v>37.799999999999997</v>
      </c>
      <c r="N780">
        <v>38.200000000000003</v>
      </c>
      <c r="O780">
        <v>38.200000000000003</v>
      </c>
      <c r="P780" t="s">
        <v>337</v>
      </c>
      <c r="Q780">
        <v>747.8</v>
      </c>
      <c r="R780">
        <v>0</v>
      </c>
      <c r="S780">
        <v>0</v>
      </c>
      <c r="T780">
        <v>948</v>
      </c>
      <c r="U780">
        <v>6.79</v>
      </c>
      <c r="V780">
        <v>956</v>
      </c>
      <c r="W780">
        <v>8.9</v>
      </c>
      <c r="X780">
        <v>0.32</v>
      </c>
      <c r="Y780">
        <v>9.1</v>
      </c>
      <c r="Z780">
        <v>0</v>
      </c>
      <c r="AA780">
        <v>6.8000000000000005E-2</v>
      </c>
      <c r="AB780">
        <v>27</v>
      </c>
      <c r="AC780">
        <v>36</v>
      </c>
      <c r="AD780">
        <v>10.7</v>
      </c>
      <c r="AE780">
        <v>26.2</v>
      </c>
      <c r="AF780">
        <v>6.93</v>
      </c>
      <c r="AG780">
        <v>7.1300000000000002E-2</v>
      </c>
      <c r="AH780" t="s">
        <v>337</v>
      </c>
      <c r="AI780" t="s">
        <v>337</v>
      </c>
      <c r="AJ780">
        <v>0</v>
      </c>
      <c r="AK780">
        <v>116</v>
      </c>
      <c r="AL780">
        <v>1</v>
      </c>
      <c r="AM780">
        <v>100</v>
      </c>
      <c r="AN780">
        <v>5</v>
      </c>
    </row>
    <row r="781" spans="1:40" x14ac:dyDescent="0.25">
      <c r="A781" s="34">
        <v>40745</v>
      </c>
      <c r="B781" s="220">
        <v>0.57986111111111105</v>
      </c>
      <c r="C781">
        <v>37.700000000000003</v>
      </c>
      <c r="D781">
        <v>37.799999999999997</v>
      </c>
      <c r="E781">
        <v>37.700000000000003</v>
      </c>
      <c r="F781">
        <v>23</v>
      </c>
      <c r="G781">
        <v>13</v>
      </c>
      <c r="H781">
        <v>7</v>
      </c>
      <c r="I781" t="s">
        <v>336</v>
      </c>
      <c r="J781">
        <v>0.57999999999999996</v>
      </c>
      <c r="K781">
        <v>12</v>
      </c>
      <c r="L781" t="s">
        <v>336</v>
      </c>
      <c r="M781">
        <v>37.700000000000003</v>
      </c>
      <c r="N781">
        <v>37.4</v>
      </c>
      <c r="O781">
        <v>37.4</v>
      </c>
      <c r="P781" t="s">
        <v>337</v>
      </c>
      <c r="Q781">
        <v>747.8</v>
      </c>
      <c r="R781">
        <v>0</v>
      </c>
      <c r="S781">
        <v>0</v>
      </c>
      <c r="T781">
        <v>953</v>
      </c>
      <c r="U781">
        <v>6.83</v>
      </c>
      <c r="V781">
        <v>956</v>
      </c>
      <c r="W781">
        <v>9.1</v>
      </c>
      <c r="X781">
        <v>0.33</v>
      </c>
      <c r="Y781">
        <v>9.1</v>
      </c>
      <c r="Z781">
        <v>0</v>
      </c>
      <c r="AA781">
        <v>6.7000000000000004E-2</v>
      </c>
      <c r="AB781">
        <v>27</v>
      </c>
      <c r="AC781">
        <v>36</v>
      </c>
      <c r="AD781">
        <v>10.7</v>
      </c>
      <c r="AE781">
        <v>26.2</v>
      </c>
      <c r="AF781">
        <v>6.93</v>
      </c>
      <c r="AG781">
        <v>7.1300000000000002E-2</v>
      </c>
      <c r="AH781" t="s">
        <v>337</v>
      </c>
      <c r="AI781" t="s">
        <v>337</v>
      </c>
      <c r="AJ781">
        <v>0</v>
      </c>
      <c r="AK781">
        <v>116</v>
      </c>
      <c r="AL781">
        <v>1</v>
      </c>
      <c r="AM781">
        <v>100</v>
      </c>
      <c r="AN781">
        <v>5</v>
      </c>
    </row>
    <row r="782" spans="1:40" x14ac:dyDescent="0.25">
      <c r="A782" s="34">
        <v>40745</v>
      </c>
      <c r="B782" s="220">
        <v>0.58333333333333337</v>
      </c>
      <c r="C782">
        <v>37.4</v>
      </c>
      <c r="D782">
        <v>37.700000000000003</v>
      </c>
      <c r="E782">
        <v>37.4</v>
      </c>
      <c r="F782">
        <v>25</v>
      </c>
      <c r="G782">
        <v>14</v>
      </c>
      <c r="H782">
        <v>9</v>
      </c>
      <c r="I782" t="s">
        <v>340</v>
      </c>
      <c r="J782">
        <v>0.75</v>
      </c>
      <c r="K782">
        <v>12</v>
      </c>
      <c r="L782" t="s">
        <v>340</v>
      </c>
      <c r="M782">
        <v>37.4</v>
      </c>
      <c r="N782">
        <v>37.6</v>
      </c>
      <c r="O782">
        <v>37.6</v>
      </c>
      <c r="P782" t="s">
        <v>337</v>
      </c>
      <c r="Q782">
        <v>747.7</v>
      </c>
      <c r="R782">
        <v>0</v>
      </c>
      <c r="S782">
        <v>0</v>
      </c>
      <c r="T782">
        <v>946</v>
      </c>
      <c r="U782">
        <v>6.78</v>
      </c>
      <c r="V782">
        <v>951</v>
      </c>
      <c r="W782">
        <v>9</v>
      </c>
      <c r="X782">
        <v>0.32</v>
      </c>
      <c r="Y782">
        <v>9.1</v>
      </c>
      <c r="Z782">
        <v>0</v>
      </c>
      <c r="AA782">
        <v>6.6000000000000003E-2</v>
      </c>
      <c r="AB782">
        <v>27.1</v>
      </c>
      <c r="AC782">
        <v>36</v>
      </c>
      <c r="AD782">
        <v>10.8</v>
      </c>
      <c r="AE782">
        <v>26.3</v>
      </c>
      <c r="AF782">
        <v>6.92</v>
      </c>
      <c r="AG782">
        <v>7.1300000000000002E-2</v>
      </c>
      <c r="AH782" t="s">
        <v>337</v>
      </c>
      <c r="AI782" t="s">
        <v>337</v>
      </c>
      <c r="AJ782">
        <v>3.3000000000000002E-2</v>
      </c>
      <c r="AK782">
        <v>118</v>
      </c>
      <c r="AL782">
        <v>1</v>
      </c>
      <c r="AM782">
        <v>100</v>
      </c>
      <c r="AN782">
        <v>5</v>
      </c>
    </row>
    <row r="783" spans="1:40" x14ac:dyDescent="0.25">
      <c r="A783" s="34">
        <v>40745</v>
      </c>
      <c r="B783" s="220">
        <v>0.58680555555555558</v>
      </c>
      <c r="C783">
        <v>37.200000000000003</v>
      </c>
      <c r="D783">
        <v>37.4</v>
      </c>
      <c r="E783">
        <v>37.200000000000003</v>
      </c>
      <c r="F783">
        <v>24</v>
      </c>
      <c r="G783">
        <v>13.3</v>
      </c>
      <c r="H783">
        <v>8</v>
      </c>
      <c r="I783" t="s">
        <v>340</v>
      </c>
      <c r="J783">
        <v>0.67</v>
      </c>
      <c r="K783">
        <v>15</v>
      </c>
      <c r="L783" t="s">
        <v>338</v>
      </c>
      <c r="M783">
        <v>37.200000000000003</v>
      </c>
      <c r="N783">
        <v>37.1</v>
      </c>
      <c r="O783">
        <v>37.1</v>
      </c>
      <c r="P783" t="s">
        <v>337</v>
      </c>
      <c r="Q783">
        <v>747.6</v>
      </c>
      <c r="R783">
        <v>0</v>
      </c>
      <c r="S783">
        <v>0</v>
      </c>
      <c r="T783">
        <v>947</v>
      </c>
      <c r="U783">
        <v>6.79</v>
      </c>
      <c r="V783">
        <v>954</v>
      </c>
      <c r="W783">
        <v>9.1</v>
      </c>
      <c r="X783">
        <v>0.33</v>
      </c>
      <c r="Y783">
        <v>9.1</v>
      </c>
      <c r="Z783">
        <v>0</v>
      </c>
      <c r="AA783">
        <v>6.6000000000000003E-2</v>
      </c>
      <c r="AB783">
        <v>27.1</v>
      </c>
      <c r="AC783">
        <v>36</v>
      </c>
      <c r="AD783">
        <v>10.8</v>
      </c>
      <c r="AE783">
        <v>26.3</v>
      </c>
      <c r="AF783">
        <v>6.92</v>
      </c>
      <c r="AG783">
        <v>7.1300000000000002E-2</v>
      </c>
      <c r="AH783" t="s">
        <v>337</v>
      </c>
      <c r="AI783" t="s">
        <v>337</v>
      </c>
      <c r="AJ783">
        <v>0</v>
      </c>
      <c r="AK783">
        <v>116</v>
      </c>
      <c r="AL783">
        <v>1</v>
      </c>
      <c r="AM783">
        <v>100</v>
      </c>
      <c r="AN783">
        <v>5</v>
      </c>
    </row>
    <row r="784" spans="1:40" x14ac:dyDescent="0.25">
      <c r="A784" s="34">
        <v>40745</v>
      </c>
      <c r="B784" s="220">
        <v>0.59027777777777779</v>
      </c>
      <c r="C784">
        <v>37.299999999999997</v>
      </c>
      <c r="D784">
        <v>37.299999999999997</v>
      </c>
      <c r="E784">
        <v>37.200000000000003</v>
      </c>
      <c r="F784">
        <v>26</v>
      </c>
      <c r="G784">
        <v>14.6</v>
      </c>
      <c r="H784">
        <v>5</v>
      </c>
      <c r="I784" t="s">
        <v>338</v>
      </c>
      <c r="J784">
        <v>0.42</v>
      </c>
      <c r="K784">
        <v>11</v>
      </c>
      <c r="L784" t="s">
        <v>340</v>
      </c>
      <c r="M784">
        <v>37.299999999999997</v>
      </c>
      <c r="N784">
        <v>37.700000000000003</v>
      </c>
      <c r="O784">
        <v>37.700000000000003</v>
      </c>
      <c r="P784" t="s">
        <v>337</v>
      </c>
      <c r="Q784">
        <v>747.6</v>
      </c>
      <c r="R784">
        <v>0</v>
      </c>
      <c r="S784">
        <v>0</v>
      </c>
      <c r="T784">
        <v>954</v>
      </c>
      <c r="U784">
        <v>6.84</v>
      </c>
      <c r="V784">
        <v>956</v>
      </c>
      <c r="W784">
        <v>9.1</v>
      </c>
      <c r="X784">
        <v>0.33</v>
      </c>
      <c r="Y784">
        <v>9.1</v>
      </c>
      <c r="Z784">
        <v>0</v>
      </c>
      <c r="AA784">
        <v>6.6000000000000003E-2</v>
      </c>
      <c r="AB784">
        <v>27.1</v>
      </c>
      <c r="AC784">
        <v>36</v>
      </c>
      <c r="AD784">
        <v>10.8</v>
      </c>
      <c r="AE784">
        <v>26.3</v>
      </c>
      <c r="AF784">
        <v>6.92</v>
      </c>
      <c r="AG784">
        <v>7.1300000000000002E-2</v>
      </c>
      <c r="AH784" t="s">
        <v>337</v>
      </c>
      <c r="AI784" t="s">
        <v>337</v>
      </c>
      <c r="AJ784">
        <v>0</v>
      </c>
      <c r="AK784">
        <v>112</v>
      </c>
      <c r="AL784">
        <v>1</v>
      </c>
      <c r="AM784">
        <v>98.2</v>
      </c>
      <c r="AN784">
        <v>5</v>
      </c>
    </row>
    <row r="785" spans="1:40" x14ac:dyDescent="0.25">
      <c r="A785" s="34">
        <v>40745</v>
      </c>
      <c r="B785" s="220">
        <v>0.59375</v>
      </c>
      <c r="C785">
        <v>37.799999999999997</v>
      </c>
      <c r="D785">
        <v>37.9</v>
      </c>
      <c r="E785">
        <v>37.299999999999997</v>
      </c>
      <c r="F785">
        <v>24</v>
      </c>
      <c r="G785">
        <v>13.8</v>
      </c>
      <c r="H785">
        <v>10</v>
      </c>
      <c r="I785" t="s">
        <v>340</v>
      </c>
      <c r="J785">
        <v>0.83</v>
      </c>
      <c r="K785">
        <v>17</v>
      </c>
      <c r="L785" t="s">
        <v>340</v>
      </c>
      <c r="M785">
        <v>37.799999999999997</v>
      </c>
      <c r="N785">
        <v>37.9</v>
      </c>
      <c r="O785">
        <v>37.9</v>
      </c>
      <c r="P785" t="s">
        <v>337</v>
      </c>
      <c r="Q785">
        <v>747.5</v>
      </c>
      <c r="R785">
        <v>0</v>
      </c>
      <c r="S785">
        <v>0</v>
      </c>
      <c r="T785">
        <v>951</v>
      </c>
      <c r="U785">
        <v>6.82</v>
      </c>
      <c r="V785">
        <v>956</v>
      </c>
      <c r="W785">
        <v>9</v>
      </c>
      <c r="X785">
        <v>0.32</v>
      </c>
      <c r="Y785">
        <v>9</v>
      </c>
      <c r="Z785">
        <v>0</v>
      </c>
      <c r="AA785">
        <v>6.8000000000000005E-2</v>
      </c>
      <c r="AB785">
        <v>27.2</v>
      </c>
      <c r="AC785">
        <v>36</v>
      </c>
      <c r="AD785">
        <v>10.8</v>
      </c>
      <c r="AE785">
        <v>26.4</v>
      </c>
      <c r="AF785">
        <v>6.91</v>
      </c>
      <c r="AG785">
        <v>7.1300000000000002E-2</v>
      </c>
      <c r="AH785" t="s">
        <v>337</v>
      </c>
      <c r="AI785" t="s">
        <v>337</v>
      </c>
      <c r="AJ785">
        <v>0</v>
      </c>
      <c r="AK785">
        <v>116</v>
      </c>
      <c r="AL785">
        <v>1</v>
      </c>
      <c r="AM785">
        <v>100</v>
      </c>
      <c r="AN785">
        <v>5</v>
      </c>
    </row>
    <row r="786" spans="1:40" x14ac:dyDescent="0.25">
      <c r="A786" s="34">
        <v>40745</v>
      </c>
      <c r="B786" s="220">
        <v>0.59722222222222221</v>
      </c>
      <c r="C786">
        <v>37.6</v>
      </c>
      <c r="D786">
        <v>37.799999999999997</v>
      </c>
      <c r="E786">
        <v>37.5</v>
      </c>
      <c r="F786">
        <v>23</v>
      </c>
      <c r="G786">
        <v>12.9</v>
      </c>
      <c r="H786">
        <v>10</v>
      </c>
      <c r="I786" t="s">
        <v>340</v>
      </c>
      <c r="J786">
        <v>0.83</v>
      </c>
      <c r="K786">
        <v>17</v>
      </c>
      <c r="L786" t="s">
        <v>340</v>
      </c>
      <c r="M786">
        <v>37.6</v>
      </c>
      <c r="N786">
        <v>37.200000000000003</v>
      </c>
      <c r="O786">
        <v>37.200000000000003</v>
      </c>
      <c r="P786" t="s">
        <v>337</v>
      </c>
      <c r="Q786">
        <v>747.5</v>
      </c>
      <c r="R786">
        <v>0</v>
      </c>
      <c r="S786">
        <v>0</v>
      </c>
      <c r="T786">
        <v>953</v>
      </c>
      <c r="U786">
        <v>6.83</v>
      </c>
      <c r="V786">
        <v>956</v>
      </c>
      <c r="W786">
        <v>9</v>
      </c>
      <c r="X786">
        <v>0.32</v>
      </c>
      <c r="Y786">
        <v>9</v>
      </c>
      <c r="Z786">
        <v>0</v>
      </c>
      <c r="AA786">
        <v>6.7000000000000004E-2</v>
      </c>
      <c r="AB786">
        <v>27.2</v>
      </c>
      <c r="AC786">
        <v>36</v>
      </c>
      <c r="AD786">
        <v>10.8</v>
      </c>
      <c r="AE786">
        <v>26.4</v>
      </c>
      <c r="AF786">
        <v>6.91</v>
      </c>
      <c r="AG786">
        <v>7.1300000000000002E-2</v>
      </c>
      <c r="AH786" t="s">
        <v>337</v>
      </c>
      <c r="AI786" t="s">
        <v>337</v>
      </c>
      <c r="AJ786">
        <v>0</v>
      </c>
      <c r="AK786">
        <v>114</v>
      </c>
      <c r="AL786">
        <v>1</v>
      </c>
      <c r="AM786">
        <v>100</v>
      </c>
      <c r="AN786">
        <v>5</v>
      </c>
    </row>
    <row r="787" spans="1:40" x14ac:dyDescent="0.25">
      <c r="A787" s="34">
        <v>40745</v>
      </c>
      <c r="B787" s="220">
        <v>0.60069444444444442</v>
      </c>
      <c r="C787">
        <v>37.299999999999997</v>
      </c>
      <c r="D787">
        <v>37.5</v>
      </c>
      <c r="E787">
        <v>37.299999999999997</v>
      </c>
      <c r="F787">
        <v>24</v>
      </c>
      <c r="G787">
        <v>13.3</v>
      </c>
      <c r="H787">
        <v>11</v>
      </c>
      <c r="I787" t="s">
        <v>338</v>
      </c>
      <c r="J787">
        <v>0.92</v>
      </c>
      <c r="K787">
        <v>18</v>
      </c>
      <c r="L787" t="s">
        <v>338</v>
      </c>
      <c r="M787">
        <v>37.299999999999997</v>
      </c>
      <c r="N787">
        <v>37.1</v>
      </c>
      <c r="O787">
        <v>37.1</v>
      </c>
      <c r="P787" t="s">
        <v>337</v>
      </c>
      <c r="Q787">
        <v>747.6</v>
      </c>
      <c r="R787">
        <v>0</v>
      </c>
      <c r="S787">
        <v>0</v>
      </c>
      <c r="T787">
        <v>954</v>
      </c>
      <c r="U787">
        <v>6.84</v>
      </c>
      <c r="V787">
        <v>956</v>
      </c>
      <c r="W787">
        <v>9</v>
      </c>
      <c r="X787">
        <v>0.32</v>
      </c>
      <c r="Y787">
        <v>9</v>
      </c>
      <c r="Z787">
        <v>0</v>
      </c>
      <c r="AA787">
        <v>6.6000000000000003E-2</v>
      </c>
      <c r="AB787">
        <v>27.2</v>
      </c>
      <c r="AC787">
        <v>36</v>
      </c>
      <c r="AD787">
        <v>10.8</v>
      </c>
      <c r="AE787">
        <v>26.4</v>
      </c>
      <c r="AF787">
        <v>6.91</v>
      </c>
      <c r="AG787">
        <v>7.1300000000000002E-2</v>
      </c>
      <c r="AH787" t="s">
        <v>337</v>
      </c>
      <c r="AI787" t="s">
        <v>337</v>
      </c>
      <c r="AJ787">
        <v>0</v>
      </c>
      <c r="AK787">
        <v>113</v>
      </c>
      <c r="AL787">
        <v>1</v>
      </c>
      <c r="AM787">
        <v>99.1</v>
      </c>
      <c r="AN787">
        <v>5</v>
      </c>
    </row>
    <row r="788" spans="1:40" x14ac:dyDescent="0.25">
      <c r="A788" s="34">
        <v>40745</v>
      </c>
      <c r="B788" s="220">
        <v>0.60416666666666663</v>
      </c>
      <c r="C788">
        <v>37.799999999999997</v>
      </c>
      <c r="D788">
        <v>37.799999999999997</v>
      </c>
      <c r="E788">
        <v>37.299999999999997</v>
      </c>
      <c r="F788">
        <v>23</v>
      </c>
      <c r="G788">
        <v>13.1</v>
      </c>
      <c r="H788">
        <v>7</v>
      </c>
      <c r="I788" t="s">
        <v>349</v>
      </c>
      <c r="J788">
        <v>0.57999999999999996</v>
      </c>
      <c r="K788">
        <v>11</v>
      </c>
      <c r="L788" t="s">
        <v>349</v>
      </c>
      <c r="M788">
        <v>37.799999999999997</v>
      </c>
      <c r="N788">
        <v>37.5</v>
      </c>
      <c r="O788">
        <v>37.5</v>
      </c>
      <c r="P788" t="s">
        <v>337</v>
      </c>
      <c r="Q788">
        <v>747.5</v>
      </c>
      <c r="R788">
        <v>0</v>
      </c>
      <c r="S788">
        <v>0</v>
      </c>
      <c r="T788">
        <v>952</v>
      </c>
      <c r="U788">
        <v>6.82</v>
      </c>
      <c r="V788">
        <v>956</v>
      </c>
      <c r="W788">
        <v>8.9</v>
      </c>
      <c r="X788">
        <v>0.32</v>
      </c>
      <c r="Y788">
        <v>8.9</v>
      </c>
      <c r="Z788">
        <v>0</v>
      </c>
      <c r="AA788">
        <v>6.8000000000000005E-2</v>
      </c>
      <c r="AB788">
        <v>27.3</v>
      </c>
      <c r="AC788">
        <v>36</v>
      </c>
      <c r="AD788">
        <v>10.9</v>
      </c>
      <c r="AE788">
        <v>26.6</v>
      </c>
      <c r="AF788">
        <v>6.9</v>
      </c>
      <c r="AG788">
        <v>7.1199999999999999E-2</v>
      </c>
      <c r="AH788" t="s">
        <v>337</v>
      </c>
      <c r="AI788" t="s">
        <v>337</v>
      </c>
      <c r="AJ788">
        <v>0</v>
      </c>
      <c r="AK788">
        <v>116</v>
      </c>
      <c r="AL788">
        <v>1</v>
      </c>
      <c r="AM788">
        <v>100</v>
      </c>
      <c r="AN788">
        <v>5</v>
      </c>
    </row>
    <row r="789" spans="1:40" x14ac:dyDescent="0.25">
      <c r="A789" s="34">
        <v>40745</v>
      </c>
      <c r="B789" s="220">
        <v>0.60763888888888895</v>
      </c>
      <c r="C789">
        <v>37.9</v>
      </c>
      <c r="D789">
        <v>37.9</v>
      </c>
      <c r="E789">
        <v>37.799999999999997</v>
      </c>
      <c r="F789">
        <v>23</v>
      </c>
      <c r="G789">
        <v>13.2</v>
      </c>
      <c r="H789">
        <v>8</v>
      </c>
      <c r="I789" t="s">
        <v>349</v>
      </c>
      <c r="J789">
        <v>0.67</v>
      </c>
      <c r="K789">
        <v>14</v>
      </c>
      <c r="L789" t="s">
        <v>349</v>
      </c>
      <c r="M789">
        <v>37.9</v>
      </c>
      <c r="N789">
        <v>37.799999999999997</v>
      </c>
      <c r="O789">
        <v>37.799999999999997</v>
      </c>
      <c r="P789" t="s">
        <v>337</v>
      </c>
      <c r="Q789">
        <v>747.5</v>
      </c>
      <c r="R789">
        <v>0</v>
      </c>
      <c r="S789">
        <v>0</v>
      </c>
      <c r="T789">
        <v>947</v>
      </c>
      <c r="U789">
        <v>6.79</v>
      </c>
      <c r="V789">
        <v>951</v>
      </c>
      <c r="W789">
        <v>8.8000000000000007</v>
      </c>
      <c r="X789">
        <v>0.31</v>
      </c>
      <c r="Y789">
        <v>8.8000000000000007</v>
      </c>
      <c r="Z789">
        <v>0</v>
      </c>
      <c r="AA789">
        <v>6.8000000000000005E-2</v>
      </c>
      <c r="AB789">
        <v>27.4</v>
      </c>
      <c r="AC789">
        <v>36</v>
      </c>
      <c r="AD789">
        <v>11</v>
      </c>
      <c r="AE789">
        <v>26.7</v>
      </c>
      <c r="AF789">
        <v>6.89</v>
      </c>
      <c r="AG789">
        <v>7.1199999999999999E-2</v>
      </c>
      <c r="AH789" t="s">
        <v>337</v>
      </c>
      <c r="AI789" t="s">
        <v>337</v>
      </c>
      <c r="AJ789">
        <v>0</v>
      </c>
      <c r="AK789">
        <v>116</v>
      </c>
      <c r="AL789">
        <v>1</v>
      </c>
      <c r="AM789">
        <v>100</v>
      </c>
      <c r="AN789">
        <v>5</v>
      </c>
    </row>
    <row r="790" spans="1:40" x14ac:dyDescent="0.25">
      <c r="A790" s="34">
        <v>40745</v>
      </c>
      <c r="B790" s="220">
        <v>0.61111111111111105</v>
      </c>
      <c r="C790">
        <v>37.9</v>
      </c>
      <c r="D790">
        <v>38</v>
      </c>
      <c r="E790">
        <v>37.9</v>
      </c>
      <c r="F790">
        <v>23</v>
      </c>
      <c r="G790">
        <v>13.2</v>
      </c>
      <c r="H790">
        <v>6</v>
      </c>
      <c r="I790" t="s">
        <v>340</v>
      </c>
      <c r="J790">
        <v>0.5</v>
      </c>
      <c r="K790">
        <v>11</v>
      </c>
      <c r="L790" t="s">
        <v>340</v>
      </c>
      <c r="M790">
        <v>37.9</v>
      </c>
      <c r="N790">
        <v>37.799999999999997</v>
      </c>
      <c r="O790">
        <v>37.799999999999997</v>
      </c>
      <c r="P790" t="s">
        <v>337</v>
      </c>
      <c r="Q790">
        <v>747.4</v>
      </c>
      <c r="R790">
        <v>0</v>
      </c>
      <c r="S790">
        <v>0</v>
      </c>
      <c r="T790">
        <v>950</v>
      </c>
      <c r="U790">
        <v>6.81</v>
      </c>
      <c r="V790">
        <v>953</v>
      </c>
      <c r="W790">
        <v>8.8000000000000007</v>
      </c>
      <c r="X790">
        <v>0.31</v>
      </c>
      <c r="Y790">
        <v>8.8000000000000007</v>
      </c>
      <c r="Z790">
        <v>0</v>
      </c>
      <c r="AA790">
        <v>6.8000000000000005E-2</v>
      </c>
      <c r="AB790">
        <v>27.6</v>
      </c>
      <c r="AC790">
        <v>36</v>
      </c>
      <c r="AD790">
        <v>11.1</v>
      </c>
      <c r="AE790">
        <v>26.8</v>
      </c>
      <c r="AF790">
        <v>6.89</v>
      </c>
      <c r="AG790">
        <v>7.1199999999999999E-2</v>
      </c>
      <c r="AH790" t="s">
        <v>337</v>
      </c>
      <c r="AI790" t="s">
        <v>337</v>
      </c>
      <c r="AJ790">
        <v>0</v>
      </c>
      <c r="AK790">
        <v>117</v>
      </c>
      <c r="AL790">
        <v>1</v>
      </c>
      <c r="AM790">
        <v>100</v>
      </c>
      <c r="AN790">
        <v>5</v>
      </c>
    </row>
    <row r="791" spans="1:40" x14ac:dyDescent="0.25">
      <c r="A791" s="34">
        <v>40745</v>
      </c>
      <c r="B791" s="220">
        <v>0.61458333333333337</v>
      </c>
      <c r="C791">
        <v>37.9</v>
      </c>
      <c r="D791">
        <v>38.1</v>
      </c>
      <c r="E791">
        <v>37.9</v>
      </c>
      <c r="F791">
        <v>23</v>
      </c>
      <c r="G791">
        <v>13.2</v>
      </c>
      <c r="H791">
        <v>8</v>
      </c>
      <c r="I791" t="s">
        <v>338</v>
      </c>
      <c r="J791">
        <v>0.67</v>
      </c>
      <c r="K791">
        <v>13</v>
      </c>
      <c r="L791" t="s">
        <v>336</v>
      </c>
      <c r="M791">
        <v>37.9</v>
      </c>
      <c r="N791">
        <v>37.799999999999997</v>
      </c>
      <c r="O791">
        <v>37.799999999999997</v>
      </c>
      <c r="P791" t="s">
        <v>337</v>
      </c>
      <c r="Q791">
        <v>747.4</v>
      </c>
      <c r="R791">
        <v>0</v>
      </c>
      <c r="S791">
        <v>0</v>
      </c>
      <c r="T791">
        <v>946</v>
      </c>
      <c r="U791">
        <v>6.78</v>
      </c>
      <c r="V791">
        <v>949</v>
      </c>
      <c r="W791">
        <v>8.6999999999999993</v>
      </c>
      <c r="X791">
        <v>0.31</v>
      </c>
      <c r="Y791">
        <v>8.6999999999999993</v>
      </c>
      <c r="Z791">
        <v>0</v>
      </c>
      <c r="AA791">
        <v>6.8000000000000005E-2</v>
      </c>
      <c r="AB791">
        <v>27.6</v>
      </c>
      <c r="AC791">
        <v>36</v>
      </c>
      <c r="AD791">
        <v>11.1</v>
      </c>
      <c r="AE791">
        <v>26.8</v>
      </c>
      <c r="AF791">
        <v>6.89</v>
      </c>
      <c r="AG791">
        <v>7.1099999999999997E-2</v>
      </c>
      <c r="AH791" t="s">
        <v>337</v>
      </c>
      <c r="AI791" t="s">
        <v>337</v>
      </c>
      <c r="AJ791">
        <v>0</v>
      </c>
      <c r="AK791">
        <v>115</v>
      </c>
      <c r="AL791">
        <v>1</v>
      </c>
      <c r="AM791">
        <v>100</v>
      </c>
      <c r="AN791">
        <v>5</v>
      </c>
    </row>
    <row r="792" spans="1:40" x14ac:dyDescent="0.25">
      <c r="A792" s="34">
        <v>40745</v>
      </c>
      <c r="B792" s="220">
        <v>0.61805555555555558</v>
      </c>
      <c r="C792">
        <v>37.700000000000003</v>
      </c>
      <c r="D792">
        <v>37.9</v>
      </c>
      <c r="E792">
        <v>37.700000000000003</v>
      </c>
      <c r="F792">
        <v>22</v>
      </c>
      <c r="G792">
        <v>12.4</v>
      </c>
      <c r="H792">
        <v>5</v>
      </c>
      <c r="I792" t="s">
        <v>351</v>
      </c>
      <c r="J792">
        <v>0.42</v>
      </c>
      <c r="K792">
        <v>9</v>
      </c>
      <c r="L792" t="s">
        <v>351</v>
      </c>
      <c r="M792">
        <v>37.700000000000003</v>
      </c>
      <c r="N792">
        <v>37.1</v>
      </c>
      <c r="O792">
        <v>37.1</v>
      </c>
      <c r="P792" t="s">
        <v>337</v>
      </c>
      <c r="Q792">
        <v>747.3</v>
      </c>
      <c r="R792">
        <v>0</v>
      </c>
      <c r="S792">
        <v>0</v>
      </c>
      <c r="T792">
        <v>741</v>
      </c>
      <c r="U792">
        <v>5.31</v>
      </c>
      <c r="V792">
        <v>967</v>
      </c>
      <c r="W792">
        <v>7.2</v>
      </c>
      <c r="X792">
        <v>0.26</v>
      </c>
      <c r="Y792">
        <v>8.6999999999999993</v>
      </c>
      <c r="Z792">
        <v>0</v>
      </c>
      <c r="AA792">
        <v>6.7000000000000004E-2</v>
      </c>
      <c r="AB792">
        <v>27.7</v>
      </c>
      <c r="AC792">
        <v>37</v>
      </c>
      <c r="AD792">
        <v>11.7</v>
      </c>
      <c r="AE792">
        <v>27.1</v>
      </c>
      <c r="AF792">
        <v>7.11</v>
      </c>
      <c r="AG792">
        <v>7.1099999999999997E-2</v>
      </c>
      <c r="AH792" t="s">
        <v>337</v>
      </c>
      <c r="AI792" t="s">
        <v>337</v>
      </c>
      <c r="AJ792">
        <v>0</v>
      </c>
      <c r="AK792">
        <v>115</v>
      </c>
      <c r="AL792">
        <v>1</v>
      </c>
      <c r="AM792">
        <v>100</v>
      </c>
      <c r="AN792">
        <v>5</v>
      </c>
    </row>
    <row r="793" spans="1:40" x14ac:dyDescent="0.25">
      <c r="A793" s="34">
        <v>40745</v>
      </c>
      <c r="B793" s="220">
        <v>0.62152777777777779</v>
      </c>
      <c r="C793">
        <v>37.799999999999997</v>
      </c>
      <c r="D793">
        <v>37.799999999999997</v>
      </c>
      <c r="E793">
        <v>37.700000000000003</v>
      </c>
      <c r="F793">
        <v>24</v>
      </c>
      <c r="G793">
        <v>13.8</v>
      </c>
      <c r="H793">
        <v>5</v>
      </c>
      <c r="I793" t="s">
        <v>349</v>
      </c>
      <c r="J793">
        <v>0.42</v>
      </c>
      <c r="K793">
        <v>13</v>
      </c>
      <c r="L793" t="s">
        <v>340</v>
      </c>
      <c r="M793">
        <v>37.799999999999997</v>
      </c>
      <c r="N793">
        <v>37.9</v>
      </c>
      <c r="O793">
        <v>37.9</v>
      </c>
      <c r="P793" t="s">
        <v>337</v>
      </c>
      <c r="Q793">
        <v>747.2</v>
      </c>
      <c r="R793">
        <v>0</v>
      </c>
      <c r="S793">
        <v>0</v>
      </c>
      <c r="T793">
        <v>960</v>
      </c>
      <c r="U793">
        <v>6.88</v>
      </c>
      <c r="V793">
        <v>967</v>
      </c>
      <c r="W793">
        <v>7.3</v>
      </c>
      <c r="X793">
        <v>0.26</v>
      </c>
      <c r="Y793">
        <v>8.4</v>
      </c>
      <c r="Z793">
        <v>0</v>
      </c>
      <c r="AA793">
        <v>6.8000000000000005E-2</v>
      </c>
      <c r="AB793">
        <v>27.7</v>
      </c>
      <c r="AC793">
        <v>36</v>
      </c>
      <c r="AD793">
        <v>11.2</v>
      </c>
      <c r="AE793">
        <v>27</v>
      </c>
      <c r="AF793">
        <v>6.88</v>
      </c>
      <c r="AG793">
        <v>7.1099999999999997E-2</v>
      </c>
      <c r="AH793" t="s">
        <v>337</v>
      </c>
      <c r="AI793" t="s">
        <v>337</v>
      </c>
      <c r="AJ793">
        <v>0</v>
      </c>
      <c r="AK793">
        <v>115</v>
      </c>
      <c r="AL793">
        <v>1</v>
      </c>
      <c r="AM793">
        <v>100</v>
      </c>
      <c r="AN793">
        <v>5</v>
      </c>
    </row>
    <row r="794" spans="1:40" x14ac:dyDescent="0.25">
      <c r="A794" s="34">
        <v>40745</v>
      </c>
      <c r="B794" s="220">
        <v>0.625</v>
      </c>
      <c r="C794">
        <v>38</v>
      </c>
      <c r="D794">
        <v>38</v>
      </c>
      <c r="E794">
        <v>37.799999999999997</v>
      </c>
      <c r="F794">
        <v>23</v>
      </c>
      <c r="G794">
        <v>13.3</v>
      </c>
      <c r="H794">
        <v>8</v>
      </c>
      <c r="I794" t="s">
        <v>349</v>
      </c>
      <c r="J794">
        <v>0.67</v>
      </c>
      <c r="K794">
        <v>15</v>
      </c>
      <c r="L794" t="s">
        <v>340</v>
      </c>
      <c r="M794">
        <v>38</v>
      </c>
      <c r="N794">
        <v>37.799999999999997</v>
      </c>
      <c r="O794">
        <v>37.799999999999997</v>
      </c>
      <c r="P794" t="s">
        <v>337</v>
      </c>
      <c r="Q794">
        <v>747.2</v>
      </c>
      <c r="R794">
        <v>0</v>
      </c>
      <c r="S794">
        <v>0</v>
      </c>
      <c r="T794">
        <v>936</v>
      </c>
      <c r="U794">
        <v>6.71</v>
      </c>
      <c r="V794">
        <v>946</v>
      </c>
      <c r="W794">
        <v>8.4</v>
      </c>
      <c r="X794">
        <v>0.3</v>
      </c>
      <c r="Y794">
        <v>8.4</v>
      </c>
      <c r="Z794">
        <v>0</v>
      </c>
      <c r="AA794">
        <v>6.8000000000000005E-2</v>
      </c>
      <c r="AB794">
        <v>27.8</v>
      </c>
      <c r="AC794">
        <v>36</v>
      </c>
      <c r="AD794">
        <v>11.3</v>
      </c>
      <c r="AE794">
        <v>27.1</v>
      </c>
      <c r="AF794">
        <v>6.87</v>
      </c>
      <c r="AG794">
        <v>7.1099999999999997E-2</v>
      </c>
      <c r="AH794" t="s">
        <v>337</v>
      </c>
      <c r="AI794" t="s">
        <v>337</v>
      </c>
      <c r="AJ794">
        <v>3.3000000000000002E-2</v>
      </c>
      <c r="AK794">
        <v>117</v>
      </c>
      <c r="AL794">
        <v>1</v>
      </c>
      <c r="AM794">
        <v>100</v>
      </c>
      <c r="AN794">
        <v>5</v>
      </c>
    </row>
    <row r="795" spans="1:40" x14ac:dyDescent="0.25">
      <c r="A795" s="34">
        <v>40745</v>
      </c>
      <c r="B795" s="220">
        <v>0.62847222222222221</v>
      </c>
      <c r="C795">
        <v>38.200000000000003</v>
      </c>
      <c r="D795">
        <v>38.200000000000003</v>
      </c>
      <c r="E795">
        <v>38</v>
      </c>
      <c r="F795">
        <v>23</v>
      </c>
      <c r="G795">
        <v>13.4</v>
      </c>
      <c r="H795">
        <v>9</v>
      </c>
      <c r="I795" t="s">
        <v>340</v>
      </c>
      <c r="J795">
        <v>0.75</v>
      </c>
      <c r="K795">
        <v>14</v>
      </c>
      <c r="L795" t="s">
        <v>340</v>
      </c>
      <c r="M795">
        <v>38.200000000000003</v>
      </c>
      <c r="N795">
        <v>38.1</v>
      </c>
      <c r="O795">
        <v>38.1</v>
      </c>
      <c r="P795" t="s">
        <v>337</v>
      </c>
      <c r="Q795">
        <v>747.1</v>
      </c>
      <c r="R795">
        <v>0</v>
      </c>
      <c r="S795">
        <v>0</v>
      </c>
      <c r="T795">
        <v>918</v>
      </c>
      <c r="U795">
        <v>6.58</v>
      </c>
      <c r="V795">
        <v>925</v>
      </c>
      <c r="W795">
        <v>8.1999999999999993</v>
      </c>
      <c r="X795">
        <v>0.28999999999999998</v>
      </c>
      <c r="Y795">
        <v>8.1999999999999993</v>
      </c>
      <c r="Z795">
        <v>0</v>
      </c>
      <c r="AA795">
        <v>6.9000000000000006E-2</v>
      </c>
      <c r="AB795">
        <v>27.8</v>
      </c>
      <c r="AC795">
        <v>36</v>
      </c>
      <c r="AD795">
        <v>11.3</v>
      </c>
      <c r="AE795">
        <v>27.1</v>
      </c>
      <c r="AF795">
        <v>6.87</v>
      </c>
      <c r="AG795">
        <v>7.1099999999999997E-2</v>
      </c>
      <c r="AH795" t="s">
        <v>337</v>
      </c>
      <c r="AI795" t="s">
        <v>337</v>
      </c>
      <c r="AJ795">
        <v>0</v>
      </c>
      <c r="AK795">
        <v>118</v>
      </c>
      <c r="AL795">
        <v>1</v>
      </c>
      <c r="AM795">
        <v>100</v>
      </c>
      <c r="AN795">
        <v>5</v>
      </c>
    </row>
    <row r="796" spans="1:40" x14ac:dyDescent="0.25">
      <c r="A796" s="34">
        <v>40745</v>
      </c>
      <c r="B796" s="220">
        <v>0.63194444444444442</v>
      </c>
      <c r="C796">
        <v>37.9</v>
      </c>
      <c r="D796">
        <v>38.200000000000003</v>
      </c>
      <c r="E796">
        <v>37.9</v>
      </c>
      <c r="F796">
        <v>22</v>
      </c>
      <c r="G796">
        <v>12.5</v>
      </c>
      <c r="H796">
        <v>8</v>
      </c>
      <c r="I796" t="s">
        <v>340</v>
      </c>
      <c r="J796">
        <v>0.67</v>
      </c>
      <c r="K796">
        <v>13</v>
      </c>
      <c r="L796" t="s">
        <v>338</v>
      </c>
      <c r="M796">
        <v>37.9</v>
      </c>
      <c r="N796">
        <v>37.4</v>
      </c>
      <c r="O796">
        <v>37.4</v>
      </c>
      <c r="P796" t="s">
        <v>337</v>
      </c>
      <c r="Q796">
        <v>747.1</v>
      </c>
      <c r="R796">
        <v>0</v>
      </c>
      <c r="S796">
        <v>0</v>
      </c>
      <c r="T796">
        <v>928</v>
      </c>
      <c r="U796">
        <v>6.65</v>
      </c>
      <c r="V796">
        <v>932</v>
      </c>
      <c r="W796">
        <v>8.1999999999999993</v>
      </c>
      <c r="X796">
        <v>0.28999999999999998</v>
      </c>
      <c r="Y796">
        <v>8.3000000000000007</v>
      </c>
      <c r="Z796">
        <v>0</v>
      </c>
      <c r="AA796">
        <v>6.8000000000000005E-2</v>
      </c>
      <c r="AB796">
        <v>27.8</v>
      </c>
      <c r="AC796">
        <v>36</v>
      </c>
      <c r="AD796">
        <v>11.3</v>
      </c>
      <c r="AE796">
        <v>27.1</v>
      </c>
      <c r="AF796">
        <v>6.87</v>
      </c>
      <c r="AG796">
        <v>7.1099999999999997E-2</v>
      </c>
      <c r="AH796" t="s">
        <v>337</v>
      </c>
      <c r="AI796" t="s">
        <v>337</v>
      </c>
      <c r="AJ796">
        <v>0</v>
      </c>
      <c r="AK796">
        <v>115</v>
      </c>
      <c r="AL796">
        <v>1</v>
      </c>
      <c r="AM796">
        <v>100</v>
      </c>
      <c r="AN796">
        <v>5</v>
      </c>
    </row>
    <row r="797" spans="1:40" x14ac:dyDescent="0.25">
      <c r="A797" s="34">
        <v>40745</v>
      </c>
      <c r="B797" s="220">
        <v>0.63541666666666663</v>
      </c>
      <c r="C797">
        <v>38</v>
      </c>
      <c r="D797">
        <v>38</v>
      </c>
      <c r="E797">
        <v>37.799999999999997</v>
      </c>
      <c r="F797">
        <v>23</v>
      </c>
      <c r="G797">
        <v>13.3</v>
      </c>
      <c r="H797">
        <v>6</v>
      </c>
      <c r="I797" t="s">
        <v>340</v>
      </c>
      <c r="J797">
        <v>0.5</v>
      </c>
      <c r="K797">
        <v>12</v>
      </c>
      <c r="L797" t="s">
        <v>340</v>
      </c>
      <c r="M797">
        <v>38</v>
      </c>
      <c r="N797">
        <v>37.799999999999997</v>
      </c>
      <c r="O797">
        <v>37.799999999999997</v>
      </c>
      <c r="P797" t="s">
        <v>337</v>
      </c>
      <c r="Q797">
        <v>747</v>
      </c>
      <c r="R797">
        <v>0</v>
      </c>
      <c r="S797">
        <v>0</v>
      </c>
      <c r="T797">
        <v>926</v>
      </c>
      <c r="U797">
        <v>6.64</v>
      </c>
      <c r="V797">
        <v>930</v>
      </c>
      <c r="W797">
        <v>8.1</v>
      </c>
      <c r="X797">
        <v>0.28999999999999998</v>
      </c>
      <c r="Y797">
        <v>8.1</v>
      </c>
      <c r="Z797">
        <v>0</v>
      </c>
      <c r="AA797">
        <v>6.8000000000000005E-2</v>
      </c>
      <c r="AB797">
        <v>27.8</v>
      </c>
      <c r="AC797">
        <v>36</v>
      </c>
      <c r="AD797">
        <v>11.4</v>
      </c>
      <c r="AE797">
        <v>27.2</v>
      </c>
      <c r="AF797">
        <v>6.87</v>
      </c>
      <c r="AG797">
        <v>7.0999999999999994E-2</v>
      </c>
      <c r="AH797" t="s">
        <v>337</v>
      </c>
      <c r="AI797" t="s">
        <v>337</v>
      </c>
      <c r="AJ797">
        <v>0</v>
      </c>
      <c r="AK797">
        <v>115</v>
      </c>
      <c r="AL797">
        <v>1</v>
      </c>
      <c r="AM797">
        <v>100</v>
      </c>
      <c r="AN797">
        <v>5</v>
      </c>
    </row>
    <row r="798" spans="1:40" x14ac:dyDescent="0.25">
      <c r="A798" s="34">
        <v>40745</v>
      </c>
      <c r="B798" s="220">
        <v>0.63888888888888895</v>
      </c>
      <c r="C798">
        <v>38.200000000000003</v>
      </c>
      <c r="D798">
        <v>38.200000000000003</v>
      </c>
      <c r="E798">
        <v>38</v>
      </c>
      <c r="F798">
        <v>21</v>
      </c>
      <c r="G798">
        <v>12</v>
      </c>
      <c r="H798">
        <v>6</v>
      </c>
      <c r="I798" t="s">
        <v>338</v>
      </c>
      <c r="J798">
        <v>0.5</v>
      </c>
      <c r="K798">
        <v>15</v>
      </c>
      <c r="L798" t="s">
        <v>340</v>
      </c>
      <c r="M798">
        <v>38.200000000000003</v>
      </c>
      <c r="N798">
        <v>37.4</v>
      </c>
      <c r="O798">
        <v>37.4</v>
      </c>
      <c r="P798" t="s">
        <v>337</v>
      </c>
      <c r="Q798">
        <v>746.9</v>
      </c>
      <c r="R798">
        <v>0</v>
      </c>
      <c r="S798">
        <v>0</v>
      </c>
      <c r="T798">
        <v>948</v>
      </c>
      <c r="U798">
        <v>6.79</v>
      </c>
      <c r="V798">
        <v>958</v>
      </c>
      <c r="W798">
        <v>8.1</v>
      </c>
      <c r="X798">
        <v>0.28999999999999998</v>
      </c>
      <c r="Y798">
        <v>8.1</v>
      </c>
      <c r="Z798">
        <v>0</v>
      </c>
      <c r="AA798">
        <v>6.9000000000000006E-2</v>
      </c>
      <c r="AB798">
        <v>27.9</v>
      </c>
      <c r="AC798">
        <v>36</v>
      </c>
      <c r="AD798">
        <v>11.5</v>
      </c>
      <c r="AE798">
        <v>27.3</v>
      </c>
      <c r="AF798">
        <v>6.86</v>
      </c>
      <c r="AG798">
        <v>7.0999999999999994E-2</v>
      </c>
      <c r="AH798" t="s">
        <v>337</v>
      </c>
      <c r="AI798" t="s">
        <v>337</v>
      </c>
      <c r="AJ798">
        <v>0</v>
      </c>
      <c r="AK798">
        <v>117</v>
      </c>
      <c r="AL798">
        <v>1</v>
      </c>
      <c r="AM798">
        <v>100</v>
      </c>
      <c r="AN798">
        <v>5</v>
      </c>
    </row>
    <row r="799" spans="1:40" x14ac:dyDescent="0.25">
      <c r="A799" s="34">
        <v>40745</v>
      </c>
      <c r="B799" s="220">
        <v>0.64236111111111105</v>
      </c>
      <c r="C799">
        <v>38.299999999999997</v>
      </c>
      <c r="D799">
        <v>38.299999999999997</v>
      </c>
      <c r="E799">
        <v>38.1</v>
      </c>
      <c r="F799">
        <v>22</v>
      </c>
      <c r="G799">
        <v>12.8</v>
      </c>
      <c r="H799">
        <v>7</v>
      </c>
      <c r="I799" t="s">
        <v>338</v>
      </c>
      <c r="J799">
        <v>0.57999999999999996</v>
      </c>
      <c r="K799">
        <v>12</v>
      </c>
      <c r="L799" t="s">
        <v>340</v>
      </c>
      <c r="M799">
        <v>38.299999999999997</v>
      </c>
      <c r="N799">
        <v>37.9</v>
      </c>
      <c r="O799">
        <v>37.9</v>
      </c>
      <c r="P799" t="s">
        <v>337</v>
      </c>
      <c r="Q799">
        <v>746.9</v>
      </c>
      <c r="R799">
        <v>0</v>
      </c>
      <c r="S799">
        <v>0</v>
      </c>
      <c r="T799">
        <v>929</v>
      </c>
      <c r="U799">
        <v>6.66</v>
      </c>
      <c r="V799">
        <v>933</v>
      </c>
      <c r="W799">
        <v>7.8</v>
      </c>
      <c r="X799">
        <v>0.28000000000000003</v>
      </c>
      <c r="Y799">
        <v>7.9</v>
      </c>
      <c r="Z799">
        <v>0</v>
      </c>
      <c r="AA799">
        <v>6.9000000000000006E-2</v>
      </c>
      <c r="AB799">
        <v>27.9</v>
      </c>
      <c r="AC799">
        <v>36</v>
      </c>
      <c r="AD799">
        <v>11.5</v>
      </c>
      <c r="AE799">
        <v>27.3</v>
      </c>
      <c r="AF799">
        <v>6.86</v>
      </c>
      <c r="AG799">
        <v>7.0999999999999994E-2</v>
      </c>
      <c r="AH799" t="s">
        <v>337</v>
      </c>
      <c r="AI799" t="s">
        <v>337</v>
      </c>
      <c r="AJ799">
        <v>0</v>
      </c>
      <c r="AK799">
        <v>115</v>
      </c>
      <c r="AL799">
        <v>1</v>
      </c>
      <c r="AM799">
        <v>100</v>
      </c>
      <c r="AN799">
        <v>5</v>
      </c>
    </row>
    <row r="800" spans="1:40" x14ac:dyDescent="0.25">
      <c r="A800" s="34">
        <v>40745</v>
      </c>
      <c r="B800" s="220">
        <v>0.64583333333333337</v>
      </c>
      <c r="C800">
        <v>38.5</v>
      </c>
      <c r="D800">
        <v>38.5</v>
      </c>
      <c r="E800">
        <v>38.299999999999997</v>
      </c>
      <c r="F800">
        <v>22</v>
      </c>
      <c r="G800">
        <v>13</v>
      </c>
      <c r="H800">
        <v>4</v>
      </c>
      <c r="I800" t="s">
        <v>336</v>
      </c>
      <c r="J800">
        <v>0.33</v>
      </c>
      <c r="K800">
        <v>11</v>
      </c>
      <c r="L800" t="s">
        <v>340</v>
      </c>
      <c r="M800">
        <v>38.5</v>
      </c>
      <c r="N800">
        <v>38.200000000000003</v>
      </c>
      <c r="O800">
        <v>38.200000000000003</v>
      </c>
      <c r="P800" t="s">
        <v>337</v>
      </c>
      <c r="Q800">
        <v>746.8</v>
      </c>
      <c r="R800">
        <v>0</v>
      </c>
      <c r="S800">
        <v>0</v>
      </c>
      <c r="T800">
        <v>911</v>
      </c>
      <c r="U800">
        <v>6.53</v>
      </c>
      <c r="V800">
        <v>932</v>
      </c>
      <c r="W800">
        <v>7.7</v>
      </c>
      <c r="X800">
        <v>0.28000000000000003</v>
      </c>
      <c r="Y800">
        <v>7.8</v>
      </c>
      <c r="Z800">
        <v>0</v>
      </c>
      <c r="AA800">
        <v>7.0000000000000007E-2</v>
      </c>
      <c r="AB800">
        <v>28.1</v>
      </c>
      <c r="AC800">
        <v>36</v>
      </c>
      <c r="AD800">
        <v>11.6</v>
      </c>
      <c r="AE800">
        <v>27.4</v>
      </c>
      <c r="AF800">
        <v>6.85</v>
      </c>
      <c r="AG800">
        <v>7.0900000000000005E-2</v>
      </c>
      <c r="AH800" t="s">
        <v>337</v>
      </c>
      <c r="AI800" t="s">
        <v>337</v>
      </c>
      <c r="AJ800">
        <v>0</v>
      </c>
      <c r="AK800">
        <v>114</v>
      </c>
      <c r="AL800">
        <v>1</v>
      </c>
      <c r="AM800">
        <v>100</v>
      </c>
      <c r="AN800">
        <v>5</v>
      </c>
    </row>
    <row r="801" spans="1:40" x14ac:dyDescent="0.25">
      <c r="A801" s="34">
        <v>40745</v>
      </c>
      <c r="B801" s="220">
        <v>0.64930555555555558</v>
      </c>
      <c r="C801">
        <v>38.700000000000003</v>
      </c>
      <c r="D801">
        <v>38.700000000000003</v>
      </c>
      <c r="E801">
        <v>38.5</v>
      </c>
      <c r="F801">
        <v>22</v>
      </c>
      <c r="G801">
        <v>13.1</v>
      </c>
      <c r="H801">
        <v>8</v>
      </c>
      <c r="I801" t="s">
        <v>340</v>
      </c>
      <c r="J801">
        <v>0.67</v>
      </c>
      <c r="K801">
        <v>13</v>
      </c>
      <c r="L801" t="s">
        <v>340</v>
      </c>
      <c r="M801">
        <v>38.700000000000003</v>
      </c>
      <c r="N801">
        <v>38.4</v>
      </c>
      <c r="O801">
        <v>38.5</v>
      </c>
      <c r="P801" t="s">
        <v>337</v>
      </c>
      <c r="Q801">
        <v>746.9</v>
      </c>
      <c r="R801">
        <v>0</v>
      </c>
      <c r="S801">
        <v>0</v>
      </c>
      <c r="T801">
        <v>858</v>
      </c>
      <c r="U801">
        <v>6.15</v>
      </c>
      <c r="V801">
        <v>909</v>
      </c>
      <c r="W801">
        <v>6</v>
      </c>
      <c r="X801">
        <v>0.21</v>
      </c>
      <c r="Y801">
        <v>7.6</v>
      </c>
      <c r="Z801">
        <v>0</v>
      </c>
      <c r="AA801">
        <v>7.0999999999999994E-2</v>
      </c>
      <c r="AB801">
        <v>28.2</v>
      </c>
      <c r="AC801">
        <v>36</v>
      </c>
      <c r="AD801">
        <v>11.7</v>
      </c>
      <c r="AE801">
        <v>27.6</v>
      </c>
      <c r="AF801">
        <v>6.84</v>
      </c>
      <c r="AG801">
        <v>7.0900000000000005E-2</v>
      </c>
      <c r="AH801" t="s">
        <v>337</v>
      </c>
      <c r="AI801" t="s">
        <v>337</v>
      </c>
      <c r="AJ801">
        <v>0</v>
      </c>
      <c r="AK801">
        <v>116</v>
      </c>
      <c r="AL801">
        <v>1</v>
      </c>
      <c r="AM801">
        <v>100</v>
      </c>
      <c r="AN801">
        <v>5</v>
      </c>
    </row>
    <row r="802" spans="1:40" x14ac:dyDescent="0.25">
      <c r="A802" s="34">
        <v>40745</v>
      </c>
      <c r="B802" s="220">
        <v>0.65277777777777779</v>
      </c>
      <c r="C802">
        <v>38.200000000000003</v>
      </c>
      <c r="D802">
        <v>38.700000000000003</v>
      </c>
      <c r="E802">
        <v>38.200000000000003</v>
      </c>
      <c r="F802">
        <v>21</v>
      </c>
      <c r="G802">
        <v>12</v>
      </c>
      <c r="H802">
        <v>8</v>
      </c>
      <c r="I802" t="s">
        <v>338</v>
      </c>
      <c r="J802">
        <v>0.67</v>
      </c>
      <c r="K802">
        <v>14</v>
      </c>
      <c r="L802" t="s">
        <v>340</v>
      </c>
      <c r="M802">
        <v>38.200000000000003</v>
      </c>
      <c r="N802">
        <v>37.4</v>
      </c>
      <c r="O802">
        <v>37.4</v>
      </c>
      <c r="P802" t="s">
        <v>337</v>
      </c>
      <c r="Q802">
        <v>746.7</v>
      </c>
      <c r="R802">
        <v>0</v>
      </c>
      <c r="S802">
        <v>0</v>
      </c>
      <c r="T802">
        <v>894</v>
      </c>
      <c r="U802">
        <v>6.41</v>
      </c>
      <c r="V802">
        <v>898</v>
      </c>
      <c r="W802">
        <v>6.7</v>
      </c>
      <c r="X802">
        <v>0.24</v>
      </c>
      <c r="Y802">
        <v>7.4</v>
      </c>
      <c r="Z802">
        <v>0</v>
      </c>
      <c r="AA802">
        <v>6.9000000000000006E-2</v>
      </c>
      <c r="AB802">
        <v>28.2</v>
      </c>
      <c r="AC802">
        <v>36</v>
      </c>
      <c r="AD802">
        <v>11.7</v>
      </c>
      <c r="AE802">
        <v>27.6</v>
      </c>
      <c r="AF802">
        <v>6.84</v>
      </c>
      <c r="AG802">
        <v>7.0900000000000005E-2</v>
      </c>
      <c r="AH802" t="s">
        <v>337</v>
      </c>
      <c r="AI802" t="s">
        <v>337</v>
      </c>
      <c r="AJ802">
        <v>0</v>
      </c>
      <c r="AK802">
        <v>116</v>
      </c>
      <c r="AL802">
        <v>1</v>
      </c>
      <c r="AM802">
        <v>100</v>
      </c>
      <c r="AN802">
        <v>5</v>
      </c>
    </row>
    <row r="803" spans="1:40" x14ac:dyDescent="0.25">
      <c r="A803" s="34">
        <v>40745</v>
      </c>
      <c r="B803" s="220">
        <v>0.65625</v>
      </c>
      <c r="C803">
        <v>37.9</v>
      </c>
      <c r="D803">
        <v>38.200000000000003</v>
      </c>
      <c r="E803">
        <v>37.9</v>
      </c>
      <c r="F803">
        <v>22</v>
      </c>
      <c r="G803">
        <v>12.5</v>
      </c>
      <c r="H803">
        <v>10</v>
      </c>
      <c r="I803" t="s">
        <v>338</v>
      </c>
      <c r="J803">
        <v>0.83</v>
      </c>
      <c r="K803">
        <v>15</v>
      </c>
      <c r="L803" t="s">
        <v>338</v>
      </c>
      <c r="M803">
        <v>37.9</v>
      </c>
      <c r="N803">
        <v>37.4</v>
      </c>
      <c r="O803">
        <v>37.4</v>
      </c>
      <c r="P803" t="s">
        <v>337</v>
      </c>
      <c r="Q803">
        <v>746.7</v>
      </c>
      <c r="R803">
        <v>0</v>
      </c>
      <c r="S803">
        <v>0</v>
      </c>
      <c r="T803">
        <v>878</v>
      </c>
      <c r="U803">
        <v>6.29</v>
      </c>
      <c r="V803">
        <v>879</v>
      </c>
      <c r="W803">
        <v>7.2</v>
      </c>
      <c r="X803">
        <v>0.26</v>
      </c>
      <c r="Y803">
        <v>7.3</v>
      </c>
      <c r="Z803">
        <v>0</v>
      </c>
      <c r="AA803">
        <v>6.8000000000000005E-2</v>
      </c>
      <c r="AB803">
        <v>28.2</v>
      </c>
      <c r="AC803">
        <v>36</v>
      </c>
      <c r="AD803">
        <v>11.7</v>
      </c>
      <c r="AE803">
        <v>27.6</v>
      </c>
      <c r="AF803">
        <v>6.84</v>
      </c>
      <c r="AG803">
        <v>7.0900000000000005E-2</v>
      </c>
      <c r="AH803" t="s">
        <v>337</v>
      </c>
      <c r="AI803" t="s">
        <v>337</v>
      </c>
      <c r="AJ803">
        <v>0</v>
      </c>
      <c r="AK803">
        <v>117</v>
      </c>
      <c r="AL803">
        <v>1</v>
      </c>
      <c r="AM803">
        <v>100</v>
      </c>
      <c r="AN803">
        <v>5</v>
      </c>
    </row>
    <row r="804" spans="1:40" x14ac:dyDescent="0.25">
      <c r="A804" s="34">
        <v>40745</v>
      </c>
      <c r="B804" s="220">
        <v>0.65972222222222221</v>
      </c>
      <c r="C804">
        <v>37.9</v>
      </c>
      <c r="D804">
        <v>37.9</v>
      </c>
      <c r="E804">
        <v>37.799999999999997</v>
      </c>
      <c r="F804">
        <v>23</v>
      </c>
      <c r="G804">
        <v>13.2</v>
      </c>
      <c r="H804">
        <v>9</v>
      </c>
      <c r="I804" t="s">
        <v>340</v>
      </c>
      <c r="J804">
        <v>0.75</v>
      </c>
      <c r="K804">
        <v>14</v>
      </c>
      <c r="L804" t="s">
        <v>338</v>
      </c>
      <c r="M804">
        <v>37.9</v>
      </c>
      <c r="N804">
        <v>37.700000000000003</v>
      </c>
      <c r="O804">
        <v>37.700000000000003</v>
      </c>
      <c r="P804" t="s">
        <v>337</v>
      </c>
      <c r="Q804">
        <v>746.6</v>
      </c>
      <c r="R804">
        <v>0</v>
      </c>
      <c r="S804">
        <v>0</v>
      </c>
      <c r="T804">
        <v>873</v>
      </c>
      <c r="U804">
        <v>6.26</v>
      </c>
      <c r="V804">
        <v>879</v>
      </c>
      <c r="W804">
        <v>7.1</v>
      </c>
      <c r="X804">
        <v>0.25</v>
      </c>
      <c r="Y804">
        <v>7.2</v>
      </c>
      <c r="Z804">
        <v>0</v>
      </c>
      <c r="AA804">
        <v>6.8000000000000005E-2</v>
      </c>
      <c r="AB804">
        <v>28.2</v>
      </c>
      <c r="AC804">
        <v>36</v>
      </c>
      <c r="AD804">
        <v>11.7</v>
      </c>
      <c r="AE804">
        <v>27.6</v>
      </c>
      <c r="AF804">
        <v>6.84</v>
      </c>
      <c r="AG804">
        <v>7.0900000000000005E-2</v>
      </c>
      <c r="AH804" t="s">
        <v>337</v>
      </c>
      <c r="AI804" t="s">
        <v>337</v>
      </c>
      <c r="AJ804">
        <v>0</v>
      </c>
      <c r="AK804">
        <v>117</v>
      </c>
      <c r="AL804">
        <v>1</v>
      </c>
      <c r="AM804">
        <v>100</v>
      </c>
      <c r="AN804">
        <v>5</v>
      </c>
    </row>
    <row r="805" spans="1:40" x14ac:dyDescent="0.25">
      <c r="A805" s="34">
        <v>40745</v>
      </c>
      <c r="B805" s="220">
        <v>0.66319444444444442</v>
      </c>
      <c r="C805">
        <v>38.1</v>
      </c>
      <c r="D805">
        <v>38.1</v>
      </c>
      <c r="E805">
        <v>37.9</v>
      </c>
      <c r="F805">
        <v>21</v>
      </c>
      <c r="G805">
        <v>12</v>
      </c>
      <c r="H805">
        <v>5</v>
      </c>
      <c r="I805" t="s">
        <v>351</v>
      </c>
      <c r="J805">
        <v>0.42</v>
      </c>
      <c r="K805">
        <v>10</v>
      </c>
      <c r="L805" t="s">
        <v>338</v>
      </c>
      <c r="M805">
        <v>38.1</v>
      </c>
      <c r="N805">
        <v>37.299999999999997</v>
      </c>
      <c r="O805">
        <v>37.299999999999997</v>
      </c>
      <c r="P805" t="s">
        <v>337</v>
      </c>
      <c r="Q805">
        <v>746.6</v>
      </c>
      <c r="R805">
        <v>0</v>
      </c>
      <c r="S805">
        <v>0</v>
      </c>
      <c r="T805">
        <v>866</v>
      </c>
      <c r="U805">
        <v>6.21</v>
      </c>
      <c r="V805">
        <v>870</v>
      </c>
      <c r="W805">
        <v>6.9</v>
      </c>
      <c r="X805">
        <v>0.25</v>
      </c>
      <c r="Y805">
        <v>6.9</v>
      </c>
      <c r="Z805">
        <v>0</v>
      </c>
      <c r="AA805">
        <v>6.9000000000000006E-2</v>
      </c>
      <c r="AB805">
        <v>28.3</v>
      </c>
      <c r="AC805">
        <v>36</v>
      </c>
      <c r="AD805">
        <v>11.8</v>
      </c>
      <c r="AE805">
        <v>27.7</v>
      </c>
      <c r="AF805">
        <v>6.83</v>
      </c>
      <c r="AG805">
        <v>7.0900000000000005E-2</v>
      </c>
      <c r="AH805" t="s">
        <v>337</v>
      </c>
      <c r="AI805" t="s">
        <v>337</v>
      </c>
      <c r="AJ805">
        <v>0</v>
      </c>
      <c r="AK805">
        <v>116</v>
      </c>
      <c r="AL805">
        <v>1</v>
      </c>
      <c r="AM805">
        <v>100</v>
      </c>
      <c r="AN805">
        <v>5</v>
      </c>
    </row>
    <row r="806" spans="1:40" x14ac:dyDescent="0.25">
      <c r="A806" s="34">
        <v>40745</v>
      </c>
      <c r="B806" s="220">
        <v>0.66666666666666663</v>
      </c>
      <c r="C806">
        <v>38.700000000000003</v>
      </c>
      <c r="D806">
        <v>38.700000000000003</v>
      </c>
      <c r="E806">
        <v>38.1</v>
      </c>
      <c r="F806">
        <v>23</v>
      </c>
      <c r="G806">
        <v>13.8</v>
      </c>
      <c r="H806">
        <v>5</v>
      </c>
      <c r="I806" t="s">
        <v>349</v>
      </c>
      <c r="J806">
        <v>0.42</v>
      </c>
      <c r="K806">
        <v>13</v>
      </c>
      <c r="L806" t="s">
        <v>349</v>
      </c>
      <c r="M806">
        <v>38.700000000000003</v>
      </c>
      <c r="N806">
        <v>38.799999999999997</v>
      </c>
      <c r="O806">
        <v>38.799999999999997</v>
      </c>
      <c r="P806" t="s">
        <v>337</v>
      </c>
      <c r="Q806">
        <v>746.5</v>
      </c>
      <c r="R806">
        <v>0</v>
      </c>
      <c r="S806">
        <v>0</v>
      </c>
      <c r="T806">
        <v>879</v>
      </c>
      <c r="U806">
        <v>6.3</v>
      </c>
      <c r="V806">
        <v>886</v>
      </c>
      <c r="W806">
        <v>6.7</v>
      </c>
      <c r="X806">
        <v>0.24</v>
      </c>
      <c r="Y806">
        <v>6.8</v>
      </c>
      <c r="Z806">
        <v>0</v>
      </c>
      <c r="AA806">
        <v>7.0999999999999994E-2</v>
      </c>
      <c r="AB806">
        <v>28.4</v>
      </c>
      <c r="AC806">
        <v>36</v>
      </c>
      <c r="AD806">
        <v>11.9</v>
      </c>
      <c r="AE806">
        <v>27.8</v>
      </c>
      <c r="AF806">
        <v>6.83</v>
      </c>
      <c r="AG806">
        <v>7.0800000000000002E-2</v>
      </c>
      <c r="AH806" t="s">
        <v>337</v>
      </c>
      <c r="AI806" t="s">
        <v>337</v>
      </c>
      <c r="AJ806">
        <v>3.2000000000000001E-2</v>
      </c>
      <c r="AK806">
        <v>116</v>
      </c>
      <c r="AL806">
        <v>1</v>
      </c>
      <c r="AM806">
        <v>100</v>
      </c>
      <c r="AN806">
        <v>5</v>
      </c>
    </row>
    <row r="807" spans="1:40" x14ac:dyDescent="0.25">
      <c r="A807" s="34">
        <v>40745</v>
      </c>
      <c r="B807" s="220">
        <v>0.67013888888888884</v>
      </c>
      <c r="C807">
        <v>38.6</v>
      </c>
      <c r="D807">
        <v>38.700000000000003</v>
      </c>
      <c r="E807">
        <v>38.6</v>
      </c>
      <c r="F807">
        <v>23</v>
      </c>
      <c r="G807">
        <v>13.8</v>
      </c>
      <c r="H807">
        <v>7</v>
      </c>
      <c r="I807" t="s">
        <v>340</v>
      </c>
      <c r="J807">
        <v>0.57999999999999996</v>
      </c>
      <c r="K807">
        <v>14</v>
      </c>
      <c r="L807" t="s">
        <v>351</v>
      </c>
      <c r="M807">
        <v>38.6</v>
      </c>
      <c r="N807">
        <v>38.700000000000003</v>
      </c>
      <c r="O807">
        <v>38.700000000000003</v>
      </c>
      <c r="P807" t="s">
        <v>337</v>
      </c>
      <c r="Q807">
        <v>746.5</v>
      </c>
      <c r="R807">
        <v>0</v>
      </c>
      <c r="S807">
        <v>0</v>
      </c>
      <c r="T807">
        <v>527</v>
      </c>
      <c r="U807">
        <v>3.78</v>
      </c>
      <c r="V807">
        <v>882</v>
      </c>
      <c r="W807">
        <v>4.5</v>
      </c>
      <c r="X807">
        <v>0.16</v>
      </c>
      <c r="Y807">
        <v>6.6</v>
      </c>
      <c r="Z807">
        <v>0</v>
      </c>
      <c r="AA807">
        <v>7.0000000000000007E-2</v>
      </c>
      <c r="AB807">
        <v>28.4</v>
      </c>
      <c r="AC807">
        <v>36</v>
      </c>
      <c r="AD807">
        <v>11.9</v>
      </c>
      <c r="AE807">
        <v>27.8</v>
      </c>
      <c r="AF807">
        <v>6.83</v>
      </c>
      <c r="AG807">
        <v>7.0800000000000002E-2</v>
      </c>
      <c r="AH807" t="s">
        <v>337</v>
      </c>
      <c r="AI807" t="s">
        <v>337</v>
      </c>
      <c r="AJ807">
        <v>0</v>
      </c>
      <c r="AK807">
        <v>116</v>
      </c>
      <c r="AL807">
        <v>1</v>
      </c>
      <c r="AM807">
        <v>100</v>
      </c>
      <c r="AN807">
        <v>5</v>
      </c>
    </row>
    <row r="808" spans="1:40" x14ac:dyDescent="0.25">
      <c r="A808" s="34">
        <v>40745</v>
      </c>
      <c r="B808" s="220">
        <v>0.67361111111111116</v>
      </c>
      <c r="C808">
        <v>38.5</v>
      </c>
      <c r="D808">
        <v>38.6</v>
      </c>
      <c r="E808">
        <v>38.5</v>
      </c>
      <c r="F808">
        <v>22</v>
      </c>
      <c r="G808">
        <v>13</v>
      </c>
      <c r="H808">
        <v>8</v>
      </c>
      <c r="I808" t="s">
        <v>340</v>
      </c>
      <c r="J808">
        <v>0.67</v>
      </c>
      <c r="K808">
        <v>13</v>
      </c>
      <c r="L808" t="s">
        <v>349</v>
      </c>
      <c r="M808">
        <v>38.5</v>
      </c>
      <c r="N808">
        <v>38.200000000000003</v>
      </c>
      <c r="O808">
        <v>38.200000000000003</v>
      </c>
      <c r="P808" t="s">
        <v>337</v>
      </c>
      <c r="Q808">
        <v>746.4</v>
      </c>
      <c r="R808">
        <v>0</v>
      </c>
      <c r="S808">
        <v>0</v>
      </c>
      <c r="T808">
        <v>697</v>
      </c>
      <c r="U808">
        <v>5</v>
      </c>
      <c r="V808">
        <v>844</v>
      </c>
      <c r="W808">
        <v>5.8</v>
      </c>
      <c r="X808">
        <v>0.21</v>
      </c>
      <c r="Y808">
        <v>6.3</v>
      </c>
      <c r="Z808">
        <v>0</v>
      </c>
      <c r="AA808">
        <v>7.0000000000000007E-2</v>
      </c>
      <c r="AB808">
        <v>28.4</v>
      </c>
      <c r="AC808">
        <v>36</v>
      </c>
      <c r="AD808">
        <v>11.9</v>
      </c>
      <c r="AE808">
        <v>27.8</v>
      </c>
      <c r="AF808">
        <v>6.83</v>
      </c>
      <c r="AG808">
        <v>7.0800000000000002E-2</v>
      </c>
      <c r="AH808" t="s">
        <v>337</v>
      </c>
      <c r="AI808" t="s">
        <v>337</v>
      </c>
      <c r="AJ808">
        <v>0</v>
      </c>
      <c r="AK808">
        <v>117</v>
      </c>
      <c r="AL808">
        <v>1</v>
      </c>
      <c r="AM808">
        <v>100</v>
      </c>
      <c r="AN808">
        <v>5</v>
      </c>
    </row>
    <row r="809" spans="1:40" x14ac:dyDescent="0.25">
      <c r="A809" s="34">
        <v>40745</v>
      </c>
      <c r="B809" s="220">
        <v>0.67708333333333337</v>
      </c>
      <c r="C809">
        <v>38.6</v>
      </c>
      <c r="D809">
        <v>38.6</v>
      </c>
      <c r="E809">
        <v>38.4</v>
      </c>
      <c r="F809">
        <v>22</v>
      </c>
      <c r="G809">
        <v>13.1</v>
      </c>
      <c r="H809">
        <v>8</v>
      </c>
      <c r="I809" t="s">
        <v>351</v>
      </c>
      <c r="J809">
        <v>0.67</v>
      </c>
      <c r="K809">
        <v>16</v>
      </c>
      <c r="L809" t="s">
        <v>349</v>
      </c>
      <c r="M809">
        <v>38.6</v>
      </c>
      <c r="N809">
        <v>38.299999999999997</v>
      </c>
      <c r="O809">
        <v>38.299999999999997</v>
      </c>
      <c r="P809" t="s">
        <v>337</v>
      </c>
      <c r="Q809">
        <v>746.4</v>
      </c>
      <c r="R809">
        <v>0</v>
      </c>
      <c r="S809">
        <v>0</v>
      </c>
      <c r="T809">
        <v>812</v>
      </c>
      <c r="U809">
        <v>5.82</v>
      </c>
      <c r="V809">
        <v>819</v>
      </c>
      <c r="W809">
        <v>6.1</v>
      </c>
      <c r="X809">
        <v>0.22</v>
      </c>
      <c r="Y809">
        <v>6.2</v>
      </c>
      <c r="Z809">
        <v>0</v>
      </c>
      <c r="AA809">
        <v>7.0000000000000007E-2</v>
      </c>
      <c r="AB809">
        <v>28.4</v>
      </c>
      <c r="AC809">
        <v>36</v>
      </c>
      <c r="AD809">
        <v>11.9</v>
      </c>
      <c r="AE809">
        <v>27.8</v>
      </c>
      <c r="AF809">
        <v>6.83</v>
      </c>
      <c r="AG809">
        <v>7.0800000000000002E-2</v>
      </c>
      <c r="AH809" t="s">
        <v>337</v>
      </c>
      <c r="AI809" t="s">
        <v>337</v>
      </c>
      <c r="AJ809">
        <v>0</v>
      </c>
      <c r="AK809">
        <v>117</v>
      </c>
      <c r="AL809">
        <v>1</v>
      </c>
      <c r="AM809">
        <v>100</v>
      </c>
      <c r="AN809">
        <v>5</v>
      </c>
    </row>
    <row r="810" spans="1:40" x14ac:dyDescent="0.25">
      <c r="A810" s="34">
        <v>40745</v>
      </c>
      <c r="B810" s="220">
        <v>0.68055555555555547</v>
      </c>
      <c r="C810">
        <v>38.4</v>
      </c>
      <c r="D810">
        <v>38.6</v>
      </c>
      <c r="E810">
        <v>38.4</v>
      </c>
      <c r="F810">
        <v>22</v>
      </c>
      <c r="G810">
        <v>13</v>
      </c>
      <c r="H810">
        <v>7</v>
      </c>
      <c r="I810" t="s">
        <v>349</v>
      </c>
      <c r="J810">
        <v>0.57999999999999996</v>
      </c>
      <c r="K810">
        <v>14</v>
      </c>
      <c r="L810" t="s">
        <v>340</v>
      </c>
      <c r="M810">
        <v>38.4</v>
      </c>
      <c r="N810">
        <v>38.1</v>
      </c>
      <c r="O810">
        <v>38.1</v>
      </c>
      <c r="P810" t="s">
        <v>337</v>
      </c>
      <c r="Q810">
        <v>746.3</v>
      </c>
      <c r="R810">
        <v>0</v>
      </c>
      <c r="S810">
        <v>0</v>
      </c>
      <c r="T810">
        <v>801</v>
      </c>
      <c r="U810">
        <v>5.74</v>
      </c>
      <c r="V810">
        <v>810</v>
      </c>
      <c r="W810">
        <v>5.9</v>
      </c>
      <c r="X810">
        <v>0.21</v>
      </c>
      <c r="Y810">
        <v>6</v>
      </c>
      <c r="Z810">
        <v>0</v>
      </c>
      <c r="AA810">
        <v>7.0000000000000007E-2</v>
      </c>
      <c r="AB810">
        <v>28.4</v>
      </c>
      <c r="AC810">
        <v>36</v>
      </c>
      <c r="AD810">
        <v>11.9</v>
      </c>
      <c r="AE810">
        <v>27.8</v>
      </c>
      <c r="AF810">
        <v>6.83</v>
      </c>
      <c r="AG810">
        <v>7.0800000000000002E-2</v>
      </c>
      <c r="AH810" t="s">
        <v>337</v>
      </c>
      <c r="AI810" t="s">
        <v>337</v>
      </c>
      <c r="AJ810">
        <v>0</v>
      </c>
      <c r="AK810">
        <v>117</v>
      </c>
      <c r="AL810">
        <v>1</v>
      </c>
      <c r="AM810">
        <v>100</v>
      </c>
      <c r="AN810">
        <v>5</v>
      </c>
    </row>
    <row r="811" spans="1:40" x14ac:dyDescent="0.25">
      <c r="A811" s="34">
        <v>40745</v>
      </c>
      <c r="B811" s="220">
        <v>0.68402777777777779</v>
      </c>
      <c r="C811">
        <v>38.799999999999997</v>
      </c>
      <c r="D811">
        <v>38.799999999999997</v>
      </c>
      <c r="E811">
        <v>38.4</v>
      </c>
      <c r="F811">
        <v>21</v>
      </c>
      <c r="G811">
        <v>12.5</v>
      </c>
      <c r="H811">
        <v>7</v>
      </c>
      <c r="I811" t="s">
        <v>340</v>
      </c>
      <c r="J811">
        <v>0.57999999999999996</v>
      </c>
      <c r="K811">
        <v>14</v>
      </c>
      <c r="L811" t="s">
        <v>340</v>
      </c>
      <c r="M811">
        <v>38.799999999999997</v>
      </c>
      <c r="N811">
        <v>38.200000000000003</v>
      </c>
      <c r="O811">
        <v>38.200000000000003</v>
      </c>
      <c r="P811" t="s">
        <v>337</v>
      </c>
      <c r="Q811">
        <v>746.3</v>
      </c>
      <c r="R811">
        <v>0</v>
      </c>
      <c r="S811">
        <v>0</v>
      </c>
      <c r="T811">
        <v>795</v>
      </c>
      <c r="U811">
        <v>5.7</v>
      </c>
      <c r="V811">
        <v>798</v>
      </c>
      <c r="W811">
        <v>5.8</v>
      </c>
      <c r="X811">
        <v>0.21</v>
      </c>
      <c r="Y811">
        <v>5.8</v>
      </c>
      <c r="Z811">
        <v>0</v>
      </c>
      <c r="AA811">
        <v>7.0999999999999994E-2</v>
      </c>
      <c r="AB811">
        <v>28.4</v>
      </c>
      <c r="AC811">
        <v>36</v>
      </c>
      <c r="AD811">
        <v>11.9</v>
      </c>
      <c r="AE811">
        <v>27.8</v>
      </c>
      <c r="AF811">
        <v>6.83</v>
      </c>
      <c r="AG811">
        <v>7.0800000000000002E-2</v>
      </c>
      <c r="AH811" t="s">
        <v>337</v>
      </c>
      <c r="AI811" t="s">
        <v>337</v>
      </c>
      <c r="AJ811">
        <v>0</v>
      </c>
      <c r="AK811">
        <v>116</v>
      </c>
      <c r="AL811">
        <v>1</v>
      </c>
      <c r="AM811">
        <v>100</v>
      </c>
      <c r="AN811">
        <v>5</v>
      </c>
    </row>
    <row r="812" spans="1:40" x14ac:dyDescent="0.25">
      <c r="A812" s="34">
        <v>40745</v>
      </c>
      <c r="B812" s="220">
        <v>0.6875</v>
      </c>
      <c r="C812">
        <v>38.9</v>
      </c>
      <c r="D812">
        <v>38.9</v>
      </c>
      <c r="E812">
        <v>38.799999999999997</v>
      </c>
      <c r="F812">
        <v>21</v>
      </c>
      <c r="G812">
        <v>12.7</v>
      </c>
      <c r="H812">
        <v>9</v>
      </c>
      <c r="I812" t="s">
        <v>340</v>
      </c>
      <c r="J812">
        <v>0.75</v>
      </c>
      <c r="K812">
        <v>17</v>
      </c>
      <c r="L812" t="s">
        <v>340</v>
      </c>
      <c r="M812">
        <v>38.9</v>
      </c>
      <c r="N812">
        <v>38.4</v>
      </c>
      <c r="O812">
        <v>38.5</v>
      </c>
      <c r="P812" t="s">
        <v>337</v>
      </c>
      <c r="Q812">
        <v>746.2</v>
      </c>
      <c r="R812">
        <v>0</v>
      </c>
      <c r="S812">
        <v>0</v>
      </c>
      <c r="T812">
        <v>783</v>
      </c>
      <c r="U812">
        <v>5.61</v>
      </c>
      <c r="V812">
        <v>788</v>
      </c>
      <c r="W812">
        <v>5.6</v>
      </c>
      <c r="X812">
        <v>0.2</v>
      </c>
      <c r="Y812">
        <v>5.6</v>
      </c>
      <c r="Z812">
        <v>0</v>
      </c>
      <c r="AA812">
        <v>7.1999999999999995E-2</v>
      </c>
      <c r="AB812">
        <v>28.5</v>
      </c>
      <c r="AC812">
        <v>36</v>
      </c>
      <c r="AD812">
        <v>12</v>
      </c>
      <c r="AE812">
        <v>28</v>
      </c>
      <c r="AF812">
        <v>6.82</v>
      </c>
      <c r="AG812">
        <v>7.0800000000000002E-2</v>
      </c>
      <c r="AH812" t="s">
        <v>337</v>
      </c>
      <c r="AI812" t="s">
        <v>337</v>
      </c>
      <c r="AJ812">
        <v>0</v>
      </c>
      <c r="AK812">
        <v>116</v>
      </c>
      <c r="AL812">
        <v>1</v>
      </c>
      <c r="AM812">
        <v>100</v>
      </c>
      <c r="AN812">
        <v>5</v>
      </c>
    </row>
    <row r="813" spans="1:40" x14ac:dyDescent="0.25">
      <c r="A813" s="34">
        <v>40745</v>
      </c>
      <c r="B813" s="220">
        <v>0.69097222222222221</v>
      </c>
      <c r="C813">
        <v>38.9</v>
      </c>
      <c r="D813">
        <v>38.9</v>
      </c>
      <c r="E813">
        <v>38.9</v>
      </c>
      <c r="F813">
        <v>21</v>
      </c>
      <c r="G813">
        <v>12.6</v>
      </c>
      <c r="H813">
        <v>4</v>
      </c>
      <c r="I813" t="s">
        <v>338</v>
      </c>
      <c r="J813">
        <v>0.33</v>
      </c>
      <c r="K813">
        <v>9</v>
      </c>
      <c r="L813" t="s">
        <v>340</v>
      </c>
      <c r="M813">
        <v>38.9</v>
      </c>
      <c r="N813">
        <v>38.4</v>
      </c>
      <c r="O813">
        <v>38.4</v>
      </c>
      <c r="P813" t="s">
        <v>337</v>
      </c>
      <c r="Q813">
        <v>746.2</v>
      </c>
      <c r="R813">
        <v>0</v>
      </c>
      <c r="S813">
        <v>0</v>
      </c>
      <c r="T813">
        <v>768</v>
      </c>
      <c r="U813">
        <v>5.5</v>
      </c>
      <c r="V813">
        <v>772</v>
      </c>
      <c r="W813">
        <v>5.3</v>
      </c>
      <c r="X813">
        <v>0.19</v>
      </c>
      <c r="Y813">
        <v>5.4</v>
      </c>
      <c r="Z813">
        <v>0</v>
      </c>
      <c r="AA813">
        <v>7.0999999999999994E-2</v>
      </c>
      <c r="AB813">
        <v>28.5</v>
      </c>
      <c r="AC813">
        <v>36</v>
      </c>
      <c r="AD813">
        <v>12</v>
      </c>
      <c r="AE813">
        <v>28</v>
      </c>
      <c r="AF813">
        <v>6.82</v>
      </c>
      <c r="AG813">
        <v>7.0699999999999999E-2</v>
      </c>
      <c r="AH813" t="s">
        <v>337</v>
      </c>
      <c r="AI813" t="s">
        <v>337</v>
      </c>
      <c r="AJ813">
        <v>0</v>
      </c>
      <c r="AK813">
        <v>116</v>
      </c>
      <c r="AL813">
        <v>1</v>
      </c>
      <c r="AM813">
        <v>100</v>
      </c>
      <c r="AN813">
        <v>5</v>
      </c>
    </row>
    <row r="814" spans="1:40" x14ac:dyDescent="0.25">
      <c r="A814" s="34">
        <v>40745</v>
      </c>
      <c r="B814" s="220">
        <v>0.69444444444444453</v>
      </c>
      <c r="C814">
        <v>39.1</v>
      </c>
      <c r="D814">
        <v>39.1</v>
      </c>
      <c r="E814">
        <v>38.9</v>
      </c>
      <c r="F814">
        <v>22</v>
      </c>
      <c r="G814">
        <v>13.5</v>
      </c>
      <c r="H814">
        <v>5</v>
      </c>
      <c r="I814" t="s">
        <v>351</v>
      </c>
      <c r="J814">
        <v>0.42</v>
      </c>
      <c r="K814">
        <v>11</v>
      </c>
      <c r="L814" t="s">
        <v>349</v>
      </c>
      <c r="M814">
        <v>39.1</v>
      </c>
      <c r="N814">
        <v>39</v>
      </c>
      <c r="O814">
        <v>39</v>
      </c>
      <c r="P814" t="s">
        <v>337</v>
      </c>
      <c r="Q814">
        <v>746.1</v>
      </c>
      <c r="R814">
        <v>0</v>
      </c>
      <c r="S814">
        <v>0</v>
      </c>
      <c r="T814">
        <v>766</v>
      </c>
      <c r="U814">
        <v>5.49</v>
      </c>
      <c r="V814">
        <v>773</v>
      </c>
      <c r="W814">
        <v>5.2</v>
      </c>
      <c r="X814">
        <v>0.19</v>
      </c>
      <c r="Y814">
        <v>5.3</v>
      </c>
      <c r="Z814">
        <v>0</v>
      </c>
      <c r="AA814">
        <v>7.1999999999999995E-2</v>
      </c>
      <c r="AB814">
        <v>28.6</v>
      </c>
      <c r="AC814">
        <v>36</v>
      </c>
      <c r="AD814">
        <v>12.1</v>
      </c>
      <c r="AE814">
        <v>28.2</v>
      </c>
      <c r="AF814">
        <v>6.81</v>
      </c>
      <c r="AG814">
        <v>7.0699999999999999E-2</v>
      </c>
      <c r="AH814" t="s">
        <v>337</v>
      </c>
      <c r="AI814" t="s">
        <v>337</v>
      </c>
      <c r="AJ814">
        <v>0</v>
      </c>
      <c r="AK814">
        <v>115</v>
      </c>
      <c r="AL814">
        <v>1</v>
      </c>
      <c r="AM814">
        <v>100</v>
      </c>
      <c r="AN814">
        <v>5</v>
      </c>
    </row>
    <row r="815" spans="1:40" x14ac:dyDescent="0.25">
      <c r="A815" s="34">
        <v>40745</v>
      </c>
      <c r="B815" s="220">
        <v>0.69791666666666663</v>
      </c>
      <c r="C815">
        <v>39.1</v>
      </c>
      <c r="D815">
        <v>39.1</v>
      </c>
      <c r="E815">
        <v>39</v>
      </c>
      <c r="F815">
        <v>22</v>
      </c>
      <c r="G815">
        <v>13.5</v>
      </c>
      <c r="H815">
        <v>5</v>
      </c>
      <c r="I815" t="s">
        <v>340</v>
      </c>
      <c r="J815">
        <v>0.42</v>
      </c>
      <c r="K815">
        <v>11</v>
      </c>
      <c r="L815" t="s">
        <v>340</v>
      </c>
      <c r="M815">
        <v>39.1</v>
      </c>
      <c r="N815">
        <v>39</v>
      </c>
      <c r="O815">
        <v>39</v>
      </c>
      <c r="P815" t="s">
        <v>337</v>
      </c>
      <c r="Q815">
        <v>746.1</v>
      </c>
      <c r="R815">
        <v>0</v>
      </c>
      <c r="S815">
        <v>0</v>
      </c>
      <c r="T815">
        <v>753</v>
      </c>
      <c r="U815">
        <v>5.4</v>
      </c>
      <c r="V815">
        <v>758</v>
      </c>
      <c r="W815">
        <v>5</v>
      </c>
      <c r="X815">
        <v>0.18</v>
      </c>
      <c r="Y815">
        <v>5.0999999999999996</v>
      </c>
      <c r="Z815">
        <v>0</v>
      </c>
      <c r="AA815">
        <v>7.1999999999999995E-2</v>
      </c>
      <c r="AB815">
        <v>28.7</v>
      </c>
      <c r="AC815">
        <v>36</v>
      </c>
      <c r="AD815">
        <v>12.2</v>
      </c>
      <c r="AE815">
        <v>28.3</v>
      </c>
      <c r="AF815">
        <v>6.8</v>
      </c>
      <c r="AG815">
        <v>7.0699999999999999E-2</v>
      </c>
      <c r="AH815" t="s">
        <v>337</v>
      </c>
      <c r="AI815" t="s">
        <v>337</v>
      </c>
      <c r="AJ815">
        <v>0</v>
      </c>
      <c r="AK815">
        <v>114</v>
      </c>
      <c r="AL815">
        <v>1</v>
      </c>
      <c r="AM815">
        <v>100</v>
      </c>
      <c r="AN815">
        <v>5</v>
      </c>
    </row>
    <row r="816" spans="1:40" x14ac:dyDescent="0.25">
      <c r="A816" s="34">
        <v>40745</v>
      </c>
      <c r="B816" s="220">
        <v>0.70138888888888884</v>
      </c>
      <c r="C816">
        <v>39.1</v>
      </c>
      <c r="D816">
        <v>39.200000000000003</v>
      </c>
      <c r="E816">
        <v>39.1</v>
      </c>
      <c r="F816">
        <v>22</v>
      </c>
      <c r="G816">
        <v>13.5</v>
      </c>
      <c r="H816">
        <v>7</v>
      </c>
      <c r="I816" t="s">
        <v>349</v>
      </c>
      <c r="J816">
        <v>0.57999999999999996</v>
      </c>
      <c r="K816">
        <v>15</v>
      </c>
      <c r="L816" t="s">
        <v>349</v>
      </c>
      <c r="M816">
        <v>39.1</v>
      </c>
      <c r="N816">
        <v>39.1</v>
      </c>
      <c r="O816">
        <v>39.1</v>
      </c>
      <c r="P816" t="s">
        <v>337</v>
      </c>
      <c r="Q816">
        <v>745.9</v>
      </c>
      <c r="R816">
        <v>0</v>
      </c>
      <c r="S816">
        <v>0</v>
      </c>
      <c r="T816">
        <v>737</v>
      </c>
      <c r="U816">
        <v>5.28</v>
      </c>
      <c r="V816">
        <v>744</v>
      </c>
      <c r="W816">
        <v>4.7</v>
      </c>
      <c r="X816">
        <v>0.17</v>
      </c>
      <c r="Y816">
        <v>4.8</v>
      </c>
      <c r="Z816">
        <v>0</v>
      </c>
      <c r="AA816">
        <v>7.1999999999999995E-2</v>
      </c>
      <c r="AB816">
        <v>28.7</v>
      </c>
      <c r="AC816">
        <v>35</v>
      </c>
      <c r="AD816">
        <v>11.7</v>
      </c>
      <c r="AE816">
        <v>28.2</v>
      </c>
      <c r="AF816">
        <v>6.7</v>
      </c>
      <c r="AG816">
        <v>7.0699999999999999E-2</v>
      </c>
      <c r="AH816" t="s">
        <v>337</v>
      </c>
      <c r="AI816" t="s">
        <v>337</v>
      </c>
      <c r="AJ816">
        <v>0</v>
      </c>
      <c r="AK816">
        <v>115</v>
      </c>
      <c r="AL816">
        <v>1</v>
      </c>
      <c r="AM816">
        <v>100</v>
      </c>
      <c r="AN816">
        <v>5</v>
      </c>
    </row>
    <row r="817" spans="1:40" x14ac:dyDescent="0.25">
      <c r="A817" s="34">
        <v>40745</v>
      </c>
      <c r="B817" s="220">
        <v>0.70486111111111116</v>
      </c>
      <c r="C817">
        <v>39</v>
      </c>
      <c r="D817">
        <v>39.1</v>
      </c>
      <c r="E817">
        <v>39</v>
      </c>
      <c r="F817">
        <v>21</v>
      </c>
      <c r="G817">
        <v>12.7</v>
      </c>
      <c r="H817">
        <v>7</v>
      </c>
      <c r="I817" t="s">
        <v>340</v>
      </c>
      <c r="J817">
        <v>0.57999999999999996</v>
      </c>
      <c r="K817">
        <v>14</v>
      </c>
      <c r="L817" t="s">
        <v>340</v>
      </c>
      <c r="M817">
        <v>39</v>
      </c>
      <c r="N817">
        <v>38.5</v>
      </c>
      <c r="O817">
        <v>38.5</v>
      </c>
      <c r="P817" t="s">
        <v>337</v>
      </c>
      <c r="Q817">
        <v>745.9</v>
      </c>
      <c r="R817">
        <v>0</v>
      </c>
      <c r="S817">
        <v>0</v>
      </c>
      <c r="T817">
        <v>724</v>
      </c>
      <c r="U817">
        <v>5.19</v>
      </c>
      <c r="V817">
        <v>731</v>
      </c>
      <c r="W817">
        <v>4.5</v>
      </c>
      <c r="X817">
        <v>0.16</v>
      </c>
      <c r="Y817">
        <v>4.5999999999999996</v>
      </c>
      <c r="Z817">
        <v>0</v>
      </c>
      <c r="AA817">
        <v>7.1999999999999995E-2</v>
      </c>
      <c r="AB817">
        <v>28.7</v>
      </c>
      <c r="AC817">
        <v>35</v>
      </c>
      <c r="AD817">
        <v>11.7</v>
      </c>
      <c r="AE817">
        <v>28.2</v>
      </c>
      <c r="AF817">
        <v>6.7</v>
      </c>
      <c r="AG817">
        <v>7.0699999999999999E-2</v>
      </c>
      <c r="AH817" t="s">
        <v>337</v>
      </c>
      <c r="AI817" t="s">
        <v>337</v>
      </c>
      <c r="AJ817">
        <v>0</v>
      </c>
      <c r="AK817">
        <v>115</v>
      </c>
      <c r="AL817">
        <v>1</v>
      </c>
      <c r="AM817">
        <v>100</v>
      </c>
      <c r="AN817">
        <v>5</v>
      </c>
    </row>
    <row r="818" spans="1:40" x14ac:dyDescent="0.25">
      <c r="A818" s="34">
        <v>40745</v>
      </c>
      <c r="B818" s="220">
        <v>0.70833333333333337</v>
      </c>
      <c r="C818">
        <v>39.200000000000003</v>
      </c>
      <c r="D818">
        <v>39.200000000000003</v>
      </c>
      <c r="E818">
        <v>39</v>
      </c>
      <c r="F818">
        <v>21</v>
      </c>
      <c r="G818">
        <v>12.8</v>
      </c>
      <c r="H818">
        <v>7</v>
      </c>
      <c r="I818" t="s">
        <v>340</v>
      </c>
      <c r="J818">
        <v>0.57999999999999996</v>
      </c>
      <c r="K818">
        <v>13</v>
      </c>
      <c r="L818" t="s">
        <v>349</v>
      </c>
      <c r="M818">
        <v>39.200000000000003</v>
      </c>
      <c r="N818">
        <v>38.799999999999997</v>
      </c>
      <c r="O818">
        <v>38.799999999999997</v>
      </c>
      <c r="P818" t="s">
        <v>337</v>
      </c>
      <c r="Q818">
        <v>745.8</v>
      </c>
      <c r="R818">
        <v>0</v>
      </c>
      <c r="S818">
        <v>0</v>
      </c>
      <c r="T818">
        <v>704</v>
      </c>
      <c r="U818">
        <v>5.05</v>
      </c>
      <c r="V818">
        <v>719</v>
      </c>
      <c r="W818">
        <v>4.4000000000000004</v>
      </c>
      <c r="X818">
        <v>0.16</v>
      </c>
      <c r="Y818">
        <v>4.5</v>
      </c>
      <c r="Z818">
        <v>0</v>
      </c>
      <c r="AA818">
        <v>7.1999999999999995E-2</v>
      </c>
      <c r="AB818">
        <v>28.7</v>
      </c>
      <c r="AC818">
        <v>35</v>
      </c>
      <c r="AD818">
        <v>11.7</v>
      </c>
      <c r="AE818">
        <v>28.2</v>
      </c>
      <c r="AF818">
        <v>6.7</v>
      </c>
      <c r="AG818">
        <v>7.0699999999999999E-2</v>
      </c>
      <c r="AH818" t="s">
        <v>337</v>
      </c>
      <c r="AI818" t="s">
        <v>337</v>
      </c>
      <c r="AJ818">
        <v>2.8000000000000001E-2</v>
      </c>
      <c r="AK818">
        <v>117</v>
      </c>
      <c r="AL818">
        <v>1</v>
      </c>
      <c r="AM818">
        <v>100</v>
      </c>
      <c r="AN818">
        <v>5</v>
      </c>
    </row>
    <row r="819" spans="1:40" x14ac:dyDescent="0.25">
      <c r="A819" s="34">
        <v>40745</v>
      </c>
      <c r="B819" s="220">
        <v>0.71180555555555547</v>
      </c>
      <c r="C819">
        <v>39.1</v>
      </c>
      <c r="D819">
        <v>39.200000000000003</v>
      </c>
      <c r="E819">
        <v>39.1</v>
      </c>
      <c r="F819">
        <v>21</v>
      </c>
      <c r="G819">
        <v>12.8</v>
      </c>
      <c r="H819">
        <v>7</v>
      </c>
      <c r="I819" t="s">
        <v>340</v>
      </c>
      <c r="J819">
        <v>0.57999999999999996</v>
      </c>
      <c r="K819">
        <v>12</v>
      </c>
      <c r="L819" t="s">
        <v>338</v>
      </c>
      <c r="M819">
        <v>39.1</v>
      </c>
      <c r="N819">
        <v>38.700000000000003</v>
      </c>
      <c r="O819">
        <v>38.700000000000003</v>
      </c>
      <c r="P819" t="s">
        <v>337</v>
      </c>
      <c r="Q819">
        <v>745.8</v>
      </c>
      <c r="R819">
        <v>0</v>
      </c>
      <c r="S819">
        <v>0</v>
      </c>
      <c r="T819">
        <v>695</v>
      </c>
      <c r="U819">
        <v>4.9800000000000004</v>
      </c>
      <c r="V819">
        <v>701</v>
      </c>
      <c r="W819">
        <v>4.2</v>
      </c>
      <c r="X819">
        <v>0.15</v>
      </c>
      <c r="Y819">
        <v>4.3</v>
      </c>
      <c r="Z819">
        <v>0</v>
      </c>
      <c r="AA819">
        <v>7.1999999999999995E-2</v>
      </c>
      <c r="AB819">
        <v>28.7</v>
      </c>
      <c r="AC819">
        <v>35</v>
      </c>
      <c r="AD819">
        <v>11.7</v>
      </c>
      <c r="AE819">
        <v>28.2</v>
      </c>
      <c r="AF819">
        <v>6.7</v>
      </c>
      <c r="AG819">
        <v>7.0699999999999999E-2</v>
      </c>
      <c r="AH819" t="s">
        <v>337</v>
      </c>
      <c r="AI819" t="s">
        <v>337</v>
      </c>
      <c r="AJ819">
        <v>0</v>
      </c>
      <c r="AK819">
        <v>116</v>
      </c>
      <c r="AL819">
        <v>1</v>
      </c>
      <c r="AM819">
        <v>100</v>
      </c>
      <c r="AN819">
        <v>5</v>
      </c>
    </row>
    <row r="820" spans="1:40" x14ac:dyDescent="0.25">
      <c r="A820" s="34">
        <v>40745</v>
      </c>
      <c r="B820" s="220">
        <v>0.71527777777777779</v>
      </c>
      <c r="C820">
        <v>38.9</v>
      </c>
      <c r="D820">
        <v>39.1</v>
      </c>
      <c r="E820">
        <v>38.9</v>
      </c>
      <c r="F820">
        <v>22</v>
      </c>
      <c r="G820">
        <v>13.4</v>
      </c>
      <c r="H820">
        <v>6</v>
      </c>
      <c r="I820" t="s">
        <v>340</v>
      </c>
      <c r="J820">
        <v>0.5</v>
      </c>
      <c r="K820">
        <v>13</v>
      </c>
      <c r="L820" t="s">
        <v>340</v>
      </c>
      <c r="M820">
        <v>38.9</v>
      </c>
      <c r="N820">
        <v>38.799999999999997</v>
      </c>
      <c r="O820">
        <v>38.799999999999997</v>
      </c>
      <c r="P820" t="s">
        <v>337</v>
      </c>
      <c r="Q820">
        <v>745.8</v>
      </c>
      <c r="R820">
        <v>0</v>
      </c>
      <c r="S820">
        <v>0</v>
      </c>
      <c r="T820">
        <v>700</v>
      </c>
      <c r="U820">
        <v>5.0199999999999996</v>
      </c>
      <c r="V820">
        <v>701</v>
      </c>
      <c r="W820">
        <v>4.0999999999999996</v>
      </c>
      <c r="X820">
        <v>0.15</v>
      </c>
      <c r="Y820">
        <v>4.0999999999999996</v>
      </c>
      <c r="Z820">
        <v>0</v>
      </c>
      <c r="AA820">
        <v>7.1999999999999995E-2</v>
      </c>
      <c r="AB820">
        <v>28.7</v>
      </c>
      <c r="AC820">
        <v>35</v>
      </c>
      <c r="AD820">
        <v>11.7</v>
      </c>
      <c r="AE820">
        <v>28.2</v>
      </c>
      <c r="AF820">
        <v>6.7</v>
      </c>
      <c r="AG820">
        <v>7.0699999999999999E-2</v>
      </c>
      <c r="AH820" t="s">
        <v>337</v>
      </c>
      <c r="AI820" t="s">
        <v>337</v>
      </c>
      <c r="AJ820">
        <v>0</v>
      </c>
      <c r="AK820">
        <v>117</v>
      </c>
      <c r="AL820">
        <v>1</v>
      </c>
      <c r="AM820">
        <v>100</v>
      </c>
      <c r="AN820">
        <v>5</v>
      </c>
    </row>
    <row r="821" spans="1:40" x14ac:dyDescent="0.25">
      <c r="A821" s="34">
        <v>40745</v>
      </c>
      <c r="B821" s="220">
        <v>0.71875</v>
      </c>
      <c r="C821">
        <v>38.799999999999997</v>
      </c>
      <c r="D821">
        <v>38.9</v>
      </c>
      <c r="E821">
        <v>38.799999999999997</v>
      </c>
      <c r="F821">
        <v>22</v>
      </c>
      <c r="G821">
        <v>13.3</v>
      </c>
      <c r="H821">
        <v>7</v>
      </c>
      <c r="I821" t="s">
        <v>340</v>
      </c>
      <c r="J821">
        <v>0.57999999999999996</v>
      </c>
      <c r="K821">
        <v>16</v>
      </c>
      <c r="L821" t="s">
        <v>340</v>
      </c>
      <c r="M821">
        <v>38.799999999999997</v>
      </c>
      <c r="N821">
        <v>38.700000000000003</v>
      </c>
      <c r="O821">
        <v>38.700000000000003</v>
      </c>
      <c r="P821" t="s">
        <v>337</v>
      </c>
      <c r="Q821">
        <v>745.8</v>
      </c>
      <c r="R821">
        <v>0</v>
      </c>
      <c r="S821">
        <v>0</v>
      </c>
      <c r="T821">
        <v>701</v>
      </c>
      <c r="U821">
        <v>5.0199999999999996</v>
      </c>
      <c r="V821">
        <v>708</v>
      </c>
      <c r="W821">
        <v>3.9</v>
      </c>
      <c r="X821">
        <v>0.14000000000000001</v>
      </c>
      <c r="Y821">
        <v>4</v>
      </c>
      <c r="Z821">
        <v>0</v>
      </c>
      <c r="AA821">
        <v>7.0999999999999994E-2</v>
      </c>
      <c r="AB821">
        <v>28.6</v>
      </c>
      <c r="AC821">
        <v>35</v>
      </c>
      <c r="AD821">
        <v>11.6</v>
      </c>
      <c r="AE821">
        <v>28.1</v>
      </c>
      <c r="AF821">
        <v>6.71</v>
      </c>
      <c r="AG821">
        <v>7.0699999999999999E-2</v>
      </c>
      <c r="AH821" t="s">
        <v>337</v>
      </c>
      <c r="AI821" t="s">
        <v>337</v>
      </c>
      <c r="AJ821">
        <v>0</v>
      </c>
      <c r="AK821">
        <v>117</v>
      </c>
      <c r="AL821">
        <v>1</v>
      </c>
      <c r="AM821">
        <v>100</v>
      </c>
      <c r="AN821">
        <v>5</v>
      </c>
    </row>
    <row r="822" spans="1:40" x14ac:dyDescent="0.25">
      <c r="A822" s="34">
        <v>40745</v>
      </c>
      <c r="B822" s="220">
        <v>0.72222222222222221</v>
      </c>
      <c r="C822">
        <v>38.799999999999997</v>
      </c>
      <c r="D822">
        <v>38.799999999999997</v>
      </c>
      <c r="E822">
        <v>38.799999999999997</v>
      </c>
      <c r="F822">
        <v>22</v>
      </c>
      <c r="G822">
        <v>13.2</v>
      </c>
      <c r="H822">
        <v>3</v>
      </c>
      <c r="I822" t="s">
        <v>336</v>
      </c>
      <c r="J822">
        <v>0.25</v>
      </c>
      <c r="K822">
        <v>8</v>
      </c>
      <c r="L822" t="s">
        <v>341</v>
      </c>
      <c r="M822">
        <v>38.799999999999997</v>
      </c>
      <c r="N822">
        <v>38.6</v>
      </c>
      <c r="O822">
        <v>38.6</v>
      </c>
      <c r="P822" t="s">
        <v>337</v>
      </c>
      <c r="Q822">
        <v>745.7</v>
      </c>
      <c r="R822">
        <v>0</v>
      </c>
      <c r="S822">
        <v>0</v>
      </c>
      <c r="T822">
        <v>699</v>
      </c>
      <c r="U822">
        <v>5.01</v>
      </c>
      <c r="V822">
        <v>708</v>
      </c>
      <c r="W822">
        <v>3.5</v>
      </c>
      <c r="X822">
        <v>0.13</v>
      </c>
      <c r="Y822">
        <v>3.8</v>
      </c>
      <c r="Z822">
        <v>0</v>
      </c>
      <c r="AA822">
        <v>7.0999999999999994E-2</v>
      </c>
      <c r="AB822">
        <v>28.6</v>
      </c>
      <c r="AC822">
        <v>35</v>
      </c>
      <c r="AD822">
        <v>11.6</v>
      </c>
      <c r="AE822">
        <v>28.1</v>
      </c>
      <c r="AF822">
        <v>6.71</v>
      </c>
      <c r="AG822">
        <v>7.0699999999999999E-2</v>
      </c>
      <c r="AH822" t="s">
        <v>337</v>
      </c>
      <c r="AI822" t="s">
        <v>337</v>
      </c>
      <c r="AJ822">
        <v>0</v>
      </c>
      <c r="AK822">
        <v>115</v>
      </c>
      <c r="AL822">
        <v>1</v>
      </c>
      <c r="AM822">
        <v>100</v>
      </c>
      <c r="AN822">
        <v>5</v>
      </c>
    </row>
    <row r="823" spans="1:40" x14ac:dyDescent="0.25">
      <c r="A823" s="34">
        <v>40745</v>
      </c>
      <c r="B823" s="220">
        <v>0.72569444444444453</v>
      </c>
      <c r="C823">
        <v>38.9</v>
      </c>
      <c r="D823">
        <v>38.9</v>
      </c>
      <c r="E823">
        <v>38.799999999999997</v>
      </c>
      <c r="F823">
        <v>22</v>
      </c>
      <c r="G823">
        <v>13.4</v>
      </c>
      <c r="H823">
        <v>7</v>
      </c>
      <c r="I823" t="s">
        <v>338</v>
      </c>
      <c r="J823">
        <v>0.57999999999999996</v>
      </c>
      <c r="K823">
        <v>15</v>
      </c>
      <c r="L823" t="s">
        <v>340</v>
      </c>
      <c r="M823">
        <v>38.9</v>
      </c>
      <c r="N823">
        <v>38.799999999999997</v>
      </c>
      <c r="O823">
        <v>38.799999999999997</v>
      </c>
      <c r="P823" t="s">
        <v>337</v>
      </c>
      <c r="Q823">
        <v>745.7</v>
      </c>
      <c r="R823">
        <v>0</v>
      </c>
      <c r="S823">
        <v>0</v>
      </c>
      <c r="T823">
        <v>695</v>
      </c>
      <c r="U823">
        <v>4.9800000000000004</v>
      </c>
      <c r="V823">
        <v>703</v>
      </c>
      <c r="W823">
        <v>3.5</v>
      </c>
      <c r="X823">
        <v>0.13</v>
      </c>
      <c r="Y823">
        <v>3.6</v>
      </c>
      <c r="Z823">
        <v>0</v>
      </c>
      <c r="AA823">
        <v>7.1999999999999995E-2</v>
      </c>
      <c r="AB823">
        <v>28.5</v>
      </c>
      <c r="AC823">
        <v>35</v>
      </c>
      <c r="AD823">
        <v>11.5</v>
      </c>
      <c r="AE823">
        <v>27.9</v>
      </c>
      <c r="AF823">
        <v>6.72</v>
      </c>
      <c r="AG823">
        <v>7.0699999999999999E-2</v>
      </c>
      <c r="AH823" t="s">
        <v>337</v>
      </c>
      <c r="AI823" t="s">
        <v>337</v>
      </c>
      <c r="AJ823">
        <v>0</v>
      </c>
      <c r="AK823">
        <v>117</v>
      </c>
      <c r="AL823">
        <v>1</v>
      </c>
      <c r="AM823">
        <v>100</v>
      </c>
      <c r="AN823">
        <v>5</v>
      </c>
    </row>
    <row r="824" spans="1:40" x14ac:dyDescent="0.25">
      <c r="A824" s="34">
        <v>40745</v>
      </c>
      <c r="B824" s="220">
        <v>0.72916666666666663</v>
      </c>
      <c r="C824">
        <v>39</v>
      </c>
      <c r="D824">
        <v>39</v>
      </c>
      <c r="E824">
        <v>38.9</v>
      </c>
      <c r="F824">
        <v>22</v>
      </c>
      <c r="G824">
        <v>13.4</v>
      </c>
      <c r="H824">
        <v>9</v>
      </c>
      <c r="I824" t="s">
        <v>338</v>
      </c>
      <c r="J824">
        <v>0.75</v>
      </c>
      <c r="K824">
        <v>16</v>
      </c>
      <c r="L824" t="s">
        <v>340</v>
      </c>
      <c r="M824">
        <v>39</v>
      </c>
      <c r="N824">
        <v>38.9</v>
      </c>
      <c r="O824">
        <v>38.9</v>
      </c>
      <c r="P824" t="s">
        <v>337</v>
      </c>
      <c r="Q824">
        <v>745.7</v>
      </c>
      <c r="R824">
        <v>0</v>
      </c>
      <c r="S824">
        <v>0</v>
      </c>
      <c r="T824">
        <v>676</v>
      </c>
      <c r="U824">
        <v>4.8499999999999996</v>
      </c>
      <c r="V824">
        <v>687</v>
      </c>
      <c r="W824">
        <v>2.9</v>
      </c>
      <c r="X824">
        <v>0.1</v>
      </c>
      <c r="Y824">
        <v>3.3</v>
      </c>
      <c r="Z824">
        <v>0</v>
      </c>
      <c r="AA824">
        <v>7.1999999999999995E-2</v>
      </c>
      <c r="AB824">
        <v>28.5</v>
      </c>
      <c r="AC824">
        <v>35</v>
      </c>
      <c r="AD824">
        <v>11.5</v>
      </c>
      <c r="AE824">
        <v>27.9</v>
      </c>
      <c r="AF824">
        <v>6.72</v>
      </c>
      <c r="AG824">
        <v>7.0699999999999999E-2</v>
      </c>
      <c r="AH824" t="s">
        <v>337</v>
      </c>
      <c r="AI824" t="s">
        <v>337</v>
      </c>
      <c r="AJ824">
        <v>0</v>
      </c>
      <c r="AK824">
        <v>116</v>
      </c>
      <c r="AL824">
        <v>1</v>
      </c>
      <c r="AM824">
        <v>100</v>
      </c>
      <c r="AN824">
        <v>5</v>
      </c>
    </row>
    <row r="825" spans="1:40" x14ac:dyDescent="0.25">
      <c r="A825" s="34">
        <v>40745</v>
      </c>
      <c r="B825" s="220">
        <v>0.73263888888888884</v>
      </c>
      <c r="C825">
        <v>38.700000000000003</v>
      </c>
      <c r="D825">
        <v>39</v>
      </c>
      <c r="E825">
        <v>38.700000000000003</v>
      </c>
      <c r="F825">
        <v>22</v>
      </c>
      <c r="G825">
        <v>13.1</v>
      </c>
      <c r="H825">
        <v>6</v>
      </c>
      <c r="I825" t="s">
        <v>338</v>
      </c>
      <c r="J825">
        <v>0.5</v>
      </c>
      <c r="K825">
        <v>11</v>
      </c>
      <c r="L825" t="s">
        <v>338</v>
      </c>
      <c r="M825">
        <v>38.700000000000003</v>
      </c>
      <c r="N825">
        <v>38.4</v>
      </c>
      <c r="O825">
        <v>38.4</v>
      </c>
      <c r="P825" t="s">
        <v>337</v>
      </c>
      <c r="Q825">
        <v>745.6</v>
      </c>
      <c r="R825">
        <v>0</v>
      </c>
      <c r="S825">
        <v>0</v>
      </c>
      <c r="T825">
        <v>114</v>
      </c>
      <c r="U825">
        <v>0.82</v>
      </c>
      <c r="V825">
        <v>139</v>
      </c>
      <c r="W825">
        <v>1.7</v>
      </c>
      <c r="X825">
        <v>0.06</v>
      </c>
      <c r="Y825">
        <v>1.8</v>
      </c>
      <c r="Z825">
        <v>0</v>
      </c>
      <c r="AA825">
        <v>7.0999999999999994E-2</v>
      </c>
      <c r="AB825">
        <v>28.4</v>
      </c>
      <c r="AC825">
        <v>35</v>
      </c>
      <c r="AD825">
        <v>11.5</v>
      </c>
      <c r="AE825">
        <v>27.7</v>
      </c>
      <c r="AF825">
        <v>6.73</v>
      </c>
      <c r="AG825">
        <v>7.0800000000000002E-2</v>
      </c>
      <c r="AH825" t="s">
        <v>337</v>
      </c>
      <c r="AI825" t="s">
        <v>337</v>
      </c>
      <c r="AJ825">
        <v>0</v>
      </c>
      <c r="AK825">
        <v>117</v>
      </c>
      <c r="AL825">
        <v>1</v>
      </c>
      <c r="AM825">
        <v>100</v>
      </c>
      <c r="AN825">
        <v>5</v>
      </c>
    </row>
    <row r="826" spans="1:40" x14ac:dyDescent="0.25">
      <c r="A826" s="34">
        <v>40745</v>
      </c>
      <c r="B826" s="220">
        <v>0.73611111111111116</v>
      </c>
      <c r="C826">
        <v>38.1</v>
      </c>
      <c r="D826">
        <v>38.6</v>
      </c>
      <c r="E826">
        <v>38.1</v>
      </c>
      <c r="F826">
        <v>22</v>
      </c>
      <c r="G826">
        <v>12.7</v>
      </c>
      <c r="H826">
        <v>6</v>
      </c>
      <c r="I826" t="s">
        <v>340</v>
      </c>
      <c r="J826">
        <v>0.5</v>
      </c>
      <c r="K826">
        <v>10</v>
      </c>
      <c r="L826" t="s">
        <v>340</v>
      </c>
      <c r="M826">
        <v>38.1</v>
      </c>
      <c r="N826">
        <v>37.700000000000003</v>
      </c>
      <c r="O826">
        <v>37.700000000000003</v>
      </c>
      <c r="P826" t="s">
        <v>337</v>
      </c>
      <c r="Q826">
        <v>745.6</v>
      </c>
      <c r="R826">
        <v>0</v>
      </c>
      <c r="S826">
        <v>0</v>
      </c>
      <c r="T826">
        <v>89</v>
      </c>
      <c r="U826">
        <v>0.64</v>
      </c>
      <c r="V826">
        <v>100</v>
      </c>
      <c r="W826">
        <v>1.6</v>
      </c>
      <c r="X826">
        <v>0.06</v>
      </c>
      <c r="Y826">
        <v>1.7</v>
      </c>
      <c r="Z826">
        <v>0</v>
      </c>
      <c r="AA826">
        <v>6.9000000000000006E-2</v>
      </c>
      <c r="AB826">
        <v>28.3</v>
      </c>
      <c r="AC826">
        <v>35</v>
      </c>
      <c r="AD826">
        <v>11.4</v>
      </c>
      <c r="AE826">
        <v>27.6</v>
      </c>
      <c r="AF826">
        <v>6.73</v>
      </c>
      <c r="AG826">
        <v>7.0800000000000002E-2</v>
      </c>
      <c r="AH826" t="s">
        <v>337</v>
      </c>
      <c r="AI826" t="s">
        <v>337</v>
      </c>
      <c r="AJ826">
        <v>0</v>
      </c>
      <c r="AK826">
        <v>116</v>
      </c>
      <c r="AL826">
        <v>1</v>
      </c>
      <c r="AM826">
        <v>100</v>
      </c>
      <c r="AN826">
        <v>5</v>
      </c>
    </row>
    <row r="827" spans="1:40" x14ac:dyDescent="0.25">
      <c r="A827" s="34">
        <v>40745</v>
      </c>
      <c r="B827" s="220">
        <v>0.73958333333333337</v>
      </c>
      <c r="C827">
        <v>38.299999999999997</v>
      </c>
      <c r="D827">
        <v>38.299999999999997</v>
      </c>
      <c r="E827">
        <v>38.1</v>
      </c>
      <c r="F827">
        <v>23</v>
      </c>
      <c r="G827">
        <v>13.5</v>
      </c>
      <c r="H827">
        <v>7</v>
      </c>
      <c r="I827" t="s">
        <v>340</v>
      </c>
      <c r="J827">
        <v>0.57999999999999996</v>
      </c>
      <c r="K827">
        <v>11</v>
      </c>
      <c r="L827" t="s">
        <v>340</v>
      </c>
      <c r="M827">
        <v>38.299999999999997</v>
      </c>
      <c r="N827">
        <v>38.299999999999997</v>
      </c>
      <c r="O827">
        <v>38.299999999999997</v>
      </c>
      <c r="P827" t="s">
        <v>337</v>
      </c>
      <c r="Q827">
        <v>745.6</v>
      </c>
      <c r="R827">
        <v>0</v>
      </c>
      <c r="S827">
        <v>0</v>
      </c>
      <c r="T827">
        <v>585</v>
      </c>
      <c r="U827">
        <v>4.1900000000000004</v>
      </c>
      <c r="V827">
        <v>594</v>
      </c>
      <c r="W827">
        <v>2.7</v>
      </c>
      <c r="X827">
        <v>0.1</v>
      </c>
      <c r="Y827">
        <v>2.8</v>
      </c>
      <c r="Z827">
        <v>0</v>
      </c>
      <c r="AA827">
        <v>6.9000000000000006E-2</v>
      </c>
      <c r="AB827">
        <v>28.2</v>
      </c>
      <c r="AC827">
        <v>35</v>
      </c>
      <c r="AD827">
        <v>11.3</v>
      </c>
      <c r="AE827">
        <v>27.5</v>
      </c>
      <c r="AF827">
        <v>6.74</v>
      </c>
      <c r="AG827">
        <v>7.0800000000000002E-2</v>
      </c>
      <c r="AH827" t="s">
        <v>337</v>
      </c>
      <c r="AI827" t="s">
        <v>337</v>
      </c>
      <c r="AJ827">
        <v>0</v>
      </c>
      <c r="AK827">
        <v>117</v>
      </c>
      <c r="AL827">
        <v>1</v>
      </c>
      <c r="AM827">
        <v>100</v>
      </c>
      <c r="AN827">
        <v>5</v>
      </c>
    </row>
    <row r="828" spans="1:40" x14ac:dyDescent="0.25">
      <c r="A828" s="34">
        <v>40745</v>
      </c>
      <c r="B828" s="220">
        <v>0.74305555555555547</v>
      </c>
      <c r="C828">
        <v>38.4</v>
      </c>
      <c r="D828">
        <v>38.4</v>
      </c>
      <c r="E828">
        <v>38.299999999999997</v>
      </c>
      <c r="F828">
        <v>23</v>
      </c>
      <c r="G828">
        <v>13.6</v>
      </c>
      <c r="H828">
        <v>4</v>
      </c>
      <c r="I828" t="s">
        <v>340</v>
      </c>
      <c r="J828">
        <v>0.33</v>
      </c>
      <c r="K828">
        <v>13</v>
      </c>
      <c r="L828" t="s">
        <v>340</v>
      </c>
      <c r="M828">
        <v>38.4</v>
      </c>
      <c r="N828">
        <v>38.4</v>
      </c>
      <c r="O828">
        <v>38.4</v>
      </c>
      <c r="P828" t="s">
        <v>337</v>
      </c>
      <c r="Q828">
        <v>745.5</v>
      </c>
      <c r="R828">
        <v>0</v>
      </c>
      <c r="S828">
        <v>0</v>
      </c>
      <c r="T828">
        <v>568</v>
      </c>
      <c r="U828">
        <v>4.07</v>
      </c>
      <c r="V828">
        <v>575</v>
      </c>
      <c r="W828">
        <v>2.6</v>
      </c>
      <c r="X828">
        <v>0.09</v>
      </c>
      <c r="Y828">
        <v>2.6</v>
      </c>
      <c r="Z828">
        <v>0</v>
      </c>
      <c r="AA828">
        <v>7.0000000000000007E-2</v>
      </c>
      <c r="AB828">
        <v>28.2</v>
      </c>
      <c r="AC828">
        <v>35</v>
      </c>
      <c r="AD828">
        <v>11.3</v>
      </c>
      <c r="AE828">
        <v>27.5</v>
      </c>
      <c r="AF828">
        <v>6.74</v>
      </c>
      <c r="AG828">
        <v>7.0800000000000002E-2</v>
      </c>
      <c r="AH828" t="s">
        <v>337</v>
      </c>
      <c r="AI828" t="s">
        <v>337</v>
      </c>
      <c r="AJ828">
        <v>0</v>
      </c>
      <c r="AK828">
        <v>116</v>
      </c>
      <c r="AL828">
        <v>1</v>
      </c>
      <c r="AM828">
        <v>100</v>
      </c>
      <c r="AN828">
        <v>5</v>
      </c>
    </row>
    <row r="829" spans="1:40" x14ac:dyDescent="0.25">
      <c r="A829" s="34">
        <v>40745</v>
      </c>
      <c r="B829" s="220">
        <v>0.74652777777777779</v>
      </c>
      <c r="C829">
        <v>38.700000000000003</v>
      </c>
      <c r="D829">
        <v>38.700000000000003</v>
      </c>
      <c r="E829">
        <v>38.4</v>
      </c>
      <c r="F829">
        <v>23</v>
      </c>
      <c r="G829">
        <v>13.9</v>
      </c>
      <c r="H829">
        <v>4</v>
      </c>
      <c r="I829" t="s">
        <v>351</v>
      </c>
      <c r="J829">
        <v>0.33</v>
      </c>
      <c r="K829">
        <v>10</v>
      </c>
      <c r="L829" t="s">
        <v>351</v>
      </c>
      <c r="M829">
        <v>38.700000000000003</v>
      </c>
      <c r="N829">
        <v>38.9</v>
      </c>
      <c r="O829">
        <v>38.9</v>
      </c>
      <c r="P829" t="s">
        <v>337</v>
      </c>
      <c r="Q829">
        <v>745.5</v>
      </c>
      <c r="R829">
        <v>0</v>
      </c>
      <c r="S829">
        <v>0</v>
      </c>
      <c r="T829">
        <v>581</v>
      </c>
      <c r="U829">
        <v>4.16</v>
      </c>
      <c r="V829">
        <v>585</v>
      </c>
      <c r="W829">
        <v>2.5</v>
      </c>
      <c r="X829">
        <v>0.09</v>
      </c>
      <c r="Y829">
        <v>2.5</v>
      </c>
      <c r="Z829">
        <v>0</v>
      </c>
      <c r="AA829">
        <v>7.0999999999999994E-2</v>
      </c>
      <c r="AB829">
        <v>28.1</v>
      </c>
      <c r="AC829">
        <v>35</v>
      </c>
      <c r="AD829">
        <v>11.2</v>
      </c>
      <c r="AE829">
        <v>27.4</v>
      </c>
      <c r="AF829">
        <v>6.75</v>
      </c>
      <c r="AG829">
        <v>7.0800000000000002E-2</v>
      </c>
      <c r="AH829" t="s">
        <v>337</v>
      </c>
      <c r="AI829" t="s">
        <v>337</v>
      </c>
      <c r="AJ829">
        <v>0</v>
      </c>
      <c r="AK829">
        <v>117</v>
      </c>
      <c r="AL829">
        <v>1</v>
      </c>
      <c r="AM829">
        <v>100</v>
      </c>
      <c r="AN829">
        <v>5</v>
      </c>
    </row>
    <row r="830" spans="1:40" x14ac:dyDescent="0.25">
      <c r="A830" s="34">
        <v>40745</v>
      </c>
      <c r="B830" s="220">
        <v>0.75</v>
      </c>
      <c r="C830">
        <v>38.6</v>
      </c>
      <c r="D830">
        <v>38.799999999999997</v>
      </c>
      <c r="E830">
        <v>38.6</v>
      </c>
      <c r="F830">
        <v>22</v>
      </c>
      <c r="G830">
        <v>13.1</v>
      </c>
      <c r="H830">
        <v>8</v>
      </c>
      <c r="I830" t="s">
        <v>338</v>
      </c>
      <c r="J830">
        <v>0.67</v>
      </c>
      <c r="K830">
        <v>21</v>
      </c>
      <c r="L830" t="s">
        <v>340</v>
      </c>
      <c r="M830">
        <v>38.6</v>
      </c>
      <c r="N830">
        <v>38.299999999999997</v>
      </c>
      <c r="O830">
        <v>38.4</v>
      </c>
      <c r="P830" t="s">
        <v>337</v>
      </c>
      <c r="Q830">
        <v>745.5</v>
      </c>
      <c r="R830">
        <v>0</v>
      </c>
      <c r="S830">
        <v>0</v>
      </c>
      <c r="T830">
        <v>580</v>
      </c>
      <c r="U830">
        <v>4.16</v>
      </c>
      <c r="V830">
        <v>584</v>
      </c>
      <c r="W830">
        <v>2.2999999999999998</v>
      </c>
      <c r="X830">
        <v>0.08</v>
      </c>
      <c r="Y830">
        <v>2.4</v>
      </c>
      <c r="Z830">
        <v>0</v>
      </c>
      <c r="AA830">
        <v>7.0000000000000007E-2</v>
      </c>
      <c r="AB830">
        <v>28.1</v>
      </c>
      <c r="AC830">
        <v>35</v>
      </c>
      <c r="AD830">
        <v>11.2</v>
      </c>
      <c r="AE830">
        <v>27.4</v>
      </c>
      <c r="AF830">
        <v>6.75</v>
      </c>
      <c r="AG830">
        <v>7.0800000000000002E-2</v>
      </c>
      <c r="AH830" t="s">
        <v>337</v>
      </c>
      <c r="AI830" t="s">
        <v>337</v>
      </c>
      <c r="AJ830">
        <v>2.1999999999999999E-2</v>
      </c>
      <c r="AK830">
        <v>115</v>
      </c>
      <c r="AL830">
        <v>1</v>
      </c>
      <c r="AM830">
        <v>100</v>
      </c>
      <c r="AN830">
        <v>5</v>
      </c>
    </row>
    <row r="831" spans="1:40" x14ac:dyDescent="0.25">
      <c r="A831" s="34">
        <v>40745</v>
      </c>
      <c r="B831" s="220">
        <v>0.75347222222222221</v>
      </c>
      <c r="C831">
        <v>38.6</v>
      </c>
      <c r="D831">
        <v>38.700000000000003</v>
      </c>
      <c r="E831">
        <v>38.6</v>
      </c>
      <c r="F831">
        <v>22</v>
      </c>
      <c r="G831">
        <v>13.1</v>
      </c>
      <c r="H831">
        <v>9</v>
      </c>
      <c r="I831" t="s">
        <v>338</v>
      </c>
      <c r="J831">
        <v>0.75</v>
      </c>
      <c r="K831">
        <v>16</v>
      </c>
      <c r="L831" t="s">
        <v>338</v>
      </c>
      <c r="M831">
        <v>38.6</v>
      </c>
      <c r="N831">
        <v>38.299999999999997</v>
      </c>
      <c r="O831">
        <v>38.4</v>
      </c>
      <c r="P831" t="s">
        <v>337</v>
      </c>
      <c r="Q831">
        <v>745.5</v>
      </c>
      <c r="R831">
        <v>0</v>
      </c>
      <c r="S831">
        <v>0</v>
      </c>
      <c r="T831">
        <v>541</v>
      </c>
      <c r="U831">
        <v>3.88</v>
      </c>
      <c r="V831">
        <v>559</v>
      </c>
      <c r="W831">
        <v>2.1</v>
      </c>
      <c r="X831">
        <v>7.0000000000000007E-2</v>
      </c>
      <c r="Y831">
        <v>2.2000000000000002</v>
      </c>
      <c r="Z831">
        <v>0</v>
      </c>
      <c r="AA831">
        <v>7.0000000000000007E-2</v>
      </c>
      <c r="AB831">
        <v>28.1</v>
      </c>
      <c r="AC831">
        <v>35</v>
      </c>
      <c r="AD831">
        <v>11.2</v>
      </c>
      <c r="AE831">
        <v>27.4</v>
      </c>
      <c r="AF831">
        <v>6.75</v>
      </c>
      <c r="AG831">
        <v>7.0800000000000002E-2</v>
      </c>
      <c r="AH831" t="s">
        <v>337</v>
      </c>
      <c r="AI831" t="s">
        <v>337</v>
      </c>
      <c r="AJ831">
        <v>0</v>
      </c>
      <c r="AK831">
        <v>113</v>
      </c>
      <c r="AL831">
        <v>1</v>
      </c>
      <c r="AM831">
        <v>99.1</v>
      </c>
      <c r="AN831">
        <v>5</v>
      </c>
    </row>
    <row r="832" spans="1:40" x14ac:dyDescent="0.25">
      <c r="A832" s="34">
        <v>40745</v>
      </c>
      <c r="B832" s="220">
        <v>0.75694444444444453</v>
      </c>
      <c r="C832">
        <v>38.700000000000003</v>
      </c>
      <c r="D832">
        <v>38.700000000000003</v>
      </c>
      <c r="E832">
        <v>38.6</v>
      </c>
      <c r="F832">
        <v>23</v>
      </c>
      <c r="G832">
        <v>13.8</v>
      </c>
      <c r="H832">
        <v>7</v>
      </c>
      <c r="I832" t="s">
        <v>340</v>
      </c>
      <c r="J832">
        <v>0.57999999999999996</v>
      </c>
      <c r="K832">
        <v>13</v>
      </c>
      <c r="L832" t="s">
        <v>340</v>
      </c>
      <c r="M832">
        <v>38.700000000000003</v>
      </c>
      <c r="N832">
        <v>38.799999999999997</v>
      </c>
      <c r="O832">
        <v>38.799999999999997</v>
      </c>
      <c r="P832" t="s">
        <v>337</v>
      </c>
      <c r="Q832">
        <v>745.5</v>
      </c>
      <c r="R832">
        <v>0</v>
      </c>
      <c r="S832">
        <v>0</v>
      </c>
      <c r="T832">
        <v>504</v>
      </c>
      <c r="U832">
        <v>3.61</v>
      </c>
      <c r="V832">
        <v>522</v>
      </c>
      <c r="W832">
        <v>1.9</v>
      </c>
      <c r="X832">
        <v>7.0000000000000007E-2</v>
      </c>
      <c r="Y832">
        <v>2</v>
      </c>
      <c r="Z832">
        <v>0</v>
      </c>
      <c r="AA832">
        <v>7.0999999999999994E-2</v>
      </c>
      <c r="AB832">
        <v>28.1</v>
      </c>
      <c r="AC832">
        <v>35</v>
      </c>
      <c r="AD832">
        <v>11.2</v>
      </c>
      <c r="AE832">
        <v>27.4</v>
      </c>
      <c r="AF832">
        <v>6.75</v>
      </c>
      <c r="AG832">
        <v>7.0800000000000002E-2</v>
      </c>
      <c r="AH832" t="s">
        <v>337</v>
      </c>
      <c r="AI832" t="s">
        <v>337</v>
      </c>
      <c r="AJ832">
        <v>0</v>
      </c>
      <c r="AK832">
        <v>117</v>
      </c>
      <c r="AL832">
        <v>1</v>
      </c>
      <c r="AM832">
        <v>100</v>
      </c>
      <c r="AN832">
        <v>5</v>
      </c>
    </row>
    <row r="833" spans="1:40" x14ac:dyDescent="0.25">
      <c r="A833" s="34">
        <v>40745</v>
      </c>
      <c r="B833" s="220">
        <v>0.76041666666666663</v>
      </c>
      <c r="C833">
        <v>38.700000000000003</v>
      </c>
      <c r="D833">
        <v>38.700000000000003</v>
      </c>
      <c r="E833">
        <v>38.6</v>
      </c>
      <c r="F833">
        <v>23</v>
      </c>
      <c r="G833">
        <v>13.8</v>
      </c>
      <c r="H833">
        <v>7</v>
      </c>
      <c r="I833" t="s">
        <v>349</v>
      </c>
      <c r="J833">
        <v>0.57999999999999996</v>
      </c>
      <c r="K833">
        <v>13</v>
      </c>
      <c r="L833" t="s">
        <v>349</v>
      </c>
      <c r="M833">
        <v>38.700000000000003</v>
      </c>
      <c r="N833">
        <v>38.799999999999997</v>
      </c>
      <c r="O833">
        <v>38.799999999999997</v>
      </c>
      <c r="P833" t="s">
        <v>337</v>
      </c>
      <c r="Q833">
        <v>745.4</v>
      </c>
      <c r="R833">
        <v>0</v>
      </c>
      <c r="S833">
        <v>0</v>
      </c>
      <c r="T833">
        <v>481</v>
      </c>
      <c r="U833">
        <v>3.45</v>
      </c>
      <c r="V833">
        <v>489</v>
      </c>
      <c r="W833">
        <v>1.8</v>
      </c>
      <c r="X833">
        <v>0.06</v>
      </c>
      <c r="Y833">
        <v>1.9</v>
      </c>
      <c r="Z833">
        <v>0</v>
      </c>
      <c r="AA833">
        <v>7.0999999999999994E-2</v>
      </c>
      <c r="AB833">
        <v>27.9</v>
      </c>
      <c r="AC833">
        <v>35</v>
      </c>
      <c r="AD833">
        <v>11.1</v>
      </c>
      <c r="AE833">
        <v>27.2</v>
      </c>
      <c r="AF833">
        <v>6.76</v>
      </c>
      <c r="AG833">
        <v>7.0900000000000005E-2</v>
      </c>
      <c r="AH833" t="s">
        <v>337</v>
      </c>
      <c r="AI833" t="s">
        <v>337</v>
      </c>
      <c r="AJ833">
        <v>0</v>
      </c>
      <c r="AK833">
        <v>117</v>
      </c>
      <c r="AL833">
        <v>1</v>
      </c>
      <c r="AM833">
        <v>100</v>
      </c>
      <c r="AN833">
        <v>5</v>
      </c>
    </row>
    <row r="834" spans="1:40" x14ac:dyDescent="0.25">
      <c r="A834" s="34">
        <v>40745</v>
      </c>
      <c r="B834" s="220">
        <v>0.76388888888888884</v>
      </c>
      <c r="C834">
        <v>38.700000000000003</v>
      </c>
      <c r="D834">
        <v>38.799999999999997</v>
      </c>
      <c r="E834">
        <v>38.700000000000003</v>
      </c>
      <c r="F834">
        <v>22</v>
      </c>
      <c r="G834">
        <v>13.2</v>
      </c>
      <c r="H834">
        <v>8</v>
      </c>
      <c r="I834" t="s">
        <v>338</v>
      </c>
      <c r="J834">
        <v>0.67</v>
      </c>
      <c r="K834">
        <v>13</v>
      </c>
      <c r="L834" t="s">
        <v>336</v>
      </c>
      <c r="M834">
        <v>38.700000000000003</v>
      </c>
      <c r="N834">
        <v>38.5</v>
      </c>
      <c r="O834">
        <v>38.6</v>
      </c>
      <c r="P834" t="s">
        <v>337</v>
      </c>
      <c r="Q834">
        <v>745.4</v>
      </c>
      <c r="R834">
        <v>0</v>
      </c>
      <c r="S834">
        <v>0</v>
      </c>
      <c r="T834">
        <v>455</v>
      </c>
      <c r="U834">
        <v>3.26</v>
      </c>
      <c r="V834">
        <v>466</v>
      </c>
      <c r="W834">
        <v>1.7</v>
      </c>
      <c r="X834">
        <v>0.06</v>
      </c>
      <c r="Y834">
        <v>1.7</v>
      </c>
      <c r="Z834">
        <v>0</v>
      </c>
      <c r="AA834">
        <v>7.0999999999999994E-2</v>
      </c>
      <c r="AB834">
        <v>27.9</v>
      </c>
      <c r="AC834">
        <v>35</v>
      </c>
      <c r="AD834">
        <v>11.1</v>
      </c>
      <c r="AE834">
        <v>27.2</v>
      </c>
      <c r="AF834">
        <v>6.76</v>
      </c>
      <c r="AG834">
        <v>7.0900000000000005E-2</v>
      </c>
      <c r="AH834" t="s">
        <v>337</v>
      </c>
      <c r="AI834" t="s">
        <v>337</v>
      </c>
      <c r="AJ834">
        <v>0</v>
      </c>
      <c r="AK834">
        <v>114</v>
      </c>
      <c r="AL834">
        <v>1</v>
      </c>
      <c r="AM834">
        <v>100</v>
      </c>
      <c r="AN834">
        <v>5</v>
      </c>
    </row>
    <row r="835" spans="1:40" x14ac:dyDescent="0.25">
      <c r="A835" s="34">
        <v>40745</v>
      </c>
      <c r="B835" s="220">
        <v>0.76736111111111116</v>
      </c>
      <c r="C835">
        <v>38.6</v>
      </c>
      <c r="D835">
        <v>38.799999999999997</v>
      </c>
      <c r="E835">
        <v>38.6</v>
      </c>
      <c r="F835">
        <v>24</v>
      </c>
      <c r="G835">
        <v>14.4</v>
      </c>
      <c r="H835">
        <v>8</v>
      </c>
      <c r="I835" t="s">
        <v>338</v>
      </c>
      <c r="J835">
        <v>0.67</v>
      </c>
      <c r="K835">
        <v>13</v>
      </c>
      <c r="L835" t="s">
        <v>338</v>
      </c>
      <c r="M835">
        <v>38.6</v>
      </c>
      <c r="N835">
        <v>39.1</v>
      </c>
      <c r="O835">
        <v>39.1</v>
      </c>
      <c r="P835" t="s">
        <v>337</v>
      </c>
      <c r="Q835">
        <v>745.3</v>
      </c>
      <c r="R835">
        <v>0</v>
      </c>
      <c r="S835">
        <v>0</v>
      </c>
      <c r="T835">
        <v>440</v>
      </c>
      <c r="U835">
        <v>3.15</v>
      </c>
      <c r="V835">
        <v>446</v>
      </c>
      <c r="W835">
        <v>1.5</v>
      </c>
      <c r="X835">
        <v>0.05</v>
      </c>
      <c r="Y835">
        <v>1.5</v>
      </c>
      <c r="Z835">
        <v>0</v>
      </c>
      <c r="AA835">
        <v>7.0000000000000007E-2</v>
      </c>
      <c r="AB835">
        <v>27.9</v>
      </c>
      <c r="AC835">
        <v>35</v>
      </c>
      <c r="AD835">
        <v>11.1</v>
      </c>
      <c r="AE835">
        <v>27.2</v>
      </c>
      <c r="AF835">
        <v>6.76</v>
      </c>
      <c r="AG835">
        <v>7.0900000000000005E-2</v>
      </c>
      <c r="AH835" t="s">
        <v>337</v>
      </c>
      <c r="AI835" t="s">
        <v>337</v>
      </c>
      <c r="AJ835">
        <v>0</v>
      </c>
      <c r="AK835">
        <v>117</v>
      </c>
      <c r="AL835">
        <v>1</v>
      </c>
      <c r="AM835">
        <v>100</v>
      </c>
      <c r="AN835">
        <v>5</v>
      </c>
    </row>
    <row r="836" spans="1:40" x14ac:dyDescent="0.25">
      <c r="A836" s="34">
        <v>40745</v>
      </c>
      <c r="B836" s="220">
        <v>0.77083333333333337</v>
      </c>
      <c r="C836">
        <v>38.700000000000003</v>
      </c>
      <c r="D836">
        <v>38.700000000000003</v>
      </c>
      <c r="E836">
        <v>38.6</v>
      </c>
      <c r="F836">
        <v>23</v>
      </c>
      <c r="G836">
        <v>13.8</v>
      </c>
      <c r="H836">
        <v>10</v>
      </c>
      <c r="I836" t="s">
        <v>340</v>
      </c>
      <c r="J836">
        <v>0.83</v>
      </c>
      <c r="K836">
        <v>20</v>
      </c>
      <c r="L836" t="s">
        <v>349</v>
      </c>
      <c r="M836">
        <v>38.700000000000003</v>
      </c>
      <c r="N836">
        <v>38.799999999999997</v>
      </c>
      <c r="O836">
        <v>38.799999999999997</v>
      </c>
      <c r="P836" t="s">
        <v>337</v>
      </c>
      <c r="Q836">
        <v>745.4</v>
      </c>
      <c r="R836">
        <v>0</v>
      </c>
      <c r="S836">
        <v>0</v>
      </c>
      <c r="T836">
        <v>434</v>
      </c>
      <c r="U836">
        <v>3.11</v>
      </c>
      <c r="V836">
        <v>443</v>
      </c>
      <c r="W836">
        <v>1.4</v>
      </c>
      <c r="X836">
        <v>0.05</v>
      </c>
      <c r="Y836">
        <v>1.5</v>
      </c>
      <c r="Z836">
        <v>0</v>
      </c>
      <c r="AA836">
        <v>7.0999999999999994E-2</v>
      </c>
      <c r="AB836">
        <v>27.8</v>
      </c>
      <c r="AC836">
        <v>35</v>
      </c>
      <c r="AD836">
        <v>11</v>
      </c>
      <c r="AE836">
        <v>27.1</v>
      </c>
      <c r="AF836">
        <v>6.77</v>
      </c>
      <c r="AG836">
        <v>7.0900000000000005E-2</v>
      </c>
      <c r="AH836" t="s">
        <v>337</v>
      </c>
      <c r="AI836" t="s">
        <v>337</v>
      </c>
      <c r="AJ836">
        <v>0</v>
      </c>
      <c r="AK836">
        <v>117</v>
      </c>
      <c r="AL836">
        <v>1</v>
      </c>
      <c r="AM836">
        <v>100</v>
      </c>
      <c r="AN836">
        <v>5</v>
      </c>
    </row>
    <row r="837" spans="1:40" x14ac:dyDescent="0.25">
      <c r="A837" s="34">
        <v>40745</v>
      </c>
      <c r="B837" s="220">
        <v>0.77430555555555547</v>
      </c>
      <c r="C837">
        <v>38.6</v>
      </c>
      <c r="D837">
        <v>38.799999999999997</v>
      </c>
      <c r="E837">
        <v>38.6</v>
      </c>
      <c r="F837">
        <v>23</v>
      </c>
      <c r="G837">
        <v>13.8</v>
      </c>
      <c r="H837">
        <v>11</v>
      </c>
      <c r="I837" t="s">
        <v>340</v>
      </c>
      <c r="J837">
        <v>0.92</v>
      </c>
      <c r="K837">
        <v>22</v>
      </c>
      <c r="L837" t="s">
        <v>349</v>
      </c>
      <c r="M837">
        <v>38.6</v>
      </c>
      <c r="N837">
        <v>38.700000000000003</v>
      </c>
      <c r="O837">
        <v>38.799999999999997</v>
      </c>
      <c r="P837" t="s">
        <v>337</v>
      </c>
      <c r="Q837">
        <v>745.4</v>
      </c>
      <c r="R837">
        <v>0</v>
      </c>
      <c r="S837">
        <v>0</v>
      </c>
      <c r="T837">
        <v>417</v>
      </c>
      <c r="U837">
        <v>2.99</v>
      </c>
      <c r="V837">
        <v>422</v>
      </c>
      <c r="W837">
        <v>1.3</v>
      </c>
      <c r="X837">
        <v>0.05</v>
      </c>
      <c r="Y837">
        <v>1.3</v>
      </c>
      <c r="Z837">
        <v>0</v>
      </c>
      <c r="AA837">
        <v>7.0000000000000007E-2</v>
      </c>
      <c r="AB837">
        <v>27.8</v>
      </c>
      <c r="AC837">
        <v>35</v>
      </c>
      <c r="AD837">
        <v>10.9</v>
      </c>
      <c r="AE837">
        <v>27.1</v>
      </c>
      <c r="AF837">
        <v>6.77</v>
      </c>
      <c r="AG837">
        <v>7.0900000000000005E-2</v>
      </c>
      <c r="AH837" t="s">
        <v>337</v>
      </c>
      <c r="AI837" t="s">
        <v>337</v>
      </c>
      <c r="AJ837">
        <v>0</v>
      </c>
      <c r="AK837">
        <v>118</v>
      </c>
      <c r="AL837">
        <v>1</v>
      </c>
      <c r="AM837">
        <v>100</v>
      </c>
      <c r="AN837">
        <v>5</v>
      </c>
    </row>
    <row r="838" spans="1:40" x14ac:dyDescent="0.25">
      <c r="A838" s="34">
        <v>40745</v>
      </c>
      <c r="B838" s="220">
        <v>0.77777777777777779</v>
      </c>
      <c r="C838">
        <v>38.4</v>
      </c>
      <c r="D838">
        <v>38.6</v>
      </c>
      <c r="E838">
        <v>38.4</v>
      </c>
      <c r="F838">
        <v>24</v>
      </c>
      <c r="G838">
        <v>14.3</v>
      </c>
      <c r="H838">
        <v>12</v>
      </c>
      <c r="I838" t="s">
        <v>338</v>
      </c>
      <c r="J838">
        <v>1</v>
      </c>
      <c r="K838">
        <v>19</v>
      </c>
      <c r="L838" t="s">
        <v>340</v>
      </c>
      <c r="M838">
        <v>38.4</v>
      </c>
      <c r="N838">
        <v>38.700000000000003</v>
      </c>
      <c r="O838">
        <v>38.799999999999997</v>
      </c>
      <c r="P838" t="s">
        <v>337</v>
      </c>
      <c r="Q838">
        <v>745.4</v>
      </c>
      <c r="R838">
        <v>0</v>
      </c>
      <c r="S838">
        <v>0</v>
      </c>
      <c r="T838">
        <v>398</v>
      </c>
      <c r="U838">
        <v>2.85</v>
      </c>
      <c r="V838">
        <v>406</v>
      </c>
      <c r="W838">
        <v>1.2</v>
      </c>
      <c r="X838">
        <v>0.04</v>
      </c>
      <c r="Y838">
        <v>1.2</v>
      </c>
      <c r="Z838">
        <v>0</v>
      </c>
      <c r="AA838">
        <v>7.0000000000000007E-2</v>
      </c>
      <c r="AB838">
        <v>27.8</v>
      </c>
      <c r="AC838">
        <v>35</v>
      </c>
      <c r="AD838">
        <v>10.9</v>
      </c>
      <c r="AE838">
        <v>27.1</v>
      </c>
      <c r="AF838">
        <v>6.77</v>
      </c>
      <c r="AG838">
        <v>7.0900000000000005E-2</v>
      </c>
      <c r="AH838" t="s">
        <v>337</v>
      </c>
      <c r="AI838" t="s">
        <v>337</v>
      </c>
      <c r="AJ838">
        <v>0</v>
      </c>
      <c r="AK838">
        <v>112</v>
      </c>
      <c r="AL838">
        <v>1</v>
      </c>
      <c r="AM838">
        <v>98.2</v>
      </c>
      <c r="AN838">
        <v>5</v>
      </c>
    </row>
    <row r="839" spans="1:40" x14ac:dyDescent="0.25">
      <c r="A839" s="34">
        <v>40745</v>
      </c>
      <c r="B839" s="220">
        <v>0.78125</v>
      </c>
      <c r="C839">
        <v>38.1</v>
      </c>
      <c r="D839">
        <v>38.299999999999997</v>
      </c>
      <c r="E839">
        <v>38.1</v>
      </c>
      <c r="F839">
        <v>24</v>
      </c>
      <c r="G839">
        <v>14</v>
      </c>
      <c r="H839">
        <v>11</v>
      </c>
      <c r="I839" t="s">
        <v>340</v>
      </c>
      <c r="J839">
        <v>0.92</v>
      </c>
      <c r="K839">
        <v>15</v>
      </c>
      <c r="L839" t="s">
        <v>340</v>
      </c>
      <c r="M839">
        <v>38.1</v>
      </c>
      <c r="N839">
        <v>38.299999999999997</v>
      </c>
      <c r="O839">
        <v>38.299999999999997</v>
      </c>
      <c r="P839" t="s">
        <v>337</v>
      </c>
      <c r="Q839">
        <v>745.4</v>
      </c>
      <c r="R839">
        <v>0</v>
      </c>
      <c r="S839">
        <v>0</v>
      </c>
      <c r="T839">
        <v>366</v>
      </c>
      <c r="U839">
        <v>2.62</v>
      </c>
      <c r="V839">
        <v>381</v>
      </c>
      <c r="W839">
        <v>1</v>
      </c>
      <c r="X839">
        <v>0.04</v>
      </c>
      <c r="Y839">
        <v>1.1000000000000001</v>
      </c>
      <c r="Z839">
        <v>0</v>
      </c>
      <c r="AA839">
        <v>6.9000000000000006E-2</v>
      </c>
      <c r="AB839">
        <v>27.7</v>
      </c>
      <c r="AC839">
        <v>35</v>
      </c>
      <c r="AD839">
        <v>10.8</v>
      </c>
      <c r="AE839">
        <v>26.9</v>
      </c>
      <c r="AF839">
        <v>6.78</v>
      </c>
      <c r="AG839">
        <v>7.0900000000000005E-2</v>
      </c>
      <c r="AH839" t="s">
        <v>337</v>
      </c>
      <c r="AI839" t="s">
        <v>337</v>
      </c>
      <c r="AJ839">
        <v>0</v>
      </c>
      <c r="AK839">
        <v>117</v>
      </c>
      <c r="AL839">
        <v>1</v>
      </c>
      <c r="AM839">
        <v>100</v>
      </c>
      <c r="AN839">
        <v>5</v>
      </c>
    </row>
    <row r="840" spans="1:40" x14ac:dyDescent="0.25">
      <c r="A840" s="34">
        <v>40745</v>
      </c>
      <c r="B840" s="220">
        <v>0.78472222222222221</v>
      </c>
      <c r="C840">
        <v>37.6</v>
      </c>
      <c r="D840">
        <v>38.1</v>
      </c>
      <c r="E840">
        <v>37.6</v>
      </c>
      <c r="F840">
        <v>25</v>
      </c>
      <c r="G840">
        <v>14.2</v>
      </c>
      <c r="H840">
        <v>11</v>
      </c>
      <c r="I840" t="s">
        <v>340</v>
      </c>
      <c r="J840">
        <v>0.92</v>
      </c>
      <c r="K840">
        <v>21</v>
      </c>
      <c r="L840" t="s">
        <v>338</v>
      </c>
      <c r="M840">
        <v>37.6</v>
      </c>
      <c r="N840">
        <v>37.9</v>
      </c>
      <c r="O840">
        <v>37.9</v>
      </c>
      <c r="P840" t="s">
        <v>337</v>
      </c>
      <c r="Q840">
        <v>745.4</v>
      </c>
      <c r="R840">
        <v>0</v>
      </c>
      <c r="S840">
        <v>0</v>
      </c>
      <c r="T840">
        <v>79</v>
      </c>
      <c r="U840">
        <v>0.56999999999999995</v>
      </c>
      <c r="V840">
        <v>81</v>
      </c>
      <c r="W840">
        <v>0.7</v>
      </c>
      <c r="X840">
        <v>0.03</v>
      </c>
      <c r="Y840">
        <v>0.7</v>
      </c>
      <c r="Z840">
        <v>0</v>
      </c>
      <c r="AA840">
        <v>6.7000000000000004E-2</v>
      </c>
      <c r="AB840">
        <v>27.6</v>
      </c>
      <c r="AC840">
        <v>35</v>
      </c>
      <c r="AD840">
        <v>10.7</v>
      </c>
      <c r="AE840">
        <v>26.8</v>
      </c>
      <c r="AF840">
        <v>6.79</v>
      </c>
      <c r="AG840">
        <v>7.0999999999999994E-2</v>
      </c>
      <c r="AH840" t="s">
        <v>337</v>
      </c>
      <c r="AI840" t="s">
        <v>337</v>
      </c>
      <c r="AJ840">
        <v>0</v>
      </c>
      <c r="AK840">
        <v>117</v>
      </c>
      <c r="AL840">
        <v>1</v>
      </c>
      <c r="AM840">
        <v>100</v>
      </c>
      <c r="AN840">
        <v>5</v>
      </c>
    </row>
    <row r="841" spans="1:40" x14ac:dyDescent="0.25">
      <c r="A841" s="34">
        <v>40745</v>
      </c>
      <c r="B841" s="220">
        <v>0.78819444444444453</v>
      </c>
      <c r="C841">
        <v>37.4</v>
      </c>
      <c r="D841">
        <v>37.6</v>
      </c>
      <c r="E841">
        <v>37.4</v>
      </c>
      <c r="F841">
        <v>25</v>
      </c>
      <c r="G841">
        <v>14.1</v>
      </c>
      <c r="H841">
        <v>13</v>
      </c>
      <c r="I841" t="s">
        <v>338</v>
      </c>
      <c r="J841">
        <v>1.08</v>
      </c>
      <c r="K841">
        <v>18</v>
      </c>
      <c r="L841" t="s">
        <v>340</v>
      </c>
      <c r="M841">
        <v>37.4</v>
      </c>
      <c r="N841">
        <v>37.700000000000003</v>
      </c>
      <c r="O841">
        <v>37.700000000000003</v>
      </c>
      <c r="P841" t="s">
        <v>337</v>
      </c>
      <c r="Q841">
        <v>745.4</v>
      </c>
      <c r="R841">
        <v>0</v>
      </c>
      <c r="S841">
        <v>0</v>
      </c>
      <c r="T841">
        <v>112</v>
      </c>
      <c r="U841">
        <v>0.8</v>
      </c>
      <c r="V841">
        <v>195</v>
      </c>
      <c r="W841">
        <v>0.7</v>
      </c>
      <c r="X841">
        <v>0.03</v>
      </c>
      <c r="Y841">
        <v>0.7</v>
      </c>
      <c r="Z841">
        <v>0</v>
      </c>
      <c r="AA841">
        <v>6.6000000000000003E-2</v>
      </c>
      <c r="AB841">
        <v>27.6</v>
      </c>
      <c r="AC841">
        <v>35</v>
      </c>
      <c r="AD841">
        <v>10.7</v>
      </c>
      <c r="AE841">
        <v>26.8</v>
      </c>
      <c r="AF841">
        <v>6.79</v>
      </c>
      <c r="AG841">
        <v>7.0999999999999994E-2</v>
      </c>
      <c r="AH841" t="s">
        <v>337</v>
      </c>
      <c r="AI841" t="s">
        <v>337</v>
      </c>
      <c r="AJ841">
        <v>0</v>
      </c>
      <c r="AK841">
        <v>117</v>
      </c>
      <c r="AL841">
        <v>1</v>
      </c>
      <c r="AM841">
        <v>100</v>
      </c>
      <c r="AN841">
        <v>5</v>
      </c>
    </row>
    <row r="842" spans="1:40" x14ac:dyDescent="0.25">
      <c r="A842" s="34">
        <v>40745</v>
      </c>
      <c r="B842" s="220">
        <v>0.79166666666666663</v>
      </c>
      <c r="C842">
        <v>37.700000000000003</v>
      </c>
      <c r="D842">
        <v>37.700000000000003</v>
      </c>
      <c r="E842">
        <v>37.4</v>
      </c>
      <c r="F842">
        <v>25</v>
      </c>
      <c r="G842">
        <v>14.3</v>
      </c>
      <c r="H842">
        <v>11</v>
      </c>
      <c r="I842" t="s">
        <v>340</v>
      </c>
      <c r="J842">
        <v>0.92</v>
      </c>
      <c r="K842">
        <v>18</v>
      </c>
      <c r="L842" t="s">
        <v>340</v>
      </c>
      <c r="M842">
        <v>37.700000000000003</v>
      </c>
      <c r="N842">
        <v>38</v>
      </c>
      <c r="O842">
        <v>38</v>
      </c>
      <c r="P842" t="s">
        <v>337</v>
      </c>
      <c r="Q842">
        <v>745.5</v>
      </c>
      <c r="R842">
        <v>0</v>
      </c>
      <c r="S842">
        <v>0</v>
      </c>
      <c r="T842">
        <v>333</v>
      </c>
      <c r="U842">
        <v>2.39</v>
      </c>
      <c r="V842">
        <v>338</v>
      </c>
      <c r="W842">
        <v>0.7</v>
      </c>
      <c r="X842">
        <v>0.03</v>
      </c>
      <c r="Y842">
        <v>0.8</v>
      </c>
      <c r="Z842">
        <v>0</v>
      </c>
      <c r="AA842">
        <v>6.7000000000000004E-2</v>
      </c>
      <c r="AB842">
        <v>27.4</v>
      </c>
      <c r="AC842">
        <v>35</v>
      </c>
      <c r="AD842">
        <v>10.6</v>
      </c>
      <c r="AE842">
        <v>26.7</v>
      </c>
      <c r="AF842">
        <v>6.79</v>
      </c>
      <c r="AG842">
        <v>7.0999999999999994E-2</v>
      </c>
      <c r="AH842" t="s">
        <v>337</v>
      </c>
      <c r="AI842" t="s">
        <v>337</v>
      </c>
      <c r="AJ842">
        <v>2.1000000000000001E-2</v>
      </c>
      <c r="AK842">
        <v>114</v>
      </c>
      <c r="AL842">
        <v>1</v>
      </c>
      <c r="AM842">
        <v>100</v>
      </c>
      <c r="AN842">
        <v>5</v>
      </c>
    </row>
    <row r="843" spans="1:40" x14ac:dyDescent="0.25">
      <c r="A843" s="34">
        <v>40745</v>
      </c>
      <c r="B843" s="220">
        <v>0.79513888888888884</v>
      </c>
      <c r="C843">
        <v>37.5</v>
      </c>
      <c r="D843">
        <v>37.700000000000003</v>
      </c>
      <c r="E843">
        <v>37.5</v>
      </c>
      <c r="F843">
        <v>25</v>
      </c>
      <c r="G843">
        <v>14.1</v>
      </c>
      <c r="H843">
        <v>13</v>
      </c>
      <c r="I843" t="s">
        <v>340</v>
      </c>
      <c r="J843">
        <v>1.08</v>
      </c>
      <c r="K843">
        <v>22</v>
      </c>
      <c r="L843" t="s">
        <v>340</v>
      </c>
      <c r="M843">
        <v>37.5</v>
      </c>
      <c r="N843">
        <v>37.700000000000003</v>
      </c>
      <c r="O843">
        <v>37.799999999999997</v>
      </c>
      <c r="P843" t="s">
        <v>337</v>
      </c>
      <c r="Q843">
        <v>745.5</v>
      </c>
      <c r="R843">
        <v>0</v>
      </c>
      <c r="S843">
        <v>0</v>
      </c>
      <c r="T843">
        <v>187</v>
      </c>
      <c r="U843">
        <v>1.34</v>
      </c>
      <c r="V843">
        <v>320</v>
      </c>
      <c r="W843">
        <v>0.5</v>
      </c>
      <c r="X843">
        <v>0.02</v>
      </c>
      <c r="Y843">
        <v>0.6</v>
      </c>
      <c r="Z843">
        <v>0</v>
      </c>
      <c r="AA843">
        <v>6.7000000000000004E-2</v>
      </c>
      <c r="AB843">
        <v>27.3</v>
      </c>
      <c r="AC843">
        <v>35</v>
      </c>
      <c r="AD843">
        <v>10.5</v>
      </c>
      <c r="AE843">
        <v>26.5</v>
      </c>
      <c r="AF843">
        <v>6.8</v>
      </c>
      <c r="AG843">
        <v>7.1099999999999997E-2</v>
      </c>
      <c r="AH843" t="s">
        <v>337</v>
      </c>
      <c r="AI843" t="s">
        <v>337</v>
      </c>
      <c r="AJ843">
        <v>0</v>
      </c>
      <c r="AK843">
        <v>115</v>
      </c>
      <c r="AL843">
        <v>1</v>
      </c>
      <c r="AM843">
        <v>100</v>
      </c>
      <c r="AN843">
        <v>5</v>
      </c>
    </row>
    <row r="844" spans="1:40" x14ac:dyDescent="0.25">
      <c r="A844" s="34">
        <v>40745</v>
      </c>
      <c r="B844" s="220">
        <v>0.79861111111111116</v>
      </c>
      <c r="C844">
        <v>37.200000000000003</v>
      </c>
      <c r="D844">
        <v>37.4</v>
      </c>
      <c r="E844">
        <v>37.200000000000003</v>
      </c>
      <c r="F844">
        <v>25</v>
      </c>
      <c r="G844">
        <v>13.9</v>
      </c>
      <c r="H844">
        <v>13</v>
      </c>
      <c r="I844" t="s">
        <v>340</v>
      </c>
      <c r="J844">
        <v>1.08</v>
      </c>
      <c r="K844">
        <v>20</v>
      </c>
      <c r="L844" t="s">
        <v>340</v>
      </c>
      <c r="M844">
        <v>37.200000000000003</v>
      </c>
      <c r="N844">
        <v>37.299999999999997</v>
      </c>
      <c r="O844">
        <v>37.299999999999997</v>
      </c>
      <c r="P844" t="s">
        <v>337</v>
      </c>
      <c r="Q844">
        <v>745.5</v>
      </c>
      <c r="R844">
        <v>0</v>
      </c>
      <c r="S844">
        <v>0</v>
      </c>
      <c r="T844">
        <v>206</v>
      </c>
      <c r="U844">
        <v>1.48</v>
      </c>
      <c r="V844">
        <v>288</v>
      </c>
      <c r="W844">
        <v>0.5</v>
      </c>
      <c r="X844">
        <v>0.02</v>
      </c>
      <c r="Y844">
        <v>0.5</v>
      </c>
      <c r="Z844">
        <v>0</v>
      </c>
      <c r="AA844">
        <v>6.6000000000000003E-2</v>
      </c>
      <c r="AB844">
        <v>27.3</v>
      </c>
      <c r="AC844">
        <v>35</v>
      </c>
      <c r="AD844">
        <v>10.5</v>
      </c>
      <c r="AE844">
        <v>26.5</v>
      </c>
      <c r="AF844">
        <v>6.8</v>
      </c>
      <c r="AG844">
        <v>7.1099999999999997E-2</v>
      </c>
      <c r="AH844" t="s">
        <v>337</v>
      </c>
      <c r="AI844" t="s">
        <v>337</v>
      </c>
      <c r="AJ844">
        <v>0</v>
      </c>
      <c r="AK844">
        <v>117</v>
      </c>
      <c r="AL844">
        <v>1</v>
      </c>
      <c r="AM844">
        <v>100</v>
      </c>
      <c r="AN844">
        <v>5</v>
      </c>
    </row>
    <row r="845" spans="1:40" x14ac:dyDescent="0.25">
      <c r="A845" s="34">
        <v>40745</v>
      </c>
      <c r="B845" s="220">
        <v>0.80208333333333337</v>
      </c>
      <c r="C845">
        <v>37.299999999999997</v>
      </c>
      <c r="D845">
        <v>37.299999999999997</v>
      </c>
      <c r="E845">
        <v>37.299999999999997</v>
      </c>
      <c r="F845">
        <v>26</v>
      </c>
      <c r="G845">
        <v>14.6</v>
      </c>
      <c r="H845">
        <v>11</v>
      </c>
      <c r="I845" t="s">
        <v>338</v>
      </c>
      <c r="J845">
        <v>0.92</v>
      </c>
      <c r="K845">
        <v>18</v>
      </c>
      <c r="L845" t="s">
        <v>340</v>
      </c>
      <c r="M845">
        <v>37.299999999999997</v>
      </c>
      <c r="N845">
        <v>37.700000000000003</v>
      </c>
      <c r="O845">
        <v>37.700000000000003</v>
      </c>
      <c r="P845" t="s">
        <v>337</v>
      </c>
      <c r="Q845">
        <v>745.6</v>
      </c>
      <c r="R845">
        <v>0</v>
      </c>
      <c r="S845">
        <v>0</v>
      </c>
      <c r="T845">
        <v>287</v>
      </c>
      <c r="U845">
        <v>2.06</v>
      </c>
      <c r="V845">
        <v>290</v>
      </c>
      <c r="W845">
        <v>0.5</v>
      </c>
      <c r="X845">
        <v>0.02</v>
      </c>
      <c r="Y845">
        <v>0.5</v>
      </c>
      <c r="Z845">
        <v>0</v>
      </c>
      <c r="AA845">
        <v>6.6000000000000003E-2</v>
      </c>
      <c r="AB845">
        <v>27.2</v>
      </c>
      <c r="AC845">
        <v>35</v>
      </c>
      <c r="AD845">
        <v>10.4</v>
      </c>
      <c r="AE845">
        <v>26.4</v>
      </c>
      <c r="AF845">
        <v>6.81</v>
      </c>
      <c r="AG845">
        <v>7.1099999999999997E-2</v>
      </c>
      <c r="AH845" t="s">
        <v>337</v>
      </c>
      <c r="AI845" t="s">
        <v>337</v>
      </c>
      <c r="AJ845">
        <v>0</v>
      </c>
      <c r="AK845">
        <v>114</v>
      </c>
      <c r="AL845">
        <v>1</v>
      </c>
      <c r="AM845">
        <v>100</v>
      </c>
      <c r="AN845">
        <v>5</v>
      </c>
    </row>
    <row r="846" spans="1:40" x14ac:dyDescent="0.25">
      <c r="A846" s="34">
        <v>40745</v>
      </c>
      <c r="B846" s="220">
        <v>0.80555555555555547</v>
      </c>
      <c r="C846">
        <v>37.4</v>
      </c>
      <c r="D846">
        <v>37.4</v>
      </c>
      <c r="E846">
        <v>37.299999999999997</v>
      </c>
      <c r="F846">
        <v>25</v>
      </c>
      <c r="G846">
        <v>14</v>
      </c>
      <c r="H846">
        <v>14</v>
      </c>
      <c r="I846" t="s">
        <v>338</v>
      </c>
      <c r="J846">
        <v>1.17</v>
      </c>
      <c r="K846">
        <v>19</v>
      </c>
      <c r="L846" t="s">
        <v>340</v>
      </c>
      <c r="M846">
        <v>37.4</v>
      </c>
      <c r="N846">
        <v>37.6</v>
      </c>
      <c r="O846">
        <v>37.700000000000003</v>
      </c>
      <c r="P846" t="s">
        <v>337</v>
      </c>
      <c r="Q846">
        <v>745.6</v>
      </c>
      <c r="R846">
        <v>0</v>
      </c>
      <c r="S846">
        <v>0</v>
      </c>
      <c r="T846">
        <v>273</v>
      </c>
      <c r="U846">
        <v>1.96</v>
      </c>
      <c r="V846">
        <v>279</v>
      </c>
      <c r="W846">
        <v>0</v>
      </c>
      <c r="X846">
        <v>0</v>
      </c>
      <c r="Y846">
        <v>0</v>
      </c>
      <c r="Z846">
        <v>0</v>
      </c>
      <c r="AA846">
        <v>6.6000000000000003E-2</v>
      </c>
      <c r="AB846">
        <v>27.2</v>
      </c>
      <c r="AC846">
        <v>35</v>
      </c>
      <c r="AD846">
        <v>10.4</v>
      </c>
      <c r="AE846">
        <v>26.4</v>
      </c>
      <c r="AF846">
        <v>6.81</v>
      </c>
      <c r="AG846">
        <v>7.1099999999999997E-2</v>
      </c>
      <c r="AH846" t="s">
        <v>337</v>
      </c>
      <c r="AI846" t="s">
        <v>337</v>
      </c>
      <c r="AJ846">
        <v>0</v>
      </c>
      <c r="AK846">
        <v>115</v>
      </c>
      <c r="AL846">
        <v>1</v>
      </c>
      <c r="AM846">
        <v>100</v>
      </c>
      <c r="AN846">
        <v>5</v>
      </c>
    </row>
    <row r="847" spans="1:40" x14ac:dyDescent="0.25">
      <c r="A847" s="34">
        <v>40745</v>
      </c>
      <c r="B847" s="220">
        <v>0.80902777777777779</v>
      </c>
      <c r="C847">
        <v>37.299999999999997</v>
      </c>
      <c r="D847">
        <v>37.4</v>
      </c>
      <c r="E847">
        <v>37.299999999999997</v>
      </c>
      <c r="F847">
        <v>26</v>
      </c>
      <c r="G847">
        <v>14.6</v>
      </c>
      <c r="H847">
        <v>14</v>
      </c>
      <c r="I847" t="s">
        <v>338</v>
      </c>
      <c r="J847">
        <v>1.17</v>
      </c>
      <c r="K847">
        <v>21</v>
      </c>
      <c r="L847" t="s">
        <v>338</v>
      </c>
      <c r="M847">
        <v>37.299999999999997</v>
      </c>
      <c r="N847">
        <v>37.700000000000003</v>
      </c>
      <c r="O847">
        <v>37.700000000000003</v>
      </c>
      <c r="P847" t="s">
        <v>337</v>
      </c>
      <c r="Q847">
        <v>745.7</v>
      </c>
      <c r="R847">
        <v>0</v>
      </c>
      <c r="S847">
        <v>0</v>
      </c>
      <c r="T847">
        <v>251</v>
      </c>
      <c r="U847">
        <v>1.8</v>
      </c>
      <c r="V847">
        <v>257</v>
      </c>
      <c r="W847">
        <v>0</v>
      </c>
      <c r="X847">
        <v>0</v>
      </c>
      <c r="Y847">
        <v>0</v>
      </c>
      <c r="Z847">
        <v>0</v>
      </c>
      <c r="AA847">
        <v>6.6000000000000003E-2</v>
      </c>
      <c r="AB847">
        <v>27.1</v>
      </c>
      <c r="AC847">
        <v>35</v>
      </c>
      <c r="AD847">
        <v>10.3</v>
      </c>
      <c r="AE847">
        <v>26.3</v>
      </c>
      <c r="AF847">
        <v>6.82</v>
      </c>
      <c r="AG847">
        <v>7.1099999999999997E-2</v>
      </c>
      <c r="AH847" t="s">
        <v>337</v>
      </c>
      <c r="AI847" t="s">
        <v>337</v>
      </c>
      <c r="AJ847">
        <v>0</v>
      </c>
      <c r="AK847">
        <v>116</v>
      </c>
      <c r="AL847">
        <v>1</v>
      </c>
      <c r="AM847">
        <v>100</v>
      </c>
      <c r="AN847">
        <v>5</v>
      </c>
    </row>
    <row r="848" spans="1:40" x14ac:dyDescent="0.25">
      <c r="A848" s="34">
        <v>40745</v>
      </c>
      <c r="B848" s="220">
        <v>0.8125</v>
      </c>
      <c r="C848">
        <v>37.1</v>
      </c>
      <c r="D848">
        <v>37.299999999999997</v>
      </c>
      <c r="E848">
        <v>37.1</v>
      </c>
      <c r="F848">
        <v>26</v>
      </c>
      <c r="G848">
        <v>14.4</v>
      </c>
      <c r="H848">
        <v>14</v>
      </c>
      <c r="I848" t="s">
        <v>340</v>
      </c>
      <c r="J848">
        <v>1.17</v>
      </c>
      <c r="K848">
        <v>21</v>
      </c>
      <c r="L848" t="s">
        <v>338</v>
      </c>
      <c r="M848">
        <v>37.1</v>
      </c>
      <c r="N848">
        <v>37.299999999999997</v>
      </c>
      <c r="O848">
        <v>37.299999999999997</v>
      </c>
      <c r="P848" t="s">
        <v>337</v>
      </c>
      <c r="Q848">
        <v>745.7</v>
      </c>
      <c r="R848">
        <v>0</v>
      </c>
      <c r="S848">
        <v>0</v>
      </c>
      <c r="T848">
        <v>227</v>
      </c>
      <c r="U848">
        <v>1.63</v>
      </c>
      <c r="V848">
        <v>250</v>
      </c>
      <c r="W848">
        <v>0</v>
      </c>
      <c r="X848">
        <v>0</v>
      </c>
      <c r="Y848">
        <v>0</v>
      </c>
      <c r="Z848">
        <v>0</v>
      </c>
      <c r="AA848">
        <v>6.5000000000000002E-2</v>
      </c>
      <c r="AB848">
        <v>27.1</v>
      </c>
      <c r="AC848">
        <v>35</v>
      </c>
      <c r="AD848">
        <v>10.3</v>
      </c>
      <c r="AE848">
        <v>26.3</v>
      </c>
      <c r="AF848">
        <v>6.82</v>
      </c>
      <c r="AG848">
        <v>7.1099999999999997E-2</v>
      </c>
      <c r="AH848" t="s">
        <v>337</v>
      </c>
      <c r="AI848" t="s">
        <v>337</v>
      </c>
      <c r="AJ848">
        <v>0</v>
      </c>
      <c r="AK848">
        <v>115</v>
      </c>
      <c r="AL848">
        <v>1</v>
      </c>
      <c r="AM848">
        <v>100</v>
      </c>
      <c r="AN848">
        <v>5</v>
      </c>
    </row>
    <row r="849" spans="1:40" x14ac:dyDescent="0.25">
      <c r="A849" s="34">
        <v>40745</v>
      </c>
      <c r="B849" s="220">
        <v>0.81597222222222221</v>
      </c>
      <c r="C849">
        <v>37.1</v>
      </c>
      <c r="D849">
        <v>37.1</v>
      </c>
      <c r="E849">
        <v>37.1</v>
      </c>
      <c r="F849">
        <v>26</v>
      </c>
      <c r="G849">
        <v>14.4</v>
      </c>
      <c r="H849">
        <v>15</v>
      </c>
      <c r="I849" t="s">
        <v>338</v>
      </c>
      <c r="J849">
        <v>1.25</v>
      </c>
      <c r="K849">
        <v>20</v>
      </c>
      <c r="L849" t="s">
        <v>338</v>
      </c>
      <c r="M849">
        <v>37.1</v>
      </c>
      <c r="N849">
        <v>37.299999999999997</v>
      </c>
      <c r="O849">
        <v>37.299999999999997</v>
      </c>
      <c r="P849" t="s">
        <v>337</v>
      </c>
      <c r="Q849">
        <v>745.7</v>
      </c>
      <c r="R849">
        <v>0</v>
      </c>
      <c r="S849">
        <v>0</v>
      </c>
      <c r="T849">
        <v>244</v>
      </c>
      <c r="U849">
        <v>1.75</v>
      </c>
      <c r="V849">
        <v>257</v>
      </c>
      <c r="W849">
        <v>0</v>
      </c>
      <c r="X849">
        <v>0</v>
      </c>
      <c r="Y849">
        <v>0</v>
      </c>
      <c r="Z849">
        <v>0</v>
      </c>
      <c r="AA849">
        <v>6.5000000000000002E-2</v>
      </c>
      <c r="AB849">
        <v>27</v>
      </c>
      <c r="AC849">
        <v>36</v>
      </c>
      <c r="AD849">
        <v>10.7</v>
      </c>
      <c r="AE849">
        <v>26.2</v>
      </c>
      <c r="AF849">
        <v>6.93</v>
      </c>
      <c r="AG849">
        <v>7.1099999999999997E-2</v>
      </c>
      <c r="AH849" t="s">
        <v>337</v>
      </c>
      <c r="AI849" t="s">
        <v>337</v>
      </c>
      <c r="AJ849">
        <v>0</v>
      </c>
      <c r="AK849">
        <v>116</v>
      </c>
      <c r="AL849">
        <v>1</v>
      </c>
      <c r="AM849">
        <v>100</v>
      </c>
      <c r="AN849">
        <v>5</v>
      </c>
    </row>
    <row r="850" spans="1:40" x14ac:dyDescent="0.25">
      <c r="A850" s="34">
        <v>40745</v>
      </c>
      <c r="B850" s="220">
        <v>0.81944444444444453</v>
      </c>
      <c r="C850">
        <v>37.1</v>
      </c>
      <c r="D850">
        <v>37.200000000000003</v>
      </c>
      <c r="E850">
        <v>37.1</v>
      </c>
      <c r="F850">
        <v>27</v>
      </c>
      <c r="G850">
        <v>15</v>
      </c>
      <c r="H850">
        <v>11</v>
      </c>
      <c r="I850" t="s">
        <v>338</v>
      </c>
      <c r="J850">
        <v>0.92</v>
      </c>
      <c r="K850">
        <v>19</v>
      </c>
      <c r="L850" t="s">
        <v>336</v>
      </c>
      <c r="M850">
        <v>37.1</v>
      </c>
      <c r="N850">
        <v>37.5</v>
      </c>
      <c r="O850">
        <v>37.5</v>
      </c>
      <c r="P850" t="s">
        <v>337</v>
      </c>
      <c r="Q850">
        <v>745.8</v>
      </c>
      <c r="R850">
        <v>0</v>
      </c>
      <c r="S850">
        <v>0</v>
      </c>
      <c r="T850">
        <v>183</v>
      </c>
      <c r="U850">
        <v>1.31</v>
      </c>
      <c r="V850">
        <v>221</v>
      </c>
      <c r="W850">
        <v>0</v>
      </c>
      <c r="X850">
        <v>0</v>
      </c>
      <c r="Y850">
        <v>0</v>
      </c>
      <c r="Z850">
        <v>0</v>
      </c>
      <c r="AA850">
        <v>6.5000000000000002E-2</v>
      </c>
      <c r="AB850">
        <v>27</v>
      </c>
      <c r="AC850">
        <v>36</v>
      </c>
      <c r="AD850">
        <v>10.7</v>
      </c>
      <c r="AE850">
        <v>26.2</v>
      </c>
      <c r="AF850">
        <v>6.93</v>
      </c>
      <c r="AG850">
        <v>7.1199999999999999E-2</v>
      </c>
      <c r="AH850" t="s">
        <v>337</v>
      </c>
      <c r="AI850" t="s">
        <v>337</v>
      </c>
      <c r="AJ850">
        <v>0</v>
      </c>
      <c r="AK850">
        <v>118</v>
      </c>
      <c r="AL850">
        <v>1</v>
      </c>
      <c r="AM850">
        <v>100</v>
      </c>
      <c r="AN850">
        <v>5</v>
      </c>
    </row>
    <row r="851" spans="1:40" x14ac:dyDescent="0.25">
      <c r="A851" s="34">
        <v>40745</v>
      </c>
      <c r="B851" s="220">
        <v>0.82291666666666663</v>
      </c>
      <c r="C851">
        <v>36.5</v>
      </c>
      <c r="D851">
        <v>37.1</v>
      </c>
      <c r="E851">
        <v>36.5</v>
      </c>
      <c r="F851">
        <v>28</v>
      </c>
      <c r="G851">
        <v>15</v>
      </c>
      <c r="H851">
        <v>10</v>
      </c>
      <c r="I851" t="s">
        <v>336</v>
      </c>
      <c r="J851">
        <v>0.83</v>
      </c>
      <c r="K851">
        <v>16</v>
      </c>
      <c r="L851" t="s">
        <v>336</v>
      </c>
      <c r="M851">
        <v>36.5</v>
      </c>
      <c r="N851">
        <v>36.9</v>
      </c>
      <c r="O851">
        <v>36.9</v>
      </c>
      <c r="P851" t="s">
        <v>337</v>
      </c>
      <c r="Q851">
        <v>745.8</v>
      </c>
      <c r="R851">
        <v>0</v>
      </c>
      <c r="S851">
        <v>0</v>
      </c>
      <c r="T851">
        <v>109</v>
      </c>
      <c r="U851">
        <v>0.78</v>
      </c>
      <c r="V851">
        <v>167</v>
      </c>
      <c r="W851">
        <v>0</v>
      </c>
      <c r="X851">
        <v>0</v>
      </c>
      <c r="Y851">
        <v>0</v>
      </c>
      <c r="Z851">
        <v>0</v>
      </c>
      <c r="AA851">
        <v>6.3E-2</v>
      </c>
      <c r="AB851">
        <v>26.9</v>
      </c>
      <c r="AC851">
        <v>36</v>
      </c>
      <c r="AD851">
        <v>10.6</v>
      </c>
      <c r="AE851">
        <v>26.2</v>
      </c>
      <c r="AF851">
        <v>6.93</v>
      </c>
      <c r="AG851">
        <v>7.1199999999999999E-2</v>
      </c>
      <c r="AH851" t="s">
        <v>337</v>
      </c>
      <c r="AI851" t="s">
        <v>337</v>
      </c>
      <c r="AJ851">
        <v>0</v>
      </c>
      <c r="AK851">
        <v>115</v>
      </c>
      <c r="AL851">
        <v>1</v>
      </c>
      <c r="AM851">
        <v>100</v>
      </c>
      <c r="AN851">
        <v>5</v>
      </c>
    </row>
    <row r="852" spans="1:40" x14ac:dyDescent="0.25">
      <c r="A852" s="34">
        <v>40745</v>
      </c>
      <c r="B852" s="220">
        <v>0.82638888888888884</v>
      </c>
      <c r="C852">
        <v>35.9</v>
      </c>
      <c r="D852">
        <v>36.5</v>
      </c>
      <c r="E852">
        <v>35.9</v>
      </c>
      <c r="F852">
        <v>28</v>
      </c>
      <c r="G852">
        <v>14.6</v>
      </c>
      <c r="H852">
        <v>12</v>
      </c>
      <c r="I852" t="s">
        <v>336</v>
      </c>
      <c r="J852">
        <v>1</v>
      </c>
      <c r="K852">
        <v>18</v>
      </c>
      <c r="L852" t="s">
        <v>336</v>
      </c>
      <c r="M852">
        <v>35.9</v>
      </c>
      <c r="N852">
        <v>36.1</v>
      </c>
      <c r="O852">
        <v>36.1</v>
      </c>
      <c r="P852" t="s">
        <v>337</v>
      </c>
      <c r="Q852">
        <v>745.9</v>
      </c>
      <c r="R852">
        <v>0</v>
      </c>
      <c r="S852">
        <v>0</v>
      </c>
      <c r="T852">
        <v>80</v>
      </c>
      <c r="U852">
        <v>0.56999999999999995</v>
      </c>
      <c r="V852">
        <v>83</v>
      </c>
      <c r="W852">
        <v>0</v>
      </c>
      <c r="X852">
        <v>0</v>
      </c>
      <c r="Y852">
        <v>0</v>
      </c>
      <c r="Z852">
        <v>0</v>
      </c>
      <c r="AA852">
        <v>6.0999999999999999E-2</v>
      </c>
      <c r="AB852">
        <v>26.9</v>
      </c>
      <c r="AC852">
        <v>37</v>
      </c>
      <c r="AD852">
        <v>11</v>
      </c>
      <c r="AE852">
        <v>26.2</v>
      </c>
      <c r="AF852">
        <v>7.14</v>
      </c>
      <c r="AG852">
        <v>7.1199999999999999E-2</v>
      </c>
      <c r="AH852" t="s">
        <v>337</v>
      </c>
      <c r="AI852" t="s">
        <v>337</v>
      </c>
      <c r="AJ852">
        <v>0</v>
      </c>
      <c r="AK852">
        <v>117</v>
      </c>
      <c r="AL852">
        <v>1</v>
      </c>
      <c r="AM852">
        <v>100</v>
      </c>
      <c r="AN852">
        <v>5</v>
      </c>
    </row>
    <row r="853" spans="1:40" x14ac:dyDescent="0.25">
      <c r="A853" s="34">
        <v>40745</v>
      </c>
      <c r="B853" s="220">
        <v>0.82986111111111116</v>
      </c>
      <c r="C853">
        <v>35.799999999999997</v>
      </c>
      <c r="D853">
        <v>35.9</v>
      </c>
      <c r="E853">
        <v>35.799999999999997</v>
      </c>
      <c r="F853">
        <v>28</v>
      </c>
      <c r="G853">
        <v>14.5</v>
      </c>
      <c r="H853">
        <v>9</v>
      </c>
      <c r="I853" t="s">
        <v>336</v>
      </c>
      <c r="J853">
        <v>0.75</v>
      </c>
      <c r="K853">
        <v>15</v>
      </c>
      <c r="L853" t="s">
        <v>336</v>
      </c>
      <c r="M853">
        <v>35.799999999999997</v>
      </c>
      <c r="N853">
        <v>35.9</v>
      </c>
      <c r="O853">
        <v>35.9</v>
      </c>
      <c r="P853" t="s">
        <v>337</v>
      </c>
      <c r="Q853">
        <v>745.9</v>
      </c>
      <c r="R853">
        <v>0</v>
      </c>
      <c r="S853">
        <v>0</v>
      </c>
      <c r="T853">
        <v>76</v>
      </c>
      <c r="U853">
        <v>0.54</v>
      </c>
      <c r="V853">
        <v>84</v>
      </c>
      <c r="W853">
        <v>0</v>
      </c>
      <c r="X853">
        <v>0</v>
      </c>
      <c r="Y853">
        <v>0</v>
      </c>
      <c r="Z853">
        <v>0</v>
      </c>
      <c r="AA853">
        <v>6.0999999999999999E-2</v>
      </c>
      <c r="AB853">
        <v>26.8</v>
      </c>
      <c r="AC853">
        <v>37</v>
      </c>
      <c r="AD853">
        <v>10.9</v>
      </c>
      <c r="AE853">
        <v>26.1</v>
      </c>
      <c r="AF853">
        <v>7.14</v>
      </c>
      <c r="AG853">
        <v>7.1199999999999999E-2</v>
      </c>
      <c r="AH853" t="s">
        <v>337</v>
      </c>
      <c r="AI853" t="s">
        <v>337</v>
      </c>
      <c r="AJ853">
        <v>0</v>
      </c>
      <c r="AK853">
        <v>117</v>
      </c>
      <c r="AL853">
        <v>1</v>
      </c>
      <c r="AM853">
        <v>100</v>
      </c>
      <c r="AN853">
        <v>5</v>
      </c>
    </row>
    <row r="854" spans="1:40" x14ac:dyDescent="0.25">
      <c r="A854" s="34">
        <v>40745</v>
      </c>
      <c r="B854" s="220">
        <v>0.83333333333333337</v>
      </c>
      <c r="C854">
        <v>35.799999999999997</v>
      </c>
      <c r="D854">
        <v>35.799999999999997</v>
      </c>
      <c r="E854">
        <v>35.799999999999997</v>
      </c>
      <c r="F854">
        <v>29</v>
      </c>
      <c r="G854">
        <v>15</v>
      </c>
      <c r="H854">
        <v>11</v>
      </c>
      <c r="I854" t="s">
        <v>336</v>
      </c>
      <c r="J854">
        <v>0.92</v>
      </c>
      <c r="K854">
        <v>16</v>
      </c>
      <c r="L854" t="s">
        <v>336</v>
      </c>
      <c r="M854">
        <v>35.799999999999997</v>
      </c>
      <c r="N854">
        <v>36</v>
      </c>
      <c r="O854">
        <v>36</v>
      </c>
      <c r="P854" t="s">
        <v>337</v>
      </c>
      <c r="Q854">
        <v>745.8</v>
      </c>
      <c r="R854">
        <v>0</v>
      </c>
      <c r="S854">
        <v>0</v>
      </c>
      <c r="T854">
        <v>95</v>
      </c>
      <c r="U854">
        <v>0.68</v>
      </c>
      <c r="V854">
        <v>107</v>
      </c>
      <c r="W854">
        <v>0</v>
      </c>
      <c r="X854">
        <v>0</v>
      </c>
      <c r="Y854">
        <v>0</v>
      </c>
      <c r="Z854">
        <v>0</v>
      </c>
      <c r="AA854">
        <v>6.0999999999999999E-2</v>
      </c>
      <c r="AB854">
        <v>26.7</v>
      </c>
      <c r="AC854">
        <v>37</v>
      </c>
      <c r="AD854">
        <v>10.8</v>
      </c>
      <c r="AE854">
        <v>26</v>
      </c>
      <c r="AF854">
        <v>7.15</v>
      </c>
      <c r="AG854">
        <v>7.1199999999999999E-2</v>
      </c>
      <c r="AH854" t="s">
        <v>337</v>
      </c>
      <c r="AI854" t="s">
        <v>337</v>
      </c>
      <c r="AJ854">
        <v>1.7000000000000001E-2</v>
      </c>
      <c r="AK854">
        <v>116</v>
      </c>
      <c r="AL854">
        <v>1</v>
      </c>
      <c r="AM854">
        <v>100</v>
      </c>
      <c r="AN854">
        <v>5</v>
      </c>
    </row>
    <row r="855" spans="1:40" x14ac:dyDescent="0.25">
      <c r="A855" s="34">
        <v>40745</v>
      </c>
      <c r="B855" s="220">
        <v>0.83680555555555547</v>
      </c>
      <c r="C855">
        <v>35.799999999999997</v>
      </c>
      <c r="D855">
        <v>35.799999999999997</v>
      </c>
      <c r="E855">
        <v>35.700000000000003</v>
      </c>
      <c r="F855">
        <v>29</v>
      </c>
      <c r="G855">
        <v>15</v>
      </c>
      <c r="H855">
        <v>12</v>
      </c>
      <c r="I855" t="s">
        <v>336</v>
      </c>
      <c r="J855">
        <v>1</v>
      </c>
      <c r="K855">
        <v>17</v>
      </c>
      <c r="L855" t="s">
        <v>338</v>
      </c>
      <c r="M855">
        <v>35.799999999999997</v>
      </c>
      <c r="N855">
        <v>36</v>
      </c>
      <c r="O855">
        <v>36</v>
      </c>
      <c r="P855" t="s">
        <v>337</v>
      </c>
      <c r="Q855">
        <v>745.9</v>
      </c>
      <c r="R855">
        <v>0</v>
      </c>
      <c r="S855">
        <v>0</v>
      </c>
      <c r="T855">
        <v>72</v>
      </c>
      <c r="U855">
        <v>0.52</v>
      </c>
      <c r="V855">
        <v>88</v>
      </c>
      <c r="W855">
        <v>0</v>
      </c>
      <c r="X855">
        <v>0</v>
      </c>
      <c r="Y855">
        <v>0</v>
      </c>
      <c r="Z855">
        <v>0</v>
      </c>
      <c r="AA855">
        <v>6.0999999999999999E-2</v>
      </c>
      <c r="AB855">
        <v>26.7</v>
      </c>
      <c r="AC855">
        <v>38</v>
      </c>
      <c r="AD855">
        <v>11.2</v>
      </c>
      <c r="AE855">
        <v>26.1</v>
      </c>
      <c r="AF855">
        <v>7.25</v>
      </c>
      <c r="AG855">
        <v>7.1199999999999999E-2</v>
      </c>
      <c r="AH855" t="s">
        <v>337</v>
      </c>
      <c r="AI855" t="s">
        <v>337</v>
      </c>
      <c r="AJ855">
        <v>0</v>
      </c>
      <c r="AK855">
        <v>114</v>
      </c>
      <c r="AL855">
        <v>1</v>
      </c>
      <c r="AM855">
        <v>100</v>
      </c>
      <c r="AN855">
        <v>5</v>
      </c>
    </row>
    <row r="856" spans="1:40" x14ac:dyDescent="0.25">
      <c r="A856" s="34">
        <v>40745</v>
      </c>
      <c r="B856" s="220">
        <v>0.84027777777777779</v>
      </c>
      <c r="C856">
        <v>35.700000000000003</v>
      </c>
      <c r="D856">
        <v>35.799999999999997</v>
      </c>
      <c r="E856">
        <v>35.700000000000003</v>
      </c>
      <c r="F856">
        <v>29</v>
      </c>
      <c r="G856">
        <v>14.9</v>
      </c>
      <c r="H856">
        <v>13</v>
      </c>
      <c r="I856" t="s">
        <v>336</v>
      </c>
      <c r="J856">
        <v>1.08</v>
      </c>
      <c r="K856">
        <v>20</v>
      </c>
      <c r="L856" t="s">
        <v>338</v>
      </c>
      <c r="M856">
        <v>35.700000000000003</v>
      </c>
      <c r="N856">
        <v>35.9</v>
      </c>
      <c r="O856">
        <v>35.9</v>
      </c>
      <c r="P856" t="s">
        <v>337</v>
      </c>
      <c r="Q856">
        <v>746</v>
      </c>
      <c r="R856">
        <v>0</v>
      </c>
      <c r="S856">
        <v>0</v>
      </c>
      <c r="T856">
        <v>68</v>
      </c>
      <c r="U856">
        <v>0.49</v>
      </c>
      <c r="V856">
        <v>84</v>
      </c>
      <c r="W856">
        <v>0</v>
      </c>
      <c r="X856">
        <v>0</v>
      </c>
      <c r="Y856">
        <v>0</v>
      </c>
      <c r="Z856">
        <v>0</v>
      </c>
      <c r="AA856">
        <v>0.06</v>
      </c>
      <c r="AB856">
        <v>26.6</v>
      </c>
      <c r="AC856">
        <v>38</v>
      </c>
      <c r="AD856">
        <v>11.1</v>
      </c>
      <c r="AE856">
        <v>25.9</v>
      </c>
      <c r="AF856">
        <v>7.25</v>
      </c>
      <c r="AG856">
        <v>7.1199999999999999E-2</v>
      </c>
      <c r="AH856" t="s">
        <v>337</v>
      </c>
      <c r="AI856" t="s">
        <v>337</v>
      </c>
      <c r="AJ856">
        <v>0</v>
      </c>
      <c r="AK856">
        <v>116</v>
      </c>
      <c r="AL856">
        <v>1</v>
      </c>
      <c r="AM856">
        <v>100</v>
      </c>
      <c r="AN856">
        <v>5</v>
      </c>
    </row>
    <row r="857" spans="1:40" x14ac:dyDescent="0.25">
      <c r="A857" s="34">
        <v>40745</v>
      </c>
      <c r="B857" s="220">
        <v>0.84375</v>
      </c>
      <c r="C857">
        <v>35.6</v>
      </c>
      <c r="D857">
        <v>35.700000000000003</v>
      </c>
      <c r="E857">
        <v>35.6</v>
      </c>
      <c r="F857">
        <v>29</v>
      </c>
      <c r="G857">
        <v>14.8</v>
      </c>
      <c r="H857">
        <v>12</v>
      </c>
      <c r="I857" t="s">
        <v>336</v>
      </c>
      <c r="J857">
        <v>1</v>
      </c>
      <c r="K857">
        <v>18</v>
      </c>
      <c r="L857" t="s">
        <v>336</v>
      </c>
      <c r="M857">
        <v>35.6</v>
      </c>
      <c r="N857">
        <v>35.799999999999997</v>
      </c>
      <c r="O857">
        <v>35.799999999999997</v>
      </c>
      <c r="P857" t="s">
        <v>337</v>
      </c>
      <c r="Q857">
        <v>745.9</v>
      </c>
      <c r="R857">
        <v>0</v>
      </c>
      <c r="S857">
        <v>0</v>
      </c>
      <c r="T857">
        <v>41</v>
      </c>
      <c r="U857">
        <v>0.28999999999999998</v>
      </c>
      <c r="V857">
        <v>62</v>
      </c>
      <c r="W857">
        <v>0</v>
      </c>
      <c r="X857">
        <v>0</v>
      </c>
      <c r="Y857">
        <v>0</v>
      </c>
      <c r="Z857">
        <v>0</v>
      </c>
      <c r="AA857">
        <v>0.06</v>
      </c>
      <c r="AB857">
        <v>26.6</v>
      </c>
      <c r="AC857">
        <v>38</v>
      </c>
      <c r="AD857">
        <v>11.1</v>
      </c>
      <c r="AE857">
        <v>25.9</v>
      </c>
      <c r="AF857">
        <v>7.25</v>
      </c>
      <c r="AG857">
        <v>7.1199999999999999E-2</v>
      </c>
      <c r="AH857" t="s">
        <v>337</v>
      </c>
      <c r="AI857" t="s">
        <v>337</v>
      </c>
      <c r="AJ857">
        <v>0</v>
      </c>
      <c r="AK857">
        <v>116</v>
      </c>
      <c r="AL857">
        <v>1</v>
      </c>
      <c r="AM857">
        <v>100</v>
      </c>
      <c r="AN857">
        <v>5</v>
      </c>
    </row>
    <row r="858" spans="1:40" x14ac:dyDescent="0.25">
      <c r="A858" s="34">
        <v>40745</v>
      </c>
      <c r="B858" s="220">
        <v>0.84722222222222221</v>
      </c>
      <c r="C858">
        <v>35.4</v>
      </c>
      <c r="D858">
        <v>35.6</v>
      </c>
      <c r="E858">
        <v>35.4</v>
      </c>
      <c r="F858">
        <v>29</v>
      </c>
      <c r="G858">
        <v>14.6</v>
      </c>
      <c r="H858">
        <v>13</v>
      </c>
      <c r="I858" t="s">
        <v>336</v>
      </c>
      <c r="J858">
        <v>1.08</v>
      </c>
      <c r="K858">
        <v>19</v>
      </c>
      <c r="L858" t="s">
        <v>336</v>
      </c>
      <c r="M858">
        <v>35.4</v>
      </c>
      <c r="N858">
        <v>35.5</v>
      </c>
      <c r="O858">
        <v>35.5</v>
      </c>
      <c r="P858" t="s">
        <v>337</v>
      </c>
      <c r="Q858">
        <v>745.9</v>
      </c>
      <c r="R858">
        <v>0</v>
      </c>
      <c r="S858">
        <v>0</v>
      </c>
      <c r="T858">
        <v>30</v>
      </c>
      <c r="U858">
        <v>0.22</v>
      </c>
      <c r="V858">
        <v>32</v>
      </c>
      <c r="W858">
        <v>0</v>
      </c>
      <c r="X858">
        <v>0</v>
      </c>
      <c r="Y858">
        <v>0</v>
      </c>
      <c r="Z858">
        <v>0</v>
      </c>
      <c r="AA858">
        <v>5.8999999999999997E-2</v>
      </c>
      <c r="AB858">
        <v>26.5</v>
      </c>
      <c r="AC858">
        <v>38</v>
      </c>
      <c r="AD858">
        <v>11</v>
      </c>
      <c r="AE858">
        <v>25.9</v>
      </c>
      <c r="AF858">
        <v>7.26</v>
      </c>
      <c r="AG858">
        <v>7.1300000000000002E-2</v>
      </c>
      <c r="AH858" t="s">
        <v>337</v>
      </c>
      <c r="AI858" t="s">
        <v>337</v>
      </c>
      <c r="AJ858">
        <v>0</v>
      </c>
      <c r="AK858">
        <v>116</v>
      </c>
      <c r="AL858">
        <v>1</v>
      </c>
      <c r="AM858">
        <v>100</v>
      </c>
      <c r="AN858">
        <v>5</v>
      </c>
    </row>
    <row r="859" spans="1:40" x14ac:dyDescent="0.25">
      <c r="A859" s="34">
        <v>40745</v>
      </c>
      <c r="B859" s="220">
        <v>0.85069444444444453</v>
      </c>
      <c r="C859">
        <v>35.299999999999997</v>
      </c>
      <c r="D859">
        <v>35.4</v>
      </c>
      <c r="E859">
        <v>35.299999999999997</v>
      </c>
      <c r="F859">
        <v>29</v>
      </c>
      <c r="G859">
        <v>14.5</v>
      </c>
      <c r="H859">
        <v>11</v>
      </c>
      <c r="I859" t="s">
        <v>336</v>
      </c>
      <c r="J859">
        <v>0.92</v>
      </c>
      <c r="K859">
        <v>18</v>
      </c>
      <c r="L859" t="s">
        <v>336</v>
      </c>
      <c r="M859">
        <v>35.299999999999997</v>
      </c>
      <c r="N859">
        <v>35.299999999999997</v>
      </c>
      <c r="O859">
        <v>35.299999999999997</v>
      </c>
      <c r="P859" t="s">
        <v>337</v>
      </c>
      <c r="Q859">
        <v>746</v>
      </c>
      <c r="R859">
        <v>0</v>
      </c>
      <c r="S859">
        <v>0</v>
      </c>
      <c r="T859">
        <v>25</v>
      </c>
      <c r="U859">
        <v>0.18</v>
      </c>
      <c r="V859">
        <v>26</v>
      </c>
      <c r="W859">
        <v>0</v>
      </c>
      <c r="X859">
        <v>0</v>
      </c>
      <c r="Y859">
        <v>0</v>
      </c>
      <c r="Z859">
        <v>0</v>
      </c>
      <c r="AA859">
        <v>5.8999999999999997E-2</v>
      </c>
      <c r="AB859">
        <v>26.4</v>
      </c>
      <c r="AC859">
        <v>38</v>
      </c>
      <c r="AD859">
        <v>10.9</v>
      </c>
      <c r="AE859">
        <v>25.8</v>
      </c>
      <c r="AF859">
        <v>7.26</v>
      </c>
      <c r="AG859">
        <v>7.1300000000000002E-2</v>
      </c>
      <c r="AH859" t="s">
        <v>337</v>
      </c>
      <c r="AI859" t="s">
        <v>337</v>
      </c>
      <c r="AJ859">
        <v>0</v>
      </c>
      <c r="AK859">
        <v>116</v>
      </c>
      <c r="AL859">
        <v>1</v>
      </c>
      <c r="AM859">
        <v>100</v>
      </c>
      <c r="AN859">
        <v>5</v>
      </c>
    </row>
    <row r="860" spans="1:40" x14ac:dyDescent="0.25">
      <c r="A860" s="34">
        <v>40745</v>
      </c>
      <c r="B860" s="220">
        <v>0.85416666666666663</v>
      </c>
      <c r="C860">
        <v>35.1</v>
      </c>
      <c r="D860">
        <v>35.299999999999997</v>
      </c>
      <c r="E860">
        <v>35.1</v>
      </c>
      <c r="F860">
        <v>29</v>
      </c>
      <c r="G860">
        <v>14.4</v>
      </c>
      <c r="H860">
        <v>12</v>
      </c>
      <c r="I860" t="s">
        <v>336</v>
      </c>
      <c r="J860">
        <v>1</v>
      </c>
      <c r="K860">
        <v>17</v>
      </c>
      <c r="L860" t="s">
        <v>336</v>
      </c>
      <c r="M860">
        <v>35.1</v>
      </c>
      <c r="N860">
        <v>35.1</v>
      </c>
      <c r="O860">
        <v>35.1</v>
      </c>
      <c r="P860" t="s">
        <v>337</v>
      </c>
      <c r="Q860">
        <v>746.1</v>
      </c>
      <c r="R860">
        <v>0</v>
      </c>
      <c r="S860">
        <v>0</v>
      </c>
      <c r="T860">
        <v>19</v>
      </c>
      <c r="U860">
        <v>0.14000000000000001</v>
      </c>
      <c r="V860">
        <v>21</v>
      </c>
      <c r="W860">
        <v>0</v>
      </c>
      <c r="X860">
        <v>0</v>
      </c>
      <c r="Y860">
        <v>0</v>
      </c>
      <c r="Z860">
        <v>0</v>
      </c>
      <c r="AA860">
        <v>5.8000000000000003E-2</v>
      </c>
      <c r="AB860">
        <v>26.4</v>
      </c>
      <c r="AC860">
        <v>39</v>
      </c>
      <c r="AD860">
        <v>11.3</v>
      </c>
      <c r="AE860">
        <v>25.8</v>
      </c>
      <c r="AF860">
        <v>7.46</v>
      </c>
      <c r="AG860">
        <v>7.1300000000000002E-2</v>
      </c>
      <c r="AH860" t="s">
        <v>337</v>
      </c>
      <c r="AI860" t="s">
        <v>337</v>
      </c>
      <c r="AJ860">
        <v>0</v>
      </c>
      <c r="AK860">
        <v>117</v>
      </c>
      <c r="AL860">
        <v>1</v>
      </c>
      <c r="AM860">
        <v>100</v>
      </c>
      <c r="AN860">
        <v>5</v>
      </c>
    </row>
    <row r="861" spans="1:40" x14ac:dyDescent="0.25">
      <c r="A861" s="34">
        <v>40745</v>
      </c>
      <c r="B861" s="220">
        <v>0.85763888888888884</v>
      </c>
      <c r="C861">
        <v>34.9</v>
      </c>
      <c r="D861">
        <v>35.1</v>
      </c>
      <c r="E861">
        <v>34.9</v>
      </c>
      <c r="F861">
        <v>30</v>
      </c>
      <c r="G861">
        <v>14.8</v>
      </c>
      <c r="H861">
        <v>13</v>
      </c>
      <c r="I861" t="s">
        <v>336</v>
      </c>
      <c r="J861">
        <v>1.08</v>
      </c>
      <c r="K861">
        <v>17</v>
      </c>
      <c r="L861" t="s">
        <v>338</v>
      </c>
      <c r="M861">
        <v>34.9</v>
      </c>
      <c r="N861">
        <v>35.1</v>
      </c>
      <c r="O861">
        <v>35.1</v>
      </c>
      <c r="P861" t="s">
        <v>337</v>
      </c>
      <c r="Q861">
        <v>746.2</v>
      </c>
      <c r="R861">
        <v>0</v>
      </c>
      <c r="S861">
        <v>0</v>
      </c>
      <c r="T861">
        <v>14</v>
      </c>
      <c r="U861">
        <v>0.1</v>
      </c>
      <c r="V861">
        <v>16</v>
      </c>
      <c r="W861">
        <v>0</v>
      </c>
      <c r="X861">
        <v>0</v>
      </c>
      <c r="Y861">
        <v>0</v>
      </c>
      <c r="Z861">
        <v>0</v>
      </c>
      <c r="AA861">
        <v>5.8000000000000003E-2</v>
      </c>
      <c r="AB861">
        <v>26.3</v>
      </c>
      <c r="AC861">
        <v>39</v>
      </c>
      <c r="AD861">
        <v>11.2</v>
      </c>
      <c r="AE861">
        <v>25.8</v>
      </c>
      <c r="AF861">
        <v>7.46</v>
      </c>
      <c r="AG861">
        <v>7.1300000000000002E-2</v>
      </c>
      <c r="AH861" t="s">
        <v>337</v>
      </c>
      <c r="AI861" t="s">
        <v>337</v>
      </c>
      <c r="AJ861">
        <v>0</v>
      </c>
      <c r="AK861">
        <v>117</v>
      </c>
      <c r="AL861">
        <v>1</v>
      </c>
      <c r="AM861">
        <v>100</v>
      </c>
      <c r="AN861">
        <v>5</v>
      </c>
    </row>
    <row r="862" spans="1:40" x14ac:dyDescent="0.25">
      <c r="A862" s="34">
        <v>40745</v>
      </c>
      <c r="B862" s="220">
        <v>0.86111111111111116</v>
      </c>
      <c r="C862">
        <v>34.799999999999997</v>
      </c>
      <c r="D862">
        <v>34.9</v>
      </c>
      <c r="E862">
        <v>34.799999999999997</v>
      </c>
      <c r="F862">
        <v>30</v>
      </c>
      <c r="G862">
        <v>14.7</v>
      </c>
      <c r="H862">
        <v>12</v>
      </c>
      <c r="I862" t="s">
        <v>336</v>
      </c>
      <c r="J862">
        <v>1</v>
      </c>
      <c r="K862">
        <v>16</v>
      </c>
      <c r="L862" t="s">
        <v>336</v>
      </c>
      <c r="M862">
        <v>34.799999999999997</v>
      </c>
      <c r="N862">
        <v>34.9</v>
      </c>
      <c r="O862">
        <v>34.9</v>
      </c>
      <c r="P862" t="s">
        <v>337</v>
      </c>
      <c r="Q862">
        <v>746.2</v>
      </c>
      <c r="R862">
        <v>0</v>
      </c>
      <c r="S862">
        <v>0</v>
      </c>
      <c r="T862">
        <v>10</v>
      </c>
      <c r="U862">
        <v>7.0000000000000007E-2</v>
      </c>
      <c r="V862">
        <v>11</v>
      </c>
      <c r="W862">
        <v>0</v>
      </c>
      <c r="X862">
        <v>0</v>
      </c>
      <c r="Y862">
        <v>0</v>
      </c>
      <c r="Z862">
        <v>0</v>
      </c>
      <c r="AA862">
        <v>5.7000000000000002E-2</v>
      </c>
      <c r="AB862">
        <v>26.2</v>
      </c>
      <c r="AC862">
        <v>39</v>
      </c>
      <c r="AD862">
        <v>11.2</v>
      </c>
      <c r="AE862">
        <v>25.7</v>
      </c>
      <c r="AF862">
        <v>7.47</v>
      </c>
      <c r="AG862">
        <v>7.1300000000000002E-2</v>
      </c>
      <c r="AH862" t="s">
        <v>337</v>
      </c>
      <c r="AI862" t="s">
        <v>337</v>
      </c>
      <c r="AJ862">
        <v>0</v>
      </c>
      <c r="AK862">
        <v>117</v>
      </c>
      <c r="AL862">
        <v>1</v>
      </c>
      <c r="AM862">
        <v>100</v>
      </c>
      <c r="AN862">
        <v>5</v>
      </c>
    </row>
    <row r="863" spans="1:40" x14ac:dyDescent="0.25">
      <c r="A863" s="34">
        <v>40745</v>
      </c>
      <c r="B863" s="220">
        <v>0.86458333333333337</v>
      </c>
      <c r="C863">
        <v>34.700000000000003</v>
      </c>
      <c r="D863">
        <v>34.799999999999997</v>
      </c>
      <c r="E863">
        <v>34.700000000000003</v>
      </c>
      <c r="F863">
        <v>29</v>
      </c>
      <c r="G863">
        <v>14.1</v>
      </c>
      <c r="H863">
        <v>12</v>
      </c>
      <c r="I863" t="s">
        <v>336</v>
      </c>
      <c r="J863">
        <v>1</v>
      </c>
      <c r="K863">
        <v>19</v>
      </c>
      <c r="L863" t="s">
        <v>338</v>
      </c>
      <c r="M863">
        <v>34.700000000000003</v>
      </c>
      <c r="N863">
        <v>34.6</v>
      </c>
      <c r="O863">
        <v>34.6</v>
      </c>
      <c r="P863" t="s">
        <v>337</v>
      </c>
      <c r="Q863">
        <v>746.4</v>
      </c>
      <c r="R863">
        <v>0</v>
      </c>
      <c r="S863">
        <v>0</v>
      </c>
      <c r="T863">
        <v>7</v>
      </c>
      <c r="U863">
        <v>0.05</v>
      </c>
      <c r="V863">
        <v>9</v>
      </c>
      <c r="W863">
        <v>0</v>
      </c>
      <c r="X863">
        <v>0</v>
      </c>
      <c r="Y863">
        <v>0</v>
      </c>
      <c r="Z863">
        <v>0</v>
      </c>
      <c r="AA863">
        <v>5.7000000000000002E-2</v>
      </c>
      <c r="AB863">
        <v>26.2</v>
      </c>
      <c r="AC863">
        <v>39</v>
      </c>
      <c r="AD863">
        <v>11.2</v>
      </c>
      <c r="AE863">
        <v>25.7</v>
      </c>
      <c r="AF863">
        <v>7.47</v>
      </c>
      <c r="AG863">
        <v>7.1400000000000005E-2</v>
      </c>
      <c r="AH863" t="s">
        <v>337</v>
      </c>
      <c r="AI863" t="s">
        <v>337</v>
      </c>
      <c r="AJ863">
        <v>0</v>
      </c>
      <c r="AK863">
        <v>117</v>
      </c>
      <c r="AL863">
        <v>1</v>
      </c>
      <c r="AM863">
        <v>100</v>
      </c>
      <c r="AN863">
        <v>5</v>
      </c>
    </row>
    <row r="864" spans="1:40" x14ac:dyDescent="0.25">
      <c r="A864" s="34">
        <v>40745</v>
      </c>
      <c r="B864" s="220">
        <v>0.86805555555555547</v>
      </c>
      <c r="C864">
        <v>34.5</v>
      </c>
      <c r="D864">
        <v>34.700000000000003</v>
      </c>
      <c r="E864">
        <v>34.5</v>
      </c>
      <c r="F864">
        <v>29</v>
      </c>
      <c r="G864">
        <v>13.9</v>
      </c>
      <c r="H864">
        <v>10</v>
      </c>
      <c r="I864" t="s">
        <v>336</v>
      </c>
      <c r="J864">
        <v>0.83</v>
      </c>
      <c r="K864">
        <v>15</v>
      </c>
      <c r="L864" t="s">
        <v>336</v>
      </c>
      <c r="M864">
        <v>34.5</v>
      </c>
      <c r="N864">
        <v>34.299999999999997</v>
      </c>
      <c r="O864">
        <v>34.299999999999997</v>
      </c>
      <c r="P864" t="s">
        <v>337</v>
      </c>
      <c r="Q864">
        <v>746.4</v>
      </c>
      <c r="R864">
        <v>0</v>
      </c>
      <c r="S864">
        <v>0</v>
      </c>
      <c r="T864">
        <v>5</v>
      </c>
      <c r="U864">
        <v>0.04</v>
      </c>
      <c r="V864">
        <v>7</v>
      </c>
      <c r="W864">
        <v>0</v>
      </c>
      <c r="X864">
        <v>0</v>
      </c>
      <c r="Y864">
        <v>0</v>
      </c>
      <c r="Z864">
        <v>0</v>
      </c>
      <c r="AA864">
        <v>5.6000000000000001E-2</v>
      </c>
      <c r="AB864">
        <v>26.1</v>
      </c>
      <c r="AC864">
        <v>39</v>
      </c>
      <c r="AD864">
        <v>11.1</v>
      </c>
      <c r="AE864">
        <v>25.6</v>
      </c>
      <c r="AF864">
        <v>7.47</v>
      </c>
      <c r="AG864">
        <v>7.1400000000000005E-2</v>
      </c>
      <c r="AH864" t="s">
        <v>337</v>
      </c>
      <c r="AI864" t="s">
        <v>337</v>
      </c>
      <c r="AJ864">
        <v>0</v>
      </c>
      <c r="AK864">
        <v>118</v>
      </c>
      <c r="AL864">
        <v>1</v>
      </c>
      <c r="AM864">
        <v>100</v>
      </c>
      <c r="AN864">
        <v>5</v>
      </c>
    </row>
    <row r="865" spans="1:40" x14ac:dyDescent="0.25">
      <c r="A865" s="34">
        <v>40745</v>
      </c>
      <c r="B865" s="220">
        <v>0.87152777777777779</v>
      </c>
      <c r="C865">
        <v>34.4</v>
      </c>
      <c r="D865">
        <v>34.5</v>
      </c>
      <c r="E865">
        <v>34.4</v>
      </c>
      <c r="F865">
        <v>29</v>
      </c>
      <c r="G865">
        <v>13.8</v>
      </c>
      <c r="H865">
        <v>11</v>
      </c>
      <c r="I865" t="s">
        <v>336</v>
      </c>
      <c r="J865">
        <v>0.92</v>
      </c>
      <c r="K865">
        <v>16</v>
      </c>
      <c r="L865" t="s">
        <v>338</v>
      </c>
      <c r="M865">
        <v>34.4</v>
      </c>
      <c r="N865">
        <v>34.200000000000003</v>
      </c>
      <c r="O865">
        <v>34.200000000000003</v>
      </c>
      <c r="P865" t="s">
        <v>337</v>
      </c>
      <c r="Q865">
        <v>746.5</v>
      </c>
      <c r="R865">
        <v>0</v>
      </c>
      <c r="S865">
        <v>0</v>
      </c>
      <c r="T865">
        <v>2</v>
      </c>
      <c r="U865">
        <v>0.01</v>
      </c>
      <c r="V865">
        <v>5</v>
      </c>
      <c r="W865">
        <v>0</v>
      </c>
      <c r="X865">
        <v>0</v>
      </c>
      <c r="Y865">
        <v>0</v>
      </c>
      <c r="Z865">
        <v>0</v>
      </c>
      <c r="AA865">
        <v>5.6000000000000001E-2</v>
      </c>
      <c r="AB865">
        <v>26.1</v>
      </c>
      <c r="AC865">
        <v>39</v>
      </c>
      <c r="AD865">
        <v>11.1</v>
      </c>
      <c r="AE865">
        <v>25.6</v>
      </c>
      <c r="AF865">
        <v>7.47</v>
      </c>
      <c r="AG865">
        <v>7.1400000000000005E-2</v>
      </c>
      <c r="AH865" t="s">
        <v>337</v>
      </c>
      <c r="AI865" t="s">
        <v>337</v>
      </c>
      <c r="AJ865">
        <v>0</v>
      </c>
      <c r="AK865">
        <v>117</v>
      </c>
      <c r="AL865">
        <v>1</v>
      </c>
      <c r="AM865">
        <v>100</v>
      </c>
      <c r="AN865">
        <v>5</v>
      </c>
    </row>
    <row r="866" spans="1:40" x14ac:dyDescent="0.25">
      <c r="A866" s="34">
        <v>40745</v>
      </c>
      <c r="B866" s="220">
        <v>0.875</v>
      </c>
      <c r="C866">
        <v>34.200000000000003</v>
      </c>
      <c r="D866">
        <v>34.4</v>
      </c>
      <c r="E866">
        <v>34.200000000000003</v>
      </c>
      <c r="F866">
        <v>30</v>
      </c>
      <c r="G866">
        <v>14.2</v>
      </c>
      <c r="H866">
        <v>10</v>
      </c>
      <c r="I866" t="s">
        <v>336</v>
      </c>
      <c r="J866">
        <v>0.83</v>
      </c>
      <c r="K866">
        <v>16</v>
      </c>
      <c r="L866" t="s">
        <v>336</v>
      </c>
      <c r="M866">
        <v>34.200000000000003</v>
      </c>
      <c r="N866">
        <v>34.200000000000003</v>
      </c>
      <c r="O866">
        <v>34.200000000000003</v>
      </c>
      <c r="P866" t="s">
        <v>337</v>
      </c>
      <c r="Q866">
        <v>746.6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5.5E-2</v>
      </c>
      <c r="AB866">
        <v>26</v>
      </c>
      <c r="AC866">
        <v>39</v>
      </c>
      <c r="AD866">
        <v>11</v>
      </c>
      <c r="AE866">
        <v>25.5</v>
      </c>
      <c r="AF866">
        <v>7.47</v>
      </c>
      <c r="AG866">
        <v>7.1499999999999994E-2</v>
      </c>
      <c r="AH866" t="s">
        <v>337</v>
      </c>
      <c r="AI866" t="s">
        <v>337</v>
      </c>
      <c r="AJ866">
        <v>1.0999999999999999E-2</v>
      </c>
      <c r="AK866">
        <v>116</v>
      </c>
      <c r="AL866">
        <v>1</v>
      </c>
      <c r="AM866">
        <v>100</v>
      </c>
      <c r="AN866">
        <v>5</v>
      </c>
    </row>
    <row r="867" spans="1:40" x14ac:dyDescent="0.25">
      <c r="A867" s="34">
        <v>40745</v>
      </c>
      <c r="B867" s="220">
        <v>0.87847222222222221</v>
      </c>
      <c r="C867">
        <v>34.1</v>
      </c>
      <c r="D867">
        <v>34.200000000000003</v>
      </c>
      <c r="E867">
        <v>34.1</v>
      </c>
      <c r="F867">
        <v>30</v>
      </c>
      <c r="G867">
        <v>14.1</v>
      </c>
      <c r="H867">
        <v>9</v>
      </c>
      <c r="I867" t="s">
        <v>336</v>
      </c>
      <c r="J867">
        <v>0.75</v>
      </c>
      <c r="K867">
        <v>14</v>
      </c>
      <c r="L867" t="s">
        <v>336</v>
      </c>
      <c r="M867">
        <v>34.1</v>
      </c>
      <c r="N867">
        <v>34</v>
      </c>
      <c r="O867">
        <v>34</v>
      </c>
      <c r="P867" t="s">
        <v>337</v>
      </c>
      <c r="Q867">
        <v>746.6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5.5E-2</v>
      </c>
      <c r="AB867">
        <v>26</v>
      </c>
      <c r="AC867">
        <v>39</v>
      </c>
      <c r="AD867">
        <v>11</v>
      </c>
      <c r="AE867">
        <v>25.5</v>
      </c>
      <c r="AF867">
        <v>7.47</v>
      </c>
      <c r="AG867">
        <v>7.1499999999999994E-2</v>
      </c>
      <c r="AH867" t="s">
        <v>337</v>
      </c>
      <c r="AI867" t="s">
        <v>337</v>
      </c>
      <c r="AJ867">
        <v>0</v>
      </c>
      <c r="AK867">
        <v>116</v>
      </c>
      <c r="AL867">
        <v>1</v>
      </c>
      <c r="AM867">
        <v>100</v>
      </c>
      <c r="AN867">
        <v>5</v>
      </c>
    </row>
    <row r="868" spans="1:40" x14ac:dyDescent="0.25">
      <c r="A868" s="34">
        <v>40745</v>
      </c>
      <c r="B868" s="220">
        <v>0.88194444444444453</v>
      </c>
      <c r="C868">
        <v>33.9</v>
      </c>
      <c r="D868">
        <v>34.1</v>
      </c>
      <c r="E868">
        <v>33.9</v>
      </c>
      <c r="F868">
        <v>30</v>
      </c>
      <c r="G868">
        <v>13.9</v>
      </c>
      <c r="H868">
        <v>8</v>
      </c>
      <c r="I868" t="s">
        <v>336</v>
      </c>
      <c r="J868">
        <v>0.67</v>
      </c>
      <c r="K868">
        <v>12</v>
      </c>
      <c r="L868" t="s">
        <v>338</v>
      </c>
      <c r="M868">
        <v>33.9</v>
      </c>
      <c r="N868">
        <v>33.799999999999997</v>
      </c>
      <c r="O868">
        <v>33.799999999999997</v>
      </c>
      <c r="P868" t="s">
        <v>337</v>
      </c>
      <c r="Q868">
        <v>746.7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5.3999999999999999E-2</v>
      </c>
      <c r="AB868">
        <v>25.9</v>
      </c>
      <c r="AC868">
        <v>39</v>
      </c>
      <c r="AD868">
        <v>10.9</v>
      </c>
      <c r="AE868">
        <v>25.4</v>
      </c>
      <c r="AF868">
        <v>7.48</v>
      </c>
      <c r="AG868">
        <v>7.1499999999999994E-2</v>
      </c>
      <c r="AH868" t="s">
        <v>337</v>
      </c>
      <c r="AI868" t="s">
        <v>337</v>
      </c>
      <c r="AJ868">
        <v>0</v>
      </c>
      <c r="AK868">
        <v>117</v>
      </c>
      <c r="AL868">
        <v>1</v>
      </c>
      <c r="AM868">
        <v>100</v>
      </c>
      <c r="AN868">
        <v>5</v>
      </c>
    </row>
    <row r="869" spans="1:40" x14ac:dyDescent="0.25">
      <c r="A869" s="34">
        <v>40745</v>
      </c>
      <c r="B869" s="220">
        <v>0.88541666666666663</v>
      </c>
      <c r="C869">
        <v>33.799999999999997</v>
      </c>
      <c r="D869">
        <v>33.9</v>
      </c>
      <c r="E869">
        <v>33.799999999999997</v>
      </c>
      <c r="F869">
        <v>30</v>
      </c>
      <c r="G869">
        <v>13.8</v>
      </c>
      <c r="H869">
        <v>8</v>
      </c>
      <c r="I869" t="s">
        <v>336</v>
      </c>
      <c r="J869">
        <v>0.67</v>
      </c>
      <c r="K869">
        <v>13</v>
      </c>
      <c r="L869" t="s">
        <v>338</v>
      </c>
      <c r="M869">
        <v>33.799999999999997</v>
      </c>
      <c r="N869">
        <v>33.700000000000003</v>
      </c>
      <c r="O869">
        <v>33.700000000000003</v>
      </c>
      <c r="P869" t="s">
        <v>337</v>
      </c>
      <c r="Q869">
        <v>746.7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5.3999999999999999E-2</v>
      </c>
      <c r="AB869">
        <v>25.8</v>
      </c>
      <c r="AC869">
        <v>39</v>
      </c>
      <c r="AD869">
        <v>10.8</v>
      </c>
      <c r="AE869">
        <v>25.3</v>
      </c>
      <c r="AF869">
        <v>7.48</v>
      </c>
      <c r="AG869">
        <v>7.1499999999999994E-2</v>
      </c>
      <c r="AH869" t="s">
        <v>337</v>
      </c>
      <c r="AI869" t="s">
        <v>337</v>
      </c>
      <c r="AJ869">
        <v>0</v>
      </c>
      <c r="AK869">
        <v>115</v>
      </c>
      <c r="AL869">
        <v>1</v>
      </c>
      <c r="AM869">
        <v>100</v>
      </c>
      <c r="AN869">
        <v>5</v>
      </c>
    </row>
    <row r="870" spans="1:40" x14ac:dyDescent="0.25">
      <c r="A870" s="34">
        <v>40745</v>
      </c>
      <c r="B870" s="220">
        <v>0.88888888888888884</v>
      </c>
      <c r="C870">
        <v>33.700000000000003</v>
      </c>
      <c r="D870">
        <v>33.799999999999997</v>
      </c>
      <c r="E870">
        <v>33.700000000000003</v>
      </c>
      <c r="F870">
        <v>31</v>
      </c>
      <c r="G870">
        <v>14.2</v>
      </c>
      <c r="H870">
        <v>8</v>
      </c>
      <c r="I870" t="s">
        <v>336</v>
      </c>
      <c r="J870">
        <v>0.67</v>
      </c>
      <c r="K870">
        <v>13</v>
      </c>
      <c r="L870" t="s">
        <v>338</v>
      </c>
      <c r="M870">
        <v>33.700000000000003</v>
      </c>
      <c r="N870">
        <v>33.700000000000003</v>
      </c>
      <c r="O870">
        <v>33.700000000000003</v>
      </c>
      <c r="P870" t="s">
        <v>337</v>
      </c>
      <c r="Q870">
        <v>746.8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5.2999999999999999E-2</v>
      </c>
      <c r="AB870">
        <v>25.7</v>
      </c>
      <c r="AC870">
        <v>39</v>
      </c>
      <c r="AD870">
        <v>10.7</v>
      </c>
      <c r="AE870">
        <v>25.1</v>
      </c>
      <c r="AF870">
        <v>7.49</v>
      </c>
      <c r="AG870">
        <v>7.1599999999999997E-2</v>
      </c>
      <c r="AH870" t="s">
        <v>337</v>
      </c>
      <c r="AI870" t="s">
        <v>337</v>
      </c>
      <c r="AJ870">
        <v>0</v>
      </c>
      <c r="AK870">
        <v>117</v>
      </c>
      <c r="AL870">
        <v>1</v>
      </c>
      <c r="AM870">
        <v>100</v>
      </c>
      <c r="AN870">
        <v>5</v>
      </c>
    </row>
    <row r="871" spans="1:40" x14ac:dyDescent="0.25">
      <c r="A871" s="34">
        <v>40745</v>
      </c>
      <c r="B871" s="220">
        <v>0.89236111111111116</v>
      </c>
      <c r="C871">
        <v>33.700000000000003</v>
      </c>
      <c r="D871">
        <v>33.700000000000003</v>
      </c>
      <c r="E871">
        <v>33.700000000000003</v>
      </c>
      <c r="F871">
        <v>31</v>
      </c>
      <c r="G871">
        <v>14.2</v>
      </c>
      <c r="H871">
        <v>9</v>
      </c>
      <c r="I871" t="s">
        <v>336</v>
      </c>
      <c r="J871">
        <v>0.75</v>
      </c>
      <c r="K871">
        <v>14</v>
      </c>
      <c r="L871" t="s">
        <v>336</v>
      </c>
      <c r="M871">
        <v>33.700000000000003</v>
      </c>
      <c r="N871">
        <v>33.6</v>
      </c>
      <c r="O871">
        <v>33.6</v>
      </c>
      <c r="P871" t="s">
        <v>337</v>
      </c>
      <c r="Q871">
        <v>746.9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5.2999999999999999E-2</v>
      </c>
      <c r="AB871">
        <v>25.7</v>
      </c>
      <c r="AC871">
        <v>39</v>
      </c>
      <c r="AD871">
        <v>10.7</v>
      </c>
      <c r="AE871">
        <v>25.1</v>
      </c>
      <c r="AF871">
        <v>7.49</v>
      </c>
      <c r="AG871">
        <v>7.1599999999999997E-2</v>
      </c>
      <c r="AH871" t="s">
        <v>337</v>
      </c>
      <c r="AI871" t="s">
        <v>337</v>
      </c>
      <c r="AJ871">
        <v>0</v>
      </c>
      <c r="AK871">
        <v>117</v>
      </c>
      <c r="AL871">
        <v>1</v>
      </c>
      <c r="AM871">
        <v>100</v>
      </c>
      <c r="AN871">
        <v>5</v>
      </c>
    </row>
    <row r="872" spans="1:40" x14ac:dyDescent="0.25">
      <c r="A872" s="34">
        <v>40745</v>
      </c>
      <c r="B872" s="220">
        <v>0.89583333333333337</v>
      </c>
      <c r="C872">
        <v>33.6</v>
      </c>
      <c r="D872">
        <v>33.700000000000003</v>
      </c>
      <c r="E872">
        <v>33.6</v>
      </c>
      <c r="F872">
        <v>32</v>
      </c>
      <c r="G872">
        <v>14.6</v>
      </c>
      <c r="H872">
        <v>8</v>
      </c>
      <c r="I872" t="s">
        <v>336</v>
      </c>
      <c r="J872">
        <v>0.67</v>
      </c>
      <c r="K872">
        <v>13</v>
      </c>
      <c r="L872" t="s">
        <v>336</v>
      </c>
      <c r="M872">
        <v>33.6</v>
      </c>
      <c r="N872">
        <v>33.700000000000003</v>
      </c>
      <c r="O872">
        <v>33.700000000000003</v>
      </c>
      <c r="P872" t="s">
        <v>337</v>
      </c>
      <c r="Q872">
        <v>746.9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5.2999999999999999E-2</v>
      </c>
      <c r="AB872">
        <v>25.6</v>
      </c>
      <c r="AC872">
        <v>39</v>
      </c>
      <c r="AD872">
        <v>10.6</v>
      </c>
      <c r="AE872">
        <v>25</v>
      </c>
      <c r="AF872">
        <v>7.49</v>
      </c>
      <c r="AG872">
        <v>7.1599999999999997E-2</v>
      </c>
      <c r="AH872" t="s">
        <v>337</v>
      </c>
      <c r="AI872" t="s">
        <v>337</v>
      </c>
      <c r="AJ872">
        <v>0</v>
      </c>
      <c r="AK872">
        <v>117</v>
      </c>
      <c r="AL872">
        <v>1</v>
      </c>
      <c r="AM872">
        <v>100</v>
      </c>
      <c r="AN872">
        <v>5</v>
      </c>
    </row>
    <row r="873" spans="1:40" x14ac:dyDescent="0.25">
      <c r="A873" s="34">
        <v>40745</v>
      </c>
      <c r="B873" s="220">
        <v>0.89930555555555547</v>
      </c>
      <c r="C873">
        <v>33.4</v>
      </c>
      <c r="D873">
        <v>33.6</v>
      </c>
      <c r="E873">
        <v>33.4</v>
      </c>
      <c r="F873">
        <v>32</v>
      </c>
      <c r="G873">
        <v>14.5</v>
      </c>
      <c r="H873">
        <v>8</v>
      </c>
      <c r="I873" t="s">
        <v>336</v>
      </c>
      <c r="J873">
        <v>0.67</v>
      </c>
      <c r="K873">
        <v>12</v>
      </c>
      <c r="L873" t="s">
        <v>336</v>
      </c>
      <c r="M873">
        <v>33.4</v>
      </c>
      <c r="N873">
        <v>33.4</v>
      </c>
      <c r="O873">
        <v>33.4</v>
      </c>
      <c r="P873" t="s">
        <v>337</v>
      </c>
      <c r="Q873">
        <v>747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5.1999999999999998E-2</v>
      </c>
      <c r="AB873">
        <v>25.6</v>
      </c>
      <c r="AC873">
        <v>39</v>
      </c>
      <c r="AD873">
        <v>10.6</v>
      </c>
      <c r="AE873">
        <v>25</v>
      </c>
      <c r="AF873">
        <v>7.49</v>
      </c>
      <c r="AG873">
        <v>7.1599999999999997E-2</v>
      </c>
      <c r="AH873" t="s">
        <v>337</v>
      </c>
      <c r="AI873" t="s">
        <v>337</v>
      </c>
      <c r="AJ873">
        <v>0</v>
      </c>
      <c r="AK873">
        <v>116</v>
      </c>
      <c r="AL873">
        <v>1</v>
      </c>
      <c r="AM873">
        <v>100</v>
      </c>
      <c r="AN873">
        <v>5</v>
      </c>
    </row>
    <row r="874" spans="1:40" x14ac:dyDescent="0.25">
      <c r="A874" s="34">
        <v>40745</v>
      </c>
      <c r="B874" s="220">
        <v>0.90277777777777779</v>
      </c>
      <c r="C874">
        <v>33.4</v>
      </c>
      <c r="D874">
        <v>33.4</v>
      </c>
      <c r="E874">
        <v>33.4</v>
      </c>
      <c r="F874">
        <v>32</v>
      </c>
      <c r="G874">
        <v>14.4</v>
      </c>
      <c r="H874">
        <v>9</v>
      </c>
      <c r="I874" t="s">
        <v>336</v>
      </c>
      <c r="J874">
        <v>0.75</v>
      </c>
      <c r="K874">
        <v>12</v>
      </c>
      <c r="L874" t="s">
        <v>336</v>
      </c>
      <c r="M874">
        <v>33.4</v>
      </c>
      <c r="N874">
        <v>33.299999999999997</v>
      </c>
      <c r="O874">
        <v>33.299999999999997</v>
      </c>
      <c r="P874" t="s">
        <v>337</v>
      </c>
      <c r="Q874">
        <v>747.2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5.1999999999999998E-2</v>
      </c>
      <c r="AB874">
        <v>25.5</v>
      </c>
      <c r="AC874">
        <v>39</v>
      </c>
      <c r="AD874">
        <v>10.5</v>
      </c>
      <c r="AE874">
        <v>24.9</v>
      </c>
      <c r="AF874">
        <v>7.49</v>
      </c>
      <c r="AG874">
        <v>7.17E-2</v>
      </c>
      <c r="AH874" t="s">
        <v>337</v>
      </c>
      <c r="AI874" t="s">
        <v>337</v>
      </c>
      <c r="AJ874">
        <v>0</v>
      </c>
      <c r="AK874">
        <v>116</v>
      </c>
      <c r="AL874">
        <v>1</v>
      </c>
      <c r="AM874">
        <v>100</v>
      </c>
      <c r="AN874">
        <v>5</v>
      </c>
    </row>
    <row r="875" spans="1:40" x14ac:dyDescent="0.25">
      <c r="A875" s="34">
        <v>40745</v>
      </c>
      <c r="B875" s="220">
        <v>0.90625</v>
      </c>
      <c r="C875">
        <v>33.299999999999997</v>
      </c>
      <c r="D875">
        <v>33.4</v>
      </c>
      <c r="E875">
        <v>33.299999999999997</v>
      </c>
      <c r="F875">
        <v>33</v>
      </c>
      <c r="G875">
        <v>14.9</v>
      </c>
      <c r="H875">
        <v>10</v>
      </c>
      <c r="I875" t="s">
        <v>336</v>
      </c>
      <c r="J875">
        <v>0.83</v>
      </c>
      <c r="K875">
        <v>15</v>
      </c>
      <c r="L875" t="s">
        <v>336</v>
      </c>
      <c r="M875">
        <v>33.299999999999997</v>
      </c>
      <c r="N875">
        <v>33.4</v>
      </c>
      <c r="O875">
        <v>33.4</v>
      </c>
      <c r="P875" t="s">
        <v>337</v>
      </c>
      <c r="Q875">
        <v>747.2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5.1999999999999998E-2</v>
      </c>
      <c r="AB875">
        <v>25.5</v>
      </c>
      <c r="AC875">
        <v>39</v>
      </c>
      <c r="AD875">
        <v>10.5</v>
      </c>
      <c r="AE875">
        <v>24.9</v>
      </c>
      <c r="AF875">
        <v>7.49</v>
      </c>
      <c r="AG875">
        <v>7.17E-2</v>
      </c>
      <c r="AH875" t="s">
        <v>337</v>
      </c>
      <c r="AI875" t="s">
        <v>337</v>
      </c>
      <c r="AJ875">
        <v>0</v>
      </c>
      <c r="AK875">
        <v>116</v>
      </c>
      <c r="AL875">
        <v>1</v>
      </c>
      <c r="AM875">
        <v>100</v>
      </c>
      <c r="AN875">
        <v>5</v>
      </c>
    </row>
    <row r="876" spans="1:40" x14ac:dyDescent="0.25">
      <c r="A876" s="34">
        <v>40745</v>
      </c>
      <c r="B876" s="220">
        <v>0.90972222222222221</v>
      </c>
      <c r="C876">
        <v>33.299999999999997</v>
      </c>
      <c r="D876">
        <v>33.299999999999997</v>
      </c>
      <c r="E876">
        <v>33.299999999999997</v>
      </c>
      <c r="F876">
        <v>33</v>
      </c>
      <c r="G876">
        <v>14.8</v>
      </c>
      <c r="H876">
        <v>11</v>
      </c>
      <c r="I876" t="s">
        <v>336</v>
      </c>
      <c r="J876">
        <v>0.92</v>
      </c>
      <c r="K876">
        <v>16</v>
      </c>
      <c r="L876" t="s">
        <v>336</v>
      </c>
      <c r="M876">
        <v>33.299999999999997</v>
      </c>
      <c r="N876">
        <v>33.299999999999997</v>
      </c>
      <c r="O876">
        <v>33.299999999999997</v>
      </c>
      <c r="P876" t="s">
        <v>337</v>
      </c>
      <c r="Q876">
        <v>747.3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5.1999999999999998E-2</v>
      </c>
      <c r="AB876">
        <v>25.4</v>
      </c>
      <c r="AC876">
        <v>39</v>
      </c>
      <c r="AD876">
        <v>10.4</v>
      </c>
      <c r="AE876">
        <v>24.9</v>
      </c>
      <c r="AF876">
        <v>7.5</v>
      </c>
      <c r="AG876">
        <v>7.17E-2</v>
      </c>
      <c r="AH876" t="s">
        <v>337</v>
      </c>
      <c r="AI876" t="s">
        <v>337</v>
      </c>
      <c r="AJ876">
        <v>0</v>
      </c>
      <c r="AK876">
        <v>116</v>
      </c>
      <c r="AL876">
        <v>1</v>
      </c>
      <c r="AM876">
        <v>100</v>
      </c>
      <c r="AN876">
        <v>5</v>
      </c>
    </row>
    <row r="877" spans="1:40" x14ac:dyDescent="0.25">
      <c r="A877" s="34">
        <v>40745</v>
      </c>
      <c r="B877" s="220">
        <v>0.91319444444444453</v>
      </c>
      <c r="C877">
        <v>33.200000000000003</v>
      </c>
      <c r="D877">
        <v>33.299999999999997</v>
      </c>
      <c r="E877">
        <v>33.200000000000003</v>
      </c>
      <c r="F877">
        <v>34</v>
      </c>
      <c r="G877">
        <v>15.2</v>
      </c>
      <c r="H877">
        <v>13</v>
      </c>
      <c r="I877" t="s">
        <v>336</v>
      </c>
      <c r="J877">
        <v>1.08</v>
      </c>
      <c r="K877">
        <v>18</v>
      </c>
      <c r="L877" t="s">
        <v>338</v>
      </c>
      <c r="M877">
        <v>33.200000000000003</v>
      </c>
      <c r="N877">
        <v>33.4</v>
      </c>
      <c r="O877">
        <v>33.4</v>
      </c>
      <c r="P877" t="s">
        <v>337</v>
      </c>
      <c r="Q877">
        <v>747.4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5.1999999999999998E-2</v>
      </c>
      <c r="AB877">
        <v>25.4</v>
      </c>
      <c r="AC877">
        <v>39</v>
      </c>
      <c r="AD877">
        <v>10.4</v>
      </c>
      <c r="AE877">
        <v>24.9</v>
      </c>
      <c r="AF877">
        <v>7.5</v>
      </c>
      <c r="AG877">
        <v>7.17E-2</v>
      </c>
      <c r="AH877" t="s">
        <v>337</v>
      </c>
      <c r="AI877" t="s">
        <v>337</v>
      </c>
      <c r="AJ877">
        <v>0</v>
      </c>
      <c r="AK877">
        <v>117</v>
      </c>
      <c r="AL877">
        <v>1</v>
      </c>
      <c r="AM877">
        <v>100</v>
      </c>
      <c r="AN877">
        <v>5</v>
      </c>
    </row>
    <row r="878" spans="1:40" x14ac:dyDescent="0.25">
      <c r="A878" s="34">
        <v>40745</v>
      </c>
      <c r="B878" s="220">
        <v>0.91666666666666663</v>
      </c>
      <c r="C878">
        <v>33.200000000000003</v>
      </c>
      <c r="D878">
        <v>33.200000000000003</v>
      </c>
      <c r="E878">
        <v>33.200000000000003</v>
      </c>
      <c r="F878">
        <v>34</v>
      </c>
      <c r="G878">
        <v>15.2</v>
      </c>
      <c r="H878">
        <v>12</v>
      </c>
      <c r="I878" t="s">
        <v>336</v>
      </c>
      <c r="J878">
        <v>1</v>
      </c>
      <c r="K878">
        <v>18</v>
      </c>
      <c r="L878" t="s">
        <v>336</v>
      </c>
      <c r="M878">
        <v>33.200000000000003</v>
      </c>
      <c r="N878">
        <v>33.299999999999997</v>
      </c>
      <c r="O878">
        <v>33.299999999999997</v>
      </c>
      <c r="P878" t="s">
        <v>337</v>
      </c>
      <c r="Q878">
        <v>747.4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5.1999999999999998E-2</v>
      </c>
      <c r="AB878">
        <v>25.3</v>
      </c>
      <c r="AC878">
        <v>40</v>
      </c>
      <c r="AD878">
        <v>10.7</v>
      </c>
      <c r="AE878">
        <v>24.8</v>
      </c>
      <c r="AF878">
        <v>7.6</v>
      </c>
      <c r="AG878">
        <v>7.17E-2</v>
      </c>
      <c r="AH878" t="s">
        <v>337</v>
      </c>
      <c r="AI878" t="s">
        <v>337</v>
      </c>
      <c r="AJ878">
        <v>8.9999999999999993E-3</v>
      </c>
      <c r="AK878">
        <v>118</v>
      </c>
      <c r="AL878">
        <v>1</v>
      </c>
      <c r="AM878">
        <v>100</v>
      </c>
      <c r="AN878">
        <v>5</v>
      </c>
    </row>
    <row r="879" spans="1:40" x14ac:dyDescent="0.25">
      <c r="A879" s="34">
        <v>40745</v>
      </c>
      <c r="B879" s="220">
        <v>0.92013888888888884</v>
      </c>
      <c r="C879">
        <v>33.1</v>
      </c>
      <c r="D879">
        <v>33.1</v>
      </c>
      <c r="E879">
        <v>33.1</v>
      </c>
      <c r="F879">
        <v>34</v>
      </c>
      <c r="G879">
        <v>15.1</v>
      </c>
      <c r="H879">
        <v>11</v>
      </c>
      <c r="I879" t="s">
        <v>336</v>
      </c>
      <c r="J879">
        <v>0.92</v>
      </c>
      <c r="K879">
        <v>17</v>
      </c>
      <c r="L879" t="s">
        <v>338</v>
      </c>
      <c r="M879">
        <v>33.1</v>
      </c>
      <c r="N879">
        <v>33.200000000000003</v>
      </c>
      <c r="O879">
        <v>33.200000000000003</v>
      </c>
      <c r="P879" t="s">
        <v>337</v>
      </c>
      <c r="Q879">
        <v>747.4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5.0999999999999997E-2</v>
      </c>
      <c r="AB879">
        <v>25.3</v>
      </c>
      <c r="AC879">
        <v>40</v>
      </c>
      <c r="AD879">
        <v>10.7</v>
      </c>
      <c r="AE879">
        <v>24.8</v>
      </c>
      <c r="AF879">
        <v>7.6</v>
      </c>
      <c r="AG879">
        <v>7.17E-2</v>
      </c>
      <c r="AH879" t="s">
        <v>337</v>
      </c>
      <c r="AI879" t="s">
        <v>337</v>
      </c>
      <c r="AJ879">
        <v>0</v>
      </c>
      <c r="AK879">
        <v>117</v>
      </c>
      <c r="AL879">
        <v>1</v>
      </c>
      <c r="AM879">
        <v>100</v>
      </c>
      <c r="AN879">
        <v>5</v>
      </c>
    </row>
    <row r="880" spans="1:40" x14ac:dyDescent="0.25">
      <c r="A880" s="34">
        <v>40745</v>
      </c>
      <c r="B880" s="220">
        <v>0.92361111111111116</v>
      </c>
      <c r="C880">
        <v>32.9</v>
      </c>
      <c r="D880">
        <v>33.1</v>
      </c>
      <c r="E880">
        <v>32.9</v>
      </c>
      <c r="F880">
        <v>34</v>
      </c>
      <c r="G880">
        <v>15</v>
      </c>
      <c r="H880">
        <v>12</v>
      </c>
      <c r="I880" t="s">
        <v>336</v>
      </c>
      <c r="J880">
        <v>1</v>
      </c>
      <c r="K880">
        <v>18</v>
      </c>
      <c r="L880" t="s">
        <v>336</v>
      </c>
      <c r="M880">
        <v>32.9</v>
      </c>
      <c r="N880">
        <v>33</v>
      </c>
      <c r="O880">
        <v>33</v>
      </c>
      <c r="P880" t="s">
        <v>337</v>
      </c>
      <c r="Q880">
        <v>747.6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5.0999999999999997E-2</v>
      </c>
      <c r="AB880">
        <v>25.3</v>
      </c>
      <c r="AC880">
        <v>40</v>
      </c>
      <c r="AD880">
        <v>10.7</v>
      </c>
      <c r="AE880">
        <v>24.8</v>
      </c>
      <c r="AF880">
        <v>7.6</v>
      </c>
      <c r="AG880">
        <v>7.17E-2</v>
      </c>
      <c r="AH880" t="s">
        <v>337</v>
      </c>
      <c r="AI880" t="s">
        <v>337</v>
      </c>
      <c r="AJ880">
        <v>0</v>
      </c>
      <c r="AK880">
        <v>116</v>
      </c>
      <c r="AL880">
        <v>1</v>
      </c>
      <c r="AM880">
        <v>100</v>
      </c>
      <c r="AN880">
        <v>5</v>
      </c>
    </row>
    <row r="881" spans="1:40" x14ac:dyDescent="0.25">
      <c r="A881" s="34">
        <v>40745</v>
      </c>
      <c r="B881" s="220">
        <v>0.92708333333333337</v>
      </c>
      <c r="C881">
        <v>32.799999999999997</v>
      </c>
      <c r="D881">
        <v>32.9</v>
      </c>
      <c r="E881">
        <v>32.799999999999997</v>
      </c>
      <c r="F881">
        <v>35</v>
      </c>
      <c r="G881">
        <v>15.3</v>
      </c>
      <c r="H881">
        <v>11</v>
      </c>
      <c r="I881" t="s">
        <v>336</v>
      </c>
      <c r="J881">
        <v>0.92</v>
      </c>
      <c r="K881">
        <v>18</v>
      </c>
      <c r="L881" t="s">
        <v>338</v>
      </c>
      <c r="M881">
        <v>32.799999999999997</v>
      </c>
      <c r="N881">
        <v>32.9</v>
      </c>
      <c r="O881">
        <v>32.9</v>
      </c>
      <c r="P881" t="s">
        <v>337</v>
      </c>
      <c r="Q881">
        <v>747.6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0.05</v>
      </c>
      <c r="AB881">
        <v>25.3</v>
      </c>
      <c r="AC881">
        <v>40</v>
      </c>
      <c r="AD881">
        <v>10.7</v>
      </c>
      <c r="AE881">
        <v>24.8</v>
      </c>
      <c r="AF881">
        <v>7.6</v>
      </c>
      <c r="AG881">
        <v>7.17E-2</v>
      </c>
      <c r="AH881" t="s">
        <v>337</v>
      </c>
      <c r="AI881" t="s">
        <v>337</v>
      </c>
      <c r="AJ881">
        <v>0</v>
      </c>
      <c r="AK881">
        <v>117</v>
      </c>
      <c r="AL881">
        <v>1</v>
      </c>
      <c r="AM881">
        <v>100</v>
      </c>
      <c r="AN881">
        <v>5</v>
      </c>
    </row>
    <row r="882" spans="1:40" x14ac:dyDescent="0.25">
      <c r="A882" s="34">
        <v>40745</v>
      </c>
      <c r="B882" s="220">
        <v>0.93055555555555547</v>
      </c>
      <c r="C882">
        <v>32.700000000000003</v>
      </c>
      <c r="D882">
        <v>32.799999999999997</v>
      </c>
      <c r="E882">
        <v>32.700000000000003</v>
      </c>
      <c r="F882">
        <v>35</v>
      </c>
      <c r="G882">
        <v>15.3</v>
      </c>
      <c r="H882">
        <v>12</v>
      </c>
      <c r="I882" t="s">
        <v>336</v>
      </c>
      <c r="J882">
        <v>1</v>
      </c>
      <c r="K882">
        <v>19</v>
      </c>
      <c r="L882" t="s">
        <v>338</v>
      </c>
      <c r="M882">
        <v>32.700000000000003</v>
      </c>
      <c r="N882">
        <v>32.799999999999997</v>
      </c>
      <c r="O882">
        <v>32.799999999999997</v>
      </c>
      <c r="P882" t="s">
        <v>337</v>
      </c>
      <c r="Q882">
        <v>747.6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0.05</v>
      </c>
      <c r="AB882">
        <v>25.2</v>
      </c>
      <c r="AC882">
        <v>40</v>
      </c>
      <c r="AD882">
        <v>10.6</v>
      </c>
      <c r="AE882">
        <v>24.7</v>
      </c>
      <c r="AF882">
        <v>7.6</v>
      </c>
      <c r="AG882">
        <v>7.1800000000000003E-2</v>
      </c>
      <c r="AH882" t="s">
        <v>337</v>
      </c>
      <c r="AI882" t="s">
        <v>337</v>
      </c>
      <c r="AJ882">
        <v>0</v>
      </c>
      <c r="AK882">
        <v>117</v>
      </c>
      <c r="AL882">
        <v>1</v>
      </c>
      <c r="AM882">
        <v>100</v>
      </c>
      <c r="AN882">
        <v>5</v>
      </c>
    </row>
    <row r="883" spans="1:40" x14ac:dyDescent="0.25">
      <c r="A883" s="34">
        <v>40745</v>
      </c>
      <c r="B883" s="220">
        <v>0.93402777777777779</v>
      </c>
      <c r="C883">
        <v>32.700000000000003</v>
      </c>
      <c r="D883">
        <v>32.700000000000003</v>
      </c>
      <c r="E883">
        <v>32.700000000000003</v>
      </c>
      <c r="F883">
        <v>35</v>
      </c>
      <c r="G883">
        <v>15.2</v>
      </c>
      <c r="H883">
        <v>11</v>
      </c>
      <c r="I883" t="s">
        <v>336</v>
      </c>
      <c r="J883">
        <v>0.92</v>
      </c>
      <c r="K883">
        <v>20</v>
      </c>
      <c r="L883" t="s">
        <v>338</v>
      </c>
      <c r="M883">
        <v>32.700000000000003</v>
      </c>
      <c r="N883">
        <v>32.700000000000003</v>
      </c>
      <c r="O883">
        <v>32.700000000000003</v>
      </c>
      <c r="P883" t="s">
        <v>337</v>
      </c>
      <c r="Q883">
        <v>747.6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0.05</v>
      </c>
      <c r="AB883">
        <v>25.2</v>
      </c>
      <c r="AC883">
        <v>40</v>
      </c>
      <c r="AD883">
        <v>10.6</v>
      </c>
      <c r="AE883">
        <v>24.7</v>
      </c>
      <c r="AF883">
        <v>7.6</v>
      </c>
      <c r="AG883">
        <v>7.1800000000000003E-2</v>
      </c>
      <c r="AH883" t="s">
        <v>337</v>
      </c>
      <c r="AI883" t="s">
        <v>337</v>
      </c>
      <c r="AJ883">
        <v>0</v>
      </c>
      <c r="AK883">
        <v>117</v>
      </c>
      <c r="AL883">
        <v>1</v>
      </c>
      <c r="AM883">
        <v>100</v>
      </c>
      <c r="AN883">
        <v>5</v>
      </c>
    </row>
    <row r="884" spans="1:40" x14ac:dyDescent="0.25">
      <c r="A884" s="34">
        <v>40745</v>
      </c>
      <c r="B884" s="220">
        <v>0.9375</v>
      </c>
      <c r="C884">
        <v>32.6</v>
      </c>
      <c r="D884">
        <v>32.6</v>
      </c>
      <c r="E884">
        <v>32.5</v>
      </c>
      <c r="F884">
        <v>35</v>
      </c>
      <c r="G884">
        <v>15.1</v>
      </c>
      <c r="H884">
        <v>11</v>
      </c>
      <c r="I884" t="s">
        <v>336</v>
      </c>
      <c r="J884">
        <v>0.92</v>
      </c>
      <c r="K884">
        <v>18</v>
      </c>
      <c r="L884" t="s">
        <v>338</v>
      </c>
      <c r="M884">
        <v>32.6</v>
      </c>
      <c r="N884">
        <v>32.6</v>
      </c>
      <c r="O884">
        <v>32.6</v>
      </c>
      <c r="P884" t="s">
        <v>337</v>
      </c>
      <c r="Q884">
        <v>747.7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4.9000000000000002E-2</v>
      </c>
      <c r="AB884">
        <v>25.2</v>
      </c>
      <c r="AC884">
        <v>40</v>
      </c>
      <c r="AD884">
        <v>10.6</v>
      </c>
      <c r="AE884">
        <v>24.7</v>
      </c>
      <c r="AF884">
        <v>7.6</v>
      </c>
      <c r="AG884">
        <v>7.1800000000000003E-2</v>
      </c>
      <c r="AH884" t="s">
        <v>337</v>
      </c>
      <c r="AI884" t="s">
        <v>337</v>
      </c>
      <c r="AJ884">
        <v>0</v>
      </c>
      <c r="AK884">
        <v>117</v>
      </c>
      <c r="AL884">
        <v>1</v>
      </c>
      <c r="AM884">
        <v>100</v>
      </c>
      <c r="AN884">
        <v>5</v>
      </c>
    </row>
    <row r="885" spans="1:40" x14ac:dyDescent="0.25">
      <c r="A885" s="34">
        <v>40745</v>
      </c>
      <c r="B885" s="220">
        <v>0.94097222222222221</v>
      </c>
      <c r="C885">
        <v>32.5</v>
      </c>
      <c r="D885">
        <v>32.6</v>
      </c>
      <c r="E885">
        <v>32.4</v>
      </c>
      <c r="F885">
        <v>36</v>
      </c>
      <c r="G885">
        <v>15.5</v>
      </c>
      <c r="H885">
        <v>13</v>
      </c>
      <c r="I885" t="s">
        <v>336</v>
      </c>
      <c r="J885">
        <v>1.08</v>
      </c>
      <c r="K885">
        <v>20</v>
      </c>
      <c r="L885" t="s">
        <v>338</v>
      </c>
      <c r="M885">
        <v>32.4</v>
      </c>
      <c r="N885">
        <v>32.700000000000003</v>
      </c>
      <c r="O885">
        <v>32.6</v>
      </c>
      <c r="P885" t="s">
        <v>337</v>
      </c>
      <c r="Q885">
        <v>747.7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4.9000000000000002E-2</v>
      </c>
      <c r="AB885">
        <v>25.1</v>
      </c>
      <c r="AC885">
        <v>40</v>
      </c>
      <c r="AD885">
        <v>10.6</v>
      </c>
      <c r="AE885">
        <v>24.7</v>
      </c>
      <c r="AF885">
        <v>7.61</v>
      </c>
      <c r="AG885">
        <v>7.1800000000000003E-2</v>
      </c>
      <c r="AH885" t="s">
        <v>337</v>
      </c>
      <c r="AI885" t="s">
        <v>337</v>
      </c>
      <c r="AJ885">
        <v>0</v>
      </c>
      <c r="AK885">
        <v>117</v>
      </c>
      <c r="AL885">
        <v>1</v>
      </c>
      <c r="AM885">
        <v>100</v>
      </c>
      <c r="AN885">
        <v>5</v>
      </c>
    </row>
    <row r="886" spans="1:40" x14ac:dyDescent="0.25">
      <c r="A886" s="34">
        <v>40745</v>
      </c>
      <c r="B886" s="220">
        <v>0.94444444444444453</v>
      </c>
      <c r="C886">
        <v>32.4</v>
      </c>
      <c r="D886">
        <v>32.5</v>
      </c>
      <c r="E886">
        <v>32.4</v>
      </c>
      <c r="F886">
        <v>36</v>
      </c>
      <c r="G886">
        <v>15.4</v>
      </c>
      <c r="H886">
        <v>13</v>
      </c>
      <c r="I886" t="s">
        <v>336</v>
      </c>
      <c r="J886">
        <v>1.08</v>
      </c>
      <c r="K886">
        <v>20</v>
      </c>
      <c r="L886" t="s">
        <v>338</v>
      </c>
      <c r="M886">
        <v>32.200000000000003</v>
      </c>
      <c r="N886">
        <v>32.6</v>
      </c>
      <c r="O886">
        <v>32.4</v>
      </c>
      <c r="P886" t="s">
        <v>337</v>
      </c>
      <c r="Q886">
        <v>747.7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4.9000000000000002E-2</v>
      </c>
      <c r="AB886">
        <v>25.1</v>
      </c>
      <c r="AC886">
        <v>41</v>
      </c>
      <c r="AD886">
        <v>10.9</v>
      </c>
      <c r="AE886">
        <v>24.7</v>
      </c>
      <c r="AF886">
        <v>7.75</v>
      </c>
      <c r="AG886">
        <v>7.1800000000000003E-2</v>
      </c>
      <c r="AH886" t="s">
        <v>337</v>
      </c>
      <c r="AI886" t="s">
        <v>337</v>
      </c>
      <c r="AJ886">
        <v>0</v>
      </c>
      <c r="AK886">
        <v>117</v>
      </c>
      <c r="AL886">
        <v>1</v>
      </c>
      <c r="AM886">
        <v>100</v>
      </c>
      <c r="AN886">
        <v>5</v>
      </c>
    </row>
    <row r="887" spans="1:40" x14ac:dyDescent="0.25">
      <c r="A887" s="34">
        <v>40745</v>
      </c>
      <c r="B887" s="220">
        <v>0.94791666666666663</v>
      </c>
      <c r="C887">
        <v>32.299999999999997</v>
      </c>
      <c r="D887">
        <v>32.4</v>
      </c>
      <c r="E887">
        <v>32.299999999999997</v>
      </c>
      <c r="F887">
        <v>36</v>
      </c>
      <c r="G887">
        <v>15.4</v>
      </c>
      <c r="H887">
        <v>13</v>
      </c>
      <c r="I887" t="s">
        <v>336</v>
      </c>
      <c r="J887">
        <v>1.08</v>
      </c>
      <c r="K887">
        <v>18</v>
      </c>
      <c r="L887" t="s">
        <v>341</v>
      </c>
      <c r="M887">
        <v>32.200000000000003</v>
      </c>
      <c r="N887">
        <v>32.4</v>
      </c>
      <c r="O887">
        <v>32.299999999999997</v>
      </c>
      <c r="P887" t="s">
        <v>337</v>
      </c>
      <c r="Q887">
        <v>747.8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4.9000000000000002E-2</v>
      </c>
      <c r="AB887">
        <v>25.1</v>
      </c>
      <c r="AC887">
        <v>41</v>
      </c>
      <c r="AD887">
        <v>10.9</v>
      </c>
      <c r="AE887">
        <v>24.7</v>
      </c>
      <c r="AF887">
        <v>7.75</v>
      </c>
      <c r="AG887">
        <v>7.1800000000000003E-2</v>
      </c>
      <c r="AH887" t="s">
        <v>337</v>
      </c>
      <c r="AI887" t="s">
        <v>337</v>
      </c>
      <c r="AJ887">
        <v>0</v>
      </c>
      <c r="AK887">
        <v>117</v>
      </c>
      <c r="AL887">
        <v>1</v>
      </c>
      <c r="AM887">
        <v>100</v>
      </c>
      <c r="AN887">
        <v>5</v>
      </c>
    </row>
    <row r="888" spans="1:40" x14ac:dyDescent="0.25">
      <c r="A888" s="34">
        <v>40745</v>
      </c>
      <c r="B888" s="220">
        <v>0.95138888888888884</v>
      </c>
      <c r="C888">
        <v>32.200000000000003</v>
      </c>
      <c r="D888">
        <v>32.299999999999997</v>
      </c>
      <c r="E888">
        <v>32.200000000000003</v>
      </c>
      <c r="F888">
        <v>36</v>
      </c>
      <c r="G888">
        <v>15.3</v>
      </c>
      <c r="H888">
        <v>12</v>
      </c>
      <c r="I888" t="s">
        <v>336</v>
      </c>
      <c r="J888">
        <v>1</v>
      </c>
      <c r="K888">
        <v>16</v>
      </c>
      <c r="L888" t="s">
        <v>336</v>
      </c>
      <c r="M888">
        <v>32.1</v>
      </c>
      <c r="N888">
        <v>32.299999999999997</v>
      </c>
      <c r="O888">
        <v>32.200000000000003</v>
      </c>
      <c r="P888" t="s">
        <v>337</v>
      </c>
      <c r="Q888">
        <v>747.8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4.8000000000000001E-2</v>
      </c>
      <c r="AB888">
        <v>25.1</v>
      </c>
      <c r="AC888">
        <v>41</v>
      </c>
      <c r="AD888">
        <v>10.9</v>
      </c>
      <c r="AE888">
        <v>24.7</v>
      </c>
      <c r="AF888">
        <v>7.75</v>
      </c>
      <c r="AG888">
        <v>7.1800000000000003E-2</v>
      </c>
      <c r="AH888" t="s">
        <v>337</v>
      </c>
      <c r="AI888" t="s">
        <v>337</v>
      </c>
      <c r="AJ888">
        <v>0</v>
      </c>
      <c r="AK888">
        <v>117</v>
      </c>
      <c r="AL888">
        <v>1</v>
      </c>
      <c r="AM888">
        <v>100</v>
      </c>
      <c r="AN888">
        <v>5</v>
      </c>
    </row>
    <row r="889" spans="1:40" x14ac:dyDescent="0.25">
      <c r="A889" s="34">
        <v>40745</v>
      </c>
      <c r="B889" s="220">
        <v>0.95486111111111116</v>
      </c>
      <c r="C889">
        <v>32.1</v>
      </c>
      <c r="D889">
        <v>32.200000000000003</v>
      </c>
      <c r="E889">
        <v>32.1</v>
      </c>
      <c r="F889">
        <v>36</v>
      </c>
      <c r="G889">
        <v>15.1</v>
      </c>
      <c r="H889">
        <v>11</v>
      </c>
      <c r="I889" t="s">
        <v>336</v>
      </c>
      <c r="J889">
        <v>0.92</v>
      </c>
      <c r="K889">
        <v>16</v>
      </c>
      <c r="L889" t="s">
        <v>341</v>
      </c>
      <c r="M889">
        <v>31.9</v>
      </c>
      <c r="N889">
        <v>32.1</v>
      </c>
      <c r="O889">
        <v>31.9</v>
      </c>
      <c r="P889" t="s">
        <v>337</v>
      </c>
      <c r="Q889">
        <v>747.9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4.8000000000000001E-2</v>
      </c>
      <c r="AB889">
        <v>25.1</v>
      </c>
      <c r="AC889">
        <v>41</v>
      </c>
      <c r="AD889">
        <v>10.9</v>
      </c>
      <c r="AE889">
        <v>24.7</v>
      </c>
      <c r="AF889">
        <v>7.75</v>
      </c>
      <c r="AG889">
        <v>7.1800000000000003E-2</v>
      </c>
      <c r="AH889" t="s">
        <v>337</v>
      </c>
      <c r="AI889" t="s">
        <v>337</v>
      </c>
      <c r="AJ889">
        <v>0</v>
      </c>
      <c r="AK889">
        <v>117</v>
      </c>
      <c r="AL889">
        <v>1</v>
      </c>
      <c r="AM889">
        <v>100</v>
      </c>
      <c r="AN889">
        <v>5</v>
      </c>
    </row>
    <row r="890" spans="1:40" x14ac:dyDescent="0.25">
      <c r="A890" s="34">
        <v>40745</v>
      </c>
      <c r="B890" s="220">
        <v>0.95833333333333337</v>
      </c>
      <c r="C890">
        <v>31.9</v>
      </c>
      <c r="D890">
        <v>32.1</v>
      </c>
      <c r="E890">
        <v>31.9</v>
      </c>
      <c r="F890">
        <v>37</v>
      </c>
      <c r="G890">
        <v>15.4</v>
      </c>
      <c r="H890">
        <v>11</v>
      </c>
      <c r="I890" t="s">
        <v>336</v>
      </c>
      <c r="J890">
        <v>0.92</v>
      </c>
      <c r="K890">
        <v>17</v>
      </c>
      <c r="L890" t="s">
        <v>336</v>
      </c>
      <c r="M890">
        <v>31.8</v>
      </c>
      <c r="N890">
        <v>32.1</v>
      </c>
      <c r="O890">
        <v>31.9</v>
      </c>
      <c r="P890" t="s">
        <v>337</v>
      </c>
      <c r="Q890">
        <v>748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4.7E-2</v>
      </c>
      <c r="AB890">
        <v>25</v>
      </c>
      <c r="AC890">
        <v>41</v>
      </c>
      <c r="AD890">
        <v>10.8</v>
      </c>
      <c r="AE890">
        <v>24.6</v>
      </c>
      <c r="AF890">
        <v>7.75</v>
      </c>
      <c r="AG890">
        <v>7.1800000000000003E-2</v>
      </c>
      <c r="AH890" t="s">
        <v>337</v>
      </c>
      <c r="AI890" t="s">
        <v>337</v>
      </c>
      <c r="AJ890">
        <v>8.9999999999999993E-3</v>
      </c>
      <c r="AK890">
        <v>117</v>
      </c>
      <c r="AL890">
        <v>1</v>
      </c>
      <c r="AM890">
        <v>100</v>
      </c>
      <c r="AN890">
        <v>5</v>
      </c>
    </row>
    <row r="891" spans="1:40" x14ac:dyDescent="0.25">
      <c r="A891" s="34">
        <v>40745</v>
      </c>
      <c r="B891" s="220">
        <v>0.96180555555555547</v>
      </c>
      <c r="C891">
        <v>31.9</v>
      </c>
      <c r="D891">
        <v>31.9</v>
      </c>
      <c r="E891">
        <v>31.9</v>
      </c>
      <c r="F891">
        <v>37</v>
      </c>
      <c r="G891">
        <v>15.4</v>
      </c>
      <c r="H891">
        <v>11</v>
      </c>
      <c r="I891" t="s">
        <v>336</v>
      </c>
      <c r="J891">
        <v>0.92</v>
      </c>
      <c r="K891">
        <v>18</v>
      </c>
      <c r="L891" t="s">
        <v>336</v>
      </c>
      <c r="M891">
        <v>31.7</v>
      </c>
      <c r="N891">
        <v>32</v>
      </c>
      <c r="O891">
        <v>31.8</v>
      </c>
      <c r="P891" t="s">
        <v>337</v>
      </c>
      <c r="Q891">
        <v>748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4.7E-2</v>
      </c>
      <c r="AB891">
        <v>25</v>
      </c>
      <c r="AC891">
        <v>41</v>
      </c>
      <c r="AD891">
        <v>10.8</v>
      </c>
      <c r="AE891">
        <v>24.6</v>
      </c>
      <c r="AF891">
        <v>7.75</v>
      </c>
      <c r="AG891">
        <v>7.1800000000000003E-2</v>
      </c>
      <c r="AH891" t="s">
        <v>337</v>
      </c>
      <c r="AI891" t="s">
        <v>337</v>
      </c>
      <c r="AJ891">
        <v>0</v>
      </c>
      <c r="AK891">
        <v>116</v>
      </c>
      <c r="AL891">
        <v>1</v>
      </c>
      <c r="AM891">
        <v>100</v>
      </c>
      <c r="AN891">
        <v>5</v>
      </c>
    </row>
    <row r="892" spans="1:40" x14ac:dyDescent="0.25">
      <c r="A892" s="34">
        <v>40745</v>
      </c>
      <c r="B892" s="220">
        <v>0.96527777777777779</v>
      </c>
      <c r="C892">
        <v>31.8</v>
      </c>
      <c r="D892">
        <v>31.9</v>
      </c>
      <c r="E892">
        <v>31.8</v>
      </c>
      <c r="F892">
        <v>37</v>
      </c>
      <c r="G892">
        <v>15.3</v>
      </c>
      <c r="H892">
        <v>12</v>
      </c>
      <c r="I892" t="s">
        <v>336</v>
      </c>
      <c r="J892">
        <v>1</v>
      </c>
      <c r="K892">
        <v>17</v>
      </c>
      <c r="L892" t="s">
        <v>338</v>
      </c>
      <c r="M892">
        <v>31.6</v>
      </c>
      <c r="N892">
        <v>31.9</v>
      </c>
      <c r="O892">
        <v>31.7</v>
      </c>
      <c r="P892" t="s">
        <v>337</v>
      </c>
      <c r="Q892">
        <v>748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4.7E-2</v>
      </c>
      <c r="AB892">
        <v>25</v>
      </c>
      <c r="AC892">
        <v>41</v>
      </c>
      <c r="AD892">
        <v>10.8</v>
      </c>
      <c r="AE892">
        <v>24.6</v>
      </c>
      <c r="AF892">
        <v>7.75</v>
      </c>
      <c r="AG892">
        <v>7.1800000000000003E-2</v>
      </c>
      <c r="AH892" t="s">
        <v>337</v>
      </c>
      <c r="AI892" t="s">
        <v>337</v>
      </c>
      <c r="AJ892">
        <v>0</v>
      </c>
      <c r="AK892">
        <v>118</v>
      </c>
      <c r="AL892">
        <v>1</v>
      </c>
      <c r="AM892">
        <v>100</v>
      </c>
      <c r="AN892">
        <v>5</v>
      </c>
    </row>
    <row r="893" spans="1:40" x14ac:dyDescent="0.25">
      <c r="A893" s="34">
        <v>40745</v>
      </c>
      <c r="B893" s="220">
        <v>0.96875</v>
      </c>
      <c r="C893">
        <v>31.7</v>
      </c>
      <c r="D893">
        <v>31.8</v>
      </c>
      <c r="E893">
        <v>31.7</v>
      </c>
      <c r="F893">
        <v>37</v>
      </c>
      <c r="G893">
        <v>15.2</v>
      </c>
      <c r="H893">
        <v>10</v>
      </c>
      <c r="I893" t="s">
        <v>336</v>
      </c>
      <c r="J893">
        <v>0.83</v>
      </c>
      <c r="K893">
        <v>14</v>
      </c>
      <c r="L893" t="s">
        <v>336</v>
      </c>
      <c r="M893">
        <v>31.6</v>
      </c>
      <c r="N893">
        <v>31.7</v>
      </c>
      <c r="O893">
        <v>31.6</v>
      </c>
      <c r="P893" t="s">
        <v>337</v>
      </c>
      <c r="Q893">
        <v>748.1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4.5999999999999999E-2</v>
      </c>
      <c r="AB893">
        <v>24.9</v>
      </c>
      <c r="AC893">
        <v>41</v>
      </c>
      <c r="AD893">
        <v>10.7</v>
      </c>
      <c r="AE893">
        <v>24.4</v>
      </c>
      <c r="AF893">
        <v>7.75</v>
      </c>
      <c r="AG893">
        <v>7.1900000000000006E-2</v>
      </c>
      <c r="AH893" t="s">
        <v>337</v>
      </c>
      <c r="AI893" t="s">
        <v>337</v>
      </c>
      <c r="AJ893">
        <v>0</v>
      </c>
      <c r="AK893">
        <v>117</v>
      </c>
      <c r="AL893">
        <v>1</v>
      </c>
      <c r="AM893">
        <v>100</v>
      </c>
      <c r="AN893">
        <v>5</v>
      </c>
    </row>
    <row r="894" spans="1:40" x14ac:dyDescent="0.25">
      <c r="A894" s="34">
        <v>40745</v>
      </c>
      <c r="B894" s="220">
        <v>0.97222222222222221</v>
      </c>
      <c r="C894">
        <v>31.7</v>
      </c>
      <c r="D894">
        <v>31.7</v>
      </c>
      <c r="E894">
        <v>31.6</v>
      </c>
      <c r="F894">
        <v>37</v>
      </c>
      <c r="G894">
        <v>15.2</v>
      </c>
      <c r="H894">
        <v>12</v>
      </c>
      <c r="I894" t="s">
        <v>336</v>
      </c>
      <c r="J894">
        <v>1</v>
      </c>
      <c r="K894">
        <v>18</v>
      </c>
      <c r="L894" t="s">
        <v>338</v>
      </c>
      <c r="M894">
        <v>31.4</v>
      </c>
      <c r="N894">
        <v>31.7</v>
      </c>
      <c r="O894">
        <v>31.4</v>
      </c>
      <c r="P894" t="s">
        <v>337</v>
      </c>
      <c r="Q894">
        <v>748.1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4.5999999999999999E-2</v>
      </c>
      <c r="AB894">
        <v>24.9</v>
      </c>
      <c r="AC894">
        <v>41</v>
      </c>
      <c r="AD894">
        <v>10.7</v>
      </c>
      <c r="AE894">
        <v>24.4</v>
      </c>
      <c r="AF894">
        <v>7.75</v>
      </c>
      <c r="AG894">
        <v>7.1900000000000006E-2</v>
      </c>
      <c r="AH894" t="s">
        <v>337</v>
      </c>
      <c r="AI894" t="s">
        <v>337</v>
      </c>
      <c r="AJ894">
        <v>0</v>
      </c>
      <c r="AK894">
        <v>115</v>
      </c>
      <c r="AL894">
        <v>1</v>
      </c>
      <c r="AM894">
        <v>100</v>
      </c>
      <c r="AN894">
        <v>5</v>
      </c>
    </row>
    <row r="895" spans="1:40" x14ac:dyDescent="0.25">
      <c r="A895" s="34">
        <v>40745</v>
      </c>
      <c r="B895" s="220">
        <v>0.97569444444444453</v>
      </c>
      <c r="C895">
        <v>31.6</v>
      </c>
      <c r="D895">
        <v>31.7</v>
      </c>
      <c r="E895">
        <v>31.6</v>
      </c>
      <c r="F895">
        <v>37</v>
      </c>
      <c r="G895">
        <v>15.1</v>
      </c>
      <c r="H895">
        <v>11</v>
      </c>
      <c r="I895" t="s">
        <v>336</v>
      </c>
      <c r="J895">
        <v>0.92</v>
      </c>
      <c r="K895">
        <v>18</v>
      </c>
      <c r="L895" t="s">
        <v>336</v>
      </c>
      <c r="M895">
        <v>31.3</v>
      </c>
      <c r="N895">
        <v>31.4</v>
      </c>
      <c r="O895">
        <v>31.2</v>
      </c>
      <c r="P895" t="s">
        <v>337</v>
      </c>
      <c r="Q895">
        <v>748.2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4.5999999999999999E-2</v>
      </c>
      <c r="AB895">
        <v>24.9</v>
      </c>
      <c r="AC895">
        <v>41</v>
      </c>
      <c r="AD895">
        <v>10.7</v>
      </c>
      <c r="AE895">
        <v>24.4</v>
      </c>
      <c r="AF895">
        <v>7.75</v>
      </c>
      <c r="AG895">
        <v>7.1900000000000006E-2</v>
      </c>
      <c r="AH895" t="s">
        <v>337</v>
      </c>
      <c r="AI895" t="s">
        <v>337</v>
      </c>
      <c r="AJ895">
        <v>0</v>
      </c>
      <c r="AK895">
        <v>117</v>
      </c>
      <c r="AL895">
        <v>1</v>
      </c>
      <c r="AM895">
        <v>100</v>
      </c>
      <c r="AN895">
        <v>5</v>
      </c>
    </row>
    <row r="896" spans="1:40" x14ac:dyDescent="0.25">
      <c r="A896" s="34">
        <v>40745</v>
      </c>
      <c r="B896" s="220">
        <v>0.97916666666666663</v>
      </c>
      <c r="C896">
        <v>31.5</v>
      </c>
      <c r="D896">
        <v>31.6</v>
      </c>
      <c r="E896">
        <v>31.5</v>
      </c>
      <c r="F896">
        <v>38</v>
      </c>
      <c r="G896">
        <v>15.5</v>
      </c>
      <c r="H896">
        <v>12</v>
      </c>
      <c r="I896" t="s">
        <v>336</v>
      </c>
      <c r="J896">
        <v>1</v>
      </c>
      <c r="K896">
        <v>16</v>
      </c>
      <c r="L896" t="s">
        <v>336</v>
      </c>
      <c r="M896">
        <v>31.2</v>
      </c>
      <c r="N896">
        <v>31.6</v>
      </c>
      <c r="O896">
        <v>31.2</v>
      </c>
      <c r="P896" t="s">
        <v>337</v>
      </c>
      <c r="Q896">
        <v>748.3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4.5999999999999999E-2</v>
      </c>
      <c r="AB896">
        <v>24.8</v>
      </c>
      <c r="AC896">
        <v>41</v>
      </c>
      <c r="AD896">
        <v>10.6</v>
      </c>
      <c r="AE896">
        <v>24.3</v>
      </c>
      <c r="AF896">
        <v>7.75</v>
      </c>
      <c r="AG896">
        <v>7.1900000000000006E-2</v>
      </c>
      <c r="AH896" t="s">
        <v>337</v>
      </c>
      <c r="AI896" t="s">
        <v>337</v>
      </c>
      <c r="AJ896">
        <v>0</v>
      </c>
      <c r="AK896">
        <v>117</v>
      </c>
      <c r="AL896">
        <v>1</v>
      </c>
      <c r="AM896">
        <v>100</v>
      </c>
      <c r="AN896">
        <v>5</v>
      </c>
    </row>
    <row r="897" spans="1:40" x14ac:dyDescent="0.25">
      <c r="A897" s="34">
        <v>40745</v>
      </c>
      <c r="B897" s="220">
        <v>0.98263888888888884</v>
      </c>
      <c r="C897">
        <v>31.4</v>
      </c>
      <c r="D897">
        <v>31.5</v>
      </c>
      <c r="E897">
        <v>31.4</v>
      </c>
      <c r="F897">
        <v>38</v>
      </c>
      <c r="G897">
        <v>15.4</v>
      </c>
      <c r="H897">
        <v>10</v>
      </c>
      <c r="I897" t="s">
        <v>336</v>
      </c>
      <c r="J897">
        <v>0.83</v>
      </c>
      <c r="K897">
        <v>15</v>
      </c>
      <c r="L897" t="s">
        <v>336</v>
      </c>
      <c r="M897">
        <v>31.3</v>
      </c>
      <c r="N897">
        <v>31.4</v>
      </c>
      <c r="O897">
        <v>31.3</v>
      </c>
      <c r="P897" t="s">
        <v>337</v>
      </c>
      <c r="Q897">
        <v>748.3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4.5999999999999999E-2</v>
      </c>
      <c r="AB897">
        <v>24.8</v>
      </c>
      <c r="AC897">
        <v>41</v>
      </c>
      <c r="AD897">
        <v>10.6</v>
      </c>
      <c r="AE897">
        <v>24.3</v>
      </c>
      <c r="AF897">
        <v>7.75</v>
      </c>
      <c r="AG897">
        <v>7.1900000000000006E-2</v>
      </c>
      <c r="AH897" t="s">
        <v>337</v>
      </c>
      <c r="AI897" t="s">
        <v>337</v>
      </c>
      <c r="AJ897">
        <v>0</v>
      </c>
      <c r="AK897">
        <v>117</v>
      </c>
      <c r="AL897">
        <v>1</v>
      </c>
      <c r="AM897">
        <v>100</v>
      </c>
      <c r="AN897">
        <v>5</v>
      </c>
    </row>
    <row r="898" spans="1:40" x14ac:dyDescent="0.25">
      <c r="A898" s="34">
        <v>40745</v>
      </c>
      <c r="B898" s="220">
        <v>0.98611111111111116</v>
      </c>
      <c r="C898">
        <v>31.3</v>
      </c>
      <c r="D898">
        <v>31.4</v>
      </c>
      <c r="E898">
        <v>31.3</v>
      </c>
      <c r="F898">
        <v>38</v>
      </c>
      <c r="G898">
        <v>15.3</v>
      </c>
      <c r="H898">
        <v>10</v>
      </c>
      <c r="I898" t="s">
        <v>336</v>
      </c>
      <c r="J898">
        <v>0.83</v>
      </c>
      <c r="K898">
        <v>16</v>
      </c>
      <c r="L898" t="s">
        <v>336</v>
      </c>
      <c r="M898">
        <v>31.1</v>
      </c>
      <c r="N898">
        <v>31.2</v>
      </c>
      <c r="O898">
        <v>31</v>
      </c>
      <c r="P898" t="s">
        <v>337</v>
      </c>
      <c r="Q898">
        <v>748.3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4.4999999999999998E-2</v>
      </c>
      <c r="AB898">
        <v>24.8</v>
      </c>
      <c r="AC898">
        <v>41</v>
      </c>
      <c r="AD898">
        <v>10.6</v>
      </c>
      <c r="AE898">
        <v>24.3</v>
      </c>
      <c r="AF898">
        <v>7.75</v>
      </c>
      <c r="AG898">
        <v>7.1900000000000006E-2</v>
      </c>
      <c r="AH898" t="s">
        <v>337</v>
      </c>
      <c r="AI898" t="s">
        <v>337</v>
      </c>
      <c r="AJ898">
        <v>0</v>
      </c>
      <c r="AK898">
        <v>117</v>
      </c>
      <c r="AL898">
        <v>1</v>
      </c>
      <c r="AM898">
        <v>100</v>
      </c>
      <c r="AN898">
        <v>5</v>
      </c>
    </row>
    <row r="899" spans="1:40" x14ac:dyDescent="0.25">
      <c r="A899" s="34">
        <v>40745</v>
      </c>
      <c r="B899" s="220">
        <v>0.98958333333333337</v>
      </c>
      <c r="C899">
        <v>31.3</v>
      </c>
      <c r="D899">
        <v>31.3</v>
      </c>
      <c r="E899">
        <v>31.3</v>
      </c>
      <c r="F899">
        <v>38</v>
      </c>
      <c r="G899">
        <v>15.3</v>
      </c>
      <c r="H899">
        <v>10</v>
      </c>
      <c r="I899" t="s">
        <v>336</v>
      </c>
      <c r="J899">
        <v>0.83</v>
      </c>
      <c r="K899">
        <v>14</v>
      </c>
      <c r="L899" t="s">
        <v>336</v>
      </c>
      <c r="M899">
        <v>31.1</v>
      </c>
      <c r="N899">
        <v>31.2</v>
      </c>
      <c r="O899">
        <v>31</v>
      </c>
      <c r="P899" t="s">
        <v>337</v>
      </c>
      <c r="Q899">
        <v>748.3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4.4999999999999998E-2</v>
      </c>
      <c r="AB899">
        <v>24.7</v>
      </c>
      <c r="AC899">
        <v>41</v>
      </c>
      <c r="AD899">
        <v>10.5</v>
      </c>
      <c r="AE899">
        <v>24.2</v>
      </c>
      <c r="AF899">
        <v>7.75</v>
      </c>
      <c r="AG899">
        <v>7.1999999999999995E-2</v>
      </c>
      <c r="AH899" t="s">
        <v>337</v>
      </c>
      <c r="AI899" t="s">
        <v>337</v>
      </c>
      <c r="AJ899">
        <v>0</v>
      </c>
      <c r="AK899">
        <v>117</v>
      </c>
      <c r="AL899">
        <v>1</v>
      </c>
      <c r="AM899">
        <v>100</v>
      </c>
      <c r="AN899">
        <v>5</v>
      </c>
    </row>
    <row r="900" spans="1:40" x14ac:dyDescent="0.25">
      <c r="A900" s="34">
        <v>40745</v>
      </c>
      <c r="B900" s="220">
        <v>0.99305555555555547</v>
      </c>
      <c r="C900">
        <v>31.2</v>
      </c>
      <c r="D900">
        <v>31.3</v>
      </c>
      <c r="E900">
        <v>31.2</v>
      </c>
      <c r="F900">
        <v>39</v>
      </c>
      <c r="G900">
        <v>15.6</v>
      </c>
      <c r="H900">
        <v>11</v>
      </c>
      <c r="I900" t="s">
        <v>336</v>
      </c>
      <c r="J900">
        <v>0.92</v>
      </c>
      <c r="K900">
        <v>15</v>
      </c>
      <c r="L900" t="s">
        <v>336</v>
      </c>
      <c r="M900">
        <v>30.8</v>
      </c>
      <c r="N900">
        <v>31.1</v>
      </c>
      <c r="O900">
        <v>30.8</v>
      </c>
      <c r="P900" t="s">
        <v>337</v>
      </c>
      <c r="Q900">
        <v>748.3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4.4999999999999998E-2</v>
      </c>
      <c r="AB900">
        <v>24.7</v>
      </c>
      <c r="AC900">
        <v>41</v>
      </c>
      <c r="AD900">
        <v>10.5</v>
      </c>
      <c r="AE900">
        <v>24.2</v>
      </c>
      <c r="AF900">
        <v>7.75</v>
      </c>
      <c r="AG900">
        <v>7.1999999999999995E-2</v>
      </c>
      <c r="AH900" t="s">
        <v>337</v>
      </c>
      <c r="AI900" t="s">
        <v>337</v>
      </c>
      <c r="AJ900">
        <v>0</v>
      </c>
      <c r="AK900">
        <v>117</v>
      </c>
      <c r="AL900">
        <v>1</v>
      </c>
      <c r="AM900">
        <v>100</v>
      </c>
      <c r="AN900">
        <v>5</v>
      </c>
    </row>
    <row r="901" spans="1:40" x14ac:dyDescent="0.25">
      <c r="A901" s="34">
        <v>40745</v>
      </c>
      <c r="B901" s="220">
        <v>0.99652777777777779</v>
      </c>
      <c r="C901">
        <v>31.1</v>
      </c>
      <c r="D901">
        <v>31.2</v>
      </c>
      <c r="E901">
        <v>31.1</v>
      </c>
      <c r="F901">
        <v>39</v>
      </c>
      <c r="G901">
        <v>15.5</v>
      </c>
      <c r="H901">
        <v>9</v>
      </c>
      <c r="I901" t="s">
        <v>336</v>
      </c>
      <c r="J901">
        <v>0.75</v>
      </c>
      <c r="K901">
        <v>16</v>
      </c>
      <c r="L901" t="s">
        <v>336</v>
      </c>
      <c r="M901">
        <v>30.9</v>
      </c>
      <c r="N901">
        <v>31</v>
      </c>
      <c r="O901">
        <v>30.8</v>
      </c>
      <c r="P901" t="s">
        <v>337</v>
      </c>
      <c r="Q901">
        <v>748.4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4.3999999999999997E-2</v>
      </c>
      <c r="AB901">
        <v>24.7</v>
      </c>
      <c r="AC901">
        <v>41</v>
      </c>
      <c r="AD901">
        <v>10.5</v>
      </c>
      <c r="AE901">
        <v>24.2</v>
      </c>
      <c r="AF901">
        <v>7.75</v>
      </c>
      <c r="AG901">
        <v>7.1999999999999995E-2</v>
      </c>
      <c r="AH901" t="s">
        <v>337</v>
      </c>
      <c r="AI901" t="s">
        <v>337</v>
      </c>
      <c r="AJ901">
        <v>0</v>
      </c>
      <c r="AK901">
        <v>117</v>
      </c>
      <c r="AL901">
        <v>1</v>
      </c>
      <c r="AM901">
        <v>100</v>
      </c>
      <c r="AN901">
        <v>5</v>
      </c>
    </row>
    <row r="902" spans="1:40" x14ac:dyDescent="0.25">
      <c r="A902" s="34">
        <v>40746</v>
      </c>
      <c r="B902" s="220">
        <v>0</v>
      </c>
      <c r="C902">
        <v>31</v>
      </c>
      <c r="D902">
        <v>31.1</v>
      </c>
      <c r="E902">
        <v>31</v>
      </c>
      <c r="F902">
        <v>39</v>
      </c>
      <c r="G902">
        <v>15.4</v>
      </c>
      <c r="H902">
        <v>8</v>
      </c>
      <c r="I902" t="s">
        <v>336</v>
      </c>
      <c r="J902">
        <v>0.67</v>
      </c>
      <c r="K902">
        <v>12</v>
      </c>
      <c r="L902" t="s">
        <v>336</v>
      </c>
      <c r="M902">
        <v>30.9</v>
      </c>
      <c r="N902">
        <v>30.9</v>
      </c>
      <c r="O902">
        <v>30.9</v>
      </c>
      <c r="P902" t="s">
        <v>337</v>
      </c>
      <c r="Q902">
        <v>748.4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4.3999999999999997E-2</v>
      </c>
      <c r="AB902">
        <v>24.6</v>
      </c>
      <c r="AC902">
        <v>41</v>
      </c>
      <c r="AD902">
        <v>10.5</v>
      </c>
      <c r="AE902">
        <v>24.2</v>
      </c>
      <c r="AF902">
        <v>7.75</v>
      </c>
      <c r="AG902">
        <v>7.1999999999999995E-2</v>
      </c>
      <c r="AH902" t="s">
        <v>337</v>
      </c>
      <c r="AI902" t="s">
        <v>337</v>
      </c>
      <c r="AJ902">
        <v>8.0000000000000002E-3</v>
      </c>
      <c r="AK902">
        <v>116</v>
      </c>
      <c r="AL902">
        <v>1</v>
      </c>
      <c r="AM902">
        <v>100</v>
      </c>
      <c r="AN902">
        <v>5</v>
      </c>
    </row>
    <row r="903" spans="1:40" x14ac:dyDescent="0.25">
      <c r="A903" s="34">
        <v>40746</v>
      </c>
      <c r="B903" s="220">
        <v>3.472222222222222E-3</v>
      </c>
      <c r="C903">
        <v>30.9</v>
      </c>
      <c r="D903">
        <v>31</v>
      </c>
      <c r="E903">
        <v>30.9</v>
      </c>
      <c r="F903">
        <v>39</v>
      </c>
      <c r="G903">
        <v>15.3</v>
      </c>
      <c r="H903">
        <v>7</v>
      </c>
      <c r="I903" t="s">
        <v>336</v>
      </c>
      <c r="J903">
        <v>0.57999999999999996</v>
      </c>
      <c r="K903">
        <v>10</v>
      </c>
      <c r="L903" t="s">
        <v>336</v>
      </c>
      <c r="M903">
        <v>30.9</v>
      </c>
      <c r="N903">
        <v>30.9</v>
      </c>
      <c r="O903">
        <v>30.9</v>
      </c>
      <c r="P903" t="s">
        <v>337</v>
      </c>
      <c r="Q903">
        <v>748.5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4.3999999999999997E-2</v>
      </c>
      <c r="AB903">
        <v>24.6</v>
      </c>
      <c r="AC903">
        <v>41</v>
      </c>
      <c r="AD903">
        <v>10.5</v>
      </c>
      <c r="AE903">
        <v>24.2</v>
      </c>
      <c r="AF903">
        <v>7.75</v>
      </c>
      <c r="AG903">
        <v>7.1999999999999995E-2</v>
      </c>
      <c r="AH903" t="s">
        <v>337</v>
      </c>
      <c r="AI903" t="s">
        <v>337</v>
      </c>
      <c r="AJ903">
        <v>0</v>
      </c>
      <c r="AK903">
        <v>116</v>
      </c>
      <c r="AL903">
        <v>1</v>
      </c>
      <c r="AM903">
        <v>100</v>
      </c>
      <c r="AN903">
        <v>5</v>
      </c>
    </row>
    <row r="904" spans="1:40" x14ac:dyDescent="0.25">
      <c r="A904" s="34">
        <v>40746</v>
      </c>
      <c r="B904" s="220">
        <v>6.9444444444444441E-3</v>
      </c>
      <c r="C904">
        <v>30.8</v>
      </c>
      <c r="D904">
        <v>30.9</v>
      </c>
      <c r="E904">
        <v>30.8</v>
      </c>
      <c r="F904">
        <v>40</v>
      </c>
      <c r="G904">
        <v>15.6</v>
      </c>
      <c r="H904">
        <v>8</v>
      </c>
      <c r="I904" t="s">
        <v>336</v>
      </c>
      <c r="J904">
        <v>0.67</v>
      </c>
      <c r="K904">
        <v>13</v>
      </c>
      <c r="L904" t="s">
        <v>336</v>
      </c>
      <c r="M904">
        <v>30.7</v>
      </c>
      <c r="N904">
        <v>30.9</v>
      </c>
      <c r="O904">
        <v>30.9</v>
      </c>
      <c r="P904" t="s">
        <v>337</v>
      </c>
      <c r="Q904">
        <v>748.5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4.2999999999999997E-2</v>
      </c>
      <c r="AB904">
        <v>24.5</v>
      </c>
      <c r="AC904">
        <v>41</v>
      </c>
      <c r="AD904">
        <v>10.4</v>
      </c>
      <c r="AE904">
        <v>24.1</v>
      </c>
      <c r="AF904">
        <v>7.75</v>
      </c>
      <c r="AG904">
        <v>7.1999999999999995E-2</v>
      </c>
      <c r="AH904" t="s">
        <v>337</v>
      </c>
      <c r="AI904" t="s">
        <v>337</v>
      </c>
      <c r="AJ904">
        <v>0</v>
      </c>
      <c r="AK904">
        <v>116</v>
      </c>
      <c r="AL904">
        <v>1</v>
      </c>
      <c r="AM904">
        <v>100</v>
      </c>
      <c r="AN904">
        <v>5</v>
      </c>
    </row>
    <row r="905" spans="1:40" x14ac:dyDescent="0.25">
      <c r="A905" s="34">
        <v>40746</v>
      </c>
      <c r="B905" s="220">
        <v>1.0416666666666666E-2</v>
      </c>
      <c r="C905">
        <v>30.8</v>
      </c>
      <c r="D905">
        <v>30.8</v>
      </c>
      <c r="E905">
        <v>30.8</v>
      </c>
      <c r="F905">
        <v>40</v>
      </c>
      <c r="G905">
        <v>15.6</v>
      </c>
      <c r="H905">
        <v>8</v>
      </c>
      <c r="I905" t="s">
        <v>336</v>
      </c>
      <c r="J905">
        <v>0.67</v>
      </c>
      <c r="K905">
        <v>11</v>
      </c>
      <c r="L905" t="s">
        <v>336</v>
      </c>
      <c r="M905">
        <v>30.7</v>
      </c>
      <c r="N905">
        <v>30.9</v>
      </c>
      <c r="O905">
        <v>30.9</v>
      </c>
      <c r="P905" t="s">
        <v>337</v>
      </c>
      <c r="Q905">
        <v>748.5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4.2999999999999997E-2</v>
      </c>
      <c r="AB905">
        <v>24.5</v>
      </c>
      <c r="AC905">
        <v>41</v>
      </c>
      <c r="AD905">
        <v>10.4</v>
      </c>
      <c r="AE905">
        <v>24.1</v>
      </c>
      <c r="AF905">
        <v>7.75</v>
      </c>
      <c r="AG905">
        <v>7.1999999999999995E-2</v>
      </c>
      <c r="AH905" t="s">
        <v>337</v>
      </c>
      <c r="AI905" t="s">
        <v>337</v>
      </c>
      <c r="AJ905">
        <v>0</v>
      </c>
      <c r="AK905">
        <v>117</v>
      </c>
      <c r="AL905">
        <v>1</v>
      </c>
      <c r="AM905">
        <v>100</v>
      </c>
      <c r="AN905">
        <v>5</v>
      </c>
    </row>
    <row r="906" spans="1:40" x14ac:dyDescent="0.25">
      <c r="A906" s="34">
        <v>40746</v>
      </c>
      <c r="B906" s="220">
        <v>1.3888888888888888E-2</v>
      </c>
      <c r="C906">
        <v>30.7</v>
      </c>
      <c r="D906">
        <v>30.8</v>
      </c>
      <c r="E906">
        <v>30.7</v>
      </c>
      <c r="F906">
        <v>40</v>
      </c>
      <c r="G906">
        <v>15.5</v>
      </c>
      <c r="H906">
        <v>8</v>
      </c>
      <c r="I906" t="s">
        <v>336</v>
      </c>
      <c r="J906">
        <v>0.67</v>
      </c>
      <c r="K906">
        <v>12</v>
      </c>
      <c r="L906" t="s">
        <v>336</v>
      </c>
      <c r="M906">
        <v>30.6</v>
      </c>
      <c r="N906">
        <v>30.8</v>
      </c>
      <c r="O906">
        <v>30.8</v>
      </c>
      <c r="P906" t="s">
        <v>337</v>
      </c>
      <c r="Q906">
        <v>748.5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4.2999999999999997E-2</v>
      </c>
      <c r="AB906">
        <v>24.4</v>
      </c>
      <c r="AC906">
        <v>41</v>
      </c>
      <c r="AD906">
        <v>10.3</v>
      </c>
      <c r="AE906">
        <v>23.9</v>
      </c>
      <c r="AF906">
        <v>7.75</v>
      </c>
      <c r="AG906">
        <v>7.2099999999999997E-2</v>
      </c>
      <c r="AH906" t="s">
        <v>337</v>
      </c>
      <c r="AI906" t="s">
        <v>337</v>
      </c>
      <c r="AJ906">
        <v>0</v>
      </c>
      <c r="AK906">
        <v>118</v>
      </c>
      <c r="AL906">
        <v>1</v>
      </c>
      <c r="AM906">
        <v>100</v>
      </c>
      <c r="AN906">
        <v>5</v>
      </c>
    </row>
    <row r="907" spans="1:40" x14ac:dyDescent="0.25">
      <c r="A907" s="34">
        <v>40746</v>
      </c>
      <c r="B907" s="220">
        <v>1.7361111111111112E-2</v>
      </c>
      <c r="C907">
        <v>30.5</v>
      </c>
      <c r="D907">
        <v>30.7</v>
      </c>
      <c r="E907">
        <v>30.5</v>
      </c>
      <c r="F907">
        <v>41</v>
      </c>
      <c r="G907">
        <v>15.8</v>
      </c>
      <c r="H907">
        <v>7</v>
      </c>
      <c r="I907" t="s">
        <v>336</v>
      </c>
      <c r="J907">
        <v>0.57999999999999996</v>
      </c>
      <c r="K907">
        <v>10</v>
      </c>
      <c r="L907" t="s">
        <v>338</v>
      </c>
      <c r="M907">
        <v>30.5</v>
      </c>
      <c r="N907">
        <v>30.8</v>
      </c>
      <c r="O907">
        <v>30.8</v>
      </c>
      <c r="P907" t="s">
        <v>337</v>
      </c>
      <c r="Q907">
        <v>748.6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4.2000000000000003E-2</v>
      </c>
      <c r="AB907">
        <v>24.4</v>
      </c>
      <c r="AC907">
        <v>41</v>
      </c>
      <c r="AD907">
        <v>10.3</v>
      </c>
      <c r="AE907">
        <v>23.9</v>
      </c>
      <c r="AF907">
        <v>7.75</v>
      </c>
      <c r="AG907">
        <v>7.2099999999999997E-2</v>
      </c>
      <c r="AH907" t="s">
        <v>337</v>
      </c>
      <c r="AI907" t="s">
        <v>337</v>
      </c>
      <c r="AJ907">
        <v>0</v>
      </c>
      <c r="AK907">
        <v>115</v>
      </c>
      <c r="AL907">
        <v>1</v>
      </c>
      <c r="AM907">
        <v>100</v>
      </c>
      <c r="AN907">
        <v>5</v>
      </c>
    </row>
    <row r="908" spans="1:40" x14ac:dyDescent="0.25">
      <c r="A908" s="34">
        <v>40746</v>
      </c>
      <c r="B908" s="220">
        <v>2.0833333333333332E-2</v>
      </c>
      <c r="C908">
        <v>30.3</v>
      </c>
      <c r="D908">
        <v>30.4</v>
      </c>
      <c r="E908">
        <v>30.3</v>
      </c>
      <c r="F908">
        <v>41</v>
      </c>
      <c r="G908">
        <v>15.6</v>
      </c>
      <c r="H908">
        <v>6</v>
      </c>
      <c r="I908" t="s">
        <v>336</v>
      </c>
      <c r="J908">
        <v>0.5</v>
      </c>
      <c r="K908">
        <v>11</v>
      </c>
      <c r="L908" t="s">
        <v>336</v>
      </c>
      <c r="M908">
        <v>30.3</v>
      </c>
      <c r="N908">
        <v>30.6</v>
      </c>
      <c r="O908">
        <v>30.6</v>
      </c>
      <c r="P908" t="s">
        <v>337</v>
      </c>
      <c r="Q908">
        <v>748.6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4.1000000000000002E-2</v>
      </c>
      <c r="AB908">
        <v>24.4</v>
      </c>
      <c r="AC908">
        <v>41</v>
      </c>
      <c r="AD908">
        <v>10.3</v>
      </c>
      <c r="AE908">
        <v>23.9</v>
      </c>
      <c r="AF908">
        <v>7.75</v>
      </c>
      <c r="AG908">
        <v>7.2099999999999997E-2</v>
      </c>
      <c r="AH908" t="s">
        <v>337</v>
      </c>
      <c r="AI908" t="s">
        <v>337</v>
      </c>
      <c r="AJ908">
        <v>0</v>
      </c>
      <c r="AK908">
        <v>116</v>
      </c>
      <c r="AL908">
        <v>1</v>
      </c>
      <c r="AM908">
        <v>100</v>
      </c>
      <c r="AN908">
        <v>5</v>
      </c>
    </row>
    <row r="909" spans="1:40" x14ac:dyDescent="0.25">
      <c r="A909" s="34">
        <v>40746</v>
      </c>
      <c r="B909" s="220">
        <v>2.4305555555555556E-2</v>
      </c>
      <c r="C909">
        <v>30.2</v>
      </c>
      <c r="D909">
        <v>30.3</v>
      </c>
      <c r="E909">
        <v>30.2</v>
      </c>
      <c r="F909">
        <v>41</v>
      </c>
      <c r="G909">
        <v>15.5</v>
      </c>
      <c r="H909">
        <v>7</v>
      </c>
      <c r="I909" t="s">
        <v>336</v>
      </c>
      <c r="J909">
        <v>0.57999999999999996</v>
      </c>
      <c r="K909">
        <v>12</v>
      </c>
      <c r="L909" t="s">
        <v>336</v>
      </c>
      <c r="M909">
        <v>30.2</v>
      </c>
      <c r="N909">
        <v>30.4</v>
      </c>
      <c r="O909">
        <v>30.4</v>
      </c>
      <c r="P909" t="s">
        <v>337</v>
      </c>
      <c r="Q909">
        <v>748.6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4.1000000000000002E-2</v>
      </c>
      <c r="AB909">
        <v>24.3</v>
      </c>
      <c r="AC909">
        <v>41</v>
      </c>
      <c r="AD909">
        <v>10.199999999999999</v>
      </c>
      <c r="AE909">
        <v>23.8</v>
      </c>
      <c r="AF909">
        <v>7.75</v>
      </c>
      <c r="AG909">
        <v>7.2099999999999997E-2</v>
      </c>
      <c r="AH909" t="s">
        <v>337</v>
      </c>
      <c r="AI909" t="s">
        <v>337</v>
      </c>
      <c r="AJ909">
        <v>0</v>
      </c>
      <c r="AK909">
        <v>116</v>
      </c>
      <c r="AL909">
        <v>1</v>
      </c>
      <c r="AM909">
        <v>100</v>
      </c>
      <c r="AN909">
        <v>5</v>
      </c>
    </row>
    <row r="910" spans="1:40" x14ac:dyDescent="0.25">
      <c r="A910" s="34">
        <v>40746</v>
      </c>
      <c r="B910" s="220">
        <v>2.7777777777777776E-2</v>
      </c>
      <c r="C910">
        <v>30.1</v>
      </c>
      <c r="D910">
        <v>30.2</v>
      </c>
      <c r="E910">
        <v>30.1</v>
      </c>
      <c r="F910">
        <v>42</v>
      </c>
      <c r="G910">
        <v>15.8</v>
      </c>
      <c r="H910">
        <v>7</v>
      </c>
      <c r="I910" t="s">
        <v>336</v>
      </c>
      <c r="J910">
        <v>0.57999999999999996</v>
      </c>
      <c r="K910">
        <v>11</v>
      </c>
      <c r="L910" t="s">
        <v>336</v>
      </c>
      <c r="M910">
        <v>30.1</v>
      </c>
      <c r="N910">
        <v>30.4</v>
      </c>
      <c r="O910">
        <v>30.4</v>
      </c>
      <c r="P910" t="s">
        <v>337</v>
      </c>
      <c r="Q910">
        <v>748.6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4.1000000000000002E-2</v>
      </c>
      <c r="AB910">
        <v>24.3</v>
      </c>
      <c r="AC910">
        <v>41</v>
      </c>
      <c r="AD910">
        <v>10.199999999999999</v>
      </c>
      <c r="AE910">
        <v>23.8</v>
      </c>
      <c r="AF910">
        <v>7.75</v>
      </c>
      <c r="AG910">
        <v>7.2099999999999997E-2</v>
      </c>
      <c r="AH910" t="s">
        <v>337</v>
      </c>
      <c r="AI910" t="s">
        <v>337</v>
      </c>
      <c r="AJ910">
        <v>0</v>
      </c>
      <c r="AK910">
        <v>117</v>
      </c>
      <c r="AL910">
        <v>1</v>
      </c>
      <c r="AM910">
        <v>100</v>
      </c>
      <c r="AN910">
        <v>5</v>
      </c>
    </row>
    <row r="911" spans="1:40" x14ac:dyDescent="0.25">
      <c r="A911" s="34">
        <v>40746</v>
      </c>
      <c r="B911" s="220">
        <v>3.125E-2</v>
      </c>
      <c r="C911">
        <v>30</v>
      </c>
      <c r="D911">
        <v>30.1</v>
      </c>
      <c r="E911">
        <v>30</v>
      </c>
      <c r="F911">
        <v>42</v>
      </c>
      <c r="G911">
        <v>15.7</v>
      </c>
      <c r="H911">
        <v>6</v>
      </c>
      <c r="I911" t="s">
        <v>336</v>
      </c>
      <c r="J911">
        <v>0.5</v>
      </c>
      <c r="K911">
        <v>9</v>
      </c>
      <c r="L911" t="s">
        <v>336</v>
      </c>
      <c r="M911">
        <v>30</v>
      </c>
      <c r="N911">
        <v>30.3</v>
      </c>
      <c r="O911">
        <v>30.3</v>
      </c>
      <c r="P911" t="s">
        <v>337</v>
      </c>
      <c r="Q911">
        <v>748.6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4.1000000000000002E-2</v>
      </c>
      <c r="AB911">
        <v>24.2</v>
      </c>
      <c r="AC911">
        <v>41</v>
      </c>
      <c r="AD911">
        <v>10.1</v>
      </c>
      <c r="AE911">
        <v>23.8</v>
      </c>
      <c r="AF911">
        <v>7.75</v>
      </c>
      <c r="AG911">
        <v>7.2099999999999997E-2</v>
      </c>
      <c r="AH911" t="s">
        <v>337</v>
      </c>
      <c r="AI911" t="s">
        <v>337</v>
      </c>
      <c r="AJ911">
        <v>0</v>
      </c>
      <c r="AK911">
        <v>116</v>
      </c>
      <c r="AL911">
        <v>1</v>
      </c>
      <c r="AM911">
        <v>100</v>
      </c>
      <c r="AN911">
        <v>5</v>
      </c>
    </row>
    <row r="912" spans="1:40" x14ac:dyDescent="0.25">
      <c r="A912" s="34">
        <v>40746</v>
      </c>
      <c r="B912" s="220">
        <v>3.4722222222222224E-2</v>
      </c>
      <c r="C912">
        <v>29.9</v>
      </c>
      <c r="D912">
        <v>30</v>
      </c>
      <c r="E912">
        <v>29.9</v>
      </c>
      <c r="F912">
        <v>42</v>
      </c>
      <c r="G912">
        <v>15.6</v>
      </c>
      <c r="H912">
        <v>7</v>
      </c>
      <c r="I912" t="s">
        <v>338</v>
      </c>
      <c r="J912">
        <v>0.57999999999999996</v>
      </c>
      <c r="K912">
        <v>12</v>
      </c>
      <c r="L912" t="s">
        <v>338</v>
      </c>
      <c r="M912">
        <v>29.9</v>
      </c>
      <c r="N912">
        <v>30.2</v>
      </c>
      <c r="O912">
        <v>30.2</v>
      </c>
      <c r="P912" t="s">
        <v>337</v>
      </c>
      <c r="Q912">
        <v>748.6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0.04</v>
      </c>
      <c r="AB912">
        <v>24.1</v>
      </c>
      <c r="AC912">
        <v>41</v>
      </c>
      <c r="AD912">
        <v>10</v>
      </c>
      <c r="AE912">
        <v>23.7</v>
      </c>
      <c r="AF912">
        <v>7.75</v>
      </c>
      <c r="AG912">
        <v>7.22E-2</v>
      </c>
      <c r="AH912" t="s">
        <v>337</v>
      </c>
      <c r="AI912" t="s">
        <v>337</v>
      </c>
      <c r="AJ912">
        <v>0</v>
      </c>
      <c r="AK912">
        <v>116</v>
      </c>
      <c r="AL912">
        <v>1</v>
      </c>
      <c r="AM912">
        <v>100</v>
      </c>
      <c r="AN912">
        <v>5</v>
      </c>
    </row>
    <row r="913" spans="1:40" x14ac:dyDescent="0.25">
      <c r="A913" s="34">
        <v>40746</v>
      </c>
      <c r="B913" s="220">
        <v>3.8194444444444441E-2</v>
      </c>
      <c r="C913">
        <v>29.9</v>
      </c>
      <c r="D913">
        <v>29.9</v>
      </c>
      <c r="E913">
        <v>29.9</v>
      </c>
      <c r="F913">
        <v>42</v>
      </c>
      <c r="G913">
        <v>15.6</v>
      </c>
      <c r="H913">
        <v>7</v>
      </c>
      <c r="I913" t="s">
        <v>338</v>
      </c>
      <c r="J913">
        <v>0.57999999999999996</v>
      </c>
      <c r="K913">
        <v>12</v>
      </c>
      <c r="L913" t="s">
        <v>338</v>
      </c>
      <c r="M913">
        <v>29.9</v>
      </c>
      <c r="N913">
        <v>30.2</v>
      </c>
      <c r="O913">
        <v>30.2</v>
      </c>
      <c r="P913" t="s">
        <v>337</v>
      </c>
      <c r="Q913">
        <v>748.7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0.04</v>
      </c>
      <c r="AB913">
        <v>24.1</v>
      </c>
      <c r="AC913">
        <v>41</v>
      </c>
      <c r="AD913">
        <v>10</v>
      </c>
      <c r="AE913">
        <v>23.7</v>
      </c>
      <c r="AF913">
        <v>7.75</v>
      </c>
      <c r="AG913">
        <v>7.22E-2</v>
      </c>
      <c r="AH913" t="s">
        <v>337</v>
      </c>
      <c r="AI913" t="s">
        <v>337</v>
      </c>
      <c r="AJ913">
        <v>0</v>
      </c>
      <c r="AK913">
        <v>115</v>
      </c>
      <c r="AL913">
        <v>1</v>
      </c>
      <c r="AM913">
        <v>100</v>
      </c>
      <c r="AN913">
        <v>5</v>
      </c>
    </row>
    <row r="914" spans="1:40" x14ac:dyDescent="0.25">
      <c r="A914" s="34">
        <v>40746</v>
      </c>
      <c r="B914" s="220">
        <v>4.1666666666666664E-2</v>
      </c>
      <c r="C914">
        <v>29.8</v>
      </c>
      <c r="D914">
        <v>29.9</v>
      </c>
      <c r="E914">
        <v>29.8</v>
      </c>
      <c r="F914">
        <v>42</v>
      </c>
      <c r="G914">
        <v>15.5</v>
      </c>
      <c r="H914">
        <v>6</v>
      </c>
      <c r="I914" t="s">
        <v>338</v>
      </c>
      <c r="J914">
        <v>0.5</v>
      </c>
      <c r="K914">
        <v>11</v>
      </c>
      <c r="L914" t="s">
        <v>338</v>
      </c>
      <c r="M914">
        <v>29.8</v>
      </c>
      <c r="N914">
        <v>30.1</v>
      </c>
      <c r="O914">
        <v>30.1</v>
      </c>
      <c r="P914" t="s">
        <v>337</v>
      </c>
      <c r="Q914">
        <v>748.8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0.04</v>
      </c>
      <c r="AB914">
        <v>24.1</v>
      </c>
      <c r="AC914">
        <v>41</v>
      </c>
      <c r="AD914">
        <v>10</v>
      </c>
      <c r="AE914">
        <v>23.7</v>
      </c>
      <c r="AF914">
        <v>7.75</v>
      </c>
      <c r="AG914">
        <v>7.22E-2</v>
      </c>
      <c r="AH914" t="s">
        <v>337</v>
      </c>
      <c r="AI914" t="s">
        <v>337</v>
      </c>
      <c r="AJ914">
        <v>6.0000000000000001E-3</v>
      </c>
      <c r="AK914">
        <v>117</v>
      </c>
      <c r="AL914">
        <v>1</v>
      </c>
      <c r="AM914">
        <v>100</v>
      </c>
      <c r="AN914">
        <v>5</v>
      </c>
    </row>
    <row r="915" spans="1:40" x14ac:dyDescent="0.25">
      <c r="A915" s="34">
        <v>40746</v>
      </c>
      <c r="B915" s="220">
        <v>4.5138888888888888E-2</v>
      </c>
      <c r="C915">
        <v>29.8</v>
      </c>
      <c r="D915">
        <v>29.8</v>
      </c>
      <c r="E915">
        <v>29.8</v>
      </c>
      <c r="F915">
        <v>43</v>
      </c>
      <c r="G915">
        <v>15.9</v>
      </c>
      <c r="H915">
        <v>6</v>
      </c>
      <c r="I915" t="s">
        <v>338</v>
      </c>
      <c r="J915">
        <v>0.5</v>
      </c>
      <c r="K915">
        <v>10</v>
      </c>
      <c r="L915" t="s">
        <v>340</v>
      </c>
      <c r="M915">
        <v>29.8</v>
      </c>
      <c r="N915">
        <v>30.2</v>
      </c>
      <c r="O915">
        <v>30.2</v>
      </c>
      <c r="P915" t="s">
        <v>337</v>
      </c>
      <c r="Q915">
        <v>748.7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0.04</v>
      </c>
      <c r="AB915">
        <v>24</v>
      </c>
      <c r="AC915">
        <v>41</v>
      </c>
      <c r="AD915">
        <v>9.9</v>
      </c>
      <c r="AE915">
        <v>23.6</v>
      </c>
      <c r="AF915">
        <v>7.75</v>
      </c>
      <c r="AG915">
        <v>7.22E-2</v>
      </c>
      <c r="AH915" t="s">
        <v>337</v>
      </c>
      <c r="AI915" t="s">
        <v>337</v>
      </c>
      <c r="AJ915">
        <v>0</v>
      </c>
      <c r="AK915">
        <v>117</v>
      </c>
      <c r="AL915">
        <v>1</v>
      </c>
      <c r="AM915">
        <v>100</v>
      </c>
      <c r="AN915">
        <v>5</v>
      </c>
    </row>
    <row r="916" spans="1:40" x14ac:dyDescent="0.25">
      <c r="A916" s="34">
        <v>40746</v>
      </c>
      <c r="B916" s="220">
        <v>4.8611111111111112E-2</v>
      </c>
      <c r="C916">
        <v>29.7</v>
      </c>
      <c r="D916">
        <v>29.8</v>
      </c>
      <c r="E916">
        <v>29.7</v>
      </c>
      <c r="F916">
        <v>43</v>
      </c>
      <c r="G916">
        <v>15.8</v>
      </c>
      <c r="H916">
        <v>7</v>
      </c>
      <c r="I916" t="s">
        <v>338</v>
      </c>
      <c r="J916">
        <v>0.57999999999999996</v>
      </c>
      <c r="K916">
        <v>11</v>
      </c>
      <c r="L916" t="s">
        <v>338</v>
      </c>
      <c r="M916">
        <v>29.7</v>
      </c>
      <c r="N916">
        <v>30.1</v>
      </c>
      <c r="O916">
        <v>30.1</v>
      </c>
      <c r="P916" t="s">
        <v>337</v>
      </c>
      <c r="Q916">
        <v>748.7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3.9E-2</v>
      </c>
      <c r="AB916">
        <v>24</v>
      </c>
      <c r="AC916">
        <v>41</v>
      </c>
      <c r="AD916">
        <v>9.9</v>
      </c>
      <c r="AE916">
        <v>23.6</v>
      </c>
      <c r="AF916">
        <v>7.75</v>
      </c>
      <c r="AG916">
        <v>7.22E-2</v>
      </c>
      <c r="AH916" t="s">
        <v>337</v>
      </c>
      <c r="AI916" t="s">
        <v>337</v>
      </c>
      <c r="AJ916">
        <v>0</v>
      </c>
      <c r="AK916">
        <v>116</v>
      </c>
      <c r="AL916">
        <v>1</v>
      </c>
      <c r="AM916">
        <v>100</v>
      </c>
      <c r="AN916">
        <v>5</v>
      </c>
    </row>
    <row r="917" spans="1:40" x14ac:dyDescent="0.25">
      <c r="A917" s="34">
        <v>40746</v>
      </c>
      <c r="B917" s="220">
        <v>5.2083333333333336E-2</v>
      </c>
      <c r="C917">
        <v>29.6</v>
      </c>
      <c r="D917">
        <v>29.7</v>
      </c>
      <c r="E917">
        <v>29.6</v>
      </c>
      <c r="F917">
        <v>43</v>
      </c>
      <c r="G917">
        <v>15.7</v>
      </c>
      <c r="H917">
        <v>6</v>
      </c>
      <c r="I917" t="s">
        <v>338</v>
      </c>
      <c r="J917">
        <v>0.5</v>
      </c>
      <c r="K917">
        <v>11</v>
      </c>
      <c r="L917" t="s">
        <v>338</v>
      </c>
      <c r="M917">
        <v>29.6</v>
      </c>
      <c r="N917">
        <v>29.9</v>
      </c>
      <c r="O917">
        <v>29.9</v>
      </c>
      <c r="P917" t="s">
        <v>337</v>
      </c>
      <c r="Q917">
        <v>748.7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3.9E-2</v>
      </c>
      <c r="AB917">
        <v>24</v>
      </c>
      <c r="AC917">
        <v>41</v>
      </c>
      <c r="AD917">
        <v>9.9</v>
      </c>
      <c r="AE917">
        <v>23.6</v>
      </c>
      <c r="AF917">
        <v>7.75</v>
      </c>
      <c r="AG917">
        <v>7.22E-2</v>
      </c>
      <c r="AH917" t="s">
        <v>337</v>
      </c>
      <c r="AI917" t="s">
        <v>337</v>
      </c>
      <c r="AJ917">
        <v>0</v>
      </c>
      <c r="AK917">
        <v>117</v>
      </c>
      <c r="AL917">
        <v>1</v>
      </c>
      <c r="AM917">
        <v>100</v>
      </c>
      <c r="AN917">
        <v>5</v>
      </c>
    </row>
    <row r="918" spans="1:40" x14ac:dyDescent="0.25">
      <c r="A918" s="34">
        <v>40746</v>
      </c>
      <c r="B918" s="220">
        <v>5.5555555555555552E-2</v>
      </c>
      <c r="C918">
        <v>29.4</v>
      </c>
      <c r="D918">
        <v>29.6</v>
      </c>
      <c r="E918">
        <v>29.4</v>
      </c>
      <c r="F918">
        <v>43</v>
      </c>
      <c r="G918">
        <v>15.6</v>
      </c>
      <c r="H918">
        <v>7</v>
      </c>
      <c r="I918" t="s">
        <v>338</v>
      </c>
      <c r="J918">
        <v>0.57999999999999996</v>
      </c>
      <c r="K918">
        <v>11</v>
      </c>
      <c r="L918" t="s">
        <v>338</v>
      </c>
      <c r="M918">
        <v>29.4</v>
      </c>
      <c r="N918">
        <v>29.8</v>
      </c>
      <c r="O918">
        <v>29.8</v>
      </c>
      <c r="P918" t="s">
        <v>337</v>
      </c>
      <c r="Q918">
        <v>748.6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3.9E-2</v>
      </c>
      <c r="AB918">
        <v>23.9</v>
      </c>
      <c r="AC918">
        <v>42</v>
      </c>
      <c r="AD918">
        <v>10.199999999999999</v>
      </c>
      <c r="AE918">
        <v>23.6</v>
      </c>
      <c r="AF918">
        <v>7.95</v>
      </c>
      <c r="AG918">
        <v>7.22E-2</v>
      </c>
      <c r="AH918" t="s">
        <v>337</v>
      </c>
      <c r="AI918" t="s">
        <v>337</v>
      </c>
      <c r="AJ918">
        <v>0</v>
      </c>
      <c r="AK918">
        <v>116</v>
      </c>
      <c r="AL918">
        <v>1</v>
      </c>
      <c r="AM918">
        <v>100</v>
      </c>
      <c r="AN918">
        <v>5</v>
      </c>
    </row>
    <row r="919" spans="1:40" x14ac:dyDescent="0.25">
      <c r="A919" s="34">
        <v>40746</v>
      </c>
      <c r="B919" s="220">
        <v>5.9027777777777783E-2</v>
      </c>
      <c r="C919">
        <v>29.3</v>
      </c>
      <c r="D919">
        <v>29.4</v>
      </c>
      <c r="E919">
        <v>29.3</v>
      </c>
      <c r="F919">
        <v>43</v>
      </c>
      <c r="G919">
        <v>15.5</v>
      </c>
      <c r="H919">
        <v>5</v>
      </c>
      <c r="I919" t="s">
        <v>338</v>
      </c>
      <c r="J919">
        <v>0.42</v>
      </c>
      <c r="K919">
        <v>8</v>
      </c>
      <c r="L919" t="s">
        <v>338</v>
      </c>
      <c r="M919">
        <v>29.3</v>
      </c>
      <c r="N919">
        <v>29.7</v>
      </c>
      <c r="O919">
        <v>29.7</v>
      </c>
      <c r="P919" t="s">
        <v>337</v>
      </c>
      <c r="Q919">
        <v>748.7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3.7999999999999999E-2</v>
      </c>
      <c r="AB919">
        <v>23.9</v>
      </c>
      <c r="AC919">
        <v>41</v>
      </c>
      <c r="AD919">
        <v>9.8000000000000007</v>
      </c>
      <c r="AE919">
        <v>23.5</v>
      </c>
      <c r="AF919">
        <v>7.75</v>
      </c>
      <c r="AG919">
        <v>7.22E-2</v>
      </c>
      <c r="AH919" t="s">
        <v>337</v>
      </c>
      <c r="AI919" t="s">
        <v>337</v>
      </c>
      <c r="AJ919">
        <v>0</v>
      </c>
      <c r="AK919">
        <v>116</v>
      </c>
      <c r="AL919">
        <v>1</v>
      </c>
      <c r="AM919">
        <v>100</v>
      </c>
      <c r="AN919">
        <v>5</v>
      </c>
    </row>
    <row r="920" spans="1:40" x14ac:dyDescent="0.25">
      <c r="A920" s="34">
        <v>40746</v>
      </c>
      <c r="B920" s="220">
        <v>6.25E-2</v>
      </c>
      <c r="C920">
        <v>29.2</v>
      </c>
      <c r="D920">
        <v>29.3</v>
      </c>
      <c r="E920">
        <v>29.2</v>
      </c>
      <c r="F920">
        <v>44</v>
      </c>
      <c r="G920">
        <v>15.7</v>
      </c>
      <c r="H920">
        <v>6</v>
      </c>
      <c r="I920" t="s">
        <v>338</v>
      </c>
      <c r="J920">
        <v>0.5</v>
      </c>
      <c r="K920">
        <v>9</v>
      </c>
      <c r="L920" t="s">
        <v>336</v>
      </c>
      <c r="M920">
        <v>29.2</v>
      </c>
      <c r="N920">
        <v>29.7</v>
      </c>
      <c r="O920">
        <v>29.7</v>
      </c>
      <c r="P920" t="s">
        <v>337</v>
      </c>
      <c r="Q920">
        <v>748.7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3.7999999999999999E-2</v>
      </c>
      <c r="AB920">
        <v>23.8</v>
      </c>
      <c r="AC920">
        <v>41</v>
      </c>
      <c r="AD920">
        <v>9.8000000000000007</v>
      </c>
      <c r="AE920">
        <v>23.4</v>
      </c>
      <c r="AF920">
        <v>7.75</v>
      </c>
      <c r="AG920">
        <v>7.2300000000000003E-2</v>
      </c>
      <c r="AH920" t="s">
        <v>337</v>
      </c>
      <c r="AI920" t="s">
        <v>337</v>
      </c>
      <c r="AJ920">
        <v>0</v>
      </c>
      <c r="AK920">
        <v>118</v>
      </c>
      <c r="AL920">
        <v>1</v>
      </c>
      <c r="AM920">
        <v>100</v>
      </c>
      <c r="AN920">
        <v>5</v>
      </c>
    </row>
    <row r="921" spans="1:40" x14ac:dyDescent="0.25">
      <c r="A921" s="34">
        <v>40746</v>
      </c>
      <c r="B921" s="220">
        <v>6.5972222222222224E-2</v>
      </c>
      <c r="C921">
        <v>29.2</v>
      </c>
      <c r="D921">
        <v>29.2</v>
      </c>
      <c r="E921">
        <v>29.2</v>
      </c>
      <c r="F921">
        <v>44</v>
      </c>
      <c r="G921">
        <v>15.7</v>
      </c>
      <c r="H921">
        <v>6</v>
      </c>
      <c r="I921" t="s">
        <v>338</v>
      </c>
      <c r="J921">
        <v>0.5</v>
      </c>
      <c r="K921">
        <v>10</v>
      </c>
      <c r="L921" t="s">
        <v>336</v>
      </c>
      <c r="M921">
        <v>29.2</v>
      </c>
      <c r="N921">
        <v>29.7</v>
      </c>
      <c r="O921">
        <v>29.7</v>
      </c>
      <c r="P921" t="s">
        <v>337</v>
      </c>
      <c r="Q921">
        <v>748.7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3.7999999999999999E-2</v>
      </c>
      <c r="AB921">
        <v>23.8</v>
      </c>
      <c r="AC921">
        <v>42</v>
      </c>
      <c r="AD921">
        <v>10.1</v>
      </c>
      <c r="AE921">
        <v>23.5</v>
      </c>
      <c r="AF921">
        <v>7.95</v>
      </c>
      <c r="AG921">
        <v>7.22E-2</v>
      </c>
      <c r="AH921" t="s">
        <v>337</v>
      </c>
      <c r="AI921" t="s">
        <v>337</v>
      </c>
      <c r="AJ921">
        <v>0</v>
      </c>
      <c r="AK921">
        <v>115</v>
      </c>
      <c r="AL921">
        <v>1</v>
      </c>
      <c r="AM921">
        <v>100</v>
      </c>
      <c r="AN921">
        <v>5</v>
      </c>
    </row>
    <row r="922" spans="1:40" x14ac:dyDescent="0.25">
      <c r="A922" s="34">
        <v>40746</v>
      </c>
      <c r="B922" s="220">
        <v>6.9444444444444434E-2</v>
      </c>
      <c r="C922">
        <v>29.1</v>
      </c>
      <c r="D922">
        <v>29.2</v>
      </c>
      <c r="E922">
        <v>29.1</v>
      </c>
      <c r="F922">
        <v>45</v>
      </c>
      <c r="G922">
        <v>15.9</v>
      </c>
      <c r="H922">
        <v>7</v>
      </c>
      <c r="I922" t="s">
        <v>338</v>
      </c>
      <c r="J922">
        <v>0.57999999999999996</v>
      </c>
      <c r="K922">
        <v>10</v>
      </c>
      <c r="L922" t="s">
        <v>340</v>
      </c>
      <c r="M922">
        <v>29.1</v>
      </c>
      <c r="N922">
        <v>29.7</v>
      </c>
      <c r="O922">
        <v>29.7</v>
      </c>
      <c r="P922" t="s">
        <v>337</v>
      </c>
      <c r="Q922">
        <v>748.7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3.6999999999999998E-2</v>
      </c>
      <c r="AB922">
        <v>23.8</v>
      </c>
      <c r="AC922">
        <v>42</v>
      </c>
      <c r="AD922">
        <v>10.1</v>
      </c>
      <c r="AE922">
        <v>23.5</v>
      </c>
      <c r="AF922">
        <v>7.95</v>
      </c>
      <c r="AG922">
        <v>7.22E-2</v>
      </c>
      <c r="AH922" t="s">
        <v>337</v>
      </c>
      <c r="AI922" t="s">
        <v>337</v>
      </c>
      <c r="AJ922">
        <v>0</v>
      </c>
      <c r="AK922">
        <v>116</v>
      </c>
      <c r="AL922">
        <v>1</v>
      </c>
      <c r="AM922">
        <v>100</v>
      </c>
      <c r="AN922">
        <v>5</v>
      </c>
    </row>
    <row r="923" spans="1:40" x14ac:dyDescent="0.25">
      <c r="A923" s="34">
        <v>40746</v>
      </c>
      <c r="B923" s="220">
        <v>7.2916666666666671E-2</v>
      </c>
      <c r="C923">
        <v>29</v>
      </c>
      <c r="D923">
        <v>29.1</v>
      </c>
      <c r="E923">
        <v>29</v>
      </c>
      <c r="F923">
        <v>45</v>
      </c>
      <c r="G923">
        <v>15.9</v>
      </c>
      <c r="H923">
        <v>6</v>
      </c>
      <c r="I923" t="s">
        <v>338</v>
      </c>
      <c r="J923">
        <v>0.5</v>
      </c>
      <c r="K923">
        <v>9</v>
      </c>
      <c r="L923" t="s">
        <v>338</v>
      </c>
      <c r="M923">
        <v>29</v>
      </c>
      <c r="N923">
        <v>29.6</v>
      </c>
      <c r="O923">
        <v>29.6</v>
      </c>
      <c r="P923" t="s">
        <v>337</v>
      </c>
      <c r="Q923">
        <v>748.8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3.6999999999999998E-2</v>
      </c>
      <c r="AB923">
        <v>23.7</v>
      </c>
      <c r="AC923">
        <v>42</v>
      </c>
      <c r="AD923">
        <v>10</v>
      </c>
      <c r="AE923">
        <v>23.3</v>
      </c>
      <c r="AF923">
        <v>7.96</v>
      </c>
      <c r="AG923">
        <v>7.2300000000000003E-2</v>
      </c>
      <c r="AH923" t="s">
        <v>337</v>
      </c>
      <c r="AI923" t="s">
        <v>337</v>
      </c>
      <c r="AJ923">
        <v>0</v>
      </c>
      <c r="AK923">
        <v>116</v>
      </c>
      <c r="AL923">
        <v>1</v>
      </c>
      <c r="AM923">
        <v>100</v>
      </c>
      <c r="AN923">
        <v>5</v>
      </c>
    </row>
    <row r="924" spans="1:40" x14ac:dyDescent="0.25">
      <c r="A924" s="34">
        <v>40746</v>
      </c>
      <c r="B924" s="220">
        <v>7.6388888888888895E-2</v>
      </c>
      <c r="C924">
        <v>28.9</v>
      </c>
      <c r="D924">
        <v>29</v>
      </c>
      <c r="E924">
        <v>28.9</v>
      </c>
      <c r="F924">
        <v>45</v>
      </c>
      <c r="G924">
        <v>15.8</v>
      </c>
      <c r="H924">
        <v>7</v>
      </c>
      <c r="I924" t="s">
        <v>338</v>
      </c>
      <c r="J924">
        <v>0.57999999999999996</v>
      </c>
      <c r="K924">
        <v>11</v>
      </c>
      <c r="L924" t="s">
        <v>349</v>
      </c>
      <c r="M924">
        <v>28.9</v>
      </c>
      <c r="N924">
        <v>29.6</v>
      </c>
      <c r="O924">
        <v>29.6</v>
      </c>
      <c r="P924" t="s">
        <v>337</v>
      </c>
      <c r="Q924">
        <v>748.8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3.6999999999999998E-2</v>
      </c>
      <c r="AB924">
        <v>23.7</v>
      </c>
      <c r="AC924">
        <v>41</v>
      </c>
      <c r="AD924">
        <v>9.6999999999999993</v>
      </c>
      <c r="AE924">
        <v>23.3</v>
      </c>
      <c r="AF924">
        <v>7.76</v>
      </c>
      <c r="AG924">
        <v>7.2300000000000003E-2</v>
      </c>
      <c r="AH924" t="s">
        <v>337</v>
      </c>
      <c r="AI924" t="s">
        <v>337</v>
      </c>
      <c r="AJ924">
        <v>0</v>
      </c>
      <c r="AK924">
        <v>117</v>
      </c>
      <c r="AL924">
        <v>1</v>
      </c>
      <c r="AM924">
        <v>100</v>
      </c>
      <c r="AN924">
        <v>5</v>
      </c>
    </row>
    <row r="925" spans="1:40" x14ac:dyDescent="0.25">
      <c r="A925" s="34">
        <v>40746</v>
      </c>
      <c r="B925" s="220">
        <v>7.9861111111111105E-2</v>
      </c>
      <c r="C925">
        <v>28.9</v>
      </c>
      <c r="D925">
        <v>28.9</v>
      </c>
      <c r="E925">
        <v>28.9</v>
      </c>
      <c r="F925">
        <v>45</v>
      </c>
      <c r="G925">
        <v>15.8</v>
      </c>
      <c r="H925">
        <v>6</v>
      </c>
      <c r="I925" t="s">
        <v>338</v>
      </c>
      <c r="J925">
        <v>0.5</v>
      </c>
      <c r="K925">
        <v>9</v>
      </c>
      <c r="L925" t="s">
        <v>340</v>
      </c>
      <c r="M925">
        <v>28.9</v>
      </c>
      <c r="N925">
        <v>29.5</v>
      </c>
      <c r="O925">
        <v>29.5</v>
      </c>
      <c r="P925" t="s">
        <v>337</v>
      </c>
      <c r="Q925">
        <v>748.8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3.6999999999999998E-2</v>
      </c>
      <c r="AB925">
        <v>23.6</v>
      </c>
      <c r="AC925">
        <v>42</v>
      </c>
      <c r="AD925">
        <v>9.9</v>
      </c>
      <c r="AE925">
        <v>23.2</v>
      </c>
      <c r="AF925">
        <v>7.96</v>
      </c>
      <c r="AG925">
        <v>7.2300000000000003E-2</v>
      </c>
      <c r="AH925" t="s">
        <v>337</v>
      </c>
      <c r="AI925" t="s">
        <v>337</v>
      </c>
      <c r="AJ925">
        <v>0</v>
      </c>
      <c r="AK925">
        <v>116</v>
      </c>
      <c r="AL925">
        <v>1</v>
      </c>
      <c r="AM925">
        <v>100</v>
      </c>
      <c r="AN925">
        <v>5</v>
      </c>
    </row>
    <row r="926" spans="1:40" x14ac:dyDescent="0.25">
      <c r="A926" s="34">
        <v>40746</v>
      </c>
      <c r="B926" s="220">
        <v>8.3333333333333329E-2</v>
      </c>
      <c r="C926">
        <v>28.8</v>
      </c>
      <c r="D926">
        <v>28.9</v>
      </c>
      <c r="E926">
        <v>28.8</v>
      </c>
      <c r="F926">
        <v>45</v>
      </c>
      <c r="G926">
        <v>15.7</v>
      </c>
      <c r="H926">
        <v>6</v>
      </c>
      <c r="I926" t="s">
        <v>338</v>
      </c>
      <c r="J926">
        <v>0.5</v>
      </c>
      <c r="K926">
        <v>10</v>
      </c>
      <c r="L926" t="s">
        <v>340</v>
      </c>
      <c r="M926">
        <v>28.8</v>
      </c>
      <c r="N926">
        <v>29.3</v>
      </c>
      <c r="O926">
        <v>29.3</v>
      </c>
      <c r="P926" t="s">
        <v>337</v>
      </c>
      <c r="Q926">
        <v>748.8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3.5999999999999997E-2</v>
      </c>
      <c r="AB926">
        <v>23.6</v>
      </c>
      <c r="AC926">
        <v>42</v>
      </c>
      <c r="AD926">
        <v>9.9</v>
      </c>
      <c r="AE926">
        <v>23.2</v>
      </c>
      <c r="AF926">
        <v>7.96</v>
      </c>
      <c r="AG926">
        <v>7.2300000000000003E-2</v>
      </c>
      <c r="AH926" t="s">
        <v>337</v>
      </c>
      <c r="AI926" t="s">
        <v>337</v>
      </c>
      <c r="AJ926">
        <v>5.0000000000000001E-3</v>
      </c>
      <c r="AK926">
        <v>116</v>
      </c>
      <c r="AL926">
        <v>1</v>
      </c>
      <c r="AM926">
        <v>100</v>
      </c>
      <c r="AN926">
        <v>5</v>
      </c>
    </row>
    <row r="927" spans="1:40" x14ac:dyDescent="0.25">
      <c r="A927" s="34">
        <v>40746</v>
      </c>
      <c r="B927" s="220">
        <v>8.6805555555555566E-2</v>
      </c>
      <c r="C927">
        <v>28.7</v>
      </c>
      <c r="D927">
        <v>28.8</v>
      </c>
      <c r="E927">
        <v>28.7</v>
      </c>
      <c r="F927">
        <v>46</v>
      </c>
      <c r="G927">
        <v>15.9</v>
      </c>
      <c r="H927">
        <v>6</v>
      </c>
      <c r="I927" t="s">
        <v>338</v>
      </c>
      <c r="J927">
        <v>0.5</v>
      </c>
      <c r="K927">
        <v>9</v>
      </c>
      <c r="L927" t="s">
        <v>338</v>
      </c>
      <c r="M927">
        <v>28.7</v>
      </c>
      <c r="N927">
        <v>29.2</v>
      </c>
      <c r="O927">
        <v>29.2</v>
      </c>
      <c r="P927" t="s">
        <v>337</v>
      </c>
      <c r="Q927">
        <v>748.8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3.5999999999999997E-2</v>
      </c>
      <c r="AB927">
        <v>23.6</v>
      </c>
      <c r="AC927">
        <v>42</v>
      </c>
      <c r="AD927">
        <v>9.9</v>
      </c>
      <c r="AE927">
        <v>23.2</v>
      </c>
      <c r="AF927">
        <v>7.96</v>
      </c>
      <c r="AG927">
        <v>7.2300000000000003E-2</v>
      </c>
      <c r="AH927" t="s">
        <v>337</v>
      </c>
      <c r="AI927" t="s">
        <v>337</v>
      </c>
      <c r="AJ927">
        <v>0</v>
      </c>
      <c r="AK927">
        <v>115</v>
      </c>
      <c r="AL927">
        <v>1</v>
      </c>
      <c r="AM927">
        <v>100</v>
      </c>
      <c r="AN927">
        <v>5</v>
      </c>
    </row>
    <row r="928" spans="1:40" x14ac:dyDescent="0.25">
      <c r="A928" s="34">
        <v>40746</v>
      </c>
      <c r="B928" s="220">
        <v>9.0277777777777776E-2</v>
      </c>
      <c r="C928">
        <v>28.7</v>
      </c>
      <c r="D928">
        <v>28.7</v>
      </c>
      <c r="E928">
        <v>28.7</v>
      </c>
      <c r="F928">
        <v>46</v>
      </c>
      <c r="G928">
        <v>15.9</v>
      </c>
      <c r="H928">
        <v>7</v>
      </c>
      <c r="I928" t="s">
        <v>338</v>
      </c>
      <c r="J928">
        <v>0.57999999999999996</v>
      </c>
      <c r="K928">
        <v>11</v>
      </c>
      <c r="L928" t="s">
        <v>338</v>
      </c>
      <c r="M928">
        <v>28.7</v>
      </c>
      <c r="N928">
        <v>29.2</v>
      </c>
      <c r="O928">
        <v>29.2</v>
      </c>
      <c r="P928" t="s">
        <v>337</v>
      </c>
      <c r="Q928">
        <v>748.8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3.5999999999999997E-2</v>
      </c>
      <c r="AB928">
        <v>23.5</v>
      </c>
      <c r="AC928">
        <v>42</v>
      </c>
      <c r="AD928">
        <v>9.8000000000000007</v>
      </c>
      <c r="AE928">
        <v>23.1</v>
      </c>
      <c r="AF928">
        <v>7.96</v>
      </c>
      <c r="AG928">
        <v>7.2300000000000003E-2</v>
      </c>
      <c r="AH928" t="s">
        <v>337</v>
      </c>
      <c r="AI928" t="s">
        <v>337</v>
      </c>
      <c r="AJ928">
        <v>0</v>
      </c>
      <c r="AK928">
        <v>117</v>
      </c>
      <c r="AL928">
        <v>1</v>
      </c>
      <c r="AM928">
        <v>100</v>
      </c>
      <c r="AN928">
        <v>5</v>
      </c>
    </row>
    <row r="929" spans="1:40" x14ac:dyDescent="0.25">
      <c r="A929" s="34">
        <v>40746</v>
      </c>
      <c r="B929" s="220">
        <v>9.375E-2</v>
      </c>
      <c r="C929">
        <v>28.6</v>
      </c>
      <c r="D929">
        <v>28.7</v>
      </c>
      <c r="E929">
        <v>28.6</v>
      </c>
      <c r="F929">
        <v>46</v>
      </c>
      <c r="G929">
        <v>15.9</v>
      </c>
      <c r="H929">
        <v>7</v>
      </c>
      <c r="I929" t="s">
        <v>338</v>
      </c>
      <c r="J929">
        <v>0.57999999999999996</v>
      </c>
      <c r="K929">
        <v>10</v>
      </c>
      <c r="L929" t="s">
        <v>340</v>
      </c>
      <c r="M929">
        <v>28.6</v>
      </c>
      <c r="N929">
        <v>29.1</v>
      </c>
      <c r="O929">
        <v>29.1</v>
      </c>
      <c r="P929" t="s">
        <v>337</v>
      </c>
      <c r="Q929">
        <v>748.8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3.5999999999999997E-2</v>
      </c>
      <c r="AB929">
        <v>23.4</v>
      </c>
      <c r="AC929">
        <v>41</v>
      </c>
      <c r="AD929">
        <v>9.4</v>
      </c>
      <c r="AE929">
        <v>23</v>
      </c>
      <c r="AF929">
        <v>7.78</v>
      </c>
      <c r="AG929">
        <v>7.2400000000000006E-2</v>
      </c>
      <c r="AH929" t="s">
        <v>337</v>
      </c>
      <c r="AI929" t="s">
        <v>337</v>
      </c>
      <c r="AJ929">
        <v>0</v>
      </c>
      <c r="AK929">
        <v>115</v>
      </c>
      <c r="AL929">
        <v>1</v>
      </c>
      <c r="AM929">
        <v>100</v>
      </c>
      <c r="AN929">
        <v>5</v>
      </c>
    </row>
    <row r="930" spans="1:40" x14ac:dyDescent="0.25">
      <c r="A930" s="34">
        <v>40746</v>
      </c>
      <c r="B930" s="220">
        <v>9.7222222222222224E-2</v>
      </c>
      <c r="C930">
        <v>28.6</v>
      </c>
      <c r="D930">
        <v>28.6</v>
      </c>
      <c r="E930">
        <v>28.6</v>
      </c>
      <c r="F930">
        <v>46</v>
      </c>
      <c r="G930">
        <v>15.8</v>
      </c>
      <c r="H930">
        <v>5</v>
      </c>
      <c r="I930" t="s">
        <v>338</v>
      </c>
      <c r="J930">
        <v>0.42</v>
      </c>
      <c r="K930">
        <v>9</v>
      </c>
      <c r="L930" t="s">
        <v>340</v>
      </c>
      <c r="M930">
        <v>28.6</v>
      </c>
      <c r="N930">
        <v>29.1</v>
      </c>
      <c r="O930">
        <v>29.1</v>
      </c>
      <c r="P930" t="s">
        <v>337</v>
      </c>
      <c r="Q930">
        <v>748.8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3.5000000000000003E-2</v>
      </c>
      <c r="AB930">
        <v>23.4</v>
      </c>
      <c r="AC930">
        <v>42</v>
      </c>
      <c r="AD930">
        <v>9.8000000000000007</v>
      </c>
      <c r="AE930">
        <v>23.1</v>
      </c>
      <c r="AF930">
        <v>7.97</v>
      </c>
      <c r="AG930">
        <v>7.2400000000000006E-2</v>
      </c>
      <c r="AH930" t="s">
        <v>337</v>
      </c>
      <c r="AI930" t="s">
        <v>337</v>
      </c>
      <c r="AJ930">
        <v>0</v>
      </c>
      <c r="AK930">
        <v>116</v>
      </c>
      <c r="AL930">
        <v>1</v>
      </c>
      <c r="AM930">
        <v>100</v>
      </c>
      <c r="AN930">
        <v>5</v>
      </c>
    </row>
    <row r="931" spans="1:40" x14ac:dyDescent="0.25">
      <c r="A931" s="34">
        <v>40746</v>
      </c>
      <c r="B931" s="220">
        <v>0.10069444444444443</v>
      </c>
      <c r="C931">
        <v>28.4</v>
      </c>
      <c r="D931">
        <v>28.6</v>
      </c>
      <c r="E931">
        <v>28.4</v>
      </c>
      <c r="F931">
        <v>46</v>
      </c>
      <c r="G931">
        <v>15.7</v>
      </c>
      <c r="H931">
        <v>6</v>
      </c>
      <c r="I931" t="s">
        <v>338</v>
      </c>
      <c r="J931">
        <v>0.5</v>
      </c>
      <c r="K931">
        <v>8</v>
      </c>
      <c r="L931" t="s">
        <v>340</v>
      </c>
      <c r="M931">
        <v>28.4</v>
      </c>
      <c r="N931">
        <v>28.9</v>
      </c>
      <c r="O931">
        <v>28.9</v>
      </c>
      <c r="P931" t="s">
        <v>337</v>
      </c>
      <c r="Q931">
        <v>748.8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3.5000000000000003E-2</v>
      </c>
      <c r="AB931">
        <v>23.4</v>
      </c>
      <c r="AC931">
        <v>42</v>
      </c>
      <c r="AD931">
        <v>9.8000000000000007</v>
      </c>
      <c r="AE931">
        <v>23.1</v>
      </c>
      <c r="AF931">
        <v>7.97</v>
      </c>
      <c r="AG931">
        <v>7.2400000000000006E-2</v>
      </c>
      <c r="AH931" t="s">
        <v>337</v>
      </c>
      <c r="AI931" t="s">
        <v>337</v>
      </c>
      <c r="AJ931">
        <v>0</v>
      </c>
      <c r="AK931">
        <v>115</v>
      </c>
      <c r="AL931">
        <v>1</v>
      </c>
      <c r="AM931">
        <v>100</v>
      </c>
      <c r="AN931">
        <v>5</v>
      </c>
    </row>
    <row r="932" spans="1:40" x14ac:dyDescent="0.25">
      <c r="A932" s="34">
        <v>40746</v>
      </c>
      <c r="B932" s="220">
        <v>0.10416666666666667</v>
      </c>
      <c r="C932">
        <v>28.4</v>
      </c>
      <c r="D932">
        <v>28.4</v>
      </c>
      <c r="E932">
        <v>28.4</v>
      </c>
      <c r="F932">
        <v>46</v>
      </c>
      <c r="G932">
        <v>15.7</v>
      </c>
      <c r="H932">
        <v>6</v>
      </c>
      <c r="I932" t="s">
        <v>338</v>
      </c>
      <c r="J932">
        <v>0.5</v>
      </c>
      <c r="K932">
        <v>9</v>
      </c>
      <c r="L932" t="s">
        <v>340</v>
      </c>
      <c r="M932">
        <v>28.4</v>
      </c>
      <c r="N932">
        <v>28.8</v>
      </c>
      <c r="O932">
        <v>28.8</v>
      </c>
      <c r="P932" t="s">
        <v>337</v>
      </c>
      <c r="Q932">
        <v>748.7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3.5000000000000003E-2</v>
      </c>
      <c r="AB932">
        <v>23.3</v>
      </c>
      <c r="AC932">
        <v>42</v>
      </c>
      <c r="AD932">
        <v>9.6999999999999993</v>
      </c>
      <c r="AE932">
        <v>22.9</v>
      </c>
      <c r="AF932">
        <v>7.97</v>
      </c>
      <c r="AG932">
        <v>7.2400000000000006E-2</v>
      </c>
      <c r="AH932" t="s">
        <v>337</v>
      </c>
      <c r="AI932" t="s">
        <v>337</v>
      </c>
      <c r="AJ932">
        <v>0</v>
      </c>
      <c r="AK932">
        <v>116</v>
      </c>
      <c r="AL932">
        <v>1</v>
      </c>
      <c r="AM932">
        <v>100</v>
      </c>
      <c r="AN932">
        <v>5</v>
      </c>
    </row>
    <row r="933" spans="1:40" x14ac:dyDescent="0.25">
      <c r="A933" s="34">
        <v>40746</v>
      </c>
      <c r="B933" s="220">
        <v>0.1076388888888889</v>
      </c>
      <c r="C933">
        <v>28.3</v>
      </c>
      <c r="D933">
        <v>28.4</v>
      </c>
      <c r="E933">
        <v>28.3</v>
      </c>
      <c r="F933">
        <v>47</v>
      </c>
      <c r="G933">
        <v>15.9</v>
      </c>
      <c r="H933">
        <v>8</v>
      </c>
      <c r="I933" t="s">
        <v>338</v>
      </c>
      <c r="J933">
        <v>0.67</v>
      </c>
      <c r="K933">
        <v>10</v>
      </c>
      <c r="L933" t="s">
        <v>340</v>
      </c>
      <c r="M933">
        <v>28.2</v>
      </c>
      <c r="N933">
        <v>28.8</v>
      </c>
      <c r="O933">
        <v>28.6</v>
      </c>
      <c r="P933" t="s">
        <v>337</v>
      </c>
      <c r="Q933">
        <v>748.7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3.5000000000000003E-2</v>
      </c>
      <c r="AB933">
        <v>23.3</v>
      </c>
      <c r="AC933">
        <v>42</v>
      </c>
      <c r="AD933">
        <v>9.6999999999999993</v>
      </c>
      <c r="AE933">
        <v>22.9</v>
      </c>
      <c r="AF933">
        <v>7.97</v>
      </c>
      <c r="AG933">
        <v>7.2400000000000006E-2</v>
      </c>
      <c r="AH933" t="s">
        <v>337</v>
      </c>
      <c r="AI933" t="s">
        <v>337</v>
      </c>
      <c r="AJ933">
        <v>0</v>
      </c>
      <c r="AK933">
        <v>117</v>
      </c>
      <c r="AL933">
        <v>1</v>
      </c>
      <c r="AM933">
        <v>100</v>
      </c>
      <c r="AN933">
        <v>5</v>
      </c>
    </row>
    <row r="934" spans="1:40" x14ac:dyDescent="0.25">
      <c r="A934" s="34">
        <v>40746</v>
      </c>
      <c r="B934" s="220">
        <v>0.1111111111111111</v>
      </c>
      <c r="C934">
        <v>28.3</v>
      </c>
      <c r="D934">
        <v>28.3</v>
      </c>
      <c r="E934">
        <v>28.3</v>
      </c>
      <c r="F934">
        <v>47</v>
      </c>
      <c r="G934">
        <v>15.9</v>
      </c>
      <c r="H934">
        <v>9</v>
      </c>
      <c r="I934" t="s">
        <v>338</v>
      </c>
      <c r="J934">
        <v>0.75</v>
      </c>
      <c r="K934">
        <v>11</v>
      </c>
      <c r="L934" t="s">
        <v>340</v>
      </c>
      <c r="M934">
        <v>27.9</v>
      </c>
      <c r="N934">
        <v>28.8</v>
      </c>
      <c r="O934">
        <v>28.3</v>
      </c>
      <c r="P934" t="s">
        <v>337</v>
      </c>
      <c r="Q934">
        <v>748.7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3.5000000000000003E-2</v>
      </c>
      <c r="AB934">
        <v>23.2</v>
      </c>
      <c r="AC934">
        <v>42</v>
      </c>
      <c r="AD934">
        <v>9.6</v>
      </c>
      <c r="AE934">
        <v>22.7</v>
      </c>
      <c r="AF934">
        <v>7.97</v>
      </c>
      <c r="AG934">
        <v>7.2400000000000006E-2</v>
      </c>
      <c r="AH934" t="s">
        <v>337</v>
      </c>
      <c r="AI934" t="s">
        <v>337</v>
      </c>
      <c r="AJ934">
        <v>0</v>
      </c>
      <c r="AK934">
        <v>117</v>
      </c>
      <c r="AL934">
        <v>1</v>
      </c>
      <c r="AM934">
        <v>100</v>
      </c>
      <c r="AN934">
        <v>5</v>
      </c>
    </row>
    <row r="935" spans="1:40" x14ac:dyDescent="0.25">
      <c r="A935" s="34">
        <v>40746</v>
      </c>
      <c r="B935" s="220">
        <v>0.11458333333333333</v>
      </c>
      <c r="C935">
        <v>28.3</v>
      </c>
      <c r="D935">
        <v>28.3</v>
      </c>
      <c r="E935">
        <v>28.3</v>
      </c>
      <c r="F935">
        <v>47</v>
      </c>
      <c r="G935">
        <v>15.9</v>
      </c>
      <c r="H935">
        <v>8</v>
      </c>
      <c r="I935" t="s">
        <v>338</v>
      </c>
      <c r="J935">
        <v>0.67</v>
      </c>
      <c r="K935">
        <v>10</v>
      </c>
      <c r="L935" t="s">
        <v>340</v>
      </c>
      <c r="M935">
        <v>28.1</v>
      </c>
      <c r="N935">
        <v>28.7</v>
      </c>
      <c r="O935">
        <v>28.5</v>
      </c>
      <c r="P935" t="s">
        <v>337</v>
      </c>
      <c r="Q935">
        <v>748.8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3.5000000000000003E-2</v>
      </c>
      <c r="AB935">
        <v>23.2</v>
      </c>
      <c r="AC935">
        <v>42</v>
      </c>
      <c r="AD935">
        <v>9.6</v>
      </c>
      <c r="AE935">
        <v>22.7</v>
      </c>
      <c r="AF935">
        <v>7.97</v>
      </c>
      <c r="AG935">
        <v>7.2400000000000006E-2</v>
      </c>
      <c r="AH935" t="s">
        <v>337</v>
      </c>
      <c r="AI935" t="s">
        <v>337</v>
      </c>
      <c r="AJ935">
        <v>0</v>
      </c>
      <c r="AK935">
        <v>117</v>
      </c>
      <c r="AL935">
        <v>1</v>
      </c>
      <c r="AM935">
        <v>100</v>
      </c>
      <c r="AN935">
        <v>5</v>
      </c>
    </row>
    <row r="936" spans="1:40" x14ac:dyDescent="0.25">
      <c r="A936" s="34">
        <v>40746</v>
      </c>
      <c r="B936" s="220">
        <v>0.11805555555555557</v>
      </c>
      <c r="C936">
        <v>28.2</v>
      </c>
      <c r="D936">
        <v>28.3</v>
      </c>
      <c r="E936">
        <v>28.2</v>
      </c>
      <c r="F936">
        <v>47</v>
      </c>
      <c r="G936">
        <v>15.8</v>
      </c>
      <c r="H936">
        <v>7</v>
      </c>
      <c r="I936" t="s">
        <v>338</v>
      </c>
      <c r="J936">
        <v>0.57999999999999996</v>
      </c>
      <c r="K936">
        <v>10</v>
      </c>
      <c r="L936" t="s">
        <v>340</v>
      </c>
      <c r="M936">
        <v>28.2</v>
      </c>
      <c r="N936">
        <v>28.6</v>
      </c>
      <c r="O936">
        <v>28.6</v>
      </c>
      <c r="P936" t="s">
        <v>337</v>
      </c>
      <c r="Q936">
        <v>748.7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3.4000000000000002E-2</v>
      </c>
      <c r="AB936">
        <v>23.1</v>
      </c>
      <c r="AC936">
        <v>42</v>
      </c>
      <c r="AD936">
        <v>9.5</v>
      </c>
      <c r="AE936">
        <v>22.6</v>
      </c>
      <c r="AF936">
        <v>7.98</v>
      </c>
      <c r="AG936">
        <v>7.2400000000000006E-2</v>
      </c>
      <c r="AH936" t="s">
        <v>337</v>
      </c>
      <c r="AI936" t="s">
        <v>337</v>
      </c>
      <c r="AJ936">
        <v>0</v>
      </c>
      <c r="AK936">
        <v>114</v>
      </c>
      <c r="AL936">
        <v>1</v>
      </c>
      <c r="AM936">
        <v>100</v>
      </c>
      <c r="AN936">
        <v>5</v>
      </c>
    </row>
    <row r="937" spans="1:40" x14ac:dyDescent="0.25">
      <c r="A937" s="34">
        <v>40746</v>
      </c>
      <c r="B937" s="220">
        <v>0.12152777777777778</v>
      </c>
      <c r="C937">
        <v>28.2</v>
      </c>
      <c r="D937">
        <v>28.2</v>
      </c>
      <c r="E937">
        <v>28.2</v>
      </c>
      <c r="F937">
        <v>47</v>
      </c>
      <c r="G937">
        <v>15.8</v>
      </c>
      <c r="H937">
        <v>8</v>
      </c>
      <c r="I937" t="s">
        <v>338</v>
      </c>
      <c r="J937">
        <v>0.67</v>
      </c>
      <c r="K937">
        <v>10</v>
      </c>
      <c r="L937" t="s">
        <v>340</v>
      </c>
      <c r="M937">
        <v>28</v>
      </c>
      <c r="N937">
        <v>28.5</v>
      </c>
      <c r="O937">
        <v>28.3</v>
      </c>
      <c r="P937" t="s">
        <v>337</v>
      </c>
      <c r="Q937">
        <v>748.7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3.4000000000000002E-2</v>
      </c>
      <c r="AB937">
        <v>23.1</v>
      </c>
      <c r="AC937">
        <v>42</v>
      </c>
      <c r="AD937">
        <v>9.5</v>
      </c>
      <c r="AE937">
        <v>22.6</v>
      </c>
      <c r="AF937">
        <v>7.98</v>
      </c>
      <c r="AG937">
        <v>7.2400000000000006E-2</v>
      </c>
      <c r="AH937" t="s">
        <v>337</v>
      </c>
      <c r="AI937" t="s">
        <v>337</v>
      </c>
      <c r="AJ937">
        <v>0</v>
      </c>
      <c r="AK937">
        <v>117</v>
      </c>
      <c r="AL937">
        <v>1</v>
      </c>
      <c r="AM937">
        <v>100</v>
      </c>
      <c r="AN937">
        <v>5</v>
      </c>
    </row>
    <row r="938" spans="1:40" x14ac:dyDescent="0.25">
      <c r="A938" s="34">
        <v>40746</v>
      </c>
      <c r="B938" s="220">
        <v>0.125</v>
      </c>
      <c r="C938">
        <v>28.1</v>
      </c>
      <c r="D938">
        <v>28.2</v>
      </c>
      <c r="E938">
        <v>28.1</v>
      </c>
      <c r="F938">
        <v>48</v>
      </c>
      <c r="G938">
        <v>16.100000000000001</v>
      </c>
      <c r="H938">
        <v>8</v>
      </c>
      <c r="I938" t="s">
        <v>338</v>
      </c>
      <c r="J938">
        <v>0.67</v>
      </c>
      <c r="K938">
        <v>12</v>
      </c>
      <c r="L938" t="s">
        <v>340</v>
      </c>
      <c r="M938">
        <v>27.9</v>
      </c>
      <c r="N938">
        <v>28.5</v>
      </c>
      <c r="O938">
        <v>28.3</v>
      </c>
      <c r="P938" t="s">
        <v>337</v>
      </c>
      <c r="Q938">
        <v>748.7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3.4000000000000002E-2</v>
      </c>
      <c r="AB938">
        <v>23.1</v>
      </c>
      <c r="AC938">
        <v>42</v>
      </c>
      <c r="AD938">
        <v>9.5</v>
      </c>
      <c r="AE938">
        <v>22.6</v>
      </c>
      <c r="AF938">
        <v>7.98</v>
      </c>
      <c r="AG938">
        <v>7.2400000000000006E-2</v>
      </c>
      <c r="AH938" t="s">
        <v>337</v>
      </c>
      <c r="AI938" t="s">
        <v>337</v>
      </c>
      <c r="AJ938">
        <v>5.0000000000000001E-3</v>
      </c>
      <c r="AK938">
        <v>117</v>
      </c>
      <c r="AL938">
        <v>1</v>
      </c>
      <c r="AM938">
        <v>100</v>
      </c>
      <c r="AN938">
        <v>5</v>
      </c>
    </row>
    <row r="939" spans="1:40" x14ac:dyDescent="0.25">
      <c r="A939" s="34">
        <v>40746</v>
      </c>
      <c r="B939" s="220">
        <v>0.12847222222222224</v>
      </c>
      <c r="C939">
        <v>28</v>
      </c>
      <c r="D939">
        <v>28.1</v>
      </c>
      <c r="E939">
        <v>28</v>
      </c>
      <c r="F939">
        <v>48</v>
      </c>
      <c r="G939">
        <v>16</v>
      </c>
      <c r="H939">
        <v>8</v>
      </c>
      <c r="I939" t="s">
        <v>340</v>
      </c>
      <c r="J939">
        <v>0.67</v>
      </c>
      <c r="K939">
        <v>10</v>
      </c>
      <c r="L939" t="s">
        <v>340</v>
      </c>
      <c r="M939">
        <v>27.8</v>
      </c>
      <c r="N939">
        <v>28.3</v>
      </c>
      <c r="O939">
        <v>28.2</v>
      </c>
      <c r="P939" t="s">
        <v>337</v>
      </c>
      <c r="Q939">
        <v>748.6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3.4000000000000002E-2</v>
      </c>
      <c r="AB939">
        <v>23.1</v>
      </c>
      <c r="AC939">
        <v>42</v>
      </c>
      <c r="AD939">
        <v>9.4</v>
      </c>
      <c r="AE939">
        <v>22.5</v>
      </c>
      <c r="AF939">
        <v>7.98</v>
      </c>
      <c r="AG939">
        <v>7.2499999999999995E-2</v>
      </c>
      <c r="AH939" t="s">
        <v>337</v>
      </c>
      <c r="AI939" t="s">
        <v>337</v>
      </c>
      <c r="AJ939">
        <v>0</v>
      </c>
      <c r="AK939">
        <v>115</v>
      </c>
      <c r="AL939">
        <v>1</v>
      </c>
      <c r="AM939">
        <v>100</v>
      </c>
      <c r="AN939">
        <v>5</v>
      </c>
    </row>
    <row r="940" spans="1:40" x14ac:dyDescent="0.25">
      <c r="A940" s="34">
        <v>40746</v>
      </c>
      <c r="B940" s="220">
        <v>0.13194444444444445</v>
      </c>
      <c r="C940">
        <v>27.9</v>
      </c>
      <c r="D940">
        <v>28</v>
      </c>
      <c r="E940">
        <v>27.9</v>
      </c>
      <c r="F940">
        <v>48</v>
      </c>
      <c r="G940">
        <v>15.9</v>
      </c>
      <c r="H940">
        <v>7</v>
      </c>
      <c r="I940" t="s">
        <v>340</v>
      </c>
      <c r="J940">
        <v>0.57999999999999996</v>
      </c>
      <c r="K940">
        <v>9</v>
      </c>
      <c r="L940" t="s">
        <v>340</v>
      </c>
      <c r="M940">
        <v>27.9</v>
      </c>
      <c r="N940">
        <v>28.1</v>
      </c>
      <c r="O940">
        <v>28.1</v>
      </c>
      <c r="P940" t="s">
        <v>337</v>
      </c>
      <c r="Q940">
        <v>748.6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3.3000000000000002E-2</v>
      </c>
      <c r="AB940">
        <v>23.1</v>
      </c>
      <c r="AC940">
        <v>41</v>
      </c>
      <c r="AD940">
        <v>9.1</v>
      </c>
      <c r="AE940">
        <v>22.5</v>
      </c>
      <c r="AF940">
        <v>7.81</v>
      </c>
      <c r="AG940">
        <v>7.2499999999999995E-2</v>
      </c>
      <c r="AH940" t="s">
        <v>337</v>
      </c>
      <c r="AI940" t="s">
        <v>337</v>
      </c>
      <c r="AJ940">
        <v>0</v>
      </c>
      <c r="AK940">
        <v>114</v>
      </c>
      <c r="AL940">
        <v>1</v>
      </c>
      <c r="AM940">
        <v>100</v>
      </c>
      <c r="AN940">
        <v>5</v>
      </c>
    </row>
    <row r="941" spans="1:40" x14ac:dyDescent="0.25">
      <c r="A941" s="34">
        <v>40746</v>
      </c>
      <c r="B941" s="220">
        <v>0.13541666666666666</v>
      </c>
      <c r="C941">
        <v>27.8</v>
      </c>
      <c r="D941">
        <v>27.9</v>
      </c>
      <c r="E941">
        <v>27.8</v>
      </c>
      <c r="F941">
        <v>48</v>
      </c>
      <c r="G941">
        <v>15.8</v>
      </c>
      <c r="H941">
        <v>7</v>
      </c>
      <c r="I941" t="s">
        <v>340</v>
      </c>
      <c r="J941">
        <v>0.57999999999999996</v>
      </c>
      <c r="K941">
        <v>11</v>
      </c>
      <c r="L941" t="s">
        <v>340</v>
      </c>
      <c r="M941">
        <v>27.8</v>
      </c>
      <c r="N941">
        <v>28.1</v>
      </c>
      <c r="O941">
        <v>28.1</v>
      </c>
      <c r="P941" t="s">
        <v>337</v>
      </c>
      <c r="Q941">
        <v>748.7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3.3000000000000002E-2</v>
      </c>
      <c r="AB941">
        <v>22.9</v>
      </c>
      <c r="AC941">
        <v>41</v>
      </c>
      <c r="AD941">
        <v>9</v>
      </c>
      <c r="AE941">
        <v>22.3</v>
      </c>
      <c r="AF941">
        <v>7.82</v>
      </c>
      <c r="AG941">
        <v>7.2499999999999995E-2</v>
      </c>
      <c r="AH941" t="s">
        <v>337</v>
      </c>
      <c r="AI941" t="s">
        <v>337</v>
      </c>
      <c r="AJ941">
        <v>0</v>
      </c>
      <c r="AK941">
        <v>115</v>
      </c>
      <c r="AL941">
        <v>1</v>
      </c>
      <c r="AM941">
        <v>100</v>
      </c>
      <c r="AN941">
        <v>5</v>
      </c>
    </row>
    <row r="942" spans="1:40" x14ac:dyDescent="0.25">
      <c r="A942" s="34">
        <v>40746</v>
      </c>
      <c r="B942" s="220">
        <v>0.1388888888888889</v>
      </c>
      <c r="C942">
        <v>27.8</v>
      </c>
      <c r="D942">
        <v>27.8</v>
      </c>
      <c r="E942">
        <v>27.8</v>
      </c>
      <c r="F942">
        <v>49</v>
      </c>
      <c r="G942">
        <v>16.100000000000001</v>
      </c>
      <c r="H942">
        <v>7</v>
      </c>
      <c r="I942" t="s">
        <v>338</v>
      </c>
      <c r="J942">
        <v>0.57999999999999996</v>
      </c>
      <c r="K942">
        <v>9</v>
      </c>
      <c r="L942" t="s">
        <v>340</v>
      </c>
      <c r="M942">
        <v>27.8</v>
      </c>
      <c r="N942">
        <v>28.1</v>
      </c>
      <c r="O942">
        <v>28.1</v>
      </c>
      <c r="P942" t="s">
        <v>337</v>
      </c>
      <c r="Q942">
        <v>748.7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3.3000000000000002E-2</v>
      </c>
      <c r="AB942">
        <v>22.9</v>
      </c>
      <c r="AC942">
        <v>41</v>
      </c>
      <c r="AD942">
        <v>9</v>
      </c>
      <c r="AE942">
        <v>22.3</v>
      </c>
      <c r="AF942">
        <v>7.82</v>
      </c>
      <c r="AG942">
        <v>7.2499999999999995E-2</v>
      </c>
      <c r="AH942" t="s">
        <v>337</v>
      </c>
      <c r="AI942" t="s">
        <v>337</v>
      </c>
      <c r="AJ942">
        <v>0</v>
      </c>
      <c r="AK942">
        <v>114</v>
      </c>
      <c r="AL942">
        <v>1</v>
      </c>
      <c r="AM942">
        <v>100</v>
      </c>
      <c r="AN942">
        <v>5</v>
      </c>
    </row>
    <row r="943" spans="1:40" x14ac:dyDescent="0.25">
      <c r="A943" s="34">
        <v>40746</v>
      </c>
      <c r="B943" s="220">
        <v>0.1423611111111111</v>
      </c>
      <c r="C943">
        <v>27.7</v>
      </c>
      <c r="D943">
        <v>27.8</v>
      </c>
      <c r="E943">
        <v>27.7</v>
      </c>
      <c r="F943">
        <v>49</v>
      </c>
      <c r="G943">
        <v>16</v>
      </c>
      <c r="H943">
        <v>7</v>
      </c>
      <c r="I943" t="s">
        <v>338</v>
      </c>
      <c r="J943">
        <v>0.57999999999999996</v>
      </c>
      <c r="K943">
        <v>9</v>
      </c>
      <c r="L943" t="s">
        <v>338</v>
      </c>
      <c r="M943">
        <v>27.7</v>
      </c>
      <c r="N943">
        <v>27.9</v>
      </c>
      <c r="O943">
        <v>27.9</v>
      </c>
      <c r="P943" t="s">
        <v>337</v>
      </c>
      <c r="Q943">
        <v>748.7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3.3000000000000002E-2</v>
      </c>
      <c r="AB943">
        <v>22.8</v>
      </c>
      <c r="AC943">
        <v>41</v>
      </c>
      <c r="AD943">
        <v>8.9</v>
      </c>
      <c r="AE943">
        <v>22.2</v>
      </c>
      <c r="AF943">
        <v>7.83</v>
      </c>
      <c r="AG943">
        <v>7.2499999999999995E-2</v>
      </c>
      <c r="AH943" t="s">
        <v>337</v>
      </c>
      <c r="AI943" t="s">
        <v>337</v>
      </c>
      <c r="AJ943">
        <v>0</v>
      </c>
      <c r="AK943">
        <v>114</v>
      </c>
      <c r="AL943">
        <v>1</v>
      </c>
      <c r="AM943">
        <v>100</v>
      </c>
      <c r="AN943">
        <v>5</v>
      </c>
    </row>
    <row r="944" spans="1:40" x14ac:dyDescent="0.25">
      <c r="A944" s="34">
        <v>40746</v>
      </c>
      <c r="B944" s="220">
        <v>0.14583333333333334</v>
      </c>
      <c r="C944">
        <v>27.7</v>
      </c>
      <c r="D944">
        <v>27.7</v>
      </c>
      <c r="E944">
        <v>27.7</v>
      </c>
      <c r="F944">
        <v>49</v>
      </c>
      <c r="G944">
        <v>16</v>
      </c>
      <c r="H944">
        <v>7</v>
      </c>
      <c r="I944" t="s">
        <v>340</v>
      </c>
      <c r="J944">
        <v>0.57999999999999996</v>
      </c>
      <c r="K944">
        <v>10</v>
      </c>
      <c r="L944" t="s">
        <v>340</v>
      </c>
      <c r="M944">
        <v>27.7</v>
      </c>
      <c r="N944">
        <v>27.9</v>
      </c>
      <c r="O944">
        <v>27.9</v>
      </c>
      <c r="P944" t="s">
        <v>337</v>
      </c>
      <c r="Q944">
        <v>748.7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3.2000000000000001E-2</v>
      </c>
      <c r="AB944">
        <v>22.8</v>
      </c>
      <c r="AC944">
        <v>41</v>
      </c>
      <c r="AD944">
        <v>8.9</v>
      </c>
      <c r="AE944">
        <v>22.2</v>
      </c>
      <c r="AF944">
        <v>7.83</v>
      </c>
      <c r="AG944">
        <v>7.2499999999999995E-2</v>
      </c>
      <c r="AH944" t="s">
        <v>337</v>
      </c>
      <c r="AI944" t="s">
        <v>337</v>
      </c>
      <c r="AJ944">
        <v>0</v>
      </c>
      <c r="AK944">
        <v>115</v>
      </c>
      <c r="AL944">
        <v>1</v>
      </c>
      <c r="AM944">
        <v>100</v>
      </c>
      <c r="AN944">
        <v>5</v>
      </c>
    </row>
    <row r="945" spans="1:40" x14ac:dyDescent="0.25">
      <c r="A945" s="34">
        <v>40746</v>
      </c>
      <c r="B945" s="220">
        <v>0.14930555555555555</v>
      </c>
      <c r="C945">
        <v>27.6</v>
      </c>
      <c r="D945">
        <v>27.7</v>
      </c>
      <c r="E945">
        <v>27.6</v>
      </c>
      <c r="F945">
        <v>49</v>
      </c>
      <c r="G945">
        <v>15.9</v>
      </c>
      <c r="H945">
        <v>8</v>
      </c>
      <c r="I945" t="s">
        <v>338</v>
      </c>
      <c r="J945">
        <v>0.67</v>
      </c>
      <c r="K945">
        <v>10</v>
      </c>
      <c r="L945" t="s">
        <v>340</v>
      </c>
      <c r="M945">
        <v>27.4</v>
      </c>
      <c r="N945">
        <v>27.8</v>
      </c>
      <c r="O945">
        <v>27.6</v>
      </c>
      <c r="P945" t="s">
        <v>337</v>
      </c>
      <c r="Q945">
        <v>748.7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3.2000000000000001E-2</v>
      </c>
      <c r="AB945">
        <v>22.8</v>
      </c>
      <c r="AC945">
        <v>41</v>
      </c>
      <c r="AD945">
        <v>8.8000000000000007</v>
      </c>
      <c r="AE945">
        <v>22.1</v>
      </c>
      <c r="AF945">
        <v>7.83</v>
      </c>
      <c r="AG945">
        <v>7.2599999999999998E-2</v>
      </c>
      <c r="AH945" t="s">
        <v>337</v>
      </c>
      <c r="AI945" t="s">
        <v>337</v>
      </c>
      <c r="AJ945">
        <v>0</v>
      </c>
      <c r="AK945">
        <v>115</v>
      </c>
      <c r="AL945">
        <v>1</v>
      </c>
      <c r="AM945">
        <v>100</v>
      </c>
      <c r="AN945">
        <v>5</v>
      </c>
    </row>
    <row r="946" spans="1:40" x14ac:dyDescent="0.25">
      <c r="A946" s="34">
        <v>40746</v>
      </c>
      <c r="B946" s="220">
        <v>0.15277777777777776</v>
      </c>
      <c r="C946">
        <v>27.6</v>
      </c>
      <c r="D946">
        <v>27.6</v>
      </c>
      <c r="E946">
        <v>27.6</v>
      </c>
      <c r="F946">
        <v>49</v>
      </c>
      <c r="G946">
        <v>15.9</v>
      </c>
      <c r="H946">
        <v>8</v>
      </c>
      <c r="I946" t="s">
        <v>340</v>
      </c>
      <c r="J946">
        <v>0.67</v>
      </c>
      <c r="K946">
        <v>11</v>
      </c>
      <c r="L946" t="s">
        <v>340</v>
      </c>
      <c r="M946">
        <v>27.4</v>
      </c>
      <c r="N946">
        <v>27.8</v>
      </c>
      <c r="O946">
        <v>27.6</v>
      </c>
      <c r="P946" t="s">
        <v>337</v>
      </c>
      <c r="Q946">
        <v>748.7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3.2000000000000001E-2</v>
      </c>
      <c r="AB946">
        <v>22.8</v>
      </c>
      <c r="AC946">
        <v>41</v>
      </c>
      <c r="AD946">
        <v>8.8000000000000007</v>
      </c>
      <c r="AE946">
        <v>22.1</v>
      </c>
      <c r="AF946">
        <v>7.83</v>
      </c>
      <c r="AG946">
        <v>7.2599999999999998E-2</v>
      </c>
      <c r="AH946" t="s">
        <v>337</v>
      </c>
      <c r="AI946" t="s">
        <v>337</v>
      </c>
      <c r="AJ946">
        <v>0</v>
      </c>
      <c r="AK946">
        <v>114</v>
      </c>
      <c r="AL946">
        <v>1</v>
      </c>
      <c r="AM946">
        <v>100</v>
      </c>
      <c r="AN946">
        <v>5</v>
      </c>
    </row>
    <row r="947" spans="1:40" x14ac:dyDescent="0.25">
      <c r="A947" s="34">
        <v>40746</v>
      </c>
      <c r="B947" s="220">
        <v>0.15625</v>
      </c>
      <c r="C947">
        <v>27.6</v>
      </c>
      <c r="D947">
        <v>27.6</v>
      </c>
      <c r="E947">
        <v>27.6</v>
      </c>
      <c r="F947">
        <v>49</v>
      </c>
      <c r="G947">
        <v>15.9</v>
      </c>
      <c r="H947">
        <v>8</v>
      </c>
      <c r="I947" t="s">
        <v>338</v>
      </c>
      <c r="J947">
        <v>0.67</v>
      </c>
      <c r="K947">
        <v>12</v>
      </c>
      <c r="L947" t="s">
        <v>340</v>
      </c>
      <c r="M947">
        <v>27.4</v>
      </c>
      <c r="N947">
        <v>27.8</v>
      </c>
      <c r="O947">
        <v>27.6</v>
      </c>
      <c r="P947" t="s">
        <v>337</v>
      </c>
      <c r="Q947">
        <v>748.7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3.2000000000000001E-2</v>
      </c>
      <c r="AB947">
        <v>22.7</v>
      </c>
      <c r="AC947">
        <v>41</v>
      </c>
      <c r="AD947">
        <v>8.6999999999999993</v>
      </c>
      <c r="AE947">
        <v>21.9</v>
      </c>
      <c r="AF947">
        <v>7.84</v>
      </c>
      <c r="AG947">
        <v>7.2599999999999998E-2</v>
      </c>
      <c r="AH947" t="s">
        <v>337</v>
      </c>
      <c r="AI947" t="s">
        <v>337</v>
      </c>
      <c r="AJ947">
        <v>0</v>
      </c>
      <c r="AK947">
        <v>116</v>
      </c>
      <c r="AL947">
        <v>1</v>
      </c>
      <c r="AM947">
        <v>100</v>
      </c>
      <c r="AN947">
        <v>5</v>
      </c>
    </row>
    <row r="948" spans="1:40" x14ac:dyDescent="0.25">
      <c r="A948" s="34">
        <v>40746</v>
      </c>
      <c r="B948" s="220">
        <v>0.15972222222222224</v>
      </c>
      <c r="C948">
        <v>27.6</v>
      </c>
      <c r="D948">
        <v>27.6</v>
      </c>
      <c r="E948">
        <v>27.6</v>
      </c>
      <c r="F948">
        <v>49</v>
      </c>
      <c r="G948">
        <v>15.9</v>
      </c>
      <c r="H948">
        <v>7</v>
      </c>
      <c r="I948" t="s">
        <v>340</v>
      </c>
      <c r="J948">
        <v>0.57999999999999996</v>
      </c>
      <c r="K948">
        <v>10</v>
      </c>
      <c r="L948" t="s">
        <v>340</v>
      </c>
      <c r="M948">
        <v>27.6</v>
      </c>
      <c r="N948">
        <v>27.8</v>
      </c>
      <c r="O948">
        <v>27.8</v>
      </c>
      <c r="P948" t="s">
        <v>337</v>
      </c>
      <c r="Q948">
        <v>748.7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3.2000000000000001E-2</v>
      </c>
      <c r="AB948">
        <v>22.7</v>
      </c>
      <c r="AC948">
        <v>41</v>
      </c>
      <c r="AD948">
        <v>8.6999999999999993</v>
      </c>
      <c r="AE948">
        <v>21.9</v>
      </c>
      <c r="AF948">
        <v>7.84</v>
      </c>
      <c r="AG948">
        <v>7.2599999999999998E-2</v>
      </c>
      <c r="AH948" t="s">
        <v>337</v>
      </c>
      <c r="AI948" t="s">
        <v>337</v>
      </c>
      <c r="AJ948">
        <v>0</v>
      </c>
      <c r="AK948">
        <v>116</v>
      </c>
      <c r="AL948">
        <v>1</v>
      </c>
      <c r="AM948">
        <v>100</v>
      </c>
      <c r="AN948">
        <v>5</v>
      </c>
    </row>
    <row r="949" spans="1:40" x14ac:dyDescent="0.25">
      <c r="A949" s="34">
        <v>40746</v>
      </c>
      <c r="B949" s="220">
        <v>0.16319444444444445</v>
      </c>
      <c r="C949">
        <v>27.6</v>
      </c>
      <c r="D949">
        <v>27.6</v>
      </c>
      <c r="E949">
        <v>27.6</v>
      </c>
      <c r="F949">
        <v>49</v>
      </c>
      <c r="G949">
        <v>15.9</v>
      </c>
      <c r="H949">
        <v>8</v>
      </c>
      <c r="I949" t="s">
        <v>338</v>
      </c>
      <c r="J949">
        <v>0.67</v>
      </c>
      <c r="K949">
        <v>11</v>
      </c>
      <c r="L949" t="s">
        <v>340</v>
      </c>
      <c r="M949">
        <v>27.4</v>
      </c>
      <c r="N949">
        <v>27.8</v>
      </c>
      <c r="O949">
        <v>27.6</v>
      </c>
      <c r="P949" t="s">
        <v>337</v>
      </c>
      <c r="Q949">
        <v>748.6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3.2000000000000001E-2</v>
      </c>
      <c r="AB949">
        <v>22.7</v>
      </c>
      <c r="AC949">
        <v>41</v>
      </c>
      <c r="AD949">
        <v>8.6999999999999993</v>
      </c>
      <c r="AE949">
        <v>21.9</v>
      </c>
      <c r="AF949">
        <v>7.84</v>
      </c>
      <c r="AG949">
        <v>7.2599999999999998E-2</v>
      </c>
      <c r="AH949" t="s">
        <v>337</v>
      </c>
      <c r="AI949" t="s">
        <v>337</v>
      </c>
      <c r="AJ949">
        <v>0</v>
      </c>
      <c r="AK949">
        <v>116</v>
      </c>
      <c r="AL949">
        <v>1</v>
      </c>
      <c r="AM949">
        <v>100</v>
      </c>
      <c r="AN949">
        <v>5</v>
      </c>
    </row>
    <row r="950" spans="1:40" x14ac:dyDescent="0.25">
      <c r="A950" s="34">
        <v>40746</v>
      </c>
      <c r="B950" s="220">
        <v>0.16666666666666666</v>
      </c>
      <c r="C950">
        <v>27.6</v>
      </c>
      <c r="D950">
        <v>27.6</v>
      </c>
      <c r="E950">
        <v>27.6</v>
      </c>
      <c r="F950">
        <v>49</v>
      </c>
      <c r="G950">
        <v>15.9</v>
      </c>
      <c r="H950">
        <v>8</v>
      </c>
      <c r="I950" t="s">
        <v>340</v>
      </c>
      <c r="J950">
        <v>0.67</v>
      </c>
      <c r="K950">
        <v>10</v>
      </c>
      <c r="L950" t="s">
        <v>340</v>
      </c>
      <c r="M950">
        <v>27.4</v>
      </c>
      <c r="N950">
        <v>27.8</v>
      </c>
      <c r="O950">
        <v>27.6</v>
      </c>
      <c r="P950" t="s">
        <v>337</v>
      </c>
      <c r="Q950">
        <v>748.7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3.2000000000000001E-2</v>
      </c>
      <c r="AB950">
        <v>22.6</v>
      </c>
      <c r="AC950">
        <v>41</v>
      </c>
      <c r="AD950">
        <v>8.6</v>
      </c>
      <c r="AE950">
        <v>21.7</v>
      </c>
      <c r="AF950">
        <v>7.85</v>
      </c>
      <c r="AG950">
        <v>7.2599999999999998E-2</v>
      </c>
      <c r="AH950" t="s">
        <v>337</v>
      </c>
      <c r="AI950" t="s">
        <v>337</v>
      </c>
      <c r="AJ950">
        <v>5.0000000000000001E-3</v>
      </c>
      <c r="AK950">
        <v>113</v>
      </c>
      <c r="AL950">
        <v>1</v>
      </c>
      <c r="AM950">
        <v>99.1</v>
      </c>
      <c r="AN950">
        <v>5</v>
      </c>
    </row>
    <row r="951" spans="1:40" x14ac:dyDescent="0.25">
      <c r="A951" s="34">
        <v>40746</v>
      </c>
      <c r="B951" s="220">
        <v>0.17013888888888887</v>
      </c>
      <c r="C951">
        <v>27.6</v>
      </c>
      <c r="D951">
        <v>27.6</v>
      </c>
      <c r="E951">
        <v>27.6</v>
      </c>
      <c r="F951">
        <v>49</v>
      </c>
      <c r="G951">
        <v>15.9</v>
      </c>
      <c r="H951">
        <v>7</v>
      </c>
      <c r="I951" t="s">
        <v>340</v>
      </c>
      <c r="J951">
        <v>0.57999999999999996</v>
      </c>
      <c r="K951">
        <v>11</v>
      </c>
      <c r="L951" t="s">
        <v>340</v>
      </c>
      <c r="M951">
        <v>27.6</v>
      </c>
      <c r="N951">
        <v>27.7</v>
      </c>
      <c r="O951">
        <v>27.7</v>
      </c>
      <c r="P951" t="s">
        <v>337</v>
      </c>
      <c r="Q951">
        <v>748.7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3.2000000000000001E-2</v>
      </c>
      <c r="AB951">
        <v>22.6</v>
      </c>
      <c r="AC951">
        <v>41</v>
      </c>
      <c r="AD951">
        <v>8.6</v>
      </c>
      <c r="AE951">
        <v>21.7</v>
      </c>
      <c r="AF951">
        <v>7.85</v>
      </c>
      <c r="AG951">
        <v>7.2599999999999998E-2</v>
      </c>
      <c r="AH951" t="s">
        <v>337</v>
      </c>
      <c r="AI951" t="s">
        <v>337</v>
      </c>
      <c r="AJ951">
        <v>0</v>
      </c>
      <c r="AK951">
        <v>115</v>
      </c>
      <c r="AL951">
        <v>1</v>
      </c>
      <c r="AM951">
        <v>100</v>
      </c>
      <c r="AN951">
        <v>5</v>
      </c>
    </row>
    <row r="952" spans="1:40" x14ac:dyDescent="0.25">
      <c r="A952" s="34">
        <v>40746</v>
      </c>
      <c r="B952" s="220">
        <v>0.17361111111111113</v>
      </c>
      <c r="C952">
        <v>27.4</v>
      </c>
      <c r="D952">
        <v>27.6</v>
      </c>
      <c r="E952">
        <v>27.4</v>
      </c>
      <c r="F952">
        <v>50</v>
      </c>
      <c r="G952">
        <v>16.100000000000001</v>
      </c>
      <c r="H952">
        <v>5</v>
      </c>
      <c r="I952" t="s">
        <v>340</v>
      </c>
      <c r="J952">
        <v>0.42</v>
      </c>
      <c r="K952">
        <v>8</v>
      </c>
      <c r="L952" t="s">
        <v>340</v>
      </c>
      <c r="M952">
        <v>27.4</v>
      </c>
      <c r="N952">
        <v>27.7</v>
      </c>
      <c r="O952">
        <v>27.7</v>
      </c>
      <c r="P952" t="s">
        <v>337</v>
      </c>
      <c r="Q952">
        <v>748.8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3.2000000000000001E-2</v>
      </c>
      <c r="AB952">
        <v>22.6</v>
      </c>
      <c r="AC952">
        <v>41</v>
      </c>
      <c r="AD952">
        <v>8.6</v>
      </c>
      <c r="AE952">
        <v>21.7</v>
      </c>
      <c r="AF952">
        <v>7.85</v>
      </c>
      <c r="AG952">
        <v>7.2599999999999998E-2</v>
      </c>
      <c r="AH952" t="s">
        <v>337</v>
      </c>
      <c r="AI952" t="s">
        <v>337</v>
      </c>
      <c r="AJ952">
        <v>0</v>
      </c>
      <c r="AK952">
        <v>116</v>
      </c>
      <c r="AL952">
        <v>1</v>
      </c>
      <c r="AM952">
        <v>100</v>
      </c>
      <c r="AN952">
        <v>5</v>
      </c>
    </row>
    <row r="953" spans="1:40" x14ac:dyDescent="0.25">
      <c r="A953" s="34">
        <v>40746</v>
      </c>
      <c r="B953" s="220">
        <v>0.17708333333333334</v>
      </c>
      <c r="C953">
        <v>27.3</v>
      </c>
      <c r="D953">
        <v>27.4</v>
      </c>
      <c r="E953">
        <v>27.3</v>
      </c>
      <c r="F953">
        <v>50</v>
      </c>
      <c r="G953">
        <v>15.9</v>
      </c>
      <c r="H953">
        <v>5</v>
      </c>
      <c r="I953" t="s">
        <v>340</v>
      </c>
      <c r="J953">
        <v>0.42</v>
      </c>
      <c r="K953">
        <v>9</v>
      </c>
      <c r="L953" t="s">
        <v>340</v>
      </c>
      <c r="M953">
        <v>27.3</v>
      </c>
      <c r="N953">
        <v>27.4</v>
      </c>
      <c r="O953">
        <v>27.4</v>
      </c>
      <c r="P953" t="s">
        <v>337</v>
      </c>
      <c r="Q953">
        <v>748.8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3.1E-2</v>
      </c>
      <c r="AB953">
        <v>22.4</v>
      </c>
      <c r="AC953">
        <v>41</v>
      </c>
      <c r="AD953">
        <v>8.5</v>
      </c>
      <c r="AE953">
        <v>21.6</v>
      </c>
      <c r="AF953">
        <v>7.85</v>
      </c>
      <c r="AG953">
        <v>7.2700000000000001E-2</v>
      </c>
      <c r="AH953" t="s">
        <v>337</v>
      </c>
      <c r="AI953" t="s">
        <v>337</v>
      </c>
      <c r="AJ953">
        <v>0</v>
      </c>
      <c r="AK953">
        <v>113</v>
      </c>
      <c r="AL953">
        <v>1</v>
      </c>
      <c r="AM953">
        <v>99.1</v>
      </c>
      <c r="AN953">
        <v>5</v>
      </c>
    </row>
    <row r="954" spans="1:40" x14ac:dyDescent="0.25">
      <c r="A954" s="34">
        <v>40746</v>
      </c>
      <c r="B954" s="220">
        <v>0.18055555555555555</v>
      </c>
      <c r="C954">
        <v>27.2</v>
      </c>
      <c r="D954">
        <v>27.3</v>
      </c>
      <c r="E954">
        <v>27.2</v>
      </c>
      <c r="F954">
        <v>50</v>
      </c>
      <c r="G954">
        <v>15.8</v>
      </c>
      <c r="H954">
        <v>5</v>
      </c>
      <c r="I954" t="s">
        <v>340</v>
      </c>
      <c r="J954">
        <v>0.42</v>
      </c>
      <c r="K954">
        <v>8</v>
      </c>
      <c r="L954" t="s">
        <v>340</v>
      </c>
      <c r="M954">
        <v>27.2</v>
      </c>
      <c r="N954">
        <v>27.3</v>
      </c>
      <c r="O954">
        <v>27.3</v>
      </c>
      <c r="P954" t="s">
        <v>337</v>
      </c>
      <c r="Q954">
        <v>748.7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3.1E-2</v>
      </c>
      <c r="AB954">
        <v>22.4</v>
      </c>
      <c r="AC954">
        <v>41</v>
      </c>
      <c r="AD954">
        <v>8.5</v>
      </c>
      <c r="AE954">
        <v>21.6</v>
      </c>
      <c r="AF954">
        <v>7.85</v>
      </c>
      <c r="AG954">
        <v>7.2700000000000001E-2</v>
      </c>
      <c r="AH954" t="s">
        <v>337</v>
      </c>
      <c r="AI954" t="s">
        <v>337</v>
      </c>
      <c r="AJ954">
        <v>0</v>
      </c>
      <c r="AK954">
        <v>116</v>
      </c>
      <c r="AL954">
        <v>1</v>
      </c>
      <c r="AM954">
        <v>100</v>
      </c>
      <c r="AN954">
        <v>5</v>
      </c>
    </row>
    <row r="955" spans="1:40" x14ac:dyDescent="0.25">
      <c r="A955" s="34">
        <v>40746</v>
      </c>
      <c r="B955" s="220">
        <v>0.18402777777777779</v>
      </c>
      <c r="C955">
        <v>27.1</v>
      </c>
      <c r="D955">
        <v>27.1</v>
      </c>
      <c r="E955">
        <v>27.1</v>
      </c>
      <c r="F955">
        <v>51</v>
      </c>
      <c r="G955">
        <v>16.100000000000001</v>
      </c>
      <c r="H955">
        <v>5</v>
      </c>
      <c r="I955" t="s">
        <v>340</v>
      </c>
      <c r="J955">
        <v>0.42</v>
      </c>
      <c r="K955">
        <v>7</v>
      </c>
      <c r="L955" t="s">
        <v>340</v>
      </c>
      <c r="M955">
        <v>27.1</v>
      </c>
      <c r="N955">
        <v>27.2</v>
      </c>
      <c r="O955">
        <v>27.2</v>
      </c>
      <c r="P955" t="s">
        <v>337</v>
      </c>
      <c r="Q955">
        <v>748.8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0.03</v>
      </c>
      <c r="AB955">
        <v>22.4</v>
      </c>
      <c r="AC955">
        <v>41</v>
      </c>
      <c r="AD955">
        <v>8.5</v>
      </c>
      <c r="AE955">
        <v>21.5</v>
      </c>
      <c r="AF955">
        <v>7.86</v>
      </c>
      <c r="AG955">
        <v>7.2700000000000001E-2</v>
      </c>
      <c r="AH955" t="s">
        <v>337</v>
      </c>
      <c r="AI955" t="s">
        <v>337</v>
      </c>
      <c r="AJ955">
        <v>0</v>
      </c>
      <c r="AK955">
        <v>116</v>
      </c>
      <c r="AL955">
        <v>1</v>
      </c>
      <c r="AM955">
        <v>100</v>
      </c>
      <c r="AN955">
        <v>5</v>
      </c>
    </row>
    <row r="956" spans="1:40" x14ac:dyDescent="0.25">
      <c r="A956" s="34">
        <v>40746</v>
      </c>
      <c r="B956" s="220">
        <v>0.1875</v>
      </c>
      <c r="C956">
        <v>27</v>
      </c>
      <c r="D956">
        <v>27.1</v>
      </c>
      <c r="E956">
        <v>27</v>
      </c>
      <c r="F956">
        <v>51</v>
      </c>
      <c r="G956">
        <v>16</v>
      </c>
      <c r="H956">
        <v>5</v>
      </c>
      <c r="I956" t="s">
        <v>340</v>
      </c>
      <c r="J956">
        <v>0.42</v>
      </c>
      <c r="K956">
        <v>8</v>
      </c>
      <c r="L956" t="s">
        <v>340</v>
      </c>
      <c r="M956">
        <v>27</v>
      </c>
      <c r="N956">
        <v>27.2</v>
      </c>
      <c r="O956">
        <v>27.2</v>
      </c>
      <c r="P956" t="s">
        <v>337</v>
      </c>
      <c r="Q956">
        <v>748.8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0.03</v>
      </c>
      <c r="AB956">
        <v>22.4</v>
      </c>
      <c r="AC956">
        <v>42</v>
      </c>
      <c r="AD956">
        <v>8.8000000000000007</v>
      </c>
      <c r="AE956">
        <v>21.6</v>
      </c>
      <c r="AF956">
        <v>8</v>
      </c>
      <c r="AG956">
        <v>7.2700000000000001E-2</v>
      </c>
      <c r="AH956" t="s">
        <v>337</v>
      </c>
      <c r="AI956" t="s">
        <v>337</v>
      </c>
      <c r="AJ956">
        <v>0</v>
      </c>
      <c r="AK956">
        <v>117</v>
      </c>
      <c r="AL956">
        <v>1</v>
      </c>
      <c r="AM956">
        <v>100</v>
      </c>
      <c r="AN956">
        <v>5</v>
      </c>
    </row>
    <row r="957" spans="1:40" x14ac:dyDescent="0.25">
      <c r="A957" s="34">
        <v>40746</v>
      </c>
      <c r="B957" s="220">
        <v>0.19097222222222221</v>
      </c>
      <c r="C957">
        <v>27</v>
      </c>
      <c r="D957">
        <v>27</v>
      </c>
      <c r="E957">
        <v>27</v>
      </c>
      <c r="F957">
        <v>51</v>
      </c>
      <c r="G957">
        <v>16</v>
      </c>
      <c r="H957">
        <v>5</v>
      </c>
      <c r="I957" t="s">
        <v>340</v>
      </c>
      <c r="J957">
        <v>0.42</v>
      </c>
      <c r="K957">
        <v>8</v>
      </c>
      <c r="L957" t="s">
        <v>340</v>
      </c>
      <c r="M957">
        <v>27</v>
      </c>
      <c r="N957">
        <v>27.2</v>
      </c>
      <c r="O957">
        <v>27.2</v>
      </c>
      <c r="P957" t="s">
        <v>337</v>
      </c>
      <c r="Q957">
        <v>748.8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0.03</v>
      </c>
      <c r="AB957">
        <v>22.4</v>
      </c>
      <c r="AC957">
        <v>46</v>
      </c>
      <c r="AD957">
        <v>10.199999999999999</v>
      </c>
      <c r="AE957">
        <v>21.7</v>
      </c>
      <c r="AF957">
        <v>8.6</v>
      </c>
      <c r="AG957">
        <v>7.2599999999999998E-2</v>
      </c>
      <c r="AH957" t="s">
        <v>337</v>
      </c>
      <c r="AI957" t="s">
        <v>337</v>
      </c>
      <c r="AJ957">
        <v>0</v>
      </c>
      <c r="AK957">
        <v>117</v>
      </c>
      <c r="AL957">
        <v>1</v>
      </c>
      <c r="AM957">
        <v>100</v>
      </c>
      <c r="AN957">
        <v>5</v>
      </c>
    </row>
    <row r="958" spans="1:40" x14ac:dyDescent="0.25">
      <c r="A958" s="34">
        <v>40746</v>
      </c>
      <c r="B958" s="220">
        <v>0.19444444444444445</v>
      </c>
      <c r="C958">
        <v>26.9</v>
      </c>
      <c r="D958">
        <v>27</v>
      </c>
      <c r="E958">
        <v>26.9</v>
      </c>
      <c r="F958">
        <v>51</v>
      </c>
      <c r="G958">
        <v>15.9</v>
      </c>
      <c r="H958">
        <v>5</v>
      </c>
      <c r="I958" t="s">
        <v>340</v>
      </c>
      <c r="J958">
        <v>0.42</v>
      </c>
      <c r="K958">
        <v>7</v>
      </c>
      <c r="L958" t="s">
        <v>340</v>
      </c>
      <c r="M958">
        <v>26.9</v>
      </c>
      <c r="N958">
        <v>27.1</v>
      </c>
      <c r="O958">
        <v>27.1</v>
      </c>
      <c r="P958" t="s">
        <v>337</v>
      </c>
      <c r="Q958">
        <v>748.7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0.03</v>
      </c>
      <c r="AB958">
        <v>22.6</v>
      </c>
      <c r="AC958">
        <v>49</v>
      </c>
      <c r="AD958">
        <v>11.3</v>
      </c>
      <c r="AE958">
        <v>22.2</v>
      </c>
      <c r="AF958">
        <v>9.0500000000000007</v>
      </c>
      <c r="AG958">
        <v>7.2499999999999995E-2</v>
      </c>
      <c r="AH958" t="s">
        <v>337</v>
      </c>
      <c r="AI958" t="s">
        <v>337</v>
      </c>
      <c r="AJ958">
        <v>0</v>
      </c>
      <c r="AK958">
        <v>116</v>
      </c>
      <c r="AL958">
        <v>1</v>
      </c>
      <c r="AM958">
        <v>100</v>
      </c>
      <c r="AN958">
        <v>5</v>
      </c>
    </row>
    <row r="959" spans="1:40" x14ac:dyDescent="0.25">
      <c r="A959" s="34">
        <v>40746</v>
      </c>
      <c r="B959" s="220">
        <v>0.19791666666666666</v>
      </c>
      <c r="C959">
        <v>26.8</v>
      </c>
      <c r="D959">
        <v>26.9</v>
      </c>
      <c r="E959">
        <v>26.8</v>
      </c>
      <c r="F959">
        <v>51</v>
      </c>
      <c r="G959">
        <v>15.8</v>
      </c>
      <c r="H959">
        <v>4</v>
      </c>
      <c r="I959" t="s">
        <v>340</v>
      </c>
      <c r="J959">
        <v>0.33</v>
      </c>
      <c r="K959">
        <v>7</v>
      </c>
      <c r="L959" t="s">
        <v>340</v>
      </c>
      <c r="M959">
        <v>26.8</v>
      </c>
      <c r="N959">
        <v>27</v>
      </c>
      <c r="O959">
        <v>27</v>
      </c>
      <c r="P959" t="s">
        <v>337</v>
      </c>
      <c r="Q959">
        <v>748.6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0.03</v>
      </c>
      <c r="AB959">
        <v>22.8</v>
      </c>
      <c r="AC959">
        <v>48</v>
      </c>
      <c r="AD959">
        <v>11.2</v>
      </c>
      <c r="AE959">
        <v>22.5</v>
      </c>
      <c r="AF959">
        <v>8.91</v>
      </c>
      <c r="AG959">
        <v>7.2400000000000006E-2</v>
      </c>
      <c r="AH959" t="s">
        <v>337</v>
      </c>
      <c r="AI959" t="s">
        <v>337</v>
      </c>
      <c r="AJ959">
        <v>0</v>
      </c>
      <c r="AK959">
        <v>116</v>
      </c>
      <c r="AL959">
        <v>1</v>
      </c>
      <c r="AM959">
        <v>100</v>
      </c>
      <c r="AN959">
        <v>5</v>
      </c>
    </row>
    <row r="960" spans="1:40" x14ac:dyDescent="0.25">
      <c r="A960" s="34">
        <v>40746</v>
      </c>
      <c r="B960" s="220">
        <v>0.20138888888888887</v>
      </c>
      <c r="C960">
        <v>26.8</v>
      </c>
      <c r="D960">
        <v>26.8</v>
      </c>
      <c r="E960">
        <v>26.8</v>
      </c>
      <c r="F960">
        <v>51</v>
      </c>
      <c r="G960">
        <v>15.8</v>
      </c>
      <c r="H960">
        <v>4</v>
      </c>
      <c r="I960" t="s">
        <v>340</v>
      </c>
      <c r="J960">
        <v>0.33</v>
      </c>
      <c r="K960">
        <v>7</v>
      </c>
      <c r="L960" t="s">
        <v>340</v>
      </c>
      <c r="M960">
        <v>26.8</v>
      </c>
      <c r="N960">
        <v>26.9</v>
      </c>
      <c r="O960">
        <v>26.9</v>
      </c>
      <c r="P960" t="s">
        <v>337</v>
      </c>
      <c r="Q960">
        <v>748.6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2.9000000000000001E-2</v>
      </c>
      <c r="AB960">
        <v>22.9</v>
      </c>
      <c r="AC960">
        <v>46</v>
      </c>
      <c r="AD960">
        <v>10.7</v>
      </c>
      <c r="AE960">
        <v>22.6</v>
      </c>
      <c r="AF960">
        <v>8.58</v>
      </c>
      <c r="AG960">
        <v>7.2400000000000006E-2</v>
      </c>
      <c r="AH960" t="s">
        <v>337</v>
      </c>
      <c r="AI960" t="s">
        <v>337</v>
      </c>
      <c r="AJ960">
        <v>0</v>
      </c>
      <c r="AK960">
        <v>116</v>
      </c>
      <c r="AL960">
        <v>1</v>
      </c>
      <c r="AM960">
        <v>100</v>
      </c>
      <c r="AN960">
        <v>5</v>
      </c>
    </row>
    <row r="961" spans="1:40" x14ac:dyDescent="0.25">
      <c r="A961" s="34">
        <v>40746</v>
      </c>
      <c r="B961" s="220">
        <v>0.20486111111111113</v>
      </c>
      <c r="C961">
        <v>26.7</v>
      </c>
      <c r="D961">
        <v>26.8</v>
      </c>
      <c r="E961">
        <v>26.7</v>
      </c>
      <c r="F961">
        <v>52</v>
      </c>
      <c r="G961">
        <v>16</v>
      </c>
      <c r="H961">
        <v>4</v>
      </c>
      <c r="I961" t="s">
        <v>340</v>
      </c>
      <c r="J961">
        <v>0.33</v>
      </c>
      <c r="K961">
        <v>8</v>
      </c>
      <c r="L961" t="s">
        <v>340</v>
      </c>
      <c r="M961">
        <v>26.7</v>
      </c>
      <c r="N961">
        <v>26.9</v>
      </c>
      <c r="O961">
        <v>26.9</v>
      </c>
      <c r="P961" t="s">
        <v>337</v>
      </c>
      <c r="Q961">
        <v>748.6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2.9000000000000001E-2</v>
      </c>
      <c r="AB961">
        <v>22.8</v>
      </c>
      <c r="AC961">
        <v>44</v>
      </c>
      <c r="AD961">
        <v>9.9</v>
      </c>
      <c r="AE961">
        <v>22.3</v>
      </c>
      <c r="AF961">
        <v>8.2899999999999991</v>
      </c>
      <c r="AG961">
        <v>7.2499999999999995E-2</v>
      </c>
      <c r="AH961" t="s">
        <v>337</v>
      </c>
      <c r="AI961" t="s">
        <v>337</v>
      </c>
      <c r="AJ961">
        <v>0</v>
      </c>
      <c r="AK961">
        <v>118</v>
      </c>
      <c r="AL961">
        <v>1</v>
      </c>
      <c r="AM961">
        <v>100</v>
      </c>
      <c r="AN961">
        <v>5</v>
      </c>
    </row>
    <row r="962" spans="1:40" x14ac:dyDescent="0.25">
      <c r="A962" s="34">
        <v>40746</v>
      </c>
      <c r="B962" s="220">
        <v>0.20833333333333334</v>
      </c>
      <c r="C962">
        <v>26.6</v>
      </c>
      <c r="D962">
        <v>26.7</v>
      </c>
      <c r="E962">
        <v>26.6</v>
      </c>
      <c r="F962">
        <v>52</v>
      </c>
      <c r="G962">
        <v>15.9</v>
      </c>
      <c r="H962">
        <v>4</v>
      </c>
      <c r="I962" t="s">
        <v>340</v>
      </c>
      <c r="J962">
        <v>0.33</v>
      </c>
      <c r="K962">
        <v>7</v>
      </c>
      <c r="L962" t="s">
        <v>340</v>
      </c>
      <c r="M962">
        <v>26.6</v>
      </c>
      <c r="N962">
        <v>26.8</v>
      </c>
      <c r="O962">
        <v>26.8</v>
      </c>
      <c r="P962" t="s">
        <v>337</v>
      </c>
      <c r="Q962">
        <v>748.6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2.9000000000000001E-2</v>
      </c>
      <c r="AB962">
        <v>22.8</v>
      </c>
      <c r="AC962">
        <v>43</v>
      </c>
      <c r="AD962">
        <v>9.5</v>
      </c>
      <c r="AE962">
        <v>22.2</v>
      </c>
      <c r="AF962">
        <v>8.1300000000000008</v>
      </c>
      <c r="AG962">
        <v>7.2499999999999995E-2</v>
      </c>
      <c r="AH962" t="s">
        <v>337</v>
      </c>
      <c r="AI962" t="s">
        <v>337</v>
      </c>
      <c r="AJ962">
        <v>4.0000000000000001E-3</v>
      </c>
      <c r="AK962">
        <v>115</v>
      </c>
      <c r="AL962">
        <v>1</v>
      </c>
      <c r="AM962">
        <v>100</v>
      </c>
      <c r="AN962">
        <v>5</v>
      </c>
    </row>
    <row r="963" spans="1:40" x14ac:dyDescent="0.25">
      <c r="A963" s="34">
        <v>40746</v>
      </c>
      <c r="B963" s="220">
        <v>0.21180555555555555</v>
      </c>
      <c r="C963">
        <v>26.6</v>
      </c>
      <c r="D963">
        <v>26.6</v>
      </c>
      <c r="E963">
        <v>26.6</v>
      </c>
      <c r="F963">
        <v>52</v>
      </c>
      <c r="G963">
        <v>15.9</v>
      </c>
      <c r="H963">
        <v>3</v>
      </c>
      <c r="I963" t="s">
        <v>340</v>
      </c>
      <c r="J963">
        <v>0.25</v>
      </c>
      <c r="K963">
        <v>5</v>
      </c>
      <c r="L963" t="s">
        <v>340</v>
      </c>
      <c r="M963">
        <v>26.6</v>
      </c>
      <c r="N963">
        <v>26.7</v>
      </c>
      <c r="O963">
        <v>26.7</v>
      </c>
      <c r="P963" t="s">
        <v>337</v>
      </c>
      <c r="Q963">
        <v>748.6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2.9000000000000001E-2</v>
      </c>
      <c r="AB963">
        <v>22.7</v>
      </c>
      <c r="AC963">
        <v>43</v>
      </c>
      <c r="AD963">
        <v>9.4</v>
      </c>
      <c r="AE963">
        <v>22</v>
      </c>
      <c r="AF963">
        <v>8.14</v>
      </c>
      <c r="AG963">
        <v>7.2499999999999995E-2</v>
      </c>
      <c r="AH963" t="s">
        <v>337</v>
      </c>
      <c r="AI963" t="s">
        <v>337</v>
      </c>
      <c r="AJ963">
        <v>0</v>
      </c>
      <c r="AK963">
        <v>117</v>
      </c>
      <c r="AL963">
        <v>1</v>
      </c>
      <c r="AM963">
        <v>100</v>
      </c>
      <c r="AN963">
        <v>5</v>
      </c>
    </row>
    <row r="964" spans="1:40" x14ac:dyDescent="0.25">
      <c r="A964" s="34">
        <v>40746</v>
      </c>
      <c r="B964" s="220">
        <v>0.21527777777777779</v>
      </c>
      <c r="C964">
        <v>26.5</v>
      </c>
      <c r="D964">
        <v>26.6</v>
      </c>
      <c r="E964">
        <v>26.5</v>
      </c>
      <c r="F964">
        <v>52</v>
      </c>
      <c r="G964">
        <v>15.8</v>
      </c>
      <c r="H964">
        <v>4</v>
      </c>
      <c r="I964" t="s">
        <v>338</v>
      </c>
      <c r="J964">
        <v>0.33</v>
      </c>
      <c r="K964">
        <v>6</v>
      </c>
      <c r="L964" t="s">
        <v>338</v>
      </c>
      <c r="M964">
        <v>26.5</v>
      </c>
      <c r="N964">
        <v>26.7</v>
      </c>
      <c r="O964">
        <v>26.7</v>
      </c>
      <c r="P964" t="s">
        <v>337</v>
      </c>
      <c r="Q964">
        <v>748.7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2.8000000000000001E-2</v>
      </c>
      <c r="AB964">
        <v>22.7</v>
      </c>
      <c r="AC964">
        <v>42</v>
      </c>
      <c r="AD964">
        <v>9.1</v>
      </c>
      <c r="AE964">
        <v>21.9</v>
      </c>
      <c r="AF964">
        <v>7.99</v>
      </c>
      <c r="AG964">
        <v>7.2599999999999998E-2</v>
      </c>
      <c r="AH964" t="s">
        <v>337</v>
      </c>
      <c r="AI964" t="s">
        <v>337</v>
      </c>
      <c r="AJ964">
        <v>0</v>
      </c>
      <c r="AK964">
        <v>117</v>
      </c>
      <c r="AL964">
        <v>1</v>
      </c>
      <c r="AM964">
        <v>100</v>
      </c>
      <c r="AN964">
        <v>5</v>
      </c>
    </row>
    <row r="965" spans="1:40" x14ac:dyDescent="0.25">
      <c r="A965" s="34">
        <v>40746</v>
      </c>
      <c r="B965" s="220">
        <v>0.21875</v>
      </c>
      <c r="C965">
        <v>26.4</v>
      </c>
      <c r="D965">
        <v>26.5</v>
      </c>
      <c r="E965">
        <v>26.4</v>
      </c>
      <c r="F965">
        <v>52</v>
      </c>
      <c r="G965">
        <v>15.8</v>
      </c>
      <c r="H965">
        <v>3</v>
      </c>
      <c r="I965" t="s">
        <v>340</v>
      </c>
      <c r="J965">
        <v>0.25</v>
      </c>
      <c r="K965">
        <v>5</v>
      </c>
      <c r="L965" t="s">
        <v>340</v>
      </c>
      <c r="M965">
        <v>26.4</v>
      </c>
      <c r="N965">
        <v>26.6</v>
      </c>
      <c r="O965">
        <v>26.6</v>
      </c>
      <c r="P965" t="s">
        <v>337</v>
      </c>
      <c r="Q965">
        <v>748.7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2.8000000000000001E-2</v>
      </c>
      <c r="AB965">
        <v>22.6</v>
      </c>
      <c r="AC965">
        <v>42</v>
      </c>
      <c r="AD965">
        <v>9</v>
      </c>
      <c r="AE965">
        <v>21.8</v>
      </c>
      <c r="AF965">
        <v>8</v>
      </c>
      <c r="AG965">
        <v>7.2599999999999998E-2</v>
      </c>
      <c r="AH965" t="s">
        <v>337</v>
      </c>
      <c r="AI965" t="s">
        <v>337</v>
      </c>
      <c r="AJ965">
        <v>0</v>
      </c>
      <c r="AK965">
        <v>116</v>
      </c>
      <c r="AL965">
        <v>1</v>
      </c>
      <c r="AM965">
        <v>100</v>
      </c>
      <c r="AN965">
        <v>5</v>
      </c>
    </row>
    <row r="966" spans="1:40" x14ac:dyDescent="0.25">
      <c r="A966" s="34">
        <v>40746</v>
      </c>
      <c r="B966" s="220">
        <v>0.22222222222222221</v>
      </c>
      <c r="C966">
        <v>26.3</v>
      </c>
      <c r="D966">
        <v>26.4</v>
      </c>
      <c r="E966">
        <v>26.3</v>
      </c>
      <c r="F966">
        <v>52</v>
      </c>
      <c r="G966">
        <v>15.7</v>
      </c>
      <c r="H966">
        <v>3</v>
      </c>
      <c r="I966" t="s">
        <v>340</v>
      </c>
      <c r="J966">
        <v>0.25</v>
      </c>
      <c r="K966">
        <v>7</v>
      </c>
      <c r="L966" t="s">
        <v>340</v>
      </c>
      <c r="M966">
        <v>26.3</v>
      </c>
      <c r="N966">
        <v>26.6</v>
      </c>
      <c r="O966">
        <v>26.6</v>
      </c>
      <c r="P966" t="s">
        <v>337</v>
      </c>
      <c r="Q966">
        <v>748.7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2.8000000000000001E-2</v>
      </c>
      <c r="AB966">
        <v>22.6</v>
      </c>
      <c r="AC966">
        <v>47</v>
      </c>
      <c r="AD966">
        <v>10.7</v>
      </c>
      <c r="AE966">
        <v>22.1</v>
      </c>
      <c r="AF966">
        <v>8.75</v>
      </c>
      <c r="AG966">
        <v>7.2499999999999995E-2</v>
      </c>
      <c r="AH966" t="s">
        <v>337</v>
      </c>
      <c r="AI966" t="s">
        <v>337</v>
      </c>
      <c r="AJ966">
        <v>0</v>
      </c>
      <c r="AK966">
        <v>116</v>
      </c>
      <c r="AL966">
        <v>1</v>
      </c>
      <c r="AM966">
        <v>100</v>
      </c>
      <c r="AN966">
        <v>5</v>
      </c>
    </row>
    <row r="967" spans="1:40" x14ac:dyDescent="0.25">
      <c r="A967" s="34">
        <v>40746</v>
      </c>
      <c r="B967" s="220">
        <v>0.22569444444444445</v>
      </c>
      <c r="C967">
        <v>26.2</v>
      </c>
      <c r="D967">
        <v>26.3</v>
      </c>
      <c r="E967">
        <v>26.2</v>
      </c>
      <c r="F967">
        <v>53</v>
      </c>
      <c r="G967">
        <v>15.9</v>
      </c>
      <c r="H967">
        <v>3</v>
      </c>
      <c r="I967" t="s">
        <v>340</v>
      </c>
      <c r="J967">
        <v>0.25</v>
      </c>
      <c r="K967">
        <v>5</v>
      </c>
      <c r="L967" t="s">
        <v>340</v>
      </c>
      <c r="M967">
        <v>26.2</v>
      </c>
      <c r="N967">
        <v>26.4</v>
      </c>
      <c r="O967">
        <v>26.4</v>
      </c>
      <c r="P967" t="s">
        <v>337</v>
      </c>
      <c r="Q967">
        <v>748.8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2.7E-2</v>
      </c>
      <c r="AB967">
        <v>22.7</v>
      </c>
      <c r="AC967">
        <v>49</v>
      </c>
      <c r="AD967">
        <v>11.4</v>
      </c>
      <c r="AE967">
        <v>22.3</v>
      </c>
      <c r="AF967">
        <v>9.0500000000000007</v>
      </c>
      <c r="AG967">
        <v>7.2400000000000006E-2</v>
      </c>
      <c r="AH967" t="s">
        <v>337</v>
      </c>
      <c r="AI967" t="s">
        <v>337</v>
      </c>
      <c r="AJ967">
        <v>0</v>
      </c>
      <c r="AK967">
        <v>116</v>
      </c>
      <c r="AL967">
        <v>1</v>
      </c>
      <c r="AM967">
        <v>100</v>
      </c>
      <c r="AN967">
        <v>5</v>
      </c>
    </row>
    <row r="968" spans="1:40" x14ac:dyDescent="0.25">
      <c r="A968" s="34">
        <v>40746</v>
      </c>
      <c r="B968" s="220">
        <v>0.22916666666666666</v>
      </c>
      <c r="C968">
        <v>26.1</v>
      </c>
      <c r="D968">
        <v>26.2</v>
      </c>
      <c r="E968">
        <v>26.1</v>
      </c>
      <c r="F968">
        <v>53</v>
      </c>
      <c r="G968">
        <v>15.7</v>
      </c>
      <c r="H968">
        <v>2</v>
      </c>
      <c r="I968" t="s">
        <v>340</v>
      </c>
      <c r="J968">
        <v>0.17</v>
      </c>
      <c r="K968">
        <v>3</v>
      </c>
      <c r="L968" t="s">
        <v>340</v>
      </c>
      <c r="M968">
        <v>26.1</v>
      </c>
      <c r="N968">
        <v>26.3</v>
      </c>
      <c r="O968">
        <v>26.3</v>
      </c>
      <c r="P968" t="s">
        <v>337</v>
      </c>
      <c r="Q968">
        <v>748.8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2.7E-2</v>
      </c>
      <c r="AB968">
        <v>22.9</v>
      </c>
      <c r="AC968">
        <v>49</v>
      </c>
      <c r="AD968">
        <v>11.7</v>
      </c>
      <c r="AE968">
        <v>22.7</v>
      </c>
      <c r="AF968">
        <v>9.0500000000000007</v>
      </c>
      <c r="AG968">
        <v>7.2400000000000006E-2</v>
      </c>
      <c r="AH968" t="s">
        <v>337</v>
      </c>
      <c r="AI968" t="s">
        <v>337</v>
      </c>
      <c r="AJ968">
        <v>0</v>
      </c>
      <c r="AK968">
        <v>114</v>
      </c>
      <c r="AL968">
        <v>1</v>
      </c>
      <c r="AM968">
        <v>100</v>
      </c>
      <c r="AN968">
        <v>5</v>
      </c>
    </row>
    <row r="969" spans="1:40" x14ac:dyDescent="0.25">
      <c r="A969" s="34">
        <v>40746</v>
      </c>
      <c r="B969" s="220">
        <v>0.23263888888888887</v>
      </c>
      <c r="C969">
        <v>25.9</v>
      </c>
      <c r="D969">
        <v>26.1</v>
      </c>
      <c r="E969">
        <v>25.9</v>
      </c>
      <c r="F969">
        <v>53</v>
      </c>
      <c r="G969">
        <v>15.6</v>
      </c>
      <c r="H969">
        <v>2</v>
      </c>
      <c r="I969" t="s">
        <v>340</v>
      </c>
      <c r="J969">
        <v>0.17</v>
      </c>
      <c r="K969">
        <v>3</v>
      </c>
      <c r="L969" t="s">
        <v>340</v>
      </c>
      <c r="M969">
        <v>25.9</v>
      </c>
      <c r="N969">
        <v>26.1</v>
      </c>
      <c r="O969">
        <v>26.1</v>
      </c>
      <c r="P969" t="s">
        <v>337</v>
      </c>
      <c r="Q969">
        <v>748.8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2.5999999999999999E-2</v>
      </c>
      <c r="AB969">
        <v>22.9</v>
      </c>
      <c r="AC969">
        <v>46</v>
      </c>
      <c r="AD969">
        <v>10.7</v>
      </c>
      <c r="AE969">
        <v>22.6</v>
      </c>
      <c r="AF969">
        <v>8.58</v>
      </c>
      <c r="AG969">
        <v>7.2400000000000006E-2</v>
      </c>
      <c r="AH969" t="s">
        <v>337</v>
      </c>
      <c r="AI969" t="s">
        <v>337</v>
      </c>
      <c r="AJ969">
        <v>0</v>
      </c>
      <c r="AK969">
        <v>116</v>
      </c>
      <c r="AL969">
        <v>1</v>
      </c>
      <c r="AM969">
        <v>100</v>
      </c>
      <c r="AN969">
        <v>5</v>
      </c>
    </row>
    <row r="970" spans="1:40" x14ac:dyDescent="0.25">
      <c r="A970" s="34">
        <v>40746</v>
      </c>
      <c r="B970" s="220">
        <v>0.23611111111111113</v>
      </c>
      <c r="C970">
        <v>25.7</v>
      </c>
      <c r="D970">
        <v>25.9</v>
      </c>
      <c r="E970">
        <v>25.7</v>
      </c>
      <c r="F970">
        <v>54</v>
      </c>
      <c r="G970">
        <v>15.7</v>
      </c>
      <c r="H970">
        <v>2</v>
      </c>
      <c r="I970" t="s">
        <v>340</v>
      </c>
      <c r="J970">
        <v>0.17</v>
      </c>
      <c r="K970">
        <v>3</v>
      </c>
      <c r="L970" t="s">
        <v>340</v>
      </c>
      <c r="M970">
        <v>25.7</v>
      </c>
      <c r="N970">
        <v>25.9</v>
      </c>
      <c r="O970">
        <v>25.9</v>
      </c>
      <c r="P970" t="s">
        <v>337</v>
      </c>
      <c r="Q970">
        <v>748.8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2.5999999999999999E-2</v>
      </c>
      <c r="AB970">
        <v>22.8</v>
      </c>
      <c r="AC970">
        <v>45</v>
      </c>
      <c r="AD970">
        <v>10.3</v>
      </c>
      <c r="AE970">
        <v>22.3</v>
      </c>
      <c r="AF970">
        <v>8.4499999999999993</v>
      </c>
      <c r="AG970">
        <v>7.2499999999999995E-2</v>
      </c>
      <c r="AH970" t="s">
        <v>337</v>
      </c>
      <c r="AI970" t="s">
        <v>337</v>
      </c>
      <c r="AJ970">
        <v>0</v>
      </c>
      <c r="AK970">
        <v>116</v>
      </c>
      <c r="AL970">
        <v>1</v>
      </c>
      <c r="AM970">
        <v>100</v>
      </c>
      <c r="AN970">
        <v>5</v>
      </c>
    </row>
    <row r="971" spans="1:40" x14ac:dyDescent="0.25">
      <c r="A971" s="34">
        <v>40746</v>
      </c>
      <c r="B971" s="220">
        <v>0.23958333333333334</v>
      </c>
      <c r="C971">
        <v>25.6</v>
      </c>
      <c r="D971">
        <v>25.7</v>
      </c>
      <c r="E971">
        <v>25.6</v>
      </c>
      <c r="F971">
        <v>54</v>
      </c>
      <c r="G971">
        <v>15.6</v>
      </c>
      <c r="H971">
        <v>2</v>
      </c>
      <c r="I971" t="s">
        <v>340</v>
      </c>
      <c r="J971">
        <v>0.17</v>
      </c>
      <c r="K971">
        <v>5</v>
      </c>
      <c r="L971" t="s">
        <v>340</v>
      </c>
      <c r="M971">
        <v>25.6</v>
      </c>
      <c r="N971">
        <v>25.8</v>
      </c>
      <c r="O971">
        <v>25.8</v>
      </c>
      <c r="P971" t="s">
        <v>337</v>
      </c>
      <c r="Q971">
        <v>748.8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2.5000000000000001E-2</v>
      </c>
      <c r="AB971">
        <v>22.8</v>
      </c>
      <c r="AC971">
        <v>44</v>
      </c>
      <c r="AD971">
        <v>9.9</v>
      </c>
      <c r="AE971">
        <v>22.2</v>
      </c>
      <c r="AF971">
        <v>8.2899999999999991</v>
      </c>
      <c r="AG971">
        <v>7.2499999999999995E-2</v>
      </c>
      <c r="AH971" t="s">
        <v>337</v>
      </c>
      <c r="AI971" t="s">
        <v>337</v>
      </c>
      <c r="AJ971">
        <v>0</v>
      </c>
      <c r="AK971">
        <v>113</v>
      </c>
      <c r="AL971">
        <v>1</v>
      </c>
      <c r="AM971">
        <v>99.1</v>
      </c>
      <c r="AN971">
        <v>5</v>
      </c>
    </row>
    <row r="972" spans="1:40" x14ac:dyDescent="0.25">
      <c r="A972" s="34">
        <v>40746</v>
      </c>
      <c r="B972" s="220">
        <v>0.24305555555555555</v>
      </c>
      <c r="C972">
        <v>25.6</v>
      </c>
      <c r="D972">
        <v>25.6</v>
      </c>
      <c r="E972">
        <v>25.6</v>
      </c>
      <c r="F972">
        <v>54</v>
      </c>
      <c r="G972">
        <v>15.6</v>
      </c>
      <c r="H972">
        <v>2</v>
      </c>
      <c r="I972" t="s">
        <v>340</v>
      </c>
      <c r="J972">
        <v>0.17</v>
      </c>
      <c r="K972">
        <v>5</v>
      </c>
      <c r="L972" t="s">
        <v>340</v>
      </c>
      <c r="M972">
        <v>25.6</v>
      </c>
      <c r="N972">
        <v>25.8</v>
      </c>
      <c r="O972">
        <v>25.8</v>
      </c>
      <c r="P972" t="s">
        <v>337</v>
      </c>
      <c r="Q972">
        <v>748.8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2.5000000000000001E-2</v>
      </c>
      <c r="AB972">
        <v>22.7</v>
      </c>
      <c r="AC972">
        <v>44</v>
      </c>
      <c r="AD972">
        <v>9.8000000000000007</v>
      </c>
      <c r="AE972">
        <v>22.1</v>
      </c>
      <c r="AF972">
        <v>8.2899999999999991</v>
      </c>
      <c r="AG972">
        <v>7.2499999999999995E-2</v>
      </c>
      <c r="AH972" t="s">
        <v>337</v>
      </c>
      <c r="AI972" t="s">
        <v>337</v>
      </c>
      <c r="AJ972">
        <v>0</v>
      </c>
      <c r="AK972">
        <v>117</v>
      </c>
      <c r="AL972">
        <v>1</v>
      </c>
      <c r="AM972">
        <v>100</v>
      </c>
      <c r="AN972">
        <v>5</v>
      </c>
    </row>
    <row r="973" spans="1:40" x14ac:dyDescent="0.25">
      <c r="A973" s="34">
        <v>40746</v>
      </c>
      <c r="B973" s="220">
        <v>0.24652777777777779</v>
      </c>
      <c r="C973">
        <v>25.7</v>
      </c>
      <c r="D973">
        <v>25.7</v>
      </c>
      <c r="E973">
        <v>25.6</v>
      </c>
      <c r="F973">
        <v>54</v>
      </c>
      <c r="G973">
        <v>15.7</v>
      </c>
      <c r="H973">
        <v>3</v>
      </c>
      <c r="I973" t="s">
        <v>340</v>
      </c>
      <c r="J973">
        <v>0.25</v>
      </c>
      <c r="K973">
        <v>5</v>
      </c>
      <c r="L973" t="s">
        <v>340</v>
      </c>
      <c r="M973">
        <v>25.7</v>
      </c>
      <c r="N973">
        <v>25.9</v>
      </c>
      <c r="O973">
        <v>25.9</v>
      </c>
      <c r="P973" t="s">
        <v>337</v>
      </c>
      <c r="Q973">
        <v>748.8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2.5000000000000001E-2</v>
      </c>
      <c r="AB973">
        <v>22.6</v>
      </c>
      <c r="AC973">
        <v>43</v>
      </c>
      <c r="AD973">
        <v>9.3000000000000007</v>
      </c>
      <c r="AE973">
        <v>21.8</v>
      </c>
      <c r="AF973">
        <v>8.15</v>
      </c>
      <c r="AG973">
        <v>7.2599999999999998E-2</v>
      </c>
      <c r="AH973" t="s">
        <v>337</v>
      </c>
      <c r="AI973" t="s">
        <v>337</v>
      </c>
      <c r="AJ973">
        <v>0</v>
      </c>
      <c r="AK973">
        <v>116</v>
      </c>
      <c r="AL973">
        <v>1</v>
      </c>
      <c r="AM973">
        <v>100</v>
      </c>
      <c r="AN973">
        <v>5</v>
      </c>
    </row>
    <row r="974" spans="1:40" x14ac:dyDescent="0.25">
      <c r="A974" s="34">
        <v>40746</v>
      </c>
      <c r="B974" s="220">
        <v>0.25</v>
      </c>
      <c r="C974">
        <v>25.8</v>
      </c>
      <c r="D974">
        <v>25.8</v>
      </c>
      <c r="E974">
        <v>25.7</v>
      </c>
      <c r="F974">
        <v>54</v>
      </c>
      <c r="G974">
        <v>15.8</v>
      </c>
      <c r="H974">
        <v>3</v>
      </c>
      <c r="I974" t="s">
        <v>340</v>
      </c>
      <c r="J974">
        <v>0.25</v>
      </c>
      <c r="K974">
        <v>4</v>
      </c>
      <c r="L974" t="s">
        <v>340</v>
      </c>
      <c r="M974">
        <v>25.8</v>
      </c>
      <c r="N974">
        <v>26</v>
      </c>
      <c r="O974">
        <v>26</v>
      </c>
      <c r="P974" t="s">
        <v>337</v>
      </c>
      <c r="Q974">
        <v>748.8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2.5999999999999999E-2</v>
      </c>
      <c r="AB974">
        <v>22.4</v>
      </c>
      <c r="AC974">
        <v>43</v>
      </c>
      <c r="AD974">
        <v>9.1999999999999993</v>
      </c>
      <c r="AE974">
        <v>21.7</v>
      </c>
      <c r="AF974">
        <v>8.15</v>
      </c>
      <c r="AG974">
        <v>7.2599999999999998E-2</v>
      </c>
      <c r="AH974" t="s">
        <v>337</v>
      </c>
      <c r="AI974" t="s">
        <v>337</v>
      </c>
      <c r="AJ974">
        <v>3.0000000000000001E-3</v>
      </c>
      <c r="AK974">
        <v>115</v>
      </c>
      <c r="AL974">
        <v>1</v>
      </c>
      <c r="AM974">
        <v>100</v>
      </c>
      <c r="AN974">
        <v>5</v>
      </c>
    </row>
    <row r="975" spans="1:40" x14ac:dyDescent="0.25">
      <c r="A975" s="34">
        <v>40746</v>
      </c>
      <c r="B975" s="220">
        <v>0.25347222222222221</v>
      </c>
      <c r="C975">
        <v>25.8</v>
      </c>
      <c r="D975">
        <v>25.8</v>
      </c>
      <c r="E975">
        <v>25.8</v>
      </c>
      <c r="F975">
        <v>53</v>
      </c>
      <c r="G975">
        <v>15.5</v>
      </c>
      <c r="H975">
        <v>2</v>
      </c>
      <c r="I975" t="s">
        <v>340</v>
      </c>
      <c r="J975">
        <v>0.17</v>
      </c>
      <c r="K975">
        <v>4</v>
      </c>
      <c r="L975" t="s">
        <v>340</v>
      </c>
      <c r="M975">
        <v>25.8</v>
      </c>
      <c r="N975">
        <v>26</v>
      </c>
      <c r="O975">
        <v>26</v>
      </c>
      <c r="P975" t="s">
        <v>337</v>
      </c>
      <c r="Q975">
        <v>748.8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2.5999999999999999E-2</v>
      </c>
      <c r="AB975">
        <v>22.4</v>
      </c>
      <c r="AC975">
        <v>47</v>
      </c>
      <c r="AD975">
        <v>10.6</v>
      </c>
      <c r="AE975">
        <v>21.9</v>
      </c>
      <c r="AF975">
        <v>8.75</v>
      </c>
      <c r="AG975">
        <v>7.2599999999999998E-2</v>
      </c>
      <c r="AH975" t="s">
        <v>337</v>
      </c>
      <c r="AI975" t="s">
        <v>337</v>
      </c>
      <c r="AJ975">
        <v>0</v>
      </c>
      <c r="AK975">
        <v>116</v>
      </c>
      <c r="AL975">
        <v>1</v>
      </c>
      <c r="AM975">
        <v>100</v>
      </c>
      <c r="AN975">
        <v>5</v>
      </c>
    </row>
    <row r="976" spans="1:40" x14ac:dyDescent="0.25">
      <c r="A976" s="34">
        <v>40746</v>
      </c>
      <c r="B976" s="220">
        <v>0.25694444444444448</v>
      </c>
      <c r="C976">
        <v>25.7</v>
      </c>
      <c r="D976">
        <v>25.8</v>
      </c>
      <c r="E976">
        <v>25.7</v>
      </c>
      <c r="F976">
        <v>54</v>
      </c>
      <c r="G976">
        <v>15.7</v>
      </c>
      <c r="H976">
        <v>2</v>
      </c>
      <c r="I976" t="s">
        <v>340</v>
      </c>
      <c r="J976">
        <v>0.17</v>
      </c>
      <c r="K976">
        <v>3</v>
      </c>
      <c r="L976" t="s">
        <v>340</v>
      </c>
      <c r="M976">
        <v>25.7</v>
      </c>
      <c r="N976">
        <v>25.9</v>
      </c>
      <c r="O976">
        <v>25.9</v>
      </c>
      <c r="P976" t="s">
        <v>337</v>
      </c>
      <c r="Q976">
        <v>748.9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2.5999999999999999E-2</v>
      </c>
      <c r="AB976">
        <v>22.6</v>
      </c>
      <c r="AC976">
        <v>50</v>
      </c>
      <c r="AD976">
        <v>11.6</v>
      </c>
      <c r="AE976">
        <v>22.2</v>
      </c>
      <c r="AF976">
        <v>9.25</v>
      </c>
      <c r="AG976">
        <v>7.2499999999999995E-2</v>
      </c>
      <c r="AH976" t="s">
        <v>337</v>
      </c>
      <c r="AI976" t="s">
        <v>337</v>
      </c>
      <c r="AJ976">
        <v>0</v>
      </c>
      <c r="AK976">
        <v>116</v>
      </c>
      <c r="AL976">
        <v>1</v>
      </c>
      <c r="AM976">
        <v>100</v>
      </c>
      <c r="AN976">
        <v>5</v>
      </c>
    </row>
    <row r="977" spans="1:40" x14ac:dyDescent="0.25">
      <c r="A977" s="34">
        <v>40746</v>
      </c>
      <c r="B977" s="220">
        <v>0.26041666666666669</v>
      </c>
      <c r="C977">
        <v>25.7</v>
      </c>
      <c r="D977">
        <v>25.7</v>
      </c>
      <c r="E977">
        <v>25.7</v>
      </c>
      <c r="F977">
        <v>53</v>
      </c>
      <c r="G977">
        <v>15.4</v>
      </c>
      <c r="H977">
        <v>2</v>
      </c>
      <c r="I977" t="s">
        <v>340</v>
      </c>
      <c r="J977">
        <v>0.17</v>
      </c>
      <c r="K977">
        <v>3</v>
      </c>
      <c r="L977" t="s">
        <v>340</v>
      </c>
      <c r="M977">
        <v>25.7</v>
      </c>
      <c r="N977">
        <v>25.9</v>
      </c>
      <c r="O977">
        <v>25.9</v>
      </c>
      <c r="P977" t="s">
        <v>337</v>
      </c>
      <c r="Q977">
        <v>748.8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2.5999999999999999E-2</v>
      </c>
      <c r="AB977">
        <v>22.8</v>
      </c>
      <c r="AC977">
        <v>50</v>
      </c>
      <c r="AD977">
        <v>11.8</v>
      </c>
      <c r="AE977">
        <v>22.5</v>
      </c>
      <c r="AF977">
        <v>9.25</v>
      </c>
      <c r="AG977">
        <v>7.2400000000000006E-2</v>
      </c>
      <c r="AH977" t="s">
        <v>337</v>
      </c>
      <c r="AI977" t="s">
        <v>337</v>
      </c>
      <c r="AJ977">
        <v>0</v>
      </c>
      <c r="AK977">
        <v>116</v>
      </c>
      <c r="AL977">
        <v>1</v>
      </c>
      <c r="AM977">
        <v>100</v>
      </c>
      <c r="AN977">
        <v>5</v>
      </c>
    </row>
    <row r="978" spans="1:40" x14ac:dyDescent="0.25">
      <c r="A978" s="34">
        <v>40746</v>
      </c>
      <c r="B978" s="220">
        <v>0.2638888888888889</v>
      </c>
      <c r="C978">
        <v>25.8</v>
      </c>
      <c r="D978">
        <v>25.8</v>
      </c>
      <c r="E978">
        <v>25.7</v>
      </c>
      <c r="F978">
        <v>53</v>
      </c>
      <c r="G978">
        <v>15.5</v>
      </c>
      <c r="H978">
        <v>3</v>
      </c>
      <c r="I978" t="s">
        <v>340</v>
      </c>
      <c r="J978">
        <v>0.25</v>
      </c>
      <c r="K978">
        <v>5</v>
      </c>
      <c r="L978" t="s">
        <v>340</v>
      </c>
      <c r="M978">
        <v>25.8</v>
      </c>
      <c r="N978">
        <v>26</v>
      </c>
      <c r="O978">
        <v>26</v>
      </c>
      <c r="P978" t="s">
        <v>337</v>
      </c>
      <c r="Q978">
        <v>748.9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2.5999999999999999E-2</v>
      </c>
      <c r="AB978">
        <v>22.8</v>
      </c>
      <c r="AC978">
        <v>47</v>
      </c>
      <c r="AD978">
        <v>10.9</v>
      </c>
      <c r="AE978">
        <v>22.4</v>
      </c>
      <c r="AF978">
        <v>8.75</v>
      </c>
      <c r="AG978">
        <v>7.2400000000000006E-2</v>
      </c>
      <c r="AH978" t="s">
        <v>337</v>
      </c>
      <c r="AI978" t="s">
        <v>337</v>
      </c>
      <c r="AJ978">
        <v>0</v>
      </c>
      <c r="AK978">
        <v>115</v>
      </c>
      <c r="AL978">
        <v>1</v>
      </c>
      <c r="AM978">
        <v>100</v>
      </c>
      <c r="AN978">
        <v>5</v>
      </c>
    </row>
    <row r="979" spans="1:40" x14ac:dyDescent="0.25">
      <c r="A979" s="34">
        <v>40746</v>
      </c>
      <c r="B979" s="220">
        <v>0.2673611111111111</v>
      </c>
      <c r="C979">
        <v>25.9</v>
      </c>
      <c r="D979">
        <v>25.9</v>
      </c>
      <c r="E979">
        <v>25.8</v>
      </c>
      <c r="F979">
        <v>53</v>
      </c>
      <c r="G979">
        <v>15.6</v>
      </c>
      <c r="H979">
        <v>4</v>
      </c>
      <c r="I979" t="s">
        <v>340</v>
      </c>
      <c r="J979">
        <v>0.33</v>
      </c>
      <c r="K979">
        <v>7</v>
      </c>
      <c r="L979" t="s">
        <v>340</v>
      </c>
      <c r="M979">
        <v>25.9</v>
      </c>
      <c r="N979">
        <v>26.1</v>
      </c>
      <c r="O979">
        <v>26.1</v>
      </c>
      <c r="P979" t="s">
        <v>337</v>
      </c>
      <c r="Q979">
        <v>748.9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2.5999999999999999E-2</v>
      </c>
      <c r="AB979">
        <v>22.8</v>
      </c>
      <c r="AC979">
        <v>45</v>
      </c>
      <c r="AD979">
        <v>10.3</v>
      </c>
      <c r="AE979">
        <v>22.3</v>
      </c>
      <c r="AF979">
        <v>8.4499999999999993</v>
      </c>
      <c r="AG979">
        <v>7.2499999999999995E-2</v>
      </c>
      <c r="AH979" t="s">
        <v>337</v>
      </c>
      <c r="AI979" t="s">
        <v>337</v>
      </c>
      <c r="AJ979">
        <v>0</v>
      </c>
      <c r="AK979">
        <v>117</v>
      </c>
      <c r="AL979">
        <v>1</v>
      </c>
      <c r="AM979">
        <v>100</v>
      </c>
      <c r="AN979">
        <v>5</v>
      </c>
    </row>
    <row r="980" spans="1:40" x14ac:dyDescent="0.25">
      <c r="A980" s="34">
        <v>40746</v>
      </c>
      <c r="B980" s="220">
        <v>0.27083333333333331</v>
      </c>
      <c r="C980">
        <v>25.9</v>
      </c>
      <c r="D980">
        <v>25.9</v>
      </c>
      <c r="E980">
        <v>25.9</v>
      </c>
      <c r="F980">
        <v>52</v>
      </c>
      <c r="G980">
        <v>15.3</v>
      </c>
      <c r="H980">
        <v>4</v>
      </c>
      <c r="I980" t="s">
        <v>340</v>
      </c>
      <c r="J980">
        <v>0.33</v>
      </c>
      <c r="K980">
        <v>7</v>
      </c>
      <c r="L980" t="s">
        <v>340</v>
      </c>
      <c r="M980">
        <v>25.9</v>
      </c>
      <c r="N980">
        <v>26.1</v>
      </c>
      <c r="O980">
        <v>26.1</v>
      </c>
      <c r="P980" t="s">
        <v>337</v>
      </c>
      <c r="Q980">
        <v>749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2.5999999999999999E-2</v>
      </c>
      <c r="AB980">
        <v>22.8</v>
      </c>
      <c r="AC980">
        <v>44</v>
      </c>
      <c r="AD980">
        <v>9.9</v>
      </c>
      <c r="AE980">
        <v>22.2</v>
      </c>
      <c r="AF980">
        <v>8.2899999999999991</v>
      </c>
      <c r="AG980">
        <v>7.2499999999999995E-2</v>
      </c>
      <c r="AH980" t="s">
        <v>337</v>
      </c>
      <c r="AI980" t="s">
        <v>337</v>
      </c>
      <c r="AJ980">
        <v>0</v>
      </c>
      <c r="AK980">
        <v>116</v>
      </c>
      <c r="AL980">
        <v>1</v>
      </c>
      <c r="AM980">
        <v>100</v>
      </c>
      <c r="AN980">
        <v>5</v>
      </c>
    </row>
    <row r="981" spans="1:40" x14ac:dyDescent="0.25">
      <c r="A981" s="34">
        <v>40746</v>
      </c>
      <c r="B981" s="220">
        <v>0.27430555555555552</v>
      </c>
      <c r="C981">
        <v>25.9</v>
      </c>
      <c r="D981">
        <v>25.9</v>
      </c>
      <c r="E981">
        <v>25.9</v>
      </c>
      <c r="F981">
        <v>52</v>
      </c>
      <c r="G981">
        <v>15.3</v>
      </c>
      <c r="H981">
        <v>4</v>
      </c>
      <c r="I981" t="s">
        <v>340</v>
      </c>
      <c r="J981">
        <v>0.33</v>
      </c>
      <c r="K981">
        <v>8</v>
      </c>
      <c r="L981" t="s">
        <v>340</v>
      </c>
      <c r="M981">
        <v>25.9</v>
      </c>
      <c r="N981">
        <v>26.1</v>
      </c>
      <c r="O981">
        <v>26.1</v>
      </c>
      <c r="P981" t="s">
        <v>337</v>
      </c>
      <c r="Q981">
        <v>749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2.5999999999999999E-2</v>
      </c>
      <c r="AB981">
        <v>22.6</v>
      </c>
      <c r="AC981">
        <v>44</v>
      </c>
      <c r="AD981">
        <v>9.6999999999999993</v>
      </c>
      <c r="AE981">
        <v>21.9</v>
      </c>
      <c r="AF981">
        <v>8.3000000000000007</v>
      </c>
      <c r="AG981">
        <v>7.2599999999999998E-2</v>
      </c>
      <c r="AH981" t="s">
        <v>337</v>
      </c>
      <c r="AI981" t="s">
        <v>337</v>
      </c>
      <c r="AJ981">
        <v>0</v>
      </c>
      <c r="AK981">
        <v>116</v>
      </c>
      <c r="AL981">
        <v>1</v>
      </c>
      <c r="AM981">
        <v>100</v>
      </c>
      <c r="AN981">
        <v>5</v>
      </c>
    </row>
    <row r="982" spans="1:40" x14ac:dyDescent="0.25">
      <c r="A982" s="34">
        <v>40746</v>
      </c>
      <c r="B982" s="220">
        <v>0.27777777777777779</v>
      </c>
      <c r="C982">
        <v>25.8</v>
      </c>
      <c r="D982">
        <v>25.9</v>
      </c>
      <c r="E982">
        <v>25.8</v>
      </c>
      <c r="F982">
        <v>52</v>
      </c>
      <c r="G982">
        <v>15.2</v>
      </c>
      <c r="H982">
        <v>2</v>
      </c>
      <c r="I982" t="s">
        <v>340</v>
      </c>
      <c r="J982">
        <v>0.17</v>
      </c>
      <c r="K982">
        <v>7</v>
      </c>
      <c r="L982" t="s">
        <v>340</v>
      </c>
      <c r="M982">
        <v>25.8</v>
      </c>
      <c r="N982">
        <v>26</v>
      </c>
      <c r="O982">
        <v>26</v>
      </c>
      <c r="P982" t="s">
        <v>337</v>
      </c>
      <c r="Q982">
        <v>749.1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2.5999999999999999E-2</v>
      </c>
      <c r="AB982">
        <v>22.4</v>
      </c>
      <c r="AC982">
        <v>43</v>
      </c>
      <c r="AD982">
        <v>9.1999999999999993</v>
      </c>
      <c r="AE982">
        <v>21.7</v>
      </c>
      <c r="AF982">
        <v>8.15</v>
      </c>
      <c r="AG982">
        <v>7.2700000000000001E-2</v>
      </c>
      <c r="AH982" t="s">
        <v>337</v>
      </c>
      <c r="AI982" t="s">
        <v>337</v>
      </c>
      <c r="AJ982">
        <v>0</v>
      </c>
      <c r="AK982">
        <v>115</v>
      </c>
      <c r="AL982">
        <v>1</v>
      </c>
      <c r="AM982">
        <v>100</v>
      </c>
      <c r="AN982">
        <v>5</v>
      </c>
    </row>
    <row r="983" spans="1:40" x14ac:dyDescent="0.25">
      <c r="A983" s="34">
        <v>40746</v>
      </c>
      <c r="B983" s="220">
        <v>0.28125</v>
      </c>
      <c r="C983">
        <v>25.8</v>
      </c>
      <c r="D983">
        <v>25.8</v>
      </c>
      <c r="E983">
        <v>25.7</v>
      </c>
      <c r="F983">
        <v>52</v>
      </c>
      <c r="G983">
        <v>15.2</v>
      </c>
      <c r="H983">
        <v>2</v>
      </c>
      <c r="I983" t="s">
        <v>340</v>
      </c>
      <c r="J983">
        <v>0.17</v>
      </c>
      <c r="K983">
        <v>5</v>
      </c>
      <c r="L983" t="s">
        <v>340</v>
      </c>
      <c r="M983">
        <v>25.8</v>
      </c>
      <c r="N983">
        <v>25.9</v>
      </c>
      <c r="O983">
        <v>25.9</v>
      </c>
      <c r="P983" t="s">
        <v>337</v>
      </c>
      <c r="Q983">
        <v>749.2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2.5999999999999999E-2</v>
      </c>
      <c r="AB983">
        <v>22.4</v>
      </c>
      <c r="AC983">
        <v>47</v>
      </c>
      <c r="AD983">
        <v>10.6</v>
      </c>
      <c r="AE983">
        <v>21.9</v>
      </c>
      <c r="AF983">
        <v>8.75</v>
      </c>
      <c r="AG983">
        <v>7.2599999999999998E-2</v>
      </c>
      <c r="AH983" t="s">
        <v>337</v>
      </c>
      <c r="AI983" t="s">
        <v>337</v>
      </c>
      <c r="AJ983">
        <v>0</v>
      </c>
      <c r="AK983">
        <v>116</v>
      </c>
      <c r="AL983">
        <v>1</v>
      </c>
      <c r="AM983">
        <v>100</v>
      </c>
      <c r="AN983">
        <v>5</v>
      </c>
    </row>
    <row r="984" spans="1:40" x14ac:dyDescent="0.25">
      <c r="A984" s="34">
        <v>40746</v>
      </c>
      <c r="B984" s="220">
        <v>0.28472222222222221</v>
      </c>
      <c r="C984">
        <v>25.7</v>
      </c>
      <c r="D984">
        <v>25.7</v>
      </c>
      <c r="E984">
        <v>25.7</v>
      </c>
      <c r="F984">
        <v>52</v>
      </c>
      <c r="G984">
        <v>15.1</v>
      </c>
      <c r="H984">
        <v>2</v>
      </c>
      <c r="I984" t="s">
        <v>340</v>
      </c>
      <c r="J984">
        <v>0.17</v>
      </c>
      <c r="K984">
        <v>4</v>
      </c>
      <c r="L984" t="s">
        <v>340</v>
      </c>
      <c r="M984">
        <v>25.7</v>
      </c>
      <c r="N984">
        <v>25.8</v>
      </c>
      <c r="O984">
        <v>25.8</v>
      </c>
      <c r="P984" t="s">
        <v>337</v>
      </c>
      <c r="Q984">
        <v>749.2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2.5000000000000001E-2</v>
      </c>
      <c r="AB984">
        <v>22.6</v>
      </c>
      <c r="AC984">
        <v>50</v>
      </c>
      <c r="AD984">
        <v>11.6</v>
      </c>
      <c r="AE984">
        <v>22.2</v>
      </c>
      <c r="AF984">
        <v>9.25</v>
      </c>
      <c r="AG984">
        <v>7.2499999999999995E-2</v>
      </c>
      <c r="AH984" t="s">
        <v>337</v>
      </c>
      <c r="AI984" t="s">
        <v>337</v>
      </c>
      <c r="AJ984">
        <v>0</v>
      </c>
      <c r="AK984">
        <v>116</v>
      </c>
      <c r="AL984">
        <v>1</v>
      </c>
      <c r="AM984">
        <v>100</v>
      </c>
      <c r="AN984">
        <v>5</v>
      </c>
    </row>
    <row r="985" spans="1:40" x14ac:dyDescent="0.25">
      <c r="A985" s="34">
        <v>40746</v>
      </c>
      <c r="B985" s="220">
        <v>0.28819444444444448</v>
      </c>
      <c r="C985">
        <v>25.6</v>
      </c>
      <c r="D985">
        <v>25.7</v>
      </c>
      <c r="E985">
        <v>25.6</v>
      </c>
      <c r="F985">
        <v>52</v>
      </c>
      <c r="G985">
        <v>15</v>
      </c>
      <c r="H985">
        <v>2</v>
      </c>
      <c r="I985" t="s">
        <v>340</v>
      </c>
      <c r="J985">
        <v>0.17</v>
      </c>
      <c r="K985">
        <v>3</v>
      </c>
      <c r="L985" t="s">
        <v>340</v>
      </c>
      <c r="M985">
        <v>25.6</v>
      </c>
      <c r="N985">
        <v>25.7</v>
      </c>
      <c r="O985">
        <v>25.7</v>
      </c>
      <c r="P985" t="s">
        <v>337</v>
      </c>
      <c r="Q985">
        <v>749.2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2.5000000000000001E-2</v>
      </c>
      <c r="AB985">
        <v>22.8</v>
      </c>
      <c r="AC985">
        <v>50</v>
      </c>
      <c r="AD985">
        <v>11.8</v>
      </c>
      <c r="AE985">
        <v>22.5</v>
      </c>
      <c r="AF985">
        <v>9.25</v>
      </c>
      <c r="AG985">
        <v>7.2400000000000006E-2</v>
      </c>
      <c r="AH985" t="s">
        <v>337</v>
      </c>
      <c r="AI985" t="s">
        <v>337</v>
      </c>
      <c r="AJ985">
        <v>0</v>
      </c>
      <c r="AK985">
        <v>116</v>
      </c>
      <c r="AL985">
        <v>1</v>
      </c>
      <c r="AM985">
        <v>100</v>
      </c>
      <c r="AN985">
        <v>5</v>
      </c>
    </row>
    <row r="986" spans="1:40" x14ac:dyDescent="0.25">
      <c r="A986" s="34">
        <v>40746</v>
      </c>
      <c r="B986" s="220">
        <v>0.29166666666666669</v>
      </c>
      <c r="C986">
        <v>25.4</v>
      </c>
      <c r="D986">
        <v>25.6</v>
      </c>
      <c r="E986">
        <v>25.4</v>
      </c>
      <c r="F986">
        <v>53</v>
      </c>
      <c r="G986">
        <v>15.2</v>
      </c>
      <c r="H986">
        <v>0</v>
      </c>
      <c r="I986" t="s">
        <v>340</v>
      </c>
      <c r="J986">
        <v>0</v>
      </c>
      <c r="K986">
        <v>2</v>
      </c>
      <c r="L986" t="s">
        <v>340</v>
      </c>
      <c r="M986">
        <v>25.4</v>
      </c>
      <c r="N986">
        <v>25.6</v>
      </c>
      <c r="O986">
        <v>25.6</v>
      </c>
      <c r="P986" t="s">
        <v>337</v>
      </c>
      <c r="Q986">
        <v>749.3</v>
      </c>
      <c r="R986">
        <v>0</v>
      </c>
      <c r="S986">
        <v>0</v>
      </c>
      <c r="T986">
        <v>3</v>
      </c>
      <c r="U986">
        <v>0.02</v>
      </c>
      <c r="V986">
        <v>5</v>
      </c>
      <c r="W986">
        <v>0</v>
      </c>
      <c r="X986">
        <v>0</v>
      </c>
      <c r="Y986">
        <v>0</v>
      </c>
      <c r="Z986">
        <v>0</v>
      </c>
      <c r="AA986">
        <v>2.5000000000000001E-2</v>
      </c>
      <c r="AB986">
        <v>22.8</v>
      </c>
      <c r="AC986">
        <v>48</v>
      </c>
      <c r="AD986">
        <v>11.2</v>
      </c>
      <c r="AE986">
        <v>22.5</v>
      </c>
      <c r="AF986">
        <v>8.91</v>
      </c>
      <c r="AG986">
        <v>7.2499999999999995E-2</v>
      </c>
      <c r="AH986" t="s">
        <v>337</v>
      </c>
      <c r="AI986" t="s">
        <v>337</v>
      </c>
      <c r="AJ986">
        <v>2E-3</v>
      </c>
      <c r="AK986">
        <v>117</v>
      </c>
      <c r="AL986">
        <v>1</v>
      </c>
      <c r="AM986">
        <v>100</v>
      </c>
      <c r="AN986">
        <v>5</v>
      </c>
    </row>
    <row r="987" spans="1:40" x14ac:dyDescent="0.25">
      <c r="A987" s="34">
        <v>40746</v>
      </c>
      <c r="B987" s="220">
        <v>0.2951388888888889</v>
      </c>
      <c r="C987">
        <v>25.3</v>
      </c>
      <c r="D987">
        <v>25.4</v>
      </c>
      <c r="E987">
        <v>25.3</v>
      </c>
      <c r="F987">
        <v>53</v>
      </c>
      <c r="G987">
        <v>15</v>
      </c>
      <c r="H987">
        <v>0</v>
      </c>
      <c r="I987" t="s">
        <v>340</v>
      </c>
      <c r="J987">
        <v>0</v>
      </c>
      <c r="K987">
        <v>1</v>
      </c>
      <c r="L987" t="s">
        <v>340</v>
      </c>
      <c r="M987">
        <v>25.3</v>
      </c>
      <c r="N987">
        <v>25.4</v>
      </c>
      <c r="O987">
        <v>25.4</v>
      </c>
      <c r="P987" t="s">
        <v>337</v>
      </c>
      <c r="Q987">
        <v>749.4</v>
      </c>
      <c r="R987">
        <v>0</v>
      </c>
      <c r="S987">
        <v>0</v>
      </c>
      <c r="T987">
        <v>6</v>
      </c>
      <c r="U987">
        <v>0.04</v>
      </c>
      <c r="V987">
        <v>7</v>
      </c>
      <c r="W987">
        <v>0</v>
      </c>
      <c r="X987">
        <v>0</v>
      </c>
      <c r="Y987">
        <v>0</v>
      </c>
      <c r="Z987">
        <v>0</v>
      </c>
      <c r="AA987">
        <v>2.4E-2</v>
      </c>
      <c r="AB987">
        <v>22.8</v>
      </c>
      <c r="AC987">
        <v>46</v>
      </c>
      <c r="AD987">
        <v>10.6</v>
      </c>
      <c r="AE987">
        <v>22.4</v>
      </c>
      <c r="AF987">
        <v>8.59</v>
      </c>
      <c r="AG987">
        <v>7.2499999999999995E-2</v>
      </c>
      <c r="AH987" t="s">
        <v>337</v>
      </c>
      <c r="AI987" t="s">
        <v>337</v>
      </c>
      <c r="AJ987">
        <v>0</v>
      </c>
      <c r="AK987">
        <v>114</v>
      </c>
      <c r="AL987">
        <v>1</v>
      </c>
      <c r="AM987">
        <v>100</v>
      </c>
      <c r="AN987">
        <v>5</v>
      </c>
    </row>
    <row r="988" spans="1:40" x14ac:dyDescent="0.25">
      <c r="A988" s="34">
        <v>40746</v>
      </c>
      <c r="B988" s="220">
        <v>0.2986111111111111</v>
      </c>
      <c r="C988">
        <v>25.1</v>
      </c>
      <c r="D988">
        <v>25.3</v>
      </c>
      <c r="E988">
        <v>25.1</v>
      </c>
      <c r="F988">
        <v>54</v>
      </c>
      <c r="G988">
        <v>15.1</v>
      </c>
      <c r="H988">
        <v>1</v>
      </c>
      <c r="I988" t="s">
        <v>340</v>
      </c>
      <c r="J988">
        <v>0.08</v>
      </c>
      <c r="K988">
        <v>2</v>
      </c>
      <c r="L988" t="s">
        <v>340</v>
      </c>
      <c r="M988">
        <v>25.1</v>
      </c>
      <c r="N988">
        <v>25.2</v>
      </c>
      <c r="O988">
        <v>25.2</v>
      </c>
      <c r="P988" t="s">
        <v>337</v>
      </c>
      <c r="Q988">
        <v>749.3</v>
      </c>
      <c r="R988">
        <v>0</v>
      </c>
      <c r="S988">
        <v>0</v>
      </c>
      <c r="T988">
        <v>10</v>
      </c>
      <c r="U988">
        <v>7.0000000000000007E-2</v>
      </c>
      <c r="V988">
        <v>12</v>
      </c>
      <c r="W988">
        <v>0</v>
      </c>
      <c r="X988">
        <v>0</v>
      </c>
      <c r="Y988">
        <v>0</v>
      </c>
      <c r="Z988">
        <v>0</v>
      </c>
      <c r="AA988">
        <v>2.4E-2</v>
      </c>
      <c r="AB988">
        <v>22.8</v>
      </c>
      <c r="AC988">
        <v>45</v>
      </c>
      <c r="AD988">
        <v>10.199999999999999</v>
      </c>
      <c r="AE988">
        <v>22.3</v>
      </c>
      <c r="AF988">
        <v>8.4499999999999993</v>
      </c>
      <c r="AG988">
        <v>7.2499999999999995E-2</v>
      </c>
      <c r="AH988" t="s">
        <v>337</v>
      </c>
      <c r="AI988" t="s">
        <v>337</v>
      </c>
      <c r="AJ988">
        <v>0</v>
      </c>
      <c r="AK988">
        <v>116</v>
      </c>
      <c r="AL988">
        <v>1</v>
      </c>
      <c r="AM988">
        <v>100</v>
      </c>
      <c r="AN988">
        <v>5</v>
      </c>
    </row>
    <row r="989" spans="1:40" x14ac:dyDescent="0.25">
      <c r="A989" s="34">
        <v>40746</v>
      </c>
      <c r="B989" s="220">
        <v>0.30208333333333331</v>
      </c>
      <c r="C989">
        <v>24.9</v>
      </c>
      <c r="D989">
        <v>25.1</v>
      </c>
      <c r="E989">
        <v>24.9</v>
      </c>
      <c r="F989">
        <v>55</v>
      </c>
      <c r="G989">
        <v>15.3</v>
      </c>
      <c r="H989">
        <v>1</v>
      </c>
      <c r="I989" t="s">
        <v>340</v>
      </c>
      <c r="J989">
        <v>0.08</v>
      </c>
      <c r="K989">
        <v>2</v>
      </c>
      <c r="L989" t="s">
        <v>340</v>
      </c>
      <c r="M989">
        <v>24.9</v>
      </c>
      <c r="N989">
        <v>25.1</v>
      </c>
      <c r="O989">
        <v>25.1</v>
      </c>
      <c r="P989" t="s">
        <v>337</v>
      </c>
      <c r="Q989">
        <v>749.3</v>
      </c>
      <c r="R989">
        <v>0</v>
      </c>
      <c r="S989">
        <v>0</v>
      </c>
      <c r="T989">
        <v>14</v>
      </c>
      <c r="U989">
        <v>0.1</v>
      </c>
      <c r="V989">
        <v>16</v>
      </c>
      <c r="W989">
        <v>0</v>
      </c>
      <c r="X989">
        <v>0</v>
      </c>
      <c r="Y989">
        <v>0</v>
      </c>
      <c r="Z989">
        <v>0</v>
      </c>
      <c r="AA989">
        <v>2.3E-2</v>
      </c>
      <c r="AB989">
        <v>22.7</v>
      </c>
      <c r="AC989">
        <v>44</v>
      </c>
      <c r="AD989">
        <v>9.8000000000000007</v>
      </c>
      <c r="AE989">
        <v>22.1</v>
      </c>
      <c r="AF989">
        <v>8.2899999999999991</v>
      </c>
      <c r="AG989">
        <v>7.2599999999999998E-2</v>
      </c>
      <c r="AH989" t="s">
        <v>337</v>
      </c>
      <c r="AI989" t="s">
        <v>337</v>
      </c>
      <c r="AJ989">
        <v>0</v>
      </c>
      <c r="AK989">
        <v>116</v>
      </c>
      <c r="AL989">
        <v>1</v>
      </c>
      <c r="AM989">
        <v>100</v>
      </c>
      <c r="AN989">
        <v>5</v>
      </c>
    </row>
    <row r="990" spans="1:40" x14ac:dyDescent="0.25">
      <c r="A990" s="34">
        <v>40746</v>
      </c>
      <c r="B990" s="220">
        <v>0.30555555555555552</v>
      </c>
      <c r="C990">
        <v>24.8</v>
      </c>
      <c r="D990">
        <v>24.9</v>
      </c>
      <c r="E990">
        <v>24.8</v>
      </c>
      <c r="F990">
        <v>55</v>
      </c>
      <c r="G990">
        <v>15.2</v>
      </c>
      <c r="H990">
        <v>1</v>
      </c>
      <c r="I990" t="s">
        <v>340</v>
      </c>
      <c r="J990">
        <v>0.08</v>
      </c>
      <c r="K990">
        <v>3</v>
      </c>
      <c r="L990" t="s">
        <v>340</v>
      </c>
      <c r="M990">
        <v>24.8</v>
      </c>
      <c r="N990">
        <v>25</v>
      </c>
      <c r="O990">
        <v>25</v>
      </c>
      <c r="P990" t="s">
        <v>337</v>
      </c>
      <c r="Q990">
        <v>749.3</v>
      </c>
      <c r="R990">
        <v>0</v>
      </c>
      <c r="S990">
        <v>0</v>
      </c>
      <c r="T990">
        <v>19</v>
      </c>
      <c r="U990">
        <v>0.14000000000000001</v>
      </c>
      <c r="V990">
        <v>21</v>
      </c>
      <c r="W990">
        <v>0</v>
      </c>
      <c r="X990">
        <v>0</v>
      </c>
      <c r="Y990">
        <v>0</v>
      </c>
      <c r="Z990">
        <v>0</v>
      </c>
      <c r="AA990">
        <v>2.3E-2</v>
      </c>
      <c r="AB990">
        <v>22.4</v>
      </c>
      <c r="AC990">
        <v>43</v>
      </c>
      <c r="AD990">
        <v>9.1999999999999993</v>
      </c>
      <c r="AE990">
        <v>21.7</v>
      </c>
      <c r="AF990">
        <v>8.15</v>
      </c>
      <c r="AG990">
        <v>7.2700000000000001E-2</v>
      </c>
      <c r="AH990" t="s">
        <v>337</v>
      </c>
      <c r="AI990" t="s">
        <v>337</v>
      </c>
      <c r="AJ990">
        <v>0</v>
      </c>
      <c r="AK990">
        <v>116</v>
      </c>
      <c r="AL990">
        <v>1</v>
      </c>
      <c r="AM990">
        <v>100</v>
      </c>
      <c r="AN990">
        <v>5</v>
      </c>
    </row>
    <row r="991" spans="1:40" x14ac:dyDescent="0.25">
      <c r="A991" s="34">
        <v>40746</v>
      </c>
      <c r="B991" s="220">
        <v>0.30902777777777779</v>
      </c>
      <c r="C991">
        <v>24.8</v>
      </c>
      <c r="D991">
        <v>24.8</v>
      </c>
      <c r="E991">
        <v>24.8</v>
      </c>
      <c r="F991">
        <v>55</v>
      </c>
      <c r="G991">
        <v>15.2</v>
      </c>
      <c r="H991">
        <v>0</v>
      </c>
      <c r="I991" t="s">
        <v>340</v>
      </c>
      <c r="J991">
        <v>0</v>
      </c>
      <c r="K991">
        <v>1</v>
      </c>
      <c r="L991" t="s">
        <v>340</v>
      </c>
      <c r="M991">
        <v>24.8</v>
      </c>
      <c r="N991">
        <v>25</v>
      </c>
      <c r="O991">
        <v>25</v>
      </c>
      <c r="P991" t="s">
        <v>337</v>
      </c>
      <c r="Q991">
        <v>749.3</v>
      </c>
      <c r="R991">
        <v>0</v>
      </c>
      <c r="S991">
        <v>0</v>
      </c>
      <c r="T991">
        <v>24</v>
      </c>
      <c r="U991">
        <v>0.17</v>
      </c>
      <c r="V991">
        <v>26</v>
      </c>
      <c r="W991">
        <v>0</v>
      </c>
      <c r="X991">
        <v>0</v>
      </c>
      <c r="Y991">
        <v>0</v>
      </c>
      <c r="Z991">
        <v>0</v>
      </c>
      <c r="AA991">
        <v>2.3E-2</v>
      </c>
      <c r="AB991">
        <v>22.4</v>
      </c>
      <c r="AC991">
        <v>48</v>
      </c>
      <c r="AD991">
        <v>10.9</v>
      </c>
      <c r="AE991">
        <v>21.9</v>
      </c>
      <c r="AF991">
        <v>8.9</v>
      </c>
      <c r="AG991">
        <v>7.2599999999999998E-2</v>
      </c>
      <c r="AH991" t="s">
        <v>337</v>
      </c>
      <c r="AI991" t="s">
        <v>337</v>
      </c>
      <c r="AJ991">
        <v>0</v>
      </c>
      <c r="AK991">
        <v>117</v>
      </c>
      <c r="AL991">
        <v>1</v>
      </c>
      <c r="AM991">
        <v>100</v>
      </c>
      <c r="AN991">
        <v>5</v>
      </c>
    </row>
    <row r="992" spans="1:40" x14ac:dyDescent="0.25">
      <c r="A992" s="34">
        <v>40746</v>
      </c>
      <c r="B992" s="220">
        <v>0.3125</v>
      </c>
      <c r="C992">
        <v>24.9</v>
      </c>
      <c r="D992">
        <v>24.9</v>
      </c>
      <c r="E992">
        <v>24.8</v>
      </c>
      <c r="F992">
        <v>55</v>
      </c>
      <c r="G992">
        <v>15.3</v>
      </c>
      <c r="H992">
        <v>0</v>
      </c>
      <c r="I992" t="s">
        <v>337</v>
      </c>
      <c r="J992">
        <v>0</v>
      </c>
      <c r="K992">
        <v>0</v>
      </c>
      <c r="L992" t="s">
        <v>337</v>
      </c>
      <c r="M992">
        <v>24.9</v>
      </c>
      <c r="N992">
        <v>25.1</v>
      </c>
      <c r="O992">
        <v>25.1</v>
      </c>
      <c r="P992" t="s">
        <v>337</v>
      </c>
      <c r="Q992">
        <v>749.4</v>
      </c>
      <c r="R992">
        <v>0</v>
      </c>
      <c r="S992">
        <v>0</v>
      </c>
      <c r="T992">
        <v>30</v>
      </c>
      <c r="U992">
        <v>0.22</v>
      </c>
      <c r="V992">
        <v>33</v>
      </c>
      <c r="W992">
        <v>0</v>
      </c>
      <c r="X992">
        <v>0</v>
      </c>
      <c r="Y992">
        <v>0</v>
      </c>
      <c r="Z992">
        <v>0</v>
      </c>
      <c r="AA992">
        <v>2.3E-2</v>
      </c>
      <c r="AB992">
        <v>22.7</v>
      </c>
      <c r="AC992">
        <v>50</v>
      </c>
      <c r="AD992">
        <v>11.7</v>
      </c>
      <c r="AE992">
        <v>22.3</v>
      </c>
      <c r="AF992">
        <v>9.25</v>
      </c>
      <c r="AG992">
        <v>7.2499999999999995E-2</v>
      </c>
      <c r="AH992" t="s">
        <v>337</v>
      </c>
      <c r="AI992" t="s">
        <v>337</v>
      </c>
      <c r="AJ992">
        <v>0</v>
      </c>
      <c r="AK992">
        <v>117</v>
      </c>
      <c r="AL992">
        <v>1</v>
      </c>
      <c r="AM992">
        <v>100</v>
      </c>
      <c r="AN992">
        <v>5</v>
      </c>
    </row>
    <row r="993" spans="1:40" x14ac:dyDescent="0.25">
      <c r="A993" s="34">
        <v>40746</v>
      </c>
      <c r="B993" s="220">
        <v>0.31597222222222221</v>
      </c>
      <c r="C993">
        <v>25.1</v>
      </c>
      <c r="D993">
        <v>25.1</v>
      </c>
      <c r="E993">
        <v>24.9</v>
      </c>
      <c r="F993">
        <v>53</v>
      </c>
      <c r="G993">
        <v>14.8</v>
      </c>
      <c r="H993">
        <v>1</v>
      </c>
      <c r="I993" t="s">
        <v>340</v>
      </c>
      <c r="J993">
        <v>0.08</v>
      </c>
      <c r="K993">
        <v>3</v>
      </c>
      <c r="L993" t="s">
        <v>340</v>
      </c>
      <c r="M993">
        <v>25.1</v>
      </c>
      <c r="N993">
        <v>25.1</v>
      </c>
      <c r="O993">
        <v>25.1</v>
      </c>
      <c r="P993" t="s">
        <v>337</v>
      </c>
      <c r="Q993">
        <v>749.4</v>
      </c>
      <c r="R993">
        <v>0</v>
      </c>
      <c r="S993">
        <v>0</v>
      </c>
      <c r="T993">
        <v>33</v>
      </c>
      <c r="U993">
        <v>0.24</v>
      </c>
      <c r="V993">
        <v>33</v>
      </c>
      <c r="W993">
        <v>0</v>
      </c>
      <c r="X993">
        <v>0</v>
      </c>
      <c r="Y993">
        <v>0</v>
      </c>
      <c r="Z993">
        <v>0</v>
      </c>
      <c r="AA993">
        <v>2.3E-2</v>
      </c>
      <c r="AB993">
        <v>22.8</v>
      </c>
      <c r="AC993">
        <v>50</v>
      </c>
      <c r="AD993">
        <v>11.9</v>
      </c>
      <c r="AE993">
        <v>22.6</v>
      </c>
      <c r="AF993">
        <v>9.25</v>
      </c>
      <c r="AG993">
        <v>7.2400000000000006E-2</v>
      </c>
      <c r="AH993" t="s">
        <v>337</v>
      </c>
      <c r="AI993" t="s">
        <v>337</v>
      </c>
      <c r="AJ993">
        <v>0</v>
      </c>
      <c r="AK993">
        <v>117</v>
      </c>
      <c r="AL993">
        <v>1</v>
      </c>
      <c r="AM993">
        <v>100</v>
      </c>
      <c r="AN993">
        <v>5</v>
      </c>
    </row>
    <row r="994" spans="1:40" x14ac:dyDescent="0.25">
      <c r="A994" s="34">
        <v>40746</v>
      </c>
      <c r="B994" s="220">
        <v>0.31944444444444448</v>
      </c>
      <c r="C994">
        <v>25.3</v>
      </c>
      <c r="D994">
        <v>25.3</v>
      </c>
      <c r="E994">
        <v>25.1</v>
      </c>
      <c r="F994">
        <v>53</v>
      </c>
      <c r="G994">
        <v>15</v>
      </c>
      <c r="H994">
        <v>2</v>
      </c>
      <c r="I994" t="s">
        <v>340</v>
      </c>
      <c r="J994">
        <v>0.17</v>
      </c>
      <c r="K994">
        <v>3</v>
      </c>
      <c r="L994" t="s">
        <v>340</v>
      </c>
      <c r="M994">
        <v>25.3</v>
      </c>
      <c r="N994">
        <v>25.4</v>
      </c>
      <c r="O994">
        <v>25.4</v>
      </c>
      <c r="P994" t="s">
        <v>337</v>
      </c>
      <c r="Q994">
        <v>749.4</v>
      </c>
      <c r="R994">
        <v>0</v>
      </c>
      <c r="S994">
        <v>0</v>
      </c>
      <c r="T994">
        <v>27</v>
      </c>
      <c r="U994">
        <v>0.19</v>
      </c>
      <c r="V994">
        <v>30</v>
      </c>
      <c r="W994">
        <v>0</v>
      </c>
      <c r="X994">
        <v>0</v>
      </c>
      <c r="Y994">
        <v>0</v>
      </c>
      <c r="Z994">
        <v>0</v>
      </c>
      <c r="AA994">
        <v>2.4E-2</v>
      </c>
      <c r="AB994">
        <v>22.9</v>
      </c>
      <c r="AC994">
        <v>47</v>
      </c>
      <c r="AD994">
        <v>11</v>
      </c>
      <c r="AE994">
        <v>22.6</v>
      </c>
      <c r="AF994">
        <v>8.75</v>
      </c>
      <c r="AG994">
        <v>7.2499999999999995E-2</v>
      </c>
      <c r="AH994" t="s">
        <v>337</v>
      </c>
      <c r="AI994" t="s">
        <v>337</v>
      </c>
      <c r="AJ994">
        <v>0</v>
      </c>
      <c r="AK994">
        <v>117</v>
      </c>
      <c r="AL994">
        <v>1</v>
      </c>
      <c r="AM994">
        <v>100</v>
      </c>
      <c r="AN994">
        <v>5</v>
      </c>
    </row>
    <row r="995" spans="1:40" x14ac:dyDescent="0.25">
      <c r="A995" s="34">
        <v>40746</v>
      </c>
      <c r="B995" s="220">
        <v>0.32291666666666669</v>
      </c>
      <c r="C995">
        <v>25.4</v>
      </c>
      <c r="D995">
        <v>25.4</v>
      </c>
      <c r="E995">
        <v>25.3</v>
      </c>
      <c r="F995">
        <v>53</v>
      </c>
      <c r="G995">
        <v>15.2</v>
      </c>
      <c r="H995">
        <v>3</v>
      </c>
      <c r="I995" t="s">
        <v>340</v>
      </c>
      <c r="J995">
        <v>0.25</v>
      </c>
      <c r="K995">
        <v>4</v>
      </c>
      <c r="L995" t="s">
        <v>340</v>
      </c>
      <c r="M995">
        <v>25.4</v>
      </c>
      <c r="N995">
        <v>25.6</v>
      </c>
      <c r="O995">
        <v>25.6</v>
      </c>
      <c r="P995" t="s">
        <v>337</v>
      </c>
      <c r="Q995">
        <v>749.4</v>
      </c>
      <c r="R995">
        <v>0</v>
      </c>
      <c r="S995">
        <v>0</v>
      </c>
      <c r="T995">
        <v>30</v>
      </c>
      <c r="U995">
        <v>0.22</v>
      </c>
      <c r="V995">
        <v>32</v>
      </c>
      <c r="W995">
        <v>0</v>
      </c>
      <c r="X995">
        <v>0</v>
      </c>
      <c r="Y995">
        <v>0</v>
      </c>
      <c r="Z995">
        <v>0</v>
      </c>
      <c r="AA995">
        <v>2.5000000000000001E-2</v>
      </c>
      <c r="AB995">
        <v>22.8</v>
      </c>
      <c r="AC995">
        <v>46</v>
      </c>
      <c r="AD995">
        <v>10.6</v>
      </c>
      <c r="AE995">
        <v>22.4</v>
      </c>
      <c r="AF995">
        <v>8.59</v>
      </c>
      <c r="AG995">
        <v>7.2499999999999995E-2</v>
      </c>
      <c r="AH995" t="s">
        <v>337</v>
      </c>
      <c r="AI995" t="s">
        <v>337</v>
      </c>
      <c r="AJ995">
        <v>0</v>
      </c>
      <c r="AK995">
        <v>116</v>
      </c>
      <c r="AL995">
        <v>1</v>
      </c>
      <c r="AM995">
        <v>100</v>
      </c>
      <c r="AN995">
        <v>5</v>
      </c>
    </row>
    <row r="996" spans="1:40" x14ac:dyDescent="0.25">
      <c r="A996" s="34">
        <v>40746</v>
      </c>
      <c r="B996" s="220">
        <v>0.3263888888888889</v>
      </c>
      <c r="C996">
        <v>25.6</v>
      </c>
      <c r="D996">
        <v>25.6</v>
      </c>
      <c r="E996">
        <v>25.4</v>
      </c>
      <c r="F996">
        <v>53</v>
      </c>
      <c r="G996">
        <v>15.3</v>
      </c>
      <c r="H996">
        <v>1</v>
      </c>
      <c r="I996" t="s">
        <v>340</v>
      </c>
      <c r="J996">
        <v>0.08</v>
      </c>
      <c r="K996">
        <v>4</v>
      </c>
      <c r="L996" t="s">
        <v>340</v>
      </c>
      <c r="M996">
        <v>25.6</v>
      </c>
      <c r="N996">
        <v>25.8</v>
      </c>
      <c r="O996">
        <v>25.8</v>
      </c>
      <c r="P996" t="s">
        <v>337</v>
      </c>
      <c r="Q996">
        <v>749.5</v>
      </c>
      <c r="R996">
        <v>0</v>
      </c>
      <c r="S996">
        <v>0</v>
      </c>
      <c r="T996">
        <v>45</v>
      </c>
      <c r="U996">
        <v>0.32</v>
      </c>
      <c r="V996">
        <v>69</v>
      </c>
      <c r="W996">
        <v>0</v>
      </c>
      <c r="X996">
        <v>0</v>
      </c>
      <c r="Y996">
        <v>0</v>
      </c>
      <c r="Z996">
        <v>0</v>
      </c>
      <c r="AA996">
        <v>2.5000000000000001E-2</v>
      </c>
      <c r="AB996">
        <v>22.8</v>
      </c>
      <c r="AC996">
        <v>45</v>
      </c>
      <c r="AD996">
        <v>10.199999999999999</v>
      </c>
      <c r="AE996">
        <v>22.3</v>
      </c>
      <c r="AF996">
        <v>8.4499999999999993</v>
      </c>
      <c r="AG996">
        <v>7.2599999999999998E-2</v>
      </c>
      <c r="AH996" t="s">
        <v>337</v>
      </c>
      <c r="AI996" t="s">
        <v>337</v>
      </c>
      <c r="AJ996">
        <v>0</v>
      </c>
      <c r="AK996">
        <v>117</v>
      </c>
      <c r="AL996">
        <v>1</v>
      </c>
      <c r="AM996">
        <v>100</v>
      </c>
      <c r="AN996">
        <v>5</v>
      </c>
    </row>
    <row r="997" spans="1:40" x14ac:dyDescent="0.25">
      <c r="A997" s="34">
        <v>40746</v>
      </c>
      <c r="B997" s="220">
        <v>0.3298611111111111</v>
      </c>
      <c r="C997">
        <v>25.7</v>
      </c>
      <c r="D997">
        <v>25.7</v>
      </c>
      <c r="E997">
        <v>25.7</v>
      </c>
      <c r="F997">
        <v>53</v>
      </c>
      <c r="G997">
        <v>15.4</v>
      </c>
      <c r="H997">
        <v>0</v>
      </c>
      <c r="I997" t="s">
        <v>340</v>
      </c>
      <c r="J997">
        <v>0</v>
      </c>
      <c r="K997">
        <v>2</v>
      </c>
      <c r="L997" t="s">
        <v>340</v>
      </c>
      <c r="M997">
        <v>25.7</v>
      </c>
      <c r="N997">
        <v>25.9</v>
      </c>
      <c r="O997">
        <v>25.9</v>
      </c>
      <c r="P997" t="s">
        <v>337</v>
      </c>
      <c r="Q997">
        <v>749.5</v>
      </c>
      <c r="R997">
        <v>0</v>
      </c>
      <c r="S997">
        <v>0</v>
      </c>
      <c r="T997">
        <v>62</v>
      </c>
      <c r="U997">
        <v>0.44</v>
      </c>
      <c r="V997">
        <v>70</v>
      </c>
      <c r="W997">
        <v>0</v>
      </c>
      <c r="X997">
        <v>0</v>
      </c>
      <c r="Y997">
        <v>0</v>
      </c>
      <c r="Z997">
        <v>0</v>
      </c>
      <c r="AA997">
        <v>2.5999999999999999E-2</v>
      </c>
      <c r="AB997">
        <v>22.7</v>
      </c>
      <c r="AC997">
        <v>44</v>
      </c>
      <c r="AD997">
        <v>9.8000000000000007</v>
      </c>
      <c r="AE997">
        <v>22.1</v>
      </c>
      <c r="AF997">
        <v>8.2899999999999991</v>
      </c>
      <c r="AG997">
        <v>7.2599999999999998E-2</v>
      </c>
      <c r="AH997" t="s">
        <v>337</v>
      </c>
      <c r="AI997" t="s">
        <v>337</v>
      </c>
      <c r="AJ997">
        <v>0</v>
      </c>
      <c r="AK997">
        <v>116</v>
      </c>
      <c r="AL997">
        <v>1</v>
      </c>
      <c r="AM997">
        <v>100</v>
      </c>
      <c r="AN997">
        <v>5</v>
      </c>
    </row>
    <row r="998" spans="1:40" x14ac:dyDescent="0.25">
      <c r="A998" s="34">
        <v>40746</v>
      </c>
      <c r="B998" s="220">
        <v>0.33333333333333331</v>
      </c>
      <c r="C998">
        <v>25.8</v>
      </c>
      <c r="D998">
        <v>25.8</v>
      </c>
      <c r="E998">
        <v>25.7</v>
      </c>
      <c r="F998">
        <v>53</v>
      </c>
      <c r="G998">
        <v>15.5</v>
      </c>
      <c r="H998">
        <v>1</v>
      </c>
      <c r="I998" t="s">
        <v>340</v>
      </c>
      <c r="J998">
        <v>0.08</v>
      </c>
      <c r="K998">
        <v>3</v>
      </c>
      <c r="L998" t="s">
        <v>340</v>
      </c>
      <c r="M998">
        <v>25.8</v>
      </c>
      <c r="N998">
        <v>26</v>
      </c>
      <c r="O998">
        <v>26</v>
      </c>
      <c r="P998" t="s">
        <v>337</v>
      </c>
      <c r="Q998">
        <v>749.5</v>
      </c>
      <c r="R998">
        <v>0</v>
      </c>
      <c r="S998">
        <v>0</v>
      </c>
      <c r="T998">
        <v>40</v>
      </c>
      <c r="U998">
        <v>0.28999999999999998</v>
      </c>
      <c r="V998">
        <v>44</v>
      </c>
      <c r="W998">
        <v>0</v>
      </c>
      <c r="X998">
        <v>0</v>
      </c>
      <c r="Y998">
        <v>0</v>
      </c>
      <c r="Z998">
        <v>0</v>
      </c>
      <c r="AA998">
        <v>2.5999999999999999E-2</v>
      </c>
      <c r="AB998">
        <v>22.7</v>
      </c>
      <c r="AC998">
        <v>48</v>
      </c>
      <c r="AD998">
        <v>11.1</v>
      </c>
      <c r="AE998">
        <v>22.3</v>
      </c>
      <c r="AF998">
        <v>8.91</v>
      </c>
      <c r="AG998">
        <v>7.2499999999999995E-2</v>
      </c>
      <c r="AH998" t="s">
        <v>337</v>
      </c>
      <c r="AI998" t="s">
        <v>337</v>
      </c>
      <c r="AJ998">
        <v>2E-3</v>
      </c>
      <c r="AK998">
        <v>117</v>
      </c>
      <c r="AL998">
        <v>1</v>
      </c>
      <c r="AM998">
        <v>100</v>
      </c>
      <c r="AN998">
        <v>5</v>
      </c>
    </row>
    <row r="999" spans="1:40" x14ac:dyDescent="0.25">
      <c r="A999" s="34">
        <v>40746</v>
      </c>
      <c r="B999" s="220">
        <v>0.33680555555555558</v>
      </c>
      <c r="C999">
        <v>25.8</v>
      </c>
      <c r="D999">
        <v>25.8</v>
      </c>
      <c r="E999">
        <v>25.8</v>
      </c>
      <c r="F999">
        <v>53</v>
      </c>
      <c r="G999">
        <v>15.5</v>
      </c>
      <c r="H999">
        <v>2</v>
      </c>
      <c r="I999" t="s">
        <v>340</v>
      </c>
      <c r="J999">
        <v>0.17</v>
      </c>
      <c r="K999">
        <v>4</v>
      </c>
      <c r="L999" t="s">
        <v>340</v>
      </c>
      <c r="M999">
        <v>25.8</v>
      </c>
      <c r="N999">
        <v>26</v>
      </c>
      <c r="O999">
        <v>26</v>
      </c>
      <c r="P999" t="s">
        <v>337</v>
      </c>
      <c r="Q999">
        <v>749.5</v>
      </c>
      <c r="R999">
        <v>0</v>
      </c>
      <c r="S999">
        <v>0</v>
      </c>
      <c r="T999">
        <v>39</v>
      </c>
      <c r="U999">
        <v>0.28000000000000003</v>
      </c>
      <c r="V999">
        <v>40</v>
      </c>
      <c r="W999">
        <v>0</v>
      </c>
      <c r="X999">
        <v>0</v>
      </c>
      <c r="Y999">
        <v>0</v>
      </c>
      <c r="Z999">
        <v>0</v>
      </c>
      <c r="AA999">
        <v>2.5999999999999999E-2</v>
      </c>
      <c r="AB999">
        <v>22.8</v>
      </c>
      <c r="AC999">
        <v>50</v>
      </c>
      <c r="AD999">
        <v>11.8</v>
      </c>
      <c r="AE999">
        <v>22.5</v>
      </c>
      <c r="AF999">
        <v>9.25</v>
      </c>
      <c r="AG999">
        <v>7.2499999999999995E-2</v>
      </c>
      <c r="AH999" t="s">
        <v>337</v>
      </c>
      <c r="AI999" t="s">
        <v>337</v>
      </c>
      <c r="AJ999">
        <v>0</v>
      </c>
      <c r="AK999">
        <v>117</v>
      </c>
      <c r="AL999">
        <v>1</v>
      </c>
      <c r="AM999">
        <v>100</v>
      </c>
      <c r="AN999">
        <v>5</v>
      </c>
    </row>
    <row r="1000" spans="1:40" x14ac:dyDescent="0.25">
      <c r="A1000" s="34">
        <v>40746</v>
      </c>
      <c r="B1000" s="220">
        <v>0.34027777777777773</v>
      </c>
      <c r="C1000">
        <v>25.8</v>
      </c>
      <c r="D1000">
        <v>25.8</v>
      </c>
      <c r="E1000">
        <v>25.8</v>
      </c>
      <c r="F1000">
        <v>53</v>
      </c>
      <c r="G1000">
        <v>15.5</v>
      </c>
      <c r="H1000">
        <v>3</v>
      </c>
      <c r="I1000" t="s">
        <v>349</v>
      </c>
      <c r="J1000">
        <v>0.25</v>
      </c>
      <c r="K1000">
        <v>5</v>
      </c>
      <c r="L1000" t="s">
        <v>349</v>
      </c>
      <c r="M1000">
        <v>25.8</v>
      </c>
      <c r="N1000">
        <v>26</v>
      </c>
      <c r="O1000">
        <v>26</v>
      </c>
      <c r="P1000" t="s">
        <v>337</v>
      </c>
      <c r="Q1000">
        <v>749.6</v>
      </c>
      <c r="R1000">
        <v>0</v>
      </c>
      <c r="S1000">
        <v>0</v>
      </c>
      <c r="T1000">
        <v>39</v>
      </c>
      <c r="U1000">
        <v>0.28000000000000003</v>
      </c>
      <c r="V1000">
        <v>40</v>
      </c>
      <c r="W1000">
        <v>0</v>
      </c>
      <c r="X1000">
        <v>0</v>
      </c>
      <c r="Y1000">
        <v>0</v>
      </c>
      <c r="Z1000">
        <v>0</v>
      </c>
      <c r="AA1000">
        <v>2.5999999999999999E-2</v>
      </c>
      <c r="AB1000">
        <v>22.9</v>
      </c>
      <c r="AC1000">
        <v>51</v>
      </c>
      <c r="AD1000">
        <v>12.3</v>
      </c>
      <c r="AE1000">
        <v>22.8</v>
      </c>
      <c r="AF1000">
        <v>9.3800000000000008</v>
      </c>
      <c r="AG1000">
        <v>7.2400000000000006E-2</v>
      </c>
      <c r="AH1000" t="s">
        <v>337</v>
      </c>
      <c r="AI1000" t="s">
        <v>337</v>
      </c>
      <c r="AJ1000">
        <v>0</v>
      </c>
      <c r="AK1000">
        <v>117</v>
      </c>
      <c r="AL1000">
        <v>1</v>
      </c>
      <c r="AM1000">
        <v>100</v>
      </c>
      <c r="AN1000">
        <v>5</v>
      </c>
    </row>
    <row r="1001" spans="1:40" x14ac:dyDescent="0.25">
      <c r="A1001" s="34">
        <v>40746</v>
      </c>
      <c r="B1001" s="220">
        <v>0.34375</v>
      </c>
      <c r="C1001">
        <v>25.8</v>
      </c>
      <c r="D1001">
        <v>25.8</v>
      </c>
      <c r="E1001">
        <v>25.8</v>
      </c>
      <c r="F1001">
        <v>54</v>
      </c>
      <c r="G1001">
        <v>15.8</v>
      </c>
      <c r="H1001">
        <v>2</v>
      </c>
      <c r="I1001" t="s">
        <v>349</v>
      </c>
      <c r="J1001">
        <v>0.17</v>
      </c>
      <c r="K1001">
        <v>5</v>
      </c>
      <c r="L1001" t="s">
        <v>349</v>
      </c>
      <c r="M1001">
        <v>25.8</v>
      </c>
      <c r="N1001">
        <v>26.1</v>
      </c>
      <c r="O1001">
        <v>26.1</v>
      </c>
      <c r="P1001" t="s">
        <v>337</v>
      </c>
      <c r="Q1001">
        <v>749.6</v>
      </c>
      <c r="R1001">
        <v>0</v>
      </c>
      <c r="S1001">
        <v>0</v>
      </c>
      <c r="T1001">
        <v>44</v>
      </c>
      <c r="U1001">
        <v>0.32</v>
      </c>
      <c r="V1001">
        <v>46</v>
      </c>
      <c r="W1001">
        <v>0</v>
      </c>
      <c r="X1001">
        <v>0</v>
      </c>
      <c r="Y1001">
        <v>0</v>
      </c>
      <c r="Z1001">
        <v>0</v>
      </c>
      <c r="AA1001">
        <v>2.5999999999999999E-2</v>
      </c>
      <c r="AB1001">
        <v>23.1</v>
      </c>
      <c r="AC1001">
        <v>48</v>
      </c>
      <c r="AD1001">
        <v>11.5</v>
      </c>
      <c r="AE1001">
        <v>22.8</v>
      </c>
      <c r="AF1001">
        <v>8.92</v>
      </c>
      <c r="AG1001">
        <v>7.2400000000000006E-2</v>
      </c>
      <c r="AH1001" t="s">
        <v>337</v>
      </c>
      <c r="AI1001" t="s">
        <v>337</v>
      </c>
      <c r="AJ1001">
        <v>0</v>
      </c>
      <c r="AK1001">
        <v>115</v>
      </c>
      <c r="AL1001">
        <v>1</v>
      </c>
      <c r="AM1001">
        <v>100</v>
      </c>
      <c r="AN1001">
        <v>5</v>
      </c>
    </row>
    <row r="1002" spans="1:40" x14ac:dyDescent="0.25">
      <c r="A1002" s="34">
        <v>40746</v>
      </c>
      <c r="B1002" s="220">
        <v>0.34722222222222227</v>
      </c>
      <c r="C1002">
        <v>25.9</v>
      </c>
      <c r="D1002">
        <v>25.9</v>
      </c>
      <c r="E1002">
        <v>25.8</v>
      </c>
      <c r="F1002">
        <v>53</v>
      </c>
      <c r="G1002">
        <v>15.6</v>
      </c>
      <c r="H1002">
        <v>4</v>
      </c>
      <c r="I1002" t="s">
        <v>349</v>
      </c>
      <c r="J1002">
        <v>0.33</v>
      </c>
      <c r="K1002">
        <v>7</v>
      </c>
      <c r="L1002" t="s">
        <v>349</v>
      </c>
      <c r="M1002">
        <v>25.9</v>
      </c>
      <c r="N1002">
        <v>26.1</v>
      </c>
      <c r="O1002">
        <v>26.1</v>
      </c>
      <c r="P1002" t="s">
        <v>337</v>
      </c>
      <c r="Q1002">
        <v>749.5</v>
      </c>
      <c r="R1002">
        <v>0</v>
      </c>
      <c r="S1002">
        <v>0</v>
      </c>
      <c r="T1002">
        <v>45</v>
      </c>
      <c r="U1002">
        <v>0.32</v>
      </c>
      <c r="V1002">
        <v>47</v>
      </c>
      <c r="W1002">
        <v>0</v>
      </c>
      <c r="X1002">
        <v>0</v>
      </c>
      <c r="Y1002">
        <v>0</v>
      </c>
      <c r="Z1002">
        <v>0</v>
      </c>
      <c r="AA1002">
        <v>2.5999999999999999E-2</v>
      </c>
      <c r="AB1002">
        <v>23.1</v>
      </c>
      <c r="AC1002">
        <v>47</v>
      </c>
      <c r="AD1002">
        <v>11.2</v>
      </c>
      <c r="AE1002">
        <v>22.8</v>
      </c>
      <c r="AF1002">
        <v>8.75</v>
      </c>
      <c r="AG1002">
        <v>7.2400000000000006E-2</v>
      </c>
      <c r="AH1002" t="s">
        <v>337</v>
      </c>
      <c r="AI1002" t="s">
        <v>337</v>
      </c>
      <c r="AJ1002">
        <v>0</v>
      </c>
      <c r="AK1002">
        <v>117</v>
      </c>
      <c r="AL1002">
        <v>1</v>
      </c>
      <c r="AM1002">
        <v>100</v>
      </c>
      <c r="AN1002">
        <v>5</v>
      </c>
    </row>
    <row r="1003" spans="1:40" x14ac:dyDescent="0.25">
      <c r="A1003" s="34">
        <v>40746</v>
      </c>
      <c r="B1003" s="220">
        <v>0.35069444444444442</v>
      </c>
      <c r="C1003">
        <v>25.9</v>
      </c>
      <c r="D1003">
        <v>25.9</v>
      </c>
      <c r="E1003">
        <v>25.9</v>
      </c>
      <c r="F1003">
        <v>53</v>
      </c>
      <c r="G1003">
        <v>15.6</v>
      </c>
      <c r="H1003">
        <v>3</v>
      </c>
      <c r="I1003" t="s">
        <v>340</v>
      </c>
      <c r="J1003">
        <v>0.25</v>
      </c>
      <c r="K1003">
        <v>5</v>
      </c>
      <c r="L1003" t="s">
        <v>349</v>
      </c>
      <c r="M1003">
        <v>25.9</v>
      </c>
      <c r="N1003">
        <v>26.1</v>
      </c>
      <c r="O1003">
        <v>26.1</v>
      </c>
      <c r="P1003" t="s">
        <v>337</v>
      </c>
      <c r="Q1003">
        <v>749.6</v>
      </c>
      <c r="R1003">
        <v>0</v>
      </c>
      <c r="S1003">
        <v>0</v>
      </c>
      <c r="T1003">
        <v>51</v>
      </c>
      <c r="U1003">
        <v>0.37</v>
      </c>
      <c r="V1003">
        <v>74</v>
      </c>
      <c r="W1003">
        <v>0</v>
      </c>
      <c r="X1003">
        <v>0</v>
      </c>
      <c r="Y1003">
        <v>0</v>
      </c>
      <c r="Z1003">
        <v>0</v>
      </c>
      <c r="AA1003">
        <v>2.5999999999999999E-2</v>
      </c>
      <c r="AB1003">
        <v>23.1</v>
      </c>
      <c r="AC1003">
        <v>46</v>
      </c>
      <c r="AD1003">
        <v>10.8</v>
      </c>
      <c r="AE1003">
        <v>22.7</v>
      </c>
      <c r="AF1003">
        <v>8.58</v>
      </c>
      <c r="AG1003">
        <v>7.2499999999999995E-2</v>
      </c>
      <c r="AH1003" t="s">
        <v>337</v>
      </c>
      <c r="AI1003" t="s">
        <v>337</v>
      </c>
      <c r="AJ1003">
        <v>0</v>
      </c>
      <c r="AK1003">
        <v>115</v>
      </c>
      <c r="AL1003">
        <v>1</v>
      </c>
      <c r="AM1003">
        <v>100</v>
      </c>
      <c r="AN1003">
        <v>5</v>
      </c>
    </row>
    <row r="1004" spans="1:40" x14ac:dyDescent="0.25">
      <c r="A1004" s="34">
        <v>40746</v>
      </c>
      <c r="B1004" s="220">
        <v>0.35416666666666669</v>
      </c>
      <c r="C1004">
        <v>26</v>
      </c>
      <c r="D1004">
        <v>26</v>
      </c>
      <c r="E1004">
        <v>25.9</v>
      </c>
      <c r="F1004">
        <v>53</v>
      </c>
      <c r="G1004">
        <v>15.7</v>
      </c>
      <c r="H1004">
        <v>3</v>
      </c>
      <c r="I1004" t="s">
        <v>340</v>
      </c>
      <c r="J1004">
        <v>0.25</v>
      </c>
      <c r="K1004">
        <v>5</v>
      </c>
      <c r="L1004" t="s">
        <v>340</v>
      </c>
      <c r="M1004">
        <v>26</v>
      </c>
      <c r="N1004">
        <v>26.2</v>
      </c>
      <c r="O1004">
        <v>26.2</v>
      </c>
      <c r="P1004" t="s">
        <v>337</v>
      </c>
      <c r="Q1004">
        <v>749.6</v>
      </c>
      <c r="R1004">
        <v>0</v>
      </c>
      <c r="S1004">
        <v>0</v>
      </c>
      <c r="T1004">
        <v>63</v>
      </c>
      <c r="U1004">
        <v>0.45</v>
      </c>
      <c r="V1004">
        <v>98</v>
      </c>
      <c r="W1004">
        <v>0.2</v>
      </c>
      <c r="X1004">
        <v>0.01</v>
      </c>
      <c r="Y1004">
        <v>0.6</v>
      </c>
      <c r="Z1004">
        <v>0</v>
      </c>
      <c r="AA1004">
        <v>2.7E-2</v>
      </c>
      <c r="AB1004">
        <v>23.1</v>
      </c>
      <c r="AC1004">
        <v>45</v>
      </c>
      <c r="AD1004">
        <v>10.5</v>
      </c>
      <c r="AE1004">
        <v>22.7</v>
      </c>
      <c r="AF1004">
        <v>8.4499999999999993</v>
      </c>
      <c r="AG1004">
        <v>7.2499999999999995E-2</v>
      </c>
      <c r="AH1004" t="s">
        <v>337</v>
      </c>
      <c r="AI1004" t="s">
        <v>337</v>
      </c>
      <c r="AJ1004">
        <v>0</v>
      </c>
      <c r="AK1004">
        <v>117</v>
      </c>
      <c r="AL1004">
        <v>1</v>
      </c>
      <c r="AM1004">
        <v>100</v>
      </c>
      <c r="AN1004">
        <v>5</v>
      </c>
    </row>
    <row r="1005" spans="1:40" x14ac:dyDescent="0.25">
      <c r="A1005" s="34">
        <v>40746</v>
      </c>
      <c r="B1005" s="220">
        <v>0.3576388888888889</v>
      </c>
      <c r="C1005">
        <v>26.1</v>
      </c>
      <c r="D1005">
        <v>26.1</v>
      </c>
      <c r="E1005">
        <v>26</v>
      </c>
      <c r="F1005">
        <v>53</v>
      </c>
      <c r="G1005">
        <v>15.7</v>
      </c>
      <c r="H1005">
        <v>2</v>
      </c>
      <c r="I1005" t="s">
        <v>340</v>
      </c>
      <c r="J1005">
        <v>0.17</v>
      </c>
      <c r="K1005">
        <v>4</v>
      </c>
      <c r="L1005" t="s">
        <v>340</v>
      </c>
      <c r="M1005">
        <v>26.1</v>
      </c>
      <c r="N1005">
        <v>26.3</v>
      </c>
      <c r="O1005">
        <v>26.3</v>
      </c>
      <c r="P1005" t="s">
        <v>337</v>
      </c>
      <c r="Q1005">
        <v>749.7</v>
      </c>
      <c r="R1005">
        <v>0</v>
      </c>
      <c r="S1005">
        <v>0</v>
      </c>
      <c r="T1005">
        <v>63</v>
      </c>
      <c r="U1005">
        <v>0.45</v>
      </c>
      <c r="V1005">
        <v>72</v>
      </c>
      <c r="W1005">
        <v>0.5</v>
      </c>
      <c r="X1005">
        <v>0.02</v>
      </c>
      <c r="Y1005">
        <v>0.7</v>
      </c>
      <c r="Z1005">
        <v>0</v>
      </c>
      <c r="AA1005">
        <v>2.7E-2</v>
      </c>
      <c r="AB1005">
        <v>23.1</v>
      </c>
      <c r="AC1005">
        <v>44</v>
      </c>
      <c r="AD1005">
        <v>10.1</v>
      </c>
      <c r="AE1005">
        <v>22.6</v>
      </c>
      <c r="AF1005">
        <v>8.2799999999999994</v>
      </c>
      <c r="AG1005">
        <v>7.2499999999999995E-2</v>
      </c>
      <c r="AH1005" t="s">
        <v>337</v>
      </c>
      <c r="AI1005" t="s">
        <v>337</v>
      </c>
      <c r="AJ1005">
        <v>0</v>
      </c>
      <c r="AK1005">
        <v>117</v>
      </c>
      <c r="AL1005">
        <v>1</v>
      </c>
      <c r="AM1005">
        <v>100</v>
      </c>
      <c r="AN1005">
        <v>5</v>
      </c>
    </row>
    <row r="1006" spans="1:40" x14ac:dyDescent="0.25">
      <c r="A1006" s="34">
        <v>40746</v>
      </c>
      <c r="B1006" s="220">
        <v>0.3611111111111111</v>
      </c>
      <c r="C1006">
        <v>26.4</v>
      </c>
      <c r="D1006">
        <v>26.4</v>
      </c>
      <c r="E1006">
        <v>26.1</v>
      </c>
      <c r="F1006">
        <v>52</v>
      </c>
      <c r="G1006">
        <v>15.7</v>
      </c>
      <c r="H1006">
        <v>3</v>
      </c>
      <c r="I1006" t="s">
        <v>340</v>
      </c>
      <c r="J1006">
        <v>0.25</v>
      </c>
      <c r="K1006">
        <v>5</v>
      </c>
      <c r="L1006" t="s">
        <v>340</v>
      </c>
      <c r="M1006">
        <v>26.4</v>
      </c>
      <c r="N1006">
        <v>26.6</v>
      </c>
      <c r="O1006">
        <v>26.6</v>
      </c>
      <c r="P1006" t="s">
        <v>337</v>
      </c>
      <c r="Q1006">
        <v>749.7</v>
      </c>
      <c r="R1006">
        <v>0</v>
      </c>
      <c r="S1006">
        <v>0</v>
      </c>
      <c r="T1006">
        <v>148</v>
      </c>
      <c r="U1006">
        <v>1.06</v>
      </c>
      <c r="V1006">
        <v>216</v>
      </c>
      <c r="W1006">
        <v>0.8</v>
      </c>
      <c r="X1006">
        <v>0.03</v>
      </c>
      <c r="Y1006">
        <v>0.8</v>
      </c>
      <c r="Z1006">
        <v>0</v>
      </c>
      <c r="AA1006">
        <v>2.8000000000000001E-2</v>
      </c>
      <c r="AB1006">
        <v>23.1</v>
      </c>
      <c r="AC1006">
        <v>44</v>
      </c>
      <c r="AD1006">
        <v>10.1</v>
      </c>
      <c r="AE1006">
        <v>22.6</v>
      </c>
      <c r="AF1006">
        <v>8.2799999999999994</v>
      </c>
      <c r="AG1006">
        <v>7.2499999999999995E-2</v>
      </c>
      <c r="AH1006" t="s">
        <v>337</v>
      </c>
      <c r="AI1006" t="s">
        <v>337</v>
      </c>
      <c r="AJ1006">
        <v>0</v>
      </c>
      <c r="AK1006">
        <v>117</v>
      </c>
      <c r="AL1006">
        <v>1</v>
      </c>
      <c r="AM1006">
        <v>100</v>
      </c>
      <c r="AN1006">
        <v>5</v>
      </c>
    </row>
    <row r="1007" spans="1:40" x14ac:dyDescent="0.25">
      <c r="A1007" s="34">
        <v>40746</v>
      </c>
      <c r="B1007" s="220">
        <v>0.36458333333333331</v>
      </c>
      <c r="C1007">
        <v>26.7</v>
      </c>
      <c r="D1007">
        <v>26.7</v>
      </c>
      <c r="E1007">
        <v>26.4</v>
      </c>
      <c r="F1007">
        <v>52</v>
      </c>
      <c r="G1007">
        <v>16</v>
      </c>
      <c r="H1007">
        <v>3</v>
      </c>
      <c r="I1007" t="s">
        <v>340</v>
      </c>
      <c r="J1007">
        <v>0.25</v>
      </c>
      <c r="K1007">
        <v>5</v>
      </c>
      <c r="L1007" t="s">
        <v>340</v>
      </c>
      <c r="M1007">
        <v>26.7</v>
      </c>
      <c r="N1007">
        <v>26.9</v>
      </c>
      <c r="O1007">
        <v>26.9</v>
      </c>
      <c r="P1007" t="s">
        <v>337</v>
      </c>
      <c r="Q1007">
        <v>749.7</v>
      </c>
      <c r="R1007">
        <v>0</v>
      </c>
      <c r="S1007">
        <v>0</v>
      </c>
      <c r="T1007">
        <v>196</v>
      </c>
      <c r="U1007">
        <v>1.4</v>
      </c>
      <c r="V1007">
        <v>258</v>
      </c>
      <c r="W1007">
        <v>0.9</v>
      </c>
      <c r="X1007">
        <v>0.03</v>
      </c>
      <c r="Y1007">
        <v>0.9</v>
      </c>
      <c r="Z1007">
        <v>0</v>
      </c>
      <c r="AA1007">
        <v>2.9000000000000001E-2</v>
      </c>
      <c r="AB1007">
        <v>23.1</v>
      </c>
      <c r="AC1007">
        <v>43</v>
      </c>
      <c r="AD1007">
        <v>9.8000000000000007</v>
      </c>
      <c r="AE1007">
        <v>22.6</v>
      </c>
      <c r="AF1007">
        <v>8.11</v>
      </c>
      <c r="AG1007">
        <v>7.2499999999999995E-2</v>
      </c>
      <c r="AH1007" t="s">
        <v>337</v>
      </c>
      <c r="AI1007" t="s">
        <v>337</v>
      </c>
      <c r="AJ1007">
        <v>0</v>
      </c>
      <c r="AK1007">
        <v>115</v>
      </c>
      <c r="AL1007">
        <v>1</v>
      </c>
      <c r="AM1007">
        <v>100</v>
      </c>
      <c r="AN1007">
        <v>5</v>
      </c>
    </row>
    <row r="1008" spans="1:40" x14ac:dyDescent="0.25">
      <c r="A1008" s="34">
        <v>40746</v>
      </c>
      <c r="B1008" s="220">
        <v>0.36805555555555558</v>
      </c>
      <c r="C1008">
        <v>27.2</v>
      </c>
      <c r="D1008">
        <v>27.2</v>
      </c>
      <c r="E1008">
        <v>26.8</v>
      </c>
      <c r="F1008">
        <v>51</v>
      </c>
      <c r="G1008">
        <v>16.2</v>
      </c>
      <c r="H1008">
        <v>3</v>
      </c>
      <c r="I1008" t="s">
        <v>340</v>
      </c>
      <c r="J1008">
        <v>0.25</v>
      </c>
      <c r="K1008">
        <v>9</v>
      </c>
      <c r="L1008" t="s">
        <v>340</v>
      </c>
      <c r="M1008">
        <v>27.2</v>
      </c>
      <c r="N1008">
        <v>27.4</v>
      </c>
      <c r="O1008">
        <v>27.4</v>
      </c>
      <c r="P1008" t="s">
        <v>337</v>
      </c>
      <c r="Q1008">
        <v>749.7</v>
      </c>
      <c r="R1008">
        <v>0</v>
      </c>
      <c r="S1008">
        <v>0</v>
      </c>
      <c r="T1008">
        <v>268</v>
      </c>
      <c r="U1008">
        <v>1.92</v>
      </c>
      <c r="V1008">
        <v>276</v>
      </c>
      <c r="W1008">
        <v>1</v>
      </c>
      <c r="X1008">
        <v>0.04</v>
      </c>
      <c r="Y1008">
        <v>1</v>
      </c>
      <c r="Z1008">
        <v>0</v>
      </c>
      <c r="AA1008">
        <v>3.1E-2</v>
      </c>
      <c r="AB1008">
        <v>23.1</v>
      </c>
      <c r="AC1008">
        <v>46</v>
      </c>
      <c r="AD1008">
        <v>10.8</v>
      </c>
      <c r="AE1008">
        <v>22.7</v>
      </c>
      <c r="AF1008">
        <v>8.58</v>
      </c>
      <c r="AG1008">
        <v>7.2499999999999995E-2</v>
      </c>
      <c r="AH1008" t="s">
        <v>337</v>
      </c>
      <c r="AI1008" t="s">
        <v>337</v>
      </c>
      <c r="AJ1008">
        <v>0</v>
      </c>
      <c r="AK1008">
        <v>117</v>
      </c>
      <c r="AL1008">
        <v>1</v>
      </c>
      <c r="AM1008">
        <v>100</v>
      </c>
      <c r="AN1008">
        <v>5</v>
      </c>
    </row>
    <row r="1009" spans="1:40" x14ac:dyDescent="0.25">
      <c r="A1009" s="34">
        <v>40746</v>
      </c>
      <c r="B1009" s="220">
        <v>0.37152777777777773</v>
      </c>
      <c r="C1009">
        <v>27.6</v>
      </c>
      <c r="D1009">
        <v>27.6</v>
      </c>
      <c r="E1009">
        <v>27.3</v>
      </c>
      <c r="F1009">
        <v>49</v>
      </c>
      <c r="G1009">
        <v>15.9</v>
      </c>
      <c r="H1009">
        <v>6</v>
      </c>
      <c r="I1009" t="s">
        <v>340</v>
      </c>
      <c r="J1009">
        <v>0.5</v>
      </c>
      <c r="K1009">
        <v>9</v>
      </c>
      <c r="L1009" t="s">
        <v>340</v>
      </c>
      <c r="M1009">
        <v>27.6</v>
      </c>
      <c r="N1009">
        <v>27.8</v>
      </c>
      <c r="O1009">
        <v>27.8</v>
      </c>
      <c r="P1009" t="s">
        <v>337</v>
      </c>
      <c r="Q1009">
        <v>749.7</v>
      </c>
      <c r="R1009">
        <v>0</v>
      </c>
      <c r="S1009">
        <v>0</v>
      </c>
      <c r="T1009">
        <v>286</v>
      </c>
      <c r="U1009">
        <v>2.0499999999999998</v>
      </c>
      <c r="V1009">
        <v>292</v>
      </c>
      <c r="W1009">
        <v>1.1000000000000001</v>
      </c>
      <c r="X1009">
        <v>0.04</v>
      </c>
      <c r="Y1009">
        <v>1.1000000000000001</v>
      </c>
      <c r="Z1009">
        <v>0</v>
      </c>
      <c r="AA1009">
        <v>3.2000000000000001E-2</v>
      </c>
      <c r="AB1009">
        <v>23.3</v>
      </c>
      <c r="AC1009">
        <v>49</v>
      </c>
      <c r="AD1009">
        <v>12</v>
      </c>
      <c r="AE1009">
        <v>23.1</v>
      </c>
      <c r="AF1009">
        <v>9.0500000000000007</v>
      </c>
      <c r="AG1009">
        <v>7.2300000000000003E-2</v>
      </c>
      <c r="AH1009" t="s">
        <v>337</v>
      </c>
      <c r="AI1009" t="s">
        <v>337</v>
      </c>
      <c r="AJ1009">
        <v>0</v>
      </c>
      <c r="AK1009">
        <v>116</v>
      </c>
      <c r="AL1009">
        <v>1</v>
      </c>
      <c r="AM1009">
        <v>100</v>
      </c>
      <c r="AN1009">
        <v>5</v>
      </c>
    </row>
    <row r="1010" spans="1:40" x14ac:dyDescent="0.25">
      <c r="A1010" s="34">
        <v>40746</v>
      </c>
      <c r="B1010" s="220">
        <v>0.375</v>
      </c>
      <c r="C1010">
        <v>27.7</v>
      </c>
      <c r="D1010">
        <v>27.7</v>
      </c>
      <c r="E1010">
        <v>27.6</v>
      </c>
      <c r="F1010">
        <v>48</v>
      </c>
      <c r="G1010">
        <v>15.7</v>
      </c>
      <c r="H1010">
        <v>8</v>
      </c>
      <c r="I1010" t="s">
        <v>340</v>
      </c>
      <c r="J1010">
        <v>0.67</v>
      </c>
      <c r="K1010">
        <v>11</v>
      </c>
      <c r="L1010" t="s">
        <v>340</v>
      </c>
      <c r="M1010">
        <v>27.6</v>
      </c>
      <c r="N1010">
        <v>27.9</v>
      </c>
      <c r="O1010">
        <v>27.7</v>
      </c>
      <c r="P1010" t="s">
        <v>337</v>
      </c>
      <c r="Q1010">
        <v>749.7</v>
      </c>
      <c r="R1010">
        <v>0</v>
      </c>
      <c r="S1010">
        <v>0</v>
      </c>
      <c r="T1010">
        <v>301</v>
      </c>
      <c r="U1010">
        <v>2.16</v>
      </c>
      <c r="V1010">
        <v>308</v>
      </c>
      <c r="W1010">
        <v>1.1000000000000001</v>
      </c>
      <c r="X1010">
        <v>0.04</v>
      </c>
      <c r="Y1010">
        <v>1.2</v>
      </c>
      <c r="Z1010">
        <v>0</v>
      </c>
      <c r="AA1010">
        <v>3.3000000000000002E-2</v>
      </c>
      <c r="AB1010">
        <v>23.7</v>
      </c>
      <c r="AC1010">
        <v>50</v>
      </c>
      <c r="AD1010">
        <v>12.7</v>
      </c>
      <c r="AE1010">
        <v>23.7</v>
      </c>
      <c r="AF1010">
        <v>9.25</v>
      </c>
      <c r="AG1010">
        <v>7.22E-2</v>
      </c>
      <c r="AH1010" t="s">
        <v>337</v>
      </c>
      <c r="AI1010" t="s">
        <v>337</v>
      </c>
      <c r="AJ1010">
        <v>5.0000000000000001E-3</v>
      </c>
      <c r="AK1010">
        <v>117</v>
      </c>
      <c r="AL1010">
        <v>1</v>
      </c>
      <c r="AM1010">
        <v>100</v>
      </c>
      <c r="AN1010">
        <v>5</v>
      </c>
    </row>
    <row r="1011" spans="1:40" x14ac:dyDescent="0.25">
      <c r="A1011" s="34">
        <v>40746</v>
      </c>
      <c r="B1011" s="220">
        <v>0.37847222222222227</v>
      </c>
      <c r="C1011">
        <v>27.9</v>
      </c>
      <c r="D1011">
        <v>27.9</v>
      </c>
      <c r="E1011">
        <v>27.7</v>
      </c>
      <c r="F1011">
        <v>48</v>
      </c>
      <c r="G1011">
        <v>15.9</v>
      </c>
      <c r="H1011">
        <v>6</v>
      </c>
      <c r="I1011" t="s">
        <v>340</v>
      </c>
      <c r="J1011">
        <v>0.5</v>
      </c>
      <c r="K1011">
        <v>11</v>
      </c>
      <c r="L1011" t="s">
        <v>340</v>
      </c>
      <c r="M1011">
        <v>27.9</v>
      </c>
      <c r="N1011">
        <v>28.1</v>
      </c>
      <c r="O1011">
        <v>28.1</v>
      </c>
      <c r="P1011" t="s">
        <v>337</v>
      </c>
      <c r="Q1011">
        <v>749.7</v>
      </c>
      <c r="R1011">
        <v>0</v>
      </c>
      <c r="S1011">
        <v>0</v>
      </c>
      <c r="T1011">
        <v>316</v>
      </c>
      <c r="U1011">
        <v>2.2599999999999998</v>
      </c>
      <c r="V1011">
        <v>322</v>
      </c>
      <c r="W1011">
        <v>1.2</v>
      </c>
      <c r="X1011">
        <v>0.04</v>
      </c>
      <c r="Y1011">
        <v>1.3</v>
      </c>
      <c r="Z1011">
        <v>0</v>
      </c>
      <c r="AA1011">
        <v>3.3000000000000002E-2</v>
      </c>
      <c r="AB1011">
        <v>24</v>
      </c>
      <c r="AC1011">
        <v>48</v>
      </c>
      <c r="AD1011">
        <v>12.3</v>
      </c>
      <c r="AE1011">
        <v>23.9</v>
      </c>
      <c r="AF1011">
        <v>8.9499999999999993</v>
      </c>
      <c r="AG1011">
        <v>7.2099999999999997E-2</v>
      </c>
      <c r="AH1011" t="s">
        <v>337</v>
      </c>
      <c r="AI1011" t="s">
        <v>337</v>
      </c>
      <c r="AJ1011">
        <v>0</v>
      </c>
      <c r="AK1011">
        <v>117</v>
      </c>
      <c r="AL1011">
        <v>1</v>
      </c>
      <c r="AM1011">
        <v>100</v>
      </c>
      <c r="AN1011">
        <v>5</v>
      </c>
    </row>
    <row r="1012" spans="1:40" x14ac:dyDescent="0.25">
      <c r="A1012" s="34">
        <v>40746</v>
      </c>
      <c r="B1012" s="220">
        <v>0.38194444444444442</v>
      </c>
      <c r="C1012">
        <v>28.1</v>
      </c>
      <c r="D1012">
        <v>28.1</v>
      </c>
      <c r="E1012">
        <v>27.9</v>
      </c>
      <c r="F1012">
        <v>47</v>
      </c>
      <c r="G1012">
        <v>15.7</v>
      </c>
      <c r="H1012">
        <v>7</v>
      </c>
      <c r="I1012" t="s">
        <v>338</v>
      </c>
      <c r="J1012">
        <v>0.57999999999999996</v>
      </c>
      <c r="K1012">
        <v>11</v>
      </c>
      <c r="L1012" t="s">
        <v>340</v>
      </c>
      <c r="M1012">
        <v>28.1</v>
      </c>
      <c r="N1012">
        <v>28.3</v>
      </c>
      <c r="O1012">
        <v>28.3</v>
      </c>
      <c r="P1012" t="s">
        <v>337</v>
      </c>
      <c r="Q1012">
        <v>749.7</v>
      </c>
      <c r="R1012">
        <v>0</v>
      </c>
      <c r="S1012">
        <v>0</v>
      </c>
      <c r="T1012">
        <v>331</v>
      </c>
      <c r="U1012">
        <v>2.37</v>
      </c>
      <c r="V1012">
        <v>338</v>
      </c>
      <c r="W1012">
        <v>1.3</v>
      </c>
      <c r="X1012">
        <v>0.05</v>
      </c>
      <c r="Y1012">
        <v>1.4</v>
      </c>
      <c r="Z1012">
        <v>0</v>
      </c>
      <c r="AA1012">
        <v>3.4000000000000002E-2</v>
      </c>
      <c r="AB1012">
        <v>24.1</v>
      </c>
      <c r="AC1012">
        <v>46</v>
      </c>
      <c r="AD1012">
        <v>11.8</v>
      </c>
      <c r="AE1012">
        <v>23.9</v>
      </c>
      <c r="AF1012">
        <v>8.5399999999999991</v>
      </c>
      <c r="AG1012">
        <v>7.22E-2</v>
      </c>
      <c r="AH1012" t="s">
        <v>337</v>
      </c>
      <c r="AI1012" t="s">
        <v>337</v>
      </c>
      <c r="AJ1012">
        <v>0</v>
      </c>
      <c r="AK1012">
        <v>117</v>
      </c>
      <c r="AL1012">
        <v>1</v>
      </c>
      <c r="AM1012">
        <v>100</v>
      </c>
      <c r="AN1012">
        <v>5</v>
      </c>
    </row>
    <row r="1013" spans="1:40" x14ac:dyDescent="0.25">
      <c r="A1013" s="34">
        <v>40746</v>
      </c>
      <c r="B1013" s="220">
        <v>0.38541666666666669</v>
      </c>
      <c r="C1013">
        <v>28.4</v>
      </c>
      <c r="D1013">
        <v>28.4</v>
      </c>
      <c r="E1013">
        <v>28.1</v>
      </c>
      <c r="F1013">
        <v>46</v>
      </c>
      <c r="G1013">
        <v>15.7</v>
      </c>
      <c r="H1013">
        <v>6</v>
      </c>
      <c r="I1013" t="s">
        <v>338</v>
      </c>
      <c r="J1013">
        <v>0.5</v>
      </c>
      <c r="K1013">
        <v>14</v>
      </c>
      <c r="L1013" t="s">
        <v>340</v>
      </c>
      <c r="M1013">
        <v>28.4</v>
      </c>
      <c r="N1013">
        <v>28.9</v>
      </c>
      <c r="O1013">
        <v>28.9</v>
      </c>
      <c r="P1013" t="s">
        <v>337</v>
      </c>
      <c r="Q1013">
        <v>749.7</v>
      </c>
      <c r="R1013">
        <v>0</v>
      </c>
      <c r="S1013">
        <v>0</v>
      </c>
      <c r="T1013">
        <v>348</v>
      </c>
      <c r="U1013">
        <v>2.4900000000000002</v>
      </c>
      <c r="V1013">
        <v>355</v>
      </c>
      <c r="W1013">
        <v>1.4</v>
      </c>
      <c r="X1013">
        <v>0.05</v>
      </c>
      <c r="Y1013">
        <v>1.5</v>
      </c>
      <c r="Z1013">
        <v>0</v>
      </c>
      <c r="AA1013">
        <v>3.5000000000000003E-2</v>
      </c>
      <c r="AB1013">
        <v>24.2</v>
      </c>
      <c r="AC1013">
        <v>45</v>
      </c>
      <c r="AD1013">
        <v>11.5</v>
      </c>
      <c r="AE1013">
        <v>24</v>
      </c>
      <c r="AF1013">
        <v>8.44</v>
      </c>
      <c r="AG1013">
        <v>7.2099999999999997E-2</v>
      </c>
      <c r="AH1013" t="s">
        <v>337</v>
      </c>
      <c r="AI1013" t="s">
        <v>337</v>
      </c>
      <c r="AJ1013">
        <v>0</v>
      </c>
      <c r="AK1013">
        <v>116</v>
      </c>
      <c r="AL1013">
        <v>1</v>
      </c>
      <c r="AM1013">
        <v>100</v>
      </c>
      <c r="AN1013">
        <v>5</v>
      </c>
    </row>
    <row r="1014" spans="1:40" x14ac:dyDescent="0.25">
      <c r="A1014" s="34">
        <v>40746</v>
      </c>
      <c r="B1014" s="220">
        <v>0.3888888888888889</v>
      </c>
      <c r="C1014">
        <v>28.8</v>
      </c>
      <c r="D1014">
        <v>28.8</v>
      </c>
      <c r="E1014">
        <v>28.4</v>
      </c>
      <c r="F1014">
        <v>46</v>
      </c>
      <c r="G1014">
        <v>16</v>
      </c>
      <c r="H1014">
        <v>6</v>
      </c>
      <c r="I1014" t="s">
        <v>336</v>
      </c>
      <c r="J1014">
        <v>0.5</v>
      </c>
      <c r="K1014">
        <v>10</v>
      </c>
      <c r="L1014" t="s">
        <v>340</v>
      </c>
      <c r="M1014">
        <v>28.8</v>
      </c>
      <c r="N1014">
        <v>29.4</v>
      </c>
      <c r="O1014">
        <v>29.4</v>
      </c>
      <c r="P1014" t="s">
        <v>337</v>
      </c>
      <c r="Q1014">
        <v>749.8</v>
      </c>
      <c r="R1014">
        <v>0</v>
      </c>
      <c r="S1014">
        <v>0</v>
      </c>
      <c r="T1014">
        <v>365</v>
      </c>
      <c r="U1014">
        <v>2.62</v>
      </c>
      <c r="V1014">
        <v>373</v>
      </c>
      <c r="W1014">
        <v>1.6</v>
      </c>
      <c r="X1014">
        <v>0.06</v>
      </c>
      <c r="Y1014">
        <v>1.6</v>
      </c>
      <c r="Z1014">
        <v>0</v>
      </c>
      <c r="AA1014">
        <v>3.5999999999999997E-2</v>
      </c>
      <c r="AB1014">
        <v>24.2</v>
      </c>
      <c r="AC1014">
        <v>44</v>
      </c>
      <c r="AD1014">
        <v>11.2</v>
      </c>
      <c r="AE1014">
        <v>23.9</v>
      </c>
      <c r="AF1014">
        <v>8.24</v>
      </c>
      <c r="AG1014">
        <v>7.22E-2</v>
      </c>
      <c r="AH1014" t="s">
        <v>337</v>
      </c>
      <c r="AI1014" t="s">
        <v>337</v>
      </c>
      <c r="AJ1014">
        <v>0</v>
      </c>
      <c r="AK1014">
        <v>117</v>
      </c>
      <c r="AL1014">
        <v>1</v>
      </c>
      <c r="AM1014">
        <v>100</v>
      </c>
      <c r="AN1014">
        <v>5</v>
      </c>
    </row>
    <row r="1015" spans="1:40" x14ac:dyDescent="0.25">
      <c r="A1015" s="34">
        <v>40746</v>
      </c>
      <c r="B1015" s="220">
        <v>0.3923611111111111</v>
      </c>
      <c r="C1015">
        <v>29</v>
      </c>
      <c r="D1015">
        <v>29</v>
      </c>
      <c r="E1015">
        <v>28.8</v>
      </c>
      <c r="F1015">
        <v>45</v>
      </c>
      <c r="G1015">
        <v>15.9</v>
      </c>
      <c r="H1015">
        <v>6</v>
      </c>
      <c r="I1015" t="s">
        <v>336</v>
      </c>
      <c r="J1015">
        <v>0.5</v>
      </c>
      <c r="K1015">
        <v>9</v>
      </c>
      <c r="L1015" t="s">
        <v>336</v>
      </c>
      <c r="M1015">
        <v>29</v>
      </c>
      <c r="N1015">
        <v>29.6</v>
      </c>
      <c r="O1015">
        <v>29.6</v>
      </c>
      <c r="P1015" t="s">
        <v>337</v>
      </c>
      <c r="Q1015">
        <v>749.8</v>
      </c>
      <c r="R1015">
        <v>0</v>
      </c>
      <c r="S1015">
        <v>0</v>
      </c>
      <c r="T1015">
        <v>382</v>
      </c>
      <c r="U1015">
        <v>2.74</v>
      </c>
      <c r="V1015">
        <v>388</v>
      </c>
      <c r="W1015">
        <v>1.7</v>
      </c>
      <c r="X1015">
        <v>0.06</v>
      </c>
      <c r="Y1015">
        <v>1.7</v>
      </c>
      <c r="Z1015">
        <v>0</v>
      </c>
      <c r="AA1015">
        <v>3.6999999999999998E-2</v>
      </c>
      <c r="AB1015">
        <v>24.3</v>
      </c>
      <c r="AC1015">
        <v>44</v>
      </c>
      <c r="AD1015">
        <v>11.2</v>
      </c>
      <c r="AE1015">
        <v>24</v>
      </c>
      <c r="AF1015">
        <v>8.24</v>
      </c>
      <c r="AG1015">
        <v>7.22E-2</v>
      </c>
      <c r="AH1015" t="s">
        <v>337</v>
      </c>
      <c r="AI1015" t="s">
        <v>337</v>
      </c>
      <c r="AJ1015">
        <v>0</v>
      </c>
      <c r="AK1015">
        <v>117</v>
      </c>
      <c r="AL1015">
        <v>1</v>
      </c>
      <c r="AM1015">
        <v>100</v>
      </c>
      <c r="AN1015">
        <v>5</v>
      </c>
    </row>
    <row r="1016" spans="1:40" x14ac:dyDescent="0.25">
      <c r="A1016" s="34">
        <v>40746</v>
      </c>
      <c r="B1016" s="220">
        <v>0.39583333333333331</v>
      </c>
      <c r="C1016">
        <v>29.2</v>
      </c>
      <c r="D1016">
        <v>29.2</v>
      </c>
      <c r="E1016">
        <v>29.1</v>
      </c>
      <c r="F1016">
        <v>45</v>
      </c>
      <c r="G1016">
        <v>16</v>
      </c>
      <c r="H1016">
        <v>7</v>
      </c>
      <c r="I1016" t="s">
        <v>338</v>
      </c>
      <c r="J1016">
        <v>0.57999999999999996</v>
      </c>
      <c r="K1016">
        <v>12</v>
      </c>
      <c r="L1016" t="s">
        <v>340</v>
      </c>
      <c r="M1016">
        <v>29.2</v>
      </c>
      <c r="N1016">
        <v>29.8</v>
      </c>
      <c r="O1016">
        <v>29.8</v>
      </c>
      <c r="P1016" t="s">
        <v>337</v>
      </c>
      <c r="Q1016">
        <v>749.7</v>
      </c>
      <c r="R1016">
        <v>0</v>
      </c>
      <c r="S1016">
        <v>0</v>
      </c>
      <c r="T1016">
        <v>399</v>
      </c>
      <c r="U1016">
        <v>2.86</v>
      </c>
      <c r="V1016">
        <v>406</v>
      </c>
      <c r="W1016">
        <v>1.8</v>
      </c>
      <c r="X1016">
        <v>0.06</v>
      </c>
      <c r="Y1016">
        <v>1.8</v>
      </c>
      <c r="Z1016">
        <v>0</v>
      </c>
      <c r="AA1016">
        <v>3.7999999999999999E-2</v>
      </c>
      <c r="AB1016">
        <v>24.4</v>
      </c>
      <c r="AC1016">
        <v>43</v>
      </c>
      <c r="AD1016">
        <v>11</v>
      </c>
      <c r="AE1016">
        <v>24.1</v>
      </c>
      <c r="AF1016">
        <v>8.0500000000000007</v>
      </c>
      <c r="AG1016">
        <v>7.2099999999999997E-2</v>
      </c>
      <c r="AH1016" t="s">
        <v>337</v>
      </c>
      <c r="AI1016" t="s">
        <v>337</v>
      </c>
      <c r="AJ1016">
        <v>0</v>
      </c>
      <c r="AK1016">
        <v>118</v>
      </c>
      <c r="AL1016">
        <v>1</v>
      </c>
      <c r="AM1016">
        <v>100</v>
      </c>
      <c r="AN1016">
        <v>5</v>
      </c>
    </row>
    <row r="1017" spans="1:40" x14ac:dyDescent="0.25">
      <c r="A1017" s="34">
        <v>40746</v>
      </c>
      <c r="B1017" s="220">
        <v>0.39930555555555558</v>
      </c>
      <c r="C1017">
        <v>29.4</v>
      </c>
      <c r="D1017">
        <v>29.4</v>
      </c>
      <c r="E1017">
        <v>29.2</v>
      </c>
      <c r="F1017">
        <v>44</v>
      </c>
      <c r="G1017">
        <v>15.9</v>
      </c>
      <c r="H1017">
        <v>6</v>
      </c>
      <c r="I1017" t="s">
        <v>336</v>
      </c>
      <c r="J1017">
        <v>0.5</v>
      </c>
      <c r="K1017">
        <v>10</v>
      </c>
      <c r="L1017" t="s">
        <v>338</v>
      </c>
      <c r="M1017">
        <v>29.4</v>
      </c>
      <c r="N1017">
        <v>29.8</v>
      </c>
      <c r="O1017">
        <v>29.8</v>
      </c>
      <c r="P1017" t="s">
        <v>337</v>
      </c>
      <c r="Q1017">
        <v>749.7</v>
      </c>
      <c r="R1017">
        <v>0</v>
      </c>
      <c r="S1017">
        <v>0</v>
      </c>
      <c r="T1017">
        <v>417</v>
      </c>
      <c r="U1017">
        <v>2.99</v>
      </c>
      <c r="V1017">
        <v>424</v>
      </c>
      <c r="W1017">
        <v>1.9</v>
      </c>
      <c r="X1017">
        <v>7.0000000000000007E-2</v>
      </c>
      <c r="Y1017">
        <v>2</v>
      </c>
      <c r="Z1017">
        <v>0</v>
      </c>
      <c r="AA1017">
        <v>3.7999999999999999E-2</v>
      </c>
      <c r="AB1017">
        <v>24.5</v>
      </c>
      <c r="AC1017">
        <v>43</v>
      </c>
      <c r="AD1017">
        <v>11.1</v>
      </c>
      <c r="AE1017">
        <v>24.2</v>
      </c>
      <c r="AF1017">
        <v>8.0500000000000007</v>
      </c>
      <c r="AG1017">
        <v>7.2099999999999997E-2</v>
      </c>
      <c r="AH1017" t="s">
        <v>337</v>
      </c>
      <c r="AI1017" t="s">
        <v>337</v>
      </c>
      <c r="AJ1017">
        <v>0</v>
      </c>
      <c r="AK1017">
        <v>116</v>
      </c>
      <c r="AL1017">
        <v>1</v>
      </c>
      <c r="AM1017">
        <v>100</v>
      </c>
      <c r="AN1017">
        <v>5</v>
      </c>
    </row>
    <row r="1018" spans="1:40" x14ac:dyDescent="0.25">
      <c r="A1018" s="34">
        <v>40746</v>
      </c>
      <c r="B1018" s="220">
        <v>0.40277777777777773</v>
      </c>
      <c r="C1018">
        <v>29.6</v>
      </c>
      <c r="D1018">
        <v>29.6</v>
      </c>
      <c r="E1018">
        <v>29.4</v>
      </c>
      <c r="F1018">
        <v>44</v>
      </c>
      <c r="G1018">
        <v>16.100000000000001</v>
      </c>
      <c r="H1018">
        <v>5</v>
      </c>
      <c r="I1018" t="s">
        <v>336</v>
      </c>
      <c r="J1018">
        <v>0.42</v>
      </c>
      <c r="K1018">
        <v>7</v>
      </c>
      <c r="L1018" t="s">
        <v>336</v>
      </c>
      <c r="M1018">
        <v>29.6</v>
      </c>
      <c r="N1018">
        <v>30.1</v>
      </c>
      <c r="O1018">
        <v>30.1</v>
      </c>
      <c r="P1018" t="s">
        <v>337</v>
      </c>
      <c r="Q1018">
        <v>749.7</v>
      </c>
      <c r="R1018">
        <v>0</v>
      </c>
      <c r="S1018">
        <v>0</v>
      </c>
      <c r="T1018">
        <v>433</v>
      </c>
      <c r="U1018">
        <v>3.1</v>
      </c>
      <c r="V1018">
        <v>439</v>
      </c>
      <c r="W1018">
        <v>2.1</v>
      </c>
      <c r="X1018">
        <v>7.0000000000000007E-2</v>
      </c>
      <c r="Y1018">
        <v>2.1</v>
      </c>
      <c r="Z1018">
        <v>0</v>
      </c>
      <c r="AA1018">
        <v>3.9E-2</v>
      </c>
      <c r="AB1018">
        <v>24.5</v>
      </c>
      <c r="AC1018">
        <v>42</v>
      </c>
      <c r="AD1018">
        <v>10.7</v>
      </c>
      <c r="AE1018">
        <v>24.1</v>
      </c>
      <c r="AF1018">
        <v>7.93</v>
      </c>
      <c r="AG1018">
        <v>7.2099999999999997E-2</v>
      </c>
      <c r="AH1018" t="s">
        <v>337</v>
      </c>
      <c r="AI1018" t="s">
        <v>337</v>
      </c>
      <c r="AJ1018">
        <v>0</v>
      </c>
      <c r="AK1018">
        <v>117</v>
      </c>
      <c r="AL1018">
        <v>1</v>
      </c>
      <c r="AM1018">
        <v>100</v>
      </c>
      <c r="AN1018">
        <v>5</v>
      </c>
    </row>
    <row r="1019" spans="1:40" x14ac:dyDescent="0.25">
      <c r="A1019" s="34">
        <v>40746</v>
      </c>
      <c r="B1019" s="220">
        <v>0.40625</v>
      </c>
      <c r="C1019">
        <v>29.9</v>
      </c>
      <c r="D1019">
        <v>29.9</v>
      </c>
      <c r="E1019">
        <v>29.6</v>
      </c>
      <c r="F1019">
        <v>43</v>
      </c>
      <c r="G1019">
        <v>16</v>
      </c>
      <c r="H1019">
        <v>4</v>
      </c>
      <c r="I1019" t="s">
        <v>338</v>
      </c>
      <c r="J1019">
        <v>0.33</v>
      </c>
      <c r="K1019">
        <v>7</v>
      </c>
      <c r="L1019" t="s">
        <v>340</v>
      </c>
      <c r="M1019">
        <v>29.9</v>
      </c>
      <c r="N1019">
        <v>30.3</v>
      </c>
      <c r="O1019">
        <v>30.3</v>
      </c>
      <c r="P1019" t="s">
        <v>337</v>
      </c>
      <c r="Q1019">
        <v>749.6</v>
      </c>
      <c r="R1019">
        <v>0</v>
      </c>
      <c r="S1019">
        <v>0</v>
      </c>
      <c r="T1019">
        <v>447</v>
      </c>
      <c r="U1019">
        <v>3.2</v>
      </c>
      <c r="V1019">
        <v>454</v>
      </c>
      <c r="W1019">
        <v>2.2000000000000002</v>
      </c>
      <c r="X1019">
        <v>0.08</v>
      </c>
      <c r="Y1019">
        <v>2.2000000000000002</v>
      </c>
      <c r="Z1019">
        <v>0</v>
      </c>
      <c r="AA1019">
        <v>0.04</v>
      </c>
      <c r="AB1019">
        <v>24.4</v>
      </c>
      <c r="AC1019">
        <v>42</v>
      </c>
      <c r="AD1019">
        <v>10.6</v>
      </c>
      <c r="AE1019">
        <v>24</v>
      </c>
      <c r="AF1019">
        <v>7.93</v>
      </c>
      <c r="AG1019">
        <v>7.22E-2</v>
      </c>
      <c r="AH1019" t="s">
        <v>337</v>
      </c>
      <c r="AI1019" t="s">
        <v>337</v>
      </c>
      <c r="AJ1019">
        <v>0</v>
      </c>
      <c r="AK1019">
        <v>117</v>
      </c>
      <c r="AL1019">
        <v>1</v>
      </c>
      <c r="AM1019">
        <v>100</v>
      </c>
      <c r="AN1019">
        <v>5</v>
      </c>
    </row>
    <row r="1020" spans="1:40" x14ac:dyDescent="0.25">
      <c r="A1020" s="34">
        <v>40746</v>
      </c>
      <c r="B1020" s="220">
        <v>0.40972222222222227</v>
      </c>
      <c r="C1020">
        <v>30.3</v>
      </c>
      <c r="D1020">
        <v>30.3</v>
      </c>
      <c r="E1020">
        <v>30</v>
      </c>
      <c r="F1020">
        <v>42</v>
      </c>
      <c r="G1020">
        <v>15.9</v>
      </c>
      <c r="H1020">
        <v>4</v>
      </c>
      <c r="I1020" t="s">
        <v>341</v>
      </c>
      <c r="J1020">
        <v>0.33</v>
      </c>
      <c r="K1020">
        <v>7</v>
      </c>
      <c r="L1020" t="s">
        <v>338</v>
      </c>
      <c r="M1020">
        <v>30.3</v>
      </c>
      <c r="N1020">
        <v>30.7</v>
      </c>
      <c r="O1020">
        <v>30.7</v>
      </c>
      <c r="P1020" t="s">
        <v>337</v>
      </c>
      <c r="Q1020">
        <v>749.5</v>
      </c>
      <c r="R1020">
        <v>0</v>
      </c>
      <c r="S1020">
        <v>0</v>
      </c>
      <c r="T1020">
        <v>464</v>
      </c>
      <c r="U1020">
        <v>3.33</v>
      </c>
      <c r="V1020">
        <v>471</v>
      </c>
      <c r="W1020">
        <v>2.2999999999999998</v>
      </c>
      <c r="X1020">
        <v>0.08</v>
      </c>
      <c r="Y1020">
        <v>2.2999999999999998</v>
      </c>
      <c r="Z1020">
        <v>0</v>
      </c>
      <c r="AA1020">
        <v>4.1000000000000002E-2</v>
      </c>
      <c r="AB1020">
        <v>24.4</v>
      </c>
      <c r="AC1020">
        <v>42</v>
      </c>
      <c r="AD1020">
        <v>10.6</v>
      </c>
      <c r="AE1020">
        <v>24</v>
      </c>
      <c r="AF1020">
        <v>7.93</v>
      </c>
      <c r="AG1020">
        <v>7.2099999999999997E-2</v>
      </c>
      <c r="AH1020" t="s">
        <v>337</v>
      </c>
      <c r="AI1020" t="s">
        <v>337</v>
      </c>
      <c r="AJ1020">
        <v>0</v>
      </c>
      <c r="AK1020">
        <v>117</v>
      </c>
      <c r="AL1020">
        <v>1</v>
      </c>
      <c r="AM1020">
        <v>100</v>
      </c>
      <c r="AN1020">
        <v>5</v>
      </c>
    </row>
    <row r="1021" spans="1:40" x14ac:dyDescent="0.25">
      <c r="A1021" s="34">
        <v>40746</v>
      </c>
      <c r="B1021" s="220">
        <v>0.41319444444444442</v>
      </c>
      <c r="C1021">
        <v>30.4</v>
      </c>
      <c r="D1021">
        <v>30.4</v>
      </c>
      <c r="E1021">
        <v>30.3</v>
      </c>
      <c r="F1021">
        <v>42</v>
      </c>
      <c r="G1021">
        <v>16.100000000000001</v>
      </c>
      <c r="H1021">
        <v>4</v>
      </c>
      <c r="I1021" t="s">
        <v>336</v>
      </c>
      <c r="J1021">
        <v>0.33</v>
      </c>
      <c r="K1021">
        <v>6</v>
      </c>
      <c r="L1021" t="s">
        <v>338</v>
      </c>
      <c r="M1021">
        <v>30.4</v>
      </c>
      <c r="N1021">
        <v>30.9</v>
      </c>
      <c r="O1021">
        <v>30.9</v>
      </c>
      <c r="P1021" t="s">
        <v>337</v>
      </c>
      <c r="Q1021">
        <v>749.5</v>
      </c>
      <c r="R1021">
        <v>0</v>
      </c>
      <c r="S1021">
        <v>0</v>
      </c>
      <c r="T1021">
        <v>481</v>
      </c>
      <c r="U1021">
        <v>3.45</v>
      </c>
      <c r="V1021">
        <v>489</v>
      </c>
      <c r="W1021">
        <v>2.4</v>
      </c>
      <c r="X1021">
        <v>0.09</v>
      </c>
      <c r="Y1021">
        <v>2.5</v>
      </c>
      <c r="Z1021">
        <v>0</v>
      </c>
      <c r="AA1021">
        <v>4.2000000000000003E-2</v>
      </c>
      <c r="AB1021">
        <v>24.5</v>
      </c>
      <c r="AC1021">
        <v>42</v>
      </c>
      <c r="AD1021">
        <v>10.7</v>
      </c>
      <c r="AE1021">
        <v>24.1</v>
      </c>
      <c r="AF1021">
        <v>7.93</v>
      </c>
      <c r="AG1021">
        <v>7.2099999999999997E-2</v>
      </c>
      <c r="AH1021" t="s">
        <v>337</v>
      </c>
      <c r="AI1021" t="s">
        <v>337</v>
      </c>
      <c r="AJ1021">
        <v>0</v>
      </c>
      <c r="AK1021">
        <v>115</v>
      </c>
      <c r="AL1021">
        <v>1</v>
      </c>
      <c r="AM1021">
        <v>100</v>
      </c>
      <c r="AN1021">
        <v>5</v>
      </c>
    </row>
    <row r="1022" spans="1:40" x14ac:dyDescent="0.25">
      <c r="A1022" s="34">
        <v>40746</v>
      </c>
      <c r="B1022" s="220">
        <v>0.41666666666666669</v>
      </c>
      <c r="C1022">
        <v>30.8</v>
      </c>
      <c r="D1022">
        <v>30.8</v>
      </c>
      <c r="E1022">
        <v>30.4</v>
      </c>
      <c r="F1022">
        <v>41</v>
      </c>
      <c r="G1022">
        <v>16.100000000000001</v>
      </c>
      <c r="H1022">
        <v>3</v>
      </c>
      <c r="I1022" t="s">
        <v>336</v>
      </c>
      <c r="J1022">
        <v>0.25</v>
      </c>
      <c r="K1022">
        <v>5</v>
      </c>
      <c r="L1022" t="s">
        <v>336</v>
      </c>
      <c r="M1022">
        <v>30.8</v>
      </c>
      <c r="N1022">
        <v>31.1</v>
      </c>
      <c r="O1022">
        <v>31.1</v>
      </c>
      <c r="P1022" t="s">
        <v>337</v>
      </c>
      <c r="Q1022">
        <v>749.5</v>
      </c>
      <c r="R1022">
        <v>0</v>
      </c>
      <c r="S1022">
        <v>0</v>
      </c>
      <c r="T1022">
        <v>497</v>
      </c>
      <c r="U1022">
        <v>3.56</v>
      </c>
      <c r="V1022">
        <v>504</v>
      </c>
      <c r="W1022">
        <v>2.5</v>
      </c>
      <c r="X1022">
        <v>0.09</v>
      </c>
      <c r="Y1022">
        <v>2.5</v>
      </c>
      <c r="Z1022">
        <v>0</v>
      </c>
      <c r="AA1022">
        <v>4.2999999999999997E-2</v>
      </c>
      <c r="AB1022">
        <v>24.5</v>
      </c>
      <c r="AC1022">
        <v>42</v>
      </c>
      <c r="AD1022">
        <v>10.7</v>
      </c>
      <c r="AE1022">
        <v>24.1</v>
      </c>
      <c r="AF1022">
        <v>7.93</v>
      </c>
      <c r="AG1022">
        <v>7.2099999999999997E-2</v>
      </c>
      <c r="AH1022" t="s">
        <v>337</v>
      </c>
      <c r="AI1022" t="s">
        <v>337</v>
      </c>
      <c r="AJ1022">
        <v>1.4E-2</v>
      </c>
      <c r="AK1022">
        <v>116</v>
      </c>
      <c r="AL1022">
        <v>1</v>
      </c>
      <c r="AM1022">
        <v>100</v>
      </c>
      <c r="AN1022">
        <v>5</v>
      </c>
    </row>
    <row r="1023" spans="1:40" x14ac:dyDescent="0.25">
      <c r="A1023" s="34">
        <v>40746</v>
      </c>
      <c r="B1023" s="220">
        <v>0.4201388888888889</v>
      </c>
      <c r="C1023">
        <v>31.1</v>
      </c>
      <c r="D1023">
        <v>31.1</v>
      </c>
      <c r="E1023">
        <v>30.8</v>
      </c>
      <c r="F1023">
        <v>41</v>
      </c>
      <c r="G1023">
        <v>16.3</v>
      </c>
      <c r="H1023">
        <v>3</v>
      </c>
      <c r="I1023" t="s">
        <v>338</v>
      </c>
      <c r="J1023">
        <v>0.25</v>
      </c>
      <c r="K1023">
        <v>7</v>
      </c>
      <c r="L1023" t="s">
        <v>338</v>
      </c>
      <c r="M1023">
        <v>31.1</v>
      </c>
      <c r="N1023">
        <v>31.3</v>
      </c>
      <c r="O1023">
        <v>31.3</v>
      </c>
      <c r="P1023" t="s">
        <v>337</v>
      </c>
      <c r="Q1023">
        <v>749.5</v>
      </c>
      <c r="R1023">
        <v>0</v>
      </c>
      <c r="S1023">
        <v>0</v>
      </c>
      <c r="T1023">
        <v>513</v>
      </c>
      <c r="U1023">
        <v>3.68</v>
      </c>
      <c r="V1023">
        <v>519</v>
      </c>
      <c r="W1023">
        <v>2.6</v>
      </c>
      <c r="X1023">
        <v>0.09</v>
      </c>
      <c r="Y1023">
        <v>2.7</v>
      </c>
      <c r="Z1023">
        <v>0</v>
      </c>
      <c r="AA1023">
        <v>4.3999999999999997E-2</v>
      </c>
      <c r="AB1023">
        <v>24.6</v>
      </c>
      <c r="AC1023">
        <v>41</v>
      </c>
      <c r="AD1023">
        <v>10.5</v>
      </c>
      <c r="AE1023">
        <v>24.2</v>
      </c>
      <c r="AF1023">
        <v>7.75</v>
      </c>
      <c r="AG1023">
        <v>7.2099999999999997E-2</v>
      </c>
      <c r="AH1023" t="s">
        <v>337</v>
      </c>
      <c r="AI1023" t="s">
        <v>337</v>
      </c>
      <c r="AJ1023">
        <v>0</v>
      </c>
      <c r="AK1023">
        <v>116</v>
      </c>
      <c r="AL1023">
        <v>1</v>
      </c>
      <c r="AM1023">
        <v>100</v>
      </c>
      <c r="AN1023">
        <v>5</v>
      </c>
    </row>
    <row r="1024" spans="1:40" x14ac:dyDescent="0.25">
      <c r="A1024" s="34">
        <v>40746</v>
      </c>
      <c r="B1024" s="220">
        <v>0.4236111111111111</v>
      </c>
      <c r="C1024">
        <v>31.3</v>
      </c>
      <c r="D1024">
        <v>31.3</v>
      </c>
      <c r="E1024">
        <v>31.1</v>
      </c>
      <c r="F1024">
        <v>40</v>
      </c>
      <c r="G1024">
        <v>16.100000000000001</v>
      </c>
      <c r="H1024">
        <v>3</v>
      </c>
      <c r="I1024" t="s">
        <v>338</v>
      </c>
      <c r="J1024">
        <v>0.25</v>
      </c>
      <c r="K1024">
        <v>6</v>
      </c>
      <c r="L1024" t="s">
        <v>338</v>
      </c>
      <c r="M1024">
        <v>31.3</v>
      </c>
      <c r="N1024">
        <v>31.5</v>
      </c>
      <c r="O1024">
        <v>31.5</v>
      </c>
      <c r="P1024" t="s">
        <v>337</v>
      </c>
      <c r="Q1024">
        <v>749.4</v>
      </c>
      <c r="R1024">
        <v>0</v>
      </c>
      <c r="S1024">
        <v>0</v>
      </c>
      <c r="T1024">
        <v>528</v>
      </c>
      <c r="U1024">
        <v>3.78</v>
      </c>
      <c r="V1024">
        <v>533</v>
      </c>
      <c r="W1024">
        <v>2.7</v>
      </c>
      <c r="X1024">
        <v>0.1</v>
      </c>
      <c r="Y1024">
        <v>2.8</v>
      </c>
      <c r="Z1024">
        <v>0</v>
      </c>
      <c r="AA1024">
        <v>4.4999999999999998E-2</v>
      </c>
      <c r="AB1024">
        <v>24.6</v>
      </c>
      <c r="AC1024">
        <v>41</v>
      </c>
      <c r="AD1024">
        <v>10.5</v>
      </c>
      <c r="AE1024">
        <v>24.2</v>
      </c>
      <c r="AF1024">
        <v>7.75</v>
      </c>
      <c r="AG1024">
        <v>7.2099999999999997E-2</v>
      </c>
      <c r="AH1024" t="s">
        <v>337</v>
      </c>
      <c r="AI1024" t="s">
        <v>337</v>
      </c>
      <c r="AJ1024">
        <v>0</v>
      </c>
      <c r="AK1024">
        <v>114</v>
      </c>
      <c r="AL1024">
        <v>1</v>
      </c>
      <c r="AM1024">
        <v>100</v>
      </c>
      <c r="AN1024">
        <v>5</v>
      </c>
    </row>
    <row r="1025" spans="1:40" x14ac:dyDescent="0.25">
      <c r="A1025" s="34">
        <v>40746</v>
      </c>
      <c r="B1025" s="220">
        <v>0.42708333333333331</v>
      </c>
      <c r="C1025">
        <v>31.4</v>
      </c>
      <c r="D1025">
        <v>31.5</v>
      </c>
      <c r="E1025">
        <v>31.3</v>
      </c>
      <c r="F1025">
        <v>40</v>
      </c>
      <c r="G1025">
        <v>16.2</v>
      </c>
      <c r="H1025">
        <v>1</v>
      </c>
      <c r="I1025" t="s">
        <v>336</v>
      </c>
      <c r="J1025">
        <v>0.08</v>
      </c>
      <c r="K1025">
        <v>6</v>
      </c>
      <c r="L1025" t="s">
        <v>336</v>
      </c>
      <c r="M1025">
        <v>31.4</v>
      </c>
      <c r="N1025">
        <v>31.8</v>
      </c>
      <c r="O1025">
        <v>31.8</v>
      </c>
      <c r="P1025" t="s">
        <v>337</v>
      </c>
      <c r="Q1025">
        <v>749.4</v>
      </c>
      <c r="R1025">
        <v>0</v>
      </c>
      <c r="S1025">
        <v>0</v>
      </c>
      <c r="T1025">
        <v>546</v>
      </c>
      <c r="U1025">
        <v>3.91</v>
      </c>
      <c r="V1025">
        <v>552</v>
      </c>
      <c r="W1025">
        <v>2.9</v>
      </c>
      <c r="X1025">
        <v>0.1</v>
      </c>
      <c r="Y1025">
        <v>3</v>
      </c>
      <c r="Z1025">
        <v>0</v>
      </c>
      <c r="AA1025">
        <v>4.5999999999999999E-2</v>
      </c>
      <c r="AB1025">
        <v>24.7</v>
      </c>
      <c r="AC1025">
        <v>41</v>
      </c>
      <c r="AD1025">
        <v>10.5</v>
      </c>
      <c r="AE1025">
        <v>24.2</v>
      </c>
      <c r="AF1025">
        <v>7.75</v>
      </c>
      <c r="AG1025">
        <v>7.2099999999999997E-2</v>
      </c>
      <c r="AH1025" t="s">
        <v>337</v>
      </c>
      <c r="AI1025" t="s">
        <v>337</v>
      </c>
      <c r="AJ1025">
        <v>0</v>
      </c>
      <c r="AK1025">
        <v>117</v>
      </c>
      <c r="AL1025">
        <v>1</v>
      </c>
      <c r="AM1025">
        <v>100</v>
      </c>
      <c r="AN1025">
        <v>5</v>
      </c>
    </row>
    <row r="1026" spans="1:40" x14ac:dyDescent="0.25">
      <c r="A1026" s="34">
        <v>40746</v>
      </c>
      <c r="B1026" s="220">
        <v>0.43055555555555558</v>
      </c>
      <c r="C1026">
        <v>31.8</v>
      </c>
      <c r="D1026">
        <v>31.8</v>
      </c>
      <c r="E1026">
        <v>31.5</v>
      </c>
      <c r="F1026">
        <v>39</v>
      </c>
      <c r="G1026">
        <v>16.2</v>
      </c>
      <c r="H1026">
        <v>2</v>
      </c>
      <c r="I1026" t="s">
        <v>336</v>
      </c>
      <c r="J1026">
        <v>0.17</v>
      </c>
      <c r="K1026">
        <v>4</v>
      </c>
      <c r="L1026" t="s">
        <v>336</v>
      </c>
      <c r="M1026">
        <v>31.8</v>
      </c>
      <c r="N1026">
        <v>32.200000000000003</v>
      </c>
      <c r="O1026">
        <v>32.200000000000003</v>
      </c>
      <c r="P1026" t="s">
        <v>337</v>
      </c>
      <c r="Q1026">
        <v>749.4</v>
      </c>
      <c r="R1026">
        <v>0</v>
      </c>
      <c r="S1026">
        <v>0</v>
      </c>
      <c r="T1026">
        <v>560</v>
      </c>
      <c r="U1026">
        <v>4.01</v>
      </c>
      <c r="V1026">
        <v>566</v>
      </c>
      <c r="W1026">
        <v>3.1</v>
      </c>
      <c r="X1026">
        <v>0.11</v>
      </c>
      <c r="Y1026">
        <v>3.1</v>
      </c>
      <c r="Z1026">
        <v>0</v>
      </c>
      <c r="AA1026">
        <v>4.7E-2</v>
      </c>
      <c r="AB1026">
        <v>24.8</v>
      </c>
      <c r="AC1026">
        <v>41</v>
      </c>
      <c r="AD1026">
        <v>10.6</v>
      </c>
      <c r="AE1026">
        <v>24.3</v>
      </c>
      <c r="AF1026">
        <v>7.75</v>
      </c>
      <c r="AG1026">
        <v>7.1999999999999995E-2</v>
      </c>
      <c r="AH1026" t="s">
        <v>337</v>
      </c>
      <c r="AI1026" t="s">
        <v>337</v>
      </c>
      <c r="AJ1026">
        <v>0</v>
      </c>
      <c r="AK1026">
        <v>117</v>
      </c>
      <c r="AL1026">
        <v>1</v>
      </c>
      <c r="AM1026">
        <v>100</v>
      </c>
      <c r="AN1026">
        <v>5</v>
      </c>
    </row>
    <row r="1027" spans="1:40" x14ac:dyDescent="0.25">
      <c r="A1027" s="34">
        <v>40746</v>
      </c>
      <c r="B1027" s="220">
        <v>0.43402777777777773</v>
      </c>
      <c r="C1027">
        <v>32</v>
      </c>
      <c r="D1027">
        <v>32</v>
      </c>
      <c r="E1027">
        <v>31.8</v>
      </c>
      <c r="F1027">
        <v>39</v>
      </c>
      <c r="G1027">
        <v>16.3</v>
      </c>
      <c r="H1027">
        <v>3</v>
      </c>
      <c r="I1027" t="s">
        <v>338</v>
      </c>
      <c r="J1027">
        <v>0.25</v>
      </c>
      <c r="K1027">
        <v>8</v>
      </c>
      <c r="L1027" t="s">
        <v>338</v>
      </c>
      <c r="M1027">
        <v>32</v>
      </c>
      <c r="N1027">
        <v>32.4</v>
      </c>
      <c r="O1027">
        <v>32.4</v>
      </c>
      <c r="P1027" t="s">
        <v>337</v>
      </c>
      <c r="Q1027">
        <v>749.4</v>
      </c>
      <c r="R1027">
        <v>0</v>
      </c>
      <c r="S1027">
        <v>0</v>
      </c>
      <c r="T1027">
        <v>576</v>
      </c>
      <c r="U1027">
        <v>4.13</v>
      </c>
      <c r="V1027">
        <v>582</v>
      </c>
      <c r="W1027">
        <v>3.2</v>
      </c>
      <c r="X1027">
        <v>0.11</v>
      </c>
      <c r="Y1027">
        <v>3.3</v>
      </c>
      <c r="Z1027">
        <v>0</v>
      </c>
      <c r="AA1027">
        <v>4.7E-2</v>
      </c>
      <c r="AB1027">
        <v>24.8</v>
      </c>
      <c r="AC1027">
        <v>41</v>
      </c>
      <c r="AD1027">
        <v>10.6</v>
      </c>
      <c r="AE1027">
        <v>24.3</v>
      </c>
      <c r="AF1027">
        <v>7.75</v>
      </c>
      <c r="AG1027">
        <v>7.1999999999999995E-2</v>
      </c>
      <c r="AH1027" t="s">
        <v>337</v>
      </c>
      <c r="AI1027" t="s">
        <v>337</v>
      </c>
      <c r="AJ1027">
        <v>0</v>
      </c>
      <c r="AK1027">
        <v>117</v>
      </c>
      <c r="AL1027">
        <v>1</v>
      </c>
      <c r="AM1027">
        <v>100</v>
      </c>
      <c r="AN1027">
        <v>5</v>
      </c>
    </row>
    <row r="1028" spans="1:40" x14ac:dyDescent="0.25">
      <c r="A1028" s="34">
        <v>40746</v>
      </c>
      <c r="B1028" s="220">
        <v>0.4375</v>
      </c>
      <c r="C1028">
        <v>32.299999999999997</v>
      </c>
      <c r="D1028">
        <v>32.299999999999997</v>
      </c>
      <c r="E1028">
        <v>32.1</v>
      </c>
      <c r="F1028">
        <v>39</v>
      </c>
      <c r="G1028">
        <v>16.600000000000001</v>
      </c>
      <c r="H1028">
        <v>2</v>
      </c>
      <c r="I1028" t="s">
        <v>338</v>
      </c>
      <c r="J1028">
        <v>0.17</v>
      </c>
      <c r="K1028">
        <v>4</v>
      </c>
      <c r="L1028" t="s">
        <v>338</v>
      </c>
      <c r="M1028">
        <v>32.299999999999997</v>
      </c>
      <c r="N1028">
        <v>32.9</v>
      </c>
      <c r="O1028">
        <v>32.9</v>
      </c>
      <c r="P1028" t="s">
        <v>337</v>
      </c>
      <c r="Q1028">
        <v>749.4</v>
      </c>
      <c r="R1028">
        <v>0</v>
      </c>
      <c r="S1028">
        <v>0</v>
      </c>
      <c r="T1028">
        <v>591</v>
      </c>
      <c r="U1028">
        <v>4.24</v>
      </c>
      <c r="V1028">
        <v>598</v>
      </c>
      <c r="W1028">
        <v>3.4</v>
      </c>
      <c r="X1028">
        <v>0.12</v>
      </c>
      <c r="Y1028">
        <v>3.5</v>
      </c>
      <c r="Z1028">
        <v>0</v>
      </c>
      <c r="AA1028">
        <v>4.9000000000000002E-2</v>
      </c>
      <c r="AB1028">
        <v>24.9</v>
      </c>
      <c r="AC1028">
        <v>41</v>
      </c>
      <c r="AD1028">
        <v>10.7</v>
      </c>
      <c r="AE1028">
        <v>24.4</v>
      </c>
      <c r="AF1028">
        <v>7.75</v>
      </c>
      <c r="AG1028">
        <v>7.1999999999999995E-2</v>
      </c>
      <c r="AH1028" t="s">
        <v>337</v>
      </c>
      <c r="AI1028" t="s">
        <v>337</v>
      </c>
      <c r="AJ1028">
        <v>0</v>
      </c>
      <c r="AK1028">
        <v>115</v>
      </c>
      <c r="AL1028">
        <v>1</v>
      </c>
      <c r="AM1028">
        <v>100</v>
      </c>
      <c r="AN1028">
        <v>5</v>
      </c>
    </row>
    <row r="1029" spans="1:40" x14ac:dyDescent="0.25">
      <c r="A1029" s="34">
        <v>40746</v>
      </c>
      <c r="B1029" s="220">
        <v>0.44097222222222227</v>
      </c>
      <c r="C1029">
        <v>32.4</v>
      </c>
      <c r="D1029">
        <v>32.4</v>
      </c>
      <c r="E1029">
        <v>32.299999999999997</v>
      </c>
      <c r="F1029">
        <v>38</v>
      </c>
      <c r="G1029">
        <v>16.3</v>
      </c>
      <c r="H1029">
        <v>2</v>
      </c>
      <c r="I1029" t="s">
        <v>338</v>
      </c>
      <c r="J1029">
        <v>0.17</v>
      </c>
      <c r="K1029">
        <v>5</v>
      </c>
      <c r="L1029" t="s">
        <v>340</v>
      </c>
      <c r="M1029">
        <v>32.4</v>
      </c>
      <c r="N1029">
        <v>32.9</v>
      </c>
      <c r="O1029">
        <v>32.9</v>
      </c>
      <c r="P1029" t="s">
        <v>337</v>
      </c>
      <c r="Q1029">
        <v>749.4</v>
      </c>
      <c r="R1029">
        <v>0</v>
      </c>
      <c r="S1029">
        <v>0</v>
      </c>
      <c r="T1029">
        <v>607</v>
      </c>
      <c r="U1029">
        <v>4.3499999999999996</v>
      </c>
      <c r="V1029">
        <v>613</v>
      </c>
      <c r="W1029">
        <v>3.6</v>
      </c>
      <c r="X1029">
        <v>0.13</v>
      </c>
      <c r="Y1029">
        <v>3.6</v>
      </c>
      <c r="Z1029">
        <v>0</v>
      </c>
      <c r="AA1029">
        <v>4.9000000000000002E-2</v>
      </c>
      <c r="AB1029">
        <v>25.1</v>
      </c>
      <c r="AC1029">
        <v>42</v>
      </c>
      <c r="AD1029">
        <v>11.3</v>
      </c>
      <c r="AE1029">
        <v>24.7</v>
      </c>
      <c r="AF1029">
        <v>7.91</v>
      </c>
      <c r="AG1029">
        <v>7.1900000000000006E-2</v>
      </c>
      <c r="AH1029" t="s">
        <v>337</v>
      </c>
      <c r="AI1029" t="s">
        <v>337</v>
      </c>
      <c r="AJ1029">
        <v>0</v>
      </c>
      <c r="AK1029">
        <v>111</v>
      </c>
      <c r="AL1029">
        <v>1</v>
      </c>
      <c r="AM1029">
        <v>97.4</v>
      </c>
      <c r="AN1029">
        <v>5</v>
      </c>
    </row>
    <row r="1030" spans="1:40" x14ac:dyDescent="0.25">
      <c r="A1030" s="34">
        <v>40746</v>
      </c>
      <c r="B1030" s="220">
        <v>0.44444444444444442</v>
      </c>
      <c r="C1030">
        <v>32.6</v>
      </c>
      <c r="D1030">
        <v>32.6</v>
      </c>
      <c r="E1030">
        <v>32.4</v>
      </c>
      <c r="F1030">
        <v>37</v>
      </c>
      <c r="G1030">
        <v>16</v>
      </c>
      <c r="H1030">
        <v>2</v>
      </c>
      <c r="I1030" t="s">
        <v>340</v>
      </c>
      <c r="J1030">
        <v>0.17</v>
      </c>
      <c r="K1030">
        <v>5</v>
      </c>
      <c r="L1030" t="s">
        <v>349</v>
      </c>
      <c r="M1030">
        <v>32.6</v>
      </c>
      <c r="N1030">
        <v>33</v>
      </c>
      <c r="O1030">
        <v>33</v>
      </c>
      <c r="P1030" t="s">
        <v>337</v>
      </c>
      <c r="Q1030">
        <v>749.4</v>
      </c>
      <c r="R1030">
        <v>0</v>
      </c>
      <c r="S1030">
        <v>0</v>
      </c>
      <c r="T1030">
        <v>622</v>
      </c>
      <c r="U1030">
        <v>4.46</v>
      </c>
      <c r="V1030">
        <v>628</v>
      </c>
      <c r="W1030">
        <v>3.8</v>
      </c>
      <c r="X1030">
        <v>0.14000000000000001</v>
      </c>
      <c r="Y1030">
        <v>3.8</v>
      </c>
      <c r="Z1030">
        <v>0</v>
      </c>
      <c r="AA1030">
        <v>0.05</v>
      </c>
      <c r="AB1030">
        <v>25.2</v>
      </c>
      <c r="AC1030">
        <v>42</v>
      </c>
      <c r="AD1030">
        <v>11.3</v>
      </c>
      <c r="AE1030">
        <v>24.8</v>
      </c>
      <c r="AF1030">
        <v>7.9</v>
      </c>
      <c r="AG1030">
        <v>7.1900000000000006E-2</v>
      </c>
      <c r="AH1030" t="s">
        <v>337</v>
      </c>
      <c r="AI1030" t="s">
        <v>337</v>
      </c>
      <c r="AJ1030">
        <v>0</v>
      </c>
      <c r="AK1030">
        <v>116</v>
      </c>
      <c r="AL1030">
        <v>1</v>
      </c>
      <c r="AM1030">
        <v>100</v>
      </c>
      <c r="AN1030">
        <v>5</v>
      </c>
    </row>
    <row r="1031" spans="1:40" x14ac:dyDescent="0.25">
      <c r="A1031" s="34">
        <v>40746</v>
      </c>
      <c r="B1031" s="220">
        <v>0.44791666666666669</v>
      </c>
      <c r="C1031">
        <v>32.9</v>
      </c>
      <c r="D1031">
        <v>32.9</v>
      </c>
      <c r="E1031">
        <v>32.6</v>
      </c>
      <c r="F1031">
        <v>37</v>
      </c>
      <c r="G1031">
        <v>16.3</v>
      </c>
      <c r="H1031">
        <v>1</v>
      </c>
      <c r="I1031" t="s">
        <v>349</v>
      </c>
      <c r="J1031">
        <v>0.08</v>
      </c>
      <c r="K1031">
        <v>3</v>
      </c>
      <c r="L1031" t="s">
        <v>349</v>
      </c>
      <c r="M1031">
        <v>32.9</v>
      </c>
      <c r="N1031">
        <v>33.4</v>
      </c>
      <c r="O1031">
        <v>33.4</v>
      </c>
      <c r="P1031" t="s">
        <v>337</v>
      </c>
      <c r="Q1031">
        <v>749.3</v>
      </c>
      <c r="R1031">
        <v>0</v>
      </c>
      <c r="S1031">
        <v>0</v>
      </c>
      <c r="T1031">
        <v>636</v>
      </c>
      <c r="U1031">
        <v>4.5599999999999996</v>
      </c>
      <c r="V1031">
        <v>643</v>
      </c>
      <c r="W1031">
        <v>3.9</v>
      </c>
      <c r="X1031">
        <v>0.14000000000000001</v>
      </c>
      <c r="Y1031">
        <v>4</v>
      </c>
      <c r="Z1031">
        <v>0</v>
      </c>
      <c r="AA1031">
        <v>5.0999999999999997E-2</v>
      </c>
      <c r="AB1031">
        <v>25.3</v>
      </c>
      <c r="AC1031">
        <v>42</v>
      </c>
      <c r="AD1031">
        <v>11.4</v>
      </c>
      <c r="AE1031">
        <v>24.9</v>
      </c>
      <c r="AF1031">
        <v>7.9</v>
      </c>
      <c r="AG1031">
        <v>7.1900000000000006E-2</v>
      </c>
      <c r="AH1031" t="s">
        <v>337</v>
      </c>
      <c r="AI1031" t="s">
        <v>337</v>
      </c>
      <c r="AJ1031">
        <v>0</v>
      </c>
      <c r="AK1031">
        <v>116</v>
      </c>
      <c r="AL1031">
        <v>1</v>
      </c>
      <c r="AM1031">
        <v>100</v>
      </c>
      <c r="AN1031">
        <v>5</v>
      </c>
    </row>
    <row r="1032" spans="1:40" x14ac:dyDescent="0.25">
      <c r="A1032" s="34">
        <v>40746</v>
      </c>
      <c r="B1032" s="220">
        <v>0.4513888888888889</v>
      </c>
      <c r="C1032">
        <v>33.1</v>
      </c>
      <c r="D1032">
        <v>33.1</v>
      </c>
      <c r="E1032">
        <v>32.9</v>
      </c>
      <c r="F1032">
        <v>36</v>
      </c>
      <c r="G1032">
        <v>16</v>
      </c>
      <c r="H1032">
        <v>2</v>
      </c>
      <c r="I1032" t="s">
        <v>146</v>
      </c>
      <c r="J1032">
        <v>0.17</v>
      </c>
      <c r="K1032">
        <v>5</v>
      </c>
      <c r="L1032" t="s">
        <v>349</v>
      </c>
      <c r="M1032">
        <v>33.1</v>
      </c>
      <c r="N1032">
        <v>33.6</v>
      </c>
      <c r="O1032">
        <v>33.6</v>
      </c>
      <c r="P1032" t="s">
        <v>337</v>
      </c>
      <c r="Q1032">
        <v>749.2</v>
      </c>
      <c r="R1032">
        <v>0</v>
      </c>
      <c r="S1032">
        <v>0</v>
      </c>
      <c r="T1032">
        <v>648</v>
      </c>
      <c r="U1032">
        <v>4.6399999999999997</v>
      </c>
      <c r="V1032">
        <v>652</v>
      </c>
      <c r="W1032">
        <v>4.0999999999999996</v>
      </c>
      <c r="X1032">
        <v>0.15</v>
      </c>
      <c r="Y1032">
        <v>4.0999999999999996</v>
      </c>
      <c r="Z1032">
        <v>0</v>
      </c>
      <c r="AA1032">
        <v>5.0999999999999997E-2</v>
      </c>
      <c r="AB1032">
        <v>25.4</v>
      </c>
      <c r="AC1032">
        <v>43</v>
      </c>
      <c r="AD1032">
        <v>11.9</v>
      </c>
      <c r="AE1032">
        <v>25.1</v>
      </c>
      <c r="AF1032">
        <v>8.0500000000000007</v>
      </c>
      <c r="AG1032">
        <v>7.1800000000000003E-2</v>
      </c>
      <c r="AH1032" t="s">
        <v>337</v>
      </c>
      <c r="AI1032" t="s">
        <v>337</v>
      </c>
      <c r="AJ1032">
        <v>0</v>
      </c>
      <c r="AK1032">
        <v>116</v>
      </c>
      <c r="AL1032">
        <v>1</v>
      </c>
      <c r="AM1032">
        <v>100</v>
      </c>
      <c r="AN1032">
        <v>5</v>
      </c>
    </row>
    <row r="1033" spans="1:40" x14ac:dyDescent="0.25">
      <c r="A1033" s="34">
        <v>40746</v>
      </c>
      <c r="B1033" s="220">
        <v>0.4548611111111111</v>
      </c>
      <c r="C1033">
        <v>33.299999999999997</v>
      </c>
      <c r="D1033">
        <v>33.299999999999997</v>
      </c>
      <c r="E1033">
        <v>33.1</v>
      </c>
      <c r="F1033">
        <v>36</v>
      </c>
      <c r="G1033">
        <v>16.2</v>
      </c>
      <c r="H1033">
        <v>1</v>
      </c>
      <c r="I1033" t="s">
        <v>350</v>
      </c>
      <c r="J1033">
        <v>0.08</v>
      </c>
      <c r="K1033">
        <v>5</v>
      </c>
      <c r="L1033" t="s">
        <v>348</v>
      </c>
      <c r="M1033">
        <v>33.299999999999997</v>
      </c>
      <c r="N1033">
        <v>33.9</v>
      </c>
      <c r="O1033">
        <v>33.9</v>
      </c>
      <c r="P1033" t="s">
        <v>337</v>
      </c>
      <c r="Q1033">
        <v>749.2</v>
      </c>
      <c r="R1033">
        <v>0</v>
      </c>
      <c r="S1033">
        <v>0</v>
      </c>
      <c r="T1033">
        <v>661</v>
      </c>
      <c r="U1033">
        <v>4.74</v>
      </c>
      <c r="V1033">
        <v>666</v>
      </c>
      <c r="W1033">
        <v>4.2</v>
      </c>
      <c r="X1033">
        <v>0.15</v>
      </c>
      <c r="Y1033">
        <v>4.3</v>
      </c>
      <c r="Z1033">
        <v>0</v>
      </c>
      <c r="AA1033">
        <v>5.1999999999999998E-2</v>
      </c>
      <c r="AB1033">
        <v>25.5</v>
      </c>
      <c r="AC1033">
        <v>43</v>
      </c>
      <c r="AD1033">
        <v>12</v>
      </c>
      <c r="AE1033">
        <v>25.2</v>
      </c>
      <c r="AF1033">
        <v>8.0500000000000007</v>
      </c>
      <c r="AG1033">
        <v>7.1800000000000003E-2</v>
      </c>
      <c r="AH1033" t="s">
        <v>337</v>
      </c>
      <c r="AI1033" t="s">
        <v>337</v>
      </c>
      <c r="AJ1033">
        <v>0</v>
      </c>
      <c r="AK1033">
        <v>117</v>
      </c>
      <c r="AL1033">
        <v>1</v>
      </c>
      <c r="AM1033">
        <v>100</v>
      </c>
      <c r="AN1033">
        <v>5</v>
      </c>
    </row>
    <row r="1034" spans="1:40" x14ac:dyDescent="0.25">
      <c r="A1034" s="34">
        <v>40746</v>
      </c>
      <c r="B1034" s="220">
        <v>0.45833333333333331</v>
      </c>
      <c r="C1034">
        <v>33.700000000000003</v>
      </c>
      <c r="D1034">
        <v>33.700000000000003</v>
      </c>
      <c r="E1034">
        <v>33.299999999999997</v>
      </c>
      <c r="F1034">
        <v>35</v>
      </c>
      <c r="G1034">
        <v>16.100000000000001</v>
      </c>
      <c r="H1034">
        <v>3</v>
      </c>
      <c r="I1034" t="s">
        <v>348</v>
      </c>
      <c r="J1034">
        <v>0.25</v>
      </c>
      <c r="K1034">
        <v>6</v>
      </c>
      <c r="L1034" t="s">
        <v>348</v>
      </c>
      <c r="M1034">
        <v>33.700000000000003</v>
      </c>
      <c r="N1034">
        <v>34.1</v>
      </c>
      <c r="O1034">
        <v>34.1</v>
      </c>
      <c r="P1034" t="s">
        <v>337</v>
      </c>
      <c r="Q1034">
        <v>749.2</v>
      </c>
      <c r="R1034">
        <v>0</v>
      </c>
      <c r="S1034">
        <v>0</v>
      </c>
      <c r="T1034">
        <v>676</v>
      </c>
      <c r="U1034">
        <v>4.8499999999999996</v>
      </c>
      <c r="V1034">
        <v>682</v>
      </c>
      <c r="W1034">
        <v>4.5</v>
      </c>
      <c r="X1034">
        <v>0.16</v>
      </c>
      <c r="Y1034">
        <v>4.5</v>
      </c>
      <c r="Z1034">
        <v>0</v>
      </c>
      <c r="AA1034">
        <v>5.2999999999999999E-2</v>
      </c>
      <c r="AB1034">
        <v>25.6</v>
      </c>
      <c r="AC1034">
        <v>43</v>
      </c>
      <c r="AD1034">
        <v>12</v>
      </c>
      <c r="AE1034">
        <v>25.2</v>
      </c>
      <c r="AF1034">
        <v>8.0500000000000007</v>
      </c>
      <c r="AG1034">
        <v>7.17E-2</v>
      </c>
      <c r="AH1034" t="s">
        <v>337</v>
      </c>
      <c r="AI1034" t="s">
        <v>337</v>
      </c>
      <c r="AJ1034">
        <v>1.7999999999999999E-2</v>
      </c>
      <c r="AK1034">
        <v>117</v>
      </c>
      <c r="AL1034">
        <v>1</v>
      </c>
      <c r="AM1034">
        <v>100</v>
      </c>
      <c r="AN1034">
        <v>5</v>
      </c>
    </row>
    <row r="1035" spans="1:40" x14ac:dyDescent="0.25">
      <c r="A1035" s="34">
        <v>40746</v>
      </c>
      <c r="B1035" s="220">
        <v>0.46180555555555558</v>
      </c>
      <c r="C1035">
        <v>33.799999999999997</v>
      </c>
      <c r="D1035">
        <v>33.799999999999997</v>
      </c>
      <c r="E1035">
        <v>33.700000000000003</v>
      </c>
      <c r="F1035">
        <v>34</v>
      </c>
      <c r="G1035">
        <v>15.8</v>
      </c>
      <c r="H1035">
        <v>2</v>
      </c>
      <c r="I1035" t="s">
        <v>350</v>
      </c>
      <c r="J1035">
        <v>0.17</v>
      </c>
      <c r="K1035">
        <v>5</v>
      </c>
      <c r="L1035" t="s">
        <v>349</v>
      </c>
      <c r="M1035">
        <v>33.799999999999997</v>
      </c>
      <c r="N1035">
        <v>34.200000000000003</v>
      </c>
      <c r="O1035">
        <v>34.200000000000003</v>
      </c>
      <c r="P1035" t="s">
        <v>337</v>
      </c>
      <c r="Q1035">
        <v>749.1</v>
      </c>
      <c r="R1035">
        <v>0</v>
      </c>
      <c r="S1035">
        <v>0</v>
      </c>
      <c r="T1035">
        <v>689</v>
      </c>
      <c r="U1035">
        <v>4.9400000000000004</v>
      </c>
      <c r="V1035">
        <v>694</v>
      </c>
      <c r="W1035">
        <v>4.5999999999999996</v>
      </c>
      <c r="X1035">
        <v>0.16</v>
      </c>
      <c r="Y1035">
        <v>4.7</v>
      </c>
      <c r="Z1035">
        <v>0</v>
      </c>
      <c r="AA1035">
        <v>5.3999999999999999E-2</v>
      </c>
      <c r="AB1035">
        <v>25.7</v>
      </c>
      <c r="AC1035">
        <v>45</v>
      </c>
      <c r="AD1035">
        <v>12.8</v>
      </c>
      <c r="AE1035">
        <v>25.4</v>
      </c>
      <c r="AF1035">
        <v>8.39</v>
      </c>
      <c r="AG1035">
        <v>7.1599999999999997E-2</v>
      </c>
      <c r="AH1035" t="s">
        <v>337</v>
      </c>
      <c r="AI1035" t="s">
        <v>337</v>
      </c>
      <c r="AJ1035">
        <v>0</v>
      </c>
      <c r="AK1035">
        <v>117</v>
      </c>
      <c r="AL1035">
        <v>1</v>
      </c>
      <c r="AM1035">
        <v>100</v>
      </c>
      <c r="AN1035">
        <v>5</v>
      </c>
    </row>
    <row r="1036" spans="1:40" x14ac:dyDescent="0.25">
      <c r="A1036" s="34">
        <v>40746</v>
      </c>
      <c r="B1036" s="220">
        <v>0.46527777777777773</v>
      </c>
      <c r="C1036">
        <v>33.9</v>
      </c>
      <c r="D1036">
        <v>33.9</v>
      </c>
      <c r="E1036">
        <v>33.799999999999997</v>
      </c>
      <c r="F1036">
        <v>34</v>
      </c>
      <c r="G1036">
        <v>15.9</v>
      </c>
      <c r="H1036">
        <v>1</v>
      </c>
      <c r="I1036" t="s">
        <v>340</v>
      </c>
      <c r="J1036">
        <v>0.08</v>
      </c>
      <c r="K1036">
        <v>4</v>
      </c>
      <c r="L1036" t="s">
        <v>340</v>
      </c>
      <c r="M1036">
        <v>33.9</v>
      </c>
      <c r="N1036">
        <v>34.4</v>
      </c>
      <c r="O1036">
        <v>34.4</v>
      </c>
      <c r="P1036" t="s">
        <v>337</v>
      </c>
      <c r="Q1036">
        <v>749.1</v>
      </c>
      <c r="R1036">
        <v>0</v>
      </c>
      <c r="S1036">
        <v>0</v>
      </c>
      <c r="T1036">
        <v>705</v>
      </c>
      <c r="U1036">
        <v>5.05</v>
      </c>
      <c r="V1036">
        <v>708</v>
      </c>
      <c r="W1036">
        <v>4.9000000000000004</v>
      </c>
      <c r="X1036">
        <v>0.17</v>
      </c>
      <c r="Y1036">
        <v>4.9000000000000004</v>
      </c>
      <c r="Z1036">
        <v>0</v>
      </c>
      <c r="AA1036">
        <v>5.3999999999999999E-2</v>
      </c>
      <c r="AB1036">
        <v>25.9</v>
      </c>
      <c r="AC1036">
        <v>46</v>
      </c>
      <c r="AD1036">
        <v>13.4</v>
      </c>
      <c r="AE1036">
        <v>25.8</v>
      </c>
      <c r="AF1036">
        <v>8.48</v>
      </c>
      <c r="AG1036">
        <v>7.1599999999999997E-2</v>
      </c>
      <c r="AH1036" t="s">
        <v>337</v>
      </c>
      <c r="AI1036" t="s">
        <v>337</v>
      </c>
      <c r="AJ1036">
        <v>0</v>
      </c>
      <c r="AK1036">
        <v>117</v>
      </c>
      <c r="AL1036">
        <v>1</v>
      </c>
      <c r="AM1036">
        <v>100</v>
      </c>
      <c r="AN1036">
        <v>5</v>
      </c>
    </row>
    <row r="1037" spans="1:40" x14ac:dyDescent="0.25">
      <c r="A1037" s="34">
        <v>40746</v>
      </c>
      <c r="B1037" s="220">
        <v>0.46875</v>
      </c>
      <c r="C1037">
        <v>34.200000000000003</v>
      </c>
      <c r="D1037">
        <v>34.200000000000003</v>
      </c>
      <c r="E1037">
        <v>33.9</v>
      </c>
      <c r="F1037">
        <v>34</v>
      </c>
      <c r="G1037">
        <v>16.100000000000001</v>
      </c>
      <c r="H1037">
        <v>3</v>
      </c>
      <c r="I1037" t="s">
        <v>146</v>
      </c>
      <c r="J1037">
        <v>0.25</v>
      </c>
      <c r="K1037">
        <v>9</v>
      </c>
      <c r="L1037" t="s">
        <v>146</v>
      </c>
      <c r="M1037">
        <v>34.200000000000003</v>
      </c>
      <c r="N1037">
        <v>34.700000000000003</v>
      </c>
      <c r="O1037">
        <v>34.700000000000003</v>
      </c>
      <c r="P1037" t="s">
        <v>337</v>
      </c>
      <c r="Q1037">
        <v>749.1</v>
      </c>
      <c r="R1037">
        <v>0</v>
      </c>
      <c r="S1037">
        <v>0</v>
      </c>
      <c r="T1037">
        <v>717</v>
      </c>
      <c r="U1037">
        <v>5.14</v>
      </c>
      <c r="V1037">
        <v>721</v>
      </c>
      <c r="W1037">
        <v>5</v>
      </c>
      <c r="X1037">
        <v>0.18</v>
      </c>
      <c r="Y1037">
        <v>5.0999999999999996</v>
      </c>
      <c r="Z1037">
        <v>0</v>
      </c>
      <c r="AA1037">
        <v>5.5E-2</v>
      </c>
      <c r="AB1037">
        <v>26</v>
      </c>
      <c r="AC1037">
        <v>46</v>
      </c>
      <c r="AD1037">
        <v>13.5</v>
      </c>
      <c r="AE1037">
        <v>25.9</v>
      </c>
      <c r="AF1037">
        <v>8.4700000000000006</v>
      </c>
      <c r="AG1037">
        <v>7.1499999999999994E-2</v>
      </c>
      <c r="AH1037" t="s">
        <v>337</v>
      </c>
      <c r="AI1037" t="s">
        <v>337</v>
      </c>
      <c r="AJ1037">
        <v>0</v>
      </c>
      <c r="AK1037">
        <v>117</v>
      </c>
      <c r="AL1037">
        <v>1</v>
      </c>
      <c r="AM1037">
        <v>100</v>
      </c>
      <c r="AN1037">
        <v>5</v>
      </c>
    </row>
    <row r="1038" spans="1:40" x14ac:dyDescent="0.25">
      <c r="A1038" s="34">
        <v>40746</v>
      </c>
      <c r="B1038" s="220">
        <v>0.47222222222222227</v>
      </c>
      <c r="C1038">
        <v>34.200000000000003</v>
      </c>
      <c r="D1038">
        <v>34.200000000000003</v>
      </c>
      <c r="E1038">
        <v>34.200000000000003</v>
      </c>
      <c r="F1038">
        <v>34</v>
      </c>
      <c r="G1038">
        <v>16.100000000000001</v>
      </c>
      <c r="H1038">
        <v>2</v>
      </c>
      <c r="I1038" t="s">
        <v>348</v>
      </c>
      <c r="J1038">
        <v>0.17</v>
      </c>
      <c r="K1038">
        <v>6</v>
      </c>
      <c r="L1038" t="s">
        <v>350</v>
      </c>
      <c r="M1038">
        <v>34.200000000000003</v>
      </c>
      <c r="N1038">
        <v>34.700000000000003</v>
      </c>
      <c r="O1038">
        <v>34.700000000000003</v>
      </c>
      <c r="P1038" t="s">
        <v>337</v>
      </c>
      <c r="Q1038">
        <v>749.1</v>
      </c>
      <c r="R1038">
        <v>0</v>
      </c>
      <c r="S1038">
        <v>0</v>
      </c>
      <c r="T1038">
        <v>728</v>
      </c>
      <c r="U1038">
        <v>5.22</v>
      </c>
      <c r="V1038">
        <v>733</v>
      </c>
      <c r="W1038">
        <v>5.2</v>
      </c>
      <c r="X1038">
        <v>0.19</v>
      </c>
      <c r="Y1038">
        <v>5.2</v>
      </c>
      <c r="Z1038">
        <v>0</v>
      </c>
      <c r="AA1038">
        <v>5.5E-2</v>
      </c>
      <c r="AB1038">
        <v>26.2</v>
      </c>
      <c r="AC1038">
        <v>46</v>
      </c>
      <c r="AD1038">
        <v>13.7</v>
      </c>
      <c r="AE1038">
        <v>26.1</v>
      </c>
      <c r="AF1038">
        <v>8.4700000000000006</v>
      </c>
      <c r="AG1038">
        <v>7.1499999999999994E-2</v>
      </c>
      <c r="AH1038" t="s">
        <v>337</v>
      </c>
      <c r="AI1038" t="s">
        <v>337</v>
      </c>
      <c r="AJ1038">
        <v>0</v>
      </c>
      <c r="AK1038">
        <v>117</v>
      </c>
      <c r="AL1038">
        <v>1</v>
      </c>
      <c r="AM1038">
        <v>100</v>
      </c>
      <c r="AN1038">
        <v>5</v>
      </c>
    </row>
    <row r="1039" spans="1:40" x14ac:dyDescent="0.25">
      <c r="A1039" s="34">
        <v>40746</v>
      </c>
      <c r="B1039" s="220">
        <v>0.47569444444444442</v>
      </c>
      <c r="C1039">
        <v>34.4</v>
      </c>
      <c r="D1039">
        <v>34.4</v>
      </c>
      <c r="E1039">
        <v>34.200000000000003</v>
      </c>
      <c r="F1039">
        <v>34</v>
      </c>
      <c r="G1039">
        <v>16.3</v>
      </c>
      <c r="H1039">
        <v>1</v>
      </c>
      <c r="I1039" t="s">
        <v>348</v>
      </c>
      <c r="J1039">
        <v>0.08</v>
      </c>
      <c r="K1039">
        <v>4</v>
      </c>
      <c r="L1039" t="s">
        <v>340</v>
      </c>
      <c r="M1039">
        <v>34.4</v>
      </c>
      <c r="N1039">
        <v>35</v>
      </c>
      <c r="O1039">
        <v>35</v>
      </c>
      <c r="P1039" t="s">
        <v>337</v>
      </c>
      <c r="Q1039">
        <v>749</v>
      </c>
      <c r="R1039">
        <v>0</v>
      </c>
      <c r="S1039">
        <v>0</v>
      </c>
      <c r="T1039">
        <v>740</v>
      </c>
      <c r="U1039">
        <v>5.3</v>
      </c>
      <c r="V1039">
        <v>745</v>
      </c>
      <c r="W1039">
        <v>5.3</v>
      </c>
      <c r="X1039">
        <v>0.19</v>
      </c>
      <c r="Y1039">
        <v>5.4</v>
      </c>
      <c r="Z1039">
        <v>0</v>
      </c>
      <c r="AA1039">
        <v>5.6000000000000001E-2</v>
      </c>
      <c r="AB1039">
        <v>26.4</v>
      </c>
      <c r="AC1039">
        <v>45</v>
      </c>
      <c r="AD1039">
        <v>13.5</v>
      </c>
      <c r="AE1039">
        <v>26.2</v>
      </c>
      <c r="AF1039">
        <v>8.36</v>
      </c>
      <c r="AG1039">
        <v>7.1400000000000005E-2</v>
      </c>
      <c r="AH1039" t="s">
        <v>337</v>
      </c>
      <c r="AI1039" t="s">
        <v>337</v>
      </c>
      <c r="AJ1039">
        <v>0</v>
      </c>
      <c r="AK1039">
        <v>117</v>
      </c>
      <c r="AL1039">
        <v>1</v>
      </c>
      <c r="AM1039">
        <v>100</v>
      </c>
      <c r="AN1039">
        <v>5</v>
      </c>
    </row>
    <row r="1040" spans="1:40" x14ac:dyDescent="0.25">
      <c r="A1040" s="34">
        <v>40746</v>
      </c>
      <c r="B1040" s="220">
        <v>0.47916666666666669</v>
      </c>
      <c r="C1040">
        <v>34.9</v>
      </c>
      <c r="D1040">
        <v>34.9</v>
      </c>
      <c r="E1040">
        <v>34.4</v>
      </c>
      <c r="F1040">
        <v>33</v>
      </c>
      <c r="G1040">
        <v>16.2</v>
      </c>
      <c r="H1040">
        <v>2</v>
      </c>
      <c r="I1040" t="s">
        <v>350</v>
      </c>
      <c r="J1040">
        <v>0.17</v>
      </c>
      <c r="K1040">
        <v>5</v>
      </c>
      <c r="L1040" t="s">
        <v>348</v>
      </c>
      <c r="M1040">
        <v>34.9</v>
      </c>
      <c r="N1040">
        <v>35.6</v>
      </c>
      <c r="O1040">
        <v>35.6</v>
      </c>
      <c r="P1040" t="s">
        <v>337</v>
      </c>
      <c r="Q1040">
        <v>749</v>
      </c>
      <c r="R1040">
        <v>0</v>
      </c>
      <c r="S1040">
        <v>0</v>
      </c>
      <c r="T1040">
        <v>752</v>
      </c>
      <c r="U1040">
        <v>5.39</v>
      </c>
      <c r="V1040">
        <v>758</v>
      </c>
      <c r="W1040">
        <v>5.5</v>
      </c>
      <c r="X1040">
        <v>0.2</v>
      </c>
      <c r="Y1040">
        <v>5.6</v>
      </c>
      <c r="Z1040">
        <v>0</v>
      </c>
      <c r="AA1040">
        <v>5.7000000000000002E-2</v>
      </c>
      <c r="AB1040">
        <v>26.5</v>
      </c>
      <c r="AC1040">
        <v>44</v>
      </c>
      <c r="AD1040">
        <v>13.3</v>
      </c>
      <c r="AE1040">
        <v>26.2</v>
      </c>
      <c r="AF1040">
        <v>8.16</v>
      </c>
      <c r="AG1040">
        <v>7.1400000000000005E-2</v>
      </c>
      <c r="AH1040" t="s">
        <v>337</v>
      </c>
      <c r="AI1040" t="s">
        <v>337</v>
      </c>
      <c r="AJ1040">
        <v>0</v>
      </c>
      <c r="AK1040">
        <v>117</v>
      </c>
      <c r="AL1040">
        <v>1</v>
      </c>
      <c r="AM1040">
        <v>100</v>
      </c>
      <c r="AN1040">
        <v>5</v>
      </c>
    </row>
    <row r="1041" spans="1:40" x14ac:dyDescent="0.25">
      <c r="A1041" s="34">
        <v>40746</v>
      </c>
      <c r="B1041" s="220">
        <v>0.4826388888888889</v>
      </c>
      <c r="C1041">
        <v>34.6</v>
      </c>
      <c r="D1041">
        <v>34.9</v>
      </c>
      <c r="E1041">
        <v>34.6</v>
      </c>
      <c r="F1041">
        <v>33</v>
      </c>
      <c r="G1041">
        <v>15.9</v>
      </c>
      <c r="H1041">
        <v>4</v>
      </c>
      <c r="I1041" t="s">
        <v>345</v>
      </c>
      <c r="J1041">
        <v>0.33</v>
      </c>
      <c r="K1041">
        <v>8</v>
      </c>
      <c r="L1041" t="s">
        <v>345</v>
      </c>
      <c r="M1041">
        <v>34.6</v>
      </c>
      <c r="N1041">
        <v>35.1</v>
      </c>
      <c r="O1041">
        <v>35.1</v>
      </c>
      <c r="P1041" t="s">
        <v>337</v>
      </c>
      <c r="Q1041">
        <v>748.9</v>
      </c>
      <c r="R1041">
        <v>0</v>
      </c>
      <c r="S1041">
        <v>0</v>
      </c>
      <c r="T1041">
        <v>762</v>
      </c>
      <c r="U1041">
        <v>5.46</v>
      </c>
      <c r="V1041">
        <v>766</v>
      </c>
      <c r="W1041">
        <v>5.8</v>
      </c>
      <c r="X1041">
        <v>0.21</v>
      </c>
      <c r="Y1041">
        <v>5.8</v>
      </c>
      <c r="Z1041">
        <v>0</v>
      </c>
      <c r="AA1041">
        <v>5.6000000000000001E-2</v>
      </c>
      <c r="AB1041">
        <v>26.7</v>
      </c>
      <c r="AC1041">
        <v>44</v>
      </c>
      <c r="AD1041">
        <v>13.5</v>
      </c>
      <c r="AE1041">
        <v>26.4</v>
      </c>
      <c r="AF1041">
        <v>8.15</v>
      </c>
      <c r="AG1041">
        <v>7.1300000000000002E-2</v>
      </c>
      <c r="AH1041" t="s">
        <v>337</v>
      </c>
      <c r="AI1041" t="s">
        <v>337</v>
      </c>
      <c r="AJ1041">
        <v>0</v>
      </c>
      <c r="AK1041">
        <v>117</v>
      </c>
      <c r="AL1041">
        <v>1</v>
      </c>
      <c r="AM1041">
        <v>100</v>
      </c>
      <c r="AN1041">
        <v>5</v>
      </c>
    </row>
    <row r="1042" spans="1:40" x14ac:dyDescent="0.25">
      <c r="A1042" s="34">
        <v>40746</v>
      </c>
      <c r="B1042" s="220">
        <v>0.4861111111111111</v>
      </c>
      <c r="C1042">
        <v>34.6</v>
      </c>
      <c r="D1042">
        <v>34.6</v>
      </c>
      <c r="E1042">
        <v>34.5</v>
      </c>
      <c r="F1042">
        <v>33</v>
      </c>
      <c r="G1042">
        <v>15.9</v>
      </c>
      <c r="H1042">
        <v>3</v>
      </c>
      <c r="I1042" t="s">
        <v>345</v>
      </c>
      <c r="J1042">
        <v>0.25</v>
      </c>
      <c r="K1042">
        <v>8</v>
      </c>
      <c r="L1042" t="s">
        <v>345</v>
      </c>
      <c r="M1042">
        <v>34.6</v>
      </c>
      <c r="N1042">
        <v>35.1</v>
      </c>
      <c r="O1042">
        <v>35.1</v>
      </c>
      <c r="P1042" t="s">
        <v>337</v>
      </c>
      <c r="Q1042">
        <v>748.9</v>
      </c>
      <c r="R1042">
        <v>0</v>
      </c>
      <c r="S1042">
        <v>0</v>
      </c>
      <c r="T1042">
        <v>775</v>
      </c>
      <c r="U1042">
        <v>5.55</v>
      </c>
      <c r="V1042">
        <v>780</v>
      </c>
      <c r="W1042">
        <v>5.9</v>
      </c>
      <c r="X1042">
        <v>0.21</v>
      </c>
      <c r="Y1042">
        <v>6</v>
      </c>
      <c r="Z1042">
        <v>0</v>
      </c>
      <c r="AA1042">
        <v>5.6000000000000001E-2</v>
      </c>
      <c r="AB1042">
        <v>26.8</v>
      </c>
      <c r="AC1042">
        <v>44</v>
      </c>
      <c r="AD1042">
        <v>13.6</v>
      </c>
      <c r="AE1042">
        <v>26.6</v>
      </c>
      <c r="AF1042">
        <v>8.15</v>
      </c>
      <c r="AG1042">
        <v>7.1300000000000002E-2</v>
      </c>
      <c r="AH1042" t="s">
        <v>337</v>
      </c>
      <c r="AI1042" t="s">
        <v>337</v>
      </c>
      <c r="AJ1042">
        <v>0</v>
      </c>
      <c r="AK1042">
        <v>117</v>
      </c>
      <c r="AL1042">
        <v>1</v>
      </c>
      <c r="AM1042">
        <v>100</v>
      </c>
      <c r="AN1042">
        <v>5</v>
      </c>
    </row>
    <row r="1043" spans="1:40" x14ac:dyDescent="0.25">
      <c r="A1043" s="34">
        <v>40746</v>
      </c>
      <c r="B1043" s="220">
        <v>0.48958333333333331</v>
      </c>
      <c r="C1043">
        <v>34.9</v>
      </c>
      <c r="D1043">
        <v>34.9</v>
      </c>
      <c r="E1043">
        <v>34.6</v>
      </c>
      <c r="F1043">
        <v>32</v>
      </c>
      <c r="G1043">
        <v>15.7</v>
      </c>
      <c r="H1043">
        <v>2</v>
      </c>
      <c r="I1043" t="s">
        <v>350</v>
      </c>
      <c r="J1043">
        <v>0.17</v>
      </c>
      <c r="K1043">
        <v>4</v>
      </c>
      <c r="L1043" t="s">
        <v>350</v>
      </c>
      <c r="M1043">
        <v>34.9</v>
      </c>
      <c r="N1043">
        <v>35.4</v>
      </c>
      <c r="O1043">
        <v>35.4</v>
      </c>
      <c r="P1043" t="s">
        <v>337</v>
      </c>
      <c r="Q1043">
        <v>748.9</v>
      </c>
      <c r="R1043">
        <v>0</v>
      </c>
      <c r="S1043">
        <v>0</v>
      </c>
      <c r="T1043">
        <v>785</v>
      </c>
      <c r="U1043">
        <v>5.63</v>
      </c>
      <c r="V1043">
        <v>788</v>
      </c>
      <c r="W1043">
        <v>6.1</v>
      </c>
      <c r="X1043">
        <v>0.22</v>
      </c>
      <c r="Y1043">
        <v>6.1</v>
      </c>
      <c r="Z1043">
        <v>0</v>
      </c>
      <c r="AA1043">
        <v>5.7000000000000002E-2</v>
      </c>
      <c r="AB1043">
        <v>27</v>
      </c>
      <c r="AC1043">
        <v>43</v>
      </c>
      <c r="AD1043">
        <v>13.4</v>
      </c>
      <c r="AE1043">
        <v>26.7</v>
      </c>
      <c r="AF1043">
        <v>8.0399999999999991</v>
      </c>
      <c r="AG1043">
        <v>7.1300000000000002E-2</v>
      </c>
      <c r="AH1043" t="s">
        <v>337</v>
      </c>
      <c r="AI1043" t="s">
        <v>337</v>
      </c>
      <c r="AJ1043">
        <v>0</v>
      </c>
      <c r="AK1043">
        <v>118</v>
      </c>
      <c r="AL1043">
        <v>1</v>
      </c>
      <c r="AM1043">
        <v>100</v>
      </c>
      <c r="AN1043">
        <v>5</v>
      </c>
    </row>
    <row r="1044" spans="1:40" x14ac:dyDescent="0.25">
      <c r="A1044" s="34">
        <v>40746</v>
      </c>
      <c r="B1044" s="220">
        <v>0.49305555555555558</v>
      </c>
      <c r="C1044">
        <v>35.200000000000003</v>
      </c>
      <c r="D1044">
        <v>35.200000000000003</v>
      </c>
      <c r="E1044">
        <v>34.9</v>
      </c>
      <c r="F1044">
        <v>32</v>
      </c>
      <c r="G1044">
        <v>16</v>
      </c>
      <c r="H1044">
        <v>1</v>
      </c>
      <c r="I1044" t="s">
        <v>351</v>
      </c>
      <c r="J1044">
        <v>0.08</v>
      </c>
      <c r="K1044">
        <v>4</v>
      </c>
      <c r="L1044" t="s">
        <v>351</v>
      </c>
      <c r="M1044">
        <v>35.200000000000003</v>
      </c>
      <c r="N1044">
        <v>35.799999999999997</v>
      </c>
      <c r="O1044">
        <v>35.799999999999997</v>
      </c>
      <c r="P1044" t="s">
        <v>337</v>
      </c>
      <c r="Q1044">
        <v>748.9</v>
      </c>
      <c r="R1044">
        <v>0</v>
      </c>
      <c r="S1044">
        <v>0</v>
      </c>
      <c r="T1044">
        <v>795</v>
      </c>
      <c r="U1044">
        <v>5.7</v>
      </c>
      <c r="V1044">
        <v>802</v>
      </c>
      <c r="W1044">
        <v>6.2</v>
      </c>
      <c r="X1044">
        <v>0.22</v>
      </c>
      <c r="Y1044">
        <v>6.2</v>
      </c>
      <c r="Z1044">
        <v>0</v>
      </c>
      <c r="AA1044">
        <v>5.8000000000000003E-2</v>
      </c>
      <c r="AB1044">
        <v>27.1</v>
      </c>
      <c r="AC1044">
        <v>43</v>
      </c>
      <c r="AD1044">
        <v>13.5</v>
      </c>
      <c r="AE1044">
        <v>26.8</v>
      </c>
      <c r="AF1044">
        <v>8.0299999999999994</v>
      </c>
      <c r="AG1044">
        <v>7.1199999999999999E-2</v>
      </c>
      <c r="AH1044" t="s">
        <v>337</v>
      </c>
      <c r="AI1044" t="s">
        <v>337</v>
      </c>
      <c r="AJ1044">
        <v>0</v>
      </c>
      <c r="AK1044">
        <v>116</v>
      </c>
      <c r="AL1044">
        <v>1</v>
      </c>
      <c r="AM1044">
        <v>100</v>
      </c>
      <c r="AN1044">
        <v>5</v>
      </c>
    </row>
    <row r="1045" spans="1:40" x14ac:dyDescent="0.25">
      <c r="A1045" s="34">
        <v>40746</v>
      </c>
      <c r="B1045" s="220">
        <v>0.49652777777777773</v>
      </c>
      <c r="C1045">
        <v>35.299999999999997</v>
      </c>
      <c r="D1045">
        <v>35.299999999999997</v>
      </c>
      <c r="E1045">
        <v>35.200000000000003</v>
      </c>
      <c r="F1045">
        <v>32</v>
      </c>
      <c r="G1045">
        <v>16.100000000000001</v>
      </c>
      <c r="H1045">
        <v>3</v>
      </c>
      <c r="I1045" t="s">
        <v>351</v>
      </c>
      <c r="J1045">
        <v>0.25</v>
      </c>
      <c r="K1045">
        <v>7</v>
      </c>
      <c r="L1045" t="s">
        <v>351</v>
      </c>
      <c r="M1045">
        <v>35.299999999999997</v>
      </c>
      <c r="N1045">
        <v>35.9</v>
      </c>
      <c r="O1045">
        <v>35.9</v>
      </c>
      <c r="P1045" t="s">
        <v>337</v>
      </c>
      <c r="Q1045">
        <v>748.8</v>
      </c>
      <c r="R1045">
        <v>0</v>
      </c>
      <c r="S1045">
        <v>0</v>
      </c>
      <c r="T1045">
        <v>811</v>
      </c>
      <c r="U1045">
        <v>5.81</v>
      </c>
      <c r="V1045">
        <v>816</v>
      </c>
      <c r="W1045">
        <v>6.4</v>
      </c>
      <c r="X1045">
        <v>0.23</v>
      </c>
      <c r="Y1045">
        <v>6.5</v>
      </c>
      <c r="Z1045">
        <v>0</v>
      </c>
      <c r="AA1045">
        <v>5.8999999999999997E-2</v>
      </c>
      <c r="AB1045">
        <v>27.2</v>
      </c>
      <c r="AC1045">
        <v>43</v>
      </c>
      <c r="AD1045">
        <v>13.6</v>
      </c>
      <c r="AE1045">
        <v>26.9</v>
      </c>
      <c r="AF1045">
        <v>8.0299999999999994</v>
      </c>
      <c r="AG1045">
        <v>7.1199999999999999E-2</v>
      </c>
      <c r="AH1045" t="s">
        <v>337</v>
      </c>
      <c r="AI1045" t="s">
        <v>337</v>
      </c>
      <c r="AJ1045">
        <v>0</v>
      </c>
      <c r="AK1045">
        <v>117</v>
      </c>
      <c r="AL1045">
        <v>1</v>
      </c>
      <c r="AM1045">
        <v>100</v>
      </c>
      <c r="AN1045">
        <v>5</v>
      </c>
    </row>
    <row r="1046" spans="1:40" x14ac:dyDescent="0.25">
      <c r="A1046" s="34">
        <v>40746</v>
      </c>
      <c r="B1046" s="220">
        <v>0.5</v>
      </c>
      <c r="C1046">
        <v>35.4</v>
      </c>
      <c r="D1046">
        <v>35.4</v>
      </c>
      <c r="E1046">
        <v>35.299999999999997</v>
      </c>
      <c r="F1046">
        <v>32</v>
      </c>
      <c r="G1046">
        <v>16.2</v>
      </c>
      <c r="H1046">
        <v>4</v>
      </c>
      <c r="I1046" t="s">
        <v>349</v>
      </c>
      <c r="J1046">
        <v>0.33</v>
      </c>
      <c r="K1046">
        <v>8</v>
      </c>
      <c r="L1046" t="s">
        <v>349</v>
      </c>
      <c r="M1046">
        <v>35.4</v>
      </c>
      <c r="N1046">
        <v>36.1</v>
      </c>
      <c r="O1046">
        <v>36.1</v>
      </c>
      <c r="P1046" t="s">
        <v>337</v>
      </c>
      <c r="Q1046">
        <v>748.7</v>
      </c>
      <c r="R1046">
        <v>0</v>
      </c>
      <c r="S1046">
        <v>0</v>
      </c>
      <c r="T1046">
        <v>821</v>
      </c>
      <c r="U1046">
        <v>5.88</v>
      </c>
      <c r="V1046">
        <v>823</v>
      </c>
      <c r="W1046">
        <v>6.6</v>
      </c>
      <c r="X1046">
        <v>0.24</v>
      </c>
      <c r="Y1046">
        <v>6.7</v>
      </c>
      <c r="Z1046">
        <v>0</v>
      </c>
      <c r="AA1046">
        <v>5.8999999999999997E-2</v>
      </c>
      <c r="AB1046">
        <v>27.3</v>
      </c>
      <c r="AC1046">
        <v>43</v>
      </c>
      <c r="AD1046">
        <v>13.7</v>
      </c>
      <c r="AE1046">
        <v>27</v>
      </c>
      <c r="AF1046">
        <v>8.0299999999999994</v>
      </c>
      <c r="AG1046">
        <v>7.1199999999999999E-2</v>
      </c>
      <c r="AH1046" t="s">
        <v>337</v>
      </c>
      <c r="AI1046" t="s">
        <v>337</v>
      </c>
      <c r="AJ1046">
        <v>2.3E-2</v>
      </c>
      <c r="AK1046">
        <v>117</v>
      </c>
      <c r="AL1046">
        <v>1</v>
      </c>
      <c r="AM1046">
        <v>100</v>
      </c>
      <c r="AN1046">
        <v>5</v>
      </c>
    </row>
    <row r="1047" spans="1:40" x14ac:dyDescent="0.25">
      <c r="A1047" s="34">
        <v>40746</v>
      </c>
      <c r="B1047" s="220">
        <v>0.50347222222222221</v>
      </c>
      <c r="C1047">
        <v>35.299999999999997</v>
      </c>
      <c r="D1047">
        <v>35.4</v>
      </c>
      <c r="E1047">
        <v>35.299999999999997</v>
      </c>
      <c r="F1047">
        <v>31</v>
      </c>
      <c r="G1047">
        <v>15.6</v>
      </c>
      <c r="H1047">
        <v>3</v>
      </c>
      <c r="I1047" t="s">
        <v>340</v>
      </c>
      <c r="J1047">
        <v>0.25</v>
      </c>
      <c r="K1047">
        <v>7</v>
      </c>
      <c r="L1047" t="s">
        <v>340</v>
      </c>
      <c r="M1047">
        <v>35.299999999999997</v>
      </c>
      <c r="N1047">
        <v>35.700000000000003</v>
      </c>
      <c r="O1047">
        <v>35.700000000000003</v>
      </c>
      <c r="P1047" t="s">
        <v>337</v>
      </c>
      <c r="Q1047">
        <v>748.7</v>
      </c>
      <c r="R1047">
        <v>0</v>
      </c>
      <c r="S1047">
        <v>0</v>
      </c>
      <c r="T1047">
        <v>830</v>
      </c>
      <c r="U1047">
        <v>5.95</v>
      </c>
      <c r="V1047">
        <v>833</v>
      </c>
      <c r="W1047">
        <v>6.8</v>
      </c>
      <c r="X1047">
        <v>0.24</v>
      </c>
      <c r="Y1047">
        <v>6.9</v>
      </c>
      <c r="Z1047">
        <v>0</v>
      </c>
      <c r="AA1047">
        <v>5.8999999999999997E-2</v>
      </c>
      <c r="AB1047">
        <v>27.4</v>
      </c>
      <c r="AC1047">
        <v>43</v>
      </c>
      <c r="AD1047">
        <v>13.8</v>
      </c>
      <c r="AE1047">
        <v>27.2</v>
      </c>
      <c r="AF1047">
        <v>8.02</v>
      </c>
      <c r="AG1047">
        <v>7.1099999999999997E-2</v>
      </c>
      <c r="AH1047" t="s">
        <v>337</v>
      </c>
      <c r="AI1047" t="s">
        <v>337</v>
      </c>
      <c r="AJ1047">
        <v>0</v>
      </c>
      <c r="AK1047">
        <v>117</v>
      </c>
      <c r="AL1047">
        <v>1</v>
      </c>
      <c r="AM1047">
        <v>100</v>
      </c>
      <c r="AN1047">
        <v>5</v>
      </c>
    </row>
    <row r="1048" spans="1:40" x14ac:dyDescent="0.25">
      <c r="A1048" s="34">
        <v>40746</v>
      </c>
      <c r="B1048" s="220">
        <v>0.50694444444444442</v>
      </c>
      <c r="C1048">
        <v>35.299999999999997</v>
      </c>
      <c r="D1048">
        <v>35.299999999999997</v>
      </c>
      <c r="E1048">
        <v>35.200000000000003</v>
      </c>
      <c r="F1048">
        <v>32</v>
      </c>
      <c r="G1048">
        <v>16.100000000000001</v>
      </c>
      <c r="H1048">
        <v>3</v>
      </c>
      <c r="I1048" t="s">
        <v>340</v>
      </c>
      <c r="J1048">
        <v>0.25</v>
      </c>
      <c r="K1048">
        <v>7</v>
      </c>
      <c r="L1048" t="s">
        <v>340</v>
      </c>
      <c r="M1048">
        <v>35.299999999999997</v>
      </c>
      <c r="N1048">
        <v>35.9</v>
      </c>
      <c r="O1048">
        <v>35.9</v>
      </c>
      <c r="P1048" t="s">
        <v>337</v>
      </c>
      <c r="Q1048">
        <v>748.8</v>
      </c>
      <c r="R1048">
        <v>0</v>
      </c>
      <c r="S1048">
        <v>0</v>
      </c>
      <c r="T1048">
        <v>840</v>
      </c>
      <c r="U1048">
        <v>6.02</v>
      </c>
      <c r="V1048">
        <v>842</v>
      </c>
      <c r="W1048">
        <v>7</v>
      </c>
      <c r="X1048">
        <v>0.25</v>
      </c>
      <c r="Y1048">
        <v>7</v>
      </c>
      <c r="Z1048">
        <v>0</v>
      </c>
      <c r="AA1048">
        <v>5.8999999999999997E-2</v>
      </c>
      <c r="AB1048">
        <v>27.6</v>
      </c>
      <c r="AC1048">
        <v>42</v>
      </c>
      <c r="AD1048">
        <v>13.5</v>
      </c>
      <c r="AE1048">
        <v>27.2</v>
      </c>
      <c r="AF1048">
        <v>7.85</v>
      </c>
      <c r="AG1048">
        <v>7.1099999999999997E-2</v>
      </c>
      <c r="AH1048" t="s">
        <v>337</v>
      </c>
      <c r="AI1048" t="s">
        <v>337</v>
      </c>
      <c r="AJ1048">
        <v>0</v>
      </c>
      <c r="AK1048">
        <v>116</v>
      </c>
      <c r="AL1048">
        <v>1</v>
      </c>
      <c r="AM1048">
        <v>100</v>
      </c>
      <c r="AN1048">
        <v>5</v>
      </c>
    </row>
    <row r="1049" spans="1:40" x14ac:dyDescent="0.25">
      <c r="A1049" s="34">
        <v>40746</v>
      </c>
      <c r="B1049" s="220">
        <v>0.51041666666666663</v>
      </c>
      <c r="C1049">
        <v>35.5</v>
      </c>
      <c r="D1049">
        <v>35.5</v>
      </c>
      <c r="E1049">
        <v>35.299999999999997</v>
      </c>
      <c r="F1049">
        <v>31</v>
      </c>
      <c r="G1049">
        <v>15.8</v>
      </c>
      <c r="H1049">
        <v>3</v>
      </c>
      <c r="I1049" t="s">
        <v>350</v>
      </c>
      <c r="J1049">
        <v>0.25</v>
      </c>
      <c r="K1049">
        <v>7</v>
      </c>
      <c r="L1049" t="s">
        <v>351</v>
      </c>
      <c r="M1049">
        <v>35.5</v>
      </c>
      <c r="N1049">
        <v>36.1</v>
      </c>
      <c r="O1049">
        <v>36.1</v>
      </c>
      <c r="P1049" t="s">
        <v>337</v>
      </c>
      <c r="Q1049">
        <v>748.7</v>
      </c>
      <c r="R1049">
        <v>0</v>
      </c>
      <c r="S1049">
        <v>0</v>
      </c>
      <c r="T1049">
        <v>848</v>
      </c>
      <c r="U1049">
        <v>6.08</v>
      </c>
      <c r="V1049">
        <v>851</v>
      </c>
      <c r="W1049">
        <v>7.1</v>
      </c>
      <c r="X1049">
        <v>0.25</v>
      </c>
      <c r="Y1049">
        <v>7.2</v>
      </c>
      <c r="Z1049">
        <v>0</v>
      </c>
      <c r="AA1049">
        <v>0.06</v>
      </c>
      <c r="AB1049">
        <v>27.6</v>
      </c>
      <c r="AC1049">
        <v>42</v>
      </c>
      <c r="AD1049">
        <v>13.5</v>
      </c>
      <c r="AE1049">
        <v>27.2</v>
      </c>
      <c r="AF1049">
        <v>7.85</v>
      </c>
      <c r="AG1049">
        <v>7.1099999999999997E-2</v>
      </c>
      <c r="AH1049" t="s">
        <v>337</v>
      </c>
      <c r="AI1049" t="s">
        <v>337</v>
      </c>
      <c r="AJ1049">
        <v>0</v>
      </c>
      <c r="AK1049">
        <v>116</v>
      </c>
      <c r="AL1049">
        <v>1</v>
      </c>
      <c r="AM1049">
        <v>100</v>
      </c>
      <c r="AN1049">
        <v>5</v>
      </c>
    </row>
    <row r="1050" spans="1:40" x14ac:dyDescent="0.25">
      <c r="A1050" s="34">
        <v>40746</v>
      </c>
      <c r="B1050" s="220">
        <v>0.51388888888888895</v>
      </c>
      <c r="C1050">
        <v>35.4</v>
      </c>
      <c r="D1050">
        <v>35.6</v>
      </c>
      <c r="E1050">
        <v>35.4</v>
      </c>
      <c r="F1050">
        <v>31</v>
      </c>
      <c r="G1050">
        <v>15.7</v>
      </c>
      <c r="H1050">
        <v>4</v>
      </c>
      <c r="I1050" t="s">
        <v>350</v>
      </c>
      <c r="J1050">
        <v>0.33</v>
      </c>
      <c r="K1050">
        <v>7</v>
      </c>
      <c r="L1050" t="s">
        <v>350</v>
      </c>
      <c r="M1050">
        <v>35.4</v>
      </c>
      <c r="N1050">
        <v>35.9</v>
      </c>
      <c r="O1050">
        <v>35.9</v>
      </c>
      <c r="P1050" t="s">
        <v>337</v>
      </c>
      <c r="Q1050">
        <v>748.7</v>
      </c>
      <c r="R1050">
        <v>0</v>
      </c>
      <c r="S1050">
        <v>0</v>
      </c>
      <c r="T1050">
        <v>860</v>
      </c>
      <c r="U1050">
        <v>6.16</v>
      </c>
      <c r="V1050">
        <v>863</v>
      </c>
      <c r="W1050">
        <v>7.3</v>
      </c>
      <c r="X1050">
        <v>0.26</v>
      </c>
      <c r="Y1050">
        <v>7.4</v>
      </c>
      <c r="Z1050">
        <v>0</v>
      </c>
      <c r="AA1050">
        <v>5.8999999999999997E-2</v>
      </c>
      <c r="AB1050">
        <v>27.7</v>
      </c>
      <c r="AC1050">
        <v>42</v>
      </c>
      <c r="AD1050">
        <v>13.6</v>
      </c>
      <c r="AE1050">
        <v>27.4</v>
      </c>
      <c r="AF1050">
        <v>7.85</v>
      </c>
      <c r="AG1050">
        <v>7.1099999999999997E-2</v>
      </c>
      <c r="AH1050" t="s">
        <v>337</v>
      </c>
      <c r="AI1050" t="s">
        <v>337</v>
      </c>
      <c r="AJ1050">
        <v>0</v>
      </c>
      <c r="AK1050">
        <v>117</v>
      </c>
      <c r="AL1050">
        <v>1</v>
      </c>
      <c r="AM1050">
        <v>100</v>
      </c>
      <c r="AN1050">
        <v>5</v>
      </c>
    </row>
    <row r="1051" spans="1:40" x14ac:dyDescent="0.25">
      <c r="A1051" s="34">
        <v>40746</v>
      </c>
      <c r="B1051" s="220">
        <v>0.51736111111111105</v>
      </c>
      <c r="C1051">
        <v>35.5</v>
      </c>
      <c r="D1051">
        <v>35.5</v>
      </c>
      <c r="E1051">
        <v>35.4</v>
      </c>
      <c r="F1051">
        <v>30</v>
      </c>
      <c r="G1051">
        <v>15.3</v>
      </c>
      <c r="H1051">
        <v>3</v>
      </c>
      <c r="I1051" t="s">
        <v>350</v>
      </c>
      <c r="J1051">
        <v>0.25</v>
      </c>
      <c r="K1051">
        <v>5</v>
      </c>
      <c r="L1051" t="s">
        <v>351</v>
      </c>
      <c r="M1051">
        <v>35.5</v>
      </c>
      <c r="N1051">
        <v>35.799999999999997</v>
      </c>
      <c r="O1051">
        <v>35.799999999999997</v>
      </c>
      <c r="P1051" t="s">
        <v>337</v>
      </c>
      <c r="Q1051">
        <v>748.7</v>
      </c>
      <c r="R1051">
        <v>0</v>
      </c>
      <c r="S1051">
        <v>0</v>
      </c>
      <c r="T1051">
        <v>863</v>
      </c>
      <c r="U1051">
        <v>6.19</v>
      </c>
      <c r="V1051">
        <v>865</v>
      </c>
      <c r="W1051">
        <v>7.4</v>
      </c>
      <c r="X1051">
        <v>0.26</v>
      </c>
      <c r="Y1051">
        <v>7.4</v>
      </c>
      <c r="Z1051">
        <v>0</v>
      </c>
      <c r="AA1051">
        <v>0.06</v>
      </c>
      <c r="AB1051">
        <v>27.8</v>
      </c>
      <c r="AC1051">
        <v>42</v>
      </c>
      <c r="AD1051">
        <v>13.7</v>
      </c>
      <c r="AE1051">
        <v>27.5</v>
      </c>
      <c r="AF1051">
        <v>7.85</v>
      </c>
      <c r="AG1051">
        <v>7.0999999999999994E-2</v>
      </c>
      <c r="AH1051" t="s">
        <v>337</v>
      </c>
      <c r="AI1051" t="s">
        <v>337</v>
      </c>
      <c r="AJ1051">
        <v>0</v>
      </c>
      <c r="AK1051">
        <v>116</v>
      </c>
      <c r="AL1051">
        <v>1</v>
      </c>
      <c r="AM1051">
        <v>100</v>
      </c>
      <c r="AN1051">
        <v>5</v>
      </c>
    </row>
    <row r="1052" spans="1:40" x14ac:dyDescent="0.25">
      <c r="A1052" s="34">
        <v>40746</v>
      </c>
      <c r="B1052" s="220">
        <v>0.52083333333333337</v>
      </c>
      <c r="C1052">
        <v>35.299999999999997</v>
      </c>
      <c r="D1052">
        <v>35.5</v>
      </c>
      <c r="E1052">
        <v>35.299999999999997</v>
      </c>
      <c r="F1052">
        <v>31</v>
      </c>
      <c r="G1052">
        <v>15.6</v>
      </c>
      <c r="H1052">
        <v>2</v>
      </c>
      <c r="I1052" t="s">
        <v>344</v>
      </c>
      <c r="J1052">
        <v>0.17</v>
      </c>
      <c r="K1052">
        <v>5</v>
      </c>
      <c r="L1052" t="s">
        <v>344</v>
      </c>
      <c r="M1052">
        <v>35.299999999999997</v>
      </c>
      <c r="N1052">
        <v>35.700000000000003</v>
      </c>
      <c r="O1052">
        <v>35.700000000000003</v>
      </c>
      <c r="P1052" t="s">
        <v>337</v>
      </c>
      <c r="Q1052">
        <v>748.7</v>
      </c>
      <c r="R1052">
        <v>0</v>
      </c>
      <c r="S1052">
        <v>0</v>
      </c>
      <c r="T1052">
        <v>870</v>
      </c>
      <c r="U1052">
        <v>6.24</v>
      </c>
      <c r="V1052">
        <v>872</v>
      </c>
      <c r="W1052">
        <v>7.5</v>
      </c>
      <c r="X1052">
        <v>0.27</v>
      </c>
      <c r="Y1052">
        <v>7.5</v>
      </c>
      <c r="Z1052">
        <v>0</v>
      </c>
      <c r="AA1052">
        <v>5.8999999999999997E-2</v>
      </c>
      <c r="AB1052">
        <v>27.8</v>
      </c>
      <c r="AC1052">
        <v>42</v>
      </c>
      <c r="AD1052">
        <v>13.7</v>
      </c>
      <c r="AE1052">
        <v>27.6</v>
      </c>
      <c r="AF1052">
        <v>7.85</v>
      </c>
      <c r="AG1052">
        <v>7.0999999999999994E-2</v>
      </c>
      <c r="AH1052" t="s">
        <v>337</v>
      </c>
      <c r="AI1052" t="s">
        <v>337</v>
      </c>
      <c r="AJ1052">
        <v>0</v>
      </c>
      <c r="AK1052">
        <v>117</v>
      </c>
      <c r="AL1052">
        <v>1</v>
      </c>
      <c r="AM1052">
        <v>100</v>
      </c>
      <c r="AN1052">
        <v>5</v>
      </c>
    </row>
    <row r="1053" spans="1:40" x14ac:dyDescent="0.25">
      <c r="A1053" s="34">
        <v>40746</v>
      </c>
      <c r="B1053" s="220">
        <v>0.52430555555555558</v>
      </c>
      <c r="C1053">
        <v>35.6</v>
      </c>
      <c r="D1053">
        <v>35.6</v>
      </c>
      <c r="E1053">
        <v>35.299999999999997</v>
      </c>
      <c r="F1053">
        <v>30</v>
      </c>
      <c r="G1053">
        <v>15.4</v>
      </c>
      <c r="H1053">
        <v>3</v>
      </c>
      <c r="I1053" t="s">
        <v>340</v>
      </c>
      <c r="J1053">
        <v>0.25</v>
      </c>
      <c r="K1053">
        <v>7</v>
      </c>
      <c r="L1053" t="s">
        <v>340</v>
      </c>
      <c r="M1053">
        <v>35.6</v>
      </c>
      <c r="N1053">
        <v>35.9</v>
      </c>
      <c r="O1053">
        <v>35.9</v>
      </c>
      <c r="P1053" t="s">
        <v>337</v>
      </c>
      <c r="Q1053">
        <v>748.6</v>
      </c>
      <c r="R1053">
        <v>0</v>
      </c>
      <c r="S1053">
        <v>0</v>
      </c>
      <c r="T1053">
        <v>878</v>
      </c>
      <c r="U1053">
        <v>6.29</v>
      </c>
      <c r="V1053">
        <v>882</v>
      </c>
      <c r="W1053">
        <v>7.6</v>
      </c>
      <c r="X1053">
        <v>0.27</v>
      </c>
      <c r="Y1053">
        <v>7.7</v>
      </c>
      <c r="Z1053">
        <v>0</v>
      </c>
      <c r="AA1053">
        <v>0.06</v>
      </c>
      <c r="AB1053">
        <v>27.9</v>
      </c>
      <c r="AC1053">
        <v>41</v>
      </c>
      <c r="AD1053">
        <v>13.5</v>
      </c>
      <c r="AE1053">
        <v>27.7</v>
      </c>
      <c r="AF1053">
        <v>7.7</v>
      </c>
      <c r="AG1053">
        <v>7.0999999999999994E-2</v>
      </c>
      <c r="AH1053" t="s">
        <v>337</v>
      </c>
      <c r="AI1053" t="s">
        <v>337</v>
      </c>
      <c r="AJ1053">
        <v>0</v>
      </c>
      <c r="AK1053">
        <v>117</v>
      </c>
      <c r="AL1053">
        <v>1</v>
      </c>
      <c r="AM1053">
        <v>100</v>
      </c>
      <c r="AN1053">
        <v>5</v>
      </c>
    </row>
    <row r="1054" spans="1:40" x14ac:dyDescent="0.25">
      <c r="A1054" s="34">
        <v>40746</v>
      </c>
      <c r="B1054" s="220">
        <v>0.52777777777777779</v>
      </c>
      <c r="C1054">
        <v>35.4</v>
      </c>
      <c r="D1054">
        <v>35.6</v>
      </c>
      <c r="E1054">
        <v>35.4</v>
      </c>
      <c r="F1054">
        <v>30</v>
      </c>
      <c r="G1054">
        <v>15.2</v>
      </c>
      <c r="H1054">
        <v>4</v>
      </c>
      <c r="I1054" t="s">
        <v>340</v>
      </c>
      <c r="J1054">
        <v>0.33</v>
      </c>
      <c r="K1054">
        <v>7</v>
      </c>
      <c r="L1054" t="s">
        <v>338</v>
      </c>
      <c r="M1054">
        <v>35.4</v>
      </c>
      <c r="N1054">
        <v>35.700000000000003</v>
      </c>
      <c r="O1054">
        <v>35.700000000000003</v>
      </c>
      <c r="P1054" t="s">
        <v>337</v>
      </c>
      <c r="Q1054">
        <v>748.6</v>
      </c>
      <c r="R1054">
        <v>0</v>
      </c>
      <c r="S1054">
        <v>0</v>
      </c>
      <c r="T1054">
        <v>886</v>
      </c>
      <c r="U1054">
        <v>6.35</v>
      </c>
      <c r="V1054">
        <v>888</v>
      </c>
      <c r="W1054">
        <v>7.8</v>
      </c>
      <c r="X1054">
        <v>0.28000000000000003</v>
      </c>
      <c r="Y1054">
        <v>7.9</v>
      </c>
      <c r="Z1054">
        <v>0</v>
      </c>
      <c r="AA1054">
        <v>5.8999999999999997E-2</v>
      </c>
      <c r="AB1054">
        <v>27.9</v>
      </c>
      <c r="AC1054">
        <v>41</v>
      </c>
      <c r="AD1054">
        <v>13.5</v>
      </c>
      <c r="AE1054">
        <v>27.7</v>
      </c>
      <c r="AF1054">
        <v>7.7</v>
      </c>
      <c r="AG1054">
        <v>7.0999999999999994E-2</v>
      </c>
      <c r="AH1054" t="s">
        <v>337</v>
      </c>
      <c r="AI1054" t="s">
        <v>337</v>
      </c>
      <c r="AJ1054">
        <v>0</v>
      </c>
      <c r="AK1054">
        <v>117</v>
      </c>
      <c r="AL1054">
        <v>1</v>
      </c>
      <c r="AM1054">
        <v>100</v>
      </c>
      <c r="AN1054">
        <v>5</v>
      </c>
    </row>
    <row r="1055" spans="1:40" x14ac:dyDescent="0.25">
      <c r="A1055" s="34">
        <v>40746</v>
      </c>
      <c r="B1055" s="220">
        <v>0.53125</v>
      </c>
      <c r="C1055">
        <v>35.5</v>
      </c>
      <c r="D1055">
        <v>35.5</v>
      </c>
      <c r="E1055">
        <v>35.4</v>
      </c>
      <c r="F1055">
        <v>30</v>
      </c>
      <c r="G1055">
        <v>15.3</v>
      </c>
      <c r="H1055">
        <v>2</v>
      </c>
      <c r="I1055" t="s">
        <v>338</v>
      </c>
      <c r="J1055">
        <v>0.17</v>
      </c>
      <c r="K1055">
        <v>5</v>
      </c>
      <c r="L1055" t="s">
        <v>340</v>
      </c>
      <c r="M1055">
        <v>35.5</v>
      </c>
      <c r="N1055">
        <v>35.799999999999997</v>
      </c>
      <c r="O1055">
        <v>35.799999999999997</v>
      </c>
      <c r="P1055" t="s">
        <v>337</v>
      </c>
      <c r="Q1055">
        <v>748.6</v>
      </c>
      <c r="R1055">
        <v>0</v>
      </c>
      <c r="S1055">
        <v>0</v>
      </c>
      <c r="T1055">
        <v>893</v>
      </c>
      <c r="U1055">
        <v>6.4</v>
      </c>
      <c r="V1055">
        <v>896</v>
      </c>
      <c r="W1055">
        <v>8</v>
      </c>
      <c r="X1055">
        <v>0.28999999999999998</v>
      </c>
      <c r="Y1055">
        <v>8</v>
      </c>
      <c r="Z1055">
        <v>0</v>
      </c>
      <c r="AA1055">
        <v>0.06</v>
      </c>
      <c r="AB1055">
        <v>28.1</v>
      </c>
      <c r="AC1055">
        <v>41</v>
      </c>
      <c r="AD1055">
        <v>13.6</v>
      </c>
      <c r="AE1055">
        <v>27.8</v>
      </c>
      <c r="AF1055">
        <v>7.7</v>
      </c>
      <c r="AG1055">
        <v>7.0999999999999994E-2</v>
      </c>
      <c r="AH1055" t="s">
        <v>337</v>
      </c>
      <c r="AI1055" t="s">
        <v>337</v>
      </c>
      <c r="AJ1055">
        <v>0</v>
      </c>
      <c r="AK1055">
        <v>117</v>
      </c>
      <c r="AL1055">
        <v>1</v>
      </c>
      <c r="AM1055">
        <v>100</v>
      </c>
      <c r="AN1055">
        <v>5</v>
      </c>
    </row>
    <row r="1056" spans="1:40" x14ac:dyDescent="0.25">
      <c r="A1056" s="34">
        <v>40746</v>
      </c>
      <c r="B1056" s="220">
        <v>0.53472222222222221</v>
      </c>
      <c r="C1056">
        <v>36.1</v>
      </c>
      <c r="D1056">
        <v>36.1</v>
      </c>
      <c r="E1056">
        <v>35.5</v>
      </c>
      <c r="F1056">
        <v>29</v>
      </c>
      <c r="G1056">
        <v>15.2</v>
      </c>
      <c r="H1056">
        <v>2</v>
      </c>
      <c r="I1056" t="s">
        <v>338</v>
      </c>
      <c r="J1056">
        <v>0.17</v>
      </c>
      <c r="K1056">
        <v>5</v>
      </c>
      <c r="L1056" t="s">
        <v>349</v>
      </c>
      <c r="M1056">
        <v>36.1</v>
      </c>
      <c r="N1056">
        <v>36.4</v>
      </c>
      <c r="O1056">
        <v>36.4</v>
      </c>
      <c r="P1056" t="s">
        <v>337</v>
      </c>
      <c r="Q1056">
        <v>748.6</v>
      </c>
      <c r="R1056">
        <v>0</v>
      </c>
      <c r="S1056">
        <v>0</v>
      </c>
      <c r="T1056">
        <v>897</v>
      </c>
      <c r="U1056">
        <v>6.43</v>
      </c>
      <c r="V1056">
        <v>902</v>
      </c>
      <c r="W1056">
        <v>8</v>
      </c>
      <c r="X1056">
        <v>0.28999999999999998</v>
      </c>
      <c r="Y1056">
        <v>8.1</v>
      </c>
      <c r="Z1056">
        <v>0</v>
      </c>
      <c r="AA1056">
        <v>6.2E-2</v>
      </c>
      <c r="AB1056">
        <v>28.2</v>
      </c>
      <c r="AC1056">
        <v>41</v>
      </c>
      <c r="AD1056">
        <v>13.7</v>
      </c>
      <c r="AE1056">
        <v>28</v>
      </c>
      <c r="AF1056">
        <v>7.7</v>
      </c>
      <c r="AG1056">
        <v>7.0900000000000005E-2</v>
      </c>
      <c r="AH1056" t="s">
        <v>337</v>
      </c>
      <c r="AI1056" t="s">
        <v>337</v>
      </c>
      <c r="AJ1056">
        <v>0</v>
      </c>
      <c r="AK1056">
        <v>116</v>
      </c>
      <c r="AL1056">
        <v>1</v>
      </c>
      <c r="AM1056">
        <v>100</v>
      </c>
      <c r="AN1056">
        <v>5</v>
      </c>
    </row>
    <row r="1057" spans="1:40" x14ac:dyDescent="0.25">
      <c r="A1057" s="34">
        <v>40746</v>
      </c>
      <c r="B1057" s="220">
        <v>0.53819444444444442</v>
      </c>
      <c r="C1057">
        <v>36.200000000000003</v>
      </c>
      <c r="D1057">
        <v>36.200000000000003</v>
      </c>
      <c r="E1057">
        <v>36.1</v>
      </c>
      <c r="F1057">
        <v>28</v>
      </c>
      <c r="G1057">
        <v>14.8</v>
      </c>
      <c r="H1057">
        <v>4</v>
      </c>
      <c r="I1057" t="s">
        <v>340</v>
      </c>
      <c r="J1057">
        <v>0.33</v>
      </c>
      <c r="K1057">
        <v>5</v>
      </c>
      <c r="L1057" t="s">
        <v>349</v>
      </c>
      <c r="M1057">
        <v>36.200000000000003</v>
      </c>
      <c r="N1057">
        <v>36.4</v>
      </c>
      <c r="O1057">
        <v>36.4</v>
      </c>
      <c r="P1057" t="s">
        <v>337</v>
      </c>
      <c r="Q1057">
        <v>748.5</v>
      </c>
      <c r="R1057">
        <v>0</v>
      </c>
      <c r="S1057">
        <v>0</v>
      </c>
      <c r="T1057">
        <v>907</v>
      </c>
      <c r="U1057">
        <v>6.5</v>
      </c>
      <c r="V1057">
        <v>911</v>
      </c>
      <c r="W1057">
        <v>8.1999999999999993</v>
      </c>
      <c r="X1057">
        <v>0.28999999999999998</v>
      </c>
      <c r="Y1057">
        <v>8.3000000000000007</v>
      </c>
      <c r="Z1057">
        <v>0</v>
      </c>
      <c r="AA1057">
        <v>6.2E-2</v>
      </c>
      <c r="AB1057">
        <v>28.2</v>
      </c>
      <c r="AC1057">
        <v>41</v>
      </c>
      <c r="AD1057">
        <v>13.7</v>
      </c>
      <c r="AE1057">
        <v>28</v>
      </c>
      <c r="AF1057">
        <v>7.7</v>
      </c>
      <c r="AG1057">
        <v>7.0900000000000005E-2</v>
      </c>
      <c r="AH1057" t="s">
        <v>337</v>
      </c>
      <c r="AI1057" t="s">
        <v>337</v>
      </c>
      <c r="AJ1057">
        <v>0</v>
      </c>
      <c r="AK1057">
        <v>117</v>
      </c>
      <c r="AL1057">
        <v>1</v>
      </c>
      <c r="AM1057">
        <v>100</v>
      </c>
      <c r="AN1057">
        <v>5</v>
      </c>
    </row>
    <row r="1058" spans="1:40" x14ac:dyDescent="0.25">
      <c r="A1058" s="34">
        <v>40746</v>
      </c>
      <c r="B1058" s="220">
        <v>0.54166666666666663</v>
      </c>
      <c r="C1058">
        <v>36.200000000000003</v>
      </c>
      <c r="D1058">
        <v>36.200000000000003</v>
      </c>
      <c r="E1058">
        <v>36.1</v>
      </c>
      <c r="F1058">
        <v>30</v>
      </c>
      <c r="G1058">
        <v>15.8</v>
      </c>
      <c r="H1058">
        <v>3</v>
      </c>
      <c r="I1058" t="s">
        <v>349</v>
      </c>
      <c r="J1058">
        <v>0.25</v>
      </c>
      <c r="K1058">
        <v>6</v>
      </c>
      <c r="L1058" t="s">
        <v>349</v>
      </c>
      <c r="M1058">
        <v>36.200000000000003</v>
      </c>
      <c r="N1058">
        <v>36.700000000000003</v>
      </c>
      <c r="O1058">
        <v>36.700000000000003</v>
      </c>
      <c r="P1058" t="s">
        <v>337</v>
      </c>
      <c r="Q1058">
        <v>748.4</v>
      </c>
      <c r="R1058">
        <v>0</v>
      </c>
      <c r="S1058">
        <v>0</v>
      </c>
      <c r="T1058">
        <v>913</v>
      </c>
      <c r="U1058">
        <v>6.54</v>
      </c>
      <c r="V1058">
        <v>914</v>
      </c>
      <c r="W1058">
        <v>8.3000000000000007</v>
      </c>
      <c r="X1058">
        <v>0.3</v>
      </c>
      <c r="Y1058">
        <v>8.3000000000000007</v>
      </c>
      <c r="Z1058">
        <v>0</v>
      </c>
      <c r="AA1058">
        <v>6.2E-2</v>
      </c>
      <c r="AB1058">
        <v>28.3</v>
      </c>
      <c r="AC1058">
        <v>40</v>
      </c>
      <c r="AD1058">
        <v>13.4</v>
      </c>
      <c r="AE1058">
        <v>28.1</v>
      </c>
      <c r="AF1058">
        <v>7.55</v>
      </c>
      <c r="AG1058">
        <v>7.0900000000000005E-2</v>
      </c>
      <c r="AH1058" t="s">
        <v>337</v>
      </c>
      <c r="AI1058" t="s">
        <v>337</v>
      </c>
      <c r="AJ1058">
        <v>2.7E-2</v>
      </c>
      <c r="AK1058">
        <v>117</v>
      </c>
      <c r="AL1058">
        <v>1</v>
      </c>
      <c r="AM1058">
        <v>100</v>
      </c>
      <c r="AN1058">
        <v>5</v>
      </c>
    </row>
    <row r="1059" spans="1:40" x14ac:dyDescent="0.25">
      <c r="A1059" s="34">
        <v>40746</v>
      </c>
      <c r="B1059" s="220">
        <v>0.54513888888888895</v>
      </c>
      <c r="C1059">
        <v>36.299999999999997</v>
      </c>
      <c r="D1059">
        <v>36.299999999999997</v>
      </c>
      <c r="E1059">
        <v>36.200000000000003</v>
      </c>
      <c r="F1059">
        <v>29</v>
      </c>
      <c r="G1059">
        <v>15.5</v>
      </c>
      <c r="H1059">
        <v>2</v>
      </c>
      <c r="I1059" t="s">
        <v>349</v>
      </c>
      <c r="J1059">
        <v>0.17</v>
      </c>
      <c r="K1059">
        <v>7</v>
      </c>
      <c r="L1059" t="s">
        <v>351</v>
      </c>
      <c r="M1059">
        <v>36.299999999999997</v>
      </c>
      <c r="N1059">
        <v>36.799999999999997</v>
      </c>
      <c r="O1059">
        <v>36.799999999999997</v>
      </c>
      <c r="P1059" t="s">
        <v>337</v>
      </c>
      <c r="Q1059">
        <v>748.4</v>
      </c>
      <c r="R1059">
        <v>0</v>
      </c>
      <c r="S1059">
        <v>0</v>
      </c>
      <c r="T1059">
        <v>917</v>
      </c>
      <c r="U1059">
        <v>6.57</v>
      </c>
      <c r="V1059">
        <v>918</v>
      </c>
      <c r="W1059">
        <v>8.3000000000000007</v>
      </c>
      <c r="X1059">
        <v>0.3</v>
      </c>
      <c r="Y1059">
        <v>8.4</v>
      </c>
      <c r="Z1059">
        <v>0</v>
      </c>
      <c r="AA1059">
        <v>6.3E-2</v>
      </c>
      <c r="AB1059">
        <v>28.3</v>
      </c>
      <c r="AC1059">
        <v>40</v>
      </c>
      <c r="AD1059">
        <v>13.4</v>
      </c>
      <c r="AE1059">
        <v>28.1</v>
      </c>
      <c r="AF1059">
        <v>7.55</v>
      </c>
      <c r="AG1059">
        <v>7.0900000000000005E-2</v>
      </c>
      <c r="AH1059" t="s">
        <v>337</v>
      </c>
      <c r="AI1059" t="s">
        <v>337</v>
      </c>
      <c r="AJ1059">
        <v>0</v>
      </c>
      <c r="AK1059">
        <v>117</v>
      </c>
      <c r="AL1059">
        <v>1</v>
      </c>
      <c r="AM1059">
        <v>100</v>
      </c>
      <c r="AN1059">
        <v>5</v>
      </c>
    </row>
    <row r="1060" spans="1:40" x14ac:dyDescent="0.25">
      <c r="A1060" s="34">
        <v>40746</v>
      </c>
      <c r="B1060" s="220">
        <v>0.54861111111111105</v>
      </c>
      <c r="C1060">
        <v>36.4</v>
      </c>
      <c r="D1060">
        <v>36.4</v>
      </c>
      <c r="E1060">
        <v>36.299999999999997</v>
      </c>
      <c r="F1060">
        <v>28</v>
      </c>
      <c r="G1060">
        <v>15</v>
      </c>
      <c r="H1060">
        <v>2</v>
      </c>
      <c r="I1060" t="s">
        <v>349</v>
      </c>
      <c r="J1060">
        <v>0.17</v>
      </c>
      <c r="K1060">
        <v>7</v>
      </c>
      <c r="L1060" t="s">
        <v>351</v>
      </c>
      <c r="M1060">
        <v>36.4</v>
      </c>
      <c r="N1060">
        <v>36.799999999999997</v>
      </c>
      <c r="O1060">
        <v>36.799999999999997</v>
      </c>
      <c r="P1060" t="s">
        <v>337</v>
      </c>
      <c r="Q1060">
        <v>748.3</v>
      </c>
      <c r="R1060">
        <v>0</v>
      </c>
      <c r="S1060">
        <v>0</v>
      </c>
      <c r="T1060">
        <v>922</v>
      </c>
      <c r="U1060">
        <v>6.61</v>
      </c>
      <c r="V1060">
        <v>925</v>
      </c>
      <c r="W1060">
        <v>8.4</v>
      </c>
      <c r="X1060">
        <v>0.3</v>
      </c>
      <c r="Y1060">
        <v>8.4</v>
      </c>
      <c r="Z1060">
        <v>0</v>
      </c>
      <c r="AA1060">
        <v>6.3E-2</v>
      </c>
      <c r="AB1060">
        <v>28.4</v>
      </c>
      <c r="AC1060">
        <v>40</v>
      </c>
      <c r="AD1060">
        <v>13.5</v>
      </c>
      <c r="AE1060">
        <v>28.3</v>
      </c>
      <c r="AF1060">
        <v>7.55</v>
      </c>
      <c r="AG1060">
        <v>7.0900000000000005E-2</v>
      </c>
      <c r="AH1060" t="s">
        <v>337</v>
      </c>
      <c r="AI1060" t="s">
        <v>337</v>
      </c>
      <c r="AJ1060">
        <v>0</v>
      </c>
      <c r="AK1060">
        <v>117</v>
      </c>
      <c r="AL1060">
        <v>1</v>
      </c>
      <c r="AM1060">
        <v>100</v>
      </c>
      <c r="AN1060">
        <v>5</v>
      </c>
    </row>
    <row r="1061" spans="1:40" x14ac:dyDescent="0.25">
      <c r="A1061" s="34">
        <v>40746</v>
      </c>
      <c r="B1061" s="220">
        <v>0.55208333333333337</v>
      </c>
      <c r="C1061">
        <v>36.6</v>
      </c>
      <c r="D1061">
        <v>36.6</v>
      </c>
      <c r="E1061">
        <v>36.4</v>
      </c>
      <c r="F1061">
        <v>29</v>
      </c>
      <c r="G1061">
        <v>15.7</v>
      </c>
      <c r="H1061">
        <v>4</v>
      </c>
      <c r="I1061" t="s">
        <v>146</v>
      </c>
      <c r="J1061">
        <v>0.33</v>
      </c>
      <c r="K1061">
        <v>11</v>
      </c>
      <c r="L1061" t="s">
        <v>340</v>
      </c>
      <c r="M1061">
        <v>36.6</v>
      </c>
      <c r="N1061">
        <v>37.200000000000003</v>
      </c>
      <c r="O1061">
        <v>37.200000000000003</v>
      </c>
      <c r="P1061" t="s">
        <v>337</v>
      </c>
      <c r="Q1061">
        <v>748.2</v>
      </c>
      <c r="R1061">
        <v>0</v>
      </c>
      <c r="S1061">
        <v>0</v>
      </c>
      <c r="T1061">
        <v>926</v>
      </c>
      <c r="U1061">
        <v>6.64</v>
      </c>
      <c r="V1061">
        <v>926</v>
      </c>
      <c r="W1061">
        <v>8.5</v>
      </c>
      <c r="X1061">
        <v>0.3</v>
      </c>
      <c r="Y1061">
        <v>8.5</v>
      </c>
      <c r="Z1061">
        <v>0</v>
      </c>
      <c r="AA1061">
        <v>6.3E-2</v>
      </c>
      <c r="AB1061">
        <v>28.5</v>
      </c>
      <c r="AC1061">
        <v>40</v>
      </c>
      <c r="AD1061">
        <v>13.6</v>
      </c>
      <c r="AE1061">
        <v>28.4</v>
      </c>
      <c r="AF1061">
        <v>7.55</v>
      </c>
      <c r="AG1061">
        <v>7.0800000000000002E-2</v>
      </c>
      <c r="AH1061" t="s">
        <v>337</v>
      </c>
      <c r="AI1061" t="s">
        <v>337</v>
      </c>
      <c r="AJ1061">
        <v>0</v>
      </c>
      <c r="AK1061">
        <v>117</v>
      </c>
      <c r="AL1061">
        <v>1</v>
      </c>
      <c r="AM1061">
        <v>100</v>
      </c>
      <c r="AN1061">
        <v>5</v>
      </c>
    </row>
    <row r="1062" spans="1:40" x14ac:dyDescent="0.25">
      <c r="A1062" s="34">
        <v>40746</v>
      </c>
      <c r="B1062" s="220">
        <v>0.55555555555555558</v>
      </c>
      <c r="C1062">
        <v>36.799999999999997</v>
      </c>
      <c r="D1062">
        <v>36.799999999999997</v>
      </c>
      <c r="E1062">
        <v>36.6</v>
      </c>
      <c r="F1062">
        <v>29</v>
      </c>
      <c r="G1062">
        <v>15.9</v>
      </c>
      <c r="H1062">
        <v>4</v>
      </c>
      <c r="I1062" t="s">
        <v>338</v>
      </c>
      <c r="J1062">
        <v>0.33</v>
      </c>
      <c r="K1062">
        <v>9</v>
      </c>
      <c r="L1062" t="s">
        <v>338</v>
      </c>
      <c r="M1062">
        <v>36.799999999999997</v>
      </c>
      <c r="N1062">
        <v>37.6</v>
      </c>
      <c r="O1062">
        <v>37.6</v>
      </c>
      <c r="P1062" t="s">
        <v>337</v>
      </c>
      <c r="Q1062">
        <v>748.2</v>
      </c>
      <c r="R1062">
        <v>0</v>
      </c>
      <c r="S1062">
        <v>0</v>
      </c>
      <c r="T1062">
        <v>929</v>
      </c>
      <c r="U1062">
        <v>6.66</v>
      </c>
      <c r="V1062">
        <v>932</v>
      </c>
      <c r="W1062">
        <v>8.6</v>
      </c>
      <c r="X1062">
        <v>0.31</v>
      </c>
      <c r="Y1062">
        <v>8.6999999999999993</v>
      </c>
      <c r="Z1062">
        <v>0</v>
      </c>
      <c r="AA1062">
        <v>6.4000000000000001E-2</v>
      </c>
      <c r="AB1062">
        <v>28.6</v>
      </c>
      <c r="AC1062">
        <v>40</v>
      </c>
      <c r="AD1062">
        <v>13.7</v>
      </c>
      <c r="AE1062">
        <v>28.6</v>
      </c>
      <c r="AF1062">
        <v>7.55</v>
      </c>
      <c r="AG1062">
        <v>7.0800000000000002E-2</v>
      </c>
      <c r="AH1062" t="s">
        <v>337</v>
      </c>
      <c r="AI1062" t="s">
        <v>337</v>
      </c>
      <c r="AJ1062">
        <v>0</v>
      </c>
      <c r="AK1062">
        <v>117</v>
      </c>
      <c r="AL1062">
        <v>1</v>
      </c>
      <c r="AM1062">
        <v>100</v>
      </c>
      <c r="AN1062">
        <v>5</v>
      </c>
    </row>
    <row r="1063" spans="1:40" x14ac:dyDescent="0.25">
      <c r="A1063" s="34">
        <v>40746</v>
      </c>
      <c r="B1063" s="220">
        <v>0.55902777777777779</v>
      </c>
      <c r="C1063">
        <v>36.6</v>
      </c>
      <c r="D1063">
        <v>36.799999999999997</v>
      </c>
      <c r="E1063">
        <v>36.6</v>
      </c>
      <c r="F1063">
        <v>28</v>
      </c>
      <c r="G1063">
        <v>15.1</v>
      </c>
      <c r="H1063">
        <v>3</v>
      </c>
      <c r="I1063" t="s">
        <v>340</v>
      </c>
      <c r="J1063">
        <v>0.25</v>
      </c>
      <c r="K1063">
        <v>7</v>
      </c>
      <c r="L1063" t="s">
        <v>340</v>
      </c>
      <c r="M1063">
        <v>36.6</v>
      </c>
      <c r="N1063">
        <v>37.1</v>
      </c>
      <c r="O1063">
        <v>37.1</v>
      </c>
      <c r="P1063" t="s">
        <v>337</v>
      </c>
      <c r="Q1063">
        <v>748.1</v>
      </c>
      <c r="R1063">
        <v>0</v>
      </c>
      <c r="S1063">
        <v>0</v>
      </c>
      <c r="T1063">
        <v>934</v>
      </c>
      <c r="U1063">
        <v>6.69</v>
      </c>
      <c r="V1063">
        <v>937</v>
      </c>
      <c r="W1063">
        <v>8.6999999999999993</v>
      </c>
      <c r="X1063">
        <v>0.31</v>
      </c>
      <c r="Y1063">
        <v>8.6999999999999993</v>
      </c>
      <c r="Z1063">
        <v>0</v>
      </c>
      <c r="AA1063">
        <v>6.3E-2</v>
      </c>
      <c r="AB1063">
        <v>28.7</v>
      </c>
      <c r="AC1063">
        <v>40</v>
      </c>
      <c r="AD1063">
        <v>13.8</v>
      </c>
      <c r="AE1063">
        <v>28.8</v>
      </c>
      <c r="AF1063">
        <v>7.55</v>
      </c>
      <c r="AG1063">
        <v>7.0800000000000002E-2</v>
      </c>
      <c r="AH1063" t="s">
        <v>337</v>
      </c>
      <c r="AI1063" t="s">
        <v>337</v>
      </c>
      <c r="AJ1063">
        <v>0</v>
      </c>
      <c r="AK1063">
        <v>117</v>
      </c>
      <c r="AL1063">
        <v>1</v>
      </c>
      <c r="AM1063">
        <v>100</v>
      </c>
      <c r="AN1063">
        <v>5</v>
      </c>
    </row>
    <row r="1064" spans="1:40" x14ac:dyDescent="0.25">
      <c r="A1064" s="34">
        <v>40746</v>
      </c>
      <c r="B1064" s="220">
        <v>0.5625</v>
      </c>
      <c r="C1064">
        <v>36.299999999999997</v>
      </c>
      <c r="D1064">
        <v>36.6</v>
      </c>
      <c r="E1064">
        <v>36.299999999999997</v>
      </c>
      <c r="F1064">
        <v>28</v>
      </c>
      <c r="G1064">
        <v>14.9</v>
      </c>
      <c r="H1064">
        <v>4</v>
      </c>
      <c r="I1064" t="s">
        <v>343</v>
      </c>
      <c r="J1064">
        <v>0.33</v>
      </c>
      <c r="K1064">
        <v>8</v>
      </c>
      <c r="L1064" t="s">
        <v>340</v>
      </c>
      <c r="M1064">
        <v>36.299999999999997</v>
      </c>
      <c r="N1064">
        <v>36.6</v>
      </c>
      <c r="O1064">
        <v>36.6</v>
      </c>
      <c r="P1064" t="s">
        <v>337</v>
      </c>
      <c r="Q1064">
        <v>748.1</v>
      </c>
      <c r="R1064">
        <v>0</v>
      </c>
      <c r="S1064">
        <v>0</v>
      </c>
      <c r="T1064">
        <v>938</v>
      </c>
      <c r="U1064">
        <v>6.72</v>
      </c>
      <c r="V1064">
        <v>939</v>
      </c>
      <c r="W1064">
        <v>8.6999999999999993</v>
      </c>
      <c r="X1064">
        <v>0.31</v>
      </c>
      <c r="Y1064">
        <v>8.8000000000000007</v>
      </c>
      <c r="Z1064">
        <v>0</v>
      </c>
      <c r="AA1064">
        <v>6.3E-2</v>
      </c>
      <c r="AB1064">
        <v>28.8</v>
      </c>
      <c r="AC1064">
        <v>40</v>
      </c>
      <c r="AD1064">
        <v>13.9</v>
      </c>
      <c r="AE1064">
        <v>28.9</v>
      </c>
      <c r="AF1064">
        <v>7.55</v>
      </c>
      <c r="AG1064">
        <v>7.0699999999999999E-2</v>
      </c>
      <c r="AH1064" t="s">
        <v>337</v>
      </c>
      <c r="AI1064" t="s">
        <v>337</v>
      </c>
      <c r="AJ1064">
        <v>0</v>
      </c>
      <c r="AK1064">
        <v>117</v>
      </c>
      <c r="AL1064">
        <v>1</v>
      </c>
      <c r="AM1064">
        <v>100</v>
      </c>
      <c r="AN1064">
        <v>5</v>
      </c>
    </row>
    <row r="1065" spans="1:40" x14ac:dyDescent="0.25">
      <c r="A1065" s="34">
        <v>40746</v>
      </c>
      <c r="B1065" s="220">
        <v>0.56597222222222221</v>
      </c>
      <c r="C1065">
        <v>36.299999999999997</v>
      </c>
      <c r="D1065">
        <v>36.299999999999997</v>
      </c>
      <c r="E1065">
        <v>36.299999999999997</v>
      </c>
      <c r="F1065">
        <v>28</v>
      </c>
      <c r="G1065">
        <v>14.9</v>
      </c>
      <c r="H1065">
        <v>4</v>
      </c>
      <c r="I1065" t="s">
        <v>341</v>
      </c>
      <c r="J1065">
        <v>0.33</v>
      </c>
      <c r="K1065">
        <v>9</v>
      </c>
      <c r="L1065" t="s">
        <v>338</v>
      </c>
      <c r="M1065">
        <v>36.299999999999997</v>
      </c>
      <c r="N1065">
        <v>36.6</v>
      </c>
      <c r="O1065">
        <v>36.6</v>
      </c>
      <c r="P1065" t="s">
        <v>337</v>
      </c>
      <c r="Q1065">
        <v>748.1</v>
      </c>
      <c r="R1065">
        <v>0</v>
      </c>
      <c r="S1065">
        <v>0</v>
      </c>
      <c r="T1065">
        <v>943</v>
      </c>
      <c r="U1065">
        <v>6.76</v>
      </c>
      <c r="V1065">
        <v>944</v>
      </c>
      <c r="W1065">
        <v>8.9</v>
      </c>
      <c r="X1065">
        <v>0.32</v>
      </c>
      <c r="Y1065">
        <v>8.9</v>
      </c>
      <c r="Z1065">
        <v>0</v>
      </c>
      <c r="AA1065">
        <v>6.2E-2</v>
      </c>
      <c r="AB1065">
        <v>28.8</v>
      </c>
      <c r="AC1065">
        <v>40</v>
      </c>
      <c r="AD1065">
        <v>13.9</v>
      </c>
      <c r="AE1065">
        <v>28.9</v>
      </c>
      <c r="AF1065">
        <v>7.55</v>
      </c>
      <c r="AG1065">
        <v>7.0699999999999999E-2</v>
      </c>
      <c r="AH1065" t="s">
        <v>337</v>
      </c>
      <c r="AI1065" t="s">
        <v>337</v>
      </c>
      <c r="AJ1065">
        <v>0</v>
      </c>
      <c r="AK1065">
        <v>116</v>
      </c>
      <c r="AL1065">
        <v>1</v>
      </c>
      <c r="AM1065">
        <v>100</v>
      </c>
      <c r="AN1065">
        <v>5</v>
      </c>
    </row>
    <row r="1066" spans="1:40" x14ac:dyDescent="0.25">
      <c r="A1066" s="34">
        <v>40746</v>
      </c>
      <c r="B1066" s="220">
        <v>0.56944444444444442</v>
      </c>
      <c r="C1066">
        <v>36.5</v>
      </c>
      <c r="D1066">
        <v>36.5</v>
      </c>
      <c r="E1066">
        <v>36.299999999999997</v>
      </c>
      <c r="F1066">
        <v>28</v>
      </c>
      <c r="G1066">
        <v>15</v>
      </c>
      <c r="H1066">
        <v>1</v>
      </c>
      <c r="I1066" t="s">
        <v>341</v>
      </c>
      <c r="J1066">
        <v>0.08</v>
      </c>
      <c r="K1066">
        <v>4</v>
      </c>
      <c r="L1066" t="s">
        <v>341</v>
      </c>
      <c r="M1066">
        <v>36.5</v>
      </c>
      <c r="N1066">
        <v>36.9</v>
      </c>
      <c r="O1066">
        <v>36.9</v>
      </c>
      <c r="P1066" t="s">
        <v>337</v>
      </c>
      <c r="Q1066">
        <v>748</v>
      </c>
      <c r="R1066">
        <v>0</v>
      </c>
      <c r="S1066">
        <v>0</v>
      </c>
      <c r="T1066">
        <v>945</v>
      </c>
      <c r="U1066">
        <v>6.77</v>
      </c>
      <c r="V1066">
        <v>947</v>
      </c>
      <c r="W1066">
        <v>8.8000000000000007</v>
      </c>
      <c r="X1066">
        <v>0.31</v>
      </c>
      <c r="Y1066">
        <v>8.9</v>
      </c>
      <c r="Z1066">
        <v>0</v>
      </c>
      <c r="AA1066">
        <v>6.3E-2</v>
      </c>
      <c r="AB1066">
        <v>28.9</v>
      </c>
      <c r="AC1066">
        <v>40</v>
      </c>
      <c r="AD1066">
        <v>14</v>
      </c>
      <c r="AE1066">
        <v>29.1</v>
      </c>
      <c r="AF1066">
        <v>7.55</v>
      </c>
      <c r="AG1066">
        <v>7.0699999999999999E-2</v>
      </c>
      <c r="AH1066" t="s">
        <v>337</v>
      </c>
      <c r="AI1066" t="s">
        <v>337</v>
      </c>
      <c r="AJ1066">
        <v>0</v>
      </c>
      <c r="AK1066">
        <v>117</v>
      </c>
      <c r="AL1066">
        <v>1</v>
      </c>
      <c r="AM1066">
        <v>100</v>
      </c>
      <c r="AN1066">
        <v>5</v>
      </c>
    </row>
    <row r="1067" spans="1:40" x14ac:dyDescent="0.25">
      <c r="A1067" s="34">
        <v>40746</v>
      </c>
      <c r="B1067" s="220">
        <v>0.57291666666666663</v>
      </c>
      <c r="C1067">
        <v>37.1</v>
      </c>
      <c r="D1067">
        <v>37.1</v>
      </c>
      <c r="E1067">
        <v>36.5</v>
      </c>
      <c r="F1067">
        <v>27</v>
      </c>
      <c r="G1067">
        <v>15</v>
      </c>
      <c r="H1067">
        <v>5</v>
      </c>
      <c r="I1067" t="s">
        <v>338</v>
      </c>
      <c r="J1067">
        <v>0.42</v>
      </c>
      <c r="K1067">
        <v>15</v>
      </c>
      <c r="L1067" t="s">
        <v>349</v>
      </c>
      <c r="M1067">
        <v>37.1</v>
      </c>
      <c r="N1067">
        <v>37.5</v>
      </c>
      <c r="O1067">
        <v>37.5</v>
      </c>
      <c r="P1067" t="s">
        <v>337</v>
      </c>
      <c r="Q1067">
        <v>748</v>
      </c>
      <c r="R1067">
        <v>0</v>
      </c>
      <c r="S1067">
        <v>0</v>
      </c>
      <c r="T1067">
        <v>944</v>
      </c>
      <c r="U1067">
        <v>6.77</v>
      </c>
      <c r="V1067">
        <v>946</v>
      </c>
      <c r="W1067">
        <v>8.8000000000000007</v>
      </c>
      <c r="X1067">
        <v>0.31</v>
      </c>
      <c r="Y1067">
        <v>8.9</v>
      </c>
      <c r="Z1067">
        <v>0</v>
      </c>
      <c r="AA1067">
        <v>6.5000000000000002E-2</v>
      </c>
      <c r="AB1067">
        <v>29.1</v>
      </c>
      <c r="AC1067">
        <v>40</v>
      </c>
      <c r="AD1067">
        <v>14.1</v>
      </c>
      <c r="AE1067">
        <v>29.2</v>
      </c>
      <c r="AF1067">
        <v>7.55</v>
      </c>
      <c r="AG1067">
        <v>7.0599999999999996E-2</v>
      </c>
      <c r="AH1067" t="s">
        <v>337</v>
      </c>
      <c r="AI1067" t="s">
        <v>337</v>
      </c>
      <c r="AJ1067">
        <v>0</v>
      </c>
      <c r="AK1067">
        <v>116</v>
      </c>
      <c r="AL1067">
        <v>1</v>
      </c>
      <c r="AM1067">
        <v>100</v>
      </c>
      <c r="AN1067">
        <v>5</v>
      </c>
    </row>
    <row r="1068" spans="1:40" x14ac:dyDescent="0.25">
      <c r="A1068" s="34">
        <v>40746</v>
      </c>
      <c r="B1068" s="220">
        <v>0.57638888888888895</v>
      </c>
      <c r="C1068">
        <v>36.700000000000003</v>
      </c>
      <c r="D1068">
        <v>37.1</v>
      </c>
      <c r="E1068">
        <v>36.700000000000003</v>
      </c>
      <c r="F1068">
        <v>28</v>
      </c>
      <c r="G1068">
        <v>15.2</v>
      </c>
      <c r="H1068">
        <v>8</v>
      </c>
      <c r="I1068" t="s">
        <v>338</v>
      </c>
      <c r="J1068">
        <v>0.67</v>
      </c>
      <c r="K1068">
        <v>12</v>
      </c>
      <c r="L1068" t="s">
        <v>340</v>
      </c>
      <c r="M1068">
        <v>36.700000000000003</v>
      </c>
      <c r="N1068">
        <v>37.200000000000003</v>
      </c>
      <c r="O1068">
        <v>37.200000000000003</v>
      </c>
      <c r="P1068" t="s">
        <v>337</v>
      </c>
      <c r="Q1068">
        <v>748</v>
      </c>
      <c r="R1068">
        <v>0</v>
      </c>
      <c r="S1068">
        <v>0</v>
      </c>
      <c r="T1068">
        <v>943</v>
      </c>
      <c r="U1068">
        <v>6.76</v>
      </c>
      <c r="V1068">
        <v>946</v>
      </c>
      <c r="W1068">
        <v>8.9</v>
      </c>
      <c r="X1068">
        <v>0.32</v>
      </c>
      <c r="Y1068">
        <v>8.9</v>
      </c>
      <c r="Z1068">
        <v>0</v>
      </c>
      <c r="AA1068">
        <v>6.4000000000000001E-2</v>
      </c>
      <c r="AB1068">
        <v>29.2</v>
      </c>
      <c r="AC1068">
        <v>40</v>
      </c>
      <c r="AD1068">
        <v>14.2</v>
      </c>
      <c r="AE1068">
        <v>29.3</v>
      </c>
      <c r="AF1068">
        <v>7.55</v>
      </c>
      <c r="AG1068">
        <v>7.0599999999999996E-2</v>
      </c>
      <c r="AH1068" t="s">
        <v>337</v>
      </c>
      <c r="AI1068" t="s">
        <v>337</v>
      </c>
      <c r="AJ1068">
        <v>0</v>
      </c>
      <c r="AK1068">
        <v>115</v>
      </c>
      <c r="AL1068">
        <v>1</v>
      </c>
      <c r="AM1068">
        <v>100</v>
      </c>
      <c r="AN1068">
        <v>5</v>
      </c>
    </row>
    <row r="1069" spans="1:40" x14ac:dyDescent="0.25">
      <c r="A1069" s="34">
        <v>40746</v>
      </c>
      <c r="B1069" s="220">
        <v>0.57986111111111105</v>
      </c>
      <c r="C1069">
        <v>36.6</v>
      </c>
      <c r="D1069">
        <v>36.700000000000003</v>
      </c>
      <c r="E1069">
        <v>36.6</v>
      </c>
      <c r="F1069">
        <v>28</v>
      </c>
      <c r="G1069">
        <v>15.1</v>
      </c>
      <c r="H1069">
        <v>4</v>
      </c>
      <c r="I1069" t="s">
        <v>351</v>
      </c>
      <c r="J1069">
        <v>0.33</v>
      </c>
      <c r="K1069">
        <v>8</v>
      </c>
      <c r="L1069" t="s">
        <v>340</v>
      </c>
      <c r="M1069">
        <v>36.6</v>
      </c>
      <c r="N1069">
        <v>37.1</v>
      </c>
      <c r="O1069">
        <v>37.1</v>
      </c>
      <c r="P1069" t="s">
        <v>337</v>
      </c>
      <c r="Q1069">
        <v>747.9</v>
      </c>
      <c r="R1069">
        <v>0</v>
      </c>
      <c r="S1069">
        <v>0</v>
      </c>
      <c r="T1069">
        <v>946</v>
      </c>
      <c r="U1069">
        <v>6.78</v>
      </c>
      <c r="V1069">
        <v>947</v>
      </c>
      <c r="W1069">
        <v>8.9</v>
      </c>
      <c r="X1069">
        <v>0.32</v>
      </c>
      <c r="Y1069">
        <v>8.9</v>
      </c>
      <c r="Z1069">
        <v>0</v>
      </c>
      <c r="AA1069">
        <v>6.3E-2</v>
      </c>
      <c r="AB1069">
        <v>29.3</v>
      </c>
      <c r="AC1069">
        <v>40</v>
      </c>
      <c r="AD1069">
        <v>14.3</v>
      </c>
      <c r="AE1069">
        <v>29.4</v>
      </c>
      <c r="AF1069">
        <v>7.55</v>
      </c>
      <c r="AG1069">
        <v>7.0599999999999996E-2</v>
      </c>
      <c r="AH1069" t="s">
        <v>337</v>
      </c>
      <c r="AI1069" t="s">
        <v>337</v>
      </c>
      <c r="AJ1069">
        <v>0</v>
      </c>
      <c r="AK1069">
        <v>114</v>
      </c>
      <c r="AL1069">
        <v>1</v>
      </c>
      <c r="AM1069">
        <v>100</v>
      </c>
      <c r="AN1069">
        <v>5</v>
      </c>
    </row>
    <row r="1070" spans="1:40" x14ac:dyDescent="0.25">
      <c r="A1070" s="34">
        <v>40746</v>
      </c>
      <c r="B1070" s="220">
        <v>0.58333333333333337</v>
      </c>
      <c r="C1070">
        <v>36.9</v>
      </c>
      <c r="D1070">
        <v>36.9</v>
      </c>
      <c r="E1070">
        <v>36.6</v>
      </c>
      <c r="F1070">
        <v>28</v>
      </c>
      <c r="G1070">
        <v>15.4</v>
      </c>
      <c r="H1070">
        <v>1</v>
      </c>
      <c r="I1070" t="s">
        <v>351</v>
      </c>
      <c r="J1070">
        <v>0.08</v>
      </c>
      <c r="K1070">
        <v>5</v>
      </c>
      <c r="L1070" t="s">
        <v>349</v>
      </c>
      <c r="M1070">
        <v>36.9</v>
      </c>
      <c r="N1070">
        <v>37.4</v>
      </c>
      <c r="O1070">
        <v>37.4</v>
      </c>
      <c r="P1070" t="s">
        <v>337</v>
      </c>
      <c r="Q1070">
        <v>747.8</v>
      </c>
      <c r="R1070">
        <v>0</v>
      </c>
      <c r="S1070">
        <v>0</v>
      </c>
      <c r="T1070">
        <v>948</v>
      </c>
      <c r="U1070">
        <v>6.79</v>
      </c>
      <c r="V1070">
        <v>951</v>
      </c>
      <c r="W1070">
        <v>8.9</v>
      </c>
      <c r="X1070">
        <v>0.32</v>
      </c>
      <c r="Y1070">
        <v>8.9</v>
      </c>
      <c r="Z1070">
        <v>0</v>
      </c>
      <c r="AA1070">
        <v>6.4000000000000001E-2</v>
      </c>
      <c r="AB1070">
        <v>29.4</v>
      </c>
      <c r="AC1070">
        <v>40</v>
      </c>
      <c r="AD1070">
        <v>14.4</v>
      </c>
      <c r="AE1070">
        <v>29.4</v>
      </c>
      <c r="AF1070">
        <v>7.55</v>
      </c>
      <c r="AG1070">
        <v>7.0499999999999993E-2</v>
      </c>
      <c r="AH1070" t="s">
        <v>337</v>
      </c>
      <c r="AI1070" t="s">
        <v>337</v>
      </c>
      <c r="AJ1070">
        <v>0.03</v>
      </c>
      <c r="AK1070">
        <v>116</v>
      </c>
      <c r="AL1070">
        <v>1</v>
      </c>
      <c r="AM1070">
        <v>100</v>
      </c>
      <c r="AN1070">
        <v>5</v>
      </c>
    </row>
    <row r="1071" spans="1:40" x14ac:dyDescent="0.25">
      <c r="A1071" s="34">
        <v>40746</v>
      </c>
      <c r="B1071" s="220">
        <v>0.58680555555555558</v>
      </c>
      <c r="C1071">
        <v>37.299999999999997</v>
      </c>
      <c r="D1071">
        <v>37.299999999999997</v>
      </c>
      <c r="E1071">
        <v>36.9</v>
      </c>
      <c r="F1071">
        <v>27</v>
      </c>
      <c r="G1071">
        <v>15.1</v>
      </c>
      <c r="H1071">
        <v>1</v>
      </c>
      <c r="I1071" t="s">
        <v>351</v>
      </c>
      <c r="J1071">
        <v>0.08</v>
      </c>
      <c r="K1071">
        <v>3</v>
      </c>
      <c r="L1071" t="s">
        <v>351</v>
      </c>
      <c r="M1071">
        <v>37.299999999999997</v>
      </c>
      <c r="N1071">
        <v>37.799999999999997</v>
      </c>
      <c r="O1071">
        <v>37.799999999999997</v>
      </c>
      <c r="P1071" t="s">
        <v>337</v>
      </c>
      <c r="Q1071">
        <v>747.7</v>
      </c>
      <c r="R1071">
        <v>0</v>
      </c>
      <c r="S1071">
        <v>0</v>
      </c>
      <c r="T1071">
        <v>948</v>
      </c>
      <c r="U1071">
        <v>6.79</v>
      </c>
      <c r="V1071">
        <v>949</v>
      </c>
      <c r="W1071">
        <v>8.8000000000000007</v>
      </c>
      <c r="X1071">
        <v>0.31</v>
      </c>
      <c r="Y1071">
        <v>8.8000000000000007</v>
      </c>
      <c r="Z1071">
        <v>0</v>
      </c>
      <c r="AA1071">
        <v>6.6000000000000003E-2</v>
      </c>
      <c r="AB1071">
        <v>29.5</v>
      </c>
      <c r="AC1071">
        <v>40</v>
      </c>
      <c r="AD1071">
        <v>14.5</v>
      </c>
      <c r="AE1071">
        <v>29.6</v>
      </c>
      <c r="AF1071">
        <v>7.55</v>
      </c>
      <c r="AG1071">
        <v>7.0499999999999993E-2</v>
      </c>
      <c r="AH1071" t="s">
        <v>337</v>
      </c>
      <c r="AI1071" t="s">
        <v>337</v>
      </c>
      <c r="AJ1071">
        <v>0</v>
      </c>
      <c r="AK1071">
        <v>114</v>
      </c>
      <c r="AL1071">
        <v>1</v>
      </c>
      <c r="AM1071">
        <v>100</v>
      </c>
      <c r="AN1071">
        <v>5</v>
      </c>
    </row>
    <row r="1072" spans="1:40" x14ac:dyDescent="0.25">
      <c r="A1072" s="34">
        <v>40746</v>
      </c>
      <c r="B1072" s="220">
        <v>0.59027777777777779</v>
      </c>
      <c r="C1072">
        <v>37.700000000000003</v>
      </c>
      <c r="D1072">
        <v>37.700000000000003</v>
      </c>
      <c r="E1072">
        <v>37.299999999999997</v>
      </c>
      <c r="F1072">
        <v>26</v>
      </c>
      <c r="G1072">
        <v>14.9</v>
      </c>
      <c r="H1072">
        <v>3</v>
      </c>
      <c r="I1072" t="s">
        <v>338</v>
      </c>
      <c r="J1072">
        <v>0.25</v>
      </c>
      <c r="K1072">
        <v>8</v>
      </c>
      <c r="L1072" t="s">
        <v>349</v>
      </c>
      <c r="M1072">
        <v>37.700000000000003</v>
      </c>
      <c r="N1072">
        <v>38.299999999999997</v>
      </c>
      <c r="O1072">
        <v>38.299999999999997</v>
      </c>
      <c r="P1072" t="s">
        <v>337</v>
      </c>
      <c r="Q1072">
        <v>747.6</v>
      </c>
      <c r="R1072">
        <v>0</v>
      </c>
      <c r="S1072">
        <v>0</v>
      </c>
      <c r="T1072">
        <v>949</v>
      </c>
      <c r="U1072">
        <v>6.8</v>
      </c>
      <c r="V1072">
        <v>951</v>
      </c>
      <c r="W1072">
        <v>8.8000000000000007</v>
      </c>
      <c r="X1072">
        <v>0.31</v>
      </c>
      <c r="Y1072">
        <v>8.8000000000000007</v>
      </c>
      <c r="Z1072">
        <v>0</v>
      </c>
      <c r="AA1072">
        <v>6.7000000000000004E-2</v>
      </c>
      <c r="AB1072">
        <v>29.6</v>
      </c>
      <c r="AC1072">
        <v>40</v>
      </c>
      <c r="AD1072">
        <v>14.6</v>
      </c>
      <c r="AE1072">
        <v>29.7</v>
      </c>
      <c r="AF1072">
        <v>7.54</v>
      </c>
      <c r="AG1072">
        <v>7.0400000000000004E-2</v>
      </c>
      <c r="AH1072" t="s">
        <v>337</v>
      </c>
      <c r="AI1072" t="s">
        <v>337</v>
      </c>
      <c r="AJ1072">
        <v>0</v>
      </c>
      <c r="AK1072">
        <v>115</v>
      </c>
      <c r="AL1072">
        <v>1</v>
      </c>
      <c r="AM1072">
        <v>100</v>
      </c>
      <c r="AN1072">
        <v>5</v>
      </c>
    </row>
    <row r="1073" spans="1:40" x14ac:dyDescent="0.25">
      <c r="A1073" s="34">
        <v>40746</v>
      </c>
      <c r="B1073" s="220">
        <v>0.59375</v>
      </c>
      <c r="C1073">
        <v>37.799999999999997</v>
      </c>
      <c r="D1073">
        <v>37.9</v>
      </c>
      <c r="E1073">
        <v>37.700000000000003</v>
      </c>
      <c r="F1073">
        <v>26</v>
      </c>
      <c r="G1073">
        <v>15</v>
      </c>
      <c r="H1073">
        <v>5</v>
      </c>
      <c r="I1073" t="s">
        <v>338</v>
      </c>
      <c r="J1073">
        <v>0.42</v>
      </c>
      <c r="K1073">
        <v>12</v>
      </c>
      <c r="L1073" t="s">
        <v>336</v>
      </c>
      <c r="M1073">
        <v>37.799999999999997</v>
      </c>
      <c r="N1073">
        <v>38.4</v>
      </c>
      <c r="O1073">
        <v>38.4</v>
      </c>
      <c r="P1073" t="s">
        <v>337</v>
      </c>
      <c r="Q1073">
        <v>747.6</v>
      </c>
      <c r="R1073">
        <v>0</v>
      </c>
      <c r="S1073">
        <v>0</v>
      </c>
      <c r="T1073">
        <v>949</v>
      </c>
      <c r="U1073">
        <v>6.8</v>
      </c>
      <c r="V1073">
        <v>951</v>
      </c>
      <c r="W1073">
        <v>8.8000000000000007</v>
      </c>
      <c r="X1073">
        <v>0.31</v>
      </c>
      <c r="Y1073">
        <v>8.8000000000000007</v>
      </c>
      <c r="Z1073">
        <v>0</v>
      </c>
      <c r="AA1073">
        <v>6.8000000000000005E-2</v>
      </c>
      <c r="AB1073">
        <v>29.7</v>
      </c>
      <c r="AC1073">
        <v>40</v>
      </c>
      <c r="AD1073">
        <v>14.7</v>
      </c>
      <c r="AE1073">
        <v>29.8</v>
      </c>
      <c r="AF1073">
        <v>7.54</v>
      </c>
      <c r="AG1073">
        <v>7.0400000000000004E-2</v>
      </c>
      <c r="AH1073" t="s">
        <v>337</v>
      </c>
      <c r="AI1073" t="s">
        <v>337</v>
      </c>
      <c r="AJ1073">
        <v>0</v>
      </c>
      <c r="AK1073">
        <v>117</v>
      </c>
      <c r="AL1073">
        <v>1</v>
      </c>
      <c r="AM1073">
        <v>100</v>
      </c>
      <c r="AN1073">
        <v>5</v>
      </c>
    </row>
    <row r="1074" spans="1:40" x14ac:dyDescent="0.25">
      <c r="A1074" s="34">
        <v>40746</v>
      </c>
      <c r="B1074" s="220">
        <v>0.59722222222222221</v>
      </c>
      <c r="C1074">
        <v>37.299999999999997</v>
      </c>
      <c r="D1074">
        <v>37.799999999999997</v>
      </c>
      <c r="E1074">
        <v>37.299999999999997</v>
      </c>
      <c r="F1074">
        <v>26</v>
      </c>
      <c r="G1074">
        <v>14.6</v>
      </c>
      <c r="H1074">
        <v>5</v>
      </c>
      <c r="I1074" t="s">
        <v>338</v>
      </c>
      <c r="J1074">
        <v>0.42</v>
      </c>
      <c r="K1074">
        <v>13</v>
      </c>
      <c r="L1074" t="s">
        <v>340</v>
      </c>
      <c r="M1074">
        <v>37.299999999999997</v>
      </c>
      <c r="N1074">
        <v>37.700000000000003</v>
      </c>
      <c r="O1074">
        <v>37.700000000000003</v>
      </c>
      <c r="P1074" t="s">
        <v>337</v>
      </c>
      <c r="Q1074">
        <v>747.5</v>
      </c>
      <c r="R1074">
        <v>0</v>
      </c>
      <c r="S1074">
        <v>0</v>
      </c>
      <c r="T1074">
        <v>954</v>
      </c>
      <c r="U1074">
        <v>6.84</v>
      </c>
      <c r="V1074">
        <v>956</v>
      </c>
      <c r="W1074">
        <v>8.9</v>
      </c>
      <c r="X1074">
        <v>0.32</v>
      </c>
      <c r="Y1074">
        <v>8.9</v>
      </c>
      <c r="Z1074">
        <v>0</v>
      </c>
      <c r="AA1074">
        <v>6.6000000000000003E-2</v>
      </c>
      <c r="AB1074">
        <v>29.8</v>
      </c>
      <c r="AC1074">
        <v>39</v>
      </c>
      <c r="AD1074">
        <v>14.4</v>
      </c>
      <c r="AE1074">
        <v>29.8</v>
      </c>
      <c r="AF1074">
        <v>7.34</v>
      </c>
      <c r="AG1074">
        <v>7.0400000000000004E-2</v>
      </c>
      <c r="AH1074" t="s">
        <v>337</v>
      </c>
      <c r="AI1074" t="s">
        <v>337</v>
      </c>
      <c r="AJ1074">
        <v>0</v>
      </c>
      <c r="AK1074">
        <v>117</v>
      </c>
      <c r="AL1074">
        <v>1</v>
      </c>
      <c r="AM1074">
        <v>100</v>
      </c>
      <c r="AN1074">
        <v>5</v>
      </c>
    </row>
    <row r="1075" spans="1:40" x14ac:dyDescent="0.25">
      <c r="A1075" s="34">
        <v>40746</v>
      </c>
      <c r="B1075" s="220">
        <v>0.60069444444444442</v>
      </c>
      <c r="C1075">
        <v>37.200000000000003</v>
      </c>
      <c r="D1075">
        <v>37.299999999999997</v>
      </c>
      <c r="E1075">
        <v>37.200000000000003</v>
      </c>
      <c r="F1075">
        <v>26</v>
      </c>
      <c r="G1075">
        <v>14.5</v>
      </c>
      <c r="H1075">
        <v>5</v>
      </c>
      <c r="I1075" t="s">
        <v>340</v>
      </c>
      <c r="J1075">
        <v>0.42</v>
      </c>
      <c r="K1075">
        <v>15</v>
      </c>
      <c r="L1075" t="s">
        <v>340</v>
      </c>
      <c r="M1075">
        <v>37.200000000000003</v>
      </c>
      <c r="N1075">
        <v>37.4</v>
      </c>
      <c r="O1075">
        <v>37.4</v>
      </c>
      <c r="P1075" t="s">
        <v>337</v>
      </c>
      <c r="Q1075">
        <v>747.5</v>
      </c>
      <c r="R1075">
        <v>0</v>
      </c>
      <c r="S1075">
        <v>0</v>
      </c>
      <c r="T1075">
        <v>956</v>
      </c>
      <c r="U1075">
        <v>6.85</v>
      </c>
      <c r="V1075">
        <v>958</v>
      </c>
      <c r="W1075">
        <v>8.8000000000000007</v>
      </c>
      <c r="X1075">
        <v>0.31</v>
      </c>
      <c r="Y1075">
        <v>8.9</v>
      </c>
      <c r="Z1075">
        <v>0</v>
      </c>
      <c r="AA1075">
        <v>6.5000000000000002E-2</v>
      </c>
      <c r="AB1075">
        <v>29.8</v>
      </c>
      <c r="AC1075">
        <v>39</v>
      </c>
      <c r="AD1075">
        <v>14.4</v>
      </c>
      <c r="AE1075">
        <v>29.8</v>
      </c>
      <c r="AF1075">
        <v>7.34</v>
      </c>
      <c r="AG1075">
        <v>7.0400000000000004E-2</v>
      </c>
      <c r="AH1075" t="s">
        <v>337</v>
      </c>
      <c r="AI1075" t="s">
        <v>337</v>
      </c>
      <c r="AJ1075">
        <v>0</v>
      </c>
      <c r="AK1075">
        <v>117</v>
      </c>
      <c r="AL1075">
        <v>1</v>
      </c>
      <c r="AM1075">
        <v>100</v>
      </c>
      <c r="AN1075">
        <v>5</v>
      </c>
    </row>
    <row r="1076" spans="1:40" x14ac:dyDescent="0.25">
      <c r="A1076" s="34">
        <v>40746</v>
      </c>
      <c r="B1076" s="220">
        <v>0.60416666666666663</v>
      </c>
      <c r="C1076">
        <v>37.299999999999997</v>
      </c>
      <c r="D1076">
        <v>37.299999999999997</v>
      </c>
      <c r="E1076">
        <v>37.1</v>
      </c>
      <c r="F1076">
        <v>26</v>
      </c>
      <c r="G1076">
        <v>14.6</v>
      </c>
      <c r="H1076">
        <v>2</v>
      </c>
      <c r="I1076" t="s">
        <v>340</v>
      </c>
      <c r="J1076">
        <v>0.17</v>
      </c>
      <c r="K1076">
        <v>5</v>
      </c>
      <c r="L1076" t="s">
        <v>349</v>
      </c>
      <c r="M1076">
        <v>37.299999999999997</v>
      </c>
      <c r="N1076">
        <v>37.6</v>
      </c>
      <c r="O1076">
        <v>37.6</v>
      </c>
      <c r="P1076" t="s">
        <v>337</v>
      </c>
      <c r="Q1076">
        <v>747.4</v>
      </c>
      <c r="R1076">
        <v>0</v>
      </c>
      <c r="S1076">
        <v>0</v>
      </c>
      <c r="T1076">
        <v>957</v>
      </c>
      <c r="U1076">
        <v>6.86</v>
      </c>
      <c r="V1076">
        <v>963</v>
      </c>
      <c r="W1076">
        <v>8.8000000000000007</v>
      </c>
      <c r="X1076">
        <v>0.31</v>
      </c>
      <c r="Y1076">
        <v>8.9</v>
      </c>
      <c r="Z1076">
        <v>0</v>
      </c>
      <c r="AA1076">
        <v>6.6000000000000003E-2</v>
      </c>
      <c r="AB1076">
        <v>29.9</v>
      </c>
      <c r="AC1076">
        <v>39</v>
      </c>
      <c r="AD1076">
        <v>14.5</v>
      </c>
      <c r="AE1076">
        <v>29.9</v>
      </c>
      <c r="AF1076">
        <v>7.33</v>
      </c>
      <c r="AG1076">
        <v>7.0400000000000004E-2</v>
      </c>
      <c r="AH1076" t="s">
        <v>337</v>
      </c>
      <c r="AI1076" t="s">
        <v>337</v>
      </c>
      <c r="AJ1076">
        <v>0</v>
      </c>
      <c r="AK1076">
        <v>114</v>
      </c>
      <c r="AL1076">
        <v>1</v>
      </c>
      <c r="AM1076">
        <v>100</v>
      </c>
      <c r="AN1076">
        <v>5</v>
      </c>
    </row>
    <row r="1077" spans="1:40" x14ac:dyDescent="0.25">
      <c r="A1077" s="34">
        <v>40746</v>
      </c>
      <c r="B1077" s="220">
        <v>0.60763888888888895</v>
      </c>
      <c r="C1077">
        <v>37.5</v>
      </c>
      <c r="D1077">
        <v>37.5</v>
      </c>
      <c r="E1077">
        <v>37.299999999999997</v>
      </c>
      <c r="F1077">
        <v>26</v>
      </c>
      <c r="G1077">
        <v>14.7</v>
      </c>
      <c r="H1077">
        <v>2</v>
      </c>
      <c r="I1077" t="s">
        <v>340</v>
      </c>
      <c r="J1077">
        <v>0.17</v>
      </c>
      <c r="K1077">
        <v>5</v>
      </c>
      <c r="L1077" t="s">
        <v>342</v>
      </c>
      <c r="M1077">
        <v>37.5</v>
      </c>
      <c r="N1077">
        <v>37.9</v>
      </c>
      <c r="O1077">
        <v>37.9</v>
      </c>
      <c r="P1077" t="s">
        <v>337</v>
      </c>
      <c r="Q1077">
        <v>747.3</v>
      </c>
      <c r="R1077">
        <v>0</v>
      </c>
      <c r="S1077">
        <v>0</v>
      </c>
      <c r="T1077">
        <v>947</v>
      </c>
      <c r="U1077">
        <v>6.79</v>
      </c>
      <c r="V1077">
        <v>953</v>
      </c>
      <c r="W1077">
        <v>8.6</v>
      </c>
      <c r="X1077">
        <v>0.31</v>
      </c>
      <c r="Y1077">
        <v>8.6999999999999993</v>
      </c>
      <c r="Z1077">
        <v>0</v>
      </c>
      <c r="AA1077">
        <v>6.7000000000000004E-2</v>
      </c>
      <c r="AB1077">
        <v>30.1</v>
      </c>
      <c r="AC1077">
        <v>39</v>
      </c>
      <c r="AD1077">
        <v>14.6</v>
      </c>
      <c r="AE1077">
        <v>30.1</v>
      </c>
      <c r="AF1077">
        <v>7.33</v>
      </c>
      <c r="AG1077">
        <v>7.0300000000000001E-2</v>
      </c>
      <c r="AH1077" t="s">
        <v>337</v>
      </c>
      <c r="AI1077" t="s">
        <v>337</v>
      </c>
      <c r="AJ1077">
        <v>0</v>
      </c>
      <c r="AK1077">
        <v>116</v>
      </c>
      <c r="AL1077">
        <v>1</v>
      </c>
      <c r="AM1077">
        <v>100</v>
      </c>
      <c r="AN1077">
        <v>5</v>
      </c>
    </row>
    <row r="1078" spans="1:40" x14ac:dyDescent="0.25">
      <c r="A1078" s="34">
        <v>40746</v>
      </c>
      <c r="B1078" s="220">
        <v>0.61111111111111105</v>
      </c>
      <c r="C1078">
        <v>37.700000000000003</v>
      </c>
      <c r="D1078">
        <v>37.700000000000003</v>
      </c>
      <c r="E1078">
        <v>37.4</v>
      </c>
      <c r="F1078">
        <v>26</v>
      </c>
      <c r="G1078">
        <v>14.9</v>
      </c>
      <c r="H1078">
        <v>3</v>
      </c>
      <c r="I1078" t="s">
        <v>341</v>
      </c>
      <c r="J1078">
        <v>0.25</v>
      </c>
      <c r="K1078">
        <v>5</v>
      </c>
      <c r="L1078" t="s">
        <v>341</v>
      </c>
      <c r="M1078">
        <v>37.700000000000003</v>
      </c>
      <c r="N1078">
        <v>38.200000000000003</v>
      </c>
      <c r="O1078">
        <v>38.200000000000003</v>
      </c>
      <c r="P1078" t="s">
        <v>337</v>
      </c>
      <c r="Q1078">
        <v>747.2</v>
      </c>
      <c r="R1078">
        <v>0</v>
      </c>
      <c r="S1078">
        <v>0</v>
      </c>
      <c r="T1078">
        <v>964</v>
      </c>
      <c r="U1078">
        <v>6.91</v>
      </c>
      <c r="V1078">
        <v>969</v>
      </c>
      <c r="W1078">
        <v>8.6999999999999993</v>
      </c>
      <c r="X1078">
        <v>0.31</v>
      </c>
      <c r="Y1078">
        <v>8.6999999999999993</v>
      </c>
      <c r="Z1078">
        <v>0</v>
      </c>
      <c r="AA1078">
        <v>6.7000000000000004E-2</v>
      </c>
      <c r="AB1078">
        <v>30.2</v>
      </c>
      <c r="AC1078">
        <v>39</v>
      </c>
      <c r="AD1078">
        <v>14.7</v>
      </c>
      <c r="AE1078">
        <v>30.2</v>
      </c>
      <c r="AF1078">
        <v>7.32</v>
      </c>
      <c r="AG1078">
        <v>7.0300000000000001E-2</v>
      </c>
      <c r="AH1078" t="s">
        <v>337</v>
      </c>
      <c r="AI1078" t="s">
        <v>337</v>
      </c>
      <c r="AJ1078">
        <v>0</v>
      </c>
      <c r="AK1078">
        <v>115</v>
      </c>
      <c r="AL1078">
        <v>1</v>
      </c>
      <c r="AM1078">
        <v>100</v>
      </c>
      <c r="AN1078">
        <v>5</v>
      </c>
    </row>
    <row r="1079" spans="1:40" x14ac:dyDescent="0.25">
      <c r="A1079" s="34">
        <v>40746</v>
      </c>
      <c r="B1079" s="220">
        <v>0.61458333333333337</v>
      </c>
      <c r="C1079">
        <v>38</v>
      </c>
      <c r="D1079">
        <v>38</v>
      </c>
      <c r="E1079">
        <v>37.700000000000003</v>
      </c>
      <c r="F1079">
        <v>25</v>
      </c>
      <c r="G1079">
        <v>14.6</v>
      </c>
      <c r="H1079">
        <v>3</v>
      </c>
      <c r="I1079" t="s">
        <v>351</v>
      </c>
      <c r="J1079">
        <v>0.25</v>
      </c>
      <c r="K1079">
        <v>7</v>
      </c>
      <c r="L1079" t="s">
        <v>351</v>
      </c>
      <c r="M1079">
        <v>38</v>
      </c>
      <c r="N1079">
        <v>38.5</v>
      </c>
      <c r="O1079">
        <v>38.5</v>
      </c>
      <c r="P1079" t="s">
        <v>337</v>
      </c>
      <c r="Q1079">
        <v>747.2</v>
      </c>
      <c r="R1079">
        <v>0</v>
      </c>
      <c r="S1079">
        <v>0</v>
      </c>
      <c r="T1079">
        <v>958</v>
      </c>
      <c r="U1079">
        <v>6.87</v>
      </c>
      <c r="V1079">
        <v>969</v>
      </c>
      <c r="W1079">
        <v>8.5</v>
      </c>
      <c r="X1079">
        <v>0.3</v>
      </c>
      <c r="Y1079">
        <v>8.6999999999999993</v>
      </c>
      <c r="Z1079">
        <v>0</v>
      </c>
      <c r="AA1079">
        <v>6.8000000000000005E-2</v>
      </c>
      <c r="AB1079">
        <v>30.4</v>
      </c>
      <c r="AC1079">
        <v>38</v>
      </c>
      <c r="AD1079">
        <v>14.5</v>
      </c>
      <c r="AE1079">
        <v>30.3</v>
      </c>
      <c r="AF1079">
        <v>7.22</v>
      </c>
      <c r="AG1079">
        <v>7.0199999999999999E-2</v>
      </c>
      <c r="AH1079" t="s">
        <v>337</v>
      </c>
      <c r="AI1079" t="s">
        <v>337</v>
      </c>
      <c r="AJ1079">
        <v>0</v>
      </c>
      <c r="AK1079">
        <v>116</v>
      </c>
      <c r="AL1079">
        <v>1</v>
      </c>
      <c r="AM1079">
        <v>100</v>
      </c>
      <c r="AN1079">
        <v>5</v>
      </c>
    </row>
    <row r="1080" spans="1:40" x14ac:dyDescent="0.25">
      <c r="A1080" s="34">
        <v>40746</v>
      </c>
      <c r="B1080" s="220">
        <v>0.61805555555555558</v>
      </c>
      <c r="C1080">
        <v>37.9</v>
      </c>
      <c r="D1080">
        <v>38.1</v>
      </c>
      <c r="E1080">
        <v>37.9</v>
      </c>
      <c r="F1080">
        <v>25</v>
      </c>
      <c r="G1080">
        <v>14.5</v>
      </c>
      <c r="H1080">
        <v>4</v>
      </c>
      <c r="I1080" t="s">
        <v>340</v>
      </c>
      <c r="J1080">
        <v>0.33</v>
      </c>
      <c r="K1080">
        <v>9</v>
      </c>
      <c r="L1080" t="s">
        <v>338</v>
      </c>
      <c r="M1080">
        <v>37.9</v>
      </c>
      <c r="N1080">
        <v>38.4</v>
      </c>
      <c r="O1080">
        <v>38.4</v>
      </c>
      <c r="P1080" t="s">
        <v>337</v>
      </c>
      <c r="Q1080">
        <v>747.1</v>
      </c>
      <c r="R1080">
        <v>0</v>
      </c>
      <c r="S1080">
        <v>0</v>
      </c>
      <c r="T1080">
        <v>957</v>
      </c>
      <c r="U1080">
        <v>6.86</v>
      </c>
      <c r="V1080">
        <v>963</v>
      </c>
      <c r="W1080">
        <v>8.5</v>
      </c>
      <c r="X1080">
        <v>0.3</v>
      </c>
      <c r="Y1080">
        <v>8.5</v>
      </c>
      <c r="Z1080">
        <v>0</v>
      </c>
      <c r="AA1080">
        <v>6.8000000000000005E-2</v>
      </c>
      <c r="AB1080">
        <v>30.5</v>
      </c>
      <c r="AC1080">
        <v>38</v>
      </c>
      <c r="AD1080">
        <v>14.6</v>
      </c>
      <c r="AE1080">
        <v>30.4</v>
      </c>
      <c r="AF1080">
        <v>7.21</v>
      </c>
      <c r="AG1080">
        <v>7.0199999999999999E-2</v>
      </c>
      <c r="AH1080" t="s">
        <v>337</v>
      </c>
      <c r="AI1080" t="s">
        <v>337</v>
      </c>
      <c r="AJ1080">
        <v>0</v>
      </c>
      <c r="AK1080">
        <v>116</v>
      </c>
      <c r="AL1080">
        <v>1</v>
      </c>
      <c r="AM1080">
        <v>100</v>
      </c>
      <c r="AN1080">
        <v>5</v>
      </c>
    </row>
    <row r="1081" spans="1:40" x14ac:dyDescent="0.25">
      <c r="A1081" s="34">
        <v>40746</v>
      </c>
      <c r="B1081" s="220">
        <v>0.62152777777777779</v>
      </c>
      <c r="C1081">
        <v>38.1</v>
      </c>
      <c r="D1081">
        <v>38.1</v>
      </c>
      <c r="E1081">
        <v>37.9</v>
      </c>
      <c r="F1081">
        <v>26</v>
      </c>
      <c r="G1081">
        <v>15.2</v>
      </c>
      <c r="H1081">
        <v>7</v>
      </c>
      <c r="I1081" t="s">
        <v>338</v>
      </c>
      <c r="J1081">
        <v>0.57999999999999996</v>
      </c>
      <c r="K1081">
        <v>12</v>
      </c>
      <c r="L1081" t="s">
        <v>338</v>
      </c>
      <c r="M1081">
        <v>38.1</v>
      </c>
      <c r="N1081">
        <v>38.799999999999997</v>
      </c>
      <c r="O1081">
        <v>38.799999999999997</v>
      </c>
      <c r="P1081" t="s">
        <v>337</v>
      </c>
      <c r="Q1081">
        <v>747</v>
      </c>
      <c r="R1081">
        <v>0</v>
      </c>
      <c r="S1081">
        <v>0</v>
      </c>
      <c r="T1081">
        <v>971</v>
      </c>
      <c r="U1081">
        <v>6.96</v>
      </c>
      <c r="V1081">
        <v>976</v>
      </c>
      <c r="W1081">
        <v>8.5</v>
      </c>
      <c r="X1081">
        <v>0.3</v>
      </c>
      <c r="Y1081">
        <v>8.6</v>
      </c>
      <c r="Z1081">
        <v>0</v>
      </c>
      <c r="AA1081">
        <v>6.8000000000000005E-2</v>
      </c>
      <c r="AB1081">
        <v>30.6</v>
      </c>
      <c r="AC1081">
        <v>38</v>
      </c>
      <c r="AD1081">
        <v>14.7</v>
      </c>
      <c r="AE1081">
        <v>30.6</v>
      </c>
      <c r="AF1081">
        <v>7.21</v>
      </c>
      <c r="AG1081">
        <v>7.0099999999999996E-2</v>
      </c>
      <c r="AH1081" t="s">
        <v>337</v>
      </c>
      <c r="AI1081" t="s">
        <v>337</v>
      </c>
      <c r="AJ1081">
        <v>0</v>
      </c>
      <c r="AK1081">
        <v>116</v>
      </c>
      <c r="AL1081">
        <v>1</v>
      </c>
      <c r="AM1081">
        <v>100</v>
      </c>
      <c r="AN1081">
        <v>5</v>
      </c>
    </row>
    <row r="1082" spans="1:40" x14ac:dyDescent="0.25">
      <c r="A1082" s="34">
        <v>40746</v>
      </c>
      <c r="B1082" s="220">
        <v>0.625</v>
      </c>
      <c r="C1082">
        <v>38.200000000000003</v>
      </c>
      <c r="D1082">
        <v>38.200000000000003</v>
      </c>
      <c r="E1082">
        <v>38.1</v>
      </c>
      <c r="F1082">
        <v>25</v>
      </c>
      <c r="G1082">
        <v>14.7</v>
      </c>
      <c r="H1082">
        <v>4</v>
      </c>
      <c r="I1082" t="s">
        <v>340</v>
      </c>
      <c r="J1082">
        <v>0.33</v>
      </c>
      <c r="K1082">
        <v>10</v>
      </c>
      <c r="L1082" t="s">
        <v>338</v>
      </c>
      <c r="M1082">
        <v>38.200000000000003</v>
      </c>
      <c r="N1082">
        <v>38.799999999999997</v>
      </c>
      <c r="O1082">
        <v>38.799999999999997</v>
      </c>
      <c r="P1082" t="s">
        <v>337</v>
      </c>
      <c r="Q1082">
        <v>747</v>
      </c>
      <c r="R1082">
        <v>0</v>
      </c>
      <c r="S1082">
        <v>0</v>
      </c>
      <c r="T1082">
        <v>966</v>
      </c>
      <c r="U1082">
        <v>6.92</v>
      </c>
      <c r="V1082">
        <v>972</v>
      </c>
      <c r="W1082">
        <v>8.5</v>
      </c>
      <c r="X1082">
        <v>0.3</v>
      </c>
      <c r="Y1082">
        <v>8.5</v>
      </c>
      <c r="Z1082">
        <v>0</v>
      </c>
      <c r="AA1082">
        <v>6.9000000000000006E-2</v>
      </c>
      <c r="AB1082">
        <v>30.7</v>
      </c>
      <c r="AC1082">
        <v>37</v>
      </c>
      <c r="AD1082">
        <v>14.4</v>
      </c>
      <c r="AE1082">
        <v>30.5</v>
      </c>
      <c r="AF1082">
        <v>7</v>
      </c>
      <c r="AG1082">
        <v>7.0099999999999996E-2</v>
      </c>
      <c r="AH1082" t="s">
        <v>337</v>
      </c>
      <c r="AI1082" t="s">
        <v>337</v>
      </c>
      <c r="AJ1082">
        <v>3.1E-2</v>
      </c>
      <c r="AK1082">
        <v>117</v>
      </c>
      <c r="AL1082">
        <v>1</v>
      </c>
      <c r="AM1082">
        <v>100</v>
      </c>
      <c r="AN1082">
        <v>5</v>
      </c>
    </row>
    <row r="1083" spans="1:40" x14ac:dyDescent="0.25">
      <c r="A1083" s="34">
        <v>40746</v>
      </c>
      <c r="B1083" s="220">
        <v>0.62847222222222221</v>
      </c>
      <c r="C1083">
        <v>38.299999999999997</v>
      </c>
      <c r="D1083">
        <v>38.299999999999997</v>
      </c>
      <c r="E1083">
        <v>38.200000000000003</v>
      </c>
      <c r="F1083">
        <v>24</v>
      </c>
      <c r="G1083">
        <v>14.2</v>
      </c>
      <c r="H1083">
        <v>3</v>
      </c>
      <c r="I1083" t="s">
        <v>349</v>
      </c>
      <c r="J1083">
        <v>0.25</v>
      </c>
      <c r="K1083">
        <v>6</v>
      </c>
      <c r="L1083" t="s">
        <v>349</v>
      </c>
      <c r="M1083">
        <v>38.299999999999997</v>
      </c>
      <c r="N1083">
        <v>38.700000000000003</v>
      </c>
      <c r="O1083">
        <v>38.700000000000003</v>
      </c>
      <c r="P1083" t="s">
        <v>337</v>
      </c>
      <c r="Q1083">
        <v>746.9</v>
      </c>
      <c r="R1083">
        <v>0</v>
      </c>
      <c r="S1083">
        <v>0</v>
      </c>
      <c r="T1083">
        <v>964</v>
      </c>
      <c r="U1083">
        <v>6.91</v>
      </c>
      <c r="V1083">
        <v>969</v>
      </c>
      <c r="W1083">
        <v>8.3000000000000007</v>
      </c>
      <c r="X1083">
        <v>0.3</v>
      </c>
      <c r="Y1083">
        <v>8.4</v>
      </c>
      <c r="Z1083">
        <v>0</v>
      </c>
      <c r="AA1083">
        <v>6.9000000000000006E-2</v>
      </c>
      <c r="AB1083">
        <v>30.7</v>
      </c>
      <c r="AC1083">
        <v>37</v>
      </c>
      <c r="AD1083">
        <v>14.4</v>
      </c>
      <c r="AE1083">
        <v>30.5</v>
      </c>
      <c r="AF1083">
        <v>7</v>
      </c>
      <c r="AG1083">
        <v>7.0099999999999996E-2</v>
      </c>
      <c r="AH1083" t="s">
        <v>337</v>
      </c>
      <c r="AI1083" t="s">
        <v>337</v>
      </c>
      <c r="AJ1083">
        <v>0</v>
      </c>
      <c r="AK1083">
        <v>117</v>
      </c>
      <c r="AL1083">
        <v>1</v>
      </c>
      <c r="AM1083">
        <v>100</v>
      </c>
      <c r="AN1083">
        <v>5</v>
      </c>
    </row>
    <row r="1084" spans="1:40" x14ac:dyDescent="0.25">
      <c r="A1084" s="34">
        <v>40746</v>
      </c>
      <c r="B1084" s="220">
        <v>0.63194444444444442</v>
      </c>
      <c r="C1084">
        <v>38.4</v>
      </c>
      <c r="D1084">
        <v>38.5</v>
      </c>
      <c r="E1084">
        <v>38.299999999999997</v>
      </c>
      <c r="F1084">
        <v>24</v>
      </c>
      <c r="G1084">
        <v>14.3</v>
      </c>
      <c r="H1084">
        <v>5</v>
      </c>
      <c r="I1084" t="s">
        <v>338</v>
      </c>
      <c r="J1084">
        <v>0.42</v>
      </c>
      <c r="K1084">
        <v>12</v>
      </c>
      <c r="L1084" t="s">
        <v>338</v>
      </c>
      <c r="M1084">
        <v>38.4</v>
      </c>
      <c r="N1084">
        <v>38.700000000000003</v>
      </c>
      <c r="O1084">
        <v>38.700000000000003</v>
      </c>
      <c r="P1084" t="s">
        <v>337</v>
      </c>
      <c r="Q1084">
        <v>746.8</v>
      </c>
      <c r="R1084">
        <v>0</v>
      </c>
      <c r="S1084">
        <v>0</v>
      </c>
      <c r="T1084">
        <v>948</v>
      </c>
      <c r="U1084">
        <v>6.79</v>
      </c>
      <c r="V1084">
        <v>953</v>
      </c>
      <c r="W1084">
        <v>8.1</v>
      </c>
      <c r="X1084">
        <v>0.28999999999999998</v>
      </c>
      <c r="Y1084">
        <v>8.1999999999999993</v>
      </c>
      <c r="Z1084">
        <v>0</v>
      </c>
      <c r="AA1084">
        <v>7.0000000000000007E-2</v>
      </c>
      <c r="AB1084">
        <v>30.7</v>
      </c>
      <c r="AC1084">
        <v>37</v>
      </c>
      <c r="AD1084">
        <v>14.4</v>
      </c>
      <c r="AE1084">
        <v>30.5</v>
      </c>
      <c r="AF1084">
        <v>7</v>
      </c>
      <c r="AG1084">
        <v>7.0099999999999996E-2</v>
      </c>
      <c r="AH1084" t="s">
        <v>337</v>
      </c>
      <c r="AI1084" t="s">
        <v>337</v>
      </c>
      <c r="AJ1084">
        <v>0</v>
      </c>
      <c r="AK1084">
        <v>117</v>
      </c>
      <c r="AL1084">
        <v>1</v>
      </c>
      <c r="AM1084">
        <v>100</v>
      </c>
      <c r="AN1084">
        <v>5</v>
      </c>
    </row>
    <row r="1085" spans="1:40" x14ac:dyDescent="0.25">
      <c r="A1085" s="34">
        <v>40746</v>
      </c>
      <c r="B1085" s="220">
        <v>0.63541666666666663</v>
      </c>
      <c r="C1085">
        <v>38.299999999999997</v>
      </c>
      <c r="D1085">
        <v>38.4</v>
      </c>
      <c r="E1085">
        <v>38.299999999999997</v>
      </c>
      <c r="F1085">
        <v>24</v>
      </c>
      <c r="G1085">
        <v>14.2</v>
      </c>
      <c r="H1085">
        <v>7</v>
      </c>
      <c r="I1085" t="s">
        <v>340</v>
      </c>
      <c r="J1085">
        <v>0.57999999999999996</v>
      </c>
      <c r="K1085">
        <v>12</v>
      </c>
      <c r="L1085" t="s">
        <v>338</v>
      </c>
      <c r="M1085">
        <v>38.299999999999997</v>
      </c>
      <c r="N1085">
        <v>38.6</v>
      </c>
      <c r="O1085">
        <v>38.6</v>
      </c>
      <c r="P1085" t="s">
        <v>337</v>
      </c>
      <c r="Q1085">
        <v>746.6</v>
      </c>
      <c r="R1085">
        <v>0</v>
      </c>
      <c r="S1085">
        <v>0</v>
      </c>
      <c r="T1085">
        <v>948</v>
      </c>
      <c r="U1085">
        <v>6.79</v>
      </c>
      <c r="V1085">
        <v>951</v>
      </c>
      <c r="W1085">
        <v>8</v>
      </c>
      <c r="X1085">
        <v>0.28999999999999998</v>
      </c>
      <c r="Y1085">
        <v>8.1</v>
      </c>
      <c r="Z1085">
        <v>0</v>
      </c>
      <c r="AA1085">
        <v>6.9000000000000006E-2</v>
      </c>
      <c r="AB1085">
        <v>30.8</v>
      </c>
      <c r="AC1085">
        <v>37</v>
      </c>
      <c r="AD1085">
        <v>14.5</v>
      </c>
      <c r="AE1085">
        <v>30.6</v>
      </c>
      <c r="AF1085">
        <v>7</v>
      </c>
      <c r="AG1085">
        <v>7.0099999999999996E-2</v>
      </c>
      <c r="AH1085" t="s">
        <v>337</v>
      </c>
      <c r="AI1085" t="s">
        <v>337</v>
      </c>
      <c r="AJ1085">
        <v>0</v>
      </c>
      <c r="AK1085">
        <v>115</v>
      </c>
      <c r="AL1085">
        <v>1</v>
      </c>
      <c r="AM1085">
        <v>100</v>
      </c>
      <c r="AN1085">
        <v>5</v>
      </c>
    </row>
    <row r="1086" spans="1:40" x14ac:dyDescent="0.25">
      <c r="A1086" s="34">
        <v>40746</v>
      </c>
      <c r="B1086" s="220">
        <v>0.63888888888888895</v>
      </c>
      <c r="C1086">
        <v>38.4</v>
      </c>
      <c r="D1086">
        <v>38.4</v>
      </c>
      <c r="E1086">
        <v>38.200000000000003</v>
      </c>
      <c r="F1086">
        <v>25</v>
      </c>
      <c r="G1086">
        <v>14.9</v>
      </c>
      <c r="H1086">
        <v>6</v>
      </c>
      <c r="I1086" t="s">
        <v>336</v>
      </c>
      <c r="J1086">
        <v>0.5</v>
      </c>
      <c r="K1086">
        <v>12</v>
      </c>
      <c r="L1086" t="s">
        <v>336</v>
      </c>
      <c r="M1086">
        <v>38.4</v>
      </c>
      <c r="N1086">
        <v>39.200000000000003</v>
      </c>
      <c r="O1086">
        <v>39.200000000000003</v>
      </c>
      <c r="P1086" t="s">
        <v>337</v>
      </c>
      <c r="Q1086">
        <v>746.6</v>
      </c>
      <c r="R1086">
        <v>0</v>
      </c>
      <c r="S1086">
        <v>0</v>
      </c>
      <c r="T1086">
        <v>944</v>
      </c>
      <c r="U1086">
        <v>6.77</v>
      </c>
      <c r="V1086">
        <v>951</v>
      </c>
      <c r="W1086">
        <v>7.9</v>
      </c>
      <c r="X1086">
        <v>0.28000000000000003</v>
      </c>
      <c r="Y1086">
        <v>8</v>
      </c>
      <c r="Z1086">
        <v>0</v>
      </c>
      <c r="AA1086">
        <v>7.0000000000000007E-2</v>
      </c>
      <c r="AB1086">
        <v>30.8</v>
      </c>
      <c r="AC1086">
        <v>37</v>
      </c>
      <c r="AD1086">
        <v>14.5</v>
      </c>
      <c r="AE1086">
        <v>30.6</v>
      </c>
      <c r="AF1086">
        <v>7</v>
      </c>
      <c r="AG1086">
        <v>7.0099999999999996E-2</v>
      </c>
      <c r="AH1086" t="s">
        <v>337</v>
      </c>
      <c r="AI1086" t="s">
        <v>337</v>
      </c>
      <c r="AJ1086">
        <v>0</v>
      </c>
      <c r="AK1086">
        <v>116</v>
      </c>
      <c r="AL1086">
        <v>1</v>
      </c>
      <c r="AM1086">
        <v>100</v>
      </c>
      <c r="AN1086">
        <v>5</v>
      </c>
    </row>
    <row r="1087" spans="1:40" x14ac:dyDescent="0.25">
      <c r="A1087" s="34">
        <v>40746</v>
      </c>
      <c r="B1087" s="220">
        <v>0.64236111111111105</v>
      </c>
      <c r="C1087">
        <v>38.299999999999997</v>
      </c>
      <c r="D1087">
        <v>38.5</v>
      </c>
      <c r="E1087">
        <v>38.299999999999997</v>
      </c>
      <c r="F1087">
        <v>24</v>
      </c>
      <c r="G1087">
        <v>14.2</v>
      </c>
      <c r="H1087">
        <v>4</v>
      </c>
      <c r="I1087" t="s">
        <v>338</v>
      </c>
      <c r="J1087">
        <v>0.33</v>
      </c>
      <c r="K1087">
        <v>7</v>
      </c>
      <c r="L1087" t="s">
        <v>336</v>
      </c>
      <c r="M1087">
        <v>38.299999999999997</v>
      </c>
      <c r="N1087">
        <v>38.700000000000003</v>
      </c>
      <c r="O1087">
        <v>38.700000000000003</v>
      </c>
      <c r="P1087" t="s">
        <v>337</v>
      </c>
      <c r="Q1087">
        <v>746.6</v>
      </c>
      <c r="R1087">
        <v>0</v>
      </c>
      <c r="S1087">
        <v>0</v>
      </c>
      <c r="T1087">
        <v>923</v>
      </c>
      <c r="U1087">
        <v>6.62</v>
      </c>
      <c r="V1087">
        <v>928</v>
      </c>
      <c r="W1087">
        <v>7.7</v>
      </c>
      <c r="X1087">
        <v>0.28000000000000003</v>
      </c>
      <c r="Y1087">
        <v>7.7</v>
      </c>
      <c r="Z1087">
        <v>0</v>
      </c>
      <c r="AA1087">
        <v>6.9000000000000006E-2</v>
      </c>
      <c r="AB1087">
        <v>30.8</v>
      </c>
      <c r="AC1087">
        <v>37</v>
      </c>
      <c r="AD1087">
        <v>14.5</v>
      </c>
      <c r="AE1087">
        <v>30.6</v>
      </c>
      <c r="AF1087">
        <v>7</v>
      </c>
      <c r="AG1087">
        <v>7.0099999999999996E-2</v>
      </c>
      <c r="AH1087" t="s">
        <v>337</v>
      </c>
      <c r="AI1087" t="s">
        <v>337</v>
      </c>
      <c r="AJ1087">
        <v>0</v>
      </c>
      <c r="AK1087">
        <v>116</v>
      </c>
      <c r="AL1087">
        <v>1</v>
      </c>
      <c r="AM1087">
        <v>100</v>
      </c>
      <c r="AN1087">
        <v>5</v>
      </c>
    </row>
    <row r="1088" spans="1:40" x14ac:dyDescent="0.25">
      <c r="A1088" s="34">
        <v>40746</v>
      </c>
      <c r="B1088" s="220">
        <v>0.64583333333333337</v>
      </c>
      <c r="C1088">
        <v>38.4</v>
      </c>
      <c r="D1088">
        <v>38.4</v>
      </c>
      <c r="E1088">
        <v>38.299999999999997</v>
      </c>
      <c r="F1088">
        <v>24</v>
      </c>
      <c r="G1088">
        <v>14.3</v>
      </c>
      <c r="H1088">
        <v>3</v>
      </c>
      <c r="I1088" t="s">
        <v>343</v>
      </c>
      <c r="J1088">
        <v>0.25</v>
      </c>
      <c r="K1088">
        <v>6</v>
      </c>
      <c r="L1088" t="s">
        <v>344</v>
      </c>
      <c r="M1088">
        <v>38.4</v>
      </c>
      <c r="N1088">
        <v>38.700000000000003</v>
      </c>
      <c r="O1088">
        <v>38.700000000000003</v>
      </c>
      <c r="P1088" t="s">
        <v>337</v>
      </c>
      <c r="Q1088">
        <v>746.5</v>
      </c>
      <c r="R1088">
        <v>0</v>
      </c>
      <c r="S1088">
        <v>0</v>
      </c>
      <c r="T1088">
        <v>938</v>
      </c>
      <c r="U1088">
        <v>6.72</v>
      </c>
      <c r="V1088">
        <v>944</v>
      </c>
      <c r="W1088">
        <v>7.6</v>
      </c>
      <c r="X1088">
        <v>0.27</v>
      </c>
      <c r="Y1088">
        <v>7.6</v>
      </c>
      <c r="Z1088">
        <v>0</v>
      </c>
      <c r="AA1088">
        <v>7.0000000000000007E-2</v>
      </c>
      <c r="AB1088">
        <v>30.8</v>
      </c>
      <c r="AC1088">
        <v>37</v>
      </c>
      <c r="AD1088">
        <v>14.5</v>
      </c>
      <c r="AE1088">
        <v>30.6</v>
      </c>
      <c r="AF1088">
        <v>7</v>
      </c>
      <c r="AG1088">
        <v>7.0099999999999996E-2</v>
      </c>
      <c r="AH1088" t="s">
        <v>337</v>
      </c>
      <c r="AI1088" t="s">
        <v>337</v>
      </c>
      <c r="AJ1088">
        <v>0</v>
      </c>
      <c r="AK1088">
        <v>117</v>
      </c>
      <c r="AL1088">
        <v>1</v>
      </c>
      <c r="AM1088">
        <v>100</v>
      </c>
      <c r="AN1088">
        <v>5</v>
      </c>
    </row>
    <row r="1089" spans="1:40" x14ac:dyDescent="0.25">
      <c r="A1089" s="34">
        <v>40746</v>
      </c>
      <c r="B1089" s="220">
        <v>0.64930555555555558</v>
      </c>
      <c r="C1089">
        <v>38.9</v>
      </c>
      <c r="D1089">
        <v>38.9</v>
      </c>
      <c r="E1089">
        <v>38.4</v>
      </c>
      <c r="F1089">
        <v>24</v>
      </c>
      <c r="G1089">
        <v>14.7</v>
      </c>
      <c r="H1089">
        <v>5</v>
      </c>
      <c r="I1089" t="s">
        <v>350</v>
      </c>
      <c r="J1089">
        <v>0.42</v>
      </c>
      <c r="K1089">
        <v>9</v>
      </c>
      <c r="L1089" t="s">
        <v>350</v>
      </c>
      <c r="M1089">
        <v>38.9</v>
      </c>
      <c r="N1089">
        <v>39.4</v>
      </c>
      <c r="O1089">
        <v>39.4</v>
      </c>
      <c r="P1089" t="s">
        <v>337</v>
      </c>
      <c r="Q1089">
        <v>746.4</v>
      </c>
      <c r="R1089">
        <v>0</v>
      </c>
      <c r="S1089">
        <v>0</v>
      </c>
      <c r="T1089">
        <v>927</v>
      </c>
      <c r="U1089">
        <v>6.64</v>
      </c>
      <c r="V1089">
        <v>939</v>
      </c>
      <c r="W1089">
        <v>7.2</v>
      </c>
      <c r="X1089">
        <v>0.26</v>
      </c>
      <c r="Y1089">
        <v>7.4</v>
      </c>
      <c r="Z1089">
        <v>0</v>
      </c>
      <c r="AA1089">
        <v>7.0999999999999994E-2</v>
      </c>
      <c r="AB1089">
        <v>30.9</v>
      </c>
      <c r="AC1089">
        <v>37</v>
      </c>
      <c r="AD1089">
        <v>14.6</v>
      </c>
      <c r="AE1089">
        <v>30.6</v>
      </c>
      <c r="AF1089">
        <v>7</v>
      </c>
      <c r="AG1089">
        <v>7.0000000000000007E-2</v>
      </c>
      <c r="AH1089" t="s">
        <v>337</v>
      </c>
      <c r="AI1089" t="s">
        <v>337</v>
      </c>
      <c r="AJ1089">
        <v>0</v>
      </c>
      <c r="AK1089">
        <v>116</v>
      </c>
      <c r="AL1089">
        <v>1</v>
      </c>
      <c r="AM1089">
        <v>100</v>
      </c>
      <c r="AN1089">
        <v>5</v>
      </c>
    </row>
    <row r="1090" spans="1:40" x14ac:dyDescent="0.25">
      <c r="A1090" s="34">
        <v>40746</v>
      </c>
      <c r="B1090" s="220">
        <v>0.65277777777777779</v>
      </c>
      <c r="C1090">
        <v>38.9</v>
      </c>
      <c r="D1090">
        <v>39</v>
      </c>
      <c r="E1090">
        <v>38.9</v>
      </c>
      <c r="F1090">
        <v>24</v>
      </c>
      <c r="G1090">
        <v>14.7</v>
      </c>
      <c r="H1090">
        <v>6</v>
      </c>
      <c r="I1090" t="s">
        <v>351</v>
      </c>
      <c r="J1090">
        <v>0.5</v>
      </c>
      <c r="K1090">
        <v>10</v>
      </c>
      <c r="L1090" t="s">
        <v>340</v>
      </c>
      <c r="M1090">
        <v>38.9</v>
      </c>
      <c r="N1090">
        <v>39.4</v>
      </c>
      <c r="O1090">
        <v>39.4</v>
      </c>
      <c r="P1090" t="s">
        <v>337</v>
      </c>
      <c r="Q1090">
        <v>746.4</v>
      </c>
      <c r="R1090">
        <v>0</v>
      </c>
      <c r="S1090">
        <v>0</v>
      </c>
      <c r="T1090">
        <v>897</v>
      </c>
      <c r="U1090">
        <v>6.43</v>
      </c>
      <c r="V1090">
        <v>902</v>
      </c>
      <c r="W1090">
        <v>6.9</v>
      </c>
      <c r="X1090">
        <v>0.25</v>
      </c>
      <c r="Y1090">
        <v>7</v>
      </c>
      <c r="Z1090">
        <v>0</v>
      </c>
      <c r="AA1090">
        <v>7.0999999999999994E-2</v>
      </c>
      <c r="AB1090">
        <v>30.9</v>
      </c>
      <c r="AC1090">
        <v>37</v>
      </c>
      <c r="AD1090">
        <v>14.6</v>
      </c>
      <c r="AE1090">
        <v>30.6</v>
      </c>
      <c r="AF1090">
        <v>7</v>
      </c>
      <c r="AG1090">
        <v>7.0000000000000007E-2</v>
      </c>
      <c r="AH1090" t="s">
        <v>337</v>
      </c>
      <c r="AI1090" t="s">
        <v>337</v>
      </c>
      <c r="AJ1090">
        <v>0</v>
      </c>
      <c r="AK1090">
        <v>117</v>
      </c>
      <c r="AL1090">
        <v>1</v>
      </c>
      <c r="AM1090">
        <v>100</v>
      </c>
      <c r="AN1090">
        <v>5</v>
      </c>
    </row>
    <row r="1091" spans="1:40" x14ac:dyDescent="0.25">
      <c r="A1091" s="34">
        <v>40746</v>
      </c>
      <c r="B1091" s="220">
        <v>0.65625</v>
      </c>
      <c r="C1091">
        <v>39</v>
      </c>
      <c r="D1091">
        <v>39</v>
      </c>
      <c r="E1091">
        <v>38.799999999999997</v>
      </c>
      <c r="F1091">
        <v>24</v>
      </c>
      <c r="G1091">
        <v>14.8</v>
      </c>
      <c r="H1091">
        <v>5</v>
      </c>
      <c r="I1091" t="s">
        <v>348</v>
      </c>
      <c r="J1091">
        <v>0.42</v>
      </c>
      <c r="K1091">
        <v>10</v>
      </c>
      <c r="L1091" t="s">
        <v>338</v>
      </c>
      <c r="M1091">
        <v>39</v>
      </c>
      <c r="N1091">
        <v>39.700000000000003</v>
      </c>
      <c r="O1091">
        <v>39.700000000000003</v>
      </c>
      <c r="P1091" t="s">
        <v>337</v>
      </c>
      <c r="Q1091">
        <v>746.3</v>
      </c>
      <c r="R1091">
        <v>0</v>
      </c>
      <c r="S1091">
        <v>0</v>
      </c>
      <c r="T1091">
        <v>901</v>
      </c>
      <c r="U1091">
        <v>6.46</v>
      </c>
      <c r="V1091">
        <v>905</v>
      </c>
      <c r="W1091">
        <v>6.4</v>
      </c>
      <c r="X1091">
        <v>0.23</v>
      </c>
      <c r="Y1091">
        <v>7</v>
      </c>
      <c r="Z1091">
        <v>0</v>
      </c>
      <c r="AA1091">
        <v>7.1999999999999995E-2</v>
      </c>
      <c r="AB1091">
        <v>30.9</v>
      </c>
      <c r="AC1091">
        <v>36</v>
      </c>
      <c r="AD1091">
        <v>14.1</v>
      </c>
      <c r="AE1091">
        <v>30.5</v>
      </c>
      <c r="AF1091">
        <v>6.8</v>
      </c>
      <c r="AG1091">
        <v>7.0000000000000007E-2</v>
      </c>
      <c r="AH1091" t="s">
        <v>337</v>
      </c>
      <c r="AI1091" t="s">
        <v>337</v>
      </c>
      <c r="AJ1091">
        <v>0</v>
      </c>
      <c r="AK1091">
        <v>116</v>
      </c>
      <c r="AL1091">
        <v>1</v>
      </c>
      <c r="AM1091">
        <v>100</v>
      </c>
      <c r="AN1091">
        <v>5</v>
      </c>
    </row>
    <row r="1092" spans="1:40" x14ac:dyDescent="0.25">
      <c r="A1092" s="34">
        <v>40746</v>
      </c>
      <c r="B1092" s="220">
        <v>0.65972222222222221</v>
      </c>
      <c r="C1092">
        <v>39.1</v>
      </c>
      <c r="D1092">
        <v>39.299999999999997</v>
      </c>
      <c r="E1092">
        <v>39.1</v>
      </c>
      <c r="F1092">
        <v>23</v>
      </c>
      <c r="G1092">
        <v>14.2</v>
      </c>
      <c r="H1092">
        <v>7</v>
      </c>
      <c r="I1092" t="s">
        <v>338</v>
      </c>
      <c r="J1092">
        <v>0.57999999999999996</v>
      </c>
      <c r="K1092">
        <v>12</v>
      </c>
      <c r="L1092" t="s">
        <v>340</v>
      </c>
      <c r="M1092">
        <v>39.1</v>
      </c>
      <c r="N1092">
        <v>39.4</v>
      </c>
      <c r="O1092">
        <v>39.4</v>
      </c>
      <c r="P1092" t="s">
        <v>337</v>
      </c>
      <c r="Q1092">
        <v>746.3</v>
      </c>
      <c r="R1092">
        <v>0</v>
      </c>
      <c r="S1092">
        <v>0</v>
      </c>
      <c r="T1092">
        <v>911</v>
      </c>
      <c r="U1092">
        <v>6.53</v>
      </c>
      <c r="V1092">
        <v>916</v>
      </c>
      <c r="W1092">
        <v>6.9</v>
      </c>
      <c r="X1092">
        <v>0.25</v>
      </c>
      <c r="Y1092">
        <v>6.9</v>
      </c>
      <c r="Z1092">
        <v>0</v>
      </c>
      <c r="AA1092">
        <v>7.1999999999999995E-2</v>
      </c>
      <c r="AB1092">
        <v>30.9</v>
      </c>
      <c r="AC1092">
        <v>36</v>
      </c>
      <c r="AD1092">
        <v>14.1</v>
      </c>
      <c r="AE1092">
        <v>30.5</v>
      </c>
      <c r="AF1092">
        <v>6.8</v>
      </c>
      <c r="AG1092">
        <v>7.0000000000000007E-2</v>
      </c>
      <c r="AH1092" t="s">
        <v>337</v>
      </c>
      <c r="AI1092" t="s">
        <v>337</v>
      </c>
      <c r="AJ1092">
        <v>0</v>
      </c>
      <c r="AK1092">
        <v>116</v>
      </c>
      <c r="AL1092">
        <v>1</v>
      </c>
      <c r="AM1092">
        <v>100</v>
      </c>
      <c r="AN1092">
        <v>5</v>
      </c>
    </row>
    <row r="1093" spans="1:40" x14ac:dyDescent="0.25">
      <c r="A1093" s="34">
        <v>40746</v>
      </c>
      <c r="B1093" s="220">
        <v>0.66319444444444442</v>
      </c>
      <c r="C1093">
        <v>38.9</v>
      </c>
      <c r="D1093">
        <v>39.1</v>
      </c>
      <c r="E1093">
        <v>38.9</v>
      </c>
      <c r="F1093">
        <v>23</v>
      </c>
      <c r="G1093">
        <v>14</v>
      </c>
      <c r="H1093">
        <v>6</v>
      </c>
      <c r="I1093" t="s">
        <v>338</v>
      </c>
      <c r="J1093">
        <v>0.5</v>
      </c>
      <c r="K1093">
        <v>14</v>
      </c>
      <c r="L1093" t="s">
        <v>338</v>
      </c>
      <c r="M1093">
        <v>38.9</v>
      </c>
      <c r="N1093">
        <v>39.1</v>
      </c>
      <c r="O1093">
        <v>39.1</v>
      </c>
      <c r="P1093" t="s">
        <v>337</v>
      </c>
      <c r="Q1093">
        <v>746.2</v>
      </c>
      <c r="R1093">
        <v>0</v>
      </c>
      <c r="S1093">
        <v>0</v>
      </c>
      <c r="T1093">
        <v>926</v>
      </c>
      <c r="U1093">
        <v>6.64</v>
      </c>
      <c r="V1093">
        <v>935</v>
      </c>
      <c r="W1093">
        <v>6.6</v>
      </c>
      <c r="X1093">
        <v>0.24</v>
      </c>
      <c r="Y1093">
        <v>6.7</v>
      </c>
      <c r="Z1093">
        <v>0</v>
      </c>
      <c r="AA1093">
        <v>7.0999999999999994E-2</v>
      </c>
      <c r="AB1093">
        <v>31.1</v>
      </c>
      <c r="AC1093">
        <v>36</v>
      </c>
      <c r="AD1093">
        <v>14.3</v>
      </c>
      <c r="AE1093">
        <v>30.6</v>
      </c>
      <c r="AF1093">
        <v>6.81</v>
      </c>
      <c r="AG1093">
        <v>7.0000000000000007E-2</v>
      </c>
      <c r="AH1093" t="s">
        <v>337</v>
      </c>
      <c r="AI1093" t="s">
        <v>337</v>
      </c>
      <c r="AJ1093">
        <v>0</v>
      </c>
      <c r="AK1093">
        <v>116</v>
      </c>
      <c r="AL1093">
        <v>1</v>
      </c>
      <c r="AM1093">
        <v>100</v>
      </c>
      <c r="AN1093">
        <v>5</v>
      </c>
    </row>
    <row r="1094" spans="1:40" x14ac:dyDescent="0.25">
      <c r="A1094" s="34">
        <v>40746</v>
      </c>
      <c r="B1094" s="220">
        <v>0.66666666666666663</v>
      </c>
      <c r="C1094">
        <v>38.799999999999997</v>
      </c>
      <c r="D1094">
        <v>38.9</v>
      </c>
      <c r="E1094">
        <v>38.799999999999997</v>
      </c>
      <c r="F1094">
        <v>23</v>
      </c>
      <c r="G1094">
        <v>14</v>
      </c>
      <c r="H1094">
        <v>3</v>
      </c>
      <c r="I1094" t="s">
        <v>339</v>
      </c>
      <c r="J1094">
        <v>0.25</v>
      </c>
      <c r="K1094">
        <v>7</v>
      </c>
      <c r="L1094" t="s">
        <v>339</v>
      </c>
      <c r="M1094">
        <v>38.799999999999997</v>
      </c>
      <c r="N1094">
        <v>39</v>
      </c>
      <c r="O1094">
        <v>39</v>
      </c>
      <c r="P1094" t="s">
        <v>337</v>
      </c>
      <c r="Q1094">
        <v>746.2</v>
      </c>
      <c r="R1094">
        <v>0</v>
      </c>
      <c r="S1094">
        <v>0</v>
      </c>
      <c r="T1094">
        <v>905</v>
      </c>
      <c r="U1094">
        <v>6.49</v>
      </c>
      <c r="V1094">
        <v>907</v>
      </c>
      <c r="W1094">
        <v>6.5</v>
      </c>
      <c r="X1094">
        <v>0.23</v>
      </c>
      <c r="Y1094">
        <v>6.5</v>
      </c>
      <c r="Z1094">
        <v>0</v>
      </c>
      <c r="AA1094">
        <v>7.0999999999999994E-2</v>
      </c>
      <c r="AB1094">
        <v>31.1</v>
      </c>
      <c r="AC1094">
        <v>36</v>
      </c>
      <c r="AD1094">
        <v>14.3</v>
      </c>
      <c r="AE1094">
        <v>30.6</v>
      </c>
      <c r="AF1094">
        <v>6.81</v>
      </c>
      <c r="AG1094">
        <v>7.0000000000000007E-2</v>
      </c>
      <c r="AH1094" t="s">
        <v>337</v>
      </c>
      <c r="AI1094" t="s">
        <v>337</v>
      </c>
      <c r="AJ1094">
        <v>3.1E-2</v>
      </c>
      <c r="AK1094">
        <v>117</v>
      </c>
      <c r="AL1094">
        <v>1</v>
      </c>
      <c r="AM1094">
        <v>100</v>
      </c>
      <c r="AN1094">
        <v>5</v>
      </c>
    </row>
    <row r="1095" spans="1:40" x14ac:dyDescent="0.25">
      <c r="A1095" s="34">
        <v>40746</v>
      </c>
      <c r="B1095" s="220">
        <v>0.67013888888888884</v>
      </c>
      <c r="C1095">
        <v>39.200000000000003</v>
      </c>
      <c r="D1095">
        <v>39.200000000000003</v>
      </c>
      <c r="E1095">
        <v>38.799999999999997</v>
      </c>
      <c r="F1095">
        <v>23</v>
      </c>
      <c r="G1095">
        <v>14.2</v>
      </c>
      <c r="H1095">
        <v>1</v>
      </c>
      <c r="I1095" t="s">
        <v>341</v>
      </c>
      <c r="J1095">
        <v>0.08</v>
      </c>
      <c r="K1095">
        <v>4</v>
      </c>
      <c r="L1095" t="s">
        <v>341</v>
      </c>
      <c r="M1095">
        <v>39.200000000000003</v>
      </c>
      <c r="N1095">
        <v>39.5</v>
      </c>
      <c r="O1095">
        <v>39.5</v>
      </c>
      <c r="P1095" t="s">
        <v>337</v>
      </c>
      <c r="Q1095">
        <v>746</v>
      </c>
      <c r="R1095">
        <v>0</v>
      </c>
      <c r="S1095">
        <v>0</v>
      </c>
      <c r="T1095">
        <v>895</v>
      </c>
      <c r="U1095">
        <v>6.42</v>
      </c>
      <c r="V1095">
        <v>905</v>
      </c>
      <c r="W1095">
        <v>6.3</v>
      </c>
      <c r="X1095">
        <v>0.23</v>
      </c>
      <c r="Y1095">
        <v>6.4</v>
      </c>
      <c r="Z1095">
        <v>0</v>
      </c>
      <c r="AA1095">
        <v>7.1999999999999995E-2</v>
      </c>
      <c r="AB1095">
        <v>31.1</v>
      </c>
      <c r="AC1095">
        <v>36</v>
      </c>
      <c r="AD1095">
        <v>14.3</v>
      </c>
      <c r="AE1095">
        <v>30.6</v>
      </c>
      <c r="AF1095">
        <v>6.81</v>
      </c>
      <c r="AG1095">
        <v>7.0000000000000007E-2</v>
      </c>
      <c r="AH1095" t="s">
        <v>337</v>
      </c>
      <c r="AI1095" t="s">
        <v>337</v>
      </c>
      <c r="AJ1095">
        <v>0</v>
      </c>
      <c r="AK1095">
        <v>117</v>
      </c>
      <c r="AL1095">
        <v>1</v>
      </c>
      <c r="AM1095">
        <v>100</v>
      </c>
      <c r="AN1095">
        <v>5</v>
      </c>
    </row>
    <row r="1096" spans="1:40" x14ac:dyDescent="0.25">
      <c r="A1096" s="34">
        <v>40746</v>
      </c>
      <c r="B1096" s="220">
        <v>0.67361111111111116</v>
      </c>
      <c r="C1096">
        <v>39.4</v>
      </c>
      <c r="D1096">
        <v>39.4</v>
      </c>
      <c r="E1096">
        <v>39.200000000000003</v>
      </c>
      <c r="F1096">
        <v>22</v>
      </c>
      <c r="G1096">
        <v>13.7</v>
      </c>
      <c r="H1096">
        <v>2</v>
      </c>
      <c r="I1096" t="s">
        <v>350</v>
      </c>
      <c r="J1096">
        <v>0.17</v>
      </c>
      <c r="K1096">
        <v>4</v>
      </c>
      <c r="L1096" t="s">
        <v>350</v>
      </c>
      <c r="M1096">
        <v>39.4</v>
      </c>
      <c r="N1096">
        <v>39.5</v>
      </c>
      <c r="O1096">
        <v>39.5</v>
      </c>
      <c r="P1096" t="s">
        <v>337</v>
      </c>
      <c r="Q1096">
        <v>745.9</v>
      </c>
      <c r="R1096">
        <v>0</v>
      </c>
      <c r="S1096">
        <v>0</v>
      </c>
      <c r="T1096">
        <v>864</v>
      </c>
      <c r="U1096">
        <v>6.19</v>
      </c>
      <c r="V1096">
        <v>872</v>
      </c>
      <c r="W1096">
        <v>5.7</v>
      </c>
      <c r="X1096">
        <v>0.2</v>
      </c>
      <c r="Y1096">
        <v>5.9</v>
      </c>
      <c r="Z1096">
        <v>0</v>
      </c>
      <c r="AA1096">
        <v>7.2999999999999995E-2</v>
      </c>
      <c r="AB1096">
        <v>31.1</v>
      </c>
      <c r="AC1096">
        <v>36</v>
      </c>
      <c r="AD1096">
        <v>14.3</v>
      </c>
      <c r="AE1096">
        <v>30.6</v>
      </c>
      <c r="AF1096">
        <v>6.81</v>
      </c>
      <c r="AG1096">
        <v>7.0000000000000007E-2</v>
      </c>
      <c r="AH1096" t="s">
        <v>337</v>
      </c>
      <c r="AI1096" t="s">
        <v>337</v>
      </c>
      <c r="AJ1096">
        <v>0</v>
      </c>
      <c r="AK1096">
        <v>117</v>
      </c>
      <c r="AL1096">
        <v>1</v>
      </c>
      <c r="AM1096">
        <v>100</v>
      </c>
      <c r="AN1096">
        <v>5</v>
      </c>
    </row>
    <row r="1097" spans="1:40" x14ac:dyDescent="0.25">
      <c r="A1097" s="34">
        <v>40746</v>
      </c>
      <c r="B1097" s="220">
        <v>0.67708333333333337</v>
      </c>
      <c r="C1097">
        <v>39.4</v>
      </c>
      <c r="D1097">
        <v>39.4</v>
      </c>
      <c r="E1097">
        <v>39.299999999999997</v>
      </c>
      <c r="F1097">
        <v>22</v>
      </c>
      <c r="G1097">
        <v>13.7</v>
      </c>
      <c r="H1097">
        <v>6</v>
      </c>
      <c r="I1097" t="s">
        <v>336</v>
      </c>
      <c r="J1097">
        <v>0.5</v>
      </c>
      <c r="K1097">
        <v>10</v>
      </c>
      <c r="L1097" t="s">
        <v>338</v>
      </c>
      <c r="M1097">
        <v>39.4</v>
      </c>
      <c r="N1097">
        <v>39.5</v>
      </c>
      <c r="O1097">
        <v>39.5</v>
      </c>
      <c r="P1097" t="s">
        <v>337</v>
      </c>
      <c r="Q1097">
        <v>746</v>
      </c>
      <c r="R1097">
        <v>0</v>
      </c>
      <c r="S1097">
        <v>0</v>
      </c>
      <c r="T1097">
        <v>867</v>
      </c>
      <c r="U1097">
        <v>6.21</v>
      </c>
      <c r="V1097">
        <v>877</v>
      </c>
      <c r="W1097">
        <v>4.9000000000000004</v>
      </c>
      <c r="X1097">
        <v>0.17</v>
      </c>
      <c r="Y1097">
        <v>5.6</v>
      </c>
      <c r="Z1097">
        <v>0</v>
      </c>
      <c r="AA1097">
        <v>7.2999999999999995E-2</v>
      </c>
      <c r="AB1097">
        <v>31.1</v>
      </c>
      <c r="AC1097">
        <v>36</v>
      </c>
      <c r="AD1097">
        <v>14.3</v>
      </c>
      <c r="AE1097">
        <v>30.6</v>
      </c>
      <c r="AF1097">
        <v>6.81</v>
      </c>
      <c r="AG1097">
        <v>7.0000000000000007E-2</v>
      </c>
      <c r="AH1097" t="s">
        <v>337</v>
      </c>
      <c r="AI1097" t="s">
        <v>337</v>
      </c>
      <c r="AJ1097">
        <v>0</v>
      </c>
      <c r="AK1097">
        <v>117</v>
      </c>
      <c r="AL1097">
        <v>1</v>
      </c>
      <c r="AM1097">
        <v>100</v>
      </c>
      <c r="AN1097">
        <v>5</v>
      </c>
    </row>
    <row r="1098" spans="1:40" x14ac:dyDescent="0.25">
      <c r="A1098" s="34">
        <v>40746</v>
      </c>
      <c r="B1098" s="220">
        <v>0.68055555555555547</v>
      </c>
      <c r="C1098">
        <v>38.6</v>
      </c>
      <c r="D1098">
        <v>39.299999999999997</v>
      </c>
      <c r="E1098">
        <v>38.6</v>
      </c>
      <c r="F1098">
        <v>23</v>
      </c>
      <c r="G1098">
        <v>13.8</v>
      </c>
      <c r="H1098">
        <v>8</v>
      </c>
      <c r="I1098" t="s">
        <v>336</v>
      </c>
      <c r="J1098">
        <v>0.67</v>
      </c>
      <c r="K1098">
        <v>19</v>
      </c>
      <c r="L1098" t="s">
        <v>339</v>
      </c>
      <c r="M1098">
        <v>38.6</v>
      </c>
      <c r="N1098">
        <v>38.700000000000003</v>
      </c>
      <c r="O1098">
        <v>38.799999999999997</v>
      </c>
      <c r="P1098" t="s">
        <v>337</v>
      </c>
      <c r="Q1098">
        <v>746</v>
      </c>
      <c r="R1098">
        <v>0</v>
      </c>
      <c r="S1098">
        <v>0</v>
      </c>
      <c r="T1098">
        <v>232</v>
      </c>
      <c r="U1098">
        <v>1.66</v>
      </c>
      <c r="V1098">
        <v>258</v>
      </c>
      <c r="W1098">
        <v>3.2</v>
      </c>
      <c r="X1098">
        <v>0.11</v>
      </c>
      <c r="Y1098">
        <v>4.5</v>
      </c>
      <c r="Z1098">
        <v>0</v>
      </c>
      <c r="AA1098">
        <v>7.0000000000000007E-2</v>
      </c>
      <c r="AB1098">
        <v>31.1</v>
      </c>
      <c r="AC1098">
        <v>36</v>
      </c>
      <c r="AD1098">
        <v>14.3</v>
      </c>
      <c r="AE1098">
        <v>30.6</v>
      </c>
      <c r="AF1098">
        <v>6.81</v>
      </c>
      <c r="AG1098">
        <v>7.0000000000000007E-2</v>
      </c>
      <c r="AH1098" t="s">
        <v>337</v>
      </c>
      <c r="AI1098" t="s">
        <v>337</v>
      </c>
      <c r="AJ1098">
        <v>0</v>
      </c>
      <c r="AK1098">
        <v>118</v>
      </c>
      <c r="AL1098">
        <v>1</v>
      </c>
      <c r="AM1098">
        <v>100</v>
      </c>
      <c r="AN1098">
        <v>5</v>
      </c>
    </row>
    <row r="1099" spans="1:40" x14ac:dyDescent="0.25">
      <c r="A1099" s="34">
        <v>40746</v>
      </c>
      <c r="B1099" s="220">
        <v>0.68402777777777779</v>
      </c>
      <c r="C1099">
        <v>37.9</v>
      </c>
      <c r="D1099">
        <v>38.6</v>
      </c>
      <c r="E1099">
        <v>37.9</v>
      </c>
      <c r="F1099">
        <v>24</v>
      </c>
      <c r="G1099">
        <v>13.9</v>
      </c>
      <c r="H1099">
        <v>14</v>
      </c>
      <c r="I1099" t="s">
        <v>339</v>
      </c>
      <c r="J1099">
        <v>1.17</v>
      </c>
      <c r="K1099">
        <v>22</v>
      </c>
      <c r="L1099" t="s">
        <v>341</v>
      </c>
      <c r="M1099">
        <v>37.9</v>
      </c>
      <c r="N1099">
        <v>38.1</v>
      </c>
      <c r="O1099">
        <v>38.200000000000003</v>
      </c>
      <c r="P1099" t="s">
        <v>337</v>
      </c>
      <c r="Q1099">
        <v>745.9</v>
      </c>
      <c r="R1099">
        <v>0</v>
      </c>
      <c r="S1099">
        <v>0</v>
      </c>
      <c r="T1099">
        <v>278</v>
      </c>
      <c r="U1099">
        <v>1.99</v>
      </c>
      <c r="V1099">
        <v>299</v>
      </c>
      <c r="W1099">
        <v>2.7</v>
      </c>
      <c r="X1099">
        <v>0.1</v>
      </c>
      <c r="Y1099">
        <v>2.8</v>
      </c>
      <c r="Z1099">
        <v>0</v>
      </c>
      <c r="AA1099">
        <v>6.8000000000000005E-2</v>
      </c>
      <c r="AB1099">
        <v>30.9</v>
      </c>
      <c r="AC1099">
        <v>35</v>
      </c>
      <c r="AD1099">
        <v>13.7</v>
      </c>
      <c r="AE1099">
        <v>30.3</v>
      </c>
      <c r="AF1099">
        <v>6.7</v>
      </c>
      <c r="AG1099">
        <v>7.0000000000000007E-2</v>
      </c>
      <c r="AH1099" t="s">
        <v>337</v>
      </c>
      <c r="AI1099" t="s">
        <v>337</v>
      </c>
      <c r="AJ1099">
        <v>0</v>
      </c>
      <c r="AK1099">
        <v>116</v>
      </c>
      <c r="AL1099">
        <v>1</v>
      </c>
      <c r="AM1099">
        <v>100</v>
      </c>
      <c r="AN1099">
        <v>5</v>
      </c>
    </row>
    <row r="1100" spans="1:40" x14ac:dyDescent="0.25">
      <c r="A1100" s="34">
        <v>40746</v>
      </c>
      <c r="B1100" s="220">
        <v>0.6875</v>
      </c>
      <c r="C1100">
        <v>38.299999999999997</v>
      </c>
      <c r="D1100">
        <v>38.299999999999997</v>
      </c>
      <c r="E1100">
        <v>37.700000000000003</v>
      </c>
      <c r="F1100">
        <v>24</v>
      </c>
      <c r="G1100">
        <v>14.2</v>
      </c>
      <c r="H1100">
        <v>12</v>
      </c>
      <c r="I1100" t="s">
        <v>339</v>
      </c>
      <c r="J1100">
        <v>1</v>
      </c>
      <c r="K1100">
        <v>18</v>
      </c>
      <c r="L1100" t="s">
        <v>341</v>
      </c>
      <c r="M1100">
        <v>38.299999999999997</v>
      </c>
      <c r="N1100">
        <v>38.6</v>
      </c>
      <c r="O1100">
        <v>38.6</v>
      </c>
      <c r="P1100" t="s">
        <v>337</v>
      </c>
      <c r="Q1100">
        <v>745.9</v>
      </c>
      <c r="R1100">
        <v>0</v>
      </c>
      <c r="S1100">
        <v>0</v>
      </c>
      <c r="T1100">
        <v>883</v>
      </c>
      <c r="U1100">
        <v>6.33</v>
      </c>
      <c r="V1100">
        <v>888</v>
      </c>
      <c r="W1100">
        <v>4.5</v>
      </c>
      <c r="X1100">
        <v>0.16</v>
      </c>
      <c r="Y1100">
        <v>4.9000000000000004</v>
      </c>
      <c r="Z1100">
        <v>0</v>
      </c>
      <c r="AA1100">
        <v>6.9000000000000006E-2</v>
      </c>
      <c r="AB1100">
        <v>30.9</v>
      </c>
      <c r="AC1100">
        <v>35</v>
      </c>
      <c r="AD1100">
        <v>13.7</v>
      </c>
      <c r="AE1100">
        <v>30.3</v>
      </c>
      <c r="AF1100">
        <v>6.7</v>
      </c>
      <c r="AG1100">
        <v>7.0000000000000007E-2</v>
      </c>
      <c r="AH1100" t="s">
        <v>337</v>
      </c>
      <c r="AI1100" t="s">
        <v>337</v>
      </c>
      <c r="AJ1100">
        <v>0</v>
      </c>
      <c r="AK1100">
        <v>117</v>
      </c>
      <c r="AL1100">
        <v>1</v>
      </c>
      <c r="AM1100">
        <v>100</v>
      </c>
      <c r="AN1100">
        <v>5</v>
      </c>
    </row>
    <row r="1101" spans="1:40" x14ac:dyDescent="0.25">
      <c r="A1101" s="34">
        <v>40746</v>
      </c>
      <c r="B1101" s="220">
        <v>0.69097222222222221</v>
      </c>
      <c r="C1101">
        <v>39</v>
      </c>
      <c r="D1101">
        <v>39</v>
      </c>
      <c r="E1101">
        <v>38.299999999999997</v>
      </c>
      <c r="F1101">
        <v>23</v>
      </c>
      <c r="G1101">
        <v>14.1</v>
      </c>
      <c r="H1101">
        <v>11</v>
      </c>
      <c r="I1101" t="s">
        <v>339</v>
      </c>
      <c r="J1101">
        <v>0.92</v>
      </c>
      <c r="K1101">
        <v>18</v>
      </c>
      <c r="L1101" t="s">
        <v>339</v>
      </c>
      <c r="M1101">
        <v>39</v>
      </c>
      <c r="N1101">
        <v>39.299999999999997</v>
      </c>
      <c r="O1101">
        <v>39.299999999999997</v>
      </c>
      <c r="P1101" t="s">
        <v>337</v>
      </c>
      <c r="Q1101">
        <v>745.8</v>
      </c>
      <c r="R1101">
        <v>0</v>
      </c>
      <c r="S1101">
        <v>0</v>
      </c>
      <c r="T1101">
        <v>895</v>
      </c>
      <c r="U1101">
        <v>6.42</v>
      </c>
      <c r="V1101">
        <v>904</v>
      </c>
      <c r="W1101">
        <v>5</v>
      </c>
      <c r="X1101">
        <v>0.18</v>
      </c>
      <c r="Y1101">
        <v>5</v>
      </c>
      <c r="Z1101">
        <v>0</v>
      </c>
      <c r="AA1101">
        <v>7.1999999999999995E-2</v>
      </c>
      <c r="AB1101">
        <v>30.9</v>
      </c>
      <c r="AC1101">
        <v>35</v>
      </c>
      <c r="AD1101">
        <v>13.7</v>
      </c>
      <c r="AE1101">
        <v>30.3</v>
      </c>
      <c r="AF1101">
        <v>6.7</v>
      </c>
      <c r="AG1101">
        <v>7.0000000000000007E-2</v>
      </c>
      <c r="AH1101" t="s">
        <v>337</v>
      </c>
      <c r="AI1101" t="s">
        <v>337</v>
      </c>
      <c r="AJ1101">
        <v>0</v>
      </c>
      <c r="AK1101">
        <v>117</v>
      </c>
      <c r="AL1101">
        <v>1</v>
      </c>
      <c r="AM1101">
        <v>100</v>
      </c>
      <c r="AN1101">
        <v>5</v>
      </c>
    </row>
    <row r="1102" spans="1:40" x14ac:dyDescent="0.25">
      <c r="A1102" s="34">
        <v>40746</v>
      </c>
      <c r="B1102" s="220">
        <v>0.69444444444444453</v>
      </c>
      <c r="C1102">
        <v>38.799999999999997</v>
      </c>
      <c r="D1102">
        <v>39.1</v>
      </c>
      <c r="E1102">
        <v>38.799999999999997</v>
      </c>
      <c r="F1102">
        <v>23</v>
      </c>
      <c r="G1102">
        <v>14</v>
      </c>
      <c r="H1102">
        <v>12</v>
      </c>
      <c r="I1102" t="s">
        <v>339</v>
      </c>
      <c r="J1102">
        <v>1</v>
      </c>
      <c r="K1102">
        <v>20</v>
      </c>
      <c r="L1102" t="s">
        <v>339</v>
      </c>
      <c r="M1102">
        <v>38.799999999999997</v>
      </c>
      <c r="N1102">
        <v>39</v>
      </c>
      <c r="O1102">
        <v>39.1</v>
      </c>
      <c r="P1102" t="s">
        <v>337</v>
      </c>
      <c r="Q1102">
        <v>745.9</v>
      </c>
      <c r="R1102">
        <v>0</v>
      </c>
      <c r="S1102">
        <v>0</v>
      </c>
      <c r="T1102">
        <v>871</v>
      </c>
      <c r="U1102">
        <v>6.24</v>
      </c>
      <c r="V1102">
        <v>884</v>
      </c>
      <c r="W1102">
        <v>5</v>
      </c>
      <c r="X1102">
        <v>0.18</v>
      </c>
      <c r="Y1102">
        <v>5</v>
      </c>
      <c r="Z1102">
        <v>0</v>
      </c>
      <c r="AA1102">
        <v>7.0999999999999994E-2</v>
      </c>
      <c r="AB1102">
        <v>30.9</v>
      </c>
      <c r="AC1102">
        <v>35</v>
      </c>
      <c r="AD1102">
        <v>13.7</v>
      </c>
      <c r="AE1102">
        <v>30.3</v>
      </c>
      <c r="AF1102">
        <v>6.7</v>
      </c>
      <c r="AG1102">
        <v>7.0000000000000007E-2</v>
      </c>
      <c r="AH1102" t="s">
        <v>337</v>
      </c>
      <c r="AI1102" t="s">
        <v>337</v>
      </c>
      <c r="AJ1102">
        <v>0</v>
      </c>
      <c r="AK1102">
        <v>117</v>
      </c>
      <c r="AL1102">
        <v>1</v>
      </c>
      <c r="AM1102">
        <v>100</v>
      </c>
      <c r="AN1102">
        <v>5</v>
      </c>
    </row>
    <row r="1103" spans="1:40" x14ac:dyDescent="0.25">
      <c r="A1103" s="34">
        <v>40746</v>
      </c>
      <c r="B1103" s="220">
        <v>0.69791666666666663</v>
      </c>
      <c r="C1103">
        <v>38.299999999999997</v>
      </c>
      <c r="D1103">
        <v>38.799999999999997</v>
      </c>
      <c r="E1103">
        <v>38.299999999999997</v>
      </c>
      <c r="F1103">
        <v>23</v>
      </c>
      <c r="G1103">
        <v>13.5</v>
      </c>
      <c r="H1103">
        <v>14</v>
      </c>
      <c r="I1103" t="s">
        <v>339</v>
      </c>
      <c r="J1103">
        <v>1.17</v>
      </c>
      <c r="K1103">
        <v>21</v>
      </c>
      <c r="L1103" t="s">
        <v>339</v>
      </c>
      <c r="M1103">
        <v>38.299999999999997</v>
      </c>
      <c r="N1103">
        <v>38.200000000000003</v>
      </c>
      <c r="O1103">
        <v>38.4</v>
      </c>
      <c r="P1103" t="s">
        <v>337</v>
      </c>
      <c r="Q1103">
        <v>745.9</v>
      </c>
      <c r="R1103">
        <v>0</v>
      </c>
      <c r="S1103">
        <v>0</v>
      </c>
      <c r="T1103">
        <v>806</v>
      </c>
      <c r="U1103">
        <v>5.78</v>
      </c>
      <c r="V1103">
        <v>826</v>
      </c>
      <c r="W1103">
        <v>4.8</v>
      </c>
      <c r="X1103">
        <v>0.17</v>
      </c>
      <c r="Y1103">
        <v>4.9000000000000004</v>
      </c>
      <c r="Z1103">
        <v>0</v>
      </c>
      <c r="AA1103">
        <v>6.9000000000000006E-2</v>
      </c>
      <c r="AB1103">
        <v>30.8</v>
      </c>
      <c r="AC1103">
        <v>35</v>
      </c>
      <c r="AD1103">
        <v>13.6</v>
      </c>
      <c r="AE1103">
        <v>30.3</v>
      </c>
      <c r="AF1103">
        <v>6.7</v>
      </c>
      <c r="AG1103">
        <v>7.0099999999999996E-2</v>
      </c>
      <c r="AH1103" t="s">
        <v>337</v>
      </c>
      <c r="AI1103" t="s">
        <v>337</v>
      </c>
      <c r="AJ1103">
        <v>0</v>
      </c>
      <c r="AK1103">
        <v>117</v>
      </c>
      <c r="AL1103">
        <v>1</v>
      </c>
      <c r="AM1103">
        <v>100</v>
      </c>
      <c r="AN1103">
        <v>5</v>
      </c>
    </row>
    <row r="1104" spans="1:40" x14ac:dyDescent="0.25">
      <c r="A1104" s="34">
        <v>40746</v>
      </c>
      <c r="B1104" s="220">
        <v>0.70138888888888884</v>
      </c>
      <c r="C1104">
        <v>38</v>
      </c>
      <c r="D1104">
        <v>38.299999999999997</v>
      </c>
      <c r="E1104">
        <v>38</v>
      </c>
      <c r="F1104">
        <v>23</v>
      </c>
      <c r="G1104">
        <v>13.3</v>
      </c>
      <c r="H1104">
        <v>13</v>
      </c>
      <c r="I1104" t="s">
        <v>339</v>
      </c>
      <c r="J1104">
        <v>1.08</v>
      </c>
      <c r="K1104">
        <v>19</v>
      </c>
      <c r="L1104" t="s">
        <v>339</v>
      </c>
      <c r="M1104">
        <v>38</v>
      </c>
      <c r="N1104">
        <v>37.799999999999997</v>
      </c>
      <c r="O1104">
        <v>37.9</v>
      </c>
      <c r="P1104" t="s">
        <v>337</v>
      </c>
      <c r="Q1104">
        <v>745.9</v>
      </c>
      <c r="R1104">
        <v>0</v>
      </c>
      <c r="S1104">
        <v>0</v>
      </c>
      <c r="T1104">
        <v>784</v>
      </c>
      <c r="U1104">
        <v>5.62</v>
      </c>
      <c r="V1104">
        <v>795</v>
      </c>
      <c r="W1104">
        <v>4.5999999999999996</v>
      </c>
      <c r="X1104">
        <v>0.16</v>
      </c>
      <c r="Y1104">
        <v>4.7</v>
      </c>
      <c r="Z1104">
        <v>0</v>
      </c>
      <c r="AA1104">
        <v>6.8000000000000005E-2</v>
      </c>
      <c r="AB1104">
        <v>30.8</v>
      </c>
      <c r="AC1104">
        <v>35</v>
      </c>
      <c r="AD1104">
        <v>13.6</v>
      </c>
      <c r="AE1104">
        <v>30.3</v>
      </c>
      <c r="AF1104">
        <v>6.7</v>
      </c>
      <c r="AG1104">
        <v>7.0099999999999996E-2</v>
      </c>
      <c r="AH1104" t="s">
        <v>337</v>
      </c>
      <c r="AI1104" t="s">
        <v>337</v>
      </c>
      <c r="AJ1104">
        <v>0</v>
      </c>
      <c r="AK1104">
        <v>117</v>
      </c>
      <c r="AL1104">
        <v>1</v>
      </c>
      <c r="AM1104">
        <v>100</v>
      </c>
      <c r="AN1104">
        <v>5</v>
      </c>
    </row>
    <row r="1105" spans="1:40" x14ac:dyDescent="0.25">
      <c r="A1105" s="34">
        <v>40746</v>
      </c>
      <c r="B1105" s="220">
        <v>0.70486111111111116</v>
      </c>
      <c r="C1105">
        <v>38.4</v>
      </c>
      <c r="D1105">
        <v>38.4</v>
      </c>
      <c r="E1105">
        <v>38</v>
      </c>
      <c r="F1105">
        <v>24</v>
      </c>
      <c r="G1105">
        <v>14.3</v>
      </c>
      <c r="H1105">
        <v>12</v>
      </c>
      <c r="I1105" t="s">
        <v>339</v>
      </c>
      <c r="J1105">
        <v>1</v>
      </c>
      <c r="K1105">
        <v>20</v>
      </c>
      <c r="L1105" t="s">
        <v>339</v>
      </c>
      <c r="M1105">
        <v>38.4</v>
      </c>
      <c r="N1105">
        <v>38.700000000000003</v>
      </c>
      <c r="O1105">
        <v>38.799999999999997</v>
      </c>
      <c r="P1105" t="s">
        <v>337</v>
      </c>
      <c r="Q1105">
        <v>745.9</v>
      </c>
      <c r="R1105">
        <v>0</v>
      </c>
      <c r="S1105">
        <v>0</v>
      </c>
      <c r="T1105">
        <v>755</v>
      </c>
      <c r="U1105">
        <v>5.41</v>
      </c>
      <c r="V1105">
        <v>766</v>
      </c>
      <c r="W1105">
        <v>4.4000000000000004</v>
      </c>
      <c r="X1105">
        <v>0.16</v>
      </c>
      <c r="Y1105">
        <v>4.5</v>
      </c>
      <c r="Z1105">
        <v>0</v>
      </c>
      <c r="AA1105">
        <v>7.0000000000000007E-2</v>
      </c>
      <c r="AB1105">
        <v>30.8</v>
      </c>
      <c r="AC1105">
        <v>35</v>
      </c>
      <c r="AD1105">
        <v>13.6</v>
      </c>
      <c r="AE1105">
        <v>30.3</v>
      </c>
      <c r="AF1105">
        <v>6.7</v>
      </c>
      <c r="AG1105">
        <v>7.0099999999999996E-2</v>
      </c>
      <c r="AH1105" t="s">
        <v>337</v>
      </c>
      <c r="AI1105" t="s">
        <v>337</v>
      </c>
      <c r="AJ1105">
        <v>0</v>
      </c>
      <c r="AK1105">
        <v>117</v>
      </c>
      <c r="AL1105">
        <v>1</v>
      </c>
      <c r="AM1105">
        <v>100</v>
      </c>
      <c r="AN1105">
        <v>5</v>
      </c>
    </row>
    <row r="1106" spans="1:40" x14ac:dyDescent="0.25">
      <c r="A1106" s="34">
        <v>40746</v>
      </c>
      <c r="B1106" s="220">
        <v>0.70833333333333337</v>
      </c>
      <c r="C1106">
        <v>38.200000000000003</v>
      </c>
      <c r="D1106">
        <v>38.4</v>
      </c>
      <c r="E1106">
        <v>38.200000000000003</v>
      </c>
      <c r="F1106">
        <v>23</v>
      </c>
      <c r="G1106">
        <v>13.5</v>
      </c>
      <c r="H1106">
        <v>12</v>
      </c>
      <c r="I1106" t="s">
        <v>347</v>
      </c>
      <c r="J1106">
        <v>1</v>
      </c>
      <c r="K1106">
        <v>20</v>
      </c>
      <c r="L1106" t="s">
        <v>339</v>
      </c>
      <c r="M1106">
        <v>38.200000000000003</v>
      </c>
      <c r="N1106">
        <v>38.200000000000003</v>
      </c>
      <c r="O1106">
        <v>38.200000000000003</v>
      </c>
      <c r="P1106" t="s">
        <v>337</v>
      </c>
      <c r="Q1106">
        <v>745.8</v>
      </c>
      <c r="R1106">
        <v>0</v>
      </c>
      <c r="S1106">
        <v>0</v>
      </c>
      <c r="T1106">
        <v>734</v>
      </c>
      <c r="U1106">
        <v>5.26</v>
      </c>
      <c r="V1106">
        <v>752</v>
      </c>
      <c r="W1106">
        <v>4.3</v>
      </c>
      <c r="X1106">
        <v>0.15</v>
      </c>
      <c r="Y1106">
        <v>4.4000000000000004</v>
      </c>
      <c r="Z1106">
        <v>0</v>
      </c>
      <c r="AA1106">
        <v>6.9000000000000006E-2</v>
      </c>
      <c r="AB1106">
        <v>30.7</v>
      </c>
      <c r="AC1106">
        <v>35</v>
      </c>
      <c r="AD1106">
        <v>13.5</v>
      </c>
      <c r="AE1106">
        <v>30.2</v>
      </c>
      <c r="AF1106">
        <v>6.7</v>
      </c>
      <c r="AG1106">
        <v>7.0099999999999996E-2</v>
      </c>
      <c r="AH1106" t="s">
        <v>337</v>
      </c>
      <c r="AI1106" t="s">
        <v>337</v>
      </c>
      <c r="AJ1106">
        <v>0.03</v>
      </c>
      <c r="AK1106">
        <v>116</v>
      </c>
      <c r="AL1106">
        <v>1</v>
      </c>
      <c r="AM1106">
        <v>100</v>
      </c>
      <c r="AN1106">
        <v>5</v>
      </c>
    </row>
    <row r="1107" spans="1:40" x14ac:dyDescent="0.25">
      <c r="A1107" s="34">
        <v>40746</v>
      </c>
      <c r="B1107" s="220">
        <v>0.71180555555555547</v>
      </c>
      <c r="C1107">
        <v>38.200000000000003</v>
      </c>
      <c r="D1107">
        <v>38.299999999999997</v>
      </c>
      <c r="E1107">
        <v>38.200000000000003</v>
      </c>
      <c r="F1107">
        <v>22</v>
      </c>
      <c r="G1107">
        <v>12.7</v>
      </c>
      <c r="H1107">
        <v>13</v>
      </c>
      <c r="I1107" t="s">
        <v>347</v>
      </c>
      <c r="J1107">
        <v>1.08</v>
      </c>
      <c r="K1107">
        <v>17</v>
      </c>
      <c r="L1107" t="s">
        <v>347</v>
      </c>
      <c r="M1107">
        <v>38.200000000000003</v>
      </c>
      <c r="N1107">
        <v>37.700000000000003</v>
      </c>
      <c r="O1107">
        <v>37.799999999999997</v>
      </c>
      <c r="P1107" t="s">
        <v>337</v>
      </c>
      <c r="Q1107">
        <v>745.7</v>
      </c>
      <c r="R1107">
        <v>0</v>
      </c>
      <c r="S1107">
        <v>0</v>
      </c>
      <c r="T1107">
        <v>720</v>
      </c>
      <c r="U1107">
        <v>5.16</v>
      </c>
      <c r="V1107">
        <v>724</v>
      </c>
      <c r="W1107">
        <v>4.0999999999999996</v>
      </c>
      <c r="X1107">
        <v>0.15</v>
      </c>
      <c r="Y1107">
        <v>4.0999999999999996</v>
      </c>
      <c r="Z1107">
        <v>0</v>
      </c>
      <c r="AA1107">
        <v>6.9000000000000006E-2</v>
      </c>
      <c r="AB1107">
        <v>30.7</v>
      </c>
      <c r="AC1107">
        <v>35</v>
      </c>
      <c r="AD1107">
        <v>13.5</v>
      </c>
      <c r="AE1107">
        <v>30.2</v>
      </c>
      <c r="AF1107">
        <v>6.7</v>
      </c>
      <c r="AG1107">
        <v>7.0099999999999996E-2</v>
      </c>
      <c r="AH1107" t="s">
        <v>337</v>
      </c>
      <c r="AI1107" t="s">
        <v>337</v>
      </c>
      <c r="AJ1107">
        <v>0</v>
      </c>
      <c r="AK1107">
        <v>117</v>
      </c>
      <c r="AL1107">
        <v>1</v>
      </c>
      <c r="AM1107">
        <v>100</v>
      </c>
      <c r="AN1107">
        <v>5</v>
      </c>
    </row>
    <row r="1108" spans="1:40" x14ac:dyDescent="0.25">
      <c r="A1108" s="34">
        <v>40746</v>
      </c>
      <c r="B1108" s="220">
        <v>0.71527777777777779</v>
      </c>
      <c r="C1108">
        <v>38.299999999999997</v>
      </c>
      <c r="D1108">
        <v>38.299999999999997</v>
      </c>
      <c r="E1108">
        <v>38.200000000000003</v>
      </c>
      <c r="F1108">
        <v>24</v>
      </c>
      <c r="G1108">
        <v>14.2</v>
      </c>
      <c r="H1108">
        <v>12</v>
      </c>
      <c r="I1108" t="s">
        <v>347</v>
      </c>
      <c r="J1108">
        <v>1</v>
      </c>
      <c r="K1108">
        <v>21</v>
      </c>
      <c r="L1108" t="s">
        <v>339</v>
      </c>
      <c r="M1108">
        <v>38.299999999999997</v>
      </c>
      <c r="N1108">
        <v>38.6</v>
      </c>
      <c r="O1108">
        <v>38.6</v>
      </c>
      <c r="P1108" t="s">
        <v>337</v>
      </c>
      <c r="Q1108">
        <v>745.7</v>
      </c>
      <c r="R1108">
        <v>0</v>
      </c>
      <c r="S1108">
        <v>0</v>
      </c>
      <c r="T1108">
        <v>723</v>
      </c>
      <c r="U1108">
        <v>5.18</v>
      </c>
      <c r="V1108">
        <v>728</v>
      </c>
      <c r="W1108">
        <v>4</v>
      </c>
      <c r="X1108">
        <v>0.14000000000000001</v>
      </c>
      <c r="Y1108">
        <v>4.0999999999999996</v>
      </c>
      <c r="Z1108">
        <v>0</v>
      </c>
      <c r="AA1108">
        <v>6.9000000000000006E-2</v>
      </c>
      <c r="AB1108">
        <v>30.6</v>
      </c>
      <c r="AC1108">
        <v>35</v>
      </c>
      <c r="AD1108">
        <v>13.4</v>
      </c>
      <c r="AE1108">
        <v>30.2</v>
      </c>
      <c r="AF1108">
        <v>6.69</v>
      </c>
      <c r="AG1108">
        <v>7.0099999999999996E-2</v>
      </c>
      <c r="AH1108" t="s">
        <v>337</v>
      </c>
      <c r="AI1108" t="s">
        <v>337</v>
      </c>
      <c r="AJ1108">
        <v>0</v>
      </c>
      <c r="AK1108">
        <v>115</v>
      </c>
      <c r="AL1108">
        <v>1</v>
      </c>
      <c r="AM1108">
        <v>100</v>
      </c>
      <c r="AN1108">
        <v>5</v>
      </c>
    </row>
    <row r="1109" spans="1:40" x14ac:dyDescent="0.25">
      <c r="A1109" s="34">
        <v>40746</v>
      </c>
      <c r="B1109" s="220">
        <v>0.71875</v>
      </c>
      <c r="C1109">
        <v>38.6</v>
      </c>
      <c r="D1109">
        <v>38.6</v>
      </c>
      <c r="E1109">
        <v>38.299999999999997</v>
      </c>
      <c r="F1109">
        <v>23</v>
      </c>
      <c r="G1109">
        <v>13.7</v>
      </c>
      <c r="H1109">
        <v>12</v>
      </c>
      <c r="I1109" t="s">
        <v>339</v>
      </c>
      <c r="J1109">
        <v>1</v>
      </c>
      <c r="K1109">
        <v>17</v>
      </c>
      <c r="L1109" t="s">
        <v>339</v>
      </c>
      <c r="M1109">
        <v>38.6</v>
      </c>
      <c r="N1109">
        <v>38.6</v>
      </c>
      <c r="O1109">
        <v>38.700000000000003</v>
      </c>
      <c r="P1109" t="s">
        <v>337</v>
      </c>
      <c r="Q1109">
        <v>745.7</v>
      </c>
      <c r="R1109">
        <v>0</v>
      </c>
      <c r="S1109">
        <v>0</v>
      </c>
      <c r="T1109">
        <v>732</v>
      </c>
      <c r="U1109">
        <v>5.25</v>
      </c>
      <c r="V1109">
        <v>738</v>
      </c>
      <c r="W1109">
        <v>3.9</v>
      </c>
      <c r="X1109">
        <v>0.14000000000000001</v>
      </c>
      <c r="Y1109">
        <v>3.9</v>
      </c>
      <c r="Z1109">
        <v>0</v>
      </c>
      <c r="AA1109">
        <v>7.0000000000000007E-2</v>
      </c>
      <c r="AB1109">
        <v>30.6</v>
      </c>
      <c r="AC1109">
        <v>35</v>
      </c>
      <c r="AD1109">
        <v>13.4</v>
      </c>
      <c r="AE1109">
        <v>30.2</v>
      </c>
      <c r="AF1109">
        <v>6.69</v>
      </c>
      <c r="AG1109">
        <v>7.0099999999999996E-2</v>
      </c>
      <c r="AH1109" t="s">
        <v>337</v>
      </c>
      <c r="AI1109" t="s">
        <v>337</v>
      </c>
      <c r="AJ1109">
        <v>0</v>
      </c>
      <c r="AK1109">
        <v>116</v>
      </c>
      <c r="AL1109">
        <v>1</v>
      </c>
      <c r="AM1109">
        <v>100</v>
      </c>
      <c r="AN1109">
        <v>5</v>
      </c>
    </row>
    <row r="1110" spans="1:40" x14ac:dyDescent="0.25">
      <c r="A1110" s="34">
        <v>40746</v>
      </c>
      <c r="B1110" s="220">
        <v>0.72222222222222221</v>
      </c>
      <c r="C1110">
        <v>38.299999999999997</v>
      </c>
      <c r="D1110">
        <v>38.6</v>
      </c>
      <c r="E1110">
        <v>38.299999999999997</v>
      </c>
      <c r="F1110">
        <v>23</v>
      </c>
      <c r="G1110">
        <v>13.5</v>
      </c>
      <c r="H1110">
        <v>14</v>
      </c>
      <c r="I1110" t="s">
        <v>347</v>
      </c>
      <c r="J1110">
        <v>1.17</v>
      </c>
      <c r="K1110">
        <v>21</v>
      </c>
      <c r="L1110" t="s">
        <v>347</v>
      </c>
      <c r="M1110">
        <v>38.299999999999997</v>
      </c>
      <c r="N1110">
        <v>38.200000000000003</v>
      </c>
      <c r="O1110">
        <v>38.4</v>
      </c>
      <c r="P1110" t="s">
        <v>337</v>
      </c>
      <c r="Q1110">
        <v>745.7</v>
      </c>
      <c r="R1110">
        <v>0</v>
      </c>
      <c r="S1110">
        <v>0</v>
      </c>
      <c r="T1110">
        <v>735</v>
      </c>
      <c r="U1110">
        <v>5.27</v>
      </c>
      <c r="V1110">
        <v>740</v>
      </c>
      <c r="W1110">
        <v>3.8</v>
      </c>
      <c r="X1110">
        <v>0.14000000000000001</v>
      </c>
      <c r="Y1110">
        <v>3.9</v>
      </c>
      <c r="Z1110">
        <v>0</v>
      </c>
      <c r="AA1110">
        <v>6.9000000000000006E-2</v>
      </c>
      <c r="AB1110">
        <v>30.6</v>
      </c>
      <c r="AC1110">
        <v>35</v>
      </c>
      <c r="AD1110">
        <v>13.4</v>
      </c>
      <c r="AE1110">
        <v>30.2</v>
      </c>
      <c r="AF1110">
        <v>6.69</v>
      </c>
      <c r="AG1110">
        <v>7.0099999999999996E-2</v>
      </c>
      <c r="AH1110" t="s">
        <v>337</v>
      </c>
      <c r="AI1110" t="s">
        <v>337</v>
      </c>
      <c r="AJ1110">
        <v>0</v>
      </c>
      <c r="AK1110">
        <v>117</v>
      </c>
      <c r="AL1110">
        <v>1</v>
      </c>
      <c r="AM1110">
        <v>100</v>
      </c>
      <c r="AN1110">
        <v>5</v>
      </c>
    </row>
    <row r="1111" spans="1:40" x14ac:dyDescent="0.25">
      <c r="A1111" s="34">
        <v>40746</v>
      </c>
      <c r="B1111" s="220">
        <v>0.72569444444444453</v>
      </c>
      <c r="C1111">
        <v>37.799999999999997</v>
      </c>
      <c r="D1111">
        <v>38.299999999999997</v>
      </c>
      <c r="E1111">
        <v>37.799999999999997</v>
      </c>
      <c r="F1111">
        <v>23</v>
      </c>
      <c r="G1111">
        <v>13.1</v>
      </c>
      <c r="H1111">
        <v>14</v>
      </c>
      <c r="I1111" t="s">
        <v>339</v>
      </c>
      <c r="J1111">
        <v>1.17</v>
      </c>
      <c r="K1111">
        <v>21</v>
      </c>
      <c r="L1111" t="s">
        <v>339</v>
      </c>
      <c r="M1111">
        <v>37.799999999999997</v>
      </c>
      <c r="N1111">
        <v>37.5</v>
      </c>
      <c r="O1111">
        <v>37.6</v>
      </c>
      <c r="P1111" t="s">
        <v>337</v>
      </c>
      <c r="Q1111">
        <v>745.7</v>
      </c>
      <c r="R1111">
        <v>0</v>
      </c>
      <c r="S1111">
        <v>0</v>
      </c>
      <c r="T1111">
        <v>731</v>
      </c>
      <c r="U1111">
        <v>5.24</v>
      </c>
      <c r="V1111">
        <v>737</v>
      </c>
      <c r="W1111">
        <v>3.5</v>
      </c>
      <c r="X1111">
        <v>0.13</v>
      </c>
      <c r="Y1111">
        <v>3.6</v>
      </c>
      <c r="Z1111">
        <v>0</v>
      </c>
      <c r="AA1111">
        <v>6.8000000000000005E-2</v>
      </c>
      <c r="AB1111">
        <v>30.5</v>
      </c>
      <c r="AC1111">
        <v>35</v>
      </c>
      <c r="AD1111">
        <v>13.3</v>
      </c>
      <c r="AE1111">
        <v>30.1</v>
      </c>
      <c r="AF1111">
        <v>6.69</v>
      </c>
      <c r="AG1111">
        <v>7.0199999999999999E-2</v>
      </c>
      <c r="AH1111" t="s">
        <v>337</v>
      </c>
      <c r="AI1111" t="s">
        <v>337</v>
      </c>
      <c r="AJ1111">
        <v>0</v>
      </c>
      <c r="AK1111">
        <v>116</v>
      </c>
      <c r="AL1111">
        <v>1</v>
      </c>
      <c r="AM1111">
        <v>100</v>
      </c>
      <c r="AN1111">
        <v>5</v>
      </c>
    </row>
    <row r="1112" spans="1:40" x14ac:dyDescent="0.25">
      <c r="A1112" s="34">
        <v>40746</v>
      </c>
      <c r="B1112" s="220">
        <v>0.72916666666666663</v>
      </c>
      <c r="C1112">
        <v>37.9</v>
      </c>
      <c r="D1112">
        <v>38</v>
      </c>
      <c r="E1112">
        <v>37.799999999999997</v>
      </c>
      <c r="F1112">
        <v>22</v>
      </c>
      <c r="G1112">
        <v>12.5</v>
      </c>
      <c r="H1112">
        <v>12</v>
      </c>
      <c r="I1112" t="s">
        <v>339</v>
      </c>
      <c r="J1112">
        <v>1</v>
      </c>
      <c r="K1112">
        <v>22</v>
      </c>
      <c r="L1112" t="s">
        <v>341</v>
      </c>
      <c r="M1112">
        <v>37.9</v>
      </c>
      <c r="N1112">
        <v>37.4</v>
      </c>
      <c r="O1112">
        <v>37.4</v>
      </c>
      <c r="P1112" t="s">
        <v>337</v>
      </c>
      <c r="Q1112">
        <v>745.8</v>
      </c>
      <c r="R1112">
        <v>0</v>
      </c>
      <c r="S1112">
        <v>0</v>
      </c>
      <c r="T1112">
        <v>737</v>
      </c>
      <c r="U1112">
        <v>5.28</v>
      </c>
      <c r="V1112">
        <v>738</v>
      </c>
      <c r="W1112">
        <v>3.3</v>
      </c>
      <c r="X1112">
        <v>0.12</v>
      </c>
      <c r="Y1112">
        <v>3.4</v>
      </c>
      <c r="Z1112">
        <v>0</v>
      </c>
      <c r="AA1112">
        <v>6.8000000000000005E-2</v>
      </c>
      <c r="AB1112">
        <v>30.4</v>
      </c>
      <c r="AC1112">
        <v>35</v>
      </c>
      <c r="AD1112">
        <v>13.2</v>
      </c>
      <c r="AE1112">
        <v>29.9</v>
      </c>
      <c r="AF1112">
        <v>6.68</v>
      </c>
      <c r="AG1112">
        <v>7.0199999999999999E-2</v>
      </c>
      <c r="AH1112" t="s">
        <v>337</v>
      </c>
      <c r="AI1112" t="s">
        <v>337</v>
      </c>
      <c r="AJ1112">
        <v>0</v>
      </c>
      <c r="AK1112">
        <v>118</v>
      </c>
      <c r="AL1112">
        <v>1</v>
      </c>
      <c r="AM1112">
        <v>100</v>
      </c>
      <c r="AN1112">
        <v>5</v>
      </c>
    </row>
    <row r="1113" spans="1:40" x14ac:dyDescent="0.25">
      <c r="A1113" s="34">
        <v>40746</v>
      </c>
      <c r="B1113" s="220">
        <v>0.73263888888888884</v>
      </c>
      <c r="C1113">
        <v>37.9</v>
      </c>
      <c r="D1113">
        <v>38.1</v>
      </c>
      <c r="E1113">
        <v>37.9</v>
      </c>
      <c r="F1113">
        <v>21</v>
      </c>
      <c r="G1113">
        <v>11.8</v>
      </c>
      <c r="H1113">
        <v>13</v>
      </c>
      <c r="I1113" t="s">
        <v>339</v>
      </c>
      <c r="J1113">
        <v>1.08</v>
      </c>
      <c r="K1113">
        <v>21</v>
      </c>
      <c r="L1113" t="s">
        <v>341</v>
      </c>
      <c r="M1113">
        <v>37.9</v>
      </c>
      <c r="N1113">
        <v>37</v>
      </c>
      <c r="O1113">
        <v>37.1</v>
      </c>
      <c r="P1113" t="s">
        <v>337</v>
      </c>
      <c r="Q1113">
        <v>745.8</v>
      </c>
      <c r="R1113">
        <v>0</v>
      </c>
      <c r="S1113">
        <v>0</v>
      </c>
      <c r="T1113">
        <v>645</v>
      </c>
      <c r="U1113">
        <v>4.62</v>
      </c>
      <c r="V1113">
        <v>735</v>
      </c>
      <c r="W1113">
        <v>2.7</v>
      </c>
      <c r="X1113">
        <v>0.1</v>
      </c>
      <c r="Y1113">
        <v>3.1</v>
      </c>
      <c r="Z1113">
        <v>0</v>
      </c>
      <c r="AA1113">
        <v>6.8000000000000005E-2</v>
      </c>
      <c r="AB1113">
        <v>30.3</v>
      </c>
      <c r="AC1113">
        <v>35</v>
      </c>
      <c r="AD1113">
        <v>13.1</v>
      </c>
      <c r="AE1113">
        <v>29.9</v>
      </c>
      <c r="AF1113">
        <v>6.68</v>
      </c>
      <c r="AG1113">
        <v>7.0199999999999999E-2</v>
      </c>
      <c r="AH1113" t="s">
        <v>337</v>
      </c>
      <c r="AI1113" t="s">
        <v>337</v>
      </c>
      <c r="AJ1113">
        <v>0</v>
      </c>
      <c r="AK1113">
        <v>117</v>
      </c>
      <c r="AL1113">
        <v>1</v>
      </c>
      <c r="AM1113">
        <v>100</v>
      </c>
      <c r="AN1113">
        <v>5</v>
      </c>
    </row>
    <row r="1114" spans="1:40" x14ac:dyDescent="0.25">
      <c r="A1114" s="34">
        <v>40746</v>
      </c>
      <c r="B1114" s="220">
        <v>0.73611111111111116</v>
      </c>
      <c r="C1114">
        <v>37.5</v>
      </c>
      <c r="D1114">
        <v>37.9</v>
      </c>
      <c r="E1114">
        <v>37.5</v>
      </c>
      <c r="F1114">
        <v>22</v>
      </c>
      <c r="G1114">
        <v>12.2</v>
      </c>
      <c r="H1114">
        <v>11</v>
      </c>
      <c r="I1114" t="s">
        <v>339</v>
      </c>
      <c r="J1114">
        <v>0.92</v>
      </c>
      <c r="K1114">
        <v>18</v>
      </c>
      <c r="L1114" t="s">
        <v>339</v>
      </c>
      <c r="M1114">
        <v>37.5</v>
      </c>
      <c r="N1114">
        <v>36.799999999999997</v>
      </c>
      <c r="O1114">
        <v>36.799999999999997</v>
      </c>
      <c r="P1114" t="s">
        <v>337</v>
      </c>
      <c r="Q1114">
        <v>745.7</v>
      </c>
      <c r="R1114">
        <v>0</v>
      </c>
      <c r="S1114">
        <v>0</v>
      </c>
      <c r="T1114">
        <v>382</v>
      </c>
      <c r="U1114">
        <v>2.74</v>
      </c>
      <c r="V1114">
        <v>406</v>
      </c>
      <c r="W1114">
        <v>1.8</v>
      </c>
      <c r="X1114">
        <v>0.06</v>
      </c>
      <c r="Y1114">
        <v>2</v>
      </c>
      <c r="Z1114">
        <v>0</v>
      </c>
      <c r="AA1114">
        <v>6.7000000000000004E-2</v>
      </c>
      <c r="AB1114">
        <v>30.2</v>
      </c>
      <c r="AC1114">
        <v>35</v>
      </c>
      <c r="AD1114">
        <v>13</v>
      </c>
      <c r="AE1114">
        <v>29.8</v>
      </c>
      <c r="AF1114">
        <v>6.68</v>
      </c>
      <c r="AG1114">
        <v>7.0199999999999999E-2</v>
      </c>
      <c r="AH1114" t="s">
        <v>337</v>
      </c>
      <c r="AI1114" t="s">
        <v>337</v>
      </c>
      <c r="AJ1114">
        <v>0</v>
      </c>
      <c r="AK1114">
        <v>117</v>
      </c>
      <c r="AL1114">
        <v>1</v>
      </c>
      <c r="AM1114">
        <v>100</v>
      </c>
      <c r="AN1114">
        <v>5</v>
      </c>
    </row>
    <row r="1115" spans="1:40" x14ac:dyDescent="0.25">
      <c r="A1115" s="34">
        <v>40746</v>
      </c>
      <c r="B1115" s="220">
        <v>0.73958333333333337</v>
      </c>
      <c r="C1115">
        <v>37.200000000000003</v>
      </c>
      <c r="D1115">
        <v>37.5</v>
      </c>
      <c r="E1115">
        <v>37.200000000000003</v>
      </c>
      <c r="F1115">
        <v>22</v>
      </c>
      <c r="G1115">
        <v>11.9</v>
      </c>
      <c r="H1115">
        <v>12</v>
      </c>
      <c r="I1115" t="s">
        <v>339</v>
      </c>
      <c r="J1115">
        <v>1</v>
      </c>
      <c r="K1115">
        <v>18</v>
      </c>
      <c r="L1115" t="s">
        <v>347</v>
      </c>
      <c r="M1115">
        <v>37.200000000000003</v>
      </c>
      <c r="N1115">
        <v>36.4</v>
      </c>
      <c r="O1115">
        <v>36.4</v>
      </c>
      <c r="P1115" t="s">
        <v>337</v>
      </c>
      <c r="Q1115">
        <v>745.8</v>
      </c>
      <c r="R1115">
        <v>0</v>
      </c>
      <c r="S1115">
        <v>0</v>
      </c>
      <c r="T1115">
        <v>274</v>
      </c>
      <c r="U1115">
        <v>1.96</v>
      </c>
      <c r="V1115">
        <v>345</v>
      </c>
      <c r="W1115">
        <v>1.2</v>
      </c>
      <c r="X1115">
        <v>0.04</v>
      </c>
      <c r="Y1115">
        <v>1.5</v>
      </c>
      <c r="Z1115">
        <v>0</v>
      </c>
      <c r="AA1115">
        <v>6.5000000000000002E-2</v>
      </c>
      <c r="AB1115">
        <v>30.1</v>
      </c>
      <c r="AC1115">
        <v>35</v>
      </c>
      <c r="AD1115">
        <v>12.9</v>
      </c>
      <c r="AE1115">
        <v>29.7</v>
      </c>
      <c r="AF1115">
        <v>6.67</v>
      </c>
      <c r="AG1115">
        <v>7.0300000000000001E-2</v>
      </c>
      <c r="AH1115" t="s">
        <v>337</v>
      </c>
      <c r="AI1115" t="s">
        <v>337</v>
      </c>
      <c r="AJ1115">
        <v>0</v>
      </c>
      <c r="AK1115">
        <v>117</v>
      </c>
      <c r="AL1115">
        <v>1</v>
      </c>
      <c r="AM1115">
        <v>100</v>
      </c>
      <c r="AN1115">
        <v>5</v>
      </c>
    </row>
    <row r="1116" spans="1:40" x14ac:dyDescent="0.25">
      <c r="A1116" s="34">
        <v>40746</v>
      </c>
      <c r="B1116" s="220">
        <v>0.74305555555555547</v>
      </c>
      <c r="C1116">
        <v>36.700000000000003</v>
      </c>
      <c r="D1116">
        <v>37.1</v>
      </c>
      <c r="E1116">
        <v>36.700000000000003</v>
      </c>
      <c r="F1116">
        <v>23</v>
      </c>
      <c r="G1116">
        <v>12.2</v>
      </c>
      <c r="H1116">
        <v>11</v>
      </c>
      <c r="I1116" t="s">
        <v>347</v>
      </c>
      <c r="J1116">
        <v>0.92</v>
      </c>
      <c r="K1116">
        <v>16</v>
      </c>
      <c r="L1116" t="s">
        <v>347</v>
      </c>
      <c r="M1116">
        <v>36.700000000000003</v>
      </c>
      <c r="N1116">
        <v>36</v>
      </c>
      <c r="O1116">
        <v>36</v>
      </c>
      <c r="P1116" t="s">
        <v>337</v>
      </c>
      <c r="Q1116">
        <v>745.8</v>
      </c>
      <c r="R1116">
        <v>0</v>
      </c>
      <c r="S1116">
        <v>0</v>
      </c>
      <c r="T1116">
        <v>169</v>
      </c>
      <c r="U1116">
        <v>1.21</v>
      </c>
      <c r="V1116">
        <v>190</v>
      </c>
      <c r="W1116">
        <v>0.8</v>
      </c>
      <c r="X1116">
        <v>0.03</v>
      </c>
      <c r="Y1116">
        <v>0.9</v>
      </c>
      <c r="Z1116">
        <v>0</v>
      </c>
      <c r="AA1116">
        <v>6.4000000000000001E-2</v>
      </c>
      <c r="AB1116">
        <v>29.9</v>
      </c>
      <c r="AC1116">
        <v>35</v>
      </c>
      <c r="AD1116">
        <v>12.8</v>
      </c>
      <c r="AE1116">
        <v>29.6</v>
      </c>
      <c r="AF1116">
        <v>6.67</v>
      </c>
      <c r="AG1116">
        <v>7.0300000000000001E-2</v>
      </c>
      <c r="AH1116" t="s">
        <v>337</v>
      </c>
      <c r="AI1116" t="s">
        <v>337</v>
      </c>
      <c r="AJ1116">
        <v>0</v>
      </c>
      <c r="AK1116">
        <v>116</v>
      </c>
      <c r="AL1116">
        <v>1</v>
      </c>
      <c r="AM1116">
        <v>100</v>
      </c>
      <c r="AN1116">
        <v>5</v>
      </c>
    </row>
    <row r="1117" spans="1:40" x14ac:dyDescent="0.25">
      <c r="A1117" s="34">
        <v>40746</v>
      </c>
      <c r="B1117" s="220">
        <v>0.74652777777777779</v>
      </c>
      <c r="C1117">
        <v>36.1</v>
      </c>
      <c r="D1117">
        <v>36.700000000000003</v>
      </c>
      <c r="E1117">
        <v>36.1</v>
      </c>
      <c r="F1117">
        <v>26</v>
      </c>
      <c r="G1117">
        <v>13.5</v>
      </c>
      <c r="H1117">
        <v>11</v>
      </c>
      <c r="I1117" t="s">
        <v>339</v>
      </c>
      <c r="J1117">
        <v>0.92</v>
      </c>
      <c r="K1117">
        <v>18</v>
      </c>
      <c r="L1117" t="s">
        <v>341</v>
      </c>
      <c r="M1117">
        <v>36.1</v>
      </c>
      <c r="N1117">
        <v>35.799999999999997</v>
      </c>
      <c r="O1117">
        <v>35.799999999999997</v>
      </c>
      <c r="P1117" t="s">
        <v>337</v>
      </c>
      <c r="Q1117">
        <v>745.9</v>
      </c>
      <c r="R1117">
        <v>0</v>
      </c>
      <c r="S1117">
        <v>0</v>
      </c>
      <c r="T1117">
        <v>135</v>
      </c>
      <c r="U1117">
        <v>0.97</v>
      </c>
      <c r="V1117">
        <v>146</v>
      </c>
      <c r="W1117">
        <v>0.6</v>
      </c>
      <c r="X1117">
        <v>0.02</v>
      </c>
      <c r="Y1117">
        <v>0.6</v>
      </c>
      <c r="Z1117">
        <v>0</v>
      </c>
      <c r="AA1117">
        <v>6.2E-2</v>
      </c>
      <c r="AB1117">
        <v>29.8</v>
      </c>
      <c r="AC1117">
        <v>35</v>
      </c>
      <c r="AD1117">
        <v>12.7</v>
      </c>
      <c r="AE1117">
        <v>29.4</v>
      </c>
      <c r="AF1117">
        <v>6.66</v>
      </c>
      <c r="AG1117">
        <v>7.0400000000000004E-2</v>
      </c>
      <c r="AH1117" t="s">
        <v>337</v>
      </c>
      <c r="AI1117" t="s">
        <v>337</v>
      </c>
      <c r="AJ1117">
        <v>0</v>
      </c>
      <c r="AK1117">
        <v>117</v>
      </c>
      <c r="AL1117">
        <v>1</v>
      </c>
      <c r="AM1117">
        <v>100</v>
      </c>
      <c r="AN1117">
        <v>5</v>
      </c>
    </row>
    <row r="1118" spans="1:40" x14ac:dyDescent="0.25">
      <c r="A1118" s="34">
        <v>40746</v>
      </c>
      <c r="B1118" s="220">
        <v>0.75</v>
      </c>
      <c r="C1118">
        <v>35.299999999999997</v>
      </c>
      <c r="D1118">
        <v>36</v>
      </c>
      <c r="E1118">
        <v>35.299999999999997</v>
      </c>
      <c r="F1118">
        <v>27</v>
      </c>
      <c r="G1118">
        <v>13.4</v>
      </c>
      <c r="H1118">
        <v>10</v>
      </c>
      <c r="I1118" t="s">
        <v>341</v>
      </c>
      <c r="J1118">
        <v>0.83</v>
      </c>
      <c r="K1118">
        <v>17</v>
      </c>
      <c r="L1118" t="s">
        <v>341</v>
      </c>
      <c r="M1118">
        <v>35.299999999999997</v>
      </c>
      <c r="N1118">
        <v>35</v>
      </c>
      <c r="O1118">
        <v>35</v>
      </c>
      <c r="P1118" t="s">
        <v>337</v>
      </c>
      <c r="Q1118">
        <v>746</v>
      </c>
      <c r="R1118">
        <v>0</v>
      </c>
      <c r="S1118">
        <v>0</v>
      </c>
      <c r="T1118">
        <v>111</v>
      </c>
      <c r="U1118">
        <v>0.8</v>
      </c>
      <c r="V1118">
        <v>121</v>
      </c>
      <c r="W1118">
        <v>0</v>
      </c>
      <c r="X1118">
        <v>0</v>
      </c>
      <c r="Y1118">
        <v>0</v>
      </c>
      <c r="Z1118">
        <v>0</v>
      </c>
      <c r="AA1118">
        <v>5.8999999999999997E-2</v>
      </c>
      <c r="AB1118">
        <v>29.7</v>
      </c>
      <c r="AC1118">
        <v>35</v>
      </c>
      <c r="AD1118">
        <v>12.6</v>
      </c>
      <c r="AE1118">
        <v>29.3</v>
      </c>
      <c r="AF1118">
        <v>6.66</v>
      </c>
      <c r="AG1118">
        <v>7.0400000000000004E-2</v>
      </c>
      <c r="AH1118" t="s">
        <v>337</v>
      </c>
      <c r="AI1118" t="s">
        <v>337</v>
      </c>
      <c r="AJ1118">
        <v>2.5999999999999999E-2</v>
      </c>
      <c r="AK1118">
        <v>117</v>
      </c>
      <c r="AL1118">
        <v>1</v>
      </c>
      <c r="AM1118">
        <v>100</v>
      </c>
      <c r="AN1118">
        <v>5</v>
      </c>
    </row>
    <row r="1119" spans="1:40" x14ac:dyDescent="0.25">
      <c r="A1119" s="34">
        <v>40746</v>
      </c>
      <c r="B1119" s="220">
        <v>0.75347222222222221</v>
      </c>
      <c r="C1119">
        <v>34.799999999999997</v>
      </c>
      <c r="D1119">
        <v>35.299999999999997</v>
      </c>
      <c r="E1119">
        <v>34.799999999999997</v>
      </c>
      <c r="F1119">
        <v>27</v>
      </c>
      <c r="G1119">
        <v>13</v>
      </c>
      <c r="H1119">
        <v>8</v>
      </c>
      <c r="I1119" t="s">
        <v>341</v>
      </c>
      <c r="J1119">
        <v>0.67</v>
      </c>
      <c r="K1119">
        <v>14</v>
      </c>
      <c r="L1119" t="s">
        <v>336</v>
      </c>
      <c r="M1119">
        <v>34.799999999999997</v>
      </c>
      <c r="N1119">
        <v>34.299999999999997</v>
      </c>
      <c r="O1119">
        <v>34.299999999999997</v>
      </c>
      <c r="P1119" t="s">
        <v>337</v>
      </c>
      <c r="Q1119">
        <v>746.1</v>
      </c>
      <c r="R1119">
        <v>0</v>
      </c>
      <c r="S1119">
        <v>0</v>
      </c>
      <c r="T1119">
        <v>90</v>
      </c>
      <c r="U1119">
        <v>0.65</v>
      </c>
      <c r="V1119">
        <v>98</v>
      </c>
      <c r="W1119">
        <v>0</v>
      </c>
      <c r="X1119">
        <v>0</v>
      </c>
      <c r="Y1119">
        <v>0</v>
      </c>
      <c r="Z1119">
        <v>0</v>
      </c>
      <c r="AA1119">
        <v>5.7000000000000002E-2</v>
      </c>
      <c r="AB1119">
        <v>29.5</v>
      </c>
      <c r="AC1119">
        <v>35</v>
      </c>
      <c r="AD1119">
        <v>12.4</v>
      </c>
      <c r="AE1119">
        <v>29.1</v>
      </c>
      <c r="AF1119">
        <v>6.65</v>
      </c>
      <c r="AG1119">
        <v>7.0499999999999993E-2</v>
      </c>
      <c r="AH1119" t="s">
        <v>337</v>
      </c>
      <c r="AI1119" t="s">
        <v>337</v>
      </c>
      <c r="AJ1119">
        <v>0</v>
      </c>
      <c r="AK1119">
        <v>116</v>
      </c>
      <c r="AL1119">
        <v>1</v>
      </c>
      <c r="AM1119">
        <v>100</v>
      </c>
      <c r="AN1119">
        <v>5</v>
      </c>
    </row>
    <row r="1120" spans="1:40" x14ac:dyDescent="0.25">
      <c r="A1120" s="34">
        <v>40746</v>
      </c>
      <c r="B1120" s="220">
        <v>0.75694444444444453</v>
      </c>
      <c r="C1120">
        <v>34.299999999999997</v>
      </c>
      <c r="D1120">
        <v>34.700000000000003</v>
      </c>
      <c r="E1120">
        <v>34.299999999999997</v>
      </c>
      <c r="F1120">
        <v>32</v>
      </c>
      <c r="G1120">
        <v>15.3</v>
      </c>
      <c r="H1120">
        <v>13</v>
      </c>
      <c r="I1120" t="s">
        <v>336</v>
      </c>
      <c r="J1120">
        <v>1.08</v>
      </c>
      <c r="K1120">
        <v>21</v>
      </c>
      <c r="L1120" t="s">
        <v>336</v>
      </c>
      <c r="M1120">
        <v>34.299999999999997</v>
      </c>
      <c r="N1120">
        <v>34.6</v>
      </c>
      <c r="O1120">
        <v>34.6</v>
      </c>
      <c r="P1120" t="s">
        <v>337</v>
      </c>
      <c r="Q1120">
        <v>746.2</v>
      </c>
      <c r="R1120">
        <v>0</v>
      </c>
      <c r="S1120">
        <v>0</v>
      </c>
      <c r="T1120">
        <v>73</v>
      </c>
      <c r="U1120">
        <v>0.52</v>
      </c>
      <c r="V1120">
        <v>79</v>
      </c>
      <c r="W1120">
        <v>0</v>
      </c>
      <c r="X1120">
        <v>0</v>
      </c>
      <c r="Y1120">
        <v>0</v>
      </c>
      <c r="Z1120">
        <v>0</v>
      </c>
      <c r="AA1120">
        <v>5.6000000000000001E-2</v>
      </c>
      <c r="AB1120">
        <v>29.3</v>
      </c>
      <c r="AC1120">
        <v>35</v>
      </c>
      <c r="AD1120">
        <v>12.2</v>
      </c>
      <c r="AE1120">
        <v>28.8</v>
      </c>
      <c r="AF1120">
        <v>6.66</v>
      </c>
      <c r="AG1120">
        <v>7.0599999999999996E-2</v>
      </c>
      <c r="AH1120" t="s">
        <v>337</v>
      </c>
      <c r="AI1120" t="s">
        <v>337</v>
      </c>
      <c r="AJ1120">
        <v>0</v>
      </c>
      <c r="AK1120">
        <v>116</v>
      </c>
      <c r="AL1120">
        <v>1</v>
      </c>
      <c r="AM1120">
        <v>100</v>
      </c>
      <c r="AN1120">
        <v>5</v>
      </c>
    </row>
    <row r="1121" spans="1:40" x14ac:dyDescent="0.25">
      <c r="A1121" s="34">
        <v>40746</v>
      </c>
      <c r="B1121" s="220">
        <v>0.76041666666666663</v>
      </c>
      <c r="C1121">
        <v>33.299999999999997</v>
      </c>
      <c r="D1121">
        <v>34.299999999999997</v>
      </c>
      <c r="E1121">
        <v>33.299999999999997</v>
      </c>
      <c r="F1121">
        <v>34</v>
      </c>
      <c r="G1121">
        <v>15.3</v>
      </c>
      <c r="H1121">
        <v>13</v>
      </c>
      <c r="I1121" t="s">
        <v>338</v>
      </c>
      <c r="J1121">
        <v>1.08</v>
      </c>
      <c r="K1121">
        <v>21</v>
      </c>
      <c r="L1121" t="s">
        <v>338</v>
      </c>
      <c r="M1121">
        <v>33.299999999999997</v>
      </c>
      <c r="N1121">
        <v>33.4</v>
      </c>
      <c r="O1121">
        <v>33.4</v>
      </c>
      <c r="P1121" t="s">
        <v>337</v>
      </c>
      <c r="Q1121">
        <v>746.1</v>
      </c>
      <c r="R1121">
        <v>0</v>
      </c>
      <c r="S1121">
        <v>0</v>
      </c>
      <c r="T1121">
        <v>61</v>
      </c>
      <c r="U1121">
        <v>0.44</v>
      </c>
      <c r="V1121">
        <v>65</v>
      </c>
      <c r="W1121">
        <v>0</v>
      </c>
      <c r="X1121">
        <v>0</v>
      </c>
      <c r="Y1121">
        <v>0</v>
      </c>
      <c r="Z1121">
        <v>0</v>
      </c>
      <c r="AA1121">
        <v>5.1999999999999998E-2</v>
      </c>
      <c r="AB1121">
        <v>29.2</v>
      </c>
      <c r="AC1121">
        <v>36</v>
      </c>
      <c r="AD1121">
        <v>12.6</v>
      </c>
      <c r="AE1121">
        <v>28.8</v>
      </c>
      <c r="AF1121">
        <v>6.77</v>
      </c>
      <c r="AG1121">
        <v>7.0599999999999996E-2</v>
      </c>
      <c r="AH1121" t="s">
        <v>337</v>
      </c>
      <c r="AI1121" t="s">
        <v>337</v>
      </c>
      <c r="AJ1121">
        <v>0</v>
      </c>
      <c r="AK1121">
        <v>116</v>
      </c>
      <c r="AL1121">
        <v>1</v>
      </c>
      <c r="AM1121">
        <v>100</v>
      </c>
      <c r="AN1121">
        <v>5</v>
      </c>
    </row>
    <row r="1122" spans="1:40" x14ac:dyDescent="0.25">
      <c r="A1122" s="34">
        <v>40746</v>
      </c>
      <c r="B1122" s="220">
        <v>0.76388888888888884</v>
      </c>
      <c r="C1122">
        <v>32.799999999999997</v>
      </c>
      <c r="D1122">
        <v>33.200000000000003</v>
      </c>
      <c r="E1122">
        <v>32.799999999999997</v>
      </c>
      <c r="F1122">
        <v>36</v>
      </c>
      <c r="G1122">
        <v>15.7</v>
      </c>
      <c r="H1122">
        <v>13</v>
      </c>
      <c r="I1122" t="s">
        <v>336</v>
      </c>
      <c r="J1122">
        <v>1.08</v>
      </c>
      <c r="K1122">
        <v>19</v>
      </c>
      <c r="L1122" t="s">
        <v>340</v>
      </c>
      <c r="M1122">
        <v>32.700000000000003</v>
      </c>
      <c r="N1122">
        <v>33.1</v>
      </c>
      <c r="O1122">
        <v>33</v>
      </c>
      <c r="P1122" t="s">
        <v>337</v>
      </c>
      <c r="Q1122">
        <v>746.2</v>
      </c>
      <c r="R1122">
        <v>0</v>
      </c>
      <c r="S1122">
        <v>0</v>
      </c>
      <c r="T1122">
        <v>52</v>
      </c>
      <c r="U1122">
        <v>0.37</v>
      </c>
      <c r="V1122">
        <v>56</v>
      </c>
      <c r="W1122">
        <v>0</v>
      </c>
      <c r="X1122">
        <v>0</v>
      </c>
      <c r="Y1122">
        <v>0</v>
      </c>
      <c r="Z1122">
        <v>0</v>
      </c>
      <c r="AA1122">
        <v>0.05</v>
      </c>
      <c r="AB1122">
        <v>28.9</v>
      </c>
      <c r="AC1122">
        <v>36</v>
      </c>
      <c r="AD1122">
        <v>12.4</v>
      </c>
      <c r="AE1122">
        <v>28.7</v>
      </c>
      <c r="AF1122">
        <v>6.79</v>
      </c>
      <c r="AG1122">
        <v>7.0599999999999996E-2</v>
      </c>
      <c r="AH1122" t="s">
        <v>337</v>
      </c>
      <c r="AI1122" t="s">
        <v>337</v>
      </c>
      <c r="AJ1122">
        <v>0</v>
      </c>
      <c r="AK1122">
        <v>117</v>
      </c>
      <c r="AL1122">
        <v>1</v>
      </c>
      <c r="AM1122">
        <v>100</v>
      </c>
      <c r="AN1122">
        <v>5</v>
      </c>
    </row>
    <row r="1123" spans="1:40" x14ac:dyDescent="0.25">
      <c r="A1123" s="34">
        <v>40746</v>
      </c>
      <c r="B1123" s="220">
        <v>0.76736111111111116</v>
      </c>
      <c r="C1123">
        <v>31.6</v>
      </c>
      <c r="D1123">
        <v>32.700000000000003</v>
      </c>
      <c r="E1123">
        <v>31.6</v>
      </c>
      <c r="F1123">
        <v>39</v>
      </c>
      <c r="G1123">
        <v>15.9</v>
      </c>
      <c r="H1123">
        <v>13</v>
      </c>
      <c r="I1123" t="s">
        <v>338</v>
      </c>
      <c r="J1123">
        <v>1.08</v>
      </c>
      <c r="K1123">
        <v>20</v>
      </c>
      <c r="L1123" t="s">
        <v>336</v>
      </c>
      <c r="M1123">
        <v>31.2</v>
      </c>
      <c r="N1123">
        <v>31.8</v>
      </c>
      <c r="O1123">
        <v>31.4</v>
      </c>
      <c r="P1123" t="s">
        <v>337</v>
      </c>
      <c r="Q1123">
        <v>746.2</v>
      </c>
      <c r="R1123">
        <v>0</v>
      </c>
      <c r="S1123">
        <v>0</v>
      </c>
      <c r="T1123">
        <v>45</v>
      </c>
      <c r="U1123">
        <v>0.32</v>
      </c>
      <c r="V1123">
        <v>47</v>
      </c>
      <c r="W1123">
        <v>0</v>
      </c>
      <c r="X1123">
        <v>0</v>
      </c>
      <c r="Y1123">
        <v>0</v>
      </c>
      <c r="Z1123">
        <v>0</v>
      </c>
      <c r="AA1123">
        <v>4.5999999999999999E-2</v>
      </c>
      <c r="AB1123">
        <v>28.8</v>
      </c>
      <c r="AC1123">
        <v>37</v>
      </c>
      <c r="AD1123">
        <v>12.7</v>
      </c>
      <c r="AE1123">
        <v>28.6</v>
      </c>
      <c r="AF1123">
        <v>7.07</v>
      </c>
      <c r="AG1123">
        <v>7.0599999999999996E-2</v>
      </c>
      <c r="AH1123" t="s">
        <v>337</v>
      </c>
      <c r="AI1123" t="s">
        <v>337</v>
      </c>
      <c r="AJ1123">
        <v>0</v>
      </c>
      <c r="AK1123">
        <v>116</v>
      </c>
      <c r="AL1123">
        <v>1</v>
      </c>
      <c r="AM1123">
        <v>100</v>
      </c>
      <c r="AN1123">
        <v>5</v>
      </c>
    </row>
    <row r="1124" spans="1:40" x14ac:dyDescent="0.25">
      <c r="A1124" s="34">
        <v>40746</v>
      </c>
      <c r="B1124" s="220">
        <v>0.77083333333333337</v>
      </c>
      <c r="C1124">
        <v>31.1</v>
      </c>
      <c r="D1124">
        <v>31.6</v>
      </c>
      <c r="E1124">
        <v>31.1</v>
      </c>
      <c r="F1124">
        <v>42</v>
      </c>
      <c r="G1124">
        <v>16.600000000000001</v>
      </c>
      <c r="H1124">
        <v>13</v>
      </c>
      <c r="I1124" t="s">
        <v>338</v>
      </c>
      <c r="J1124">
        <v>1.08</v>
      </c>
      <c r="K1124">
        <v>21</v>
      </c>
      <c r="L1124" t="s">
        <v>336</v>
      </c>
      <c r="M1124">
        <v>30.6</v>
      </c>
      <c r="N1124">
        <v>31.5</v>
      </c>
      <c r="O1124">
        <v>31</v>
      </c>
      <c r="P1124" t="s">
        <v>337</v>
      </c>
      <c r="Q1124">
        <v>746.4</v>
      </c>
      <c r="R1124">
        <v>0</v>
      </c>
      <c r="S1124">
        <v>0</v>
      </c>
      <c r="T1124">
        <v>40</v>
      </c>
      <c r="U1124">
        <v>0.28999999999999998</v>
      </c>
      <c r="V1124">
        <v>42</v>
      </c>
      <c r="W1124">
        <v>0</v>
      </c>
      <c r="X1124">
        <v>0</v>
      </c>
      <c r="Y1124">
        <v>0</v>
      </c>
      <c r="Z1124">
        <v>0</v>
      </c>
      <c r="AA1124">
        <v>4.3999999999999997E-2</v>
      </c>
      <c r="AB1124">
        <v>28.7</v>
      </c>
      <c r="AC1124">
        <v>37</v>
      </c>
      <c r="AD1124">
        <v>12.6</v>
      </c>
      <c r="AE1124">
        <v>28.4</v>
      </c>
      <c r="AF1124">
        <v>7.08</v>
      </c>
      <c r="AG1124">
        <v>7.0699999999999999E-2</v>
      </c>
      <c r="AH1124" t="s">
        <v>337</v>
      </c>
      <c r="AI1124" t="s">
        <v>337</v>
      </c>
      <c r="AJ1124">
        <v>0</v>
      </c>
      <c r="AK1124">
        <v>117</v>
      </c>
      <c r="AL1124">
        <v>1</v>
      </c>
      <c r="AM1124">
        <v>100</v>
      </c>
      <c r="AN1124">
        <v>5</v>
      </c>
    </row>
    <row r="1125" spans="1:40" x14ac:dyDescent="0.25">
      <c r="A1125" s="34">
        <v>40746</v>
      </c>
      <c r="B1125" s="220">
        <v>0.77430555555555547</v>
      </c>
      <c r="C1125">
        <v>30.3</v>
      </c>
      <c r="D1125">
        <v>31.1</v>
      </c>
      <c r="E1125">
        <v>30.3</v>
      </c>
      <c r="F1125">
        <v>43</v>
      </c>
      <c r="G1125">
        <v>16.399999999999999</v>
      </c>
      <c r="H1125">
        <v>14</v>
      </c>
      <c r="I1125" t="s">
        <v>336</v>
      </c>
      <c r="J1125">
        <v>1.17</v>
      </c>
      <c r="K1125">
        <v>21</v>
      </c>
      <c r="L1125" t="s">
        <v>338</v>
      </c>
      <c r="M1125">
        <v>29.6</v>
      </c>
      <c r="N1125">
        <v>30.9</v>
      </c>
      <c r="O1125">
        <v>30.1</v>
      </c>
      <c r="P1125" t="s">
        <v>337</v>
      </c>
      <c r="Q1125">
        <v>746.3</v>
      </c>
      <c r="R1125">
        <v>0</v>
      </c>
      <c r="S1125">
        <v>0</v>
      </c>
      <c r="T1125">
        <v>38</v>
      </c>
      <c r="U1125">
        <v>0.27</v>
      </c>
      <c r="V1125">
        <v>39</v>
      </c>
      <c r="W1125">
        <v>0</v>
      </c>
      <c r="X1125">
        <v>0</v>
      </c>
      <c r="Y1125">
        <v>0</v>
      </c>
      <c r="Z1125">
        <v>0</v>
      </c>
      <c r="AA1125">
        <v>4.2000000000000003E-2</v>
      </c>
      <c r="AB1125">
        <v>28.5</v>
      </c>
      <c r="AC1125">
        <v>37</v>
      </c>
      <c r="AD1125">
        <v>12.4</v>
      </c>
      <c r="AE1125">
        <v>28.1</v>
      </c>
      <c r="AF1125">
        <v>7.08</v>
      </c>
      <c r="AG1125">
        <v>7.0699999999999999E-2</v>
      </c>
      <c r="AH1125" t="s">
        <v>337</v>
      </c>
      <c r="AI1125" t="s">
        <v>337</v>
      </c>
      <c r="AJ1125">
        <v>0</v>
      </c>
      <c r="AK1125">
        <v>117</v>
      </c>
      <c r="AL1125">
        <v>1</v>
      </c>
      <c r="AM1125">
        <v>100</v>
      </c>
      <c r="AN1125">
        <v>5</v>
      </c>
    </row>
    <row r="1126" spans="1:40" x14ac:dyDescent="0.25">
      <c r="A1126" s="34">
        <v>40746</v>
      </c>
      <c r="B1126" s="220">
        <v>0.77777777777777779</v>
      </c>
      <c r="C1126">
        <v>29.9</v>
      </c>
      <c r="D1126">
        <v>30.3</v>
      </c>
      <c r="E1126">
        <v>29.9</v>
      </c>
      <c r="F1126">
        <v>44</v>
      </c>
      <c r="G1126">
        <v>16.3</v>
      </c>
      <c r="H1126">
        <v>14</v>
      </c>
      <c r="I1126" t="s">
        <v>336</v>
      </c>
      <c r="J1126">
        <v>1.17</v>
      </c>
      <c r="K1126">
        <v>18</v>
      </c>
      <c r="L1126" t="s">
        <v>341</v>
      </c>
      <c r="M1126">
        <v>29</v>
      </c>
      <c r="N1126">
        <v>30.4</v>
      </c>
      <c r="O1126">
        <v>29.5</v>
      </c>
      <c r="P1126" t="s">
        <v>337</v>
      </c>
      <c r="Q1126">
        <v>746.2</v>
      </c>
      <c r="R1126">
        <v>0</v>
      </c>
      <c r="S1126">
        <v>0</v>
      </c>
      <c r="T1126">
        <v>35</v>
      </c>
      <c r="U1126">
        <v>0.25</v>
      </c>
      <c r="V1126">
        <v>35</v>
      </c>
      <c r="W1126">
        <v>0</v>
      </c>
      <c r="X1126">
        <v>0</v>
      </c>
      <c r="Y1126">
        <v>0</v>
      </c>
      <c r="Z1126">
        <v>0</v>
      </c>
      <c r="AA1126">
        <v>0.04</v>
      </c>
      <c r="AB1126">
        <v>28.4</v>
      </c>
      <c r="AC1126">
        <v>38</v>
      </c>
      <c r="AD1126">
        <v>12.7</v>
      </c>
      <c r="AE1126">
        <v>28.1</v>
      </c>
      <c r="AF1126">
        <v>7.25</v>
      </c>
      <c r="AG1126">
        <v>7.0699999999999999E-2</v>
      </c>
      <c r="AH1126" t="s">
        <v>337</v>
      </c>
      <c r="AI1126" t="s">
        <v>337</v>
      </c>
      <c r="AJ1126">
        <v>0</v>
      </c>
      <c r="AK1126">
        <v>118</v>
      </c>
      <c r="AL1126">
        <v>1</v>
      </c>
      <c r="AM1126">
        <v>100</v>
      </c>
      <c r="AN1126">
        <v>5</v>
      </c>
    </row>
    <row r="1127" spans="1:40" x14ac:dyDescent="0.25">
      <c r="A1127" s="34">
        <v>40746</v>
      </c>
      <c r="B1127" s="220">
        <v>0.78125</v>
      </c>
      <c r="C1127">
        <v>29.8</v>
      </c>
      <c r="D1127">
        <v>29.9</v>
      </c>
      <c r="E1127">
        <v>29.8</v>
      </c>
      <c r="F1127">
        <v>44</v>
      </c>
      <c r="G1127">
        <v>16.3</v>
      </c>
      <c r="H1127">
        <v>13</v>
      </c>
      <c r="I1127" t="s">
        <v>336</v>
      </c>
      <c r="J1127">
        <v>1.08</v>
      </c>
      <c r="K1127">
        <v>19</v>
      </c>
      <c r="L1127" t="s">
        <v>338</v>
      </c>
      <c r="M1127">
        <v>29</v>
      </c>
      <c r="N1127">
        <v>30.3</v>
      </c>
      <c r="O1127">
        <v>29.5</v>
      </c>
      <c r="P1127" t="s">
        <v>337</v>
      </c>
      <c r="Q1127">
        <v>746.2</v>
      </c>
      <c r="R1127">
        <v>0</v>
      </c>
      <c r="S1127">
        <v>0</v>
      </c>
      <c r="T1127">
        <v>33</v>
      </c>
      <c r="U1127">
        <v>0.24</v>
      </c>
      <c r="V1127">
        <v>33</v>
      </c>
      <c r="W1127">
        <v>0</v>
      </c>
      <c r="X1127">
        <v>0</v>
      </c>
      <c r="Y1127">
        <v>0</v>
      </c>
      <c r="Z1127">
        <v>0</v>
      </c>
      <c r="AA1127">
        <v>0.04</v>
      </c>
      <c r="AB1127">
        <v>28.3</v>
      </c>
      <c r="AC1127">
        <v>38</v>
      </c>
      <c r="AD1127">
        <v>12.6</v>
      </c>
      <c r="AE1127">
        <v>27.9</v>
      </c>
      <c r="AF1127">
        <v>7.25</v>
      </c>
      <c r="AG1127">
        <v>7.0800000000000002E-2</v>
      </c>
      <c r="AH1127" t="s">
        <v>337</v>
      </c>
      <c r="AI1127" t="s">
        <v>337</v>
      </c>
      <c r="AJ1127">
        <v>0</v>
      </c>
      <c r="AK1127">
        <v>117</v>
      </c>
      <c r="AL1127">
        <v>1</v>
      </c>
      <c r="AM1127">
        <v>100</v>
      </c>
      <c r="AN1127">
        <v>5</v>
      </c>
    </row>
    <row r="1128" spans="1:40" x14ac:dyDescent="0.25">
      <c r="A1128" s="34">
        <v>40746</v>
      </c>
      <c r="B1128" s="220">
        <v>0.78472222222222221</v>
      </c>
      <c r="C1128">
        <v>29.6</v>
      </c>
      <c r="D1128">
        <v>29.8</v>
      </c>
      <c r="E1128">
        <v>29.6</v>
      </c>
      <c r="F1128">
        <v>45</v>
      </c>
      <c r="G1128">
        <v>16.399999999999999</v>
      </c>
      <c r="H1128">
        <v>13</v>
      </c>
      <c r="I1128" t="s">
        <v>336</v>
      </c>
      <c r="J1128">
        <v>1.08</v>
      </c>
      <c r="K1128">
        <v>20</v>
      </c>
      <c r="L1128" t="s">
        <v>336</v>
      </c>
      <c r="M1128">
        <v>28.8</v>
      </c>
      <c r="N1128">
        <v>30.2</v>
      </c>
      <c r="O1128">
        <v>29.3</v>
      </c>
      <c r="P1128" t="s">
        <v>337</v>
      </c>
      <c r="Q1128">
        <v>746.2</v>
      </c>
      <c r="R1128">
        <v>0</v>
      </c>
      <c r="S1128">
        <v>0</v>
      </c>
      <c r="T1128">
        <v>33</v>
      </c>
      <c r="U1128">
        <v>0.24</v>
      </c>
      <c r="V1128">
        <v>33</v>
      </c>
      <c r="W1128">
        <v>0</v>
      </c>
      <c r="X1128">
        <v>0</v>
      </c>
      <c r="Y1128">
        <v>0</v>
      </c>
      <c r="Z1128">
        <v>0</v>
      </c>
      <c r="AA1128">
        <v>3.9E-2</v>
      </c>
      <c r="AB1128">
        <v>28.2</v>
      </c>
      <c r="AC1128">
        <v>39</v>
      </c>
      <c r="AD1128">
        <v>12.9</v>
      </c>
      <c r="AE1128">
        <v>27.8</v>
      </c>
      <c r="AF1128">
        <v>7.4</v>
      </c>
      <c r="AG1128">
        <v>7.0800000000000002E-2</v>
      </c>
      <c r="AH1128" t="s">
        <v>337</v>
      </c>
      <c r="AI1128" t="s">
        <v>337</v>
      </c>
      <c r="AJ1128">
        <v>0</v>
      </c>
      <c r="AK1128">
        <v>117</v>
      </c>
      <c r="AL1128">
        <v>1</v>
      </c>
      <c r="AM1128">
        <v>100</v>
      </c>
      <c r="AN1128">
        <v>5</v>
      </c>
    </row>
    <row r="1129" spans="1:40" x14ac:dyDescent="0.25">
      <c r="A1129" s="34">
        <v>40746</v>
      </c>
      <c r="B1129" s="220">
        <v>0.78819444444444453</v>
      </c>
      <c r="C1129">
        <v>29.6</v>
      </c>
      <c r="D1129">
        <v>29.6</v>
      </c>
      <c r="E1129">
        <v>29.6</v>
      </c>
      <c r="F1129">
        <v>46</v>
      </c>
      <c r="G1129">
        <v>16.7</v>
      </c>
      <c r="H1129">
        <v>13</v>
      </c>
      <c r="I1129" t="s">
        <v>336</v>
      </c>
      <c r="J1129">
        <v>1.08</v>
      </c>
      <c r="K1129">
        <v>18</v>
      </c>
      <c r="L1129" t="s">
        <v>336</v>
      </c>
      <c r="M1129">
        <v>28.7</v>
      </c>
      <c r="N1129">
        <v>30.2</v>
      </c>
      <c r="O1129">
        <v>29.3</v>
      </c>
      <c r="P1129" t="s">
        <v>337</v>
      </c>
      <c r="Q1129">
        <v>746.4</v>
      </c>
      <c r="R1129">
        <v>0</v>
      </c>
      <c r="S1129">
        <v>0</v>
      </c>
      <c r="T1129">
        <v>33</v>
      </c>
      <c r="U1129">
        <v>0.24</v>
      </c>
      <c r="V1129">
        <v>33</v>
      </c>
      <c r="W1129">
        <v>0</v>
      </c>
      <c r="X1129">
        <v>0</v>
      </c>
      <c r="Y1129">
        <v>0</v>
      </c>
      <c r="Z1129">
        <v>0</v>
      </c>
      <c r="AA1129">
        <v>3.9E-2</v>
      </c>
      <c r="AB1129">
        <v>28.1</v>
      </c>
      <c r="AC1129">
        <v>39</v>
      </c>
      <c r="AD1129">
        <v>12.8</v>
      </c>
      <c r="AE1129">
        <v>27.7</v>
      </c>
      <c r="AF1129">
        <v>7.4</v>
      </c>
      <c r="AG1129">
        <v>7.0800000000000002E-2</v>
      </c>
      <c r="AH1129" t="s">
        <v>337</v>
      </c>
      <c r="AI1129" t="s">
        <v>337</v>
      </c>
      <c r="AJ1129">
        <v>0</v>
      </c>
      <c r="AK1129">
        <v>117</v>
      </c>
      <c r="AL1129">
        <v>1</v>
      </c>
      <c r="AM1129">
        <v>100</v>
      </c>
      <c r="AN1129">
        <v>5</v>
      </c>
    </row>
    <row r="1130" spans="1:40" x14ac:dyDescent="0.25">
      <c r="A1130" s="34">
        <v>40746</v>
      </c>
      <c r="B1130" s="220">
        <v>0.79166666666666663</v>
      </c>
      <c r="C1130">
        <v>29.4</v>
      </c>
      <c r="D1130">
        <v>29.6</v>
      </c>
      <c r="E1130">
        <v>29.4</v>
      </c>
      <c r="F1130">
        <v>47</v>
      </c>
      <c r="G1130">
        <v>16.899999999999999</v>
      </c>
      <c r="H1130">
        <v>12</v>
      </c>
      <c r="I1130" t="s">
        <v>338</v>
      </c>
      <c r="J1130">
        <v>1</v>
      </c>
      <c r="K1130">
        <v>17</v>
      </c>
      <c r="L1130" t="s">
        <v>338</v>
      </c>
      <c r="M1130">
        <v>28.6</v>
      </c>
      <c r="N1130">
        <v>30.1</v>
      </c>
      <c r="O1130">
        <v>29.3</v>
      </c>
      <c r="P1130" t="s">
        <v>337</v>
      </c>
      <c r="Q1130">
        <v>746.5</v>
      </c>
      <c r="R1130">
        <v>0</v>
      </c>
      <c r="S1130">
        <v>0</v>
      </c>
      <c r="T1130">
        <v>33</v>
      </c>
      <c r="U1130">
        <v>0.24</v>
      </c>
      <c r="V1130">
        <v>33</v>
      </c>
      <c r="W1130">
        <v>0</v>
      </c>
      <c r="X1130">
        <v>0</v>
      </c>
      <c r="Y1130">
        <v>0</v>
      </c>
      <c r="Z1130">
        <v>0</v>
      </c>
      <c r="AA1130">
        <v>3.7999999999999999E-2</v>
      </c>
      <c r="AB1130">
        <v>27.9</v>
      </c>
      <c r="AC1130">
        <v>39</v>
      </c>
      <c r="AD1130">
        <v>12.7</v>
      </c>
      <c r="AE1130">
        <v>27.6</v>
      </c>
      <c r="AF1130">
        <v>7.4</v>
      </c>
      <c r="AG1130">
        <v>7.0900000000000005E-2</v>
      </c>
      <c r="AH1130" t="s">
        <v>337</v>
      </c>
      <c r="AI1130" t="s">
        <v>337</v>
      </c>
      <c r="AJ1130">
        <v>0.01</v>
      </c>
      <c r="AK1130">
        <v>117</v>
      </c>
      <c r="AL1130">
        <v>1</v>
      </c>
      <c r="AM1130">
        <v>100</v>
      </c>
      <c r="AN1130">
        <v>5</v>
      </c>
    </row>
    <row r="1131" spans="1:40" x14ac:dyDescent="0.25">
      <c r="A1131" s="34">
        <v>40746</v>
      </c>
      <c r="B1131" s="220">
        <v>0.79513888888888884</v>
      </c>
      <c r="C1131">
        <v>29.3</v>
      </c>
      <c r="D1131">
        <v>29.4</v>
      </c>
      <c r="E1131">
        <v>29.3</v>
      </c>
      <c r="F1131">
        <v>47</v>
      </c>
      <c r="G1131">
        <v>16.899999999999999</v>
      </c>
      <c r="H1131">
        <v>10</v>
      </c>
      <c r="I1131" t="s">
        <v>338</v>
      </c>
      <c r="J1131">
        <v>0.83</v>
      </c>
      <c r="K1131">
        <v>15</v>
      </c>
      <c r="L1131" t="s">
        <v>338</v>
      </c>
      <c r="M1131">
        <v>28.8</v>
      </c>
      <c r="N1131">
        <v>30.1</v>
      </c>
      <c r="O1131">
        <v>29.6</v>
      </c>
      <c r="P1131" t="s">
        <v>337</v>
      </c>
      <c r="Q1131">
        <v>746.7</v>
      </c>
      <c r="R1131">
        <v>0</v>
      </c>
      <c r="S1131">
        <v>0</v>
      </c>
      <c r="T1131">
        <v>32</v>
      </c>
      <c r="U1131">
        <v>0.23</v>
      </c>
      <c r="V1131">
        <v>32</v>
      </c>
      <c r="W1131">
        <v>0</v>
      </c>
      <c r="X1131">
        <v>0</v>
      </c>
      <c r="Y1131">
        <v>0</v>
      </c>
      <c r="Z1131">
        <v>0</v>
      </c>
      <c r="AA1131">
        <v>3.7999999999999999E-2</v>
      </c>
      <c r="AB1131">
        <v>27.8</v>
      </c>
      <c r="AC1131">
        <v>40</v>
      </c>
      <c r="AD1131">
        <v>13</v>
      </c>
      <c r="AE1131">
        <v>27.4</v>
      </c>
      <c r="AF1131">
        <v>7.55</v>
      </c>
      <c r="AG1131">
        <v>7.0900000000000005E-2</v>
      </c>
      <c r="AH1131" t="s">
        <v>337</v>
      </c>
      <c r="AI1131" t="s">
        <v>337</v>
      </c>
      <c r="AJ1131">
        <v>0</v>
      </c>
      <c r="AK1131">
        <v>117</v>
      </c>
      <c r="AL1131">
        <v>1</v>
      </c>
      <c r="AM1131">
        <v>100</v>
      </c>
      <c r="AN1131">
        <v>5</v>
      </c>
    </row>
    <row r="1132" spans="1:40" x14ac:dyDescent="0.25">
      <c r="A1132" s="34">
        <v>40746</v>
      </c>
      <c r="B1132" s="220">
        <v>0.79861111111111116</v>
      </c>
      <c r="C1132">
        <v>29.3</v>
      </c>
      <c r="D1132">
        <v>29.3</v>
      </c>
      <c r="E1132">
        <v>29.3</v>
      </c>
      <c r="F1132">
        <v>47</v>
      </c>
      <c r="G1132">
        <v>16.899999999999999</v>
      </c>
      <c r="H1132">
        <v>8</v>
      </c>
      <c r="I1132" t="s">
        <v>338</v>
      </c>
      <c r="J1132">
        <v>0.67</v>
      </c>
      <c r="K1132">
        <v>14</v>
      </c>
      <c r="L1132" t="s">
        <v>338</v>
      </c>
      <c r="M1132">
        <v>29.2</v>
      </c>
      <c r="N1132">
        <v>30.1</v>
      </c>
      <c r="O1132">
        <v>29.9</v>
      </c>
      <c r="P1132" t="s">
        <v>337</v>
      </c>
      <c r="Q1132">
        <v>746.9</v>
      </c>
      <c r="R1132">
        <v>0</v>
      </c>
      <c r="S1132">
        <v>0</v>
      </c>
      <c r="T1132">
        <v>32</v>
      </c>
      <c r="U1132">
        <v>0.23</v>
      </c>
      <c r="V1132">
        <v>32</v>
      </c>
      <c r="W1132">
        <v>0</v>
      </c>
      <c r="X1132">
        <v>0</v>
      </c>
      <c r="Y1132">
        <v>0</v>
      </c>
      <c r="Z1132">
        <v>0</v>
      </c>
      <c r="AA1132">
        <v>3.7999999999999999E-2</v>
      </c>
      <c r="AB1132">
        <v>27.8</v>
      </c>
      <c r="AC1132">
        <v>40</v>
      </c>
      <c r="AD1132">
        <v>12.9</v>
      </c>
      <c r="AE1132">
        <v>27.4</v>
      </c>
      <c r="AF1132">
        <v>7.55</v>
      </c>
      <c r="AG1132">
        <v>7.0900000000000005E-2</v>
      </c>
      <c r="AH1132" t="s">
        <v>337</v>
      </c>
      <c r="AI1132" t="s">
        <v>337</v>
      </c>
      <c r="AJ1132">
        <v>0</v>
      </c>
      <c r="AK1132">
        <v>117</v>
      </c>
      <c r="AL1132">
        <v>1</v>
      </c>
      <c r="AM1132">
        <v>100</v>
      </c>
      <c r="AN1132">
        <v>5</v>
      </c>
    </row>
    <row r="1133" spans="1:40" x14ac:dyDescent="0.25">
      <c r="A1133" s="34">
        <v>40746</v>
      </c>
      <c r="B1133" s="220">
        <v>0.80208333333333337</v>
      </c>
      <c r="C1133">
        <v>29.2</v>
      </c>
      <c r="D1133">
        <v>29.3</v>
      </c>
      <c r="E1133">
        <v>29.2</v>
      </c>
      <c r="F1133">
        <v>48</v>
      </c>
      <c r="G1133">
        <v>17.100000000000001</v>
      </c>
      <c r="H1133">
        <v>9</v>
      </c>
      <c r="I1133" t="s">
        <v>338</v>
      </c>
      <c r="J1133">
        <v>0.75</v>
      </c>
      <c r="K1133">
        <v>14</v>
      </c>
      <c r="L1133" t="s">
        <v>338</v>
      </c>
      <c r="M1133">
        <v>28.9</v>
      </c>
      <c r="N1133">
        <v>30.1</v>
      </c>
      <c r="O1133">
        <v>29.7</v>
      </c>
      <c r="P1133" t="s">
        <v>337</v>
      </c>
      <c r="Q1133">
        <v>747.1</v>
      </c>
      <c r="R1133">
        <v>0</v>
      </c>
      <c r="S1133">
        <v>0</v>
      </c>
      <c r="T1133">
        <v>30</v>
      </c>
      <c r="U1133">
        <v>0.22</v>
      </c>
      <c r="V1133">
        <v>32</v>
      </c>
      <c r="W1133">
        <v>0</v>
      </c>
      <c r="X1133">
        <v>0</v>
      </c>
      <c r="Y1133">
        <v>0</v>
      </c>
      <c r="Z1133">
        <v>0</v>
      </c>
      <c r="AA1133">
        <v>3.7999999999999999E-2</v>
      </c>
      <c r="AB1133">
        <v>27.7</v>
      </c>
      <c r="AC1133">
        <v>40</v>
      </c>
      <c r="AD1133">
        <v>12.8</v>
      </c>
      <c r="AE1133">
        <v>27.2</v>
      </c>
      <c r="AF1133">
        <v>7.55</v>
      </c>
      <c r="AG1133">
        <v>7.0999999999999994E-2</v>
      </c>
      <c r="AH1133" t="s">
        <v>337</v>
      </c>
      <c r="AI1133" t="s">
        <v>337</v>
      </c>
      <c r="AJ1133">
        <v>0</v>
      </c>
      <c r="AK1133">
        <v>117</v>
      </c>
      <c r="AL1133">
        <v>1</v>
      </c>
      <c r="AM1133">
        <v>100</v>
      </c>
      <c r="AN1133">
        <v>5</v>
      </c>
    </row>
    <row r="1134" spans="1:40" x14ac:dyDescent="0.25">
      <c r="A1134" s="34">
        <v>40746</v>
      </c>
      <c r="B1134" s="220">
        <v>0.80555555555555547</v>
      </c>
      <c r="C1134">
        <v>29.1</v>
      </c>
      <c r="D1134">
        <v>29.2</v>
      </c>
      <c r="E1134">
        <v>29.1</v>
      </c>
      <c r="F1134">
        <v>46</v>
      </c>
      <c r="G1134">
        <v>16.3</v>
      </c>
      <c r="H1134">
        <v>9</v>
      </c>
      <c r="I1134" t="s">
        <v>336</v>
      </c>
      <c r="J1134">
        <v>0.75</v>
      </c>
      <c r="K1134">
        <v>14</v>
      </c>
      <c r="L1134" t="s">
        <v>338</v>
      </c>
      <c r="M1134">
        <v>28.7</v>
      </c>
      <c r="N1134">
        <v>29.8</v>
      </c>
      <c r="O1134">
        <v>29.4</v>
      </c>
      <c r="P1134" t="s">
        <v>337</v>
      </c>
      <c r="Q1134">
        <v>747.2</v>
      </c>
      <c r="R1134">
        <v>0</v>
      </c>
      <c r="S1134">
        <v>0</v>
      </c>
      <c r="T1134">
        <v>29</v>
      </c>
      <c r="U1134">
        <v>0.21</v>
      </c>
      <c r="V1134">
        <v>30</v>
      </c>
      <c r="W1134">
        <v>0</v>
      </c>
      <c r="X1134">
        <v>0</v>
      </c>
      <c r="Y1134">
        <v>0</v>
      </c>
      <c r="Z1134">
        <v>0</v>
      </c>
      <c r="AA1134">
        <v>3.6999999999999998E-2</v>
      </c>
      <c r="AB1134">
        <v>27.6</v>
      </c>
      <c r="AC1134">
        <v>40</v>
      </c>
      <c r="AD1134">
        <v>12.7</v>
      </c>
      <c r="AE1134">
        <v>27.1</v>
      </c>
      <c r="AF1134">
        <v>7.55</v>
      </c>
      <c r="AG1134">
        <v>7.0999999999999994E-2</v>
      </c>
      <c r="AH1134" t="s">
        <v>337</v>
      </c>
      <c r="AI1134" t="s">
        <v>337</v>
      </c>
      <c r="AJ1134">
        <v>0</v>
      </c>
      <c r="AK1134">
        <v>117</v>
      </c>
      <c r="AL1134">
        <v>1</v>
      </c>
      <c r="AM1134">
        <v>100</v>
      </c>
      <c r="AN1134">
        <v>5</v>
      </c>
    </row>
    <row r="1135" spans="1:40" x14ac:dyDescent="0.25">
      <c r="A1135" s="34">
        <v>40746</v>
      </c>
      <c r="B1135" s="220">
        <v>0.80902777777777779</v>
      </c>
      <c r="C1135">
        <v>29</v>
      </c>
      <c r="D1135">
        <v>29.1</v>
      </c>
      <c r="E1135">
        <v>29</v>
      </c>
      <c r="F1135">
        <v>47</v>
      </c>
      <c r="G1135">
        <v>16.5</v>
      </c>
      <c r="H1135">
        <v>10</v>
      </c>
      <c r="I1135" t="s">
        <v>336</v>
      </c>
      <c r="J1135">
        <v>0.83</v>
      </c>
      <c r="K1135">
        <v>15</v>
      </c>
      <c r="L1135" t="s">
        <v>336</v>
      </c>
      <c r="M1135">
        <v>28.4</v>
      </c>
      <c r="N1135">
        <v>29.8</v>
      </c>
      <c r="O1135">
        <v>29.2</v>
      </c>
      <c r="P1135" t="s">
        <v>337</v>
      </c>
      <c r="Q1135">
        <v>747.2</v>
      </c>
      <c r="R1135">
        <v>0</v>
      </c>
      <c r="S1135">
        <v>0</v>
      </c>
      <c r="T1135">
        <v>27</v>
      </c>
      <c r="U1135">
        <v>0.19</v>
      </c>
      <c r="V1135">
        <v>28</v>
      </c>
      <c r="W1135">
        <v>0</v>
      </c>
      <c r="X1135">
        <v>0</v>
      </c>
      <c r="Y1135">
        <v>0</v>
      </c>
      <c r="Z1135">
        <v>0</v>
      </c>
      <c r="AA1135">
        <v>3.6999999999999998E-2</v>
      </c>
      <c r="AB1135">
        <v>27.4</v>
      </c>
      <c r="AC1135">
        <v>40</v>
      </c>
      <c r="AD1135">
        <v>12.6</v>
      </c>
      <c r="AE1135">
        <v>26.9</v>
      </c>
      <c r="AF1135">
        <v>7.55</v>
      </c>
      <c r="AG1135">
        <v>7.1099999999999997E-2</v>
      </c>
      <c r="AH1135" t="s">
        <v>337</v>
      </c>
      <c r="AI1135" t="s">
        <v>337</v>
      </c>
      <c r="AJ1135">
        <v>0</v>
      </c>
      <c r="AK1135">
        <v>117</v>
      </c>
      <c r="AL1135">
        <v>1</v>
      </c>
      <c r="AM1135">
        <v>100</v>
      </c>
      <c r="AN1135">
        <v>5</v>
      </c>
    </row>
    <row r="1136" spans="1:40" x14ac:dyDescent="0.25">
      <c r="A1136" s="34">
        <v>40746</v>
      </c>
      <c r="B1136" s="220">
        <v>0.8125</v>
      </c>
      <c r="C1136">
        <v>28.9</v>
      </c>
      <c r="D1136">
        <v>29.1</v>
      </c>
      <c r="E1136">
        <v>28.9</v>
      </c>
      <c r="F1136">
        <v>47</v>
      </c>
      <c r="G1136">
        <v>16.399999999999999</v>
      </c>
      <c r="H1136">
        <v>8</v>
      </c>
      <c r="I1136" t="s">
        <v>341</v>
      </c>
      <c r="J1136">
        <v>0.67</v>
      </c>
      <c r="K1136">
        <v>13</v>
      </c>
      <c r="L1136" t="s">
        <v>341</v>
      </c>
      <c r="M1136">
        <v>28.7</v>
      </c>
      <c r="N1136">
        <v>29.7</v>
      </c>
      <c r="O1136">
        <v>29.5</v>
      </c>
      <c r="P1136" t="s">
        <v>337</v>
      </c>
      <c r="Q1136">
        <v>747.2</v>
      </c>
      <c r="R1136">
        <v>0</v>
      </c>
      <c r="S1136">
        <v>0</v>
      </c>
      <c r="T1136">
        <v>26</v>
      </c>
      <c r="U1136">
        <v>0.19</v>
      </c>
      <c r="V1136">
        <v>26</v>
      </c>
      <c r="W1136">
        <v>0</v>
      </c>
      <c r="X1136">
        <v>0</v>
      </c>
      <c r="Y1136">
        <v>0</v>
      </c>
      <c r="Z1136">
        <v>0</v>
      </c>
      <c r="AA1136">
        <v>3.6999999999999998E-2</v>
      </c>
      <c r="AB1136">
        <v>27.4</v>
      </c>
      <c r="AC1136">
        <v>41</v>
      </c>
      <c r="AD1136">
        <v>13</v>
      </c>
      <c r="AE1136">
        <v>27</v>
      </c>
      <c r="AF1136">
        <v>7.72</v>
      </c>
      <c r="AG1136">
        <v>7.0999999999999994E-2</v>
      </c>
      <c r="AH1136" t="s">
        <v>337</v>
      </c>
      <c r="AI1136" t="s">
        <v>337</v>
      </c>
      <c r="AJ1136">
        <v>0</v>
      </c>
      <c r="AK1136">
        <v>117</v>
      </c>
      <c r="AL1136">
        <v>1</v>
      </c>
      <c r="AM1136">
        <v>100</v>
      </c>
      <c r="AN1136">
        <v>5</v>
      </c>
    </row>
    <row r="1137" spans="1:40" x14ac:dyDescent="0.25">
      <c r="A1137" s="34">
        <v>40746</v>
      </c>
      <c r="B1137" s="220">
        <v>0.81597222222222221</v>
      </c>
      <c r="C1137">
        <v>28.9</v>
      </c>
      <c r="D1137">
        <v>28.9</v>
      </c>
      <c r="E1137">
        <v>28.9</v>
      </c>
      <c r="F1137">
        <v>46</v>
      </c>
      <c r="G1137">
        <v>16.100000000000001</v>
      </c>
      <c r="H1137">
        <v>10</v>
      </c>
      <c r="I1137" t="s">
        <v>341</v>
      </c>
      <c r="J1137">
        <v>0.83</v>
      </c>
      <c r="K1137">
        <v>19</v>
      </c>
      <c r="L1137" t="s">
        <v>339</v>
      </c>
      <c r="M1137">
        <v>28.3</v>
      </c>
      <c r="N1137">
        <v>29.6</v>
      </c>
      <c r="O1137">
        <v>28.9</v>
      </c>
      <c r="P1137" t="s">
        <v>337</v>
      </c>
      <c r="Q1137">
        <v>747.2</v>
      </c>
      <c r="R1137">
        <v>0</v>
      </c>
      <c r="S1137">
        <v>0</v>
      </c>
      <c r="T1137">
        <v>26</v>
      </c>
      <c r="U1137">
        <v>0.19</v>
      </c>
      <c r="V1137">
        <v>26</v>
      </c>
      <c r="W1137">
        <v>0</v>
      </c>
      <c r="X1137">
        <v>0</v>
      </c>
      <c r="Y1137">
        <v>0</v>
      </c>
      <c r="Z1137">
        <v>0</v>
      </c>
      <c r="AA1137">
        <v>3.6999999999999998E-2</v>
      </c>
      <c r="AB1137">
        <v>27.3</v>
      </c>
      <c r="AC1137">
        <v>41</v>
      </c>
      <c r="AD1137">
        <v>12.9</v>
      </c>
      <c r="AE1137">
        <v>26.9</v>
      </c>
      <c r="AF1137">
        <v>7.73</v>
      </c>
      <c r="AG1137">
        <v>7.1099999999999997E-2</v>
      </c>
      <c r="AH1137" t="s">
        <v>337</v>
      </c>
      <c r="AI1137" t="s">
        <v>337</v>
      </c>
      <c r="AJ1137">
        <v>0</v>
      </c>
      <c r="AK1137">
        <v>117</v>
      </c>
      <c r="AL1137">
        <v>1</v>
      </c>
      <c r="AM1137">
        <v>100</v>
      </c>
      <c r="AN1137">
        <v>5</v>
      </c>
    </row>
    <row r="1138" spans="1:40" x14ac:dyDescent="0.25">
      <c r="A1138" s="34">
        <v>40746</v>
      </c>
      <c r="B1138" s="220">
        <v>0.81944444444444453</v>
      </c>
      <c r="C1138">
        <v>28.8</v>
      </c>
      <c r="D1138">
        <v>28.9</v>
      </c>
      <c r="E1138">
        <v>28.8</v>
      </c>
      <c r="F1138">
        <v>47</v>
      </c>
      <c r="G1138">
        <v>16.399999999999999</v>
      </c>
      <c r="H1138">
        <v>10</v>
      </c>
      <c r="I1138" t="s">
        <v>336</v>
      </c>
      <c r="J1138">
        <v>0.83</v>
      </c>
      <c r="K1138">
        <v>16</v>
      </c>
      <c r="L1138" t="s">
        <v>341</v>
      </c>
      <c r="M1138">
        <v>28.2</v>
      </c>
      <c r="N1138">
        <v>29.6</v>
      </c>
      <c r="O1138">
        <v>28.9</v>
      </c>
      <c r="P1138" t="s">
        <v>337</v>
      </c>
      <c r="Q1138">
        <v>747.3</v>
      </c>
      <c r="R1138">
        <v>0</v>
      </c>
      <c r="S1138">
        <v>0</v>
      </c>
      <c r="T1138">
        <v>26</v>
      </c>
      <c r="U1138">
        <v>0.19</v>
      </c>
      <c r="V1138">
        <v>26</v>
      </c>
      <c r="W1138">
        <v>0</v>
      </c>
      <c r="X1138">
        <v>0</v>
      </c>
      <c r="Y1138">
        <v>0</v>
      </c>
      <c r="Z1138">
        <v>0</v>
      </c>
      <c r="AA1138">
        <v>3.5999999999999997E-2</v>
      </c>
      <c r="AB1138">
        <v>27.2</v>
      </c>
      <c r="AC1138">
        <v>41</v>
      </c>
      <c r="AD1138">
        <v>12.8</v>
      </c>
      <c r="AE1138">
        <v>26.7</v>
      </c>
      <c r="AF1138">
        <v>7.73</v>
      </c>
      <c r="AG1138">
        <v>7.1099999999999997E-2</v>
      </c>
      <c r="AH1138" t="s">
        <v>337</v>
      </c>
      <c r="AI1138" t="s">
        <v>337</v>
      </c>
      <c r="AJ1138">
        <v>0</v>
      </c>
      <c r="AK1138">
        <v>117</v>
      </c>
      <c r="AL1138">
        <v>1</v>
      </c>
      <c r="AM1138">
        <v>100</v>
      </c>
      <c r="AN1138">
        <v>5</v>
      </c>
    </row>
    <row r="1139" spans="1:40" x14ac:dyDescent="0.25">
      <c r="A1139" s="34">
        <v>40746</v>
      </c>
      <c r="B1139" s="220">
        <v>0.82291666666666663</v>
      </c>
      <c r="C1139">
        <v>28.6</v>
      </c>
      <c r="D1139">
        <v>28.9</v>
      </c>
      <c r="E1139">
        <v>28.6</v>
      </c>
      <c r="F1139">
        <v>49</v>
      </c>
      <c r="G1139">
        <v>16.8</v>
      </c>
      <c r="H1139">
        <v>12</v>
      </c>
      <c r="I1139" t="s">
        <v>336</v>
      </c>
      <c r="J1139">
        <v>1</v>
      </c>
      <c r="K1139">
        <v>19</v>
      </c>
      <c r="L1139" t="s">
        <v>336</v>
      </c>
      <c r="M1139">
        <v>27.6</v>
      </c>
      <c r="N1139">
        <v>29.3</v>
      </c>
      <c r="O1139">
        <v>28.3</v>
      </c>
      <c r="P1139" t="s">
        <v>337</v>
      </c>
      <c r="Q1139">
        <v>747.3</v>
      </c>
      <c r="R1139">
        <v>0</v>
      </c>
      <c r="S1139">
        <v>0</v>
      </c>
      <c r="T1139">
        <v>26</v>
      </c>
      <c r="U1139">
        <v>0.19</v>
      </c>
      <c r="V1139">
        <v>26</v>
      </c>
      <c r="W1139">
        <v>0</v>
      </c>
      <c r="X1139">
        <v>0</v>
      </c>
      <c r="Y1139">
        <v>0</v>
      </c>
      <c r="Z1139">
        <v>0</v>
      </c>
      <c r="AA1139">
        <v>3.5000000000000003E-2</v>
      </c>
      <c r="AB1139">
        <v>27.2</v>
      </c>
      <c r="AC1139">
        <v>41</v>
      </c>
      <c r="AD1139">
        <v>12.8</v>
      </c>
      <c r="AE1139">
        <v>26.7</v>
      </c>
      <c r="AF1139">
        <v>7.73</v>
      </c>
      <c r="AG1139">
        <v>7.1099999999999997E-2</v>
      </c>
      <c r="AH1139" t="s">
        <v>337</v>
      </c>
      <c r="AI1139" t="s">
        <v>337</v>
      </c>
      <c r="AJ1139">
        <v>0</v>
      </c>
      <c r="AK1139">
        <v>118</v>
      </c>
      <c r="AL1139">
        <v>1</v>
      </c>
      <c r="AM1139">
        <v>100</v>
      </c>
      <c r="AN1139">
        <v>5</v>
      </c>
    </row>
    <row r="1140" spans="1:40" x14ac:dyDescent="0.25">
      <c r="A1140" s="34">
        <v>40746</v>
      </c>
      <c r="B1140" s="220">
        <v>0.82638888888888884</v>
      </c>
      <c r="C1140">
        <v>28.4</v>
      </c>
      <c r="D1140">
        <v>28.6</v>
      </c>
      <c r="E1140">
        <v>28.4</v>
      </c>
      <c r="F1140">
        <v>50</v>
      </c>
      <c r="G1140">
        <v>17</v>
      </c>
      <c r="H1140">
        <v>10</v>
      </c>
      <c r="I1140" t="s">
        <v>336</v>
      </c>
      <c r="J1140">
        <v>0.83</v>
      </c>
      <c r="K1140">
        <v>14</v>
      </c>
      <c r="L1140" t="s">
        <v>336</v>
      </c>
      <c r="M1140">
        <v>27.8</v>
      </c>
      <c r="N1140">
        <v>29.2</v>
      </c>
      <c r="O1140">
        <v>28.5</v>
      </c>
      <c r="P1140" t="s">
        <v>337</v>
      </c>
      <c r="Q1140">
        <v>747.3</v>
      </c>
      <c r="R1140">
        <v>0</v>
      </c>
      <c r="S1140">
        <v>0</v>
      </c>
      <c r="T1140">
        <v>26</v>
      </c>
      <c r="U1140">
        <v>0.19</v>
      </c>
      <c r="V1140">
        <v>26</v>
      </c>
      <c r="W1140">
        <v>0</v>
      </c>
      <c r="X1140">
        <v>0</v>
      </c>
      <c r="Y1140">
        <v>0</v>
      </c>
      <c r="Z1140">
        <v>0</v>
      </c>
      <c r="AA1140">
        <v>3.5000000000000003E-2</v>
      </c>
      <c r="AB1140">
        <v>27.1</v>
      </c>
      <c r="AC1140">
        <v>41</v>
      </c>
      <c r="AD1140">
        <v>12.7</v>
      </c>
      <c r="AE1140">
        <v>26.6</v>
      </c>
      <c r="AF1140">
        <v>7.73</v>
      </c>
      <c r="AG1140">
        <v>7.1099999999999997E-2</v>
      </c>
      <c r="AH1140" t="s">
        <v>337</v>
      </c>
      <c r="AI1140" t="s">
        <v>337</v>
      </c>
      <c r="AJ1140">
        <v>0</v>
      </c>
      <c r="AK1140">
        <v>116</v>
      </c>
      <c r="AL1140">
        <v>1</v>
      </c>
      <c r="AM1140">
        <v>100</v>
      </c>
      <c r="AN1140">
        <v>5</v>
      </c>
    </row>
    <row r="1141" spans="1:40" x14ac:dyDescent="0.25">
      <c r="A1141" s="34">
        <v>40746</v>
      </c>
      <c r="B1141" s="220">
        <v>0.82986111111111116</v>
      </c>
      <c r="C1141">
        <v>28.1</v>
      </c>
      <c r="D1141">
        <v>28.4</v>
      </c>
      <c r="E1141">
        <v>28.1</v>
      </c>
      <c r="F1141">
        <v>52</v>
      </c>
      <c r="G1141">
        <v>17.3</v>
      </c>
      <c r="H1141">
        <v>11</v>
      </c>
      <c r="I1141" t="s">
        <v>336</v>
      </c>
      <c r="J1141">
        <v>0.92</v>
      </c>
      <c r="K1141">
        <v>16</v>
      </c>
      <c r="L1141" t="s">
        <v>336</v>
      </c>
      <c r="M1141">
        <v>27.2</v>
      </c>
      <c r="N1141">
        <v>28.8</v>
      </c>
      <c r="O1141">
        <v>27.9</v>
      </c>
      <c r="P1141" t="s">
        <v>337</v>
      </c>
      <c r="Q1141">
        <v>747.4</v>
      </c>
      <c r="R1141">
        <v>0</v>
      </c>
      <c r="S1141">
        <v>0</v>
      </c>
      <c r="T1141">
        <v>26</v>
      </c>
      <c r="U1141">
        <v>0.19</v>
      </c>
      <c r="V1141">
        <v>26</v>
      </c>
      <c r="W1141">
        <v>0</v>
      </c>
      <c r="X1141">
        <v>0</v>
      </c>
      <c r="Y1141">
        <v>0</v>
      </c>
      <c r="Z1141">
        <v>0</v>
      </c>
      <c r="AA1141">
        <v>3.4000000000000002E-2</v>
      </c>
      <c r="AB1141">
        <v>27</v>
      </c>
      <c r="AC1141">
        <v>42</v>
      </c>
      <c r="AD1141">
        <v>13</v>
      </c>
      <c r="AE1141">
        <v>26.6</v>
      </c>
      <c r="AF1141">
        <v>7.85</v>
      </c>
      <c r="AG1141">
        <v>7.1199999999999999E-2</v>
      </c>
      <c r="AH1141" t="s">
        <v>337</v>
      </c>
      <c r="AI1141" t="s">
        <v>337</v>
      </c>
      <c r="AJ1141">
        <v>0</v>
      </c>
      <c r="AK1141">
        <v>117</v>
      </c>
      <c r="AL1141">
        <v>1</v>
      </c>
      <c r="AM1141">
        <v>100</v>
      </c>
      <c r="AN1141">
        <v>5</v>
      </c>
    </row>
    <row r="1142" spans="1:40" x14ac:dyDescent="0.25">
      <c r="A1142" s="34">
        <v>40746</v>
      </c>
      <c r="B1142" s="220">
        <v>0.83333333333333337</v>
      </c>
      <c r="C1142">
        <v>27.8</v>
      </c>
      <c r="D1142">
        <v>28.1</v>
      </c>
      <c r="E1142">
        <v>27.8</v>
      </c>
      <c r="F1142">
        <v>53</v>
      </c>
      <c r="G1142">
        <v>17.399999999999999</v>
      </c>
      <c r="H1142">
        <v>9</v>
      </c>
      <c r="I1142" t="s">
        <v>336</v>
      </c>
      <c r="J1142">
        <v>0.75</v>
      </c>
      <c r="K1142">
        <v>14</v>
      </c>
      <c r="L1142" t="s">
        <v>336</v>
      </c>
      <c r="M1142">
        <v>27.3</v>
      </c>
      <c r="N1142">
        <v>28.4</v>
      </c>
      <c r="O1142">
        <v>27.9</v>
      </c>
      <c r="P1142" t="s">
        <v>337</v>
      </c>
      <c r="Q1142">
        <v>747.4</v>
      </c>
      <c r="R1142">
        <v>0</v>
      </c>
      <c r="S1142">
        <v>0</v>
      </c>
      <c r="T1142">
        <v>26</v>
      </c>
      <c r="U1142">
        <v>0.19</v>
      </c>
      <c r="V1142">
        <v>26</v>
      </c>
      <c r="W1142">
        <v>0</v>
      </c>
      <c r="X1142">
        <v>0</v>
      </c>
      <c r="Y1142">
        <v>0</v>
      </c>
      <c r="Z1142">
        <v>0</v>
      </c>
      <c r="AA1142">
        <v>3.3000000000000002E-2</v>
      </c>
      <c r="AB1142">
        <v>27</v>
      </c>
      <c r="AC1142">
        <v>42</v>
      </c>
      <c r="AD1142">
        <v>13</v>
      </c>
      <c r="AE1142">
        <v>26.6</v>
      </c>
      <c r="AF1142">
        <v>7.85</v>
      </c>
      <c r="AG1142">
        <v>7.1199999999999999E-2</v>
      </c>
      <c r="AH1142" t="s">
        <v>337</v>
      </c>
      <c r="AI1142" t="s">
        <v>337</v>
      </c>
      <c r="AJ1142">
        <v>6.0000000000000001E-3</v>
      </c>
      <c r="AK1142">
        <v>117</v>
      </c>
      <c r="AL1142">
        <v>1</v>
      </c>
      <c r="AM1142">
        <v>100</v>
      </c>
      <c r="AN1142">
        <v>5</v>
      </c>
    </row>
    <row r="1143" spans="1:40" x14ac:dyDescent="0.25">
      <c r="A1143" s="34">
        <v>40746</v>
      </c>
      <c r="B1143" s="220">
        <v>0.83680555555555547</v>
      </c>
      <c r="C1143">
        <v>27.7</v>
      </c>
      <c r="D1143">
        <v>27.8</v>
      </c>
      <c r="E1143">
        <v>27.7</v>
      </c>
      <c r="F1143">
        <v>53</v>
      </c>
      <c r="G1143">
        <v>17.2</v>
      </c>
      <c r="H1143">
        <v>8</v>
      </c>
      <c r="I1143" t="s">
        <v>336</v>
      </c>
      <c r="J1143">
        <v>0.67</v>
      </c>
      <c r="K1143">
        <v>13</v>
      </c>
      <c r="L1143" t="s">
        <v>341</v>
      </c>
      <c r="M1143">
        <v>27.5</v>
      </c>
      <c r="N1143">
        <v>28.2</v>
      </c>
      <c r="O1143">
        <v>28.1</v>
      </c>
      <c r="P1143" t="s">
        <v>337</v>
      </c>
      <c r="Q1143">
        <v>747.4</v>
      </c>
      <c r="R1143">
        <v>0</v>
      </c>
      <c r="S1143">
        <v>0</v>
      </c>
      <c r="T1143">
        <v>24</v>
      </c>
      <c r="U1143">
        <v>0.17</v>
      </c>
      <c r="V1143">
        <v>25</v>
      </c>
      <c r="W1143">
        <v>0</v>
      </c>
      <c r="X1143">
        <v>0</v>
      </c>
      <c r="Y1143">
        <v>0</v>
      </c>
      <c r="Z1143">
        <v>0</v>
      </c>
      <c r="AA1143">
        <v>3.2000000000000001E-2</v>
      </c>
      <c r="AB1143">
        <v>26.9</v>
      </c>
      <c r="AC1143">
        <v>42</v>
      </c>
      <c r="AD1143">
        <v>12.9</v>
      </c>
      <c r="AE1143">
        <v>26.5</v>
      </c>
      <c r="AF1143">
        <v>7.85</v>
      </c>
      <c r="AG1143">
        <v>7.1199999999999999E-2</v>
      </c>
      <c r="AH1143" t="s">
        <v>337</v>
      </c>
      <c r="AI1143" t="s">
        <v>337</v>
      </c>
      <c r="AJ1143">
        <v>0</v>
      </c>
      <c r="AK1143">
        <v>117</v>
      </c>
      <c r="AL1143">
        <v>1</v>
      </c>
      <c r="AM1143">
        <v>100</v>
      </c>
      <c r="AN1143">
        <v>5</v>
      </c>
    </row>
    <row r="1144" spans="1:40" x14ac:dyDescent="0.25">
      <c r="A1144" s="34">
        <v>40746</v>
      </c>
      <c r="B1144" s="220">
        <v>0.84027777777777779</v>
      </c>
      <c r="C1144">
        <v>27.4</v>
      </c>
      <c r="D1144">
        <v>27.7</v>
      </c>
      <c r="E1144">
        <v>27.4</v>
      </c>
      <c r="F1144">
        <v>54</v>
      </c>
      <c r="G1144">
        <v>17.3</v>
      </c>
      <c r="H1144">
        <v>8</v>
      </c>
      <c r="I1144" t="s">
        <v>341</v>
      </c>
      <c r="J1144">
        <v>0.67</v>
      </c>
      <c r="K1144">
        <v>14</v>
      </c>
      <c r="L1144" t="s">
        <v>341</v>
      </c>
      <c r="M1144">
        <v>27.2</v>
      </c>
      <c r="N1144">
        <v>28</v>
      </c>
      <c r="O1144">
        <v>27.8</v>
      </c>
      <c r="P1144" t="s">
        <v>337</v>
      </c>
      <c r="Q1144">
        <v>747.4</v>
      </c>
      <c r="R1144">
        <v>0</v>
      </c>
      <c r="S1144">
        <v>0</v>
      </c>
      <c r="T1144">
        <v>20</v>
      </c>
      <c r="U1144">
        <v>0.14000000000000001</v>
      </c>
      <c r="V1144">
        <v>21</v>
      </c>
      <c r="W1144">
        <v>0</v>
      </c>
      <c r="X1144">
        <v>0</v>
      </c>
      <c r="Y1144">
        <v>0</v>
      </c>
      <c r="Z1144">
        <v>0</v>
      </c>
      <c r="AA1144">
        <v>3.2000000000000001E-2</v>
      </c>
      <c r="AB1144">
        <v>26.8</v>
      </c>
      <c r="AC1144">
        <v>42</v>
      </c>
      <c r="AD1144">
        <v>12.8</v>
      </c>
      <c r="AE1144">
        <v>26.4</v>
      </c>
      <c r="AF1144">
        <v>7.85</v>
      </c>
      <c r="AG1144">
        <v>7.1199999999999999E-2</v>
      </c>
      <c r="AH1144" t="s">
        <v>337</v>
      </c>
      <c r="AI1144" t="s">
        <v>337</v>
      </c>
      <c r="AJ1144">
        <v>0</v>
      </c>
      <c r="AK1144">
        <v>117</v>
      </c>
      <c r="AL1144">
        <v>1</v>
      </c>
      <c r="AM1144">
        <v>100</v>
      </c>
      <c r="AN1144">
        <v>5</v>
      </c>
    </row>
    <row r="1145" spans="1:40" x14ac:dyDescent="0.25">
      <c r="A1145" s="34">
        <v>40746</v>
      </c>
      <c r="B1145" s="220">
        <v>0.84375</v>
      </c>
      <c r="C1145">
        <v>27.3</v>
      </c>
      <c r="D1145">
        <v>27.4</v>
      </c>
      <c r="E1145">
        <v>27.3</v>
      </c>
      <c r="F1145">
        <v>53</v>
      </c>
      <c r="G1145">
        <v>16.899999999999999</v>
      </c>
      <c r="H1145">
        <v>7</v>
      </c>
      <c r="I1145" t="s">
        <v>341</v>
      </c>
      <c r="J1145">
        <v>0.57999999999999996</v>
      </c>
      <c r="K1145">
        <v>13</v>
      </c>
      <c r="L1145" t="s">
        <v>341</v>
      </c>
      <c r="M1145">
        <v>27.3</v>
      </c>
      <c r="N1145">
        <v>27.7</v>
      </c>
      <c r="O1145">
        <v>27.7</v>
      </c>
      <c r="P1145" t="s">
        <v>337</v>
      </c>
      <c r="Q1145">
        <v>747.3</v>
      </c>
      <c r="R1145">
        <v>0</v>
      </c>
      <c r="S1145">
        <v>0</v>
      </c>
      <c r="T1145">
        <v>16</v>
      </c>
      <c r="U1145">
        <v>0.11</v>
      </c>
      <c r="V1145">
        <v>18</v>
      </c>
      <c r="W1145">
        <v>0</v>
      </c>
      <c r="X1145">
        <v>0</v>
      </c>
      <c r="Y1145">
        <v>0</v>
      </c>
      <c r="Z1145">
        <v>0</v>
      </c>
      <c r="AA1145">
        <v>3.1E-2</v>
      </c>
      <c r="AB1145">
        <v>26.7</v>
      </c>
      <c r="AC1145">
        <v>42</v>
      </c>
      <c r="AD1145">
        <v>12.7</v>
      </c>
      <c r="AE1145">
        <v>26.3</v>
      </c>
      <c r="AF1145">
        <v>7.85</v>
      </c>
      <c r="AG1145">
        <v>7.1199999999999999E-2</v>
      </c>
      <c r="AH1145" t="s">
        <v>337</v>
      </c>
      <c r="AI1145" t="s">
        <v>337</v>
      </c>
      <c r="AJ1145">
        <v>0</v>
      </c>
      <c r="AK1145">
        <v>117</v>
      </c>
      <c r="AL1145">
        <v>1</v>
      </c>
      <c r="AM1145">
        <v>100</v>
      </c>
      <c r="AN1145">
        <v>5</v>
      </c>
    </row>
    <row r="1146" spans="1:40" x14ac:dyDescent="0.25">
      <c r="A1146" s="34">
        <v>40746</v>
      </c>
      <c r="B1146" s="220">
        <v>0.84722222222222221</v>
      </c>
      <c r="C1146">
        <v>27.3</v>
      </c>
      <c r="D1146">
        <v>27.3</v>
      </c>
      <c r="E1146">
        <v>27.3</v>
      </c>
      <c r="F1146">
        <v>52</v>
      </c>
      <c r="G1146">
        <v>16.600000000000001</v>
      </c>
      <c r="H1146">
        <v>9</v>
      </c>
      <c r="I1146" t="s">
        <v>339</v>
      </c>
      <c r="J1146">
        <v>0.75</v>
      </c>
      <c r="K1146">
        <v>15</v>
      </c>
      <c r="L1146" t="s">
        <v>339</v>
      </c>
      <c r="M1146">
        <v>26.8</v>
      </c>
      <c r="N1146">
        <v>27.7</v>
      </c>
      <c r="O1146">
        <v>27.1</v>
      </c>
      <c r="P1146" t="s">
        <v>337</v>
      </c>
      <c r="Q1146">
        <v>747.3</v>
      </c>
      <c r="R1146">
        <v>0</v>
      </c>
      <c r="S1146">
        <v>0</v>
      </c>
      <c r="T1146">
        <v>12</v>
      </c>
      <c r="U1146">
        <v>0.09</v>
      </c>
      <c r="V1146">
        <v>14</v>
      </c>
      <c r="W1146">
        <v>0</v>
      </c>
      <c r="X1146">
        <v>0</v>
      </c>
      <c r="Y1146">
        <v>0</v>
      </c>
      <c r="Z1146">
        <v>0</v>
      </c>
      <c r="AA1146">
        <v>3.1E-2</v>
      </c>
      <c r="AB1146">
        <v>26.6</v>
      </c>
      <c r="AC1146">
        <v>43</v>
      </c>
      <c r="AD1146">
        <v>13</v>
      </c>
      <c r="AE1146">
        <v>26.3</v>
      </c>
      <c r="AF1146">
        <v>8.0500000000000007</v>
      </c>
      <c r="AG1146">
        <v>7.1199999999999999E-2</v>
      </c>
      <c r="AH1146" t="s">
        <v>337</v>
      </c>
      <c r="AI1146" t="s">
        <v>337</v>
      </c>
      <c r="AJ1146">
        <v>0</v>
      </c>
      <c r="AK1146">
        <v>117</v>
      </c>
      <c r="AL1146">
        <v>1</v>
      </c>
      <c r="AM1146">
        <v>100</v>
      </c>
      <c r="AN1146">
        <v>5</v>
      </c>
    </row>
    <row r="1147" spans="1:40" x14ac:dyDescent="0.25">
      <c r="A1147" s="34">
        <v>40746</v>
      </c>
      <c r="B1147" s="220">
        <v>0.85069444444444453</v>
      </c>
      <c r="C1147">
        <v>27.3</v>
      </c>
      <c r="D1147">
        <v>27.3</v>
      </c>
      <c r="E1147">
        <v>27.3</v>
      </c>
      <c r="F1147">
        <v>52</v>
      </c>
      <c r="G1147">
        <v>16.600000000000001</v>
      </c>
      <c r="H1147">
        <v>8</v>
      </c>
      <c r="I1147" t="s">
        <v>341</v>
      </c>
      <c r="J1147">
        <v>0.67</v>
      </c>
      <c r="K1147">
        <v>13</v>
      </c>
      <c r="L1147" t="s">
        <v>339</v>
      </c>
      <c r="M1147">
        <v>27.1</v>
      </c>
      <c r="N1147">
        <v>27.7</v>
      </c>
      <c r="O1147">
        <v>27.4</v>
      </c>
      <c r="P1147" t="s">
        <v>337</v>
      </c>
      <c r="Q1147">
        <v>747.4</v>
      </c>
      <c r="R1147">
        <v>0</v>
      </c>
      <c r="S1147">
        <v>0</v>
      </c>
      <c r="T1147">
        <v>10</v>
      </c>
      <c r="U1147">
        <v>7.0000000000000007E-2</v>
      </c>
      <c r="V1147">
        <v>11</v>
      </c>
      <c r="W1147">
        <v>0</v>
      </c>
      <c r="X1147">
        <v>0</v>
      </c>
      <c r="Y1147">
        <v>0</v>
      </c>
      <c r="Z1147">
        <v>0</v>
      </c>
      <c r="AA1147">
        <v>3.1E-2</v>
      </c>
      <c r="AB1147">
        <v>26.6</v>
      </c>
      <c r="AC1147">
        <v>43</v>
      </c>
      <c r="AD1147">
        <v>13</v>
      </c>
      <c r="AE1147">
        <v>26.3</v>
      </c>
      <c r="AF1147">
        <v>8.0500000000000007</v>
      </c>
      <c r="AG1147">
        <v>7.1199999999999999E-2</v>
      </c>
      <c r="AH1147" t="s">
        <v>337</v>
      </c>
      <c r="AI1147" t="s">
        <v>337</v>
      </c>
      <c r="AJ1147">
        <v>0</v>
      </c>
      <c r="AK1147">
        <v>117</v>
      </c>
      <c r="AL1147">
        <v>1</v>
      </c>
      <c r="AM1147">
        <v>100</v>
      </c>
      <c r="AN1147">
        <v>5</v>
      </c>
    </row>
    <row r="1148" spans="1:40" x14ac:dyDescent="0.25">
      <c r="A1148" s="34">
        <v>40746</v>
      </c>
      <c r="B1148" s="220">
        <v>0.85416666666666663</v>
      </c>
      <c r="C1148">
        <v>27.6</v>
      </c>
      <c r="D1148">
        <v>27.6</v>
      </c>
      <c r="E1148">
        <v>27.3</v>
      </c>
      <c r="F1148">
        <v>49</v>
      </c>
      <c r="G1148">
        <v>15.9</v>
      </c>
      <c r="H1148">
        <v>8</v>
      </c>
      <c r="I1148" t="s">
        <v>341</v>
      </c>
      <c r="J1148">
        <v>0.67</v>
      </c>
      <c r="K1148">
        <v>15</v>
      </c>
      <c r="L1148" t="s">
        <v>339</v>
      </c>
      <c r="M1148">
        <v>27.4</v>
      </c>
      <c r="N1148">
        <v>27.7</v>
      </c>
      <c r="O1148">
        <v>27.6</v>
      </c>
      <c r="P1148" t="s">
        <v>337</v>
      </c>
      <c r="Q1148">
        <v>747.3</v>
      </c>
      <c r="R1148">
        <v>0</v>
      </c>
      <c r="S1148">
        <v>0</v>
      </c>
      <c r="T1148">
        <v>7</v>
      </c>
      <c r="U1148">
        <v>0.05</v>
      </c>
      <c r="V1148">
        <v>7</v>
      </c>
      <c r="W1148">
        <v>0</v>
      </c>
      <c r="X1148">
        <v>0</v>
      </c>
      <c r="Y1148">
        <v>0</v>
      </c>
      <c r="Z1148">
        <v>0</v>
      </c>
      <c r="AA1148">
        <v>3.2000000000000001E-2</v>
      </c>
      <c r="AB1148">
        <v>26.5</v>
      </c>
      <c r="AC1148">
        <v>43</v>
      </c>
      <c r="AD1148">
        <v>12.9</v>
      </c>
      <c r="AE1148">
        <v>26.2</v>
      </c>
      <c r="AF1148">
        <v>8.0500000000000007</v>
      </c>
      <c r="AG1148">
        <v>7.1300000000000002E-2</v>
      </c>
      <c r="AH1148" t="s">
        <v>337</v>
      </c>
      <c r="AI1148" t="s">
        <v>337</v>
      </c>
      <c r="AJ1148">
        <v>0</v>
      </c>
      <c r="AK1148">
        <v>117</v>
      </c>
      <c r="AL1148">
        <v>1</v>
      </c>
      <c r="AM1148">
        <v>100</v>
      </c>
      <c r="AN1148">
        <v>5</v>
      </c>
    </row>
    <row r="1149" spans="1:40" x14ac:dyDescent="0.25">
      <c r="A1149" s="34">
        <v>40746</v>
      </c>
      <c r="B1149" s="220">
        <v>0.85763888888888884</v>
      </c>
      <c r="C1149">
        <v>27.6</v>
      </c>
      <c r="D1149">
        <v>27.6</v>
      </c>
      <c r="E1149">
        <v>27.6</v>
      </c>
      <c r="F1149">
        <v>48</v>
      </c>
      <c r="G1149">
        <v>15.6</v>
      </c>
      <c r="H1149">
        <v>9</v>
      </c>
      <c r="I1149" t="s">
        <v>341</v>
      </c>
      <c r="J1149">
        <v>0.75</v>
      </c>
      <c r="K1149">
        <v>14</v>
      </c>
      <c r="L1149" t="s">
        <v>341</v>
      </c>
      <c r="M1149">
        <v>27.1</v>
      </c>
      <c r="N1149">
        <v>27.7</v>
      </c>
      <c r="O1149">
        <v>27.2</v>
      </c>
      <c r="P1149" t="s">
        <v>337</v>
      </c>
      <c r="Q1149">
        <v>747.4</v>
      </c>
      <c r="R1149">
        <v>0</v>
      </c>
      <c r="S1149">
        <v>0</v>
      </c>
      <c r="T1149">
        <v>5</v>
      </c>
      <c r="U1149">
        <v>0.04</v>
      </c>
      <c r="V1149">
        <v>5</v>
      </c>
      <c r="W1149">
        <v>0</v>
      </c>
      <c r="X1149">
        <v>0</v>
      </c>
      <c r="Y1149">
        <v>0</v>
      </c>
      <c r="Z1149">
        <v>0</v>
      </c>
      <c r="AA1149">
        <v>3.2000000000000001E-2</v>
      </c>
      <c r="AB1149">
        <v>26.4</v>
      </c>
      <c r="AC1149">
        <v>43</v>
      </c>
      <c r="AD1149">
        <v>12.8</v>
      </c>
      <c r="AE1149">
        <v>26.1</v>
      </c>
      <c r="AF1149">
        <v>8.0500000000000007</v>
      </c>
      <c r="AG1149">
        <v>7.1300000000000002E-2</v>
      </c>
      <c r="AH1149" t="s">
        <v>337</v>
      </c>
      <c r="AI1149" t="s">
        <v>337</v>
      </c>
      <c r="AJ1149">
        <v>0</v>
      </c>
      <c r="AK1149">
        <v>117</v>
      </c>
      <c r="AL1149">
        <v>1</v>
      </c>
      <c r="AM1149">
        <v>100</v>
      </c>
      <c r="AN1149">
        <v>5</v>
      </c>
    </row>
    <row r="1150" spans="1:40" x14ac:dyDescent="0.25">
      <c r="A1150" s="34">
        <v>40746</v>
      </c>
      <c r="B1150" s="220">
        <v>0.86111111111111116</v>
      </c>
      <c r="C1150">
        <v>27.6</v>
      </c>
      <c r="D1150">
        <v>27.7</v>
      </c>
      <c r="E1150">
        <v>27.6</v>
      </c>
      <c r="F1150">
        <v>49</v>
      </c>
      <c r="G1150">
        <v>15.9</v>
      </c>
      <c r="H1150">
        <v>8</v>
      </c>
      <c r="I1150" t="s">
        <v>341</v>
      </c>
      <c r="J1150">
        <v>0.67</v>
      </c>
      <c r="K1150">
        <v>13</v>
      </c>
      <c r="L1150" t="s">
        <v>336</v>
      </c>
      <c r="M1150">
        <v>27.4</v>
      </c>
      <c r="N1150">
        <v>27.7</v>
      </c>
      <c r="O1150">
        <v>27.6</v>
      </c>
      <c r="P1150" t="s">
        <v>337</v>
      </c>
      <c r="Q1150">
        <v>747.7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3.2000000000000001E-2</v>
      </c>
      <c r="AB1150">
        <v>26.4</v>
      </c>
      <c r="AC1150">
        <v>43</v>
      </c>
      <c r="AD1150">
        <v>12.8</v>
      </c>
      <c r="AE1150">
        <v>26.1</v>
      </c>
      <c r="AF1150">
        <v>8.0500000000000007</v>
      </c>
      <c r="AG1150">
        <v>7.1300000000000002E-2</v>
      </c>
      <c r="AH1150" t="s">
        <v>337</v>
      </c>
      <c r="AI1150" t="s">
        <v>337</v>
      </c>
      <c r="AJ1150">
        <v>0</v>
      </c>
      <c r="AK1150">
        <v>117</v>
      </c>
      <c r="AL1150">
        <v>1</v>
      </c>
      <c r="AM1150">
        <v>100</v>
      </c>
      <c r="AN1150">
        <v>5</v>
      </c>
    </row>
    <row r="1151" spans="1:40" x14ac:dyDescent="0.25">
      <c r="A1151" s="34">
        <v>40746</v>
      </c>
      <c r="B1151" s="220">
        <v>0.86458333333333337</v>
      </c>
      <c r="C1151">
        <v>27.2</v>
      </c>
      <c r="D1151">
        <v>27.6</v>
      </c>
      <c r="E1151">
        <v>27.2</v>
      </c>
      <c r="F1151">
        <v>50</v>
      </c>
      <c r="G1151">
        <v>15.9</v>
      </c>
      <c r="H1151">
        <v>8</v>
      </c>
      <c r="I1151" t="s">
        <v>341</v>
      </c>
      <c r="J1151">
        <v>0.67</v>
      </c>
      <c r="K1151">
        <v>12</v>
      </c>
      <c r="L1151" t="s">
        <v>341</v>
      </c>
      <c r="M1151">
        <v>27</v>
      </c>
      <c r="N1151">
        <v>27.3</v>
      </c>
      <c r="O1151">
        <v>27.1</v>
      </c>
      <c r="P1151" t="s">
        <v>337</v>
      </c>
      <c r="Q1151">
        <v>747.7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3.1E-2</v>
      </c>
      <c r="AB1151">
        <v>26.3</v>
      </c>
      <c r="AC1151">
        <v>43</v>
      </c>
      <c r="AD1151">
        <v>12.7</v>
      </c>
      <c r="AE1151">
        <v>26</v>
      </c>
      <c r="AF1151">
        <v>8.0500000000000007</v>
      </c>
      <c r="AG1151">
        <v>7.1400000000000005E-2</v>
      </c>
      <c r="AH1151" t="s">
        <v>337</v>
      </c>
      <c r="AI1151" t="s">
        <v>337</v>
      </c>
      <c r="AJ1151">
        <v>0</v>
      </c>
      <c r="AK1151">
        <v>117</v>
      </c>
      <c r="AL1151">
        <v>1</v>
      </c>
      <c r="AM1151">
        <v>100</v>
      </c>
      <c r="AN1151">
        <v>5</v>
      </c>
    </row>
    <row r="1152" spans="1:40" x14ac:dyDescent="0.25">
      <c r="A1152" s="34">
        <v>40746</v>
      </c>
      <c r="B1152" s="220">
        <v>0.86805555555555547</v>
      </c>
      <c r="C1152">
        <v>27.1</v>
      </c>
      <c r="D1152">
        <v>27.2</v>
      </c>
      <c r="E1152">
        <v>27.1</v>
      </c>
      <c r="F1152">
        <v>50</v>
      </c>
      <c r="G1152">
        <v>15.7</v>
      </c>
      <c r="H1152">
        <v>8</v>
      </c>
      <c r="I1152" t="s">
        <v>339</v>
      </c>
      <c r="J1152">
        <v>0.67</v>
      </c>
      <c r="K1152">
        <v>11</v>
      </c>
      <c r="L1152" t="s">
        <v>341</v>
      </c>
      <c r="M1152">
        <v>26.8</v>
      </c>
      <c r="N1152">
        <v>27.2</v>
      </c>
      <c r="O1152">
        <v>26.9</v>
      </c>
      <c r="P1152" t="s">
        <v>337</v>
      </c>
      <c r="Q1152">
        <v>747.8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0.03</v>
      </c>
      <c r="AB1152">
        <v>26.2</v>
      </c>
      <c r="AC1152">
        <v>43</v>
      </c>
      <c r="AD1152">
        <v>12.7</v>
      </c>
      <c r="AE1152">
        <v>25.9</v>
      </c>
      <c r="AF1152">
        <v>8.0500000000000007</v>
      </c>
      <c r="AG1152">
        <v>7.1400000000000005E-2</v>
      </c>
      <c r="AH1152" t="s">
        <v>337</v>
      </c>
      <c r="AI1152" t="s">
        <v>337</v>
      </c>
      <c r="AJ1152">
        <v>0</v>
      </c>
      <c r="AK1152">
        <v>117</v>
      </c>
      <c r="AL1152">
        <v>1</v>
      </c>
      <c r="AM1152">
        <v>100</v>
      </c>
      <c r="AN1152">
        <v>5</v>
      </c>
    </row>
    <row r="1153" spans="1:40" x14ac:dyDescent="0.25">
      <c r="A1153" s="34">
        <v>40746</v>
      </c>
      <c r="B1153" s="220">
        <v>0.87152777777777779</v>
      </c>
      <c r="C1153">
        <v>27</v>
      </c>
      <c r="D1153">
        <v>27.1</v>
      </c>
      <c r="E1153">
        <v>27</v>
      </c>
      <c r="F1153">
        <v>50</v>
      </c>
      <c r="G1153">
        <v>15.7</v>
      </c>
      <c r="H1153">
        <v>7</v>
      </c>
      <c r="I1153" t="s">
        <v>341</v>
      </c>
      <c r="J1153">
        <v>0.57999999999999996</v>
      </c>
      <c r="K1153">
        <v>9</v>
      </c>
      <c r="L1153" t="s">
        <v>341</v>
      </c>
      <c r="M1153">
        <v>27</v>
      </c>
      <c r="N1153">
        <v>27.1</v>
      </c>
      <c r="O1153">
        <v>27.1</v>
      </c>
      <c r="P1153" t="s">
        <v>337</v>
      </c>
      <c r="Q1153">
        <v>747.8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0.03</v>
      </c>
      <c r="AB1153">
        <v>26.2</v>
      </c>
      <c r="AC1153">
        <v>43</v>
      </c>
      <c r="AD1153">
        <v>12.7</v>
      </c>
      <c r="AE1153">
        <v>25.9</v>
      </c>
      <c r="AF1153">
        <v>8.0500000000000007</v>
      </c>
      <c r="AG1153">
        <v>7.1400000000000005E-2</v>
      </c>
      <c r="AH1153" t="s">
        <v>337</v>
      </c>
      <c r="AI1153" t="s">
        <v>337</v>
      </c>
      <c r="AJ1153">
        <v>0</v>
      </c>
      <c r="AK1153">
        <v>118</v>
      </c>
      <c r="AL1153">
        <v>1</v>
      </c>
      <c r="AM1153">
        <v>100</v>
      </c>
      <c r="AN1153">
        <v>5</v>
      </c>
    </row>
    <row r="1154" spans="1:40" x14ac:dyDescent="0.25">
      <c r="A1154" s="34">
        <v>40746</v>
      </c>
      <c r="B1154" s="220">
        <v>0.875</v>
      </c>
      <c r="C1154">
        <v>27</v>
      </c>
      <c r="D1154">
        <v>27</v>
      </c>
      <c r="E1154">
        <v>27</v>
      </c>
      <c r="F1154">
        <v>50</v>
      </c>
      <c r="G1154">
        <v>15.7</v>
      </c>
      <c r="H1154">
        <v>4</v>
      </c>
      <c r="I1154" t="s">
        <v>341</v>
      </c>
      <c r="J1154">
        <v>0.33</v>
      </c>
      <c r="K1154">
        <v>7</v>
      </c>
      <c r="L1154" t="s">
        <v>339</v>
      </c>
      <c r="M1154">
        <v>27</v>
      </c>
      <c r="N1154">
        <v>27.1</v>
      </c>
      <c r="O1154">
        <v>27.1</v>
      </c>
      <c r="P1154" t="s">
        <v>337</v>
      </c>
      <c r="Q1154">
        <v>747.9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0.03</v>
      </c>
      <c r="AB1154">
        <v>26.1</v>
      </c>
      <c r="AC1154">
        <v>43</v>
      </c>
      <c r="AD1154">
        <v>12.6</v>
      </c>
      <c r="AE1154">
        <v>25.8</v>
      </c>
      <c r="AF1154">
        <v>8.0500000000000007</v>
      </c>
      <c r="AG1154">
        <v>7.1400000000000005E-2</v>
      </c>
      <c r="AH1154" t="s">
        <v>337</v>
      </c>
      <c r="AI1154" t="s">
        <v>337</v>
      </c>
      <c r="AJ1154">
        <v>4.0000000000000001E-3</v>
      </c>
      <c r="AK1154">
        <v>117</v>
      </c>
      <c r="AL1154">
        <v>1</v>
      </c>
      <c r="AM1154">
        <v>100</v>
      </c>
      <c r="AN1154">
        <v>5</v>
      </c>
    </row>
    <row r="1155" spans="1:40" x14ac:dyDescent="0.25">
      <c r="A1155" s="34">
        <v>40746</v>
      </c>
      <c r="B1155" s="220">
        <v>0.87847222222222221</v>
      </c>
      <c r="C1155">
        <v>27</v>
      </c>
      <c r="D1155">
        <v>27.1</v>
      </c>
      <c r="E1155">
        <v>27</v>
      </c>
      <c r="F1155">
        <v>50</v>
      </c>
      <c r="G1155">
        <v>15.7</v>
      </c>
      <c r="H1155">
        <v>6</v>
      </c>
      <c r="I1155" t="s">
        <v>341</v>
      </c>
      <c r="J1155">
        <v>0.5</v>
      </c>
      <c r="K1155">
        <v>8</v>
      </c>
      <c r="L1155" t="s">
        <v>341</v>
      </c>
      <c r="M1155">
        <v>27</v>
      </c>
      <c r="N1155">
        <v>27.1</v>
      </c>
      <c r="O1155">
        <v>27.1</v>
      </c>
      <c r="P1155" t="s">
        <v>337</v>
      </c>
      <c r="Q1155">
        <v>747.9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0.03</v>
      </c>
      <c r="AB1155">
        <v>26</v>
      </c>
      <c r="AC1155">
        <v>43</v>
      </c>
      <c r="AD1155">
        <v>12.5</v>
      </c>
      <c r="AE1155">
        <v>25.7</v>
      </c>
      <c r="AF1155">
        <v>8.0500000000000007</v>
      </c>
      <c r="AG1155">
        <v>7.1499999999999994E-2</v>
      </c>
      <c r="AH1155" t="s">
        <v>337</v>
      </c>
      <c r="AI1155" t="s">
        <v>337</v>
      </c>
      <c r="AJ1155">
        <v>0</v>
      </c>
      <c r="AK1155">
        <v>117</v>
      </c>
      <c r="AL1155">
        <v>1</v>
      </c>
      <c r="AM1155">
        <v>100</v>
      </c>
      <c r="AN1155">
        <v>5</v>
      </c>
    </row>
    <row r="1156" spans="1:40" x14ac:dyDescent="0.25">
      <c r="A1156" s="34">
        <v>40746</v>
      </c>
      <c r="B1156" s="220">
        <v>0.88194444444444453</v>
      </c>
      <c r="C1156">
        <v>27</v>
      </c>
      <c r="D1156">
        <v>27</v>
      </c>
      <c r="E1156">
        <v>27</v>
      </c>
      <c r="F1156">
        <v>50</v>
      </c>
      <c r="G1156">
        <v>15.7</v>
      </c>
      <c r="H1156">
        <v>6</v>
      </c>
      <c r="I1156" t="s">
        <v>341</v>
      </c>
      <c r="J1156">
        <v>0.5</v>
      </c>
      <c r="K1156">
        <v>8</v>
      </c>
      <c r="L1156" t="s">
        <v>341</v>
      </c>
      <c r="M1156">
        <v>27</v>
      </c>
      <c r="N1156">
        <v>27.1</v>
      </c>
      <c r="O1156">
        <v>27.1</v>
      </c>
      <c r="P1156" t="s">
        <v>337</v>
      </c>
      <c r="Q1156">
        <v>747.9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0.03</v>
      </c>
      <c r="AB1156">
        <v>25.9</v>
      </c>
      <c r="AC1156">
        <v>43</v>
      </c>
      <c r="AD1156">
        <v>12.4</v>
      </c>
      <c r="AE1156">
        <v>25.6</v>
      </c>
      <c r="AF1156">
        <v>8.0500000000000007</v>
      </c>
      <c r="AG1156">
        <v>7.1499999999999994E-2</v>
      </c>
      <c r="AH1156" t="s">
        <v>337</v>
      </c>
      <c r="AI1156" t="s">
        <v>337</v>
      </c>
      <c r="AJ1156">
        <v>0</v>
      </c>
      <c r="AK1156">
        <v>117</v>
      </c>
      <c r="AL1156">
        <v>1</v>
      </c>
      <c r="AM1156">
        <v>100</v>
      </c>
      <c r="AN1156">
        <v>5</v>
      </c>
    </row>
    <row r="1157" spans="1:40" x14ac:dyDescent="0.25">
      <c r="A1157" s="34">
        <v>40746</v>
      </c>
      <c r="B1157" s="220">
        <v>0.88541666666666663</v>
      </c>
      <c r="C1157">
        <v>26.9</v>
      </c>
      <c r="D1157">
        <v>27</v>
      </c>
      <c r="E1157">
        <v>26.9</v>
      </c>
      <c r="F1157">
        <v>51</v>
      </c>
      <c r="G1157">
        <v>15.9</v>
      </c>
      <c r="H1157">
        <v>5</v>
      </c>
      <c r="I1157" t="s">
        <v>339</v>
      </c>
      <c r="J1157">
        <v>0.42</v>
      </c>
      <c r="K1157">
        <v>8</v>
      </c>
      <c r="L1157" t="s">
        <v>341</v>
      </c>
      <c r="M1157">
        <v>26.9</v>
      </c>
      <c r="N1157">
        <v>27.1</v>
      </c>
      <c r="O1157">
        <v>27.1</v>
      </c>
      <c r="P1157" t="s">
        <v>337</v>
      </c>
      <c r="Q1157">
        <v>748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0.03</v>
      </c>
      <c r="AB1157">
        <v>25.9</v>
      </c>
      <c r="AC1157">
        <v>43</v>
      </c>
      <c r="AD1157">
        <v>12.4</v>
      </c>
      <c r="AE1157">
        <v>25.6</v>
      </c>
      <c r="AF1157">
        <v>8.0500000000000007</v>
      </c>
      <c r="AG1157">
        <v>7.1499999999999994E-2</v>
      </c>
      <c r="AH1157" t="s">
        <v>337</v>
      </c>
      <c r="AI1157" t="s">
        <v>337</v>
      </c>
      <c r="AJ1157">
        <v>0</v>
      </c>
      <c r="AK1157">
        <v>117</v>
      </c>
      <c r="AL1157">
        <v>1</v>
      </c>
      <c r="AM1157">
        <v>100</v>
      </c>
      <c r="AN1157">
        <v>5</v>
      </c>
    </row>
    <row r="1158" spans="1:40" x14ac:dyDescent="0.25">
      <c r="A1158" s="34">
        <v>40746</v>
      </c>
      <c r="B1158" s="220">
        <v>0.88888888888888884</v>
      </c>
      <c r="C1158">
        <v>26.9</v>
      </c>
      <c r="D1158">
        <v>26.9</v>
      </c>
      <c r="E1158">
        <v>26.9</v>
      </c>
      <c r="F1158">
        <v>51</v>
      </c>
      <c r="G1158">
        <v>15.9</v>
      </c>
      <c r="H1158">
        <v>5</v>
      </c>
      <c r="I1158" t="s">
        <v>339</v>
      </c>
      <c r="J1158">
        <v>0.42</v>
      </c>
      <c r="K1158">
        <v>9</v>
      </c>
      <c r="L1158" t="s">
        <v>341</v>
      </c>
      <c r="M1158">
        <v>26.9</v>
      </c>
      <c r="N1158">
        <v>27.1</v>
      </c>
      <c r="O1158">
        <v>27.1</v>
      </c>
      <c r="P1158" t="s">
        <v>337</v>
      </c>
      <c r="Q1158">
        <v>748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0.03</v>
      </c>
      <c r="AB1158">
        <v>25.8</v>
      </c>
      <c r="AC1158">
        <v>43</v>
      </c>
      <c r="AD1158">
        <v>12.2</v>
      </c>
      <c r="AE1158">
        <v>25.4</v>
      </c>
      <c r="AF1158">
        <v>8.0500000000000007</v>
      </c>
      <c r="AG1158">
        <v>7.1499999999999994E-2</v>
      </c>
      <c r="AH1158" t="s">
        <v>337</v>
      </c>
      <c r="AI1158" t="s">
        <v>337</v>
      </c>
      <c r="AJ1158">
        <v>0</v>
      </c>
      <c r="AK1158">
        <v>117</v>
      </c>
      <c r="AL1158">
        <v>1</v>
      </c>
      <c r="AM1158">
        <v>100</v>
      </c>
      <c r="AN1158">
        <v>5</v>
      </c>
    </row>
    <row r="1159" spans="1:40" x14ac:dyDescent="0.25">
      <c r="A1159" s="34">
        <v>40746</v>
      </c>
      <c r="B1159" s="220">
        <v>0.89236111111111116</v>
      </c>
      <c r="C1159">
        <v>27.2</v>
      </c>
      <c r="D1159">
        <v>27.2</v>
      </c>
      <c r="E1159">
        <v>26.9</v>
      </c>
      <c r="F1159">
        <v>48</v>
      </c>
      <c r="G1159">
        <v>15.3</v>
      </c>
      <c r="H1159">
        <v>5</v>
      </c>
      <c r="I1159" t="s">
        <v>339</v>
      </c>
      <c r="J1159">
        <v>0.42</v>
      </c>
      <c r="K1159">
        <v>8</v>
      </c>
      <c r="L1159" t="s">
        <v>346</v>
      </c>
      <c r="M1159">
        <v>27.2</v>
      </c>
      <c r="N1159">
        <v>27.2</v>
      </c>
      <c r="O1159">
        <v>27.2</v>
      </c>
      <c r="P1159" t="s">
        <v>337</v>
      </c>
      <c r="Q1159">
        <v>747.9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3.1E-2</v>
      </c>
      <c r="AB1159">
        <v>25.7</v>
      </c>
      <c r="AC1159">
        <v>43</v>
      </c>
      <c r="AD1159">
        <v>12.1</v>
      </c>
      <c r="AE1159">
        <v>25.3</v>
      </c>
      <c r="AF1159">
        <v>8.0500000000000007</v>
      </c>
      <c r="AG1159">
        <v>7.1599999999999997E-2</v>
      </c>
      <c r="AH1159" t="s">
        <v>337</v>
      </c>
      <c r="AI1159" t="s">
        <v>337</v>
      </c>
      <c r="AJ1159">
        <v>0</v>
      </c>
      <c r="AK1159">
        <v>117</v>
      </c>
      <c r="AL1159">
        <v>1</v>
      </c>
      <c r="AM1159">
        <v>100</v>
      </c>
      <c r="AN1159">
        <v>5</v>
      </c>
    </row>
    <row r="1160" spans="1:40" x14ac:dyDescent="0.25">
      <c r="A1160" s="34">
        <v>40746</v>
      </c>
      <c r="B1160" s="220">
        <v>0.89583333333333337</v>
      </c>
      <c r="C1160">
        <v>27.9</v>
      </c>
      <c r="D1160">
        <v>27.9</v>
      </c>
      <c r="E1160">
        <v>27.2</v>
      </c>
      <c r="F1160">
        <v>44</v>
      </c>
      <c r="G1160">
        <v>14.6</v>
      </c>
      <c r="H1160">
        <v>7</v>
      </c>
      <c r="I1160" t="s">
        <v>347</v>
      </c>
      <c r="J1160">
        <v>0.57999999999999996</v>
      </c>
      <c r="K1160">
        <v>11</v>
      </c>
      <c r="L1160" t="s">
        <v>347</v>
      </c>
      <c r="M1160">
        <v>27.9</v>
      </c>
      <c r="N1160">
        <v>27.9</v>
      </c>
      <c r="O1160">
        <v>27.9</v>
      </c>
      <c r="P1160" t="s">
        <v>337</v>
      </c>
      <c r="Q1160">
        <v>747.9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3.3000000000000002E-2</v>
      </c>
      <c r="AB1160">
        <v>25.7</v>
      </c>
      <c r="AC1160">
        <v>43</v>
      </c>
      <c r="AD1160">
        <v>12.1</v>
      </c>
      <c r="AE1160">
        <v>25.3</v>
      </c>
      <c r="AF1160">
        <v>8.0500000000000007</v>
      </c>
      <c r="AG1160">
        <v>7.1599999999999997E-2</v>
      </c>
      <c r="AH1160" t="s">
        <v>337</v>
      </c>
      <c r="AI1160" t="s">
        <v>337</v>
      </c>
      <c r="AJ1160">
        <v>0</v>
      </c>
      <c r="AK1160">
        <v>117</v>
      </c>
      <c r="AL1160">
        <v>1</v>
      </c>
      <c r="AM1160">
        <v>100</v>
      </c>
      <c r="AN1160">
        <v>5</v>
      </c>
    </row>
    <row r="1161" spans="1:40" x14ac:dyDescent="0.25">
      <c r="A1161" s="34">
        <v>40746</v>
      </c>
      <c r="B1161" s="220">
        <v>0.89930555555555547</v>
      </c>
      <c r="C1161">
        <v>28.3</v>
      </c>
      <c r="D1161">
        <v>28.3</v>
      </c>
      <c r="E1161">
        <v>28</v>
      </c>
      <c r="F1161">
        <v>42</v>
      </c>
      <c r="G1161">
        <v>14.2</v>
      </c>
      <c r="H1161">
        <v>6</v>
      </c>
      <c r="I1161" t="s">
        <v>347</v>
      </c>
      <c r="J1161">
        <v>0.5</v>
      </c>
      <c r="K1161">
        <v>9</v>
      </c>
      <c r="L1161" t="s">
        <v>347</v>
      </c>
      <c r="M1161">
        <v>28.3</v>
      </c>
      <c r="N1161">
        <v>28.3</v>
      </c>
      <c r="O1161">
        <v>28.3</v>
      </c>
      <c r="P1161" t="s">
        <v>337</v>
      </c>
      <c r="Q1161">
        <v>748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3.5000000000000003E-2</v>
      </c>
      <c r="AB1161">
        <v>25.6</v>
      </c>
      <c r="AC1161">
        <v>43</v>
      </c>
      <c r="AD1161">
        <v>12</v>
      </c>
      <c r="AE1161">
        <v>25.2</v>
      </c>
      <c r="AF1161">
        <v>8.0500000000000007</v>
      </c>
      <c r="AG1161">
        <v>7.1599999999999997E-2</v>
      </c>
      <c r="AH1161" t="s">
        <v>337</v>
      </c>
      <c r="AI1161" t="s">
        <v>337</v>
      </c>
      <c r="AJ1161">
        <v>0</v>
      </c>
      <c r="AK1161">
        <v>117</v>
      </c>
      <c r="AL1161">
        <v>1</v>
      </c>
      <c r="AM1161">
        <v>100</v>
      </c>
      <c r="AN1161">
        <v>5</v>
      </c>
    </row>
    <row r="1162" spans="1:40" x14ac:dyDescent="0.25">
      <c r="A1162" s="34">
        <v>40746</v>
      </c>
      <c r="B1162" s="220">
        <v>0.90277777777777779</v>
      </c>
      <c r="C1162">
        <v>28.5</v>
      </c>
      <c r="D1162">
        <v>28.5</v>
      </c>
      <c r="E1162">
        <v>28.4</v>
      </c>
      <c r="F1162">
        <v>42</v>
      </c>
      <c r="G1162">
        <v>14.3</v>
      </c>
      <c r="H1162">
        <v>9</v>
      </c>
      <c r="I1162" t="s">
        <v>339</v>
      </c>
      <c r="J1162">
        <v>0.75</v>
      </c>
      <c r="K1162">
        <v>16</v>
      </c>
      <c r="L1162" t="s">
        <v>336</v>
      </c>
      <c r="M1162">
        <v>28.1</v>
      </c>
      <c r="N1162">
        <v>28.6</v>
      </c>
      <c r="O1162">
        <v>28.2</v>
      </c>
      <c r="P1162" t="s">
        <v>337</v>
      </c>
      <c r="Q1162">
        <v>748.2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3.5000000000000003E-2</v>
      </c>
      <c r="AB1162">
        <v>25.6</v>
      </c>
      <c r="AC1162">
        <v>43</v>
      </c>
      <c r="AD1162">
        <v>12</v>
      </c>
      <c r="AE1162">
        <v>25.2</v>
      </c>
      <c r="AF1162">
        <v>8.0500000000000007</v>
      </c>
      <c r="AG1162">
        <v>7.1599999999999997E-2</v>
      </c>
      <c r="AH1162" t="s">
        <v>337</v>
      </c>
      <c r="AI1162" t="s">
        <v>337</v>
      </c>
      <c r="AJ1162">
        <v>0</v>
      </c>
      <c r="AK1162">
        <v>117</v>
      </c>
      <c r="AL1162">
        <v>1</v>
      </c>
      <c r="AM1162">
        <v>100</v>
      </c>
      <c r="AN1162">
        <v>5</v>
      </c>
    </row>
    <row r="1163" spans="1:40" x14ac:dyDescent="0.25">
      <c r="A1163" s="34">
        <v>40746</v>
      </c>
      <c r="B1163" s="220">
        <v>0.90625</v>
      </c>
      <c r="C1163">
        <v>28.5</v>
      </c>
      <c r="D1163">
        <v>28.5</v>
      </c>
      <c r="E1163">
        <v>28.5</v>
      </c>
      <c r="F1163">
        <v>42</v>
      </c>
      <c r="G1163">
        <v>14.3</v>
      </c>
      <c r="H1163">
        <v>10</v>
      </c>
      <c r="I1163" t="s">
        <v>339</v>
      </c>
      <c r="J1163">
        <v>0.83</v>
      </c>
      <c r="K1163">
        <v>14</v>
      </c>
      <c r="L1163" t="s">
        <v>339</v>
      </c>
      <c r="M1163">
        <v>27.8</v>
      </c>
      <c r="N1163">
        <v>28.6</v>
      </c>
      <c r="O1163">
        <v>27.9</v>
      </c>
      <c r="P1163" t="s">
        <v>337</v>
      </c>
      <c r="Q1163">
        <v>748.2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3.5000000000000003E-2</v>
      </c>
      <c r="AB1163">
        <v>25.5</v>
      </c>
      <c r="AC1163">
        <v>43</v>
      </c>
      <c r="AD1163">
        <v>12</v>
      </c>
      <c r="AE1163">
        <v>25.2</v>
      </c>
      <c r="AF1163">
        <v>8.0500000000000007</v>
      </c>
      <c r="AG1163">
        <v>7.17E-2</v>
      </c>
      <c r="AH1163" t="s">
        <v>337</v>
      </c>
      <c r="AI1163" t="s">
        <v>337</v>
      </c>
      <c r="AJ1163">
        <v>0</v>
      </c>
      <c r="AK1163">
        <v>117</v>
      </c>
      <c r="AL1163">
        <v>1</v>
      </c>
      <c r="AM1163">
        <v>100</v>
      </c>
      <c r="AN1163">
        <v>5</v>
      </c>
    </row>
    <row r="1164" spans="1:40" x14ac:dyDescent="0.25">
      <c r="A1164" s="34">
        <v>40746</v>
      </c>
      <c r="B1164" s="220">
        <v>0.90972222222222221</v>
      </c>
      <c r="C1164">
        <v>28.4</v>
      </c>
      <c r="D1164">
        <v>28.5</v>
      </c>
      <c r="E1164">
        <v>28.4</v>
      </c>
      <c r="F1164">
        <v>42</v>
      </c>
      <c r="G1164">
        <v>14.3</v>
      </c>
      <c r="H1164">
        <v>7</v>
      </c>
      <c r="I1164" t="s">
        <v>341</v>
      </c>
      <c r="J1164">
        <v>0.57999999999999996</v>
      </c>
      <c r="K1164">
        <v>13</v>
      </c>
      <c r="L1164" t="s">
        <v>341</v>
      </c>
      <c r="M1164">
        <v>28.4</v>
      </c>
      <c r="N1164">
        <v>28.5</v>
      </c>
      <c r="O1164">
        <v>28.5</v>
      </c>
      <c r="P1164" t="s">
        <v>337</v>
      </c>
      <c r="Q1164">
        <v>748.4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3.5000000000000003E-2</v>
      </c>
      <c r="AB1164">
        <v>25.5</v>
      </c>
      <c r="AC1164">
        <v>43</v>
      </c>
      <c r="AD1164">
        <v>12</v>
      </c>
      <c r="AE1164">
        <v>25.2</v>
      </c>
      <c r="AF1164">
        <v>8.0500000000000007</v>
      </c>
      <c r="AG1164">
        <v>7.17E-2</v>
      </c>
      <c r="AH1164" t="s">
        <v>337</v>
      </c>
      <c r="AI1164" t="s">
        <v>337</v>
      </c>
      <c r="AJ1164">
        <v>0</v>
      </c>
      <c r="AK1164">
        <v>117</v>
      </c>
      <c r="AL1164">
        <v>1</v>
      </c>
      <c r="AM1164">
        <v>100</v>
      </c>
      <c r="AN1164">
        <v>5</v>
      </c>
    </row>
    <row r="1165" spans="1:40" x14ac:dyDescent="0.25">
      <c r="A1165" s="34">
        <v>40746</v>
      </c>
      <c r="B1165" s="220">
        <v>0.91319444444444453</v>
      </c>
      <c r="C1165">
        <v>28.3</v>
      </c>
      <c r="D1165">
        <v>28.4</v>
      </c>
      <c r="E1165">
        <v>28.3</v>
      </c>
      <c r="F1165">
        <v>43</v>
      </c>
      <c r="G1165">
        <v>14.6</v>
      </c>
      <c r="H1165">
        <v>8</v>
      </c>
      <c r="I1165" t="s">
        <v>336</v>
      </c>
      <c r="J1165">
        <v>0.67</v>
      </c>
      <c r="K1165">
        <v>14</v>
      </c>
      <c r="L1165" t="s">
        <v>336</v>
      </c>
      <c r="M1165">
        <v>28.2</v>
      </c>
      <c r="N1165">
        <v>28.4</v>
      </c>
      <c r="O1165">
        <v>28.3</v>
      </c>
      <c r="P1165" t="s">
        <v>337</v>
      </c>
      <c r="Q1165">
        <v>748.4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3.5000000000000003E-2</v>
      </c>
      <c r="AB1165">
        <v>25.5</v>
      </c>
      <c r="AC1165">
        <v>43</v>
      </c>
      <c r="AD1165">
        <v>12</v>
      </c>
      <c r="AE1165">
        <v>25.2</v>
      </c>
      <c r="AF1165">
        <v>8.0500000000000007</v>
      </c>
      <c r="AG1165">
        <v>7.17E-2</v>
      </c>
      <c r="AH1165" t="s">
        <v>337</v>
      </c>
      <c r="AI1165" t="s">
        <v>337</v>
      </c>
      <c r="AJ1165">
        <v>0</v>
      </c>
      <c r="AK1165">
        <v>117</v>
      </c>
      <c r="AL1165">
        <v>1</v>
      </c>
      <c r="AM1165">
        <v>100</v>
      </c>
      <c r="AN1165">
        <v>5</v>
      </c>
    </row>
    <row r="1166" spans="1:40" x14ac:dyDescent="0.25">
      <c r="A1166" s="34">
        <v>40746</v>
      </c>
      <c r="B1166" s="220">
        <v>0.91666666666666663</v>
      </c>
      <c r="C1166">
        <v>28.3</v>
      </c>
      <c r="D1166">
        <v>28.3</v>
      </c>
      <c r="E1166">
        <v>28.3</v>
      </c>
      <c r="F1166">
        <v>43</v>
      </c>
      <c r="G1166">
        <v>14.5</v>
      </c>
      <c r="H1166">
        <v>9</v>
      </c>
      <c r="I1166" t="s">
        <v>341</v>
      </c>
      <c r="J1166">
        <v>0.75</v>
      </c>
      <c r="K1166">
        <v>14</v>
      </c>
      <c r="L1166" t="s">
        <v>336</v>
      </c>
      <c r="M1166">
        <v>27.8</v>
      </c>
      <c r="N1166">
        <v>28.3</v>
      </c>
      <c r="O1166">
        <v>27.9</v>
      </c>
      <c r="P1166" t="s">
        <v>337</v>
      </c>
      <c r="Q1166">
        <v>748.5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3.5000000000000003E-2</v>
      </c>
      <c r="AB1166">
        <v>25.4</v>
      </c>
      <c r="AC1166">
        <v>43</v>
      </c>
      <c r="AD1166">
        <v>11.9</v>
      </c>
      <c r="AE1166">
        <v>25.1</v>
      </c>
      <c r="AF1166">
        <v>8.0500000000000007</v>
      </c>
      <c r="AG1166">
        <v>7.17E-2</v>
      </c>
      <c r="AH1166" t="s">
        <v>337</v>
      </c>
      <c r="AI1166" t="s">
        <v>337</v>
      </c>
      <c r="AJ1166">
        <v>5.0000000000000001E-3</v>
      </c>
      <c r="AK1166">
        <v>117</v>
      </c>
      <c r="AL1166">
        <v>1</v>
      </c>
      <c r="AM1166">
        <v>100</v>
      </c>
      <c r="AN1166">
        <v>5</v>
      </c>
    </row>
    <row r="1167" spans="1:40" x14ac:dyDescent="0.25">
      <c r="A1167" s="34">
        <v>40746</v>
      </c>
      <c r="B1167" s="220">
        <v>0.92013888888888884</v>
      </c>
      <c r="C1167">
        <v>28.2</v>
      </c>
      <c r="D1167">
        <v>28.3</v>
      </c>
      <c r="E1167">
        <v>28.2</v>
      </c>
      <c r="F1167">
        <v>44</v>
      </c>
      <c r="G1167">
        <v>14.8</v>
      </c>
      <c r="H1167">
        <v>8</v>
      </c>
      <c r="I1167" t="s">
        <v>336</v>
      </c>
      <c r="J1167">
        <v>0.67</v>
      </c>
      <c r="K1167">
        <v>13</v>
      </c>
      <c r="L1167" t="s">
        <v>336</v>
      </c>
      <c r="M1167">
        <v>28.1</v>
      </c>
      <c r="N1167">
        <v>28.3</v>
      </c>
      <c r="O1167">
        <v>28.2</v>
      </c>
      <c r="P1167" t="s">
        <v>337</v>
      </c>
      <c r="Q1167">
        <v>748.8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3.4000000000000002E-2</v>
      </c>
      <c r="AB1167">
        <v>25.4</v>
      </c>
      <c r="AC1167">
        <v>43</v>
      </c>
      <c r="AD1167">
        <v>11.9</v>
      </c>
      <c r="AE1167">
        <v>25.1</v>
      </c>
      <c r="AF1167">
        <v>8.0500000000000007</v>
      </c>
      <c r="AG1167">
        <v>7.17E-2</v>
      </c>
      <c r="AH1167" t="s">
        <v>337</v>
      </c>
      <c r="AI1167" t="s">
        <v>337</v>
      </c>
      <c r="AJ1167">
        <v>0</v>
      </c>
      <c r="AK1167">
        <v>118</v>
      </c>
      <c r="AL1167">
        <v>1</v>
      </c>
      <c r="AM1167">
        <v>100</v>
      </c>
      <c r="AN1167">
        <v>5</v>
      </c>
    </row>
    <row r="1168" spans="1:40" x14ac:dyDescent="0.25">
      <c r="A1168" s="34">
        <v>40746</v>
      </c>
      <c r="B1168" s="220">
        <v>0.92361111111111116</v>
      </c>
      <c r="C1168">
        <v>27.9</v>
      </c>
      <c r="D1168">
        <v>28.2</v>
      </c>
      <c r="E1168">
        <v>27.9</v>
      </c>
      <c r="F1168">
        <v>46</v>
      </c>
      <c r="G1168">
        <v>15.2</v>
      </c>
      <c r="H1168">
        <v>7</v>
      </c>
      <c r="I1168" t="s">
        <v>338</v>
      </c>
      <c r="J1168">
        <v>0.57999999999999996</v>
      </c>
      <c r="K1168">
        <v>12</v>
      </c>
      <c r="L1168" t="s">
        <v>340</v>
      </c>
      <c r="M1168">
        <v>27.9</v>
      </c>
      <c r="N1168">
        <v>28.1</v>
      </c>
      <c r="O1168">
        <v>28.1</v>
      </c>
      <c r="P1168" t="s">
        <v>337</v>
      </c>
      <c r="Q1168">
        <v>748.8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3.3000000000000002E-2</v>
      </c>
      <c r="AB1168">
        <v>25.4</v>
      </c>
      <c r="AC1168">
        <v>43</v>
      </c>
      <c r="AD1168">
        <v>11.9</v>
      </c>
      <c r="AE1168">
        <v>25.1</v>
      </c>
      <c r="AF1168">
        <v>8.0500000000000007</v>
      </c>
      <c r="AG1168">
        <v>7.17E-2</v>
      </c>
      <c r="AH1168" t="s">
        <v>337</v>
      </c>
      <c r="AI1168" t="s">
        <v>337</v>
      </c>
      <c r="AJ1168">
        <v>0</v>
      </c>
      <c r="AK1168">
        <v>116</v>
      </c>
      <c r="AL1168">
        <v>1</v>
      </c>
      <c r="AM1168">
        <v>100</v>
      </c>
      <c r="AN1168">
        <v>5</v>
      </c>
    </row>
    <row r="1169" spans="1:40" x14ac:dyDescent="0.25">
      <c r="A1169" s="34">
        <v>40746</v>
      </c>
      <c r="B1169" s="220">
        <v>0.92708333333333337</v>
      </c>
      <c r="C1169">
        <v>27.8</v>
      </c>
      <c r="D1169">
        <v>27.9</v>
      </c>
      <c r="E1169">
        <v>27.8</v>
      </c>
      <c r="F1169">
        <v>46</v>
      </c>
      <c r="G1169">
        <v>15.1</v>
      </c>
      <c r="H1169">
        <v>6</v>
      </c>
      <c r="I1169" t="s">
        <v>339</v>
      </c>
      <c r="J1169">
        <v>0.5</v>
      </c>
      <c r="K1169">
        <v>10</v>
      </c>
      <c r="L1169" t="s">
        <v>341</v>
      </c>
      <c r="M1169">
        <v>27.8</v>
      </c>
      <c r="N1169">
        <v>27.8</v>
      </c>
      <c r="O1169">
        <v>27.8</v>
      </c>
      <c r="P1169" t="s">
        <v>337</v>
      </c>
      <c r="Q1169">
        <v>748.7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3.3000000000000002E-2</v>
      </c>
      <c r="AB1169">
        <v>25.3</v>
      </c>
      <c r="AC1169">
        <v>43</v>
      </c>
      <c r="AD1169">
        <v>11.8</v>
      </c>
      <c r="AE1169">
        <v>24.9</v>
      </c>
      <c r="AF1169">
        <v>8.0500000000000007</v>
      </c>
      <c r="AG1169">
        <v>7.1800000000000003E-2</v>
      </c>
      <c r="AH1169" t="s">
        <v>337</v>
      </c>
      <c r="AI1169" t="s">
        <v>337</v>
      </c>
      <c r="AJ1169">
        <v>0</v>
      </c>
      <c r="AK1169">
        <v>117</v>
      </c>
      <c r="AL1169">
        <v>1</v>
      </c>
      <c r="AM1169">
        <v>100</v>
      </c>
      <c r="AN1169">
        <v>5</v>
      </c>
    </row>
    <row r="1170" spans="1:40" x14ac:dyDescent="0.25">
      <c r="A1170" s="34">
        <v>40746</v>
      </c>
      <c r="B1170" s="220">
        <v>0.93055555555555547</v>
      </c>
      <c r="C1170">
        <v>27.7</v>
      </c>
      <c r="D1170">
        <v>27.8</v>
      </c>
      <c r="E1170">
        <v>27.7</v>
      </c>
      <c r="F1170">
        <v>46</v>
      </c>
      <c r="G1170">
        <v>15</v>
      </c>
      <c r="H1170">
        <v>4</v>
      </c>
      <c r="I1170" t="s">
        <v>341</v>
      </c>
      <c r="J1170">
        <v>0.33</v>
      </c>
      <c r="K1170">
        <v>9</v>
      </c>
      <c r="L1170" t="s">
        <v>341</v>
      </c>
      <c r="M1170">
        <v>27.7</v>
      </c>
      <c r="N1170">
        <v>27.7</v>
      </c>
      <c r="O1170">
        <v>27.7</v>
      </c>
      <c r="P1170" t="s">
        <v>337</v>
      </c>
      <c r="Q1170">
        <v>748.7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3.2000000000000001E-2</v>
      </c>
      <c r="AB1170">
        <v>25.3</v>
      </c>
      <c r="AC1170">
        <v>43</v>
      </c>
      <c r="AD1170">
        <v>11.8</v>
      </c>
      <c r="AE1170">
        <v>24.9</v>
      </c>
      <c r="AF1170">
        <v>8.0500000000000007</v>
      </c>
      <c r="AG1170">
        <v>7.1800000000000003E-2</v>
      </c>
      <c r="AH1170" t="s">
        <v>337</v>
      </c>
      <c r="AI1170" t="s">
        <v>337</v>
      </c>
      <c r="AJ1170">
        <v>0</v>
      </c>
      <c r="AK1170">
        <v>117</v>
      </c>
      <c r="AL1170">
        <v>1</v>
      </c>
      <c r="AM1170">
        <v>100</v>
      </c>
      <c r="AN1170">
        <v>5</v>
      </c>
    </row>
    <row r="1171" spans="1:40" x14ac:dyDescent="0.25">
      <c r="A1171" s="34">
        <v>40746</v>
      </c>
      <c r="B1171" s="220">
        <v>0.93402777777777779</v>
      </c>
      <c r="C1171">
        <v>27.7</v>
      </c>
      <c r="D1171">
        <v>27.7</v>
      </c>
      <c r="E1171">
        <v>27.7</v>
      </c>
      <c r="F1171">
        <v>46</v>
      </c>
      <c r="G1171">
        <v>15</v>
      </c>
      <c r="H1171">
        <v>6</v>
      </c>
      <c r="I1171" t="s">
        <v>336</v>
      </c>
      <c r="J1171">
        <v>0.5</v>
      </c>
      <c r="K1171">
        <v>9</v>
      </c>
      <c r="L1171" t="s">
        <v>336</v>
      </c>
      <c r="M1171">
        <v>27.7</v>
      </c>
      <c r="N1171">
        <v>27.7</v>
      </c>
      <c r="O1171">
        <v>27.7</v>
      </c>
      <c r="P1171" t="s">
        <v>337</v>
      </c>
      <c r="Q1171">
        <v>748.8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3.2000000000000001E-2</v>
      </c>
      <c r="AB1171">
        <v>25.2</v>
      </c>
      <c r="AC1171">
        <v>43</v>
      </c>
      <c r="AD1171">
        <v>11.7</v>
      </c>
      <c r="AE1171">
        <v>24.8</v>
      </c>
      <c r="AF1171">
        <v>8.0500000000000007</v>
      </c>
      <c r="AG1171">
        <v>7.1800000000000003E-2</v>
      </c>
      <c r="AH1171" t="s">
        <v>337</v>
      </c>
      <c r="AI1171" t="s">
        <v>337</v>
      </c>
      <c r="AJ1171">
        <v>0</v>
      </c>
      <c r="AK1171">
        <v>116</v>
      </c>
      <c r="AL1171">
        <v>1</v>
      </c>
      <c r="AM1171">
        <v>100</v>
      </c>
      <c r="AN1171">
        <v>5</v>
      </c>
    </row>
    <row r="1172" spans="1:40" x14ac:dyDescent="0.25">
      <c r="A1172" s="34">
        <v>40746</v>
      </c>
      <c r="B1172" s="220">
        <v>0.9375</v>
      </c>
      <c r="C1172">
        <v>27.6</v>
      </c>
      <c r="D1172">
        <v>27.7</v>
      </c>
      <c r="E1172">
        <v>27.6</v>
      </c>
      <c r="F1172">
        <v>46</v>
      </c>
      <c r="G1172">
        <v>14.9</v>
      </c>
      <c r="H1172">
        <v>6</v>
      </c>
      <c r="I1172" t="s">
        <v>341</v>
      </c>
      <c r="J1172">
        <v>0.5</v>
      </c>
      <c r="K1172">
        <v>10</v>
      </c>
      <c r="L1172" t="s">
        <v>341</v>
      </c>
      <c r="M1172">
        <v>27.6</v>
      </c>
      <c r="N1172">
        <v>27.6</v>
      </c>
      <c r="O1172">
        <v>27.6</v>
      </c>
      <c r="P1172" t="s">
        <v>337</v>
      </c>
      <c r="Q1172">
        <v>748.8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3.2000000000000001E-2</v>
      </c>
      <c r="AB1172">
        <v>25.2</v>
      </c>
      <c r="AC1172">
        <v>43</v>
      </c>
      <c r="AD1172">
        <v>11.7</v>
      </c>
      <c r="AE1172">
        <v>24.8</v>
      </c>
      <c r="AF1172">
        <v>8.0500000000000007</v>
      </c>
      <c r="AG1172">
        <v>7.1800000000000003E-2</v>
      </c>
      <c r="AH1172" t="s">
        <v>337</v>
      </c>
      <c r="AI1172" t="s">
        <v>337</v>
      </c>
      <c r="AJ1172">
        <v>0</v>
      </c>
      <c r="AK1172">
        <v>117</v>
      </c>
      <c r="AL1172">
        <v>1</v>
      </c>
      <c r="AM1172">
        <v>100</v>
      </c>
      <c r="AN1172">
        <v>5</v>
      </c>
    </row>
    <row r="1173" spans="1:40" x14ac:dyDescent="0.25">
      <c r="A1173" s="34">
        <v>40746</v>
      </c>
      <c r="B1173" s="220">
        <v>0.94097222222222221</v>
      </c>
      <c r="C1173">
        <v>27.6</v>
      </c>
      <c r="D1173">
        <v>27.6</v>
      </c>
      <c r="E1173">
        <v>27.6</v>
      </c>
      <c r="F1173">
        <v>45</v>
      </c>
      <c r="G1173">
        <v>14.6</v>
      </c>
      <c r="H1173">
        <v>7</v>
      </c>
      <c r="I1173" t="s">
        <v>341</v>
      </c>
      <c r="J1173">
        <v>0.57999999999999996</v>
      </c>
      <c r="K1173">
        <v>11</v>
      </c>
      <c r="L1173" t="s">
        <v>339</v>
      </c>
      <c r="M1173">
        <v>27.6</v>
      </c>
      <c r="N1173">
        <v>27.4</v>
      </c>
      <c r="O1173">
        <v>27.4</v>
      </c>
      <c r="P1173" t="s">
        <v>337</v>
      </c>
      <c r="Q1173">
        <v>748.8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3.2000000000000001E-2</v>
      </c>
      <c r="AB1173">
        <v>25.1</v>
      </c>
      <c r="AC1173">
        <v>43</v>
      </c>
      <c r="AD1173">
        <v>11.6</v>
      </c>
      <c r="AE1173">
        <v>24.8</v>
      </c>
      <c r="AF1173">
        <v>8.0500000000000007</v>
      </c>
      <c r="AG1173">
        <v>7.1800000000000003E-2</v>
      </c>
      <c r="AH1173" t="s">
        <v>337</v>
      </c>
      <c r="AI1173" t="s">
        <v>337</v>
      </c>
      <c r="AJ1173">
        <v>0</v>
      </c>
      <c r="AK1173">
        <v>117</v>
      </c>
      <c r="AL1173">
        <v>1</v>
      </c>
      <c r="AM1173">
        <v>100</v>
      </c>
      <c r="AN1173">
        <v>5</v>
      </c>
    </row>
    <row r="1174" spans="1:40" x14ac:dyDescent="0.25">
      <c r="A1174" s="34">
        <v>40746</v>
      </c>
      <c r="B1174" s="220">
        <v>0.94444444444444453</v>
      </c>
      <c r="C1174">
        <v>27.6</v>
      </c>
      <c r="D1174">
        <v>27.6</v>
      </c>
      <c r="E1174">
        <v>27.6</v>
      </c>
      <c r="F1174">
        <v>45</v>
      </c>
      <c r="G1174">
        <v>14.6</v>
      </c>
      <c r="H1174">
        <v>6</v>
      </c>
      <c r="I1174" t="s">
        <v>341</v>
      </c>
      <c r="J1174">
        <v>0.5</v>
      </c>
      <c r="K1174">
        <v>11</v>
      </c>
      <c r="L1174" t="s">
        <v>336</v>
      </c>
      <c r="M1174">
        <v>27.6</v>
      </c>
      <c r="N1174">
        <v>27.4</v>
      </c>
      <c r="O1174">
        <v>27.4</v>
      </c>
      <c r="P1174" t="s">
        <v>337</v>
      </c>
      <c r="Q1174">
        <v>748.9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3.2000000000000001E-2</v>
      </c>
      <c r="AB1174">
        <v>25.1</v>
      </c>
      <c r="AC1174">
        <v>43</v>
      </c>
      <c r="AD1174">
        <v>11.6</v>
      </c>
      <c r="AE1174">
        <v>24.8</v>
      </c>
      <c r="AF1174">
        <v>8.0500000000000007</v>
      </c>
      <c r="AG1174">
        <v>7.1800000000000003E-2</v>
      </c>
      <c r="AH1174" t="s">
        <v>337</v>
      </c>
      <c r="AI1174" t="s">
        <v>337</v>
      </c>
      <c r="AJ1174">
        <v>0</v>
      </c>
      <c r="AK1174">
        <v>116</v>
      </c>
      <c r="AL1174">
        <v>1</v>
      </c>
      <c r="AM1174">
        <v>100</v>
      </c>
      <c r="AN1174">
        <v>5</v>
      </c>
    </row>
    <row r="1175" spans="1:40" x14ac:dyDescent="0.25">
      <c r="A1175" s="34">
        <v>40746</v>
      </c>
      <c r="B1175" s="220">
        <v>0.94791666666666663</v>
      </c>
      <c r="C1175">
        <v>27.6</v>
      </c>
      <c r="D1175">
        <v>27.6</v>
      </c>
      <c r="E1175">
        <v>27.6</v>
      </c>
      <c r="F1175">
        <v>46</v>
      </c>
      <c r="G1175">
        <v>14.9</v>
      </c>
      <c r="H1175">
        <v>8</v>
      </c>
      <c r="I1175" t="s">
        <v>336</v>
      </c>
      <c r="J1175">
        <v>0.67</v>
      </c>
      <c r="K1175">
        <v>12</v>
      </c>
      <c r="L1175" t="s">
        <v>336</v>
      </c>
      <c r="M1175">
        <v>27.4</v>
      </c>
      <c r="N1175">
        <v>27.5</v>
      </c>
      <c r="O1175">
        <v>27.3</v>
      </c>
      <c r="P1175" t="s">
        <v>337</v>
      </c>
      <c r="Q1175">
        <v>749.1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3.2000000000000001E-2</v>
      </c>
      <c r="AB1175">
        <v>25.1</v>
      </c>
      <c r="AC1175">
        <v>43</v>
      </c>
      <c r="AD1175">
        <v>11.6</v>
      </c>
      <c r="AE1175">
        <v>24.8</v>
      </c>
      <c r="AF1175">
        <v>8.0500000000000007</v>
      </c>
      <c r="AG1175">
        <v>7.1900000000000006E-2</v>
      </c>
      <c r="AH1175" t="s">
        <v>337</v>
      </c>
      <c r="AI1175" t="s">
        <v>337</v>
      </c>
      <c r="AJ1175">
        <v>0</v>
      </c>
      <c r="AK1175">
        <v>116</v>
      </c>
      <c r="AL1175">
        <v>1</v>
      </c>
      <c r="AM1175">
        <v>100</v>
      </c>
      <c r="AN1175">
        <v>5</v>
      </c>
    </row>
    <row r="1176" spans="1:40" x14ac:dyDescent="0.25">
      <c r="A1176" s="34">
        <v>40746</v>
      </c>
      <c r="B1176" s="220">
        <v>0.95138888888888884</v>
      </c>
      <c r="C1176">
        <v>27.5</v>
      </c>
      <c r="D1176">
        <v>27.6</v>
      </c>
      <c r="E1176">
        <v>27.5</v>
      </c>
      <c r="F1176">
        <v>46</v>
      </c>
      <c r="G1176">
        <v>14.8</v>
      </c>
      <c r="H1176">
        <v>7</v>
      </c>
      <c r="I1176" t="s">
        <v>338</v>
      </c>
      <c r="J1176">
        <v>0.57999999999999996</v>
      </c>
      <c r="K1176">
        <v>11</v>
      </c>
      <c r="L1176" t="s">
        <v>336</v>
      </c>
      <c r="M1176">
        <v>27.5</v>
      </c>
      <c r="N1176">
        <v>27.4</v>
      </c>
      <c r="O1176">
        <v>27.4</v>
      </c>
      <c r="P1176" t="s">
        <v>337</v>
      </c>
      <c r="Q1176">
        <v>749.1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3.2000000000000001E-2</v>
      </c>
      <c r="AB1176">
        <v>25</v>
      </c>
      <c r="AC1176">
        <v>43</v>
      </c>
      <c r="AD1176">
        <v>11.5</v>
      </c>
      <c r="AE1176">
        <v>24.7</v>
      </c>
      <c r="AF1176">
        <v>8.0500000000000007</v>
      </c>
      <c r="AG1176">
        <v>7.1900000000000006E-2</v>
      </c>
      <c r="AH1176" t="s">
        <v>337</v>
      </c>
      <c r="AI1176" t="s">
        <v>337</v>
      </c>
      <c r="AJ1176">
        <v>0</v>
      </c>
      <c r="AK1176">
        <v>117</v>
      </c>
      <c r="AL1176">
        <v>1</v>
      </c>
      <c r="AM1176">
        <v>100</v>
      </c>
      <c r="AN1176">
        <v>5</v>
      </c>
    </row>
    <row r="1177" spans="1:40" x14ac:dyDescent="0.25">
      <c r="A1177" s="34">
        <v>40746</v>
      </c>
      <c r="B1177" s="220">
        <v>0.95486111111111116</v>
      </c>
      <c r="C1177">
        <v>27.3</v>
      </c>
      <c r="D1177">
        <v>27.5</v>
      </c>
      <c r="E1177">
        <v>27.3</v>
      </c>
      <c r="F1177">
        <v>46</v>
      </c>
      <c r="G1177">
        <v>14.7</v>
      </c>
      <c r="H1177">
        <v>4</v>
      </c>
      <c r="I1177" t="s">
        <v>338</v>
      </c>
      <c r="J1177">
        <v>0.33</v>
      </c>
      <c r="K1177">
        <v>7</v>
      </c>
      <c r="L1177" t="s">
        <v>338</v>
      </c>
      <c r="M1177">
        <v>27.3</v>
      </c>
      <c r="N1177">
        <v>27.2</v>
      </c>
      <c r="O1177">
        <v>27.2</v>
      </c>
      <c r="P1177" t="s">
        <v>337</v>
      </c>
      <c r="Q1177">
        <v>749.1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3.1E-2</v>
      </c>
      <c r="AB1177">
        <v>25</v>
      </c>
      <c r="AC1177">
        <v>43</v>
      </c>
      <c r="AD1177">
        <v>11.5</v>
      </c>
      <c r="AE1177">
        <v>24.7</v>
      </c>
      <c r="AF1177">
        <v>8.0500000000000007</v>
      </c>
      <c r="AG1177">
        <v>7.1900000000000006E-2</v>
      </c>
      <c r="AH1177" t="s">
        <v>337</v>
      </c>
      <c r="AI1177" t="s">
        <v>337</v>
      </c>
      <c r="AJ1177">
        <v>0</v>
      </c>
      <c r="AK1177">
        <v>117</v>
      </c>
      <c r="AL1177">
        <v>1</v>
      </c>
      <c r="AM1177">
        <v>100</v>
      </c>
      <c r="AN1177">
        <v>5</v>
      </c>
    </row>
    <row r="1178" spans="1:40" x14ac:dyDescent="0.25">
      <c r="A1178" s="34">
        <v>40746</v>
      </c>
      <c r="B1178" s="220">
        <v>0.95833333333333337</v>
      </c>
      <c r="C1178">
        <v>27.2</v>
      </c>
      <c r="D1178">
        <v>27.3</v>
      </c>
      <c r="E1178">
        <v>27.2</v>
      </c>
      <c r="F1178">
        <v>46</v>
      </c>
      <c r="G1178">
        <v>14.6</v>
      </c>
      <c r="H1178">
        <v>3</v>
      </c>
      <c r="I1178" t="s">
        <v>336</v>
      </c>
      <c r="J1178">
        <v>0.25</v>
      </c>
      <c r="K1178">
        <v>7</v>
      </c>
      <c r="L1178" t="s">
        <v>341</v>
      </c>
      <c r="M1178">
        <v>27.2</v>
      </c>
      <c r="N1178">
        <v>27.1</v>
      </c>
      <c r="O1178">
        <v>27.1</v>
      </c>
      <c r="P1178" t="s">
        <v>337</v>
      </c>
      <c r="Q1178">
        <v>749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3.1E-2</v>
      </c>
      <c r="AB1178">
        <v>24.9</v>
      </c>
      <c r="AC1178">
        <v>43</v>
      </c>
      <c r="AD1178">
        <v>11.4</v>
      </c>
      <c r="AE1178">
        <v>24.6</v>
      </c>
      <c r="AF1178">
        <v>8.0500000000000007</v>
      </c>
      <c r="AG1178">
        <v>7.1900000000000006E-2</v>
      </c>
      <c r="AH1178" t="s">
        <v>337</v>
      </c>
      <c r="AI1178" t="s">
        <v>337</v>
      </c>
      <c r="AJ1178">
        <v>5.0000000000000001E-3</v>
      </c>
      <c r="AK1178">
        <v>117</v>
      </c>
      <c r="AL1178">
        <v>1</v>
      </c>
      <c r="AM1178">
        <v>100</v>
      </c>
      <c r="AN1178">
        <v>5</v>
      </c>
    </row>
    <row r="1179" spans="1:40" x14ac:dyDescent="0.25">
      <c r="A1179" s="34">
        <v>40746</v>
      </c>
      <c r="B1179" s="220">
        <v>0.96180555555555547</v>
      </c>
      <c r="C1179">
        <v>27.1</v>
      </c>
      <c r="D1179">
        <v>27.2</v>
      </c>
      <c r="E1179">
        <v>27.1</v>
      </c>
      <c r="F1179">
        <v>46</v>
      </c>
      <c r="G1179">
        <v>14.5</v>
      </c>
      <c r="H1179">
        <v>1</v>
      </c>
      <c r="I1179" t="s">
        <v>341</v>
      </c>
      <c r="J1179">
        <v>0.08</v>
      </c>
      <c r="K1179">
        <v>4</v>
      </c>
      <c r="L1179" t="s">
        <v>341</v>
      </c>
      <c r="M1179">
        <v>27.1</v>
      </c>
      <c r="N1179">
        <v>26.9</v>
      </c>
      <c r="O1179">
        <v>26.9</v>
      </c>
      <c r="P1179" t="s">
        <v>337</v>
      </c>
      <c r="Q1179">
        <v>749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0.03</v>
      </c>
      <c r="AB1179">
        <v>24.9</v>
      </c>
      <c r="AC1179">
        <v>43</v>
      </c>
      <c r="AD1179">
        <v>11.4</v>
      </c>
      <c r="AE1179">
        <v>24.6</v>
      </c>
      <c r="AF1179">
        <v>8.0500000000000007</v>
      </c>
      <c r="AG1179">
        <v>7.1900000000000006E-2</v>
      </c>
      <c r="AH1179" t="s">
        <v>337</v>
      </c>
      <c r="AI1179" t="s">
        <v>337</v>
      </c>
      <c r="AJ1179">
        <v>0</v>
      </c>
      <c r="AK1179">
        <v>117</v>
      </c>
      <c r="AL1179">
        <v>1</v>
      </c>
      <c r="AM1179">
        <v>100</v>
      </c>
      <c r="AN1179">
        <v>5</v>
      </c>
    </row>
    <row r="1180" spans="1:40" x14ac:dyDescent="0.25">
      <c r="A1180" s="34">
        <v>40746</v>
      </c>
      <c r="B1180" s="220">
        <v>0.96527777777777779</v>
      </c>
      <c r="C1180">
        <v>27</v>
      </c>
      <c r="D1180">
        <v>27.1</v>
      </c>
      <c r="E1180">
        <v>27</v>
      </c>
      <c r="F1180">
        <v>46</v>
      </c>
      <c r="G1180">
        <v>14.4</v>
      </c>
      <c r="H1180">
        <v>1</v>
      </c>
      <c r="I1180" t="s">
        <v>341</v>
      </c>
      <c r="J1180">
        <v>0.08</v>
      </c>
      <c r="K1180">
        <v>2</v>
      </c>
      <c r="L1180" t="s">
        <v>341</v>
      </c>
      <c r="M1180">
        <v>27</v>
      </c>
      <c r="N1180">
        <v>26.8</v>
      </c>
      <c r="O1180">
        <v>26.8</v>
      </c>
      <c r="P1180" t="s">
        <v>337</v>
      </c>
      <c r="Q1180">
        <v>749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0.03</v>
      </c>
      <c r="AB1180">
        <v>24.8</v>
      </c>
      <c r="AC1180">
        <v>43</v>
      </c>
      <c r="AD1180">
        <v>11.3</v>
      </c>
      <c r="AE1180">
        <v>24.4</v>
      </c>
      <c r="AF1180">
        <v>8.0500000000000007</v>
      </c>
      <c r="AG1180">
        <v>7.1999999999999995E-2</v>
      </c>
      <c r="AH1180" t="s">
        <v>337</v>
      </c>
      <c r="AI1180" t="s">
        <v>337</v>
      </c>
      <c r="AJ1180">
        <v>0</v>
      </c>
      <c r="AK1180">
        <v>118</v>
      </c>
      <c r="AL1180">
        <v>1</v>
      </c>
      <c r="AM1180">
        <v>100</v>
      </c>
      <c r="AN1180">
        <v>5</v>
      </c>
    </row>
    <row r="1181" spans="1:40" x14ac:dyDescent="0.25">
      <c r="A1181" s="34">
        <v>40746</v>
      </c>
      <c r="B1181" s="220">
        <v>0.96875</v>
      </c>
      <c r="C1181">
        <v>26.9</v>
      </c>
      <c r="D1181">
        <v>27</v>
      </c>
      <c r="E1181">
        <v>26.9</v>
      </c>
      <c r="F1181">
        <v>47</v>
      </c>
      <c r="G1181">
        <v>14.7</v>
      </c>
      <c r="H1181">
        <v>0</v>
      </c>
      <c r="I1181" t="s">
        <v>341</v>
      </c>
      <c r="J1181">
        <v>0</v>
      </c>
      <c r="K1181">
        <v>2</v>
      </c>
      <c r="L1181" t="s">
        <v>341</v>
      </c>
      <c r="M1181">
        <v>26.9</v>
      </c>
      <c r="N1181">
        <v>26.8</v>
      </c>
      <c r="O1181">
        <v>26.8</v>
      </c>
      <c r="P1181" t="s">
        <v>337</v>
      </c>
      <c r="Q1181">
        <v>749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0.03</v>
      </c>
      <c r="AB1181">
        <v>24.8</v>
      </c>
      <c r="AC1181">
        <v>43</v>
      </c>
      <c r="AD1181">
        <v>11.3</v>
      </c>
      <c r="AE1181">
        <v>24.4</v>
      </c>
      <c r="AF1181">
        <v>8.0500000000000007</v>
      </c>
      <c r="AG1181">
        <v>7.1999999999999995E-2</v>
      </c>
      <c r="AH1181" t="s">
        <v>337</v>
      </c>
      <c r="AI1181" t="s">
        <v>337</v>
      </c>
      <c r="AJ1181">
        <v>0</v>
      </c>
      <c r="AK1181">
        <v>116</v>
      </c>
      <c r="AL1181">
        <v>1</v>
      </c>
      <c r="AM1181">
        <v>100</v>
      </c>
      <c r="AN1181">
        <v>5</v>
      </c>
    </row>
    <row r="1182" spans="1:40" x14ac:dyDescent="0.25">
      <c r="A1182" s="34">
        <v>40746</v>
      </c>
      <c r="B1182" s="220">
        <v>0.97222222222222221</v>
      </c>
      <c r="C1182">
        <v>26.9</v>
      </c>
      <c r="D1182">
        <v>26.9</v>
      </c>
      <c r="E1182">
        <v>26.9</v>
      </c>
      <c r="F1182">
        <v>47</v>
      </c>
      <c r="G1182">
        <v>14.6</v>
      </c>
      <c r="H1182">
        <v>1</v>
      </c>
      <c r="I1182" t="s">
        <v>341</v>
      </c>
      <c r="J1182">
        <v>0.08</v>
      </c>
      <c r="K1182">
        <v>3</v>
      </c>
      <c r="L1182" t="s">
        <v>341</v>
      </c>
      <c r="M1182">
        <v>26.9</v>
      </c>
      <c r="N1182">
        <v>26.8</v>
      </c>
      <c r="O1182">
        <v>26.8</v>
      </c>
      <c r="P1182" t="s">
        <v>337</v>
      </c>
      <c r="Q1182">
        <v>749.1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0.03</v>
      </c>
      <c r="AB1182">
        <v>24.7</v>
      </c>
      <c r="AC1182">
        <v>43</v>
      </c>
      <c r="AD1182">
        <v>11.2</v>
      </c>
      <c r="AE1182">
        <v>24.3</v>
      </c>
      <c r="AF1182">
        <v>8.0500000000000007</v>
      </c>
      <c r="AG1182">
        <v>7.1999999999999995E-2</v>
      </c>
      <c r="AH1182" t="s">
        <v>337</v>
      </c>
      <c r="AI1182" t="s">
        <v>337</v>
      </c>
      <c r="AJ1182">
        <v>0</v>
      </c>
      <c r="AK1182">
        <v>117</v>
      </c>
      <c r="AL1182">
        <v>1</v>
      </c>
      <c r="AM1182">
        <v>100</v>
      </c>
      <c r="AN1182">
        <v>5</v>
      </c>
    </row>
    <row r="1183" spans="1:40" x14ac:dyDescent="0.25">
      <c r="A1183" s="34">
        <v>40746</v>
      </c>
      <c r="B1183" s="220">
        <v>0.97569444444444453</v>
      </c>
      <c r="C1183">
        <v>26.8</v>
      </c>
      <c r="D1183">
        <v>26.9</v>
      </c>
      <c r="E1183">
        <v>26.8</v>
      </c>
      <c r="F1183">
        <v>47</v>
      </c>
      <c r="G1183">
        <v>14.6</v>
      </c>
      <c r="H1183">
        <v>1</v>
      </c>
      <c r="I1183" t="s">
        <v>341</v>
      </c>
      <c r="J1183">
        <v>0.08</v>
      </c>
      <c r="K1183">
        <v>3</v>
      </c>
      <c r="L1183" t="s">
        <v>341</v>
      </c>
      <c r="M1183">
        <v>26.8</v>
      </c>
      <c r="N1183">
        <v>26.7</v>
      </c>
      <c r="O1183">
        <v>26.7</v>
      </c>
      <c r="P1183" t="s">
        <v>337</v>
      </c>
      <c r="Q1183">
        <v>749.1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0.03</v>
      </c>
      <c r="AB1183">
        <v>24.7</v>
      </c>
      <c r="AC1183">
        <v>43</v>
      </c>
      <c r="AD1183">
        <v>11.2</v>
      </c>
      <c r="AE1183">
        <v>24.3</v>
      </c>
      <c r="AF1183">
        <v>8.0500000000000007</v>
      </c>
      <c r="AG1183">
        <v>7.1999999999999995E-2</v>
      </c>
      <c r="AH1183" t="s">
        <v>337</v>
      </c>
      <c r="AI1183" t="s">
        <v>337</v>
      </c>
      <c r="AJ1183">
        <v>0</v>
      </c>
      <c r="AK1183">
        <v>117</v>
      </c>
      <c r="AL1183">
        <v>1</v>
      </c>
      <c r="AM1183">
        <v>100</v>
      </c>
      <c r="AN1183">
        <v>5</v>
      </c>
    </row>
    <row r="1184" spans="1:40" x14ac:dyDescent="0.25">
      <c r="A1184" s="34">
        <v>40746</v>
      </c>
      <c r="B1184" s="220">
        <v>0.97916666666666663</v>
      </c>
      <c r="C1184">
        <v>26.8</v>
      </c>
      <c r="D1184">
        <v>26.8</v>
      </c>
      <c r="E1184">
        <v>26.8</v>
      </c>
      <c r="F1184">
        <v>46</v>
      </c>
      <c r="G1184">
        <v>14.2</v>
      </c>
      <c r="H1184">
        <v>1</v>
      </c>
      <c r="I1184" t="s">
        <v>341</v>
      </c>
      <c r="J1184">
        <v>0.08</v>
      </c>
      <c r="K1184">
        <v>4</v>
      </c>
      <c r="L1184" t="s">
        <v>341</v>
      </c>
      <c r="M1184">
        <v>26.8</v>
      </c>
      <c r="N1184">
        <v>26.7</v>
      </c>
      <c r="O1184">
        <v>26.7</v>
      </c>
      <c r="P1184" t="s">
        <v>337</v>
      </c>
      <c r="Q1184">
        <v>749.1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0.03</v>
      </c>
      <c r="AB1184">
        <v>24.7</v>
      </c>
      <c r="AC1184">
        <v>43</v>
      </c>
      <c r="AD1184">
        <v>11.2</v>
      </c>
      <c r="AE1184">
        <v>24.3</v>
      </c>
      <c r="AF1184">
        <v>8.0500000000000007</v>
      </c>
      <c r="AG1184">
        <v>7.1999999999999995E-2</v>
      </c>
      <c r="AH1184" t="s">
        <v>337</v>
      </c>
      <c r="AI1184" t="s">
        <v>337</v>
      </c>
      <c r="AJ1184">
        <v>0</v>
      </c>
      <c r="AK1184">
        <v>117</v>
      </c>
      <c r="AL1184">
        <v>1</v>
      </c>
      <c r="AM1184">
        <v>100</v>
      </c>
      <c r="AN1184">
        <v>5</v>
      </c>
    </row>
    <row r="1185" spans="1:40" x14ac:dyDescent="0.25">
      <c r="A1185" s="34">
        <v>40746</v>
      </c>
      <c r="B1185" s="220">
        <v>0.98263888888888884</v>
      </c>
      <c r="C1185">
        <v>26.8</v>
      </c>
      <c r="D1185">
        <v>26.8</v>
      </c>
      <c r="E1185">
        <v>26.8</v>
      </c>
      <c r="F1185">
        <v>46</v>
      </c>
      <c r="G1185">
        <v>14.2</v>
      </c>
      <c r="H1185">
        <v>3</v>
      </c>
      <c r="I1185" t="s">
        <v>341</v>
      </c>
      <c r="J1185">
        <v>0.25</v>
      </c>
      <c r="K1185">
        <v>5</v>
      </c>
      <c r="L1185" t="s">
        <v>341</v>
      </c>
      <c r="M1185">
        <v>26.8</v>
      </c>
      <c r="N1185">
        <v>26.7</v>
      </c>
      <c r="O1185">
        <v>26.7</v>
      </c>
      <c r="P1185" t="s">
        <v>337</v>
      </c>
      <c r="Q1185">
        <v>749.1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0.03</v>
      </c>
      <c r="AB1185">
        <v>24.6</v>
      </c>
      <c r="AC1185">
        <v>43</v>
      </c>
      <c r="AD1185">
        <v>11.2</v>
      </c>
      <c r="AE1185">
        <v>24.3</v>
      </c>
      <c r="AF1185">
        <v>8.0500000000000007</v>
      </c>
      <c r="AG1185">
        <v>7.1999999999999995E-2</v>
      </c>
      <c r="AH1185" t="s">
        <v>337</v>
      </c>
      <c r="AI1185" t="s">
        <v>337</v>
      </c>
      <c r="AJ1185">
        <v>0</v>
      </c>
      <c r="AK1185">
        <v>117</v>
      </c>
      <c r="AL1185">
        <v>1</v>
      </c>
      <c r="AM1185">
        <v>100</v>
      </c>
      <c r="AN1185">
        <v>5</v>
      </c>
    </row>
    <row r="1186" spans="1:40" x14ac:dyDescent="0.25">
      <c r="A1186" s="34">
        <v>40746</v>
      </c>
      <c r="B1186" s="220">
        <v>0.98611111111111116</v>
      </c>
      <c r="C1186">
        <v>26.8</v>
      </c>
      <c r="D1186">
        <v>26.8</v>
      </c>
      <c r="E1186">
        <v>26.8</v>
      </c>
      <c r="F1186">
        <v>46</v>
      </c>
      <c r="G1186">
        <v>14.2</v>
      </c>
      <c r="H1186">
        <v>2</v>
      </c>
      <c r="I1186" t="s">
        <v>341</v>
      </c>
      <c r="J1186">
        <v>0.17</v>
      </c>
      <c r="K1186">
        <v>4</v>
      </c>
      <c r="L1186" t="s">
        <v>341</v>
      </c>
      <c r="M1186">
        <v>26.8</v>
      </c>
      <c r="N1186">
        <v>26.7</v>
      </c>
      <c r="O1186">
        <v>26.7</v>
      </c>
      <c r="P1186" t="s">
        <v>337</v>
      </c>
      <c r="Q1186">
        <v>749.1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0.03</v>
      </c>
      <c r="AB1186">
        <v>24.6</v>
      </c>
      <c r="AC1186">
        <v>43</v>
      </c>
      <c r="AD1186">
        <v>11.2</v>
      </c>
      <c r="AE1186">
        <v>24.3</v>
      </c>
      <c r="AF1186">
        <v>8.0500000000000007</v>
      </c>
      <c r="AG1186">
        <v>7.1999999999999995E-2</v>
      </c>
      <c r="AH1186" t="s">
        <v>337</v>
      </c>
      <c r="AI1186" t="s">
        <v>337</v>
      </c>
      <c r="AJ1186">
        <v>0</v>
      </c>
      <c r="AK1186">
        <v>117</v>
      </c>
      <c r="AL1186">
        <v>1</v>
      </c>
      <c r="AM1186">
        <v>100</v>
      </c>
      <c r="AN1186">
        <v>5</v>
      </c>
    </row>
    <row r="1187" spans="1:40" x14ac:dyDescent="0.25">
      <c r="A1187" s="34">
        <v>40746</v>
      </c>
      <c r="B1187" s="220">
        <v>0.98958333333333337</v>
      </c>
      <c r="C1187">
        <v>26.9</v>
      </c>
      <c r="D1187">
        <v>26.9</v>
      </c>
      <c r="E1187">
        <v>26.8</v>
      </c>
      <c r="F1187">
        <v>46</v>
      </c>
      <c r="G1187">
        <v>14.3</v>
      </c>
      <c r="H1187">
        <v>1</v>
      </c>
      <c r="I1187" t="s">
        <v>341</v>
      </c>
      <c r="J1187">
        <v>0.08</v>
      </c>
      <c r="K1187">
        <v>2</v>
      </c>
      <c r="L1187" t="s">
        <v>341</v>
      </c>
      <c r="M1187">
        <v>26.9</v>
      </c>
      <c r="N1187">
        <v>26.7</v>
      </c>
      <c r="O1187">
        <v>26.7</v>
      </c>
      <c r="P1187" t="s">
        <v>337</v>
      </c>
      <c r="Q1187">
        <v>749.2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0.03</v>
      </c>
      <c r="AB1187">
        <v>24.5</v>
      </c>
      <c r="AC1187">
        <v>43</v>
      </c>
      <c r="AD1187">
        <v>11.1</v>
      </c>
      <c r="AE1187">
        <v>24.2</v>
      </c>
      <c r="AF1187">
        <v>8.0500000000000007</v>
      </c>
      <c r="AG1187">
        <v>7.2099999999999997E-2</v>
      </c>
      <c r="AH1187" t="s">
        <v>337</v>
      </c>
      <c r="AI1187" t="s">
        <v>337</v>
      </c>
      <c r="AJ1187">
        <v>0</v>
      </c>
      <c r="AK1187">
        <v>117</v>
      </c>
      <c r="AL1187">
        <v>1</v>
      </c>
      <c r="AM1187">
        <v>100</v>
      </c>
      <c r="AN1187">
        <v>5</v>
      </c>
    </row>
    <row r="1188" spans="1:40" x14ac:dyDescent="0.25">
      <c r="A1188" s="34">
        <v>40746</v>
      </c>
      <c r="B1188" s="220">
        <v>0.99305555555555547</v>
      </c>
      <c r="C1188">
        <v>26.8</v>
      </c>
      <c r="D1188">
        <v>26.9</v>
      </c>
      <c r="E1188">
        <v>26.8</v>
      </c>
      <c r="F1188">
        <v>46</v>
      </c>
      <c r="G1188">
        <v>14.2</v>
      </c>
      <c r="H1188">
        <v>1</v>
      </c>
      <c r="I1188" t="s">
        <v>341</v>
      </c>
      <c r="J1188">
        <v>0.08</v>
      </c>
      <c r="K1188">
        <v>4</v>
      </c>
      <c r="L1188" t="s">
        <v>341</v>
      </c>
      <c r="M1188">
        <v>26.8</v>
      </c>
      <c r="N1188">
        <v>26.7</v>
      </c>
      <c r="O1188">
        <v>26.7</v>
      </c>
      <c r="P1188" t="s">
        <v>337</v>
      </c>
      <c r="Q1188">
        <v>749.5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0.03</v>
      </c>
      <c r="AB1188">
        <v>24.5</v>
      </c>
      <c r="AC1188">
        <v>43</v>
      </c>
      <c r="AD1188">
        <v>11.1</v>
      </c>
      <c r="AE1188">
        <v>24.2</v>
      </c>
      <c r="AF1188">
        <v>8.0500000000000007</v>
      </c>
      <c r="AG1188">
        <v>7.2099999999999997E-2</v>
      </c>
      <c r="AH1188" t="s">
        <v>337</v>
      </c>
      <c r="AI1188" t="s">
        <v>337</v>
      </c>
      <c r="AJ1188">
        <v>0</v>
      </c>
      <c r="AK1188">
        <v>117</v>
      </c>
      <c r="AL1188">
        <v>1</v>
      </c>
      <c r="AM1188">
        <v>100</v>
      </c>
      <c r="AN1188">
        <v>5</v>
      </c>
    </row>
    <row r="1189" spans="1:40" x14ac:dyDescent="0.25">
      <c r="A1189" s="34">
        <v>40746</v>
      </c>
      <c r="B1189" s="220">
        <v>0.99652777777777779</v>
      </c>
      <c r="C1189">
        <v>26.8</v>
      </c>
      <c r="D1189">
        <v>26.9</v>
      </c>
      <c r="E1189">
        <v>26.8</v>
      </c>
      <c r="F1189">
        <v>46</v>
      </c>
      <c r="G1189">
        <v>14.2</v>
      </c>
      <c r="H1189">
        <v>5</v>
      </c>
      <c r="I1189" t="s">
        <v>338</v>
      </c>
      <c r="J1189">
        <v>0.42</v>
      </c>
      <c r="K1189">
        <v>8</v>
      </c>
      <c r="L1189" t="s">
        <v>338</v>
      </c>
      <c r="M1189">
        <v>26.8</v>
      </c>
      <c r="N1189">
        <v>26.7</v>
      </c>
      <c r="O1189">
        <v>26.7</v>
      </c>
      <c r="P1189" t="s">
        <v>337</v>
      </c>
      <c r="Q1189">
        <v>749.6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0.03</v>
      </c>
      <c r="AB1189">
        <v>24.5</v>
      </c>
      <c r="AC1189">
        <v>43</v>
      </c>
      <c r="AD1189">
        <v>11.1</v>
      </c>
      <c r="AE1189">
        <v>24.2</v>
      </c>
      <c r="AF1189">
        <v>8.0500000000000007</v>
      </c>
      <c r="AG1189">
        <v>7.2099999999999997E-2</v>
      </c>
      <c r="AH1189" t="s">
        <v>337</v>
      </c>
      <c r="AI1189" t="s">
        <v>337</v>
      </c>
      <c r="AJ1189">
        <v>0</v>
      </c>
      <c r="AK1189">
        <v>117</v>
      </c>
      <c r="AL1189">
        <v>1</v>
      </c>
      <c r="AM1189">
        <v>100</v>
      </c>
      <c r="AN1189">
        <v>5</v>
      </c>
    </row>
    <row r="1190" spans="1:40" x14ac:dyDescent="0.25">
      <c r="A1190" s="34">
        <v>40747</v>
      </c>
      <c r="B1190" s="220">
        <v>0</v>
      </c>
      <c r="C1190">
        <v>26.7</v>
      </c>
      <c r="D1190">
        <v>26.8</v>
      </c>
      <c r="E1190">
        <v>26.7</v>
      </c>
      <c r="F1190">
        <v>46</v>
      </c>
      <c r="G1190">
        <v>14.1</v>
      </c>
      <c r="H1190">
        <v>3</v>
      </c>
      <c r="I1190" t="s">
        <v>338</v>
      </c>
      <c r="J1190">
        <v>0.25</v>
      </c>
      <c r="K1190">
        <v>5</v>
      </c>
      <c r="L1190" t="s">
        <v>338</v>
      </c>
      <c r="M1190">
        <v>26.7</v>
      </c>
      <c r="N1190">
        <v>26.5</v>
      </c>
      <c r="O1190">
        <v>26.5</v>
      </c>
      <c r="P1190" t="s">
        <v>337</v>
      </c>
      <c r="Q1190">
        <v>749.6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2.9000000000000001E-2</v>
      </c>
      <c r="AB1190">
        <v>24.4</v>
      </c>
      <c r="AC1190">
        <v>43</v>
      </c>
      <c r="AD1190">
        <v>11</v>
      </c>
      <c r="AE1190">
        <v>24.1</v>
      </c>
      <c r="AF1190">
        <v>8.0500000000000007</v>
      </c>
      <c r="AG1190">
        <v>7.2099999999999997E-2</v>
      </c>
      <c r="AH1190" t="s">
        <v>337</v>
      </c>
      <c r="AI1190" t="s">
        <v>337</v>
      </c>
      <c r="AJ1190">
        <v>3.0000000000000001E-3</v>
      </c>
      <c r="AK1190">
        <v>116</v>
      </c>
      <c r="AL1190">
        <v>1</v>
      </c>
      <c r="AM1190">
        <v>100</v>
      </c>
      <c r="AN1190">
        <v>5</v>
      </c>
    </row>
    <row r="1191" spans="1:40" x14ac:dyDescent="0.25">
      <c r="A1191" s="34">
        <v>40747</v>
      </c>
      <c r="B1191" s="220">
        <v>3.472222222222222E-3</v>
      </c>
      <c r="C1191">
        <v>26.6</v>
      </c>
      <c r="D1191">
        <v>26.7</v>
      </c>
      <c r="E1191">
        <v>26.6</v>
      </c>
      <c r="F1191">
        <v>47</v>
      </c>
      <c r="G1191">
        <v>14.3</v>
      </c>
      <c r="H1191">
        <v>4</v>
      </c>
      <c r="I1191" t="s">
        <v>338</v>
      </c>
      <c r="J1191">
        <v>0.33</v>
      </c>
      <c r="K1191">
        <v>6</v>
      </c>
      <c r="L1191" t="s">
        <v>338</v>
      </c>
      <c r="M1191">
        <v>26.6</v>
      </c>
      <c r="N1191">
        <v>26.4</v>
      </c>
      <c r="O1191">
        <v>26.4</v>
      </c>
      <c r="P1191" t="s">
        <v>337</v>
      </c>
      <c r="Q1191">
        <v>749.8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2.9000000000000001E-2</v>
      </c>
      <c r="AB1191">
        <v>24.4</v>
      </c>
      <c r="AC1191">
        <v>43</v>
      </c>
      <c r="AD1191">
        <v>11</v>
      </c>
      <c r="AE1191">
        <v>24.1</v>
      </c>
      <c r="AF1191">
        <v>8.0500000000000007</v>
      </c>
      <c r="AG1191">
        <v>7.2099999999999997E-2</v>
      </c>
      <c r="AH1191" t="s">
        <v>337</v>
      </c>
      <c r="AI1191" t="s">
        <v>337</v>
      </c>
      <c r="AJ1191">
        <v>0</v>
      </c>
      <c r="AK1191">
        <v>117</v>
      </c>
      <c r="AL1191">
        <v>1</v>
      </c>
      <c r="AM1191">
        <v>100</v>
      </c>
      <c r="AN1191">
        <v>5</v>
      </c>
    </row>
    <row r="1192" spans="1:40" x14ac:dyDescent="0.25">
      <c r="A1192" s="34">
        <v>40747</v>
      </c>
      <c r="B1192" s="220">
        <v>6.9444444444444441E-3</v>
      </c>
      <c r="C1192">
        <v>26.4</v>
      </c>
      <c r="D1192">
        <v>26.6</v>
      </c>
      <c r="E1192">
        <v>26.4</v>
      </c>
      <c r="F1192">
        <v>47</v>
      </c>
      <c r="G1192">
        <v>14.2</v>
      </c>
      <c r="H1192">
        <v>4</v>
      </c>
      <c r="I1192" t="s">
        <v>338</v>
      </c>
      <c r="J1192">
        <v>0.33</v>
      </c>
      <c r="K1192">
        <v>6</v>
      </c>
      <c r="L1192" t="s">
        <v>338</v>
      </c>
      <c r="M1192">
        <v>26.4</v>
      </c>
      <c r="N1192">
        <v>26.3</v>
      </c>
      <c r="O1192">
        <v>26.3</v>
      </c>
      <c r="P1192" t="s">
        <v>337</v>
      </c>
      <c r="Q1192">
        <v>749.8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2.8000000000000001E-2</v>
      </c>
      <c r="AB1192">
        <v>24.4</v>
      </c>
      <c r="AC1192">
        <v>43</v>
      </c>
      <c r="AD1192">
        <v>11</v>
      </c>
      <c r="AE1192">
        <v>24.1</v>
      </c>
      <c r="AF1192">
        <v>8.0500000000000007</v>
      </c>
      <c r="AG1192">
        <v>7.2099999999999997E-2</v>
      </c>
      <c r="AH1192" t="s">
        <v>337</v>
      </c>
      <c r="AI1192" t="s">
        <v>337</v>
      </c>
      <c r="AJ1192">
        <v>0</v>
      </c>
      <c r="AK1192">
        <v>117</v>
      </c>
      <c r="AL1192">
        <v>1</v>
      </c>
      <c r="AM1192">
        <v>100</v>
      </c>
      <c r="AN1192">
        <v>5</v>
      </c>
    </row>
    <row r="1193" spans="1:40" x14ac:dyDescent="0.25">
      <c r="A1193" s="34">
        <v>40747</v>
      </c>
      <c r="B1193" s="220">
        <v>1.0416666666666666E-2</v>
      </c>
      <c r="C1193">
        <v>26.3</v>
      </c>
      <c r="D1193">
        <v>26.4</v>
      </c>
      <c r="E1193">
        <v>26.3</v>
      </c>
      <c r="F1193">
        <v>48</v>
      </c>
      <c r="G1193">
        <v>14.4</v>
      </c>
      <c r="H1193">
        <v>2</v>
      </c>
      <c r="I1193" t="s">
        <v>338</v>
      </c>
      <c r="J1193">
        <v>0.17</v>
      </c>
      <c r="K1193">
        <v>5</v>
      </c>
      <c r="L1193" t="s">
        <v>338</v>
      </c>
      <c r="M1193">
        <v>26.3</v>
      </c>
      <c r="N1193">
        <v>26.3</v>
      </c>
      <c r="O1193">
        <v>26.3</v>
      </c>
      <c r="P1193" t="s">
        <v>337</v>
      </c>
      <c r="Q1193">
        <v>749.9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2.8000000000000001E-2</v>
      </c>
      <c r="AB1193">
        <v>24.3</v>
      </c>
      <c r="AC1193">
        <v>43</v>
      </c>
      <c r="AD1193">
        <v>10.9</v>
      </c>
      <c r="AE1193">
        <v>23.9</v>
      </c>
      <c r="AF1193">
        <v>8.0500000000000007</v>
      </c>
      <c r="AG1193">
        <v>7.22E-2</v>
      </c>
      <c r="AH1193" t="s">
        <v>337</v>
      </c>
      <c r="AI1193" t="s">
        <v>337</v>
      </c>
      <c r="AJ1193">
        <v>0</v>
      </c>
      <c r="AK1193">
        <v>116</v>
      </c>
      <c r="AL1193">
        <v>1</v>
      </c>
      <c r="AM1193">
        <v>100</v>
      </c>
      <c r="AN1193">
        <v>5</v>
      </c>
    </row>
    <row r="1194" spans="1:40" x14ac:dyDescent="0.25">
      <c r="A1194" s="34">
        <v>40747</v>
      </c>
      <c r="B1194" s="220">
        <v>1.3888888888888888E-2</v>
      </c>
      <c r="C1194">
        <v>26.3</v>
      </c>
      <c r="D1194">
        <v>26.3</v>
      </c>
      <c r="E1194">
        <v>26.2</v>
      </c>
      <c r="F1194">
        <v>48</v>
      </c>
      <c r="G1194">
        <v>14.4</v>
      </c>
      <c r="H1194">
        <v>1</v>
      </c>
      <c r="I1194" t="s">
        <v>338</v>
      </c>
      <c r="J1194">
        <v>0.08</v>
      </c>
      <c r="K1194">
        <v>3</v>
      </c>
      <c r="L1194" t="s">
        <v>338</v>
      </c>
      <c r="M1194">
        <v>26.3</v>
      </c>
      <c r="N1194">
        <v>26.3</v>
      </c>
      <c r="O1194">
        <v>26.3</v>
      </c>
      <c r="P1194" t="s">
        <v>337</v>
      </c>
      <c r="Q1194">
        <v>749.9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2.8000000000000001E-2</v>
      </c>
      <c r="AB1194">
        <v>24.3</v>
      </c>
      <c r="AC1194">
        <v>43</v>
      </c>
      <c r="AD1194">
        <v>10.9</v>
      </c>
      <c r="AE1194">
        <v>23.9</v>
      </c>
      <c r="AF1194">
        <v>8.0500000000000007</v>
      </c>
      <c r="AG1194">
        <v>7.22E-2</v>
      </c>
      <c r="AH1194" t="s">
        <v>337</v>
      </c>
      <c r="AI1194" t="s">
        <v>337</v>
      </c>
      <c r="AJ1194">
        <v>0</v>
      </c>
      <c r="AK1194">
        <v>117</v>
      </c>
      <c r="AL1194">
        <v>1</v>
      </c>
      <c r="AM1194">
        <v>100</v>
      </c>
      <c r="AN1194">
        <v>5</v>
      </c>
    </row>
    <row r="1195" spans="1:40" x14ac:dyDescent="0.25">
      <c r="A1195" s="34">
        <v>40747</v>
      </c>
      <c r="B1195" s="220">
        <v>1.7361111111111112E-2</v>
      </c>
      <c r="C1195">
        <v>26.2</v>
      </c>
      <c r="D1195">
        <v>26.3</v>
      </c>
      <c r="E1195">
        <v>26.2</v>
      </c>
      <c r="F1195">
        <v>48</v>
      </c>
      <c r="G1195">
        <v>14.3</v>
      </c>
      <c r="H1195">
        <v>1</v>
      </c>
      <c r="I1195" t="s">
        <v>338</v>
      </c>
      <c r="J1195">
        <v>0.08</v>
      </c>
      <c r="K1195">
        <v>3</v>
      </c>
      <c r="L1195" t="s">
        <v>338</v>
      </c>
      <c r="M1195">
        <v>26.2</v>
      </c>
      <c r="N1195">
        <v>26.2</v>
      </c>
      <c r="O1195">
        <v>26.2</v>
      </c>
      <c r="P1195" t="s">
        <v>337</v>
      </c>
      <c r="Q1195">
        <v>749.9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2.7E-2</v>
      </c>
      <c r="AB1195">
        <v>24.3</v>
      </c>
      <c r="AC1195">
        <v>43</v>
      </c>
      <c r="AD1195">
        <v>10.9</v>
      </c>
      <c r="AE1195">
        <v>23.9</v>
      </c>
      <c r="AF1195">
        <v>8.0500000000000007</v>
      </c>
      <c r="AG1195">
        <v>7.22E-2</v>
      </c>
      <c r="AH1195" t="s">
        <v>337</v>
      </c>
      <c r="AI1195" t="s">
        <v>337</v>
      </c>
      <c r="AJ1195">
        <v>0</v>
      </c>
      <c r="AK1195">
        <v>118</v>
      </c>
      <c r="AL1195">
        <v>1</v>
      </c>
      <c r="AM1195">
        <v>100</v>
      </c>
      <c r="AN1195">
        <v>5</v>
      </c>
    </row>
    <row r="1196" spans="1:40" x14ac:dyDescent="0.25">
      <c r="A1196" s="34">
        <v>40747</v>
      </c>
      <c r="B1196" s="220">
        <v>2.0833333333333332E-2</v>
      </c>
      <c r="C1196">
        <v>26.3</v>
      </c>
      <c r="D1196">
        <v>26.3</v>
      </c>
      <c r="E1196">
        <v>26.2</v>
      </c>
      <c r="F1196">
        <v>49</v>
      </c>
      <c r="G1196">
        <v>14.7</v>
      </c>
      <c r="H1196">
        <v>1</v>
      </c>
      <c r="I1196" t="s">
        <v>338</v>
      </c>
      <c r="J1196">
        <v>0.08</v>
      </c>
      <c r="K1196">
        <v>3</v>
      </c>
      <c r="L1196" t="s">
        <v>338</v>
      </c>
      <c r="M1196">
        <v>26.3</v>
      </c>
      <c r="N1196">
        <v>26.3</v>
      </c>
      <c r="O1196">
        <v>26.3</v>
      </c>
      <c r="P1196" t="s">
        <v>337</v>
      </c>
      <c r="Q1196">
        <v>749.8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2.8000000000000001E-2</v>
      </c>
      <c r="AB1196">
        <v>24.2</v>
      </c>
      <c r="AC1196">
        <v>44</v>
      </c>
      <c r="AD1196">
        <v>11.2</v>
      </c>
      <c r="AE1196">
        <v>23.9</v>
      </c>
      <c r="AF1196">
        <v>8.24</v>
      </c>
      <c r="AG1196">
        <v>7.22E-2</v>
      </c>
      <c r="AH1196" t="s">
        <v>337</v>
      </c>
      <c r="AI1196" t="s">
        <v>337</v>
      </c>
      <c r="AJ1196">
        <v>0</v>
      </c>
      <c r="AK1196">
        <v>117</v>
      </c>
      <c r="AL1196">
        <v>1</v>
      </c>
      <c r="AM1196">
        <v>100</v>
      </c>
      <c r="AN1196">
        <v>5</v>
      </c>
    </row>
    <row r="1197" spans="1:40" x14ac:dyDescent="0.25">
      <c r="A1197" s="34">
        <v>40747</v>
      </c>
      <c r="B1197" s="220">
        <v>2.4305555555555556E-2</v>
      </c>
      <c r="C1197">
        <v>26.3</v>
      </c>
      <c r="D1197">
        <v>26.3</v>
      </c>
      <c r="E1197">
        <v>26.3</v>
      </c>
      <c r="F1197">
        <v>48</v>
      </c>
      <c r="G1197">
        <v>14.4</v>
      </c>
      <c r="H1197">
        <v>1</v>
      </c>
      <c r="I1197" t="s">
        <v>338</v>
      </c>
      <c r="J1197">
        <v>0.08</v>
      </c>
      <c r="K1197">
        <v>3</v>
      </c>
      <c r="L1197" t="s">
        <v>338</v>
      </c>
      <c r="M1197">
        <v>26.3</v>
      </c>
      <c r="N1197">
        <v>26.3</v>
      </c>
      <c r="O1197">
        <v>26.3</v>
      </c>
      <c r="P1197" t="s">
        <v>337</v>
      </c>
      <c r="Q1197">
        <v>749.8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2.8000000000000001E-2</v>
      </c>
      <c r="AB1197">
        <v>24.2</v>
      </c>
      <c r="AC1197">
        <v>44</v>
      </c>
      <c r="AD1197">
        <v>11.2</v>
      </c>
      <c r="AE1197">
        <v>23.9</v>
      </c>
      <c r="AF1197">
        <v>8.24</v>
      </c>
      <c r="AG1197">
        <v>7.22E-2</v>
      </c>
      <c r="AH1197" t="s">
        <v>337</v>
      </c>
      <c r="AI1197" t="s">
        <v>337</v>
      </c>
      <c r="AJ1197">
        <v>0</v>
      </c>
      <c r="AK1197">
        <v>116</v>
      </c>
      <c r="AL1197">
        <v>1</v>
      </c>
      <c r="AM1197">
        <v>100</v>
      </c>
      <c r="AN1197">
        <v>5</v>
      </c>
    </row>
    <row r="1198" spans="1:40" x14ac:dyDescent="0.25">
      <c r="A1198" s="34">
        <v>40747</v>
      </c>
      <c r="B1198" s="220">
        <v>2.7777777777777776E-2</v>
      </c>
      <c r="C1198">
        <v>26.3</v>
      </c>
      <c r="D1198">
        <v>26.3</v>
      </c>
      <c r="E1198">
        <v>26.3</v>
      </c>
      <c r="F1198">
        <v>48</v>
      </c>
      <c r="G1198">
        <v>14.4</v>
      </c>
      <c r="H1198">
        <v>0</v>
      </c>
      <c r="I1198" t="s">
        <v>338</v>
      </c>
      <c r="J1198">
        <v>0</v>
      </c>
      <c r="K1198">
        <v>1</v>
      </c>
      <c r="L1198" t="s">
        <v>338</v>
      </c>
      <c r="M1198">
        <v>26.3</v>
      </c>
      <c r="N1198">
        <v>26.3</v>
      </c>
      <c r="O1198">
        <v>26.3</v>
      </c>
      <c r="P1198" t="s">
        <v>337</v>
      </c>
      <c r="Q1198">
        <v>749.9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2.8000000000000001E-2</v>
      </c>
      <c r="AB1198">
        <v>24.2</v>
      </c>
      <c r="AC1198">
        <v>44</v>
      </c>
      <c r="AD1198">
        <v>11.2</v>
      </c>
      <c r="AE1198">
        <v>23.9</v>
      </c>
      <c r="AF1198">
        <v>8.24</v>
      </c>
      <c r="AG1198">
        <v>7.22E-2</v>
      </c>
      <c r="AH1198" t="s">
        <v>337</v>
      </c>
      <c r="AI1198" t="s">
        <v>337</v>
      </c>
      <c r="AJ1198">
        <v>0</v>
      </c>
      <c r="AK1198">
        <v>117</v>
      </c>
      <c r="AL1198">
        <v>1</v>
      </c>
      <c r="AM1198">
        <v>100</v>
      </c>
      <c r="AN1198">
        <v>5</v>
      </c>
    </row>
    <row r="1199" spans="1:40" x14ac:dyDescent="0.25">
      <c r="A1199" s="34">
        <v>40747</v>
      </c>
      <c r="B1199" s="220">
        <v>3.125E-2</v>
      </c>
      <c r="C1199">
        <v>26.3</v>
      </c>
      <c r="D1199">
        <v>26.3</v>
      </c>
      <c r="E1199">
        <v>26.3</v>
      </c>
      <c r="F1199">
        <v>48</v>
      </c>
      <c r="G1199">
        <v>14.4</v>
      </c>
      <c r="H1199">
        <v>0</v>
      </c>
      <c r="I1199" t="s">
        <v>338</v>
      </c>
      <c r="J1199">
        <v>0</v>
      </c>
      <c r="K1199">
        <v>2</v>
      </c>
      <c r="L1199" t="s">
        <v>338</v>
      </c>
      <c r="M1199">
        <v>26.3</v>
      </c>
      <c r="N1199">
        <v>26.3</v>
      </c>
      <c r="O1199">
        <v>26.3</v>
      </c>
      <c r="P1199" t="s">
        <v>337</v>
      </c>
      <c r="Q1199">
        <v>750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2.8000000000000001E-2</v>
      </c>
      <c r="AB1199">
        <v>24.1</v>
      </c>
      <c r="AC1199">
        <v>44</v>
      </c>
      <c r="AD1199">
        <v>11.1</v>
      </c>
      <c r="AE1199">
        <v>23.9</v>
      </c>
      <c r="AF1199">
        <v>8.24</v>
      </c>
      <c r="AG1199">
        <v>7.22E-2</v>
      </c>
      <c r="AH1199" t="s">
        <v>337</v>
      </c>
      <c r="AI1199" t="s">
        <v>337</v>
      </c>
      <c r="AJ1199">
        <v>0</v>
      </c>
      <c r="AK1199">
        <v>117</v>
      </c>
      <c r="AL1199">
        <v>1</v>
      </c>
      <c r="AM1199">
        <v>100</v>
      </c>
      <c r="AN1199">
        <v>5</v>
      </c>
    </row>
    <row r="1200" spans="1:40" x14ac:dyDescent="0.25">
      <c r="A1200" s="34">
        <v>40747</v>
      </c>
      <c r="B1200" s="220">
        <v>3.4722222222222224E-2</v>
      </c>
      <c r="C1200">
        <v>26.3</v>
      </c>
      <c r="D1200">
        <v>26.3</v>
      </c>
      <c r="E1200">
        <v>26.3</v>
      </c>
      <c r="F1200">
        <v>48</v>
      </c>
      <c r="G1200">
        <v>14.4</v>
      </c>
      <c r="H1200">
        <v>0</v>
      </c>
      <c r="I1200" t="s">
        <v>337</v>
      </c>
      <c r="J1200">
        <v>0</v>
      </c>
      <c r="K1200">
        <v>0</v>
      </c>
      <c r="L1200" t="s">
        <v>337</v>
      </c>
      <c r="M1200">
        <v>26.3</v>
      </c>
      <c r="N1200">
        <v>26.3</v>
      </c>
      <c r="O1200">
        <v>26.3</v>
      </c>
      <c r="P1200" t="s">
        <v>337</v>
      </c>
      <c r="Q1200">
        <v>750.1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2.8000000000000001E-2</v>
      </c>
      <c r="AB1200">
        <v>24.1</v>
      </c>
      <c r="AC1200">
        <v>44</v>
      </c>
      <c r="AD1200">
        <v>11.1</v>
      </c>
      <c r="AE1200">
        <v>23.9</v>
      </c>
      <c r="AF1200">
        <v>8.24</v>
      </c>
      <c r="AG1200">
        <v>7.22E-2</v>
      </c>
      <c r="AH1200" t="s">
        <v>337</v>
      </c>
      <c r="AI1200" t="s">
        <v>337</v>
      </c>
      <c r="AJ1200">
        <v>0</v>
      </c>
      <c r="AK1200">
        <v>117</v>
      </c>
      <c r="AL1200">
        <v>1</v>
      </c>
      <c r="AM1200">
        <v>100</v>
      </c>
      <c r="AN1200">
        <v>5</v>
      </c>
    </row>
    <row r="1201" spans="1:40" x14ac:dyDescent="0.25">
      <c r="A1201" s="34">
        <v>40747</v>
      </c>
      <c r="B1201" s="220">
        <v>3.8194444444444441E-2</v>
      </c>
      <c r="C1201">
        <v>26.3</v>
      </c>
      <c r="D1201">
        <v>26.3</v>
      </c>
      <c r="E1201">
        <v>26.3</v>
      </c>
      <c r="F1201">
        <v>50</v>
      </c>
      <c r="G1201">
        <v>15.1</v>
      </c>
      <c r="H1201">
        <v>1</v>
      </c>
      <c r="I1201" t="s">
        <v>338</v>
      </c>
      <c r="J1201">
        <v>0.08</v>
      </c>
      <c r="K1201">
        <v>5</v>
      </c>
      <c r="L1201" t="s">
        <v>338</v>
      </c>
      <c r="M1201">
        <v>26.3</v>
      </c>
      <c r="N1201">
        <v>26.4</v>
      </c>
      <c r="O1201">
        <v>26.4</v>
      </c>
      <c r="P1201" t="s">
        <v>337</v>
      </c>
      <c r="Q1201">
        <v>750.2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2.8000000000000001E-2</v>
      </c>
      <c r="AB1201">
        <v>24.1</v>
      </c>
      <c r="AC1201">
        <v>44</v>
      </c>
      <c r="AD1201">
        <v>11.1</v>
      </c>
      <c r="AE1201">
        <v>23.9</v>
      </c>
      <c r="AF1201">
        <v>8.24</v>
      </c>
      <c r="AG1201">
        <v>7.2300000000000003E-2</v>
      </c>
      <c r="AH1201" t="s">
        <v>337</v>
      </c>
      <c r="AI1201" t="s">
        <v>337</v>
      </c>
      <c r="AJ1201">
        <v>0</v>
      </c>
      <c r="AK1201">
        <v>116</v>
      </c>
      <c r="AL1201">
        <v>1</v>
      </c>
      <c r="AM1201">
        <v>100</v>
      </c>
      <c r="AN1201">
        <v>5</v>
      </c>
    </row>
    <row r="1202" spans="1:40" x14ac:dyDescent="0.25">
      <c r="A1202" s="34">
        <v>40747</v>
      </c>
      <c r="B1202" s="220">
        <v>4.1666666666666664E-2</v>
      </c>
      <c r="C1202">
        <v>26.2</v>
      </c>
      <c r="D1202">
        <v>26.3</v>
      </c>
      <c r="E1202">
        <v>26.2</v>
      </c>
      <c r="F1202">
        <v>49</v>
      </c>
      <c r="G1202">
        <v>14.7</v>
      </c>
      <c r="H1202">
        <v>6</v>
      </c>
      <c r="I1202" t="s">
        <v>340</v>
      </c>
      <c r="J1202">
        <v>0.5</v>
      </c>
      <c r="K1202">
        <v>10</v>
      </c>
      <c r="L1202" t="s">
        <v>340</v>
      </c>
      <c r="M1202">
        <v>26.2</v>
      </c>
      <c r="N1202">
        <v>26.3</v>
      </c>
      <c r="O1202">
        <v>26.3</v>
      </c>
      <c r="P1202" t="s">
        <v>337</v>
      </c>
      <c r="Q1202">
        <v>750.3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2.7E-2</v>
      </c>
      <c r="AB1202">
        <v>24</v>
      </c>
      <c r="AC1202">
        <v>44</v>
      </c>
      <c r="AD1202">
        <v>11</v>
      </c>
      <c r="AE1202">
        <v>23.8</v>
      </c>
      <c r="AF1202">
        <v>8.25</v>
      </c>
      <c r="AG1202">
        <v>7.2300000000000003E-2</v>
      </c>
      <c r="AH1202" t="s">
        <v>337</v>
      </c>
      <c r="AI1202" t="s">
        <v>337</v>
      </c>
      <c r="AJ1202">
        <v>3.0000000000000001E-3</v>
      </c>
      <c r="AK1202">
        <v>117</v>
      </c>
      <c r="AL1202">
        <v>1</v>
      </c>
      <c r="AM1202">
        <v>100</v>
      </c>
      <c r="AN1202">
        <v>5</v>
      </c>
    </row>
    <row r="1203" spans="1:40" x14ac:dyDescent="0.25">
      <c r="A1203" s="34">
        <v>40747</v>
      </c>
      <c r="B1203" s="220">
        <v>4.5138888888888888E-2</v>
      </c>
      <c r="C1203">
        <v>26.2</v>
      </c>
      <c r="D1203">
        <v>26.3</v>
      </c>
      <c r="E1203">
        <v>26.2</v>
      </c>
      <c r="F1203">
        <v>49</v>
      </c>
      <c r="G1203">
        <v>14.7</v>
      </c>
      <c r="H1203">
        <v>4</v>
      </c>
      <c r="I1203" t="s">
        <v>340</v>
      </c>
      <c r="J1203">
        <v>0.33</v>
      </c>
      <c r="K1203">
        <v>5</v>
      </c>
      <c r="L1203" t="s">
        <v>340</v>
      </c>
      <c r="M1203">
        <v>26.2</v>
      </c>
      <c r="N1203">
        <v>26.3</v>
      </c>
      <c r="O1203">
        <v>26.3</v>
      </c>
      <c r="P1203" t="s">
        <v>337</v>
      </c>
      <c r="Q1203">
        <v>750.4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2.7E-2</v>
      </c>
      <c r="AB1203">
        <v>24</v>
      </c>
      <c r="AC1203">
        <v>44</v>
      </c>
      <c r="AD1203">
        <v>11</v>
      </c>
      <c r="AE1203">
        <v>23.8</v>
      </c>
      <c r="AF1203">
        <v>8.25</v>
      </c>
      <c r="AG1203">
        <v>7.2300000000000003E-2</v>
      </c>
      <c r="AH1203" t="s">
        <v>337</v>
      </c>
      <c r="AI1203" t="s">
        <v>337</v>
      </c>
      <c r="AJ1203">
        <v>0</v>
      </c>
      <c r="AK1203">
        <v>117</v>
      </c>
      <c r="AL1203">
        <v>1</v>
      </c>
      <c r="AM1203">
        <v>100</v>
      </c>
      <c r="AN1203">
        <v>5</v>
      </c>
    </row>
    <row r="1204" spans="1:40" x14ac:dyDescent="0.25">
      <c r="A1204" s="34">
        <v>40747</v>
      </c>
      <c r="B1204" s="220">
        <v>4.8611111111111112E-2</v>
      </c>
      <c r="C1204">
        <v>26.1</v>
      </c>
      <c r="D1204">
        <v>26.3</v>
      </c>
      <c r="E1204">
        <v>26.1</v>
      </c>
      <c r="F1204">
        <v>50</v>
      </c>
      <c r="G1204">
        <v>14.9</v>
      </c>
      <c r="H1204">
        <v>4</v>
      </c>
      <c r="I1204" t="s">
        <v>340</v>
      </c>
      <c r="J1204">
        <v>0.33</v>
      </c>
      <c r="K1204">
        <v>8</v>
      </c>
      <c r="L1204" t="s">
        <v>340</v>
      </c>
      <c r="M1204">
        <v>26.1</v>
      </c>
      <c r="N1204">
        <v>26.2</v>
      </c>
      <c r="O1204">
        <v>26.2</v>
      </c>
      <c r="P1204" t="s">
        <v>337</v>
      </c>
      <c r="Q1204">
        <v>750.5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2.7E-2</v>
      </c>
      <c r="AB1204">
        <v>23.9</v>
      </c>
      <c r="AC1204">
        <v>44</v>
      </c>
      <c r="AD1204">
        <v>10.9</v>
      </c>
      <c r="AE1204">
        <v>23.7</v>
      </c>
      <c r="AF1204">
        <v>8.25</v>
      </c>
      <c r="AG1204">
        <v>7.2300000000000003E-2</v>
      </c>
      <c r="AH1204" t="s">
        <v>337</v>
      </c>
      <c r="AI1204" t="s">
        <v>337</v>
      </c>
      <c r="AJ1204">
        <v>0</v>
      </c>
      <c r="AK1204">
        <v>117</v>
      </c>
      <c r="AL1204">
        <v>1</v>
      </c>
      <c r="AM1204">
        <v>100</v>
      </c>
      <c r="AN1204">
        <v>5</v>
      </c>
    </row>
    <row r="1205" spans="1:40" x14ac:dyDescent="0.25">
      <c r="A1205" s="34">
        <v>40747</v>
      </c>
      <c r="B1205" s="220">
        <v>5.2083333333333336E-2</v>
      </c>
      <c r="C1205">
        <v>25.9</v>
      </c>
      <c r="D1205">
        <v>26.1</v>
      </c>
      <c r="E1205">
        <v>25.9</v>
      </c>
      <c r="F1205">
        <v>51</v>
      </c>
      <c r="G1205">
        <v>15</v>
      </c>
      <c r="H1205">
        <v>4</v>
      </c>
      <c r="I1205" t="s">
        <v>340</v>
      </c>
      <c r="J1205">
        <v>0.33</v>
      </c>
      <c r="K1205">
        <v>7</v>
      </c>
      <c r="L1205" t="s">
        <v>340</v>
      </c>
      <c r="M1205">
        <v>25.9</v>
      </c>
      <c r="N1205">
        <v>26.1</v>
      </c>
      <c r="O1205">
        <v>26.1</v>
      </c>
      <c r="P1205" t="s">
        <v>337</v>
      </c>
      <c r="Q1205">
        <v>750.6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2.5999999999999999E-2</v>
      </c>
      <c r="AB1205">
        <v>23.9</v>
      </c>
      <c r="AC1205">
        <v>44</v>
      </c>
      <c r="AD1205">
        <v>10.9</v>
      </c>
      <c r="AE1205">
        <v>23.7</v>
      </c>
      <c r="AF1205">
        <v>8.25</v>
      </c>
      <c r="AG1205">
        <v>7.2400000000000006E-2</v>
      </c>
      <c r="AH1205" t="s">
        <v>337</v>
      </c>
      <c r="AI1205" t="s">
        <v>337</v>
      </c>
      <c r="AJ1205">
        <v>0</v>
      </c>
      <c r="AK1205">
        <v>117</v>
      </c>
      <c r="AL1205">
        <v>1</v>
      </c>
      <c r="AM1205">
        <v>100</v>
      </c>
      <c r="AN1205">
        <v>5</v>
      </c>
    </row>
    <row r="1206" spans="1:40" x14ac:dyDescent="0.25">
      <c r="A1206" s="34">
        <v>40747</v>
      </c>
      <c r="B1206" s="220">
        <v>5.5555555555555552E-2</v>
      </c>
      <c r="C1206">
        <v>25.9</v>
      </c>
      <c r="D1206">
        <v>25.9</v>
      </c>
      <c r="E1206">
        <v>25.9</v>
      </c>
      <c r="F1206">
        <v>52</v>
      </c>
      <c r="G1206">
        <v>15.3</v>
      </c>
      <c r="H1206">
        <v>3</v>
      </c>
      <c r="I1206" t="s">
        <v>340</v>
      </c>
      <c r="J1206">
        <v>0.25</v>
      </c>
      <c r="K1206">
        <v>5</v>
      </c>
      <c r="L1206" t="s">
        <v>340</v>
      </c>
      <c r="M1206">
        <v>25.9</v>
      </c>
      <c r="N1206">
        <v>26.1</v>
      </c>
      <c r="O1206">
        <v>26.1</v>
      </c>
      <c r="P1206" t="s">
        <v>337</v>
      </c>
      <c r="Q1206">
        <v>750.7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2.5999999999999999E-2</v>
      </c>
      <c r="AB1206">
        <v>23.9</v>
      </c>
      <c r="AC1206">
        <v>44</v>
      </c>
      <c r="AD1206">
        <v>10.9</v>
      </c>
      <c r="AE1206">
        <v>23.7</v>
      </c>
      <c r="AF1206">
        <v>8.25</v>
      </c>
      <c r="AG1206">
        <v>7.2400000000000006E-2</v>
      </c>
      <c r="AH1206" t="s">
        <v>337</v>
      </c>
      <c r="AI1206" t="s">
        <v>337</v>
      </c>
      <c r="AJ1206">
        <v>0</v>
      </c>
      <c r="AK1206">
        <v>117</v>
      </c>
      <c r="AL1206">
        <v>1</v>
      </c>
      <c r="AM1206">
        <v>100</v>
      </c>
      <c r="AN1206">
        <v>5</v>
      </c>
    </row>
    <row r="1207" spans="1:40" x14ac:dyDescent="0.25">
      <c r="A1207" s="34">
        <v>40747</v>
      </c>
      <c r="B1207" s="220">
        <v>5.9027777777777783E-2</v>
      </c>
      <c r="C1207">
        <v>25.8</v>
      </c>
      <c r="D1207">
        <v>25.9</v>
      </c>
      <c r="E1207">
        <v>25.8</v>
      </c>
      <c r="F1207">
        <v>52</v>
      </c>
      <c r="G1207">
        <v>15.2</v>
      </c>
      <c r="H1207">
        <v>3</v>
      </c>
      <c r="I1207" t="s">
        <v>340</v>
      </c>
      <c r="J1207">
        <v>0.25</v>
      </c>
      <c r="K1207">
        <v>7</v>
      </c>
      <c r="L1207" t="s">
        <v>340</v>
      </c>
      <c r="M1207">
        <v>25.8</v>
      </c>
      <c r="N1207">
        <v>26</v>
      </c>
      <c r="O1207">
        <v>26</v>
      </c>
      <c r="P1207" t="s">
        <v>337</v>
      </c>
      <c r="Q1207">
        <v>750.7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2.5999999999999999E-2</v>
      </c>
      <c r="AB1207">
        <v>23.9</v>
      </c>
      <c r="AC1207">
        <v>44</v>
      </c>
      <c r="AD1207">
        <v>10.9</v>
      </c>
      <c r="AE1207">
        <v>23.7</v>
      </c>
      <c r="AF1207">
        <v>8.25</v>
      </c>
      <c r="AG1207">
        <v>7.2400000000000006E-2</v>
      </c>
      <c r="AH1207" t="s">
        <v>337</v>
      </c>
      <c r="AI1207" t="s">
        <v>337</v>
      </c>
      <c r="AJ1207">
        <v>0</v>
      </c>
      <c r="AK1207">
        <v>117</v>
      </c>
      <c r="AL1207">
        <v>1</v>
      </c>
      <c r="AM1207">
        <v>100</v>
      </c>
      <c r="AN1207">
        <v>5</v>
      </c>
    </row>
    <row r="1208" spans="1:40" x14ac:dyDescent="0.25">
      <c r="A1208" s="34">
        <v>40747</v>
      </c>
      <c r="B1208" s="220">
        <v>6.25E-2</v>
      </c>
      <c r="C1208">
        <v>25.8</v>
      </c>
      <c r="D1208">
        <v>25.8</v>
      </c>
      <c r="E1208">
        <v>25.8</v>
      </c>
      <c r="F1208">
        <v>52</v>
      </c>
      <c r="G1208">
        <v>15.2</v>
      </c>
      <c r="H1208">
        <v>3</v>
      </c>
      <c r="I1208" t="s">
        <v>349</v>
      </c>
      <c r="J1208">
        <v>0.25</v>
      </c>
      <c r="K1208">
        <v>6</v>
      </c>
      <c r="L1208" t="s">
        <v>349</v>
      </c>
      <c r="M1208">
        <v>25.8</v>
      </c>
      <c r="N1208">
        <v>25.9</v>
      </c>
      <c r="O1208">
        <v>25.9</v>
      </c>
      <c r="P1208" t="s">
        <v>337</v>
      </c>
      <c r="Q1208">
        <v>750.7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2.5999999999999999E-2</v>
      </c>
      <c r="AB1208">
        <v>23.9</v>
      </c>
      <c r="AC1208">
        <v>44</v>
      </c>
      <c r="AD1208">
        <v>10.9</v>
      </c>
      <c r="AE1208">
        <v>23.7</v>
      </c>
      <c r="AF1208">
        <v>8.25</v>
      </c>
      <c r="AG1208">
        <v>7.2400000000000006E-2</v>
      </c>
      <c r="AH1208" t="s">
        <v>337</v>
      </c>
      <c r="AI1208" t="s">
        <v>337</v>
      </c>
      <c r="AJ1208">
        <v>0</v>
      </c>
      <c r="AK1208">
        <v>117</v>
      </c>
      <c r="AL1208">
        <v>1</v>
      </c>
      <c r="AM1208">
        <v>100</v>
      </c>
      <c r="AN1208">
        <v>5</v>
      </c>
    </row>
    <row r="1209" spans="1:40" x14ac:dyDescent="0.25">
      <c r="A1209" s="34">
        <v>40747</v>
      </c>
      <c r="B1209" s="220">
        <v>6.5972222222222224E-2</v>
      </c>
      <c r="C1209">
        <v>25.8</v>
      </c>
      <c r="D1209">
        <v>25.8</v>
      </c>
      <c r="E1209">
        <v>25.8</v>
      </c>
      <c r="F1209">
        <v>53</v>
      </c>
      <c r="G1209">
        <v>15.5</v>
      </c>
      <c r="H1209">
        <v>3</v>
      </c>
      <c r="I1209" t="s">
        <v>349</v>
      </c>
      <c r="J1209">
        <v>0.25</v>
      </c>
      <c r="K1209">
        <v>5</v>
      </c>
      <c r="L1209" t="s">
        <v>349</v>
      </c>
      <c r="M1209">
        <v>25.8</v>
      </c>
      <c r="N1209">
        <v>26</v>
      </c>
      <c r="O1209">
        <v>26</v>
      </c>
      <c r="P1209" t="s">
        <v>337</v>
      </c>
      <c r="Q1209">
        <v>750.8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2.5999999999999999E-2</v>
      </c>
      <c r="AB1209">
        <v>23.8</v>
      </c>
      <c r="AC1209">
        <v>44</v>
      </c>
      <c r="AD1209">
        <v>10.8</v>
      </c>
      <c r="AE1209">
        <v>23.6</v>
      </c>
      <c r="AF1209">
        <v>8.25</v>
      </c>
      <c r="AG1209">
        <v>7.2400000000000006E-2</v>
      </c>
      <c r="AH1209" t="s">
        <v>337</v>
      </c>
      <c r="AI1209" t="s">
        <v>337</v>
      </c>
      <c r="AJ1209">
        <v>0</v>
      </c>
      <c r="AK1209">
        <v>117</v>
      </c>
      <c r="AL1209">
        <v>1</v>
      </c>
      <c r="AM1209">
        <v>100</v>
      </c>
      <c r="AN1209">
        <v>5</v>
      </c>
    </row>
    <row r="1210" spans="1:40" x14ac:dyDescent="0.25">
      <c r="A1210" s="34">
        <v>40747</v>
      </c>
      <c r="B1210" s="220">
        <v>6.9444444444444434E-2</v>
      </c>
      <c r="C1210">
        <v>25.7</v>
      </c>
      <c r="D1210">
        <v>25.8</v>
      </c>
      <c r="E1210">
        <v>25.7</v>
      </c>
      <c r="F1210">
        <v>52</v>
      </c>
      <c r="G1210">
        <v>15.1</v>
      </c>
      <c r="H1210">
        <v>3</v>
      </c>
      <c r="I1210" t="s">
        <v>349</v>
      </c>
      <c r="J1210">
        <v>0.25</v>
      </c>
      <c r="K1210">
        <v>5</v>
      </c>
      <c r="L1210" t="s">
        <v>349</v>
      </c>
      <c r="M1210">
        <v>25.7</v>
      </c>
      <c r="N1210">
        <v>25.8</v>
      </c>
      <c r="O1210">
        <v>25.8</v>
      </c>
      <c r="P1210" t="s">
        <v>337</v>
      </c>
      <c r="Q1210">
        <v>750.8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2.5999999999999999E-2</v>
      </c>
      <c r="AB1210">
        <v>23.8</v>
      </c>
      <c r="AC1210">
        <v>45</v>
      </c>
      <c r="AD1210">
        <v>11.2</v>
      </c>
      <c r="AE1210">
        <v>23.7</v>
      </c>
      <c r="AF1210">
        <v>8.4499999999999993</v>
      </c>
      <c r="AG1210">
        <v>7.2400000000000006E-2</v>
      </c>
      <c r="AH1210" t="s">
        <v>337</v>
      </c>
      <c r="AI1210" t="s">
        <v>337</v>
      </c>
      <c r="AJ1210">
        <v>0</v>
      </c>
      <c r="AK1210">
        <v>117</v>
      </c>
      <c r="AL1210">
        <v>1</v>
      </c>
      <c r="AM1210">
        <v>100</v>
      </c>
      <c r="AN1210">
        <v>5</v>
      </c>
    </row>
    <row r="1211" spans="1:40" x14ac:dyDescent="0.25">
      <c r="A1211" s="34">
        <v>40747</v>
      </c>
      <c r="B1211" s="220">
        <v>7.2916666666666671E-2</v>
      </c>
      <c r="C1211">
        <v>25.7</v>
      </c>
      <c r="D1211">
        <v>25.7</v>
      </c>
      <c r="E1211">
        <v>25.7</v>
      </c>
      <c r="F1211">
        <v>52</v>
      </c>
      <c r="G1211">
        <v>15.1</v>
      </c>
      <c r="H1211">
        <v>3</v>
      </c>
      <c r="I1211" t="s">
        <v>349</v>
      </c>
      <c r="J1211">
        <v>0.25</v>
      </c>
      <c r="K1211">
        <v>6</v>
      </c>
      <c r="L1211" t="s">
        <v>349</v>
      </c>
      <c r="M1211">
        <v>25.7</v>
      </c>
      <c r="N1211">
        <v>25.8</v>
      </c>
      <c r="O1211">
        <v>25.8</v>
      </c>
      <c r="P1211" t="s">
        <v>337</v>
      </c>
      <c r="Q1211">
        <v>750.8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2.5999999999999999E-2</v>
      </c>
      <c r="AB1211">
        <v>23.8</v>
      </c>
      <c r="AC1211">
        <v>45</v>
      </c>
      <c r="AD1211">
        <v>11.2</v>
      </c>
      <c r="AE1211">
        <v>23.7</v>
      </c>
      <c r="AF1211">
        <v>8.4499999999999993</v>
      </c>
      <c r="AG1211">
        <v>7.2400000000000006E-2</v>
      </c>
      <c r="AH1211" t="s">
        <v>337</v>
      </c>
      <c r="AI1211" t="s">
        <v>337</v>
      </c>
      <c r="AJ1211">
        <v>0</v>
      </c>
      <c r="AK1211">
        <v>116</v>
      </c>
      <c r="AL1211">
        <v>1</v>
      </c>
      <c r="AM1211">
        <v>100</v>
      </c>
      <c r="AN1211">
        <v>5</v>
      </c>
    </row>
    <row r="1212" spans="1:40" x14ac:dyDescent="0.25">
      <c r="A1212" s="34">
        <v>40747</v>
      </c>
      <c r="B1212" s="220">
        <v>7.6388888888888895E-2</v>
      </c>
      <c r="C1212">
        <v>25.7</v>
      </c>
      <c r="D1212">
        <v>25.7</v>
      </c>
      <c r="E1212">
        <v>25.7</v>
      </c>
      <c r="F1212">
        <v>52</v>
      </c>
      <c r="G1212">
        <v>15.1</v>
      </c>
      <c r="H1212">
        <v>4</v>
      </c>
      <c r="I1212" t="s">
        <v>349</v>
      </c>
      <c r="J1212">
        <v>0.33</v>
      </c>
      <c r="K1212">
        <v>6</v>
      </c>
      <c r="L1212" t="s">
        <v>349</v>
      </c>
      <c r="M1212">
        <v>25.7</v>
      </c>
      <c r="N1212">
        <v>25.8</v>
      </c>
      <c r="O1212">
        <v>25.8</v>
      </c>
      <c r="P1212" t="s">
        <v>337</v>
      </c>
      <c r="Q1212">
        <v>750.8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2.5999999999999999E-2</v>
      </c>
      <c r="AB1212">
        <v>23.7</v>
      </c>
      <c r="AC1212">
        <v>45</v>
      </c>
      <c r="AD1212">
        <v>11.1</v>
      </c>
      <c r="AE1212">
        <v>23.5</v>
      </c>
      <c r="AF1212">
        <v>8.4499999999999993</v>
      </c>
      <c r="AG1212">
        <v>7.2400000000000006E-2</v>
      </c>
      <c r="AH1212" t="s">
        <v>337</v>
      </c>
      <c r="AI1212" t="s">
        <v>337</v>
      </c>
      <c r="AJ1212">
        <v>0</v>
      </c>
      <c r="AK1212">
        <v>115</v>
      </c>
      <c r="AL1212">
        <v>1</v>
      </c>
      <c r="AM1212">
        <v>100</v>
      </c>
      <c r="AN1212">
        <v>5</v>
      </c>
    </row>
    <row r="1213" spans="1:40" x14ac:dyDescent="0.25">
      <c r="A1213" s="34">
        <v>40747</v>
      </c>
      <c r="B1213" s="220">
        <v>7.9861111111111105E-2</v>
      </c>
      <c r="C1213">
        <v>25.8</v>
      </c>
      <c r="D1213">
        <v>25.8</v>
      </c>
      <c r="E1213">
        <v>25.7</v>
      </c>
      <c r="F1213">
        <v>52</v>
      </c>
      <c r="G1213">
        <v>15.2</v>
      </c>
      <c r="H1213">
        <v>4</v>
      </c>
      <c r="I1213" t="s">
        <v>351</v>
      </c>
      <c r="J1213">
        <v>0.33</v>
      </c>
      <c r="K1213">
        <v>7</v>
      </c>
      <c r="L1213" t="s">
        <v>351</v>
      </c>
      <c r="M1213">
        <v>25.8</v>
      </c>
      <c r="N1213">
        <v>25.9</v>
      </c>
      <c r="O1213">
        <v>25.9</v>
      </c>
      <c r="P1213" t="s">
        <v>337</v>
      </c>
      <c r="Q1213">
        <v>750.8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2.5999999999999999E-2</v>
      </c>
      <c r="AB1213">
        <v>23.7</v>
      </c>
      <c r="AC1213">
        <v>45</v>
      </c>
      <c r="AD1213">
        <v>11.1</v>
      </c>
      <c r="AE1213">
        <v>23.5</v>
      </c>
      <c r="AF1213">
        <v>8.4499999999999993</v>
      </c>
      <c r="AG1213">
        <v>7.2400000000000006E-2</v>
      </c>
      <c r="AH1213" t="s">
        <v>337</v>
      </c>
      <c r="AI1213" t="s">
        <v>337</v>
      </c>
      <c r="AJ1213">
        <v>0</v>
      </c>
      <c r="AK1213">
        <v>117</v>
      </c>
      <c r="AL1213">
        <v>1</v>
      </c>
      <c r="AM1213">
        <v>100</v>
      </c>
      <c r="AN1213">
        <v>5</v>
      </c>
    </row>
    <row r="1214" spans="1:40" x14ac:dyDescent="0.25">
      <c r="A1214" s="34">
        <v>40747</v>
      </c>
      <c r="B1214" s="220">
        <v>8.3333333333333329E-2</v>
      </c>
      <c r="C1214">
        <v>25.8</v>
      </c>
      <c r="D1214">
        <v>25.8</v>
      </c>
      <c r="E1214">
        <v>25.8</v>
      </c>
      <c r="F1214">
        <v>52</v>
      </c>
      <c r="G1214">
        <v>15.2</v>
      </c>
      <c r="H1214">
        <v>4</v>
      </c>
      <c r="I1214" t="s">
        <v>349</v>
      </c>
      <c r="J1214">
        <v>0.33</v>
      </c>
      <c r="K1214">
        <v>6</v>
      </c>
      <c r="L1214" t="s">
        <v>349</v>
      </c>
      <c r="M1214">
        <v>25.8</v>
      </c>
      <c r="N1214">
        <v>25.9</v>
      </c>
      <c r="O1214">
        <v>25.9</v>
      </c>
      <c r="P1214" t="s">
        <v>337</v>
      </c>
      <c r="Q1214">
        <v>750.7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2.5999999999999999E-2</v>
      </c>
      <c r="AB1214">
        <v>23.7</v>
      </c>
      <c r="AC1214">
        <v>45</v>
      </c>
      <c r="AD1214">
        <v>11.1</v>
      </c>
      <c r="AE1214">
        <v>23.5</v>
      </c>
      <c r="AF1214">
        <v>8.4499999999999993</v>
      </c>
      <c r="AG1214">
        <v>7.2400000000000006E-2</v>
      </c>
      <c r="AH1214" t="s">
        <v>337</v>
      </c>
      <c r="AI1214" t="s">
        <v>337</v>
      </c>
      <c r="AJ1214">
        <v>3.0000000000000001E-3</v>
      </c>
      <c r="AK1214">
        <v>116</v>
      </c>
      <c r="AL1214">
        <v>1</v>
      </c>
      <c r="AM1214">
        <v>100</v>
      </c>
      <c r="AN1214">
        <v>5</v>
      </c>
    </row>
    <row r="1215" spans="1:40" x14ac:dyDescent="0.25">
      <c r="A1215" s="34">
        <v>40747</v>
      </c>
      <c r="B1215" s="220">
        <v>8.6805555555555566E-2</v>
      </c>
      <c r="C1215">
        <v>25.7</v>
      </c>
      <c r="D1215">
        <v>25.8</v>
      </c>
      <c r="E1215">
        <v>25.7</v>
      </c>
      <c r="F1215">
        <v>52</v>
      </c>
      <c r="G1215">
        <v>15.1</v>
      </c>
      <c r="H1215">
        <v>3</v>
      </c>
      <c r="I1215" t="s">
        <v>349</v>
      </c>
      <c r="J1215">
        <v>0.25</v>
      </c>
      <c r="K1215">
        <v>5</v>
      </c>
      <c r="L1215" t="s">
        <v>349</v>
      </c>
      <c r="M1215">
        <v>25.7</v>
      </c>
      <c r="N1215">
        <v>25.8</v>
      </c>
      <c r="O1215">
        <v>25.8</v>
      </c>
      <c r="P1215" t="s">
        <v>337</v>
      </c>
      <c r="Q1215">
        <v>750.7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2.5999999999999999E-2</v>
      </c>
      <c r="AB1215">
        <v>23.7</v>
      </c>
      <c r="AC1215">
        <v>45</v>
      </c>
      <c r="AD1215">
        <v>11.1</v>
      </c>
      <c r="AE1215">
        <v>23.5</v>
      </c>
      <c r="AF1215">
        <v>8.4499999999999993</v>
      </c>
      <c r="AG1215">
        <v>7.2400000000000006E-2</v>
      </c>
      <c r="AH1215" t="s">
        <v>337</v>
      </c>
      <c r="AI1215" t="s">
        <v>337</v>
      </c>
      <c r="AJ1215">
        <v>0</v>
      </c>
      <c r="AK1215">
        <v>117</v>
      </c>
      <c r="AL1215">
        <v>1</v>
      </c>
      <c r="AM1215">
        <v>100</v>
      </c>
      <c r="AN1215">
        <v>5</v>
      </c>
    </row>
    <row r="1216" spans="1:40" x14ac:dyDescent="0.25">
      <c r="A1216" s="34">
        <v>40747</v>
      </c>
      <c r="B1216" s="220">
        <v>9.0277777777777776E-2</v>
      </c>
      <c r="C1216">
        <v>25.7</v>
      </c>
      <c r="D1216">
        <v>25.7</v>
      </c>
      <c r="E1216">
        <v>25.7</v>
      </c>
      <c r="F1216">
        <v>52</v>
      </c>
      <c r="G1216">
        <v>15.1</v>
      </c>
      <c r="H1216">
        <v>4</v>
      </c>
      <c r="I1216" t="s">
        <v>349</v>
      </c>
      <c r="J1216">
        <v>0.33</v>
      </c>
      <c r="K1216">
        <v>7</v>
      </c>
      <c r="L1216" t="s">
        <v>349</v>
      </c>
      <c r="M1216">
        <v>25.7</v>
      </c>
      <c r="N1216">
        <v>25.8</v>
      </c>
      <c r="O1216">
        <v>25.8</v>
      </c>
      <c r="P1216" t="s">
        <v>337</v>
      </c>
      <c r="Q1216">
        <v>750.7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2.5000000000000001E-2</v>
      </c>
      <c r="AB1216">
        <v>23.7</v>
      </c>
      <c r="AC1216">
        <v>45</v>
      </c>
      <c r="AD1216">
        <v>11.1</v>
      </c>
      <c r="AE1216">
        <v>23.5</v>
      </c>
      <c r="AF1216">
        <v>8.4499999999999993</v>
      </c>
      <c r="AG1216">
        <v>7.2400000000000006E-2</v>
      </c>
      <c r="AH1216" t="s">
        <v>337</v>
      </c>
      <c r="AI1216" t="s">
        <v>337</v>
      </c>
      <c r="AJ1216">
        <v>0</v>
      </c>
      <c r="AK1216">
        <v>116</v>
      </c>
      <c r="AL1216">
        <v>1</v>
      </c>
      <c r="AM1216">
        <v>100</v>
      </c>
      <c r="AN1216">
        <v>5</v>
      </c>
    </row>
    <row r="1217" spans="1:40" x14ac:dyDescent="0.25">
      <c r="A1217" s="34">
        <v>40747</v>
      </c>
      <c r="B1217" s="220">
        <v>9.375E-2</v>
      </c>
      <c r="C1217">
        <v>25.7</v>
      </c>
      <c r="D1217">
        <v>25.7</v>
      </c>
      <c r="E1217">
        <v>25.7</v>
      </c>
      <c r="F1217">
        <v>53</v>
      </c>
      <c r="G1217">
        <v>15.4</v>
      </c>
      <c r="H1217">
        <v>5</v>
      </c>
      <c r="I1217" t="s">
        <v>349</v>
      </c>
      <c r="J1217">
        <v>0.42</v>
      </c>
      <c r="K1217">
        <v>7</v>
      </c>
      <c r="L1217" t="s">
        <v>349</v>
      </c>
      <c r="M1217">
        <v>25.7</v>
      </c>
      <c r="N1217">
        <v>25.8</v>
      </c>
      <c r="O1217">
        <v>25.8</v>
      </c>
      <c r="P1217" t="s">
        <v>337</v>
      </c>
      <c r="Q1217">
        <v>750.7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2.5000000000000001E-2</v>
      </c>
      <c r="AB1217">
        <v>23.6</v>
      </c>
      <c r="AC1217">
        <v>45</v>
      </c>
      <c r="AD1217">
        <v>11</v>
      </c>
      <c r="AE1217">
        <v>23.4</v>
      </c>
      <c r="AF1217">
        <v>8.4499999999999993</v>
      </c>
      <c r="AG1217">
        <v>7.2400000000000006E-2</v>
      </c>
      <c r="AH1217" t="s">
        <v>337</v>
      </c>
      <c r="AI1217" t="s">
        <v>337</v>
      </c>
      <c r="AJ1217">
        <v>0</v>
      </c>
      <c r="AK1217">
        <v>117</v>
      </c>
      <c r="AL1217">
        <v>1</v>
      </c>
      <c r="AM1217">
        <v>100</v>
      </c>
      <c r="AN1217">
        <v>5</v>
      </c>
    </row>
    <row r="1218" spans="1:40" x14ac:dyDescent="0.25">
      <c r="A1218" s="34">
        <v>40747</v>
      </c>
      <c r="B1218" s="220">
        <v>9.7222222222222224E-2</v>
      </c>
      <c r="C1218">
        <v>25.7</v>
      </c>
      <c r="D1218">
        <v>25.7</v>
      </c>
      <c r="E1218">
        <v>25.7</v>
      </c>
      <c r="F1218">
        <v>53</v>
      </c>
      <c r="G1218">
        <v>15.4</v>
      </c>
      <c r="H1218">
        <v>4</v>
      </c>
      <c r="I1218" t="s">
        <v>351</v>
      </c>
      <c r="J1218">
        <v>0.33</v>
      </c>
      <c r="K1218">
        <v>8</v>
      </c>
      <c r="L1218" t="s">
        <v>351</v>
      </c>
      <c r="M1218">
        <v>25.7</v>
      </c>
      <c r="N1218">
        <v>25.8</v>
      </c>
      <c r="O1218">
        <v>25.8</v>
      </c>
      <c r="P1218" t="s">
        <v>337</v>
      </c>
      <c r="Q1218">
        <v>750.7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2.5000000000000001E-2</v>
      </c>
      <c r="AB1218">
        <v>23.6</v>
      </c>
      <c r="AC1218">
        <v>45</v>
      </c>
      <c r="AD1218">
        <v>11</v>
      </c>
      <c r="AE1218">
        <v>23.4</v>
      </c>
      <c r="AF1218">
        <v>8.4499999999999993</v>
      </c>
      <c r="AG1218">
        <v>7.2400000000000006E-2</v>
      </c>
      <c r="AH1218" t="s">
        <v>337</v>
      </c>
      <c r="AI1218" t="s">
        <v>337</v>
      </c>
      <c r="AJ1218">
        <v>0</v>
      </c>
      <c r="AK1218">
        <v>117</v>
      </c>
      <c r="AL1218">
        <v>1</v>
      </c>
      <c r="AM1218">
        <v>100</v>
      </c>
      <c r="AN1218">
        <v>5</v>
      </c>
    </row>
    <row r="1219" spans="1:40" x14ac:dyDescent="0.25">
      <c r="A1219" s="34">
        <v>40747</v>
      </c>
      <c r="B1219" s="220">
        <v>0.10069444444444443</v>
      </c>
      <c r="C1219">
        <v>25.6</v>
      </c>
      <c r="D1219">
        <v>25.7</v>
      </c>
      <c r="E1219">
        <v>25.6</v>
      </c>
      <c r="F1219">
        <v>53</v>
      </c>
      <c r="G1219">
        <v>15.3</v>
      </c>
      <c r="H1219">
        <v>5</v>
      </c>
      <c r="I1219" t="s">
        <v>349</v>
      </c>
      <c r="J1219">
        <v>0.42</v>
      </c>
      <c r="K1219">
        <v>8</v>
      </c>
      <c r="L1219" t="s">
        <v>349</v>
      </c>
      <c r="M1219">
        <v>25.6</v>
      </c>
      <c r="N1219">
        <v>25.7</v>
      </c>
      <c r="O1219">
        <v>25.7</v>
      </c>
      <c r="P1219" t="s">
        <v>337</v>
      </c>
      <c r="Q1219">
        <v>750.7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2.5000000000000001E-2</v>
      </c>
      <c r="AB1219">
        <v>23.6</v>
      </c>
      <c r="AC1219">
        <v>45</v>
      </c>
      <c r="AD1219">
        <v>11</v>
      </c>
      <c r="AE1219">
        <v>23.4</v>
      </c>
      <c r="AF1219">
        <v>8.4499999999999993</v>
      </c>
      <c r="AG1219">
        <v>7.2400000000000006E-2</v>
      </c>
      <c r="AH1219" t="s">
        <v>337</v>
      </c>
      <c r="AI1219" t="s">
        <v>337</v>
      </c>
      <c r="AJ1219">
        <v>0</v>
      </c>
      <c r="AK1219">
        <v>116</v>
      </c>
      <c r="AL1219">
        <v>1</v>
      </c>
      <c r="AM1219">
        <v>100</v>
      </c>
      <c r="AN1219">
        <v>5</v>
      </c>
    </row>
    <row r="1220" spans="1:40" x14ac:dyDescent="0.25">
      <c r="A1220" s="34">
        <v>40747</v>
      </c>
      <c r="B1220" s="220">
        <v>0.10416666666666667</v>
      </c>
      <c r="C1220">
        <v>25.4</v>
      </c>
      <c r="D1220">
        <v>25.6</v>
      </c>
      <c r="E1220">
        <v>25.4</v>
      </c>
      <c r="F1220">
        <v>54</v>
      </c>
      <c r="G1220">
        <v>15.5</v>
      </c>
      <c r="H1220">
        <v>5</v>
      </c>
      <c r="I1220" t="s">
        <v>349</v>
      </c>
      <c r="J1220">
        <v>0.42</v>
      </c>
      <c r="K1220">
        <v>8</v>
      </c>
      <c r="L1220" t="s">
        <v>349</v>
      </c>
      <c r="M1220">
        <v>25.4</v>
      </c>
      <c r="N1220">
        <v>25.7</v>
      </c>
      <c r="O1220">
        <v>25.7</v>
      </c>
      <c r="P1220" t="s">
        <v>337</v>
      </c>
      <c r="Q1220">
        <v>750.7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2.5000000000000001E-2</v>
      </c>
      <c r="AB1220">
        <v>23.6</v>
      </c>
      <c r="AC1220">
        <v>45</v>
      </c>
      <c r="AD1220">
        <v>11</v>
      </c>
      <c r="AE1220">
        <v>23.4</v>
      </c>
      <c r="AF1220">
        <v>8.4499999999999993</v>
      </c>
      <c r="AG1220">
        <v>7.2400000000000006E-2</v>
      </c>
      <c r="AH1220" t="s">
        <v>337</v>
      </c>
      <c r="AI1220" t="s">
        <v>337</v>
      </c>
      <c r="AJ1220">
        <v>0</v>
      </c>
      <c r="AK1220">
        <v>117</v>
      </c>
      <c r="AL1220">
        <v>1</v>
      </c>
      <c r="AM1220">
        <v>100</v>
      </c>
      <c r="AN1220">
        <v>5</v>
      </c>
    </row>
    <row r="1221" spans="1:40" x14ac:dyDescent="0.25">
      <c r="A1221" s="34">
        <v>40747</v>
      </c>
      <c r="B1221" s="220">
        <v>0.1076388888888889</v>
      </c>
      <c r="C1221">
        <v>25.4</v>
      </c>
      <c r="D1221">
        <v>25.4</v>
      </c>
      <c r="E1221">
        <v>25.3</v>
      </c>
      <c r="F1221">
        <v>54</v>
      </c>
      <c r="G1221">
        <v>15.4</v>
      </c>
      <c r="H1221">
        <v>6</v>
      </c>
      <c r="I1221" t="s">
        <v>349</v>
      </c>
      <c r="J1221">
        <v>0.5</v>
      </c>
      <c r="K1221">
        <v>9</v>
      </c>
      <c r="L1221" t="s">
        <v>349</v>
      </c>
      <c r="M1221">
        <v>25.4</v>
      </c>
      <c r="N1221">
        <v>25.6</v>
      </c>
      <c r="O1221">
        <v>25.6</v>
      </c>
      <c r="P1221" t="s">
        <v>337</v>
      </c>
      <c r="Q1221">
        <v>750.7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2.4E-2</v>
      </c>
      <c r="AB1221">
        <v>23.6</v>
      </c>
      <c r="AC1221">
        <v>45</v>
      </c>
      <c r="AD1221">
        <v>11</v>
      </c>
      <c r="AE1221">
        <v>23.4</v>
      </c>
      <c r="AF1221">
        <v>8.4499999999999993</v>
      </c>
      <c r="AG1221">
        <v>7.2400000000000006E-2</v>
      </c>
      <c r="AH1221" t="s">
        <v>337</v>
      </c>
      <c r="AI1221" t="s">
        <v>337</v>
      </c>
      <c r="AJ1221">
        <v>0</v>
      </c>
      <c r="AK1221">
        <v>117</v>
      </c>
      <c r="AL1221">
        <v>1</v>
      </c>
      <c r="AM1221">
        <v>100</v>
      </c>
      <c r="AN1221">
        <v>5</v>
      </c>
    </row>
    <row r="1222" spans="1:40" x14ac:dyDescent="0.25">
      <c r="A1222" s="34">
        <v>40747</v>
      </c>
      <c r="B1222" s="220">
        <v>0.1111111111111111</v>
      </c>
      <c r="C1222">
        <v>25.3</v>
      </c>
      <c r="D1222">
        <v>25.3</v>
      </c>
      <c r="E1222">
        <v>25.3</v>
      </c>
      <c r="F1222">
        <v>55</v>
      </c>
      <c r="G1222">
        <v>15.6</v>
      </c>
      <c r="H1222">
        <v>6</v>
      </c>
      <c r="I1222" t="s">
        <v>349</v>
      </c>
      <c r="J1222">
        <v>0.5</v>
      </c>
      <c r="K1222">
        <v>8</v>
      </c>
      <c r="L1222" t="s">
        <v>349</v>
      </c>
      <c r="M1222">
        <v>25.3</v>
      </c>
      <c r="N1222">
        <v>25.5</v>
      </c>
      <c r="O1222">
        <v>25.5</v>
      </c>
      <c r="P1222" t="s">
        <v>337</v>
      </c>
      <c r="Q1222">
        <v>750.8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2.4E-2</v>
      </c>
      <c r="AB1222">
        <v>23.5</v>
      </c>
      <c r="AC1222">
        <v>45</v>
      </c>
      <c r="AD1222">
        <v>10.9</v>
      </c>
      <c r="AE1222">
        <v>23.2</v>
      </c>
      <c r="AF1222">
        <v>8.4499999999999993</v>
      </c>
      <c r="AG1222">
        <v>7.2499999999999995E-2</v>
      </c>
      <c r="AH1222" t="s">
        <v>337</v>
      </c>
      <c r="AI1222" t="s">
        <v>337</v>
      </c>
      <c r="AJ1222">
        <v>0</v>
      </c>
      <c r="AK1222">
        <v>117</v>
      </c>
      <c r="AL1222">
        <v>1</v>
      </c>
      <c r="AM1222">
        <v>100</v>
      </c>
      <c r="AN1222">
        <v>5</v>
      </c>
    </row>
    <row r="1223" spans="1:40" x14ac:dyDescent="0.25">
      <c r="A1223" s="34">
        <v>40747</v>
      </c>
      <c r="B1223" s="220">
        <v>0.11458333333333333</v>
      </c>
      <c r="C1223">
        <v>25.2</v>
      </c>
      <c r="D1223">
        <v>25.3</v>
      </c>
      <c r="E1223">
        <v>25.2</v>
      </c>
      <c r="F1223">
        <v>55</v>
      </c>
      <c r="G1223">
        <v>15.5</v>
      </c>
      <c r="H1223">
        <v>6</v>
      </c>
      <c r="I1223" t="s">
        <v>349</v>
      </c>
      <c r="J1223">
        <v>0.5</v>
      </c>
      <c r="K1223">
        <v>9</v>
      </c>
      <c r="L1223" t="s">
        <v>349</v>
      </c>
      <c r="M1223">
        <v>25.2</v>
      </c>
      <c r="N1223">
        <v>25.4</v>
      </c>
      <c r="O1223">
        <v>25.4</v>
      </c>
      <c r="P1223" t="s">
        <v>337</v>
      </c>
      <c r="Q1223">
        <v>750.8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2.4E-2</v>
      </c>
      <c r="AB1223">
        <v>23.5</v>
      </c>
      <c r="AC1223">
        <v>45</v>
      </c>
      <c r="AD1223">
        <v>10.9</v>
      </c>
      <c r="AE1223">
        <v>23.2</v>
      </c>
      <c r="AF1223">
        <v>8.4499999999999993</v>
      </c>
      <c r="AG1223">
        <v>7.2499999999999995E-2</v>
      </c>
      <c r="AH1223" t="s">
        <v>337</v>
      </c>
      <c r="AI1223" t="s">
        <v>337</v>
      </c>
      <c r="AJ1223">
        <v>0</v>
      </c>
      <c r="AK1223">
        <v>117</v>
      </c>
      <c r="AL1223">
        <v>1</v>
      </c>
      <c r="AM1223">
        <v>100</v>
      </c>
      <c r="AN1223">
        <v>5</v>
      </c>
    </row>
    <row r="1224" spans="1:40" x14ac:dyDescent="0.25">
      <c r="A1224" s="34">
        <v>40747</v>
      </c>
      <c r="B1224" s="220">
        <v>0.11805555555555557</v>
      </c>
      <c r="C1224">
        <v>25.1</v>
      </c>
      <c r="D1224">
        <v>25.2</v>
      </c>
      <c r="E1224">
        <v>25.1</v>
      </c>
      <c r="F1224">
        <v>56</v>
      </c>
      <c r="G1224">
        <v>15.7</v>
      </c>
      <c r="H1224">
        <v>6</v>
      </c>
      <c r="I1224" t="s">
        <v>349</v>
      </c>
      <c r="J1224">
        <v>0.5</v>
      </c>
      <c r="K1224">
        <v>9</v>
      </c>
      <c r="L1224" t="s">
        <v>349</v>
      </c>
      <c r="M1224">
        <v>25.1</v>
      </c>
      <c r="N1224">
        <v>25.3</v>
      </c>
      <c r="O1224">
        <v>25.3</v>
      </c>
      <c r="P1224" t="s">
        <v>337</v>
      </c>
      <c r="Q1224">
        <v>750.8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2.4E-2</v>
      </c>
      <c r="AB1224">
        <v>23.5</v>
      </c>
      <c r="AC1224">
        <v>45</v>
      </c>
      <c r="AD1224">
        <v>10.9</v>
      </c>
      <c r="AE1224">
        <v>23.2</v>
      </c>
      <c r="AF1224">
        <v>8.4499999999999993</v>
      </c>
      <c r="AG1224">
        <v>7.2499999999999995E-2</v>
      </c>
      <c r="AH1224" t="s">
        <v>337</v>
      </c>
      <c r="AI1224" t="s">
        <v>337</v>
      </c>
      <c r="AJ1224">
        <v>0</v>
      </c>
      <c r="AK1224">
        <v>117</v>
      </c>
      <c r="AL1224">
        <v>1</v>
      </c>
      <c r="AM1224">
        <v>100</v>
      </c>
      <c r="AN1224">
        <v>5</v>
      </c>
    </row>
    <row r="1225" spans="1:40" x14ac:dyDescent="0.25">
      <c r="A1225" s="34">
        <v>40747</v>
      </c>
      <c r="B1225" s="220">
        <v>0.12152777777777778</v>
      </c>
      <c r="C1225">
        <v>25.2</v>
      </c>
      <c r="D1225">
        <v>25.2</v>
      </c>
      <c r="E1225">
        <v>25.1</v>
      </c>
      <c r="F1225">
        <v>56</v>
      </c>
      <c r="G1225">
        <v>15.8</v>
      </c>
      <c r="H1225">
        <v>5</v>
      </c>
      <c r="I1225" t="s">
        <v>349</v>
      </c>
      <c r="J1225">
        <v>0.42</v>
      </c>
      <c r="K1225">
        <v>8</v>
      </c>
      <c r="L1225" t="s">
        <v>340</v>
      </c>
      <c r="M1225">
        <v>25.2</v>
      </c>
      <c r="N1225">
        <v>25.4</v>
      </c>
      <c r="O1225">
        <v>25.4</v>
      </c>
      <c r="P1225" t="s">
        <v>337</v>
      </c>
      <c r="Q1225">
        <v>750.7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2.4E-2</v>
      </c>
      <c r="AB1225">
        <v>23.4</v>
      </c>
      <c r="AC1225">
        <v>45</v>
      </c>
      <c r="AD1225">
        <v>10.8</v>
      </c>
      <c r="AE1225">
        <v>23.2</v>
      </c>
      <c r="AF1225">
        <v>8.4499999999999993</v>
      </c>
      <c r="AG1225">
        <v>7.2499999999999995E-2</v>
      </c>
      <c r="AH1225" t="s">
        <v>337</v>
      </c>
      <c r="AI1225" t="s">
        <v>337</v>
      </c>
      <c r="AJ1225">
        <v>0</v>
      </c>
      <c r="AK1225">
        <v>117</v>
      </c>
      <c r="AL1225">
        <v>1</v>
      </c>
      <c r="AM1225">
        <v>100</v>
      </c>
      <c r="AN1225">
        <v>5</v>
      </c>
    </row>
    <row r="1226" spans="1:40" x14ac:dyDescent="0.25">
      <c r="A1226" s="34">
        <v>40747</v>
      </c>
      <c r="B1226" s="220">
        <v>0.125</v>
      </c>
      <c r="C1226">
        <v>25.2</v>
      </c>
      <c r="D1226">
        <v>25.2</v>
      </c>
      <c r="E1226">
        <v>25.1</v>
      </c>
      <c r="F1226">
        <v>57</v>
      </c>
      <c r="G1226">
        <v>16</v>
      </c>
      <c r="H1226">
        <v>6</v>
      </c>
      <c r="I1226" t="s">
        <v>349</v>
      </c>
      <c r="J1226">
        <v>0.5</v>
      </c>
      <c r="K1226">
        <v>9</v>
      </c>
      <c r="L1226" t="s">
        <v>349</v>
      </c>
      <c r="M1226">
        <v>25.2</v>
      </c>
      <c r="N1226">
        <v>25.4</v>
      </c>
      <c r="O1226">
        <v>25.4</v>
      </c>
      <c r="P1226" t="s">
        <v>337</v>
      </c>
      <c r="Q1226">
        <v>750.7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2.4E-2</v>
      </c>
      <c r="AB1226">
        <v>23.4</v>
      </c>
      <c r="AC1226">
        <v>45</v>
      </c>
      <c r="AD1226">
        <v>10.8</v>
      </c>
      <c r="AE1226">
        <v>23.2</v>
      </c>
      <c r="AF1226">
        <v>8.4499999999999993</v>
      </c>
      <c r="AG1226">
        <v>7.2499999999999995E-2</v>
      </c>
      <c r="AH1226" t="s">
        <v>337</v>
      </c>
      <c r="AI1226" t="s">
        <v>337</v>
      </c>
      <c r="AJ1226">
        <v>4.0000000000000001E-3</v>
      </c>
      <c r="AK1226">
        <v>116</v>
      </c>
      <c r="AL1226">
        <v>1</v>
      </c>
      <c r="AM1226">
        <v>100</v>
      </c>
      <c r="AN1226">
        <v>5</v>
      </c>
    </row>
    <row r="1227" spans="1:40" x14ac:dyDescent="0.25">
      <c r="A1227" s="34">
        <v>40747</v>
      </c>
      <c r="B1227" s="220">
        <v>0.12847222222222224</v>
      </c>
      <c r="C1227">
        <v>25.1</v>
      </c>
      <c r="D1227">
        <v>25.2</v>
      </c>
      <c r="E1227">
        <v>25.1</v>
      </c>
      <c r="F1227">
        <v>57</v>
      </c>
      <c r="G1227">
        <v>16</v>
      </c>
      <c r="H1227">
        <v>5</v>
      </c>
      <c r="I1227" t="s">
        <v>349</v>
      </c>
      <c r="J1227">
        <v>0.42</v>
      </c>
      <c r="K1227">
        <v>9</v>
      </c>
      <c r="L1227" t="s">
        <v>349</v>
      </c>
      <c r="M1227">
        <v>25.1</v>
      </c>
      <c r="N1227">
        <v>25.4</v>
      </c>
      <c r="O1227">
        <v>25.4</v>
      </c>
      <c r="P1227" t="s">
        <v>337</v>
      </c>
      <c r="Q1227">
        <v>750.7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2.4E-2</v>
      </c>
      <c r="AB1227">
        <v>23.4</v>
      </c>
      <c r="AC1227">
        <v>45</v>
      </c>
      <c r="AD1227">
        <v>10.8</v>
      </c>
      <c r="AE1227">
        <v>23.2</v>
      </c>
      <c r="AF1227">
        <v>8.4499999999999993</v>
      </c>
      <c r="AG1227">
        <v>7.2499999999999995E-2</v>
      </c>
      <c r="AH1227" t="s">
        <v>337</v>
      </c>
      <c r="AI1227" t="s">
        <v>337</v>
      </c>
      <c r="AJ1227">
        <v>0</v>
      </c>
      <c r="AK1227">
        <v>117</v>
      </c>
      <c r="AL1227">
        <v>1</v>
      </c>
      <c r="AM1227">
        <v>100</v>
      </c>
      <c r="AN1227">
        <v>5</v>
      </c>
    </row>
    <row r="1228" spans="1:40" x14ac:dyDescent="0.25">
      <c r="A1228" s="34">
        <v>40747</v>
      </c>
      <c r="B1228" s="220">
        <v>0.13194444444444445</v>
      </c>
      <c r="C1228">
        <v>25</v>
      </c>
      <c r="D1228">
        <v>25.1</v>
      </c>
      <c r="E1228">
        <v>25</v>
      </c>
      <c r="F1228">
        <v>58</v>
      </c>
      <c r="G1228">
        <v>16.2</v>
      </c>
      <c r="H1228">
        <v>5</v>
      </c>
      <c r="I1228" t="s">
        <v>349</v>
      </c>
      <c r="J1228">
        <v>0.42</v>
      </c>
      <c r="K1228">
        <v>7</v>
      </c>
      <c r="L1228" t="s">
        <v>349</v>
      </c>
      <c r="M1228">
        <v>25</v>
      </c>
      <c r="N1228">
        <v>25.3</v>
      </c>
      <c r="O1228">
        <v>25.3</v>
      </c>
      <c r="P1228" t="s">
        <v>337</v>
      </c>
      <c r="Q1228">
        <v>750.7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2.3E-2</v>
      </c>
      <c r="AB1228">
        <v>23.4</v>
      </c>
      <c r="AC1228">
        <v>46</v>
      </c>
      <c r="AD1228">
        <v>11.2</v>
      </c>
      <c r="AE1228">
        <v>23.2</v>
      </c>
      <c r="AF1228">
        <v>8.57</v>
      </c>
      <c r="AG1228">
        <v>7.2499999999999995E-2</v>
      </c>
      <c r="AH1228" t="s">
        <v>337</v>
      </c>
      <c r="AI1228" t="s">
        <v>337</v>
      </c>
      <c r="AJ1228">
        <v>0</v>
      </c>
      <c r="AK1228">
        <v>117</v>
      </c>
      <c r="AL1228">
        <v>1</v>
      </c>
      <c r="AM1228">
        <v>100</v>
      </c>
      <c r="AN1228">
        <v>5</v>
      </c>
    </row>
    <row r="1229" spans="1:40" x14ac:dyDescent="0.25">
      <c r="A1229" s="34">
        <v>40747</v>
      </c>
      <c r="B1229" s="220">
        <v>0.13541666666666666</v>
      </c>
      <c r="C1229">
        <v>24.9</v>
      </c>
      <c r="D1229">
        <v>25</v>
      </c>
      <c r="E1229">
        <v>24.9</v>
      </c>
      <c r="F1229">
        <v>59</v>
      </c>
      <c r="G1229">
        <v>16.399999999999999</v>
      </c>
      <c r="H1229">
        <v>5</v>
      </c>
      <c r="I1229" t="s">
        <v>349</v>
      </c>
      <c r="J1229">
        <v>0.42</v>
      </c>
      <c r="K1229">
        <v>8</v>
      </c>
      <c r="L1229" t="s">
        <v>349</v>
      </c>
      <c r="M1229">
        <v>24.9</v>
      </c>
      <c r="N1229">
        <v>25.3</v>
      </c>
      <c r="O1229">
        <v>25.3</v>
      </c>
      <c r="P1229" t="s">
        <v>337</v>
      </c>
      <c r="Q1229">
        <v>750.6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2.3E-2</v>
      </c>
      <c r="AB1229">
        <v>23.4</v>
      </c>
      <c r="AC1229">
        <v>46</v>
      </c>
      <c r="AD1229">
        <v>11.2</v>
      </c>
      <c r="AE1229">
        <v>23.2</v>
      </c>
      <c r="AF1229">
        <v>8.57</v>
      </c>
      <c r="AG1229">
        <v>7.2400000000000006E-2</v>
      </c>
      <c r="AH1229" t="s">
        <v>337</v>
      </c>
      <c r="AI1229" t="s">
        <v>337</v>
      </c>
      <c r="AJ1229">
        <v>0</v>
      </c>
      <c r="AK1229">
        <v>117</v>
      </c>
      <c r="AL1229">
        <v>1</v>
      </c>
      <c r="AM1229">
        <v>100</v>
      </c>
      <c r="AN1229">
        <v>5</v>
      </c>
    </row>
    <row r="1230" spans="1:40" x14ac:dyDescent="0.25">
      <c r="A1230" s="34">
        <v>40747</v>
      </c>
      <c r="B1230" s="220">
        <v>0.1388888888888889</v>
      </c>
      <c r="C1230">
        <v>24.9</v>
      </c>
      <c r="D1230">
        <v>24.9</v>
      </c>
      <c r="E1230">
        <v>24.9</v>
      </c>
      <c r="F1230">
        <v>59</v>
      </c>
      <c r="G1230">
        <v>16.399999999999999</v>
      </c>
      <c r="H1230">
        <v>4</v>
      </c>
      <c r="I1230" t="s">
        <v>349</v>
      </c>
      <c r="J1230">
        <v>0.33</v>
      </c>
      <c r="K1230">
        <v>7</v>
      </c>
      <c r="L1230" t="s">
        <v>351</v>
      </c>
      <c r="M1230">
        <v>24.9</v>
      </c>
      <c r="N1230">
        <v>25.3</v>
      </c>
      <c r="O1230">
        <v>25.3</v>
      </c>
      <c r="P1230" t="s">
        <v>337</v>
      </c>
      <c r="Q1230">
        <v>750.7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2.3E-2</v>
      </c>
      <c r="AB1230">
        <v>23.3</v>
      </c>
      <c r="AC1230">
        <v>46</v>
      </c>
      <c r="AD1230">
        <v>11.1</v>
      </c>
      <c r="AE1230">
        <v>23.1</v>
      </c>
      <c r="AF1230">
        <v>8.57</v>
      </c>
      <c r="AG1230">
        <v>7.2499999999999995E-2</v>
      </c>
      <c r="AH1230" t="s">
        <v>337</v>
      </c>
      <c r="AI1230" t="s">
        <v>337</v>
      </c>
      <c r="AJ1230">
        <v>0</v>
      </c>
      <c r="AK1230">
        <v>116</v>
      </c>
      <c r="AL1230">
        <v>1</v>
      </c>
      <c r="AM1230">
        <v>100</v>
      </c>
      <c r="AN1230">
        <v>5</v>
      </c>
    </row>
    <row r="1231" spans="1:40" x14ac:dyDescent="0.25">
      <c r="A1231" s="34">
        <v>40747</v>
      </c>
      <c r="B1231" s="220">
        <v>0.1423611111111111</v>
      </c>
      <c r="C1231">
        <v>24.9</v>
      </c>
      <c r="D1231">
        <v>24.9</v>
      </c>
      <c r="E1231">
        <v>24.9</v>
      </c>
      <c r="F1231">
        <v>59</v>
      </c>
      <c r="G1231">
        <v>16.399999999999999</v>
      </c>
      <c r="H1231">
        <v>4</v>
      </c>
      <c r="I1231" t="s">
        <v>349</v>
      </c>
      <c r="J1231">
        <v>0.33</v>
      </c>
      <c r="K1231">
        <v>6</v>
      </c>
      <c r="L1231" t="s">
        <v>349</v>
      </c>
      <c r="M1231">
        <v>24.9</v>
      </c>
      <c r="N1231">
        <v>25.3</v>
      </c>
      <c r="O1231">
        <v>25.3</v>
      </c>
      <c r="P1231" t="s">
        <v>337</v>
      </c>
      <c r="Q1231">
        <v>750.7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2.3E-2</v>
      </c>
      <c r="AB1231">
        <v>23.3</v>
      </c>
      <c r="AC1231">
        <v>46</v>
      </c>
      <c r="AD1231">
        <v>11.1</v>
      </c>
      <c r="AE1231">
        <v>23.1</v>
      </c>
      <c r="AF1231">
        <v>8.57</v>
      </c>
      <c r="AG1231">
        <v>7.2499999999999995E-2</v>
      </c>
      <c r="AH1231" t="s">
        <v>337</v>
      </c>
      <c r="AI1231" t="s">
        <v>337</v>
      </c>
      <c r="AJ1231">
        <v>0</v>
      </c>
      <c r="AK1231">
        <v>117</v>
      </c>
      <c r="AL1231">
        <v>1</v>
      </c>
      <c r="AM1231">
        <v>100</v>
      </c>
      <c r="AN1231">
        <v>5</v>
      </c>
    </row>
    <row r="1232" spans="1:40" x14ac:dyDescent="0.25">
      <c r="A1232" s="34">
        <v>40747</v>
      </c>
      <c r="B1232" s="220">
        <v>0.14583333333333334</v>
      </c>
      <c r="C1232">
        <v>24.9</v>
      </c>
      <c r="D1232">
        <v>24.9</v>
      </c>
      <c r="E1232">
        <v>24.9</v>
      </c>
      <c r="F1232">
        <v>59</v>
      </c>
      <c r="G1232">
        <v>16.3</v>
      </c>
      <c r="H1232">
        <v>3</v>
      </c>
      <c r="I1232" t="s">
        <v>349</v>
      </c>
      <c r="J1232">
        <v>0.25</v>
      </c>
      <c r="K1232">
        <v>7</v>
      </c>
      <c r="L1232" t="s">
        <v>340</v>
      </c>
      <c r="M1232">
        <v>24.9</v>
      </c>
      <c r="N1232">
        <v>25.3</v>
      </c>
      <c r="O1232">
        <v>25.3</v>
      </c>
      <c r="P1232" t="s">
        <v>337</v>
      </c>
      <c r="Q1232">
        <v>750.7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2.3E-2</v>
      </c>
      <c r="AB1232">
        <v>23.3</v>
      </c>
      <c r="AC1232">
        <v>46</v>
      </c>
      <c r="AD1232">
        <v>11.1</v>
      </c>
      <c r="AE1232">
        <v>23.1</v>
      </c>
      <c r="AF1232">
        <v>8.57</v>
      </c>
      <c r="AG1232">
        <v>7.2499999999999995E-2</v>
      </c>
      <c r="AH1232" t="s">
        <v>337</v>
      </c>
      <c r="AI1232" t="s">
        <v>337</v>
      </c>
      <c r="AJ1232">
        <v>0</v>
      </c>
      <c r="AK1232">
        <v>117</v>
      </c>
      <c r="AL1232">
        <v>1</v>
      </c>
      <c r="AM1232">
        <v>100</v>
      </c>
      <c r="AN1232">
        <v>5</v>
      </c>
    </row>
    <row r="1233" spans="1:40" x14ac:dyDescent="0.25">
      <c r="A1233" s="34">
        <v>40747</v>
      </c>
      <c r="B1233" s="220">
        <v>0.14930555555555555</v>
      </c>
      <c r="C1233">
        <v>24.9</v>
      </c>
      <c r="D1233">
        <v>24.9</v>
      </c>
      <c r="E1233">
        <v>24.9</v>
      </c>
      <c r="F1233">
        <v>59</v>
      </c>
      <c r="G1233">
        <v>16.3</v>
      </c>
      <c r="H1233">
        <v>4</v>
      </c>
      <c r="I1233" t="s">
        <v>340</v>
      </c>
      <c r="J1233">
        <v>0.33</v>
      </c>
      <c r="K1233">
        <v>5</v>
      </c>
      <c r="L1233" t="s">
        <v>340</v>
      </c>
      <c r="M1233">
        <v>24.9</v>
      </c>
      <c r="N1233">
        <v>25.3</v>
      </c>
      <c r="O1233">
        <v>25.3</v>
      </c>
      <c r="P1233" t="s">
        <v>337</v>
      </c>
      <c r="Q1233">
        <v>750.6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2.3E-2</v>
      </c>
      <c r="AB1233">
        <v>23.3</v>
      </c>
      <c r="AC1233">
        <v>46</v>
      </c>
      <c r="AD1233">
        <v>11.1</v>
      </c>
      <c r="AE1233">
        <v>23.1</v>
      </c>
      <c r="AF1233">
        <v>8.57</v>
      </c>
      <c r="AG1233">
        <v>7.2499999999999995E-2</v>
      </c>
      <c r="AH1233" t="s">
        <v>337</v>
      </c>
      <c r="AI1233" t="s">
        <v>337</v>
      </c>
      <c r="AJ1233">
        <v>0</v>
      </c>
      <c r="AK1233">
        <v>117</v>
      </c>
      <c r="AL1233">
        <v>1</v>
      </c>
      <c r="AM1233">
        <v>100</v>
      </c>
      <c r="AN1233">
        <v>5</v>
      </c>
    </row>
    <row r="1234" spans="1:40" x14ac:dyDescent="0.25">
      <c r="A1234" s="34">
        <v>40747</v>
      </c>
      <c r="B1234" s="220">
        <v>0.15277777777777776</v>
      </c>
      <c r="C1234">
        <v>24.9</v>
      </c>
      <c r="D1234">
        <v>24.9</v>
      </c>
      <c r="E1234">
        <v>24.9</v>
      </c>
      <c r="F1234">
        <v>59</v>
      </c>
      <c r="G1234">
        <v>16.399999999999999</v>
      </c>
      <c r="H1234">
        <v>4</v>
      </c>
      <c r="I1234" t="s">
        <v>340</v>
      </c>
      <c r="J1234">
        <v>0.33</v>
      </c>
      <c r="K1234">
        <v>5</v>
      </c>
      <c r="L1234" t="s">
        <v>340</v>
      </c>
      <c r="M1234">
        <v>24.9</v>
      </c>
      <c r="N1234">
        <v>25.3</v>
      </c>
      <c r="O1234">
        <v>25.3</v>
      </c>
      <c r="P1234" t="s">
        <v>337</v>
      </c>
      <c r="Q1234">
        <v>750.6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2.3E-2</v>
      </c>
      <c r="AB1234">
        <v>23.3</v>
      </c>
      <c r="AC1234">
        <v>46</v>
      </c>
      <c r="AD1234">
        <v>11.1</v>
      </c>
      <c r="AE1234">
        <v>23.1</v>
      </c>
      <c r="AF1234">
        <v>8.57</v>
      </c>
      <c r="AG1234">
        <v>7.2499999999999995E-2</v>
      </c>
      <c r="AH1234" t="s">
        <v>337</v>
      </c>
      <c r="AI1234" t="s">
        <v>337</v>
      </c>
      <c r="AJ1234">
        <v>0</v>
      </c>
      <c r="AK1234">
        <v>117</v>
      </c>
      <c r="AL1234">
        <v>1</v>
      </c>
      <c r="AM1234">
        <v>100</v>
      </c>
      <c r="AN1234">
        <v>5</v>
      </c>
    </row>
    <row r="1235" spans="1:40" x14ac:dyDescent="0.25">
      <c r="A1235" s="34">
        <v>40747</v>
      </c>
      <c r="B1235" s="220">
        <v>0.15625</v>
      </c>
      <c r="C1235">
        <v>24.9</v>
      </c>
      <c r="D1235">
        <v>24.9</v>
      </c>
      <c r="E1235">
        <v>24.9</v>
      </c>
      <c r="F1235">
        <v>60</v>
      </c>
      <c r="G1235">
        <v>16.600000000000001</v>
      </c>
      <c r="H1235">
        <v>4</v>
      </c>
      <c r="I1235" t="s">
        <v>340</v>
      </c>
      <c r="J1235">
        <v>0.33</v>
      </c>
      <c r="K1235">
        <v>8</v>
      </c>
      <c r="L1235" t="s">
        <v>340</v>
      </c>
      <c r="M1235">
        <v>24.9</v>
      </c>
      <c r="N1235">
        <v>25.4</v>
      </c>
      <c r="O1235">
        <v>25.4</v>
      </c>
      <c r="P1235" t="s">
        <v>337</v>
      </c>
      <c r="Q1235">
        <v>750.5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2.3E-2</v>
      </c>
      <c r="AB1235">
        <v>23.2</v>
      </c>
      <c r="AC1235">
        <v>46</v>
      </c>
      <c r="AD1235">
        <v>11</v>
      </c>
      <c r="AE1235">
        <v>22.9</v>
      </c>
      <c r="AF1235">
        <v>8.57</v>
      </c>
      <c r="AG1235">
        <v>7.2499999999999995E-2</v>
      </c>
      <c r="AH1235" t="s">
        <v>337</v>
      </c>
      <c r="AI1235" t="s">
        <v>337</v>
      </c>
      <c r="AJ1235">
        <v>0</v>
      </c>
      <c r="AK1235">
        <v>117</v>
      </c>
      <c r="AL1235">
        <v>1</v>
      </c>
      <c r="AM1235">
        <v>100</v>
      </c>
      <c r="AN1235">
        <v>5</v>
      </c>
    </row>
    <row r="1236" spans="1:40" x14ac:dyDescent="0.25">
      <c r="A1236" s="34">
        <v>40747</v>
      </c>
      <c r="B1236" s="220">
        <v>0.15972222222222224</v>
      </c>
      <c r="C1236">
        <v>24.9</v>
      </c>
      <c r="D1236">
        <v>24.9</v>
      </c>
      <c r="E1236">
        <v>24.9</v>
      </c>
      <c r="F1236">
        <v>60</v>
      </c>
      <c r="G1236">
        <v>16.600000000000001</v>
      </c>
      <c r="H1236">
        <v>3</v>
      </c>
      <c r="I1236" t="s">
        <v>340</v>
      </c>
      <c r="J1236">
        <v>0.25</v>
      </c>
      <c r="K1236">
        <v>5</v>
      </c>
      <c r="L1236" t="s">
        <v>340</v>
      </c>
      <c r="M1236">
        <v>24.9</v>
      </c>
      <c r="N1236">
        <v>25.4</v>
      </c>
      <c r="O1236">
        <v>25.4</v>
      </c>
      <c r="P1236" t="s">
        <v>337</v>
      </c>
      <c r="Q1236">
        <v>750.6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2.3E-2</v>
      </c>
      <c r="AB1236">
        <v>23.2</v>
      </c>
      <c r="AC1236">
        <v>46</v>
      </c>
      <c r="AD1236">
        <v>11</v>
      </c>
      <c r="AE1236">
        <v>22.9</v>
      </c>
      <c r="AF1236">
        <v>8.57</v>
      </c>
      <c r="AG1236">
        <v>7.2499999999999995E-2</v>
      </c>
      <c r="AH1236" t="s">
        <v>337</v>
      </c>
      <c r="AI1236" t="s">
        <v>337</v>
      </c>
      <c r="AJ1236">
        <v>0</v>
      </c>
      <c r="AK1236">
        <v>118</v>
      </c>
      <c r="AL1236">
        <v>1</v>
      </c>
      <c r="AM1236">
        <v>100</v>
      </c>
      <c r="AN1236">
        <v>5</v>
      </c>
    </row>
    <row r="1237" spans="1:40" x14ac:dyDescent="0.25">
      <c r="A1237" s="34">
        <v>40747</v>
      </c>
      <c r="B1237" s="220">
        <v>0.16319444444444445</v>
      </c>
      <c r="C1237">
        <v>24.8</v>
      </c>
      <c r="D1237">
        <v>24.9</v>
      </c>
      <c r="E1237">
        <v>24.8</v>
      </c>
      <c r="F1237">
        <v>61</v>
      </c>
      <c r="G1237">
        <v>16.8</v>
      </c>
      <c r="H1237">
        <v>5</v>
      </c>
      <c r="I1237" t="s">
        <v>340</v>
      </c>
      <c r="J1237">
        <v>0.42</v>
      </c>
      <c r="K1237">
        <v>8</v>
      </c>
      <c r="L1237" t="s">
        <v>340</v>
      </c>
      <c r="M1237">
        <v>24.8</v>
      </c>
      <c r="N1237">
        <v>25.3</v>
      </c>
      <c r="O1237">
        <v>25.3</v>
      </c>
      <c r="P1237" t="s">
        <v>337</v>
      </c>
      <c r="Q1237">
        <v>750.6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2.3E-2</v>
      </c>
      <c r="AB1237">
        <v>23.2</v>
      </c>
      <c r="AC1237">
        <v>46</v>
      </c>
      <c r="AD1237">
        <v>11</v>
      </c>
      <c r="AE1237">
        <v>22.9</v>
      </c>
      <c r="AF1237">
        <v>8.57</v>
      </c>
      <c r="AG1237">
        <v>7.2499999999999995E-2</v>
      </c>
      <c r="AH1237" t="s">
        <v>337</v>
      </c>
      <c r="AI1237" t="s">
        <v>337</v>
      </c>
      <c r="AJ1237">
        <v>0</v>
      </c>
      <c r="AK1237">
        <v>117</v>
      </c>
      <c r="AL1237">
        <v>1</v>
      </c>
      <c r="AM1237">
        <v>100</v>
      </c>
      <c r="AN1237">
        <v>5</v>
      </c>
    </row>
    <row r="1238" spans="1:40" x14ac:dyDescent="0.25">
      <c r="A1238" s="34">
        <v>40747</v>
      </c>
      <c r="B1238" s="220">
        <v>0.16666666666666666</v>
      </c>
      <c r="C1238">
        <v>24.8</v>
      </c>
      <c r="D1238">
        <v>24.8</v>
      </c>
      <c r="E1238">
        <v>24.8</v>
      </c>
      <c r="F1238">
        <v>62</v>
      </c>
      <c r="G1238">
        <v>17</v>
      </c>
      <c r="H1238">
        <v>5</v>
      </c>
      <c r="I1238" t="s">
        <v>340</v>
      </c>
      <c r="J1238">
        <v>0.42</v>
      </c>
      <c r="K1238">
        <v>8</v>
      </c>
      <c r="L1238" t="s">
        <v>340</v>
      </c>
      <c r="M1238">
        <v>24.8</v>
      </c>
      <c r="N1238">
        <v>25.3</v>
      </c>
      <c r="O1238">
        <v>25.3</v>
      </c>
      <c r="P1238" t="s">
        <v>337</v>
      </c>
      <c r="Q1238">
        <v>750.8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2.1999999999999999E-2</v>
      </c>
      <c r="AB1238">
        <v>23.2</v>
      </c>
      <c r="AC1238">
        <v>46</v>
      </c>
      <c r="AD1238">
        <v>11</v>
      </c>
      <c r="AE1238">
        <v>22.9</v>
      </c>
      <c r="AF1238">
        <v>8.57</v>
      </c>
      <c r="AG1238">
        <v>7.2499999999999995E-2</v>
      </c>
      <c r="AH1238" t="s">
        <v>337</v>
      </c>
      <c r="AI1238" t="s">
        <v>337</v>
      </c>
      <c r="AJ1238">
        <v>3.0000000000000001E-3</v>
      </c>
      <c r="AK1238">
        <v>117</v>
      </c>
      <c r="AL1238">
        <v>1</v>
      </c>
      <c r="AM1238">
        <v>100</v>
      </c>
      <c r="AN1238">
        <v>5</v>
      </c>
    </row>
    <row r="1239" spans="1:40" x14ac:dyDescent="0.25">
      <c r="A1239" s="34">
        <v>40747</v>
      </c>
      <c r="B1239" s="220">
        <v>0.17013888888888887</v>
      </c>
      <c r="C1239">
        <v>24.7</v>
      </c>
      <c r="D1239">
        <v>24.8</v>
      </c>
      <c r="E1239">
        <v>24.7</v>
      </c>
      <c r="F1239">
        <v>62</v>
      </c>
      <c r="G1239">
        <v>16.899999999999999</v>
      </c>
      <c r="H1239">
        <v>1</v>
      </c>
      <c r="I1239" t="s">
        <v>340</v>
      </c>
      <c r="J1239">
        <v>0.08</v>
      </c>
      <c r="K1239">
        <v>4</v>
      </c>
      <c r="L1239" t="s">
        <v>340</v>
      </c>
      <c r="M1239">
        <v>24.7</v>
      </c>
      <c r="N1239">
        <v>25.2</v>
      </c>
      <c r="O1239">
        <v>25.2</v>
      </c>
      <c r="P1239" t="s">
        <v>337</v>
      </c>
      <c r="Q1239">
        <v>750.8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2.1999999999999999E-2</v>
      </c>
      <c r="AB1239">
        <v>23.2</v>
      </c>
      <c r="AC1239">
        <v>46</v>
      </c>
      <c r="AD1239">
        <v>11</v>
      </c>
      <c r="AE1239">
        <v>22.9</v>
      </c>
      <c r="AF1239">
        <v>8.57</v>
      </c>
      <c r="AG1239">
        <v>7.2499999999999995E-2</v>
      </c>
      <c r="AH1239" t="s">
        <v>337</v>
      </c>
      <c r="AI1239" t="s">
        <v>337</v>
      </c>
      <c r="AJ1239">
        <v>0</v>
      </c>
      <c r="AK1239">
        <v>117</v>
      </c>
      <c r="AL1239">
        <v>1</v>
      </c>
      <c r="AM1239">
        <v>100</v>
      </c>
      <c r="AN1239">
        <v>5</v>
      </c>
    </row>
    <row r="1240" spans="1:40" x14ac:dyDescent="0.25">
      <c r="A1240" s="34">
        <v>40747</v>
      </c>
      <c r="B1240" s="220">
        <v>0.17361111111111113</v>
      </c>
      <c r="C1240">
        <v>24.7</v>
      </c>
      <c r="D1240">
        <v>24.8</v>
      </c>
      <c r="E1240">
        <v>24.7</v>
      </c>
      <c r="F1240">
        <v>62</v>
      </c>
      <c r="G1240">
        <v>16.899999999999999</v>
      </c>
      <c r="H1240">
        <v>0</v>
      </c>
      <c r="I1240" t="s">
        <v>340</v>
      </c>
      <c r="J1240">
        <v>0</v>
      </c>
      <c r="K1240">
        <v>4</v>
      </c>
      <c r="L1240" t="s">
        <v>340</v>
      </c>
      <c r="M1240">
        <v>24.7</v>
      </c>
      <c r="N1240">
        <v>25.2</v>
      </c>
      <c r="O1240">
        <v>25.2</v>
      </c>
      <c r="P1240" t="s">
        <v>337</v>
      </c>
      <c r="Q1240">
        <v>750.8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2.1999999999999999E-2</v>
      </c>
      <c r="AB1240">
        <v>23.2</v>
      </c>
      <c r="AC1240">
        <v>46</v>
      </c>
      <c r="AD1240">
        <v>11</v>
      </c>
      <c r="AE1240">
        <v>22.9</v>
      </c>
      <c r="AF1240">
        <v>8.57</v>
      </c>
      <c r="AG1240">
        <v>7.2499999999999995E-2</v>
      </c>
      <c r="AH1240" t="s">
        <v>337</v>
      </c>
      <c r="AI1240" t="s">
        <v>337</v>
      </c>
      <c r="AJ1240">
        <v>0</v>
      </c>
      <c r="AK1240">
        <v>117</v>
      </c>
      <c r="AL1240">
        <v>1</v>
      </c>
      <c r="AM1240">
        <v>100</v>
      </c>
      <c r="AN1240">
        <v>5</v>
      </c>
    </row>
    <row r="1241" spans="1:40" x14ac:dyDescent="0.25">
      <c r="A1241" s="34">
        <v>40747</v>
      </c>
      <c r="B1241" s="220">
        <v>0.17708333333333334</v>
      </c>
      <c r="C1241">
        <v>24.7</v>
      </c>
      <c r="D1241">
        <v>24.7</v>
      </c>
      <c r="E1241">
        <v>24.7</v>
      </c>
      <c r="F1241">
        <v>63</v>
      </c>
      <c r="G1241">
        <v>17.2</v>
      </c>
      <c r="H1241">
        <v>2</v>
      </c>
      <c r="I1241" t="s">
        <v>340</v>
      </c>
      <c r="J1241">
        <v>0.17</v>
      </c>
      <c r="K1241">
        <v>3</v>
      </c>
      <c r="L1241" t="s">
        <v>340</v>
      </c>
      <c r="M1241">
        <v>24.7</v>
      </c>
      <c r="N1241">
        <v>25.2</v>
      </c>
      <c r="O1241">
        <v>25.2</v>
      </c>
      <c r="P1241" t="s">
        <v>337</v>
      </c>
      <c r="Q1241">
        <v>750.8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2.1999999999999999E-2</v>
      </c>
      <c r="AB1241">
        <v>23.1</v>
      </c>
      <c r="AC1241">
        <v>47</v>
      </c>
      <c r="AD1241">
        <v>11.2</v>
      </c>
      <c r="AE1241">
        <v>22.8</v>
      </c>
      <c r="AF1241">
        <v>8.75</v>
      </c>
      <c r="AG1241">
        <v>7.2499999999999995E-2</v>
      </c>
      <c r="AH1241" t="s">
        <v>337</v>
      </c>
      <c r="AI1241" t="s">
        <v>337</v>
      </c>
      <c r="AJ1241">
        <v>0</v>
      </c>
      <c r="AK1241">
        <v>116</v>
      </c>
      <c r="AL1241">
        <v>1</v>
      </c>
      <c r="AM1241">
        <v>100</v>
      </c>
      <c r="AN1241">
        <v>5</v>
      </c>
    </row>
    <row r="1242" spans="1:40" x14ac:dyDescent="0.25">
      <c r="A1242" s="34">
        <v>40747</v>
      </c>
      <c r="B1242" s="220">
        <v>0.18055555555555555</v>
      </c>
      <c r="C1242">
        <v>24.6</v>
      </c>
      <c r="D1242">
        <v>24.7</v>
      </c>
      <c r="E1242">
        <v>24.6</v>
      </c>
      <c r="F1242">
        <v>63</v>
      </c>
      <c r="G1242">
        <v>17.100000000000001</v>
      </c>
      <c r="H1242">
        <v>0</v>
      </c>
      <c r="I1242" t="s">
        <v>340</v>
      </c>
      <c r="J1242">
        <v>0</v>
      </c>
      <c r="K1242">
        <v>3</v>
      </c>
      <c r="L1242" t="s">
        <v>340</v>
      </c>
      <c r="M1242">
        <v>24.6</v>
      </c>
      <c r="N1242">
        <v>25.2</v>
      </c>
      <c r="O1242">
        <v>25.2</v>
      </c>
      <c r="P1242" t="s">
        <v>337</v>
      </c>
      <c r="Q1242">
        <v>750.9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2.1999999999999999E-2</v>
      </c>
      <c r="AB1242">
        <v>23.1</v>
      </c>
      <c r="AC1242">
        <v>47</v>
      </c>
      <c r="AD1242">
        <v>11.2</v>
      </c>
      <c r="AE1242">
        <v>22.8</v>
      </c>
      <c r="AF1242">
        <v>8.75</v>
      </c>
      <c r="AG1242">
        <v>7.2599999999999998E-2</v>
      </c>
      <c r="AH1242" t="s">
        <v>337</v>
      </c>
      <c r="AI1242" t="s">
        <v>337</v>
      </c>
      <c r="AJ1242">
        <v>0</v>
      </c>
      <c r="AK1242">
        <v>117</v>
      </c>
      <c r="AL1242">
        <v>1</v>
      </c>
      <c r="AM1242">
        <v>100</v>
      </c>
      <c r="AN1242">
        <v>5</v>
      </c>
    </row>
    <row r="1243" spans="1:40" x14ac:dyDescent="0.25">
      <c r="A1243" s="34">
        <v>40747</v>
      </c>
      <c r="B1243" s="220">
        <v>0.18402777777777779</v>
      </c>
      <c r="C1243">
        <v>24.6</v>
      </c>
      <c r="D1243">
        <v>24.7</v>
      </c>
      <c r="E1243">
        <v>24.6</v>
      </c>
      <c r="F1243">
        <v>64</v>
      </c>
      <c r="G1243">
        <v>17.3</v>
      </c>
      <c r="H1243">
        <v>0</v>
      </c>
      <c r="I1243" t="s">
        <v>337</v>
      </c>
      <c r="J1243">
        <v>0</v>
      </c>
      <c r="K1243">
        <v>0</v>
      </c>
      <c r="L1243" t="s">
        <v>337</v>
      </c>
      <c r="M1243">
        <v>24.6</v>
      </c>
      <c r="N1243">
        <v>25.2</v>
      </c>
      <c r="O1243">
        <v>25.2</v>
      </c>
      <c r="P1243" t="s">
        <v>337</v>
      </c>
      <c r="Q1243">
        <v>750.9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2.1999999999999999E-2</v>
      </c>
      <c r="AB1243">
        <v>23.1</v>
      </c>
      <c r="AC1243">
        <v>47</v>
      </c>
      <c r="AD1243">
        <v>11.2</v>
      </c>
      <c r="AE1243">
        <v>22.8</v>
      </c>
      <c r="AF1243">
        <v>8.75</v>
      </c>
      <c r="AG1243">
        <v>7.2599999999999998E-2</v>
      </c>
      <c r="AH1243" t="s">
        <v>337</v>
      </c>
      <c r="AI1243" t="s">
        <v>337</v>
      </c>
      <c r="AJ1243">
        <v>0</v>
      </c>
      <c r="AK1243">
        <v>117</v>
      </c>
      <c r="AL1243">
        <v>1</v>
      </c>
      <c r="AM1243">
        <v>100</v>
      </c>
      <c r="AN1243">
        <v>5</v>
      </c>
    </row>
    <row r="1244" spans="1:40" x14ac:dyDescent="0.25">
      <c r="A1244" s="34">
        <v>40747</v>
      </c>
      <c r="B1244" s="220">
        <v>0.1875</v>
      </c>
      <c r="C1244">
        <v>24.6</v>
      </c>
      <c r="D1244">
        <v>24.6</v>
      </c>
      <c r="E1244">
        <v>24.6</v>
      </c>
      <c r="F1244">
        <v>64</v>
      </c>
      <c r="G1244">
        <v>17.3</v>
      </c>
      <c r="H1244">
        <v>1</v>
      </c>
      <c r="I1244" t="s">
        <v>340</v>
      </c>
      <c r="J1244">
        <v>0.08</v>
      </c>
      <c r="K1244">
        <v>2</v>
      </c>
      <c r="L1244" t="s">
        <v>340</v>
      </c>
      <c r="M1244">
        <v>24.6</v>
      </c>
      <c r="N1244">
        <v>25.2</v>
      </c>
      <c r="O1244">
        <v>25.2</v>
      </c>
      <c r="P1244" t="s">
        <v>337</v>
      </c>
      <c r="Q1244">
        <v>750.8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2.1999999999999999E-2</v>
      </c>
      <c r="AB1244">
        <v>23.1</v>
      </c>
      <c r="AC1244">
        <v>47</v>
      </c>
      <c r="AD1244">
        <v>11.2</v>
      </c>
      <c r="AE1244">
        <v>22.8</v>
      </c>
      <c r="AF1244">
        <v>8.75</v>
      </c>
      <c r="AG1244">
        <v>7.2499999999999995E-2</v>
      </c>
      <c r="AH1244" t="s">
        <v>337</v>
      </c>
      <c r="AI1244" t="s">
        <v>337</v>
      </c>
      <c r="AJ1244">
        <v>0</v>
      </c>
      <c r="AK1244">
        <v>117</v>
      </c>
      <c r="AL1244">
        <v>1</v>
      </c>
      <c r="AM1244">
        <v>100</v>
      </c>
      <c r="AN1244">
        <v>5</v>
      </c>
    </row>
    <row r="1245" spans="1:40" x14ac:dyDescent="0.25">
      <c r="A1245" s="34">
        <v>40747</v>
      </c>
      <c r="B1245" s="220">
        <v>0.19097222222222221</v>
      </c>
      <c r="C1245">
        <v>24.6</v>
      </c>
      <c r="D1245">
        <v>24.6</v>
      </c>
      <c r="E1245">
        <v>24.6</v>
      </c>
      <c r="F1245">
        <v>65</v>
      </c>
      <c r="G1245">
        <v>17.5</v>
      </c>
      <c r="H1245">
        <v>0</v>
      </c>
      <c r="I1245" t="s">
        <v>340</v>
      </c>
      <c r="J1245">
        <v>0</v>
      </c>
      <c r="K1245">
        <v>1</v>
      </c>
      <c r="L1245" t="s">
        <v>340</v>
      </c>
      <c r="M1245">
        <v>24.6</v>
      </c>
      <c r="N1245">
        <v>25.2</v>
      </c>
      <c r="O1245">
        <v>25.2</v>
      </c>
      <c r="P1245" t="s">
        <v>337</v>
      </c>
      <c r="Q1245">
        <v>750.8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2.1999999999999999E-2</v>
      </c>
      <c r="AB1245">
        <v>23.1</v>
      </c>
      <c r="AC1245">
        <v>48</v>
      </c>
      <c r="AD1245">
        <v>11.5</v>
      </c>
      <c r="AE1245">
        <v>22.8</v>
      </c>
      <c r="AF1245">
        <v>8.92</v>
      </c>
      <c r="AG1245">
        <v>7.2499999999999995E-2</v>
      </c>
      <c r="AH1245" t="s">
        <v>337</v>
      </c>
      <c r="AI1245" t="s">
        <v>337</v>
      </c>
      <c r="AJ1245">
        <v>0</v>
      </c>
      <c r="AK1245">
        <v>117</v>
      </c>
      <c r="AL1245">
        <v>1</v>
      </c>
      <c r="AM1245">
        <v>100</v>
      </c>
      <c r="AN1245">
        <v>5</v>
      </c>
    </row>
    <row r="1246" spans="1:40" x14ac:dyDescent="0.25">
      <c r="A1246" s="34">
        <v>40747</v>
      </c>
      <c r="B1246" s="220">
        <v>0.19444444444444445</v>
      </c>
      <c r="C1246">
        <v>24.5</v>
      </c>
      <c r="D1246">
        <v>24.6</v>
      </c>
      <c r="E1246">
        <v>24.5</v>
      </c>
      <c r="F1246">
        <v>65</v>
      </c>
      <c r="G1246">
        <v>17.5</v>
      </c>
      <c r="H1246">
        <v>1</v>
      </c>
      <c r="I1246" t="s">
        <v>340</v>
      </c>
      <c r="J1246">
        <v>0.08</v>
      </c>
      <c r="K1246">
        <v>3</v>
      </c>
      <c r="L1246" t="s">
        <v>340</v>
      </c>
      <c r="M1246">
        <v>24.5</v>
      </c>
      <c r="N1246">
        <v>25.2</v>
      </c>
      <c r="O1246">
        <v>25.2</v>
      </c>
      <c r="P1246" t="s">
        <v>337</v>
      </c>
      <c r="Q1246">
        <v>750.8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2.1000000000000001E-2</v>
      </c>
      <c r="AB1246">
        <v>23.1</v>
      </c>
      <c r="AC1246">
        <v>48</v>
      </c>
      <c r="AD1246">
        <v>11.5</v>
      </c>
      <c r="AE1246">
        <v>22.8</v>
      </c>
      <c r="AF1246">
        <v>8.92</v>
      </c>
      <c r="AG1246">
        <v>7.2499999999999995E-2</v>
      </c>
      <c r="AH1246" t="s">
        <v>337</v>
      </c>
      <c r="AI1246" t="s">
        <v>337</v>
      </c>
      <c r="AJ1246">
        <v>0</v>
      </c>
      <c r="AK1246">
        <v>117</v>
      </c>
      <c r="AL1246">
        <v>1</v>
      </c>
      <c r="AM1246">
        <v>100</v>
      </c>
      <c r="AN1246">
        <v>5</v>
      </c>
    </row>
    <row r="1247" spans="1:40" x14ac:dyDescent="0.25">
      <c r="A1247" s="34">
        <v>40747</v>
      </c>
      <c r="B1247" s="220">
        <v>0.19791666666666666</v>
      </c>
      <c r="C1247">
        <v>24.4</v>
      </c>
      <c r="D1247">
        <v>24.5</v>
      </c>
      <c r="E1247">
        <v>24.4</v>
      </c>
      <c r="F1247">
        <v>65</v>
      </c>
      <c r="G1247">
        <v>17.399999999999999</v>
      </c>
      <c r="H1247">
        <v>2</v>
      </c>
      <c r="I1247" t="s">
        <v>340</v>
      </c>
      <c r="J1247">
        <v>0.17</v>
      </c>
      <c r="K1247">
        <v>4</v>
      </c>
      <c r="L1247" t="s">
        <v>340</v>
      </c>
      <c r="M1247">
        <v>24.4</v>
      </c>
      <c r="N1247">
        <v>25.1</v>
      </c>
      <c r="O1247">
        <v>25.1</v>
      </c>
      <c r="P1247" t="s">
        <v>337</v>
      </c>
      <c r="Q1247">
        <v>750.8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2.1000000000000001E-2</v>
      </c>
      <c r="AB1247">
        <v>23.1</v>
      </c>
      <c r="AC1247">
        <v>48</v>
      </c>
      <c r="AD1247">
        <v>11.5</v>
      </c>
      <c r="AE1247">
        <v>22.8</v>
      </c>
      <c r="AF1247">
        <v>8.92</v>
      </c>
      <c r="AG1247">
        <v>7.2499999999999995E-2</v>
      </c>
      <c r="AH1247" t="s">
        <v>337</v>
      </c>
      <c r="AI1247" t="s">
        <v>337</v>
      </c>
      <c r="AJ1247">
        <v>0</v>
      </c>
      <c r="AK1247">
        <v>116</v>
      </c>
      <c r="AL1247">
        <v>1</v>
      </c>
      <c r="AM1247">
        <v>100</v>
      </c>
      <c r="AN1247">
        <v>5</v>
      </c>
    </row>
    <row r="1248" spans="1:40" x14ac:dyDescent="0.25">
      <c r="A1248" s="34">
        <v>40747</v>
      </c>
      <c r="B1248" s="220">
        <v>0.20138888888888887</v>
      </c>
      <c r="C1248">
        <v>24.3</v>
      </c>
      <c r="D1248">
        <v>24.4</v>
      </c>
      <c r="E1248">
        <v>24.3</v>
      </c>
      <c r="F1248">
        <v>65</v>
      </c>
      <c r="G1248">
        <v>17.3</v>
      </c>
      <c r="H1248">
        <v>1</v>
      </c>
      <c r="I1248" t="s">
        <v>340</v>
      </c>
      <c r="J1248">
        <v>0.08</v>
      </c>
      <c r="K1248">
        <v>3</v>
      </c>
      <c r="L1248" t="s">
        <v>340</v>
      </c>
      <c r="M1248">
        <v>24.3</v>
      </c>
      <c r="N1248">
        <v>25</v>
      </c>
      <c r="O1248">
        <v>25</v>
      </c>
      <c r="P1248" t="s">
        <v>337</v>
      </c>
      <c r="Q1248">
        <v>750.9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2.1000000000000001E-2</v>
      </c>
      <c r="AB1248">
        <v>23.1</v>
      </c>
      <c r="AC1248">
        <v>48</v>
      </c>
      <c r="AD1248">
        <v>11.5</v>
      </c>
      <c r="AE1248">
        <v>22.8</v>
      </c>
      <c r="AF1248">
        <v>8.92</v>
      </c>
      <c r="AG1248">
        <v>7.2499999999999995E-2</v>
      </c>
      <c r="AH1248" t="s">
        <v>337</v>
      </c>
      <c r="AI1248" t="s">
        <v>337</v>
      </c>
      <c r="AJ1248">
        <v>0</v>
      </c>
      <c r="AK1248">
        <v>117</v>
      </c>
      <c r="AL1248">
        <v>1</v>
      </c>
      <c r="AM1248">
        <v>100</v>
      </c>
      <c r="AN1248">
        <v>5</v>
      </c>
    </row>
    <row r="1249" spans="1:40" x14ac:dyDescent="0.25">
      <c r="A1249" s="34">
        <v>40747</v>
      </c>
      <c r="B1249" s="220">
        <v>0.20486111111111113</v>
      </c>
      <c r="C1249">
        <v>24.4</v>
      </c>
      <c r="D1249">
        <v>24.4</v>
      </c>
      <c r="E1249">
        <v>24.3</v>
      </c>
      <c r="F1249">
        <v>65</v>
      </c>
      <c r="G1249">
        <v>17.399999999999999</v>
      </c>
      <c r="H1249">
        <v>1</v>
      </c>
      <c r="I1249" t="s">
        <v>340</v>
      </c>
      <c r="J1249">
        <v>0.08</v>
      </c>
      <c r="K1249">
        <v>3</v>
      </c>
      <c r="L1249" t="s">
        <v>340</v>
      </c>
      <c r="M1249">
        <v>24.4</v>
      </c>
      <c r="N1249">
        <v>25.1</v>
      </c>
      <c r="O1249">
        <v>25.1</v>
      </c>
      <c r="P1249" t="s">
        <v>337</v>
      </c>
      <c r="Q1249">
        <v>750.8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2.1000000000000001E-2</v>
      </c>
      <c r="AB1249">
        <v>23.1</v>
      </c>
      <c r="AC1249">
        <v>48</v>
      </c>
      <c r="AD1249">
        <v>11.5</v>
      </c>
      <c r="AE1249">
        <v>22.8</v>
      </c>
      <c r="AF1249">
        <v>8.92</v>
      </c>
      <c r="AG1249">
        <v>7.2499999999999995E-2</v>
      </c>
      <c r="AH1249" t="s">
        <v>337</v>
      </c>
      <c r="AI1249" t="s">
        <v>337</v>
      </c>
      <c r="AJ1249">
        <v>0</v>
      </c>
      <c r="AK1249">
        <v>116</v>
      </c>
      <c r="AL1249">
        <v>1</v>
      </c>
      <c r="AM1249">
        <v>100</v>
      </c>
      <c r="AN1249">
        <v>5</v>
      </c>
    </row>
    <row r="1250" spans="1:40" x14ac:dyDescent="0.25">
      <c r="A1250" s="34">
        <v>40747</v>
      </c>
      <c r="B1250" s="220">
        <v>0.20833333333333334</v>
      </c>
      <c r="C1250">
        <v>24.4</v>
      </c>
      <c r="D1250">
        <v>24.4</v>
      </c>
      <c r="E1250">
        <v>24.4</v>
      </c>
      <c r="F1250">
        <v>65</v>
      </c>
      <c r="G1250">
        <v>17.399999999999999</v>
      </c>
      <c r="H1250">
        <v>2</v>
      </c>
      <c r="I1250" t="s">
        <v>340</v>
      </c>
      <c r="J1250">
        <v>0.17</v>
      </c>
      <c r="K1250">
        <v>3</v>
      </c>
      <c r="L1250" t="s">
        <v>340</v>
      </c>
      <c r="M1250">
        <v>24.4</v>
      </c>
      <c r="N1250">
        <v>25.1</v>
      </c>
      <c r="O1250">
        <v>25.1</v>
      </c>
      <c r="P1250" t="s">
        <v>337</v>
      </c>
      <c r="Q1250">
        <v>750.7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2.1000000000000001E-2</v>
      </c>
      <c r="AB1250">
        <v>23.1</v>
      </c>
      <c r="AC1250">
        <v>48</v>
      </c>
      <c r="AD1250">
        <v>11.4</v>
      </c>
      <c r="AE1250">
        <v>22.8</v>
      </c>
      <c r="AF1250">
        <v>8.92</v>
      </c>
      <c r="AG1250">
        <v>7.2499999999999995E-2</v>
      </c>
      <c r="AH1250" t="s">
        <v>337</v>
      </c>
      <c r="AI1250" t="s">
        <v>337</v>
      </c>
      <c r="AJ1250">
        <v>2E-3</v>
      </c>
      <c r="AK1250">
        <v>118</v>
      </c>
      <c r="AL1250">
        <v>1</v>
      </c>
      <c r="AM1250">
        <v>100</v>
      </c>
      <c r="AN1250">
        <v>5</v>
      </c>
    </row>
    <row r="1251" spans="1:40" x14ac:dyDescent="0.25">
      <c r="A1251" s="34">
        <v>40747</v>
      </c>
      <c r="B1251" s="220">
        <v>0.21180555555555555</v>
      </c>
      <c r="C1251">
        <v>24.4</v>
      </c>
      <c r="D1251">
        <v>24.4</v>
      </c>
      <c r="E1251">
        <v>24.4</v>
      </c>
      <c r="F1251">
        <v>65</v>
      </c>
      <c r="G1251">
        <v>17.399999999999999</v>
      </c>
      <c r="H1251">
        <v>2</v>
      </c>
      <c r="I1251" t="s">
        <v>340</v>
      </c>
      <c r="J1251">
        <v>0.17</v>
      </c>
      <c r="K1251">
        <v>3</v>
      </c>
      <c r="L1251" t="s">
        <v>340</v>
      </c>
      <c r="M1251">
        <v>24.4</v>
      </c>
      <c r="N1251">
        <v>25.1</v>
      </c>
      <c r="O1251">
        <v>25.1</v>
      </c>
      <c r="P1251" t="s">
        <v>337</v>
      </c>
      <c r="Q1251">
        <v>750.7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2.1000000000000001E-2</v>
      </c>
      <c r="AB1251">
        <v>23.1</v>
      </c>
      <c r="AC1251">
        <v>48</v>
      </c>
      <c r="AD1251">
        <v>11.4</v>
      </c>
      <c r="AE1251">
        <v>22.8</v>
      </c>
      <c r="AF1251">
        <v>8.92</v>
      </c>
      <c r="AG1251">
        <v>7.2499999999999995E-2</v>
      </c>
      <c r="AH1251" t="s">
        <v>337</v>
      </c>
      <c r="AI1251" t="s">
        <v>337</v>
      </c>
      <c r="AJ1251">
        <v>0</v>
      </c>
      <c r="AK1251">
        <v>117</v>
      </c>
      <c r="AL1251">
        <v>1</v>
      </c>
      <c r="AM1251">
        <v>100</v>
      </c>
      <c r="AN1251">
        <v>5</v>
      </c>
    </row>
    <row r="1252" spans="1:40" x14ac:dyDescent="0.25">
      <c r="A1252" s="34">
        <v>40747</v>
      </c>
      <c r="B1252" s="220">
        <v>0.21527777777777779</v>
      </c>
      <c r="C1252">
        <v>24.3</v>
      </c>
      <c r="D1252">
        <v>24.4</v>
      </c>
      <c r="E1252">
        <v>24.3</v>
      </c>
      <c r="F1252">
        <v>65</v>
      </c>
      <c r="G1252">
        <v>17.3</v>
      </c>
      <c r="H1252">
        <v>1</v>
      </c>
      <c r="I1252" t="s">
        <v>340</v>
      </c>
      <c r="J1252">
        <v>0.08</v>
      </c>
      <c r="K1252">
        <v>3</v>
      </c>
      <c r="L1252" t="s">
        <v>340</v>
      </c>
      <c r="M1252">
        <v>24.3</v>
      </c>
      <c r="N1252">
        <v>25</v>
      </c>
      <c r="O1252">
        <v>25</v>
      </c>
      <c r="P1252" t="s">
        <v>337</v>
      </c>
      <c r="Q1252">
        <v>750.9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2.1000000000000001E-2</v>
      </c>
      <c r="AB1252">
        <v>23.1</v>
      </c>
      <c r="AC1252">
        <v>48</v>
      </c>
      <c r="AD1252">
        <v>11.4</v>
      </c>
      <c r="AE1252">
        <v>22.8</v>
      </c>
      <c r="AF1252">
        <v>8.92</v>
      </c>
      <c r="AG1252">
        <v>7.2499999999999995E-2</v>
      </c>
      <c r="AH1252" t="s">
        <v>337</v>
      </c>
      <c r="AI1252" t="s">
        <v>337</v>
      </c>
      <c r="AJ1252">
        <v>0</v>
      </c>
      <c r="AK1252">
        <v>117</v>
      </c>
      <c r="AL1252">
        <v>1</v>
      </c>
      <c r="AM1252">
        <v>100</v>
      </c>
      <c r="AN1252">
        <v>5</v>
      </c>
    </row>
    <row r="1253" spans="1:40" x14ac:dyDescent="0.25">
      <c r="A1253" s="34">
        <v>40747</v>
      </c>
      <c r="B1253" s="220">
        <v>0.21875</v>
      </c>
      <c r="C1253">
        <v>24.3</v>
      </c>
      <c r="D1253">
        <v>24.3</v>
      </c>
      <c r="E1253">
        <v>24.3</v>
      </c>
      <c r="F1253">
        <v>65</v>
      </c>
      <c r="G1253">
        <v>17.3</v>
      </c>
      <c r="H1253">
        <v>2</v>
      </c>
      <c r="I1253" t="s">
        <v>340</v>
      </c>
      <c r="J1253">
        <v>0.17</v>
      </c>
      <c r="K1253">
        <v>3</v>
      </c>
      <c r="L1253" t="s">
        <v>340</v>
      </c>
      <c r="M1253">
        <v>24.3</v>
      </c>
      <c r="N1253">
        <v>24.9</v>
      </c>
      <c r="O1253">
        <v>24.9</v>
      </c>
      <c r="P1253" t="s">
        <v>337</v>
      </c>
      <c r="Q1253">
        <v>750.9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2.1000000000000001E-2</v>
      </c>
      <c r="AB1253">
        <v>23.1</v>
      </c>
      <c r="AC1253">
        <v>48</v>
      </c>
      <c r="AD1253">
        <v>11.4</v>
      </c>
      <c r="AE1253">
        <v>22.8</v>
      </c>
      <c r="AF1253">
        <v>8.92</v>
      </c>
      <c r="AG1253">
        <v>7.2599999999999998E-2</v>
      </c>
      <c r="AH1253" t="s">
        <v>337</v>
      </c>
      <c r="AI1253" t="s">
        <v>337</v>
      </c>
      <c r="AJ1253">
        <v>0</v>
      </c>
      <c r="AK1253">
        <v>117</v>
      </c>
      <c r="AL1253">
        <v>1</v>
      </c>
      <c r="AM1253">
        <v>100</v>
      </c>
      <c r="AN1253">
        <v>5</v>
      </c>
    </row>
    <row r="1254" spans="1:40" x14ac:dyDescent="0.25">
      <c r="A1254" s="34">
        <v>40747</v>
      </c>
      <c r="B1254" s="220">
        <v>0.22222222222222221</v>
      </c>
      <c r="C1254">
        <v>24.2</v>
      </c>
      <c r="D1254">
        <v>24.3</v>
      </c>
      <c r="E1254">
        <v>24.2</v>
      </c>
      <c r="F1254">
        <v>65</v>
      </c>
      <c r="G1254">
        <v>17.2</v>
      </c>
      <c r="H1254">
        <v>1</v>
      </c>
      <c r="I1254" t="s">
        <v>340</v>
      </c>
      <c r="J1254">
        <v>0.08</v>
      </c>
      <c r="K1254">
        <v>3</v>
      </c>
      <c r="L1254" t="s">
        <v>340</v>
      </c>
      <c r="M1254">
        <v>24.2</v>
      </c>
      <c r="N1254">
        <v>24.9</v>
      </c>
      <c r="O1254">
        <v>24.9</v>
      </c>
      <c r="P1254" t="s">
        <v>337</v>
      </c>
      <c r="Q1254">
        <v>751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0.02</v>
      </c>
      <c r="AB1254">
        <v>23.1</v>
      </c>
      <c r="AC1254">
        <v>48</v>
      </c>
      <c r="AD1254">
        <v>11.4</v>
      </c>
      <c r="AE1254">
        <v>22.8</v>
      </c>
      <c r="AF1254">
        <v>8.92</v>
      </c>
      <c r="AG1254">
        <v>7.2599999999999998E-2</v>
      </c>
      <c r="AH1254" t="s">
        <v>337</v>
      </c>
      <c r="AI1254" t="s">
        <v>337</v>
      </c>
      <c r="AJ1254">
        <v>0</v>
      </c>
      <c r="AK1254">
        <v>116</v>
      </c>
      <c r="AL1254">
        <v>1</v>
      </c>
      <c r="AM1254">
        <v>100</v>
      </c>
      <c r="AN1254">
        <v>5</v>
      </c>
    </row>
    <row r="1255" spans="1:40" x14ac:dyDescent="0.25">
      <c r="A1255" s="34">
        <v>40747</v>
      </c>
      <c r="B1255" s="220">
        <v>0.22569444444444445</v>
      </c>
      <c r="C1255">
        <v>24.2</v>
      </c>
      <c r="D1255">
        <v>24.2</v>
      </c>
      <c r="E1255">
        <v>24.2</v>
      </c>
      <c r="F1255">
        <v>65</v>
      </c>
      <c r="G1255">
        <v>17.2</v>
      </c>
      <c r="H1255">
        <v>2</v>
      </c>
      <c r="I1255" t="s">
        <v>340</v>
      </c>
      <c r="J1255">
        <v>0.17</v>
      </c>
      <c r="K1255">
        <v>3</v>
      </c>
      <c r="L1255" t="s">
        <v>340</v>
      </c>
      <c r="M1255">
        <v>24.2</v>
      </c>
      <c r="N1255">
        <v>24.9</v>
      </c>
      <c r="O1255">
        <v>24.9</v>
      </c>
      <c r="P1255" t="s">
        <v>337</v>
      </c>
      <c r="Q1255">
        <v>751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0.02</v>
      </c>
      <c r="AB1255">
        <v>23.1</v>
      </c>
      <c r="AC1255">
        <v>48</v>
      </c>
      <c r="AD1255">
        <v>11.4</v>
      </c>
      <c r="AE1255">
        <v>22.8</v>
      </c>
      <c r="AF1255">
        <v>8.92</v>
      </c>
      <c r="AG1255">
        <v>7.2599999999999998E-2</v>
      </c>
      <c r="AH1255" t="s">
        <v>337</v>
      </c>
      <c r="AI1255" t="s">
        <v>337</v>
      </c>
      <c r="AJ1255">
        <v>0</v>
      </c>
      <c r="AK1255">
        <v>116</v>
      </c>
      <c r="AL1255">
        <v>1</v>
      </c>
      <c r="AM1255">
        <v>100</v>
      </c>
      <c r="AN1255">
        <v>5</v>
      </c>
    </row>
    <row r="1256" spans="1:40" x14ac:dyDescent="0.25">
      <c r="A1256" s="34">
        <v>40747</v>
      </c>
      <c r="B1256" s="220">
        <v>0.22916666666666666</v>
      </c>
      <c r="C1256">
        <v>24.1</v>
      </c>
      <c r="D1256">
        <v>24.2</v>
      </c>
      <c r="E1256">
        <v>24.1</v>
      </c>
      <c r="F1256">
        <v>66</v>
      </c>
      <c r="G1256">
        <v>17.399999999999999</v>
      </c>
      <c r="H1256">
        <v>2</v>
      </c>
      <c r="I1256" t="s">
        <v>340</v>
      </c>
      <c r="J1256">
        <v>0.17</v>
      </c>
      <c r="K1256">
        <v>3</v>
      </c>
      <c r="L1256" t="s">
        <v>340</v>
      </c>
      <c r="M1256">
        <v>24.1</v>
      </c>
      <c r="N1256">
        <v>24.9</v>
      </c>
      <c r="O1256">
        <v>24.9</v>
      </c>
      <c r="P1256" t="s">
        <v>337</v>
      </c>
      <c r="Q1256">
        <v>751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0.02</v>
      </c>
      <c r="AB1256">
        <v>23.1</v>
      </c>
      <c r="AC1256">
        <v>48</v>
      </c>
      <c r="AD1256">
        <v>11.4</v>
      </c>
      <c r="AE1256">
        <v>22.8</v>
      </c>
      <c r="AF1256">
        <v>8.92</v>
      </c>
      <c r="AG1256">
        <v>7.2599999999999998E-2</v>
      </c>
      <c r="AH1256" t="s">
        <v>337</v>
      </c>
      <c r="AI1256" t="s">
        <v>337</v>
      </c>
      <c r="AJ1256">
        <v>0</v>
      </c>
      <c r="AK1256">
        <v>117</v>
      </c>
      <c r="AL1256">
        <v>1</v>
      </c>
      <c r="AM1256">
        <v>100</v>
      </c>
      <c r="AN1256">
        <v>5</v>
      </c>
    </row>
    <row r="1257" spans="1:40" x14ac:dyDescent="0.25">
      <c r="A1257" s="34">
        <v>40747</v>
      </c>
      <c r="B1257" s="220">
        <v>0.23263888888888887</v>
      </c>
      <c r="C1257">
        <v>24</v>
      </c>
      <c r="D1257">
        <v>24.1</v>
      </c>
      <c r="E1257">
        <v>24</v>
      </c>
      <c r="F1257">
        <v>66</v>
      </c>
      <c r="G1257">
        <v>17.3</v>
      </c>
      <c r="H1257">
        <v>2</v>
      </c>
      <c r="I1257" t="s">
        <v>340</v>
      </c>
      <c r="J1257">
        <v>0.17</v>
      </c>
      <c r="K1257">
        <v>4</v>
      </c>
      <c r="L1257" t="s">
        <v>340</v>
      </c>
      <c r="M1257">
        <v>24</v>
      </c>
      <c r="N1257">
        <v>24.8</v>
      </c>
      <c r="O1257">
        <v>24.8</v>
      </c>
      <c r="P1257" t="s">
        <v>337</v>
      </c>
      <c r="Q1257">
        <v>751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0.02</v>
      </c>
      <c r="AB1257">
        <v>22.9</v>
      </c>
      <c r="AC1257">
        <v>48</v>
      </c>
      <c r="AD1257">
        <v>11.3</v>
      </c>
      <c r="AE1257">
        <v>22.6</v>
      </c>
      <c r="AF1257">
        <v>8.92</v>
      </c>
      <c r="AG1257">
        <v>7.2599999999999998E-2</v>
      </c>
      <c r="AH1257" t="s">
        <v>337</v>
      </c>
      <c r="AI1257" t="s">
        <v>337</v>
      </c>
      <c r="AJ1257">
        <v>0</v>
      </c>
      <c r="AK1257">
        <v>115</v>
      </c>
      <c r="AL1257">
        <v>1</v>
      </c>
      <c r="AM1257">
        <v>100</v>
      </c>
      <c r="AN1257">
        <v>5</v>
      </c>
    </row>
    <row r="1258" spans="1:40" x14ac:dyDescent="0.25">
      <c r="A1258" s="34">
        <v>40747</v>
      </c>
      <c r="B1258" s="220">
        <v>0.23611111111111113</v>
      </c>
      <c r="C1258">
        <v>23.9</v>
      </c>
      <c r="D1258">
        <v>24</v>
      </c>
      <c r="E1258">
        <v>23.9</v>
      </c>
      <c r="F1258">
        <v>66</v>
      </c>
      <c r="G1258">
        <v>17.2</v>
      </c>
      <c r="H1258">
        <v>1</v>
      </c>
      <c r="I1258" t="s">
        <v>340</v>
      </c>
      <c r="J1258">
        <v>0.08</v>
      </c>
      <c r="K1258">
        <v>3</v>
      </c>
      <c r="L1258" t="s">
        <v>340</v>
      </c>
      <c r="M1258">
        <v>23.9</v>
      </c>
      <c r="N1258">
        <v>24.7</v>
      </c>
      <c r="O1258">
        <v>24.7</v>
      </c>
      <c r="P1258" t="s">
        <v>337</v>
      </c>
      <c r="Q1258">
        <v>750.9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1.9E-2</v>
      </c>
      <c r="AB1258">
        <v>22.9</v>
      </c>
      <c r="AC1258">
        <v>49</v>
      </c>
      <c r="AD1258">
        <v>11.7</v>
      </c>
      <c r="AE1258">
        <v>22.7</v>
      </c>
      <c r="AF1258">
        <v>9.0500000000000007</v>
      </c>
      <c r="AG1258">
        <v>7.2599999999999998E-2</v>
      </c>
      <c r="AH1258" t="s">
        <v>337</v>
      </c>
      <c r="AI1258" t="s">
        <v>337</v>
      </c>
      <c r="AJ1258">
        <v>0</v>
      </c>
      <c r="AK1258">
        <v>117</v>
      </c>
      <c r="AL1258">
        <v>1</v>
      </c>
      <c r="AM1258">
        <v>100</v>
      </c>
      <c r="AN1258">
        <v>5</v>
      </c>
    </row>
    <row r="1259" spans="1:40" x14ac:dyDescent="0.25">
      <c r="A1259" s="34">
        <v>40747</v>
      </c>
      <c r="B1259" s="220">
        <v>0.23958333333333334</v>
      </c>
      <c r="C1259">
        <v>23.8</v>
      </c>
      <c r="D1259">
        <v>23.9</v>
      </c>
      <c r="E1259">
        <v>23.8</v>
      </c>
      <c r="F1259">
        <v>67</v>
      </c>
      <c r="G1259">
        <v>17.3</v>
      </c>
      <c r="H1259">
        <v>0</v>
      </c>
      <c r="I1259" t="s">
        <v>340</v>
      </c>
      <c r="J1259">
        <v>0</v>
      </c>
      <c r="K1259">
        <v>2</v>
      </c>
      <c r="L1259" t="s">
        <v>340</v>
      </c>
      <c r="M1259">
        <v>23.8</v>
      </c>
      <c r="N1259">
        <v>24.6</v>
      </c>
      <c r="O1259">
        <v>24.6</v>
      </c>
      <c r="P1259" t="s">
        <v>337</v>
      </c>
      <c r="Q1259">
        <v>750.9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1.9E-2</v>
      </c>
      <c r="AB1259">
        <v>22.9</v>
      </c>
      <c r="AC1259">
        <v>49</v>
      </c>
      <c r="AD1259">
        <v>11.7</v>
      </c>
      <c r="AE1259">
        <v>22.7</v>
      </c>
      <c r="AF1259">
        <v>9.0500000000000007</v>
      </c>
      <c r="AG1259">
        <v>7.2599999999999998E-2</v>
      </c>
      <c r="AH1259" t="s">
        <v>337</v>
      </c>
      <c r="AI1259" t="s">
        <v>337</v>
      </c>
      <c r="AJ1259">
        <v>0</v>
      </c>
      <c r="AK1259">
        <v>115</v>
      </c>
      <c r="AL1259">
        <v>1</v>
      </c>
      <c r="AM1259">
        <v>100</v>
      </c>
      <c r="AN1259">
        <v>5</v>
      </c>
    </row>
    <row r="1260" spans="1:40" x14ac:dyDescent="0.25">
      <c r="A1260" s="34">
        <v>40747</v>
      </c>
      <c r="B1260" s="220">
        <v>0.24305555555555555</v>
      </c>
      <c r="C1260">
        <v>23.7</v>
      </c>
      <c r="D1260">
        <v>23.8</v>
      </c>
      <c r="E1260">
        <v>23.7</v>
      </c>
      <c r="F1260">
        <v>67</v>
      </c>
      <c r="G1260">
        <v>17.2</v>
      </c>
      <c r="H1260">
        <v>0</v>
      </c>
      <c r="I1260" t="s">
        <v>340</v>
      </c>
      <c r="J1260">
        <v>0</v>
      </c>
      <c r="K1260">
        <v>2</v>
      </c>
      <c r="L1260" t="s">
        <v>340</v>
      </c>
      <c r="M1260">
        <v>23.7</v>
      </c>
      <c r="N1260">
        <v>24.5</v>
      </c>
      <c r="O1260">
        <v>24.5</v>
      </c>
      <c r="P1260" t="s">
        <v>337</v>
      </c>
      <c r="Q1260">
        <v>750.9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1.9E-2</v>
      </c>
      <c r="AB1260">
        <v>22.8</v>
      </c>
      <c r="AC1260">
        <v>49</v>
      </c>
      <c r="AD1260">
        <v>11.6</v>
      </c>
      <c r="AE1260">
        <v>22.5</v>
      </c>
      <c r="AF1260">
        <v>9.0500000000000007</v>
      </c>
      <c r="AG1260">
        <v>7.2599999999999998E-2</v>
      </c>
      <c r="AH1260" t="s">
        <v>337</v>
      </c>
      <c r="AI1260" t="s">
        <v>337</v>
      </c>
      <c r="AJ1260">
        <v>0</v>
      </c>
      <c r="AK1260">
        <v>117</v>
      </c>
      <c r="AL1260">
        <v>1</v>
      </c>
      <c r="AM1260">
        <v>100</v>
      </c>
      <c r="AN1260">
        <v>5</v>
      </c>
    </row>
    <row r="1261" spans="1:40" x14ac:dyDescent="0.25">
      <c r="A1261" s="34">
        <v>40747</v>
      </c>
      <c r="B1261" s="220">
        <v>0.24652777777777779</v>
      </c>
      <c r="C1261">
        <v>23.7</v>
      </c>
      <c r="D1261">
        <v>23.7</v>
      </c>
      <c r="E1261">
        <v>23.7</v>
      </c>
      <c r="F1261">
        <v>67</v>
      </c>
      <c r="G1261">
        <v>17.2</v>
      </c>
      <c r="H1261">
        <v>0</v>
      </c>
      <c r="I1261" t="s">
        <v>340</v>
      </c>
      <c r="J1261">
        <v>0</v>
      </c>
      <c r="K1261">
        <v>2</v>
      </c>
      <c r="L1261" t="s">
        <v>340</v>
      </c>
      <c r="M1261">
        <v>23.7</v>
      </c>
      <c r="N1261">
        <v>24.4</v>
      </c>
      <c r="O1261">
        <v>24.4</v>
      </c>
      <c r="P1261" t="s">
        <v>337</v>
      </c>
      <c r="Q1261">
        <v>750.9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1.9E-2</v>
      </c>
      <c r="AB1261">
        <v>22.8</v>
      </c>
      <c r="AC1261">
        <v>49</v>
      </c>
      <c r="AD1261">
        <v>11.6</v>
      </c>
      <c r="AE1261">
        <v>22.5</v>
      </c>
      <c r="AF1261">
        <v>9.0500000000000007</v>
      </c>
      <c r="AG1261">
        <v>7.2599999999999998E-2</v>
      </c>
      <c r="AH1261" t="s">
        <v>337</v>
      </c>
      <c r="AI1261" t="s">
        <v>337</v>
      </c>
      <c r="AJ1261">
        <v>0</v>
      </c>
      <c r="AK1261">
        <v>117</v>
      </c>
      <c r="AL1261">
        <v>1</v>
      </c>
      <c r="AM1261">
        <v>100</v>
      </c>
      <c r="AN1261">
        <v>5</v>
      </c>
    </row>
    <row r="1262" spans="1:40" x14ac:dyDescent="0.25">
      <c r="A1262" s="34">
        <v>40747</v>
      </c>
      <c r="B1262" s="220">
        <v>0.25</v>
      </c>
      <c r="C1262">
        <v>23.6</v>
      </c>
      <c r="D1262">
        <v>23.7</v>
      </c>
      <c r="E1262">
        <v>23.6</v>
      </c>
      <c r="F1262">
        <v>67</v>
      </c>
      <c r="G1262">
        <v>17.100000000000001</v>
      </c>
      <c r="H1262">
        <v>1</v>
      </c>
      <c r="I1262" t="s">
        <v>340</v>
      </c>
      <c r="J1262">
        <v>0.08</v>
      </c>
      <c r="K1262">
        <v>2</v>
      </c>
      <c r="L1262" t="s">
        <v>340</v>
      </c>
      <c r="M1262">
        <v>23.6</v>
      </c>
      <c r="N1262">
        <v>24.3</v>
      </c>
      <c r="O1262">
        <v>24.3</v>
      </c>
      <c r="P1262" t="s">
        <v>337</v>
      </c>
      <c r="Q1262">
        <v>750.8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1.7999999999999999E-2</v>
      </c>
      <c r="AB1262">
        <v>22.8</v>
      </c>
      <c r="AC1262">
        <v>49</v>
      </c>
      <c r="AD1262">
        <v>11.6</v>
      </c>
      <c r="AE1262">
        <v>22.5</v>
      </c>
      <c r="AF1262">
        <v>9.0500000000000007</v>
      </c>
      <c r="AG1262">
        <v>7.2599999999999998E-2</v>
      </c>
      <c r="AH1262" t="s">
        <v>337</v>
      </c>
      <c r="AI1262" t="s">
        <v>337</v>
      </c>
      <c r="AJ1262">
        <v>2E-3</v>
      </c>
      <c r="AK1262">
        <v>117</v>
      </c>
      <c r="AL1262">
        <v>1</v>
      </c>
      <c r="AM1262">
        <v>100</v>
      </c>
      <c r="AN1262">
        <v>5</v>
      </c>
    </row>
    <row r="1263" spans="1:40" x14ac:dyDescent="0.25">
      <c r="A1263" s="34">
        <v>40747</v>
      </c>
      <c r="B1263" s="220">
        <v>0.25347222222222221</v>
      </c>
      <c r="C1263">
        <v>23.5</v>
      </c>
      <c r="D1263">
        <v>23.6</v>
      </c>
      <c r="E1263">
        <v>23.5</v>
      </c>
      <c r="F1263">
        <v>67</v>
      </c>
      <c r="G1263">
        <v>17</v>
      </c>
      <c r="H1263">
        <v>0</v>
      </c>
      <c r="I1263" t="s">
        <v>340</v>
      </c>
      <c r="J1263">
        <v>0</v>
      </c>
      <c r="K1263">
        <v>1</v>
      </c>
      <c r="L1263" t="s">
        <v>340</v>
      </c>
      <c r="M1263">
        <v>23.5</v>
      </c>
      <c r="N1263">
        <v>24.3</v>
      </c>
      <c r="O1263">
        <v>24.3</v>
      </c>
      <c r="P1263" t="s">
        <v>337</v>
      </c>
      <c r="Q1263">
        <v>750.8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1.7999999999999999E-2</v>
      </c>
      <c r="AB1263">
        <v>22.8</v>
      </c>
      <c r="AC1263">
        <v>49</v>
      </c>
      <c r="AD1263">
        <v>11.6</v>
      </c>
      <c r="AE1263">
        <v>22.5</v>
      </c>
      <c r="AF1263">
        <v>9.0500000000000007</v>
      </c>
      <c r="AG1263">
        <v>7.2599999999999998E-2</v>
      </c>
      <c r="AH1263" t="s">
        <v>337</v>
      </c>
      <c r="AI1263" t="s">
        <v>337</v>
      </c>
      <c r="AJ1263">
        <v>0</v>
      </c>
      <c r="AK1263">
        <v>117</v>
      </c>
      <c r="AL1263">
        <v>1</v>
      </c>
      <c r="AM1263">
        <v>100</v>
      </c>
      <c r="AN1263">
        <v>5</v>
      </c>
    </row>
    <row r="1264" spans="1:40" x14ac:dyDescent="0.25">
      <c r="A1264" s="34">
        <v>40747</v>
      </c>
      <c r="B1264" s="220">
        <v>0.25694444444444448</v>
      </c>
      <c r="C1264">
        <v>23.5</v>
      </c>
      <c r="D1264">
        <v>23.6</v>
      </c>
      <c r="E1264">
        <v>23.5</v>
      </c>
      <c r="F1264">
        <v>67</v>
      </c>
      <c r="G1264">
        <v>17</v>
      </c>
      <c r="H1264">
        <v>0</v>
      </c>
      <c r="I1264" t="s">
        <v>340</v>
      </c>
      <c r="J1264">
        <v>0</v>
      </c>
      <c r="K1264">
        <v>1</v>
      </c>
      <c r="L1264" t="s">
        <v>340</v>
      </c>
      <c r="M1264">
        <v>23.5</v>
      </c>
      <c r="N1264">
        <v>24.3</v>
      </c>
      <c r="O1264">
        <v>24.3</v>
      </c>
      <c r="P1264" t="s">
        <v>337</v>
      </c>
      <c r="Q1264">
        <v>750.8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1.7999999999999999E-2</v>
      </c>
      <c r="AB1264">
        <v>22.8</v>
      </c>
      <c r="AC1264">
        <v>49</v>
      </c>
      <c r="AD1264">
        <v>11.5</v>
      </c>
      <c r="AE1264">
        <v>22.4</v>
      </c>
      <c r="AF1264">
        <v>9.0500000000000007</v>
      </c>
      <c r="AG1264">
        <v>7.2599999999999998E-2</v>
      </c>
      <c r="AH1264" t="s">
        <v>337</v>
      </c>
      <c r="AI1264" t="s">
        <v>337</v>
      </c>
      <c r="AJ1264">
        <v>0</v>
      </c>
      <c r="AK1264">
        <v>117</v>
      </c>
      <c r="AL1264">
        <v>1</v>
      </c>
      <c r="AM1264">
        <v>100</v>
      </c>
      <c r="AN1264">
        <v>5</v>
      </c>
    </row>
    <row r="1265" spans="1:40" x14ac:dyDescent="0.25">
      <c r="A1265" s="34">
        <v>40747</v>
      </c>
      <c r="B1265" s="220">
        <v>0.26041666666666669</v>
      </c>
      <c r="C1265">
        <v>23.5</v>
      </c>
      <c r="D1265">
        <v>23.5</v>
      </c>
      <c r="E1265">
        <v>23.5</v>
      </c>
      <c r="F1265">
        <v>67</v>
      </c>
      <c r="G1265">
        <v>17</v>
      </c>
      <c r="H1265">
        <v>0</v>
      </c>
      <c r="I1265" t="s">
        <v>340</v>
      </c>
      <c r="J1265">
        <v>0</v>
      </c>
      <c r="K1265">
        <v>1</v>
      </c>
      <c r="L1265" t="s">
        <v>340</v>
      </c>
      <c r="M1265">
        <v>23.5</v>
      </c>
      <c r="N1265">
        <v>24.3</v>
      </c>
      <c r="O1265">
        <v>24.3</v>
      </c>
      <c r="P1265" t="s">
        <v>337</v>
      </c>
      <c r="Q1265">
        <v>750.9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1.7999999999999999E-2</v>
      </c>
      <c r="AB1265">
        <v>22.8</v>
      </c>
      <c r="AC1265">
        <v>49</v>
      </c>
      <c r="AD1265">
        <v>11.5</v>
      </c>
      <c r="AE1265">
        <v>22.4</v>
      </c>
      <c r="AF1265">
        <v>9.0500000000000007</v>
      </c>
      <c r="AG1265">
        <v>7.2599999999999998E-2</v>
      </c>
      <c r="AH1265" t="s">
        <v>337</v>
      </c>
      <c r="AI1265" t="s">
        <v>337</v>
      </c>
      <c r="AJ1265">
        <v>0</v>
      </c>
      <c r="AK1265">
        <v>117</v>
      </c>
      <c r="AL1265">
        <v>1</v>
      </c>
      <c r="AM1265">
        <v>100</v>
      </c>
      <c r="AN1265">
        <v>5</v>
      </c>
    </row>
    <row r="1266" spans="1:40" x14ac:dyDescent="0.25">
      <c r="A1266" s="34">
        <v>40747</v>
      </c>
      <c r="B1266" s="220">
        <v>0.2638888888888889</v>
      </c>
      <c r="C1266">
        <v>23.4</v>
      </c>
      <c r="D1266">
        <v>23.5</v>
      </c>
      <c r="E1266">
        <v>23.4</v>
      </c>
      <c r="F1266">
        <v>67</v>
      </c>
      <c r="G1266">
        <v>16.899999999999999</v>
      </c>
      <c r="H1266">
        <v>0</v>
      </c>
      <c r="I1266" t="s">
        <v>337</v>
      </c>
      <c r="J1266">
        <v>0</v>
      </c>
      <c r="K1266">
        <v>0</v>
      </c>
      <c r="L1266" t="s">
        <v>337</v>
      </c>
      <c r="M1266">
        <v>23.4</v>
      </c>
      <c r="N1266">
        <v>24.2</v>
      </c>
      <c r="O1266">
        <v>24.2</v>
      </c>
      <c r="P1266" t="s">
        <v>337</v>
      </c>
      <c r="Q1266">
        <v>751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1.7999999999999999E-2</v>
      </c>
      <c r="AB1266">
        <v>22.8</v>
      </c>
      <c r="AC1266">
        <v>49</v>
      </c>
      <c r="AD1266">
        <v>11.5</v>
      </c>
      <c r="AE1266">
        <v>22.4</v>
      </c>
      <c r="AF1266">
        <v>9.0500000000000007</v>
      </c>
      <c r="AG1266">
        <v>7.2599999999999998E-2</v>
      </c>
      <c r="AH1266" t="s">
        <v>337</v>
      </c>
      <c r="AI1266" t="s">
        <v>337</v>
      </c>
      <c r="AJ1266">
        <v>0</v>
      </c>
      <c r="AK1266">
        <v>117</v>
      </c>
      <c r="AL1266">
        <v>1</v>
      </c>
      <c r="AM1266">
        <v>100</v>
      </c>
      <c r="AN1266">
        <v>5</v>
      </c>
    </row>
    <row r="1267" spans="1:40" x14ac:dyDescent="0.25">
      <c r="A1267" s="34">
        <v>40747</v>
      </c>
      <c r="B1267" s="220">
        <v>0.2673611111111111</v>
      </c>
      <c r="C1267">
        <v>23.3</v>
      </c>
      <c r="D1267">
        <v>23.4</v>
      </c>
      <c r="E1267">
        <v>23.3</v>
      </c>
      <c r="F1267">
        <v>68</v>
      </c>
      <c r="G1267">
        <v>17</v>
      </c>
      <c r="H1267">
        <v>0</v>
      </c>
      <c r="I1267" t="s">
        <v>340</v>
      </c>
      <c r="J1267">
        <v>0</v>
      </c>
      <c r="K1267">
        <v>2</v>
      </c>
      <c r="L1267" t="s">
        <v>340</v>
      </c>
      <c r="M1267">
        <v>23.3</v>
      </c>
      <c r="N1267">
        <v>24.1</v>
      </c>
      <c r="O1267">
        <v>24.1</v>
      </c>
      <c r="P1267" t="s">
        <v>337</v>
      </c>
      <c r="Q1267">
        <v>751.1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1.7000000000000001E-2</v>
      </c>
      <c r="AB1267">
        <v>22.8</v>
      </c>
      <c r="AC1267">
        <v>49</v>
      </c>
      <c r="AD1267">
        <v>11.5</v>
      </c>
      <c r="AE1267">
        <v>22.4</v>
      </c>
      <c r="AF1267">
        <v>9.0500000000000007</v>
      </c>
      <c r="AG1267">
        <v>7.2599999999999998E-2</v>
      </c>
      <c r="AH1267" t="s">
        <v>337</v>
      </c>
      <c r="AI1267" t="s">
        <v>337</v>
      </c>
      <c r="AJ1267">
        <v>0</v>
      </c>
      <c r="AK1267">
        <v>116</v>
      </c>
      <c r="AL1267">
        <v>1</v>
      </c>
      <c r="AM1267">
        <v>100</v>
      </c>
      <c r="AN1267">
        <v>5</v>
      </c>
    </row>
    <row r="1268" spans="1:40" x14ac:dyDescent="0.25">
      <c r="A1268" s="34">
        <v>40747</v>
      </c>
      <c r="B1268" s="220">
        <v>0.27083333333333331</v>
      </c>
      <c r="C1268">
        <v>23.2</v>
      </c>
      <c r="D1268">
        <v>23.3</v>
      </c>
      <c r="E1268">
        <v>23.2</v>
      </c>
      <c r="F1268">
        <v>68</v>
      </c>
      <c r="G1268">
        <v>17</v>
      </c>
      <c r="H1268">
        <v>1</v>
      </c>
      <c r="I1268" t="s">
        <v>340</v>
      </c>
      <c r="J1268">
        <v>0.08</v>
      </c>
      <c r="K1268">
        <v>3</v>
      </c>
      <c r="L1268" t="s">
        <v>340</v>
      </c>
      <c r="M1268">
        <v>23.2</v>
      </c>
      <c r="N1268">
        <v>23.9</v>
      </c>
      <c r="O1268">
        <v>23.9</v>
      </c>
      <c r="P1268" t="s">
        <v>337</v>
      </c>
      <c r="Q1268">
        <v>751.2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1.7000000000000001E-2</v>
      </c>
      <c r="AB1268">
        <v>22.7</v>
      </c>
      <c r="AC1268">
        <v>49</v>
      </c>
      <c r="AD1268">
        <v>11.4</v>
      </c>
      <c r="AE1268">
        <v>22.3</v>
      </c>
      <c r="AF1268">
        <v>9.0500000000000007</v>
      </c>
      <c r="AG1268">
        <v>7.2700000000000001E-2</v>
      </c>
      <c r="AH1268" t="s">
        <v>337</v>
      </c>
      <c r="AI1268" t="s">
        <v>337</v>
      </c>
      <c r="AJ1268">
        <v>0</v>
      </c>
      <c r="AK1268">
        <v>117</v>
      </c>
      <c r="AL1268">
        <v>1</v>
      </c>
      <c r="AM1268">
        <v>100</v>
      </c>
      <c r="AN1268">
        <v>5</v>
      </c>
    </row>
    <row r="1269" spans="1:40" x14ac:dyDescent="0.25">
      <c r="A1269" s="34">
        <v>40747</v>
      </c>
      <c r="B1269" s="220">
        <v>0.27430555555555552</v>
      </c>
      <c r="C1269">
        <v>23.2</v>
      </c>
      <c r="D1269">
        <v>23.2</v>
      </c>
      <c r="E1269">
        <v>23.1</v>
      </c>
      <c r="F1269">
        <v>69</v>
      </c>
      <c r="G1269">
        <v>17.2</v>
      </c>
      <c r="H1269">
        <v>1</v>
      </c>
      <c r="I1269" t="s">
        <v>340</v>
      </c>
      <c r="J1269">
        <v>0.08</v>
      </c>
      <c r="K1269">
        <v>2</v>
      </c>
      <c r="L1269" t="s">
        <v>340</v>
      </c>
      <c r="M1269">
        <v>23.2</v>
      </c>
      <c r="N1269">
        <v>23.9</v>
      </c>
      <c r="O1269">
        <v>23.9</v>
      </c>
      <c r="P1269" t="s">
        <v>337</v>
      </c>
      <c r="Q1269">
        <v>751.3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1.7000000000000001E-2</v>
      </c>
      <c r="AB1269">
        <v>22.7</v>
      </c>
      <c r="AC1269">
        <v>49</v>
      </c>
      <c r="AD1269">
        <v>11.4</v>
      </c>
      <c r="AE1269">
        <v>22.3</v>
      </c>
      <c r="AF1269">
        <v>9.0500000000000007</v>
      </c>
      <c r="AG1269">
        <v>7.2700000000000001E-2</v>
      </c>
      <c r="AH1269" t="s">
        <v>337</v>
      </c>
      <c r="AI1269" t="s">
        <v>337</v>
      </c>
      <c r="AJ1269">
        <v>0</v>
      </c>
      <c r="AK1269">
        <v>117</v>
      </c>
      <c r="AL1269">
        <v>1</v>
      </c>
      <c r="AM1269">
        <v>100</v>
      </c>
      <c r="AN1269">
        <v>5</v>
      </c>
    </row>
    <row r="1270" spans="1:40" x14ac:dyDescent="0.25">
      <c r="A1270" s="34">
        <v>40747</v>
      </c>
      <c r="B1270" s="220">
        <v>0.27777777777777779</v>
      </c>
      <c r="C1270">
        <v>23.2</v>
      </c>
      <c r="D1270">
        <v>23.2</v>
      </c>
      <c r="E1270">
        <v>23.1</v>
      </c>
      <c r="F1270">
        <v>68</v>
      </c>
      <c r="G1270">
        <v>16.899999999999999</v>
      </c>
      <c r="H1270">
        <v>0</v>
      </c>
      <c r="I1270" t="s">
        <v>340</v>
      </c>
      <c r="J1270">
        <v>0</v>
      </c>
      <c r="K1270">
        <v>2</v>
      </c>
      <c r="L1270" t="s">
        <v>340</v>
      </c>
      <c r="M1270">
        <v>23.2</v>
      </c>
      <c r="N1270">
        <v>23.9</v>
      </c>
      <c r="O1270">
        <v>23.9</v>
      </c>
      <c r="P1270" t="s">
        <v>337</v>
      </c>
      <c r="Q1270">
        <v>751.3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1.7000000000000001E-2</v>
      </c>
      <c r="AB1270">
        <v>22.7</v>
      </c>
      <c r="AC1270">
        <v>49</v>
      </c>
      <c r="AD1270">
        <v>11.4</v>
      </c>
      <c r="AE1270">
        <v>22.3</v>
      </c>
      <c r="AF1270">
        <v>9.0500000000000007</v>
      </c>
      <c r="AG1270">
        <v>7.2700000000000001E-2</v>
      </c>
      <c r="AH1270" t="s">
        <v>337</v>
      </c>
      <c r="AI1270" t="s">
        <v>337</v>
      </c>
      <c r="AJ1270">
        <v>0</v>
      </c>
      <c r="AK1270">
        <v>117</v>
      </c>
      <c r="AL1270">
        <v>1</v>
      </c>
      <c r="AM1270">
        <v>100</v>
      </c>
      <c r="AN1270">
        <v>5</v>
      </c>
    </row>
    <row r="1271" spans="1:40" x14ac:dyDescent="0.25">
      <c r="A1271" s="34">
        <v>40747</v>
      </c>
      <c r="B1271" s="220">
        <v>0.28125</v>
      </c>
      <c r="C1271">
        <v>23.1</v>
      </c>
      <c r="D1271">
        <v>23.2</v>
      </c>
      <c r="E1271">
        <v>23.1</v>
      </c>
      <c r="F1271">
        <v>68</v>
      </c>
      <c r="G1271">
        <v>16.899999999999999</v>
      </c>
      <c r="H1271">
        <v>1</v>
      </c>
      <c r="I1271" t="s">
        <v>340</v>
      </c>
      <c r="J1271">
        <v>0.08</v>
      </c>
      <c r="K1271">
        <v>3</v>
      </c>
      <c r="L1271" t="s">
        <v>340</v>
      </c>
      <c r="M1271">
        <v>23.1</v>
      </c>
      <c r="N1271">
        <v>23.8</v>
      </c>
      <c r="O1271">
        <v>23.8</v>
      </c>
      <c r="P1271" t="s">
        <v>337</v>
      </c>
      <c r="Q1271">
        <v>751.2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1.7000000000000001E-2</v>
      </c>
      <c r="AB1271">
        <v>22.6</v>
      </c>
      <c r="AC1271">
        <v>49</v>
      </c>
      <c r="AD1271">
        <v>11.3</v>
      </c>
      <c r="AE1271">
        <v>22.2</v>
      </c>
      <c r="AF1271">
        <v>9.0500000000000007</v>
      </c>
      <c r="AG1271">
        <v>7.2700000000000001E-2</v>
      </c>
      <c r="AH1271" t="s">
        <v>337</v>
      </c>
      <c r="AI1271" t="s">
        <v>337</v>
      </c>
      <c r="AJ1271">
        <v>0</v>
      </c>
      <c r="AK1271">
        <v>117</v>
      </c>
      <c r="AL1271">
        <v>1</v>
      </c>
      <c r="AM1271">
        <v>100</v>
      </c>
      <c r="AN1271">
        <v>5</v>
      </c>
    </row>
    <row r="1272" spans="1:40" x14ac:dyDescent="0.25">
      <c r="A1272" s="34">
        <v>40747</v>
      </c>
      <c r="B1272" s="220">
        <v>0.28472222222222221</v>
      </c>
      <c r="C1272">
        <v>23</v>
      </c>
      <c r="D1272">
        <v>23.1</v>
      </c>
      <c r="E1272">
        <v>23</v>
      </c>
      <c r="F1272">
        <v>68</v>
      </c>
      <c r="G1272">
        <v>16.8</v>
      </c>
      <c r="H1272">
        <v>0</v>
      </c>
      <c r="I1272" t="s">
        <v>340</v>
      </c>
      <c r="J1272">
        <v>0</v>
      </c>
      <c r="K1272">
        <v>2</v>
      </c>
      <c r="L1272" t="s">
        <v>340</v>
      </c>
      <c r="M1272">
        <v>23</v>
      </c>
      <c r="N1272">
        <v>23.6</v>
      </c>
      <c r="O1272">
        <v>23.6</v>
      </c>
      <c r="P1272" t="s">
        <v>337</v>
      </c>
      <c r="Q1272">
        <v>751.3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1.6E-2</v>
      </c>
      <c r="AB1272">
        <v>22.6</v>
      </c>
      <c r="AC1272">
        <v>49</v>
      </c>
      <c r="AD1272">
        <v>11.3</v>
      </c>
      <c r="AE1272">
        <v>22.2</v>
      </c>
      <c r="AF1272">
        <v>9.0500000000000007</v>
      </c>
      <c r="AG1272">
        <v>7.2700000000000001E-2</v>
      </c>
      <c r="AH1272" t="s">
        <v>337</v>
      </c>
      <c r="AI1272" t="s">
        <v>337</v>
      </c>
      <c r="AJ1272">
        <v>0</v>
      </c>
      <c r="AK1272">
        <v>117</v>
      </c>
      <c r="AL1272">
        <v>1</v>
      </c>
      <c r="AM1272">
        <v>100</v>
      </c>
      <c r="AN1272">
        <v>5</v>
      </c>
    </row>
    <row r="1273" spans="1:40" x14ac:dyDescent="0.25">
      <c r="A1273" s="34">
        <v>40747</v>
      </c>
      <c r="B1273" s="220">
        <v>0.28819444444444448</v>
      </c>
      <c r="C1273">
        <v>22.8</v>
      </c>
      <c r="D1273">
        <v>23</v>
      </c>
      <c r="E1273">
        <v>22.8</v>
      </c>
      <c r="F1273">
        <v>68</v>
      </c>
      <c r="G1273">
        <v>16.600000000000001</v>
      </c>
      <c r="H1273">
        <v>1</v>
      </c>
      <c r="I1273" t="s">
        <v>340</v>
      </c>
      <c r="J1273">
        <v>0.08</v>
      </c>
      <c r="K1273">
        <v>2</v>
      </c>
      <c r="L1273" t="s">
        <v>340</v>
      </c>
      <c r="M1273">
        <v>22.8</v>
      </c>
      <c r="N1273">
        <v>23.4</v>
      </c>
      <c r="O1273">
        <v>23.4</v>
      </c>
      <c r="P1273" t="s">
        <v>337</v>
      </c>
      <c r="Q1273">
        <v>751.3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1.6E-2</v>
      </c>
      <c r="AB1273">
        <v>22.6</v>
      </c>
      <c r="AC1273">
        <v>49</v>
      </c>
      <c r="AD1273">
        <v>11.3</v>
      </c>
      <c r="AE1273">
        <v>22.2</v>
      </c>
      <c r="AF1273">
        <v>9.0500000000000007</v>
      </c>
      <c r="AG1273">
        <v>7.2700000000000001E-2</v>
      </c>
      <c r="AH1273" t="s">
        <v>337</v>
      </c>
      <c r="AI1273" t="s">
        <v>337</v>
      </c>
      <c r="AJ1273">
        <v>0</v>
      </c>
      <c r="AK1273">
        <v>117</v>
      </c>
      <c r="AL1273">
        <v>1</v>
      </c>
      <c r="AM1273">
        <v>100</v>
      </c>
      <c r="AN1273">
        <v>5</v>
      </c>
    </row>
    <row r="1274" spans="1:40" x14ac:dyDescent="0.25">
      <c r="A1274" s="34">
        <v>40747</v>
      </c>
      <c r="B1274" s="220">
        <v>0.29166666666666669</v>
      </c>
      <c r="C1274">
        <v>22.7</v>
      </c>
      <c r="D1274">
        <v>22.8</v>
      </c>
      <c r="E1274">
        <v>22.7</v>
      </c>
      <c r="F1274">
        <v>68</v>
      </c>
      <c r="G1274">
        <v>16.5</v>
      </c>
      <c r="H1274">
        <v>0</v>
      </c>
      <c r="I1274" t="s">
        <v>340</v>
      </c>
      <c r="J1274">
        <v>0</v>
      </c>
      <c r="K1274">
        <v>2</v>
      </c>
      <c r="L1274" t="s">
        <v>340</v>
      </c>
      <c r="M1274">
        <v>22.7</v>
      </c>
      <c r="N1274">
        <v>23.2</v>
      </c>
      <c r="O1274">
        <v>23.2</v>
      </c>
      <c r="P1274" t="s">
        <v>337</v>
      </c>
      <c r="Q1274">
        <v>751.3</v>
      </c>
      <c r="R1274">
        <v>0</v>
      </c>
      <c r="S1274">
        <v>0</v>
      </c>
      <c r="T1274">
        <v>5</v>
      </c>
      <c r="U1274">
        <v>0.04</v>
      </c>
      <c r="V1274">
        <v>7</v>
      </c>
      <c r="W1274">
        <v>0</v>
      </c>
      <c r="X1274">
        <v>0</v>
      </c>
      <c r="Y1274">
        <v>0</v>
      </c>
      <c r="Z1274">
        <v>0</v>
      </c>
      <c r="AA1274">
        <v>1.4999999999999999E-2</v>
      </c>
      <c r="AB1274">
        <v>22.4</v>
      </c>
      <c r="AC1274">
        <v>49</v>
      </c>
      <c r="AD1274">
        <v>11.2</v>
      </c>
      <c r="AE1274">
        <v>22</v>
      </c>
      <c r="AF1274">
        <v>9.0500000000000007</v>
      </c>
      <c r="AG1274">
        <v>7.2800000000000004E-2</v>
      </c>
      <c r="AH1274" t="s">
        <v>337</v>
      </c>
      <c r="AI1274" t="s">
        <v>337</v>
      </c>
      <c r="AJ1274">
        <v>0</v>
      </c>
      <c r="AK1274">
        <v>117</v>
      </c>
      <c r="AL1274">
        <v>1</v>
      </c>
      <c r="AM1274">
        <v>100</v>
      </c>
      <c r="AN1274">
        <v>5</v>
      </c>
    </row>
    <row r="1275" spans="1:40" x14ac:dyDescent="0.25">
      <c r="A1275" s="34">
        <v>40747</v>
      </c>
      <c r="B1275" s="220">
        <v>0.2951388888888889</v>
      </c>
      <c r="C1275">
        <v>22.7</v>
      </c>
      <c r="D1275">
        <v>22.7</v>
      </c>
      <c r="E1275">
        <v>22.7</v>
      </c>
      <c r="F1275">
        <v>69</v>
      </c>
      <c r="G1275">
        <v>16.7</v>
      </c>
      <c r="H1275">
        <v>0</v>
      </c>
      <c r="I1275" t="s">
        <v>340</v>
      </c>
      <c r="J1275">
        <v>0</v>
      </c>
      <c r="K1275">
        <v>3</v>
      </c>
      <c r="L1275" t="s">
        <v>340</v>
      </c>
      <c r="M1275">
        <v>22.7</v>
      </c>
      <c r="N1275">
        <v>23.2</v>
      </c>
      <c r="O1275">
        <v>23.2</v>
      </c>
      <c r="P1275" t="s">
        <v>337</v>
      </c>
      <c r="Q1275">
        <v>751.3</v>
      </c>
      <c r="R1275">
        <v>0</v>
      </c>
      <c r="S1275">
        <v>0</v>
      </c>
      <c r="T1275">
        <v>8</v>
      </c>
      <c r="U1275">
        <v>0.06</v>
      </c>
      <c r="V1275">
        <v>9</v>
      </c>
      <c r="W1275">
        <v>0</v>
      </c>
      <c r="X1275">
        <v>0</v>
      </c>
      <c r="Y1275">
        <v>0</v>
      </c>
      <c r="Z1275">
        <v>0</v>
      </c>
      <c r="AA1275">
        <v>1.4999999999999999E-2</v>
      </c>
      <c r="AB1275">
        <v>22.4</v>
      </c>
      <c r="AC1275">
        <v>49</v>
      </c>
      <c r="AD1275">
        <v>11.2</v>
      </c>
      <c r="AE1275">
        <v>22</v>
      </c>
      <c r="AF1275">
        <v>9.0500000000000007</v>
      </c>
      <c r="AG1275">
        <v>7.2800000000000004E-2</v>
      </c>
      <c r="AH1275" t="s">
        <v>337</v>
      </c>
      <c r="AI1275" t="s">
        <v>337</v>
      </c>
      <c r="AJ1275">
        <v>0</v>
      </c>
      <c r="AK1275">
        <v>114</v>
      </c>
      <c r="AL1275">
        <v>1</v>
      </c>
      <c r="AM1275">
        <v>100</v>
      </c>
      <c r="AN1275">
        <v>5</v>
      </c>
    </row>
    <row r="1276" spans="1:40" x14ac:dyDescent="0.25">
      <c r="A1276" s="34">
        <v>40747</v>
      </c>
      <c r="B1276" s="220">
        <v>0.2986111111111111</v>
      </c>
      <c r="C1276">
        <v>22.6</v>
      </c>
      <c r="D1276">
        <v>22.7</v>
      </c>
      <c r="E1276">
        <v>22.6</v>
      </c>
      <c r="F1276">
        <v>70</v>
      </c>
      <c r="G1276">
        <v>16.8</v>
      </c>
      <c r="H1276">
        <v>0</v>
      </c>
      <c r="I1276" t="s">
        <v>337</v>
      </c>
      <c r="J1276">
        <v>0</v>
      </c>
      <c r="K1276">
        <v>0</v>
      </c>
      <c r="L1276" t="s">
        <v>337</v>
      </c>
      <c r="M1276">
        <v>22.6</v>
      </c>
      <c r="N1276">
        <v>23.1</v>
      </c>
      <c r="O1276">
        <v>23.1</v>
      </c>
      <c r="P1276" t="s">
        <v>337</v>
      </c>
      <c r="Q1276">
        <v>751.4</v>
      </c>
      <c r="R1276">
        <v>0</v>
      </c>
      <c r="S1276">
        <v>0</v>
      </c>
      <c r="T1276">
        <v>10</v>
      </c>
      <c r="U1276">
        <v>7.0000000000000007E-2</v>
      </c>
      <c r="V1276">
        <v>11</v>
      </c>
      <c r="W1276">
        <v>0</v>
      </c>
      <c r="X1276">
        <v>0</v>
      </c>
      <c r="Y1276">
        <v>0</v>
      </c>
      <c r="Z1276">
        <v>0</v>
      </c>
      <c r="AA1276">
        <v>1.4999999999999999E-2</v>
      </c>
      <c r="AB1276">
        <v>22.4</v>
      </c>
      <c r="AC1276">
        <v>49</v>
      </c>
      <c r="AD1276">
        <v>11.2</v>
      </c>
      <c r="AE1276">
        <v>22</v>
      </c>
      <c r="AF1276">
        <v>9.0500000000000007</v>
      </c>
      <c r="AG1276">
        <v>7.2800000000000004E-2</v>
      </c>
      <c r="AH1276" t="s">
        <v>337</v>
      </c>
      <c r="AI1276" t="s">
        <v>337</v>
      </c>
      <c r="AJ1276">
        <v>0</v>
      </c>
      <c r="AK1276">
        <v>117</v>
      </c>
      <c r="AL1276">
        <v>1</v>
      </c>
      <c r="AM1276">
        <v>100</v>
      </c>
      <c r="AN1276">
        <v>5</v>
      </c>
    </row>
    <row r="1277" spans="1:40" x14ac:dyDescent="0.25">
      <c r="A1277" s="34">
        <v>40747</v>
      </c>
      <c r="B1277" s="220">
        <v>0.30208333333333331</v>
      </c>
      <c r="C1277">
        <v>22.6</v>
      </c>
      <c r="D1277">
        <v>22.6</v>
      </c>
      <c r="E1277">
        <v>22.6</v>
      </c>
      <c r="F1277">
        <v>70</v>
      </c>
      <c r="G1277">
        <v>16.899999999999999</v>
      </c>
      <c r="H1277">
        <v>0</v>
      </c>
      <c r="I1277" t="s">
        <v>340</v>
      </c>
      <c r="J1277">
        <v>0</v>
      </c>
      <c r="K1277">
        <v>1</v>
      </c>
      <c r="L1277" t="s">
        <v>340</v>
      </c>
      <c r="M1277">
        <v>22.6</v>
      </c>
      <c r="N1277">
        <v>23.2</v>
      </c>
      <c r="O1277">
        <v>23.2</v>
      </c>
      <c r="P1277" t="s">
        <v>337</v>
      </c>
      <c r="Q1277">
        <v>751.4</v>
      </c>
      <c r="R1277">
        <v>0</v>
      </c>
      <c r="S1277">
        <v>0</v>
      </c>
      <c r="T1277">
        <v>12</v>
      </c>
      <c r="U1277">
        <v>0.09</v>
      </c>
      <c r="V1277">
        <v>12</v>
      </c>
      <c r="W1277">
        <v>0</v>
      </c>
      <c r="X1277">
        <v>0</v>
      </c>
      <c r="Y1277">
        <v>0</v>
      </c>
      <c r="Z1277">
        <v>0</v>
      </c>
      <c r="AA1277">
        <v>1.4999999999999999E-2</v>
      </c>
      <c r="AB1277">
        <v>22.4</v>
      </c>
      <c r="AC1277">
        <v>49</v>
      </c>
      <c r="AD1277">
        <v>11.2</v>
      </c>
      <c r="AE1277">
        <v>22</v>
      </c>
      <c r="AF1277">
        <v>9.0500000000000007</v>
      </c>
      <c r="AG1277">
        <v>7.2800000000000004E-2</v>
      </c>
      <c r="AH1277" t="s">
        <v>337</v>
      </c>
      <c r="AI1277" t="s">
        <v>337</v>
      </c>
      <c r="AJ1277">
        <v>0</v>
      </c>
      <c r="AK1277">
        <v>118</v>
      </c>
      <c r="AL1277">
        <v>1</v>
      </c>
      <c r="AM1277">
        <v>100</v>
      </c>
      <c r="AN1277">
        <v>5</v>
      </c>
    </row>
    <row r="1278" spans="1:40" x14ac:dyDescent="0.25">
      <c r="A1278" s="34">
        <v>40747</v>
      </c>
      <c r="B1278" s="220">
        <v>0.30555555555555552</v>
      </c>
      <c r="C1278">
        <v>22.6</v>
      </c>
      <c r="D1278">
        <v>22.6</v>
      </c>
      <c r="E1278">
        <v>22.6</v>
      </c>
      <c r="F1278">
        <v>70</v>
      </c>
      <c r="G1278">
        <v>16.899999999999999</v>
      </c>
      <c r="H1278">
        <v>0</v>
      </c>
      <c r="I1278" t="s">
        <v>337</v>
      </c>
      <c r="J1278">
        <v>0</v>
      </c>
      <c r="K1278">
        <v>0</v>
      </c>
      <c r="L1278" t="s">
        <v>337</v>
      </c>
      <c r="M1278">
        <v>22.6</v>
      </c>
      <c r="N1278">
        <v>23.2</v>
      </c>
      <c r="O1278">
        <v>23.2</v>
      </c>
      <c r="P1278" t="s">
        <v>337</v>
      </c>
      <c r="Q1278">
        <v>751.5</v>
      </c>
      <c r="R1278">
        <v>0</v>
      </c>
      <c r="S1278">
        <v>0</v>
      </c>
      <c r="T1278">
        <v>14</v>
      </c>
      <c r="U1278">
        <v>0.1</v>
      </c>
      <c r="V1278">
        <v>16</v>
      </c>
      <c r="W1278">
        <v>0</v>
      </c>
      <c r="X1278">
        <v>0</v>
      </c>
      <c r="Y1278">
        <v>0</v>
      </c>
      <c r="Z1278">
        <v>0</v>
      </c>
      <c r="AA1278">
        <v>1.4999999999999999E-2</v>
      </c>
      <c r="AB1278">
        <v>22.4</v>
      </c>
      <c r="AC1278">
        <v>49</v>
      </c>
      <c r="AD1278">
        <v>11.2</v>
      </c>
      <c r="AE1278">
        <v>22</v>
      </c>
      <c r="AF1278">
        <v>9.0500000000000007</v>
      </c>
      <c r="AG1278">
        <v>7.2800000000000004E-2</v>
      </c>
      <c r="AH1278" t="s">
        <v>337</v>
      </c>
      <c r="AI1278" t="s">
        <v>337</v>
      </c>
      <c r="AJ1278">
        <v>0</v>
      </c>
      <c r="AK1278">
        <v>117</v>
      </c>
      <c r="AL1278">
        <v>1</v>
      </c>
      <c r="AM1278">
        <v>100</v>
      </c>
      <c r="AN1278">
        <v>5</v>
      </c>
    </row>
    <row r="1279" spans="1:40" x14ac:dyDescent="0.25">
      <c r="A1279" s="34">
        <v>40747</v>
      </c>
      <c r="B1279" s="220">
        <v>0.30902777777777779</v>
      </c>
      <c r="C1279">
        <v>22.6</v>
      </c>
      <c r="D1279">
        <v>22.6</v>
      </c>
      <c r="E1279">
        <v>22.6</v>
      </c>
      <c r="F1279">
        <v>70</v>
      </c>
      <c r="G1279">
        <v>16.899999999999999</v>
      </c>
      <c r="H1279">
        <v>0</v>
      </c>
      <c r="I1279" t="s">
        <v>337</v>
      </c>
      <c r="J1279">
        <v>0</v>
      </c>
      <c r="K1279">
        <v>0</v>
      </c>
      <c r="L1279" t="s">
        <v>337</v>
      </c>
      <c r="M1279">
        <v>22.6</v>
      </c>
      <c r="N1279">
        <v>23.2</v>
      </c>
      <c r="O1279">
        <v>23.2</v>
      </c>
      <c r="P1279" t="s">
        <v>337</v>
      </c>
      <c r="Q1279">
        <v>751.6</v>
      </c>
      <c r="R1279">
        <v>0</v>
      </c>
      <c r="S1279">
        <v>0</v>
      </c>
      <c r="T1279">
        <v>19</v>
      </c>
      <c r="U1279">
        <v>0.14000000000000001</v>
      </c>
      <c r="V1279">
        <v>21</v>
      </c>
      <c r="W1279">
        <v>0</v>
      </c>
      <c r="X1279">
        <v>0</v>
      </c>
      <c r="Y1279">
        <v>0</v>
      </c>
      <c r="Z1279">
        <v>0</v>
      </c>
      <c r="AA1279">
        <v>1.4999999999999999E-2</v>
      </c>
      <c r="AB1279">
        <v>22.4</v>
      </c>
      <c r="AC1279">
        <v>49</v>
      </c>
      <c r="AD1279">
        <v>11.2</v>
      </c>
      <c r="AE1279">
        <v>22</v>
      </c>
      <c r="AF1279">
        <v>9.0500000000000007</v>
      </c>
      <c r="AG1279">
        <v>7.2800000000000004E-2</v>
      </c>
      <c r="AH1279" t="s">
        <v>337</v>
      </c>
      <c r="AI1279" t="s">
        <v>337</v>
      </c>
      <c r="AJ1279">
        <v>0</v>
      </c>
      <c r="AK1279">
        <v>117</v>
      </c>
      <c r="AL1279">
        <v>1</v>
      </c>
      <c r="AM1279">
        <v>100</v>
      </c>
      <c r="AN1279">
        <v>5</v>
      </c>
    </row>
    <row r="1280" spans="1:40" x14ac:dyDescent="0.25">
      <c r="A1280" s="34">
        <v>40747</v>
      </c>
      <c r="B1280" s="220">
        <v>0.3125</v>
      </c>
      <c r="C1280">
        <v>22.6</v>
      </c>
      <c r="D1280">
        <v>22.6</v>
      </c>
      <c r="E1280">
        <v>22.5</v>
      </c>
      <c r="F1280">
        <v>68</v>
      </c>
      <c r="G1280">
        <v>16.399999999999999</v>
      </c>
      <c r="H1280">
        <v>0</v>
      </c>
      <c r="I1280" t="s">
        <v>337</v>
      </c>
      <c r="J1280">
        <v>0</v>
      </c>
      <c r="K1280">
        <v>0</v>
      </c>
      <c r="L1280" t="s">
        <v>337</v>
      </c>
      <c r="M1280">
        <v>22.6</v>
      </c>
      <c r="N1280">
        <v>23</v>
      </c>
      <c r="O1280">
        <v>23</v>
      </c>
      <c r="P1280" t="s">
        <v>337</v>
      </c>
      <c r="Q1280">
        <v>751.6</v>
      </c>
      <c r="R1280">
        <v>0</v>
      </c>
      <c r="S1280">
        <v>0</v>
      </c>
      <c r="T1280">
        <v>23</v>
      </c>
      <c r="U1280">
        <v>0.16</v>
      </c>
      <c r="V1280">
        <v>25</v>
      </c>
      <c r="W1280">
        <v>0</v>
      </c>
      <c r="X1280">
        <v>0</v>
      </c>
      <c r="Y1280">
        <v>0</v>
      </c>
      <c r="Z1280">
        <v>0</v>
      </c>
      <c r="AA1280">
        <v>1.4999999999999999E-2</v>
      </c>
      <c r="AB1280">
        <v>22.4</v>
      </c>
      <c r="AC1280">
        <v>49</v>
      </c>
      <c r="AD1280">
        <v>11.1</v>
      </c>
      <c r="AE1280">
        <v>21.9</v>
      </c>
      <c r="AF1280">
        <v>9.0500000000000007</v>
      </c>
      <c r="AG1280">
        <v>7.2800000000000004E-2</v>
      </c>
      <c r="AH1280" t="s">
        <v>337</v>
      </c>
      <c r="AI1280" t="s">
        <v>337</v>
      </c>
      <c r="AJ1280">
        <v>0</v>
      </c>
      <c r="AK1280">
        <v>116</v>
      </c>
      <c r="AL1280">
        <v>1</v>
      </c>
      <c r="AM1280">
        <v>100</v>
      </c>
      <c r="AN1280">
        <v>5</v>
      </c>
    </row>
    <row r="1281" spans="1:40" x14ac:dyDescent="0.25">
      <c r="A1281" s="34">
        <v>40747</v>
      </c>
      <c r="B1281" s="220">
        <v>0.31597222222222221</v>
      </c>
      <c r="C1281">
        <v>22.5</v>
      </c>
      <c r="D1281">
        <v>22.6</v>
      </c>
      <c r="E1281">
        <v>22.5</v>
      </c>
      <c r="F1281">
        <v>70</v>
      </c>
      <c r="G1281">
        <v>16.8</v>
      </c>
      <c r="H1281">
        <v>0</v>
      </c>
      <c r="I1281" t="s">
        <v>340</v>
      </c>
      <c r="J1281">
        <v>0</v>
      </c>
      <c r="K1281">
        <v>2</v>
      </c>
      <c r="L1281" t="s">
        <v>340</v>
      </c>
      <c r="M1281">
        <v>22.5</v>
      </c>
      <c r="N1281">
        <v>23</v>
      </c>
      <c r="O1281">
        <v>23</v>
      </c>
      <c r="P1281" t="s">
        <v>337</v>
      </c>
      <c r="Q1281">
        <v>751.7</v>
      </c>
      <c r="R1281">
        <v>0</v>
      </c>
      <c r="S1281">
        <v>0</v>
      </c>
      <c r="T1281">
        <v>25</v>
      </c>
      <c r="U1281">
        <v>0.18</v>
      </c>
      <c r="V1281">
        <v>26</v>
      </c>
      <c r="W1281">
        <v>0</v>
      </c>
      <c r="X1281">
        <v>0</v>
      </c>
      <c r="Y1281">
        <v>0</v>
      </c>
      <c r="Z1281">
        <v>0</v>
      </c>
      <c r="AA1281">
        <v>1.4E-2</v>
      </c>
      <c r="AB1281">
        <v>22.4</v>
      </c>
      <c r="AC1281">
        <v>49</v>
      </c>
      <c r="AD1281">
        <v>11.1</v>
      </c>
      <c r="AE1281">
        <v>21.9</v>
      </c>
      <c r="AF1281">
        <v>9.0500000000000007</v>
      </c>
      <c r="AG1281">
        <v>7.2800000000000004E-2</v>
      </c>
      <c r="AH1281" t="s">
        <v>337</v>
      </c>
      <c r="AI1281" t="s">
        <v>337</v>
      </c>
      <c r="AJ1281">
        <v>0</v>
      </c>
      <c r="AK1281">
        <v>116</v>
      </c>
      <c r="AL1281">
        <v>1</v>
      </c>
      <c r="AM1281">
        <v>100</v>
      </c>
      <c r="AN1281">
        <v>5</v>
      </c>
    </row>
    <row r="1282" spans="1:40" x14ac:dyDescent="0.25">
      <c r="A1282" s="34">
        <v>40747</v>
      </c>
      <c r="B1282" s="220">
        <v>0.31944444444444448</v>
      </c>
      <c r="C1282">
        <v>22.5</v>
      </c>
      <c r="D1282">
        <v>22.5</v>
      </c>
      <c r="E1282">
        <v>22.5</v>
      </c>
      <c r="F1282">
        <v>71</v>
      </c>
      <c r="G1282">
        <v>17</v>
      </c>
      <c r="H1282">
        <v>0</v>
      </c>
      <c r="I1282" t="s">
        <v>340</v>
      </c>
      <c r="J1282">
        <v>0</v>
      </c>
      <c r="K1282">
        <v>1</v>
      </c>
      <c r="L1282" t="s">
        <v>340</v>
      </c>
      <c r="M1282">
        <v>22.5</v>
      </c>
      <c r="N1282">
        <v>23.1</v>
      </c>
      <c r="O1282">
        <v>23.1</v>
      </c>
      <c r="P1282" t="s">
        <v>337</v>
      </c>
      <c r="Q1282">
        <v>751.8</v>
      </c>
      <c r="R1282">
        <v>0</v>
      </c>
      <c r="S1282">
        <v>0</v>
      </c>
      <c r="T1282">
        <v>28</v>
      </c>
      <c r="U1282">
        <v>0.2</v>
      </c>
      <c r="V1282">
        <v>30</v>
      </c>
      <c r="W1282">
        <v>0</v>
      </c>
      <c r="X1282">
        <v>0</v>
      </c>
      <c r="Y1282">
        <v>0</v>
      </c>
      <c r="Z1282">
        <v>0</v>
      </c>
      <c r="AA1282">
        <v>1.4E-2</v>
      </c>
      <c r="AB1282">
        <v>22.4</v>
      </c>
      <c r="AC1282">
        <v>49</v>
      </c>
      <c r="AD1282">
        <v>11.1</v>
      </c>
      <c r="AE1282">
        <v>21.9</v>
      </c>
      <c r="AF1282">
        <v>9.0500000000000007</v>
      </c>
      <c r="AG1282">
        <v>7.2800000000000004E-2</v>
      </c>
      <c r="AH1282" t="s">
        <v>337</v>
      </c>
      <c r="AI1282" t="s">
        <v>337</v>
      </c>
      <c r="AJ1282">
        <v>0</v>
      </c>
      <c r="AK1282">
        <v>117</v>
      </c>
      <c r="AL1282">
        <v>1</v>
      </c>
      <c r="AM1282">
        <v>100</v>
      </c>
      <c r="AN1282">
        <v>5</v>
      </c>
    </row>
    <row r="1283" spans="1:40" x14ac:dyDescent="0.25">
      <c r="A1283" s="34">
        <v>40747</v>
      </c>
      <c r="B1283" s="220">
        <v>0.32291666666666669</v>
      </c>
      <c r="C1283">
        <v>22.6</v>
      </c>
      <c r="D1283">
        <v>22.6</v>
      </c>
      <c r="E1283">
        <v>22.5</v>
      </c>
      <c r="F1283">
        <v>70</v>
      </c>
      <c r="G1283">
        <v>16.8</v>
      </c>
      <c r="H1283">
        <v>0</v>
      </c>
      <c r="I1283" t="s">
        <v>340</v>
      </c>
      <c r="J1283">
        <v>0</v>
      </c>
      <c r="K1283">
        <v>2</v>
      </c>
      <c r="L1283" t="s">
        <v>340</v>
      </c>
      <c r="M1283">
        <v>22.6</v>
      </c>
      <c r="N1283">
        <v>23.1</v>
      </c>
      <c r="O1283">
        <v>23.1</v>
      </c>
      <c r="P1283" t="s">
        <v>337</v>
      </c>
      <c r="Q1283">
        <v>751.9</v>
      </c>
      <c r="R1283">
        <v>0</v>
      </c>
      <c r="S1283">
        <v>0</v>
      </c>
      <c r="T1283">
        <v>36</v>
      </c>
      <c r="U1283">
        <v>0.26</v>
      </c>
      <c r="V1283">
        <v>39</v>
      </c>
      <c r="W1283">
        <v>0</v>
      </c>
      <c r="X1283">
        <v>0</v>
      </c>
      <c r="Y1283">
        <v>0</v>
      </c>
      <c r="Z1283">
        <v>0</v>
      </c>
      <c r="AA1283">
        <v>1.4999999999999999E-2</v>
      </c>
      <c r="AB1283">
        <v>22.4</v>
      </c>
      <c r="AC1283">
        <v>49</v>
      </c>
      <c r="AD1283">
        <v>11.1</v>
      </c>
      <c r="AE1283">
        <v>21.9</v>
      </c>
      <c r="AF1283">
        <v>9.0500000000000007</v>
      </c>
      <c r="AG1283">
        <v>7.2800000000000004E-2</v>
      </c>
      <c r="AH1283" t="s">
        <v>337</v>
      </c>
      <c r="AI1283" t="s">
        <v>337</v>
      </c>
      <c r="AJ1283">
        <v>0</v>
      </c>
      <c r="AK1283">
        <v>117</v>
      </c>
      <c r="AL1283">
        <v>1</v>
      </c>
      <c r="AM1283">
        <v>100</v>
      </c>
      <c r="AN1283">
        <v>5</v>
      </c>
    </row>
    <row r="1284" spans="1:40" x14ac:dyDescent="0.25">
      <c r="A1284" s="34">
        <v>40747</v>
      </c>
      <c r="B1284" s="220">
        <v>0.3263888888888889</v>
      </c>
      <c r="C1284">
        <v>22.6</v>
      </c>
      <c r="D1284">
        <v>22.6</v>
      </c>
      <c r="E1284">
        <v>22.6</v>
      </c>
      <c r="F1284">
        <v>70</v>
      </c>
      <c r="G1284">
        <v>16.8</v>
      </c>
      <c r="H1284">
        <v>0</v>
      </c>
      <c r="I1284" t="s">
        <v>337</v>
      </c>
      <c r="J1284">
        <v>0</v>
      </c>
      <c r="K1284">
        <v>0</v>
      </c>
      <c r="L1284" t="s">
        <v>337</v>
      </c>
      <c r="M1284">
        <v>22.6</v>
      </c>
      <c r="N1284">
        <v>23.1</v>
      </c>
      <c r="O1284">
        <v>23.1</v>
      </c>
      <c r="P1284" t="s">
        <v>337</v>
      </c>
      <c r="Q1284">
        <v>751.9</v>
      </c>
      <c r="R1284">
        <v>0</v>
      </c>
      <c r="S1284">
        <v>0</v>
      </c>
      <c r="T1284">
        <v>45</v>
      </c>
      <c r="U1284">
        <v>0.32</v>
      </c>
      <c r="V1284">
        <v>51</v>
      </c>
      <c r="W1284">
        <v>0</v>
      </c>
      <c r="X1284">
        <v>0</v>
      </c>
      <c r="Y1284">
        <v>0</v>
      </c>
      <c r="Z1284">
        <v>0</v>
      </c>
      <c r="AA1284">
        <v>1.4999999999999999E-2</v>
      </c>
      <c r="AB1284">
        <v>22.4</v>
      </c>
      <c r="AC1284">
        <v>49</v>
      </c>
      <c r="AD1284">
        <v>11.1</v>
      </c>
      <c r="AE1284">
        <v>21.9</v>
      </c>
      <c r="AF1284">
        <v>9.0500000000000007</v>
      </c>
      <c r="AG1284">
        <v>7.2800000000000004E-2</v>
      </c>
      <c r="AH1284" t="s">
        <v>337</v>
      </c>
      <c r="AI1284" t="s">
        <v>337</v>
      </c>
      <c r="AJ1284">
        <v>0</v>
      </c>
      <c r="AK1284">
        <v>117</v>
      </c>
      <c r="AL1284">
        <v>1</v>
      </c>
      <c r="AM1284">
        <v>100</v>
      </c>
      <c r="AN1284">
        <v>5</v>
      </c>
    </row>
    <row r="1285" spans="1:40" x14ac:dyDescent="0.25">
      <c r="A1285" s="34">
        <v>40747</v>
      </c>
      <c r="B1285" s="220">
        <v>0.3298611111111111</v>
      </c>
      <c r="C1285">
        <v>22.7</v>
      </c>
      <c r="D1285">
        <v>22.7</v>
      </c>
      <c r="E1285">
        <v>22.6</v>
      </c>
      <c r="F1285">
        <v>70</v>
      </c>
      <c r="G1285">
        <v>16.899999999999999</v>
      </c>
      <c r="H1285">
        <v>0</v>
      </c>
      <c r="I1285" t="s">
        <v>337</v>
      </c>
      <c r="J1285">
        <v>0</v>
      </c>
      <c r="K1285">
        <v>0</v>
      </c>
      <c r="L1285" t="s">
        <v>337</v>
      </c>
      <c r="M1285">
        <v>22.7</v>
      </c>
      <c r="N1285">
        <v>23.2</v>
      </c>
      <c r="O1285">
        <v>23.2</v>
      </c>
      <c r="P1285" t="s">
        <v>337</v>
      </c>
      <c r="Q1285">
        <v>751.9</v>
      </c>
      <c r="R1285">
        <v>0</v>
      </c>
      <c r="S1285">
        <v>0</v>
      </c>
      <c r="T1285">
        <v>60</v>
      </c>
      <c r="U1285">
        <v>0.43</v>
      </c>
      <c r="V1285">
        <v>69</v>
      </c>
      <c r="W1285">
        <v>0</v>
      </c>
      <c r="X1285">
        <v>0</v>
      </c>
      <c r="Y1285">
        <v>0</v>
      </c>
      <c r="Z1285">
        <v>0</v>
      </c>
      <c r="AA1285">
        <v>1.4999999999999999E-2</v>
      </c>
      <c r="AB1285">
        <v>22.4</v>
      </c>
      <c r="AC1285">
        <v>49</v>
      </c>
      <c r="AD1285">
        <v>11.1</v>
      </c>
      <c r="AE1285">
        <v>21.9</v>
      </c>
      <c r="AF1285">
        <v>9.0500000000000007</v>
      </c>
      <c r="AG1285">
        <v>7.2800000000000004E-2</v>
      </c>
      <c r="AH1285" t="s">
        <v>337</v>
      </c>
      <c r="AI1285" t="s">
        <v>337</v>
      </c>
      <c r="AJ1285">
        <v>0</v>
      </c>
      <c r="AK1285">
        <v>117</v>
      </c>
      <c r="AL1285">
        <v>1</v>
      </c>
      <c r="AM1285">
        <v>100</v>
      </c>
      <c r="AN1285">
        <v>5</v>
      </c>
    </row>
    <row r="1286" spans="1:40" x14ac:dyDescent="0.25">
      <c r="A1286" s="34">
        <v>40747</v>
      </c>
      <c r="B1286" s="220">
        <v>0.33333333333333331</v>
      </c>
      <c r="C1286">
        <v>22.8</v>
      </c>
      <c r="D1286">
        <v>22.8</v>
      </c>
      <c r="E1286">
        <v>22.7</v>
      </c>
      <c r="F1286">
        <v>71</v>
      </c>
      <c r="G1286">
        <v>17.3</v>
      </c>
      <c r="H1286">
        <v>0</v>
      </c>
      <c r="I1286" t="s">
        <v>337</v>
      </c>
      <c r="J1286">
        <v>0</v>
      </c>
      <c r="K1286">
        <v>0</v>
      </c>
      <c r="L1286" t="s">
        <v>337</v>
      </c>
      <c r="M1286">
        <v>22.8</v>
      </c>
      <c r="N1286">
        <v>23.5</v>
      </c>
      <c r="O1286">
        <v>23.5</v>
      </c>
      <c r="P1286" t="s">
        <v>337</v>
      </c>
      <c r="Q1286">
        <v>751.9</v>
      </c>
      <c r="R1286">
        <v>0</v>
      </c>
      <c r="S1286">
        <v>0</v>
      </c>
      <c r="T1286">
        <v>79</v>
      </c>
      <c r="U1286">
        <v>0.56999999999999995</v>
      </c>
      <c r="V1286">
        <v>84</v>
      </c>
      <c r="W1286">
        <v>0</v>
      </c>
      <c r="X1286">
        <v>0</v>
      </c>
      <c r="Y1286">
        <v>0</v>
      </c>
      <c r="Z1286">
        <v>0</v>
      </c>
      <c r="AA1286">
        <v>1.6E-2</v>
      </c>
      <c r="AB1286">
        <v>22.4</v>
      </c>
      <c r="AC1286">
        <v>49</v>
      </c>
      <c r="AD1286">
        <v>11.1</v>
      </c>
      <c r="AE1286">
        <v>21.9</v>
      </c>
      <c r="AF1286">
        <v>9.0500000000000007</v>
      </c>
      <c r="AG1286">
        <v>7.2800000000000004E-2</v>
      </c>
      <c r="AH1286" t="s">
        <v>337</v>
      </c>
      <c r="AI1286" t="s">
        <v>337</v>
      </c>
      <c r="AJ1286">
        <v>1E-3</v>
      </c>
      <c r="AK1286">
        <v>117</v>
      </c>
      <c r="AL1286">
        <v>1</v>
      </c>
      <c r="AM1286">
        <v>100</v>
      </c>
      <c r="AN1286">
        <v>5</v>
      </c>
    </row>
    <row r="1287" spans="1:40" x14ac:dyDescent="0.25">
      <c r="A1287" s="34">
        <v>40747</v>
      </c>
      <c r="B1287" s="220">
        <v>0.33680555555555558</v>
      </c>
      <c r="C1287">
        <v>23</v>
      </c>
      <c r="D1287">
        <v>23</v>
      </c>
      <c r="E1287">
        <v>22.8</v>
      </c>
      <c r="F1287">
        <v>71</v>
      </c>
      <c r="G1287">
        <v>17.5</v>
      </c>
      <c r="H1287">
        <v>0</v>
      </c>
      <c r="I1287" t="s">
        <v>340</v>
      </c>
      <c r="J1287">
        <v>0</v>
      </c>
      <c r="K1287">
        <v>1</v>
      </c>
      <c r="L1287" t="s">
        <v>340</v>
      </c>
      <c r="M1287">
        <v>23</v>
      </c>
      <c r="N1287">
        <v>23.8</v>
      </c>
      <c r="O1287">
        <v>23.8</v>
      </c>
      <c r="P1287" t="s">
        <v>337</v>
      </c>
      <c r="Q1287">
        <v>751.9</v>
      </c>
      <c r="R1287">
        <v>0</v>
      </c>
      <c r="S1287">
        <v>0</v>
      </c>
      <c r="T1287">
        <v>91</v>
      </c>
      <c r="U1287">
        <v>0.65</v>
      </c>
      <c r="V1287">
        <v>97</v>
      </c>
      <c r="W1287">
        <v>0</v>
      </c>
      <c r="X1287">
        <v>0</v>
      </c>
      <c r="Y1287">
        <v>0</v>
      </c>
      <c r="Z1287">
        <v>0</v>
      </c>
      <c r="AA1287">
        <v>1.6E-2</v>
      </c>
      <c r="AB1287">
        <v>22.4</v>
      </c>
      <c r="AC1287">
        <v>49</v>
      </c>
      <c r="AD1287">
        <v>11.1</v>
      </c>
      <c r="AE1287">
        <v>21.9</v>
      </c>
      <c r="AF1287">
        <v>9.0500000000000007</v>
      </c>
      <c r="AG1287">
        <v>7.2800000000000004E-2</v>
      </c>
      <c r="AH1287" t="s">
        <v>337</v>
      </c>
      <c r="AI1287" t="s">
        <v>337</v>
      </c>
      <c r="AJ1287">
        <v>0</v>
      </c>
      <c r="AK1287">
        <v>117</v>
      </c>
      <c r="AL1287">
        <v>1</v>
      </c>
      <c r="AM1287">
        <v>100</v>
      </c>
      <c r="AN1287">
        <v>5</v>
      </c>
    </row>
    <row r="1288" spans="1:40" x14ac:dyDescent="0.25">
      <c r="A1288" s="34">
        <v>40747</v>
      </c>
      <c r="B1288" s="220">
        <v>0.34027777777777773</v>
      </c>
      <c r="C1288">
        <v>23.1</v>
      </c>
      <c r="D1288">
        <v>23.1</v>
      </c>
      <c r="E1288">
        <v>23</v>
      </c>
      <c r="F1288">
        <v>70</v>
      </c>
      <c r="G1288">
        <v>17.3</v>
      </c>
      <c r="H1288">
        <v>0</v>
      </c>
      <c r="I1288" t="s">
        <v>340</v>
      </c>
      <c r="J1288">
        <v>0</v>
      </c>
      <c r="K1288">
        <v>1</v>
      </c>
      <c r="L1288" t="s">
        <v>340</v>
      </c>
      <c r="M1288">
        <v>23.1</v>
      </c>
      <c r="N1288">
        <v>23.9</v>
      </c>
      <c r="O1288">
        <v>23.9</v>
      </c>
      <c r="P1288" t="s">
        <v>337</v>
      </c>
      <c r="Q1288">
        <v>752</v>
      </c>
      <c r="R1288">
        <v>0</v>
      </c>
      <c r="S1288">
        <v>0</v>
      </c>
      <c r="T1288">
        <v>100</v>
      </c>
      <c r="U1288">
        <v>0.72</v>
      </c>
      <c r="V1288">
        <v>102</v>
      </c>
      <c r="W1288">
        <v>0</v>
      </c>
      <c r="X1288">
        <v>0</v>
      </c>
      <c r="Y1288">
        <v>0</v>
      </c>
      <c r="Z1288">
        <v>0</v>
      </c>
      <c r="AA1288">
        <v>1.7000000000000001E-2</v>
      </c>
      <c r="AB1288">
        <v>22.4</v>
      </c>
      <c r="AC1288">
        <v>50</v>
      </c>
      <c r="AD1288">
        <v>11.5</v>
      </c>
      <c r="AE1288">
        <v>22.1</v>
      </c>
      <c r="AF1288">
        <v>9.25</v>
      </c>
      <c r="AG1288">
        <v>7.2800000000000004E-2</v>
      </c>
      <c r="AH1288" t="s">
        <v>337</v>
      </c>
      <c r="AI1288" t="s">
        <v>337</v>
      </c>
      <c r="AJ1288">
        <v>0</v>
      </c>
      <c r="AK1288">
        <v>117</v>
      </c>
      <c r="AL1288">
        <v>1</v>
      </c>
      <c r="AM1288">
        <v>100</v>
      </c>
      <c r="AN1288">
        <v>5</v>
      </c>
    </row>
    <row r="1289" spans="1:40" x14ac:dyDescent="0.25">
      <c r="A1289" s="34">
        <v>40747</v>
      </c>
      <c r="B1289" s="220">
        <v>0.34375</v>
      </c>
      <c r="C1289">
        <v>23.3</v>
      </c>
      <c r="D1289">
        <v>23.3</v>
      </c>
      <c r="E1289">
        <v>23.2</v>
      </c>
      <c r="F1289">
        <v>69</v>
      </c>
      <c r="G1289">
        <v>17.3</v>
      </c>
      <c r="H1289">
        <v>1</v>
      </c>
      <c r="I1289" t="s">
        <v>340</v>
      </c>
      <c r="J1289">
        <v>0.08</v>
      </c>
      <c r="K1289">
        <v>3</v>
      </c>
      <c r="L1289" t="s">
        <v>340</v>
      </c>
      <c r="M1289">
        <v>23.3</v>
      </c>
      <c r="N1289">
        <v>24.1</v>
      </c>
      <c r="O1289">
        <v>24.1</v>
      </c>
      <c r="P1289" t="s">
        <v>337</v>
      </c>
      <c r="Q1289">
        <v>752.1</v>
      </c>
      <c r="R1289">
        <v>0</v>
      </c>
      <c r="S1289">
        <v>0</v>
      </c>
      <c r="T1289">
        <v>106</v>
      </c>
      <c r="U1289">
        <v>0.76</v>
      </c>
      <c r="V1289">
        <v>111</v>
      </c>
      <c r="W1289">
        <v>0.2</v>
      </c>
      <c r="X1289">
        <v>0.01</v>
      </c>
      <c r="Y1289">
        <v>0.5</v>
      </c>
      <c r="Z1289">
        <v>0</v>
      </c>
      <c r="AA1289">
        <v>1.7000000000000001E-2</v>
      </c>
      <c r="AB1289">
        <v>22.4</v>
      </c>
      <c r="AC1289">
        <v>50</v>
      </c>
      <c r="AD1289">
        <v>11.5</v>
      </c>
      <c r="AE1289">
        <v>22.1</v>
      </c>
      <c r="AF1289">
        <v>9.25</v>
      </c>
      <c r="AG1289">
        <v>7.2800000000000004E-2</v>
      </c>
      <c r="AH1289" t="s">
        <v>337</v>
      </c>
      <c r="AI1289" t="s">
        <v>337</v>
      </c>
      <c r="AJ1289">
        <v>0</v>
      </c>
      <c r="AK1289">
        <v>117</v>
      </c>
      <c r="AL1289">
        <v>1</v>
      </c>
      <c r="AM1289">
        <v>100</v>
      </c>
      <c r="AN1289">
        <v>5</v>
      </c>
    </row>
    <row r="1290" spans="1:40" x14ac:dyDescent="0.25">
      <c r="A1290" s="34">
        <v>40747</v>
      </c>
      <c r="B1290" s="220">
        <v>0.34722222222222227</v>
      </c>
      <c r="C1290">
        <v>23.4</v>
      </c>
      <c r="D1290">
        <v>23.4</v>
      </c>
      <c r="E1290">
        <v>23.3</v>
      </c>
      <c r="F1290">
        <v>69</v>
      </c>
      <c r="G1290">
        <v>17.399999999999999</v>
      </c>
      <c r="H1290">
        <v>3</v>
      </c>
      <c r="I1290" t="s">
        <v>340</v>
      </c>
      <c r="J1290">
        <v>0.25</v>
      </c>
      <c r="K1290">
        <v>5</v>
      </c>
      <c r="L1290" t="s">
        <v>340</v>
      </c>
      <c r="M1290">
        <v>23.4</v>
      </c>
      <c r="N1290">
        <v>24.2</v>
      </c>
      <c r="O1290">
        <v>24.2</v>
      </c>
      <c r="P1290" t="s">
        <v>337</v>
      </c>
      <c r="Q1290">
        <v>752.1</v>
      </c>
      <c r="R1290">
        <v>0</v>
      </c>
      <c r="S1290">
        <v>0</v>
      </c>
      <c r="T1290">
        <v>114</v>
      </c>
      <c r="U1290">
        <v>0.82</v>
      </c>
      <c r="V1290">
        <v>116</v>
      </c>
      <c r="W1290">
        <v>0.5</v>
      </c>
      <c r="X1290">
        <v>0.02</v>
      </c>
      <c r="Y1290">
        <v>0.5</v>
      </c>
      <c r="Z1290">
        <v>0</v>
      </c>
      <c r="AA1290">
        <v>1.7999999999999999E-2</v>
      </c>
      <c r="AB1290">
        <v>22.4</v>
      </c>
      <c r="AC1290">
        <v>50</v>
      </c>
      <c r="AD1290">
        <v>11.5</v>
      </c>
      <c r="AE1290">
        <v>22.1</v>
      </c>
      <c r="AF1290">
        <v>9.25</v>
      </c>
      <c r="AG1290">
        <v>7.2800000000000004E-2</v>
      </c>
      <c r="AH1290" t="s">
        <v>337</v>
      </c>
      <c r="AI1290" t="s">
        <v>337</v>
      </c>
      <c r="AJ1290">
        <v>0</v>
      </c>
      <c r="AK1290">
        <v>117</v>
      </c>
      <c r="AL1290">
        <v>1</v>
      </c>
      <c r="AM1290">
        <v>100</v>
      </c>
      <c r="AN1290">
        <v>5</v>
      </c>
    </row>
    <row r="1291" spans="1:40" x14ac:dyDescent="0.25">
      <c r="A1291" s="34">
        <v>40747</v>
      </c>
      <c r="B1291" s="220">
        <v>0.35069444444444442</v>
      </c>
      <c r="C1291">
        <v>23.5</v>
      </c>
      <c r="D1291">
        <v>23.5</v>
      </c>
      <c r="E1291">
        <v>23.4</v>
      </c>
      <c r="F1291">
        <v>69</v>
      </c>
      <c r="G1291">
        <v>17.5</v>
      </c>
      <c r="H1291">
        <v>2</v>
      </c>
      <c r="I1291" t="s">
        <v>340</v>
      </c>
      <c r="J1291">
        <v>0.17</v>
      </c>
      <c r="K1291">
        <v>5</v>
      </c>
      <c r="L1291" t="s">
        <v>340</v>
      </c>
      <c r="M1291">
        <v>23.5</v>
      </c>
      <c r="N1291">
        <v>24.3</v>
      </c>
      <c r="O1291">
        <v>24.3</v>
      </c>
      <c r="P1291" t="s">
        <v>337</v>
      </c>
      <c r="Q1291">
        <v>752.2</v>
      </c>
      <c r="R1291">
        <v>0</v>
      </c>
      <c r="S1291">
        <v>0</v>
      </c>
      <c r="T1291">
        <v>124</v>
      </c>
      <c r="U1291">
        <v>0.89</v>
      </c>
      <c r="V1291">
        <v>130</v>
      </c>
      <c r="W1291">
        <v>0.5</v>
      </c>
      <c r="X1291">
        <v>0.02</v>
      </c>
      <c r="Y1291">
        <v>0.5</v>
      </c>
      <c r="Z1291">
        <v>0</v>
      </c>
      <c r="AA1291">
        <v>1.7999999999999999E-2</v>
      </c>
      <c r="AB1291">
        <v>22.6</v>
      </c>
      <c r="AC1291">
        <v>50</v>
      </c>
      <c r="AD1291">
        <v>11.6</v>
      </c>
      <c r="AE1291">
        <v>22.2</v>
      </c>
      <c r="AF1291">
        <v>9.25</v>
      </c>
      <c r="AG1291">
        <v>7.2800000000000004E-2</v>
      </c>
      <c r="AH1291" t="s">
        <v>337</v>
      </c>
      <c r="AI1291" t="s">
        <v>337</v>
      </c>
      <c r="AJ1291">
        <v>0</v>
      </c>
      <c r="AK1291">
        <v>116</v>
      </c>
      <c r="AL1291">
        <v>1</v>
      </c>
      <c r="AM1291">
        <v>100</v>
      </c>
      <c r="AN1291">
        <v>5</v>
      </c>
    </row>
    <row r="1292" spans="1:40" x14ac:dyDescent="0.25">
      <c r="A1292" s="34">
        <v>40747</v>
      </c>
      <c r="B1292" s="220">
        <v>0.35416666666666669</v>
      </c>
      <c r="C1292">
        <v>23.7</v>
      </c>
      <c r="D1292">
        <v>23.7</v>
      </c>
      <c r="E1292">
        <v>23.5</v>
      </c>
      <c r="F1292">
        <v>69</v>
      </c>
      <c r="G1292">
        <v>17.600000000000001</v>
      </c>
      <c r="H1292">
        <v>1</v>
      </c>
      <c r="I1292" t="s">
        <v>340</v>
      </c>
      <c r="J1292">
        <v>0.08</v>
      </c>
      <c r="K1292">
        <v>3</v>
      </c>
      <c r="L1292" t="s">
        <v>340</v>
      </c>
      <c r="M1292">
        <v>23.7</v>
      </c>
      <c r="N1292">
        <v>24.6</v>
      </c>
      <c r="O1292">
        <v>24.6</v>
      </c>
      <c r="P1292" t="s">
        <v>337</v>
      </c>
      <c r="Q1292">
        <v>752.1</v>
      </c>
      <c r="R1292">
        <v>0</v>
      </c>
      <c r="S1292">
        <v>0</v>
      </c>
      <c r="T1292">
        <v>137</v>
      </c>
      <c r="U1292">
        <v>0.98</v>
      </c>
      <c r="V1292">
        <v>142</v>
      </c>
      <c r="W1292">
        <v>0.6</v>
      </c>
      <c r="X1292">
        <v>0.02</v>
      </c>
      <c r="Y1292">
        <v>0.6</v>
      </c>
      <c r="Z1292">
        <v>0</v>
      </c>
      <c r="AA1292">
        <v>1.9E-2</v>
      </c>
      <c r="AB1292">
        <v>22.6</v>
      </c>
      <c r="AC1292">
        <v>50</v>
      </c>
      <c r="AD1292">
        <v>11.6</v>
      </c>
      <c r="AE1292">
        <v>22.2</v>
      </c>
      <c r="AF1292">
        <v>9.25</v>
      </c>
      <c r="AG1292">
        <v>7.2800000000000004E-2</v>
      </c>
      <c r="AH1292" t="s">
        <v>337</v>
      </c>
      <c r="AI1292" t="s">
        <v>337</v>
      </c>
      <c r="AJ1292">
        <v>0</v>
      </c>
      <c r="AK1292">
        <v>117</v>
      </c>
      <c r="AL1292">
        <v>1</v>
      </c>
      <c r="AM1292">
        <v>100</v>
      </c>
      <c r="AN1292">
        <v>5</v>
      </c>
    </row>
    <row r="1293" spans="1:40" x14ac:dyDescent="0.25">
      <c r="A1293" s="34">
        <v>40747</v>
      </c>
      <c r="B1293" s="220">
        <v>0.3576388888888889</v>
      </c>
      <c r="C1293">
        <v>23.8</v>
      </c>
      <c r="D1293">
        <v>23.8</v>
      </c>
      <c r="E1293">
        <v>23.7</v>
      </c>
      <c r="F1293">
        <v>68</v>
      </c>
      <c r="G1293">
        <v>17.600000000000001</v>
      </c>
      <c r="H1293">
        <v>2</v>
      </c>
      <c r="I1293" t="s">
        <v>340</v>
      </c>
      <c r="J1293">
        <v>0.17</v>
      </c>
      <c r="K1293">
        <v>4</v>
      </c>
      <c r="L1293" t="s">
        <v>340</v>
      </c>
      <c r="M1293">
        <v>23.8</v>
      </c>
      <c r="N1293">
        <v>24.7</v>
      </c>
      <c r="O1293">
        <v>24.7</v>
      </c>
      <c r="P1293" t="s">
        <v>337</v>
      </c>
      <c r="Q1293">
        <v>752.2</v>
      </c>
      <c r="R1293">
        <v>0</v>
      </c>
      <c r="S1293">
        <v>0</v>
      </c>
      <c r="T1293">
        <v>153</v>
      </c>
      <c r="U1293">
        <v>1.1000000000000001</v>
      </c>
      <c r="V1293">
        <v>162</v>
      </c>
      <c r="W1293">
        <v>0.7</v>
      </c>
      <c r="X1293">
        <v>0.03</v>
      </c>
      <c r="Y1293">
        <v>0.7</v>
      </c>
      <c r="Z1293">
        <v>0</v>
      </c>
      <c r="AA1293">
        <v>1.9E-2</v>
      </c>
      <c r="AB1293">
        <v>22.7</v>
      </c>
      <c r="AC1293">
        <v>50</v>
      </c>
      <c r="AD1293">
        <v>11.7</v>
      </c>
      <c r="AE1293">
        <v>22.3</v>
      </c>
      <c r="AF1293">
        <v>9.25</v>
      </c>
      <c r="AG1293">
        <v>7.2800000000000004E-2</v>
      </c>
      <c r="AH1293" t="s">
        <v>337</v>
      </c>
      <c r="AI1293" t="s">
        <v>337</v>
      </c>
      <c r="AJ1293">
        <v>0</v>
      </c>
      <c r="AK1293">
        <v>117</v>
      </c>
      <c r="AL1293">
        <v>1</v>
      </c>
      <c r="AM1293">
        <v>100</v>
      </c>
      <c r="AN1293">
        <v>5</v>
      </c>
    </row>
    <row r="1294" spans="1:40" x14ac:dyDescent="0.25">
      <c r="A1294" s="34">
        <v>40747</v>
      </c>
      <c r="B1294" s="220">
        <v>0.3611111111111111</v>
      </c>
      <c r="C1294">
        <v>24.1</v>
      </c>
      <c r="D1294">
        <v>24.1</v>
      </c>
      <c r="E1294">
        <v>23.8</v>
      </c>
      <c r="F1294">
        <v>67</v>
      </c>
      <c r="G1294">
        <v>17.5</v>
      </c>
      <c r="H1294">
        <v>2</v>
      </c>
      <c r="I1294" t="s">
        <v>340</v>
      </c>
      <c r="J1294">
        <v>0.17</v>
      </c>
      <c r="K1294">
        <v>5</v>
      </c>
      <c r="L1294" t="s">
        <v>340</v>
      </c>
      <c r="M1294">
        <v>24.1</v>
      </c>
      <c r="N1294">
        <v>24.9</v>
      </c>
      <c r="O1294">
        <v>24.9</v>
      </c>
      <c r="P1294" t="s">
        <v>337</v>
      </c>
      <c r="Q1294">
        <v>752.2</v>
      </c>
      <c r="R1294">
        <v>0</v>
      </c>
      <c r="S1294">
        <v>0</v>
      </c>
      <c r="T1294">
        <v>179</v>
      </c>
      <c r="U1294">
        <v>1.28</v>
      </c>
      <c r="V1294">
        <v>200</v>
      </c>
      <c r="W1294">
        <v>0.8</v>
      </c>
      <c r="X1294">
        <v>0.03</v>
      </c>
      <c r="Y1294">
        <v>0.8</v>
      </c>
      <c r="Z1294">
        <v>0</v>
      </c>
      <c r="AA1294">
        <v>0.02</v>
      </c>
      <c r="AB1294">
        <v>22.7</v>
      </c>
      <c r="AC1294">
        <v>49</v>
      </c>
      <c r="AD1294">
        <v>11.4</v>
      </c>
      <c r="AE1294">
        <v>22.3</v>
      </c>
      <c r="AF1294">
        <v>9.0500000000000007</v>
      </c>
      <c r="AG1294">
        <v>7.2800000000000004E-2</v>
      </c>
      <c r="AH1294" t="s">
        <v>337</v>
      </c>
      <c r="AI1294" t="s">
        <v>337</v>
      </c>
      <c r="AJ1294">
        <v>0</v>
      </c>
      <c r="AK1294">
        <v>117</v>
      </c>
      <c r="AL1294">
        <v>1</v>
      </c>
      <c r="AM1294">
        <v>100</v>
      </c>
      <c r="AN1294">
        <v>5</v>
      </c>
    </row>
    <row r="1295" spans="1:40" x14ac:dyDescent="0.25">
      <c r="A1295" s="34">
        <v>40747</v>
      </c>
      <c r="B1295" s="220">
        <v>0.36458333333333331</v>
      </c>
      <c r="C1295">
        <v>24.4</v>
      </c>
      <c r="D1295">
        <v>24.4</v>
      </c>
      <c r="E1295">
        <v>24.1</v>
      </c>
      <c r="F1295">
        <v>66</v>
      </c>
      <c r="G1295">
        <v>17.600000000000001</v>
      </c>
      <c r="H1295">
        <v>3</v>
      </c>
      <c r="I1295" t="s">
        <v>340</v>
      </c>
      <c r="J1295">
        <v>0.25</v>
      </c>
      <c r="K1295">
        <v>5</v>
      </c>
      <c r="L1295" t="s">
        <v>340</v>
      </c>
      <c r="M1295">
        <v>24.4</v>
      </c>
      <c r="N1295">
        <v>25.1</v>
      </c>
      <c r="O1295">
        <v>25.1</v>
      </c>
      <c r="P1295" t="s">
        <v>337</v>
      </c>
      <c r="Q1295">
        <v>752.3</v>
      </c>
      <c r="R1295">
        <v>0</v>
      </c>
      <c r="S1295">
        <v>0</v>
      </c>
      <c r="T1295">
        <v>207</v>
      </c>
      <c r="U1295">
        <v>1.48</v>
      </c>
      <c r="V1295">
        <v>237</v>
      </c>
      <c r="W1295">
        <v>0.8</v>
      </c>
      <c r="X1295">
        <v>0.03</v>
      </c>
      <c r="Y1295">
        <v>0.8</v>
      </c>
      <c r="Z1295">
        <v>0</v>
      </c>
      <c r="AA1295">
        <v>2.1000000000000001E-2</v>
      </c>
      <c r="AB1295">
        <v>22.8</v>
      </c>
      <c r="AC1295">
        <v>49</v>
      </c>
      <c r="AD1295">
        <v>11.5</v>
      </c>
      <c r="AE1295">
        <v>22.4</v>
      </c>
      <c r="AF1295">
        <v>9.0500000000000007</v>
      </c>
      <c r="AG1295">
        <v>7.2800000000000004E-2</v>
      </c>
      <c r="AH1295" t="s">
        <v>337</v>
      </c>
      <c r="AI1295" t="s">
        <v>337</v>
      </c>
      <c r="AJ1295">
        <v>0</v>
      </c>
      <c r="AK1295">
        <v>117</v>
      </c>
      <c r="AL1295">
        <v>1</v>
      </c>
      <c r="AM1295">
        <v>100</v>
      </c>
      <c r="AN1295">
        <v>5</v>
      </c>
    </row>
    <row r="1296" spans="1:40" x14ac:dyDescent="0.25">
      <c r="A1296" s="34">
        <v>40747</v>
      </c>
      <c r="B1296" s="220">
        <v>0.36805555555555558</v>
      </c>
      <c r="C1296">
        <v>24.6</v>
      </c>
      <c r="D1296">
        <v>24.6</v>
      </c>
      <c r="E1296">
        <v>24.4</v>
      </c>
      <c r="F1296">
        <v>65</v>
      </c>
      <c r="G1296">
        <v>17.5</v>
      </c>
      <c r="H1296">
        <v>2</v>
      </c>
      <c r="I1296" t="s">
        <v>340</v>
      </c>
      <c r="J1296">
        <v>0.17</v>
      </c>
      <c r="K1296">
        <v>5</v>
      </c>
      <c r="L1296" t="s">
        <v>340</v>
      </c>
      <c r="M1296">
        <v>24.6</v>
      </c>
      <c r="N1296">
        <v>25.2</v>
      </c>
      <c r="O1296">
        <v>25.2</v>
      </c>
      <c r="P1296" t="s">
        <v>337</v>
      </c>
      <c r="Q1296">
        <v>752.4</v>
      </c>
      <c r="R1296">
        <v>0</v>
      </c>
      <c r="S1296">
        <v>0</v>
      </c>
      <c r="T1296">
        <v>156</v>
      </c>
      <c r="U1296">
        <v>1.1200000000000001</v>
      </c>
      <c r="V1296">
        <v>167</v>
      </c>
      <c r="W1296">
        <v>0.8</v>
      </c>
      <c r="X1296">
        <v>0.03</v>
      </c>
      <c r="Y1296">
        <v>0.9</v>
      </c>
      <c r="Z1296">
        <v>0</v>
      </c>
      <c r="AA1296">
        <v>2.1999999999999999E-2</v>
      </c>
      <c r="AB1296">
        <v>22.8</v>
      </c>
      <c r="AC1296">
        <v>49</v>
      </c>
      <c r="AD1296">
        <v>11.5</v>
      </c>
      <c r="AE1296">
        <v>22.4</v>
      </c>
      <c r="AF1296">
        <v>9.0500000000000007</v>
      </c>
      <c r="AG1296">
        <v>7.2800000000000004E-2</v>
      </c>
      <c r="AH1296" t="s">
        <v>337</v>
      </c>
      <c r="AI1296" t="s">
        <v>337</v>
      </c>
      <c r="AJ1296">
        <v>0</v>
      </c>
      <c r="AK1296">
        <v>117</v>
      </c>
      <c r="AL1296">
        <v>1</v>
      </c>
      <c r="AM1296">
        <v>100</v>
      </c>
      <c r="AN1296">
        <v>5</v>
      </c>
    </row>
    <row r="1297" spans="1:40" x14ac:dyDescent="0.25">
      <c r="A1297" s="34">
        <v>40747</v>
      </c>
      <c r="B1297" s="220">
        <v>0.37152777777777773</v>
      </c>
      <c r="C1297">
        <v>24.8</v>
      </c>
      <c r="D1297">
        <v>24.8</v>
      </c>
      <c r="E1297">
        <v>24.6</v>
      </c>
      <c r="F1297">
        <v>65</v>
      </c>
      <c r="G1297">
        <v>17.8</v>
      </c>
      <c r="H1297">
        <v>1</v>
      </c>
      <c r="I1297" t="s">
        <v>340</v>
      </c>
      <c r="J1297">
        <v>0.08</v>
      </c>
      <c r="K1297">
        <v>3</v>
      </c>
      <c r="L1297" t="s">
        <v>340</v>
      </c>
      <c r="M1297">
        <v>24.8</v>
      </c>
      <c r="N1297">
        <v>25.5</v>
      </c>
      <c r="O1297">
        <v>25.5</v>
      </c>
      <c r="P1297" t="s">
        <v>337</v>
      </c>
      <c r="Q1297">
        <v>752.4</v>
      </c>
      <c r="R1297">
        <v>0</v>
      </c>
      <c r="S1297">
        <v>0</v>
      </c>
      <c r="T1297">
        <v>155</v>
      </c>
      <c r="U1297">
        <v>1.1100000000000001</v>
      </c>
      <c r="V1297">
        <v>158</v>
      </c>
      <c r="W1297">
        <v>0.9</v>
      </c>
      <c r="X1297">
        <v>0.03</v>
      </c>
      <c r="Y1297">
        <v>0.9</v>
      </c>
      <c r="Z1297">
        <v>0</v>
      </c>
      <c r="AA1297">
        <v>2.1999999999999999E-2</v>
      </c>
      <c r="AB1297">
        <v>22.8</v>
      </c>
      <c r="AC1297">
        <v>49</v>
      </c>
      <c r="AD1297">
        <v>11.6</v>
      </c>
      <c r="AE1297">
        <v>22.5</v>
      </c>
      <c r="AF1297">
        <v>9.0500000000000007</v>
      </c>
      <c r="AG1297">
        <v>7.2700000000000001E-2</v>
      </c>
      <c r="AH1297" t="s">
        <v>337</v>
      </c>
      <c r="AI1297" t="s">
        <v>337</v>
      </c>
      <c r="AJ1297">
        <v>0</v>
      </c>
      <c r="AK1297">
        <v>117</v>
      </c>
      <c r="AL1297">
        <v>1</v>
      </c>
      <c r="AM1297">
        <v>100</v>
      </c>
      <c r="AN1297">
        <v>5</v>
      </c>
    </row>
    <row r="1298" spans="1:40" x14ac:dyDescent="0.25">
      <c r="A1298" s="34">
        <v>40747</v>
      </c>
      <c r="B1298" s="220">
        <v>0.375</v>
      </c>
      <c r="C1298">
        <v>24.9</v>
      </c>
      <c r="D1298">
        <v>24.9</v>
      </c>
      <c r="E1298">
        <v>24.8</v>
      </c>
      <c r="F1298">
        <v>63</v>
      </c>
      <c r="G1298">
        <v>17.399999999999999</v>
      </c>
      <c r="H1298">
        <v>1</v>
      </c>
      <c r="I1298" t="s">
        <v>340</v>
      </c>
      <c r="J1298">
        <v>0.08</v>
      </c>
      <c r="K1298">
        <v>3</v>
      </c>
      <c r="L1298" t="s">
        <v>340</v>
      </c>
      <c r="M1298">
        <v>24.9</v>
      </c>
      <c r="N1298">
        <v>25.6</v>
      </c>
      <c r="O1298">
        <v>25.6</v>
      </c>
      <c r="P1298" t="s">
        <v>337</v>
      </c>
      <c r="Q1298">
        <v>752.5</v>
      </c>
      <c r="R1298">
        <v>0</v>
      </c>
      <c r="S1298">
        <v>0</v>
      </c>
      <c r="T1298">
        <v>136</v>
      </c>
      <c r="U1298">
        <v>0.97</v>
      </c>
      <c r="V1298">
        <v>139</v>
      </c>
      <c r="W1298">
        <v>0.9</v>
      </c>
      <c r="X1298">
        <v>0.03</v>
      </c>
      <c r="Y1298">
        <v>0.9</v>
      </c>
      <c r="Z1298">
        <v>0</v>
      </c>
      <c r="AA1298">
        <v>2.3E-2</v>
      </c>
      <c r="AB1298">
        <v>22.8</v>
      </c>
      <c r="AC1298">
        <v>49</v>
      </c>
      <c r="AD1298">
        <v>11.6</v>
      </c>
      <c r="AE1298">
        <v>22.5</v>
      </c>
      <c r="AF1298">
        <v>9.0500000000000007</v>
      </c>
      <c r="AG1298">
        <v>7.2800000000000004E-2</v>
      </c>
      <c r="AH1298" t="s">
        <v>337</v>
      </c>
      <c r="AI1298" t="s">
        <v>337</v>
      </c>
      <c r="AJ1298">
        <v>4.0000000000000001E-3</v>
      </c>
      <c r="AK1298">
        <v>117</v>
      </c>
      <c r="AL1298">
        <v>1</v>
      </c>
      <c r="AM1298">
        <v>100</v>
      </c>
      <c r="AN1298">
        <v>5</v>
      </c>
    </row>
    <row r="1299" spans="1:40" x14ac:dyDescent="0.25">
      <c r="A1299" s="34">
        <v>40747</v>
      </c>
      <c r="B1299" s="220">
        <v>0.37847222222222227</v>
      </c>
      <c r="C1299">
        <v>25.2</v>
      </c>
      <c r="D1299">
        <v>25.2</v>
      </c>
      <c r="E1299">
        <v>24.9</v>
      </c>
      <c r="F1299">
        <v>62</v>
      </c>
      <c r="G1299">
        <v>17.399999999999999</v>
      </c>
      <c r="H1299">
        <v>0</v>
      </c>
      <c r="I1299" t="s">
        <v>340</v>
      </c>
      <c r="J1299">
        <v>0</v>
      </c>
      <c r="K1299">
        <v>1</v>
      </c>
      <c r="L1299" t="s">
        <v>340</v>
      </c>
      <c r="M1299">
        <v>25.2</v>
      </c>
      <c r="N1299">
        <v>25.8</v>
      </c>
      <c r="O1299">
        <v>25.8</v>
      </c>
      <c r="P1299" t="s">
        <v>337</v>
      </c>
      <c r="Q1299">
        <v>752.6</v>
      </c>
      <c r="R1299">
        <v>0</v>
      </c>
      <c r="S1299">
        <v>0</v>
      </c>
      <c r="T1299">
        <v>159</v>
      </c>
      <c r="U1299">
        <v>1.1399999999999999</v>
      </c>
      <c r="V1299">
        <v>169</v>
      </c>
      <c r="W1299">
        <v>1</v>
      </c>
      <c r="X1299">
        <v>0.04</v>
      </c>
      <c r="Y1299">
        <v>1</v>
      </c>
      <c r="Z1299">
        <v>0</v>
      </c>
      <c r="AA1299">
        <v>2.4E-2</v>
      </c>
      <c r="AB1299">
        <v>22.9</v>
      </c>
      <c r="AC1299">
        <v>49</v>
      </c>
      <c r="AD1299">
        <v>11.7</v>
      </c>
      <c r="AE1299">
        <v>22.7</v>
      </c>
      <c r="AF1299">
        <v>9.0500000000000007</v>
      </c>
      <c r="AG1299">
        <v>7.2700000000000001E-2</v>
      </c>
      <c r="AH1299" t="s">
        <v>337</v>
      </c>
      <c r="AI1299" t="s">
        <v>337</v>
      </c>
      <c r="AJ1299">
        <v>0</v>
      </c>
      <c r="AK1299">
        <v>117</v>
      </c>
      <c r="AL1299">
        <v>1</v>
      </c>
      <c r="AM1299">
        <v>100</v>
      </c>
      <c r="AN1299">
        <v>5</v>
      </c>
    </row>
    <row r="1300" spans="1:40" x14ac:dyDescent="0.25">
      <c r="A1300" s="34">
        <v>40747</v>
      </c>
      <c r="B1300" s="220">
        <v>0.38194444444444442</v>
      </c>
      <c r="C1300">
        <v>25.5</v>
      </c>
      <c r="D1300">
        <v>25.5</v>
      </c>
      <c r="E1300">
        <v>25.2</v>
      </c>
      <c r="F1300">
        <v>60</v>
      </c>
      <c r="G1300">
        <v>17.2</v>
      </c>
      <c r="H1300">
        <v>0</v>
      </c>
      <c r="I1300" t="s">
        <v>340</v>
      </c>
      <c r="J1300">
        <v>0</v>
      </c>
      <c r="K1300">
        <v>2</v>
      </c>
      <c r="L1300" t="s">
        <v>340</v>
      </c>
      <c r="M1300">
        <v>25.5</v>
      </c>
      <c r="N1300">
        <v>26</v>
      </c>
      <c r="O1300">
        <v>26</v>
      </c>
      <c r="P1300" t="s">
        <v>337</v>
      </c>
      <c r="Q1300">
        <v>752.6</v>
      </c>
      <c r="R1300">
        <v>0</v>
      </c>
      <c r="S1300">
        <v>0</v>
      </c>
      <c r="T1300">
        <v>164</v>
      </c>
      <c r="U1300">
        <v>1.18</v>
      </c>
      <c r="V1300">
        <v>171</v>
      </c>
      <c r="W1300">
        <v>1</v>
      </c>
      <c r="X1300">
        <v>0.04</v>
      </c>
      <c r="Y1300">
        <v>1</v>
      </c>
      <c r="Z1300">
        <v>0</v>
      </c>
      <c r="AA1300">
        <v>2.5000000000000001E-2</v>
      </c>
      <c r="AB1300">
        <v>23.1</v>
      </c>
      <c r="AC1300">
        <v>49</v>
      </c>
      <c r="AD1300">
        <v>11.8</v>
      </c>
      <c r="AE1300">
        <v>22.8</v>
      </c>
      <c r="AF1300">
        <v>9.0500000000000007</v>
      </c>
      <c r="AG1300">
        <v>7.2700000000000001E-2</v>
      </c>
      <c r="AH1300" t="s">
        <v>337</v>
      </c>
      <c r="AI1300" t="s">
        <v>337</v>
      </c>
      <c r="AJ1300">
        <v>0</v>
      </c>
      <c r="AK1300">
        <v>117</v>
      </c>
      <c r="AL1300">
        <v>1</v>
      </c>
      <c r="AM1300">
        <v>100</v>
      </c>
      <c r="AN1300">
        <v>5</v>
      </c>
    </row>
    <row r="1301" spans="1:40" x14ac:dyDescent="0.25">
      <c r="A1301" s="34">
        <v>40747</v>
      </c>
      <c r="B1301" s="220">
        <v>0.38541666666666669</v>
      </c>
      <c r="C1301">
        <v>25.8</v>
      </c>
      <c r="D1301">
        <v>25.8</v>
      </c>
      <c r="E1301">
        <v>25.5</v>
      </c>
      <c r="F1301">
        <v>58</v>
      </c>
      <c r="G1301">
        <v>16.899999999999999</v>
      </c>
      <c r="H1301">
        <v>1</v>
      </c>
      <c r="I1301" t="s">
        <v>340</v>
      </c>
      <c r="J1301">
        <v>0.08</v>
      </c>
      <c r="K1301">
        <v>3</v>
      </c>
      <c r="L1301" t="s">
        <v>340</v>
      </c>
      <c r="M1301">
        <v>25.8</v>
      </c>
      <c r="N1301">
        <v>26.3</v>
      </c>
      <c r="O1301">
        <v>26.3</v>
      </c>
      <c r="P1301" t="s">
        <v>337</v>
      </c>
      <c r="Q1301">
        <v>752.5</v>
      </c>
      <c r="R1301">
        <v>0</v>
      </c>
      <c r="S1301">
        <v>0</v>
      </c>
      <c r="T1301">
        <v>162</v>
      </c>
      <c r="U1301">
        <v>1.1599999999999999</v>
      </c>
      <c r="V1301">
        <v>171</v>
      </c>
      <c r="W1301">
        <v>1.1000000000000001</v>
      </c>
      <c r="X1301">
        <v>0.04</v>
      </c>
      <c r="Y1301">
        <v>1.1000000000000001</v>
      </c>
      <c r="Z1301">
        <v>0</v>
      </c>
      <c r="AA1301">
        <v>2.5999999999999999E-2</v>
      </c>
      <c r="AB1301">
        <v>23.1</v>
      </c>
      <c r="AC1301">
        <v>49</v>
      </c>
      <c r="AD1301">
        <v>11.8</v>
      </c>
      <c r="AE1301">
        <v>22.8</v>
      </c>
      <c r="AF1301">
        <v>9.0500000000000007</v>
      </c>
      <c r="AG1301">
        <v>7.2700000000000001E-2</v>
      </c>
      <c r="AH1301" t="s">
        <v>337</v>
      </c>
      <c r="AI1301" t="s">
        <v>337</v>
      </c>
      <c r="AJ1301">
        <v>0</v>
      </c>
      <c r="AK1301">
        <v>115</v>
      </c>
      <c r="AL1301">
        <v>1</v>
      </c>
      <c r="AM1301">
        <v>100</v>
      </c>
      <c r="AN1301">
        <v>5</v>
      </c>
    </row>
    <row r="1302" spans="1:40" x14ac:dyDescent="0.25">
      <c r="A1302" s="34">
        <v>40747</v>
      </c>
      <c r="B1302" s="220">
        <v>0.3888888888888889</v>
      </c>
      <c r="C1302">
        <v>26.1</v>
      </c>
      <c r="D1302">
        <v>26.1</v>
      </c>
      <c r="E1302">
        <v>25.8</v>
      </c>
      <c r="F1302">
        <v>58</v>
      </c>
      <c r="G1302">
        <v>17.2</v>
      </c>
      <c r="H1302">
        <v>1</v>
      </c>
      <c r="I1302" t="s">
        <v>340</v>
      </c>
      <c r="J1302">
        <v>0.08</v>
      </c>
      <c r="K1302">
        <v>2</v>
      </c>
      <c r="L1302" t="s">
        <v>340</v>
      </c>
      <c r="M1302">
        <v>26.1</v>
      </c>
      <c r="N1302">
        <v>26.6</v>
      </c>
      <c r="O1302">
        <v>26.6</v>
      </c>
      <c r="P1302" t="s">
        <v>337</v>
      </c>
      <c r="Q1302">
        <v>752.6</v>
      </c>
      <c r="R1302">
        <v>0</v>
      </c>
      <c r="S1302">
        <v>0</v>
      </c>
      <c r="T1302">
        <v>182</v>
      </c>
      <c r="U1302">
        <v>1.3</v>
      </c>
      <c r="V1302">
        <v>188</v>
      </c>
      <c r="W1302">
        <v>1.1000000000000001</v>
      </c>
      <c r="X1302">
        <v>0.04</v>
      </c>
      <c r="Y1302">
        <v>1.1000000000000001</v>
      </c>
      <c r="Z1302">
        <v>0</v>
      </c>
      <c r="AA1302">
        <v>2.7E-2</v>
      </c>
      <c r="AB1302">
        <v>23.1</v>
      </c>
      <c r="AC1302">
        <v>49</v>
      </c>
      <c r="AD1302">
        <v>11.8</v>
      </c>
      <c r="AE1302">
        <v>22.9</v>
      </c>
      <c r="AF1302">
        <v>9.0500000000000007</v>
      </c>
      <c r="AG1302">
        <v>7.2700000000000001E-2</v>
      </c>
      <c r="AH1302" t="s">
        <v>337</v>
      </c>
      <c r="AI1302" t="s">
        <v>337</v>
      </c>
      <c r="AJ1302">
        <v>0</v>
      </c>
      <c r="AK1302">
        <v>116</v>
      </c>
      <c r="AL1302">
        <v>1</v>
      </c>
      <c r="AM1302">
        <v>100</v>
      </c>
      <c r="AN1302">
        <v>5</v>
      </c>
    </row>
    <row r="1303" spans="1:40" x14ac:dyDescent="0.25">
      <c r="A1303" s="34">
        <v>40747</v>
      </c>
      <c r="B1303" s="220">
        <v>0.3923611111111111</v>
      </c>
      <c r="C1303">
        <v>26.4</v>
      </c>
      <c r="D1303">
        <v>26.4</v>
      </c>
      <c r="E1303">
        <v>26.1</v>
      </c>
      <c r="F1303">
        <v>56</v>
      </c>
      <c r="G1303">
        <v>16.899999999999999</v>
      </c>
      <c r="H1303">
        <v>1</v>
      </c>
      <c r="I1303" t="s">
        <v>340</v>
      </c>
      <c r="J1303">
        <v>0.08</v>
      </c>
      <c r="K1303">
        <v>2</v>
      </c>
      <c r="L1303" t="s">
        <v>340</v>
      </c>
      <c r="M1303">
        <v>26.4</v>
      </c>
      <c r="N1303">
        <v>26.8</v>
      </c>
      <c r="O1303">
        <v>26.8</v>
      </c>
      <c r="P1303" t="s">
        <v>337</v>
      </c>
      <c r="Q1303">
        <v>752.6</v>
      </c>
      <c r="R1303">
        <v>0</v>
      </c>
      <c r="S1303">
        <v>0</v>
      </c>
      <c r="T1303">
        <v>193</v>
      </c>
      <c r="U1303">
        <v>1.38</v>
      </c>
      <c r="V1303">
        <v>197</v>
      </c>
      <c r="W1303">
        <v>1.2</v>
      </c>
      <c r="X1303">
        <v>0.04</v>
      </c>
      <c r="Y1303">
        <v>1.2</v>
      </c>
      <c r="Z1303">
        <v>0</v>
      </c>
      <c r="AA1303">
        <v>2.8000000000000001E-2</v>
      </c>
      <c r="AB1303">
        <v>23.1</v>
      </c>
      <c r="AC1303">
        <v>49</v>
      </c>
      <c r="AD1303">
        <v>11.8</v>
      </c>
      <c r="AE1303">
        <v>22.9</v>
      </c>
      <c r="AF1303">
        <v>9.0500000000000007</v>
      </c>
      <c r="AG1303">
        <v>7.2700000000000001E-2</v>
      </c>
      <c r="AH1303" t="s">
        <v>337</v>
      </c>
      <c r="AI1303" t="s">
        <v>337</v>
      </c>
      <c r="AJ1303">
        <v>0</v>
      </c>
      <c r="AK1303">
        <v>117</v>
      </c>
      <c r="AL1303">
        <v>1</v>
      </c>
      <c r="AM1303">
        <v>100</v>
      </c>
      <c r="AN1303">
        <v>5</v>
      </c>
    </row>
    <row r="1304" spans="1:40" x14ac:dyDescent="0.25">
      <c r="A1304" s="34">
        <v>40747</v>
      </c>
      <c r="B1304" s="220">
        <v>0.39583333333333331</v>
      </c>
      <c r="C1304">
        <v>26.7</v>
      </c>
      <c r="D1304">
        <v>26.7</v>
      </c>
      <c r="E1304">
        <v>26.4</v>
      </c>
      <c r="F1304">
        <v>54</v>
      </c>
      <c r="G1304">
        <v>16.600000000000001</v>
      </c>
      <c r="H1304">
        <v>1</v>
      </c>
      <c r="I1304" t="s">
        <v>340</v>
      </c>
      <c r="J1304">
        <v>0.08</v>
      </c>
      <c r="K1304">
        <v>3</v>
      </c>
      <c r="L1304" t="s">
        <v>340</v>
      </c>
      <c r="M1304">
        <v>26.7</v>
      </c>
      <c r="N1304">
        <v>27.1</v>
      </c>
      <c r="O1304">
        <v>27.1</v>
      </c>
      <c r="P1304" t="s">
        <v>337</v>
      </c>
      <c r="Q1304">
        <v>752.6</v>
      </c>
      <c r="R1304">
        <v>0</v>
      </c>
      <c r="S1304">
        <v>0</v>
      </c>
      <c r="T1304">
        <v>215</v>
      </c>
      <c r="U1304">
        <v>1.54</v>
      </c>
      <c r="V1304">
        <v>232</v>
      </c>
      <c r="W1304">
        <v>1.3</v>
      </c>
      <c r="X1304">
        <v>0.05</v>
      </c>
      <c r="Y1304">
        <v>1.3</v>
      </c>
      <c r="Z1304">
        <v>0</v>
      </c>
      <c r="AA1304">
        <v>2.9000000000000001E-2</v>
      </c>
      <c r="AB1304">
        <v>23.2</v>
      </c>
      <c r="AC1304">
        <v>49</v>
      </c>
      <c r="AD1304">
        <v>11.9</v>
      </c>
      <c r="AE1304">
        <v>23</v>
      </c>
      <c r="AF1304">
        <v>9.0500000000000007</v>
      </c>
      <c r="AG1304">
        <v>7.2599999999999998E-2</v>
      </c>
      <c r="AH1304" t="s">
        <v>337</v>
      </c>
      <c r="AI1304" t="s">
        <v>337</v>
      </c>
      <c r="AJ1304">
        <v>0</v>
      </c>
      <c r="AK1304">
        <v>118</v>
      </c>
      <c r="AL1304">
        <v>1</v>
      </c>
      <c r="AM1304">
        <v>100</v>
      </c>
      <c r="AN1304">
        <v>5</v>
      </c>
    </row>
    <row r="1305" spans="1:40" x14ac:dyDescent="0.25">
      <c r="A1305" s="34">
        <v>40747</v>
      </c>
      <c r="B1305" s="220">
        <v>0.39930555555555558</v>
      </c>
      <c r="C1305">
        <v>27.2</v>
      </c>
      <c r="D1305">
        <v>27.2</v>
      </c>
      <c r="E1305">
        <v>26.7</v>
      </c>
      <c r="F1305">
        <v>52</v>
      </c>
      <c r="G1305">
        <v>16.5</v>
      </c>
      <c r="H1305">
        <v>2</v>
      </c>
      <c r="I1305" t="s">
        <v>340</v>
      </c>
      <c r="J1305">
        <v>0.17</v>
      </c>
      <c r="K1305">
        <v>7</v>
      </c>
      <c r="L1305" t="s">
        <v>343</v>
      </c>
      <c r="M1305">
        <v>27.2</v>
      </c>
      <c r="N1305">
        <v>27.4</v>
      </c>
      <c r="O1305">
        <v>27.4</v>
      </c>
      <c r="P1305" t="s">
        <v>337</v>
      </c>
      <c r="Q1305">
        <v>752.5</v>
      </c>
      <c r="R1305">
        <v>0</v>
      </c>
      <c r="S1305">
        <v>0</v>
      </c>
      <c r="T1305">
        <v>308</v>
      </c>
      <c r="U1305">
        <v>2.21</v>
      </c>
      <c r="V1305">
        <v>380</v>
      </c>
      <c r="W1305">
        <v>1.6</v>
      </c>
      <c r="X1305">
        <v>0.06</v>
      </c>
      <c r="Y1305">
        <v>1.7</v>
      </c>
      <c r="Z1305">
        <v>0</v>
      </c>
      <c r="AA1305">
        <v>3.1E-2</v>
      </c>
      <c r="AB1305">
        <v>23.3</v>
      </c>
      <c r="AC1305">
        <v>48</v>
      </c>
      <c r="AD1305">
        <v>11.7</v>
      </c>
      <c r="AE1305">
        <v>23.1</v>
      </c>
      <c r="AF1305">
        <v>8.93</v>
      </c>
      <c r="AG1305">
        <v>7.2599999999999998E-2</v>
      </c>
      <c r="AH1305" t="s">
        <v>337</v>
      </c>
      <c r="AI1305" t="s">
        <v>337</v>
      </c>
      <c r="AJ1305">
        <v>0</v>
      </c>
      <c r="AK1305">
        <v>117</v>
      </c>
      <c r="AL1305">
        <v>1</v>
      </c>
      <c r="AM1305">
        <v>100</v>
      </c>
      <c r="AN1305">
        <v>5</v>
      </c>
    </row>
    <row r="1306" spans="1:40" x14ac:dyDescent="0.25">
      <c r="A1306" s="34">
        <v>40747</v>
      </c>
      <c r="B1306" s="220">
        <v>0.40277777777777773</v>
      </c>
      <c r="C1306">
        <v>27.8</v>
      </c>
      <c r="D1306">
        <v>27.8</v>
      </c>
      <c r="E1306">
        <v>27.2</v>
      </c>
      <c r="F1306">
        <v>50</v>
      </c>
      <c r="G1306">
        <v>16.399999999999999</v>
      </c>
      <c r="H1306">
        <v>4</v>
      </c>
      <c r="I1306" t="s">
        <v>343</v>
      </c>
      <c r="J1306">
        <v>0.33</v>
      </c>
      <c r="K1306">
        <v>7</v>
      </c>
      <c r="L1306" t="s">
        <v>343</v>
      </c>
      <c r="M1306">
        <v>27.8</v>
      </c>
      <c r="N1306">
        <v>28.1</v>
      </c>
      <c r="O1306">
        <v>28.1</v>
      </c>
      <c r="P1306" t="s">
        <v>337</v>
      </c>
      <c r="Q1306">
        <v>752.5</v>
      </c>
      <c r="R1306">
        <v>0</v>
      </c>
      <c r="S1306">
        <v>0</v>
      </c>
      <c r="T1306">
        <v>296</v>
      </c>
      <c r="U1306">
        <v>2.12</v>
      </c>
      <c r="V1306">
        <v>309</v>
      </c>
      <c r="W1306">
        <v>1.7</v>
      </c>
      <c r="X1306">
        <v>0.06</v>
      </c>
      <c r="Y1306">
        <v>1.7</v>
      </c>
      <c r="Z1306">
        <v>0</v>
      </c>
      <c r="AA1306">
        <v>3.3000000000000002E-2</v>
      </c>
      <c r="AB1306">
        <v>23.4</v>
      </c>
      <c r="AC1306">
        <v>48</v>
      </c>
      <c r="AD1306">
        <v>11.8</v>
      </c>
      <c r="AE1306">
        <v>23.3</v>
      </c>
      <c r="AF1306">
        <v>8.93</v>
      </c>
      <c r="AG1306">
        <v>7.2599999999999998E-2</v>
      </c>
      <c r="AH1306" t="s">
        <v>337</v>
      </c>
      <c r="AI1306" t="s">
        <v>337</v>
      </c>
      <c r="AJ1306">
        <v>0</v>
      </c>
      <c r="AK1306">
        <v>116</v>
      </c>
      <c r="AL1306">
        <v>1</v>
      </c>
      <c r="AM1306">
        <v>100</v>
      </c>
      <c r="AN1306">
        <v>5</v>
      </c>
    </row>
    <row r="1307" spans="1:40" x14ac:dyDescent="0.25">
      <c r="A1307" s="34">
        <v>40747</v>
      </c>
      <c r="B1307" s="220">
        <v>0.40625</v>
      </c>
      <c r="C1307">
        <v>28.3</v>
      </c>
      <c r="D1307">
        <v>28.3</v>
      </c>
      <c r="E1307">
        <v>27.8</v>
      </c>
      <c r="F1307">
        <v>48</v>
      </c>
      <c r="G1307">
        <v>16.2</v>
      </c>
      <c r="H1307">
        <v>5</v>
      </c>
      <c r="I1307" t="s">
        <v>343</v>
      </c>
      <c r="J1307">
        <v>0.42</v>
      </c>
      <c r="K1307">
        <v>9</v>
      </c>
      <c r="L1307" t="s">
        <v>343</v>
      </c>
      <c r="M1307">
        <v>28.3</v>
      </c>
      <c r="N1307">
        <v>28.8</v>
      </c>
      <c r="O1307">
        <v>28.8</v>
      </c>
      <c r="P1307" t="s">
        <v>337</v>
      </c>
      <c r="Q1307">
        <v>752.4</v>
      </c>
      <c r="R1307">
        <v>0</v>
      </c>
      <c r="S1307">
        <v>0</v>
      </c>
      <c r="T1307">
        <v>295</v>
      </c>
      <c r="U1307">
        <v>2.11</v>
      </c>
      <c r="V1307">
        <v>345</v>
      </c>
      <c r="W1307">
        <v>1.8</v>
      </c>
      <c r="X1307">
        <v>0.06</v>
      </c>
      <c r="Y1307">
        <v>2.1</v>
      </c>
      <c r="Z1307">
        <v>0</v>
      </c>
      <c r="AA1307">
        <v>3.5000000000000003E-2</v>
      </c>
      <c r="AB1307">
        <v>23.4</v>
      </c>
      <c r="AC1307">
        <v>47</v>
      </c>
      <c r="AD1307">
        <v>11.5</v>
      </c>
      <c r="AE1307">
        <v>23.2</v>
      </c>
      <c r="AF1307">
        <v>8.75</v>
      </c>
      <c r="AG1307">
        <v>7.2599999999999998E-2</v>
      </c>
      <c r="AH1307" t="s">
        <v>337</v>
      </c>
      <c r="AI1307" t="s">
        <v>337</v>
      </c>
      <c r="AJ1307">
        <v>0</v>
      </c>
      <c r="AK1307">
        <v>116</v>
      </c>
      <c r="AL1307">
        <v>1</v>
      </c>
      <c r="AM1307">
        <v>100</v>
      </c>
      <c r="AN1307">
        <v>5</v>
      </c>
    </row>
    <row r="1308" spans="1:40" x14ac:dyDescent="0.25">
      <c r="A1308" s="34">
        <v>40747</v>
      </c>
      <c r="B1308" s="220">
        <v>0.40972222222222227</v>
      </c>
      <c r="C1308">
        <v>28.8</v>
      </c>
      <c r="D1308">
        <v>28.8</v>
      </c>
      <c r="E1308">
        <v>28.3</v>
      </c>
      <c r="F1308">
        <v>47</v>
      </c>
      <c r="G1308">
        <v>16.3</v>
      </c>
      <c r="H1308">
        <v>6</v>
      </c>
      <c r="I1308" t="s">
        <v>343</v>
      </c>
      <c r="J1308">
        <v>0.5</v>
      </c>
      <c r="K1308">
        <v>10</v>
      </c>
      <c r="L1308" t="s">
        <v>343</v>
      </c>
      <c r="M1308">
        <v>28.8</v>
      </c>
      <c r="N1308">
        <v>29.5</v>
      </c>
      <c r="O1308">
        <v>29.5</v>
      </c>
      <c r="P1308" t="s">
        <v>337</v>
      </c>
      <c r="Q1308">
        <v>752.4</v>
      </c>
      <c r="R1308">
        <v>0</v>
      </c>
      <c r="S1308">
        <v>0</v>
      </c>
      <c r="T1308">
        <v>522</v>
      </c>
      <c r="U1308">
        <v>3.74</v>
      </c>
      <c r="V1308">
        <v>617</v>
      </c>
      <c r="W1308">
        <v>2.4</v>
      </c>
      <c r="X1308">
        <v>0.09</v>
      </c>
      <c r="Y1308">
        <v>2.6</v>
      </c>
      <c r="Z1308">
        <v>0</v>
      </c>
      <c r="AA1308">
        <v>3.5999999999999997E-2</v>
      </c>
      <c r="AB1308">
        <v>23.6</v>
      </c>
      <c r="AC1308">
        <v>47</v>
      </c>
      <c r="AD1308">
        <v>11.6</v>
      </c>
      <c r="AE1308">
        <v>23.4</v>
      </c>
      <c r="AF1308">
        <v>8.75</v>
      </c>
      <c r="AG1308">
        <v>7.2499999999999995E-2</v>
      </c>
      <c r="AH1308" t="s">
        <v>337</v>
      </c>
      <c r="AI1308" t="s">
        <v>337</v>
      </c>
      <c r="AJ1308">
        <v>0</v>
      </c>
      <c r="AK1308">
        <v>116</v>
      </c>
      <c r="AL1308">
        <v>1</v>
      </c>
      <c r="AM1308">
        <v>100</v>
      </c>
      <c r="AN1308">
        <v>5</v>
      </c>
    </row>
    <row r="1309" spans="1:40" x14ac:dyDescent="0.25">
      <c r="A1309" s="34">
        <v>40747</v>
      </c>
      <c r="B1309" s="220">
        <v>0.41319444444444442</v>
      </c>
      <c r="C1309">
        <v>29.2</v>
      </c>
      <c r="D1309">
        <v>29.2</v>
      </c>
      <c r="E1309">
        <v>28.8</v>
      </c>
      <c r="F1309">
        <v>46</v>
      </c>
      <c r="G1309">
        <v>16.399999999999999</v>
      </c>
      <c r="H1309">
        <v>5</v>
      </c>
      <c r="I1309" t="s">
        <v>343</v>
      </c>
      <c r="J1309">
        <v>0.42</v>
      </c>
      <c r="K1309">
        <v>9</v>
      </c>
      <c r="L1309" t="s">
        <v>343</v>
      </c>
      <c r="M1309">
        <v>29.2</v>
      </c>
      <c r="N1309">
        <v>29.8</v>
      </c>
      <c r="O1309">
        <v>29.8</v>
      </c>
      <c r="P1309" t="s">
        <v>337</v>
      </c>
      <c r="Q1309">
        <v>752.4</v>
      </c>
      <c r="R1309">
        <v>0</v>
      </c>
      <c r="S1309">
        <v>0</v>
      </c>
      <c r="T1309">
        <v>636</v>
      </c>
      <c r="U1309">
        <v>4.5599999999999996</v>
      </c>
      <c r="V1309">
        <v>668</v>
      </c>
      <c r="W1309">
        <v>2.7</v>
      </c>
      <c r="X1309">
        <v>0.1</v>
      </c>
      <c r="Y1309">
        <v>2.8</v>
      </c>
      <c r="Z1309">
        <v>0</v>
      </c>
      <c r="AA1309">
        <v>3.7999999999999999E-2</v>
      </c>
      <c r="AB1309">
        <v>23.7</v>
      </c>
      <c r="AC1309">
        <v>46</v>
      </c>
      <c r="AD1309">
        <v>11.4</v>
      </c>
      <c r="AE1309">
        <v>23.6</v>
      </c>
      <c r="AF1309">
        <v>8.56</v>
      </c>
      <c r="AG1309">
        <v>7.2499999999999995E-2</v>
      </c>
      <c r="AH1309" t="s">
        <v>337</v>
      </c>
      <c r="AI1309" t="s">
        <v>337</v>
      </c>
      <c r="AJ1309">
        <v>0</v>
      </c>
      <c r="AK1309">
        <v>115</v>
      </c>
      <c r="AL1309">
        <v>1</v>
      </c>
      <c r="AM1309">
        <v>100</v>
      </c>
      <c r="AN1309">
        <v>5</v>
      </c>
    </row>
    <row r="1310" spans="1:40" x14ac:dyDescent="0.25">
      <c r="A1310" s="34">
        <v>40747</v>
      </c>
      <c r="B1310" s="220">
        <v>0.41666666666666669</v>
      </c>
      <c r="C1310">
        <v>29.3</v>
      </c>
      <c r="D1310">
        <v>29.3</v>
      </c>
      <c r="E1310">
        <v>29.2</v>
      </c>
      <c r="F1310">
        <v>45</v>
      </c>
      <c r="G1310">
        <v>16.100000000000001</v>
      </c>
      <c r="H1310">
        <v>6</v>
      </c>
      <c r="I1310" t="s">
        <v>343</v>
      </c>
      <c r="J1310">
        <v>0.5</v>
      </c>
      <c r="K1310">
        <v>11</v>
      </c>
      <c r="L1310" t="s">
        <v>343</v>
      </c>
      <c r="M1310">
        <v>29.3</v>
      </c>
      <c r="N1310">
        <v>29.8</v>
      </c>
      <c r="O1310">
        <v>29.8</v>
      </c>
      <c r="P1310" t="s">
        <v>337</v>
      </c>
      <c r="Q1310">
        <v>752.3</v>
      </c>
      <c r="R1310">
        <v>0</v>
      </c>
      <c r="S1310">
        <v>0</v>
      </c>
      <c r="T1310">
        <v>380</v>
      </c>
      <c r="U1310">
        <v>2.72</v>
      </c>
      <c r="V1310">
        <v>448</v>
      </c>
      <c r="W1310">
        <v>2.2999999999999998</v>
      </c>
      <c r="X1310">
        <v>0.08</v>
      </c>
      <c r="Y1310">
        <v>2.6</v>
      </c>
      <c r="Z1310">
        <v>0</v>
      </c>
      <c r="AA1310">
        <v>3.7999999999999999E-2</v>
      </c>
      <c r="AB1310">
        <v>23.9</v>
      </c>
      <c r="AC1310">
        <v>45</v>
      </c>
      <c r="AD1310">
        <v>11.2</v>
      </c>
      <c r="AE1310">
        <v>23.7</v>
      </c>
      <c r="AF1310">
        <v>8.4499999999999993</v>
      </c>
      <c r="AG1310">
        <v>7.2499999999999995E-2</v>
      </c>
      <c r="AH1310" t="s">
        <v>337</v>
      </c>
      <c r="AI1310" t="s">
        <v>337</v>
      </c>
      <c r="AJ1310">
        <v>8.9999999999999993E-3</v>
      </c>
      <c r="AK1310">
        <v>116</v>
      </c>
      <c r="AL1310">
        <v>1</v>
      </c>
      <c r="AM1310">
        <v>100</v>
      </c>
      <c r="AN1310">
        <v>5</v>
      </c>
    </row>
    <row r="1311" spans="1:40" x14ac:dyDescent="0.25">
      <c r="A1311" s="34">
        <v>40747</v>
      </c>
      <c r="B1311" s="220">
        <v>0.4201388888888889</v>
      </c>
      <c r="C1311">
        <v>29.3</v>
      </c>
      <c r="D1311">
        <v>29.3</v>
      </c>
      <c r="E1311">
        <v>29.2</v>
      </c>
      <c r="F1311">
        <v>45</v>
      </c>
      <c r="G1311">
        <v>16.2</v>
      </c>
      <c r="H1311">
        <v>5</v>
      </c>
      <c r="I1311" t="s">
        <v>343</v>
      </c>
      <c r="J1311">
        <v>0.42</v>
      </c>
      <c r="K1311">
        <v>8</v>
      </c>
      <c r="L1311" t="s">
        <v>342</v>
      </c>
      <c r="M1311">
        <v>29.3</v>
      </c>
      <c r="N1311">
        <v>29.9</v>
      </c>
      <c r="O1311">
        <v>29.9</v>
      </c>
      <c r="P1311" t="s">
        <v>337</v>
      </c>
      <c r="Q1311">
        <v>752.3</v>
      </c>
      <c r="R1311">
        <v>0</v>
      </c>
      <c r="S1311">
        <v>0</v>
      </c>
      <c r="T1311">
        <v>489</v>
      </c>
      <c r="U1311">
        <v>3.5</v>
      </c>
      <c r="V1311">
        <v>656</v>
      </c>
      <c r="W1311">
        <v>2.7</v>
      </c>
      <c r="X1311">
        <v>0.1</v>
      </c>
      <c r="Y1311">
        <v>2.9</v>
      </c>
      <c r="Z1311">
        <v>0</v>
      </c>
      <c r="AA1311">
        <v>3.7999999999999999E-2</v>
      </c>
      <c r="AB1311">
        <v>23.9</v>
      </c>
      <c r="AC1311">
        <v>45</v>
      </c>
      <c r="AD1311">
        <v>11.2</v>
      </c>
      <c r="AE1311">
        <v>23.7</v>
      </c>
      <c r="AF1311">
        <v>8.4499999999999993</v>
      </c>
      <c r="AG1311">
        <v>7.2499999999999995E-2</v>
      </c>
      <c r="AH1311" t="s">
        <v>337</v>
      </c>
      <c r="AI1311" t="s">
        <v>337</v>
      </c>
      <c r="AJ1311">
        <v>0</v>
      </c>
      <c r="AK1311">
        <v>114</v>
      </c>
      <c r="AL1311">
        <v>1</v>
      </c>
      <c r="AM1311">
        <v>100</v>
      </c>
      <c r="AN1311">
        <v>5</v>
      </c>
    </row>
    <row r="1312" spans="1:40" x14ac:dyDescent="0.25">
      <c r="A1312" s="34">
        <v>40747</v>
      </c>
      <c r="B1312" s="220">
        <v>0.4236111111111111</v>
      </c>
      <c r="C1312">
        <v>29.4</v>
      </c>
      <c r="D1312">
        <v>29.4</v>
      </c>
      <c r="E1312">
        <v>29.3</v>
      </c>
      <c r="F1312">
        <v>45</v>
      </c>
      <c r="G1312">
        <v>16.3</v>
      </c>
      <c r="H1312">
        <v>4</v>
      </c>
      <c r="I1312" t="s">
        <v>343</v>
      </c>
      <c r="J1312">
        <v>0.33</v>
      </c>
      <c r="K1312">
        <v>7</v>
      </c>
      <c r="L1312" t="s">
        <v>343</v>
      </c>
      <c r="M1312">
        <v>29.4</v>
      </c>
      <c r="N1312">
        <v>30</v>
      </c>
      <c r="O1312">
        <v>30</v>
      </c>
      <c r="P1312" t="s">
        <v>337</v>
      </c>
      <c r="Q1312">
        <v>752.4</v>
      </c>
      <c r="R1312">
        <v>0</v>
      </c>
      <c r="S1312">
        <v>0</v>
      </c>
      <c r="T1312">
        <v>368</v>
      </c>
      <c r="U1312">
        <v>2.64</v>
      </c>
      <c r="V1312">
        <v>469</v>
      </c>
      <c r="W1312">
        <v>2.6</v>
      </c>
      <c r="X1312">
        <v>0.09</v>
      </c>
      <c r="Y1312">
        <v>3</v>
      </c>
      <c r="Z1312">
        <v>0</v>
      </c>
      <c r="AA1312">
        <v>3.9E-2</v>
      </c>
      <c r="AB1312">
        <v>24</v>
      </c>
      <c r="AC1312">
        <v>44</v>
      </c>
      <c r="AD1312">
        <v>11</v>
      </c>
      <c r="AE1312">
        <v>23.8</v>
      </c>
      <c r="AF1312">
        <v>8.25</v>
      </c>
      <c r="AG1312">
        <v>7.2499999999999995E-2</v>
      </c>
      <c r="AH1312" t="s">
        <v>337</v>
      </c>
      <c r="AI1312" t="s">
        <v>337</v>
      </c>
      <c r="AJ1312">
        <v>0</v>
      </c>
      <c r="AK1312">
        <v>117</v>
      </c>
      <c r="AL1312">
        <v>1</v>
      </c>
      <c r="AM1312">
        <v>100</v>
      </c>
      <c r="AN1312">
        <v>5</v>
      </c>
    </row>
    <row r="1313" spans="1:40" x14ac:dyDescent="0.25">
      <c r="A1313" s="34">
        <v>40747</v>
      </c>
      <c r="B1313" s="220">
        <v>0.42708333333333331</v>
      </c>
      <c r="C1313">
        <v>29.7</v>
      </c>
      <c r="D1313">
        <v>29.7</v>
      </c>
      <c r="E1313">
        <v>29.4</v>
      </c>
      <c r="F1313">
        <v>45</v>
      </c>
      <c r="G1313">
        <v>16.5</v>
      </c>
      <c r="H1313">
        <v>5</v>
      </c>
      <c r="I1313" t="s">
        <v>343</v>
      </c>
      <c r="J1313">
        <v>0.42</v>
      </c>
      <c r="K1313">
        <v>9</v>
      </c>
      <c r="L1313" t="s">
        <v>342</v>
      </c>
      <c r="M1313">
        <v>29.7</v>
      </c>
      <c r="N1313">
        <v>30.3</v>
      </c>
      <c r="O1313">
        <v>30.3</v>
      </c>
      <c r="P1313" t="s">
        <v>337</v>
      </c>
      <c r="Q1313">
        <v>752.3</v>
      </c>
      <c r="R1313">
        <v>0</v>
      </c>
      <c r="S1313">
        <v>0</v>
      </c>
      <c r="T1313">
        <v>646</v>
      </c>
      <c r="U1313">
        <v>4.63</v>
      </c>
      <c r="V1313">
        <v>670</v>
      </c>
      <c r="W1313">
        <v>3.3</v>
      </c>
      <c r="X1313">
        <v>0.12</v>
      </c>
      <c r="Y1313">
        <v>3.3</v>
      </c>
      <c r="Z1313">
        <v>0</v>
      </c>
      <c r="AA1313">
        <v>0.04</v>
      </c>
      <c r="AB1313">
        <v>24.1</v>
      </c>
      <c r="AC1313">
        <v>44</v>
      </c>
      <c r="AD1313">
        <v>11.1</v>
      </c>
      <c r="AE1313">
        <v>23.9</v>
      </c>
      <c r="AF1313">
        <v>8.24</v>
      </c>
      <c r="AG1313">
        <v>7.2499999999999995E-2</v>
      </c>
      <c r="AH1313" t="s">
        <v>337</v>
      </c>
      <c r="AI1313" t="s">
        <v>337</v>
      </c>
      <c r="AJ1313">
        <v>0</v>
      </c>
      <c r="AK1313">
        <v>117</v>
      </c>
      <c r="AL1313">
        <v>1</v>
      </c>
      <c r="AM1313">
        <v>100</v>
      </c>
      <c r="AN1313">
        <v>5</v>
      </c>
    </row>
    <row r="1314" spans="1:40" x14ac:dyDescent="0.25">
      <c r="A1314" s="34">
        <v>40747</v>
      </c>
      <c r="B1314" s="220">
        <v>0.43055555555555558</v>
      </c>
      <c r="C1314">
        <v>30.2</v>
      </c>
      <c r="D1314">
        <v>30.2</v>
      </c>
      <c r="E1314">
        <v>29.7</v>
      </c>
      <c r="F1314">
        <v>43</v>
      </c>
      <c r="G1314">
        <v>16.2</v>
      </c>
      <c r="H1314">
        <v>4</v>
      </c>
      <c r="I1314" t="s">
        <v>342</v>
      </c>
      <c r="J1314">
        <v>0.33</v>
      </c>
      <c r="K1314">
        <v>8</v>
      </c>
      <c r="L1314" t="s">
        <v>343</v>
      </c>
      <c r="M1314">
        <v>30.2</v>
      </c>
      <c r="N1314">
        <v>30.7</v>
      </c>
      <c r="O1314">
        <v>30.7</v>
      </c>
      <c r="P1314" t="s">
        <v>337</v>
      </c>
      <c r="Q1314">
        <v>752.3</v>
      </c>
      <c r="R1314">
        <v>0</v>
      </c>
      <c r="S1314">
        <v>0</v>
      </c>
      <c r="T1314">
        <v>691</v>
      </c>
      <c r="U1314">
        <v>4.95</v>
      </c>
      <c r="V1314">
        <v>714</v>
      </c>
      <c r="W1314">
        <v>3.5</v>
      </c>
      <c r="X1314">
        <v>0.13</v>
      </c>
      <c r="Y1314">
        <v>3.6</v>
      </c>
      <c r="Z1314">
        <v>0</v>
      </c>
      <c r="AA1314">
        <v>4.1000000000000002E-2</v>
      </c>
      <c r="AB1314">
        <v>24.1</v>
      </c>
      <c r="AC1314">
        <v>44</v>
      </c>
      <c r="AD1314">
        <v>11.1</v>
      </c>
      <c r="AE1314">
        <v>23.9</v>
      </c>
      <c r="AF1314">
        <v>8.24</v>
      </c>
      <c r="AG1314">
        <v>7.2499999999999995E-2</v>
      </c>
      <c r="AH1314" t="s">
        <v>337</v>
      </c>
      <c r="AI1314" t="s">
        <v>337</v>
      </c>
      <c r="AJ1314">
        <v>0</v>
      </c>
      <c r="AK1314">
        <v>117</v>
      </c>
      <c r="AL1314">
        <v>1</v>
      </c>
      <c r="AM1314">
        <v>100</v>
      </c>
      <c r="AN1314">
        <v>5</v>
      </c>
    </row>
    <row r="1315" spans="1:40" x14ac:dyDescent="0.25">
      <c r="A1315" s="34">
        <v>40747</v>
      </c>
      <c r="B1315" s="220">
        <v>0.43402777777777773</v>
      </c>
      <c r="C1315">
        <v>30.4</v>
      </c>
      <c r="D1315">
        <v>30.4</v>
      </c>
      <c r="E1315">
        <v>30.2</v>
      </c>
      <c r="F1315">
        <v>43</v>
      </c>
      <c r="G1315">
        <v>16.5</v>
      </c>
      <c r="H1315">
        <v>5</v>
      </c>
      <c r="I1315" t="s">
        <v>343</v>
      </c>
      <c r="J1315">
        <v>0.42</v>
      </c>
      <c r="K1315">
        <v>9</v>
      </c>
      <c r="L1315" t="s">
        <v>343</v>
      </c>
      <c r="M1315">
        <v>30.4</v>
      </c>
      <c r="N1315">
        <v>31</v>
      </c>
      <c r="O1315">
        <v>31</v>
      </c>
      <c r="P1315" t="s">
        <v>337</v>
      </c>
      <c r="Q1315">
        <v>752.2</v>
      </c>
      <c r="R1315">
        <v>0</v>
      </c>
      <c r="S1315">
        <v>0</v>
      </c>
      <c r="T1315">
        <v>606</v>
      </c>
      <c r="U1315">
        <v>4.34</v>
      </c>
      <c r="V1315">
        <v>615</v>
      </c>
      <c r="W1315">
        <v>3.5</v>
      </c>
      <c r="X1315">
        <v>0.13</v>
      </c>
      <c r="Y1315">
        <v>3.8</v>
      </c>
      <c r="Z1315">
        <v>0</v>
      </c>
      <c r="AA1315">
        <v>4.2000000000000003E-2</v>
      </c>
      <c r="AB1315">
        <v>24.2</v>
      </c>
      <c r="AC1315">
        <v>43</v>
      </c>
      <c r="AD1315">
        <v>10.8</v>
      </c>
      <c r="AE1315">
        <v>23.9</v>
      </c>
      <c r="AF1315">
        <v>8.0500000000000007</v>
      </c>
      <c r="AG1315">
        <v>7.2400000000000006E-2</v>
      </c>
      <c r="AH1315" t="s">
        <v>337</v>
      </c>
      <c r="AI1315" t="s">
        <v>337</v>
      </c>
      <c r="AJ1315">
        <v>0</v>
      </c>
      <c r="AK1315">
        <v>113</v>
      </c>
      <c r="AL1315">
        <v>1</v>
      </c>
      <c r="AM1315">
        <v>99.1</v>
      </c>
      <c r="AN1315">
        <v>5</v>
      </c>
    </row>
    <row r="1316" spans="1:40" x14ac:dyDescent="0.25">
      <c r="A1316" s="34">
        <v>40747</v>
      </c>
      <c r="B1316" s="220">
        <v>0.4375</v>
      </c>
      <c r="C1316">
        <v>30.8</v>
      </c>
      <c r="D1316">
        <v>30.8</v>
      </c>
      <c r="E1316">
        <v>30.4</v>
      </c>
      <c r="F1316">
        <v>42</v>
      </c>
      <c r="G1316">
        <v>16.399999999999999</v>
      </c>
      <c r="H1316">
        <v>5</v>
      </c>
      <c r="I1316" t="s">
        <v>343</v>
      </c>
      <c r="J1316">
        <v>0.42</v>
      </c>
      <c r="K1316">
        <v>11</v>
      </c>
      <c r="L1316" t="s">
        <v>343</v>
      </c>
      <c r="M1316">
        <v>30.8</v>
      </c>
      <c r="N1316">
        <v>31.2</v>
      </c>
      <c r="O1316">
        <v>31.2</v>
      </c>
      <c r="P1316" t="s">
        <v>337</v>
      </c>
      <c r="Q1316">
        <v>752.2</v>
      </c>
      <c r="R1316">
        <v>0</v>
      </c>
      <c r="S1316">
        <v>0</v>
      </c>
      <c r="T1316">
        <v>758</v>
      </c>
      <c r="U1316">
        <v>5.43</v>
      </c>
      <c r="V1316">
        <v>768</v>
      </c>
      <c r="W1316">
        <v>3.9</v>
      </c>
      <c r="X1316">
        <v>0.14000000000000001</v>
      </c>
      <c r="Y1316">
        <v>4</v>
      </c>
      <c r="Z1316">
        <v>0</v>
      </c>
      <c r="AA1316">
        <v>4.2999999999999997E-2</v>
      </c>
      <c r="AB1316">
        <v>24.3</v>
      </c>
      <c r="AC1316">
        <v>43</v>
      </c>
      <c r="AD1316">
        <v>10.9</v>
      </c>
      <c r="AE1316">
        <v>23.9</v>
      </c>
      <c r="AF1316">
        <v>8.0500000000000007</v>
      </c>
      <c r="AG1316">
        <v>7.2400000000000006E-2</v>
      </c>
      <c r="AH1316" t="s">
        <v>337</v>
      </c>
      <c r="AI1316" t="s">
        <v>337</v>
      </c>
      <c r="AJ1316">
        <v>0</v>
      </c>
      <c r="AK1316">
        <v>116</v>
      </c>
      <c r="AL1316">
        <v>1</v>
      </c>
      <c r="AM1316">
        <v>100</v>
      </c>
      <c r="AN1316">
        <v>5</v>
      </c>
    </row>
    <row r="1317" spans="1:40" x14ac:dyDescent="0.25">
      <c r="A1317" s="34">
        <v>40747</v>
      </c>
      <c r="B1317" s="220">
        <v>0.44097222222222227</v>
      </c>
      <c r="C1317">
        <v>30.8</v>
      </c>
      <c r="D1317">
        <v>30.9</v>
      </c>
      <c r="E1317">
        <v>30.8</v>
      </c>
      <c r="F1317">
        <v>41</v>
      </c>
      <c r="G1317">
        <v>16.100000000000001</v>
      </c>
      <c r="H1317">
        <v>5</v>
      </c>
      <c r="I1317" t="s">
        <v>343</v>
      </c>
      <c r="J1317">
        <v>0.42</v>
      </c>
      <c r="K1317">
        <v>12</v>
      </c>
      <c r="L1317" t="s">
        <v>343</v>
      </c>
      <c r="M1317">
        <v>30.8</v>
      </c>
      <c r="N1317">
        <v>31.1</v>
      </c>
      <c r="O1317">
        <v>31.1</v>
      </c>
      <c r="P1317" t="s">
        <v>337</v>
      </c>
      <c r="Q1317">
        <v>752.2</v>
      </c>
      <c r="R1317">
        <v>0</v>
      </c>
      <c r="S1317">
        <v>0</v>
      </c>
      <c r="T1317">
        <v>629</v>
      </c>
      <c r="U1317">
        <v>4.51</v>
      </c>
      <c r="V1317">
        <v>635</v>
      </c>
      <c r="W1317">
        <v>3.6</v>
      </c>
      <c r="X1317">
        <v>0.13</v>
      </c>
      <c r="Y1317">
        <v>3.9</v>
      </c>
      <c r="Z1317">
        <v>0</v>
      </c>
      <c r="AA1317">
        <v>4.2999999999999997E-2</v>
      </c>
      <c r="AB1317">
        <v>24.5</v>
      </c>
      <c r="AC1317">
        <v>43</v>
      </c>
      <c r="AD1317">
        <v>11.1</v>
      </c>
      <c r="AE1317">
        <v>24.2</v>
      </c>
      <c r="AF1317">
        <v>8.0500000000000007</v>
      </c>
      <c r="AG1317">
        <v>7.2300000000000003E-2</v>
      </c>
      <c r="AH1317" t="s">
        <v>337</v>
      </c>
      <c r="AI1317" t="s">
        <v>337</v>
      </c>
      <c r="AJ1317">
        <v>0</v>
      </c>
      <c r="AK1317">
        <v>117</v>
      </c>
      <c r="AL1317">
        <v>1</v>
      </c>
      <c r="AM1317">
        <v>100</v>
      </c>
      <c r="AN1317">
        <v>5</v>
      </c>
    </row>
    <row r="1318" spans="1:40" x14ac:dyDescent="0.25">
      <c r="A1318" s="34">
        <v>40747</v>
      </c>
      <c r="B1318" s="220">
        <v>0.44444444444444442</v>
      </c>
      <c r="C1318">
        <v>31</v>
      </c>
      <c r="D1318">
        <v>31</v>
      </c>
      <c r="E1318">
        <v>30.8</v>
      </c>
      <c r="F1318">
        <v>40</v>
      </c>
      <c r="G1318">
        <v>15.8</v>
      </c>
      <c r="H1318">
        <v>5</v>
      </c>
      <c r="I1318" t="s">
        <v>346</v>
      </c>
      <c r="J1318">
        <v>0.42</v>
      </c>
      <c r="K1318">
        <v>12</v>
      </c>
      <c r="L1318" t="s">
        <v>343</v>
      </c>
      <c r="M1318">
        <v>31</v>
      </c>
      <c r="N1318">
        <v>31.1</v>
      </c>
      <c r="O1318">
        <v>31.1</v>
      </c>
      <c r="P1318" t="s">
        <v>337</v>
      </c>
      <c r="Q1318">
        <v>752.1</v>
      </c>
      <c r="R1318">
        <v>0</v>
      </c>
      <c r="S1318">
        <v>0</v>
      </c>
      <c r="T1318">
        <v>386</v>
      </c>
      <c r="U1318">
        <v>2.77</v>
      </c>
      <c r="V1318">
        <v>411</v>
      </c>
      <c r="W1318">
        <v>3.2</v>
      </c>
      <c r="X1318">
        <v>0.11</v>
      </c>
      <c r="Y1318">
        <v>3.8</v>
      </c>
      <c r="Z1318">
        <v>0</v>
      </c>
      <c r="AA1318">
        <v>4.3999999999999997E-2</v>
      </c>
      <c r="AB1318">
        <v>24.6</v>
      </c>
      <c r="AC1318">
        <v>43</v>
      </c>
      <c r="AD1318">
        <v>11.2</v>
      </c>
      <c r="AE1318">
        <v>24.3</v>
      </c>
      <c r="AF1318">
        <v>8.0500000000000007</v>
      </c>
      <c r="AG1318">
        <v>7.2300000000000003E-2</v>
      </c>
      <c r="AH1318" t="s">
        <v>337</v>
      </c>
      <c r="AI1318" t="s">
        <v>337</v>
      </c>
      <c r="AJ1318">
        <v>0</v>
      </c>
      <c r="AK1318">
        <v>118</v>
      </c>
      <c r="AL1318">
        <v>1</v>
      </c>
      <c r="AM1318">
        <v>100</v>
      </c>
      <c r="AN1318">
        <v>5</v>
      </c>
    </row>
    <row r="1319" spans="1:40" x14ac:dyDescent="0.25">
      <c r="A1319" s="34">
        <v>40747</v>
      </c>
      <c r="B1319" s="220">
        <v>0.44791666666666669</v>
      </c>
      <c r="C1319">
        <v>31.2</v>
      </c>
      <c r="D1319">
        <v>31.2</v>
      </c>
      <c r="E1319">
        <v>31</v>
      </c>
      <c r="F1319">
        <v>40</v>
      </c>
      <c r="G1319">
        <v>16</v>
      </c>
      <c r="H1319">
        <v>4</v>
      </c>
      <c r="I1319" t="s">
        <v>346</v>
      </c>
      <c r="J1319">
        <v>0.33</v>
      </c>
      <c r="K1319">
        <v>8</v>
      </c>
      <c r="L1319" t="s">
        <v>343</v>
      </c>
      <c r="M1319">
        <v>31.2</v>
      </c>
      <c r="N1319">
        <v>31.3</v>
      </c>
      <c r="O1319">
        <v>31.3</v>
      </c>
      <c r="P1319" t="s">
        <v>337</v>
      </c>
      <c r="Q1319">
        <v>752.1</v>
      </c>
      <c r="R1319">
        <v>0</v>
      </c>
      <c r="S1319">
        <v>0</v>
      </c>
      <c r="T1319">
        <v>525</v>
      </c>
      <c r="U1319">
        <v>3.76</v>
      </c>
      <c r="V1319">
        <v>666</v>
      </c>
      <c r="W1319">
        <v>3.4</v>
      </c>
      <c r="X1319">
        <v>0.12</v>
      </c>
      <c r="Y1319">
        <v>3.9</v>
      </c>
      <c r="Z1319">
        <v>0</v>
      </c>
      <c r="AA1319">
        <v>4.4999999999999998E-2</v>
      </c>
      <c r="AB1319">
        <v>24.8</v>
      </c>
      <c r="AC1319">
        <v>42</v>
      </c>
      <c r="AD1319">
        <v>11</v>
      </c>
      <c r="AE1319">
        <v>24.4</v>
      </c>
      <c r="AF1319">
        <v>7.92</v>
      </c>
      <c r="AG1319">
        <v>7.2300000000000003E-2</v>
      </c>
      <c r="AH1319" t="s">
        <v>337</v>
      </c>
      <c r="AI1319" t="s">
        <v>337</v>
      </c>
      <c r="AJ1319">
        <v>0</v>
      </c>
      <c r="AK1319">
        <v>117</v>
      </c>
      <c r="AL1319">
        <v>1</v>
      </c>
      <c r="AM1319">
        <v>100</v>
      </c>
      <c r="AN1319">
        <v>5</v>
      </c>
    </row>
    <row r="1320" spans="1:40" x14ac:dyDescent="0.25">
      <c r="A1320" s="34">
        <v>40747</v>
      </c>
      <c r="B1320" s="220">
        <v>0.4513888888888889</v>
      </c>
      <c r="C1320">
        <v>31.2</v>
      </c>
      <c r="D1320">
        <v>31.2</v>
      </c>
      <c r="E1320">
        <v>31.2</v>
      </c>
      <c r="F1320">
        <v>39</v>
      </c>
      <c r="G1320">
        <v>15.6</v>
      </c>
      <c r="H1320">
        <v>3</v>
      </c>
      <c r="I1320" t="s">
        <v>347</v>
      </c>
      <c r="J1320">
        <v>0.25</v>
      </c>
      <c r="K1320">
        <v>7</v>
      </c>
      <c r="L1320" t="s">
        <v>346</v>
      </c>
      <c r="M1320">
        <v>31.2</v>
      </c>
      <c r="N1320">
        <v>31.2</v>
      </c>
      <c r="O1320">
        <v>31.2</v>
      </c>
      <c r="P1320" t="s">
        <v>337</v>
      </c>
      <c r="Q1320">
        <v>752.1</v>
      </c>
      <c r="R1320">
        <v>0</v>
      </c>
      <c r="S1320">
        <v>0</v>
      </c>
      <c r="T1320">
        <v>444</v>
      </c>
      <c r="U1320">
        <v>3.18</v>
      </c>
      <c r="V1320">
        <v>469</v>
      </c>
      <c r="W1320">
        <v>3.3</v>
      </c>
      <c r="X1320">
        <v>0.12</v>
      </c>
      <c r="Y1320">
        <v>3.4</v>
      </c>
      <c r="Z1320">
        <v>0</v>
      </c>
      <c r="AA1320">
        <v>4.4999999999999998E-2</v>
      </c>
      <c r="AB1320">
        <v>24.9</v>
      </c>
      <c r="AC1320">
        <v>42</v>
      </c>
      <c r="AD1320">
        <v>11.1</v>
      </c>
      <c r="AE1320">
        <v>24.5</v>
      </c>
      <c r="AF1320">
        <v>7.91</v>
      </c>
      <c r="AG1320">
        <v>7.22E-2</v>
      </c>
      <c r="AH1320" t="s">
        <v>337</v>
      </c>
      <c r="AI1320" t="s">
        <v>337</v>
      </c>
      <c r="AJ1320">
        <v>0</v>
      </c>
      <c r="AK1320">
        <v>115</v>
      </c>
      <c r="AL1320">
        <v>1</v>
      </c>
      <c r="AM1320">
        <v>100</v>
      </c>
      <c r="AN1320">
        <v>5</v>
      </c>
    </row>
    <row r="1321" spans="1:40" x14ac:dyDescent="0.25">
      <c r="A1321" s="34">
        <v>40747</v>
      </c>
      <c r="B1321" s="220">
        <v>0.4548611111111111</v>
      </c>
      <c r="C1321">
        <v>31.3</v>
      </c>
      <c r="D1321">
        <v>31.3</v>
      </c>
      <c r="E1321">
        <v>31.2</v>
      </c>
      <c r="F1321">
        <v>39</v>
      </c>
      <c r="G1321">
        <v>15.7</v>
      </c>
      <c r="H1321">
        <v>3</v>
      </c>
      <c r="I1321" t="s">
        <v>339</v>
      </c>
      <c r="J1321">
        <v>0.25</v>
      </c>
      <c r="K1321">
        <v>7</v>
      </c>
      <c r="L1321" t="s">
        <v>343</v>
      </c>
      <c r="M1321">
        <v>31.3</v>
      </c>
      <c r="N1321">
        <v>31.4</v>
      </c>
      <c r="O1321">
        <v>31.4</v>
      </c>
      <c r="P1321" t="s">
        <v>337</v>
      </c>
      <c r="Q1321">
        <v>752</v>
      </c>
      <c r="R1321">
        <v>0</v>
      </c>
      <c r="S1321">
        <v>0</v>
      </c>
      <c r="T1321">
        <v>515</v>
      </c>
      <c r="U1321">
        <v>3.69</v>
      </c>
      <c r="V1321">
        <v>694</v>
      </c>
      <c r="W1321">
        <v>3.8</v>
      </c>
      <c r="X1321">
        <v>0.14000000000000001</v>
      </c>
      <c r="Y1321">
        <v>4.4000000000000004</v>
      </c>
      <c r="Z1321">
        <v>0</v>
      </c>
      <c r="AA1321">
        <v>4.4999999999999998E-2</v>
      </c>
      <c r="AB1321">
        <v>25.1</v>
      </c>
      <c r="AC1321">
        <v>41</v>
      </c>
      <c r="AD1321">
        <v>10.9</v>
      </c>
      <c r="AE1321">
        <v>24.7</v>
      </c>
      <c r="AF1321">
        <v>7.75</v>
      </c>
      <c r="AG1321">
        <v>7.22E-2</v>
      </c>
      <c r="AH1321" t="s">
        <v>337</v>
      </c>
      <c r="AI1321" t="s">
        <v>337</v>
      </c>
      <c r="AJ1321">
        <v>0</v>
      </c>
      <c r="AK1321">
        <v>117</v>
      </c>
      <c r="AL1321">
        <v>1</v>
      </c>
      <c r="AM1321">
        <v>100</v>
      </c>
      <c r="AN1321">
        <v>5</v>
      </c>
    </row>
    <row r="1322" spans="1:40" x14ac:dyDescent="0.25">
      <c r="A1322" s="34">
        <v>40747</v>
      </c>
      <c r="B1322" s="220">
        <v>0.45833333333333331</v>
      </c>
      <c r="C1322">
        <v>31.8</v>
      </c>
      <c r="D1322">
        <v>31.8</v>
      </c>
      <c r="E1322">
        <v>31.3</v>
      </c>
      <c r="F1322">
        <v>39</v>
      </c>
      <c r="G1322">
        <v>16.100000000000001</v>
      </c>
      <c r="H1322">
        <v>6</v>
      </c>
      <c r="I1322" t="s">
        <v>346</v>
      </c>
      <c r="J1322">
        <v>0.5</v>
      </c>
      <c r="K1322">
        <v>10</v>
      </c>
      <c r="L1322" t="s">
        <v>347</v>
      </c>
      <c r="M1322">
        <v>31.8</v>
      </c>
      <c r="N1322">
        <v>32.200000000000003</v>
      </c>
      <c r="O1322">
        <v>32.200000000000003</v>
      </c>
      <c r="P1322" t="s">
        <v>337</v>
      </c>
      <c r="Q1322">
        <v>752.1</v>
      </c>
      <c r="R1322">
        <v>0</v>
      </c>
      <c r="S1322">
        <v>0</v>
      </c>
      <c r="T1322">
        <v>714</v>
      </c>
      <c r="U1322">
        <v>5.12</v>
      </c>
      <c r="V1322">
        <v>977</v>
      </c>
      <c r="W1322">
        <v>4.7</v>
      </c>
      <c r="X1322">
        <v>0.17</v>
      </c>
      <c r="Y1322">
        <v>5.3</v>
      </c>
      <c r="Z1322">
        <v>0</v>
      </c>
      <c r="AA1322">
        <v>4.7E-2</v>
      </c>
      <c r="AB1322">
        <v>25.3</v>
      </c>
      <c r="AC1322">
        <v>41</v>
      </c>
      <c r="AD1322">
        <v>11.1</v>
      </c>
      <c r="AE1322">
        <v>24.8</v>
      </c>
      <c r="AF1322">
        <v>7.75</v>
      </c>
      <c r="AG1322">
        <v>7.2099999999999997E-2</v>
      </c>
      <c r="AH1322" t="s">
        <v>337</v>
      </c>
      <c r="AI1322" t="s">
        <v>337</v>
      </c>
      <c r="AJ1322">
        <v>1.7999999999999999E-2</v>
      </c>
      <c r="AK1322">
        <v>117</v>
      </c>
      <c r="AL1322">
        <v>1</v>
      </c>
      <c r="AM1322">
        <v>100</v>
      </c>
      <c r="AN1322">
        <v>5</v>
      </c>
    </row>
    <row r="1323" spans="1:40" x14ac:dyDescent="0.25">
      <c r="A1323" s="34">
        <v>40747</v>
      </c>
      <c r="B1323" s="220">
        <v>0.46180555555555558</v>
      </c>
      <c r="C1323">
        <v>31.8</v>
      </c>
      <c r="D1323">
        <v>31.8</v>
      </c>
      <c r="E1323">
        <v>31.8</v>
      </c>
      <c r="F1323">
        <v>38</v>
      </c>
      <c r="G1323">
        <v>15.8</v>
      </c>
      <c r="H1323">
        <v>2</v>
      </c>
      <c r="I1323" t="s">
        <v>347</v>
      </c>
      <c r="J1323">
        <v>0.17</v>
      </c>
      <c r="K1323">
        <v>6</v>
      </c>
      <c r="L1323" t="s">
        <v>347</v>
      </c>
      <c r="M1323">
        <v>31.8</v>
      </c>
      <c r="N1323">
        <v>32.1</v>
      </c>
      <c r="O1323">
        <v>32.1</v>
      </c>
      <c r="P1323" t="s">
        <v>337</v>
      </c>
      <c r="Q1323">
        <v>752</v>
      </c>
      <c r="R1323">
        <v>0</v>
      </c>
      <c r="S1323">
        <v>0</v>
      </c>
      <c r="T1323">
        <v>561</v>
      </c>
      <c r="U1323">
        <v>4.0199999999999996</v>
      </c>
      <c r="V1323">
        <v>617</v>
      </c>
      <c r="W1323">
        <v>4</v>
      </c>
      <c r="X1323">
        <v>0.14000000000000001</v>
      </c>
      <c r="Y1323">
        <v>4.2</v>
      </c>
      <c r="Z1323">
        <v>0</v>
      </c>
      <c r="AA1323">
        <v>4.7E-2</v>
      </c>
      <c r="AB1323">
        <v>25.5</v>
      </c>
      <c r="AC1323">
        <v>40</v>
      </c>
      <c r="AD1323">
        <v>10.9</v>
      </c>
      <c r="AE1323">
        <v>25</v>
      </c>
      <c r="AF1323">
        <v>7.59</v>
      </c>
      <c r="AG1323">
        <v>7.2099999999999997E-2</v>
      </c>
      <c r="AH1323" t="s">
        <v>337</v>
      </c>
      <c r="AI1323" t="s">
        <v>337</v>
      </c>
      <c r="AJ1323">
        <v>0</v>
      </c>
      <c r="AK1323">
        <v>117</v>
      </c>
      <c r="AL1323">
        <v>1</v>
      </c>
      <c r="AM1323">
        <v>100</v>
      </c>
      <c r="AN1323">
        <v>5</v>
      </c>
    </row>
    <row r="1324" spans="1:40" x14ac:dyDescent="0.25">
      <c r="A1324" s="34">
        <v>40747</v>
      </c>
      <c r="B1324" s="220">
        <v>0.46527777777777773</v>
      </c>
      <c r="C1324">
        <v>31.5</v>
      </c>
      <c r="D1324">
        <v>31.8</v>
      </c>
      <c r="E1324">
        <v>31.5</v>
      </c>
      <c r="F1324">
        <v>38</v>
      </c>
      <c r="G1324">
        <v>15.5</v>
      </c>
      <c r="H1324">
        <v>4</v>
      </c>
      <c r="I1324" t="s">
        <v>343</v>
      </c>
      <c r="J1324">
        <v>0.33</v>
      </c>
      <c r="K1324">
        <v>9</v>
      </c>
      <c r="L1324" t="s">
        <v>342</v>
      </c>
      <c r="M1324">
        <v>31.5</v>
      </c>
      <c r="N1324">
        <v>31.6</v>
      </c>
      <c r="O1324">
        <v>31.6</v>
      </c>
      <c r="P1324" t="s">
        <v>337</v>
      </c>
      <c r="Q1324">
        <v>752</v>
      </c>
      <c r="R1324">
        <v>0</v>
      </c>
      <c r="S1324">
        <v>0</v>
      </c>
      <c r="T1324">
        <v>481</v>
      </c>
      <c r="U1324">
        <v>3.45</v>
      </c>
      <c r="V1324">
        <v>503</v>
      </c>
      <c r="W1324">
        <v>3.6</v>
      </c>
      <c r="X1324">
        <v>0.13</v>
      </c>
      <c r="Y1324">
        <v>3.7</v>
      </c>
      <c r="Z1324">
        <v>0</v>
      </c>
      <c r="AA1324">
        <v>4.5999999999999999E-2</v>
      </c>
      <c r="AB1324">
        <v>25.6</v>
      </c>
      <c r="AC1324">
        <v>40</v>
      </c>
      <c r="AD1324">
        <v>11</v>
      </c>
      <c r="AE1324">
        <v>25.1</v>
      </c>
      <c r="AF1324">
        <v>7.59</v>
      </c>
      <c r="AG1324">
        <v>7.2099999999999997E-2</v>
      </c>
      <c r="AH1324" t="s">
        <v>337</v>
      </c>
      <c r="AI1324" t="s">
        <v>337</v>
      </c>
      <c r="AJ1324">
        <v>0</v>
      </c>
      <c r="AK1324">
        <v>117</v>
      </c>
      <c r="AL1324">
        <v>1</v>
      </c>
      <c r="AM1324">
        <v>100</v>
      </c>
      <c r="AN1324">
        <v>5</v>
      </c>
    </row>
    <row r="1325" spans="1:40" x14ac:dyDescent="0.25">
      <c r="A1325" s="34">
        <v>40747</v>
      </c>
      <c r="B1325" s="220">
        <v>0.46875</v>
      </c>
      <c r="C1325">
        <v>31.7</v>
      </c>
      <c r="D1325">
        <v>31.7</v>
      </c>
      <c r="E1325">
        <v>31.5</v>
      </c>
      <c r="F1325">
        <v>38</v>
      </c>
      <c r="G1325">
        <v>15.7</v>
      </c>
      <c r="H1325">
        <v>5</v>
      </c>
      <c r="I1325" t="s">
        <v>343</v>
      </c>
      <c r="J1325">
        <v>0.42</v>
      </c>
      <c r="K1325">
        <v>8</v>
      </c>
      <c r="L1325" t="s">
        <v>343</v>
      </c>
      <c r="M1325">
        <v>31.7</v>
      </c>
      <c r="N1325">
        <v>31.9</v>
      </c>
      <c r="O1325">
        <v>31.9</v>
      </c>
      <c r="P1325" t="s">
        <v>337</v>
      </c>
      <c r="Q1325">
        <v>752</v>
      </c>
      <c r="R1325">
        <v>0</v>
      </c>
      <c r="S1325">
        <v>0</v>
      </c>
      <c r="T1325">
        <v>563</v>
      </c>
      <c r="U1325">
        <v>4.04</v>
      </c>
      <c r="V1325">
        <v>647</v>
      </c>
      <c r="W1325">
        <v>4.3</v>
      </c>
      <c r="X1325">
        <v>0.15</v>
      </c>
      <c r="Y1325">
        <v>5.2</v>
      </c>
      <c r="Z1325">
        <v>0</v>
      </c>
      <c r="AA1325">
        <v>4.5999999999999999E-2</v>
      </c>
      <c r="AB1325">
        <v>25.6</v>
      </c>
      <c r="AC1325">
        <v>40</v>
      </c>
      <c r="AD1325">
        <v>11</v>
      </c>
      <c r="AE1325">
        <v>25.1</v>
      </c>
      <c r="AF1325">
        <v>7.59</v>
      </c>
      <c r="AG1325">
        <v>7.2099999999999997E-2</v>
      </c>
      <c r="AH1325" t="s">
        <v>337</v>
      </c>
      <c r="AI1325" t="s">
        <v>337</v>
      </c>
      <c r="AJ1325">
        <v>0</v>
      </c>
      <c r="AK1325">
        <v>117</v>
      </c>
      <c r="AL1325">
        <v>1</v>
      </c>
      <c r="AM1325">
        <v>100</v>
      </c>
      <c r="AN1325">
        <v>5</v>
      </c>
    </row>
    <row r="1326" spans="1:40" x14ac:dyDescent="0.25">
      <c r="A1326" s="34">
        <v>40747</v>
      </c>
      <c r="B1326" s="220">
        <v>0.47222222222222227</v>
      </c>
      <c r="C1326">
        <v>31.7</v>
      </c>
      <c r="D1326">
        <v>31.8</v>
      </c>
      <c r="E1326">
        <v>31.7</v>
      </c>
      <c r="F1326">
        <v>37</v>
      </c>
      <c r="G1326">
        <v>15.2</v>
      </c>
      <c r="H1326">
        <v>4</v>
      </c>
      <c r="I1326" t="s">
        <v>347</v>
      </c>
      <c r="J1326">
        <v>0.33</v>
      </c>
      <c r="K1326">
        <v>7</v>
      </c>
      <c r="L1326" t="s">
        <v>347</v>
      </c>
      <c r="M1326">
        <v>31.7</v>
      </c>
      <c r="N1326">
        <v>31.7</v>
      </c>
      <c r="O1326">
        <v>31.7</v>
      </c>
      <c r="P1326" t="s">
        <v>337</v>
      </c>
      <c r="Q1326">
        <v>752.1</v>
      </c>
      <c r="R1326">
        <v>0</v>
      </c>
      <c r="S1326">
        <v>0</v>
      </c>
      <c r="T1326">
        <v>488</v>
      </c>
      <c r="U1326">
        <v>3.5</v>
      </c>
      <c r="V1326">
        <v>503</v>
      </c>
      <c r="W1326">
        <v>3.9</v>
      </c>
      <c r="X1326">
        <v>0.14000000000000001</v>
      </c>
      <c r="Y1326">
        <v>4</v>
      </c>
      <c r="Z1326">
        <v>0</v>
      </c>
      <c r="AA1326">
        <v>4.5999999999999999E-2</v>
      </c>
      <c r="AB1326">
        <v>25.7</v>
      </c>
      <c r="AC1326">
        <v>40</v>
      </c>
      <c r="AD1326">
        <v>11.1</v>
      </c>
      <c r="AE1326">
        <v>25.2</v>
      </c>
      <c r="AF1326">
        <v>7.59</v>
      </c>
      <c r="AG1326">
        <v>7.2099999999999997E-2</v>
      </c>
      <c r="AH1326" t="s">
        <v>337</v>
      </c>
      <c r="AI1326" t="s">
        <v>337</v>
      </c>
      <c r="AJ1326">
        <v>0</v>
      </c>
      <c r="AK1326">
        <v>115</v>
      </c>
      <c r="AL1326">
        <v>1</v>
      </c>
      <c r="AM1326">
        <v>100</v>
      </c>
      <c r="AN1326">
        <v>5</v>
      </c>
    </row>
    <row r="1327" spans="1:40" x14ac:dyDescent="0.25">
      <c r="A1327" s="34">
        <v>40747</v>
      </c>
      <c r="B1327" s="220">
        <v>0.47569444444444442</v>
      </c>
      <c r="C1327">
        <v>31.8</v>
      </c>
      <c r="D1327">
        <v>31.8</v>
      </c>
      <c r="E1327">
        <v>31.7</v>
      </c>
      <c r="F1327">
        <v>37</v>
      </c>
      <c r="G1327">
        <v>15.3</v>
      </c>
      <c r="H1327">
        <v>2</v>
      </c>
      <c r="I1327" t="s">
        <v>346</v>
      </c>
      <c r="J1327">
        <v>0.17</v>
      </c>
      <c r="K1327">
        <v>4</v>
      </c>
      <c r="L1327" t="s">
        <v>346</v>
      </c>
      <c r="M1327">
        <v>31.8</v>
      </c>
      <c r="N1327">
        <v>31.8</v>
      </c>
      <c r="O1327">
        <v>31.8</v>
      </c>
      <c r="P1327" t="s">
        <v>337</v>
      </c>
      <c r="Q1327">
        <v>752</v>
      </c>
      <c r="R1327">
        <v>0</v>
      </c>
      <c r="S1327">
        <v>0</v>
      </c>
      <c r="T1327">
        <v>532</v>
      </c>
      <c r="U1327">
        <v>3.81</v>
      </c>
      <c r="V1327">
        <v>568</v>
      </c>
      <c r="W1327">
        <v>4.2</v>
      </c>
      <c r="X1327">
        <v>0.15</v>
      </c>
      <c r="Y1327">
        <v>4.3</v>
      </c>
      <c r="Z1327">
        <v>0</v>
      </c>
      <c r="AA1327">
        <v>4.7E-2</v>
      </c>
      <c r="AB1327">
        <v>25.7</v>
      </c>
      <c r="AC1327">
        <v>40</v>
      </c>
      <c r="AD1327">
        <v>11.1</v>
      </c>
      <c r="AE1327">
        <v>25.2</v>
      </c>
      <c r="AF1327">
        <v>7.59</v>
      </c>
      <c r="AG1327">
        <v>7.2099999999999997E-2</v>
      </c>
      <c r="AH1327" t="s">
        <v>337</v>
      </c>
      <c r="AI1327" t="s">
        <v>337</v>
      </c>
      <c r="AJ1327">
        <v>0</v>
      </c>
      <c r="AK1327">
        <v>116</v>
      </c>
      <c r="AL1327">
        <v>1</v>
      </c>
      <c r="AM1327">
        <v>100</v>
      </c>
      <c r="AN1327">
        <v>5</v>
      </c>
    </row>
    <row r="1328" spans="1:40" x14ac:dyDescent="0.25">
      <c r="A1328" s="34">
        <v>40747</v>
      </c>
      <c r="B1328" s="220">
        <v>0.47916666666666669</v>
      </c>
      <c r="C1328">
        <v>31.8</v>
      </c>
      <c r="D1328">
        <v>31.8</v>
      </c>
      <c r="E1328">
        <v>31.8</v>
      </c>
      <c r="F1328">
        <v>37</v>
      </c>
      <c r="G1328">
        <v>15.3</v>
      </c>
      <c r="H1328">
        <v>2</v>
      </c>
      <c r="I1328" t="s">
        <v>343</v>
      </c>
      <c r="J1328">
        <v>0.17</v>
      </c>
      <c r="K1328">
        <v>8</v>
      </c>
      <c r="L1328" t="s">
        <v>343</v>
      </c>
      <c r="M1328">
        <v>31.8</v>
      </c>
      <c r="N1328">
        <v>31.8</v>
      </c>
      <c r="O1328">
        <v>31.8</v>
      </c>
      <c r="P1328" t="s">
        <v>337</v>
      </c>
      <c r="Q1328">
        <v>752</v>
      </c>
      <c r="R1328">
        <v>0</v>
      </c>
      <c r="S1328">
        <v>0</v>
      </c>
      <c r="T1328">
        <v>473</v>
      </c>
      <c r="U1328">
        <v>3.39</v>
      </c>
      <c r="V1328">
        <v>492</v>
      </c>
      <c r="W1328">
        <v>4</v>
      </c>
      <c r="X1328">
        <v>0.14000000000000001</v>
      </c>
      <c r="Y1328">
        <v>4</v>
      </c>
      <c r="Z1328">
        <v>0</v>
      </c>
      <c r="AA1328">
        <v>4.7E-2</v>
      </c>
      <c r="AB1328">
        <v>25.7</v>
      </c>
      <c r="AC1328">
        <v>40</v>
      </c>
      <c r="AD1328">
        <v>11.1</v>
      </c>
      <c r="AE1328">
        <v>25.2</v>
      </c>
      <c r="AF1328">
        <v>7.59</v>
      </c>
      <c r="AG1328">
        <v>7.1999999999999995E-2</v>
      </c>
      <c r="AH1328" t="s">
        <v>337</v>
      </c>
      <c r="AI1328" t="s">
        <v>337</v>
      </c>
      <c r="AJ1328">
        <v>0</v>
      </c>
      <c r="AK1328">
        <v>117</v>
      </c>
      <c r="AL1328">
        <v>1</v>
      </c>
      <c r="AM1328">
        <v>100</v>
      </c>
      <c r="AN1328">
        <v>5</v>
      </c>
    </row>
    <row r="1329" spans="1:40" x14ac:dyDescent="0.25">
      <c r="A1329" s="34">
        <v>40747</v>
      </c>
      <c r="B1329" s="220">
        <v>0.4826388888888889</v>
      </c>
      <c r="C1329">
        <v>31.8</v>
      </c>
      <c r="D1329">
        <v>31.9</v>
      </c>
      <c r="E1329">
        <v>31.8</v>
      </c>
      <c r="F1329">
        <v>37</v>
      </c>
      <c r="G1329">
        <v>15.3</v>
      </c>
      <c r="H1329">
        <v>4</v>
      </c>
      <c r="I1329" t="s">
        <v>343</v>
      </c>
      <c r="J1329">
        <v>0.33</v>
      </c>
      <c r="K1329">
        <v>8</v>
      </c>
      <c r="L1329" t="s">
        <v>346</v>
      </c>
      <c r="M1329">
        <v>31.8</v>
      </c>
      <c r="N1329">
        <v>31.9</v>
      </c>
      <c r="O1329">
        <v>31.9</v>
      </c>
      <c r="P1329" t="s">
        <v>337</v>
      </c>
      <c r="Q1329">
        <v>752</v>
      </c>
      <c r="R1329">
        <v>0</v>
      </c>
      <c r="S1329">
        <v>0</v>
      </c>
      <c r="T1329">
        <v>500</v>
      </c>
      <c r="U1329">
        <v>3.58</v>
      </c>
      <c r="V1329">
        <v>522</v>
      </c>
      <c r="W1329">
        <v>4.3</v>
      </c>
      <c r="X1329">
        <v>0.15</v>
      </c>
      <c r="Y1329">
        <v>4.5</v>
      </c>
      <c r="Z1329">
        <v>0</v>
      </c>
      <c r="AA1329">
        <v>4.7E-2</v>
      </c>
      <c r="AB1329">
        <v>25.7</v>
      </c>
      <c r="AC1329">
        <v>39</v>
      </c>
      <c r="AD1329">
        <v>10.7</v>
      </c>
      <c r="AE1329">
        <v>25.1</v>
      </c>
      <c r="AF1329">
        <v>7.49</v>
      </c>
      <c r="AG1329">
        <v>7.2099999999999997E-2</v>
      </c>
      <c r="AH1329" t="s">
        <v>337</v>
      </c>
      <c r="AI1329" t="s">
        <v>337</v>
      </c>
      <c r="AJ1329">
        <v>0</v>
      </c>
      <c r="AK1329">
        <v>117</v>
      </c>
      <c r="AL1329">
        <v>1</v>
      </c>
      <c r="AM1329">
        <v>100</v>
      </c>
      <c r="AN1329">
        <v>5</v>
      </c>
    </row>
    <row r="1330" spans="1:40" x14ac:dyDescent="0.25">
      <c r="A1330" s="34">
        <v>40747</v>
      </c>
      <c r="B1330" s="220">
        <v>0.4861111111111111</v>
      </c>
      <c r="C1330">
        <v>32.200000000000003</v>
      </c>
      <c r="D1330">
        <v>32.200000000000003</v>
      </c>
      <c r="E1330">
        <v>31.8</v>
      </c>
      <c r="F1330">
        <v>37</v>
      </c>
      <c r="G1330">
        <v>15.6</v>
      </c>
      <c r="H1330">
        <v>4</v>
      </c>
      <c r="I1330" t="s">
        <v>347</v>
      </c>
      <c r="J1330">
        <v>0.33</v>
      </c>
      <c r="K1330">
        <v>6</v>
      </c>
      <c r="L1330" t="s">
        <v>347</v>
      </c>
      <c r="M1330">
        <v>32.200000000000003</v>
      </c>
      <c r="N1330">
        <v>32.4</v>
      </c>
      <c r="O1330">
        <v>32.4</v>
      </c>
      <c r="P1330" t="s">
        <v>337</v>
      </c>
      <c r="Q1330">
        <v>752</v>
      </c>
      <c r="R1330">
        <v>0</v>
      </c>
      <c r="S1330">
        <v>0</v>
      </c>
      <c r="T1330">
        <v>589</v>
      </c>
      <c r="U1330">
        <v>4.22</v>
      </c>
      <c r="V1330">
        <v>603</v>
      </c>
      <c r="W1330">
        <v>5.8</v>
      </c>
      <c r="X1330">
        <v>0.21</v>
      </c>
      <c r="Y1330">
        <v>7.1</v>
      </c>
      <c r="Z1330">
        <v>0</v>
      </c>
      <c r="AA1330">
        <v>4.8000000000000001E-2</v>
      </c>
      <c r="AB1330">
        <v>25.8</v>
      </c>
      <c r="AC1330">
        <v>39</v>
      </c>
      <c r="AD1330">
        <v>10.8</v>
      </c>
      <c r="AE1330">
        <v>25.3</v>
      </c>
      <c r="AF1330">
        <v>7.48</v>
      </c>
      <c r="AG1330">
        <v>7.1999999999999995E-2</v>
      </c>
      <c r="AH1330" t="s">
        <v>337</v>
      </c>
      <c r="AI1330" t="s">
        <v>337</v>
      </c>
      <c r="AJ1330">
        <v>0</v>
      </c>
      <c r="AK1330">
        <v>117</v>
      </c>
      <c r="AL1330">
        <v>1</v>
      </c>
      <c r="AM1330">
        <v>100</v>
      </c>
      <c r="AN1330">
        <v>5</v>
      </c>
    </row>
    <row r="1331" spans="1:40" x14ac:dyDescent="0.25">
      <c r="A1331" s="34">
        <v>40747</v>
      </c>
      <c r="B1331" s="220">
        <v>0.48958333333333331</v>
      </c>
      <c r="C1331">
        <v>32.299999999999997</v>
      </c>
      <c r="D1331">
        <v>32.4</v>
      </c>
      <c r="E1331">
        <v>32.200000000000003</v>
      </c>
      <c r="F1331">
        <v>36</v>
      </c>
      <c r="G1331">
        <v>15.3</v>
      </c>
      <c r="H1331">
        <v>4</v>
      </c>
      <c r="I1331" t="s">
        <v>343</v>
      </c>
      <c r="J1331">
        <v>0.33</v>
      </c>
      <c r="K1331">
        <v>7</v>
      </c>
      <c r="L1331" t="s">
        <v>343</v>
      </c>
      <c r="M1331">
        <v>32.299999999999997</v>
      </c>
      <c r="N1331">
        <v>32.4</v>
      </c>
      <c r="O1331">
        <v>32.4</v>
      </c>
      <c r="P1331" t="s">
        <v>337</v>
      </c>
      <c r="Q1331">
        <v>752.1</v>
      </c>
      <c r="R1331">
        <v>0</v>
      </c>
      <c r="S1331">
        <v>0</v>
      </c>
      <c r="T1331">
        <v>564</v>
      </c>
      <c r="U1331">
        <v>4.04</v>
      </c>
      <c r="V1331">
        <v>608</v>
      </c>
      <c r="W1331">
        <v>4.8</v>
      </c>
      <c r="X1331">
        <v>0.17</v>
      </c>
      <c r="Y1331">
        <v>5</v>
      </c>
      <c r="Z1331">
        <v>0</v>
      </c>
      <c r="AA1331">
        <v>4.8000000000000001E-2</v>
      </c>
      <c r="AB1331">
        <v>25.9</v>
      </c>
      <c r="AC1331">
        <v>39</v>
      </c>
      <c r="AD1331">
        <v>10.9</v>
      </c>
      <c r="AE1331">
        <v>25.4</v>
      </c>
      <c r="AF1331">
        <v>7.48</v>
      </c>
      <c r="AG1331">
        <v>7.1999999999999995E-2</v>
      </c>
      <c r="AH1331" t="s">
        <v>337</v>
      </c>
      <c r="AI1331" t="s">
        <v>337</v>
      </c>
      <c r="AJ1331">
        <v>0</v>
      </c>
      <c r="AK1331">
        <v>117</v>
      </c>
      <c r="AL1331">
        <v>1</v>
      </c>
      <c r="AM1331">
        <v>100</v>
      </c>
      <c r="AN1331">
        <v>5</v>
      </c>
    </row>
    <row r="1332" spans="1:40" x14ac:dyDescent="0.25">
      <c r="A1332" s="34">
        <v>40747</v>
      </c>
      <c r="B1332" s="220">
        <v>0.49305555555555558</v>
      </c>
      <c r="C1332">
        <v>32.1</v>
      </c>
      <c r="D1332">
        <v>32.299999999999997</v>
      </c>
      <c r="E1332">
        <v>32.1</v>
      </c>
      <c r="F1332">
        <v>36</v>
      </c>
      <c r="G1332">
        <v>15.2</v>
      </c>
      <c r="H1332">
        <v>1</v>
      </c>
      <c r="I1332" t="s">
        <v>343</v>
      </c>
      <c r="J1332">
        <v>0.08</v>
      </c>
      <c r="K1332">
        <v>3</v>
      </c>
      <c r="L1332" t="s">
        <v>343</v>
      </c>
      <c r="M1332">
        <v>32.1</v>
      </c>
      <c r="N1332">
        <v>32.200000000000003</v>
      </c>
      <c r="O1332">
        <v>32.200000000000003</v>
      </c>
      <c r="P1332" t="s">
        <v>337</v>
      </c>
      <c r="Q1332">
        <v>752.1</v>
      </c>
      <c r="R1332">
        <v>0</v>
      </c>
      <c r="S1332">
        <v>0</v>
      </c>
      <c r="T1332">
        <v>541</v>
      </c>
      <c r="U1332">
        <v>3.88</v>
      </c>
      <c r="V1332">
        <v>559</v>
      </c>
      <c r="W1332">
        <v>4.7</v>
      </c>
      <c r="X1332">
        <v>0.17</v>
      </c>
      <c r="Y1332">
        <v>4.9000000000000004</v>
      </c>
      <c r="Z1332">
        <v>0</v>
      </c>
      <c r="AA1332">
        <v>4.8000000000000001E-2</v>
      </c>
      <c r="AB1332">
        <v>25.9</v>
      </c>
      <c r="AC1332">
        <v>39</v>
      </c>
      <c r="AD1332">
        <v>10.9</v>
      </c>
      <c r="AE1332">
        <v>25.4</v>
      </c>
      <c r="AF1332">
        <v>7.48</v>
      </c>
      <c r="AG1332">
        <v>7.1999999999999995E-2</v>
      </c>
      <c r="AH1332" t="s">
        <v>337</v>
      </c>
      <c r="AI1332" t="s">
        <v>337</v>
      </c>
      <c r="AJ1332">
        <v>0</v>
      </c>
      <c r="AK1332">
        <v>117</v>
      </c>
      <c r="AL1332">
        <v>1</v>
      </c>
      <c r="AM1332">
        <v>100</v>
      </c>
      <c r="AN1332">
        <v>5</v>
      </c>
    </row>
    <row r="1333" spans="1:40" x14ac:dyDescent="0.25">
      <c r="A1333" s="34">
        <v>40747</v>
      </c>
      <c r="B1333" s="220">
        <v>0.49652777777777773</v>
      </c>
      <c r="C1333">
        <v>32.299999999999997</v>
      </c>
      <c r="D1333">
        <v>32.299999999999997</v>
      </c>
      <c r="E1333">
        <v>32.1</v>
      </c>
      <c r="F1333">
        <v>37</v>
      </c>
      <c r="G1333">
        <v>15.8</v>
      </c>
      <c r="H1333">
        <v>3</v>
      </c>
      <c r="I1333" t="s">
        <v>343</v>
      </c>
      <c r="J1333">
        <v>0.25</v>
      </c>
      <c r="K1333">
        <v>8</v>
      </c>
      <c r="L1333" t="s">
        <v>347</v>
      </c>
      <c r="M1333">
        <v>32.299999999999997</v>
      </c>
      <c r="N1333">
        <v>32.6</v>
      </c>
      <c r="O1333">
        <v>32.6</v>
      </c>
      <c r="P1333" t="s">
        <v>337</v>
      </c>
      <c r="Q1333">
        <v>752.1</v>
      </c>
      <c r="R1333">
        <v>0</v>
      </c>
      <c r="S1333">
        <v>0</v>
      </c>
      <c r="T1333">
        <v>511</v>
      </c>
      <c r="U1333">
        <v>3.66</v>
      </c>
      <c r="V1333">
        <v>540</v>
      </c>
      <c r="W1333">
        <v>4.7</v>
      </c>
      <c r="X1333">
        <v>0.17</v>
      </c>
      <c r="Y1333">
        <v>4.9000000000000004</v>
      </c>
      <c r="Z1333">
        <v>0</v>
      </c>
      <c r="AA1333">
        <v>4.9000000000000002E-2</v>
      </c>
      <c r="AB1333">
        <v>25.9</v>
      </c>
      <c r="AC1333">
        <v>39</v>
      </c>
      <c r="AD1333">
        <v>10.9</v>
      </c>
      <c r="AE1333">
        <v>25.4</v>
      </c>
      <c r="AF1333">
        <v>7.48</v>
      </c>
      <c r="AG1333">
        <v>7.1999999999999995E-2</v>
      </c>
      <c r="AH1333" t="s">
        <v>337</v>
      </c>
      <c r="AI1333" t="s">
        <v>337</v>
      </c>
      <c r="AJ1333">
        <v>0</v>
      </c>
      <c r="AK1333">
        <v>117</v>
      </c>
      <c r="AL1333">
        <v>1</v>
      </c>
      <c r="AM1333">
        <v>100</v>
      </c>
      <c r="AN1333">
        <v>5</v>
      </c>
    </row>
    <row r="1334" spans="1:40" x14ac:dyDescent="0.25">
      <c r="A1334" s="34">
        <v>40747</v>
      </c>
      <c r="B1334" s="220">
        <v>0.5</v>
      </c>
      <c r="C1334">
        <v>32.299999999999997</v>
      </c>
      <c r="D1334">
        <v>32.4</v>
      </c>
      <c r="E1334">
        <v>32.299999999999997</v>
      </c>
      <c r="F1334">
        <v>37</v>
      </c>
      <c r="G1334">
        <v>15.8</v>
      </c>
      <c r="H1334">
        <v>4</v>
      </c>
      <c r="I1334" t="s">
        <v>336</v>
      </c>
      <c r="J1334">
        <v>0.33</v>
      </c>
      <c r="K1334">
        <v>9</v>
      </c>
      <c r="L1334" t="s">
        <v>339</v>
      </c>
      <c r="M1334">
        <v>32.299999999999997</v>
      </c>
      <c r="N1334">
        <v>32.6</v>
      </c>
      <c r="O1334">
        <v>32.6</v>
      </c>
      <c r="P1334" t="s">
        <v>337</v>
      </c>
      <c r="Q1334">
        <v>752.1</v>
      </c>
      <c r="R1334">
        <v>0</v>
      </c>
      <c r="S1334">
        <v>0</v>
      </c>
      <c r="T1334">
        <v>598</v>
      </c>
      <c r="U1334">
        <v>4.29</v>
      </c>
      <c r="V1334">
        <v>717</v>
      </c>
      <c r="W1334">
        <v>5.3</v>
      </c>
      <c r="X1334">
        <v>0.19</v>
      </c>
      <c r="Y1334">
        <v>5.9</v>
      </c>
      <c r="Z1334">
        <v>0</v>
      </c>
      <c r="AA1334">
        <v>4.9000000000000002E-2</v>
      </c>
      <c r="AB1334">
        <v>26</v>
      </c>
      <c r="AC1334">
        <v>39</v>
      </c>
      <c r="AD1334">
        <v>11</v>
      </c>
      <c r="AE1334">
        <v>25.5</v>
      </c>
      <c r="AF1334">
        <v>7.47</v>
      </c>
      <c r="AG1334">
        <v>7.1999999999999995E-2</v>
      </c>
      <c r="AH1334" t="s">
        <v>337</v>
      </c>
      <c r="AI1334" t="s">
        <v>337</v>
      </c>
      <c r="AJ1334">
        <v>1.7000000000000001E-2</v>
      </c>
      <c r="AK1334">
        <v>115</v>
      </c>
      <c r="AL1334">
        <v>1</v>
      </c>
      <c r="AM1334">
        <v>100</v>
      </c>
      <c r="AN1334">
        <v>5</v>
      </c>
    </row>
    <row r="1335" spans="1:40" x14ac:dyDescent="0.25">
      <c r="A1335" s="34">
        <v>40747</v>
      </c>
      <c r="B1335" s="220">
        <v>0.50347222222222221</v>
      </c>
      <c r="C1335">
        <v>32.200000000000003</v>
      </c>
      <c r="D1335">
        <v>32.299999999999997</v>
      </c>
      <c r="E1335">
        <v>32.200000000000003</v>
      </c>
      <c r="F1335">
        <v>36</v>
      </c>
      <c r="G1335">
        <v>15.3</v>
      </c>
      <c r="H1335">
        <v>3</v>
      </c>
      <c r="I1335" t="s">
        <v>341</v>
      </c>
      <c r="J1335">
        <v>0.25</v>
      </c>
      <c r="K1335">
        <v>7</v>
      </c>
      <c r="L1335" t="s">
        <v>338</v>
      </c>
      <c r="M1335">
        <v>32.200000000000003</v>
      </c>
      <c r="N1335">
        <v>32.299999999999997</v>
      </c>
      <c r="O1335">
        <v>32.299999999999997</v>
      </c>
      <c r="P1335" t="s">
        <v>337</v>
      </c>
      <c r="Q1335">
        <v>752.1</v>
      </c>
      <c r="R1335">
        <v>0</v>
      </c>
      <c r="S1335">
        <v>0</v>
      </c>
      <c r="T1335">
        <v>604</v>
      </c>
      <c r="U1335">
        <v>4.33</v>
      </c>
      <c r="V1335">
        <v>636</v>
      </c>
      <c r="W1335">
        <v>5.5</v>
      </c>
      <c r="X1335">
        <v>0.2</v>
      </c>
      <c r="Y1335">
        <v>6.4</v>
      </c>
      <c r="Z1335">
        <v>0</v>
      </c>
      <c r="AA1335">
        <v>4.8000000000000001E-2</v>
      </c>
      <c r="AB1335">
        <v>26</v>
      </c>
      <c r="AC1335">
        <v>39</v>
      </c>
      <c r="AD1335">
        <v>11</v>
      </c>
      <c r="AE1335">
        <v>25.5</v>
      </c>
      <c r="AF1335">
        <v>7.47</v>
      </c>
      <c r="AG1335">
        <v>7.1999999999999995E-2</v>
      </c>
      <c r="AH1335" t="s">
        <v>337</v>
      </c>
      <c r="AI1335" t="s">
        <v>337</v>
      </c>
      <c r="AJ1335">
        <v>0</v>
      </c>
      <c r="AK1335">
        <v>116</v>
      </c>
      <c r="AL1335">
        <v>1</v>
      </c>
      <c r="AM1335">
        <v>100</v>
      </c>
      <c r="AN1335">
        <v>5</v>
      </c>
    </row>
    <row r="1336" spans="1:40" x14ac:dyDescent="0.25">
      <c r="A1336" s="34">
        <v>40747</v>
      </c>
      <c r="B1336" s="220">
        <v>0.50694444444444442</v>
      </c>
      <c r="C1336">
        <v>32.4</v>
      </c>
      <c r="D1336">
        <v>32.4</v>
      </c>
      <c r="E1336">
        <v>32.200000000000003</v>
      </c>
      <c r="F1336">
        <v>36</v>
      </c>
      <c r="G1336">
        <v>15.5</v>
      </c>
      <c r="H1336">
        <v>4</v>
      </c>
      <c r="I1336" t="s">
        <v>341</v>
      </c>
      <c r="J1336">
        <v>0.33</v>
      </c>
      <c r="K1336">
        <v>8</v>
      </c>
      <c r="L1336" t="s">
        <v>340</v>
      </c>
      <c r="M1336">
        <v>32.4</v>
      </c>
      <c r="N1336">
        <v>32.6</v>
      </c>
      <c r="O1336">
        <v>32.6</v>
      </c>
      <c r="P1336" t="s">
        <v>337</v>
      </c>
      <c r="Q1336">
        <v>752.1</v>
      </c>
      <c r="R1336">
        <v>0</v>
      </c>
      <c r="S1336">
        <v>0</v>
      </c>
      <c r="T1336">
        <v>565</v>
      </c>
      <c r="U1336">
        <v>4.05</v>
      </c>
      <c r="V1336">
        <v>617</v>
      </c>
      <c r="W1336">
        <v>5.2</v>
      </c>
      <c r="X1336">
        <v>0.19</v>
      </c>
      <c r="Y1336">
        <v>5.6</v>
      </c>
      <c r="Z1336">
        <v>0</v>
      </c>
      <c r="AA1336">
        <v>4.9000000000000002E-2</v>
      </c>
      <c r="AB1336">
        <v>26</v>
      </c>
      <c r="AC1336">
        <v>39</v>
      </c>
      <c r="AD1336">
        <v>11</v>
      </c>
      <c r="AE1336">
        <v>25.5</v>
      </c>
      <c r="AF1336">
        <v>7.47</v>
      </c>
      <c r="AG1336">
        <v>7.1999999999999995E-2</v>
      </c>
      <c r="AH1336" t="s">
        <v>337</v>
      </c>
      <c r="AI1336" t="s">
        <v>337</v>
      </c>
      <c r="AJ1336">
        <v>0</v>
      </c>
      <c r="AK1336">
        <v>116</v>
      </c>
      <c r="AL1336">
        <v>1</v>
      </c>
      <c r="AM1336">
        <v>100</v>
      </c>
      <c r="AN1336">
        <v>5</v>
      </c>
    </row>
    <row r="1337" spans="1:40" x14ac:dyDescent="0.25">
      <c r="A1337" s="34">
        <v>40747</v>
      </c>
      <c r="B1337" s="220">
        <v>0.51041666666666663</v>
      </c>
      <c r="C1337">
        <v>32.6</v>
      </c>
      <c r="D1337">
        <v>32.6</v>
      </c>
      <c r="E1337">
        <v>32.4</v>
      </c>
      <c r="F1337">
        <v>36</v>
      </c>
      <c r="G1337">
        <v>15.6</v>
      </c>
      <c r="H1337">
        <v>5</v>
      </c>
      <c r="I1337" t="s">
        <v>336</v>
      </c>
      <c r="J1337">
        <v>0.42</v>
      </c>
      <c r="K1337">
        <v>9</v>
      </c>
      <c r="L1337" t="s">
        <v>336</v>
      </c>
      <c r="M1337">
        <v>32.6</v>
      </c>
      <c r="N1337">
        <v>32.799999999999997</v>
      </c>
      <c r="O1337">
        <v>32.799999999999997</v>
      </c>
      <c r="P1337" t="s">
        <v>337</v>
      </c>
      <c r="Q1337">
        <v>752</v>
      </c>
      <c r="R1337">
        <v>0</v>
      </c>
      <c r="S1337">
        <v>0</v>
      </c>
      <c r="T1337">
        <v>601</v>
      </c>
      <c r="U1337">
        <v>4.3099999999999996</v>
      </c>
      <c r="V1337">
        <v>756</v>
      </c>
      <c r="W1337">
        <v>5.6</v>
      </c>
      <c r="X1337">
        <v>0.2</v>
      </c>
      <c r="Y1337">
        <v>6.3</v>
      </c>
      <c r="Z1337">
        <v>0</v>
      </c>
      <c r="AA1337">
        <v>0.05</v>
      </c>
      <c r="AB1337">
        <v>26</v>
      </c>
      <c r="AC1337">
        <v>38</v>
      </c>
      <c r="AD1337">
        <v>10.6</v>
      </c>
      <c r="AE1337">
        <v>25.4</v>
      </c>
      <c r="AF1337">
        <v>7.27</v>
      </c>
      <c r="AG1337">
        <v>7.1999999999999995E-2</v>
      </c>
      <c r="AH1337" t="s">
        <v>337</v>
      </c>
      <c r="AI1337" t="s">
        <v>337</v>
      </c>
      <c r="AJ1337">
        <v>0</v>
      </c>
      <c r="AK1337">
        <v>116</v>
      </c>
      <c r="AL1337">
        <v>1</v>
      </c>
      <c r="AM1337">
        <v>100</v>
      </c>
      <c r="AN1337">
        <v>5</v>
      </c>
    </row>
    <row r="1338" spans="1:40" x14ac:dyDescent="0.25">
      <c r="A1338" s="34">
        <v>40747</v>
      </c>
      <c r="B1338" s="220">
        <v>0.51388888888888895</v>
      </c>
      <c r="C1338">
        <v>32.700000000000003</v>
      </c>
      <c r="D1338">
        <v>32.700000000000003</v>
      </c>
      <c r="E1338">
        <v>32.6</v>
      </c>
      <c r="F1338">
        <v>36</v>
      </c>
      <c r="G1338">
        <v>15.6</v>
      </c>
      <c r="H1338">
        <v>5</v>
      </c>
      <c r="I1338" t="s">
        <v>336</v>
      </c>
      <c r="J1338">
        <v>0.42</v>
      </c>
      <c r="K1338">
        <v>8</v>
      </c>
      <c r="L1338" t="s">
        <v>341</v>
      </c>
      <c r="M1338">
        <v>32.700000000000003</v>
      </c>
      <c r="N1338">
        <v>32.9</v>
      </c>
      <c r="O1338">
        <v>32.9</v>
      </c>
      <c r="P1338" t="s">
        <v>337</v>
      </c>
      <c r="Q1338">
        <v>752</v>
      </c>
      <c r="R1338">
        <v>0</v>
      </c>
      <c r="S1338">
        <v>0</v>
      </c>
      <c r="T1338">
        <v>595</v>
      </c>
      <c r="U1338">
        <v>4.26</v>
      </c>
      <c r="V1338">
        <v>664</v>
      </c>
      <c r="W1338">
        <v>5.6</v>
      </c>
      <c r="X1338">
        <v>0.2</v>
      </c>
      <c r="Y1338">
        <v>5.8</v>
      </c>
      <c r="Z1338">
        <v>0</v>
      </c>
      <c r="AA1338">
        <v>0.05</v>
      </c>
      <c r="AB1338">
        <v>26</v>
      </c>
      <c r="AC1338">
        <v>39</v>
      </c>
      <c r="AD1338">
        <v>11</v>
      </c>
      <c r="AE1338">
        <v>25.5</v>
      </c>
      <c r="AF1338">
        <v>7.47</v>
      </c>
      <c r="AG1338">
        <v>7.1999999999999995E-2</v>
      </c>
      <c r="AH1338" t="s">
        <v>337</v>
      </c>
      <c r="AI1338" t="s">
        <v>337</v>
      </c>
      <c r="AJ1338">
        <v>0</v>
      </c>
      <c r="AK1338">
        <v>117</v>
      </c>
      <c r="AL1338">
        <v>1</v>
      </c>
      <c r="AM1338">
        <v>100</v>
      </c>
      <c r="AN1338">
        <v>5</v>
      </c>
    </row>
    <row r="1339" spans="1:40" x14ac:dyDescent="0.25">
      <c r="A1339" s="34">
        <v>40747</v>
      </c>
      <c r="B1339" s="220">
        <v>0.51736111111111105</v>
      </c>
      <c r="C1339">
        <v>32.799999999999997</v>
      </c>
      <c r="D1339">
        <v>32.799999999999997</v>
      </c>
      <c r="E1339">
        <v>32.700000000000003</v>
      </c>
      <c r="F1339">
        <v>35</v>
      </c>
      <c r="G1339">
        <v>15.3</v>
      </c>
      <c r="H1339">
        <v>4</v>
      </c>
      <c r="I1339" t="s">
        <v>339</v>
      </c>
      <c r="J1339">
        <v>0.33</v>
      </c>
      <c r="K1339">
        <v>9</v>
      </c>
      <c r="L1339" t="s">
        <v>340</v>
      </c>
      <c r="M1339">
        <v>32.799999999999997</v>
      </c>
      <c r="N1339">
        <v>32.9</v>
      </c>
      <c r="O1339">
        <v>32.9</v>
      </c>
      <c r="P1339" t="s">
        <v>337</v>
      </c>
      <c r="Q1339">
        <v>752</v>
      </c>
      <c r="R1339">
        <v>0</v>
      </c>
      <c r="S1339">
        <v>0</v>
      </c>
      <c r="T1339">
        <v>761</v>
      </c>
      <c r="U1339">
        <v>5.45</v>
      </c>
      <c r="V1339">
        <v>810</v>
      </c>
      <c r="W1339">
        <v>6.8</v>
      </c>
      <c r="X1339">
        <v>0.24</v>
      </c>
      <c r="Y1339">
        <v>7.3</v>
      </c>
      <c r="Z1339">
        <v>0</v>
      </c>
      <c r="AA1339">
        <v>0.05</v>
      </c>
      <c r="AB1339">
        <v>26</v>
      </c>
      <c r="AC1339">
        <v>39</v>
      </c>
      <c r="AD1339">
        <v>11</v>
      </c>
      <c r="AE1339">
        <v>25.5</v>
      </c>
      <c r="AF1339">
        <v>7.47</v>
      </c>
      <c r="AG1339">
        <v>7.1999999999999995E-2</v>
      </c>
      <c r="AH1339" t="s">
        <v>337</v>
      </c>
      <c r="AI1339" t="s">
        <v>337</v>
      </c>
      <c r="AJ1339">
        <v>0</v>
      </c>
      <c r="AK1339">
        <v>117</v>
      </c>
      <c r="AL1339">
        <v>1</v>
      </c>
      <c r="AM1339">
        <v>100</v>
      </c>
      <c r="AN1339">
        <v>5</v>
      </c>
    </row>
    <row r="1340" spans="1:40" x14ac:dyDescent="0.25">
      <c r="A1340" s="34">
        <v>40747</v>
      </c>
      <c r="B1340" s="220">
        <v>0.52083333333333337</v>
      </c>
      <c r="C1340">
        <v>32.799999999999997</v>
      </c>
      <c r="D1340">
        <v>32.799999999999997</v>
      </c>
      <c r="E1340">
        <v>32.700000000000003</v>
      </c>
      <c r="F1340">
        <v>35</v>
      </c>
      <c r="G1340">
        <v>15.3</v>
      </c>
      <c r="H1340">
        <v>6</v>
      </c>
      <c r="I1340" t="s">
        <v>341</v>
      </c>
      <c r="J1340">
        <v>0.5</v>
      </c>
      <c r="K1340">
        <v>11</v>
      </c>
      <c r="L1340" t="s">
        <v>340</v>
      </c>
      <c r="M1340">
        <v>32.799999999999997</v>
      </c>
      <c r="N1340">
        <v>32.9</v>
      </c>
      <c r="O1340">
        <v>32.9</v>
      </c>
      <c r="P1340" t="s">
        <v>337</v>
      </c>
      <c r="Q1340">
        <v>752</v>
      </c>
      <c r="R1340">
        <v>0</v>
      </c>
      <c r="S1340">
        <v>0</v>
      </c>
      <c r="T1340">
        <v>790</v>
      </c>
      <c r="U1340">
        <v>5.66</v>
      </c>
      <c r="V1340">
        <v>912</v>
      </c>
      <c r="W1340">
        <v>7.3</v>
      </c>
      <c r="X1340">
        <v>0.26</v>
      </c>
      <c r="Y1340">
        <v>8.6999999999999993</v>
      </c>
      <c r="Z1340">
        <v>0</v>
      </c>
      <c r="AA1340">
        <v>0.05</v>
      </c>
      <c r="AB1340">
        <v>26.1</v>
      </c>
      <c r="AC1340">
        <v>38</v>
      </c>
      <c r="AD1340">
        <v>10.7</v>
      </c>
      <c r="AE1340">
        <v>25.6</v>
      </c>
      <c r="AF1340">
        <v>7.27</v>
      </c>
      <c r="AG1340">
        <v>7.1999999999999995E-2</v>
      </c>
      <c r="AH1340" t="s">
        <v>337</v>
      </c>
      <c r="AI1340" t="s">
        <v>337</v>
      </c>
      <c r="AJ1340">
        <v>0</v>
      </c>
      <c r="AK1340">
        <v>116</v>
      </c>
      <c r="AL1340">
        <v>1</v>
      </c>
      <c r="AM1340">
        <v>100</v>
      </c>
      <c r="AN1340">
        <v>5</v>
      </c>
    </row>
    <row r="1341" spans="1:40" x14ac:dyDescent="0.25">
      <c r="A1341" s="34">
        <v>40747</v>
      </c>
      <c r="B1341" s="220">
        <v>0.52430555555555558</v>
      </c>
      <c r="C1341">
        <v>33.200000000000003</v>
      </c>
      <c r="D1341">
        <v>33.200000000000003</v>
      </c>
      <c r="E1341">
        <v>32.799999999999997</v>
      </c>
      <c r="F1341">
        <v>35</v>
      </c>
      <c r="G1341">
        <v>15.7</v>
      </c>
      <c r="H1341">
        <v>6</v>
      </c>
      <c r="I1341" t="s">
        <v>338</v>
      </c>
      <c r="J1341">
        <v>0.5</v>
      </c>
      <c r="K1341">
        <v>10</v>
      </c>
      <c r="L1341" t="s">
        <v>338</v>
      </c>
      <c r="M1341">
        <v>33.200000000000003</v>
      </c>
      <c r="N1341">
        <v>33.5</v>
      </c>
      <c r="O1341">
        <v>33.5</v>
      </c>
      <c r="P1341" t="s">
        <v>337</v>
      </c>
      <c r="Q1341">
        <v>751.9</v>
      </c>
      <c r="R1341">
        <v>0</v>
      </c>
      <c r="S1341">
        <v>0</v>
      </c>
      <c r="T1341">
        <v>825</v>
      </c>
      <c r="U1341">
        <v>5.91</v>
      </c>
      <c r="V1341">
        <v>860</v>
      </c>
      <c r="W1341">
        <v>7.7</v>
      </c>
      <c r="X1341">
        <v>0.28000000000000003</v>
      </c>
      <c r="Y1341">
        <v>8.1</v>
      </c>
      <c r="Z1341">
        <v>0</v>
      </c>
      <c r="AA1341">
        <v>5.1999999999999998E-2</v>
      </c>
      <c r="AB1341">
        <v>26.1</v>
      </c>
      <c r="AC1341">
        <v>38</v>
      </c>
      <c r="AD1341">
        <v>10.7</v>
      </c>
      <c r="AE1341">
        <v>25.6</v>
      </c>
      <c r="AF1341">
        <v>7.27</v>
      </c>
      <c r="AG1341">
        <v>7.1999999999999995E-2</v>
      </c>
      <c r="AH1341" t="s">
        <v>337</v>
      </c>
      <c r="AI1341" t="s">
        <v>337</v>
      </c>
      <c r="AJ1341">
        <v>0</v>
      </c>
      <c r="AK1341">
        <v>117</v>
      </c>
      <c r="AL1341">
        <v>1</v>
      </c>
      <c r="AM1341">
        <v>100</v>
      </c>
      <c r="AN1341">
        <v>5</v>
      </c>
    </row>
    <row r="1342" spans="1:40" x14ac:dyDescent="0.25">
      <c r="A1342" s="34">
        <v>40747</v>
      </c>
      <c r="B1342" s="220">
        <v>0.52777777777777779</v>
      </c>
      <c r="C1342">
        <v>33.4</v>
      </c>
      <c r="D1342">
        <v>33.4</v>
      </c>
      <c r="E1342">
        <v>33.200000000000003</v>
      </c>
      <c r="F1342">
        <v>33</v>
      </c>
      <c r="G1342">
        <v>14.9</v>
      </c>
      <c r="H1342">
        <v>5</v>
      </c>
      <c r="I1342" t="s">
        <v>336</v>
      </c>
      <c r="J1342">
        <v>0.42</v>
      </c>
      <c r="K1342">
        <v>8</v>
      </c>
      <c r="L1342" t="s">
        <v>341</v>
      </c>
      <c r="M1342">
        <v>33.4</v>
      </c>
      <c r="N1342">
        <v>33.5</v>
      </c>
      <c r="O1342">
        <v>33.5</v>
      </c>
      <c r="P1342" t="s">
        <v>337</v>
      </c>
      <c r="Q1342">
        <v>751.9</v>
      </c>
      <c r="R1342">
        <v>0</v>
      </c>
      <c r="S1342">
        <v>0</v>
      </c>
      <c r="T1342">
        <v>943</v>
      </c>
      <c r="U1342">
        <v>6.76</v>
      </c>
      <c r="V1342">
        <v>1092</v>
      </c>
      <c r="W1342">
        <v>7.6</v>
      </c>
      <c r="X1342">
        <v>0.27</v>
      </c>
      <c r="Y1342">
        <v>8.9</v>
      </c>
      <c r="Z1342">
        <v>0</v>
      </c>
      <c r="AA1342">
        <v>5.1999999999999998E-2</v>
      </c>
      <c r="AB1342">
        <v>26.1</v>
      </c>
      <c r="AC1342">
        <v>38</v>
      </c>
      <c r="AD1342">
        <v>10.7</v>
      </c>
      <c r="AE1342">
        <v>25.6</v>
      </c>
      <c r="AF1342">
        <v>7.27</v>
      </c>
      <c r="AG1342">
        <v>7.1999999999999995E-2</v>
      </c>
      <c r="AH1342" t="s">
        <v>337</v>
      </c>
      <c r="AI1342" t="s">
        <v>337</v>
      </c>
      <c r="AJ1342">
        <v>0</v>
      </c>
      <c r="AK1342">
        <v>116</v>
      </c>
      <c r="AL1342">
        <v>1</v>
      </c>
      <c r="AM1342">
        <v>100</v>
      </c>
      <c r="AN1342">
        <v>5</v>
      </c>
    </row>
    <row r="1343" spans="1:40" x14ac:dyDescent="0.25">
      <c r="A1343" s="34">
        <v>40747</v>
      </c>
      <c r="B1343" s="220">
        <v>0.53125</v>
      </c>
      <c r="C1343">
        <v>33.200000000000003</v>
      </c>
      <c r="D1343">
        <v>33.4</v>
      </c>
      <c r="E1343">
        <v>33.200000000000003</v>
      </c>
      <c r="F1343">
        <v>33</v>
      </c>
      <c r="G1343">
        <v>14.7</v>
      </c>
      <c r="H1343">
        <v>4</v>
      </c>
      <c r="I1343" t="s">
        <v>346</v>
      </c>
      <c r="J1343">
        <v>0.33</v>
      </c>
      <c r="K1343">
        <v>9</v>
      </c>
      <c r="L1343" t="s">
        <v>339</v>
      </c>
      <c r="M1343">
        <v>33.200000000000003</v>
      </c>
      <c r="N1343">
        <v>33.200000000000003</v>
      </c>
      <c r="O1343">
        <v>33.200000000000003</v>
      </c>
      <c r="P1343" t="s">
        <v>337</v>
      </c>
      <c r="Q1343">
        <v>751.8</v>
      </c>
      <c r="R1343">
        <v>0</v>
      </c>
      <c r="S1343">
        <v>0</v>
      </c>
      <c r="T1343">
        <v>616</v>
      </c>
      <c r="U1343">
        <v>4.42</v>
      </c>
      <c r="V1343">
        <v>793</v>
      </c>
      <c r="W1343">
        <v>7</v>
      </c>
      <c r="X1343">
        <v>0.25</v>
      </c>
      <c r="Y1343">
        <v>7.9</v>
      </c>
      <c r="Z1343">
        <v>0</v>
      </c>
      <c r="AA1343">
        <v>5.1999999999999998E-2</v>
      </c>
      <c r="AB1343">
        <v>26.2</v>
      </c>
      <c r="AC1343">
        <v>38</v>
      </c>
      <c r="AD1343">
        <v>10.8</v>
      </c>
      <c r="AE1343">
        <v>25.7</v>
      </c>
      <c r="AF1343">
        <v>7.27</v>
      </c>
      <c r="AG1343">
        <v>7.1900000000000006E-2</v>
      </c>
      <c r="AH1343" t="s">
        <v>337</v>
      </c>
      <c r="AI1343" t="s">
        <v>337</v>
      </c>
      <c r="AJ1343">
        <v>0</v>
      </c>
      <c r="AK1343">
        <v>117</v>
      </c>
      <c r="AL1343">
        <v>1</v>
      </c>
      <c r="AM1343">
        <v>100</v>
      </c>
      <c r="AN1343">
        <v>5</v>
      </c>
    </row>
    <row r="1344" spans="1:40" x14ac:dyDescent="0.25">
      <c r="A1344" s="34">
        <v>40747</v>
      </c>
      <c r="B1344" s="220">
        <v>0.53472222222222221</v>
      </c>
      <c r="C1344">
        <v>33.299999999999997</v>
      </c>
      <c r="D1344">
        <v>33.299999999999997</v>
      </c>
      <c r="E1344">
        <v>33.200000000000003</v>
      </c>
      <c r="F1344">
        <v>33</v>
      </c>
      <c r="G1344">
        <v>14.8</v>
      </c>
      <c r="H1344">
        <v>6</v>
      </c>
      <c r="I1344" t="s">
        <v>336</v>
      </c>
      <c r="J1344">
        <v>0.5</v>
      </c>
      <c r="K1344">
        <v>11</v>
      </c>
      <c r="L1344" t="s">
        <v>336</v>
      </c>
      <c r="M1344">
        <v>33.299999999999997</v>
      </c>
      <c r="N1344">
        <v>33.299999999999997</v>
      </c>
      <c r="O1344">
        <v>33.299999999999997</v>
      </c>
      <c r="P1344" t="s">
        <v>337</v>
      </c>
      <c r="Q1344">
        <v>751.8</v>
      </c>
      <c r="R1344">
        <v>0</v>
      </c>
      <c r="S1344">
        <v>0</v>
      </c>
      <c r="T1344">
        <v>793</v>
      </c>
      <c r="U1344">
        <v>5.68</v>
      </c>
      <c r="V1344">
        <v>793</v>
      </c>
      <c r="W1344">
        <v>7.7</v>
      </c>
      <c r="X1344">
        <v>0.28000000000000003</v>
      </c>
      <c r="Y1344">
        <v>9.4</v>
      </c>
      <c r="Z1344">
        <v>0</v>
      </c>
      <c r="AA1344">
        <v>5.1999999999999998E-2</v>
      </c>
      <c r="AB1344">
        <v>26.2</v>
      </c>
      <c r="AC1344">
        <v>38</v>
      </c>
      <c r="AD1344">
        <v>10.8</v>
      </c>
      <c r="AE1344">
        <v>25.7</v>
      </c>
      <c r="AF1344">
        <v>7.27</v>
      </c>
      <c r="AG1344">
        <v>7.1900000000000006E-2</v>
      </c>
      <c r="AH1344" t="s">
        <v>337</v>
      </c>
      <c r="AI1344" t="s">
        <v>337</v>
      </c>
      <c r="AJ1344">
        <v>0</v>
      </c>
      <c r="AK1344">
        <v>116</v>
      </c>
      <c r="AL1344">
        <v>1</v>
      </c>
      <c r="AM1344">
        <v>100</v>
      </c>
      <c r="AN1344">
        <v>5</v>
      </c>
    </row>
    <row r="1345" spans="1:40" x14ac:dyDescent="0.25">
      <c r="A1345" s="34">
        <v>40747</v>
      </c>
      <c r="B1345" s="220">
        <v>0.53819444444444442</v>
      </c>
      <c r="C1345">
        <v>33.700000000000003</v>
      </c>
      <c r="D1345">
        <v>33.700000000000003</v>
      </c>
      <c r="E1345">
        <v>33.299999999999997</v>
      </c>
      <c r="F1345">
        <v>33</v>
      </c>
      <c r="G1345">
        <v>15.2</v>
      </c>
      <c r="H1345">
        <v>6</v>
      </c>
      <c r="I1345" t="s">
        <v>338</v>
      </c>
      <c r="J1345">
        <v>0.5</v>
      </c>
      <c r="K1345">
        <v>12</v>
      </c>
      <c r="L1345" t="s">
        <v>338</v>
      </c>
      <c r="M1345">
        <v>33.700000000000003</v>
      </c>
      <c r="N1345">
        <v>33.799999999999997</v>
      </c>
      <c r="O1345">
        <v>33.799999999999997</v>
      </c>
      <c r="P1345" t="s">
        <v>337</v>
      </c>
      <c r="Q1345">
        <v>751.8</v>
      </c>
      <c r="R1345">
        <v>0</v>
      </c>
      <c r="S1345">
        <v>0</v>
      </c>
      <c r="T1345">
        <v>1075</v>
      </c>
      <c r="U1345">
        <v>7.71</v>
      </c>
      <c r="V1345">
        <v>1120</v>
      </c>
      <c r="W1345">
        <v>8.6</v>
      </c>
      <c r="X1345">
        <v>0.31</v>
      </c>
      <c r="Y1345">
        <v>9.3000000000000007</v>
      </c>
      <c r="Z1345">
        <v>0</v>
      </c>
      <c r="AA1345">
        <v>5.2999999999999999E-2</v>
      </c>
      <c r="AB1345">
        <v>26.3</v>
      </c>
      <c r="AC1345">
        <v>38</v>
      </c>
      <c r="AD1345">
        <v>10.8</v>
      </c>
      <c r="AE1345">
        <v>25.7</v>
      </c>
      <c r="AF1345">
        <v>7.26</v>
      </c>
      <c r="AG1345">
        <v>7.1900000000000006E-2</v>
      </c>
      <c r="AH1345" t="s">
        <v>337</v>
      </c>
      <c r="AI1345" t="s">
        <v>337</v>
      </c>
      <c r="AJ1345">
        <v>0</v>
      </c>
      <c r="AK1345">
        <v>117</v>
      </c>
      <c r="AL1345">
        <v>1</v>
      </c>
      <c r="AM1345">
        <v>100</v>
      </c>
      <c r="AN1345">
        <v>5</v>
      </c>
    </row>
    <row r="1346" spans="1:40" x14ac:dyDescent="0.25">
      <c r="A1346" s="34">
        <v>40747</v>
      </c>
      <c r="B1346" s="220">
        <v>0.54166666666666663</v>
      </c>
      <c r="C1346">
        <v>33.700000000000003</v>
      </c>
      <c r="D1346">
        <v>33.799999999999997</v>
      </c>
      <c r="E1346">
        <v>33.700000000000003</v>
      </c>
      <c r="F1346">
        <v>33</v>
      </c>
      <c r="G1346">
        <v>15.2</v>
      </c>
      <c r="H1346">
        <v>4</v>
      </c>
      <c r="I1346" t="s">
        <v>338</v>
      </c>
      <c r="J1346">
        <v>0.33</v>
      </c>
      <c r="K1346">
        <v>13</v>
      </c>
      <c r="L1346" t="s">
        <v>340</v>
      </c>
      <c r="M1346">
        <v>33.700000000000003</v>
      </c>
      <c r="N1346">
        <v>33.9</v>
      </c>
      <c r="O1346">
        <v>33.9</v>
      </c>
      <c r="P1346" t="s">
        <v>337</v>
      </c>
      <c r="Q1346">
        <v>751.8</v>
      </c>
      <c r="R1346">
        <v>0</v>
      </c>
      <c r="S1346">
        <v>0</v>
      </c>
      <c r="T1346">
        <v>524</v>
      </c>
      <c r="U1346">
        <v>3.76</v>
      </c>
      <c r="V1346">
        <v>529</v>
      </c>
      <c r="W1346">
        <v>6.3</v>
      </c>
      <c r="X1346">
        <v>0.23</v>
      </c>
      <c r="Y1346">
        <v>7.6</v>
      </c>
      <c r="Z1346">
        <v>0</v>
      </c>
      <c r="AA1346">
        <v>5.2999999999999999E-2</v>
      </c>
      <c r="AB1346">
        <v>26.3</v>
      </c>
      <c r="AC1346">
        <v>38</v>
      </c>
      <c r="AD1346">
        <v>10.8</v>
      </c>
      <c r="AE1346">
        <v>25.7</v>
      </c>
      <c r="AF1346">
        <v>7.26</v>
      </c>
      <c r="AG1346">
        <v>7.1900000000000006E-2</v>
      </c>
      <c r="AH1346" t="s">
        <v>337</v>
      </c>
      <c r="AI1346" t="s">
        <v>337</v>
      </c>
      <c r="AJ1346">
        <v>2.4E-2</v>
      </c>
      <c r="AK1346">
        <v>118</v>
      </c>
      <c r="AL1346">
        <v>1</v>
      </c>
      <c r="AM1346">
        <v>100</v>
      </c>
      <c r="AN1346">
        <v>5</v>
      </c>
    </row>
    <row r="1347" spans="1:40" x14ac:dyDescent="0.25">
      <c r="A1347" s="34">
        <v>40747</v>
      </c>
      <c r="B1347" s="220">
        <v>0.54513888888888895</v>
      </c>
      <c r="C1347">
        <v>33.799999999999997</v>
      </c>
      <c r="D1347">
        <v>33.799999999999997</v>
      </c>
      <c r="E1347">
        <v>33.700000000000003</v>
      </c>
      <c r="F1347">
        <v>35</v>
      </c>
      <c r="G1347">
        <v>16.2</v>
      </c>
      <c r="H1347">
        <v>3</v>
      </c>
      <c r="I1347" t="s">
        <v>336</v>
      </c>
      <c r="J1347">
        <v>0.25</v>
      </c>
      <c r="K1347">
        <v>9</v>
      </c>
      <c r="L1347" t="s">
        <v>338</v>
      </c>
      <c r="M1347">
        <v>33.799999999999997</v>
      </c>
      <c r="N1347">
        <v>34.299999999999997</v>
      </c>
      <c r="O1347">
        <v>34.299999999999997</v>
      </c>
      <c r="P1347" t="s">
        <v>337</v>
      </c>
      <c r="Q1347">
        <v>751.7</v>
      </c>
      <c r="R1347">
        <v>0</v>
      </c>
      <c r="S1347">
        <v>0</v>
      </c>
      <c r="T1347">
        <v>633</v>
      </c>
      <c r="U1347">
        <v>4.54</v>
      </c>
      <c r="V1347">
        <v>793</v>
      </c>
      <c r="W1347">
        <v>6.4</v>
      </c>
      <c r="X1347">
        <v>0.23</v>
      </c>
      <c r="Y1347">
        <v>7.2</v>
      </c>
      <c r="Z1347">
        <v>0</v>
      </c>
      <c r="AA1347">
        <v>5.3999999999999999E-2</v>
      </c>
      <c r="AB1347">
        <v>26.3</v>
      </c>
      <c r="AC1347">
        <v>38</v>
      </c>
      <c r="AD1347">
        <v>10.8</v>
      </c>
      <c r="AE1347">
        <v>25.7</v>
      </c>
      <c r="AF1347">
        <v>7.26</v>
      </c>
      <c r="AG1347">
        <v>7.1900000000000006E-2</v>
      </c>
      <c r="AH1347" t="s">
        <v>337</v>
      </c>
      <c r="AI1347" t="s">
        <v>337</v>
      </c>
      <c r="AJ1347">
        <v>0</v>
      </c>
      <c r="AK1347">
        <v>117</v>
      </c>
      <c r="AL1347">
        <v>1</v>
      </c>
      <c r="AM1347">
        <v>100</v>
      </c>
      <c r="AN1347">
        <v>5</v>
      </c>
    </row>
    <row r="1348" spans="1:40" x14ac:dyDescent="0.25">
      <c r="A1348" s="34">
        <v>40747</v>
      </c>
      <c r="B1348" s="220">
        <v>0.54861111111111105</v>
      </c>
      <c r="C1348">
        <v>33.5</v>
      </c>
      <c r="D1348">
        <v>33.799999999999997</v>
      </c>
      <c r="E1348">
        <v>33.5</v>
      </c>
      <c r="F1348">
        <v>36</v>
      </c>
      <c r="G1348">
        <v>16.399999999999999</v>
      </c>
      <c r="H1348">
        <v>8</v>
      </c>
      <c r="I1348" t="s">
        <v>336</v>
      </c>
      <c r="J1348">
        <v>0.67</v>
      </c>
      <c r="K1348">
        <v>16</v>
      </c>
      <c r="L1348" t="s">
        <v>338</v>
      </c>
      <c r="M1348">
        <v>33.5</v>
      </c>
      <c r="N1348">
        <v>34.1</v>
      </c>
      <c r="O1348">
        <v>34.1</v>
      </c>
      <c r="P1348" t="s">
        <v>337</v>
      </c>
      <c r="Q1348">
        <v>751.8</v>
      </c>
      <c r="R1348">
        <v>0</v>
      </c>
      <c r="S1348">
        <v>0</v>
      </c>
      <c r="T1348">
        <v>647</v>
      </c>
      <c r="U1348">
        <v>4.6399999999999997</v>
      </c>
      <c r="V1348">
        <v>796</v>
      </c>
      <c r="W1348">
        <v>6.1</v>
      </c>
      <c r="X1348">
        <v>0.22</v>
      </c>
      <c r="Y1348">
        <v>7.2</v>
      </c>
      <c r="Z1348">
        <v>0</v>
      </c>
      <c r="AA1348">
        <v>5.2999999999999999E-2</v>
      </c>
      <c r="AB1348">
        <v>26.4</v>
      </c>
      <c r="AC1348">
        <v>38</v>
      </c>
      <c r="AD1348">
        <v>10.9</v>
      </c>
      <c r="AE1348">
        <v>25.8</v>
      </c>
      <c r="AF1348">
        <v>7.26</v>
      </c>
      <c r="AG1348">
        <v>7.1900000000000006E-2</v>
      </c>
      <c r="AH1348" t="s">
        <v>337</v>
      </c>
      <c r="AI1348" t="s">
        <v>337</v>
      </c>
      <c r="AJ1348">
        <v>0</v>
      </c>
      <c r="AK1348">
        <v>117</v>
      </c>
      <c r="AL1348">
        <v>1</v>
      </c>
      <c r="AM1348">
        <v>100</v>
      </c>
      <c r="AN1348">
        <v>5</v>
      </c>
    </row>
    <row r="1349" spans="1:40" x14ac:dyDescent="0.25">
      <c r="A1349" s="34">
        <v>40747</v>
      </c>
      <c r="B1349" s="220">
        <v>0.55208333333333337</v>
      </c>
      <c r="C1349">
        <v>33.6</v>
      </c>
      <c r="D1349">
        <v>33.6</v>
      </c>
      <c r="E1349">
        <v>33.5</v>
      </c>
      <c r="F1349">
        <v>35</v>
      </c>
      <c r="G1349">
        <v>16</v>
      </c>
      <c r="H1349">
        <v>6</v>
      </c>
      <c r="I1349" t="s">
        <v>338</v>
      </c>
      <c r="J1349">
        <v>0.5</v>
      </c>
      <c r="K1349">
        <v>10</v>
      </c>
      <c r="L1349" t="s">
        <v>338</v>
      </c>
      <c r="M1349">
        <v>33.6</v>
      </c>
      <c r="N1349">
        <v>34</v>
      </c>
      <c r="O1349">
        <v>34</v>
      </c>
      <c r="P1349" t="s">
        <v>337</v>
      </c>
      <c r="Q1349">
        <v>751.7</v>
      </c>
      <c r="R1349">
        <v>0</v>
      </c>
      <c r="S1349">
        <v>0</v>
      </c>
      <c r="T1349">
        <v>516</v>
      </c>
      <c r="U1349">
        <v>3.7</v>
      </c>
      <c r="V1349">
        <v>527</v>
      </c>
      <c r="W1349">
        <v>5.2</v>
      </c>
      <c r="X1349">
        <v>0.19</v>
      </c>
      <c r="Y1349">
        <v>5.3</v>
      </c>
      <c r="Z1349">
        <v>0</v>
      </c>
      <c r="AA1349">
        <v>5.2999999999999999E-2</v>
      </c>
      <c r="AB1349">
        <v>26.4</v>
      </c>
      <c r="AC1349">
        <v>38</v>
      </c>
      <c r="AD1349">
        <v>10.9</v>
      </c>
      <c r="AE1349">
        <v>25.8</v>
      </c>
      <c r="AF1349">
        <v>7.26</v>
      </c>
      <c r="AG1349">
        <v>7.1900000000000006E-2</v>
      </c>
      <c r="AH1349" t="s">
        <v>337</v>
      </c>
      <c r="AI1349" t="s">
        <v>337</v>
      </c>
      <c r="AJ1349">
        <v>0</v>
      </c>
      <c r="AK1349">
        <v>117</v>
      </c>
      <c r="AL1349">
        <v>1</v>
      </c>
      <c r="AM1349">
        <v>100</v>
      </c>
      <c r="AN1349">
        <v>5</v>
      </c>
    </row>
    <row r="1350" spans="1:40" x14ac:dyDescent="0.25">
      <c r="A1350" s="34">
        <v>40747</v>
      </c>
      <c r="B1350" s="220">
        <v>0.55555555555555558</v>
      </c>
      <c r="C1350">
        <v>33.4</v>
      </c>
      <c r="D1350">
        <v>33.6</v>
      </c>
      <c r="E1350">
        <v>33.299999999999997</v>
      </c>
      <c r="F1350">
        <v>35</v>
      </c>
      <c r="G1350">
        <v>15.8</v>
      </c>
      <c r="H1350">
        <v>6</v>
      </c>
      <c r="I1350" t="s">
        <v>336</v>
      </c>
      <c r="J1350">
        <v>0.5</v>
      </c>
      <c r="K1350">
        <v>14</v>
      </c>
      <c r="L1350" t="s">
        <v>338</v>
      </c>
      <c r="M1350">
        <v>33.4</v>
      </c>
      <c r="N1350">
        <v>33.700000000000003</v>
      </c>
      <c r="O1350">
        <v>33.700000000000003</v>
      </c>
      <c r="P1350" t="s">
        <v>337</v>
      </c>
      <c r="Q1350">
        <v>751.7</v>
      </c>
      <c r="R1350">
        <v>0</v>
      </c>
      <c r="S1350">
        <v>0</v>
      </c>
      <c r="T1350">
        <v>507</v>
      </c>
      <c r="U1350">
        <v>3.63</v>
      </c>
      <c r="V1350">
        <v>547</v>
      </c>
      <c r="W1350">
        <v>5.0999999999999996</v>
      </c>
      <c r="X1350">
        <v>0.18</v>
      </c>
      <c r="Y1350">
        <v>5.8</v>
      </c>
      <c r="Z1350">
        <v>0</v>
      </c>
      <c r="AA1350">
        <v>5.1999999999999998E-2</v>
      </c>
      <c r="AB1350">
        <v>26.4</v>
      </c>
      <c r="AC1350">
        <v>38</v>
      </c>
      <c r="AD1350">
        <v>10.9</v>
      </c>
      <c r="AE1350">
        <v>25.8</v>
      </c>
      <c r="AF1350">
        <v>7.26</v>
      </c>
      <c r="AG1350">
        <v>7.1900000000000006E-2</v>
      </c>
      <c r="AH1350" t="s">
        <v>337</v>
      </c>
      <c r="AI1350" t="s">
        <v>337</v>
      </c>
      <c r="AJ1350">
        <v>0</v>
      </c>
      <c r="AK1350">
        <v>117</v>
      </c>
      <c r="AL1350">
        <v>1</v>
      </c>
      <c r="AM1350">
        <v>100</v>
      </c>
      <c r="AN1350">
        <v>5</v>
      </c>
    </row>
    <row r="1351" spans="1:40" x14ac:dyDescent="0.25">
      <c r="A1351" s="34">
        <v>40747</v>
      </c>
      <c r="B1351" s="220">
        <v>0.55902777777777779</v>
      </c>
      <c r="C1351">
        <v>33.1</v>
      </c>
      <c r="D1351">
        <v>33.4</v>
      </c>
      <c r="E1351">
        <v>33.1</v>
      </c>
      <c r="F1351">
        <v>35</v>
      </c>
      <c r="G1351">
        <v>15.6</v>
      </c>
      <c r="H1351">
        <v>8</v>
      </c>
      <c r="I1351" t="s">
        <v>339</v>
      </c>
      <c r="J1351">
        <v>0.67</v>
      </c>
      <c r="K1351">
        <v>13</v>
      </c>
      <c r="L1351" t="s">
        <v>336</v>
      </c>
      <c r="M1351">
        <v>33.1</v>
      </c>
      <c r="N1351">
        <v>33.299999999999997</v>
      </c>
      <c r="O1351">
        <v>33.299999999999997</v>
      </c>
      <c r="P1351" t="s">
        <v>337</v>
      </c>
      <c r="Q1351">
        <v>751.7</v>
      </c>
      <c r="R1351">
        <v>0</v>
      </c>
      <c r="S1351">
        <v>0</v>
      </c>
      <c r="T1351">
        <v>551</v>
      </c>
      <c r="U1351">
        <v>3.95</v>
      </c>
      <c r="V1351">
        <v>580</v>
      </c>
      <c r="W1351">
        <v>5.3</v>
      </c>
      <c r="X1351">
        <v>0.19</v>
      </c>
      <c r="Y1351">
        <v>5.6</v>
      </c>
      <c r="Z1351">
        <v>0</v>
      </c>
      <c r="AA1351">
        <v>5.0999999999999997E-2</v>
      </c>
      <c r="AB1351">
        <v>26.4</v>
      </c>
      <c r="AC1351">
        <v>38</v>
      </c>
      <c r="AD1351">
        <v>10.9</v>
      </c>
      <c r="AE1351">
        <v>25.8</v>
      </c>
      <c r="AF1351">
        <v>7.26</v>
      </c>
      <c r="AG1351">
        <v>7.1900000000000006E-2</v>
      </c>
      <c r="AH1351" t="s">
        <v>337</v>
      </c>
      <c r="AI1351" t="s">
        <v>337</v>
      </c>
      <c r="AJ1351">
        <v>0</v>
      </c>
      <c r="AK1351">
        <v>116</v>
      </c>
      <c r="AL1351">
        <v>1</v>
      </c>
      <c r="AM1351">
        <v>100</v>
      </c>
      <c r="AN1351">
        <v>5</v>
      </c>
    </row>
    <row r="1352" spans="1:40" x14ac:dyDescent="0.25">
      <c r="A1352" s="34">
        <v>40747</v>
      </c>
      <c r="B1352" s="220">
        <v>0.5625</v>
      </c>
      <c r="C1352">
        <v>33.299999999999997</v>
      </c>
      <c r="D1352">
        <v>33.299999999999997</v>
      </c>
      <c r="E1352">
        <v>33.1</v>
      </c>
      <c r="F1352">
        <v>34</v>
      </c>
      <c r="G1352">
        <v>15.3</v>
      </c>
      <c r="H1352">
        <v>8</v>
      </c>
      <c r="I1352" t="s">
        <v>338</v>
      </c>
      <c r="J1352">
        <v>0.67</v>
      </c>
      <c r="K1352">
        <v>12</v>
      </c>
      <c r="L1352" t="s">
        <v>340</v>
      </c>
      <c r="M1352">
        <v>33.299999999999997</v>
      </c>
      <c r="N1352">
        <v>33.6</v>
      </c>
      <c r="O1352">
        <v>33.6</v>
      </c>
      <c r="P1352" t="s">
        <v>337</v>
      </c>
      <c r="Q1352">
        <v>751.8</v>
      </c>
      <c r="R1352">
        <v>0</v>
      </c>
      <c r="S1352">
        <v>0</v>
      </c>
      <c r="T1352">
        <v>491</v>
      </c>
      <c r="U1352">
        <v>3.52</v>
      </c>
      <c r="V1352">
        <v>524</v>
      </c>
      <c r="W1352">
        <v>4.8</v>
      </c>
      <c r="X1352">
        <v>0.17</v>
      </c>
      <c r="Y1352">
        <v>5</v>
      </c>
      <c r="Z1352">
        <v>0</v>
      </c>
      <c r="AA1352">
        <v>5.1999999999999998E-2</v>
      </c>
      <c r="AB1352">
        <v>26.4</v>
      </c>
      <c r="AC1352">
        <v>38</v>
      </c>
      <c r="AD1352">
        <v>10.9</v>
      </c>
      <c r="AE1352">
        <v>25.8</v>
      </c>
      <c r="AF1352">
        <v>7.26</v>
      </c>
      <c r="AG1352">
        <v>7.1900000000000006E-2</v>
      </c>
      <c r="AH1352" t="s">
        <v>337</v>
      </c>
      <c r="AI1352" t="s">
        <v>337</v>
      </c>
      <c r="AJ1352">
        <v>0</v>
      </c>
      <c r="AK1352">
        <v>117</v>
      </c>
      <c r="AL1352">
        <v>1</v>
      </c>
      <c r="AM1352">
        <v>100</v>
      </c>
      <c r="AN1352">
        <v>5</v>
      </c>
    </row>
    <row r="1353" spans="1:40" x14ac:dyDescent="0.25">
      <c r="A1353" s="34">
        <v>40747</v>
      </c>
      <c r="B1353" s="220">
        <v>0.56597222222222221</v>
      </c>
      <c r="C1353">
        <v>33.299999999999997</v>
      </c>
      <c r="D1353">
        <v>33.299999999999997</v>
      </c>
      <c r="E1353">
        <v>33.299999999999997</v>
      </c>
      <c r="F1353">
        <v>33</v>
      </c>
      <c r="G1353">
        <v>14.8</v>
      </c>
      <c r="H1353">
        <v>8</v>
      </c>
      <c r="I1353" t="s">
        <v>336</v>
      </c>
      <c r="J1353">
        <v>0.67</v>
      </c>
      <c r="K1353">
        <v>18</v>
      </c>
      <c r="L1353" t="s">
        <v>338</v>
      </c>
      <c r="M1353">
        <v>33.299999999999997</v>
      </c>
      <c r="N1353">
        <v>33.299999999999997</v>
      </c>
      <c r="O1353">
        <v>33.299999999999997</v>
      </c>
      <c r="P1353" t="s">
        <v>337</v>
      </c>
      <c r="Q1353">
        <v>751.7</v>
      </c>
      <c r="R1353">
        <v>0</v>
      </c>
      <c r="S1353">
        <v>0</v>
      </c>
      <c r="T1353">
        <v>481</v>
      </c>
      <c r="U1353">
        <v>3.45</v>
      </c>
      <c r="V1353">
        <v>483</v>
      </c>
      <c r="W1353">
        <v>4.8</v>
      </c>
      <c r="X1353">
        <v>0.17</v>
      </c>
      <c r="Y1353">
        <v>4.8</v>
      </c>
      <c r="Z1353">
        <v>0</v>
      </c>
      <c r="AA1353">
        <v>5.1999999999999998E-2</v>
      </c>
      <c r="AB1353">
        <v>26.5</v>
      </c>
      <c r="AC1353">
        <v>38</v>
      </c>
      <c r="AD1353">
        <v>11</v>
      </c>
      <c r="AE1353">
        <v>25.9</v>
      </c>
      <c r="AF1353">
        <v>7.26</v>
      </c>
      <c r="AG1353">
        <v>7.1800000000000003E-2</v>
      </c>
      <c r="AH1353" t="s">
        <v>337</v>
      </c>
      <c r="AI1353" t="s">
        <v>337</v>
      </c>
      <c r="AJ1353">
        <v>0</v>
      </c>
      <c r="AK1353">
        <v>115</v>
      </c>
      <c r="AL1353">
        <v>1</v>
      </c>
      <c r="AM1353">
        <v>100</v>
      </c>
      <c r="AN1353">
        <v>5</v>
      </c>
    </row>
    <row r="1354" spans="1:40" x14ac:dyDescent="0.25">
      <c r="A1354" s="34">
        <v>40747</v>
      </c>
      <c r="B1354" s="220">
        <v>0.56944444444444442</v>
      </c>
      <c r="C1354">
        <v>33</v>
      </c>
      <c r="D1354">
        <v>33.299999999999997</v>
      </c>
      <c r="E1354">
        <v>33</v>
      </c>
      <c r="F1354">
        <v>34</v>
      </c>
      <c r="G1354">
        <v>15</v>
      </c>
      <c r="H1354">
        <v>8</v>
      </c>
      <c r="I1354" t="s">
        <v>340</v>
      </c>
      <c r="J1354">
        <v>0.67</v>
      </c>
      <c r="K1354">
        <v>18</v>
      </c>
      <c r="L1354" t="s">
        <v>338</v>
      </c>
      <c r="M1354">
        <v>33</v>
      </c>
      <c r="N1354">
        <v>33.1</v>
      </c>
      <c r="O1354">
        <v>33.1</v>
      </c>
      <c r="P1354" t="s">
        <v>337</v>
      </c>
      <c r="Q1354">
        <v>751.7</v>
      </c>
      <c r="R1354">
        <v>0</v>
      </c>
      <c r="S1354">
        <v>0</v>
      </c>
      <c r="T1354">
        <v>487</v>
      </c>
      <c r="U1354">
        <v>3.49</v>
      </c>
      <c r="V1354">
        <v>490</v>
      </c>
      <c r="W1354">
        <v>4.9000000000000004</v>
      </c>
      <c r="X1354">
        <v>0.17</v>
      </c>
      <c r="Y1354">
        <v>4.9000000000000004</v>
      </c>
      <c r="Z1354">
        <v>0</v>
      </c>
      <c r="AA1354">
        <v>5.0999999999999997E-2</v>
      </c>
      <c r="AB1354">
        <v>26.5</v>
      </c>
      <c r="AC1354">
        <v>38</v>
      </c>
      <c r="AD1354">
        <v>11</v>
      </c>
      <c r="AE1354">
        <v>25.9</v>
      </c>
      <c r="AF1354">
        <v>7.26</v>
      </c>
      <c r="AG1354">
        <v>7.1800000000000003E-2</v>
      </c>
      <c r="AH1354" t="s">
        <v>337</v>
      </c>
      <c r="AI1354" t="s">
        <v>337</v>
      </c>
      <c r="AJ1354">
        <v>0</v>
      </c>
      <c r="AK1354">
        <v>117</v>
      </c>
      <c r="AL1354">
        <v>1</v>
      </c>
      <c r="AM1354">
        <v>100</v>
      </c>
      <c r="AN1354">
        <v>5</v>
      </c>
    </row>
    <row r="1355" spans="1:40" x14ac:dyDescent="0.25">
      <c r="A1355" s="34">
        <v>40747</v>
      </c>
      <c r="B1355" s="220">
        <v>0.57291666666666663</v>
      </c>
      <c r="C1355">
        <v>33.299999999999997</v>
      </c>
      <c r="D1355">
        <v>33.299999999999997</v>
      </c>
      <c r="E1355">
        <v>33</v>
      </c>
      <c r="F1355">
        <v>32</v>
      </c>
      <c r="G1355">
        <v>14.3</v>
      </c>
      <c r="H1355">
        <v>8</v>
      </c>
      <c r="I1355" t="s">
        <v>338</v>
      </c>
      <c r="J1355">
        <v>0.67</v>
      </c>
      <c r="K1355">
        <v>16</v>
      </c>
      <c r="L1355" t="s">
        <v>336</v>
      </c>
      <c r="M1355">
        <v>33.299999999999997</v>
      </c>
      <c r="N1355">
        <v>33.200000000000003</v>
      </c>
      <c r="O1355">
        <v>33.200000000000003</v>
      </c>
      <c r="P1355" t="s">
        <v>337</v>
      </c>
      <c r="Q1355">
        <v>751.7</v>
      </c>
      <c r="R1355">
        <v>0</v>
      </c>
      <c r="S1355">
        <v>0</v>
      </c>
      <c r="T1355">
        <v>483</v>
      </c>
      <c r="U1355">
        <v>3.46</v>
      </c>
      <c r="V1355">
        <v>489</v>
      </c>
      <c r="W1355">
        <v>4.9000000000000004</v>
      </c>
      <c r="X1355">
        <v>0.17</v>
      </c>
      <c r="Y1355">
        <v>4.9000000000000004</v>
      </c>
      <c r="Z1355">
        <v>0</v>
      </c>
      <c r="AA1355">
        <v>5.1999999999999998E-2</v>
      </c>
      <c r="AB1355">
        <v>26.5</v>
      </c>
      <c r="AC1355">
        <v>38</v>
      </c>
      <c r="AD1355">
        <v>11</v>
      </c>
      <c r="AE1355">
        <v>25.9</v>
      </c>
      <c r="AF1355">
        <v>7.26</v>
      </c>
      <c r="AG1355">
        <v>7.1800000000000003E-2</v>
      </c>
      <c r="AH1355" t="s">
        <v>337</v>
      </c>
      <c r="AI1355" t="s">
        <v>337</v>
      </c>
      <c r="AJ1355">
        <v>0</v>
      </c>
      <c r="AK1355">
        <v>116</v>
      </c>
      <c r="AL1355">
        <v>1</v>
      </c>
      <c r="AM1355">
        <v>100</v>
      </c>
      <c r="AN1355">
        <v>5</v>
      </c>
    </row>
    <row r="1356" spans="1:40" x14ac:dyDescent="0.25">
      <c r="A1356" s="34">
        <v>40747</v>
      </c>
      <c r="B1356" s="220">
        <v>0.57638888888888895</v>
      </c>
      <c r="C1356">
        <v>33.4</v>
      </c>
      <c r="D1356">
        <v>33.5</v>
      </c>
      <c r="E1356">
        <v>33.299999999999997</v>
      </c>
      <c r="F1356">
        <v>31</v>
      </c>
      <c r="G1356">
        <v>14</v>
      </c>
      <c r="H1356">
        <v>6</v>
      </c>
      <c r="I1356" t="s">
        <v>340</v>
      </c>
      <c r="J1356">
        <v>0.5</v>
      </c>
      <c r="K1356">
        <v>12</v>
      </c>
      <c r="L1356" t="s">
        <v>336</v>
      </c>
      <c r="M1356">
        <v>33.4</v>
      </c>
      <c r="N1356">
        <v>33.299999999999997</v>
      </c>
      <c r="O1356">
        <v>33.299999999999997</v>
      </c>
      <c r="P1356" t="s">
        <v>337</v>
      </c>
      <c r="Q1356">
        <v>751.7</v>
      </c>
      <c r="R1356">
        <v>0</v>
      </c>
      <c r="S1356">
        <v>0</v>
      </c>
      <c r="T1356">
        <v>500</v>
      </c>
      <c r="U1356">
        <v>3.58</v>
      </c>
      <c r="V1356">
        <v>520</v>
      </c>
      <c r="W1356">
        <v>5.0999999999999996</v>
      </c>
      <c r="X1356">
        <v>0.18</v>
      </c>
      <c r="Y1356">
        <v>5.2</v>
      </c>
      <c r="Z1356">
        <v>0</v>
      </c>
      <c r="AA1356">
        <v>5.1999999999999998E-2</v>
      </c>
      <c r="AB1356">
        <v>26.5</v>
      </c>
      <c r="AC1356">
        <v>38</v>
      </c>
      <c r="AD1356">
        <v>11</v>
      </c>
      <c r="AE1356">
        <v>25.9</v>
      </c>
      <c r="AF1356">
        <v>7.26</v>
      </c>
      <c r="AG1356">
        <v>7.1800000000000003E-2</v>
      </c>
      <c r="AH1356" t="s">
        <v>337</v>
      </c>
      <c r="AI1356" t="s">
        <v>337</v>
      </c>
      <c r="AJ1356">
        <v>0</v>
      </c>
      <c r="AK1356">
        <v>117</v>
      </c>
      <c r="AL1356">
        <v>1</v>
      </c>
      <c r="AM1356">
        <v>100</v>
      </c>
      <c r="AN1356">
        <v>5</v>
      </c>
    </row>
    <row r="1357" spans="1:40" x14ac:dyDescent="0.25">
      <c r="A1357" s="34">
        <v>40747</v>
      </c>
      <c r="B1357" s="220">
        <v>0.57986111111111105</v>
      </c>
      <c r="C1357">
        <v>33.5</v>
      </c>
      <c r="D1357">
        <v>33.5</v>
      </c>
      <c r="E1357">
        <v>33.4</v>
      </c>
      <c r="F1357">
        <v>33</v>
      </c>
      <c r="G1357">
        <v>15</v>
      </c>
      <c r="H1357">
        <v>6</v>
      </c>
      <c r="I1357" t="s">
        <v>336</v>
      </c>
      <c r="J1357">
        <v>0.5</v>
      </c>
      <c r="K1357">
        <v>11</v>
      </c>
      <c r="L1357" t="s">
        <v>336</v>
      </c>
      <c r="M1357">
        <v>33.5</v>
      </c>
      <c r="N1357">
        <v>33.6</v>
      </c>
      <c r="O1357">
        <v>33.6</v>
      </c>
      <c r="P1357" t="s">
        <v>337</v>
      </c>
      <c r="Q1357">
        <v>751.7</v>
      </c>
      <c r="R1357">
        <v>0</v>
      </c>
      <c r="S1357">
        <v>0</v>
      </c>
      <c r="T1357">
        <v>569</v>
      </c>
      <c r="U1357">
        <v>4.08</v>
      </c>
      <c r="V1357">
        <v>628</v>
      </c>
      <c r="W1357">
        <v>5.7</v>
      </c>
      <c r="X1357">
        <v>0.2</v>
      </c>
      <c r="Y1357">
        <v>6.1</v>
      </c>
      <c r="Z1357">
        <v>0</v>
      </c>
      <c r="AA1357">
        <v>5.2999999999999999E-2</v>
      </c>
      <c r="AB1357">
        <v>26.6</v>
      </c>
      <c r="AC1357">
        <v>38</v>
      </c>
      <c r="AD1357">
        <v>11.1</v>
      </c>
      <c r="AE1357">
        <v>25.9</v>
      </c>
      <c r="AF1357">
        <v>7.25</v>
      </c>
      <c r="AG1357">
        <v>7.1800000000000003E-2</v>
      </c>
      <c r="AH1357" t="s">
        <v>337</v>
      </c>
      <c r="AI1357" t="s">
        <v>337</v>
      </c>
      <c r="AJ1357">
        <v>0</v>
      </c>
      <c r="AK1357">
        <v>116</v>
      </c>
      <c r="AL1357">
        <v>1</v>
      </c>
      <c r="AM1357">
        <v>100</v>
      </c>
      <c r="AN1357">
        <v>5</v>
      </c>
    </row>
    <row r="1358" spans="1:40" x14ac:dyDescent="0.25">
      <c r="A1358" s="34">
        <v>40747</v>
      </c>
      <c r="B1358" s="220">
        <v>0.58333333333333337</v>
      </c>
      <c r="C1358">
        <v>33.4</v>
      </c>
      <c r="D1358">
        <v>33.6</v>
      </c>
      <c r="E1358">
        <v>33.4</v>
      </c>
      <c r="F1358">
        <v>32</v>
      </c>
      <c r="G1358">
        <v>14.5</v>
      </c>
      <c r="H1358">
        <v>4</v>
      </c>
      <c r="I1358" t="s">
        <v>338</v>
      </c>
      <c r="J1358">
        <v>0.33</v>
      </c>
      <c r="K1358">
        <v>7</v>
      </c>
      <c r="L1358" t="s">
        <v>338</v>
      </c>
      <c r="M1358">
        <v>33.4</v>
      </c>
      <c r="N1358">
        <v>33.4</v>
      </c>
      <c r="O1358">
        <v>33.4</v>
      </c>
      <c r="P1358" t="s">
        <v>337</v>
      </c>
      <c r="Q1358">
        <v>751.6</v>
      </c>
      <c r="R1358">
        <v>0</v>
      </c>
      <c r="S1358">
        <v>0</v>
      </c>
      <c r="T1358">
        <v>564</v>
      </c>
      <c r="U1358">
        <v>4.04</v>
      </c>
      <c r="V1358">
        <v>566</v>
      </c>
      <c r="W1358">
        <v>5.7</v>
      </c>
      <c r="X1358">
        <v>0.2</v>
      </c>
      <c r="Y1358">
        <v>5.7</v>
      </c>
      <c r="Z1358">
        <v>0</v>
      </c>
      <c r="AA1358">
        <v>5.1999999999999998E-2</v>
      </c>
      <c r="AB1358">
        <v>26.6</v>
      </c>
      <c r="AC1358">
        <v>38</v>
      </c>
      <c r="AD1358">
        <v>11.1</v>
      </c>
      <c r="AE1358">
        <v>25.9</v>
      </c>
      <c r="AF1358">
        <v>7.25</v>
      </c>
      <c r="AG1358">
        <v>7.1800000000000003E-2</v>
      </c>
      <c r="AH1358" t="s">
        <v>337</v>
      </c>
      <c r="AI1358" t="s">
        <v>337</v>
      </c>
      <c r="AJ1358">
        <v>0.02</v>
      </c>
      <c r="AK1358">
        <v>117</v>
      </c>
      <c r="AL1358">
        <v>1</v>
      </c>
      <c r="AM1358">
        <v>100</v>
      </c>
      <c r="AN1358">
        <v>5</v>
      </c>
    </row>
    <row r="1359" spans="1:40" x14ac:dyDescent="0.25">
      <c r="A1359" s="34">
        <v>40747</v>
      </c>
      <c r="B1359" s="220">
        <v>0.58680555555555558</v>
      </c>
      <c r="C1359">
        <v>33.6</v>
      </c>
      <c r="D1359">
        <v>33.6</v>
      </c>
      <c r="E1359">
        <v>33.4</v>
      </c>
      <c r="F1359">
        <v>32</v>
      </c>
      <c r="G1359">
        <v>14.6</v>
      </c>
      <c r="H1359">
        <v>6</v>
      </c>
      <c r="I1359" t="s">
        <v>340</v>
      </c>
      <c r="J1359">
        <v>0.5</v>
      </c>
      <c r="K1359">
        <v>12</v>
      </c>
      <c r="L1359" t="s">
        <v>340</v>
      </c>
      <c r="M1359">
        <v>33.6</v>
      </c>
      <c r="N1359">
        <v>33.6</v>
      </c>
      <c r="O1359">
        <v>33.6</v>
      </c>
      <c r="P1359" t="s">
        <v>337</v>
      </c>
      <c r="Q1359">
        <v>751.6</v>
      </c>
      <c r="R1359">
        <v>0</v>
      </c>
      <c r="S1359">
        <v>0</v>
      </c>
      <c r="T1359">
        <v>548</v>
      </c>
      <c r="U1359">
        <v>3.93</v>
      </c>
      <c r="V1359">
        <v>550</v>
      </c>
      <c r="W1359">
        <v>5.7</v>
      </c>
      <c r="X1359">
        <v>0.2</v>
      </c>
      <c r="Y1359">
        <v>5.8</v>
      </c>
      <c r="Z1359">
        <v>0</v>
      </c>
      <c r="AA1359">
        <v>5.2999999999999999E-2</v>
      </c>
      <c r="AB1359">
        <v>26.6</v>
      </c>
      <c r="AC1359">
        <v>37</v>
      </c>
      <c r="AD1359">
        <v>10.7</v>
      </c>
      <c r="AE1359">
        <v>25.9</v>
      </c>
      <c r="AF1359">
        <v>7.15</v>
      </c>
      <c r="AG1359">
        <v>7.1800000000000003E-2</v>
      </c>
      <c r="AH1359" t="s">
        <v>337</v>
      </c>
      <c r="AI1359" t="s">
        <v>337</v>
      </c>
      <c r="AJ1359">
        <v>0</v>
      </c>
      <c r="AK1359">
        <v>95</v>
      </c>
      <c r="AL1359">
        <v>1</v>
      </c>
      <c r="AM1359">
        <v>83.3</v>
      </c>
      <c r="AN1359">
        <v>5</v>
      </c>
    </row>
    <row r="1360" spans="1:40" x14ac:dyDescent="0.25">
      <c r="A1360" s="34">
        <v>40747</v>
      </c>
      <c r="B1360" s="220">
        <v>0.59027777777777779</v>
      </c>
      <c r="C1360">
        <v>33.4</v>
      </c>
      <c r="D1360">
        <v>33.6</v>
      </c>
      <c r="E1360">
        <v>33.4</v>
      </c>
      <c r="F1360">
        <v>32</v>
      </c>
      <c r="G1360">
        <v>14.4</v>
      </c>
      <c r="H1360">
        <v>5</v>
      </c>
      <c r="I1360" t="s">
        <v>338</v>
      </c>
      <c r="J1360">
        <v>0.42</v>
      </c>
      <c r="K1360">
        <v>12</v>
      </c>
      <c r="L1360" t="s">
        <v>340</v>
      </c>
      <c r="M1360">
        <v>33.4</v>
      </c>
      <c r="N1360">
        <v>33.299999999999997</v>
      </c>
      <c r="O1360">
        <v>33.299999999999997</v>
      </c>
      <c r="P1360" t="s">
        <v>337</v>
      </c>
      <c r="Q1360">
        <v>751.5</v>
      </c>
      <c r="R1360">
        <v>0</v>
      </c>
      <c r="S1360">
        <v>0</v>
      </c>
      <c r="T1360">
        <v>565</v>
      </c>
      <c r="U1360">
        <v>4.05</v>
      </c>
      <c r="V1360">
        <v>575</v>
      </c>
      <c r="W1360">
        <v>5.9</v>
      </c>
      <c r="X1360">
        <v>0.21</v>
      </c>
      <c r="Y1360">
        <v>6</v>
      </c>
      <c r="Z1360">
        <v>0</v>
      </c>
      <c r="AA1360">
        <v>5.1999999999999998E-2</v>
      </c>
      <c r="AB1360">
        <v>26.6</v>
      </c>
      <c r="AC1360">
        <v>37</v>
      </c>
      <c r="AD1360">
        <v>10.7</v>
      </c>
      <c r="AE1360">
        <v>25.9</v>
      </c>
      <c r="AF1360">
        <v>7.15</v>
      </c>
      <c r="AG1360">
        <v>7.1800000000000003E-2</v>
      </c>
      <c r="AH1360" t="s">
        <v>337</v>
      </c>
      <c r="AI1360" t="s">
        <v>337</v>
      </c>
      <c r="AJ1360">
        <v>0</v>
      </c>
      <c r="AK1360">
        <v>117</v>
      </c>
      <c r="AL1360">
        <v>1</v>
      </c>
      <c r="AM1360">
        <v>100</v>
      </c>
      <c r="AN1360">
        <v>5</v>
      </c>
    </row>
    <row r="1361" spans="1:40" x14ac:dyDescent="0.25">
      <c r="A1361" s="34">
        <v>40747</v>
      </c>
      <c r="B1361" s="220">
        <v>0.59375</v>
      </c>
      <c r="C1361">
        <v>33.5</v>
      </c>
      <c r="D1361">
        <v>33.5</v>
      </c>
      <c r="E1361">
        <v>33.4</v>
      </c>
      <c r="F1361">
        <v>32</v>
      </c>
      <c r="G1361">
        <v>14.5</v>
      </c>
      <c r="H1361">
        <v>3</v>
      </c>
      <c r="I1361" t="s">
        <v>340</v>
      </c>
      <c r="J1361">
        <v>0.25</v>
      </c>
      <c r="K1361">
        <v>6</v>
      </c>
      <c r="L1361" t="s">
        <v>336</v>
      </c>
      <c r="M1361">
        <v>33.5</v>
      </c>
      <c r="N1361">
        <v>33.5</v>
      </c>
      <c r="O1361">
        <v>33.5</v>
      </c>
      <c r="P1361" t="s">
        <v>337</v>
      </c>
      <c r="Q1361">
        <v>751.5</v>
      </c>
      <c r="R1361">
        <v>0</v>
      </c>
      <c r="S1361">
        <v>0</v>
      </c>
      <c r="T1361">
        <v>565</v>
      </c>
      <c r="U1361">
        <v>4.05</v>
      </c>
      <c r="V1361">
        <v>585</v>
      </c>
      <c r="W1361">
        <v>5.9</v>
      </c>
      <c r="X1361">
        <v>0.21</v>
      </c>
      <c r="Y1361">
        <v>6.1</v>
      </c>
      <c r="Z1361">
        <v>0</v>
      </c>
      <c r="AA1361">
        <v>5.2999999999999999E-2</v>
      </c>
      <c r="AB1361">
        <v>26.5</v>
      </c>
      <c r="AC1361">
        <v>37</v>
      </c>
      <c r="AD1361">
        <v>10.6</v>
      </c>
      <c r="AE1361">
        <v>25.8</v>
      </c>
      <c r="AF1361">
        <v>7.16</v>
      </c>
      <c r="AG1361">
        <v>7.1800000000000003E-2</v>
      </c>
      <c r="AH1361" t="s">
        <v>337</v>
      </c>
      <c r="AI1361" t="s">
        <v>337</v>
      </c>
      <c r="AJ1361">
        <v>0</v>
      </c>
      <c r="AK1361">
        <v>117</v>
      </c>
      <c r="AL1361">
        <v>1</v>
      </c>
      <c r="AM1361">
        <v>100</v>
      </c>
      <c r="AN1361">
        <v>5</v>
      </c>
    </row>
    <row r="1362" spans="1:40" x14ac:dyDescent="0.25">
      <c r="A1362" s="34">
        <v>40747</v>
      </c>
      <c r="B1362" s="220">
        <v>0.59722222222222221</v>
      </c>
      <c r="C1362">
        <v>33.799999999999997</v>
      </c>
      <c r="D1362">
        <v>33.799999999999997</v>
      </c>
      <c r="E1362">
        <v>33.5</v>
      </c>
      <c r="F1362">
        <v>32</v>
      </c>
      <c r="G1362">
        <v>14.8</v>
      </c>
      <c r="H1362">
        <v>1</v>
      </c>
      <c r="I1362" t="s">
        <v>340</v>
      </c>
      <c r="J1362">
        <v>0.08</v>
      </c>
      <c r="K1362">
        <v>3</v>
      </c>
      <c r="L1362" t="s">
        <v>340</v>
      </c>
      <c r="M1362">
        <v>33.799999999999997</v>
      </c>
      <c r="N1362">
        <v>33.9</v>
      </c>
      <c r="O1362">
        <v>33.9</v>
      </c>
      <c r="P1362" t="s">
        <v>337</v>
      </c>
      <c r="Q1362">
        <v>751.4</v>
      </c>
      <c r="R1362">
        <v>0</v>
      </c>
      <c r="S1362">
        <v>0</v>
      </c>
      <c r="T1362">
        <v>772</v>
      </c>
      <c r="U1362">
        <v>5.53</v>
      </c>
      <c r="V1362">
        <v>796</v>
      </c>
      <c r="W1362">
        <v>8.3000000000000007</v>
      </c>
      <c r="X1362">
        <v>0.3</v>
      </c>
      <c r="Y1362">
        <v>10</v>
      </c>
      <c r="Z1362">
        <v>0</v>
      </c>
      <c r="AA1362">
        <v>5.3999999999999999E-2</v>
      </c>
      <c r="AB1362">
        <v>26.6</v>
      </c>
      <c r="AC1362">
        <v>37</v>
      </c>
      <c r="AD1362">
        <v>10.7</v>
      </c>
      <c r="AE1362">
        <v>25.9</v>
      </c>
      <c r="AF1362">
        <v>7.15</v>
      </c>
      <c r="AG1362">
        <v>7.1800000000000003E-2</v>
      </c>
      <c r="AH1362" t="s">
        <v>337</v>
      </c>
      <c r="AI1362" t="s">
        <v>337</v>
      </c>
      <c r="AJ1362">
        <v>0</v>
      </c>
      <c r="AK1362">
        <v>116</v>
      </c>
      <c r="AL1362">
        <v>1</v>
      </c>
      <c r="AM1362">
        <v>100</v>
      </c>
      <c r="AN1362">
        <v>5</v>
      </c>
    </row>
    <row r="1363" spans="1:40" x14ac:dyDescent="0.25">
      <c r="A1363" s="34">
        <v>40747</v>
      </c>
      <c r="B1363" s="220">
        <v>0.60069444444444442</v>
      </c>
      <c r="C1363">
        <v>34.5</v>
      </c>
      <c r="D1363">
        <v>34.5</v>
      </c>
      <c r="E1363">
        <v>33.799999999999997</v>
      </c>
      <c r="F1363">
        <v>32</v>
      </c>
      <c r="G1363">
        <v>15.4</v>
      </c>
      <c r="H1363">
        <v>3</v>
      </c>
      <c r="I1363" t="s">
        <v>340</v>
      </c>
      <c r="J1363">
        <v>0.25</v>
      </c>
      <c r="K1363">
        <v>7</v>
      </c>
      <c r="L1363" t="s">
        <v>340</v>
      </c>
      <c r="M1363">
        <v>34.5</v>
      </c>
      <c r="N1363">
        <v>34.799999999999997</v>
      </c>
      <c r="O1363">
        <v>34.799999999999997</v>
      </c>
      <c r="P1363" t="s">
        <v>337</v>
      </c>
      <c r="Q1363">
        <v>751.4</v>
      </c>
      <c r="R1363">
        <v>0</v>
      </c>
      <c r="S1363">
        <v>0</v>
      </c>
      <c r="T1363">
        <v>1295</v>
      </c>
      <c r="U1363">
        <v>9.2799999999999994</v>
      </c>
      <c r="V1363">
        <v>1341</v>
      </c>
      <c r="W1363">
        <v>10.199999999999999</v>
      </c>
      <c r="X1363">
        <v>0.36</v>
      </c>
      <c r="Y1363">
        <v>10.6</v>
      </c>
      <c r="Z1363">
        <v>0</v>
      </c>
      <c r="AA1363">
        <v>5.6000000000000001E-2</v>
      </c>
      <c r="AB1363">
        <v>26.6</v>
      </c>
      <c r="AC1363">
        <v>37</v>
      </c>
      <c r="AD1363">
        <v>10.7</v>
      </c>
      <c r="AE1363">
        <v>25.9</v>
      </c>
      <c r="AF1363">
        <v>7.15</v>
      </c>
      <c r="AG1363">
        <v>7.1800000000000003E-2</v>
      </c>
      <c r="AH1363" t="s">
        <v>337</v>
      </c>
      <c r="AI1363" t="s">
        <v>337</v>
      </c>
      <c r="AJ1363">
        <v>0</v>
      </c>
      <c r="AK1363">
        <v>117</v>
      </c>
      <c r="AL1363">
        <v>1</v>
      </c>
      <c r="AM1363">
        <v>100</v>
      </c>
      <c r="AN1363">
        <v>5</v>
      </c>
    </row>
    <row r="1364" spans="1:40" x14ac:dyDescent="0.25">
      <c r="A1364" s="34">
        <v>40747</v>
      </c>
      <c r="B1364" s="220">
        <v>0.60416666666666663</v>
      </c>
      <c r="C1364">
        <v>35</v>
      </c>
      <c r="D1364">
        <v>35</v>
      </c>
      <c r="E1364">
        <v>34.5</v>
      </c>
      <c r="F1364">
        <v>31</v>
      </c>
      <c r="G1364">
        <v>15.3</v>
      </c>
      <c r="H1364">
        <v>10</v>
      </c>
      <c r="I1364" t="s">
        <v>340</v>
      </c>
      <c r="J1364">
        <v>0.83</v>
      </c>
      <c r="K1364">
        <v>16</v>
      </c>
      <c r="L1364" t="s">
        <v>340</v>
      </c>
      <c r="M1364">
        <v>35</v>
      </c>
      <c r="N1364">
        <v>35.299999999999997</v>
      </c>
      <c r="O1364">
        <v>35.299999999999997</v>
      </c>
      <c r="P1364" t="s">
        <v>337</v>
      </c>
      <c r="Q1364">
        <v>751.3</v>
      </c>
      <c r="R1364">
        <v>0</v>
      </c>
      <c r="S1364">
        <v>0</v>
      </c>
      <c r="T1364">
        <v>1310</v>
      </c>
      <c r="U1364">
        <v>9.39</v>
      </c>
      <c r="V1364">
        <v>1336</v>
      </c>
      <c r="W1364">
        <v>10.3</v>
      </c>
      <c r="X1364">
        <v>0.37</v>
      </c>
      <c r="Y1364">
        <v>10.4</v>
      </c>
      <c r="Z1364">
        <v>0</v>
      </c>
      <c r="AA1364">
        <v>5.8000000000000003E-2</v>
      </c>
      <c r="AB1364">
        <v>26.7</v>
      </c>
      <c r="AC1364">
        <v>37</v>
      </c>
      <c r="AD1364">
        <v>10.8</v>
      </c>
      <c r="AE1364">
        <v>26</v>
      </c>
      <c r="AF1364">
        <v>7.15</v>
      </c>
      <c r="AG1364">
        <v>7.17E-2</v>
      </c>
      <c r="AH1364" t="s">
        <v>337</v>
      </c>
      <c r="AI1364" t="s">
        <v>337</v>
      </c>
      <c r="AJ1364">
        <v>0</v>
      </c>
      <c r="AK1364">
        <v>117</v>
      </c>
      <c r="AL1364">
        <v>1</v>
      </c>
      <c r="AM1364">
        <v>100</v>
      </c>
      <c r="AN1364">
        <v>5</v>
      </c>
    </row>
    <row r="1365" spans="1:40" x14ac:dyDescent="0.25">
      <c r="A1365" s="34">
        <v>40747</v>
      </c>
      <c r="B1365" s="220">
        <v>0.60763888888888895</v>
      </c>
      <c r="C1365">
        <v>35.1</v>
      </c>
      <c r="D1365">
        <v>35.1</v>
      </c>
      <c r="E1365">
        <v>35</v>
      </c>
      <c r="F1365">
        <v>30</v>
      </c>
      <c r="G1365">
        <v>14.9</v>
      </c>
      <c r="H1365">
        <v>8</v>
      </c>
      <c r="I1365" t="s">
        <v>340</v>
      </c>
      <c r="J1365">
        <v>0.67</v>
      </c>
      <c r="K1365">
        <v>13</v>
      </c>
      <c r="L1365" t="s">
        <v>338</v>
      </c>
      <c r="M1365">
        <v>35.1</v>
      </c>
      <c r="N1365">
        <v>35.200000000000003</v>
      </c>
      <c r="O1365">
        <v>35.200000000000003</v>
      </c>
      <c r="P1365" t="s">
        <v>337</v>
      </c>
      <c r="Q1365">
        <v>751.3</v>
      </c>
      <c r="R1365">
        <v>0</v>
      </c>
      <c r="S1365">
        <v>0</v>
      </c>
      <c r="T1365">
        <v>1153</v>
      </c>
      <c r="U1365">
        <v>8.26</v>
      </c>
      <c r="V1365">
        <v>1204</v>
      </c>
      <c r="W1365">
        <v>9.9</v>
      </c>
      <c r="X1365">
        <v>0.35</v>
      </c>
      <c r="Y1365">
        <v>10.1</v>
      </c>
      <c r="Z1365">
        <v>0</v>
      </c>
      <c r="AA1365">
        <v>5.8000000000000003E-2</v>
      </c>
      <c r="AB1365">
        <v>26.8</v>
      </c>
      <c r="AC1365">
        <v>36</v>
      </c>
      <c r="AD1365">
        <v>10.5</v>
      </c>
      <c r="AE1365">
        <v>26.1</v>
      </c>
      <c r="AF1365">
        <v>6.94</v>
      </c>
      <c r="AG1365">
        <v>7.17E-2</v>
      </c>
      <c r="AH1365" t="s">
        <v>337</v>
      </c>
      <c r="AI1365" t="s">
        <v>337</v>
      </c>
      <c r="AJ1365">
        <v>0</v>
      </c>
      <c r="AK1365">
        <v>117</v>
      </c>
      <c r="AL1365">
        <v>1</v>
      </c>
      <c r="AM1365">
        <v>100</v>
      </c>
      <c r="AN1365">
        <v>5</v>
      </c>
    </row>
    <row r="1366" spans="1:40" x14ac:dyDescent="0.25">
      <c r="A1366" s="34">
        <v>40747</v>
      </c>
      <c r="B1366" s="220">
        <v>0.61111111111111105</v>
      </c>
      <c r="C1366">
        <v>35.1</v>
      </c>
      <c r="D1366">
        <v>35.1</v>
      </c>
      <c r="E1366">
        <v>35</v>
      </c>
      <c r="F1366">
        <v>30</v>
      </c>
      <c r="G1366">
        <v>14.9</v>
      </c>
      <c r="H1366">
        <v>6</v>
      </c>
      <c r="I1366" t="s">
        <v>341</v>
      </c>
      <c r="J1366">
        <v>0.5</v>
      </c>
      <c r="K1366">
        <v>13</v>
      </c>
      <c r="L1366" t="s">
        <v>336</v>
      </c>
      <c r="M1366">
        <v>35.1</v>
      </c>
      <c r="N1366">
        <v>35.200000000000003</v>
      </c>
      <c r="O1366">
        <v>35.200000000000003</v>
      </c>
      <c r="P1366" t="s">
        <v>337</v>
      </c>
      <c r="Q1366">
        <v>751.3</v>
      </c>
      <c r="R1366">
        <v>0</v>
      </c>
      <c r="S1366">
        <v>0</v>
      </c>
      <c r="T1366">
        <v>1007</v>
      </c>
      <c r="U1366">
        <v>7.22</v>
      </c>
      <c r="V1366">
        <v>1055</v>
      </c>
      <c r="W1366">
        <v>9.1</v>
      </c>
      <c r="X1366">
        <v>0.33</v>
      </c>
      <c r="Y1366">
        <v>9.3000000000000007</v>
      </c>
      <c r="Z1366">
        <v>0</v>
      </c>
      <c r="AA1366">
        <v>5.8000000000000003E-2</v>
      </c>
      <c r="AB1366">
        <v>26.9</v>
      </c>
      <c r="AC1366">
        <v>37</v>
      </c>
      <c r="AD1366">
        <v>11</v>
      </c>
      <c r="AE1366">
        <v>26.2</v>
      </c>
      <c r="AF1366">
        <v>7.14</v>
      </c>
      <c r="AG1366">
        <v>7.17E-2</v>
      </c>
      <c r="AH1366" t="s">
        <v>337</v>
      </c>
      <c r="AI1366" t="s">
        <v>337</v>
      </c>
      <c r="AJ1366">
        <v>0</v>
      </c>
      <c r="AK1366">
        <v>116</v>
      </c>
      <c r="AL1366">
        <v>1</v>
      </c>
      <c r="AM1366">
        <v>100</v>
      </c>
      <c r="AN1366">
        <v>5</v>
      </c>
    </row>
    <row r="1367" spans="1:40" x14ac:dyDescent="0.25">
      <c r="A1367" s="34">
        <v>40747</v>
      </c>
      <c r="B1367" s="220">
        <v>0.61458333333333337</v>
      </c>
      <c r="C1367">
        <v>35.200000000000003</v>
      </c>
      <c r="D1367">
        <v>35.200000000000003</v>
      </c>
      <c r="E1367">
        <v>35.1</v>
      </c>
      <c r="F1367">
        <v>29</v>
      </c>
      <c r="G1367">
        <v>14.5</v>
      </c>
      <c r="H1367">
        <v>6</v>
      </c>
      <c r="I1367" t="s">
        <v>338</v>
      </c>
      <c r="J1367">
        <v>0.5</v>
      </c>
      <c r="K1367">
        <v>13</v>
      </c>
      <c r="L1367" t="s">
        <v>338</v>
      </c>
      <c r="M1367">
        <v>35.200000000000003</v>
      </c>
      <c r="N1367">
        <v>35.200000000000003</v>
      </c>
      <c r="O1367">
        <v>35.200000000000003</v>
      </c>
      <c r="P1367" t="s">
        <v>337</v>
      </c>
      <c r="Q1367">
        <v>751.3</v>
      </c>
      <c r="R1367">
        <v>0</v>
      </c>
      <c r="S1367">
        <v>0</v>
      </c>
      <c r="T1367">
        <v>1093</v>
      </c>
      <c r="U1367">
        <v>7.83</v>
      </c>
      <c r="V1367">
        <v>1111</v>
      </c>
      <c r="W1367">
        <v>9</v>
      </c>
      <c r="X1367">
        <v>0.32</v>
      </c>
      <c r="Y1367">
        <v>9.5</v>
      </c>
      <c r="Z1367">
        <v>0</v>
      </c>
      <c r="AA1367">
        <v>5.8000000000000003E-2</v>
      </c>
      <c r="AB1367">
        <v>27</v>
      </c>
      <c r="AC1367">
        <v>37</v>
      </c>
      <c r="AD1367">
        <v>11.1</v>
      </c>
      <c r="AE1367">
        <v>26.3</v>
      </c>
      <c r="AF1367">
        <v>7.14</v>
      </c>
      <c r="AG1367">
        <v>7.17E-2</v>
      </c>
      <c r="AH1367" t="s">
        <v>337</v>
      </c>
      <c r="AI1367" t="s">
        <v>337</v>
      </c>
      <c r="AJ1367">
        <v>0</v>
      </c>
      <c r="AK1367">
        <v>114</v>
      </c>
      <c r="AL1367">
        <v>1</v>
      </c>
      <c r="AM1367">
        <v>100</v>
      </c>
      <c r="AN1367">
        <v>5</v>
      </c>
    </row>
    <row r="1368" spans="1:40" x14ac:dyDescent="0.25">
      <c r="A1368" s="34">
        <v>40747</v>
      </c>
      <c r="B1368" s="220">
        <v>0.61805555555555558</v>
      </c>
      <c r="C1368">
        <v>34.9</v>
      </c>
      <c r="D1368">
        <v>35.200000000000003</v>
      </c>
      <c r="E1368">
        <v>34.9</v>
      </c>
      <c r="F1368">
        <v>30</v>
      </c>
      <c r="G1368">
        <v>14.8</v>
      </c>
      <c r="H1368">
        <v>6</v>
      </c>
      <c r="I1368" t="s">
        <v>338</v>
      </c>
      <c r="J1368">
        <v>0.5</v>
      </c>
      <c r="K1368">
        <v>12</v>
      </c>
      <c r="L1368" t="s">
        <v>338</v>
      </c>
      <c r="M1368">
        <v>34.9</v>
      </c>
      <c r="N1368">
        <v>35.1</v>
      </c>
      <c r="O1368">
        <v>35.1</v>
      </c>
      <c r="P1368" t="s">
        <v>337</v>
      </c>
      <c r="Q1368">
        <v>751.2</v>
      </c>
      <c r="R1368">
        <v>0</v>
      </c>
      <c r="S1368">
        <v>0</v>
      </c>
      <c r="T1368">
        <v>730</v>
      </c>
      <c r="U1368">
        <v>5.23</v>
      </c>
      <c r="V1368">
        <v>747</v>
      </c>
      <c r="W1368">
        <v>7.8</v>
      </c>
      <c r="X1368">
        <v>0.28000000000000003</v>
      </c>
      <c r="Y1368">
        <v>8.6</v>
      </c>
      <c r="Z1368">
        <v>0</v>
      </c>
      <c r="AA1368">
        <v>5.8000000000000003E-2</v>
      </c>
      <c r="AB1368">
        <v>27.1</v>
      </c>
      <c r="AC1368">
        <v>37</v>
      </c>
      <c r="AD1368">
        <v>11.2</v>
      </c>
      <c r="AE1368">
        <v>26.4</v>
      </c>
      <c r="AF1368">
        <v>7.13</v>
      </c>
      <c r="AG1368">
        <v>7.1599999999999997E-2</v>
      </c>
      <c r="AH1368" t="s">
        <v>337</v>
      </c>
      <c r="AI1368" t="s">
        <v>337</v>
      </c>
      <c r="AJ1368">
        <v>0</v>
      </c>
      <c r="AK1368">
        <v>117</v>
      </c>
      <c r="AL1368">
        <v>1</v>
      </c>
      <c r="AM1368">
        <v>100</v>
      </c>
      <c r="AN1368">
        <v>5</v>
      </c>
    </row>
    <row r="1369" spans="1:40" x14ac:dyDescent="0.25">
      <c r="A1369" s="34">
        <v>40747</v>
      </c>
      <c r="B1369" s="220">
        <v>0.62152777777777779</v>
      </c>
      <c r="C1369">
        <v>35.200000000000003</v>
      </c>
      <c r="D1369">
        <v>35.200000000000003</v>
      </c>
      <c r="E1369">
        <v>34.9</v>
      </c>
      <c r="F1369">
        <v>30</v>
      </c>
      <c r="G1369">
        <v>15</v>
      </c>
      <c r="H1369">
        <v>8</v>
      </c>
      <c r="I1369" t="s">
        <v>340</v>
      </c>
      <c r="J1369">
        <v>0.67</v>
      </c>
      <c r="K1369">
        <v>14</v>
      </c>
      <c r="L1369" t="s">
        <v>340</v>
      </c>
      <c r="M1369">
        <v>35.200000000000003</v>
      </c>
      <c r="N1369">
        <v>35.4</v>
      </c>
      <c r="O1369">
        <v>35.4</v>
      </c>
      <c r="P1369" t="s">
        <v>337</v>
      </c>
      <c r="Q1369">
        <v>751.2</v>
      </c>
      <c r="R1369">
        <v>0</v>
      </c>
      <c r="S1369">
        <v>0</v>
      </c>
      <c r="T1369">
        <v>752</v>
      </c>
      <c r="U1369">
        <v>5.39</v>
      </c>
      <c r="V1369">
        <v>1011</v>
      </c>
      <c r="W1369">
        <v>7.8</v>
      </c>
      <c r="X1369">
        <v>0.28000000000000003</v>
      </c>
      <c r="Y1369">
        <v>9.1999999999999993</v>
      </c>
      <c r="Z1369">
        <v>0</v>
      </c>
      <c r="AA1369">
        <v>5.8000000000000003E-2</v>
      </c>
      <c r="AB1369">
        <v>27.1</v>
      </c>
      <c r="AC1369">
        <v>37</v>
      </c>
      <c r="AD1369">
        <v>11.2</v>
      </c>
      <c r="AE1369">
        <v>26.4</v>
      </c>
      <c r="AF1369">
        <v>7.13</v>
      </c>
      <c r="AG1369">
        <v>7.1599999999999997E-2</v>
      </c>
      <c r="AH1369" t="s">
        <v>337</v>
      </c>
      <c r="AI1369" t="s">
        <v>337</v>
      </c>
      <c r="AJ1369">
        <v>0</v>
      </c>
      <c r="AK1369">
        <v>117</v>
      </c>
      <c r="AL1369">
        <v>1</v>
      </c>
      <c r="AM1369">
        <v>100</v>
      </c>
      <c r="AN1369">
        <v>5</v>
      </c>
    </row>
    <row r="1370" spans="1:40" x14ac:dyDescent="0.25">
      <c r="A1370" s="34">
        <v>40747</v>
      </c>
      <c r="B1370" s="220">
        <v>0.625</v>
      </c>
      <c r="C1370">
        <v>35</v>
      </c>
      <c r="D1370">
        <v>35.200000000000003</v>
      </c>
      <c r="E1370">
        <v>35</v>
      </c>
      <c r="F1370">
        <v>28</v>
      </c>
      <c r="G1370">
        <v>13.8</v>
      </c>
      <c r="H1370">
        <v>9</v>
      </c>
      <c r="I1370" t="s">
        <v>336</v>
      </c>
      <c r="J1370">
        <v>0.75</v>
      </c>
      <c r="K1370">
        <v>16</v>
      </c>
      <c r="L1370" t="s">
        <v>340</v>
      </c>
      <c r="M1370">
        <v>35</v>
      </c>
      <c r="N1370">
        <v>34.799999999999997</v>
      </c>
      <c r="O1370">
        <v>34.799999999999997</v>
      </c>
      <c r="P1370" t="s">
        <v>337</v>
      </c>
      <c r="Q1370">
        <v>751.2</v>
      </c>
      <c r="R1370">
        <v>0</v>
      </c>
      <c r="S1370">
        <v>0</v>
      </c>
      <c r="T1370">
        <v>735</v>
      </c>
      <c r="U1370">
        <v>5.27</v>
      </c>
      <c r="V1370">
        <v>1141</v>
      </c>
      <c r="W1370">
        <v>7.9</v>
      </c>
      <c r="X1370">
        <v>0.28000000000000003</v>
      </c>
      <c r="Y1370">
        <v>9.6</v>
      </c>
      <c r="Z1370">
        <v>0</v>
      </c>
      <c r="AA1370">
        <v>5.8000000000000003E-2</v>
      </c>
      <c r="AB1370">
        <v>27.1</v>
      </c>
      <c r="AC1370">
        <v>37</v>
      </c>
      <c r="AD1370">
        <v>11.2</v>
      </c>
      <c r="AE1370">
        <v>26.4</v>
      </c>
      <c r="AF1370">
        <v>7.13</v>
      </c>
      <c r="AG1370">
        <v>7.1599999999999997E-2</v>
      </c>
      <c r="AH1370" t="s">
        <v>337</v>
      </c>
      <c r="AI1370" t="s">
        <v>337</v>
      </c>
      <c r="AJ1370">
        <v>0.03</v>
      </c>
      <c r="AK1370">
        <v>116</v>
      </c>
      <c r="AL1370">
        <v>1</v>
      </c>
      <c r="AM1370">
        <v>100</v>
      </c>
      <c r="AN1370">
        <v>5</v>
      </c>
    </row>
    <row r="1371" spans="1:40" x14ac:dyDescent="0.25">
      <c r="A1371" s="34">
        <v>40747</v>
      </c>
      <c r="B1371" s="220">
        <v>0.62847222222222221</v>
      </c>
      <c r="C1371">
        <v>34.9</v>
      </c>
      <c r="D1371">
        <v>34.9</v>
      </c>
      <c r="E1371">
        <v>34.9</v>
      </c>
      <c r="F1371">
        <v>29</v>
      </c>
      <c r="G1371">
        <v>14.2</v>
      </c>
      <c r="H1371">
        <v>7</v>
      </c>
      <c r="I1371" t="s">
        <v>339</v>
      </c>
      <c r="J1371">
        <v>0.57999999999999996</v>
      </c>
      <c r="K1371">
        <v>14</v>
      </c>
      <c r="L1371" t="s">
        <v>339</v>
      </c>
      <c r="M1371">
        <v>34.9</v>
      </c>
      <c r="N1371">
        <v>34.799999999999997</v>
      </c>
      <c r="O1371">
        <v>34.799999999999997</v>
      </c>
      <c r="P1371" t="s">
        <v>337</v>
      </c>
      <c r="Q1371">
        <v>751.1</v>
      </c>
      <c r="R1371">
        <v>0</v>
      </c>
      <c r="S1371">
        <v>0</v>
      </c>
      <c r="T1371">
        <v>575</v>
      </c>
      <c r="U1371">
        <v>4.12</v>
      </c>
      <c r="V1371">
        <v>575</v>
      </c>
      <c r="W1371">
        <v>7.3</v>
      </c>
      <c r="X1371">
        <v>0.26</v>
      </c>
      <c r="Y1371">
        <v>8.6999999999999993</v>
      </c>
      <c r="Z1371">
        <v>0</v>
      </c>
      <c r="AA1371">
        <v>5.7000000000000002E-2</v>
      </c>
      <c r="AB1371">
        <v>27.2</v>
      </c>
      <c r="AC1371">
        <v>37</v>
      </c>
      <c r="AD1371">
        <v>11.3</v>
      </c>
      <c r="AE1371">
        <v>26.5</v>
      </c>
      <c r="AF1371">
        <v>7.13</v>
      </c>
      <c r="AG1371">
        <v>7.1599999999999997E-2</v>
      </c>
      <c r="AH1371" t="s">
        <v>337</v>
      </c>
      <c r="AI1371" t="s">
        <v>337</v>
      </c>
      <c r="AJ1371">
        <v>0</v>
      </c>
      <c r="AK1371">
        <v>114</v>
      </c>
      <c r="AL1371">
        <v>1</v>
      </c>
      <c r="AM1371">
        <v>100</v>
      </c>
      <c r="AN1371">
        <v>5</v>
      </c>
    </row>
    <row r="1372" spans="1:40" x14ac:dyDescent="0.25">
      <c r="A1372" s="34">
        <v>40747</v>
      </c>
      <c r="B1372" s="220">
        <v>0.63194444444444442</v>
      </c>
      <c r="C1372">
        <v>35.299999999999997</v>
      </c>
      <c r="D1372">
        <v>35.299999999999997</v>
      </c>
      <c r="E1372">
        <v>34.9</v>
      </c>
      <c r="F1372">
        <v>27</v>
      </c>
      <c r="G1372">
        <v>13.4</v>
      </c>
      <c r="H1372">
        <v>9</v>
      </c>
      <c r="I1372" t="s">
        <v>336</v>
      </c>
      <c r="J1372">
        <v>0.75</v>
      </c>
      <c r="K1372">
        <v>13</v>
      </c>
      <c r="L1372" t="s">
        <v>336</v>
      </c>
      <c r="M1372">
        <v>35.299999999999997</v>
      </c>
      <c r="N1372">
        <v>35</v>
      </c>
      <c r="O1372">
        <v>35</v>
      </c>
      <c r="P1372" t="s">
        <v>337</v>
      </c>
      <c r="Q1372">
        <v>751.1</v>
      </c>
      <c r="R1372">
        <v>0</v>
      </c>
      <c r="S1372">
        <v>0</v>
      </c>
      <c r="T1372">
        <v>937</v>
      </c>
      <c r="U1372">
        <v>6.72</v>
      </c>
      <c r="V1372">
        <v>940</v>
      </c>
      <c r="W1372">
        <v>7.5</v>
      </c>
      <c r="X1372">
        <v>0.27</v>
      </c>
      <c r="Y1372">
        <v>8.4</v>
      </c>
      <c r="Z1372">
        <v>0</v>
      </c>
      <c r="AA1372">
        <v>5.8999999999999997E-2</v>
      </c>
      <c r="AB1372">
        <v>27.1</v>
      </c>
      <c r="AC1372">
        <v>37</v>
      </c>
      <c r="AD1372">
        <v>11.2</v>
      </c>
      <c r="AE1372">
        <v>26.4</v>
      </c>
      <c r="AF1372">
        <v>7.13</v>
      </c>
      <c r="AG1372">
        <v>7.1599999999999997E-2</v>
      </c>
      <c r="AH1372" t="s">
        <v>337</v>
      </c>
      <c r="AI1372" t="s">
        <v>337</v>
      </c>
      <c r="AJ1372">
        <v>0</v>
      </c>
      <c r="AK1372">
        <v>116</v>
      </c>
      <c r="AL1372">
        <v>1</v>
      </c>
      <c r="AM1372">
        <v>100</v>
      </c>
      <c r="AN1372">
        <v>5</v>
      </c>
    </row>
    <row r="1373" spans="1:40" x14ac:dyDescent="0.25">
      <c r="A1373" s="34">
        <v>40747</v>
      </c>
      <c r="B1373" s="220">
        <v>0.63541666666666663</v>
      </c>
      <c r="C1373">
        <v>35.1</v>
      </c>
      <c r="D1373">
        <v>35.299999999999997</v>
      </c>
      <c r="E1373">
        <v>35.1</v>
      </c>
      <c r="F1373">
        <v>28</v>
      </c>
      <c r="G1373">
        <v>13.9</v>
      </c>
      <c r="H1373">
        <v>6</v>
      </c>
      <c r="I1373" t="s">
        <v>341</v>
      </c>
      <c r="J1373">
        <v>0.5</v>
      </c>
      <c r="K1373">
        <v>12</v>
      </c>
      <c r="L1373" t="s">
        <v>336</v>
      </c>
      <c r="M1373">
        <v>35.1</v>
      </c>
      <c r="N1373">
        <v>34.9</v>
      </c>
      <c r="O1373">
        <v>34.9</v>
      </c>
      <c r="P1373" t="s">
        <v>337</v>
      </c>
      <c r="Q1373">
        <v>750.9</v>
      </c>
      <c r="R1373">
        <v>0</v>
      </c>
      <c r="S1373">
        <v>0</v>
      </c>
      <c r="T1373">
        <v>915</v>
      </c>
      <c r="U1373">
        <v>6.56</v>
      </c>
      <c r="V1373">
        <v>930</v>
      </c>
      <c r="W1373">
        <v>8.3000000000000007</v>
      </c>
      <c r="X1373">
        <v>0.3</v>
      </c>
      <c r="Y1373">
        <v>8.4</v>
      </c>
      <c r="Z1373">
        <v>0</v>
      </c>
      <c r="AA1373">
        <v>5.8000000000000003E-2</v>
      </c>
      <c r="AB1373">
        <v>27.2</v>
      </c>
      <c r="AC1373">
        <v>38</v>
      </c>
      <c r="AD1373">
        <v>11.7</v>
      </c>
      <c r="AE1373">
        <v>26.6</v>
      </c>
      <c r="AF1373">
        <v>7.25</v>
      </c>
      <c r="AG1373">
        <v>7.1499999999999994E-2</v>
      </c>
      <c r="AH1373" t="s">
        <v>337</v>
      </c>
      <c r="AI1373" t="s">
        <v>337</v>
      </c>
      <c r="AJ1373">
        <v>0</v>
      </c>
      <c r="AK1373">
        <v>118</v>
      </c>
      <c r="AL1373">
        <v>1</v>
      </c>
      <c r="AM1373">
        <v>100</v>
      </c>
      <c r="AN1373">
        <v>5</v>
      </c>
    </row>
    <row r="1374" spans="1:40" x14ac:dyDescent="0.25">
      <c r="A1374" s="34">
        <v>40747</v>
      </c>
      <c r="B1374" s="220">
        <v>0.63888888888888895</v>
      </c>
      <c r="C1374">
        <v>35.5</v>
      </c>
      <c r="D1374">
        <v>35.5</v>
      </c>
      <c r="E1374">
        <v>35.1</v>
      </c>
      <c r="F1374">
        <v>28</v>
      </c>
      <c r="G1374">
        <v>14.2</v>
      </c>
      <c r="H1374">
        <v>6</v>
      </c>
      <c r="I1374" t="s">
        <v>341</v>
      </c>
      <c r="J1374">
        <v>0.5</v>
      </c>
      <c r="K1374">
        <v>15</v>
      </c>
      <c r="L1374" t="s">
        <v>336</v>
      </c>
      <c r="M1374">
        <v>35.5</v>
      </c>
      <c r="N1374">
        <v>35.4</v>
      </c>
      <c r="O1374">
        <v>35.4</v>
      </c>
      <c r="P1374" t="s">
        <v>337</v>
      </c>
      <c r="Q1374">
        <v>750.9</v>
      </c>
      <c r="R1374">
        <v>0</v>
      </c>
      <c r="S1374">
        <v>0</v>
      </c>
      <c r="T1374">
        <v>897</v>
      </c>
      <c r="U1374">
        <v>6.43</v>
      </c>
      <c r="V1374">
        <v>904</v>
      </c>
      <c r="W1374">
        <v>8.1</v>
      </c>
      <c r="X1374">
        <v>0.28999999999999998</v>
      </c>
      <c r="Y1374">
        <v>8.1999999999999993</v>
      </c>
      <c r="Z1374">
        <v>0</v>
      </c>
      <c r="AA1374">
        <v>0.06</v>
      </c>
      <c r="AB1374">
        <v>27.2</v>
      </c>
      <c r="AC1374">
        <v>37</v>
      </c>
      <c r="AD1374">
        <v>11.3</v>
      </c>
      <c r="AE1374">
        <v>26.5</v>
      </c>
      <c r="AF1374">
        <v>7.13</v>
      </c>
      <c r="AG1374">
        <v>7.1599999999999997E-2</v>
      </c>
      <c r="AH1374" t="s">
        <v>337</v>
      </c>
      <c r="AI1374" t="s">
        <v>337</v>
      </c>
      <c r="AJ1374">
        <v>0</v>
      </c>
      <c r="AK1374">
        <v>116</v>
      </c>
      <c r="AL1374">
        <v>1</v>
      </c>
      <c r="AM1374">
        <v>100</v>
      </c>
      <c r="AN1374">
        <v>5</v>
      </c>
    </row>
    <row r="1375" spans="1:40" x14ac:dyDescent="0.25">
      <c r="A1375" s="34">
        <v>40747</v>
      </c>
      <c r="B1375" s="220">
        <v>0.64236111111111105</v>
      </c>
      <c r="C1375">
        <v>35.4</v>
      </c>
      <c r="D1375">
        <v>35.6</v>
      </c>
      <c r="E1375">
        <v>35.4</v>
      </c>
      <c r="F1375">
        <v>28</v>
      </c>
      <c r="G1375">
        <v>14.1</v>
      </c>
      <c r="H1375">
        <v>5</v>
      </c>
      <c r="I1375" t="s">
        <v>336</v>
      </c>
      <c r="J1375">
        <v>0.42</v>
      </c>
      <c r="K1375">
        <v>12</v>
      </c>
      <c r="L1375" t="s">
        <v>341</v>
      </c>
      <c r="M1375">
        <v>35.4</v>
      </c>
      <c r="N1375">
        <v>35.4</v>
      </c>
      <c r="O1375">
        <v>35.4</v>
      </c>
      <c r="P1375" t="s">
        <v>337</v>
      </c>
      <c r="Q1375">
        <v>750.7</v>
      </c>
      <c r="R1375">
        <v>0</v>
      </c>
      <c r="S1375">
        <v>0</v>
      </c>
      <c r="T1375">
        <v>885</v>
      </c>
      <c r="U1375">
        <v>6.34</v>
      </c>
      <c r="V1375">
        <v>891</v>
      </c>
      <c r="W1375">
        <v>7.9</v>
      </c>
      <c r="X1375">
        <v>0.28000000000000003</v>
      </c>
      <c r="Y1375">
        <v>8</v>
      </c>
      <c r="Z1375">
        <v>0</v>
      </c>
      <c r="AA1375">
        <v>5.8999999999999997E-2</v>
      </c>
      <c r="AB1375">
        <v>27.2</v>
      </c>
      <c r="AC1375">
        <v>38</v>
      </c>
      <c r="AD1375">
        <v>11.7</v>
      </c>
      <c r="AE1375">
        <v>26.6</v>
      </c>
      <c r="AF1375">
        <v>7.25</v>
      </c>
      <c r="AG1375">
        <v>7.1499999999999994E-2</v>
      </c>
      <c r="AH1375" t="s">
        <v>337</v>
      </c>
      <c r="AI1375" t="s">
        <v>337</v>
      </c>
      <c r="AJ1375">
        <v>0</v>
      </c>
      <c r="AK1375">
        <v>117</v>
      </c>
      <c r="AL1375">
        <v>1</v>
      </c>
      <c r="AM1375">
        <v>100</v>
      </c>
      <c r="AN1375">
        <v>5</v>
      </c>
    </row>
    <row r="1376" spans="1:40" x14ac:dyDescent="0.25">
      <c r="A1376" s="34">
        <v>40747</v>
      </c>
      <c r="B1376" s="220">
        <v>0.64583333333333337</v>
      </c>
      <c r="C1376">
        <v>35.6</v>
      </c>
      <c r="D1376">
        <v>35.6</v>
      </c>
      <c r="E1376">
        <v>35.4</v>
      </c>
      <c r="F1376">
        <v>27</v>
      </c>
      <c r="G1376">
        <v>13.7</v>
      </c>
      <c r="H1376">
        <v>6</v>
      </c>
      <c r="I1376" t="s">
        <v>341</v>
      </c>
      <c r="J1376">
        <v>0.5</v>
      </c>
      <c r="K1376">
        <v>11</v>
      </c>
      <c r="L1376" t="s">
        <v>341</v>
      </c>
      <c r="M1376">
        <v>35.6</v>
      </c>
      <c r="N1376">
        <v>35.299999999999997</v>
      </c>
      <c r="O1376">
        <v>35.299999999999997</v>
      </c>
      <c r="P1376" t="s">
        <v>337</v>
      </c>
      <c r="Q1376">
        <v>750.7</v>
      </c>
      <c r="R1376">
        <v>0</v>
      </c>
      <c r="S1376">
        <v>0</v>
      </c>
      <c r="T1376">
        <v>875</v>
      </c>
      <c r="U1376">
        <v>6.27</v>
      </c>
      <c r="V1376">
        <v>877</v>
      </c>
      <c r="W1376">
        <v>7.7</v>
      </c>
      <c r="X1376">
        <v>0.28000000000000003</v>
      </c>
      <c r="Y1376">
        <v>7.8</v>
      </c>
      <c r="Z1376">
        <v>0</v>
      </c>
      <c r="AA1376">
        <v>0.06</v>
      </c>
      <c r="AB1376">
        <v>27.3</v>
      </c>
      <c r="AC1376">
        <v>38</v>
      </c>
      <c r="AD1376">
        <v>11.8</v>
      </c>
      <c r="AE1376">
        <v>26.7</v>
      </c>
      <c r="AF1376">
        <v>7.25</v>
      </c>
      <c r="AG1376">
        <v>7.1499999999999994E-2</v>
      </c>
      <c r="AH1376" t="s">
        <v>337</v>
      </c>
      <c r="AI1376" t="s">
        <v>337</v>
      </c>
      <c r="AJ1376">
        <v>0</v>
      </c>
      <c r="AK1376">
        <v>117</v>
      </c>
      <c r="AL1376">
        <v>1</v>
      </c>
      <c r="AM1376">
        <v>100</v>
      </c>
      <c r="AN1376">
        <v>5</v>
      </c>
    </row>
    <row r="1377" spans="1:40" x14ac:dyDescent="0.25">
      <c r="A1377" s="34">
        <v>40747</v>
      </c>
      <c r="B1377" s="220">
        <v>0.64930555555555558</v>
      </c>
      <c r="C1377">
        <v>35.799999999999997</v>
      </c>
      <c r="D1377">
        <v>35.799999999999997</v>
      </c>
      <c r="E1377">
        <v>35.5</v>
      </c>
      <c r="F1377">
        <v>27</v>
      </c>
      <c r="G1377">
        <v>13.9</v>
      </c>
      <c r="H1377">
        <v>3</v>
      </c>
      <c r="I1377" t="s">
        <v>341</v>
      </c>
      <c r="J1377">
        <v>0.25</v>
      </c>
      <c r="K1377">
        <v>8</v>
      </c>
      <c r="L1377" t="s">
        <v>341</v>
      </c>
      <c r="M1377">
        <v>35.799999999999997</v>
      </c>
      <c r="N1377">
        <v>35.700000000000003</v>
      </c>
      <c r="O1377">
        <v>35.700000000000003</v>
      </c>
      <c r="P1377" t="s">
        <v>337</v>
      </c>
      <c r="Q1377">
        <v>750.6</v>
      </c>
      <c r="R1377">
        <v>0</v>
      </c>
      <c r="S1377">
        <v>0</v>
      </c>
      <c r="T1377">
        <v>871</v>
      </c>
      <c r="U1377">
        <v>6.24</v>
      </c>
      <c r="V1377">
        <v>875</v>
      </c>
      <c r="W1377">
        <v>7.6</v>
      </c>
      <c r="X1377">
        <v>0.27</v>
      </c>
      <c r="Y1377">
        <v>7.7</v>
      </c>
      <c r="Z1377">
        <v>0</v>
      </c>
      <c r="AA1377">
        <v>6.0999999999999999E-2</v>
      </c>
      <c r="AB1377">
        <v>27.4</v>
      </c>
      <c r="AC1377">
        <v>37</v>
      </c>
      <c r="AD1377">
        <v>11.5</v>
      </c>
      <c r="AE1377">
        <v>26.8</v>
      </c>
      <c r="AF1377">
        <v>7.12</v>
      </c>
      <c r="AG1377">
        <v>7.1499999999999994E-2</v>
      </c>
      <c r="AH1377" t="s">
        <v>337</v>
      </c>
      <c r="AI1377" t="s">
        <v>337</v>
      </c>
      <c r="AJ1377">
        <v>0</v>
      </c>
      <c r="AK1377">
        <v>117</v>
      </c>
      <c r="AL1377">
        <v>1</v>
      </c>
      <c r="AM1377">
        <v>100</v>
      </c>
      <c r="AN1377">
        <v>5</v>
      </c>
    </row>
    <row r="1378" spans="1:40" x14ac:dyDescent="0.25">
      <c r="A1378" s="34">
        <v>40747</v>
      </c>
      <c r="B1378" s="220">
        <v>0.65277777777777779</v>
      </c>
      <c r="C1378">
        <v>35.9</v>
      </c>
      <c r="D1378">
        <v>35.9</v>
      </c>
      <c r="E1378">
        <v>35.799999999999997</v>
      </c>
      <c r="F1378">
        <v>26</v>
      </c>
      <c r="G1378">
        <v>13.4</v>
      </c>
      <c r="H1378">
        <v>6</v>
      </c>
      <c r="I1378" t="s">
        <v>340</v>
      </c>
      <c r="J1378">
        <v>0.5</v>
      </c>
      <c r="K1378">
        <v>12</v>
      </c>
      <c r="L1378" t="s">
        <v>340</v>
      </c>
      <c r="M1378">
        <v>35.9</v>
      </c>
      <c r="N1378">
        <v>35.6</v>
      </c>
      <c r="O1378">
        <v>35.6</v>
      </c>
      <c r="P1378" t="s">
        <v>337</v>
      </c>
      <c r="Q1378">
        <v>750.5</v>
      </c>
      <c r="R1378">
        <v>0</v>
      </c>
      <c r="S1378">
        <v>0</v>
      </c>
      <c r="T1378">
        <v>863</v>
      </c>
      <c r="U1378">
        <v>6.19</v>
      </c>
      <c r="V1378">
        <v>867</v>
      </c>
      <c r="W1378">
        <v>7.4</v>
      </c>
      <c r="X1378">
        <v>0.26</v>
      </c>
      <c r="Y1378">
        <v>7.4</v>
      </c>
      <c r="Z1378">
        <v>0</v>
      </c>
      <c r="AA1378">
        <v>6.0999999999999999E-2</v>
      </c>
      <c r="AB1378">
        <v>27.4</v>
      </c>
      <c r="AC1378">
        <v>37</v>
      </c>
      <c r="AD1378">
        <v>11.5</v>
      </c>
      <c r="AE1378">
        <v>26.8</v>
      </c>
      <c r="AF1378">
        <v>7.12</v>
      </c>
      <c r="AG1378">
        <v>7.1499999999999994E-2</v>
      </c>
      <c r="AH1378" t="s">
        <v>337</v>
      </c>
      <c r="AI1378" t="s">
        <v>337</v>
      </c>
      <c r="AJ1378">
        <v>0</v>
      </c>
      <c r="AK1378">
        <v>117</v>
      </c>
      <c r="AL1378">
        <v>1</v>
      </c>
      <c r="AM1378">
        <v>100</v>
      </c>
      <c r="AN1378">
        <v>5</v>
      </c>
    </row>
    <row r="1379" spans="1:40" x14ac:dyDescent="0.25">
      <c r="A1379" s="34">
        <v>40747</v>
      </c>
      <c r="B1379" s="220">
        <v>0.65625</v>
      </c>
      <c r="C1379">
        <v>35.9</v>
      </c>
      <c r="D1379">
        <v>35.9</v>
      </c>
      <c r="E1379">
        <v>35.799999999999997</v>
      </c>
      <c r="F1379">
        <v>27</v>
      </c>
      <c r="G1379">
        <v>14</v>
      </c>
      <c r="H1379">
        <v>3</v>
      </c>
      <c r="I1379" t="s">
        <v>336</v>
      </c>
      <c r="J1379">
        <v>0.25</v>
      </c>
      <c r="K1379">
        <v>9</v>
      </c>
      <c r="L1379" t="s">
        <v>340</v>
      </c>
      <c r="M1379">
        <v>35.9</v>
      </c>
      <c r="N1379">
        <v>35.799999999999997</v>
      </c>
      <c r="O1379">
        <v>35.799999999999997</v>
      </c>
      <c r="P1379" t="s">
        <v>337</v>
      </c>
      <c r="Q1379">
        <v>750.5</v>
      </c>
      <c r="R1379">
        <v>0</v>
      </c>
      <c r="S1379">
        <v>0</v>
      </c>
      <c r="T1379">
        <v>861</v>
      </c>
      <c r="U1379">
        <v>6.17</v>
      </c>
      <c r="V1379">
        <v>863</v>
      </c>
      <c r="W1379">
        <v>7.3</v>
      </c>
      <c r="X1379">
        <v>0.26</v>
      </c>
      <c r="Y1379">
        <v>7.3</v>
      </c>
      <c r="Z1379">
        <v>0</v>
      </c>
      <c r="AA1379">
        <v>6.0999999999999999E-2</v>
      </c>
      <c r="AB1379">
        <v>27.6</v>
      </c>
      <c r="AC1379">
        <v>37</v>
      </c>
      <c r="AD1379">
        <v>11.6</v>
      </c>
      <c r="AE1379">
        <v>26.9</v>
      </c>
      <c r="AF1379">
        <v>7.12</v>
      </c>
      <c r="AG1379">
        <v>7.1400000000000005E-2</v>
      </c>
      <c r="AH1379" t="s">
        <v>337</v>
      </c>
      <c r="AI1379" t="s">
        <v>337</v>
      </c>
      <c r="AJ1379">
        <v>0</v>
      </c>
      <c r="AK1379">
        <v>117</v>
      </c>
      <c r="AL1379">
        <v>1</v>
      </c>
      <c r="AM1379">
        <v>100</v>
      </c>
      <c r="AN1379">
        <v>5</v>
      </c>
    </row>
    <row r="1380" spans="1:40" x14ac:dyDescent="0.25">
      <c r="A1380" s="34">
        <v>40747</v>
      </c>
      <c r="B1380" s="220">
        <v>0.65972222222222221</v>
      </c>
      <c r="C1380">
        <v>36.1</v>
      </c>
      <c r="D1380">
        <v>36.1</v>
      </c>
      <c r="E1380">
        <v>35.9</v>
      </c>
      <c r="F1380">
        <v>26</v>
      </c>
      <c r="G1380">
        <v>13.5</v>
      </c>
      <c r="H1380">
        <v>7</v>
      </c>
      <c r="I1380" t="s">
        <v>336</v>
      </c>
      <c r="J1380">
        <v>0.57999999999999996</v>
      </c>
      <c r="K1380">
        <v>11</v>
      </c>
      <c r="L1380" t="s">
        <v>338</v>
      </c>
      <c r="M1380">
        <v>36.1</v>
      </c>
      <c r="N1380">
        <v>35.799999999999997</v>
      </c>
      <c r="O1380">
        <v>35.799999999999997</v>
      </c>
      <c r="P1380" t="s">
        <v>337</v>
      </c>
      <c r="Q1380">
        <v>750.5</v>
      </c>
      <c r="R1380">
        <v>0</v>
      </c>
      <c r="S1380">
        <v>0</v>
      </c>
      <c r="T1380">
        <v>859</v>
      </c>
      <c r="U1380">
        <v>6.16</v>
      </c>
      <c r="V1380">
        <v>863</v>
      </c>
      <c r="W1380">
        <v>7.2</v>
      </c>
      <c r="X1380">
        <v>0.26</v>
      </c>
      <c r="Y1380">
        <v>7.2</v>
      </c>
      <c r="Z1380">
        <v>0</v>
      </c>
      <c r="AA1380">
        <v>6.2E-2</v>
      </c>
      <c r="AB1380">
        <v>27.6</v>
      </c>
      <c r="AC1380">
        <v>37</v>
      </c>
      <c r="AD1380">
        <v>11.6</v>
      </c>
      <c r="AE1380">
        <v>26.9</v>
      </c>
      <c r="AF1380">
        <v>7.12</v>
      </c>
      <c r="AG1380">
        <v>7.1400000000000005E-2</v>
      </c>
      <c r="AH1380" t="s">
        <v>337</v>
      </c>
      <c r="AI1380" t="s">
        <v>337</v>
      </c>
      <c r="AJ1380">
        <v>0</v>
      </c>
      <c r="AK1380">
        <v>117</v>
      </c>
      <c r="AL1380">
        <v>1</v>
      </c>
      <c r="AM1380">
        <v>100</v>
      </c>
      <c r="AN1380">
        <v>5</v>
      </c>
    </row>
    <row r="1381" spans="1:40" x14ac:dyDescent="0.25">
      <c r="A1381" s="34">
        <v>40747</v>
      </c>
      <c r="B1381" s="220">
        <v>0.66319444444444442</v>
      </c>
      <c r="C1381">
        <v>36.299999999999997</v>
      </c>
      <c r="D1381">
        <v>36.299999999999997</v>
      </c>
      <c r="E1381">
        <v>36.1</v>
      </c>
      <c r="F1381">
        <v>26</v>
      </c>
      <c r="G1381">
        <v>13.8</v>
      </c>
      <c r="H1381">
        <v>6</v>
      </c>
      <c r="I1381" t="s">
        <v>340</v>
      </c>
      <c r="J1381">
        <v>0.5</v>
      </c>
      <c r="K1381">
        <v>16</v>
      </c>
      <c r="L1381" t="s">
        <v>340</v>
      </c>
      <c r="M1381">
        <v>36.299999999999997</v>
      </c>
      <c r="N1381">
        <v>36.200000000000003</v>
      </c>
      <c r="O1381">
        <v>36.200000000000003</v>
      </c>
      <c r="P1381" t="s">
        <v>337</v>
      </c>
      <c r="Q1381">
        <v>750.4</v>
      </c>
      <c r="R1381">
        <v>0</v>
      </c>
      <c r="S1381">
        <v>0</v>
      </c>
      <c r="T1381">
        <v>867</v>
      </c>
      <c r="U1381">
        <v>6.21</v>
      </c>
      <c r="V1381">
        <v>877</v>
      </c>
      <c r="W1381">
        <v>7</v>
      </c>
      <c r="X1381">
        <v>0.25</v>
      </c>
      <c r="Y1381">
        <v>7</v>
      </c>
      <c r="Z1381">
        <v>0</v>
      </c>
      <c r="AA1381">
        <v>6.3E-2</v>
      </c>
      <c r="AB1381">
        <v>27.7</v>
      </c>
      <c r="AC1381">
        <v>37</v>
      </c>
      <c r="AD1381">
        <v>11.7</v>
      </c>
      <c r="AE1381">
        <v>27.1</v>
      </c>
      <c r="AF1381">
        <v>7.11</v>
      </c>
      <c r="AG1381">
        <v>7.1400000000000005E-2</v>
      </c>
      <c r="AH1381" t="s">
        <v>337</v>
      </c>
      <c r="AI1381" t="s">
        <v>337</v>
      </c>
      <c r="AJ1381">
        <v>0</v>
      </c>
      <c r="AK1381">
        <v>117</v>
      </c>
      <c r="AL1381">
        <v>1</v>
      </c>
      <c r="AM1381">
        <v>100</v>
      </c>
      <c r="AN1381">
        <v>5</v>
      </c>
    </row>
    <row r="1382" spans="1:40" x14ac:dyDescent="0.25">
      <c r="A1382" s="34">
        <v>40747</v>
      </c>
      <c r="B1382" s="220">
        <v>0.66666666666666663</v>
      </c>
      <c r="C1382">
        <v>36.799999999999997</v>
      </c>
      <c r="D1382">
        <v>36.799999999999997</v>
      </c>
      <c r="E1382">
        <v>36.299999999999997</v>
      </c>
      <c r="F1382">
        <v>24</v>
      </c>
      <c r="G1382">
        <v>12.9</v>
      </c>
      <c r="H1382">
        <v>9</v>
      </c>
      <c r="I1382" t="s">
        <v>336</v>
      </c>
      <c r="J1382">
        <v>0.75</v>
      </c>
      <c r="K1382">
        <v>16</v>
      </c>
      <c r="L1382" t="s">
        <v>340</v>
      </c>
      <c r="M1382">
        <v>36.799999999999997</v>
      </c>
      <c r="N1382">
        <v>36.4</v>
      </c>
      <c r="O1382">
        <v>36.4</v>
      </c>
      <c r="P1382" t="s">
        <v>337</v>
      </c>
      <c r="Q1382">
        <v>750.3</v>
      </c>
      <c r="R1382">
        <v>0</v>
      </c>
      <c r="S1382">
        <v>0</v>
      </c>
      <c r="T1382">
        <v>870</v>
      </c>
      <c r="U1382">
        <v>6.24</v>
      </c>
      <c r="V1382">
        <v>879</v>
      </c>
      <c r="W1382">
        <v>6.9</v>
      </c>
      <c r="X1382">
        <v>0.25</v>
      </c>
      <c r="Y1382">
        <v>7</v>
      </c>
      <c r="Z1382">
        <v>0</v>
      </c>
      <c r="AA1382">
        <v>6.4000000000000001E-2</v>
      </c>
      <c r="AB1382">
        <v>27.8</v>
      </c>
      <c r="AC1382">
        <v>37</v>
      </c>
      <c r="AD1382">
        <v>11.8</v>
      </c>
      <c r="AE1382">
        <v>27.3</v>
      </c>
      <c r="AF1382">
        <v>7.11</v>
      </c>
      <c r="AG1382">
        <v>7.1300000000000002E-2</v>
      </c>
      <c r="AH1382" t="s">
        <v>337</v>
      </c>
      <c r="AI1382" t="s">
        <v>337</v>
      </c>
      <c r="AJ1382">
        <v>2.9000000000000001E-2</v>
      </c>
      <c r="AK1382">
        <v>117</v>
      </c>
      <c r="AL1382">
        <v>1</v>
      </c>
      <c r="AM1382">
        <v>100</v>
      </c>
      <c r="AN1382">
        <v>5</v>
      </c>
    </row>
    <row r="1383" spans="1:40" x14ac:dyDescent="0.25">
      <c r="A1383" s="34">
        <v>40747</v>
      </c>
      <c r="B1383" s="220">
        <v>0.67013888888888884</v>
      </c>
      <c r="C1383">
        <v>37</v>
      </c>
      <c r="D1383">
        <v>37</v>
      </c>
      <c r="E1383">
        <v>36.799999999999997</v>
      </c>
      <c r="F1383">
        <v>24</v>
      </c>
      <c r="G1383">
        <v>13.1</v>
      </c>
      <c r="H1383">
        <v>5</v>
      </c>
      <c r="I1383" t="s">
        <v>347</v>
      </c>
      <c r="J1383">
        <v>0.42</v>
      </c>
      <c r="K1383">
        <v>11</v>
      </c>
      <c r="L1383" t="s">
        <v>347</v>
      </c>
      <c r="M1383">
        <v>37</v>
      </c>
      <c r="N1383">
        <v>36.700000000000003</v>
      </c>
      <c r="O1383">
        <v>36.700000000000003</v>
      </c>
      <c r="P1383" t="s">
        <v>337</v>
      </c>
      <c r="Q1383">
        <v>750.2</v>
      </c>
      <c r="R1383">
        <v>0</v>
      </c>
      <c r="S1383">
        <v>0</v>
      </c>
      <c r="T1383">
        <v>873</v>
      </c>
      <c r="U1383">
        <v>6.26</v>
      </c>
      <c r="V1383">
        <v>884</v>
      </c>
      <c r="W1383">
        <v>6.8</v>
      </c>
      <c r="X1383">
        <v>0.24</v>
      </c>
      <c r="Y1383">
        <v>6.8</v>
      </c>
      <c r="Z1383">
        <v>0</v>
      </c>
      <c r="AA1383">
        <v>6.5000000000000002E-2</v>
      </c>
      <c r="AB1383">
        <v>27.8</v>
      </c>
      <c r="AC1383">
        <v>37</v>
      </c>
      <c r="AD1383">
        <v>11.8</v>
      </c>
      <c r="AE1383">
        <v>27.3</v>
      </c>
      <c r="AF1383">
        <v>7.11</v>
      </c>
      <c r="AG1383">
        <v>7.1300000000000002E-2</v>
      </c>
      <c r="AH1383" t="s">
        <v>337</v>
      </c>
      <c r="AI1383" t="s">
        <v>337</v>
      </c>
      <c r="AJ1383">
        <v>0</v>
      </c>
      <c r="AK1383">
        <v>117</v>
      </c>
      <c r="AL1383">
        <v>1</v>
      </c>
      <c r="AM1383">
        <v>100</v>
      </c>
      <c r="AN1383">
        <v>5</v>
      </c>
    </row>
    <row r="1384" spans="1:40" x14ac:dyDescent="0.25">
      <c r="A1384" s="34">
        <v>40747</v>
      </c>
      <c r="B1384" s="220">
        <v>0.67361111111111116</v>
      </c>
      <c r="C1384">
        <v>36.9</v>
      </c>
      <c r="D1384">
        <v>37.1</v>
      </c>
      <c r="E1384">
        <v>36.9</v>
      </c>
      <c r="F1384">
        <v>24</v>
      </c>
      <c r="G1384">
        <v>13</v>
      </c>
      <c r="H1384">
        <v>4</v>
      </c>
      <c r="I1384" t="s">
        <v>343</v>
      </c>
      <c r="J1384">
        <v>0.33</v>
      </c>
      <c r="K1384">
        <v>8</v>
      </c>
      <c r="L1384" t="s">
        <v>347</v>
      </c>
      <c r="M1384">
        <v>36.9</v>
      </c>
      <c r="N1384">
        <v>36.700000000000003</v>
      </c>
      <c r="O1384">
        <v>36.700000000000003</v>
      </c>
      <c r="P1384" t="s">
        <v>337</v>
      </c>
      <c r="Q1384">
        <v>750.1</v>
      </c>
      <c r="R1384">
        <v>0</v>
      </c>
      <c r="S1384">
        <v>0</v>
      </c>
      <c r="T1384">
        <v>872</v>
      </c>
      <c r="U1384">
        <v>6.25</v>
      </c>
      <c r="V1384">
        <v>907</v>
      </c>
      <c r="W1384">
        <v>6.5</v>
      </c>
      <c r="X1384">
        <v>0.23</v>
      </c>
      <c r="Y1384">
        <v>6.7</v>
      </c>
      <c r="Z1384">
        <v>0</v>
      </c>
      <c r="AA1384">
        <v>6.5000000000000002E-2</v>
      </c>
      <c r="AB1384">
        <v>27.9</v>
      </c>
      <c r="AC1384">
        <v>37</v>
      </c>
      <c r="AD1384">
        <v>11.9</v>
      </c>
      <c r="AE1384">
        <v>27.4</v>
      </c>
      <c r="AF1384">
        <v>7.1</v>
      </c>
      <c r="AG1384">
        <v>7.1300000000000002E-2</v>
      </c>
      <c r="AH1384" t="s">
        <v>337</v>
      </c>
      <c r="AI1384" t="s">
        <v>337</v>
      </c>
      <c r="AJ1384">
        <v>0</v>
      </c>
      <c r="AK1384">
        <v>117</v>
      </c>
      <c r="AL1384">
        <v>1</v>
      </c>
      <c r="AM1384">
        <v>100</v>
      </c>
      <c r="AN1384">
        <v>5</v>
      </c>
    </row>
    <row r="1385" spans="1:40" x14ac:dyDescent="0.25">
      <c r="A1385" s="34">
        <v>40747</v>
      </c>
      <c r="B1385" s="220">
        <v>0.67708333333333337</v>
      </c>
      <c r="C1385">
        <v>37.1</v>
      </c>
      <c r="D1385">
        <v>37.200000000000003</v>
      </c>
      <c r="E1385">
        <v>36.9</v>
      </c>
      <c r="F1385">
        <v>25</v>
      </c>
      <c r="G1385">
        <v>13.8</v>
      </c>
      <c r="H1385">
        <v>8</v>
      </c>
      <c r="I1385" t="s">
        <v>336</v>
      </c>
      <c r="J1385">
        <v>0.67</v>
      </c>
      <c r="K1385">
        <v>16</v>
      </c>
      <c r="L1385" t="s">
        <v>336</v>
      </c>
      <c r="M1385">
        <v>37.1</v>
      </c>
      <c r="N1385">
        <v>37.200000000000003</v>
      </c>
      <c r="O1385">
        <v>37.200000000000003</v>
      </c>
      <c r="P1385" t="s">
        <v>337</v>
      </c>
      <c r="Q1385">
        <v>750.1</v>
      </c>
      <c r="R1385">
        <v>0</v>
      </c>
      <c r="S1385">
        <v>0</v>
      </c>
      <c r="T1385">
        <v>639</v>
      </c>
      <c r="U1385">
        <v>4.58</v>
      </c>
      <c r="V1385">
        <v>819</v>
      </c>
      <c r="W1385">
        <v>5.2</v>
      </c>
      <c r="X1385">
        <v>0.19</v>
      </c>
      <c r="Y1385">
        <v>5.9</v>
      </c>
      <c r="Z1385">
        <v>0</v>
      </c>
      <c r="AA1385">
        <v>6.5000000000000002E-2</v>
      </c>
      <c r="AB1385">
        <v>28.1</v>
      </c>
      <c r="AC1385">
        <v>38</v>
      </c>
      <c r="AD1385">
        <v>12.4</v>
      </c>
      <c r="AE1385">
        <v>27.6</v>
      </c>
      <c r="AF1385">
        <v>7.25</v>
      </c>
      <c r="AG1385">
        <v>7.1199999999999999E-2</v>
      </c>
      <c r="AH1385" t="s">
        <v>337</v>
      </c>
      <c r="AI1385" t="s">
        <v>337</v>
      </c>
      <c r="AJ1385">
        <v>0</v>
      </c>
      <c r="AK1385">
        <v>117</v>
      </c>
      <c r="AL1385">
        <v>1</v>
      </c>
      <c r="AM1385">
        <v>100</v>
      </c>
      <c r="AN1385">
        <v>5</v>
      </c>
    </row>
    <row r="1386" spans="1:40" x14ac:dyDescent="0.25">
      <c r="A1386" s="34">
        <v>40747</v>
      </c>
      <c r="B1386" s="220">
        <v>0.68055555555555547</v>
      </c>
      <c r="C1386">
        <v>36.6</v>
      </c>
      <c r="D1386">
        <v>37.1</v>
      </c>
      <c r="E1386">
        <v>36.6</v>
      </c>
      <c r="F1386">
        <v>25</v>
      </c>
      <c r="G1386">
        <v>13.4</v>
      </c>
      <c r="H1386">
        <v>5</v>
      </c>
      <c r="I1386" t="s">
        <v>340</v>
      </c>
      <c r="J1386">
        <v>0.42</v>
      </c>
      <c r="K1386">
        <v>8</v>
      </c>
      <c r="L1386" t="s">
        <v>338</v>
      </c>
      <c r="M1386">
        <v>36.6</v>
      </c>
      <c r="N1386">
        <v>36.5</v>
      </c>
      <c r="O1386">
        <v>36.5</v>
      </c>
      <c r="P1386" t="s">
        <v>337</v>
      </c>
      <c r="Q1386">
        <v>750.1</v>
      </c>
      <c r="R1386">
        <v>0</v>
      </c>
      <c r="S1386">
        <v>0</v>
      </c>
      <c r="T1386">
        <v>370</v>
      </c>
      <c r="U1386">
        <v>2.65</v>
      </c>
      <c r="V1386">
        <v>392</v>
      </c>
      <c r="W1386">
        <v>3.9</v>
      </c>
      <c r="X1386">
        <v>0.14000000000000001</v>
      </c>
      <c r="Y1386">
        <v>4</v>
      </c>
      <c r="Z1386">
        <v>0</v>
      </c>
      <c r="AA1386">
        <v>6.3E-2</v>
      </c>
      <c r="AB1386">
        <v>28.1</v>
      </c>
      <c r="AC1386">
        <v>38</v>
      </c>
      <c r="AD1386">
        <v>12.4</v>
      </c>
      <c r="AE1386">
        <v>27.6</v>
      </c>
      <c r="AF1386">
        <v>7.25</v>
      </c>
      <c r="AG1386">
        <v>7.1199999999999999E-2</v>
      </c>
      <c r="AH1386" t="s">
        <v>337</v>
      </c>
      <c r="AI1386" t="s">
        <v>337</v>
      </c>
      <c r="AJ1386">
        <v>0</v>
      </c>
      <c r="AK1386">
        <v>117</v>
      </c>
      <c r="AL1386">
        <v>1</v>
      </c>
      <c r="AM1386">
        <v>100</v>
      </c>
      <c r="AN1386">
        <v>5</v>
      </c>
    </row>
    <row r="1387" spans="1:40" x14ac:dyDescent="0.25">
      <c r="A1387" s="34">
        <v>40747</v>
      </c>
      <c r="B1387" s="220">
        <v>0.68402777777777779</v>
      </c>
      <c r="C1387">
        <v>36.299999999999997</v>
      </c>
      <c r="D1387">
        <v>36.6</v>
      </c>
      <c r="E1387">
        <v>36.299999999999997</v>
      </c>
      <c r="F1387">
        <v>25</v>
      </c>
      <c r="G1387">
        <v>13.2</v>
      </c>
      <c r="H1387">
        <v>3</v>
      </c>
      <c r="I1387" t="s">
        <v>340</v>
      </c>
      <c r="J1387">
        <v>0.25</v>
      </c>
      <c r="K1387">
        <v>8</v>
      </c>
      <c r="L1387" t="s">
        <v>340</v>
      </c>
      <c r="M1387">
        <v>36.299999999999997</v>
      </c>
      <c r="N1387">
        <v>36.1</v>
      </c>
      <c r="O1387">
        <v>36.1</v>
      </c>
      <c r="P1387" t="s">
        <v>337</v>
      </c>
      <c r="Q1387">
        <v>750</v>
      </c>
      <c r="R1387">
        <v>0</v>
      </c>
      <c r="S1387">
        <v>0</v>
      </c>
      <c r="T1387">
        <v>343</v>
      </c>
      <c r="U1387">
        <v>2.46</v>
      </c>
      <c r="V1387">
        <v>367</v>
      </c>
      <c r="W1387">
        <v>3.6</v>
      </c>
      <c r="X1387">
        <v>0.13</v>
      </c>
      <c r="Y1387">
        <v>4</v>
      </c>
      <c r="Z1387">
        <v>0</v>
      </c>
      <c r="AA1387">
        <v>6.3E-2</v>
      </c>
      <c r="AB1387">
        <v>28.1</v>
      </c>
      <c r="AC1387">
        <v>37</v>
      </c>
      <c r="AD1387">
        <v>12</v>
      </c>
      <c r="AE1387">
        <v>27.6</v>
      </c>
      <c r="AF1387">
        <v>7.1</v>
      </c>
      <c r="AG1387">
        <v>7.1199999999999999E-2</v>
      </c>
      <c r="AH1387" t="s">
        <v>337</v>
      </c>
      <c r="AI1387" t="s">
        <v>337</v>
      </c>
      <c r="AJ1387">
        <v>0</v>
      </c>
      <c r="AK1387">
        <v>116</v>
      </c>
      <c r="AL1387">
        <v>1</v>
      </c>
      <c r="AM1387">
        <v>100</v>
      </c>
      <c r="AN1387">
        <v>5</v>
      </c>
    </row>
    <row r="1388" spans="1:40" x14ac:dyDescent="0.25">
      <c r="A1388" s="34">
        <v>40747</v>
      </c>
      <c r="B1388" s="220">
        <v>0.6875</v>
      </c>
      <c r="C1388">
        <v>36.299999999999997</v>
      </c>
      <c r="D1388">
        <v>36.299999999999997</v>
      </c>
      <c r="E1388">
        <v>36.200000000000003</v>
      </c>
      <c r="F1388">
        <v>26</v>
      </c>
      <c r="G1388">
        <v>13.7</v>
      </c>
      <c r="H1388">
        <v>8</v>
      </c>
      <c r="I1388" t="s">
        <v>336</v>
      </c>
      <c r="J1388">
        <v>0.67</v>
      </c>
      <c r="K1388">
        <v>15</v>
      </c>
      <c r="L1388" t="s">
        <v>338</v>
      </c>
      <c r="M1388">
        <v>36.299999999999997</v>
      </c>
      <c r="N1388">
        <v>36.200000000000003</v>
      </c>
      <c r="O1388">
        <v>36.200000000000003</v>
      </c>
      <c r="P1388" t="s">
        <v>337</v>
      </c>
      <c r="Q1388">
        <v>750</v>
      </c>
      <c r="R1388">
        <v>0</v>
      </c>
      <c r="S1388">
        <v>0</v>
      </c>
      <c r="T1388">
        <v>315</v>
      </c>
      <c r="U1388">
        <v>2.2599999999999998</v>
      </c>
      <c r="V1388">
        <v>322</v>
      </c>
      <c r="W1388">
        <v>3.3</v>
      </c>
      <c r="X1388">
        <v>0.12</v>
      </c>
      <c r="Y1388">
        <v>3.3</v>
      </c>
      <c r="Z1388">
        <v>0</v>
      </c>
      <c r="AA1388">
        <v>6.2E-2</v>
      </c>
      <c r="AB1388">
        <v>28.1</v>
      </c>
      <c r="AC1388">
        <v>38</v>
      </c>
      <c r="AD1388">
        <v>12.4</v>
      </c>
      <c r="AE1388">
        <v>27.6</v>
      </c>
      <c r="AF1388">
        <v>7.25</v>
      </c>
      <c r="AG1388">
        <v>7.1199999999999999E-2</v>
      </c>
      <c r="AH1388" t="s">
        <v>337</v>
      </c>
      <c r="AI1388" t="s">
        <v>337</v>
      </c>
      <c r="AJ1388">
        <v>0</v>
      </c>
      <c r="AK1388">
        <v>116</v>
      </c>
      <c r="AL1388">
        <v>1</v>
      </c>
      <c r="AM1388">
        <v>100</v>
      </c>
      <c r="AN1388">
        <v>5</v>
      </c>
    </row>
    <row r="1389" spans="1:40" x14ac:dyDescent="0.25">
      <c r="A1389" s="34">
        <v>40747</v>
      </c>
      <c r="B1389" s="220">
        <v>0.69097222222222221</v>
      </c>
      <c r="C1389">
        <v>36.299999999999997</v>
      </c>
      <c r="D1389">
        <v>36.299999999999997</v>
      </c>
      <c r="E1389">
        <v>36.299999999999997</v>
      </c>
      <c r="F1389">
        <v>25</v>
      </c>
      <c r="G1389">
        <v>13.1</v>
      </c>
      <c r="H1389">
        <v>7</v>
      </c>
      <c r="I1389" t="s">
        <v>336</v>
      </c>
      <c r="J1389">
        <v>0.57999999999999996</v>
      </c>
      <c r="K1389">
        <v>13</v>
      </c>
      <c r="L1389" t="s">
        <v>338</v>
      </c>
      <c r="M1389">
        <v>36.299999999999997</v>
      </c>
      <c r="N1389">
        <v>36</v>
      </c>
      <c r="O1389">
        <v>36</v>
      </c>
      <c r="P1389" t="s">
        <v>337</v>
      </c>
      <c r="Q1389">
        <v>750</v>
      </c>
      <c r="R1389">
        <v>0</v>
      </c>
      <c r="S1389">
        <v>0</v>
      </c>
      <c r="T1389">
        <v>347</v>
      </c>
      <c r="U1389">
        <v>2.4900000000000002</v>
      </c>
      <c r="V1389">
        <v>438</v>
      </c>
      <c r="W1389">
        <v>4.2</v>
      </c>
      <c r="X1389">
        <v>0.15</v>
      </c>
      <c r="Y1389">
        <v>5.6</v>
      </c>
      <c r="Z1389">
        <v>0</v>
      </c>
      <c r="AA1389">
        <v>6.2E-2</v>
      </c>
      <c r="AB1389">
        <v>27.9</v>
      </c>
      <c r="AC1389">
        <v>38</v>
      </c>
      <c r="AD1389">
        <v>12.3</v>
      </c>
      <c r="AE1389">
        <v>27.4</v>
      </c>
      <c r="AF1389">
        <v>7.25</v>
      </c>
      <c r="AG1389">
        <v>7.1199999999999999E-2</v>
      </c>
      <c r="AH1389" t="s">
        <v>337</v>
      </c>
      <c r="AI1389" t="s">
        <v>337</v>
      </c>
      <c r="AJ1389">
        <v>0</v>
      </c>
      <c r="AK1389">
        <v>116</v>
      </c>
      <c r="AL1389">
        <v>1</v>
      </c>
      <c r="AM1389">
        <v>100</v>
      </c>
      <c r="AN1389">
        <v>5</v>
      </c>
    </row>
    <row r="1390" spans="1:40" x14ac:dyDescent="0.25">
      <c r="A1390" s="34">
        <v>40747</v>
      </c>
      <c r="B1390" s="220">
        <v>0.69444444444444453</v>
      </c>
      <c r="C1390">
        <v>36.4</v>
      </c>
      <c r="D1390">
        <v>36.5</v>
      </c>
      <c r="E1390">
        <v>36.299999999999997</v>
      </c>
      <c r="F1390">
        <v>25</v>
      </c>
      <c r="G1390">
        <v>13.3</v>
      </c>
      <c r="H1390">
        <v>7</v>
      </c>
      <c r="I1390" t="s">
        <v>338</v>
      </c>
      <c r="J1390">
        <v>0.57999999999999996</v>
      </c>
      <c r="K1390">
        <v>13</v>
      </c>
      <c r="L1390" t="s">
        <v>339</v>
      </c>
      <c r="M1390">
        <v>36.4</v>
      </c>
      <c r="N1390">
        <v>36.200000000000003</v>
      </c>
      <c r="O1390">
        <v>36.200000000000003</v>
      </c>
      <c r="P1390" t="s">
        <v>337</v>
      </c>
      <c r="Q1390">
        <v>750</v>
      </c>
      <c r="R1390">
        <v>0</v>
      </c>
      <c r="S1390">
        <v>0</v>
      </c>
      <c r="T1390">
        <v>395</v>
      </c>
      <c r="U1390">
        <v>2.83</v>
      </c>
      <c r="V1390">
        <v>919</v>
      </c>
      <c r="W1390">
        <v>3.3</v>
      </c>
      <c r="X1390">
        <v>0.12</v>
      </c>
      <c r="Y1390">
        <v>5.5</v>
      </c>
      <c r="Z1390">
        <v>0</v>
      </c>
      <c r="AA1390">
        <v>6.3E-2</v>
      </c>
      <c r="AB1390">
        <v>27.9</v>
      </c>
      <c r="AC1390">
        <v>38</v>
      </c>
      <c r="AD1390">
        <v>12.3</v>
      </c>
      <c r="AE1390">
        <v>27.4</v>
      </c>
      <c r="AF1390">
        <v>7.25</v>
      </c>
      <c r="AG1390">
        <v>7.1199999999999999E-2</v>
      </c>
      <c r="AH1390" t="s">
        <v>337</v>
      </c>
      <c r="AI1390" t="s">
        <v>337</v>
      </c>
      <c r="AJ1390">
        <v>0</v>
      </c>
      <c r="AK1390">
        <v>116</v>
      </c>
      <c r="AL1390">
        <v>1</v>
      </c>
      <c r="AM1390">
        <v>100</v>
      </c>
      <c r="AN1390">
        <v>5</v>
      </c>
    </row>
    <row r="1391" spans="1:40" x14ac:dyDescent="0.25">
      <c r="A1391" s="34">
        <v>40747</v>
      </c>
      <c r="B1391" s="220">
        <v>0.69791666666666663</v>
      </c>
      <c r="C1391">
        <v>36.1</v>
      </c>
      <c r="D1391">
        <v>36.5</v>
      </c>
      <c r="E1391">
        <v>36.1</v>
      </c>
      <c r="F1391">
        <v>28</v>
      </c>
      <c r="G1391">
        <v>14.7</v>
      </c>
      <c r="H1391">
        <v>11</v>
      </c>
      <c r="I1391" t="s">
        <v>336</v>
      </c>
      <c r="J1391">
        <v>0.92</v>
      </c>
      <c r="K1391">
        <v>20</v>
      </c>
      <c r="L1391" t="s">
        <v>339</v>
      </c>
      <c r="M1391">
        <v>36.1</v>
      </c>
      <c r="N1391">
        <v>36.299999999999997</v>
      </c>
      <c r="O1391">
        <v>36.299999999999997</v>
      </c>
      <c r="P1391" t="s">
        <v>337</v>
      </c>
      <c r="Q1391">
        <v>750</v>
      </c>
      <c r="R1391">
        <v>0</v>
      </c>
      <c r="S1391">
        <v>0</v>
      </c>
      <c r="T1391">
        <v>264</v>
      </c>
      <c r="U1391">
        <v>1.89</v>
      </c>
      <c r="V1391">
        <v>279</v>
      </c>
      <c r="W1391">
        <v>2.5</v>
      </c>
      <c r="X1391">
        <v>0.09</v>
      </c>
      <c r="Y1391">
        <v>2.6</v>
      </c>
      <c r="Z1391">
        <v>0</v>
      </c>
      <c r="AA1391">
        <v>6.2E-2</v>
      </c>
      <c r="AB1391">
        <v>27.8</v>
      </c>
      <c r="AC1391">
        <v>37</v>
      </c>
      <c r="AD1391">
        <v>11.8</v>
      </c>
      <c r="AE1391">
        <v>27.3</v>
      </c>
      <c r="AF1391">
        <v>7.11</v>
      </c>
      <c r="AG1391">
        <v>7.1300000000000002E-2</v>
      </c>
      <c r="AH1391" t="s">
        <v>337</v>
      </c>
      <c r="AI1391" t="s">
        <v>337</v>
      </c>
      <c r="AJ1391">
        <v>0</v>
      </c>
      <c r="AK1391">
        <v>117</v>
      </c>
      <c r="AL1391">
        <v>1</v>
      </c>
      <c r="AM1391">
        <v>100</v>
      </c>
      <c r="AN1391">
        <v>5</v>
      </c>
    </row>
    <row r="1392" spans="1:40" x14ac:dyDescent="0.25">
      <c r="A1392" s="34">
        <v>40747</v>
      </c>
      <c r="B1392" s="220">
        <v>0.70138888888888884</v>
      </c>
      <c r="C1392">
        <v>35.9</v>
      </c>
      <c r="D1392">
        <v>36.1</v>
      </c>
      <c r="E1392">
        <v>35.9</v>
      </c>
      <c r="F1392">
        <v>30</v>
      </c>
      <c r="G1392">
        <v>15.6</v>
      </c>
      <c r="H1392">
        <v>10</v>
      </c>
      <c r="I1392" t="s">
        <v>341</v>
      </c>
      <c r="J1392">
        <v>0.83</v>
      </c>
      <c r="K1392">
        <v>21</v>
      </c>
      <c r="L1392" t="s">
        <v>341</v>
      </c>
      <c r="M1392">
        <v>35.9</v>
      </c>
      <c r="N1392">
        <v>36.4</v>
      </c>
      <c r="O1392">
        <v>36.4</v>
      </c>
      <c r="P1392" t="s">
        <v>337</v>
      </c>
      <c r="Q1392">
        <v>750</v>
      </c>
      <c r="R1392">
        <v>0</v>
      </c>
      <c r="S1392">
        <v>0</v>
      </c>
      <c r="T1392">
        <v>764</v>
      </c>
      <c r="U1392">
        <v>5.48</v>
      </c>
      <c r="V1392">
        <v>935</v>
      </c>
      <c r="W1392">
        <v>4.0999999999999996</v>
      </c>
      <c r="X1392">
        <v>0.15</v>
      </c>
      <c r="Y1392">
        <v>4.8</v>
      </c>
      <c r="Z1392">
        <v>0</v>
      </c>
      <c r="AA1392">
        <v>6.0999999999999999E-2</v>
      </c>
      <c r="AB1392">
        <v>27.8</v>
      </c>
      <c r="AC1392">
        <v>37</v>
      </c>
      <c r="AD1392">
        <v>11.8</v>
      </c>
      <c r="AE1392">
        <v>27.3</v>
      </c>
      <c r="AF1392">
        <v>7.11</v>
      </c>
      <c r="AG1392">
        <v>7.1300000000000002E-2</v>
      </c>
      <c r="AH1392" t="s">
        <v>337</v>
      </c>
      <c r="AI1392" t="s">
        <v>337</v>
      </c>
      <c r="AJ1392">
        <v>0</v>
      </c>
      <c r="AK1392">
        <v>117</v>
      </c>
      <c r="AL1392">
        <v>1</v>
      </c>
      <c r="AM1392">
        <v>100</v>
      </c>
      <c r="AN1392">
        <v>5</v>
      </c>
    </row>
    <row r="1393" spans="1:40" x14ac:dyDescent="0.25">
      <c r="A1393" s="34">
        <v>40747</v>
      </c>
      <c r="B1393" s="220">
        <v>0.70486111111111116</v>
      </c>
      <c r="C1393">
        <v>35.700000000000003</v>
      </c>
      <c r="D1393">
        <v>35.9</v>
      </c>
      <c r="E1393">
        <v>35.700000000000003</v>
      </c>
      <c r="F1393">
        <v>30</v>
      </c>
      <c r="G1393">
        <v>15.5</v>
      </c>
      <c r="H1393">
        <v>11</v>
      </c>
      <c r="I1393" t="s">
        <v>341</v>
      </c>
      <c r="J1393">
        <v>0.92</v>
      </c>
      <c r="K1393">
        <v>19</v>
      </c>
      <c r="L1393" t="s">
        <v>341</v>
      </c>
      <c r="M1393">
        <v>35.700000000000003</v>
      </c>
      <c r="N1393">
        <v>36.1</v>
      </c>
      <c r="O1393">
        <v>36.1</v>
      </c>
      <c r="P1393" t="s">
        <v>337</v>
      </c>
      <c r="Q1393">
        <v>750.1</v>
      </c>
      <c r="R1393">
        <v>0</v>
      </c>
      <c r="S1393">
        <v>0</v>
      </c>
      <c r="T1393">
        <v>336</v>
      </c>
      <c r="U1393">
        <v>2.41</v>
      </c>
      <c r="V1393">
        <v>360</v>
      </c>
      <c r="W1393">
        <v>3</v>
      </c>
      <c r="X1393">
        <v>0.11</v>
      </c>
      <c r="Y1393">
        <v>3</v>
      </c>
      <c r="Z1393">
        <v>0</v>
      </c>
      <c r="AA1393">
        <v>0.06</v>
      </c>
      <c r="AB1393">
        <v>27.8</v>
      </c>
      <c r="AC1393">
        <v>37</v>
      </c>
      <c r="AD1393">
        <v>11.8</v>
      </c>
      <c r="AE1393">
        <v>27.3</v>
      </c>
      <c r="AF1393">
        <v>7.11</v>
      </c>
      <c r="AG1393">
        <v>7.1300000000000002E-2</v>
      </c>
      <c r="AH1393" t="s">
        <v>337</v>
      </c>
      <c r="AI1393" t="s">
        <v>337</v>
      </c>
      <c r="AJ1393">
        <v>0</v>
      </c>
      <c r="AK1393">
        <v>116</v>
      </c>
      <c r="AL1393">
        <v>1</v>
      </c>
      <c r="AM1393">
        <v>100</v>
      </c>
      <c r="AN1393">
        <v>5</v>
      </c>
    </row>
    <row r="1394" spans="1:40" x14ac:dyDescent="0.25">
      <c r="A1394" s="34">
        <v>40747</v>
      </c>
      <c r="B1394" s="220">
        <v>0.70833333333333337</v>
      </c>
      <c r="C1394">
        <v>35.299999999999997</v>
      </c>
      <c r="D1394">
        <v>35.700000000000003</v>
      </c>
      <c r="E1394">
        <v>35.299999999999997</v>
      </c>
      <c r="F1394">
        <v>31</v>
      </c>
      <c r="G1394">
        <v>15.6</v>
      </c>
      <c r="H1394">
        <v>13</v>
      </c>
      <c r="I1394" t="s">
        <v>336</v>
      </c>
      <c r="J1394">
        <v>1.08</v>
      </c>
      <c r="K1394">
        <v>20</v>
      </c>
      <c r="L1394" t="s">
        <v>339</v>
      </c>
      <c r="M1394">
        <v>35.299999999999997</v>
      </c>
      <c r="N1394">
        <v>35.700000000000003</v>
      </c>
      <c r="O1394">
        <v>35.700000000000003</v>
      </c>
      <c r="P1394" t="s">
        <v>337</v>
      </c>
      <c r="Q1394">
        <v>750.1</v>
      </c>
      <c r="R1394">
        <v>0</v>
      </c>
      <c r="S1394">
        <v>0</v>
      </c>
      <c r="T1394">
        <v>316</v>
      </c>
      <c r="U1394">
        <v>2.2599999999999998</v>
      </c>
      <c r="V1394">
        <v>355</v>
      </c>
      <c r="W1394">
        <v>3.3</v>
      </c>
      <c r="X1394">
        <v>0.12</v>
      </c>
      <c r="Y1394">
        <v>4.5999999999999996</v>
      </c>
      <c r="Z1394">
        <v>0</v>
      </c>
      <c r="AA1394">
        <v>5.8999999999999997E-2</v>
      </c>
      <c r="AB1394">
        <v>27.8</v>
      </c>
      <c r="AC1394">
        <v>38</v>
      </c>
      <c r="AD1394">
        <v>12.2</v>
      </c>
      <c r="AE1394">
        <v>27.3</v>
      </c>
      <c r="AF1394">
        <v>7.25</v>
      </c>
      <c r="AG1394">
        <v>7.1300000000000002E-2</v>
      </c>
      <c r="AH1394" t="s">
        <v>337</v>
      </c>
      <c r="AI1394" t="s">
        <v>337</v>
      </c>
      <c r="AJ1394">
        <v>2.1000000000000001E-2</v>
      </c>
      <c r="AK1394">
        <v>116</v>
      </c>
      <c r="AL1394">
        <v>1</v>
      </c>
      <c r="AM1394">
        <v>100</v>
      </c>
      <c r="AN1394">
        <v>5</v>
      </c>
    </row>
    <row r="1395" spans="1:40" x14ac:dyDescent="0.25">
      <c r="A1395" s="34">
        <v>40747</v>
      </c>
      <c r="B1395" s="220">
        <v>0.71180555555555547</v>
      </c>
      <c r="C1395">
        <v>35.4</v>
      </c>
      <c r="D1395">
        <v>35.4</v>
      </c>
      <c r="E1395">
        <v>35.299999999999997</v>
      </c>
      <c r="F1395">
        <v>31</v>
      </c>
      <c r="G1395">
        <v>15.7</v>
      </c>
      <c r="H1395">
        <v>13</v>
      </c>
      <c r="I1395" t="s">
        <v>341</v>
      </c>
      <c r="J1395">
        <v>1.08</v>
      </c>
      <c r="K1395">
        <v>24</v>
      </c>
      <c r="L1395" t="s">
        <v>341</v>
      </c>
      <c r="M1395">
        <v>35.4</v>
      </c>
      <c r="N1395">
        <v>35.9</v>
      </c>
      <c r="O1395">
        <v>35.9</v>
      </c>
      <c r="P1395" t="s">
        <v>337</v>
      </c>
      <c r="Q1395">
        <v>750</v>
      </c>
      <c r="R1395">
        <v>0</v>
      </c>
      <c r="S1395">
        <v>0</v>
      </c>
      <c r="T1395">
        <v>817</v>
      </c>
      <c r="U1395">
        <v>5.86</v>
      </c>
      <c r="V1395">
        <v>837</v>
      </c>
      <c r="W1395">
        <v>4.5</v>
      </c>
      <c r="X1395">
        <v>0.16</v>
      </c>
      <c r="Y1395">
        <v>4.5</v>
      </c>
      <c r="Z1395">
        <v>0</v>
      </c>
      <c r="AA1395">
        <v>5.8999999999999997E-2</v>
      </c>
      <c r="AB1395">
        <v>27.8</v>
      </c>
      <c r="AC1395">
        <v>38</v>
      </c>
      <c r="AD1395">
        <v>12.2</v>
      </c>
      <c r="AE1395">
        <v>27.3</v>
      </c>
      <c r="AF1395">
        <v>7.25</v>
      </c>
      <c r="AG1395">
        <v>7.1300000000000002E-2</v>
      </c>
      <c r="AH1395" t="s">
        <v>337</v>
      </c>
      <c r="AI1395" t="s">
        <v>337</v>
      </c>
      <c r="AJ1395">
        <v>0</v>
      </c>
      <c r="AK1395">
        <v>117</v>
      </c>
      <c r="AL1395">
        <v>1</v>
      </c>
      <c r="AM1395">
        <v>100</v>
      </c>
      <c r="AN1395">
        <v>5</v>
      </c>
    </row>
    <row r="1396" spans="1:40" x14ac:dyDescent="0.25">
      <c r="A1396" s="34">
        <v>40747</v>
      </c>
      <c r="B1396" s="220">
        <v>0.71527777777777779</v>
      </c>
      <c r="C1396">
        <v>35.9</v>
      </c>
      <c r="D1396">
        <v>35.9</v>
      </c>
      <c r="E1396">
        <v>35.5</v>
      </c>
      <c r="F1396">
        <v>31</v>
      </c>
      <c r="G1396">
        <v>16.2</v>
      </c>
      <c r="H1396">
        <v>15</v>
      </c>
      <c r="I1396" t="s">
        <v>336</v>
      </c>
      <c r="J1396">
        <v>1.25</v>
      </c>
      <c r="K1396">
        <v>25</v>
      </c>
      <c r="L1396" t="s">
        <v>336</v>
      </c>
      <c r="M1396">
        <v>35.9</v>
      </c>
      <c r="N1396">
        <v>36.700000000000003</v>
      </c>
      <c r="O1396">
        <v>36.700000000000003</v>
      </c>
      <c r="P1396" t="s">
        <v>337</v>
      </c>
      <c r="Q1396">
        <v>750.1</v>
      </c>
      <c r="R1396">
        <v>0</v>
      </c>
      <c r="S1396">
        <v>0</v>
      </c>
      <c r="T1396">
        <v>803</v>
      </c>
      <c r="U1396">
        <v>5.76</v>
      </c>
      <c r="V1396">
        <v>807</v>
      </c>
      <c r="W1396">
        <v>4.4000000000000004</v>
      </c>
      <c r="X1396">
        <v>0.16</v>
      </c>
      <c r="Y1396">
        <v>4.4000000000000004</v>
      </c>
      <c r="Z1396">
        <v>0</v>
      </c>
      <c r="AA1396">
        <v>6.0999999999999999E-2</v>
      </c>
      <c r="AB1396">
        <v>27.8</v>
      </c>
      <c r="AC1396">
        <v>38</v>
      </c>
      <c r="AD1396">
        <v>12.2</v>
      </c>
      <c r="AE1396">
        <v>27.3</v>
      </c>
      <c r="AF1396">
        <v>7.25</v>
      </c>
      <c r="AG1396">
        <v>7.1300000000000002E-2</v>
      </c>
      <c r="AH1396" t="s">
        <v>337</v>
      </c>
      <c r="AI1396" t="s">
        <v>337</v>
      </c>
      <c r="AJ1396">
        <v>0</v>
      </c>
      <c r="AK1396">
        <v>117</v>
      </c>
      <c r="AL1396">
        <v>1</v>
      </c>
      <c r="AM1396">
        <v>100</v>
      </c>
      <c r="AN1396">
        <v>5</v>
      </c>
    </row>
    <row r="1397" spans="1:40" x14ac:dyDescent="0.25">
      <c r="A1397" s="34">
        <v>40747</v>
      </c>
      <c r="B1397" s="220">
        <v>0.71875</v>
      </c>
      <c r="C1397">
        <v>35.5</v>
      </c>
      <c r="D1397">
        <v>35.9</v>
      </c>
      <c r="E1397">
        <v>35.5</v>
      </c>
      <c r="F1397">
        <v>31</v>
      </c>
      <c r="G1397">
        <v>15.8</v>
      </c>
      <c r="H1397">
        <v>16</v>
      </c>
      <c r="I1397" t="s">
        <v>336</v>
      </c>
      <c r="J1397">
        <v>1.33</v>
      </c>
      <c r="K1397">
        <v>25</v>
      </c>
      <c r="L1397" t="s">
        <v>336</v>
      </c>
      <c r="M1397">
        <v>35.5</v>
      </c>
      <c r="N1397">
        <v>36.1</v>
      </c>
      <c r="O1397">
        <v>36.1</v>
      </c>
      <c r="P1397" t="s">
        <v>337</v>
      </c>
      <c r="Q1397">
        <v>750.2</v>
      </c>
      <c r="R1397">
        <v>0</v>
      </c>
      <c r="S1397">
        <v>0</v>
      </c>
      <c r="T1397">
        <v>814</v>
      </c>
      <c r="U1397">
        <v>5.83</v>
      </c>
      <c r="V1397">
        <v>831</v>
      </c>
      <c r="W1397">
        <v>4.3</v>
      </c>
      <c r="X1397">
        <v>0.15</v>
      </c>
      <c r="Y1397">
        <v>4.3</v>
      </c>
      <c r="Z1397">
        <v>0</v>
      </c>
      <c r="AA1397">
        <v>0.06</v>
      </c>
      <c r="AB1397">
        <v>27.8</v>
      </c>
      <c r="AC1397">
        <v>38</v>
      </c>
      <c r="AD1397">
        <v>12.2</v>
      </c>
      <c r="AE1397">
        <v>27.3</v>
      </c>
      <c r="AF1397">
        <v>7.25</v>
      </c>
      <c r="AG1397">
        <v>7.1300000000000002E-2</v>
      </c>
      <c r="AH1397" t="s">
        <v>337</v>
      </c>
      <c r="AI1397" t="s">
        <v>337</v>
      </c>
      <c r="AJ1397">
        <v>0</v>
      </c>
      <c r="AK1397">
        <v>117</v>
      </c>
      <c r="AL1397">
        <v>1</v>
      </c>
      <c r="AM1397">
        <v>100</v>
      </c>
      <c r="AN1397">
        <v>5</v>
      </c>
    </row>
    <row r="1398" spans="1:40" x14ac:dyDescent="0.25">
      <c r="A1398" s="34">
        <v>40747</v>
      </c>
      <c r="B1398" s="220">
        <v>0.72222222222222221</v>
      </c>
      <c r="C1398">
        <v>35.700000000000003</v>
      </c>
      <c r="D1398">
        <v>35.700000000000003</v>
      </c>
      <c r="E1398">
        <v>35.5</v>
      </c>
      <c r="F1398">
        <v>30</v>
      </c>
      <c r="G1398">
        <v>15.4</v>
      </c>
      <c r="H1398">
        <v>15</v>
      </c>
      <c r="I1398" t="s">
        <v>336</v>
      </c>
      <c r="J1398">
        <v>1.25</v>
      </c>
      <c r="K1398">
        <v>23</v>
      </c>
      <c r="L1398" t="s">
        <v>336</v>
      </c>
      <c r="M1398">
        <v>35.700000000000003</v>
      </c>
      <c r="N1398">
        <v>36.1</v>
      </c>
      <c r="O1398">
        <v>36.1</v>
      </c>
      <c r="P1398" t="s">
        <v>337</v>
      </c>
      <c r="Q1398">
        <v>750.1</v>
      </c>
      <c r="R1398">
        <v>0</v>
      </c>
      <c r="S1398">
        <v>0</v>
      </c>
      <c r="T1398">
        <v>842</v>
      </c>
      <c r="U1398">
        <v>6.04</v>
      </c>
      <c r="V1398">
        <v>863</v>
      </c>
      <c r="W1398">
        <v>4.0999999999999996</v>
      </c>
      <c r="X1398">
        <v>0.15</v>
      </c>
      <c r="Y1398">
        <v>4.2</v>
      </c>
      <c r="Z1398">
        <v>0</v>
      </c>
      <c r="AA1398">
        <v>0.06</v>
      </c>
      <c r="AB1398">
        <v>27.8</v>
      </c>
      <c r="AC1398">
        <v>38</v>
      </c>
      <c r="AD1398">
        <v>12.2</v>
      </c>
      <c r="AE1398">
        <v>27.3</v>
      </c>
      <c r="AF1398">
        <v>7.25</v>
      </c>
      <c r="AG1398">
        <v>7.1300000000000002E-2</v>
      </c>
      <c r="AH1398" t="s">
        <v>337</v>
      </c>
      <c r="AI1398" t="s">
        <v>337</v>
      </c>
      <c r="AJ1398">
        <v>0</v>
      </c>
      <c r="AK1398">
        <v>117</v>
      </c>
      <c r="AL1398">
        <v>1</v>
      </c>
      <c r="AM1398">
        <v>100</v>
      </c>
      <c r="AN1398">
        <v>5</v>
      </c>
    </row>
    <row r="1399" spans="1:40" x14ac:dyDescent="0.25">
      <c r="A1399" s="34">
        <v>40747</v>
      </c>
      <c r="B1399" s="220">
        <v>0.72569444444444453</v>
      </c>
      <c r="C1399">
        <v>36</v>
      </c>
      <c r="D1399">
        <v>36.1</v>
      </c>
      <c r="E1399">
        <v>35.700000000000003</v>
      </c>
      <c r="F1399">
        <v>29</v>
      </c>
      <c r="G1399">
        <v>15.2</v>
      </c>
      <c r="H1399">
        <v>15</v>
      </c>
      <c r="I1399" t="s">
        <v>336</v>
      </c>
      <c r="J1399">
        <v>1.25</v>
      </c>
      <c r="K1399">
        <v>25</v>
      </c>
      <c r="L1399" t="s">
        <v>336</v>
      </c>
      <c r="M1399">
        <v>36</v>
      </c>
      <c r="N1399">
        <v>36.299999999999997</v>
      </c>
      <c r="O1399">
        <v>36.299999999999997</v>
      </c>
      <c r="P1399" t="s">
        <v>337</v>
      </c>
      <c r="Q1399">
        <v>750.2</v>
      </c>
      <c r="R1399">
        <v>0</v>
      </c>
      <c r="S1399">
        <v>0</v>
      </c>
      <c r="T1399">
        <v>851</v>
      </c>
      <c r="U1399">
        <v>6.1</v>
      </c>
      <c r="V1399">
        <v>879</v>
      </c>
      <c r="W1399">
        <v>3.9</v>
      </c>
      <c r="X1399">
        <v>0.14000000000000001</v>
      </c>
      <c r="Y1399">
        <v>4</v>
      </c>
      <c r="Z1399">
        <v>0</v>
      </c>
      <c r="AA1399">
        <v>6.0999999999999999E-2</v>
      </c>
      <c r="AB1399">
        <v>27.8</v>
      </c>
      <c r="AC1399">
        <v>38</v>
      </c>
      <c r="AD1399">
        <v>12.2</v>
      </c>
      <c r="AE1399">
        <v>27.3</v>
      </c>
      <c r="AF1399">
        <v>7.25</v>
      </c>
      <c r="AG1399">
        <v>7.1300000000000002E-2</v>
      </c>
      <c r="AH1399" t="s">
        <v>337</v>
      </c>
      <c r="AI1399" t="s">
        <v>337</v>
      </c>
      <c r="AJ1399">
        <v>0</v>
      </c>
      <c r="AK1399">
        <v>117</v>
      </c>
      <c r="AL1399">
        <v>1</v>
      </c>
      <c r="AM1399">
        <v>100</v>
      </c>
      <c r="AN1399">
        <v>5</v>
      </c>
    </row>
    <row r="1400" spans="1:40" x14ac:dyDescent="0.25">
      <c r="A1400" s="34">
        <v>40747</v>
      </c>
      <c r="B1400" s="220">
        <v>0.72916666666666663</v>
      </c>
      <c r="C1400">
        <v>35.799999999999997</v>
      </c>
      <c r="D1400">
        <v>36</v>
      </c>
      <c r="E1400">
        <v>35.799999999999997</v>
      </c>
      <c r="F1400">
        <v>30</v>
      </c>
      <c r="G1400">
        <v>15.6</v>
      </c>
      <c r="H1400">
        <v>15</v>
      </c>
      <c r="I1400" t="s">
        <v>338</v>
      </c>
      <c r="J1400">
        <v>1.25</v>
      </c>
      <c r="K1400">
        <v>22</v>
      </c>
      <c r="L1400" t="s">
        <v>338</v>
      </c>
      <c r="M1400">
        <v>35.799999999999997</v>
      </c>
      <c r="N1400">
        <v>36.299999999999997</v>
      </c>
      <c r="O1400">
        <v>36.299999999999997</v>
      </c>
      <c r="P1400" t="s">
        <v>337</v>
      </c>
      <c r="Q1400">
        <v>750.3</v>
      </c>
      <c r="R1400">
        <v>0</v>
      </c>
      <c r="S1400">
        <v>0</v>
      </c>
      <c r="T1400">
        <v>819</v>
      </c>
      <c r="U1400">
        <v>5.87</v>
      </c>
      <c r="V1400">
        <v>851</v>
      </c>
      <c r="W1400">
        <v>3.6</v>
      </c>
      <c r="X1400">
        <v>0.13</v>
      </c>
      <c r="Y1400">
        <v>3.8</v>
      </c>
      <c r="Z1400">
        <v>0</v>
      </c>
      <c r="AA1400">
        <v>6.0999999999999999E-2</v>
      </c>
      <c r="AB1400">
        <v>27.8</v>
      </c>
      <c r="AC1400">
        <v>38</v>
      </c>
      <c r="AD1400">
        <v>12.2</v>
      </c>
      <c r="AE1400">
        <v>27.3</v>
      </c>
      <c r="AF1400">
        <v>7.25</v>
      </c>
      <c r="AG1400">
        <v>7.1300000000000002E-2</v>
      </c>
      <c r="AH1400" t="s">
        <v>337</v>
      </c>
      <c r="AI1400" t="s">
        <v>337</v>
      </c>
      <c r="AJ1400">
        <v>0</v>
      </c>
      <c r="AK1400">
        <v>117</v>
      </c>
      <c r="AL1400">
        <v>1</v>
      </c>
      <c r="AM1400">
        <v>100</v>
      </c>
      <c r="AN1400">
        <v>5</v>
      </c>
    </row>
    <row r="1401" spans="1:40" x14ac:dyDescent="0.25">
      <c r="A1401" s="34">
        <v>40747</v>
      </c>
      <c r="B1401" s="220">
        <v>0.73263888888888884</v>
      </c>
      <c r="C1401">
        <v>36.1</v>
      </c>
      <c r="D1401">
        <v>36.200000000000003</v>
      </c>
      <c r="E1401">
        <v>35.9</v>
      </c>
      <c r="F1401">
        <v>30</v>
      </c>
      <c r="G1401">
        <v>15.8</v>
      </c>
      <c r="H1401">
        <v>14</v>
      </c>
      <c r="I1401" t="s">
        <v>336</v>
      </c>
      <c r="J1401">
        <v>1.17</v>
      </c>
      <c r="K1401">
        <v>24</v>
      </c>
      <c r="L1401" t="s">
        <v>336</v>
      </c>
      <c r="M1401">
        <v>36.1</v>
      </c>
      <c r="N1401">
        <v>36.700000000000003</v>
      </c>
      <c r="O1401">
        <v>36.700000000000003</v>
      </c>
      <c r="P1401" t="s">
        <v>337</v>
      </c>
      <c r="Q1401">
        <v>750.3</v>
      </c>
      <c r="R1401">
        <v>0</v>
      </c>
      <c r="S1401">
        <v>0</v>
      </c>
      <c r="T1401">
        <v>775</v>
      </c>
      <c r="U1401">
        <v>5.55</v>
      </c>
      <c r="V1401">
        <v>788</v>
      </c>
      <c r="W1401">
        <v>3.2</v>
      </c>
      <c r="X1401">
        <v>0.11</v>
      </c>
      <c r="Y1401">
        <v>3.3</v>
      </c>
      <c r="Z1401">
        <v>0</v>
      </c>
      <c r="AA1401">
        <v>6.2E-2</v>
      </c>
      <c r="AB1401">
        <v>27.8</v>
      </c>
      <c r="AC1401">
        <v>38</v>
      </c>
      <c r="AD1401">
        <v>12.2</v>
      </c>
      <c r="AE1401">
        <v>27.3</v>
      </c>
      <c r="AF1401">
        <v>7.25</v>
      </c>
      <c r="AG1401">
        <v>7.1300000000000002E-2</v>
      </c>
      <c r="AH1401" t="s">
        <v>337</v>
      </c>
      <c r="AI1401" t="s">
        <v>337</v>
      </c>
      <c r="AJ1401">
        <v>0</v>
      </c>
      <c r="AK1401">
        <v>118</v>
      </c>
      <c r="AL1401">
        <v>1</v>
      </c>
      <c r="AM1401">
        <v>100</v>
      </c>
      <c r="AN1401">
        <v>5</v>
      </c>
    </row>
    <row r="1402" spans="1:40" x14ac:dyDescent="0.25">
      <c r="A1402" s="34">
        <v>40747</v>
      </c>
      <c r="B1402" s="220">
        <v>0.73611111111111116</v>
      </c>
      <c r="C1402">
        <v>36.200000000000003</v>
      </c>
      <c r="D1402">
        <v>36.200000000000003</v>
      </c>
      <c r="E1402">
        <v>36.1</v>
      </c>
      <c r="F1402">
        <v>30</v>
      </c>
      <c r="G1402">
        <v>15.8</v>
      </c>
      <c r="H1402">
        <v>13</v>
      </c>
      <c r="I1402" t="s">
        <v>336</v>
      </c>
      <c r="J1402">
        <v>1.08</v>
      </c>
      <c r="K1402">
        <v>19</v>
      </c>
      <c r="L1402" t="s">
        <v>340</v>
      </c>
      <c r="M1402">
        <v>36.200000000000003</v>
      </c>
      <c r="N1402">
        <v>36.700000000000003</v>
      </c>
      <c r="O1402">
        <v>36.700000000000003</v>
      </c>
      <c r="P1402" t="s">
        <v>337</v>
      </c>
      <c r="Q1402">
        <v>750.3</v>
      </c>
      <c r="R1402">
        <v>0</v>
      </c>
      <c r="S1402">
        <v>0</v>
      </c>
      <c r="T1402">
        <v>746</v>
      </c>
      <c r="U1402">
        <v>5.35</v>
      </c>
      <c r="V1402">
        <v>759</v>
      </c>
      <c r="W1402">
        <v>2.7</v>
      </c>
      <c r="X1402">
        <v>0.1</v>
      </c>
      <c r="Y1402">
        <v>2.9</v>
      </c>
      <c r="Z1402">
        <v>0</v>
      </c>
      <c r="AA1402">
        <v>6.2E-2</v>
      </c>
      <c r="AB1402">
        <v>27.8</v>
      </c>
      <c r="AC1402">
        <v>38</v>
      </c>
      <c r="AD1402">
        <v>12.2</v>
      </c>
      <c r="AE1402">
        <v>27.3</v>
      </c>
      <c r="AF1402">
        <v>7.25</v>
      </c>
      <c r="AG1402">
        <v>7.1300000000000002E-2</v>
      </c>
      <c r="AH1402" t="s">
        <v>337</v>
      </c>
      <c r="AI1402" t="s">
        <v>337</v>
      </c>
      <c r="AJ1402">
        <v>0</v>
      </c>
      <c r="AK1402">
        <v>117</v>
      </c>
      <c r="AL1402">
        <v>1</v>
      </c>
      <c r="AM1402">
        <v>100</v>
      </c>
      <c r="AN1402">
        <v>5</v>
      </c>
    </row>
    <row r="1403" spans="1:40" x14ac:dyDescent="0.25">
      <c r="A1403" s="34">
        <v>40747</v>
      </c>
      <c r="B1403" s="220">
        <v>0.73958333333333337</v>
      </c>
      <c r="C1403">
        <v>36</v>
      </c>
      <c r="D1403">
        <v>36.200000000000003</v>
      </c>
      <c r="E1403">
        <v>36</v>
      </c>
      <c r="F1403">
        <v>30</v>
      </c>
      <c r="G1403">
        <v>15.7</v>
      </c>
      <c r="H1403">
        <v>13</v>
      </c>
      <c r="I1403" t="s">
        <v>336</v>
      </c>
      <c r="J1403">
        <v>1.08</v>
      </c>
      <c r="K1403">
        <v>19</v>
      </c>
      <c r="L1403" t="s">
        <v>338</v>
      </c>
      <c r="M1403">
        <v>36</v>
      </c>
      <c r="N1403">
        <v>36.5</v>
      </c>
      <c r="O1403">
        <v>36.5</v>
      </c>
      <c r="P1403" t="s">
        <v>337</v>
      </c>
      <c r="Q1403">
        <v>750.2</v>
      </c>
      <c r="R1403">
        <v>0</v>
      </c>
      <c r="S1403">
        <v>0</v>
      </c>
      <c r="T1403">
        <v>413</v>
      </c>
      <c r="U1403">
        <v>2.96</v>
      </c>
      <c r="V1403">
        <v>661</v>
      </c>
      <c r="W1403">
        <v>1.8</v>
      </c>
      <c r="X1403">
        <v>0.06</v>
      </c>
      <c r="Y1403">
        <v>2.2000000000000002</v>
      </c>
      <c r="Z1403">
        <v>0</v>
      </c>
      <c r="AA1403">
        <v>6.0999999999999999E-2</v>
      </c>
      <c r="AB1403">
        <v>27.7</v>
      </c>
      <c r="AC1403">
        <v>38</v>
      </c>
      <c r="AD1403">
        <v>12.1</v>
      </c>
      <c r="AE1403">
        <v>27.1</v>
      </c>
      <c r="AF1403">
        <v>7.25</v>
      </c>
      <c r="AG1403">
        <v>7.1300000000000002E-2</v>
      </c>
      <c r="AH1403" t="s">
        <v>337</v>
      </c>
      <c r="AI1403" t="s">
        <v>337</v>
      </c>
      <c r="AJ1403">
        <v>0</v>
      </c>
      <c r="AK1403">
        <v>117</v>
      </c>
      <c r="AL1403">
        <v>1</v>
      </c>
      <c r="AM1403">
        <v>100</v>
      </c>
      <c r="AN1403">
        <v>5</v>
      </c>
    </row>
    <row r="1404" spans="1:40" x14ac:dyDescent="0.25">
      <c r="A1404" s="34">
        <v>40747</v>
      </c>
      <c r="B1404" s="220">
        <v>0.74305555555555547</v>
      </c>
      <c r="C1404">
        <v>34.9</v>
      </c>
      <c r="D1404">
        <v>35.9</v>
      </c>
      <c r="E1404">
        <v>34.9</v>
      </c>
      <c r="F1404">
        <v>31</v>
      </c>
      <c r="G1404">
        <v>15.3</v>
      </c>
      <c r="H1404">
        <v>12</v>
      </c>
      <c r="I1404" t="s">
        <v>338</v>
      </c>
      <c r="J1404">
        <v>1</v>
      </c>
      <c r="K1404">
        <v>22</v>
      </c>
      <c r="L1404" t="s">
        <v>338</v>
      </c>
      <c r="M1404">
        <v>34.9</v>
      </c>
      <c r="N1404">
        <v>35.200000000000003</v>
      </c>
      <c r="O1404">
        <v>35.200000000000003</v>
      </c>
      <c r="P1404" t="s">
        <v>337</v>
      </c>
      <c r="Q1404">
        <v>750.1</v>
      </c>
      <c r="R1404">
        <v>0</v>
      </c>
      <c r="S1404">
        <v>0</v>
      </c>
      <c r="T1404">
        <v>241</v>
      </c>
      <c r="U1404">
        <v>1.73</v>
      </c>
      <c r="V1404">
        <v>302</v>
      </c>
      <c r="W1404">
        <v>1.2</v>
      </c>
      <c r="X1404">
        <v>0.04</v>
      </c>
      <c r="Y1404">
        <v>1.4</v>
      </c>
      <c r="Z1404">
        <v>0</v>
      </c>
      <c r="AA1404">
        <v>5.7000000000000002E-2</v>
      </c>
      <c r="AB1404">
        <v>27.7</v>
      </c>
      <c r="AC1404">
        <v>38</v>
      </c>
      <c r="AD1404">
        <v>12.1</v>
      </c>
      <c r="AE1404">
        <v>27.1</v>
      </c>
      <c r="AF1404">
        <v>7.25</v>
      </c>
      <c r="AG1404">
        <v>7.1300000000000002E-2</v>
      </c>
      <c r="AH1404" t="s">
        <v>337</v>
      </c>
      <c r="AI1404" t="s">
        <v>337</v>
      </c>
      <c r="AJ1404">
        <v>0</v>
      </c>
      <c r="AK1404">
        <v>117</v>
      </c>
      <c r="AL1404">
        <v>1</v>
      </c>
      <c r="AM1404">
        <v>100</v>
      </c>
      <c r="AN1404">
        <v>5</v>
      </c>
    </row>
    <row r="1405" spans="1:40" x14ac:dyDescent="0.25">
      <c r="A1405" s="34">
        <v>40747</v>
      </c>
      <c r="B1405" s="220">
        <v>0.74652777777777779</v>
      </c>
      <c r="C1405">
        <v>34.200000000000003</v>
      </c>
      <c r="D1405">
        <v>34.799999999999997</v>
      </c>
      <c r="E1405">
        <v>34.200000000000003</v>
      </c>
      <c r="F1405">
        <v>33</v>
      </c>
      <c r="G1405">
        <v>15.6</v>
      </c>
      <c r="H1405">
        <v>12</v>
      </c>
      <c r="I1405" t="s">
        <v>338</v>
      </c>
      <c r="J1405">
        <v>1</v>
      </c>
      <c r="K1405">
        <v>19</v>
      </c>
      <c r="L1405" t="s">
        <v>338</v>
      </c>
      <c r="M1405">
        <v>34.200000000000003</v>
      </c>
      <c r="N1405">
        <v>34.6</v>
      </c>
      <c r="O1405">
        <v>34.6</v>
      </c>
      <c r="P1405" t="s">
        <v>337</v>
      </c>
      <c r="Q1405">
        <v>750.2</v>
      </c>
      <c r="R1405">
        <v>0</v>
      </c>
      <c r="S1405">
        <v>0</v>
      </c>
      <c r="T1405">
        <v>199</v>
      </c>
      <c r="U1405">
        <v>1.43</v>
      </c>
      <c r="V1405">
        <v>206</v>
      </c>
      <c r="W1405">
        <v>1</v>
      </c>
      <c r="X1405">
        <v>0.04</v>
      </c>
      <c r="Y1405">
        <v>1.1000000000000001</v>
      </c>
      <c r="Z1405">
        <v>0</v>
      </c>
      <c r="AA1405">
        <v>5.5E-2</v>
      </c>
      <c r="AB1405">
        <v>27.6</v>
      </c>
      <c r="AC1405">
        <v>38</v>
      </c>
      <c r="AD1405">
        <v>12</v>
      </c>
      <c r="AE1405">
        <v>27</v>
      </c>
      <c r="AF1405">
        <v>7.25</v>
      </c>
      <c r="AG1405">
        <v>7.1400000000000005E-2</v>
      </c>
      <c r="AH1405" t="s">
        <v>337</v>
      </c>
      <c r="AI1405" t="s">
        <v>337</v>
      </c>
      <c r="AJ1405">
        <v>0</v>
      </c>
      <c r="AK1405">
        <v>117</v>
      </c>
      <c r="AL1405">
        <v>1</v>
      </c>
      <c r="AM1405">
        <v>100</v>
      </c>
      <c r="AN1405">
        <v>5</v>
      </c>
    </row>
    <row r="1406" spans="1:40" x14ac:dyDescent="0.25">
      <c r="A1406" s="34">
        <v>40747</v>
      </c>
      <c r="B1406" s="220">
        <v>0.75</v>
      </c>
      <c r="C1406">
        <v>34.4</v>
      </c>
      <c r="D1406">
        <v>34.4</v>
      </c>
      <c r="E1406">
        <v>34.200000000000003</v>
      </c>
      <c r="F1406">
        <v>33</v>
      </c>
      <c r="G1406">
        <v>15.8</v>
      </c>
      <c r="H1406">
        <v>11</v>
      </c>
      <c r="I1406" t="s">
        <v>338</v>
      </c>
      <c r="J1406">
        <v>0.92</v>
      </c>
      <c r="K1406">
        <v>16</v>
      </c>
      <c r="L1406" t="s">
        <v>340</v>
      </c>
      <c r="M1406">
        <v>34.4</v>
      </c>
      <c r="N1406">
        <v>34.799999999999997</v>
      </c>
      <c r="O1406">
        <v>34.799999999999997</v>
      </c>
      <c r="P1406" t="s">
        <v>337</v>
      </c>
      <c r="Q1406">
        <v>750.2</v>
      </c>
      <c r="R1406">
        <v>0</v>
      </c>
      <c r="S1406">
        <v>0</v>
      </c>
      <c r="T1406">
        <v>236</v>
      </c>
      <c r="U1406">
        <v>1.69</v>
      </c>
      <c r="V1406">
        <v>267</v>
      </c>
      <c r="W1406">
        <v>1.3</v>
      </c>
      <c r="X1406">
        <v>0.05</v>
      </c>
      <c r="Y1406">
        <v>1.6</v>
      </c>
      <c r="Z1406">
        <v>0</v>
      </c>
      <c r="AA1406">
        <v>5.6000000000000001E-2</v>
      </c>
      <c r="AB1406">
        <v>27.4</v>
      </c>
      <c r="AC1406">
        <v>38</v>
      </c>
      <c r="AD1406">
        <v>11.9</v>
      </c>
      <c r="AE1406">
        <v>26.8</v>
      </c>
      <c r="AF1406">
        <v>7.25</v>
      </c>
      <c r="AG1406">
        <v>7.1400000000000005E-2</v>
      </c>
      <c r="AH1406" t="s">
        <v>337</v>
      </c>
      <c r="AI1406" t="s">
        <v>337</v>
      </c>
      <c r="AJ1406">
        <v>2.9000000000000001E-2</v>
      </c>
      <c r="AK1406">
        <v>117</v>
      </c>
      <c r="AL1406">
        <v>1</v>
      </c>
      <c r="AM1406">
        <v>100</v>
      </c>
      <c r="AN1406">
        <v>5</v>
      </c>
    </row>
    <row r="1407" spans="1:40" x14ac:dyDescent="0.25">
      <c r="A1407" s="34">
        <v>40747</v>
      </c>
      <c r="B1407" s="220">
        <v>0.75347222222222221</v>
      </c>
      <c r="C1407">
        <v>34.4</v>
      </c>
      <c r="D1407">
        <v>34.6</v>
      </c>
      <c r="E1407">
        <v>34.4</v>
      </c>
      <c r="F1407">
        <v>32</v>
      </c>
      <c r="G1407">
        <v>15.3</v>
      </c>
      <c r="H1407">
        <v>11</v>
      </c>
      <c r="I1407" t="s">
        <v>338</v>
      </c>
      <c r="J1407">
        <v>0.92</v>
      </c>
      <c r="K1407">
        <v>18</v>
      </c>
      <c r="L1407" t="s">
        <v>340</v>
      </c>
      <c r="M1407">
        <v>34.4</v>
      </c>
      <c r="N1407">
        <v>34.700000000000003</v>
      </c>
      <c r="O1407">
        <v>34.700000000000003</v>
      </c>
      <c r="P1407" t="s">
        <v>337</v>
      </c>
      <c r="Q1407">
        <v>750.1</v>
      </c>
      <c r="R1407">
        <v>0</v>
      </c>
      <c r="S1407">
        <v>0</v>
      </c>
      <c r="T1407">
        <v>280</v>
      </c>
      <c r="U1407">
        <v>2.0099999999999998</v>
      </c>
      <c r="V1407">
        <v>353</v>
      </c>
      <c r="W1407">
        <v>1.2</v>
      </c>
      <c r="X1407">
        <v>0.04</v>
      </c>
      <c r="Y1407">
        <v>1.5</v>
      </c>
      <c r="Z1407">
        <v>0</v>
      </c>
      <c r="AA1407">
        <v>5.6000000000000001E-2</v>
      </c>
      <c r="AB1407">
        <v>27.3</v>
      </c>
      <c r="AC1407">
        <v>38</v>
      </c>
      <c r="AD1407">
        <v>11.8</v>
      </c>
      <c r="AE1407">
        <v>26.7</v>
      </c>
      <c r="AF1407">
        <v>7.25</v>
      </c>
      <c r="AG1407">
        <v>7.1400000000000005E-2</v>
      </c>
      <c r="AH1407" t="s">
        <v>337</v>
      </c>
      <c r="AI1407" t="s">
        <v>337</v>
      </c>
      <c r="AJ1407">
        <v>0</v>
      </c>
      <c r="AK1407">
        <v>117</v>
      </c>
      <c r="AL1407">
        <v>1</v>
      </c>
      <c r="AM1407">
        <v>100</v>
      </c>
      <c r="AN1407">
        <v>5</v>
      </c>
    </row>
    <row r="1408" spans="1:40" x14ac:dyDescent="0.25">
      <c r="A1408" s="34">
        <v>40747</v>
      </c>
      <c r="B1408" s="220">
        <v>0.75694444444444453</v>
      </c>
      <c r="C1408">
        <v>34.299999999999997</v>
      </c>
      <c r="D1408">
        <v>34.299999999999997</v>
      </c>
      <c r="E1408">
        <v>34.200000000000003</v>
      </c>
      <c r="F1408">
        <v>30</v>
      </c>
      <c r="G1408">
        <v>14.3</v>
      </c>
      <c r="H1408">
        <v>11</v>
      </c>
      <c r="I1408" t="s">
        <v>338</v>
      </c>
      <c r="J1408">
        <v>0.92</v>
      </c>
      <c r="K1408">
        <v>17</v>
      </c>
      <c r="L1408" t="s">
        <v>340</v>
      </c>
      <c r="M1408">
        <v>34.299999999999997</v>
      </c>
      <c r="N1408">
        <v>34.299999999999997</v>
      </c>
      <c r="O1408">
        <v>34.299999999999997</v>
      </c>
      <c r="P1408" t="s">
        <v>337</v>
      </c>
      <c r="Q1408">
        <v>750.1</v>
      </c>
      <c r="R1408">
        <v>0</v>
      </c>
      <c r="S1408">
        <v>0</v>
      </c>
      <c r="T1408">
        <v>384</v>
      </c>
      <c r="U1408">
        <v>2.75</v>
      </c>
      <c r="V1408">
        <v>387</v>
      </c>
      <c r="W1408">
        <v>1.3</v>
      </c>
      <c r="X1408">
        <v>0.05</v>
      </c>
      <c r="Y1408">
        <v>1.6</v>
      </c>
      <c r="Z1408">
        <v>0</v>
      </c>
      <c r="AA1408">
        <v>5.6000000000000001E-2</v>
      </c>
      <c r="AB1408">
        <v>27.3</v>
      </c>
      <c r="AC1408">
        <v>37</v>
      </c>
      <c r="AD1408">
        <v>11.4</v>
      </c>
      <c r="AE1408">
        <v>26.6</v>
      </c>
      <c r="AF1408">
        <v>7.13</v>
      </c>
      <c r="AG1408">
        <v>7.1400000000000005E-2</v>
      </c>
      <c r="AH1408" t="s">
        <v>337</v>
      </c>
      <c r="AI1408" t="s">
        <v>337</v>
      </c>
      <c r="AJ1408">
        <v>0</v>
      </c>
      <c r="AK1408">
        <v>117</v>
      </c>
      <c r="AL1408">
        <v>1</v>
      </c>
      <c r="AM1408">
        <v>100</v>
      </c>
      <c r="AN1408">
        <v>5</v>
      </c>
    </row>
    <row r="1409" spans="1:40" x14ac:dyDescent="0.25">
      <c r="A1409" s="34">
        <v>40747</v>
      </c>
      <c r="B1409" s="220">
        <v>0.76041666666666663</v>
      </c>
      <c r="C1409">
        <v>34.700000000000003</v>
      </c>
      <c r="D1409">
        <v>34.700000000000003</v>
      </c>
      <c r="E1409">
        <v>34.299999999999997</v>
      </c>
      <c r="F1409">
        <v>32</v>
      </c>
      <c r="G1409">
        <v>15.6</v>
      </c>
      <c r="H1409">
        <v>9</v>
      </c>
      <c r="I1409" t="s">
        <v>336</v>
      </c>
      <c r="J1409">
        <v>0.75</v>
      </c>
      <c r="K1409">
        <v>12</v>
      </c>
      <c r="L1409" t="s">
        <v>341</v>
      </c>
      <c r="M1409">
        <v>34.700000000000003</v>
      </c>
      <c r="N1409">
        <v>35.1</v>
      </c>
      <c r="O1409">
        <v>35.1</v>
      </c>
      <c r="P1409" t="s">
        <v>337</v>
      </c>
      <c r="Q1409">
        <v>750.1</v>
      </c>
      <c r="R1409">
        <v>0</v>
      </c>
      <c r="S1409">
        <v>0</v>
      </c>
      <c r="T1409">
        <v>246</v>
      </c>
      <c r="U1409">
        <v>1.76</v>
      </c>
      <c r="V1409">
        <v>281</v>
      </c>
      <c r="W1409">
        <v>1.1000000000000001</v>
      </c>
      <c r="X1409">
        <v>0.04</v>
      </c>
      <c r="Y1409">
        <v>1.2</v>
      </c>
      <c r="Z1409">
        <v>0</v>
      </c>
      <c r="AA1409">
        <v>5.7000000000000002E-2</v>
      </c>
      <c r="AB1409">
        <v>27.2</v>
      </c>
      <c r="AC1409">
        <v>37</v>
      </c>
      <c r="AD1409">
        <v>11.3</v>
      </c>
      <c r="AE1409">
        <v>26.5</v>
      </c>
      <c r="AF1409">
        <v>7.13</v>
      </c>
      <c r="AG1409">
        <v>7.1499999999999994E-2</v>
      </c>
      <c r="AH1409" t="s">
        <v>337</v>
      </c>
      <c r="AI1409" t="s">
        <v>337</v>
      </c>
      <c r="AJ1409">
        <v>0</v>
      </c>
      <c r="AK1409">
        <v>116</v>
      </c>
      <c r="AL1409">
        <v>1</v>
      </c>
      <c r="AM1409">
        <v>100</v>
      </c>
      <c r="AN1409">
        <v>5</v>
      </c>
    </row>
    <row r="1410" spans="1:40" x14ac:dyDescent="0.25">
      <c r="A1410" s="34">
        <v>40747</v>
      </c>
      <c r="B1410" s="220">
        <v>0.76388888888888884</v>
      </c>
      <c r="C1410">
        <v>34.200000000000003</v>
      </c>
      <c r="D1410">
        <v>34.700000000000003</v>
      </c>
      <c r="E1410">
        <v>34.200000000000003</v>
      </c>
      <c r="F1410">
        <v>32</v>
      </c>
      <c r="G1410">
        <v>15.2</v>
      </c>
      <c r="H1410">
        <v>10</v>
      </c>
      <c r="I1410" t="s">
        <v>340</v>
      </c>
      <c r="J1410">
        <v>0.83</v>
      </c>
      <c r="K1410">
        <v>13</v>
      </c>
      <c r="L1410" t="s">
        <v>340</v>
      </c>
      <c r="M1410">
        <v>34.200000000000003</v>
      </c>
      <c r="N1410">
        <v>34.4</v>
      </c>
      <c r="O1410">
        <v>34.4</v>
      </c>
      <c r="P1410" t="s">
        <v>337</v>
      </c>
      <c r="Q1410">
        <v>750.1</v>
      </c>
      <c r="R1410">
        <v>0</v>
      </c>
      <c r="S1410">
        <v>0</v>
      </c>
      <c r="T1410">
        <v>235</v>
      </c>
      <c r="U1410">
        <v>1.68</v>
      </c>
      <c r="V1410">
        <v>248</v>
      </c>
      <c r="W1410">
        <v>1.1000000000000001</v>
      </c>
      <c r="X1410">
        <v>0.04</v>
      </c>
      <c r="Y1410">
        <v>1.2</v>
      </c>
      <c r="Z1410">
        <v>0</v>
      </c>
      <c r="AA1410">
        <v>5.5E-2</v>
      </c>
      <c r="AB1410">
        <v>27.1</v>
      </c>
      <c r="AC1410">
        <v>37</v>
      </c>
      <c r="AD1410">
        <v>11.2</v>
      </c>
      <c r="AE1410">
        <v>26.4</v>
      </c>
      <c r="AF1410">
        <v>7.13</v>
      </c>
      <c r="AG1410">
        <v>7.1499999999999994E-2</v>
      </c>
      <c r="AH1410" t="s">
        <v>337</v>
      </c>
      <c r="AI1410" t="s">
        <v>337</v>
      </c>
      <c r="AJ1410">
        <v>0</v>
      </c>
      <c r="AK1410">
        <v>117</v>
      </c>
      <c r="AL1410">
        <v>1</v>
      </c>
      <c r="AM1410">
        <v>100</v>
      </c>
      <c r="AN1410">
        <v>5</v>
      </c>
    </row>
    <row r="1411" spans="1:40" x14ac:dyDescent="0.25">
      <c r="A1411" s="34">
        <v>40747</v>
      </c>
      <c r="B1411" s="220">
        <v>0.76736111111111116</v>
      </c>
      <c r="C1411">
        <v>34.6</v>
      </c>
      <c r="D1411">
        <v>34.6</v>
      </c>
      <c r="E1411">
        <v>34.200000000000003</v>
      </c>
      <c r="F1411">
        <v>32</v>
      </c>
      <c r="G1411">
        <v>15.5</v>
      </c>
      <c r="H1411">
        <v>9</v>
      </c>
      <c r="I1411" t="s">
        <v>338</v>
      </c>
      <c r="J1411">
        <v>0.75</v>
      </c>
      <c r="K1411">
        <v>12</v>
      </c>
      <c r="L1411" t="s">
        <v>340</v>
      </c>
      <c r="M1411">
        <v>34.6</v>
      </c>
      <c r="N1411">
        <v>34.9</v>
      </c>
      <c r="O1411">
        <v>34.9</v>
      </c>
      <c r="P1411" t="s">
        <v>337</v>
      </c>
      <c r="Q1411">
        <v>750.1</v>
      </c>
      <c r="R1411">
        <v>0</v>
      </c>
      <c r="S1411">
        <v>0</v>
      </c>
      <c r="T1411">
        <v>498</v>
      </c>
      <c r="U1411">
        <v>3.57</v>
      </c>
      <c r="V1411">
        <v>568</v>
      </c>
      <c r="W1411">
        <v>1.5</v>
      </c>
      <c r="X1411">
        <v>0.05</v>
      </c>
      <c r="Y1411">
        <v>1.6</v>
      </c>
      <c r="Z1411">
        <v>0</v>
      </c>
      <c r="AA1411">
        <v>5.6000000000000001E-2</v>
      </c>
      <c r="AB1411">
        <v>27.1</v>
      </c>
      <c r="AC1411">
        <v>37</v>
      </c>
      <c r="AD1411">
        <v>11.2</v>
      </c>
      <c r="AE1411">
        <v>26.4</v>
      </c>
      <c r="AF1411">
        <v>7.13</v>
      </c>
      <c r="AG1411">
        <v>7.1499999999999994E-2</v>
      </c>
      <c r="AH1411" t="s">
        <v>337</v>
      </c>
      <c r="AI1411" t="s">
        <v>337</v>
      </c>
      <c r="AJ1411">
        <v>0</v>
      </c>
      <c r="AK1411">
        <v>117</v>
      </c>
      <c r="AL1411">
        <v>1</v>
      </c>
      <c r="AM1411">
        <v>100</v>
      </c>
      <c r="AN1411">
        <v>5</v>
      </c>
    </row>
    <row r="1412" spans="1:40" x14ac:dyDescent="0.25">
      <c r="A1412" s="34">
        <v>40747</v>
      </c>
      <c r="B1412" s="220">
        <v>0.77083333333333337</v>
      </c>
      <c r="C1412">
        <v>34.799999999999997</v>
      </c>
      <c r="D1412">
        <v>34.799999999999997</v>
      </c>
      <c r="E1412">
        <v>34.6</v>
      </c>
      <c r="F1412">
        <v>30</v>
      </c>
      <c r="G1412">
        <v>14.7</v>
      </c>
      <c r="H1412">
        <v>8</v>
      </c>
      <c r="I1412" t="s">
        <v>338</v>
      </c>
      <c r="J1412">
        <v>0.67</v>
      </c>
      <c r="K1412">
        <v>13</v>
      </c>
      <c r="L1412" t="s">
        <v>340</v>
      </c>
      <c r="M1412">
        <v>34.799999999999997</v>
      </c>
      <c r="N1412">
        <v>34.9</v>
      </c>
      <c r="O1412">
        <v>34.9</v>
      </c>
      <c r="P1412" t="s">
        <v>337</v>
      </c>
      <c r="Q1412">
        <v>750.1</v>
      </c>
      <c r="R1412">
        <v>0</v>
      </c>
      <c r="S1412">
        <v>0</v>
      </c>
      <c r="T1412">
        <v>550</v>
      </c>
      <c r="U1412">
        <v>3.94</v>
      </c>
      <c r="V1412">
        <v>554</v>
      </c>
      <c r="W1412">
        <v>1.4</v>
      </c>
      <c r="X1412">
        <v>0.05</v>
      </c>
      <c r="Y1412">
        <v>1.5</v>
      </c>
      <c r="Z1412">
        <v>0</v>
      </c>
      <c r="AA1412">
        <v>5.7000000000000002E-2</v>
      </c>
      <c r="AB1412">
        <v>27.1</v>
      </c>
      <c r="AC1412">
        <v>37</v>
      </c>
      <c r="AD1412">
        <v>11.2</v>
      </c>
      <c r="AE1412">
        <v>26.4</v>
      </c>
      <c r="AF1412">
        <v>7.13</v>
      </c>
      <c r="AG1412">
        <v>7.1499999999999994E-2</v>
      </c>
      <c r="AH1412" t="s">
        <v>337</v>
      </c>
      <c r="AI1412" t="s">
        <v>337</v>
      </c>
      <c r="AJ1412">
        <v>0</v>
      </c>
      <c r="AK1412">
        <v>117</v>
      </c>
      <c r="AL1412">
        <v>1</v>
      </c>
      <c r="AM1412">
        <v>100</v>
      </c>
      <c r="AN1412">
        <v>5</v>
      </c>
    </row>
    <row r="1413" spans="1:40" x14ac:dyDescent="0.25">
      <c r="A1413" s="34">
        <v>40747</v>
      </c>
      <c r="B1413" s="220">
        <v>0.77430555555555547</v>
      </c>
      <c r="C1413">
        <v>35</v>
      </c>
      <c r="D1413">
        <v>35</v>
      </c>
      <c r="E1413">
        <v>34.799999999999997</v>
      </c>
      <c r="F1413">
        <v>29</v>
      </c>
      <c r="G1413">
        <v>14.3</v>
      </c>
      <c r="H1413">
        <v>9</v>
      </c>
      <c r="I1413" t="s">
        <v>338</v>
      </c>
      <c r="J1413">
        <v>0.75</v>
      </c>
      <c r="K1413">
        <v>15</v>
      </c>
      <c r="L1413" t="s">
        <v>338</v>
      </c>
      <c r="M1413">
        <v>35</v>
      </c>
      <c r="N1413">
        <v>35</v>
      </c>
      <c r="O1413">
        <v>35</v>
      </c>
      <c r="P1413" t="s">
        <v>337</v>
      </c>
      <c r="Q1413">
        <v>750.1</v>
      </c>
      <c r="R1413">
        <v>0</v>
      </c>
      <c r="S1413">
        <v>0</v>
      </c>
      <c r="T1413">
        <v>276</v>
      </c>
      <c r="U1413">
        <v>1.98</v>
      </c>
      <c r="V1413">
        <v>457</v>
      </c>
      <c r="W1413">
        <v>1.2</v>
      </c>
      <c r="X1413">
        <v>0.04</v>
      </c>
      <c r="Y1413">
        <v>1.3</v>
      </c>
      <c r="Z1413">
        <v>0</v>
      </c>
      <c r="AA1413">
        <v>5.8000000000000003E-2</v>
      </c>
      <c r="AB1413">
        <v>27</v>
      </c>
      <c r="AC1413">
        <v>37</v>
      </c>
      <c r="AD1413">
        <v>11.1</v>
      </c>
      <c r="AE1413">
        <v>26.3</v>
      </c>
      <c r="AF1413">
        <v>7.14</v>
      </c>
      <c r="AG1413">
        <v>7.1499999999999994E-2</v>
      </c>
      <c r="AH1413" t="s">
        <v>337</v>
      </c>
      <c r="AI1413" t="s">
        <v>337</v>
      </c>
      <c r="AJ1413">
        <v>0</v>
      </c>
      <c r="AK1413">
        <v>117</v>
      </c>
      <c r="AL1413">
        <v>1</v>
      </c>
      <c r="AM1413">
        <v>100</v>
      </c>
      <c r="AN1413">
        <v>5</v>
      </c>
    </row>
    <row r="1414" spans="1:40" x14ac:dyDescent="0.25">
      <c r="A1414" s="34">
        <v>40747</v>
      </c>
      <c r="B1414" s="220">
        <v>0.77777777777777779</v>
      </c>
      <c r="C1414">
        <v>35.4</v>
      </c>
      <c r="D1414">
        <v>35.4</v>
      </c>
      <c r="E1414">
        <v>35.1</v>
      </c>
      <c r="F1414">
        <v>29</v>
      </c>
      <c r="G1414">
        <v>14.7</v>
      </c>
      <c r="H1414">
        <v>10</v>
      </c>
      <c r="I1414" t="s">
        <v>336</v>
      </c>
      <c r="J1414">
        <v>0.83</v>
      </c>
      <c r="K1414">
        <v>16</v>
      </c>
      <c r="L1414" t="s">
        <v>336</v>
      </c>
      <c r="M1414">
        <v>35.4</v>
      </c>
      <c r="N1414">
        <v>35.6</v>
      </c>
      <c r="O1414">
        <v>35.6</v>
      </c>
      <c r="P1414" t="s">
        <v>337</v>
      </c>
      <c r="Q1414">
        <v>750.1</v>
      </c>
      <c r="R1414">
        <v>0</v>
      </c>
      <c r="S1414">
        <v>0</v>
      </c>
      <c r="T1414">
        <v>436</v>
      </c>
      <c r="U1414">
        <v>3.13</v>
      </c>
      <c r="V1414">
        <v>450</v>
      </c>
      <c r="W1414">
        <v>1.3</v>
      </c>
      <c r="X1414">
        <v>0.05</v>
      </c>
      <c r="Y1414">
        <v>1.3</v>
      </c>
      <c r="Z1414">
        <v>0</v>
      </c>
      <c r="AA1414">
        <v>5.8999999999999997E-2</v>
      </c>
      <c r="AB1414">
        <v>27</v>
      </c>
      <c r="AC1414">
        <v>38</v>
      </c>
      <c r="AD1414">
        <v>11.5</v>
      </c>
      <c r="AE1414">
        <v>26.3</v>
      </c>
      <c r="AF1414">
        <v>7.25</v>
      </c>
      <c r="AG1414">
        <v>7.1499999999999994E-2</v>
      </c>
      <c r="AH1414" t="s">
        <v>337</v>
      </c>
      <c r="AI1414" t="s">
        <v>337</v>
      </c>
      <c r="AJ1414">
        <v>0</v>
      </c>
      <c r="AK1414">
        <v>118</v>
      </c>
      <c r="AL1414">
        <v>1</v>
      </c>
      <c r="AM1414">
        <v>100</v>
      </c>
      <c r="AN1414">
        <v>5</v>
      </c>
    </row>
    <row r="1415" spans="1:40" x14ac:dyDescent="0.25">
      <c r="A1415" s="34">
        <v>40747</v>
      </c>
      <c r="B1415" s="220">
        <v>0.78125</v>
      </c>
      <c r="C1415">
        <v>35.6</v>
      </c>
      <c r="D1415">
        <v>35.6</v>
      </c>
      <c r="E1415">
        <v>35.4</v>
      </c>
      <c r="F1415">
        <v>30</v>
      </c>
      <c r="G1415">
        <v>15.3</v>
      </c>
      <c r="H1415">
        <v>7</v>
      </c>
      <c r="I1415" t="s">
        <v>338</v>
      </c>
      <c r="J1415">
        <v>0.57999999999999996</v>
      </c>
      <c r="K1415">
        <v>13</v>
      </c>
      <c r="L1415" t="s">
        <v>336</v>
      </c>
      <c r="M1415">
        <v>35.6</v>
      </c>
      <c r="N1415">
        <v>35.9</v>
      </c>
      <c r="O1415">
        <v>35.9</v>
      </c>
      <c r="P1415" t="s">
        <v>337</v>
      </c>
      <c r="Q1415">
        <v>750.1</v>
      </c>
      <c r="R1415">
        <v>0</v>
      </c>
      <c r="S1415">
        <v>0</v>
      </c>
      <c r="T1415">
        <v>393</v>
      </c>
      <c r="U1415">
        <v>2.82</v>
      </c>
      <c r="V1415">
        <v>404</v>
      </c>
      <c r="W1415">
        <v>1.1000000000000001</v>
      </c>
      <c r="X1415">
        <v>0.04</v>
      </c>
      <c r="Y1415">
        <v>1.2</v>
      </c>
      <c r="Z1415">
        <v>0</v>
      </c>
      <c r="AA1415">
        <v>0.06</v>
      </c>
      <c r="AB1415">
        <v>26.9</v>
      </c>
      <c r="AC1415">
        <v>38</v>
      </c>
      <c r="AD1415">
        <v>11.4</v>
      </c>
      <c r="AE1415">
        <v>26.3</v>
      </c>
      <c r="AF1415">
        <v>7.25</v>
      </c>
      <c r="AG1415">
        <v>7.1499999999999994E-2</v>
      </c>
      <c r="AH1415" t="s">
        <v>337</v>
      </c>
      <c r="AI1415" t="s">
        <v>337</v>
      </c>
      <c r="AJ1415">
        <v>0</v>
      </c>
      <c r="AK1415">
        <v>116</v>
      </c>
      <c r="AL1415">
        <v>1</v>
      </c>
      <c r="AM1415">
        <v>100</v>
      </c>
      <c r="AN1415">
        <v>5</v>
      </c>
    </row>
    <row r="1416" spans="1:40" x14ac:dyDescent="0.25">
      <c r="A1416" s="34">
        <v>40747</v>
      </c>
      <c r="B1416" s="220">
        <v>0.78472222222222221</v>
      </c>
      <c r="C1416">
        <v>34.9</v>
      </c>
      <c r="D1416">
        <v>35.6</v>
      </c>
      <c r="E1416">
        <v>34.9</v>
      </c>
      <c r="F1416">
        <v>30</v>
      </c>
      <c r="G1416">
        <v>14.8</v>
      </c>
      <c r="H1416">
        <v>10</v>
      </c>
      <c r="I1416" t="s">
        <v>338</v>
      </c>
      <c r="J1416">
        <v>0.83</v>
      </c>
      <c r="K1416">
        <v>18</v>
      </c>
      <c r="L1416" t="s">
        <v>338</v>
      </c>
      <c r="M1416">
        <v>34.9</v>
      </c>
      <c r="N1416">
        <v>35.1</v>
      </c>
      <c r="O1416">
        <v>35.1</v>
      </c>
      <c r="P1416" t="s">
        <v>337</v>
      </c>
      <c r="Q1416">
        <v>750.1</v>
      </c>
      <c r="R1416">
        <v>0</v>
      </c>
      <c r="S1416">
        <v>0</v>
      </c>
      <c r="T1416">
        <v>360</v>
      </c>
      <c r="U1416">
        <v>2.58</v>
      </c>
      <c r="V1416">
        <v>378</v>
      </c>
      <c r="W1416">
        <v>1</v>
      </c>
      <c r="X1416">
        <v>0.04</v>
      </c>
      <c r="Y1416">
        <v>1</v>
      </c>
      <c r="Z1416">
        <v>0</v>
      </c>
      <c r="AA1416">
        <v>5.8000000000000003E-2</v>
      </c>
      <c r="AB1416">
        <v>26.9</v>
      </c>
      <c r="AC1416">
        <v>37</v>
      </c>
      <c r="AD1416">
        <v>11</v>
      </c>
      <c r="AE1416">
        <v>26.2</v>
      </c>
      <c r="AF1416">
        <v>7.14</v>
      </c>
      <c r="AG1416">
        <v>7.1599999999999997E-2</v>
      </c>
      <c r="AH1416" t="s">
        <v>337</v>
      </c>
      <c r="AI1416" t="s">
        <v>337</v>
      </c>
      <c r="AJ1416">
        <v>0</v>
      </c>
      <c r="AK1416">
        <v>117</v>
      </c>
      <c r="AL1416">
        <v>1</v>
      </c>
      <c r="AM1416">
        <v>100</v>
      </c>
      <c r="AN1416">
        <v>5</v>
      </c>
    </row>
    <row r="1417" spans="1:40" x14ac:dyDescent="0.25">
      <c r="A1417" s="34">
        <v>40747</v>
      </c>
      <c r="B1417" s="220">
        <v>0.78819444444444453</v>
      </c>
      <c r="C1417">
        <v>35.1</v>
      </c>
      <c r="D1417">
        <v>35.1</v>
      </c>
      <c r="E1417">
        <v>34.9</v>
      </c>
      <c r="F1417">
        <v>28</v>
      </c>
      <c r="G1417">
        <v>13.9</v>
      </c>
      <c r="H1417">
        <v>9</v>
      </c>
      <c r="I1417" t="s">
        <v>338</v>
      </c>
      <c r="J1417">
        <v>0.75</v>
      </c>
      <c r="K1417">
        <v>14</v>
      </c>
      <c r="L1417" t="s">
        <v>340</v>
      </c>
      <c r="M1417">
        <v>35.1</v>
      </c>
      <c r="N1417">
        <v>34.9</v>
      </c>
      <c r="O1417">
        <v>34.9</v>
      </c>
      <c r="P1417" t="s">
        <v>337</v>
      </c>
      <c r="Q1417">
        <v>750.1</v>
      </c>
      <c r="R1417">
        <v>0</v>
      </c>
      <c r="S1417">
        <v>0</v>
      </c>
      <c r="T1417">
        <v>328</v>
      </c>
      <c r="U1417">
        <v>2.35</v>
      </c>
      <c r="V1417">
        <v>339</v>
      </c>
      <c r="W1417">
        <v>0.8</v>
      </c>
      <c r="X1417">
        <v>0.03</v>
      </c>
      <c r="Y1417">
        <v>0.9</v>
      </c>
      <c r="Z1417">
        <v>0</v>
      </c>
      <c r="AA1417">
        <v>5.8000000000000003E-2</v>
      </c>
      <c r="AB1417">
        <v>26.8</v>
      </c>
      <c r="AC1417">
        <v>37</v>
      </c>
      <c r="AD1417">
        <v>10.9</v>
      </c>
      <c r="AE1417">
        <v>26.1</v>
      </c>
      <c r="AF1417">
        <v>7.14</v>
      </c>
      <c r="AG1417">
        <v>7.1599999999999997E-2</v>
      </c>
      <c r="AH1417" t="s">
        <v>337</v>
      </c>
      <c r="AI1417" t="s">
        <v>337</v>
      </c>
      <c r="AJ1417">
        <v>0</v>
      </c>
      <c r="AK1417">
        <v>116</v>
      </c>
      <c r="AL1417">
        <v>1</v>
      </c>
      <c r="AM1417">
        <v>100</v>
      </c>
      <c r="AN1417">
        <v>5</v>
      </c>
    </row>
    <row r="1418" spans="1:40" x14ac:dyDescent="0.25">
      <c r="A1418" s="34">
        <v>40747</v>
      </c>
      <c r="B1418" s="220">
        <v>0.79166666666666663</v>
      </c>
      <c r="C1418">
        <v>35.299999999999997</v>
      </c>
      <c r="D1418">
        <v>35.299999999999997</v>
      </c>
      <c r="E1418">
        <v>35.1</v>
      </c>
      <c r="F1418">
        <v>28</v>
      </c>
      <c r="G1418">
        <v>14</v>
      </c>
      <c r="H1418">
        <v>9</v>
      </c>
      <c r="I1418" t="s">
        <v>336</v>
      </c>
      <c r="J1418">
        <v>0.75</v>
      </c>
      <c r="K1418">
        <v>14</v>
      </c>
      <c r="L1418" t="s">
        <v>336</v>
      </c>
      <c r="M1418">
        <v>35.299999999999997</v>
      </c>
      <c r="N1418">
        <v>35.200000000000003</v>
      </c>
      <c r="O1418">
        <v>35.200000000000003</v>
      </c>
      <c r="P1418" t="s">
        <v>337</v>
      </c>
      <c r="Q1418">
        <v>750.2</v>
      </c>
      <c r="R1418">
        <v>0</v>
      </c>
      <c r="S1418">
        <v>0</v>
      </c>
      <c r="T1418">
        <v>235</v>
      </c>
      <c r="U1418">
        <v>1.68</v>
      </c>
      <c r="V1418">
        <v>311</v>
      </c>
      <c r="W1418">
        <v>0.7</v>
      </c>
      <c r="X1418">
        <v>0.03</v>
      </c>
      <c r="Y1418">
        <v>0.8</v>
      </c>
      <c r="Z1418">
        <v>0</v>
      </c>
      <c r="AA1418">
        <v>5.8999999999999997E-2</v>
      </c>
      <c r="AB1418">
        <v>26.8</v>
      </c>
      <c r="AC1418">
        <v>37</v>
      </c>
      <c r="AD1418">
        <v>10.9</v>
      </c>
      <c r="AE1418">
        <v>26.1</v>
      </c>
      <c r="AF1418">
        <v>7.14</v>
      </c>
      <c r="AG1418">
        <v>7.1599999999999997E-2</v>
      </c>
      <c r="AH1418" t="s">
        <v>337</v>
      </c>
      <c r="AI1418" t="s">
        <v>337</v>
      </c>
      <c r="AJ1418">
        <v>1.7999999999999999E-2</v>
      </c>
      <c r="AK1418">
        <v>117</v>
      </c>
      <c r="AL1418">
        <v>1</v>
      </c>
      <c r="AM1418">
        <v>100</v>
      </c>
      <c r="AN1418">
        <v>5</v>
      </c>
    </row>
    <row r="1419" spans="1:40" x14ac:dyDescent="0.25">
      <c r="A1419" s="34">
        <v>40747</v>
      </c>
      <c r="B1419" s="220">
        <v>0.79513888888888884</v>
      </c>
      <c r="C1419">
        <v>35.1</v>
      </c>
      <c r="D1419">
        <v>35.200000000000003</v>
      </c>
      <c r="E1419">
        <v>35.1</v>
      </c>
      <c r="F1419">
        <v>29</v>
      </c>
      <c r="G1419">
        <v>14.4</v>
      </c>
      <c r="H1419">
        <v>8</v>
      </c>
      <c r="I1419" t="s">
        <v>336</v>
      </c>
      <c r="J1419">
        <v>0.67</v>
      </c>
      <c r="K1419">
        <v>15</v>
      </c>
      <c r="L1419" t="s">
        <v>336</v>
      </c>
      <c r="M1419">
        <v>35.1</v>
      </c>
      <c r="N1419">
        <v>35.1</v>
      </c>
      <c r="O1419">
        <v>35.1</v>
      </c>
      <c r="P1419" t="s">
        <v>337</v>
      </c>
      <c r="Q1419">
        <v>750.2</v>
      </c>
      <c r="R1419">
        <v>0</v>
      </c>
      <c r="S1419">
        <v>0</v>
      </c>
      <c r="T1419">
        <v>183</v>
      </c>
      <c r="U1419">
        <v>1.31</v>
      </c>
      <c r="V1419">
        <v>288</v>
      </c>
      <c r="W1419">
        <v>0.6</v>
      </c>
      <c r="X1419">
        <v>0.02</v>
      </c>
      <c r="Y1419">
        <v>0.6</v>
      </c>
      <c r="Z1419">
        <v>0</v>
      </c>
      <c r="AA1419">
        <v>5.8000000000000003E-2</v>
      </c>
      <c r="AB1419">
        <v>26.7</v>
      </c>
      <c r="AC1419">
        <v>38</v>
      </c>
      <c r="AD1419">
        <v>11.2</v>
      </c>
      <c r="AE1419">
        <v>26.1</v>
      </c>
      <c r="AF1419">
        <v>7.25</v>
      </c>
      <c r="AG1419">
        <v>7.1599999999999997E-2</v>
      </c>
      <c r="AH1419" t="s">
        <v>337</v>
      </c>
      <c r="AI1419" t="s">
        <v>337</v>
      </c>
      <c r="AJ1419">
        <v>0</v>
      </c>
      <c r="AK1419">
        <v>117</v>
      </c>
      <c r="AL1419">
        <v>1</v>
      </c>
      <c r="AM1419">
        <v>100</v>
      </c>
      <c r="AN1419">
        <v>5</v>
      </c>
    </row>
    <row r="1420" spans="1:40" x14ac:dyDescent="0.25">
      <c r="A1420" s="34">
        <v>40747</v>
      </c>
      <c r="B1420" s="220">
        <v>0.79861111111111116</v>
      </c>
      <c r="C1420">
        <v>34.9</v>
      </c>
      <c r="D1420">
        <v>35.1</v>
      </c>
      <c r="E1420">
        <v>34.9</v>
      </c>
      <c r="F1420">
        <v>29</v>
      </c>
      <c r="G1420">
        <v>14.2</v>
      </c>
      <c r="H1420">
        <v>7</v>
      </c>
      <c r="I1420" t="s">
        <v>336</v>
      </c>
      <c r="J1420">
        <v>0.57999999999999996</v>
      </c>
      <c r="K1420">
        <v>14</v>
      </c>
      <c r="L1420" t="s">
        <v>338</v>
      </c>
      <c r="M1420">
        <v>34.9</v>
      </c>
      <c r="N1420">
        <v>34.799999999999997</v>
      </c>
      <c r="O1420">
        <v>34.799999999999997</v>
      </c>
      <c r="P1420" t="s">
        <v>337</v>
      </c>
      <c r="Q1420">
        <v>750.2</v>
      </c>
      <c r="R1420">
        <v>0</v>
      </c>
      <c r="S1420">
        <v>0</v>
      </c>
      <c r="T1420">
        <v>198</v>
      </c>
      <c r="U1420">
        <v>1.42</v>
      </c>
      <c r="V1420">
        <v>262</v>
      </c>
      <c r="W1420">
        <v>0.5</v>
      </c>
      <c r="X1420">
        <v>0.02</v>
      </c>
      <c r="Y1420">
        <v>0.6</v>
      </c>
      <c r="Z1420">
        <v>0</v>
      </c>
      <c r="AA1420">
        <v>5.7000000000000002E-2</v>
      </c>
      <c r="AB1420">
        <v>26.7</v>
      </c>
      <c r="AC1420">
        <v>38</v>
      </c>
      <c r="AD1420">
        <v>11.2</v>
      </c>
      <c r="AE1420">
        <v>26.1</v>
      </c>
      <c r="AF1420">
        <v>7.25</v>
      </c>
      <c r="AG1420">
        <v>7.1599999999999997E-2</v>
      </c>
      <c r="AH1420" t="s">
        <v>337</v>
      </c>
      <c r="AI1420" t="s">
        <v>337</v>
      </c>
      <c r="AJ1420">
        <v>0</v>
      </c>
      <c r="AK1420">
        <v>117</v>
      </c>
      <c r="AL1420">
        <v>1</v>
      </c>
      <c r="AM1420">
        <v>100</v>
      </c>
      <c r="AN1420">
        <v>5</v>
      </c>
    </row>
    <row r="1421" spans="1:40" x14ac:dyDescent="0.25">
      <c r="A1421" s="34">
        <v>40747</v>
      </c>
      <c r="B1421" s="220">
        <v>0.80208333333333337</v>
      </c>
      <c r="C1421">
        <v>35</v>
      </c>
      <c r="D1421">
        <v>35</v>
      </c>
      <c r="E1421">
        <v>34.9</v>
      </c>
      <c r="F1421">
        <v>29</v>
      </c>
      <c r="G1421">
        <v>14.3</v>
      </c>
      <c r="H1421">
        <v>11</v>
      </c>
      <c r="I1421" t="s">
        <v>336</v>
      </c>
      <c r="J1421">
        <v>0.92</v>
      </c>
      <c r="K1421">
        <v>17</v>
      </c>
      <c r="L1421" t="s">
        <v>338</v>
      </c>
      <c r="M1421">
        <v>35</v>
      </c>
      <c r="N1421">
        <v>35</v>
      </c>
      <c r="O1421">
        <v>35</v>
      </c>
      <c r="P1421" t="s">
        <v>337</v>
      </c>
      <c r="Q1421">
        <v>750.3</v>
      </c>
      <c r="R1421">
        <v>0</v>
      </c>
      <c r="S1421">
        <v>0</v>
      </c>
      <c r="T1421">
        <v>248</v>
      </c>
      <c r="U1421">
        <v>1.78</v>
      </c>
      <c r="V1421">
        <v>271</v>
      </c>
      <c r="W1421">
        <v>0.4</v>
      </c>
      <c r="X1421">
        <v>0.01</v>
      </c>
      <c r="Y1421">
        <v>0.5</v>
      </c>
      <c r="Z1421">
        <v>0</v>
      </c>
      <c r="AA1421">
        <v>5.8000000000000003E-2</v>
      </c>
      <c r="AB1421">
        <v>26.6</v>
      </c>
      <c r="AC1421">
        <v>38</v>
      </c>
      <c r="AD1421">
        <v>11.1</v>
      </c>
      <c r="AE1421">
        <v>25.9</v>
      </c>
      <c r="AF1421">
        <v>7.25</v>
      </c>
      <c r="AG1421">
        <v>7.1599999999999997E-2</v>
      </c>
      <c r="AH1421" t="s">
        <v>337</v>
      </c>
      <c r="AI1421" t="s">
        <v>337</v>
      </c>
      <c r="AJ1421">
        <v>0</v>
      </c>
      <c r="AK1421">
        <v>116</v>
      </c>
      <c r="AL1421">
        <v>1</v>
      </c>
      <c r="AM1421">
        <v>100</v>
      </c>
      <c r="AN1421">
        <v>5</v>
      </c>
    </row>
    <row r="1422" spans="1:40" x14ac:dyDescent="0.25">
      <c r="A1422" s="34">
        <v>40747</v>
      </c>
      <c r="B1422" s="220">
        <v>0.80555555555555547</v>
      </c>
      <c r="C1422">
        <v>34.700000000000003</v>
      </c>
      <c r="D1422">
        <v>35</v>
      </c>
      <c r="E1422">
        <v>34.700000000000003</v>
      </c>
      <c r="F1422">
        <v>29</v>
      </c>
      <c r="G1422">
        <v>14</v>
      </c>
      <c r="H1422">
        <v>8</v>
      </c>
      <c r="I1422" t="s">
        <v>341</v>
      </c>
      <c r="J1422">
        <v>0.67</v>
      </c>
      <c r="K1422">
        <v>15</v>
      </c>
      <c r="L1422" t="s">
        <v>336</v>
      </c>
      <c r="M1422">
        <v>34.700000000000003</v>
      </c>
      <c r="N1422">
        <v>34.6</v>
      </c>
      <c r="O1422">
        <v>34.6</v>
      </c>
      <c r="P1422" t="s">
        <v>337</v>
      </c>
      <c r="Q1422">
        <v>750.2</v>
      </c>
      <c r="R1422">
        <v>0</v>
      </c>
      <c r="S1422">
        <v>0</v>
      </c>
      <c r="T1422">
        <v>73</v>
      </c>
      <c r="U1422">
        <v>0.52</v>
      </c>
      <c r="V1422">
        <v>79</v>
      </c>
      <c r="W1422">
        <v>0</v>
      </c>
      <c r="X1422">
        <v>0</v>
      </c>
      <c r="Y1422">
        <v>0</v>
      </c>
      <c r="Z1422">
        <v>0</v>
      </c>
      <c r="AA1422">
        <v>5.7000000000000002E-2</v>
      </c>
      <c r="AB1422">
        <v>26.6</v>
      </c>
      <c r="AC1422">
        <v>38</v>
      </c>
      <c r="AD1422">
        <v>11.1</v>
      </c>
      <c r="AE1422">
        <v>25.9</v>
      </c>
      <c r="AF1422">
        <v>7.25</v>
      </c>
      <c r="AG1422">
        <v>7.1599999999999997E-2</v>
      </c>
      <c r="AH1422" t="s">
        <v>337</v>
      </c>
      <c r="AI1422" t="s">
        <v>337</v>
      </c>
      <c r="AJ1422">
        <v>0</v>
      </c>
      <c r="AK1422">
        <v>117</v>
      </c>
      <c r="AL1422">
        <v>1</v>
      </c>
      <c r="AM1422">
        <v>100</v>
      </c>
      <c r="AN1422">
        <v>5</v>
      </c>
    </row>
    <row r="1423" spans="1:40" x14ac:dyDescent="0.25">
      <c r="A1423" s="34">
        <v>40747</v>
      </c>
      <c r="B1423" s="220">
        <v>0.80902777777777779</v>
      </c>
      <c r="C1423">
        <v>34.4</v>
      </c>
      <c r="D1423">
        <v>34.700000000000003</v>
      </c>
      <c r="E1423">
        <v>34.4</v>
      </c>
      <c r="F1423">
        <v>29</v>
      </c>
      <c r="G1423">
        <v>13.8</v>
      </c>
      <c r="H1423">
        <v>9</v>
      </c>
      <c r="I1423" t="s">
        <v>341</v>
      </c>
      <c r="J1423">
        <v>0.75</v>
      </c>
      <c r="K1423">
        <v>14</v>
      </c>
      <c r="L1423" t="s">
        <v>341</v>
      </c>
      <c r="M1423">
        <v>34.4</v>
      </c>
      <c r="N1423">
        <v>34.200000000000003</v>
      </c>
      <c r="O1423">
        <v>34.200000000000003</v>
      </c>
      <c r="P1423" t="s">
        <v>337</v>
      </c>
      <c r="Q1423">
        <v>750.3</v>
      </c>
      <c r="R1423">
        <v>0</v>
      </c>
      <c r="S1423">
        <v>0</v>
      </c>
      <c r="T1423">
        <v>63</v>
      </c>
      <c r="U1423">
        <v>0.45</v>
      </c>
      <c r="V1423">
        <v>67</v>
      </c>
      <c r="W1423">
        <v>0</v>
      </c>
      <c r="X1423">
        <v>0</v>
      </c>
      <c r="Y1423">
        <v>0</v>
      </c>
      <c r="Z1423">
        <v>0</v>
      </c>
      <c r="AA1423">
        <v>5.6000000000000001E-2</v>
      </c>
      <c r="AB1423">
        <v>26.5</v>
      </c>
      <c r="AC1423">
        <v>38</v>
      </c>
      <c r="AD1423">
        <v>11</v>
      </c>
      <c r="AE1423">
        <v>25.9</v>
      </c>
      <c r="AF1423">
        <v>7.26</v>
      </c>
      <c r="AG1423">
        <v>7.17E-2</v>
      </c>
      <c r="AH1423" t="s">
        <v>337</v>
      </c>
      <c r="AI1423" t="s">
        <v>337</v>
      </c>
      <c r="AJ1423">
        <v>0</v>
      </c>
      <c r="AK1423">
        <v>117</v>
      </c>
      <c r="AL1423">
        <v>1</v>
      </c>
      <c r="AM1423">
        <v>100</v>
      </c>
      <c r="AN1423">
        <v>5</v>
      </c>
    </row>
    <row r="1424" spans="1:40" x14ac:dyDescent="0.25">
      <c r="A1424" s="34">
        <v>40747</v>
      </c>
      <c r="B1424" s="220">
        <v>0.8125</v>
      </c>
      <c r="C1424">
        <v>34.299999999999997</v>
      </c>
      <c r="D1424">
        <v>34.4</v>
      </c>
      <c r="E1424">
        <v>34.299999999999997</v>
      </c>
      <c r="F1424">
        <v>29</v>
      </c>
      <c r="G1424">
        <v>13.7</v>
      </c>
      <c r="H1424">
        <v>8</v>
      </c>
      <c r="I1424" t="s">
        <v>341</v>
      </c>
      <c r="J1424">
        <v>0.67</v>
      </c>
      <c r="K1424">
        <v>13</v>
      </c>
      <c r="L1424" t="s">
        <v>336</v>
      </c>
      <c r="M1424">
        <v>34.299999999999997</v>
      </c>
      <c r="N1424">
        <v>34.1</v>
      </c>
      <c r="O1424">
        <v>34.1</v>
      </c>
      <c r="P1424" t="s">
        <v>337</v>
      </c>
      <c r="Q1424">
        <v>750.3</v>
      </c>
      <c r="R1424">
        <v>0</v>
      </c>
      <c r="S1424">
        <v>0</v>
      </c>
      <c r="T1424">
        <v>87</v>
      </c>
      <c r="U1424">
        <v>0.62</v>
      </c>
      <c r="V1424">
        <v>172</v>
      </c>
      <c r="W1424">
        <v>0</v>
      </c>
      <c r="X1424">
        <v>0</v>
      </c>
      <c r="Y1424">
        <v>0</v>
      </c>
      <c r="Z1424">
        <v>0</v>
      </c>
      <c r="AA1424">
        <v>5.6000000000000001E-2</v>
      </c>
      <c r="AB1424">
        <v>26.5</v>
      </c>
      <c r="AC1424">
        <v>38</v>
      </c>
      <c r="AD1424">
        <v>11</v>
      </c>
      <c r="AE1424">
        <v>25.9</v>
      </c>
      <c r="AF1424">
        <v>7.26</v>
      </c>
      <c r="AG1424">
        <v>7.17E-2</v>
      </c>
      <c r="AH1424" t="s">
        <v>337</v>
      </c>
      <c r="AI1424" t="s">
        <v>337</v>
      </c>
      <c r="AJ1424">
        <v>0</v>
      </c>
      <c r="AK1424">
        <v>116</v>
      </c>
      <c r="AL1424">
        <v>1</v>
      </c>
      <c r="AM1424">
        <v>100</v>
      </c>
      <c r="AN1424">
        <v>5</v>
      </c>
    </row>
    <row r="1425" spans="1:40" x14ac:dyDescent="0.25">
      <c r="A1425" s="34">
        <v>40747</v>
      </c>
      <c r="B1425" s="220">
        <v>0.81597222222222221</v>
      </c>
      <c r="C1425">
        <v>34.299999999999997</v>
      </c>
      <c r="D1425">
        <v>34.299999999999997</v>
      </c>
      <c r="E1425">
        <v>34.299999999999997</v>
      </c>
      <c r="F1425">
        <v>29</v>
      </c>
      <c r="G1425">
        <v>13.7</v>
      </c>
      <c r="H1425">
        <v>7</v>
      </c>
      <c r="I1425" t="s">
        <v>341</v>
      </c>
      <c r="J1425">
        <v>0.57999999999999996</v>
      </c>
      <c r="K1425">
        <v>13</v>
      </c>
      <c r="L1425" t="s">
        <v>336</v>
      </c>
      <c r="M1425">
        <v>34.299999999999997</v>
      </c>
      <c r="N1425">
        <v>34.1</v>
      </c>
      <c r="O1425">
        <v>34.1</v>
      </c>
      <c r="P1425" t="s">
        <v>337</v>
      </c>
      <c r="Q1425">
        <v>750.4</v>
      </c>
      <c r="R1425">
        <v>0</v>
      </c>
      <c r="S1425">
        <v>0</v>
      </c>
      <c r="T1425">
        <v>183</v>
      </c>
      <c r="U1425">
        <v>1.31</v>
      </c>
      <c r="V1425">
        <v>204</v>
      </c>
      <c r="W1425">
        <v>0</v>
      </c>
      <c r="X1425">
        <v>0</v>
      </c>
      <c r="Y1425">
        <v>0</v>
      </c>
      <c r="Z1425">
        <v>0</v>
      </c>
      <c r="AA1425">
        <v>5.6000000000000001E-2</v>
      </c>
      <c r="AB1425">
        <v>26.4</v>
      </c>
      <c r="AC1425">
        <v>38</v>
      </c>
      <c r="AD1425">
        <v>10.9</v>
      </c>
      <c r="AE1425">
        <v>25.8</v>
      </c>
      <c r="AF1425">
        <v>7.26</v>
      </c>
      <c r="AG1425">
        <v>7.17E-2</v>
      </c>
      <c r="AH1425" t="s">
        <v>337</v>
      </c>
      <c r="AI1425" t="s">
        <v>337</v>
      </c>
      <c r="AJ1425">
        <v>0</v>
      </c>
      <c r="AK1425">
        <v>116</v>
      </c>
      <c r="AL1425">
        <v>1</v>
      </c>
      <c r="AM1425">
        <v>100</v>
      </c>
      <c r="AN1425">
        <v>5</v>
      </c>
    </row>
    <row r="1426" spans="1:40" x14ac:dyDescent="0.25">
      <c r="A1426" s="34">
        <v>40747</v>
      </c>
      <c r="B1426" s="220">
        <v>0.81944444444444453</v>
      </c>
      <c r="C1426">
        <v>34.5</v>
      </c>
      <c r="D1426">
        <v>34.5</v>
      </c>
      <c r="E1426">
        <v>34.299999999999997</v>
      </c>
      <c r="F1426">
        <v>28</v>
      </c>
      <c r="G1426">
        <v>13.3</v>
      </c>
      <c r="H1426">
        <v>7</v>
      </c>
      <c r="I1426" t="s">
        <v>336</v>
      </c>
      <c r="J1426">
        <v>0.57999999999999996</v>
      </c>
      <c r="K1426">
        <v>11</v>
      </c>
      <c r="L1426" t="s">
        <v>336</v>
      </c>
      <c r="M1426">
        <v>34.5</v>
      </c>
      <c r="N1426">
        <v>34.1</v>
      </c>
      <c r="O1426">
        <v>34.1</v>
      </c>
      <c r="P1426" t="s">
        <v>337</v>
      </c>
      <c r="Q1426">
        <v>750.4</v>
      </c>
      <c r="R1426">
        <v>0</v>
      </c>
      <c r="S1426">
        <v>0</v>
      </c>
      <c r="T1426">
        <v>172</v>
      </c>
      <c r="U1426">
        <v>1.23</v>
      </c>
      <c r="V1426">
        <v>176</v>
      </c>
      <c r="W1426">
        <v>0</v>
      </c>
      <c r="X1426">
        <v>0</v>
      </c>
      <c r="Y1426">
        <v>0</v>
      </c>
      <c r="Z1426">
        <v>0</v>
      </c>
      <c r="AA1426">
        <v>5.6000000000000001E-2</v>
      </c>
      <c r="AB1426">
        <v>26.4</v>
      </c>
      <c r="AC1426">
        <v>38</v>
      </c>
      <c r="AD1426">
        <v>10.9</v>
      </c>
      <c r="AE1426">
        <v>25.8</v>
      </c>
      <c r="AF1426">
        <v>7.26</v>
      </c>
      <c r="AG1426">
        <v>7.17E-2</v>
      </c>
      <c r="AH1426" t="s">
        <v>337</v>
      </c>
      <c r="AI1426" t="s">
        <v>337</v>
      </c>
      <c r="AJ1426">
        <v>0</v>
      </c>
      <c r="AK1426">
        <v>117</v>
      </c>
      <c r="AL1426">
        <v>1</v>
      </c>
      <c r="AM1426">
        <v>100</v>
      </c>
      <c r="AN1426">
        <v>5</v>
      </c>
    </row>
    <row r="1427" spans="1:40" x14ac:dyDescent="0.25">
      <c r="A1427" s="34">
        <v>40747</v>
      </c>
      <c r="B1427" s="220">
        <v>0.82291666666666663</v>
      </c>
      <c r="C1427">
        <v>34.6</v>
      </c>
      <c r="D1427">
        <v>34.6</v>
      </c>
      <c r="E1427">
        <v>34.5</v>
      </c>
      <c r="F1427">
        <v>28</v>
      </c>
      <c r="G1427">
        <v>13.4</v>
      </c>
      <c r="H1427">
        <v>7</v>
      </c>
      <c r="I1427" t="s">
        <v>336</v>
      </c>
      <c r="J1427">
        <v>0.57999999999999996</v>
      </c>
      <c r="K1427">
        <v>12</v>
      </c>
      <c r="L1427" t="s">
        <v>336</v>
      </c>
      <c r="M1427">
        <v>34.6</v>
      </c>
      <c r="N1427">
        <v>34.200000000000003</v>
      </c>
      <c r="O1427">
        <v>34.200000000000003</v>
      </c>
      <c r="P1427" t="s">
        <v>337</v>
      </c>
      <c r="Q1427">
        <v>750.5</v>
      </c>
      <c r="R1427">
        <v>0</v>
      </c>
      <c r="S1427">
        <v>0</v>
      </c>
      <c r="T1427">
        <v>159</v>
      </c>
      <c r="U1427">
        <v>1.1399999999999999</v>
      </c>
      <c r="V1427">
        <v>165</v>
      </c>
      <c r="W1427">
        <v>0</v>
      </c>
      <c r="X1427">
        <v>0</v>
      </c>
      <c r="Y1427">
        <v>0</v>
      </c>
      <c r="Z1427">
        <v>0</v>
      </c>
      <c r="AA1427">
        <v>5.6000000000000001E-2</v>
      </c>
      <c r="AB1427">
        <v>26.3</v>
      </c>
      <c r="AC1427">
        <v>38</v>
      </c>
      <c r="AD1427">
        <v>10.8</v>
      </c>
      <c r="AE1427">
        <v>25.7</v>
      </c>
      <c r="AF1427">
        <v>7.26</v>
      </c>
      <c r="AG1427">
        <v>7.1800000000000003E-2</v>
      </c>
      <c r="AH1427" t="s">
        <v>337</v>
      </c>
      <c r="AI1427" t="s">
        <v>337</v>
      </c>
      <c r="AJ1427">
        <v>0</v>
      </c>
      <c r="AK1427">
        <v>117</v>
      </c>
      <c r="AL1427">
        <v>1</v>
      </c>
      <c r="AM1427">
        <v>100</v>
      </c>
      <c r="AN1427">
        <v>5</v>
      </c>
    </row>
    <row r="1428" spans="1:40" x14ac:dyDescent="0.25">
      <c r="A1428" s="34">
        <v>40747</v>
      </c>
      <c r="B1428" s="220">
        <v>0.82638888888888884</v>
      </c>
      <c r="C1428">
        <v>34.4</v>
      </c>
      <c r="D1428">
        <v>34.6</v>
      </c>
      <c r="E1428">
        <v>34.4</v>
      </c>
      <c r="F1428">
        <v>30</v>
      </c>
      <c r="G1428">
        <v>14.4</v>
      </c>
      <c r="H1428">
        <v>11</v>
      </c>
      <c r="I1428" t="s">
        <v>336</v>
      </c>
      <c r="J1428">
        <v>0.92</v>
      </c>
      <c r="K1428">
        <v>18</v>
      </c>
      <c r="L1428" t="s">
        <v>338</v>
      </c>
      <c r="M1428">
        <v>34.4</v>
      </c>
      <c r="N1428">
        <v>34.4</v>
      </c>
      <c r="O1428">
        <v>34.4</v>
      </c>
      <c r="P1428" t="s">
        <v>337</v>
      </c>
      <c r="Q1428">
        <v>750.5</v>
      </c>
      <c r="R1428">
        <v>0</v>
      </c>
      <c r="S1428">
        <v>0</v>
      </c>
      <c r="T1428">
        <v>129</v>
      </c>
      <c r="U1428">
        <v>0.92</v>
      </c>
      <c r="V1428">
        <v>146</v>
      </c>
      <c r="W1428">
        <v>0</v>
      </c>
      <c r="X1428">
        <v>0</v>
      </c>
      <c r="Y1428">
        <v>0</v>
      </c>
      <c r="Z1428">
        <v>0</v>
      </c>
      <c r="AA1428">
        <v>5.6000000000000001E-2</v>
      </c>
      <c r="AB1428">
        <v>26.2</v>
      </c>
      <c r="AC1428">
        <v>38</v>
      </c>
      <c r="AD1428">
        <v>10.8</v>
      </c>
      <c r="AE1428">
        <v>25.7</v>
      </c>
      <c r="AF1428">
        <v>7.27</v>
      </c>
      <c r="AG1428">
        <v>7.1800000000000003E-2</v>
      </c>
      <c r="AH1428" t="s">
        <v>337</v>
      </c>
      <c r="AI1428" t="s">
        <v>337</v>
      </c>
      <c r="AJ1428">
        <v>0</v>
      </c>
      <c r="AK1428">
        <v>118</v>
      </c>
      <c r="AL1428">
        <v>1</v>
      </c>
      <c r="AM1428">
        <v>100</v>
      </c>
      <c r="AN1428">
        <v>5</v>
      </c>
    </row>
    <row r="1429" spans="1:40" x14ac:dyDescent="0.25">
      <c r="A1429" s="34">
        <v>40747</v>
      </c>
      <c r="B1429" s="220">
        <v>0.82986111111111116</v>
      </c>
      <c r="C1429">
        <v>34.200000000000003</v>
      </c>
      <c r="D1429">
        <v>34.4</v>
      </c>
      <c r="E1429">
        <v>34.200000000000003</v>
      </c>
      <c r="F1429">
        <v>31</v>
      </c>
      <c r="G1429">
        <v>14.6</v>
      </c>
      <c r="H1429">
        <v>10</v>
      </c>
      <c r="I1429" t="s">
        <v>336</v>
      </c>
      <c r="J1429">
        <v>0.83</v>
      </c>
      <c r="K1429">
        <v>15</v>
      </c>
      <c r="L1429" t="s">
        <v>336</v>
      </c>
      <c r="M1429">
        <v>34.200000000000003</v>
      </c>
      <c r="N1429">
        <v>34.200000000000003</v>
      </c>
      <c r="O1429">
        <v>34.200000000000003</v>
      </c>
      <c r="P1429" t="s">
        <v>337</v>
      </c>
      <c r="Q1429">
        <v>750.5</v>
      </c>
      <c r="R1429">
        <v>0</v>
      </c>
      <c r="S1429">
        <v>0</v>
      </c>
      <c r="T1429">
        <v>128</v>
      </c>
      <c r="U1429">
        <v>0.92</v>
      </c>
      <c r="V1429">
        <v>135</v>
      </c>
      <c r="W1429">
        <v>0</v>
      </c>
      <c r="X1429">
        <v>0</v>
      </c>
      <c r="Y1429">
        <v>0</v>
      </c>
      <c r="Z1429">
        <v>0</v>
      </c>
      <c r="AA1429">
        <v>5.5E-2</v>
      </c>
      <c r="AB1429">
        <v>26.1</v>
      </c>
      <c r="AC1429">
        <v>39</v>
      </c>
      <c r="AD1429">
        <v>11.1</v>
      </c>
      <c r="AE1429">
        <v>25.6</v>
      </c>
      <c r="AF1429">
        <v>7.47</v>
      </c>
      <c r="AG1429">
        <v>7.1800000000000003E-2</v>
      </c>
      <c r="AH1429" t="s">
        <v>337</v>
      </c>
      <c r="AI1429" t="s">
        <v>337</v>
      </c>
      <c r="AJ1429">
        <v>0</v>
      </c>
      <c r="AK1429">
        <v>115</v>
      </c>
      <c r="AL1429">
        <v>1</v>
      </c>
      <c r="AM1429">
        <v>100</v>
      </c>
      <c r="AN1429">
        <v>5</v>
      </c>
    </row>
    <row r="1430" spans="1:40" x14ac:dyDescent="0.25">
      <c r="A1430" s="34">
        <v>40747</v>
      </c>
      <c r="B1430" s="220">
        <v>0.83333333333333337</v>
      </c>
      <c r="C1430">
        <v>34.1</v>
      </c>
      <c r="D1430">
        <v>34.200000000000003</v>
      </c>
      <c r="E1430">
        <v>34.1</v>
      </c>
      <c r="F1430">
        <v>32</v>
      </c>
      <c r="G1430">
        <v>15</v>
      </c>
      <c r="H1430">
        <v>9</v>
      </c>
      <c r="I1430" t="s">
        <v>341</v>
      </c>
      <c r="J1430">
        <v>0.75</v>
      </c>
      <c r="K1430">
        <v>15</v>
      </c>
      <c r="L1430" t="s">
        <v>339</v>
      </c>
      <c r="M1430">
        <v>34.1</v>
      </c>
      <c r="N1430">
        <v>34.200000000000003</v>
      </c>
      <c r="O1430">
        <v>34.200000000000003</v>
      </c>
      <c r="P1430" t="s">
        <v>337</v>
      </c>
      <c r="Q1430">
        <v>750.6</v>
      </c>
      <c r="R1430">
        <v>0</v>
      </c>
      <c r="S1430">
        <v>0</v>
      </c>
      <c r="T1430">
        <v>110</v>
      </c>
      <c r="U1430">
        <v>0.79</v>
      </c>
      <c r="V1430">
        <v>118</v>
      </c>
      <c r="W1430">
        <v>0</v>
      </c>
      <c r="X1430">
        <v>0</v>
      </c>
      <c r="Y1430">
        <v>0</v>
      </c>
      <c r="Z1430">
        <v>0</v>
      </c>
      <c r="AA1430">
        <v>5.5E-2</v>
      </c>
      <c r="AB1430">
        <v>26</v>
      </c>
      <c r="AC1430">
        <v>39</v>
      </c>
      <c r="AD1430">
        <v>11</v>
      </c>
      <c r="AE1430">
        <v>25.5</v>
      </c>
      <c r="AF1430">
        <v>7.47</v>
      </c>
      <c r="AG1430">
        <v>7.1800000000000003E-2</v>
      </c>
      <c r="AH1430" t="s">
        <v>337</v>
      </c>
      <c r="AI1430" t="s">
        <v>337</v>
      </c>
      <c r="AJ1430">
        <v>1.0999999999999999E-2</v>
      </c>
      <c r="AK1430">
        <v>117</v>
      </c>
      <c r="AL1430">
        <v>1</v>
      </c>
      <c r="AM1430">
        <v>100</v>
      </c>
      <c r="AN1430">
        <v>5</v>
      </c>
    </row>
    <row r="1431" spans="1:40" x14ac:dyDescent="0.25">
      <c r="A1431" s="34">
        <v>40747</v>
      </c>
      <c r="B1431" s="220">
        <v>0.83680555555555547</v>
      </c>
      <c r="C1431">
        <v>33.9</v>
      </c>
      <c r="D1431">
        <v>34.1</v>
      </c>
      <c r="E1431">
        <v>33.9</v>
      </c>
      <c r="F1431">
        <v>33</v>
      </c>
      <c r="G1431">
        <v>15.4</v>
      </c>
      <c r="H1431">
        <v>9</v>
      </c>
      <c r="I1431" t="s">
        <v>341</v>
      </c>
      <c r="J1431">
        <v>0.75</v>
      </c>
      <c r="K1431">
        <v>14</v>
      </c>
      <c r="L1431" t="s">
        <v>341</v>
      </c>
      <c r="M1431">
        <v>33.9</v>
      </c>
      <c r="N1431">
        <v>34.200000000000003</v>
      </c>
      <c r="O1431">
        <v>34.200000000000003</v>
      </c>
      <c r="P1431" t="s">
        <v>337</v>
      </c>
      <c r="Q1431">
        <v>750.6</v>
      </c>
      <c r="R1431">
        <v>0</v>
      </c>
      <c r="S1431">
        <v>0</v>
      </c>
      <c r="T1431">
        <v>92</v>
      </c>
      <c r="U1431">
        <v>0.66</v>
      </c>
      <c r="V1431">
        <v>98</v>
      </c>
      <c r="W1431">
        <v>0</v>
      </c>
      <c r="X1431">
        <v>0</v>
      </c>
      <c r="Y1431">
        <v>0</v>
      </c>
      <c r="Z1431">
        <v>0</v>
      </c>
      <c r="AA1431">
        <v>5.3999999999999999E-2</v>
      </c>
      <c r="AB1431">
        <v>25.9</v>
      </c>
      <c r="AC1431">
        <v>39</v>
      </c>
      <c r="AD1431">
        <v>10.9</v>
      </c>
      <c r="AE1431">
        <v>25.4</v>
      </c>
      <c r="AF1431">
        <v>7.48</v>
      </c>
      <c r="AG1431">
        <v>7.1900000000000006E-2</v>
      </c>
      <c r="AH1431" t="s">
        <v>337</v>
      </c>
      <c r="AI1431" t="s">
        <v>337</v>
      </c>
      <c r="AJ1431">
        <v>0</v>
      </c>
      <c r="AK1431">
        <v>116</v>
      </c>
      <c r="AL1431">
        <v>1</v>
      </c>
      <c r="AM1431">
        <v>100</v>
      </c>
      <c r="AN1431">
        <v>5</v>
      </c>
    </row>
    <row r="1432" spans="1:40" x14ac:dyDescent="0.25">
      <c r="A1432" s="34">
        <v>40747</v>
      </c>
      <c r="B1432" s="220">
        <v>0.84027777777777779</v>
      </c>
      <c r="C1432">
        <v>33.799999999999997</v>
      </c>
      <c r="D1432">
        <v>33.9</v>
      </c>
      <c r="E1432">
        <v>33.799999999999997</v>
      </c>
      <c r="F1432">
        <v>33</v>
      </c>
      <c r="G1432">
        <v>15.3</v>
      </c>
      <c r="H1432">
        <v>8</v>
      </c>
      <c r="I1432" t="s">
        <v>341</v>
      </c>
      <c r="J1432">
        <v>0.67</v>
      </c>
      <c r="K1432">
        <v>14</v>
      </c>
      <c r="L1432" t="s">
        <v>336</v>
      </c>
      <c r="M1432">
        <v>33.799999999999997</v>
      </c>
      <c r="N1432">
        <v>34.1</v>
      </c>
      <c r="O1432">
        <v>34.1</v>
      </c>
      <c r="P1432" t="s">
        <v>337</v>
      </c>
      <c r="Q1432">
        <v>750.7</v>
      </c>
      <c r="R1432">
        <v>0</v>
      </c>
      <c r="S1432">
        <v>0</v>
      </c>
      <c r="T1432">
        <v>76</v>
      </c>
      <c r="U1432">
        <v>0.54</v>
      </c>
      <c r="V1432">
        <v>83</v>
      </c>
      <c r="W1432">
        <v>0</v>
      </c>
      <c r="X1432">
        <v>0</v>
      </c>
      <c r="Y1432">
        <v>0</v>
      </c>
      <c r="Z1432">
        <v>0</v>
      </c>
      <c r="AA1432">
        <v>5.3999999999999999E-2</v>
      </c>
      <c r="AB1432">
        <v>25.9</v>
      </c>
      <c r="AC1432">
        <v>39</v>
      </c>
      <c r="AD1432">
        <v>10.9</v>
      </c>
      <c r="AE1432">
        <v>25.4</v>
      </c>
      <c r="AF1432">
        <v>7.48</v>
      </c>
      <c r="AG1432">
        <v>7.1900000000000006E-2</v>
      </c>
      <c r="AH1432" t="s">
        <v>337</v>
      </c>
      <c r="AI1432" t="s">
        <v>337</v>
      </c>
      <c r="AJ1432">
        <v>0</v>
      </c>
      <c r="AK1432">
        <v>117</v>
      </c>
      <c r="AL1432">
        <v>1</v>
      </c>
      <c r="AM1432">
        <v>100</v>
      </c>
      <c r="AN1432">
        <v>5</v>
      </c>
    </row>
    <row r="1433" spans="1:40" x14ac:dyDescent="0.25">
      <c r="A1433" s="34">
        <v>40747</v>
      </c>
      <c r="B1433" s="220">
        <v>0.84375</v>
      </c>
      <c r="C1433">
        <v>33.700000000000003</v>
      </c>
      <c r="D1433">
        <v>33.799999999999997</v>
      </c>
      <c r="E1433">
        <v>33.700000000000003</v>
      </c>
      <c r="F1433">
        <v>34</v>
      </c>
      <c r="G1433">
        <v>15.6</v>
      </c>
      <c r="H1433">
        <v>9</v>
      </c>
      <c r="I1433" t="s">
        <v>336</v>
      </c>
      <c r="J1433">
        <v>0.75</v>
      </c>
      <c r="K1433">
        <v>18</v>
      </c>
      <c r="L1433" t="s">
        <v>341</v>
      </c>
      <c r="M1433">
        <v>33.700000000000003</v>
      </c>
      <c r="N1433">
        <v>34</v>
      </c>
      <c r="O1433">
        <v>34</v>
      </c>
      <c r="P1433" t="s">
        <v>337</v>
      </c>
      <c r="Q1433">
        <v>750.8</v>
      </c>
      <c r="R1433">
        <v>0</v>
      </c>
      <c r="S1433">
        <v>0</v>
      </c>
      <c r="T1433">
        <v>66</v>
      </c>
      <c r="U1433">
        <v>0.47</v>
      </c>
      <c r="V1433">
        <v>72</v>
      </c>
      <c r="W1433">
        <v>0</v>
      </c>
      <c r="X1433">
        <v>0</v>
      </c>
      <c r="Y1433">
        <v>0</v>
      </c>
      <c r="Z1433">
        <v>0</v>
      </c>
      <c r="AA1433">
        <v>5.2999999999999999E-2</v>
      </c>
      <c r="AB1433">
        <v>25.8</v>
      </c>
      <c r="AC1433">
        <v>40</v>
      </c>
      <c r="AD1433">
        <v>11.2</v>
      </c>
      <c r="AE1433">
        <v>25.3</v>
      </c>
      <c r="AF1433">
        <v>7.58</v>
      </c>
      <c r="AG1433">
        <v>7.1900000000000006E-2</v>
      </c>
      <c r="AH1433" t="s">
        <v>337</v>
      </c>
      <c r="AI1433" t="s">
        <v>337</v>
      </c>
      <c r="AJ1433">
        <v>0</v>
      </c>
      <c r="AK1433">
        <v>116</v>
      </c>
      <c r="AL1433">
        <v>1</v>
      </c>
      <c r="AM1433">
        <v>100</v>
      </c>
      <c r="AN1433">
        <v>5</v>
      </c>
    </row>
    <row r="1434" spans="1:40" x14ac:dyDescent="0.25">
      <c r="A1434" s="34">
        <v>40747</v>
      </c>
      <c r="B1434" s="220">
        <v>0.84722222222222221</v>
      </c>
      <c r="C1434">
        <v>33.299999999999997</v>
      </c>
      <c r="D1434">
        <v>33.700000000000003</v>
      </c>
      <c r="E1434">
        <v>33.299999999999997</v>
      </c>
      <c r="F1434">
        <v>35</v>
      </c>
      <c r="G1434">
        <v>15.8</v>
      </c>
      <c r="H1434">
        <v>13</v>
      </c>
      <c r="I1434" t="s">
        <v>336</v>
      </c>
      <c r="J1434">
        <v>1.08</v>
      </c>
      <c r="K1434">
        <v>18</v>
      </c>
      <c r="L1434" t="s">
        <v>338</v>
      </c>
      <c r="M1434">
        <v>33.299999999999997</v>
      </c>
      <c r="N1434">
        <v>33.700000000000003</v>
      </c>
      <c r="O1434">
        <v>33.700000000000003</v>
      </c>
      <c r="P1434" t="s">
        <v>337</v>
      </c>
      <c r="Q1434">
        <v>750.8</v>
      </c>
      <c r="R1434">
        <v>0</v>
      </c>
      <c r="S1434">
        <v>0</v>
      </c>
      <c r="T1434">
        <v>42</v>
      </c>
      <c r="U1434">
        <v>0.3</v>
      </c>
      <c r="V1434">
        <v>46</v>
      </c>
      <c r="W1434">
        <v>0</v>
      </c>
      <c r="X1434">
        <v>0</v>
      </c>
      <c r="Y1434">
        <v>0</v>
      </c>
      <c r="Z1434">
        <v>0</v>
      </c>
      <c r="AA1434">
        <v>5.1999999999999998E-2</v>
      </c>
      <c r="AB1434">
        <v>25.8</v>
      </c>
      <c r="AC1434">
        <v>40</v>
      </c>
      <c r="AD1434">
        <v>11.2</v>
      </c>
      <c r="AE1434">
        <v>25.3</v>
      </c>
      <c r="AF1434">
        <v>7.58</v>
      </c>
      <c r="AG1434">
        <v>7.1900000000000006E-2</v>
      </c>
      <c r="AH1434" t="s">
        <v>337</v>
      </c>
      <c r="AI1434" t="s">
        <v>337</v>
      </c>
      <c r="AJ1434">
        <v>0</v>
      </c>
      <c r="AK1434">
        <v>77</v>
      </c>
      <c r="AL1434">
        <v>1</v>
      </c>
      <c r="AM1434">
        <v>67.5</v>
      </c>
      <c r="AN1434">
        <v>5</v>
      </c>
    </row>
    <row r="1435" spans="1:40" x14ac:dyDescent="0.25">
      <c r="A1435" s="34">
        <v>40747</v>
      </c>
      <c r="B1435" s="220">
        <v>0.85069444444444453</v>
      </c>
      <c r="C1435">
        <v>33.200000000000003</v>
      </c>
      <c r="D1435">
        <v>33.299999999999997</v>
      </c>
      <c r="E1435">
        <v>33.200000000000003</v>
      </c>
      <c r="F1435">
        <v>35</v>
      </c>
      <c r="G1435">
        <v>15.7</v>
      </c>
      <c r="H1435">
        <v>11</v>
      </c>
      <c r="I1435" t="s">
        <v>336</v>
      </c>
      <c r="J1435">
        <v>0.92</v>
      </c>
      <c r="K1435">
        <v>17</v>
      </c>
      <c r="L1435" t="s">
        <v>336</v>
      </c>
      <c r="M1435">
        <v>33.200000000000003</v>
      </c>
      <c r="N1435">
        <v>33.5</v>
      </c>
      <c r="O1435">
        <v>33.5</v>
      </c>
      <c r="P1435" t="s">
        <v>337</v>
      </c>
      <c r="Q1435">
        <v>750.8</v>
      </c>
      <c r="R1435">
        <v>0</v>
      </c>
      <c r="S1435">
        <v>0</v>
      </c>
      <c r="T1435">
        <v>33</v>
      </c>
      <c r="U1435">
        <v>0.24</v>
      </c>
      <c r="V1435">
        <v>37</v>
      </c>
      <c r="W1435">
        <v>0</v>
      </c>
      <c r="X1435">
        <v>0</v>
      </c>
      <c r="Y1435">
        <v>0</v>
      </c>
      <c r="Z1435">
        <v>0</v>
      </c>
      <c r="AA1435">
        <v>5.1999999999999998E-2</v>
      </c>
      <c r="AB1435">
        <v>25.8</v>
      </c>
      <c r="AC1435">
        <v>40</v>
      </c>
      <c r="AD1435">
        <v>11.2</v>
      </c>
      <c r="AE1435">
        <v>25.3</v>
      </c>
      <c r="AF1435">
        <v>7.58</v>
      </c>
      <c r="AG1435">
        <v>7.1900000000000006E-2</v>
      </c>
      <c r="AH1435" t="s">
        <v>337</v>
      </c>
      <c r="AI1435" t="s">
        <v>337</v>
      </c>
      <c r="AJ1435">
        <v>0</v>
      </c>
      <c r="AK1435">
        <v>117</v>
      </c>
      <c r="AL1435">
        <v>1</v>
      </c>
      <c r="AM1435">
        <v>100</v>
      </c>
      <c r="AN1435">
        <v>5</v>
      </c>
    </row>
    <row r="1436" spans="1:40" x14ac:dyDescent="0.25">
      <c r="A1436" s="34">
        <v>40747</v>
      </c>
      <c r="B1436" s="220">
        <v>0.85416666666666663</v>
      </c>
      <c r="C1436">
        <v>33.1</v>
      </c>
      <c r="D1436">
        <v>33.200000000000003</v>
      </c>
      <c r="E1436">
        <v>33.1</v>
      </c>
      <c r="F1436">
        <v>35</v>
      </c>
      <c r="G1436">
        <v>15.6</v>
      </c>
      <c r="H1436">
        <v>11</v>
      </c>
      <c r="I1436" t="s">
        <v>336</v>
      </c>
      <c r="J1436">
        <v>0.92</v>
      </c>
      <c r="K1436">
        <v>16</v>
      </c>
      <c r="L1436" t="s">
        <v>336</v>
      </c>
      <c r="M1436">
        <v>33.1</v>
      </c>
      <c r="N1436">
        <v>33.299999999999997</v>
      </c>
      <c r="O1436">
        <v>33.299999999999997</v>
      </c>
      <c r="P1436" t="s">
        <v>337</v>
      </c>
      <c r="Q1436">
        <v>750.8</v>
      </c>
      <c r="R1436">
        <v>0</v>
      </c>
      <c r="S1436">
        <v>0</v>
      </c>
      <c r="T1436">
        <v>24</v>
      </c>
      <c r="U1436">
        <v>0.17</v>
      </c>
      <c r="V1436">
        <v>26</v>
      </c>
      <c r="W1436">
        <v>0</v>
      </c>
      <c r="X1436">
        <v>0</v>
      </c>
      <c r="Y1436">
        <v>0</v>
      </c>
      <c r="Z1436">
        <v>0</v>
      </c>
      <c r="AA1436">
        <v>5.0999999999999997E-2</v>
      </c>
      <c r="AB1436">
        <v>25.7</v>
      </c>
      <c r="AC1436">
        <v>40</v>
      </c>
      <c r="AD1436">
        <v>11.1</v>
      </c>
      <c r="AE1436">
        <v>25.2</v>
      </c>
      <c r="AF1436">
        <v>7.59</v>
      </c>
      <c r="AG1436">
        <v>7.1900000000000006E-2</v>
      </c>
      <c r="AH1436" t="s">
        <v>337</v>
      </c>
      <c r="AI1436" t="s">
        <v>337</v>
      </c>
      <c r="AJ1436">
        <v>0</v>
      </c>
      <c r="AK1436">
        <v>116</v>
      </c>
      <c r="AL1436">
        <v>1</v>
      </c>
      <c r="AM1436">
        <v>100</v>
      </c>
      <c r="AN1436">
        <v>5</v>
      </c>
    </row>
    <row r="1437" spans="1:40" x14ac:dyDescent="0.25">
      <c r="A1437" s="34">
        <v>40747</v>
      </c>
      <c r="B1437" s="220">
        <v>0.85763888888888884</v>
      </c>
      <c r="C1437">
        <v>33</v>
      </c>
      <c r="D1437">
        <v>33.1</v>
      </c>
      <c r="E1437">
        <v>33</v>
      </c>
      <c r="F1437">
        <v>35</v>
      </c>
      <c r="G1437">
        <v>15.5</v>
      </c>
      <c r="H1437">
        <v>9</v>
      </c>
      <c r="I1437" t="s">
        <v>336</v>
      </c>
      <c r="J1437">
        <v>0.75</v>
      </c>
      <c r="K1437">
        <v>12</v>
      </c>
      <c r="L1437" t="s">
        <v>336</v>
      </c>
      <c r="M1437">
        <v>33</v>
      </c>
      <c r="N1437">
        <v>33.200000000000003</v>
      </c>
      <c r="O1437">
        <v>33.200000000000003</v>
      </c>
      <c r="P1437" t="s">
        <v>337</v>
      </c>
      <c r="Q1437">
        <v>750.8</v>
      </c>
      <c r="R1437">
        <v>0</v>
      </c>
      <c r="S1437">
        <v>0</v>
      </c>
      <c r="T1437">
        <v>17</v>
      </c>
      <c r="U1437">
        <v>0.12</v>
      </c>
      <c r="V1437">
        <v>19</v>
      </c>
      <c r="W1437">
        <v>0</v>
      </c>
      <c r="X1437">
        <v>0</v>
      </c>
      <c r="Y1437">
        <v>0</v>
      </c>
      <c r="Z1437">
        <v>0</v>
      </c>
      <c r="AA1437">
        <v>5.0999999999999997E-2</v>
      </c>
      <c r="AB1437">
        <v>25.6</v>
      </c>
      <c r="AC1437">
        <v>40</v>
      </c>
      <c r="AD1437">
        <v>11</v>
      </c>
      <c r="AE1437">
        <v>25.1</v>
      </c>
      <c r="AF1437">
        <v>7.59</v>
      </c>
      <c r="AG1437">
        <v>7.1999999999999995E-2</v>
      </c>
      <c r="AH1437" t="s">
        <v>337</v>
      </c>
      <c r="AI1437" t="s">
        <v>337</v>
      </c>
      <c r="AJ1437">
        <v>0</v>
      </c>
      <c r="AK1437">
        <v>116</v>
      </c>
      <c r="AL1437">
        <v>1</v>
      </c>
      <c r="AM1437">
        <v>100</v>
      </c>
      <c r="AN1437">
        <v>5</v>
      </c>
    </row>
    <row r="1438" spans="1:40" x14ac:dyDescent="0.25">
      <c r="A1438" s="34">
        <v>40747</v>
      </c>
      <c r="B1438" s="220">
        <v>0.86111111111111116</v>
      </c>
      <c r="C1438">
        <v>32.9</v>
      </c>
      <c r="D1438">
        <v>33</v>
      </c>
      <c r="E1438">
        <v>32.9</v>
      </c>
      <c r="F1438">
        <v>36</v>
      </c>
      <c r="G1438">
        <v>15.9</v>
      </c>
      <c r="H1438">
        <v>9</v>
      </c>
      <c r="I1438" t="s">
        <v>336</v>
      </c>
      <c r="J1438">
        <v>0.75</v>
      </c>
      <c r="K1438">
        <v>15</v>
      </c>
      <c r="L1438" t="s">
        <v>336</v>
      </c>
      <c r="M1438">
        <v>32.9</v>
      </c>
      <c r="N1438">
        <v>33.299999999999997</v>
      </c>
      <c r="O1438">
        <v>33.299999999999997</v>
      </c>
      <c r="P1438" t="s">
        <v>337</v>
      </c>
      <c r="Q1438">
        <v>750.8</v>
      </c>
      <c r="R1438">
        <v>0</v>
      </c>
      <c r="S1438">
        <v>0</v>
      </c>
      <c r="T1438">
        <v>11</v>
      </c>
      <c r="U1438">
        <v>0.08</v>
      </c>
      <c r="V1438">
        <v>12</v>
      </c>
      <c r="W1438">
        <v>0</v>
      </c>
      <c r="X1438">
        <v>0</v>
      </c>
      <c r="Y1438">
        <v>0</v>
      </c>
      <c r="Z1438">
        <v>0</v>
      </c>
      <c r="AA1438">
        <v>5.0999999999999997E-2</v>
      </c>
      <c r="AB1438">
        <v>25.5</v>
      </c>
      <c r="AC1438">
        <v>40</v>
      </c>
      <c r="AD1438">
        <v>10.9</v>
      </c>
      <c r="AE1438">
        <v>25</v>
      </c>
      <c r="AF1438">
        <v>7.59</v>
      </c>
      <c r="AG1438">
        <v>7.1999999999999995E-2</v>
      </c>
      <c r="AH1438" t="s">
        <v>337</v>
      </c>
      <c r="AI1438" t="s">
        <v>337</v>
      </c>
      <c r="AJ1438">
        <v>0</v>
      </c>
      <c r="AK1438">
        <v>117</v>
      </c>
      <c r="AL1438">
        <v>1</v>
      </c>
      <c r="AM1438">
        <v>100</v>
      </c>
      <c r="AN1438">
        <v>5</v>
      </c>
    </row>
    <row r="1439" spans="1:40" x14ac:dyDescent="0.25">
      <c r="A1439" s="34">
        <v>40747</v>
      </c>
      <c r="B1439" s="220">
        <v>0.86458333333333337</v>
      </c>
      <c r="C1439">
        <v>32.799999999999997</v>
      </c>
      <c r="D1439">
        <v>32.9</v>
      </c>
      <c r="E1439">
        <v>32.799999999999997</v>
      </c>
      <c r="F1439">
        <v>36</v>
      </c>
      <c r="G1439">
        <v>15.7</v>
      </c>
      <c r="H1439">
        <v>9</v>
      </c>
      <c r="I1439" t="s">
        <v>336</v>
      </c>
      <c r="J1439">
        <v>0.75</v>
      </c>
      <c r="K1439">
        <v>13</v>
      </c>
      <c r="L1439" t="s">
        <v>338</v>
      </c>
      <c r="M1439">
        <v>32.799999999999997</v>
      </c>
      <c r="N1439">
        <v>33.1</v>
      </c>
      <c r="O1439">
        <v>33.1</v>
      </c>
      <c r="P1439" t="s">
        <v>337</v>
      </c>
      <c r="Q1439">
        <v>750.8</v>
      </c>
      <c r="R1439">
        <v>0</v>
      </c>
      <c r="S1439">
        <v>0</v>
      </c>
      <c r="T1439">
        <v>8</v>
      </c>
      <c r="U1439">
        <v>0.06</v>
      </c>
      <c r="V1439">
        <v>9</v>
      </c>
      <c r="W1439">
        <v>0</v>
      </c>
      <c r="X1439">
        <v>0</v>
      </c>
      <c r="Y1439">
        <v>0</v>
      </c>
      <c r="Z1439">
        <v>0</v>
      </c>
      <c r="AA1439">
        <v>0.05</v>
      </c>
      <c r="AB1439">
        <v>25.5</v>
      </c>
      <c r="AC1439">
        <v>40</v>
      </c>
      <c r="AD1439">
        <v>10.9</v>
      </c>
      <c r="AE1439">
        <v>25</v>
      </c>
      <c r="AF1439">
        <v>7.59</v>
      </c>
      <c r="AG1439">
        <v>7.1999999999999995E-2</v>
      </c>
      <c r="AH1439" t="s">
        <v>337</v>
      </c>
      <c r="AI1439" t="s">
        <v>337</v>
      </c>
      <c r="AJ1439">
        <v>0</v>
      </c>
      <c r="AK1439">
        <v>117</v>
      </c>
      <c r="AL1439">
        <v>1</v>
      </c>
      <c r="AM1439">
        <v>100</v>
      </c>
      <c r="AN1439">
        <v>5</v>
      </c>
    </row>
    <row r="1440" spans="1:40" x14ac:dyDescent="0.25">
      <c r="A1440" s="34">
        <v>40747</v>
      </c>
      <c r="B1440" s="220">
        <v>0.86805555555555547</v>
      </c>
      <c r="C1440">
        <v>32.700000000000003</v>
      </c>
      <c r="D1440">
        <v>32.799999999999997</v>
      </c>
      <c r="E1440">
        <v>32.700000000000003</v>
      </c>
      <c r="F1440">
        <v>36</v>
      </c>
      <c r="G1440">
        <v>15.6</v>
      </c>
      <c r="H1440">
        <v>10</v>
      </c>
      <c r="I1440" t="s">
        <v>336</v>
      </c>
      <c r="J1440">
        <v>0.83</v>
      </c>
      <c r="K1440">
        <v>15</v>
      </c>
      <c r="L1440" t="s">
        <v>336</v>
      </c>
      <c r="M1440">
        <v>32.700000000000003</v>
      </c>
      <c r="N1440">
        <v>32.9</v>
      </c>
      <c r="O1440">
        <v>32.9</v>
      </c>
      <c r="P1440" t="s">
        <v>337</v>
      </c>
      <c r="Q1440">
        <v>750.8</v>
      </c>
      <c r="R1440">
        <v>0</v>
      </c>
      <c r="S1440">
        <v>0</v>
      </c>
      <c r="T1440">
        <v>2</v>
      </c>
      <c r="U1440">
        <v>0.01</v>
      </c>
      <c r="V1440">
        <v>5</v>
      </c>
      <c r="W1440">
        <v>0</v>
      </c>
      <c r="X1440">
        <v>0</v>
      </c>
      <c r="Y1440">
        <v>0</v>
      </c>
      <c r="Z1440">
        <v>0</v>
      </c>
      <c r="AA1440">
        <v>0.05</v>
      </c>
      <c r="AB1440">
        <v>25.4</v>
      </c>
      <c r="AC1440">
        <v>41</v>
      </c>
      <c r="AD1440">
        <v>11.2</v>
      </c>
      <c r="AE1440">
        <v>24.9</v>
      </c>
      <c r="AF1440">
        <v>7.75</v>
      </c>
      <c r="AG1440">
        <v>7.1999999999999995E-2</v>
      </c>
      <c r="AH1440" t="s">
        <v>337</v>
      </c>
      <c r="AI1440" t="s">
        <v>337</v>
      </c>
      <c r="AJ1440">
        <v>0</v>
      </c>
      <c r="AK1440">
        <v>117</v>
      </c>
      <c r="AL1440">
        <v>1</v>
      </c>
      <c r="AM1440">
        <v>100</v>
      </c>
      <c r="AN1440">
        <v>5</v>
      </c>
    </row>
    <row r="1441" spans="1:40" x14ac:dyDescent="0.25">
      <c r="A1441" s="34">
        <v>40747</v>
      </c>
      <c r="B1441" s="220">
        <v>0.87152777777777779</v>
      </c>
      <c r="C1441">
        <v>32.299999999999997</v>
      </c>
      <c r="D1441">
        <v>32.700000000000003</v>
      </c>
      <c r="E1441">
        <v>32.299999999999997</v>
      </c>
      <c r="F1441">
        <v>40</v>
      </c>
      <c r="G1441">
        <v>17</v>
      </c>
      <c r="H1441">
        <v>10</v>
      </c>
      <c r="I1441" t="s">
        <v>336</v>
      </c>
      <c r="J1441">
        <v>0.83</v>
      </c>
      <c r="K1441">
        <v>17</v>
      </c>
      <c r="L1441" t="s">
        <v>341</v>
      </c>
      <c r="M1441">
        <v>32.299999999999997</v>
      </c>
      <c r="N1441">
        <v>33</v>
      </c>
      <c r="O1441">
        <v>33</v>
      </c>
      <c r="P1441" t="s">
        <v>337</v>
      </c>
      <c r="Q1441">
        <v>750.9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4.8000000000000001E-2</v>
      </c>
      <c r="AB1441">
        <v>25.3</v>
      </c>
      <c r="AC1441">
        <v>41</v>
      </c>
      <c r="AD1441">
        <v>11.1</v>
      </c>
      <c r="AE1441">
        <v>24.8</v>
      </c>
      <c r="AF1441">
        <v>7.75</v>
      </c>
      <c r="AG1441">
        <v>7.1999999999999995E-2</v>
      </c>
      <c r="AH1441" t="s">
        <v>337</v>
      </c>
      <c r="AI1441" t="s">
        <v>337</v>
      </c>
      <c r="AJ1441">
        <v>0</v>
      </c>
      <c r="AK1441">
        <v>117</v>
      </c>
      <c r="AL1441">
        <v>1</v>
      </c>
      <c r="AM1441">
        <v>100</v>
      </c>
      <c r="AN1441">
        <v>5</v>
      </c>
    </row>
    <row r="1442" spans="1:40" x14ac:dyDescent="0.25">
      <c r="A1442" s="34">
        <v>40747</v>
      </c>
      <c r="B1442" s="220">
        <v>0.875</v>
      </c>
      <c r="C1442">
        <v>31.7</v>
      </c>
      <c r="D1442">
        <v>32.299999999999997</v>
      </c>
      <c r="E1442">
        <v>31.7</v>
      </c>
      <c r="F1442">
        <v>41</v>
      </c>
      <c r="G1442">
        <v>16.8</v>
      </c>
      <c r="H1442">
        <v>10</v>
      </c>
      <c r="I1442" t="s">
        <v>336</v>
      </c>
      <c r="J1442">
        <v>0.83</v>
      </c>
      <c r="K1442">
        <v>21</v>
      </c>
      <c r="L1442" t="s">
        <v>339</v>
      </c>
      <c r="M1442">
        <v>31.6</v>
      </c>
      <c r="N1442">
        <v>32.4</v>
      </c>
      <c r="O1442">
        <v>32.299999999999997</v>
      </c>
      <c r="P1442" t="s">
        <v>337</v>
      </c>
      <c r="Q1442">
        <v>751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4.5999999999999999E-2</v>
      </c>
      <c r="AB1442">
        <v>25.3</v>
      </c>
      <c r="AC1442">
        <v>41</v>
      </c>
      <c r="AD1442">
        <v>11.1</v>
      </c>
      <c r="AE1442">
        <v>24.8</v>
      </c>
      <c r="AF1442">
        <v>7.75</v>
      </c>
      <c r="AG1442">
        <v>7.1999999999999995E-2</v>
      </c>
      <c r="AH1442" t="s">
        <v>337</v>
      </c>
      <c r="AI1442" t="s">
        <v>337</v>
      </c>
      <c r="AJ1442">
        <v>8.0000000000000002E-3</v>
      </c>
      <c r="AK1442">
        <v>118</v>
      </c>
      <c r="AL1442">
        <v>1</v>
      </c>
      <c r="AM1442">
        <v>100</v>
      </c>
      <c r="AN1442">
        <v>5</v>
      </c>
    </row>
    <row r="1443" spans="1:40" x14ac:dyDescent="0.25">
      <c r="A1443" s="34">
        <v>40747</v>
      </c>
      <c r="B1443" s="220">
        <v>0.87847222222222221</v>
      </c>
      <c r="C1443">
        <v>31.2</v>
      </c>
      <c r="D1443">
        <v>31.7</v>
      </c>
      <c r="E1443">
        <v>31.2</v>
      </c>
      <c r="F1443">
        <v>42</v>
      </c>
      <c r="G1443">
        <v>16.8</v>
      </c>
      <c r="H1443">
        <v>10</v>
      </c>
      <c r="I1443" t="s">
        <v>341</v>
      </c>
      <c r="J1443">
        <v>0.83</v>
      </c>
      <c r="K1443">
        <v>20</v>
      </c>
      <c r="L1443" t="s">
        <v>336</v>
      </c>
      <c r="M1443">
        <v>31</v>
      </c>
      <c r="N1443">
        <v>31.7</v>
      </c>
      <c r="O1443">
        <v>31.5</v>
      </c>
      <c r="P1443" t="s">
        <v>337</v>
      </c>
      <c r="Q1443">
        <v>751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4.4999999999999998E-2</v>
      </c>
      <c r="AB1443">
        <v>25.3</v>
      </c>
      <c r="AC1443">
        <v>42</v>
      </c>
      <c r="AD1443">
        <v>11.4</v>
      </c>
      <c r="AE1443">
        <v>24.9</v>
      </c>
      <c r="AF1443">
        <v>7.9</v>
      </c>
      <c r="AG1443">
        <v>7.1999999999999995E-2</v>
      </c>
      <c r="AH1443" t="s">
        <v>337</v>
      </c>
      <c r="AI1443" t="s">
        <v>337</v>
      </c>
      <c r="AJ1443">
        <v>0</v>
      </c>
      <c r="AK1443">
        <v>117</v>
      </c>
      <c r="AL1443">
        <v>1</v>
      </c>
      <c r="AM1443">
        <v>100</v>
      </c>
      <c r="AN1443">
        <v>5</v>
      </c>
    </row>
    <row r="1444" spans="1:40" x14ac:dyDescent="0.25">
      <c r="A1444" s="34">
        <v>40747</v>
      </c>
      <c r="B1444" s="220">
        <v>0.88194444444444453</v>
      </c>
      <c r="C1444">
        <v>31</v>
      </c>
      <c r="D1444">
        <v>31.2</v>
      </c>
      <c r="E1444">
        <v>31</v>
      </c>
      <c r="F1444">
        <v>43</v>
      </c>
      <c r="G1444">
        <v>17</v>
      </c>
      <c r="H1444">
        <v>9</v>
      </c>
      <c r="I1444" t="s">
        <v>341</v>
      </c>
      <c r="J1444">
        <v>0.75</v>
      </c>
      <c r="K1444">
        <v>16</v>
      </c>
      <c r="L1444" t="s">
        <v>336</v>
      </c>
      <c r="M1444">
        <v>30.8</v>
      </c>
      <c r="N1444">
        <v>31.6</v>
      </c>
      <c r="O1444">
        <v>31.4</v>
      </c>
      <c r="P1444" t="s">
        <v>337</v>
      </c>
      <c r="Q1444">
        <v>751.1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4.3999999999999997E-2</v>
      </c>
      <c r="AB1444">
        <v>25.2</v>
      </c>
      <c r="AC1444">
        <v>42</v>
      </c>
      <c r="AD1444">
        <v>11.3</v>
      </c>
      <c r="AE1444">
        <v>24.8</v>
      </c>
      <c r="AF1444">
        <v>7.9</v>
      </c>
      <c r="AG1444">
        <v>7.2099999999999997E-2</v>
      </c>
      <c r="AH1444" t="s">
        <v>337</v>
      </c>
      <c r="AI1444" t="s">
        <v>337</v>
      </c>
      <c r="AJ1444">
        <v>0</v>
      </c>
      <c r="AK1444">
        <v>117</v>
      </c>
      <c r="AL1444">
        <v>1</v>
      </c>
      <c r="AM1444">
        <v>100</v>
      </c>
      <c r="AN1444">
        <v>5</v>
      </c>
    </row>
    <row r="1445" spans="1:40" x14ac:dyDescent="0.25">
      <c r="A1445" s="34">
        <v>40747</v>
      </c>
      <c r="B1445" s="220">
        <v>0.88541666666666663</v>
      </c>
      <c r="C1445">
        <v>30.9</v>
      </c>
      <c r="D1445">
        <v>31</v>
      </c>
      <c r="E1445">
        <v>30.9</v>
      </c>
      <c r="F1445">
        <v>43</v>
      </c>
      <c r="G1445">
        <v>16.899999999999999</v>
      </c>
      <c r="H1445">
        <v>9</v>
      </c>
      <c r="I1445" t="s">
        <v>336</v>
      </c>
      <c r="J1445">
        <v>0.75</v>
      </c>
      <c r="K1445">
        <v>15</v>
      </c>
      <c r="L1445" t="s">
        <v>336</v>
      </c>
      <c r="M1445">
        <v>30.7</v>
      </c>
      <c r="N1445">
        <v>31.5</v>
      </c>
      <c r="O1445">
        <v>31.3</v>
      </c>
      <c r="P1445" t="s">
        <v>337</v>
      </c>
      <c r="Q1445">
        <v>751.2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4.3999999999999997E-2</v>
      </c>
      <c r="AB1445">
        <v>25.2</v>
      </c>
      <c r="AC1445">
        <v>42</v>
      </c>
      <c r="AD1445">
        <v>11.3</v>
      </c>
      <c r="AE1445">
        <v>24.8</v>
      </c>
      <c r="AF1445">
        <v>7.9</v>
      </c>
      <c r="AG1445">
        <v>7.2099999999999997E-2</v>
      </c>
      <c r="AH1445" t="s">
        <v>337</v>
      </c>
      <c r="AI1445" t="s">
        <v>337</v>
      </c>
      <c r="AJ1445">
        <v>0</v>
      </c>
      <c r="AK1445">
        <v>117</v>
      </c>
      <c r="AL1445">
        <v>1</v>
      </c>
      <c r="AM1445">
        <v>100</v>
      </c>
      <c r="AN1445">
        <v>5</v>
      </c>
    </row>
    <row r="1446" spans="1:40" x14ac:dyDescent="0.25">
      <c r="A1446" s="34">
        <v>40747</v>
      </c>
      <c r="B1446" s="220">
        <v>0.88888888888888884</v>
      </c>
      <c r="C1446">
        <v>30.8</v>
      </c>
      <c r="D1446">
        <v>30.9</v>
      </c>
      <c r="E1446">
        <v>30.8</v>
      </c>
      <c r="F1446">
        <v>44</v>
      </c>
      <c r="G1446">
        <v>17.100000000000001</v>
      </c>
      <c r="H1446">
        <v>9</v>
      </c>
      <c r="I1446" t="s">
        <v>336</v>
      </c>
      <c r="J1446">
        <v>0.75</v>
      </c>
      <c r="K1446">
        <v>13</v>
      </c>
      <c r="L1446" t="s">
        <v>338</v>
      </c>
      <c r="M1446">
        <v>30.6</v>
      </c>
      <c r="N1446">
        <v>31.6</v>
      </c>
      <c r="O1446">
        <v>31.3</v>
      </c>
      <c r="P1446" t="s">
        <v>337</v>
      </c>
      <c r="Q1446">
        <v>751.3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4.2999999999999997E-2</v>
      </c>
      <c r="AB1446">
        <v>25.1</v>
      </c>
      <c r="AC1446">
        <v>42</v>
      </c>
      <c r="AD1446">
        <v>11.3</v>
      </c>
      <c r="AE1446">
        <v>24.7</v>
      </c>
      <c r="AF1446">
        <v>7.91</v>
      </c>
      <c r="AG1446">
        <v>7.2099999999999997E-2</v>
      </c>
      <c r="AH1446" t="s">
        <v>337</v>
      </c>
      <c r="AI1446" t="s">
        <v>337</v>
      </c>
      <c r="AJ1446">
        <v>0</v>
      </c>
      <c r="AK1446">
        <v>117</v>
      </c>
      <c r="AL1446">
        <v>1</v>
      </c>
      <c r="AM1446">
        <v>100</v>
      </c>
      <c r="AN1446">
        <v>5</v>
      </c>
    </row>
    <row r="1447" spans="1:40" x14ac:dyDescent="0.25">
      <c r="A1447" s="34">
        <v>40747</v>
      </c>
      <c r="B1447" s="220">
        <v>0.89236111111111116</v>
      </c>
      <c r="C1447">
        <v>30.7</v>
      </c>
      <c r="D1447">
        <v>30.8</v>
      </c>
      <c r="E1447">
        <v>30.7</v>
      </c>
      <c r="F1447">
        <v>44</v>
      </c>
      <c r="G1447">
        <v>17</v>
      </c>
      <c r="H1447">
        <v>7</v>
      </c>
      <c r="I1447" t="s">
        <v>336</v>
      </c>
      <c r="J1447">
        <v>0.57999999999999996</v>
      </c>
      <c r="K1447">
        <v>14</v>
      </c>
      <c r="L1447" t="s">
        <v>341</v>
      </c>
      <c r="M1447">
        <v>30.7</v>
      </c>
      <c r="N1447">
        <v>31.4</v>
      </c>
      <c r="O1447">
        <v>31.4</v>
      </c>
      <c r="P1447" t="s">
        <v>337</v>
      </c>
      <c r="Q1447">
        <v>751.3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4.2999999999999997E-2</v>
      </c>
      <c r="AB1447">
        <v>25.1</v>
      </c>
      <c r="AC1447">
        <v>42</v>
      </c>
      <c r="AD1447">
        <v>11.3</v>
      </c>
      <c r="AE1447">
        <v>24.7</v>
      </c>
      <c r="AF1447">
        <v>7.91</v>
      </c>
      <c r="AG1447">
        <v>7.2099999999999997E-2</v>
      </c>
      <c r="AH1447" t="s">
        <v>337</v>
      </c>
      <c r="AI1447" t="s">
        <v>337</v>
      </c>
      <c r="AJ1447">
        <v>0</v>
      </c>
      <c r="AK1447">
        <v>116</v>
      </c>
      <c r="AL1447">
        <v>1</v>
      </c>
      <c r="AM1447">
        <v>100</v>
      </c>
      <c r="AN1447">
        <v>5</v>
      </c>
    </row>
    <row r="1448" spans="1:40" x14ac:dyDescent="0.25">
      <c r="A1448" s="34">
        <v>40747</v>
      </c>
      <c r="B1448" s="220">
        <v>0.89583333333333337</v>
      </c>
      <c r="C1448">
        <v>30.6</v>
      </c>
      <c r="D1448">
        <v>30.7</v>
      </c>
      <c r="E1448">
        <v>30.6</v>
      </c>
      <c r="F1448">
        <v>44</v>
      </c>
      <c r="G1448">
        <v>17</v>
      </c>
      <c r="H1448">
        <v>6</v>
      </c>
      <c r="I1448" t="s">
        <v>341</v>
      </c>
      <c r="J1448">
        <v>0.5</v>
      </c>
      <c r="K1448">
        <v>10</v>
      </c>
      <c r="L1448" t="s">
        <v>336</v>
      </c>
      <c r="M1448">
        <v>30.6</v>
      </c>
      <c r="N1448">
        <v>31.4</v>
      </c>
      <c r="O1448">
        <v>31.4</v>
      </c>
      <c r="P1448" t="s">
        <v>337</v>
      </c>
      <c r="Q1448">
        <v>751.4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4.2999999999999997E-2</v>
      </c>
      <c r="AB1448">
        <v>25</v>
      </c>
      <c r="AC1448">
        <v>42</v>
      </c>
      <c r="AD1448">
        <v>11.2</v>
      </c>
      <c r="AE1448">
        <v>24.6</v>
      </c>
      <c r="AF1448">
        <v>7.91</v>
      </c>
      <c r="AG1448">
        <v>7.2099999999999997E-2</v>
      </c>
      <c r="AH1448" t="s">
        <v>337</v>
      </c>
      <c r="AI1448" t="s">
        <v>337</v>
      </c>
      <c r="AJ1448">
        <v>0</v>
      </c>
      <c r="AK1448">
        <v>117</v>
      </c>
      <c r="AL1448">
        <v>1</v>
      </c>
      <c r="AM1448">
        <v>100</v>
      </c>
      <c r="AN1448">
        <v>5</v>
      </c>
    </row>
    <row r="1449" spans="1:40" x14ac:dyDescent="0.25">
      <c r="A1449" s="34">
        <v>40747</v>
      </c>
      <c r="B1449" s="220">
        <v>0.89930555555555547</v>
      </c>
      <c r="C1449">
        <v>30.5</v>
      </c>
      <c r="D1449">
        <v>30.6</v>
      </c>
      <c r="E1449">
        <v>30.5</v>
      </c>
      <c r="F1449">
        <v>44</v>
      </c>
      <c r="G1449">
        <v>16.899999999999999</v>
      </c>
      <c r="H1449">
        <v>7</v>
      </c>
      <c r="I1449" t="s">
        <v>341</v>
      </c>
      <c r="J1449">
        <v>0.57999999999999996</v>
      </c>
      <c r="K1449">
        <v>13</v>
      </c>
      <c r="L1449" t="s">
        <v>341</v>
      </c>
      <c r="M1449">
        <v>30.5</v>
      </c>
      <c r="N1449">
        <v>31.2</v>
      </c>
      <c r="O1449">
        <v>31.2</v>
      </c>
      <c r="P1449" t="s">
        <v>337</v>
      </c>
      <c r="Q1449">
        <v>751.5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4.2000000000000003E-2</v>
      </c>
      <c r="AB1449">
        <v>25</v>
      </c>
      <c r="AC1449">
        <v>42</v>
      </c>
      <c r="AD1449">
        <v>11.2</v>
      </c>
      <c r="AE1449">
        <v>24.6</v>
      </c>
      <c r="AF1449">
        <v>7.91</v>
      </c>
      <c r="AG1449">
        <v>7.2099999999999997E-2</v>
      </c>
      <c r="AH1449" t="s">
        <v>337</v>
      </c>
      <c r="AI1449" t="s">
        <v>337</v>
      </c>
      <c r="AJ1449">
        <v>0</v>
      </c>
      <c r="AK1449">
        <v>117</v>
      </c>
      <c r="AL1449">
        <v>1</v>
      </c>
      <c r="AM1449">
        <v>100</v>
      </c>
      <c r="AN1449">
        <v>5</v>
      </c>
    </row>
    <row r="1450" spans="1:40" x14ac:dyDescent="0.25">
      <c r="A1450" s="34">
        <v>40747</v>
      </c>
      <c r="B1450" s="220">
        <v>0.90277777777777779</v>
      </c>
      <c r="C1450">
        <v>30.4</v>
      </c>
      <c r="D1450">
        <v>30.5</v>
      </c>
      <c r="E1450">
        <v>30.4</v>
      </c>
      <c r="F1450">
        <v>44</v>
      </c>
      <c r="G1450">
        <v>16.8</v>
      </c>
      <c r="H1450">
        <v>7</v>
      </c>
      <c r="I1450" t="s">
        <v>336</v>
      </c>
      <c r="J1450">
        <v>0.57999999999999996</v>
      </c>
      <c r="K1450">
        <v>12</v>
      </c>
      <c r="L1450" t="s">
        <v>336</v>
      </c>
      <c r="M1450">
        <v>30.4</v>
      </c>
      <c r="N1450">
        <v>31.2</v>
      </c>
      <c r="O1450">
        <v>31.2</v>
      </c>
      <c r="P1450" t="s">
        <v>337</v>
      </c>
      <c r="Q1450">
        <v>751.6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4.2000000000000003E-2</v>
      </c>
      <c r="AB1450">
        <v>24.9</v>
      </c>
      <c r="AC1450">
        <v>42</v>
      </c>
      <c r="AD1450">
        <v>11.1</v>
      </c>
      <c r="AE1450">
        <v>24.5</v>
      </c>
      <c r="AF1450">
        <v>7.91</v>
      </c>
      <c r="AG1450">
        <v>7.22E-2</v>
      </c>
      <c r="AH1450" t="s">
        <v>337</v>
      </c>
      <c r="AI1450" t="s">
        <v>337</v>
      </c>
      <c r="AJ1450">
        <v>0</v>
      </c>
      <c r="AK1450">
        <v>117</v>
      </c>
      <c r="AL1450">
        <v>1</v>
      </c>
      <c r="AM1450">
        <v>100</v>
      </c>
      <c r="AN1450">
        <v>5</v>
      </c>
    </row>
    <row r="1451" spans="1:40" x14ac:dyDescent="0.25">
      <c r="A1451" s="34">
        <v>40747</v>
      </c>
      <c r="B1451" s="220">
        <v>0.90625</v>
      </c>
      <c r="C1451">
        <v>30.4</v>
      </c>
      <c r="D1451">
        <v>30.4</v>
      </c>
      <c r="E1451">
        <v>30.3</v>
      </c>
      <c r="F1451">
        <v>45</v>
      </c>
      <c r="G1451">
        <v>17.100000000000001</v>
      </c>
      <c r="H1451">
        <v>6</v>
      </c>
      <c r="I1451" t="s">
        <v>336</v>
      </c>
      <c r="J1451">
        <v>0.5</v>
      </c>
      <c r="K1451">
        <v>10</v>
      </c>
      <c r="L1451" t="s">
        <v>336</v>
      </c>
      <c r="M1451">
        <v>30.4</v>
      </c>
      <c r="N1451">
        <v>31.2</v>
      </c>
      <c r="O1451">
        <v>31.2</v>
      </c>
      <c r="P1451" t="s">
        <v>337</v>
      </c>
      <c r="Q1451">
        <v>751.6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4.2000000000000003E-2</v>
      </c>
      <c r="AB1451">
        <v>24.9</v>
      </c>
      <c r="AC1451">
        <v>42</v>
      </c>
      <c r="AD1451">
        <v>11.1</v>
      </c>
      <c r="AE1451">
        <v>24.5</v>
      </c>
      <c r="AF1451">
        <v>7.91</v>
      </c>
      <c r="AG1451">
        <v>7.22E-2</v>
      </c>
      <c r="AH1451" t="s">
        <v>337</v>
      </c>
      <c r="AI1451" t="s">
        <v>337</v>
      </c>
      <c r="AJ1451">
        <v>0</v>
      </c>
      <c r="AK1451">
        <v>117</v>
      </c>
      <c r="AL1451">
        <v>1</v>
      </c>
      <c r="AM1451">
        <v>100</v>
      </c>
      <c r="AN1451">
        <v>5</v>
      </c>
    </row>
    <row r="1452" spans="1:40" x14ac:dyDescent="0.25">
      <c r="A1452" s="34">
        <v>40747</v>
      </c>
      <c r="B1452" s="220">
        <v>0.90972222222222221</v>
      </c>
      <c r="C1452">
        <v>30.3</v>
      </c>
      <c r="D1452">
        <v>30.3</v>
      </c>
      <c r="E1452">
        <v>30.3</v>
      </c>
      <c r="F1452">
        <v>45</v>
      </c>
      <c r="G1452">
        <v>17</v>
      </c>
      <c r="H1452">
        <v>7</v>
      </c>
      <c r="I1452" t="s">
        <v>336</v>
      </c>
      <c r="J1452">
        <v>0.57999999999999996</v>
      </c>
      <c r="K1452">
        <v>10</v>
      </c>
      <c r="L1452" t="s">
        <v>336</v>
      </c>
      <c r="M1452">
        <v>30.3</v>
      </c>
      <c r="N1452">
        <v>31</v>
      </c>
      <c r="O1452">
        <v>31</v>
      </c>
      <c r="P1452" t="s">
        <v>337</v>
      </c>
      <c r="Q1452">
        <v>751.6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4.1000000000000002E-2</v>
      </c>
      <c r="AB1452">
        <v>24.8</v>
      </c>
      <c r="AC1452">
        <v>42</v>
      </c>
      <c r="AD1452">
        <v>11</v>
      </c>
      <c r="AE1452">
        <v>24.4</v>
      </c>
      <c r="AF1452">
        <v>7.92</v>
      </c>
      <c r="AG1452">
        <v>7.22E-2</v>
      </c>
      <c r="AH1452" t="s">
        <v>337</v>
      </c>
      <c r="AI1452" t="s">
        <v>337</v>
      </c>
      <c r="AJ1452">
        <v>0</v>
      </c>
      <c r="AK1452">
        <v>117</v>
      </c>
      <c r="AL1452">
        <v>1</v>
      </c>
      <c r="AM1452">
        <v>100</v>
      </c>
      <c r="AN1452">
        <v>5</v>
      </c>
    </row>
    <row r="1453" spans="1:40" x14ac:dyDescent="0.25">
      <c r="A1453" s="34">
        <v>40747</v>
      </c>
      <c r="B1453" s="220">
        <v>0.91319444444444453</v>
      </c>
      <c r="C1453">
        <v>30.2</v>
      </c>
      <c r="D1453">
        <v>30.3</v>
      </c>
      <c r="E1453">
        <v>30.2</v>
      </c>
      <c r="F1453">
        <v>45</v>
      </c>
      <c r="G1453">
        <v>17</v>
      </c>
      <c r="H1453">
        <v>6</v>
      </c>
      <c r="I1453" t="s">
        <v>336</v>
      </c>
      <c r="J1453">
        <v>0.5</v>
      </c>
      <c r="K1453">
        <v>10</v>
      </c>
      <c r="L1453" t="s">
        <v>338</v>
      </c>
      <c r="M1453">
        <v>30.2</v>
      </c>
      <c r="N1453">
        <v>30.9</v>
      </c>
      <c r="O1453">
        <v>30.9</v>
      </c>
      <c r="P1453" t="s">
        <v>337</v>
      </c>
      <c r="Q1453">
        <v>751.7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4.1000000000000002E-2</v>
      </c>
      <c r="AB1453">
        <v>24.8</v>
      </c>
      <c r="AC1453">
        <v>42</v>
      </c>
      <c r="AD1453">
        <v>11</v>
      </c>
      <c r="AE1453">
        <v>24.4</v>
      </c>
      <c r="AF1453">
        <v>7.92</v>
      </c>
      <c r="AG1453">
        <v>7.22E-2</v>
      </c>
      <c r="AH1453" t="s">
        <v>337</v>
      </c>
      <c r="AI1453" t="s">
        <v>337</v>
      </c>
      <c r="AJ1453">
        <v>0</v>
      </c>
      <c r="AK1453">
        <v>117</v>
      </c>
      <c r="AL1453">
        <v>1</v>
      </c>
      <c r="AM1453">
        <v>100</v>
      </c>
      <c r="AN1453">
        <v>5</v>
      </c>
    </row>
    <row r="1454" spans="1:40" x14ac:dyDescent="0.25">
      <c r="A1454" s="34">
        <v>40747</v>
      </c>
      <c r="B1454" s="220">
        <v>0.91666666666666663</v>
      </c>
      <c r="C1454">
        <v>30.2</v>
      </c>
      <c r="D1454">
        <v>30.2</v>
      </c>
      <c r="E1454">
        <v>30.2</v>
      </c>
      <c r="F1454">
        <v>45</v>
      </c>
      <c r="G1454">
        <v>16.899999999999999</v>
      </c>
      <c r="H1454">
        <v>6</v>
      </c>
      <c r="I1454" t="s">
        <v>336</v>
      </c>
      <c r="J1454">
        <v>0.5</v>
      </c>
      <c r="K1454">
        <v>9</v>
      </c>
      <c r="L1454" t="s">
        <v>336</v>
      </c>
      <c r="M1454">
        <v>30.2</v>
      </c>
      <c r="N1454">
        <v>30.9</v>
      </c>
      <c r="O1454">
        <v>30.9</v>
      </c>
      <c r="P1454" t="s">
        <v>337</v>
      </c>
      <c r="Q1454">
        <v>751.7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4.1000000000000002E-2</v>
      </c>
      <c r="AB1454">
        <v>24.7</v>
      </c>
      <c r="AC1454">
        <v>42</v>
      </c>
      <c r="AD1454">
        <v>10.9</v>
      </c>
      <c r="AE1454">
        <v>24.3</v>
      </c>
      <c r="AF1454">
        <v>7.92</v>
      </c>
      <c r="AG1454">
        <v>7.2300000000000003E-2</v>
      </c>
      <c r="AH1454" t="s">
        <v>337</v>
      </c>
      <c r="AI1454" t="s">
        <v>337</v>
      </c>
      <c r="AJ1454">
        <v>6.0000000000000001E-3</v>
      </c>
      <c r="AK1454">
        <v>116</v>
      </c>
      <c r="AL1454">
        <v>1</v>
      </c>
      <c r="AM1454">
        <v>100</v>
      </c>
      <c r="AN1454">
        <v>5</v>
      </c>
    </row>
    <row r="1455" spans="1:40" x14ac:dyDescent="0.25">
      <c r="A1455" s="34">
        <v>40747</v>
      </c>
      <c r="B1455" s="220">
        <v>0.92013888888888884</v>
      </c>
      <c r="C1455">
        <v>30.2</v>
      </c>
      <c r="D1455">
        <v>30.2</v>
      </c>
      <c r="E1455">
        <v>30.1</v>
      </c>
      <c r="F1455">
        <v>45</v>
      </c>
      <c r="G1455">
        <v>16.899999999999999</v>
      </c>
      <c r="H1455">
        <v>6</v>
      </c>
      <c r="I1455" t="s">
        <v>336</v>
      </c>
      <c r="J1455">
        <v>0.5</v>
      </c>
      <c r="K1455">
        <v>10</v>
      </c>
      <c r="L1455" t="s">
        <v>336</v>
      </c>
      <c r="M1455">
        <v>30.2</v>
      </c>
      <c r="N1455">
        <v>30.9</v>
      </c>
      <c r="O1455">
        <v>30.9</v>
      </c>
      <c r="P1455" t="s">
        <v>337</v>
      </c>
      <c r="Q1455">
        <v>751.7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4.1000000000000002E-2</v>
      </c>
      <c r="AB1455">
        <v>24.7</v>
      </c>
      <c r="AC1455">
        <v>42</v>
      </c>
      <c r="AD1455">
        <v>10.9</v>
      </c>
      <c r="AE1455">
        <v>24.3</v>
      </c>
      <c r="AF1455">
        <v>7.92</v>
      </c>
      <c r="AG1455">
        <v>7.2300000000000003E-2</v>
      </c>
      <c r="AH1455" t="s">
        <v>337</v>
      </c>
      <c r="AI1455" t="s">
        <v>337</v>
      </c>
      <c r="AJ1455">
        <v>0</v>
      </c>
      <c r="AK1455">
        <v>118</v>
      </c>
      <c r="AL1455">
        <v>1</v>
      </c>
      <c r="AM1455">
        <v>100</v>
      </c>
      <c r="AN1455">
        <v>5</v>
      </c>
    </row>
    <row r="1456" spans="1:40" x14ac:dyDescent="0.25">
      <c r="A1456" s="34">
        <v>40747</v>
      </c>
      <c r="B1456" s="220">
        <v>0.92361111111111116</v>
      </c>
      <c r="C1456">
        <v>30.1</v>
      </c>
      <c r="D1456">
        <v>30.2</v>
      </c>
      <c r="E1456">
        <v>30.1</v>
      </c>
      <c r="F1456">
        <v>45</v>
      </c>
      <c r="G1456">
        <v>16.899999999999999</v>
      </c>
      <c r="H1456">
        <v>6</v>
      </c>
      <c r="I1456" t="s">
        <v>336</v>
      </c>
      <c r="J1456">
        <v>0.5</v>
      </c>
      <c r="K1456">
        <v>8</v>
      </c>
      <c r="L1456" t="s">
        <v>336</v>
      </c>
      <c r="M1456">
        <v>30.1</v>
      </c>
      <c r="N1456">
        <v>30.8</v>
      </c>
      <c r="O1456">
        <v>30.8</v>
      </c>
      <c r="P1456" t="s">
        <v>337</v>
      </c>
      <c r="Q1456">
        <v>751.8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4.1000000000000002E-2</v>
      </c>
      <c r="AB1456">
        <v>24.6</v>
      </c>
      <c r="AC1456">
        <v>42</v>
      </c>
      <c r="AD1456">
        <v>10.8</v>
      </c>
      <c r="AE1456">
        <v>24.2</v>
      </c>
      <c r="AF1456">
        <v>7.92</v>
      </c>
      <c r="AG1456">
        <v>7.2300000000000003E-2</v>
      </c>
      <c r="AH1456" t="s">
        <v>337</v>
      </c>
      <c r="AI1456" t="s">
        <v>337</v>
      </c>
      <c r="AJ1456">
        <v>0</v>
      </c>
      <c r="AK1456">
        <v>117</v>
      </c>
      <c r="AL1456">
        <v>1</v>
      </c>
      <c r="AM1456">
        <v>100</v>
      </c>
      <c r="AN1456">
        <v>5</v>
      </c>
    </row>
    <row r="1457" spans="1:40" x14ac:dyDescent="0.25">
      <c r="A1457" s="34">
        <v>40747</v>
      </c>
      <c r="B1457" s="220">
        <v>0.92708333333333337</v>
      </c>
      <c r="C1457">
        <v>30.1</v>
      </c>
      <c r="D1457">
        <v>30.1</v>
      </c>
      <c r="E1457">
        <v>30.1</v>
      </c>
      <c r="F1457">
        <v>45</v>
      </c>
      <c r="G1457">
        <v>16.8</v>
      </c>
      <c r="H1457">
        <v>8</v>
      </c>
      <c r="I1457" t="s">
        <v>336</v>
      </c>
      <c r="J1457">
        <v>0.67</v>
      </c>
      <c r="K1457">
        <v>12</v>
      </c>
      <c r="L1457" t="s">
        <v>336</v>
      </c>
      <c r="M1457">
        <v>29.9</v>
      </c>
      <c r="N1457">
        <v>30.7</v>
      </c>
      <c r="O1457">
        <v>30.6</v>
      </c>
      <c r="P1457" t="s">
        <v>337</v>
      </c>
      <c r="Q1457">
        <v>751.9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4.1000000000000002E-2</v>
      </c>
      <c r="AB1457">
        <v>24.5</v>
      </c>
      <c r="AC1457">
        <v>42</v>
      </c>
      <c r="AD1457">
        <v>10.7</v>
      </c>
      <c r="AE1457">
        <v>24.1</v>
      </c>
      <c r="AF1457">
        <v>7.93</v>
      </c>
      <c r="AG1457">
        <v>7.2300000000000003E-2</v>
      </c>
      <c r="AH1457" t="s">
        <v>337</v>
      </c>
      <c r="AI1457" t="s">
        <v>337</v>
      </c>
      <c r="AJ1457">
        <v>0</v>
      </c>
      <c r="AK1457">
        <v>117</v>
      </c>
      <c r="AL1457">
        <v>1</v>
      </c>
      <c r="AM1457">
        <v>100</v>
      </c>
      <c r="AN1457">
        <v>5</v>
      </c>
    </row>
    <row r="1458" spans="1:40" x14ac:dyDescent="0.25">
      <c r="A1458" s="34">
        <v>40747</v>
      </c>
      <c r="B1458" s="220">
        <v>0.93055555555555547</v>
      </c>
      <c r="C1458">
        <v>30.1</v>
      </c>
      <c r="D1458">
        <v>30.1</v>
      </c>
      <c r="E1458">
        <v>30.1</v>
      </c>
      <c r="F1458">
        <v>45</v>
      </c>
      <c r="G1458">
        <v>16.8</v>
      </c>
      <c r="H1458">
        <v>6</v>
      </c>
      <c r="I1458" t="s">
        <v>336</v>
      </c>
      <c r="J1458">
        <v>0.5</v>
      </c>
      <c r="K1458">
        <v>8</v>
      </c>
      <c r="L1458" t="s">
        <v>336</v>
      </c>
      <c r="M1458">
        <v>30.1</v>
      </c>
      <c r="N1458">
        <v>30.7</v>
      </c>
      <c r="O1458">
        <v>30.7</v>
      </c>
      <c r="P1458" t="s">
        <v>337</v>
      </c>
      <c r="Q1458">
        <v>751.9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4.1000000000000002E-2</v>
      </c>
      <c r="AB1458">
        <v>24.5</v>
      </c>
      <c r="AC1458">
        <v>42</v>
      </c>
      <c r="AD1458">
        <v>10.7</v>
      </c>
      <c r="AE1458">
        <v>24.1</v>
      </c>
      <c r="AF1458">
        <v>7.93</v>
      </c>
      <c r="AG1458">
        <v>7.2300000000000003E-2</v>
      </c>
      <c r="AH1458" t="s">
        <v>337</v>
      </c>
      <c r="AI1458" t="s">
        <v>337</v>
      </c>
      <c r="AJ1458">
        <v>0</v>
      </c>
      <c r="AK1458">
        <v>117</v>
      </c>
      <c r="AL1458">
        <v>1</v>
      </c>
      <c r="AM1458">
        <v>100</v>
      </c>
      <c r="AN1458">
        <v>5</v>
      </c>
    </row>
    <row r="1459" spans="1:40" x14ac:dyDescent="0.25">
      <c r="A1459" s="34">
        <v>40747</v>
      </c>
      <c r="B1459" s="220">
        <v>0.93402777777777779</v>
      </c>
      <c r="C1459">
        <v>30.1</v>
      </c>
      <c r="D1459">
        <v>30.1</v>
      </c>
      <c r="E1459">
        <v>30.1</v>
      </c>
      <c r="F1459">
        <v>46</v>
      </c>
      <c r="G1459">
        <v>17.2</v>
      </c>
      <c r="H1459">
        <v>6</v>
      </c>
      <c r="I1459" t="s">
        <v>336</v>
      </c>
      <c r="J1459">
        <v>0.5</v>
      </c>
      <c r="K1459">
        <v>10</v>
      </c>
      <c r="L1459" t="s">
        <v>336</v>
      </c>
      <c r="M1459">
        <v>30.1</v>
      </c>
      <c r="N1459">
        <v>30.8</v>
      </c>
      <c r="O1459">
        <v>30.8</v>
      </c>
      <c r="P1459" t="s">
        <v>337</v>
      </c>
      <c r="Q1459">
        <v>752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4.1000000000000002E-2</v>
      </c>
      <c r="AB1459">
        <v>24.4</v>
      </c>
      <c r="AC1459">
        <v>42</v>
      </c>
      <c r="AD1459">
        <v>10.6</v>
      </c>
      <c r="AE1459">
        <v>24</v>
      </c>
      <c r="AF1459">
        <v>7.93</v>
      </c>
      <c r="AG1459">
        <v>7.2400000000000006E-2</v>
      </c>
      <c r="AH1459" t="s">
        <v>337</v>
      </c>
      <c r="AI1459" t="s">
        <v>337</v>
      </c>
      <c r="AJ1459">
        <v>0</v>
      </c>
      <c r="AK1459">
        <v>117</v>
      </c>
      <c r="AL1459">
        <v>1</v>
      </c>
      <c r="AM1459">
        <v>100</v>
      </c>
      <c r="AN1459">
        <v>5</v>
      </c>
    </row>
    <row r="1460" spans="1:40" x14ac:dyDescent="0.25">
      <c r="A1460" s="34">
        <v>40747</v>
      </c>
      <c r="B1460" s="220">
        <v>0.9375</v>
      </c>
      <c r="C1460">
        <v>30</v>
      </c>
      <c r="D1460">
        <v>30.1</v>
      </c>
      <c r="E1460">
        <v>30</v>
      </c>
      <c r="F1460">
        <v>46</v>
      </c>
      <c r="G1460">
        <v>17.100000000000001</v>
      </c>
      <c r="H1460">
        <v>6</v>
      </c>
      <c r="I1460" t="s">
        <v>336</v>
      </c>
      <c r="J1460">
        <v>0.5</v>
      </c>
      <c r="K1460">
        <v>9</v>
      </c>
      <c r="L1460" t="s">
        <v>336</v>
      </c>
      <c r="M1460">
        <v>30</v>
      </c>
      <c r="N1460">
        <v>30.7</v>
      </c>
      <c r="O1460">
        <v>30.7</v>
      </c>
      <c r="P1460" t="s">
        <v>337</v>
      </c>
      <c r="Q1460">
        <v>752.1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4.1000000000000002E-2</v>
      </c>
      <c r="AB1460">
        <v>24.4</v>
      </c>
      <c r="AC1460">
        <v>42</v>
      </c>
      <c r="AD1460">
        <v>10.6</v>
      </c>
      <c r="AE1460">
        <v>24</v>
      </c>
      <c r="AF1460">
        <v>7.93</v>
      </c>
      <c r="AG1460">
        <v>7.2400000000000006E-2</v>
      </c>
      <c r="AH1460" t="s">
        <v>337</v>
      </c>
      <c r="AI1460" t="s">
        <v>337</v>
      </c>
      <c r="AJ1460">
        <v>0</v>
      </c>
      <c r="AK1460">
        <v>117</v>
      </c>
      <c r="AL1460">
        <v>1</v>
      </c>
      <c r="AM1460">
        <v>100</v>
      </c>
      <c r="AN1460">
        <v>5</v>
      </c>
    </row>
    <row r="1461" spans="1:40" x14ac:dyDescent="0.25">
      <c r="A1461" s="34">
        <v>40747</v>
      </c>
      <c r="B1461" s="220">
        <v>0.94097222222222221</v>
      </c>
      <c r="C1461">
        <v>30</v>
      </c>
      <c r="D1461">
        <v>30</v>
      </c>
      <c r="E1461">
        <v>30</v>
      </c>
      <c r="F1461">
        <v>46</v>
      </c>
      <c r="G1461">
        <v>17.100000000000001</v>
      </c>
      <c r="H1461">
        <v>6</v>
      </c>
      <c r="I1461" t="s">
        <v>336</v>
      </c>
      <c r="J1461">
        <v>0.5</v>
      </c>
      <c r="K1461">
        <v>9</v>
      </c>
      <c r="L1461" t="s">
        <v>338</v>
      </c>
      <c r="M1461">
        <v>30</v>
      </c>
      <c r="N1461">
        <v>30.7</v>
      </c>
      <c r="O1461">
        <v>30.7</v>
      </c>
      <c r="P1461" t="s">
        <v>337</v>
      </c>
      <c r="Q1461">
        <v>752.1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4.1000000000000002E-2</v>
      </c>
      <c r="AB1461">
        <v>24.4</v>
      </c>
      <c r="AC1461">
        <v>42</v>
      </c>
      <c r="AD1461">
        <v>10.6</v>
      </c>
      <c r="AE1461">
        <v>24</v>
      </c>
      <c r="AF1461">
        <v>7.93</v>
      </c>
      <c r="AG1461">
        <v>7.2400000000000006E-2</v>
      </c>
      <c r="AH1461" t="s">
        <v>337</v>
      </c>
      <c r="AI1461" t="s">
        <v>337</v>
      </c>
      <c r="AJ1461">
        <v>0</v>
      </c>
      <c r="AK1461">
        <v>117</v>
      </c>
      <c r="AL1461">
        <v>1</v>
      </c>
      <c r="AM1461">
        <v>100</v>
      </c>
      <c r="AN1461">
        <v>5</v>
      </c>
    </row>
    <row r="1462" spans="1:40" x14ac:dyDescent="0.25">
      <c r="A1462" s="34">
        <v>40747</v>
      </c>
      <c r="B1462" s="220">
        <v>0.94444444444444453</v>
      </c>
      <c r="C1462">
        <v>30</v>
      </c>
      <c r="D1462">
        <v>30</v>
      </c>
      <c r="E1462">
        <v>29.9</v>
      </c>
      <c r="F1462">
        <v>46</v>
      </c>
      <c r="G1462">
        <v>17.100000000000001</v>
      </c>
      <c r="H1462">
        <v>6</v>
      </c>
      <c r="I1462" t="s">
        <v>336</v>
      </c>
      <c r="J1462">
        <v>0.5</v>
      </c>
      <c r="K1462">
        <v>11</v>
      </c>
      <c r="L1462" t="s">
        <v>336</v>
      </c>
      <c r="M1462">
        <v>30</v>
      </c>
      <c r="N1462">
        <v>30.7</v>
      </c>
      <c r="O1462">
        <v>30.7</v>
      </c>
      <c r="P1462" t="s">
        <v>337</v>
      </c>
      <c r="Q1462">
        <v>752.2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4.1000000000000002E-2</v>
      </c>
      <c r="AB1462">
        <v>24.3</v>
      </c>
      <c r="AC1462">
        <v>42</v>
      </c>
      <c r="AD1462">
        <v>10.5</v>
      </c>
      <c r="AE1462">
        <v>23.9</v>
      </c>
      <c r="AF1462">
        <v>7.94</v>
      </c>
      <c r="AG1462">
        <v>7.2400000000000006E-2</v>
      </c>
      <c r="AH1462" t="s">
        <v>337</v>
      </c>
      <c r="AI1462" t="s">
        <v>337</v>
      </c>
      <c r="AJ1462">
        <v>0</v>
      </c>
      <c r="AK1462">
        <v>117</v>
      </c>
      <c r="AL1462">
        <v>1</v>
      </c>
      <c r="AM1462">
        <v>100</v>
      </c>
      <c r="AN1462">
        <v>5</v>
      </c>
    </row>
    <row r="1463" spans="1:40" x14ac:dyDescent="0.25">
      <c r="A1463" s="34">
        <v>40747</v>
      </c>
      <c r="B1463" s="220">
        <v>0.94791666666666663</v>
      </c>
      <c r="C1463">
        <v>30</v>
      </c>
      <c r="D1463">
        <v>30</v>
      </c>
      <c r="E1463">
        <v>29.9</v>
      </c>
      <c r="F1463">
        <v>46</v>
      </c>
      <c r="G1463">
        <v>17.100000000000001</v>
      </c>
      <c r="H1463">
        <v>8</v>
      </c>
      <c r="I1463" t="s">
        <v>336</v>
      </c>
      <c r="J1463">
        <v>0.67</v>
      </c>
      <c r="K1463">
        <v>12</v>
      </c>
      <c r="L1463" t="s">
        <v>336</v>
      </c>
      <c r="M1463">
        <v>29.9</v>
      </c>
      <c r="N1463">
        <v>30.7</v>
      </c>
      <c r="O1463">
        <v>30.6</v>
      </c>
      <c r="P1463" t="s">
        <v>337</v>
      </c>
      <c r="Q1463">
        <v>752.2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4.1000000000000002E-2</v>
      </c>
      <c r="AB1463">
        <v>24.3</v>
      </c>
      <c r="AC1463">
        <v>43</v>
      </c>
      <c r="AD1463">
        <v>10.9</v>
      </c>
      <c r="AE1463">
        <v>23.9</v>
      </c>
      <c r="AF1463">
        <v>8.0500000000000007</v>
      </c>
      <c r="AG1463">
        <v>7.2400000000000006E-2</v>
      </c>
      <c r="AH1463" t="s">
        <v>337</v>
      </c>
      <c r="AI1463" t="s">
        <v>337</v>
      </c>
      <c r="AJ1463">
        <v>0</v>
      </c>
      <c r="AK1463">
        <v>117</v>
      </c>
      <c r="AL1463">
        <v>1</v>
      </c>
      <c r="AM1463">
        <v>100</v>
      </c>
      <c r="AN1463">
        <v>5</v>
      </c>
    </row>
    <row r="1464" spans="1:40" x14ac:dyDescent="0.25">
      <c r="A1464" s="34">
        <v>40747</v>
      </c>
      <c r="B1464" s="220">
        <v>0.95138888888888884</v>
      </c>
      <c r="C1464">
        <v>30</v>
      </c>
      <c r="D1464">
        <v>30</v>
      </c>
      <c r="E1464">
        <v>30</v>
      </c>
      <c r="F1464">
        <v>46</v>
      </c>
      <c r="G1464">
        <v>17.100000000000001</v>
      </c>
      <c r="H1464">
        <v>9</v>
      </c>
      <c r="I1464" t="s">
        <v>336</v>
      </c>
      <c r="J1464">
        <v>0.75</v>
      </c>
      <c r="K1464">
        <v>15</v>
      </c>
      <c r="L1464" t="s">
        <v>338</v>
      </c>
      <c r="M1464">
        <v>29.7</v>
      </c>
      <c r="N1464">
        <v>30.7</v>
      </c>
      <c r="O1464">
        <v>30.4</v>
      </c>
      <c r="P1464" t="s">
        <v>337</v>
      </c>
      <c r="Q1464">
        <v>752.3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4.1000000000000002E-2</v>
      </c>
      <c r="AB1464">
        <v>24.2</v>
      </c>
      <c r="AC1464">
        <v>43</v>
      </c>
      <c r="AD1464">
        <v>10.8</v>
      </c>
      <c r="AE1464">
        <v>23.9</v>
      </c>
      <c r="AF1464">
        <v>8.0500000000000007</v>
      </c>
      <c r="AG1464">
        <v>7.2400000000000006E-2</v>
      </c>
      <c r="AH1464" t="s">
        <v>337</v>
      </c>
      <c r="AI1464" t="s">
        <v>337</v>
      </c>
      <c r="AJ1464">
        <v>0</v>
      </c>
      <c r="AK1464">
        <v>117</v>
      </c>
      <c r="AL1464">
        <v>1</v>
      </c>
      <c r="AM1464">
        <v>100</v>
      </c>
      <c r="AN1464">
        <v>5</v>
      </c>
    </row>
    <row r="1465" spans="1:40" x14ac:dyDescent="0.25">
      <c r="A1465" s="34">
        <v>40747</v>
      </c>
      <c r="B1465" s="220">
        <v>0.95486111111111116</v>
      </c>
      <c r="C1465">
        <v>29.9</v>
      </c>
      <c r="D1465">
        <v>30</v>
      </c>
      <c r="E1465">
        <v>29.9</v>
      </c>
      <c r="F1465">
        <v>47</v>
      </c>
      <c r="G1465">
        <v>17.399999999999999</v>
      </c>
      <c r="H1465">
        <v>10</v>
      </c>
      <c r="I1465" t="s">
        <v>336</v>
      </c>
      <c r="J1465">
        <v>0.83</v>
      </c>
      <c r="K1465">
        <v>17</v>
      </c>
      <c r="L1465" t="s">
        <v>336</v>
      </c>
      <c r="M1465">
        <v>29.5</v>
      </c>
      <c r="N1465">
        <v>30.8</v>
      </c>
      <c r="O1465">
        <v>30.3</v>
      </c>
      <c r="P1465" t="s">
        <v>337</v>
      </c>
      <c r="Q1465">
        <v>752.4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0.04</v>
      </c>
      <c r="AB1465">
        <v>24.2</v>
      </c>
      <c r="AC1465">
        <v>43</v>
      </c>
      <c r="AD1465">
        <v>10.8</v>
      </c>
      <c r="AE1465">
        <v>23.9</v>
      </c>
      <c r="AF1465">
        <v>8.0500000000000007</v>
      </c>
      <c r="AG1465">
        <v>7.2400000000000006E-2</v>
      </c>
      <c r="AH1465" t="s">
        <v>337</v>
      </c>
      <c r="AI1465" t="s">
        <v>337</v>
      </c>
      <c r="AJ1465">
        <v>0</v>
      </c>
      <c r="AK1465">
        <v>116</v>
      </c>
      <c r="AL1465">
        <v>1</v>
      </c>
      <c r="AM1465">
        <v>100</v>
      </c>
      <c r="AN1465">
        <v>5</v>
      </c>
    </row>
    <row r="1466" spans="1:40" x14ac:dyDescent="0.25">
      <c r="A1466" s="34">
        <v>40747</v>
      </c>
      <c r="B1466" s="220">
        <v>0.95833333333333337</v>
      </c>
      <c r="C1466">
        <v>29.9</v>
      </c>
      <c r="D1466">
        <v>29.9</v>
      </c>
      <c r="E1466">
        <v>29.9</v>
      </c>
      <c r="F1466">
        <v>48</v>
      </c>
      <c r="G1466">
        <v>17.7</v>
      </c>
      <c r="H1466">
        <v>9</v>
      </c>
      <c r="I1466" t="s">
        <v>336</v>
      </c>
      <c r="J1466">
        <v>0.75</v>
      </c>
      <c r="K1466">
        <v>16</v>
      </c>
      <c r="L1466" t="s">
        <v>336</v>
      </c>
      <c r="M1466">
        <v>29.6</v>
      </c>
      <c r="N1466">
        <v>30.8</v>
      </c>
      <c r="O1466">
        <v>30.6</v>
      </c>
      <c r="P1466" t="s">
        <v>337</v>
      </c>
      <c r="Q1466">
        <v>752.4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0.04</v>
      </c>
      <c r="AB1466">
        <v>24.2</v>
      </c>
      <c r="AC1466">
        <v>43</v>
      </c>
      <c r="AD1466">
        <v>10.8</v>
      </c>
      <c r="AE1466">
        <v>23.9</v>
      </c>
      <c r="AF1466">
        <v>8.0500000000000007</v>
      </c>
      <c r="AG1466">
        <v>7.2499999999999995E-2</v>
      </c>
      <c r="AH1466" t="s">
        <v>337</v>
      </c>
      <c r="AI1466" t="s">
        <v>337</v>
      </c>
      <c r="AJ1466">
        <v>6.0000000000000001E-3</v>
      </c>
      <c r="AK1466">
        <v>117</v>
      </c>
      <c r="AL1466">
        <v>1</v>
      </c>
      <c r="AM1466">
        <v>100</v>
      </c>
      <c r="AN1466">
        <v>5</v>
      </c>
    </row>
    <row r="1467" spans="1:40" x14ac:dyDescent="0.25">
      <c r="A1467" s="34">
        <v>40747</v>
      </c>
      <c r="B1467" s="220">
        <v>0.96180555555555547</v>
      </c>
      <c r="C1467">
        <v>29.8</v>
      </c>
      <c r="D1467">
        <v>29.9</v>
      </c>
      <c r="E1467">
        <v>29.8</v>
      </c>
      <c r="F1467">
        <v>49</v>
      </c>
      <c r="G1467">
        <v>18</v>
      </c>
      <c r="H1467">
        <v>9</v>
      </c>
      <c r="I1467" t="s">
        <v>336</v>
      </c>
      <c r="J1467">
        <v>0.75</v>
      </c>
      <c r="K1467">
        <v>15</v>
      </c>
      <c r="L1467" t="s">
        <v>336</v>
      </c>
      <c r="M1467">
        <v>29.6</v>
      </c>
      <c r="N1467">
        <v>30.9</v>
      </c>
      <c r="O1467">
        <v>30.6</v>
      </c>
      <c r="P1467" t="s">
        <v>337</v>
      </c>
      <c r="Q1467">
        <v>752.6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0.04</v>
      </c>
      <c r="AB1467">
        <v>24.2</v>
      </c>
      <c r="AC1467">
        <v>44</v>
      </c>
      <c r="AD1467">
        <v>11.2</v>
      </c>
      <c r="AE1467">
        <v>23.9</v>
      </c>
      <c r="AF1467">
        <v>8.24</v>
      </c>
      <c r="AG1467">
        <v>7.2400000000000006E-2</v>
      </c>
      <c r="AH1467" t="s">
        <v>337</v>
      </c>
      <c r="AI1467" t="s">
        <v>337</v>
      </c>
      <c r="AJ1467">
        <v>0</v>
      </c>
      <c r="AK1467">
        <v>116</v>
      </c>
      <c r="AL1467">
        <v>1</v>
      </c>
      <c r="AM1467">
        <v>100</v>
      </c>
      <c r="AN1467">
        <v>5</v>
      </c>
    </row>
    <row r="1468" spans="1:40" x14ac:dyDescent="0.25">
      <c r="A1468" s="34">
        <v>40747</v>
      </c>
      <c r="B1468" s="220">
        <v>0.96527777777777779</v>
      </c>
      <c r="C1468">
        <v>29.8</v>
      </c>
      <c r="D1468">
        <v>29.8</v>
      </c>
      <c r="E1468">
        <v>29.8</v>
      </c>
      <c r="F1468">
        <v>49</v>
      </c>
      <c r="G1468">
        <v>17.899999999999999</v>
      </c>
      <c r="H1468">
        <v>10</v>
      </c>
      <c r="I1468" t="s">
        <v>336</v>
      </c>
      <c r="J1468">
        <v>0.83</v>
      </c>
      <c r="K1468">
        <v>16</v>
      </c>
      <c r="L1468" t="s">
        <v>336</v>
      </c>
      <c r="M1468">
        <v>29.3</v>
      </c>
      <c r="N1468">
        <v>30.8</v>
      </c>
      <c r="O1468">
        <v>30.3</v>
      </c>
      <c r="P1468" t="s">
        <v>337</v>
      </c>
      <c r="Q1468">
        <v>752.7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0.04</v>
      </c>
      <c r="AB1468">
        <v>24.2</v>
      </c>
      <c r="AC1468">
        <v>44</v>
      </c>
      <c r="AD1468">
        <v>11.2</v>
      </c>
      <c r="AE1468">
        <v>23.9</v>
      </c>
      <c r="AF1468">
        <v>8.24</v>
      </c>
      <c r="AG1468">
        <v>7.2499999999999995E-2</v>
      </c>
      <c r="AH1468" t="s">
        <v>337</v>
      </c>
      <c r="AI1468" t="s">
        <v>337</v>
      </c>
      <c r="AJ1468">
        <v>0</v>
      </c>
      <c r="AK1468">
        <v>117</v>
      </c>
      <c r="AL1468">
        <v>1</v>
      </c>
      <c r="AM1468">
        <v>100</v>
      </c>
      <c r="AN1468">
        <v>5</v>
      </c>
    </row>
    <row r="1469" spans="1:40" x14ac:dyDescent="0.25">
      <c r="A1469" s="34">
        <v>40747</v>
      </c>
      <c r="B1469" s="220">
        <v>0.96875</v>
      </c>
      <c r="C1469">
        <v>29.7</v>
      </c>
      <c r="D1469">
        <v>29.8</v>
      </c>
      <c r="E1469">
        <v>29.7</v>
      </c>
      <c r="F1469">
        <v>50</v>
      </c>
      <c r="G1469">
        <v>18.2</v>
      </c>
      <c r="H1469">
        <v>10</v>
      </c>
      <c r="I1469" t="s">
        <v>336</v>
      </c>
      <c r="J1469">
        <v>0.83</v>
      </c>
      <c r="K1469">
        <v>16</v>
      </c>
      <c r="L1469" t="s">
        <v>338</v>
      </c>
      <c r="M1469">
        <v>29.3</v>
      </c>
      <c r="N1469">
        <v>30.8</v>
      </c>
      <c r="O1469">
        <v>30.4</v>
      </c>
      <c r="P1469" t="s">
        <v>337</v>
      </c>
      <c r="Q1469">
        <v>752.7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0.04</v>
      </c>
      <c r="AB1469">
        <v>24.2</v>
      </c>
      <c r="AC1469">
        <v>44</v>
      </c>
      <c r="AD1469">
        <v>11.2</v>
      </c>
      <c r="AE1469">
        <v>23.9</v>
      </c>
      <c r="AF1469">
        <v>8.24</v>
      </c>
      <c r="AG1469">
        <v>7.2499999999999995E-2</v>
      </c>
      <c r="AH1469" t="s">
        <v>337</v>
      </c>
      <c r="AI1469" t="s">
        <v>337</v>
      </c>
      <c r="AJ1469">
        <v>0</v>
      </c>
      <c r="AK1469">
        <v>118</v>
      </c>
      <c r="AL1469">
        <v>1</v>
      </c>
      <c r="AM1469">
        <v>100</v>
      </c>
      <c r="AN1469">
        <v>5</v>
      </c>
    </row>
    <row r="1470" spans="1:40" x14ac:dyDescent="0.25">
      <c r="A1470" s="34">
        <v>40747</v>
      </c>
      <c r="B1470" s="220">
        <v>0.97222222222222221</v>
      </c>
      <c r="C1470">
        <v>29.6</v>
      </c>
      <c r="D1470">
        <v>29.7</v>
      </c>
      <c r="E1470">
        <v>29.6</v>
      </c>
      <c r="F1470">
        <v>50</v>
      </c>
      <c r="G1470">
        <v>18.100000000000001</v>
      </c>
      <c r="H1470">
        <v>10</v>
      </c>
      <c r="I1470" t="s">
        <v>336</v>
      </c>
      <c r="J1470">
        <v>0.83</v>
      </c>
      <c r="K1470">
        <v>18</v>
      </c>
      <c r="L1470" t="s">
        <v>336</v>
      </c>
      <c r="M1470">
        <v>29.1</v>
      </c>
      <c r="N1470">
        <v>30.7</v>
      </c>
      <c r="O1470">
        <v>30.2</v>
      </c>
      <c r="P1470" t="s">
        <v>337</v>
      </c>
      <c r="Q1470">
        <v>752.8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3.9E-2</v>
      </c>
      <c r="AB1470">
        <v>24.2</v>
      </c>
      <c r="AC1470">
        <v>44</v>
      </c>
      <c r="AD1470">
        <v>11.2</v>
      </c>
      <c r="AE1470">
        <v>23.9</v>
      </c>
      <c r="AF1470">
        <v>8.24</v>
      </c>
      <c r="AG1470">
        <v>7.2499999999999995E-2</v>
      </c>
      <c r="AH1470" t="s">
        <v>337</v>
      </c>
      <c r="AI1470" t="s">
        <v>337</v>
      </c>
      <c r="AJ1470">
        <v>0</v>
      </c>
      <c r="AK1470">
        <v>117</v>
      </c>
      <c r="AL1470">
        <v>1</v>
      </c>
      <c r="AM1470">
        <v>100</v>
      </c>
      <c r="AN1470">
        <v>5</v>
      </c>
    </row>
    <row r="1471" spans="1:40" x14ac:dyDescent="0.25">
      <c r="A1471" s="34">
        <v>40747</v>
      </c>
      <c r="B1471" s="220">
        <v>0.97569444444444453</v>
      </c>
      <c r="C1471">
        <v>29.5</v>
      </c>
      <c r="D1471">
        <v>29.6</v>
      </c>
      <c r="E1471">
        <v>29.5</v>
      </c>
      <c r="F1471">
        <v>50</v>
      </c>
      <c r="G1471">
        <v>18</v>
      </c>
      <c r="H1471">
        <v>10</v>
      </c>
      <c r="I1471" t="s">
        <v>336</v>
      </c>
      <c r="J1471">
        <v>0.83</v>
      </c>
      <c r="K1471">
        <v>14</v>
      </c>
      <c r="L1471" t="s">
        <v>336</v>
      </c>
      <c r="M1471">
        <v>29</v>
      </c>
      <c r="N1471">
        <v>30.5</v>
      </c>
      <c r="O1471">
        <v>30</v>
      </c>
      <c r="P1471" t="s">
        <v>337</v>
      </c>
      <c r="Q1471">
        <v>752.9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3.9E-2</v>
      </c>
      <c r="AB1471">
        <v>24.1</v>
      </c>
      <c r="AC1471">
        <v>44</v>
      </c>
      <c r="AD1471">
        <v>11.1</v>
      </c>
      <c r="AE1471">
        <v>23.9</v>
      </c>
      <c r="AF1471">
        <v>8.24</v>
      </c>
      <c r="AG1471">
        <v>7.2499999999999995E-2</v>
      </c>
      <c r="AH1471" t="s">
        <v>337</v>
      </c>
      <c r="AI1471" t="s">
        <v>337</v>
      </c>
      <c r="AJ1471">
        <v>0</v>
      </c>
      <c r="AK1471">
        <v>115</v>
      </c>
      <c r="AL1471">
        <v>1</v>
      </c>
      <c r="AM1471">
        <v>100</v>
      </c>
      <c r="AN1471">
        <v>5</v>
      </c>
    </row>
    <row r="1472" spans="1:40" x14ac:dyDescent="0.25">
      <c r="A1472" s="34">
        <v>40747</v>
      </c>
      <c r="B1472" s="220">
        <v>0.97916666666666663</v>
      </c>
      <c r="C1472">
        <v>29.4</v>
      </c>
      <c r="D1472">
        <v>29.5</v>
      </c>
      <c r="E1472">
        <v>29.4</v>
      </c>
      <c r="F1472">
        <v>50</v>
      </c>
      <c r="G1472">
        <v>17.899999999999999</v>
      </c>
      <c r="H1472">
        <v>12</v>
      </c>
      <c r="I1472" t="s">
        <v>336</v>
      </c>
      <c r="J1472">
        <v>1</v>
      </c>
      <c r="K1472">
        <v>18</v>
      </c>
      <c r="L1472" t="s">
        <v>336</v>
      </c>
      <c r="M1472">
        <v>28.6</v>
      </c>
      <c r="N1472">
        <v>30.4</v>
      </c>
      <c r="O1472">
        <v>29.6</v>
      </c>
      <c r="P1472" t="s">
        <v>337</v>
      </c>
      <c r="Q1472">
        <v>752.9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3.7999999999999999E-2</v>
      </c>
      <c r="AB1472">
        <v>24.1</v>
      </c>
      <c r="AC1472">
        <v>44</v>
      </c>
      <c r="AD1472">
        <v>11.1</v>
      </c>
      <c r="AE1472">
        <v>23.9</v>
      </c>
      <c r="AF1472">
        <v>8.24</v>
      </c>
      <c r="AG1472">
        <v>7.2499999999999995E-2</v>
      </c>
      <c r="AH1472" t="s">
        <v>337</v>
      </c>
      <c r="AI1472" t="s">
        <v>337</v>
      </c>
      <c r="AJ1472">
        <v>0</v>
      </c>
      <c r="AK1472">
        <v>116</v>
      </c>
      <c r="AL1472">
        <v>1</v>
      </c>
      <c r="AM1472">
        <v>100</v>
      </c>
      <c r="AN1472">
        <v>5</v>
      </c>
    </row>
    <row r="1473" spans="1:40" x14ac:dyDescent="0.25">
      <c r="A1473" s="34">
        <v>40747</v>
      </c>
      <c r="B1473" s="220">
        <v>0.98263888888888884</v>
      </c>
      <c r="C1473">
        <v>29.3</v>
      </c>
      <c r="D1473">
        <v>29.4</v>
      </c>
      <c r="E1473">
        <v>29.3</v>
      </c>
      <c r="F1473">
        <v>50</v>
      </c>
      <c r="G1473">
        <v>17.8</v>
      </c>
      <c r="H1473">
        <v>12</v>
      </c>
      <c r="I1473" t="s">
        <v>336</v>
      </c>
      <c r="J1473">
        <v>1</v>
      </c>
      <c r="K1473">
        <v>17</v>
      </c>
      <c r="L1473" t="s">
        <v>338</v>
      </c>
      <c r="M1473">
        <v>28.6</v>
      </c>
      <c r="N1473">
        <v>30.3</v>
      </c>
      <c r="O1473">
        <v>29.6</v>
      </c>
      <c r="P1473" t="s">
        <v>337</v>
      </c>
      <c r="Q1473">
        <v>753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3.7999999999999999E-2</v>
      </c>
      <c r="AB1473">
        <v>24.1</v>
      </c>
      <c r="AC1473">
        <v>45</v>
      </c>
      <c r="AD1473">
        <v>11.4</v>
      </c>
      <c r="AE1473">
        <v>23.9</v>
      </c>
      <c r="AF1473">
        <v>8.44</v>
      </c>
      <c r="AG1473">
        <v>7.2499999999999995E-2</v>
      </c>
      <c r="AH1473" t="s">
        <v>337</v>
      </c>
      <c r="AI1473" t="s">
        <v>337</v>
      </c>
      <c r="AJ1473">
        <v>0</v>
      </c>
      <c r="AK1473">
        <v>117</v>
      </c>
      <c r="AL1473">
        <v>1</v>
      </c>
      <c r="AM1473">
        <v>100</v>
      </c>
      <c r="AN1473">
        <v>5</v>
      </c>
    </row>
    <row r="1474" spans="1:40" x14ac:dyDescent="0.25">
      <c r="A1474" s="34">
        <v>40747</v>
      </c>
      <c r="B1474" s="220">
        <v>0.98611111111111116</v>
      </c>
      <c r="C1474">
        <v>29.2</v>
      </c>
      <c r="D1474">
        <v>29.3</v>
      </c>
      <c r="E1474">
        <v>29.2</v>
      </c>
      <c r="F1474">
        <v>50</v>
      </c>
      <c r="G1474">
        <v>17.7</v>
      </c>
      <c r="H1474">
        <v>10</v>
      </c>
      <c r="I1474" t="s">
        <v>336</v>
      </c>
      <c r="J1474">
        <v>0.83</v>
      </c>
      <c r="K1474">
        <v>15</v>
      </c>
      <c r="L1474" t="s">
        <v>338</v>
      </c>
      <c r="M1474">
        <v>28.7</v>
      </c>
      <c r="N1474">
        <v>30.2</v>
      </c>
      <c r="O1474">
        <v>29.7</v>
      </c>
      <c r="P1474" t="s">
        <v>337</v>
      </c>
      <c r="Q1474">
        <v>753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3.7999999999999999E-2</v>
      </c>
      <c r="AB1474">
        <v>24.1</v>
      </c>
      <c r="AC1474">
        <v>45</v>
      </c>
      <c r="AD1474">
        <v>11.4</v>
      </c>
      <c r="AE1474">
        <v>23.9</v>
      </c>
      <c r="AF1474">
        <v>8.44</v>
      </c>
      <c r="AG1474">
        <v>7.2499999999999995E-2</v>
      </c>
      <c r="AH1474" t="s">
        <v>337</v>
      </c>
      <c r="AI1474" t="s">
        <v>337</v>
      </c>
      <c r="AJ1474">
        <v>0</v>
      </c>
      <c r="AK1474">
        <v>117</v>
      </c>
      <c r="AL1474">
        <v>1</v>
      </c>
      <c r="AM1474">
        <v>100</v>
      </c>
      <c r="AN1474">
        <v>5</v>
      </c>
    </row>
    <row r="1475" spans="1:40" x14ac:dyDescent="0.25">
      <c r="A1475" s="34">
        <v>40747</v>
      </c>
      <c r="B1475" s="220">
        <v>0.98958333333333337</v>
      </c>
      <c r="C1475">
        <v>29.2</v>
      </c>
      <c r="D1475">
        <v>29.2</v>
      </c>
      <c r="E1475">
        <v>29.2</v>
      </c>
      <c r="F1475">
        <v>50</v>
      </c>
      <c r="G1475">
        <v>17.7</v>
      </c>
      <c r="H1475">
        <v>11</v>
      </c>
      <c r="I1475" t="s">
        <v>336</v>
      </c>
      <c r="J1475">
        <v>0.92</v>
      </c>
      <c r="K1475">
        <v>17</v>
      </c>
      <c r="L1475" t="s">
        <v>336</v>
      </c>
      <c r="M1475">
        <v>28.5</v>
      </c>
      <c r="N1475">
        <v>30.2</v>
      </c>
      <c r="O1475">
        <v>29.5</v>
      </c>
      <c r="P1475" t="s">
        <v>337</v>
      </c>
      <c r="Q1475">
        <v>753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3.7999999999999999E-2</v>
      </c>
      <c r="AB1475">
        <v>24.1</v>
      </c>
      <c r="AC1475">
        <v>45</v>
      </c>
      <c r="AD1475">
        <v>11.4</v>
      </c>
      <c r="AE1475">
        <v>23.9</v>
      </c>
      <c r="AF1475">
        <v>8.44</v>
      </c>
      <c r="AG1475">
        <v>7.2499999999999995E-2</v>
      </c>
      <c r="AH1475" t="s">
        <v>337</v>
      </c>
      <c r="AI1475" t="s">
        <v>337</v>
      </c>
      <c r="AJ1475">
        <v>0</v>
      </c>
      <c r="AK1475">
        <v>116</v>
      </c>
      <c r="AL1475">
        <v>1</v>
      </c>
      <c r="AM1475">
        <v>100</v>
      </c>
      <c r="AN1475">
        <v>5</v>
      </c>
    </row>
    <row r="1476" spans="1:40" x14ac:dyDescent="0.25">
      <c r="A1476" s="34">
        <v>40747</v>
      </c>
      <c r="B1476" s="220">
        <v>0.99305555555555547</v>
      </c>
      <c r="C1476">
        <v>29.1</v>
      </c>
      <c r="D1476">
        <v>29.2</v>
      </c>
      <c r="E1476">
        <v>29.1</v>
      </c>
      <c r="F1476">
        <v>50</v>
      </c>
      <c r="G1476">
        <v>17.600000000000001</v>
      </c>
      <c r="H1476">
        <v>10</v>
      </c>
      <c r="I1476" t="s">
        <v>336</v>
      </c>
      <c r="J1476">
        <v>0.83</v>
      </c>
      <c r="K1476">
        <v>17</v>
      </c>
      <c r="L1476" t="s">
        <v>338</v>
      </c>
      <c r="M1476">
        <v>28.6</v>
      </c>
      <c r="N1476">
        <v>30.1</v>
      </c>
      <c r="O1476">
        <v>29.6</v>
      </c>
      <c r="P1476" t="s">
        <v>337</v>
      </c>
      <c r="Q1476">
        <v>753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3.6999999999999998E-2</v>
      </c>
      <c r="AB1476">
        <v>24.1</v>
      </c>
      <c r="AC1476">
        <v>45</v>
      </c>
      <c r="AD1476">
        <v>11.4</v>
      </c>
      <c r="AE1476">
        <v>23.9</v>
      </c>
      <c r="AF1476">
        <v>8.44</v>
      </c>
      <c r="AG1476">
        <v>7.2499999999999995E-2</v>
      </c>
      <c r="AH1476" t="s">
        <v>337</v>
      </c>
      <c r="AI1476" t="s">
        <v>337</v>
      </c>
      <c r="AJ1476">
        <v>0</v>
      </c>
      <c r="AK1476">
        <v>116</v>
      </c>
      <c r="AL1476">
        <v>1</v>
      </c>
      <c r="AM1476">
        <v>100</v>
      </c>
      <c r="AN1476">
        <v>5</v>
      </c>
    </row>
    <row r="1477" spans="1:40" x14ac:dyDescent="0.25">
      <c r="A1477" s="34">
        <v>40747</v>
      </c>
      <c r="B1477" s="220">
        <v>0.99652777777777779</v>
      </c>
      <c r="C1477">
        <v>29.1</v>
      </c>
      <c r="D1477">
        <v>29.1</v>
      </c>
      <c r="E1477">
        <v>29.1</v>
      </c>
      <c r="F1477">
        <v>50</v>
      </c>
      <c r="G1477">
        <v>17.600000000000001</v>
      </c>
      <c r="H1477">
        <v>9</v>
      </c>
      <c r="I1477" t="s">
        <v>336</v>
      </c>
      <c r="J1477">
        <v>0.75</v>
      </c>
      <c r="K1477">
        <v>13</v>
      </c>
      <c r="L1477" t="s">
        <v>336</v>
      </c>
      <c r="M1477">
        <v>28.7</v>
      </c>
      <c r="N1477">
        <v>30.1</v>
      </c>
      <c r="O1477">
        <v>29.7</v>
      </c>
      <c r="P1477" t="s">
        <v>337</v>
      </c>
      <c r="Q1477">
        <v>753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3.6999999999999998E-2</v>
      </c>
      <c r="AB1477">
        <v>24.1</v>
      </c>
      <c r="AC1477">
        <v>45</v>
      </c>
      <c r="AD1477">
        <v>11.4</v>
      </c>
      <c r="AE1477">
        <v>23.9</v>
      </c>
      <c r="AF1477">
        <v>8.44</v>
      </c>
      <c r="AG1477">
        <v>7.2499999999999995E-2</v>
      </c>
      <c r="AH1477" t="s">
        <v>337</v>
      </c>
      <c r="AI1477" t="s">
        <v>337</v>
      </c>
      <c r="AJ1477">
        <v>0</v>
      </c>
      <c r="AK1477">
        <v>117</v>
      </c>
      <c r="AL1477">
        <v>1</v>
      </c>
      <c r="AM1477">
        <v>100</v>
      </c>
      <c r="AN1477">
        <v>5</v>
      </c>
    </row>
    <row r="1478" spans="1:40" x14ac:dyDescent="0.25">
      <c r="A1478" s="34">
        <v>40748</v>
      </c>
      <c r="B1478" s="220">
        <v>0</v>
      </c>
      <c r="C1478">
        <v>29.1</v>
      </c>
      <c r="D1478">
        <v>29.1</v>
      </c>
      <c r="E1478">
        <v>29.1</v>
      </c>
      <c r="F1478">
        <v>50</v>
      </c>
      <c r="G1478">
        <v>17.600000000000001</v>
      </c>
      <c r="H1478">
        <v>9</v>
      </c>
      <c r="I1478" t="s">
        <v>336</v>
      </c>
      <c r="J1478">
        <v>0.75</v>
      </c>
      <c r="K1478">
        <v>15</v>
      </c>
      <c r="L1478" t="s">
        <v>338</v>
      </c>
      <c r="M1478">
        <v>28.7</v>
      </c>
      <c r="N1478">
        <v>30.1</v>
      </c>
      <c r="O1478">
        <v>29.7</v>
      </c>
      <c r="P1478" t="s">
        <v>337</v>
      </c>
      <c r="Q1478">
        <v>752.9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3.6999999999999998E-2</v>
      </c>
      <c r="AB1478">
        <v>24.1</v>
      </c>
      <c r="AC1478">
        <v>45</v>
      </c>
      <c r="AD1478">
        <v>11.4</v>
      </c>
      <c r="AE1478">
        <v>23.9</v>
      </c>
      <c r="AF1478">
        <v>8.44</v>
      </c>
      <c r="AG1478">
        <v>7.2499999999999995E-2</v>
      </c>
      <c r="AH1478" t="s">
        <v>337</v>
      </c>
      <c r="AI1478" t="s">
        <v>337</v>
      </c>
      <c r="AJ1478">
        <v>6.0000000000000001E-3</v>
      </c>
      <c r="AK1478">
        <v>117</v>
      </c>
      <c r="AL1478">
        <v>1</v>
      </c>
      <c r="AM1478">
        <v>100</v>
      </c>
      <c r="AN1478">
        <v>5</v>
      </c>
    </row>
    <row r="1479" spans="1:40" x14ac:dyDescent="0.25">
      <c r="A1479" s="34">
        <v>40748</v>
      </c>
      <c r="B1479" s="220">
        <v>3.472222222222222E-3</v>
      </c>
      <c r="C1479">
        <v>28.9</v>
      </c>
      <c r="D1479">
        <v>29.1</v>
      </c>
      <c r="E1479">
        <v>28.9</v>
      </c>
      <c r="F1479">
        <v>51</v>
      </c>
      <c r="G1479">
        <v>17.8</v>
      </c>
      <c r="H1479">
        <v>9</v>
      </c>
      <c r="I1479" t="s">
        <v>336</v>
      </c>
      <c r="J1479">
        <v>0.75</v>
      </c>
      <c r="K1479">
        <v>13</v>
      </c>
      <c r="L1479" t="s">
        <v>336</v>
      </c>
      <c r="M1479">
        <v>28.6</v>
      </c>
      <c r="N1479">
        <v>30.1</v>
      </c>
      <c r="O1479">
        <v>29.7</v>
      </c>
      <c r="P1479" t="s">
        <v>337</v>
      </c>
      <c r="Q1479">
        <v>752.9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3.6999999999999998E-2</v>
      </c>
      <c r="AB1479">
        <v>24.1</v>
      </c>
      <c r="AC1479">
        <v>45</v>
      </c>
      <c r="AD1479">
        <v>11.4</v>
      </c>
      <c r="AE1479">
        <v>23.9</v>
      </c>
      <c r="AF1479">
        <v>8.44</v>
      </c>
      <c r="AG1479">
        <v>7.2499999999999995E-2</v>
      </c>
      <c r="AH1479" t="s">
        <v>337</v>
      </c>
      <c r="AI1479" t="s">
        <v>337</v>
      </c>
      <c r="AJ1479">
        <v>0</v>
      </c>
      <c r="AK1479">
        <v>117</v>
      </c>
      <c r="AL1479">
        <v>1</v>
      </c>
      <c r="AM1479">
        <v>100</v>
      </c>
      <c r="AN1479">
        <v>5</v>
      </c>
    </row>
    <row r="1480" spans="1:40" x14ac:dyDescent="0.25">
      <c r="A1480" s="34">
        <v>40748</v>
      </c>
      <c r="B1480" s="220">
        <v>6.9444444444444441E-3</v>
      </c>
      <c r="C1480">
        <v>28.9</v>
      </c>
      <c r="D1480">
        <v>28.9</v>
      </c>
      <c r="E1480">
        <v>28.9</v>
      </c>
      <c r="F1480">
        <v>51</v>
      </c>
      <c r="G1480">
        <v>17.7</v>
      </c>
      <c r="H1480">
        <v>8</v>
      </c>
      <c r="I1480" t="s">
        <v>336</v>
      </c>
      <c r="J1480">
        <v>0.67</v>
      </c>
      <c r="K1480">
        <v>13</v>
      </c>
      <c r="L1480" t="s">
        <v>338</v>
      </c>
      <c r="M1480">
        <v>28.7</v>
      </c>
      <c r="N1480">
        <v>30</v>
      </c>
      <c r="O1480">
        <v>29.8</v>
      </c>
      <c r="P1480" t="s">
        <v>337</v>
      </c>
      <c r="Q1480">
        <v>752.9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3.6999999999999998E-2</v>
      </c>
      <c r="AB1480">
        <v>24</v>
      </c>
      <c r="AC1480">
        <v>45</v>
      </c>
      <c r="AD1480">
        <v>11.3</v>
      </c>
      <c r="AE1480">
        <v>23.8</v>
      </c>
      <c r="AF1480">
        <v>8.4499999999999993</v>
      </c>
      <c r="AG1480">
        <v>7.2499999999999995E-2</v>
      </c>
      <c r="AH1480" t="s">
        <v>337</v>
      </c>
      <c r="AI1480" t="s">
        <v>337</v>
      </c>
      <c r="AJ1480">
        <v>0</v>
      </c>
      <c r="AK1480">
        <v>117</v>
      </c>
      <c r="AL1480">
        <v>1</v>
      </c>
      <c r="AM1480">
        <v>100</v>
      </c>
      <c r="AN1480">
        <v>5</v>
      </c>
    </row>
    <row r="1481" spans="1:40" x14ac:dyDescent="0.25">
      <c r="A1481" s="34">
        <v>40748</v>
      </c>
      <c r="B1481" s="220">
        <v>1.0416666666666666E-2</v>
      </c>
      <c r="C1481">
        <v>28.8</v>
      </c>
      <c r="D1481">
        <v>28.9</v>
      </c>
      <c r="E1481">
        <v>28.8</v>
      </c>
      <c r="F1481">
        <v>51</v>
      </c>
      <c r="G1481">
        <v>17.7</v>
      </c>
      <c r="H1481">
        <v>8</v>
      </c>
      <c r="I1481" t="s">
        <v>336</v>
      </c>
      <c r="J1481">
        <v>0.67</v>
      </c>
      <c r="K1481">
        <v>12</v>
      </c>
      <c r="L1481" t="s">
        <v>336</v>
      </c>
      <c r="M1481">
        <v>28.7</v>
      </c>
      <c r="N1481">
        <v>29.9</v>
      </c>
      <c r="O1481">
        <v>29.7</v>
      </c>
      <c r="P1481" t="s">
        <v>337</v>
      </c>
      <c r="Q1481">
        <v>753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3.5999999999999997E-2</v>
      </c>
      <c r="AB1481">
        <v>24</v>
      </c>
      <c r="AC1481">
        <v>45</v>
      </c>
      <c r="AD1481">
        <v>11.3</v>
      </c>
      <c r="AE1481">
        <v>23.8</v>
      </c>
      <c r="AF1481">
        <v>8.4499999999999993</v>
      </c>
      <c r="AG1481">
        <v>7.2499999999999995E-2</v>
      </c>
      <c r="AH1481" t="s">
        <v>337</v>
      </c>
      <c r="AI1481" t="s">
        <v>337</v>
      </c>
      <c r="AJ1481">
        <v>0</v>
      </c>
      <c r="AK1481">
        <v>117</v>
      </c>
      <c r="AL1481">
        <v>1</v>
      </c>
      <c r="AM1481">
        <v>100</v>
      </c>
      <c r="AN1481">
        <v>5</v>
      </c>
    </row>
    <row r="1482" spans="1:40" x14ac:dyDescent="0.25">
      <c r="A1482" s="34">
        <v>40748</v>
      </c>
      <c r="B1482" s="220">
        <v>1.3888888888888888E-2</v>
      </c>
      <c r="C1482">
        <v>28.8</v>
      </c>
      <c r="D1482">
        <v>28.8</v>
      </c>
      <c r="E1482">
        <v>28.8</v>
      </c>
      <c r="F1482">
        <v>52</v>
      </c>
      <c r="G1482">
        <v>17.899999999999999</v>
      </c>
      <c r="H1482">
        <v>8</v>
      </c>
      <c r="I1482" t="s">
        <v>338</v>
      </c>
      <c r="J1482">
        <v>0.67</v>
      </c>
      <c r="K1482">
        <v>13</v>
      </c>
      <c r="L1482" t="s">
        <v>336</v>
      </c>
      <c r="M1482">
        <v>28.6</v>
      </c>
      <c r="N1482">
        <v>29.9</v>
      </c>
      <c r="O1482">
        <v>29.7</v>
      </c>
      <c r="P1482" t="s">
        <v>337</v>
      </c>
      <c r="Q1482">
        <v>753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3.5999999999999997E-2</v>
      </c>
      <c r="AB1482">
        <v>24</v>
      </c>
      <c r="AC1482">
        <v>45</v>
      </c>
      <c r="AD1482">
        <v>11.3</v>
      </c>
      <c r="AE1482">
        <v>23.8</v>
      </c>
      <c r="AF1482">
        <v>8.4499999999999993</v>
      </c>
      <c r="AG1482">
        <v>7.2499999999999995E-2</v>
      </c>
      <c r="AH1482" t="s">
        <v>337</v>
      </c>
      <c r="AI1482" t="s">
        <v>337</v>
      </c>
      <c r="AJ1482">
        <v>0</v>
      </c>
      <c r="AK1482">
        <v>117</v>
      </c>
      <c r="AL1482">
        <v>1</v>
      </c>
      <c r="AM1482">
        <v>100</v>
      </c>
      <c r="AN1482">
        <v>5</v>
      </c>
    </row>
    <row r="1483" spans="1:40" x14ac:dyDescent="0.25">
      <c r="A1483" s="34">
        <v>40748</v>
      </c>
      <c r="B1483" s="220">
        <v>1.7361111111111112E-2</v>
      </c>
      <c r="C1483">
        <v>28.7</v>
      </c>
      <c r="D1483">
        <v>28.8</v>
      </c>
      <c r="E1483">
        <v>28.7</v>
      </c>
      <c r="F1483">
        <v>52</v>
      </c>
      <c r="G1483">
        <v>17.899999999999999</v>
      </c>
      <c r="H1483">
        <v>8</v>
      </c>
      <c r="I1483" t="s">
        <v>338</v>
      </c>
      <c r="J1483">
        <v>0.67</v>
      </c>
      <c r="K1483">
        <v>14</v>
      </c>
      <c r="L1483" t="s">
        <v>336</v>
      </c>
      <c r="M1483">
        <v>28.6</v>
      </c>
      <c r="N1483">
        <v>29.8</v>
      </c>
      <c r="O1483">
        <v>29.6</v>
      </c>
      <c r="P1483" t="s">
        <v>337</v>
      </c>
      <c r="Q1483">
        <v>753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3.5999999999999997E-2</v>
      </c>
      <c r="AB1483">
        <v>24</v>
      </c>
      <c r="AC1483">
        <v>45</v>
      </c>
      <c r="AD1483">
        <v>11.3</v>
      </c>
      <c r="AE1483">
        <v>23.8</v>
      </c>
      <c r="AF1483">
        <v>8.4499999999999993</v>
      </c>
      <c r="AG1483">
        <v>7.2499999999999995E-2</v>
      </c>
      <c r="AH1483" t="s">
        <v>337</v>
      </c>
      <c r="AI1483" t="s">
        <v>337</v>
      </c>
      <c r="AJ1483">
        <v>0</v>
      </c>
      <c r="AK1483">
        <v>117</v>
      </c>
      <c r="AL1483">
        <v>1</v>
      </c>
      <c r="AM1483">
        <v>100</v>
      </c>
      <c r="AN1483">
        <v>5</v>
      </c>
    </row>
    <row r="1484" spans="1:40" x14ac:dyDescent="0.25">
      <c r="A1484" s="34">
        <v>40748</v>
      </c>
      <c r="B1484" s="220">
        <v>2.0833333333333332E-2</v>
      </c>
      <c r="C1484">
        <v>28.7</v>
      </c>
      <c r="D1484">
        <v>28.7</v>
      </c>
      <c r="E1484">
        <v>28.7</v>
      </c>
      <c r="F1484">
        <v>52</v>
      </c>
      <c r="G1484">
        <v>17.8</v>
      </c>
      <c r="H1484">
        <v>7</v>
      </c>
      <c r="I1484" t="s">
        <v>336</v>
      </c>
      <c r="J1484">
        <v>0.57999999999999996</v>
      </c>
      <c r="K1484">
        <v>12</v>
      </c>
      <c r="L1484" t="s">
        <v>338</v>
      </c>
      <c r="M1484">
        <v>28.7</v>
      </c>
      <c r="N1484">
        <v>29.7</v>
      </c>
      <c r="O1484">
        <v>29.7</v>
      </c>
      <c r="P1484" t="s">
        <v>337</v>
      </c>
      <c r="Q1484">
        <v>753.1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3.5999999999999997E-2</v>
      </c>
      <c r="AB1484">
        <v>23.9</v>
      </c>
      <c r="AC1484">
        <v>45</v>
      </c>
      <c r="AD1484">
        <v>11.2</v>
      </c>
      <c r="AE1484">
        <v>23.7</v>
      </c>
      <c r="AF1484">
        <v>8.4499999999999993</v>
      </c>
      <c r="AG1484">
        <v>7.2599999999999998E-2</v>
      </c>
      <c r="AH1484" t="s">
        <v>337</v>
      </c>
      <c r="AI1484" t="s">
        <v>337</v>
      </c>
      <c r="AJ1484">
        <v>0</v>
      </c>
      <c r="AK1484">
        <v>118</v>
      </c>
      <c r="AL1484">
        <v>1</v>
      </c>
      <c r="AM1484">
        <v>100</v>
      </c>
      <c r="AN1484">
        <v>5</v>
      </c>
    </row>
    <row r="1485" spans="1:40" x14ac:dyDescent="0.25">
      <c r="A1485" s="34">
        <v>40748</v>
      </c>
      <c r="B1485" s="220">
        <v>2.4305555555555556E-2</v>
      </c>
      <c r="C1485">
        <v>28.5</v>
      </c>
      <c r="D1485">
        <v>28.6</v>
      </c>
      <c r="E1485">
        <v>28.5</v>
      </c>
      <c r="F1485">
        <v>53</v>
      </c>
      <c r="G1485">
        <v>18</v>
      </c>
      <c r="H1485">
        <v>8</v>
      </c>
      <c r="I1485" t="s">
        <v>338</v>
      </c>
      <c r="J1485">
        <v>0.67</v>
      </c>
      <c r="K1485">
        <v>13</v>
      </c>
      <c r="L1485" t="s">
        <v>338</v>
      </c>
      <c r="M1485">
        <v>28.3</v>
      </c>
      <c r="N1485">
        <v>29.5</v>
      </c>
      <c r="O1485">
        <v>29.3</v>
      </c>
      <c r="P1485" t="s">
        <v>337</v>
      </c>
      <c r="Q1485">
        <v>753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3.5000000000000003E-2</v>
      </c>
      <c r="AB1485">
        <v>23.9</v>
      </c>
      <c r="AC1485">
        <v>45</v>
      </c>
      <c r="AD1485">
        <v>11.2</v>
      </c>
      <c r="AE1485">
        <v>23.7</v>
      </c>
      <c r="AF1485">
        <v>8.4499999999999993</v>
      </c>
      <c r="AG1485">
        <v>7.2599999999999998E-2</v>
      </c>
      <c r="AH1485" t="s">
        <v>337</v>
      </c>
      <c r="AI1485" t="s">
        <v>337</v>
      </c>
      <c r="AJ1485">
        <v>0</v>
      </c>
      <c r="AK1485">
        <v>116</v>
      </c>
      <c r="AL1485">
        <v>1</v>
      </c>
      <c r="AM1485">
        <v>100</v>
      </c>
      <c r="AN1485">
        <v>5</v>
      </c>
    </row>
    <row r="1486" spans="1:40" x14ac:dyDescent="0.25">
      <c r="A1486" s="34">
        <v>40748</v>
      </c>
      <c r="B1486" s="220">
        <v>2.7777777777777776E-2</v>
      </c>
      <c r="C1486">
        <v>28.4</v>
      </c>
      <c r="D1486">
        <v>28.5</v>
      </c>
      <c r="E1486">
        <v>28.4</v>
      </c>
      <c r="F1486">
        <v>53</v>
      </c>
      <c r="G1486">
        <v>17.899999999999999</v>
      </c>
      <c r="H1486">
        <v>7</v>
      </c>
      <c r="I1486" t="s">
        <v>338</v>
      </c>
      <c r="J1486">
        <v>0.57999999999999996</v>
      </c>
      <c r="K1486">
        <v>12</v>
      </c>
      <c r="L1486" t="s">
        <v>336</v>
      </c>
      <c r="M1486">
        <v>28.4</v>
      </c>
      <c r="N1486">
        <v>29.3</v>
      </c>
      <c r="O1486">
        <v>29.3</v>
      </c>
      <c r="P1486" t="s">
        <v>337</v>
      </c>
      <c r="Q1486">
        <v>753.1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3.5000000000000003E-2</v>
      </c>
      <c r="AB1486">
        <v>23.9</v>
      </c>
      <c r="AC1486">
        <v>45</v>
      </c>
      <c r="AD1486">
        <v>11.2</v>
      </c>
      <c r="AE1486">
        <v>23.7</v>
      </c>
      <c r="AF1486">
        <v>8.4499999999999993</v>
      </c>
      <c r="AG1486">
        <v>7.2599999999999998E-2</v>
      </c>
      <c r="AH1486" t="s">
        <v>337</v>
      </c>
      <c r="AI1486" t="s">
        <v>337</v>
      </c>
      <c r="AJ1486">
        <v>0</v>
      </c>
      <c r="AK1486">
        <v>117</v>
      </c>
      <c r="AL1486">
        <v>1</v>
      </c>
      <c r="AM1486">
        <v>100</v>
      </c>
      <c r="AN1486">
        <v>5</v>
      </c>
    </row>
    <row r="1487" spans="1:40" x14ac:dyDescent="0.25">
      <c r="A1487" s="34">
        <v>40748</v>
      </c>
      <c r="B1487" s="220">
        <v>3.125E-2</v>
      </c>
      <c r="C1487">
        <v>28.3</v>
      </c>
      <c r="D1487">
        <v>28.3</v>
      </c>
      <c r="E1487">
        <v>28.2</v>
      </c>
      <c r="F1487">
        <v>53</v>
      </c>
      <c r="G1487">
        <v>17.8</v>
      </c>
      <c r="H1487">
        <v>6</v>
      </c>
      <c r="I1487" t="s">
        <v>338</v>
      </c>
      <c r="J1487">
        <v>0.5</v>
      </c>
      <c r="K1487">
        <v>11</v>
      </c>
      <c r="L1487" t="s">
        <v>338</v>
      </c>
      <c r="M1487">
        <v>28.3</v>
      </c>
      <c r="N1487">
        <v>29.2</v>
      </c>
      <c r="O1487">
        <v>29.2</v>
      </c>
      <c r="P1487" t="s">
        <v>337</v>
      </c>
      <c r="Q1487">
        <v>753.1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3.5000000000000003E-2</v>
      </c>
      <c r="AB1487">
        <v>23.8</v>
      </c>
      <c r="AC1487">
        <v>45</v>
      </c>
      <c r="AD1487">
        <v>11.2</v>
      </c>
      <c r="AE1487">
        <v>23.7</v>
      </c>
      <c r="AF1487">
        <v>8.4499999999999993</v>
      </c>
      <c r="AG1487">
        <v>7.2599999999999998E-2</v>
      </c>
      <c r="AH1487" t="s">
        <v>337</v>
      </c>
      <c r="AI1487" t="s">
        <v>337</v>
      </c>
      <c r="AJ1487">
        <v>0</v>
      </c>
      <c r="AK1487">
        <v>117</v>
      </c>
      <c r="AL1487">
        <v>1</v>
      </c>
      <c r="AM1487">
        <v>100</v>
      </c>
      <c r="AN1487">
        <v>5</v>
      </c>
    </row>
    <row r="1488" spans="1:40" x14ac:dyDescent="0.25">
      <c r="A1488" s="34">
        <v>40748</v>
      </c>
      <c r="B1488" s="220">
        <v>3.4722222222222224E-2</v>
      </c>
      <c r="C1488">
        <v>28.1</v>
      </c>
      <c r="D1488">
        <v>28.2</v>
      </c>
      <c r="E1488">
        <v>28.1</v>
      </c>
      <c r="F1488">
        <v>53</v>
      </c>
      <c r="G1488">
        <v>17.600000000000001</v>
      </c>
      <c r="H1488">
        <v>5</v>
      </c>
      <c r="I1488" t="s">
        <v>338</v>
      </c>
      <c r="J1488">
        <v>0.42</v>
      </c>
      <c r="K1488">
        <v>9</v>
      </c>
      <c r="L1488" t="s">
        <v>338</v>
      </c>
      <c r="M1488">
        <v>28.1</v>
      </c>
      <c r="N1488">
        <v>28.9</v>
      </c>
      <c r="O1488">
        <v>28.9</v>
      </c>
      <c r="P1488" t="s">
        <v>337</v>
      </c>
      <c r="Q1488">
        <v>753.1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3.4000000000000002E-2</v>
      </c>
      <c r="AB1488">
        <v>23.8</v>
      </c>
      <c r="AC1488">
        <v>45</v>
      </c>
      <c r="AD1488">
        <v>11.2</v>
      </c>
      <c r="AE1488">
        <v>23.7</v>
      </c>
      <c r="AF1488">
        <v>8.4499999999999993</v>
      </c>
      <c r="AG1488">
        <v>7.2599999999999998E-2</v>
      </c>
      <c r="AH1488" t="s">
        <v>337</v>
      </c>
      <c r="AI1488" t="s">
        <v>337</v>
      </c>
      <c r="AJ1488">
        <v>0</v>
      </c>
      <c r="AK1488">
        <v>115</v>
      </c>
      <c r="AL1488">
        <v>1</v>
      </c>
      <c r="AM1488">
        <v>100</v>
      </c>
      <c r="AN1488">
        <v>5</v>
      </c>
    </row>
    <row r="1489" spans="1:40" x14ac:dyDescent="0.25">
      <c r="A1489" s="34">
        <v>40748</v>
      </c>
      <c r="B1489" s="220">
        <v>3.8194444444444441E-2</v>
      </c>
      <c r="C1489">
        <v>27.9</v>
      </c>
      <c r="D1489">
        <v>28.1</v>
      </c>
      <c r="E1489">
        <v>27.9</v>
      </c>
      <c r="F1489">
        <v>54</v>
      </c>
      <c r="G1489">
        <v>17.8</v>
      </c>
      <c r="H1489">
        <v>6</v>
      </c>
      <c r="I1489" t="s">
        <v>338</v>
      </c>
      <c r="J1489">
        <v>0.5</v>
      </c>
      <c r="K1489">
        <v>10</v>
      </c>
      <c r="L1489" t="s">
        <v>340</v>
      </c>
      <c r="M1489">
        <v>27.9</v>
      </c>
      <c r="N1489">
        <v>28.7</v>
      </c>
      <c r="O1489">
        <v>28.7</v>
      </c>
      <c r="P1489" t="s">
        <v>337</v>
      </c>
      <c r="Q1489">
        <v>753.1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3.3000000000000002E-2</v>
      </c>
      <c r="AB1489">
        <v>23.8</v>
      </c>
      <c r="AC1489">
        <v>45</v>
      </c>
      <c r="AD1489">
        <v>11.2</v>
      </c>
      <c r="AE1489">
        <v>23.7</v>
      </c>
      <c r="AF1489">
        <v>8.4499999999999993</v>
      </c>
      <c r="AG1489">
        <v>7.2599999999999998E-2</v>
      </c>
      <c r="AH1489" t="s">
        <v>337</v>
      </c>
      <c r="AI1489" t="s">
        <v>337</v>
      </c>
      <c r="AJ1489">
        <v>0</v>
      </c>
      <c r="AK1489">
        <v>116</v>
      </c>
      <c r="AL1489">
        <v>1</v>
      </c>
      <c r="AM1489">
        <v>100</v>
      </c>
      <c r="AN1489">
        <v>5</v>
      </c>
    </row>
    <row r="1490" spans="1:40" x14ac:dyDescent="0.25">
      <c r="A1490" s="34">
        <v>40748</v>
      </c>
      <c r="B1490" s="220">
        <v>4.1666666666666664E-2</v>
      </c>
      <c r="C1490">
        <v>27.8</v>
      </c>
      <c r="D1490">
        <v>27.9</v>
      </c>
      <c r="E1490">
        <v>27.8</v>
      </c>
      <c r="F1490">
        <v>54</v>
      </c>
      <c r="G1490">
        <v>17.600000000000001</v>
      </c>
      <c r="H1490">
        <v>6</v>
      </c>
      <c r="I1490" t="s">
        <v>338</v>
      </c>
      <c r="J1490">
        <v>0.5</v>
      </c>
      <c r="K1490">
        <v>8</v>
      </c>
      <c r="L1490" t="s">
        <v>338</v>
      </c>
      <c r="M1490">
        <v>27.8</v>
      </c>
      <c r="N1490">
        <v>28.4</v>
      </c>
      <c r="O1490">
        <v>28.4</v>
      </c>
      <c r="P1490" t="s">
        <v>337</v>
      </c>
      <c r="Q1490">
        <v>753.2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3.3000000000000002E-2</v>
      </c>
      <c r="AB1490">
        <v>23.7</v>
      </c>
      <c r="AC1490">
        <v>45</v>
      </c>
      <c r="AD1490">
        <v>11.1</v>
      </c>
      <c r="AE1490">
        <v>23.5</v>
      </c>
      <c r="AF1490">
        <v>8.4499999999999993</v>
      </c>
      <c r="AG1490">
        <v>7.2599999999999998E-2</v>
      </c>
      <c r="AH1490" t="s">
        <v>337</v>
      </c>
      <c r="AI1490" t="s">
        <v>337</v>
      </c>
      <c r="AJ1490">
        <v>5.0000000000000001E-3</v>
      </c>
      <c r="AK1490">
        <v>117</v>
      </c>
      <c r="AL1490">
        <v>1</v>
      </c>
      <c r="AM1490">
        <v>100</v>
      </c>
      <c r="AN1490">
        <v>5</v>
      </c>
    </row>
    <row r="1491" spans="1:40" x14ac:dyDescent="0.25">
      <c r="A1491" s="34">
        <v>40748</v>
      </c>
      <c r="B1491" s="220">
        <v>4.5138888888888888E-2</v>
      </c>
      <c r="C1491">
        <v>27.7</v>
      </c>
      <c r="D1491">
        <v>27.8</v>
      </c>
      <c r="E1491">
        <v>27.7</v>
      </c>
      <c r="F1491">
        <v>55</v>
      </c>
      <c r="G1491">
        <v>17.8</v>
      </c>
      <c r="H1491">
        <v>6</v>
      </c>
      <c r="I1491" t="s">
        <v>338</v>
      </c>
      <c r="J1491">
        <v>0.5</v>
      </c>
      <c r="K1491">
        <v>9</v>
      </c>
      <c r="L1491" t="s">
        <v>340</v>
      </c>
      <c r="M1491">
        <v>27.7</v>
      </c>
      <c r="N1491">
        <v>28.4</v>
      </c>
      <c r="O1491">
        <v>28.4</v>
      </c>
      <c r="P1491" t="s">
        <v>337</v>
      </c>
      <c r="Q1491">
        <v>753.2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3.2000000000000001E-2</v>
      </c>
      <c r="AB1491">
        <v>23.6</v>
      </c>
      <c r="AC1491">
        <v>44</v>
      </c>
      <c r="AD1491">
        <v>10.6</v>
      </c>
      <c r="AE1491">
        <v>23.3</v>
      </c>
      <c r="AF1491">
        <v>8.26</v>
      </c>
      <c r="AG1491">
        <v>7.2700000000000001E-2</v>
      </c>
      <c r="AH1491" t="s">
        <v>337</v>
      </c>
      <c r="AI1491" t="s">
        <v>337</v>
      </c>
      <c r="AJ1491">
        <v>0</v>
      </c>
      <c r="AK1491">
        <v>117</v>
      </c>
      <c r="AL1491">
        <v>1</v>
      </c>
      <c r="AM1491">
        <v>100</v>
      </c>
      <c r="AN1491">
        <v>5</v>
      </c>
    </row>
    <row r="1492" spans="1:40" x14ac:dyDescent="0.25">
      <c r="A1492" s="34">
        <v>40748</v>
      </c>
      <c r="B1492" s="220">
        <v>4.8611111111111112E-2</v>
      </c>
      <c r="C1492">
        <v>27.5</v>
      </c>
      <c r="D1492">
        <v>27.6</v>
      </c>
      <c r="E1492">
        <v>27.5</v>
      </c>
      <c r="F1492">
        <v>56</v>
      </c>
      <c r="G1492">
        <v>17.899999999999999</v>
      </c>
      <c r="H1492">
        <v>6</v>
      </c>
      <c r="I1492" t="s">
        <v>338</v>
      </c>
      <c r="J1492">
        <v>0.5</v>
      </c>
      <c r="K1492">
        <v>10</v>
      </c>
      <c r="L1492" t="s">
        <v>340</v>
      </c>
      <c r="M1492">
        <v>27.5</v>
      </c>
      <c r="N1492">
        <v>28.2</v>
      </c>
      <c r="O1492">
        <v>28.2</v>
      </c>
      <c r="P1492" t="s">
        <v>337</v>
      </c>
      <c r="Q1492">
        <v>753.2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3.2000000000000001E-2</v>
      </c>
      <c r="AB1492">
        <v>23.6</v>
      </c>
      <c r="AC1492">
        <v>44</v>
      </c>
      <c r="AD1492">
        <v>10.6</v>
      </c>
      <c r="AE1492">
        <v>23.3</v>
      </c>
      <c r="AF1492">
        <v>8.26</v>
      </c>
      <c r="AG1492">
        <v>7.2700000000000001E-2</v>
      </c>
      <c r="AH1492" t="s">
        <v>337</v>
      </c>
      <c r="AI1492" t="s">
        <v>337</v>
      </c>
      <c r="AJ1492">
        <v>0</v>
      </c>
      <c r="AK1492">
        <v>117</v>
      </c>
      <c r="AL1492">
        <v>1</v>
      </c>
      <c r="AM1492">
        <v>100</v>
      </c>
      <c r="AN1492">
        <v>5</v>
      </c>
    </row>
    <row r="1493" spans="1:40" x14ac:dyDescent="0.25">
      <c r="A1493" s="34">
        <v>40748</v>
      </c>
      <c r="B1493" s="220">
        <v>5.2083333333333336E-2</v>
      </c>
      <c r="C1493">
        <v>27.4</v>
      </c>
      <c r="D1493">
        <v>27.5</v>
      </c>
      <c r="E1493">
        <v>27.3</v>
      </c>
      <c r="F1493">
        <v>56</v>
      </c>
      <c r="G1493">
        <v>17.8</v>
      </c>
      <c r="H1493">
        <v>4</v>
      </c>
      <c r="I1493" t="s">
        <v>338</v>
      </c>
      <c r="J1493">
        <v>0.33</v>
      </c>
      <c r="K1493">
        <v>6</v>
      </c>
      <c r="L1493" t="s">
        <v>338</v>
      </c>
      <c r="M1493">
        <v>27.4</v>
      </c>
      <c r="N1493">
        <v>28.1</v>
      </c>
      <c r="O1493">
        <v>28.1</v>
      </c>
      <c r="P1493" t="s">
        <v>337</v>
      </c>
      <c r="Q1493">
        <v>753.2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3.1E-2</v>
      </c>
      <c r="AB1493">
        <v>23.5</v>
      </c>
      <c r="AC1493">
        <v>44</v>
      </c>
      <c r="AD1493">
        <v>10.5</v>
      </c>
      <c r="AE1493">
        <v>23.2</v>
      </c>
      <c r="AF1493">
        <v>8.26</v>
      </c>
      <c r="AG1493">
        <v>7.2700000000000001E-2</v>
      </c>
      <c r="AH1493" t="s">
        <v>337</v>
      </c>
      <c r="AI1493" t="s">
        <v>337</v>
      </c>
      <c r="AJ1493">
        <v>0</v>
      </c>
      <c r="AK1493">
        <v>117</v>
      </c>
      <c r="AL1493">
        <v>1</v>
      </c>
      <c r="AM1493">
        <v>100</v>
      </c>
      <c r="AN1493">
        <v>5</v>
      </c>
    </row>
    <row r="1494" spans="1:40" x14ac:dyDescent="0.25">
      <c r="A1494" s="34">
        <v>40748</v>
      </c>
      <c r="B1494" s="220">
        <v>5.5555555555555552E-2</v>
      </c>
      <c r="C1494">
        <v>27.2</v>
      </c>
      <c r="D1494">
        <v>27.3</v>
      </c>
      <c r="E1494">
        <v>27.2</v>
      </c>
      <c r="F1494">
        <v>57</v>
      </c>
      <c r="G1494">
        <v>18</v>
      </c>
      <c r="H1494">
        <v>5</v>
      </c>
      <c r="I1494" t="s">
        <v>338</v>
      </c>
      <c r="J1494">
        <v>0.42</v>
      </c>
      <c r="K1494">
        <v>7</v>
      </c>
      <c r="L1494" t="s">
        <v>338</v>
      </c>
      <c r="M1494">
        <v>27.2</v>
      </c>
      <c r="N1494">
        <v>27.9</v>
      </c>
      <c r="O1494">
        <v>27.9</v>
      </c>
      <c r="P1494" t="s">
        <v>337</v>
      </c>
      <c r="Q1494">
        <v>753.2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3.1E-2</v>
      </c>
      <c r="AB1494">
        <v>23.4</v>
      </c>
      <c r="AC1494">
        <v>43</v>
      </c>
      <c r="AD1494">
        <v>10.1</v>
      </c>
      <c r="AE1494">
        <v>23.1</v>
      </c>
      <c r="AF1494">
        <v>8.08</v>
      </c>
      <c r="AG1494">
        <v>7.2800000000000004E-2</v>
      </c>
      <c r="AH1494" t="s">
        <v>337</v>
      </c>
      <c r="AI1494" t="s">
        <v>337</v>
      </c>
      <c r="AJ1494">
        <v>0</v>
      </c>
      <c r="AK1494">
        <v>117</v>
      </c>
      <c r="AL1494">
        <v>1</v>
      </c>
      <c r="AM1494">
        <v>100</v>
      </c>
      <c r="AN1494">
        <v>5</v>
      </c>
    </row>
    <row r="1495" spans="1:40" x14ac:dyDescent="0.25">
      <c r="A1495" s="34">
        <v>40748</v>
      </c>
      <c r="B1495" s="220">
        <v>5.9027777777777783E-2</v>
      </c>
      <c r="C1495">
        <v>27.1</v>
      </c>
      <c r="D1495">
        <v>27.2</v>
      </c>
      <c r="E1495">
        <v>27.1</v>
      </c>
      <c r="F1495">
        <v>58</v>
      </c>
      <c r="G1495">
        <v>18.100000000000001</v>
      </c>
      <c r="H1495">
        <v>5</v>
      </c>
      <c r="I1495" t="s">
        <v>340</v>
      </c>
      <c r="J1495">
        <v>0.42</v>
      </c>
      <c r="K1495">
        <v>9</v>
      </c>
      <c r="L1495" t="s">
        <v>340</v>
      </c>
      <c r="M1495">
        <v>27.1</v>
      </c>
      <c r="N1495">
        <v>27.8</v>
      </c>
      <c r="O1495">
        <v>27.8</v>
      </c>
      <c r="P1495" t="s">
        <v>337</v>
      </c>
      <c r="Q1495">
        <v>753.2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0.03</v>
      </c>
      <c r="AB1495">
        <v>23.3</v>
      </c>
      <c r="AC1495">
        <v>43</v>
      </c>
      <c r="AD1495">
        <v>10</v>
      </c>
      <c r="AE1495">
        <v>22.9</v>
      </c>
      <c r="AF1495">
        <v>8.09</v>
      </c>
      <c r="AG1495">
        <v>7.2800000000000004E-2</v>
      </c>
      <c r="AH1495" t="s">
        <v>337</v>
      </c>
      <c r="AI1495" t="s">
        <v>337</v>
      </c>
      <c r="AJ1495">
        <v>0</v>
      </c>
      <c r="AK1495">
        <v>117</v>
      </c>
      <c r="AL1495">
        <v>1</v>
      </c>
      <c r="AM1495">
        <v>100</v>
      </c>
      <c r="AN1495">
        <v>5</v>
      </c>
    </row>
    <row r="1496" spans="1:40" x14ac:dyDescent="0.25">
      <c r="A1496" s="34">
        <v>40748</v>
      </c>
      <c r="B1496" s="220">
        <v>6.25E-2</v>
      </c>
      <c r="C1496">
        <v>26.9</v>
      </c>
      <c r="D1496">
        <v>27.1</v>
      </c>
      <c r="E1496">
        <v>26.9</v>
      </c>
      <c r="F1496">
        <v>58</v>
      </c>
      <c r="G1496">
        <v>17.899999999999999</v>
      </c>
      <c r="H1496">
        <v>6</v>
      </c>
      <c r="I1496" t="s">
        <v>338</v>
      </c>
      <c r="J1496">
        <v>0.5</v>
      </c>
      <c r="K1496">
        <v>10</v>
      </c>
      <c r="L1496" t="s">
        <v>340</v>
      </c>
      <c r="M1496">
        <v>26.9</v>
      </c>
      <c r="N1496">
        <v>27.6</v>
      </c>
      <c r="O1496">
        <v>27.6</v>
      </c>
      <c r="P1496" t="s">
        <v>337</v>
      </c>
      <c r="Q1496">
        <v>753.2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0.03</v>
      </c>
      <c r="AB1496">
        <v>23.3</v>
      </c>
      <c r="AC1496">
        <v>44</v>
      </c>
      <c r="AD1496">
        <v>10.4</v>
      </c>
      <c r="AE1496">
        <v>22.9</v>
      </c>
      <c r="AF1496">
        <v>8.27</v>
      </c>
      <c r="AG1496">
        <v>7.2800000000000004E-2</v>
      </c>
      <c r="AH1496" t="s">
        <v>337</v>
      </c>
      <c r="AI1496" t="s">
        <v>337</v>
      </c>
      <c r="AJ1496">
        <v>0</v>
      </c>
      <c r="AK1496">
        <v>116</v>
      </c>
      <c r="AL1496">
        <v>1</v>
      </c>
      <c r="AM1496">
        <v>100</v>
      </c>
      <c r="AN1496">
        <v>5</v>
      </c>
    </row>
    <row r="1497" spans="1:40" x14ac:dyDescent="0.25">
      <c r="A1497" s="34">
        <v>40748</v>
      </c>
      <c r="B1497" s="220">
        <v>6.5972222222222224E-2</v>
      </c>
      <c r="C1497">
        <v>26.8</v>
      </c>
      <c r="D1497">
        <v>26.9</v>
      </c>
      <c r="E1497">
        <v>26.8</v>
      </c>
      <c r="F1497">
        <v>59</v>
      </c>
      <c r="G1497">
        <v>18.100000000000001</v>
      </c>
      <c r="H1497">
        <v>7</v>
      </c>
      <c r="I1497" t="s">
        <v>338</v>
      </c>
      <c r="J1497">
        <v>0.57999999999999996</v>
      </c>
      <c r="K1497">
        <v>9</v>
      </c>
      <c r="L1497" t="s">
        <v>340</v>
      </c>
      <c r="M1497">
        <v>26.8</v>
      </c>
      <c r="N1497">
        <v>27.5</v>
      </c>
      <c r="O1497">
        <v>27.5</v>
      </c>
      <c r="P1497" t="s">
        <v>337</v>
      </c>
      <c r="Q1497">
        <v>753.2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2.9000000000000001E-2</v>
      </c>
      <c r="AB1497">
        <v>23.2</v>
      </c>
      <c r="AC1497">
        <v>44</v>
      </c>
      <c r="AD1497">
        <v>10.3</v>
      </c>
      <c r="AE1497">
        <v>22.8</v>
      </c>
      <c r="AF1497">
        <v>8.27</v>
      </c>
      <c r="AG1497">
        <v>7.2800000000000004E-2</v>
      </c>
      <c r="AH1497" t="s">
        <v>337</v>
      </c>
      <c r="AI1497" t="s">
        <v>337</v>
      </c>
      <c r="AJ1497">
        <v>0</v>
      </c>
      <c r="AK1497">
        <v>116</v>
      </c>
      <c r="AL1497">
        <v>1</v>
      </c>
      <c r="AM1497">
        <v>100</v>
      </c>
      <c r="AN1497">
        <v>5</v>
      </c>
    </row>
    <row r="1498" spans="1:40" x14ac:dyDescent="0.25">
      <c r="A1498" s="34">
        <v>40748</v>
      </c>
      <c r="B1498" s="220">
        <v>6.9444444444444434E-2</v>
      </c>
      <c r="C1498">
        <v>26.7</v>
      </c>
      <c r="D1498">
        <v>26.8</v>
      </c>
      <c r="E1498">
        <v>26.7</v>
      </c>
      <c r="F1498">
        <v>59</v>
      </c>
      <c r="G1498">
        <v>18</v>
      </c>
      <c r="H1498">
        <v>6</v>
      </c>
      <c r="I1498" t="s">
        <v>338</v>
      </c>
      <c r="J1498">
        <v>0.5</v>
      </c>
      <c r="K1498">
        <v>9</v>
      </c>
      <c r="L1498" t="s">
        <v>340</v>
      </c>
      <c r="M1498">
        <v>26.7</v>
      </c>
      <c r="N1498">
        <v>27.3</v>
      </c>
      <c r="O1498">
        <v>27.3</v>
      </c>
      <c r="P1498" t="s">
        <v>337</v>
      </c>
      <c r="Q1498">
        <v>753.2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2.9000000000000001E-2</v>
      </c>
      <c r="AB1498">
        <v>23.2</v>
      </c>
      <c r="AC1498">
        <v>44</v>
      </c>
      <c r="AD1498">
        <v>10.3</v>
      </c>
      <c r="AE1498">
        <v>22.8</v>
      </c>
      <c r="AF1498">
        <v>8.27</v>
      </c>
      <c r="AG1498">
        <v>7.2800000000000004E-2</v>
      </c>
      <c r="AH1498" t="s">
        <v>337</v>
      </c>
      <c r="AI1498" t="s">
        <v>337</v>
      </c>
      <c r="AJ1498">
        <v>0</v>
      </c>
      <c r="AK1498">
        <v>118</v>
      </c>
      <c r="AL1498">
        <v>1</v>
      </c>
      <c r="AM1498">
        <v>100</v>
      </c>
      <c r="AN1498">
        <v>5</v>
      </c>
    </row>
    <row r="1499" spans="1:40" x14ac:dyDescent="0.25">
      <c r="A1499" s="34">
        <v>40748</v>
      </c>
      <c r="B1499" s="220">
        <v>7.2916666666666671E-2</v>
      </c>
      <c r="C1499">
        <v>26.6</v>
      </c>
      <c r="D1499">
        <v>26.7</v>
      </c>
      <c r="E1499">
        <v>26.6</v>
      </c>
      <c r="F1499">
        <v>60</v>
      </c>
      <c r="G1499">
        <v>18.2</v>
      </c>
      <c r="H1499">
        <v>6</v>
      </c>
      <c r="I1499" t="s">
        <v>338</v>
      </c>
      <c r="J1499">
        <v>0.5</v>
      </c>
      <c r="K1499">
        <v>9</v>
      </c>
      <c r="L1499" t="s">
        <v>340</v>
      </c>
      <c r="M1499">
        <v>26.6</v>
      </c>
      <c r="N1499">
        <v>27.3</v>
      </c>
      <c r="O1499">
        <v>27.3</v>
      </c>
      <c r="P1499" t="s">
        <v>337</v>
      </c>
      <c r="Q1499">
        <v>753.2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2.9000000000000001E-2</v>
      </c>
      <c r="AB1499">
        <v>23.1</v>
      </c>
      <c r="AC1499">
        <v>44</v>
      </c>
      <c r="AD1499">
        <v>10.199999999999999</v>
      </c>
      <c r="AE1499">
        <v>22.7</v>
      </c>
      <c r="AF1499">
        <v>8.2799999999999994</v>
      </c>
      <c r="AG1499">
        <v>7.2800000000000004E-2</v>
      </c>
      <c r="AH1499" t="s">
        <v>337</v>
      </c>
      <c r="AI1499" t="s">
        <v>337</v>
      </c>
      <c r="AJ1499">
        <v>0</v>
      </c>
      <c r="AK1499">
        <v>116</v>
      </c>
      <c r="AL1499">
        <v>1</v>
      </c>
      <c r="AM1499">
        <v>100</v>
      </c>
      <c r="AN1499">
        <v>5</v>
      </c>
    </row>
    <row r="1500" spans="1:40" x14ac:dyDescent="0.25">
      <c r="A1500" s="34">
        <v>40748</v>
      </c>
      <c r="B1500" s="220">
        <v>7.6388888888888895E-2</v>
      </c>
      <c r="C1500">
        <v>26.6</v>
      </c>
      <c r="D1500">
        <v>26.6</v>
      </c>
      <c r="E1500">
        <v>26.6</v>
      </c>
      <c r="F1500">
        <v>60</v>
      </c>
      <c r="G1500">
        <v>18.2</v>
      </c>
      <c r="H1500">
        <v>5</v>
      </c>
      <c r="I1500" t="s">
        <v>338</v>
      </c>
      <c r="J1500">
        <v>0.42</v>
      </c>
      <c r="K1500">
        <v>8</v>
      </c>
      <c r="L1500" t="s">
        <v>340</v>
      </c>
      <c r="M1500">
        <v>26.6</v>
      </c>
      <c r="N1500">
        <v>27.3</v>
      </c>
      <c r="O1500">
        <v>27.3</v>
      </c>
      <c r="P1500" t="s">
        <v>337</v>
      </c>
      <c r="Q1500">
        <v>753.2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2.9000000000000001E-2</v>
      </c>
      <c r="AB1500">
        <v>23.1</v>
      </c>
      <c r="AC1500">
        <v>44</v>
      </c>
      <c r="AD1500">
        <v>10.199999999999999</v>
      </c>
      <c r="AE1500">
        <v>22.7</v>
      </c>
      <c r="AF1500">
        <v>8.2799999999999994</v>
      </c>
      <c r="AG1500">
        <v>7.2800000000000004E-2</v>
      </c>
      <c r="AH1500" t="s">
        <v>337</v>
      </c>
      <c r="AI1500" t="s">
        <v>337</v>
      </c>
      <c r="AJ1500">
        <v>0</v>
      </c>
      <c r="AK1500">
        <v>117</v>
      </c>
      <c r="AL1500">
        <v>1</v>
      </c>
      <c r="AM1500">
        <v>100</v>
      </c>
      <c r="AN1500">
        <v>5</v>
      </c>
    </row>
    <row r="1501" spans="1:40" x14ac:dyDescent="0.25">
      <c r="A1501" s="34">
        <v>40748</v>
      </c>
      <c r="B1501" s="220">
        <v>7.9861111111111105E-2</v>
      </c>
      <c r="C1501">
        <v>26.5</v>
      </c>
      <c r="D1501">
        <v>26.6</v>
      </c>
      <c r="E1501">
        <v>26.5</v>
      </c>
      <c r="F1501">
        <v>60</v>
      </c>
      <c r="G1501">
        <v>18.100000000000001</v>
      </c>
      <c r="H1501">
        <v>5</v>
      </c>
      <c r="I1501" t="s">
        <v>340</v>
      </c>
      <c r="J1501">
        <v>0.42</v>
      </c>
      <c r="K1501">
        <v>8</v>
      </c>
      <c r="L1501" t="s">
        <v>340</v>
      </c>
      <c r="M1501">
        <v>26.5</v>
      </c>
      <c r="N1501">
        <v>27.2</v>
      </c>
      <c r="O1501">
        <v>27.2</v>
      </c>
      <c r="P1501" t="s">
        <v>337</v>
      </c>
      <c r="Q1501">
        <v>753.2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2.8000000000000001E-2</v>
      </c>
      <c r="AB1501">
        <v>23.1</v>
      </c>
      <c r="AC1501">
        <v>44</v>
      </c>
      <c r="AD1501">
        <v>10.1</v>
      </c>
      <c r="AE1501">
        <v>22.6</v>
      </c>
      <c r="AF1501">
        <v>8.2799999999999994</v>
      </c>
      <c r="AG1501">
        <v>7.2900000000000006E-2</v>
      </c>
      <c r="AH1501" t="s">
        <v>337</v>
      </c>
      <c r="AI1501" t="s">
        <v>337</v>
      </c>
      <c r="AJ1501">
        <v>0</v>
      </c>
      <c r="AK1501">
        <v>117</v>
      </c>
      <c r="AL1501">
        <v>1</v>
      </c>
      <c r="AM1501">
        <v>100</v>
      </c>
      <c r="AN1501">
        <v>5</v>
      </c>
    </row>
    <row r="1502" spans="1:40" x14ac:dyDescent="0.25">
      <c r="A1502" s="34">
        <v>40748</v>
      </c>
      <c r="B1502" s="220">
        <v>8.3333333333333329E-2</v>
      </c>
      <c r="C1502">
        <v>26.4</v>
      </c>
      <c r="D1502">
        <v>26.5</v>
      </c>
      <c r="E1502">
        <v>26.4</v>
      </c>
      <c r="F1502">
        <v>61</v>
      </c>
      <c r="G1502">
        <v>18.3</v>
      </c>
      <c r="H1502">
        <v>6</v>
      </c>
      <c r="I1502" t="s">
        <v>340</v>
      </c>
      <c r="J1502">
        <v>0.5</v>
      </c>
      <c r="K1502">
        <v>8</v>
      </c>
      <c r="L1502" t="s">
        <v>340</v>
      </c>
      <c r="M1502">
        <v>26.4</v>
      </c>
      <c r="N1502">
        <v>27.1</v>
      </c>
      <c r="O1502">
        <v>27.1</v>
      </c>
      <c r="P1502" t="s">
        <v>337</v>
      </c>
      <c r="Q1502">
        <v>753.2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2.8000000000000001E-2</v>
      </c>
      <c r="AB1502">
        <v>23.1</v>
      </c>
      <c r="AC1502">
        <v>44</v>
      </c>
      <c r="AD1502">
        <v>10.1</v>
      </c>
      <c r="AE1502">
        <v>22.6</v>
      </c>
      <c r="AF1502">
        <v>8.2799999999999994</v>
      </c>
      <c r="AG1502">
        <v>7.2900000000000006E-2</v>
      </c>
      <c r="AH1502" t="s">
        <v>337</v>
      </c>
      <c r="AI1502" t="s">
        <v>337</v>
      </c>
      <c r="AJ1502">
        <v>4.0000000000000001E-3</v>
      </c>
      <c r="AK1502">
        <v>117</v>
      </c>
      <c r="AL1502">
        <v>1</v>
      </c>
      <c r="AM1502">
        <v>100</v>
      </c>
      <c r="AN1502">
        <v>5</v>
      </c>
    </row>
    <row r="1503" spans="1:40" x14ac:dyDescent="0.25">
      <c r="A1503" s="34">
        <v>40748</v>
      </c>
      <c r="B1503" s="220">
        <v>8.6805555555555566E-2</v>
      </c>
      <c r="C1503">
        <v>26.3</v>
      </c>
      <c r="D1503">
        <v>26.4</v>
      </c>
      <c r="E1503">
        <v>26.3</v>
      </c>
      <c r="F1503">
        <v>61</v>
      </c>
      <c r="G1503">
        <v>18.2</v>
      </c>
      <c r="H1503">
        <v>6</v>
      </c>
      <c r="I1503" t="s">
        <v>338</v>
      </c>
      <c r="J1503">
        <v>0.5</v>
      </c>
      <c r="K1503">
        <v>9</v>
      </c>
      <c r="L1503" t="s">
        <v>340</v>
      </c>
      <c r="M1503">
        <v>26.3</v>
      </c>
      <c r="N1503">
        <v>27.1</v>
      </c>
      <c r="O1503">
        <v>27.1</v>
      </c>
      <c r="P1503" t="s">
        <v>337</v>
      </c>
      <c r="Q1503">
        <v>753.1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2.8000000000000001E-2</v>
      </c>
      <c r="AB1503">
        <v>22.9</v>
      </c>
      <c r="AC1503">
        <v>44</v>
      </c>
      <c r="AD1503">
        <v>10</v>
      </c>
      <c r="AE1503">
        <v>22.4</v>
      </c>
      <c r="AF1503">
        <v>8.2799999999999994</v>
      </c>
      <c r="AG1503">
        <v>7.2900000000000006E-2</v>
      </c>
      <c r="AH1503" t="s">
        <v>337</v>
      </c>
      <c r="AI1503" t="s">
        <v>337</v>
      </c>
      <c r="AJ1503">
        <v>0</v>
      </c>
      <c r="AK1503">
        <v>117</v>
      </c>
      <c r="AL1503">
        <v>1</v>
      </c>
      <c r="AM1503">
        <v>100</v>
      </c>
      <c r="AN1503">
        <v>5</v>
      </c>
    </row>
    <row r="1504" spans="1:40" x14ac:dyDescent="0.25">
      <c r="A1504" s="34">
        <v>40748</v>
      </c>
      <c r="B1504" s="220">
        <v>9.0277777777777776E-2</v>
      </c>
      <c r="C1504">
        <v>26.2</v>
      </c>
      <c r="D1504">
        <v>26.3</v>
      </c>
      <c r="E1504">
        <v>26.2</v>
      </c>
      <c r="F1504">
        <v>62</v>
      </c>
      <c r="G1504">
        <v>18.399999999999999</v>
      </c>
      <c r="H1504">
        <v>7</v>
      </c>
      <c r="I1504" t="s">
        <v>338</v>
      </c>
      <c r="J1504">
        <v>0.57999999999999996</v>
      </c>
      <c r="K1504">
        <v>9</v>
      </c>
      <c r="L1504" t="s">
        <v>340</v>
      </c>
      <c r="M1504">
        <v>26.2</v>
      </c>
      <c r="N1504">
        <v>27</v>
      </c>
      <c r="O1504">
        <v>27</v>
      </c>
      <c r="P1504" t="s">
        <v>337</v>
      </c>
      <c r="Q1504">
        <v>753.1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2.7E-2</v>
      </c>
      <c r="AB1504">
        <v>22.8</v>
      </c>
      <c r="AC1504">
        <v>44</v>
      </c>
      <c r="AD1504">
        <v>9.9</v>
      </c>
      <c r="AE1504">
        <v>22.3</v>
      </c>
      <c r="AF1504">
        <v>8.2899999999999991</v>
      </c>
      <c r="AG1504">
        <v>7.2900000000000006E-2</v>
      </c>
      <c r="AH1504" t="s">
        <v>337</v>
      </c>
      <c r="AI1504" t="s">
        <v>337</v>
      </c>
      <c r="AJ1504">
        <v>0</v>
      </c>
      <c r="AK1504">
        <v>116</v>
      </c>
      <c r="AL1504">
        <v>1</v>
      </c>
      <c r="AM1504">
        <v>100</v>
      </c>
      <c r="AN1504">
        <v>5</v>
      </c>
    </row>
    <row r="1505" spans="1:40" x14ac:dyDescent="0.25">
      <c r="A1505" s="34">
        <v>40748</v>
      </c>
      <c r="B1505" s="220">
        <v>9.375E-2</v>
      </c>
      <c r="C1505">
        <v>26.1</v>
      </c>
      <c r="D1505">
        <v>26.2</v>
      </c>
      <c r="E1505">
        <v>26.1</v>
      </c>
      <c r="F1505">
        <v>62</v>
      </c>
      <c r="G1505">
        <v>18.3</v>
      </c>
      <c r="H1505">
        <v>6</v>
      </c>
      <c r="I1505" t="s">
        <v>338</v>
      </c>
      <c r="J1505">
        <v>0.5</v>
      </c>
      <c r="K1505">
        <v>9</v>
      </c>
      <c r="L1505" t="s">
        <v>340</v>
      </c>
      <c r="M1505">
        <v>26.1</v>
      </c>
      <c r="N1505">
        <v>26.8</v>
      </c>
      <c r="O1505">
        <v>26.8</v>
      </c>
      <c r="P1505" t="s">
        <v>337</v>
      </c>
      <c r="Q1505">
        <v>753.1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2.7E-2</v>
      </c>
      <c r="AB1505">
        <v>22.8</v>
      </c>
      <c r="AC1505">
        <v>44</v>
      </c>
      <c r="AD1505">
        <v>9.9</v>
      </c>
      <c r="AE1505">
        <v>22.3</v>
      </c>
      <c r="AF1505">
        <v>8.2899999999999991</v>
      </c>
      <c r="AG1505">
        <v>7.2900000000000006E-2</v>
      </c>
      <c r="AH1505" t="s">
        <v>337</v>
      </c>
      <c r="AI1505" t="s">
        <v>337</v>
      </c>
      <c r="AJ1505">
        <v>0</v>
      </c>
      <c r="AK1505">
        <v>116</v>
      </c>
      <c r="AL1505">
        <v>1</v>
      </c>
      <c r="AM1505">
        <v>100</v>
      </c>
      <c r="AN1505">
        <v>5</v>
      </c>
    </row>
    <row r="1506" spans="1:40" x14ac:dyDescent="0.25">
      <c r="A1506" s="34">
        <v>40748</v>
      </c>
      <c r="B1506" s="220">
        <v>9.7222222222222224E-2</v>
      </c>
      <c r="C1506">
        <v>26.1</v>
      </c>
      <c r="D1506">
        <v>26.1</v>
      </c>
      <c r="E1506">
        <v>26.1</v>
      </c>
      <c r="F1506">
        <v>62</v>
      </c>
      <c r="G1506">
        <v>18.2</v>
      </c>
      <c r="H1506">
        <v>6</v>
      </c>
      <c r="I1506" t="s">
        <v>338</v>
      </c>
      <c r="J1506">
        <v>0.5</v>
      </c>
      <c r="K1506">
        <v>9</v>
      </c>
      <c r="L1506" t="s">
        <v>340</v>
      </c>
      <c r="M1506">
        <v>26.1</v>
      </c>
      <c r="N1506">
        <v>26.8</v>
      </c>
      <c r="O1506">
        <v>26.8</v>
      </c>
      <c r="P1506" t="s">
        <v>337</v>
      </c>
      <c r="Q1506">
        <v>753.1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2.7E-2</v>
      </c>
      <c r="AB1506">
        <v>22.8</v>
      </c>
      <c r="AC1506">
        <v>44</v>
      </c>
      <c r="AD1506">
        <v>9.9</v>
      </c>
      <c r="AE1506">
        <v>22.3</v>
      </c>
      <c r="AF1506">
        <v>8.2899999999999991</v>
      </c>
      <c r="AG1506">
        <v>7.2900000000000006E-2</v>
      </c>
      <c r="AH1506" t="s">
        <v>337</v>
      </c>
      <c r="AI1506" t="s">
        <v>337</v>
      </c>
      <c r="AJ1506">
        <v>0</v>
      </c>
      <c r="AK1506">
        <v>115</v>
      </c>
      <c r="AL1506">
        <v>1</v>
      </c>
      <c r="AM1506">
        <v>100</v>
      </c>
      <c r="AN1506">
        <v>5</v>
      </c>
    </row>
    <row r="1507" spans="1:40" x14ac:dyDescent="0.25">
      <c r="A1507" s="34">
        <v>40748</v>
      </c>
      <c r="B1507" s="220">
        <v>0.10069444444444443</v>
      </c>
      <c r="C1507">
        <v>25.9</v>
      </c>
      <c r="D1507">
        <v>26.1</v>
      </c>
      <c r="E1507">
        <v>25.9</v>
      </c>
      <c r="F1507">
        <v>63</v>
      </c>
      <c r="G1507">
        <v>18.399999999999999</v>
      </c>
      <c r="H1507">
        <v>6</v>
      </c>
      <c r="I1507" t="s">
        <v>340</v>
      </c>
      <c r="J1507">
        <v>0.5</v>
      </c>
      <c r="K1507">
        <v>9</v>
      </c>
      <c r="L1507" t="s">
        <v>340</v>
      </c>
      <c r="M1507">
        <v>25.9</v>
      </c>
      <c r="N1507">
        <v>26.7</v>
      </c>
      <c r="O1507">
        <v>26.7</v>
      </c>
      <c r="P1507" t="s">
        <v>337</v>
      </c>
      <c r="Q1507">
        <v>753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2.5999999999999999E-2</v>
      </c>
      <c r="AB1507">
        <v>22.8</v>
      </c>
      <c r="AC1507">
        <v>44</v>
      </c>
      <c r="AD1507">
        <v>9.9</v>
      </c>
      <c r="AE1507">
        <v>22.2</v>
      </c>
      <c r="AF1507">
        <v>8.2899999999999991</v>
      </c>
      <c r="AG1507">
        <v>7.2900000000000006E-2</v>
      </c>
      <c r="AH1507" t="s">
        <v>337</v>
      </c>
      <c r="AI1507" t="s">
        <v>337</v>
      </c>
      <c r="AJ1507">
        <v>0</v>
      </c>
      <c r="AK1507">
        <v>117</v>
      </c>
      <c r="AL1507">
        <v>1</v>
      </c>
      <c r="AM1507">
        <v>100</v>
      </c>
      <c r="AN1507">
        <v>5</v>
      </c>
    </row>
    <row r="1508" spans="1:40" x14ac:dyDescent="0.25">
      <c r="A1508" s="34">
        <v>40748</v>
      </c>
      <c r="B1508" s="220">
        <v>0.10416666666666667</v>
      </c>
      <c r="C1508">
        <v>25.8</v>
      </c>
      <c r="D1508">
        <v>25.9</v>
      </c>
      <c r="E1508">
        <v>25.8</v>
      </c>
      <c r="F1508">
        <v>63</v>
      </c>
      <c r="G1508">
        <v>18.3</v>
      </c>
      <c r="H1508">
        <v>5</v>
      </c>
      <c r="I1508" t="s">
        <v>340</v>
      </c>
      <c r="J1508">
        <v>0.42</v>
      </c>
      <c r="K1508">
        <v>9</v>
      </c>
      <c r="L1508" t="s">
        <v>340</v>
      </c>
      <c r="M1508">
        <v>25.8</v>
      </c>
      <c r="N1508">
        <v>26.6</v>
      </c>
      <c r="O1508">
        <v>26.6</v>
      </c>
      <c r="P1508" t="s">
        <v>337</v>
      </c>
      <c r="Q1508">
        <v>753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2.5999999999999999E-2</v>
      </c>
      <c r="AB1508">
        <v>22.8</v>
      </c>
      <c r="AC1508">
        <v>44</v>
      </c>
      <c r="AD1508">
        <v>9.9</v>
      </c>
      <c r="AE1508">
        <v>22.2</v>
      </c>
      <c r="AF1508">
        <v>8.2899999999999991</v>
      </c>
      <c r="AG1508">
        <v>7.2900000000000006E-2</v>
      </c>
      <c r="AH1508" t="s">
        <v>337</v>
      </c>
      <c r="AI1508" t="s">
        <v>337</v>
      </c>
      <c r="AJ1508">
        <v>0</v>
      </c>
      <c r="AK1508">
        <v>117</v>
      </c>
      <c r="AL1508">
        <v>1</v>
      </c>
      <c r="AM1508">
        <v>100</v>
      </c>
      <c r="AN1508">
        <v>5</v>
      </c>
    </row>
    <row r="1509" spans="1:40" x14ac:dyDescent="0.25">
      <c r="A1509" s="34">
        <v>40748</v>
      </c>
      <c r="B1509" s="220">
        <v>0.1076388888888889</v>
      </c>
      <c r="C1509">
        <v>25.8</v>
      </c>
      <c r="D1509">
        <v>25.8</v>
      </c>
      <c r="E1509">
        <v>25.8</v>
      </c>
      <c r="F1509">
        <v>64</v>
      </c>
      <c r="G1509">
        <v>18.5</v>
      </c>
      <c r="H1509">
        <v>6</v>
      </c>
      <c r="I1509" t="s">
        <v>338</v>
      </c>
      <c r="J1509">
        <v>0.5</v>
      </c>
      <c r="K1509">
        <v>8</v>
      </c>
      <c r="L1509" t="s">
        <v>340</v>
      </c>
      <c r="M1509">
        <v>25.8</v>
      </c>
      <c r="N1509">
        <v>26.6</v>
      </c>
      <c r="O1509">
        <v>26.6</v>
      </c>
      <c r="P1509" t="s">
        <v>337</v>
      </c>
      <c r="Q1509">
        <v>753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2.5999999999999999E-2</v>
      </c>
      <c r="AB1509">
        <v>22.7</v>
      </c>
      <c r="AC1509">
        <v>44</v>
      </c>
      <c r="AD1509">
        <v>9.8000000000000007</v>
      </c>
      <c r="AE1509">
        <v>22.1</v>
      </c>
      <c r="AF1509">
        <v>8.2899999999999991</v>
      </c>
      <c r="AG1509">
        <v>7.2999999999999995E-2</v>
      </c>
      <c r="AH1509" t="s">
        <v>337</v>
      </c>
      <c r="AI1509" t="s">
        <v>337</v>
      </c>
      <c r="AJ1509">
        <v>0</v>
      </c>
      <c r="AK1509">
        <v>117</v>
      </c>
      <c r="AL1509">
        <v>1</v>
      </c>
      <c r="AM1509">
        <v>100</v>
      </c>
      <c r="AN1509">
        <v>5</v>
      </c>
    </row>
    <row r="1510" spans="1:40" x14ac:dyDescent="0.25">
      <c r="A1510" s="34">
        <v>40748</v>
      </c>
      <c r="B1510" s="220">
        <v>0.1111111111111111</v>
      </c>
      <c r="C1510">
        <v>25.7</v>
      </c>
      <c r="D1510">
        <v>25.8</v>
      </c>
      <c r="E1510">
        <v>25.7</v>
      </c>
      <c r="F1510">
        <v>64</v>
      </c>
      <c r="G1510">
        <v>18.3</v>
      </c>
      <c r="H1510">
        <v>7</v>
      </c>
      <c r="I1510" t="s">
        <v>338</v>
      </c>
      <c r="J1510">
        <v>0.57999999999999996</v>
      </c>
      <c r="K1510">
        <v>9</v>
      </c>
      <c r="L1510" t="s">
        <v>340</v>
      </c>
      <c r="M1510">
        <v>25.7</v>
      </c>
      <c r="N1510">
        <v>26.4</v>
      </c>
      <c r="O1510">
        <v>26.4</v>
      </c>
      <c r="P1510" t="s">
        <v>337</v>
      </c>
      <c r="Q1510">
        <v>752.9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2.5000000000000001E-2</v>
      </c>
      <c r="AB1510">
        <v>22.7</v>
      </c>
      <c r="AC1510">
        <v>44</v>
      </c>
      <c r="AD1510">
        <v>9.8000000000000007</v>
      </c>
      <c r="AE1510">
        <v>22.1</v>
      </c>
      <c r="AF1510">
        <v>8.2899999999999991</v>
      </c>
      <c r="AG1510">
        <v>7.2900000000000006E-2</v>
      </c>
      <c r="AH1510" t="s">
        <v>337</v>
      </c>
      <c r="AI1510" t="s">
        <v>337</v>
      </c>
      <c r="AJ1510">
        <v>0</v>
      </c>
      <c r="AK1510">
        <v>117</v>
      </c>
      <c r="AL1510">
        <v>1</v>
      </c>
      <c r="AM1510">
        <v>100</v>
      </c>
      <c r="AN1510">
        <v>5</v>
      </c>
    </row>
    <row r="1511" spans="1:40" x14ac:dyDescent="0.25">
      <c r="A1511" s="34">
        <v>40748</v>
      </c>
      <c r="B1511" s="220">
        <v>0.11458333333333333</v>
      </c>
      <c r="C1511">
        <v>25.6</v>
      </c>
      <c r="D1511">
        <v>25.7</v>
      </c>
      <c r="E1511">
        <v>25.6</v>
      </c>
      <c r="F1511">
        <v>65</v>
      </c>
      <c r="G1511">
        <v>18.5</v>
      </c>
      <c r="H1511">
        <v>7</v>
      </c>
      <c r="I1511" t="s">
        <v>340</v>
      </c>
      <c r="J1511">
        <v>0.57999999999999996</v>
      </c>
      <c r="K1511">
        <v>10</v>
      </c>
      <c r="L1511" t="s">
        <v>340</v>
      </c>
      <c r="M1511">
        <v>25.6</v>
      </c>
      <c r="N1511">
        <v>26.4</v>
      </c>
      <c r="O1511">
        <v>26.4</v>
      </c>
      <c r="P1511" t="s">
        <v>337</v>
      </c>
      <c r="Q1511">
        <v>752.9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2.5000000000000001E-2</v>
      </c>
      <c r="AB1511">
        <v>22.6</v>
      </c>
      <c r="AC1511">
        <v>44</v>
      </c>
      <c r="AD1511">
        <v>9.6999999999999993</v>
      </c>
      <c r="AE1511">
        <v>21.9</v>
      </c>
      <c r="AF1511">
        <v>8.3000000000000007</v>
      </c>
      <c r="AG1511">
        <v>7.2999999999999995E-2</v>
      </c>
      <c r="AH1511" t="s">
        <v>337</v>
      </c>
      <c r="AI1511" t="s">
        <v>337</v>
      </c>
      <c r="AJ1511">
        <v>0</v>
      </c>
      <c r="AK1511">
        <v>118</v>
      </c>
      <c r="AL1511">
        <v>1</v>
      </c>
      <c r="AM1511">
        <v>100</v>
      </c>
      <c r="AN1511">
        <v>5</v>
      </c>
    </row>
    <row r="1512" spans="1:40" x14ac:dyDescent="0.25">
      <c r="A1512" s="34">
        <v>40748</v>
      </c>
      <c r="B1512" s="220">
        <v>0.11805555555555557</v>
      </c>
      <c r="C1512">
        <v>25.6</v>
      </c>
      <c r="D1512">
        <v>25.6</v>
      </c>
      <c r="E1512">
        <v>25.6</v>
      </c>
      <c r="F1512">
        <v>65</v>
      </c>
      <c r="G1512">
        <v>18.5</v>
      </c>
      <c r="H1512">
        <v>6</v>
      </c>
      <c r="I1512" t="s">
        <v>340</v>
      </c>
      <c r="J1512">
        <v>0.5</v>
      </c>
      <c r="K1512">
        <v>8</v>
      </c>
      <c r="L1512" t="s">
        <v>338</v>
      </c>
      <c r="M1512">
        <v>25.6</v>
      </c>
      <c r="N1512">
        <v>26.3</v>
      </c>
      <c r="O1512">
        <v>26.3</v>
      </c>
      <c r="P1512" t="s">
        <v>337</v>
      </c>
      <c r="Q1512">
        <v>752.8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2.5000000000000001E-2</v>
      </c>
      <c r="AB1512">
        <v>22.6</v>
      </c>
      <c r="AC1512">
        <v>44</v>
      </c>
      <c r="AD1512">
        <v>9.6999999999999993</v>
      </c>
      <c r="AE1512">
        <v>21.9</v>
      </c>
      <c r="AF1512">
        <v>8.3000000000000007</v>
      </c>
      <c r="AG1512">
        <v>7.2999999999999995E-2</v>
      </c>
      <c r="AH1512" t="s">
        <v>337</v>
      </c>
      <c r="AI1512" t="s">
        <v>337</v>
      </c>
      <c r="AJ1512">
        <v>0</v>
      </c>
      <c r="AK1512">
        <v>117</v>
      </c>
      <c r="AL1512">
        <v>1</v>
      </c>
      <c r="AM1512">
        <v>100</v>
      </c>
      <c r="AN1512">
        <v>5</v>
      </c>
    </row>
    <row r="1513" spans="1:40" x14ac:dyDescent="0.25">
      <c r="A1513" s="34">
        <v>40748</v>
      </c>
      <c r="B1513" s="220">
        <v>0.12152777777777778</v>
      </c>
      <c r="C1513">
        <v>25.5</v>
      </c>
      <c r="D1513">
        <v>25.6</v>
      </c>
      <c r="E1513">
        <v>25.5</v>
      </c>
      <c r="F1513">
        <v>65</v>
      </c>
      <c r="G1513">
        <v>18.399999999999999</v>
      </c>
      <c r="H1513">
        <v>5</v>
      </c>
      <c r="I1513" t="s">
        <v>340</v>
      </c>
      <c r="J1513">
        <v>0.42</v>
      </c>
      <c r="K1513">
        <v>9</v>
      </c>
      <c r="L1513" t="s">
        <v>340</v>
      </c>
      <c r="M1513">
        <v>25.5</v>
      </c>
      <c r="N1513">
        <v>26.3</v>
      </c>
      <c r="O1513">
        <v>26.3</v>
      </c>
      <c r="P1513" t="s">
        <v>337</v>
      </c>
      <c r="Q1513">
        <v>752.8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2.5000000000000001E-2</v>
      </c>
      <c r="AB1513">
        <v>22.4</v>
      </c>
      <c r="AC1513">
        <v>44</v>
      </c>
      <c r="AD1513">
        <v>9.6</v>
      </c>
      <c r="AE1513">
        <v>21.7</v>
      </c>
      <c r="AF1513">
        <v>8.3000000000000007</v>
      </c>
      <c r="AG1513">
        <v>7.2999999999999995E-2</v>
      </c>
      <c r="AH1513" t="s">
        <v>337</v>
      </c>
      <c r="AI1513" t="s">
        <v>337</v>
      </c>
      <c r="AJ1513">
        <v>0</v>
      </c>
      <c r="AK1513">
        <v>117</v>
      </c>
      <c r="AL1513">
        <v>1</v>
      </c>
      <c r="AM1513">
        <v>100</v>
      </c>
      <c r="AN1513">
        <v>5</v>
      </c>
    </row>
    <row r="1514" spans="1:40" x14ac:dyDescent="0.25">
      <c r="A1514" s="34">
        <v>40748</v>
      </c>
      <c r="B1514" s="220">
        <v>0.125</v>
      </c>
      <c r="C1514">
        <v>25.4</v>
      </c>
      <c r="D1514">
        <v>25.5</v>
      </c>
      <c r="E1514">
        <v>25.4</v>
      </c>
      <c r="F1514">
        <v>65</v>
      </c>
      <c r="G1514">
        <v>18.399999999999999</v>
      </c>
      <c r="H1514">
        <v>4</v>
      </c>
      <c r="I1514" t="s">
        <v>340</v>
      </c>
      <c r="J1514">
        <v>0.33</v>
      </c>
      <c r="K1514">
        <v>5</v>
      </c>
      <c r="L1514" t="s">
        <v>340</v>
      </c>
      <c r="M1514">
        <v>25.4</v>
      </c>
      <c r="N1514">
        <v>26.2</v>
      </c>
      <c r="O1514">
        <v>26.2</v>
      </c>
      <c r="P1514" t="s">
        <v>337</v>
      </c>
      <c r="Q1514">
        <v>752.8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2.5000000000000001E-2</v>
      </c>
      <c r="AB1514">
        <v>22.4</v>
      </c>
      <c r="AC1514">
        <v>44</v>
      </c>
      <c r="AD1514">
        <v>9.6</v>
      </c>
      <c r="AE1514">
        <v>21.7</v>
      </c>
      <c r="AF1514">
        <v>8.3000000000000007</v>
      </c>
      <c r="AG1514">
        <v>7.2999999999999995E-2</v>
      </c>
      <c r="AH1514" t="s">
        <v>337</v>
      </c>
      <c r="AI1514" t="s">
        <v>337</v>
      </c>
      <c r="AJ1514">
        <v>3.0000000000000001E-3</v>
      </c>
      <c r="AK1514">
        <v>117</v>
      </c>
      <c r="AL1514">
        <v>1</v>
      </c>
      <c r="AM1514">
        <v>100</v>
      </c>
      <c r="AN1514">
        <v>5</v>
      </c>
    </row>
    <row r="1515" spans="1:40" x14ac:dyDescent="0.25">
      <c r="A1515" s="34">
        <v>40748</v>
      </c>
      <c r="B1515" s="220">
        <v>0.12847222222222224</v>
      </c>
      <c r="C1515">
        <v>25.4</v>
      </c>
      <c r="D1515">
        <v>25.4</v>
      </c>
      <c r="E1515">
        <v>25.4</v>
      </c>
      <c r="F1515">
        <v>65</v>
      </c>
      <c r="G1515">
        <v>18.3</v>
      </c>
      <c r="H1515">
        <v>3</v>
      </c>
      <c r="I1515" t="s">
        <v>340</v>
      </c>
      <c r="J1515">
        <v>0.25</v>
      </c>
      <c r="K1515">
        <v>5</v>
      </c>
      <c r="L1515" t="s">
        <v>340</v>
      </c>
      <c r="M1515">
        <v>25.4</v>
      </c>
      <c r="N1515">
        <v>26.2</v>
      </c>
      <c r="O1515">
        <v>26.2</v>
      </c>
      <c r="P1515" t="s">
        <v>337</v>
      </c>
      <c r="Q1515">
        <v>752.8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2.4E-2</v>
      </c>
      <c r="AB1515">
        <v>22.4</v>
      </c>
      <c r="AC1515">
        <v>44</v>
      </c>
      <c r="AD1515">
        <v>9.6</v>
      </c>
      <c r="AE1515">
        <v>21.7</v>
      </c>
      <c r="AF1515">
        <v>8.3000000000000007</v>
      </c>
      <c r="AG1515">
        <v>7.2999999999999995E-2</v>
      </c>
      <c r="AH1515" t="s">
        <v>337</v>
      </c>
      <c r="AI1515" t="s">
        <v>337</v>
      </c>
      <c r="AJ1515">
        <v>0</v>
      </c>
      <c r="AK1515">
        <v>116</v>
      </c>
      <c r="AL1515">
        <v>1</v>
      </c>
      <c r="AM1515">
        <v>100</v>
      </c>
      <c r="AN1515">
        <v>5</v>
      </c>
    </row>
    <row r="1516" spans="1:40" x14ac:dyDescent="0.25">
      <c r="A1516" s="34">
        <v>40748</v>
      </c>
      <c r="B1516" s="220">
        <v>0.13194444444444445</v>
      </c>
      <c r="C1516">
        <v>25.3</v>
      </c>
      <c r="D1516">
        <v>25.4</v>
      </c>
      <c r="E1516">
        <v>25.3</v>
      </c>
      <c r="F1516">
        <v>65</v>
      </c>
      <c r="G1516">
        <v>18.2</v>
      </c>
      <c r="H1516">
        <v>3</v>
      </c>
      <c r="I1516" t="s">
        <v>340</v>
      </c>
      <c r="J1516">
        <v>0.25</v>
      </c>
      <c r="K1516">
        <v>4</v>
      </c>
      <c r="L1516" t="s">
        <v>340</v>
      </c>
      <c r="M1516">
        <v>25.3</v>
      </c>
      <c r="N1516">
        <v>26.1</v>
      </c>
      <c r="O1516">
        <v>26.1</v>
      </c>
      <c r="P1516" t="s">
        <v>337</v>
      </c>
      <c r="Q1516">
        <v>752.8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2.4E-2</v>
      </c>
      <c r="AB1516">
        <v>22.4</v>
      </c>
      <c r="AC1516">
        <v>44</v>
      </c>
      <c r="AD1516">
        <v>9.5</v>
      </c>
      <c r="AE1516">
        <v>21.7</v>
      </c>
      <c r="AF1516">
        <v>8.3000000000000007</v>
      </c>
      <c r="AG1516">
        <v>7.2999999999999995E-2</v>
      </c>
      <c r="AH1516" t="s">
        <v>337</v>
      </c>
      <c r="AI1516" t="s">
        <v>337</v>
      </c>
      <c r="AJ1516">
        <v>0</v>
      </c>
      <c r="AK1516">
        <v>117</v>
      </c>
      <c r="AL1516">
        <v>1</v>
      </c>
      <c r="AM1516">
        <v>100</v>
      </c>
      <c r="AN1516">
        <v>5</v>
      </c>
    </row>
    <row r="1517" spans="1:40" x14ac:dyDescent="0.25">
      <c r="A1517" s="34">
        <v>40748</v>
      </c>
      <c r="B1517" s="220">
        <v>0.13541666666666666</v>
      </c>
      <c r="C1517">
        <v>25.2</v>
      </c>
      <c r="D1517">
        <v>25.3</v>
      </c>
      <c r="E1517">
        <v>25.2</v>
      </c>
      <c r="F1517">
        <v>65</v>
      </c>
      <c r="G1517">
        <v>18.2</v>
      </c>
      <c r="H1517">
        <v>3</v>
      </c>
      <c r="I1517" t="s">
        <v>340</v>
      </c>
      <c r="J1517">
        <v>0.25</v>
      </c>
      <c r="K1517">
        <v>5</v>
      </c>
      <c r="L1517" t="s">
        <v>340</v>
      </c>
      <c r="M1517">
        <v>25.2</v>
      </c>
      <c r="N1517">
        <v>25.9</v>
      </c>
      <c r="O1517">
        <v>25.9</v>
      </c>
      <c r="P1517" t="s">
        <v>337</v>
      </c>
      <c r="Q1517">
        <v>752.7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2.4E-2</v>
      </c>
      <c r="AB1517">
        <v>22.4</v>
      </c>
      <c r="AC1517">
        <v>44</v>
      </c>
      <c r="AD1517">
        <v>9.5</v>
      </c>
      <c r="AE1517">
        <v>21.7</v>
      </c>
      <c r="AF1517">
        <v>8.3000000000000007</v>
      </c>
      <c r="AG1517">
        <v>7.2999999999999995E-2</v>
      </c>
      <c r="AH1517" t="s">
        <v>337</v>
      </c>
      <c r="AI1517" t="s">
        <v>337</v>
      </c>
      <c r="AJ1517">
        <v>0</v>
      </c>
      <c r="AK1517">
        <v>117</v>
      </c>
      <c r="AL1517">
        <v>1</v>
      </c>
      <c r="AM1517">
        <v>100</v>
      </c>
      <c r="AN1517">
        <v>5</v>
      </c>
    </row>
    <row r="1518" spans="1:40" x14ac:dyDescent="0.25">
      <c r="A1518" s="34">
        <v>40748</v>
      </c>
      <c r="B1518" s="220">
        <v>0.1388888888888889</v>
      </c>
      <c r="C1518">
        <v>25.2</v>
      </c>
      <c r="D1518">
        <v>25.2</v>
      </c>
      <c r="E1518">
        <v>25.2</v>
      </c>
      <c r="F1518">
        <v>66</v>
      </c>
      <c r="G1518">
        <v>18.399999999999999</v>
      </c>
      <c r="H1518">
        <v>3</v>
      </c>
      <c r="I1518" t="s">
        <v>340</v>
      </c>
      <c r="J1518">
        <v>0.25</v>
      </c>
      <c r="K1518">
        <v>5</v>
      </c>
      <c r="L1518" t="s">
        <v>340</v>
      </c>
      <c r="M1518">
        <v>25.2</v>
      </c>
      <c r="N1518">
        <v>26</v>
      </c>
      <c r="O1518">
        <v>26</v>
      </c>
      <c r="P1518" t="s">
        <v>337</v>
      </c>
      <c r="Q1518">
        <v>752.8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2.4E-2</v>
      </c>
      <c r="AB1518">
        <v>22.3</v>
      </c>
      <c r="AC1518">
        <v>46</v>
      </c>
      <c r="AD1518">
        <v>10.1</v>
      </c>
      <c r="AE1518">
        <v>21.6</v>
      </c>
      <c r="AF1518">
        <v>8.61</v>
      </c>
      <c r="AG1518">
        <v>7.2999999999999995E-2</v>
      </c>
      <c r="AH1518" t="s">
        <v>337</v>
      </c>
      <c r="AI1518" t="s">
        <v>337</v>
      </c>
      <c r="AJ1518">
        <v>0</v>
      </c>
      <c r="AK1518">
        <v>117</v>
      </c>
      <c r="AL1518">
        <v>1</v>
      </c>
      <c r="AM1518">
        <v>100</v>
      </c>
      <c r="AN1518">
        <v>5</v>
      </c>
    </row>
    <row r="1519" spans="1:40" x14ac:dyDescent="0.25">
      <c r="A1519" s="34">
        <v>40748</v>
      </c>
      <c r="B1519" s="220">
        <v>0.1423611111111111</v>
      </c>
      <c r="C1519">
        <v>25.2</v>
      </c>
      <c r="D1519">
        <v>25.2</v>
      </c>
      <c r="E1519">
        <v>25.2</v>
      </c>
      <c r="F1519">
        <v>66</v>
      </c>
      <c r="G1519">
        <v>18.399999999999999</v>
      </c>
      <c r="H1519">
        <v>3</v>
      </c>
      <c r="I1519" t="s">
        <v>340</v>
      </c>
      <c r="J1519">
        <v>0.25</v>
      </c>
      <c r="K1519">
        <v>8</v>
      </c>
      <c r="L1519" t="s">
        <v>340</v>
      </c>
      <c r="M1519">
        <v>25.2</v>
      </c>
      <c r="N1519">
        <v>26</v>
      </c>
      <c r="O1519">
        <v>26</v>
      </c>
      <c r="P1519" t="s">
        <v>337</v>
      </c>
      <c r="Q1519">
        <v>752.7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2.4E-2</v>
      </c>
      <c r="AB1519">
        <v>22.4</v>
      </c>
      <c r="AC1519">
        <v>50</v>
      </c>
      <c r="AD1519">
        <v>11.5</v>
      </c>
      <c r="AE1519">
        <v>21.9</v>
      </c>
      <c r="AF1519">
        <v>9.25</v>
      </c>
      <c r="AG1519">
        <v>7.2900000000000006E-2</v>
      </c>
      <c r="AH1519" t="s">
        <v>337</v>
      </c>
      <c r="AI1519" t="s">
        <v>337</v>
      </c>
      <c r="AJ1519">
        <v>0</v>
      </c>
      <c r="AK1519">
        <v>117</v>
      </c>
      <c r="AL1519">
        <v>1</v>
      </c>
      <c r="AM1519">
        <v>100</v>
      </c>
      <c r="AN1519">
        <v>5</v>
      </c>
    </row>
    <row r="1520" spans="1:40" x14ac:dyDescent="0.25">
      <c r="A1520" s="34">
        <v>40748</v>
      </c>
      <c r="B1520" s="220">
        <v>0.14583333333333334</v>
      </c>
      <c r="C1520">
        <v>25.1</v>
      </c>
      <c r="D1520">
        <v>25.2</v>
      </c>
      <c r="E1520">
        <v>25.1</v>
      </c>
      <c r="F1520">
        <v>66</v>
      </c>
      <c r="G1520">
        <v>18.3</v>
      </c>
      <c r="H1520">
        <v>3</v>
      </c>
      <c r="I1520" t="s">
        <v>340</v>
      </c>
      <c r="J1520">
        <v>0.25</v>
      </c>
      <c r="K1520">
        <v>5</v>
      </c>
      <c r="L1520" t="s">
        <v>340</v>
      </c>
      <c r="M1520">
        <v>25.1</v>
      </c>
      <c r="N1520">
        <v>25.9</v>
      </c>
      <c r="O1520">
        <v>25.9</v>
      </c>
      <c r="P1520" t="s">
        <v>337</v>
      </c>
      <c r="Q1520">
        <v>752.7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2.4E-2</v>
      </c>
      <c r="AB1520">
        <v>22.6</v>
      </c>
      <c r="AC1520">
        <v>53</v>
      </c>
      <c r="AD1520">
        <v>12.5</v>
      </c>
      <c r="AE1520">
        <v>22.3</v>
      </c>
      <c r="AF1520">
        <v>9.75</v>
      </c>
      <c r="AG1520">
        <v>7.2800000000000004E-2</v>
      </c>
      <c r="AH1520" t="s">
        <v>337</v>
      </c>
      <c r="AI1520" t="s">
        <v>337</v>
      </c>
      <c r="AJ1520">
        <v>0</v>
      </c>
      <c r="AK1520">
        <v>117</v>
      </c>
      <c r="AL1520">
        <v>1</v>
      </c>
      <c r="AM1520">
        <v>100</v>
      </c>
      <c r="AN1520">
        <v>5</v>
      </c>
    </row>
    <row r="1521" spans="1:40" x14ac:dyDescent="0.25">
      <c r="A1521" s="34">
        <v>40748</v>
      </c>
      <c r="B1521" s="220">
        <v>0.14930555555555555</v>
      </c>
      <c r="C1521">
        <v>25.1</v>
      </c>
      <c r="D1521">
        <v>25.1</v>
      </c>
      <c r="E1521">
        <v>25.1</v>
      </c>
      <c r="F1521">
        <v>66</v>
      </c>
      <c r="G1521">
        <v>18.3</v>
      </c>
      <c r="H1521">
        <v>3</v>
      </c>
      <c r="I1521" t="s">
        <v>340</v>
      </c>
      <c r="J1521">
        <v>0.25</v>
      </c>
      <c r="K1521">
        <v>5</v>
      </c>
      <c r="L1521" t="s">
        <v>340</v>
      </c>
      <c r="M1521">
        <v>25.1</v>
      </c>
      <c r="N1521">
        <v>25.9</v>
      </c>
      <c r="O1521">
        <v>25.9</v>
      </c>
      <c r="P1521" t="s">
        <v>337</v>
      </c>
      <c r="Q1521">
        <v>752.8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2.4E-2</v>
      </c>
      <c r="AB1521">
        <v>22.8</v>
      </c>
      <c r="AC1521">
        <v>50</v>
      </c>
      <c r="AD1521">
        <v>11.8</v>
      </c>
      <c r="AE1521">
        <v>22.5</v>
      </c>
      <c r="AF1521">
        <v>9.25</v>
      </c>
      <c r="AG1521">
        <v>7.2800000000000004E-2</v>
      </c>
      <c r="AH1521" t="s">
        <v>337</v>
      </c>
      <c r="AI1521" t="s">
        <v>337</v>
      </c>
      <c r="AJ1521">
        <v>0</v>
      </c>
      <c r="AK1521">
        <v>116</v>
      </c>
      <c r="AL1521">
        <v>1</v>
      </c>
      <c r="AM1521">
        <v>100</v>
      </c>
      <c r="AN1521">
        <v>5</v>
      </c>
    </row>
    <row r="1522" spans="1:40" x14ac:dyDescent="0.25">
      <c r="A1522" s="34">
        <v>40748</v>
      </c>
      <c r="B1522" s="220">
        <v>0.15277777777777776</v>
      </c>
      <c r="C1522">
        <v>25</v>
      </c>
      <c r="D1522">
        <v>25.1</v>
      </c>
      <c r="E1522">
        <v>25</v>
      </c>
      <c r="F1522">
        <v>66</v>
      </c>
      <c r="G1522">
        <v>18.2</v>
      </c>
      <c r="H1522">
        <v>3</v>
      </c>
      <c r="I1522" t="s">
        <v>340</v>
      </c>
      <c r="J1522">
        <v>0.25</v>
      </c>
      <c r="K1522">
        <v>7</v>
      </c>
      <c r="L1522" t="s">
        <v>340</v>
      </c>
      <c r="M1522">
        <v>25</v>
      </c>
      <c r="N1522">
        <v>25.8</v>
      </c>
      <c r="O1522">
        <v>25.8</v>
      </c>
      <c r="P1522" t="s">
        <v>337</v>
      </c>
      <c r="Q1522">
        <v>752.8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2.3E-2</v>
      </c>
      <c r="AB1522">
        <v>22.8</v>
      </c>
      <c r="AC1522">
        <v>48</v>
      </c>
      <c r="AD1522">
        <v>11.2</v>
      </c>
      <c r="AE1522">
        <v>22.5</v>
      </c>
      <c r="AF1522">
        <v>8.91</v>
      </c>
      <c r="AG1522">
        <v>7.2800000000000004E-2</v>
      </c>
      <c r="AH1522" t="s">
        <v>337</v>
      </c>
      <c r="AI1522" t="s">
        <v>337</v>
      </c>
      <c r="AJ1522">
        <v>0</v>
      </c>
      <c r="AK1522">
        <v>117</v>
      </c>
      <c r="AL1522">
        <v>1</v>
      </c>
      <c r="AM1522">
        <v>100</v>
      </c>
      <c r="AN1522">
        <v>5</v>
      </c>
    </row>
    <row r="1523" spans="1:40" x14ac:dyDescent="0.25">
      <c r="A1523" s="34">
        <v>40748</v>
      </c>
      <c r="B1523" s="220">
        <v>0.15625</v>
      </c>
      <c r="C1523">
        <v>24.9</v>
      </c>
      <c r="D1523">
        <v>25</v>
      </c>
      <c r="E1523">
        <v>24.9</v>
      </c>
      <c r="F1523">
        <v>66</v>
      </c>
      <c r="G1523">
        <v>18.2</v>
      </c>
      <c r="H1523">
        <v>2</v>
      </c>
      <c r="I1523" t="s">
        <v>340</v>
      </c>
      <c r="J1523">
        <v>0.17</v>
      </c>
      <c r="K1523">
        <v>3</v>
      </c>
      <c r="L1523" t="s">
        <v>340</v>
      </c>
      <c r="M1523">
        <v>24.9</v>
      </c>
      <c r="N1523">
        <v>25.7</v>
      </c>
      <c r="O1523">
        <v>25.7</v>
      </c>
      <c r="P1523" t="s">
        <v>337</v>
      </c>
      <c r="Q1523">
        <v>752.8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2.3E-2</v>
      </c>
      <c r="AB1523">
        <v>22.8</v>
      </c>
      <c r="AC1523">
        <v>47</v>
      </c>
      <c r="AD1523">
        <v>10.9</v>
      </c>
      <c r="AE1523">
        <v>22.4</v>
      </c>
      <c r="AF1523">
        <v>8.75</v>
      </c>
      <c r="AG1523">
        <v>7.2800000000000004E-2</v>
      </c>
      <c r="AH1523" t="s">
        <v>337</v>
      </c>
      <c r="AI1523" t="s">
        <v>337</v>
      </c>
      <c r="AJ1523">
        <v>0</v>
      </c>
      <c r="AK1523">
        <v>117</v>
      </c>
      <c r="AL1523">
        <v>1</v>
      </c>
      <c r="AM1523">
        <v>100</v>
      </c>
      <c r="AN1523">
        <v>5</v>
      </c>
    </row>
    <row r="1524" spans="1:40" x14ac:dyDescent="0.25">
      <c r="A1524" s="34">
        <v>40748</v>
      </c>
      <c r="B1524" s="220">
        <v>0.15972222222222224</v>
      </c>
      <c r="C1524">
        <v>24.8</v>
      </c>
      <c r="D1524">
        <v>24.9</v>
      </c>
      <c r="E1524">
        <v>24.8</v>
      </c>
      <c r="F1524">
        <v>67</v>
      </c>
      <c r="G1524">
        <v>18.3</v>
      </c>
      <c r="H1524">
        <v>2</v>
      </c>
      <c r="I1524" t="s">
        <v>340</v>
      </c>
      <c r="J1524">
        <v>0.17</v>
      </c>
      <c r="K1524">
        <v>3</v>
      </c>
      <c r="L1524" t="s">
        <v>340</v>
      </c>
      <c r="M1524">
        <v>24.8</v>
      </c>
      <c r="N1524">
        <v>25.7</v>
      </c>
      <c r="O1524">
        <v>25.7</v>
      </c>
      <c r="P1524" t="s">
        <v>337</v>
      </c>
      <c r="Q1524">
        <v>752.8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2.3E-2</v>
      </c>
      <c r="AB1524">
        <v>22.7</v>
      </c>
      <c r="AC1524">
        <v>46</v>
      </c>
      <c r="AD1524">
        <v>10.5</v>
      </c>
      <c r="AE1524">
        <v>22.2</v>
      </c>
      <c r="AF1524">
        <v>8.59</v>
      </c>
      <c r="AG1524">
        <v>7.2900000000000006E-2</v>
      </c>
      <c r="AH1524" t="s">
        <v>337</v>
      </c>
      <c r="AI1524" t="s">
        <v>337</v>
      </c>
      <c r="AJ1524">
        <v>0</v>
      </c>
      <c r="AK1524">
        <v>117</v>
      </c>
      <c r="AL1524">
        <v>1</v>
      </c>
      <c r="AM1524">
        <v>100</v>
      </c>
      <c r="AN1524">
        <v>5</v>
      </c>
    </row>
    <row r="1525" spans="1:40" x14ac:dyDescent="0.25">
      <c r="A1525" s="34">
        <v>40748</v>
      </c>
      <c r="B1525" s="220">
        <v>0.16319444444444445</v>
      </c>
      <c r="C1525">
        <v>24.8</v>
      </c>
      <c r="D1525">
        <v>24.8</v>
      </c>
      <c r="E1525">
        <v>24.8</v>
      </c>
      <c r="F1525">
        <v>67</v>
      </c>
      <c r="G1525">
        <v>18.2</v>
      </c>
      <c r="H1525">
        <v>0</v>
      </c>
      <c r="I1525" t="s">
        <v>340</v>
      </c>
      <c r="J1525">
        <v>0</v>
      </c>
      <c r="K1525">
        <v>2</v>
      </c>
      <c r="L1525" t="s">
        <v>340</v>
      </c>
      <c r="M1525">
        <v>24.8</v>
      </c>
      <c r="N1525">
        <v>25.6</v>
      </c>
      <c r="O1525">
        <v>25.6</v>
      </c>
      <c r="P1525" t="s">
        <v>337</v>
      </c>
      <c r="Q1525">
        <v>752.9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2.1999999999999999E-2</v>
      </c>
      <c r="AB1525">
        <v>22.6</v>
      </c>
      <c r="AC1525">
        <v>46</v>
      </c>
      <c r="AD1525">
        <v>10.3</v>
      </c>
      <c r="AE1525">
        <v>22</v>
      </c>
      <c r="AF1525">
        <v>8.6</v>
      </c>
      <c r="AG1525">
        <v>7.2900000000000006E-2</v>
      </c>
      <c r="AH1525" t="s">
        <v>337</v>
      </c>
      <c r="AI1525" t="s">
        <v>337</v>
      </c>
      <c r="AJ1525">
        <v>0</v>
      </c>
      <c r="AK1525">
        <v>118</v>
      </c>
      <c r="AL1525">
        <v>1</v>
      </c>
      <c r="AM1525">
        <v>100</v>
      </c>
      <c r="AN1525">
        <v>5</v>
      </c>
    </row>
    <row r="1526" spans="1:40" x14ac:dyDescent="0.25">
      <c r="A1526" s="34">
        <v>40748</v>
      </c>
      <c r="B1526" s="220">
        <v>0.16666666666666666</v>
      </c>
      <c r="C1526">
        <v>24.7</v>
      </c>
      <c r="D1526">
        <v>24.8</v>
      </c>
      <c r="E1526">
        <v>24.7</v>
      </c>
      <c r="F1526">
        <v>67</v>
      </c>
      <c r="G1526">
        <v>18.100000000000001</v>
      </c>
      <c r="H1526">
        <v>1</v>
      </c>
      <c r="I1526" t="s">
        <v>340</v>
      </c>
      <c r="J1526">
        <v>0.08</v>
      </c>
      <c r="K1526">
        <v>2</v>
      </c>
      <c r="L1526" t="s">
        <v>340</v>
      </c>
      <c r="M1526">
        <v>24.7</v>
      </c>
      <c r="N1526">
        <v>25.5</v>
      </c>
      <c r="O1526">
        <v>25.5</v>
      </c>
      <c r="P1526" t="s">
        <v>337</v>
      </c>
      <c r="Q1526">
        <v>752.8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2.1999999999999999E-2</v>
      </c>
      <c r="AB1526">
        <v>22.4</v>
      </c>
      <c r="AC1526">
        <v>45</v>
      </c>
      <c r="AD1526">
        <v>9.9</v>
      </c>
      <c r="AE1526">
        <v>21.8</v>
      </c>
      <c r="AF1526">
        <v>8.4499999999999993</v>
      </c>
      <c r="AG1526">
        <v>7.2999999999999995E-2</v>
      </c>
      <c r="AH1526" t="s">
        <v>337</v>
      </c>
      <c r="AI1526" t="s">
        <v>337</v>
      </c>
      <c r="AJ1526">
        <v>2E-3</v>
      </c>
      <c r="AK1526">
        <v>117</v>
      </c>
      <c r="AL1526">
        <v>1</v>
      </c>
      <c r="AM1526">
        <v>100</v>
      </c>
      <c r="AN1526">
        <v>5</v>
      </c>
    </row>
    <row r="1527" spans="1:40" x14ac:dyDescent="0.25">
      <c r="A1527" s="34">
        <v>40748</v>
      </c>
      <c r="B1527" s="220">
        <v>0.17013888888888887</v>
      </c>
      <c r="C1527">
        <v>24.4</v>
      </c>
      <c r="D1527">
        <v>24.7</v>
      </c>
      <c r="E1527">
        <v>24.4</v>
      </c>
      <c r="F1527">
        <v>68</v>
      </c>
      <c r="G1527">
        <v>18.2</v>
      </c>
      <c r="H1527">
        <v>1</v>
      </c>
      <c r="I1527" t="s">
        <v>340</v>
      </c>
      <c r="J1527">
        <v>0.08</v>
      </c>
      <c r="K1527">
        <v>2</v>
      </c>
      <c r="L1527" t="s">
        <v>340</v>
      </c>
      <c r="M1527">
        <v>24.4</v>
      </c>
      <c r="N1527">
        <v>25.3</v>
      </c>
      <c r="O1527">
        <v>25.3</v>
      </c>
      <c r="P1527" t="s">
        <v>337</v>
      </c>
      <c r="Q1527">
        <v>752.9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2.1000000000000001E-2</v>
      </c>
      <c r="AB1527">
        <v>22.4</v>
      </c>
      <c r="AC1527">
        <v>45</v>
      </c>
      <c r="AD1527">
        <v>9.9</v>
      </c>
      <c r="AE1527">
        <v>21.7</v>
      </c>
      <c r="AF1527">
        <v>8.4499999999999993</v>
      </c>
      <c r="AG1527">
        <v>7.2999999999999995E-2</v>
      </c>
      <c r="AH1527" t="s">
        <v>337</v>
      </c>
      <c r="AI1527" t="s">
        <v>337</v>
      </c>
      <c r="AJ1527">
        <v>0</v>
      </c>
      <c r="AK1527">
        <v>117</v>
      </c>
      <c r="AL1527">
        <v>1</v>
      </c>
      <c r="AM1527">
        <v>100</v>
      </c>
      <c r="AN1527">
        <v>5</v>
      </c>
    </row>
    <row r="1528" spans="1:40" x14ac:dyDescent="0.25">
      <c r="A1528" s="34">
        <v>40748</v>
      </c>
      <c r="B1528" s="220">
        <v>0.17361111111111113</v>
      </c>
      <c r="C1528">
        <v>24.3</v>
      </c>
      <c r="D1528">
        <v>24.4</v>
      </c>
      <c r="E1528">
        <v>24.3</v>
      </c>
      <c r="F1528">
        <v>68</v>
      </c>
      <c r="G1528">
        <v>18</v>
      </c>
      <c r="H1528">
        <v>1</v>
      </c>
      <c r="I1528" t="s">
        <v>340</v>
      </c>
      <c r="J1528">
        <v>0.08</v>
      </c>
      <c r="K1528">
        <v>3</v>
      </c>
      <c r="L1528" t="s">
        <v>340</v>
      </c>
      <c r="M1528">
        <v>24.3</v>
      </c>
      <c r="N1528">
        <v>25.2</v>
      </c>
      <c r="O1528">
        <v>25.2</v>
      </c>
      <c r="P1528" t="s">
        <v>337</v>
      </c>
      <c r="Q1528">
        <v>752.9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2.1000000000000001E-2</v>
      </c>
      <c r="AB1528">
        <v>22.4</v>
      </c>
      <c r="AC1528">
        <v>48</v>
      </c>
      <c r="AD1528">
        <v>10.8</v>
      </c>
      <c r="AE1528">
        <v>21.8</v>
      </c>
      <c r="AF1528">
        <v>8.9</v>
      </c>
      <c r="AG1528">
        <v>7.2999999999999995E-2</v>
      </c>
      <c r="AH1528" t="s">
        <v>337</v>
      </c>
      <c r="AI1528" t="s">
        <v>337</v>
      </c>
      <c r="AJ1528">
        <v>0</v>
      </c>
      <c r="AK1528">
        <v>117</v>
      </c>
      <c r="AL1528">
        <v>1</v>
      </c>
      <c r="AM1528">
        <v>100</v>
      </c>
      <c r="AN1528">
        <v>5</v>
      </c>
    </row>
    <row r="1529" spans="1:40" x14ac:dyDescent="0.25">
      <c r="A1529" s="34">
        <v>40748</v>
      </c>
      <c r="B1529" s="220">
        <v>0.17708333333333334</v>
      </c>
      <c r="C1529">
        <v>24.3</v>
      </c>
      <c r="D1529">
        <v>24.4</v>
      </c>
      <c r="E1529">
        <v>24.3</v>
      </c>
      <c r="F1529">
        <v>68</v>
      </c>
      <c r="G1529">
        <v>18</v>
      </c>
      <c r="H1529">
        <v>2</v>
      </c>
      <c r="I1529" t="s">
        <v>340</v>
      </c>
      <c r="J1529">
        <v>0.17</v>
      </c>
      <c r="K1529">
        <v>3</v>
      </c>
      <c r="L1529" t="s">
        <v>340</v>
      </c>
      <c r="M1529">
        <v>24.3</v>
      </c>
      <c r="N1529">
        <v>25.2</v>
      </c>
      <c r="O1529">
        <v>25.2</v>
      </c>
      <c r="P1529" t="s">
        <v>337</v>
      </c>
      <c r="Q1529">
        <v>753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2.1000000000000001E-2</v>
      </c>
      <c r="AB1529">
        <v>22.4</v>
      </c>
      <c r="AC1529">
        <v>52</v>
      </c>
      <c r="AD1529">
        <v>12.1</v>
      </c>
      <c r="AE1529">
        <v>22.1</v>
      </c>
      <c r="AF1529">
        <v>9.6</v>
      </c>
      <c r="AG1529">
        <v>7.2900000000000006E-2</v>
      </c>
      <c r="AH1529" t="s">
        <v>337</v>
      </c>
      <c r="AI1529" t="s">
        <v>337</v>
      </c>
      <c r="AJ1529">
        <v>0</v>
      </c>
      <c r="AK1529">
        <v>117</v>
      </c>
      <c r="AL1529">
        <v>1</v>
      </c>
      <c r="AM1529">
        <v>100</v>
      </c>
      <c r="AN1529">
        <v>5</v>
      </c>
    </row>
    <row r="1530" spans="1:40" x14ac:dyDescent="0.25">
      <c r="A1530" s="34">
        <v>40748</v>
      </c>
      <c r="B1530" s="220">
        <v>0.18055555555555555</v>
      </c>
      <c r="C1530">
        <v>24.3</v>
      </c>
      <c r="D1530">
        <v>24.3</v>
      </c>
      <c r="E1530">
        <v>24.3</v>
      </c>
      <c r="F1530">
        <v>68</v>
      </c>
      <c r="G1530">
        <v>18</v>
      </c>
      <c r="H1530">
        <v>3</v>
      </c>
      <c r="I1530" t="s">
        <v>340</v>
      </c>
      <c r="J1530">
        <v>0.25</v>
      </c>
      <c r="K1530">
        <v>4</v>
      </c>
      <c r="L1530" t="s">
        <v>340</v>
      </c>
      <c r="M1530">
        <v>24.3</v>
      </c>
      <c r="N1530">
        <v>25.2</v>
      </c>
      <c r="O1530">
        <v>25.2</v>
      </c>
      <c r="P1530" t="s">
        <v>337</v>
      </c>
      <c r="Q1530">
        <v>753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2.1000000000000001E-2</v>
      </c>
      <c r="AB1530">
        <v>22.7</v>
      </c>
      <c r="AC1530">
        <v>54</v>
      </c>
      <c r="AD1530">
        <v>12.9</v>
      </c>
      <c r="AE1530">
        <v>22.6</v>
      </c>
      <c r="AF1530">
        <v>9.89</v>
      </c>
      <c r="AG1530">
        <v>7.2800000000000004E-2</v>
      </c>
      <c r="AH1530" t="s">
        <v>337</v>
      </c>
      <c r="AI1530" t="s">
        <v>337</v>
      </c>
      <c r="AJ1530">
        <v>0</v>
      </c>
      <c r="AK1530">
        <v>117</v>
      </c>
      <c r="AL1530">
        <v>1</v>
      </c>
      <c r="AM1530">
        <v>100</v>
      </c>
      <c r="AN1530">
        <v>5</v>
      </c>
    </row>
    <row r="1531" spans="1:40" x14ac:dyDescent="0.25">
      <c r="A1531" s="34">
        <v>40748</v>
      </c>
      <c r="B1531" s="220">
        <v>0.18402777777777779</v>
      </c>
      <c r="C1531">
        <v>24.3</v>
      </c>
      <c r="D1531">
        <v>24.3</v>
      </c>
      <c r="E1531">
        <v>24.3</v>
      </c>
      <c r="F1531">
        <v>69</v>
      </c>
      <c r="G1531">
        <v>18.3</v>
      </c>
      <c r="H1531">
        <v>3</v>
      </c>
      <c r="I1531" t="s">
        <v>340</v>
      </c>
      <c r="J1531">
        <v>0.25</v>
      </c>
      <c r="K1531">
        <v>4</v>
      </c>
      <c r="L1531" t="s">
        <v>340</v>
      </c>
      <c r="M1531">
        <v>24.3</v>
      </c>
      <c r="N1531">
        <v>25.3</v>
      </c>
      <c r="O1531">
        <v>25.3</v>
      </c>
      <c r="P1531" t="s">
        <v>337</v>
      </c>
      <c r="Q1531">
        <v>753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2.1000000000000001E-2</v>
      </c>
      <c r="AB1531">
        <v>22.8</v>
      </c>
      <c r="AC1531">
        <v>51</v>
      </c>
      <c r="AD1531">
        <v>12.1</v>
      </c>
      <c r="AE1531">
        <v>22.6</v>
      </c>
      <c r="AF1531">
        <v>9.39</v>
      </c>
      <c r="AG1531">
        <v>7.2800000000000004E-2</v>
      </c>
      <c r="AH1531" t="s">
        <v>337</v>
      </c>
      <c r="AI1531" t="s">
        <v>337</v>
      </c>
      <c r="AJ1531">
        <v>0</v>
      </c>
      <c r="AK1531">
        <v>117</v>
      </c>
      <c r="AL1531">
        <v>1</v>
      </c>
      <c r="AM1531">
        <v>100</v>
      </c>
      <c r="AN1531">
        <v>5</v>
      </c>
    </row>
    <row r="1532" spans="1:40" x14ac:dyDescent="0.25">
      <c r="A1532" s="34">
        <v>40748</v>
      </c>
      <c r="B1532" s="220">
        <v>0.1875</v>
      </c>
      <c r="C1532">
        <v>24.3</v>
      </c>
      <c r="D1532">
        <v>24.3</v>
      </c>
      <c r="E1532">
        <v>24.3</v>
      </c>
      <c r="F1532">
        <v>69</v>
      </c>
      <c r="G1532">
        <v>18.3</v>
      </c>
      <c r="H1532">
        <v>3</v>
      </c>
      <c r="I1532" t="s">
        <v>340</v>
      </c>
      <c r="J1532">
        <v>0.25</v>
      </c>
      <c r="K1532">
        <v>4</v>
      </c>
      <c r="L1532" t="s">
        <v>340</v>
      </c>
      <c r="M1532">
        <v>24.3</v>
      </c>
      <c r="N1532">
        <v>25.3</v>
      </c>
      <c r="O1532">
        <v>25.3</v>
      </c>
      <c r="P1532" t="s">
        <v>337</v>
      </c>
      <c r="Q1532">
        <v>752.9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2.1000000000000001E-2</v>
      </c>
      <c r="AB1532">
        <v>22.8</v>
      </c>
      <c r="AC1532">
        <v>49</v>
      </c>
      <c r="AD1532">
        <v>11.5</v>
      </c>
      <c r="AE1532">
        <v>22.4</v>
      </c>
      <c r="AF1532">
        <v>9.0500000000000007</v>
      </c>
      <c r="AG1532">
        <v>7.2800000000000004E-2</v>
      </c>
      <c r="AH1532" t="s">
        <v>337</v>
      </c>
      <c r="AI1532" t="s">
        <v>337</v>
      </c>
      <c r="AJ1532">
        <v>0</v>
      </c>
      <c r="AK1532">
        <v>117</v>
      </c>
      <c r="AL1532">
        <v>1</v>
      </c>
      <c r="AM1532">
        <v>100</v>
      </c>
      <c r="AN1532">
        <v>5</v>
      </c>
    </row>
    <row r="1533" spans="1:40" x14ac:dyDescent="0.25">
      <c r="A1533" s="34">
        <v>40748</v>
      </c>
      <c r="B1533" s="220">
        <v>0.19097222222222221</v>
      </c>
      <c r="C1533">
        <v>24.3</v>
      </c>
      <c r="D1533">
        <v>24.3</v>
      </c>
      <c r="E1533">
        <v>24.3</v>
      </c>
      <c r="F1533">
        <v>69</v>
      </c>
      <c r="G1533">
        <v>18.3</v>
      </c>
      <c r="H1533">
        <v>3</v>
      </c>
      <c r="I1533" t="s">
        <v>340</v>
      </c>
      <c r="J1533">
        <v>0.25</v>
      </c>
      <c r="K1533">
        <v>4</v>
      </c>
      <c r="L1533" t="s">
        <v>340</v>
      </c>
      <c r="M1533">
        <v>24.3</v>
      </c>
      <c r="N1533">
        <v>25.3</v>
      </c>
      <c r="O1533">
        <v>25.3</v>
      </c>
      <c r="P1533" t="s">
        <v>337</v>
      </c>
      <c r="Q1533">
        <v>752.9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2.1000000000000001E-2</v>
      </c>
      <c r="AB1533">
        <v>22.7</v>
      </c>
      <c r="AC1533">
        <v>47</v>
      </c>
      <c r="AD1533">
        <v>10.8</v>
      </c>
      <c r="AE1533">
        <v>22.2</v>
      </c>
      <c r="AF1533">
        <v>8.75</v>
      </c>
      <c r="AG1533">
        <v>7.2900000000000006E-2</v>
      </c>
      <c r="AH1533" t="s">
        <v>337</v>
      </c>
      <c r="AI1533" t="s">
        <v>337</v>
      </c>
      <c r="AJ1533">
        <v>0</v>
      </c>
      <c r="AK1533">
        <v>115</v>
      </c>
      <c r="AL1533">
        <v>1</v>
      </c>
      <c r="AM1533">
        <v>100</v>
      </c>
      <c r="AN1533">
        <v>5</v>
      </c>
    </row>
    <row r="1534" spans="1:40" x14ac:dyDescent="0.25">
      <c r="A1534" s="34">
        <v>40748</v>
      </c>
      <c r="B1534" s="220">
        <v>0.19444444444444445</v>
      </c>
      <c r="C1534">
        <v>24.3</v>
      </c>
      <c r="D1534">
        <v>24.3</v>
      </c>
      <c r="E1534">
        <v>24.3</v>
      </c>
      <c r="F1534">
        <v>69</v>
      </c>
      <c r="G1534">
        <v>18.3</v>
      </c>
      <c r="H1534">
        <v>3</v>
      </c>
      <c r="I1534" t="s">
        <v>340</v>
      </c>
      <c r="J1534">
        <v>0.25</v>
      </c>
      <c r="K1534">
        <v>4</v>
      </c>
      <c r="L1534" t="s">
        <v>340</v>
      </c>
      <c r="M1534">
        <v>24.3</v>
      </c>
      <c r="N1534">
        <v>25.3</v>
      </c>
      <c r="O1534">
        <v>25.3</v>
      </c>
      <c r="P1534" t="s">
        <v>337</v>
      </c>
      <c r="Q1534">
        <v>752.9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2.1000000000000001E-2</v>
      </c>
      <c r="AB1534">
        <v>22.6</v>
      </c>
      <c r="AC1534">
        <v>46</v>
      </c>
      <c r="AD1534">
        <v>10.3</v>
      </c>
      <c r="AE1534">
        <v>22</v>
      </c>
      <c r="AF1534">
        <v>8.6</v>
      </c>
      <c r="AG1534">
        <v>7.2900000000000006E-2</v>
      </c>
      <c r="AH1534" t="s">
        <v>337</v>
      </c>
      <c r="AI1534" t="s">
        <v>337</v>
      </c>
      <c r="AJ1534">
        <v>0</v>
      </c>
      <c r="AK1534">
        <v>117</v>
      </c>
      <c r="AL1534">
        <v>1</v>
      </c>
      <c r="AM1534">
        <v>100</v>
      </c>
      <c r="AN1534">
        <v>5</v>
      </c>
    </row>
    <row r="1535" spans="1:40" x14ac:dyDescent="0.25">
      <c r="A1535" s="34">
        <v>40748</v>
      </c>
      <c r="B1535" s="220">
        <v>0.19791666666666666</v>
      </c>
      <c r="C1535">
        <v>24.3</v>
      </c>
      <c r="D1535">
        <v>24.3</v>
      </c>
      <c r="E1535">
        <v>24.3</v>
      </c>
      <c r="F1535">
        <v>68</v>
      </c>
      <c r="G1535">
        <v>18</v>
      </c>
      <c r="H1535">
        <v>3</v>
      </c>
      <c r="I1535" t="s">
        <v>340</v>
      </c>
      <c r="J1535">
        <v>0.25</v>
      </c>
      <c r="K1535">
        <v>5</v>
      </c>
      <c r="L1535" t="s">
        <v>340</v>
      </c>
      <c r="M1535">
        <v>24.3</v>
      </c>
      <c r="N1535">
        <v>25.2</v>
      </c>
      <c r="O1535">
        <v>25.2</v>
      </c>
      <c r="P1535" t="s">
        <v>337</v>
      </c>
      <c r="Q1535">
        <v>752.9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2.1000000000000001E-2</v>
      </c>
      <c r="AB1535">
        <v>22.4</v>
      </c>
      <c r="AC1535">
        <v>46</v>
      </c>
      <c r="AD1535">
        <v>10.199999999999999</v>
      </c>
      <c r="AE1535">
        <v>21.8</v>
      </c>
      <c r="AF1535">
        <v>8.6</v>
      </c>
      <c r="AG1535">
        <v>7.2999999999999995E-2</v>
      </c>
      <c r="AH1535" t="s">
        <v>337</v>
      </c>
      <c r="AI1535" t="s">
        <v>337</v>
      </c>
      <c r="AJ1535">
        <v>0</v>
      </c>
      <c r="AK1535">
        <v>116</v>
      </c>
      <c r="AL1535">
        <v>1</v>
      </c>
      <c r="AM1535">
        <v>100</v>
      </c>
      <c r="AN1535">
        <v>5</v>
      </c>
    </row>
    <row r="1536" spans="1:40" x14ac:dyDescent="0.25">
      <c r="A1536" s="34">
        <v>40748</v>
      </c>
      <c r="B1536" s="220">
        <v>0.20138888888888887</v>
      </c>
      <c r="C1536">
        <v>24.3</v>
      </c>
      <c r="D1536">
        <v>24.3</v>
      </c>
      <c r="E1536">
        <v>24.3</v>
      </c>
      <c r="F1536">
        <v>69</v>
      </c>
      <c r="G1536">
        <v>18.2</v>
      </c>
      <c r="H1536">
        <v>3</v>
      </c>
      <c r="I1536" t="s">
        <v>340</v>
      </c>
      <c r="J1536">
        <v>0.25</v>
      </c>
      <c r="K1536">
        <v>7</v>
      </c>
      <c r="L1536" t="s">
        <v>340</v>
      </c>
      <c r="M1536">
        <v>24.3</v>
      </c>
      <c r="N1536">
        <v>25.2</v>
      </c>
      <c r="O1536">
        <v>25.2</v>
      </c>
      <c r="P1536" t="s">
        <v>337</v>
      </c>
      <c r="Q1536">
        <v>752.9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2.1000000000000001E-2</v>
      </c>
      <c r="AB1536">
        <v>22.4</v>
      </c>
      <c r="AC1536">
        <v>46</v>
      </c>
      <c r="AD1536">
        <v>10.199999999999999</v>
      </c>
      <c r="AE1536">
        <v>21.7</v>
      </c>
      <c r="AF1536">
        <v>8.6</v>
      </c>
      <c r="AG1536">
        <v>7.2999999999999995E-2</v>
      </c>
      <c r="AH1536" t="s">
        <v>337</v>
      </c>
      <c r="AI1536" t="s">
        <v>337</v>
      </c>
      <c r="AJ1536">
        <v>0</v>
      </c>
      <c r="AK1536">
        <v>117</v>
      </c>
      <c r="AL1536">
        <v>1</v>
      </c>
      <c r="AM1536">
        <v>100</v>
      </c>
      <c r="AN1536">
        <v>5</v>
      </c>
    </row>
    <row r="1537" spans="1:40" x14ac:dyDescent="0.25">
      <c r="A1537" s="34">
        <v>40748</v>
      </c>
      <c r="B1537" s="220">
        <v>0.20486111111111113</v>
      </c>
      <c r="C1537">
        <v>24.2</v>
      </c>
      <c r="D1537">
        <v>24.3</v>
      </c>
      <c r="E1537">
        <v>24.2</v>
      </c>
      <c r="F1537">
        <v>69</v>
      </c>
      <c r="G1537">
        <v>18.100000000000001</v>
      </c>
      <c r="H1537">
        <v>3</v>
      </c>
      <c r="I1537" t="s">
        <v>340</v>
      </c>
      <c r="J1537">
        <v>0.25</v>
      </c>
      <c r="K1537">
        <v>5</v>
      </c>
      <c r="L1537" t="s">
        <v>340</v>
      </c>
      <c r="M1537">
        <v>24.2</v>
      </c>
      <c r="N1537">
        <v>25.1</v>
      </c>
      <c r="O1537">
        <v>25.1</v>
      </c>
      <c r="P1537" t="s">
        <v>337</v>
      </c>
      <c r="Q1537">
        <v>752.9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0.02</v>
      </c>
      <c r="AB1537">
        <v>22.3</v>
      </c>
      <c r="AC1537">
        <v>45</v>
      </c>
      <c r="AD1537">
        <v>9.8000000000000007</v>
      </c>
      <c r="AE1537">
        <v>21.6</v>
      </c>
      <c r="AF1537">
        <v>8.4499999999999993</v>
      </c>
      <c r="AG1537">
        <v>7.2999999999999995E-2</v>
      </c>
      <c r="AH1537" t="s">
        <v>337</v>
      </c>
      <c r="AI1537" t="s">
        <v>337</v>
      </c>
      <c r="AJ1537">
        <v>0</v>
      </c>
      <c r="AK1537">
        <v>117</v>
      </c>
      <c r="AL1537">
        <v>1</v>
      </c>
      <c r="AM1537">
        <v>100</v>
      </c>
      <c r="AN1537">
        <v>5</v>
      </c>
    </row>
    <row r="1538" spans="1:40" x14ac:dyDescent="0.25">
      <c r="A1538" s="34">
        <v>40748</v>
      </c>
      <c r="B1538" s="220">
        <v>0.20833333333333334</v>
      </c>
      <c r="C1538">
        <v>24.1</v>
      </c>
      <c r="D1538">
        <v>24.2</v>
      </c>
      <c r="E1538">
        <v>24.1</v>
      </c>
      <c r="F1538">
        <v>69</v>
      </c>
      <c r="G1538">
        <v>18</v>
      </c>
      <c r="H1538">
        <v>3</v>
      </c>
      <c r="I1538" t="s">
        <v>340</v>
      </c>
      <c r="J1538">
        <v>0.25</v>
      </c>
      <c r="K1538">
        <v>5</v>
      </c>
      <c r="L1538" t="s">
        <v>340</v>
      </c>
      <c r="M1538">
        <v>24.1</v>
      </c>
      <c r="N1538">
        <v>24.9</v>
      </c>
      <c r="O1538">
        <v>24.9</v>
      </c>
      <c r="P1538" t="s">
        <v>337</v>
      </c>
      <c r="Q1538">
        <v>752.9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0.02</v>
      </c>
      <c r="AB1538">
        <v>22.3</v>
      </c>
      <c r="AC1538">
        <v>50</v>
      </c>
      <c r="AD1538">
        <v>11.4</v>
      </c>
      <c r="AE1538">
        <v>21.8</v>
      </c>
      <c r="AF1538">
        <v>9.25</v>
      </c>
      <c r="AG1538">
        <v>7.2900000000000006E-2</v>
      </c>
      <c r="AH1538" t="s">
        <v>337</v>
      </c>
      <c r="AI1538" t="s">
        <v>337</v>
      </c>
      <c r="AJ1538">
        <v>2E-3</v>
      </c>
      <c r="AK1538">
        <v>117</v>
      </c>
      <c r="AL1538">
        <v>1</v>
      </c>
      <c r="AM1538">
        <v>100</v>
      </c>
      <c r="AN1538">
        <v>5</v>
      </c>
    </row>
    <row r="1539" spans="1:40" x14ac:dyDescent="0.25">
      <c r="A1539" s="34">
        <v>40748</v>
      </c>
      <c r="B1539" s="220">
        <v>0.21180555555555555</v>
      </c>
      <c r="C1539">
        <v>23.9</v>
      </c>
      <c r="D1539">
        <v>24.1</v>
      </c>
      <c r="E1539">
        <v>23.9</v>
      </c>
      <c r="F1539">
        <v>69</v>
      </c>
      <c r="G1539">
        <v>17.899999999999999</v>
      </c>
      <c r="H1539">
        <v>2</v>
      </c>
      <c r="I1539" t="s">
        <v>340</v>
      </c>
      <c r="J1539">
        <v>0.17</v>
      </c>
      <c r="K1539">
        <v>3</v>
      </c>
      <c r="L1539" t="s">
        <v>340</v>
      </c>
      <c r="M1539">
        <v>23.9</v>
      </c>
      <c r="N1539">
        <v>24.8</v>
      </c>
      <c r="O1539">
        <v>24.8</v>
      </c>
      <c r="P1539" t="s">
        <v>337</v>
      </c>
      <c r="Q1539">
        <v>753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1.9E-2</v>
      </c>
      <c r="AB1539">
        <v>22.4</v>
      </c>
      <c r="AC1539">
        <v>53</v>
      </c>
      <c r="AD1539">
        <v>12.4</v>
      </c>
      <c r="AE1539">
        <v>22.2</v>
      </c>
      <c r="AF1539">
        <v>9.75</v>
      </c>
      <c r="AG1539">
        <v>7.2800000000000004E-2</v>
      </c>
      <c r="AH1539" t="s">
        <v>337</v>
      </c>
      <c r="AI1539" t="s">
        <v>337</v>
      </c>
      <c r="AJ1539">
        <v>0</v>
      </c>
      <c r="AK1539">
        <v>117</v>
      </c>
      <c r="AL1539">
        <v>1</v>
      </c>
      <c r="AM1539">
        <v>100</v>
      </c>
      <c r="AN1539">
        <v>5</v>
      </c>
    </row>
    <row r="1540" spans="1:40" x14ac:dyDescent="0.25">
      <c r="A1540" s="34">
        <v>40748</v>
      </c>
      <c r="B1540" s="220">
        <v>0.21527777777777779</v>
      </c>
      <c r="C1540">
        <v>23.9</v>
      </c>
      <c r="D1540">
        <v>23.9</v>
      </c>
      <c r="E1540">
        <v>23.9</v>
      </c>
      <c r="F1540">
        <v>69</v>
      </c>
      <c r="G1540">
        <v>17.899999999999999</v>
      </c>
      <c r="H1540">
        <v>1</v>
      </c>
      <c r="I1540" t="s">
        <v>340</v>
      </c>
      <c r="J1540">
        <v>0.08</v>
      </c>
      <c r="K1540">
        <v>3</v>
      </c>
      <c r="L1540" t="s">
        <v>340</v>
      </c>
      <c r="M1540">
        <v>23.9</v>
      </c>
      <c r="N1540">
        <v>24.8</v>
      </c>
      <c r="O1540">
        <v>24.8</v>
      </c>
      <c r="P1540" t="s">
        <v>337</v>
      </c>
      <c r="Q1540">
        <v>753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1.9E-2</v>
      </c>
      <c r="AB1540">
        <v>22.7</v>
      </c>
      <c r="AC1540">
        <v>53</v>
      </c>
      <c r="AD1540">
        <v>12.6</v>
      </c>
      <c r="AE1540">
        <v>22.5</v>
      </c>
      <c r="AF1540">
        <v>9.74</v>
      </c>
      <c r="AG1540">
        <v>7.2800000000000004E-2</v>
      </c>
      <c r="AH1540" t="s">
        <v>337</v>
      </c>
      <c r="AI1540" t="s">
        <v>337</v>
      </c>
      <c r="AJ1540">
        <v>0</v>
      </c>
      <c r="AK1540">
        <v>117</v>
      </c>
      <c r="AL1540">
        <v>1</v>
      </c>
      <c r="AM1540">
        <v>100</v>
      </c>
      <c r="AN1540">
        <v>5</v>
      </c>
    </row>
    <row r="1541" spans="1:40" x14ac:dyDescent="0.25">
      <c r="A1541" s="34">
        <v>40748</v>
      </c>
      <c r="B1541" s="220">
        <v>0.21875</v>
      </c>
      <c r="C1541">
        <v>23.8</v>
      </c>
      <c r="D1541">
        <v>23.9</v>
      </c>
      <c r="E1541">
        <v>23.8</v>
      </c>
      <c r="F1541">
        <v>70</v>
      </c>
      <c r="G1541">
        <v>18</v>
      </c>
      <c r="H1541">
        <v>2</v>
      </c>
      <c r="I1541" t="s">
        <v>340</v>
      </c>
      <c r="J1541">
        <v>0.17</v>
      </c>
      <c r="K1541">
        <v>4</v>
      </c>
      <c r="L1541" t="s">
        <v>340</v>
      </c>
      <c r="M1541">
        <v>23.8</v>
      </c>
      <c r="N1541">
        <v>24.8</v>
      </c>
      <c r="O1541">
        <v>24.8</v>
      </c>
      <c r="P1541" t="s">
        <v>337</v>
      </c>
      <c r="Q1541">
        <v>753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1.9E-2</v>
      </c>
      <c r="AB1541">
        <v>22.8</v>
      </c>
      <c r="AC1541">
        <v>50</v>
      </c>
      <c r="AD1541">
        <v>11.8</v>
      </c>
      <c r="AE1541">
        <v>22.5</v>
      </c>
      <c r="AF1541">
        <v>9.25</v>
      </c>
      <c r="AG1541">
        <v>7.2800000000000004E-2</v>
      </c>
      <c r="AH1541" t="s">
        <v>337</v>
      </c>
      <c r="AI1541" t="s">
        <v>337</v>
      </c>
      <c r="AJ1541">
        <v>0</v>
      </c>
      <c r="AK1541">
        <v>117</v>
      </c>
      <c r="AL1541">
        <v>1</v>
      </c>
      <c r="AM1541">
        <v>100</v>
      </c>
      <c r="AN1541">
        <v>5</v>
      </c>
    </row>
    <row r="1542" spans="1:40" x14ac:dyDescent="0.25">
      <c r="A1542" s="34">
        <v>40748</v>
      </c>
      <c r="B1542" s="220">
        <v>0.22222222222222221</v>
      </c>
      <c r="C1542">
        <v>23.9</v>
      </c>
      <c r="D1542">
        <v>23.9</v>
      </c>
      <c r="E1542">
        <v>23.8</v>
      </c>
      <c r="F1542">
        <v>70</v>
      </c>
      <c r="G1542">
        <v>18.100000000000001</v>
      </c>
      <c r="H1542">
        <v>3</v>
      </c>
      <c r="I1542" t="s">
        <v>340</v>
      </c>
      <c r="J1542">
        <v>0.25</v>
      </c>
      <c r="K1542">
        <v>5</v>
      </c>
      <c r="L1542" t="s">
        <v>340</v>
      </c>
      <c r="M1542">
        <v>23.9</v>
      </c>
      <c r="N1542">
        <v>24.8</v>
      </c>
      <c r="O1542">
        <v>24.8</v>
      </c>
      <c r="P1542" t="s">
        <v>337</v>
      </c>
      <c r="Q1542">
        <v>753.1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1.9E-2</v>
      </c>
      <c r="AB1542">
        <v>22.7</v>
      </c>
      <c r="AC1542">
        <v>48</v>
      </c>
      <c r="AD1542">
        <v>11.1</v>
      </c>
      <c r="AE1542">
        <v>22.3</v>
      </c>
      <c r="AF1542">
        <v>8.91</v>
      </c>
      <c r="AG1542">
        <v>7.2900000000000006E-2</v>
      </c>
      <c r="AH1542" t="s">
        <v>337</v>
      </c>
      <c r="AI1542" t="s">
        <v>337</v>
      </c>
      <c r="AJ1542">
        <v>0</v>
      </c>
      <c r="AK1542">
        <v>117</v>
      </c>
      <c r="AL1542">
        <v>1</v>
      </c>
      <c r="AM1542">
        <v>100</v>
      </c>
      <c r="AN1542">
        <v>5</v>
      </c>
    </row>
    <row r="1543" spans="1:40" x14ac:dyDescent="0.25">
      <c r="A1543" s="34">
        <v>40748</v>
      </c>
      <c r="B1543" s="220">
        <v>0.22569444444444445</v>
      </c>
      <c r="C1543">
        <v>23.9</v>
      </c>
      <c r="D1543">
        <v>23.9</v>
      </c>
      <c r="E1543">
        <v>23.9</v>
      </c>
      <c r="F1543">
        <v>70</v>
      </c>
      <c r="G1543">
        <v>18.100000000000001</v>
      </c>
      <c r="H1543">
        <v>4</v>
      </c>
      <c r="I1543" t="s">
        <v>340</v>
      </c>
      <c r="J1543">
        <v>0.33</v>
      </c>
      <c r="K1543">
        <v>7</v>
      </c>
      <c r="L1543" t="s">
        <v>340</v>
      </c>
      <c r="M1543">
        <v>23.9</v>
      </c>
      <c r="N1543">
        <v>24.9</v>
      </c>
      <c r="O1543">
        <v>24.9</v>
      </c>
      <c r="P1543" t="s">
        <v>337</v>
      </c>
      <c r="Q1543">
        <v>753.1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1.9E-2</v>
      </c>
      <c r="AB1543">
        <v>22.6</v>
      </c>
      <c r="AC1543">
        <v>47</v>
      </c>
      <c r="AD1543">
        <v>10.7</v>
      </c>
      <c r="AE1543">
        <v>22.1</v>
      </c>
      <c r="AF1543">
        <v>8.75</v>
      </c>
      <c r="AG1543">
        <v>7.2900000000000006E-2</v>
      </c>
      <c r="AH1543" t="s">
        <v>337</v>
      </c>
      <c r="AI1543" t="s">
        <v>337</v>
      </c>
      <c r="AJ1543">
        <v>0</v>
      </c>
      <c r="AK1543">
        <v>117</v>
      </c>
      <c r="AL1543">
        <v>1</v>
      </c>
      <c r="AM1543">
        <v>100</v>
      </c>
      <c r="AN1543">
        <v>5</v>
      </c>
    </row>
    <row r="1544" spans="1:40" x14ac:dyDescent="0.25">
      <c r="A1544" s="34">
        <v>40748</v>
      </c>
      <c r="B1544" s="220">
        <v>0.22916666666666666</v>
      </c>
      <c r="C1544">
        <v>23.9</v>
      </c>
      <c r="D1544">
        <v>23.9</v>
      </c>
      <c r="E1544">
        <v>23.9</v>
      </c>
      <c r="F1544">
        <v>70</v>
      </c>
      <c r="G1544">
        <v>18.100000000000001</v>
      </c>
      <c r="H1544">
        <v>3</v>
      </c>
      <c r="I1544" t="s">
        <v>340</v>
      </c>
      <c r="J1544">
        <v>0.25</v>
      </c>
      <c r="K1544">
        <v>5</v>
      </c>
      <c r="L1544" t="s">
        <v>340</v>
      </c>
      <c r="M1544">
        <v>23.9</v>
      </c>
      <c r="N1544">
        <v>24.9</v>
      </c>
      <c r="O1544">
        <v>24.9</v>
      </c>
      <c r="P1544" t="s">
        <v>337</v>
      </c>
      <c r="Q1544">
        <v>753.2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1.9E-2</v>
      </c>
      <c r="AB1544">
        <v>22.4</v>
      </c>
      <c r="AC1544">
        <v>47</v>
      </c>
      <c r="AD1544">
        <v>10.6</v>
      </c>
      <c r="AE1544">
        <v>21.9</v>
      </c>
      <c r="AF1544">
        <v>8.75</v>
      </c>
      <c r="AG1544">
        <v>7.2999999999999995E-2</v>
      </c>
      <c r="AH1544" t="s">
        <v>337</v>
      </c>
      <c r="AI1544" t="s">
        <v>337</v>
      </c>
      <c r="AJ1544">
        <v>0</v>
      </c>
      <c r="AK1544">
        <v>117</v>
      </c>
      <c r="AL1544">
        <v>1</v>
      </c>
      <c r="AM1544">
        <v>100</v>
      </c>
      <c r="AN1544">
        <v>5</v>
      </c>
    </row>
    <row r="1545" spans="1:40" x14ac:dyDescent="0.25">
      <c r="A1545" s="34">
        <v>40748</v>
      </c>
      <c r="B1545" s="220">
        <v>0.23263888888888887</v>
      </c>
      <c r="C1545">
        <v>23.9</v>
      </c>
      <c r="D1545">
        <v>23.9</v>
      </c>
      <c r="E1545">
        <v>23.9</v>
      </c>
      <c r="F1545">
        <v>70</v>
      </c>
      <c r="G1545">
        <v>18.100000000000001</v>
      </c>
      <c r="H1545">
        <v>3</v>
      </c>
      <c r="I1545" t="s">
        <v>340</v>
      </c>
      <c r="J1545">
        <v>0.25</v>
      </c>
      <c r="K1545">
        <v>5</v>
      </c>
      <c r="L1545" t="s">
        <v>340</v>
      </c>
      <c r="M1545">
        <v>23.9</v>
      </c>
      <c r="N1545">
        <v>24.9</v>
      </c>
      <c r="O1545">
        <v>24.9</v>
      </c>
      <c r="P1545" t="s">
        <v>337</v>
      </c>
      <c r="Q1545">
        <v>753.2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1.9E-2</v>
      </c>
      <c r="AB1545">
        <v>22.4</v>
      </c>
      <c r="AC1545">
        <v>46</v>
      </c>
      <c r="AD1545">
        <v>10.199999999999999</v>
      </c>
      <c r="AE1545">
        <v>21.7</v>
      </c>
      <c r="AF1545">
        <v>8.6</v>
      </c>
      <c r="AG1545">
        <v>7.2999999999999995E-2</v>
      </c>
      <c r="AH1545" t="s">
        <v>337</v>
      </c>
      <c r="AI1545" t="s">
        <v>337</v>
      </c>
      <c r="AJ1545">
        <v>0</v>
      </c>
      <c r="AK1545">
        <v>115</v>
      </c>
      <c r="AL1545">
        <v>1</v>
      </c>
      <c r="AM1545">
        <v>100</v>
      </c>
      <c r="AN1545">
        <v>5</v>
      </c>
    </row>
    <row r="1546" spans="1:40" x14ac:dyDescent="0.25">
      <c r="A1546" s="34">
        <v>40748</v>
      </c>
      <c r="B1546" s="220">
        <v>0.23611111111111113</v>
      </c>
      <c r="C1546">
        <v>23.9</v>
      </c>
      <c r="D1546">
        <v>23.9</v>
      </c>
      <c r="E1546">
        <v>23.9</v>
      </c>
      <c r="F1546">
        <v>70</v>
      </c>
      <c r="G1546">
        <v>18.100000000000001</v>
      </c>
      <c r="H1546">
        <v>2</v>
      </c>
      <c r="I1546" t="s">
        <v>340</v>
      </c>
      <c r="J1546">
        <v>0.17</v>
      </c>
      <c r="K1546">
        <v>4</v>
      </c>
      <c r="L1546" t="s">
        <v>340</v>
      </c>
      <c r="M1546">
        <v>23.9</v>
      </c>
      <c r="N1546">
        <v>24.9</v>
      </c>
      <c r="O1546">
        <v>24.9</v>
      </c>
      <c r="P1546" t="s">
        <v>337</v>
      </c>
      <c r="Q1546">
        <v>753.4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1.9E-2</v>
      </c>
      <c r="AB1546">
        <v>22.3</v>
      </c>
      <c r="AC1546">
        <v>50</v>
      </c>
      <c r="AD1546">
        <v>11.4</v>
      </c>
      <c r="AE1546">
        <v>21.8</v>
      </c>
      <c r="AF1546">
        <v>9.25</v>
      </c>
      <c r="AG1546">
        <v>7.2999999999999995E-2</v>
      </c>
      <c r="AH1546" t="s">
        <v>337</v>
      </c>
      <c r="AI1546" t="s">
        <v>337</v>
      </c>
      <c r="AJ1546">
        <v>0</v>
      </c>
      <c r="AK1546">
        <v>116</v>
      </c>
      <c r="AL1546">
        <v>1</v>
      </c>
      <c r="AM1546">
        <v>100</v>
      </c>
      <c r="AN1546">
        <v>5</v>
      </c>
    </row>
    <row r="1547" spans="1:40" x14ac:dyDescent="0.25">
      <c r="A1547" s="34">
        <v>40748</v>
      </c>
      <c r="B1547" s="220">
        <v>0.23958333333333334</v>
      </c>
      <c r="C1547">
        <v>23.9</v>
      </c>
      <c r="D1547">
        <v>23.9</v>
      </c>
      <c r="E1547">
        <v>23.9</v>
      </c>
      <c r="F1547">
        <v>70</v>
      </c>
      <c r="G1547">
        <v>18.100000000000001</v>
      </c>
      <c r="H1547">
        <v>1</v>
      </c>
      <c r="I1547" t="s">
        <v>340</v>
      </c>
      <c r="J1547">
        <v>0.08</v>
      </c>
      <c r="K1547">
        <v>2</v>
      </c>
      <c r="L1547" t="s">
        <v>340</v>
      </c>
      <c r="M1547">
        <v>23.9</v>
      </c>
      <c r="N1547">
        <v>24.8</v>
      </c>
      <c r="O1547">
        <v>24.8</v>
      </c>
      <c r="P1547" t="s">
        <v>337</v>
      </c>
      <c r="Q1547">
        <v>753.4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1.9E-2</v>
      </c>
      <c r="AB1547">
        <v>22.4</v>
      </c>
      <c r="AC1547">
        <v>53</v>
      </c>
      <c r="AD1547">
        <v>12.3</v>
      </c>
      <c r="AE1547">
        <v>22.1</v>
      </c>
      <c r="AF1547">
        <v>9.76</v>
      </c>
      <c r="AG1547">
        <v>7.2900000000000006E-2</v>
      </c>
      <c r="AH1547" t="s">
        <v>337</v>
      </c>
      <c r="AI1547" t="s">
        <v>337</v>
      </c>
      <c r="AJ1547">
        <v>0</v>
      </c>
      <c r="AK1547">
        <v>116</v>
      </c>
      <c r="AL1547">
        <v>1</v>
      </c>
      <c r="AM1547">
        <v>100</v>
      </c>
      <c r="AN1547">
        <v>5</v>
      </c>
    </row>
    <row r="1548" spans="1:40" x14ac:dyDescent="0.25">
      <c r="A1548" s="34">
        <v>40748</v>
      </c>
      <c r="B1548" s="220">
        <v>0.24305555555555555</v>
      </c>
      <c r="C1548">
        <v>23.8</v>
      </c>
      <c r="D1548">
        <v>23.9</v>
      </c>
      <c r="E1548">
        <v>23.8</v>
      </c>
      <c r="F1548">
        <v>70</v>
      </c>
      <c r="G1548">
        <v>18</v>
      </c>
      <c r="H1548">
        <v>0</v>
      </c>
      <c r="I1548" t="s">
        <v>340</v>
      </c>
      <c r="J1548">
        <v>0</v>
      </c>
      <c r="K1548">
        <v>1</v>
      </c>
      <c r="L1548" t="s">
        <v>340</v>
      </c>
      <c r="M1548">
        <v>23.8</v>
      </c>
      <c r="N1548">
        <v>24.7</v>
      </c>
      <c r="O1548">
        <v>24.7</v>
      </c>
      <c r="P1548" t="s">
        <v>337</v>
      </c>
      <c r="Q1548">
        <v>753.5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1.9E-2</v>
      </c>
      <c r="AB1548">
        <v>22.6</v>
      </c>
      <c r="AC1548">
        <v>54</v>
      </c>
      <c r="AD1548">
        <v>12.8</v>
      </c>
      <c r="AE1548">
        <v>22.4</v>
      </c>
      <c r="AF1548">
        <v>9.9</v>
      </c>
      <c r="AG1548">
        <v>7.2800000000000004E-2</v>
      </c>
      <c r="AH1548" t="s">
        <v>337</v>
      </c>
      <c r="AI1548" t="s">
        <v>337</v>
      </c>
      <c r="AJ1548">
        <v>0</v>
      </c>
      <c r="AK1548">
        <v>116</v>
      </c>
      <c r="AL1548">
        <v>1</v>
      </c>
      <c r="AM1548">
        <v>100</v>
      </c>
      <c r="AN1548">
        <v>5</v>
      </c>
    </row>
    <row r="1549" spans="1:40" x14ac:dyDescent="0.25">
      <c r="A1549" s="34">
        <v>40748</v>
      </c>
      <c r="B1549" s="220">
        <v>0.24652777777777779</v>
      </c>
      <c r="C1549">
        <v>23.7</v>
      </c>
      <c r="D1549">
        <v>23.8</v>
      </c>
      <c r="E1549">
        <v>23.7</v>
      </c>
      <c r="F1549">
        <v>71</v>
      </c>
      <c r="G1549">
        <v>18.100000000000001</v>
      </c>
      <c r="H1549">
        <v>0</v>
      </c>
      <c r="I1549" t="s">
        <v>337</v>
      </c>
      <c r="J1549">
        <v>0</v>
      </c>
      <c r="K1549">
        <v>0</v>
      </c>
      <c r="L1549" t="s">
        <v>337</v>
      </c>
      <c r="M1549">
        <v>23.7</v>
      </c>
      <c r="N1549">
        <v>24.6</v>
      </c>
      <c r="O1549">
        <v>24.6</v>
      </c>
      <c r="P1549" t="s">
        <v>337</v>
      </c>
      <c r="Q1549">
        <v>753.6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1.9E-2</v>
      </c>
      <c r="AB1549">
        <v>22.7</v>
      </c>
      <c r="AC1549">
        <v>51</v>
      </c>
      <c r="AD1549">
        <v>12</v>
      </c>
      <c r="AE1549">
        <v>22.4</v>
      </c>
      <c r="AF1549">
        <v>9.39</v>
      </c>
      <c r="AG1549">
        <v>7.2900000000000006E-2</v>
      </c>
      <c r="AH1549" t="s">
        <v>337</v>
      </c>
      <c r="AI1549" t="s">
        <v>337</v>
      </c>
      <c r="AJ1549">
        <v>0</v>
      </c>
      <c r="AK1549">
        <v>115</v>
      </c>
      <c r="AL1549">
        <v>1</v>
      </c>
      <c r="AM1549">
        <v>100</v>
      </c>
      <c r="AN1549">
        <v>5</v>
      </c>
    </row>
    <row r="1550" spans="1:40" x14ac:dyDescent="0.25">
      <c r="A1550" s="34">
        <v>40748</v>
      </c>
      <c r="B1550" s="220">
        <v>0.25</v>
      </c>
      <c r="C1550">
        <v>23.6</v>
      </c>
      <c r="D1550">
        <v>23.7</v>
      </c>
      <c r="E1550">
        <v>23.6</v>
      </c>
      <c r="F1550">
        <v>71</v>
      </c>
      <c r="G1550">
        <v>18</v>
      </c>
      <c r="H1550">
        <v>0</v>
      </c>
      <c r="I1550" t="s">
        <v>340</v>
      </c>
      <c r="J1550">
        <v>0</v>
      </c>
      <c r="K1550">
        <v>1</v>
      </c>
      <c r="L1550" t="s">
        <v>340</v>
      </c>
      <c r="M1550">
        <v>23.6</v>
      </c>
      <c r="N1550">
        <v>24.6</v>
      </c>
      <c r="O1550">
        <v>24.6</v>
      </c>
      <c r="P1550" t="s">
        <v>337</v>
      </c>
      <c r="Q1550">
        <v>753.6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1.7999999999999999E-2</v>
      </c>
      <c r="AB1550">
        <v>22.6</v>
      </c>
      <c r="AC1550">
        <v>49</v>
      </c>
      <c r="AD1550">
        <v>11.3</v>
      </c>
      <c r="AE1550">
        <v>22.2</v>
      </c>
      <c r="AF1550">
        <v>9.0500000000000007</v>
      </c>
      <c r="AG1550">
        <v>7.2900000000000006E-2</v>
      </c>
      <c r="AH1550" t="s">
        <v>337</v>
      </c>
      <c r="AI1550" t="s">
        <v>337</v>
      </c>
      <c r="AJ1550">
        <v>2E-3</v>
      </c>
      <c r="AK1550">
        <v>117</v>
      </c>
      <c r="AL1550">
        <v>1</v>
      </c>
      <c r="AM1550">
        <v>100</v>
      </c>
      <c r="AN1550">
        <v>5</v>
      </c>
    </row>
    <row r="1551" spans="1:40" x14ac:dyDescent="0.25">
      <c r="A1551" s="34">
        <v>40748</v>
      </c>
      <c r="B1551" s="220">
        <v>0.25347222222222221</v>
      </c>
      <c r="C1551">
        <v>23.6</v>
      </c>
      <c r="D1551">
        <v>23.6</v>
      </c>
      <c r="E1551">
        <v>23.6</v>
      </c>
      <c r="F1551">
        <v>71</v>
      </c>
      <c r="G1551">
        <v>18</v>
      </c>
      <c r="H1551">
        <v>0</v>
      </c>
      <c r="I1551" t="s">
        <v>337</v>
      </c>
      <c r="J1551">
        <v>0</v>
      </c>
      <c r="K1551">
        <v>0</v>
      </c>
      <c r="L1551" t="s">
        <v>337</v>
      </c>
      <c r="M1551">
        <v>23.6</v>
      </c>
      <c r="N1551">
        <v>24.5</v>
      </c>
      <c r="O1551">
        <v>24.5</v>
      </c>
      <c r="P1551" t="s">
        <v>337</v>
      </c>
      <c r="Q1551">
        <v>753.7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1.7999999999999999E-2</v>
      </c>
      <c r="AB1551">
        <v>22.6</v>
      </c>
      <c r="AC1551">
        <v>48</v>
      </c>
      <c r="AD1551">
        <v>11</v>
      </c>
      <c r="AE1551">
        <v>22.1</v>
      </c>
      <c r="AF1551">
        <v>8.9</v>
      </c>
      <c r="AG1551">
        <v>7.2999999999999995E-2</v>
      </c>
      <c r="AH1551" t="s">
        <v>337</v>
      </c>
      <c r="AI1551" t="s">
        <v>337</v>
      </c>
      <c r="AJ1551">
        <v>0</v>
      </c>
      <c r="AK1551">
        <v>117</v>
      </c>
      <c r="AL1551">
        <v>1</v>
      </c>
      <c r="AM1551">
        <v>100</v>
      </c>
      <c r="AN1551">
        <v>5</v>
      </c>
    </row>
    <row r="1552" spans="1:40" x14ac:dyDescent="0.25">
      <c r="A1552" s="34">
        <v>40748</v>
      </c>
      <c r="B1552" s="220">
        <v>0.25694444444444448</v>
      </c>
      <c r="C1552">
        <v>23.4</v>
      </c>
      <c r="D1552">
        <v>23.6</v>
      </c>
      <c r="E1552">
        <v>23.4</v>
      </c>
      <c r="F1552">
        <v>71</v>
      </c>
      <c r="G1552">
        <v>17.899999999999999</v>
      </c>
      <c r="H1552">
        <v>0</v>
      </c>
      <c r="I1552" t="s">
        <v>337</v>
      </c>
      <c r="J1552">
        <v>0</v>
      </c>
      <c r="K1552">
        <v>0</v>
      </c>
      <c r="L1552" t="s">
        <v>337</v>
      </c>
      <c r="M1552">
        <v>23.4</v>
      </c>
      <c r="N1552">
        <v>24.4</v>
      </c>
      <c r="O1552">
        <v>24.4</v>
      </c>
      <c r="P1552" t="s">
        <v>337</v>
      </c>
      <c r="Q1552">
        <v>753.7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1.7999999999999999E-2</v>
      </c>
      <c r="AB1552">
        <v>22.4</v>
      </c>
      <c r="AC1552">
        <v>47</v>
      </c>
      <c r="AD1552">
        <v>10.5</v>
      </c>
      <c r="AE1552">
        <v>21.8</v>
      </c>
      <c r="AF1552">
        <v>8.75</v>
      </c>
      <c r="AG1552">
        <v>7.2999999999999995E-2</v>
      </c>
      <c r="AH1552" t="s">
        <v>337</v>
      </c>
      <c r="AI1552" t="s">
        <v>337</v>
      </c>
      <c r="AJ1552">
        <v>0</v>
      </c>
      <c r="AK1552">
        <v>118</v>
      </c>
      <c r="AL1552">
        <v>1</v>
      </c>
      <c r="AM1552">
        <v>100</v>
      </c>
      <c r="AN1552">
        <v>5</v>
      </c>
    </row>
    <row r="1553" spans="1:40" x14ac:dyDescent="0.25">
      <c r="A1553" s="34">
        <v>40748</v>
      </c>
      <c r="B1553" s="220">
        <v>0.26041666666666669</v>
      </c>
      <c r="C1553">
        <v>23.3</v>
      </c>
      <c r="D1553">
        <v>23.4</v>
      </c>
      <c r="E1553">
        <v>23.3</v>
      </c>
      <c r="F1553">
        <v>71</v>
      </c>
      <c r="G1553">
        <v>17.8</v>
      </c>
      <c r="H1553">
        <v>0</v>
      </c>
      <c r="I1553" t="s">
        <v>340</v>
      </c>
      <c r="J1553">
        <v>0</v>
      </c>
      <c r="K1553">
        <v>1</v>
      </c>
      <c r="L1553" t="s">
        <v>340</v>
      </c>
      <c r="M1553">
        <v>23.3</v>
      </c>
      <c r="N1553">
        <v>24.3</v>
      </c>
      <c r="O1553">
        <v>24.3</v>
      </c>
      <c r="P1553" t="s">
        <v>337</v>
      </c>
      <c r="Q1553">
        <v>753.8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1.7000000000000001E-2</v>
      </c>
      <c r="AB1553">
        <v>22.3</v>
      </c>
      <c r="AC1553">
        <v>47</v>
      </c>
      <c r="AD1553">
        <v>10.4</v>
      </c>
      <c r="AE1553">
        <v>21.6</v>
      </c>
      <c r="AF1553">
        <v>8.75</v>
      </c>
      <c r="AG1553">
        <v>7.3099999999999998E-2</v>
      </c>
      <c r="AH1553" t="s">
        <v>337</v>
      </c>
      <c r="AI1553" t="s">
        <v>337</v>
      </c>
      <c r="AJ1553">
        <v>0</v>
      </c>
      <c r="AK1553">
        <v>117</v>
      </c>
      <c r="AL1553">
        <v>1</v>
      </c>
      <c r="AM1553">
        <v>100</v>
      </c>
      <c r="AN1553">
        <v>5</v>
      </c>
    </row>
    <row r="1554" spans="1:40" x14ac:dyDescent="0.25">
      <c r="A1554" s="34">
        <v>40748</v>
      </c>
      <c r="B1554" s="220">
        <v>0.2638888888888889</v>
      </c>
      <c r="C1554">
        <v>23.3</v>
      </c>
      <c r="D1554">
        <v>23.3</v>
      </c>
      <c r="E1554">
        <v>23.3</v>
      </c>
      <c r="F1554">
        <v>72</v>
      </c>
      <c r="G1554">
        <v>17.899999999999999</v>
      </c>
      <c r="H1554">
        <v>0</v>
      </c>
      <c r="I1554" t="s">
        <v>340</v>
      </c>
      <c r="J1554">
        <v>0</v>
      </c>
      <c r="K1554">
        <v>1</v>
      </c>
      <c r="L1554" t="s">
        <v>340</v>
      </c>
      <c r="M1554">
        <v>23.3</v>
      </c>
      <c r="N1554">
        <v>24.2</v>
      </c>
      <c r="O1554">
        <v>24.2</v>
      </c>
      <c r="P1554" t="s">
        <v>337</v>
      </c>
      <c r="Q1554">
        <v>753.8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1.7000000000000001E-2</v>
      </c>
      <c r="AB1554">
        <v>22.3</v>
      </c>
      <c r="AC1554">
        <v>52</v>
      </c>
      <c r="AD1554">
        <v>11.9</v>
      </c>
      <c r="AE1554">
        <v>21.9</v>
      </c>
      <c r="AF1554">
        <v>9.61</v>
      </c>
      <c r="AG1554">
        <v>7.2999999999999995E-2</v>
      </c>
      <c r="AH1554" t="s">
        <v>337</v>
      </c>
      <c r="AI1554" t="s">
        <v>337</v>
      </c>
      <c r="AJ1554">
        <v>0</v>
      </c>
      <c r="AK1554">
        <v>116</v>
      </c>
      <c r="AL1554">
        <v>1</v>
      </c>
      <c r="AM1554">
        <v>100</v>
      </c>
      <c r="AN1554">
        <v>5</v>
      </c>
    </row>
    <row r="1555" spans="1:40" x14ac:dyDescent="0.25">
      <c r="A1555" s="34">
        <v>40748</v>
      </c>
      <c r="B1555" s="220">
        <v>0.2673611111111111</v>
      </c>
      <c r="C1555">
        <v>23.3</v>
      </c>
      <c r="D1555">
        <v>23.3</v>
      </c>
      <c r="E1555">
        <v>23.3</v>
      </c>
      <c r="F1555">
        <v>73</v>
      </c>
      <c r="G1555">
        <v>18.2</v>
      </c>
      <c r="H1555">
        <v>0</v>
      </c>
      <c r="I1555" t="s">
        <v>337</v>
      </c>
      <c r="J1555">
        <v>0</v>
      </c>
      <c r="K1555">
        <v>0</v>
      </c>
      <c r="L1555" t="s">
        <v>337</v>
      </c>
      <c r="M1555">
        <v>23.3</v>
      </c>
      <c r="N1555">
        <v>24.2</v>
      </c>
      <c r="O1555">
        <v>24.2</v>
      </c>
      <c r="P1555" t="s">
        <v>337</v>
      </c>
      <c r="Q1555">
        <v>753.8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1.7000000000000001E-2</v>
      </c>
      <c r="AB1555">
        <v>22.4</v>
      </c>
      <c r="AC1555">
        <v>54</v>
      </c>
      <c r="AD1555">
        <v>12.6</v>
      </c>
      <c r="AE1555">
        <v>22.2</v>
      </c>
      <c r="AF1555">
        <v>9.9</v>
      </c>
      <c r="AG1555">
        <v>7.2900000000000006E-2</v>
      </c>
      <c r="AH1555" t="s">
        <v>337</v>
      </c>
      <c r="AI1555" t="s">
        <v>337</v>
      </c>
      <c r="AJ1555">
        <v>0</v>
      </c>
      <c r="AK1555">
        <v>117</v>
      </c>
      <c r="AL1555">
        <v>1</v>
      </c>
      <c r="AM1555">
        <v>100</v>
      </c>
      <c r="AN1555">
        <v>5</v>
      </c>
    </row>
    <row r="1556" spans="1:40" x14ac:dyDescent="0.25">
      <c r="A1556" s="34">
        <v>40748</v>
      </c>
      <c r="B1556" s="220">
        <v>0.27083333333333331</v>
      </c>
      <c r="C1556">
        <v>23.3</v>
      </c>
      <c r="D1556">
        <v>23.3</v>
      </c>
      <c r="E1556">
        <v>23.3</v>
      </c>
      <c r="F1556">
        <v>72</v>
      </c>
      <c r="G1556">
        <v>17.899999999999999</v>
      </c>
      <c r="H1556">
        <v>0</v>
      </c>
      <c r="I1556" t="s">
        <v>337</v>
      </c>
      <c r="J1556">
        <v>0</v>
      </c>
      <c r="K1556">
        <v>0</v>
      </c>
      <c r="L1556" t="s">
        <v>337</v>
      </c>
      <c r="M1556">
        <v>23.3</v>
      </c>
      <c r="N1556">
        <v>24.2</v>
      </c>
      <c r="O1556">
        <v>24.2</v>
      </c>
      <c r="P1556" t="s">
        <v>337</v>
      </c>
      <c r="Q1556">
        <v>753.9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1.7000000000000001E-2</v>
      </c>
      <c r="AB1556">
        <v>22.6</v>
      </c>
      <c r="AC1556">
        <v>56</v>
      </c>
      <c r="AD1556">
        <v>13.3</v>
      </c>
      <c r="AE1556">
        <v>22.5</v>
      </c>
      <c r="AF1556">
        <v>10.3</v>
      </c>
      <c r="AG1556">
        <v>7.2800000000000004E-2</v>
      </c>
      <c r="AH1556" t="s">
        <v>337</v>
      </c>
      <c r="AI1556" t="s">
        <v>337</v>
      </c>
      <c r="AJ1556">
        <v>0</v>
      </c>
      <c r="AK1556">
        <v>116</v>
      </c>
      <c r="AL1556">
        <v>1</v>
      </c>
      <c r="AM1556">
        <v>100</v>
      </c>
      <c r="AN1556">
        <v>5</v>
      </c>
    </row>
    <row r="1557" spans="1:40" x14ac:dyDescent="0.25">
      <c r="A1557" s="34">
        <v>40748</v>
      </c>
      <c r="B1557" s="220">
        <v>0.27430555555555552</v>
      </c>
      <c r="C1557">
        <v>23.2</v>
      </c>
      <c r="D1557">
        <v>23.3</v>
      </c>
      <c r="E1557">
        <v>23.2</v>
      </c>
      <c r="F1557">
        <v>72</v>
      </c>
      <c r="G1557">
        <v>17.8</v>
      </c>
      <c r="H1557">
        <v>0</v>
      </c>
      <c r="I1557" t="s">
        <v>337</v>
      </c>
      <c r="J1557">
        <v>0</v>
      </c>
      <c r="K1557">
        <v>0</v>
      </c>
      <c r="L1557" t="s">
        <v>337</v>
      </c>
      <c r="M1557">
        <v>23.2</v>
      </c>
      <c r="N1557">
        <v>24.1</v>
      </c>
      <c r="O1557">
        <v>24.1</v>
      </c>
      <c r="P1557" t="s">
        <v>337</v>
      </c>
      <c r="Q1557">
        <v>753.9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1.7000000000000001E-2</v>
      </c>
      <c r="AB1557">
        <v>22.7</v>
      </c>
      <c r="AC1557">
        <v>52</v>
      </c>
      <c r="AD1557">
        <v>12.3</v>
      </c>
      <c r="AE1557">
        <v>22.4</v>
      </c>
      <c r="AF1557">
        <v>9.59</v>
      </c>
      <c r="AG1557">
        <v>7.2900000000000006E-2</v>
      </c>
      <c r="AH1557" t="s">
        <v>337</v>
      </c>
      <c r="AI1557" t="s">
        <v>337</v>
      </c>
      <c r="AJ1557">
        <v>0</v>
      </c>
      <c r="AK1557">
        <v>117</v>
      </c>
      <c r="AL1557">
        <v>1</v>
      </c>
      <c r="AM1557">
        <v>100</v>
      </c>
      <c r="AN1557">
        <v>5</v>
      </c>
    </row>
    <row r="1558" spans="1:40" x14ac:dyDescent="0.25">
      <c r="A1558" s="34">
        <v>40748</v>
      </c>
      <c r="B1558" s="220">
        <v>0.27777777777777779</v>
      </c>
      <c r="C1558">
        <v>23.2</v>
      </c>
      <c r="D1558">
        <v>23.2</v>
      </c>
      <c r="E1558">
        <v>23.2</v>
      </c>
      <c r="F1558">
        <v>73</v>
      </c>
      <c r="G1558">
        <v>18.100000000000001</v>
      </c>
      <c r="H1558">
        <v>0</v>
      </c>
      <c r="I1558" t="s">
        <v>340</v>
      </c>
      <c r="J1558">
        <v>0</v>
      </c>
      <c r="K1558">
        <v>3</v>
      </c>
      <c r="L1558" t="s">
        <v>340</v>
      </c>
      <c r="M1558">
        <v>23.2</v>
      </c>
      <c r="N1558">
        <v>24.1</v>
      </c>
      <c r="O1558">
        <v>24.1</v>
      </c>
      <c r="P1558" t="s">
        <v>337</v>
      </c>
      <c r="Q1558">
        <v>753.9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1.7000000000000001E-2</v>
      </c>
      <c r="AB1558">
        <v>22.6</v>
      </c>
      <c r="AC1558">
        <v>50</v>
      </c>
      <c r="AD1558">
        <v>11.6</v>
      </c>
      <c r="AE1558">
        <v>22.2</v>
      </c>
      <c r="AF1558">
        <v>9.25</v>
      </c>
      <c r="AG1558">
        <v>7.2999999999999995E-2</v>
      </c>
      <c r="AH1558" t="s">
        <v>337</v>
      </c>
      <c r="AI1558" t="s">
        <v>337</v>
      </c>
      <c r="AJ1558">
        <v>0</v>
      </c>
      <c r="AK1558">
        <v>117</v>
      </c>
      <c r="AL1558">
        <v>1</v>
      </c>
      <c r="AM1558">
        <v>100</v>
      </c>
      <c r="AN1558">
        <v>5</v>
      </c>
    </row>
    <row r="1559" spans="1:40" x14ac:dyDescent="0.25">
      <c r="A1559" s="34">
        <v>40748</v>
      </c>
      <c r="B1559" s="220">
        <v>0.28125</v>
      </c>
      <c r="C1559">
        <v>23.2</v>
      </c>
      <c r="D1559">
        <v>23.2</v>
      </c>
      <c r="E1559">
        <v>23.2</v>
      </c>
      <c r="F1559">
        <v>72</v>
      </c>
      <c r="G1559">
        <v>17.8</v>
      </c>
      <c r="H1559">
        <v>0</v>
      </c>
      <c r="I1559" t="s">
        <v>340</v>
      </c>
      <c r="J1559">
        <v>0</v>
      </c>
      <c r="K1559">
        <v>2</v>
      </c>
      <c r="L1559" t="s">
        <v>340</v>
      </c>
      <c r="M1559">
        <v>23.2</v>
      </c>
      <c r="N1559">
        <v>24.1</v>
      </c>
      <c r="O1559">
        <v>24.1</v>
      </c>
      <c r="P1559" t="s">
        <v>337</v>
      </c>
      <c r="Q1559">
        <v>753.9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1.7000000000000001E-2</v>
      </c>
      <c r="AB1559">
        <v>22.4</v>
      </c>
      <c r="AC1559">
        <v>49</v>
      </c>
      <c r="AD1559">
        <v>11.2</v>
      </c>
      <c r="AE1559">
        <v>22</v>
      </c>
      <c r="AF1559">
        <v>9.0500000000000007</v>
      </c>
      <c r="AG1559">
        <v>7.2999999999999995E-2</v>
      </c>
      <c r="AH1559" t="s">
        <v>337</v>
      </c>
      <c r="AI1559" t="s">
        <v>337</v>
      </c>
      <c r="AJ1559">
        <v>0</v>
      </c>
      <c r="AK1559">
        <v>117</v>
      </c>
      <c r="AL1559">
        <v>1</v>
      </c>
      <c r="AM1559">
        <v>100</v>
      </c>
      <c r="AN1559">
        <v>5</v>
      </c>
    </row>
    <row r="1560" spans="1:40" x14ac:dyDescent="0.25">
      <c r="A1560" s="34">
        <v>40748</v>
      </c>
      <c r="B1560" s="220">
        <v>0.28472222222222221</v>
      </c>
      <c r="C1560">
        <v>23</v>
      </c>
      <c r="D1560">
        <v>23.2</v>
      </c>
      <c r="E1560">
        <v>23</v>
      </c>
      <c r="F1560">
        <v>72</v>
      </c>
      <c r="G1560">
        <v>17.7</v>
      </c>
      <c r="H1560">
        <v>1</v>
      </c>
      <c r="I1560" t="s">
        <v>340</v>
      </c>
      <c r="J1560">
        <v>0.08</v>
      </c>
      <c r="K1560">
        <v>3</v>
      </c>
      <c r="L1560" t="s">
        <v>340</v>
      </c>
      <c r="M1560">
        <v>23</v>
      </c>
      <c r="N1560">
        <v>23.8</v>
      </c>
      <c r="O1560">
        <v>23.8</v>
      </c>
      <c r="P1560" t="s">
        <v>337</v>
      </c>
      <c r="Q1560">
        <v>753.8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1.6E-2</v>
      </c>
      <c r="AB1560">
        <v>22.4</v>
      </c>
      <c r="AC1560">
        <v>48</v>
      </c>
      <c r="AD1560">
        <v>10.8</v>
      </c>
      <c r="AE1560">
        <v>21.8</v>
      </c>
      <c r="AF1560">
        <v>8.9</v>
      </c>
      <c r="AG1560">
        <v>7.2999999999999995E-2</v>
      </c>
      <c r="AH1560" t="s">
        <v>337</v>
      </c>
      <c r="AI1560" t="s">
        <v>337</v>
      </c>
      <c r="AJ1560">
        <v>0</v>
      </c>
      <c r="AK1560">
        <v>117</v>
      </c>
      <c r="AL1560">
        <v>1</v>
      </c>
      <c r="AM1560">
        <v>100</v>
      </c>
      <c r="AN1560">
        <v>5</v>
      </c>
    </row>
    <row r="1561" spans="1:40" x14ac:dyDescent="0.25">
      <c r="A1561" s="34">
        <v>40748</v>
      </c>
      <c r="B1561" s="220">
        <v>0.28819444444444448</v>
      </c>
      <c r="C1561">
        <v>22.9</v>
      </c>
      <c r="D1561">
        <v>23</v>
      </c>
      <c r="E1561">
        <v>22.9</v>
      </c>
      <c r="F1561">
        <v>73</v>
      </c>
      <c r="G1561">
        <v>17.8</v>
      </c>
      <c r="H1561">
        <v>0</v>
      </c>
      <c r="I1561" t="s">
        <v>340</v>
      </c>
      <c r="J1561">
        <v>0</v>
      </c>
      <c r="K1561">
        <v>2</v>
      </c>
      <c r="L1561" t="s">
        <v>340</v>
      </c>
      <c r="M1561">
        <v>22.9</v>
      </c>
      <c r="N1561">
        <v>23.8</v>
      </c>
      <c r="O1561">
        <v>23.8</v>
      </c>
      <c r="P1561" t="s">
        <v>337</v>
      </c>
      <c r="Q1561">
        <v>753.9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1.6E-2</v>
      </c>
      <c r="AB1561">
        <v>22.3</v>
      </c>
      <c r="AC1561">
        <v>51</v>
      </c>
      <c r="AD1561">
        <v>11.7</v>
      </c>
      <c r="AE1561">
        <v>21.8</v>
      </c>
      <c r="AF1561">
        <v>9.41</v>
      </c>
      <c r="AG1561">
        <v>7.2999999999999995E-2</v>
      </c>
      <c r="AH1561" t="s">
        <v>337</v>
      </c>
      <c r="AI1561" t="s">
        <v>337</v>
      </c>
      <c r="AJ1561">
        <v>0</v>
      </c>
      <c r="AK1561">
        <v>117</v>
      </c>
      <c r="AL1561">
        <v>1</v>
      </c>
      <c r="AM1561">
        <v>100</v>
      </c>
      <c r="AN1561">
        <v>5</v>
      </c>
    </row>
    <row r="1562" spans="1:40" x14ac:dyDescent="0.25">
      <c r="A1562" s="34">
        <v>40748</v>
      </c>
      <c r="B1562" s="220">
        <v>0.29166666666666669</v>
      </c>
      <c r="C1562">
        <v>22.9</v>
      </c>
      <c r="D1562">
        <v>22.9</v>
      </c>
      <c r="E1562">
        <v>22.9</v>
      </c>
      <c r="F1562">
        <v>73</v>
      </c>
      <c r="G1562">
        <v>17.8</v>
      </c>
      <c r="H1562">
        <v>0</v>
      </c>
      <c r="I1562" t="s">
        <v>337</v>
      </c>
      <c r="J1562">
        <v>0</v>
      </c>
      <c r="K1562">
        <v>0</v>
      </c>
      <c r="L1562" t="s">
        <v>337</v>
      </c>
      <c r="M1562">
        <v>22.9</v>
      </c>
      <c r="N1562">
        <v>23.8</v>
      </c>
      <c r="O1562">
        <v>23.8</v>
      </c>
      <c r="P1562" t="s">
        <v>337</v>
      </c>
      <c r="Q1562">
        <v>754</v>
      </c>
      <c r="R1562">
        <v>0</v>
      </c>
      <c r="S1562">
        <v>0</v>
      </c>
      <c r="T1562">
        <v>3</v>
      </c>
      <c r="U1562">
        <v>0.02</v>
      </c>
      <c r="V1562">
        <v>5</v>
      </c>
      <c r="W1562">
        <v>0</v>
      </c>
      <c r="X1562">
        <v>0</v>
      </c>
      <c r="Y1562">
        <v>0</v>
      </c>
      <c r="Z1562">
        <v>0</v>
      </c>
      <c r="AA1562">
        <v>1.6E-2</v>
      </c>
      <c r="AB1562">
        <v>22.4</v>
      </c>
      <c r="AC1562">
        <v>54</v>
      </c>
      <c r="AD1562">
        <v>12.6</v>
      </c>
      <c r="AE1562">
        <v>22.2</v>
      </c>
      <c r="AF1562">
        <v>9.9</v>
      </c>
      <c r="AG1562">
        <v>7.2900000000000006E-2</v>
      </c>
      <c r="AH1562" t="s">
        <v>337</v>
      </c>
      <c r="AI1562" t="s">
        <v>337</v>
      </c>
      <c r="AJ1562">
        <v>0</v>
      </c>
      <c r="AK1562">
        <v>117</v>
      </c>
      <c r="AL1562">
        <v>1</v>
      </c>
      <c r="AM1562">
        <v>100</v>
      </c>
      <c r="AN1562">
        <v>5</v>
      </c>
    </row>
    <row r="1563" spans="1:40" x14ac:dyDescent="0.25">
      <c r="A1563" s="34">
        <v>40748</v>
      </c>
      <c r="B1563" s="220">
        <v>0.2951388888888889</v>
      </c>
      <c r="C1563">
        <v>22.9</v>
      </c>
      <c r="D1563">
        <v>22.9</v>
      </c>
      <c r="E1563">
        <v>22.9</v>
      </c>
      <c r="F1563">
        <v>71</v>
      </c>
      <c r="G1563">
        <v>17.399999999999999</v>
      </c>
      <c r="H1563">
        <v>0</v>
      </c>
      <c r="I1563" t="s">
        <v>340</v>
      </c>
      <c r="J1563">
        <v>0</v>
      </c>
      <c r="K1563">
        <v>3</v>
      </c>
      <c r="L1563" t="s">
        <v>340</v>
      </c>
      <c r="M1563">
        <v>22.9</v>
      </c>
      <c r="N1563">
        <v>23.6</v>
      </c>
      <c r="O1563">
        <v>23.6</v>
      </c>
      <c r="P1563" t="s">
        <v>337</v>
      </c>
      <c r="Q1563">
        <v>754.1</v>
      </c>
      <c r="R1563">
        <v>0</v>
      </c>
      <c r="S1563">
        <v>0</v>
      </c>
      <c r="T1563">
        <v>7</v>
      </c>
      <c r="U1563">
        <v>0.05</v>
      </c>
      <c r="V1563">
        <v>9</v>
      </c>
      <c r="W1563">
        <v>0</v>
      </c>
      <c r="X1563">
        <v>0</v>
      </c>
      <c r="Y1563">
        <v>0</v>
      </c>
      <c r="Z1563">
        <v>0</v>
      </c>
      <c r="AA1563">
        <v>1.6E-2</v>
      </c>
      <c r="AB1563">
        <v>22.4</v>
      </c>
      <c r="AC1563">
        <v>56</v>
      </c>
      <c r="AD1563">
        <v>13.2</v>
      </c>
      <c r="AE1563">
        <v>22.3</v>
      </c>
      <c r="AF1563">
        <v>10.3</v>
      </c>
      <c r="AG1563">
        <v>7.2900000000000006E-2</v>
      </c>
      <c r="AH1563" t="s">
        <v>337</v>
      </c>
      <c r="AI1563" t="s">
        <v>337</v>
      </c>
      <c r="AJ1563">
        <v>0</v>
      </c>
      <c r="AK1563">
        <v>117</v>
      </c>
      <c r="AL1563">
        <v>1</v>
      </c>
      <c r="AM1563">
        <v>100</v>
      </c>
      <c r="AN1563">
        <v>5</v>
      </c>
    </row>
    <row r="1564" spans="1:40" x14ac:dyDescent="0.25">
      <c r="A1564" s="34">
        <v>40748</v>
      </c>
      <c r="B1564" s="220">
        <v>0.2986111111111111</v>
      </c>
      <c r="C1564">
        <v>22.9</v>
      </c>
      <c r="D1564">
        <v>22.9</v>
      </c>
      <c r="E1564">
        <v>22.9</v>
      </c>
      <c r="F1564">
        <v>72</v>
      </c>
      <c r="G1564">
        <v>17.600000000000001</v>
      </c>
      <c r="H1564">
        <v>0</v>
      </c>
      <c r="I1564" t="s">
        <v>340</v>
      </c>
      <c r="J1564">
        <v>0</v>
      </c>
      <c r="K1564">
        <v>2</v>
      </c>
      <c r="L1564" t="s">
        <v>340</v>
      </c>
      <c r="M1564">
        <v>22.9</v>
      </c>
      <c r="N1564">
        <v>23.7</v>
      </c>
      <c r="O1564">
        <v>23.7</v>
      </c>
      <c r="P1564" t="s">
        <v>337</v>
      </c>
      <c r="Q1564">
        <v>754.1</v>
      </c>
      <c r="R1564">
        <v>0</v>
      </c>
      <c r="S1564">
        <v>0</v>
      </c>
      <c r="T1564">
        <v>11</v>
      </c>
      <c r="U1564">
        <v>0.08</v>
      </c>
      <c r="V1564">
        <v>12</v>
      </c>
      <c r="W1564">
        <v>0</v>
      </c>
      <c r="X1564">
        <v>0</v>
      </c>
      <c r="Y1564">
        <v>0</v>
      </c>
      <c r="Z1564">
        <v>0</v>
      </c>
      <c r="AA1564">
        <v>1.6E-2</v>
      </c>
      <c r="AB1564">
        <v>22.7</v>
      </c>
      <c r="AC1564">
        <v>53</v>
      </c>
      <c r="AD1564">
        <v>12.6</v>
      </c>
      <c r="AE1564">
        <v>22.5</v>
      </c>
      <c r="AF1564">
        <v>9.74</v>
      </c>
      <c r="AG1564">
        <v>7.2900000000000006E-2</v>
      </c>
      <c r="AH1564" t="s">
        <v>337</v>
      </c>
      <c r="AI1564" t="s">
        <v>337</v>
      </c>
      <c r="AJ1564">
        <v>0</v>
      </c>
      <c r="AK1564">
        <v>117</v>
      </c>
      <c r="AL1564">
        <v>1</v>
      </c>
      <c r="AM1564">
        <v>100</v>
      </c>
      <c r="AN1564">
        <v>5</v>
      </c>
    </row>
    <row r="1565" spans="1:40" x14ac:dyDescent="0.25">
      <c r="A1565" s="34">
        <v>40748</v>
      </c>
      <c r="B1565" s="220">
        <v>0.30208333333333331</v>
      </c>
      <c r="C1565">
        <v>22.9</v>
      </c>
      <c r="D1565">
        <v>22.9</v>
      </c>
      <c r="E1565">
        <v>22.9</v>
      </c>
      <c r="F1565">
        <v>71</v>
      </c>
      <c r="G1565">
        <v>17.399999999999999</v>
      </c>
      <c r="H1565">
        <v>0</v>
      </c>
      <c r="I1565" t="s">
        <v>340</v>
      </c>
      <c r="J1565">
        <v>0</v>
      </c>
      <c r="K1565">
        <v>3</v>
      </c>
      <c r="L1565" t="s">
        <v>340</v>
      </c>
      <c r="M1565">
        <v>22.9</v>
      </c>
      <c r="N1565">
        <v>23.7</v>
      </c>
      <c r="O1565">
        <v>23.7</v>
      </c>
      <c r="P1565" t="s">
        <v>337</v>
      </c>
      <c r="Q1565">
        <v>754.1</v>
      </c>
      <c r="R1565">
        <v>0</v>
      </c>
      <c r="S1565">
        <v>0</v>
      </c>
      <c r="T1565">
        <v>13</v>
      </c>
      <c r="U1565">
        <v>0.09</v>
      </c>
      <c r="V1565">
        <v>14</v>
      </c>
      <c r="W1565">
        <v>0</v>
      </c>
      <c r="X1565">
        <v>0</v>
      </c>
      <c r="Y1565">
        <v>0</v>
      </c>
      <c r="Z1565">
        <v>0</v>
      </c>
      <c r="AA1565">
        <v>1.6E-2</v>
      </c>
      <c r="AB1565">
        <v>22.7</v>
      </c>
      <c r="AC1565">
        <v>51</v>
      </c>
      <c r="AD1565">
        <v>12</v>
      </c>
      <c r="AE1565">
        <v>22.4</v>
      </c>
      <c r="AF1565">
        <v>9.39</v>
      </c>
      <c r="AG1565">
        <v>7.2900000000000006E-2</v>
      </c>
      <c r="AH1565" t="s">
        <v>337</v>
      </c>
      <c r="AI1565" t="s">
        <v>337</v>
      </c>
      <c r="AJ1565">
        <v>0</v>
      </c>
      <c r="AK1565">
        <v>117</v>
      </c>
      <c r="AL1565">
        <v>1</v>
      </c>
      <c r="AM1565">
        <v>100</v>
      </c>
      <c r="AN1565">
        <v>5</v>
      </c>
    </row>
    <row r="1566" spans="1:40" x14ac:dyDescent="0.25">
      <c r="A1566" s="34">
        <v>40748</v>
      </c>
      <c r="B1566" s="220">
        <v>0.30555555555555552</v>
      </c>
      <c r="C1566">
        <v>22.9</v>
      </c>
      <c r="D1566">
        <v>22.9</v>
      </c>
      <c r="E1566">
        <v>22.9</v>
      </c>
      <c r="F1566">
        <v>71</v>
      </c>
      <c r="G1566">
        <v>17.399999999999999</v>
      </c>
      <c r="H1566">
        <v>1</v>
      </c>
      <c r="I1566" t="s">
        <v>340</v>
      </c>
      <c r="J1566">
        <v>0.08</v>
      </c>
      <c r="K1566">
        <v>2</v>
      </c>
      <c r="L1566" t="s">
        <v>340</v>
      </c>
      <c r="M1566">
        <v>22.9</v>
      </c>
      <c r="N1566">
        <v>23.7</v>
      </c>
      <c r="O1566">
        <v>23.7</v>
      </c>
      <c r="P1566" t="s">
        <v>337</v>
      </c>
      <c r="Q1566">
        <v>754.1</v>
      </c>
      <c r="R1566">
        <v>0</v>
      </c>
      <c r="S1566">
        <v>0</v>
      </c>
      <c r="T1566">
        <v>17</v>
      </c>
      <c r="U1566">
        <v>0.12</v>
      </c>
      <c r="V1566">
        <v>18</v>
      </c>
      <c r="W1566">
        <v>0</v>
      </c>
      <c r="X1566">
        <v>0</v>
      </c>
      <c r="Y1566">
        <v>0</v>
      </c>
      <c r="Z1566">
        <v>0</v>
      </c>
      <c r="AA1566">
        <v>1.6E-2</v>
      </c>
      <c r="AB1566">
        <v>22.6</v>
      </c>
      <c r="AC1566">
        <v>49</v>
      </c>
      <c r="AD1566">
        <v>11.3</v>
      </c>
      <c r="AE1566">
        <v>22.2</v>
      </c>
      <c r="AF1566">
        <v>9.0500000000000007</v>
      </c>
      <c r="AG1566">
        <v>7.2999999999999995E-2</v>
      </c>
      <c r="AH1566" t="s">
        <v>337</v>
      </c>
      <c r="AI1566" t="s">
        <v>337</v>
      </c>
      <c r="AJ1566">
        <v>0</v>
      </c>
      <c r="AK1566">
        <v>117</v>
      </c>
      <c r="AL1566">
        <v>1</v>
      </c>
      <c r="AM1566">
        <v>100</v>
      </c>
      <c r="AN1566">
        <v>5</v>
      </c>
    </row>
    <row r="1567" spans="1:40" x14ac:dyDescent="0.25">
      <c r="A1567" s="34">
        <v>40748</v>
      </c>
      <c r="B1567" s="220">
        <v>0.30902777777777779</v>
      </c>
      <c r="C1567">
        <v>23</v>
      </c>
      <c r="D1567">
        <v>23</v>
      </c>
      <c r="E1567">
        <v>22.9</v>
      </c>
      <c r="F1567">
        <v>71</v>
      </c>
      <c r="G1567">
        <v>17.5</v>
      </c>
      <c r="H1567">
        <v>0</v>
      </c>
      <c r="I1567" t="s">
        <v>340</v>
      </c>
      <c r="J1567">
        <v>0</v>
      </c>
      <c r="K1567">
        <v>3</v>
      </c>
      <c r="L1567" t="s">
        <v>340</v>
      </c>
      <c r="M1567">
        <v>23</v>
      </c>
      <c r="N1567">
        <v>23.8</v>
      </c>
      <c r="O1567">
        <v>23.8</v>
      </c>
      <c r="P1567" t="s">
        <v>337</v>
      </c>
      <c r="Q1567">
        <v>754.1</v>
      </c>
      <c r="R1567">
        <v>0</v>
      </c>
      <c r="S1567">
        <v>0</v>
      </c>
      <c r="T1567">
        <v>20</v>
      </c>
      <c r="U1567">
        <v>0.14000000000000001</v>
      </c>
      <c r="V1567">
        <v>21</v>
      </c>
      <c r="W1567">
        <v>0</v>
      </c>
      <c r="X1567">
        <v>0</v>
      </c>
      <c r="Y1567">
        <v>0</v>
      </c>
      <c r="Z1567">
        <v>0</v>
      </c>
      <c r="AA1567">
        <v>1.6E-2</v>
      </c>
      <c r="AB1567">
        <v>22.4</v>
      </c>
      <c r="AC1567">
        <v>48</v>
      </c>
      <c r="AD1567">
        <v>10.9</v>
      </c>
      <c r="AE1567">
        <v>21.9</v>
      </c>
      <c r="AF1567">
        <v>8.9</v>
      </c>
      <c r="AG1567">
        <v>7.3099999999999998E-2</v>
      </c>
      <c r="AH1567" t="s">
        <v>337</v>
      </c>
      <c r="AI1567" t="s">
        <v>337</v>
      </c>
      <c r="AJ1567">
        <v>0</v>
      </c>
      <c r="AK1567">
        <v>117</v>
      </c>
      <c r="AL1567">
        <v>1</v>
      </c>
      <c r="AM1567">
        <v>100</v>
      </c>
      <c r="AN1567">
        <v>5</v>
      </c>
    </row>
    <row r="1568" spans="1:40" x14ac:dyDescent="0.25">
      <c r="A1568" s="34">
        <v>40748</v>
      </c>
      <c r="B1568" s="220">
        <v>0.3125</v>
      </c>
      <c r="C1568">
        <v>23.1</v>
      </c>
      <c r="D1568">
        <v>23.1</v>
      </c>
      <c r="E1568">
        <v>23</v>
      </c>
      <c r="F1568">
        <v>71</v>
      </c>
      <c r="G1568">
        <v>17.600000000000001</v>
      </c>
      <c r="H1568">
        <v>1</v>
      </c>
      <c r="I1568" t="s">
        <v>340</v>
      </c>
      <c r="J1568">
        <v>0.08</v>
      </c>
      <c r="K1568">
        <v>3</v>
      </c>
      <c r="L1568" t="s">
        <v>340</v>
      </c>
      <c r="M1568">
        <v>23.1</v>
      </c>
      <c r="N1568">
        <v>23.9</v>
      </c>
      <c r="O1568">
        <v>23.9</v>
      </c>
      <c r="P1568" t="s">
        <v>337</v>
      </c>
      <c r="Q1568">
        <v>754.2</v>
      </c>
      <c r="R1568">
        <v>0</v>
      </c>
      <c r="S1568">
        <v>0</v>
      </c>
      <c r="T1568">
        <v>25</v>
      </c>
      <c r="U1568">
        <v>0.18</v>
      </c>
      <c r="V1568">
        <v>28</v>
      </c>
      <c r="W1568">
        <v>0</v>
      </c>
      <c r="X1568">
        <v>0</v>
      </c>
      <c r="Y1568">
        <v>0</v>
      </c>
      <c r="Z1568">
        <v>0</v>
      </c>
      <c r="AA1568">
        <v>1.7000000000000001E-2</v>
      </c>
      <c r="AB1568">
        <v>22.4</v>
      </c>
      <c r="AC1568">
        <v>51</v>
      </c>
      <c r="AD1568">
        <v>11.8</v>
      </c>
      <c r="AE1568">
        <v>22</v>
      </c>
      <c r="AF1568">
        <v>9.4</v>
      </c>
      <c r="AG1568">
        <v>7.2999999999999995E-2</v>
      </c>
      <c r="AH1568" t="s">
        <v>337</v>
      </c>
      <c r="AI1568" t="s">
        <v>337</v>
      </c>
      <c r="AJ1568">
        <v>0</v>
      </c>
      <c r="AK1568">
        <v>117</v>
      </c>
      <c r="AL1568">
        <v>1</v>
      </c>
      <c r="AM1568">
        <v>100</v>
      </c>
      <c r="AN1568">
        <v>5</v>
      </c>
    </row>
    <row r="1569" spans="1:40" x14ac:dyDescent="0.25">
      <c r="A1569" s="34">
        <v>40748</v>
      </c>
      <c r="B1569" s="220">
        <v>0.31597222222222221</v>
      </c>
      <c r="C1569">
        <v>23.2</v>
      </c>
      <c r="D1569">
        <v>23.2</v>
      </c>
      <c r="E1569">
        <v>23.1</v>
      </c>
      <c r="F1569">
        <v>70</v>
      </c>
      <c r="G1569">
        <v>17.399999999999999</v>
      </c>
      <c r="H1569">
        <v>2</v>
      </c>
      <c r="I1569" t="s">
        <v>340</v>
      </c>
      <c r="J1569">
        <v>0.17</v>
      </c>
      <c r="K1569">
        <v>3</v>
      </c>
      <c r="L1569" t="s">
        <v>340</v>
      </c>
      <c r="M1569">
        <v>23.2</v>
      </c>
      <c r="N1569">
        <v>24.1</v>
      </c>
      <c r="O1569">
        <v>24.1</v>
      </c>
      <c r="P1569" t="s">
        <v>337</v>
      </c>
      <c r="Q1569">
        <v>754.2</v>
      </c>
      <c r="R1569">
        <v>0</v>
      </c>
      <c r="S1569">
        <v>0</v>
      </c>
      <c r="T1569">
        <v>35</v>
      </c>
      <c r="U1569">
        <v>0.25</v>
      </c>
      <c r="V1569">
        <v>40</v>
      </c>
      <c r="W1569">
        <v>0</v>
      </c>
      <c r="X1569">
        <v>0</v>
      </c>
      <c r="Y1569">
        <v>0</v>
      </c>
      <c r="Z1569">
        <v>0</v>
      </c>
      <c r="AA1569">
        <v>1.7000000000000001E-2</v>
      </c>
      <c r="AB1569">
        <v>22.4</v>
      </c>
      <c r="AC1569">
        <v>54</v>
      </c>
      <c r="AD1569">
        <v>12.7</v>
      </c>
      <c r="AE1569">
        <v>22.2</v>
      </c>
      <c r="AF1569">
        <v>9.9</v>
      </c>
      <c r="AG1569">
        <v>7.2900000000000006E-2</v>
      </c>
      <c r="AH1569" t="s">
        <v>337</v>
      </c>
      <c r="AI1569" t="s">
        <v>337</v>
      </c>
      <c r="AJ1569">
        <v>0</v>
      </c>
      <c r="AK1569">
        <v>117</v>
      </c>
      <c r="AL1569">
        <v>1</v>
      </c>
      <c r="AM1569">
        <v>100</v>
      </c>
      <c r="AN1569">
        <v>5</v>
      </c>
    </row>
    <row r="1570" spans="1:40" x14ac:dyDescent="0.25">
      <c r="A1570" s="34">
        <v>40748</v>
      </c>
      <c r="B1570" s="220">
        <v>0.31944444444444448</v>
      </c>
      <c r="C1570">
        <v>23.3</v>
      </c>
      <c r="D1570">
        <v>23.3</v>
      </c>
      <c r="E1570">
        <v>23.2</v>
      </c>
      <c r="F1570">
        <v>71</v>
      </c>
      <c r="G1570">
        <v>17.8</v>
      </c>
      <c r="H1570">
        <v>1</v>
      </c>
      <c r="I1570" t="s">
        <v>340</v>
      </c>
      <c r="J1570">
        <v>0.08</v>
      </c>
      <c r="K1570">
        <v>2</v>
      </c>
      <c r="L1570" t="s">
        <v>340</v>
      </c>
      <c r="M1570">
        <v>23.3</v>
      </c>
      <c r="N1570">
        <v>24.3</v>
      </c>
      <c r="O1570">
        <v>24.3</v>
      </c>
      <c r="P1570" t="s">
        <v>337</v>
      </c>
      <c r="Q1570">
        <v>754.3</v>
      </c>
      <c r="R1570">
        <v>0</v>
      </c>
      <c r="S1570">
        <v>0</v>
      </c>
      <c r="T1570">
        <v>46</v>
      </c>
      <c r="U1570">
        <v>0.33</v>
      </c>
      <c r="V1570">
        <v>51</v>
      </c>
      <c r="W1570">
        <v>0</v>
      </c>
      <c r="X1570">
        <v>0</v>
      </c>
      <c r="Y1570">
        <v>0</v>
      </c>
      <c r="Z1570">
        <v>0</v>
      </c>
      <c r="AA1570">
        <v>1.7000000000000001E-2</v>
      </c>
      <c r="AB1570">
        <v>22.7</v>
      </c>
      <c r="AC1570">
        <v>56</v>
      </c>
      <c r="AD1570">
        <v>13.4</v>
      </c>
      <c r="AE1570">
        <v>22.7</v>
      </c>
      <c r="AF1570">
        <v>10.29</v>
      </c>
      <c r="AG1570">
        <v>7.2800000000000004E-2</v>
      </c>
      <c r="AH1570" t="s">
        <v>337</v>
      </c>
      <c r="AI1570" t="s">
        <v>337</v>
      </c>
      <c r="AJ1570">
        <v>0</v>
      </c>
      <c r="AK1570">
        <v>117</v>
      </c>
      <c r="AL1570">
        <v>1</v>
      </c>
      <c r="AM1570">
        <v>100</v>
      </c>
      <c r="AN1570">
        <v>5</v>
      </c>
    </row>
    <row r="1571" spans="1:40" x14ac:dyDescent="0.25">
      <c r="A1571" s="34">
        <v>40748</v>
      </c>
      <c r="B1571" s="220">
        <v>0.32291666666666669</v>
      </c>
      <c r="C1571">
        <v>23.6</v>
      </c>
      <c r="D1571">
        <v>23.6</v>
      </c>
      <c r="E1571">
        <v>23.3</v>
      </c>
      <c r="F1571">
        <v>70</v>
      </c>
      <c r="G1571">
        <v>17.8</v>
      </c>
      <c r="H1571">
        <v>0</v>
      </c>
      <c r="I1571" t="s">
        <v>340</v>
      </c>
      <c r="J1571">
        <v>0</v>
      </c>
      <c r="K1571">
        <v>2</v>
      </c>
      <c r="L1571" t="s">
        <v>340</v>
      </c>
      <c r="M1571">
        <v>23.6</v>
      </c>
      <c r="N1571">
        <v>24.4</v>
      </c>
      <c r="O1571">
        <v>24.4</v>
      </c>
      <c r="P1571" t="s">
        <v>337</v>
      </c>
      <c r="Q1571">
        <v>754.3</v>
      </c>
      <c r="R1571">
        <v>0</v>
      </c>
      <c r="S1571">
        <v>0</v>
      </c>
      <c r="T1571">
        <v>58</v>
      </c>
      <c r="U1571">
        <v>0.42</v>
      </c>
      <c r="V1571">
        <v>63</v>
      </c>
      <c r="W1571">
        <v>0</v>
      </c>
      <c r="X1571">
        <v>0</v>
      </c>
      <c r="Y1571">
        <v>0</v>
      </c>
      <c r="Z1571">
        <v>0</v>
      </c>
      <c r="AA1571">
        <v>1.7999999999999999E-2</v>
      </c>
      <c r="AB1571">
        <v>22.8</v>
      </c>
      <c r="AC1571">
        <v>53</v>
      </c>
      <c r="AD1571">
        <v>12.7</v>
      </c>
      <c r="AE1571">
        <v>22.7</v>
      </c>
      <c r="AF1571">
        <v>9.73</v>
      </c>
      <c r="AG1571">
        <v>7.2900000000000006E-2</v>
      </c>
      <c r="AH1571" t="s">
        <v>337</v>
      </c>
      <c r="AI1571" t="s">
        <v>337</v>
      </c>
      <c r="AJ1571">
        <v>0</v>
      </c>
      <c r="AK1571">
        <v>117</v>
      </c>
      <c r="AL1571">
        <v>1</v>
      </c>
      <c r="AM1571">
        <v>100</v>
      </c>
      <c r="AN1571">
        <v>5</v>
      </c>
    </row>
    <row r="1572" spans="1:40" x14ac:dyDescent="0.25">
      <c r="A1572" s="34">
        <v>40748</v>
      </c>
      <c r="B1572" s="220">
        <v>0.3263888888888889</v>
      </c>
      <c r="C1572">
        <v>23.9</v>
      </c>
      <c r="D1572">
        <v>23.9</v>
      </c>
      <c r="E1572">
        <v>23.6</v>
      </c>
      <c r="F1572">
        <v>69</v>
      </c>
      <c r="G1572">
        <v>17.899999999999999</v>
      </c>
      <c r="H1572">
        <v>0</v>
      </c>
      <c r="I1572" t="s">
        <v>340</v>
      </c>
      <c r="J1572">
        <v>0</v>
      </c>
      <c r="K1572">
        <v>2</v>
      </c>
      <c r="L1572" t="s">
        <v>340</v>
      </c>
      <c r="M1572">
        <v>23.9</v>
      </c>
      <c r="N1572">
        <v>24.8</v>
      </c>
      <c r="O1572">
        <v>24.8</v>
      </c>
      <c r="P1572" t="s">
        <v>337</v>
      </c>
      <c r="Q1572">
        <v>754.4</v>
      </c>
      <c r="R1572">
        <v>0</v>
      </c>
      <c r="S1572">
        <v>0</v>
      </c>
      <c r="T1572">
        <v>71</v>
      </c>
      <c r="U1572">
        <v>0.51</v>
      </c>
      <c r="V1572">
        <v>77</v>
      </c>
      <c r="W1572">
        <v>0</v>
      </c>
      <c r="X1572">
        <v>0</v>
      </c>
      <c r="Y1572">
        <v>0</v>
      </c>
      <c r="Z1572">
        <v>0</v>
      </c>
      <c r="AA1572">
        <v>1.9E-2</v>
      </c>
      <c r="AB1572">
        <v>22.8</v>
      </c>
      <c r="AC1572">
        <v>51</v>
      </c>
      <c r="AD1572">
        <v>12.1</v>
      </c>
      <c r="AE1572">
        <v>22.6</v>
      </c>
      <c r="AF1572">
        <v>9.39</v>
      </c>
      <c r="AG1572">
        <v>7.2900000000000006E-2</v>
      </c>
      <c r="AH1572" t="s">
        <v>337</v>
      </c>
      <c r="AI1572" t="s">
        <v>337</v>
      </c>
      <c r="AJ1572">
        <v>0</v>
      </c>
      <c r="AK1572">
        <v>117</v>
      </c>
      <c r="AL1572">
        <v>1</v>
      </c>
      <c r="AM1572">
        <v>100</v>
      </c>
      <c r="AN1572">
        <v>5</v>
      </c>
    </row>
    <row r="1573" spans="1:40" x14ac:dyDescent="0.25">
      <c r="A1573" s="34">
        <v>40748</v>
      </c>
      <c r="B1573" s="220">
        <v>0.3298611111111111</v>
      </c>
      <c r="C1573">
        <v>24.4</v>
      </c>
      <c r="D1573">
        <v>24.4</v>
      </c>
      <c r="E1573">
        <v>23.9</v>
      </c>
      <c r="F1573">
        <v>68</v>
      </c>
      <c r="G1573">
        <v>18.100000000000001</v>
      </c>
      <c r="H1573">
        <v>1</v>
      </c>
      <c r="I1573" t="s">
        <v>340</v>
      </c>
      <c r="J1573">
        <v>0.08</v>
      </c>
      <c r="K1573">
        <v>3</v>
      </c>
      <c r="L1573" t="s">
        <v>340</v>
      </c>
      <c r="M1573">
        <v>24.4</v>
      </c>
      <c r="N1573">
        <v>25.3</v>
      </c>
      <c r="O1573">
        <v>25.3</v>
      </c>
      <c r="P1573" t="s">
        <v>337</v>
      </c>
      <c r="Q1573">
        <v>754.4</v>
      </c>
      <c r="R1573">
        <v>0</v>
      </c>
      <c r="S1573">
        <v>0</v>
      </c>
      <c r="T1573">
        <v>85</v>
      </c>
      <c r="U1573">
        <v>0.61</v>
      </c>
      <c r="V1573">
        <v>91</v>
      </c>
      <c r="W1573">
        <v>0</v>
      </c>
      <c r="X1573">
        <v>0</v>
      </c>
      <c r="Y1573">
        <v>0</v>
      </c>
      <c r="Z1573">
        <v>0</v>
      </c>
      <c r="AA1573">
        <v>2.1000000000000001E-2</v>
      </c>
      <c r="AB1573">
        <v>22.8</v>
      </c>
      <c r="AC1573">
        <v>49</v>
      </c>
      <c r="AD1573">
        <v>11.5</v>
      </c>
      <c r="AE1573">
        <v>22.4</v>
      </c>
      <c r="AF1573">
        <v>9.0500000000000007</v>
      </c>
      <c r="AG1573">
        <v>7.2999999999999995E-2</v>
      </c>
      <c r="AH1573" t="s">
        <v>337</v>
      </c>
      <c r="AI1573" t="s">
        <v>337</v>
      </c>
      <c r="AJ1573">
        <v>0</v>
      </c>
      <c r="AK1573">
        <v>117</v>
      </c>
      <c r="AL1573">
        <v>1</v>
      </c>
      <c r="AM1573">
        <v>100</v>
      </c>
      <c r="AN1573">
        <v>5</v>
      </c>
    </row>
    <row r="1574" spans="1:40" x14ac:dyDescent="0.25">
      <c r="A1574" s="34">
        <v>40748</v>
      </c>
      <c r="B1574" s="220">
        <v>0.33333333333333331</v>
      </c>
      <c r="C1574">
        <v>24.8</v>
      </c>
      <c r="D1574">
        <v>24.8</v>
      </c>
      <c r="E1574">
        <v>24.4</v>
      </c>
      <c r="F1574">
        <v>66</v>
      </c>
      <c r="G1574">
        <v>18</v>
      </c>
      <c r="H1574">
        <v>2</v>
      </c>
      <c r="I1574" t="s">
        <v>340</v>
      </c>
      <c r="J1574">
        <v>0.17</v>
      </c>
      <c r="K1574">
        <v>3</v>
      </c>
      <c r="L1574" t="s">
        <v>340</v>
      </c>
      <c r="M1574">
        <v>24.8</v>
      </c>
      <c r="N1574">
        <v>25.6</v>
      </c>
      <c r="O1574">
        <v>25.6</v>
      </c>
      <c r="P1574" t="s">
        <v>337</v>
      </c>
      <c r="Q1574">
        <v>754.4</v>
      </c>
      <c r="R1574">
        <v>0</v>
      </c>
      <c r="S1574">
        <v>0</v>
      </c>
      <c r="T1574">
        <v>92</v>
      </c>
      <c r="U1574">
        <v>0.66</v>
      </c>
      <c r="V1574">
        <v>109</v>
      </c>
      <c r="W1574">
        <v>0</v>
      </c>
      <c r="X1574">
        <v>0</v>
      </c>
      <c r="Y1574">
        <v>0</v>
      </c>
      <c r="Z1574">
        <v>0</v>
      </c>
      <c r="AA1574">
        <v>2.3E-2</v>
      </c>
      <c r="AB1574">
        <v>22.7</v>
      </c>
      <c r="AC1574">
        <v>48</v>
      </c>
      <c r="AD1574">
        <v>11.1</v>
      </c>
      <c r="AE1574">
        <v>22.3</v>
      </c>
      <c r="AF1574">
        <v>8.91</v>
      </c>
      <c r="AG1574">
        <v>7.2999999999999995E-2</v>
      </c>
      <c r="AH1574" t="s">
        <v>337</v>
      </c>
      <c r="AI1574" t="s">
        <v>337</v>
      </c>
      <c r="AJ1574">
        <v>1E-3</v>
      </c>
      <c r="AK1574">
        <v>113</v>
      </c>
      <c r="AL1574">
        <v>1</v>
      </c>
      <c r="AM1574">
        <v>99.1</v>
      </c>
      <c r="AN1574">
        <v>5</v>
      </c>
    </row>
    <row r="1575" spans="1:40" x14ac:dyDescent="0.25">
      <c r="A1575" s="34">
        <v>40748</v>
      </c>
      <c r="B1575" s="220">
        <v>0.33680555555555558</v>
      </c>
      <c r="C1575">
        <v>25.2</v>
      </c>
      <c r="D1575">
        <v>25.2</v>
      </c>
      <c r="E1575">
        <v>24.8</v>
      </c>
      <c r="F1575">
        <v>65</v>
      </c>
      <c r="G1575">
        <v>18.100000000000001</v>
      </c>
      <c r="H1575">
        <v>0</v>
      </c>
      <c r="I1575" t="s">
        <v>340</v>
      </c>
      <c r="J1575">
        <v>0</v>
      </c>
      <c r="K1575">
        <v>2</v>
      </c>
      <c r="L1575" t="s">
        <v>340</v>
      </c>
      <c r="M1575">
        <v>25.2</v>
      </c>
      <c r="N1575">
        <v>25.9</v>
      </c>
      <c r="O1575">
        <v>25.9</v>
      </c>
      <c r="P1575" t="s">
        <v>337</v>
      </c>
      <c r="Q1575">
        <v>754.4</v>
      </c>
      <c r="R1575">
        <v>0</v>
      </c>
      <c r="S1575">
        <v>0</v>
      </c>
      <c r="T1575">
        <v>120</v>
      </c>
      <c r="U1575">
        <v>0.86</v>
      </c>
      <c r="V1575">
        <v>127</v>
      </c>
      <c r="W1575">
        <v>0</v>
      </c>
      <c r="X1575">
        <v>0</v>
      </c>
      <c r="Y1575">
        <v>0</v>
      </c>
      <c r="Z1575">
        <v>0</v>
      </c>
      <c r="AA1575">
        <v>2.4E-2</v>
      </c>
      <c r="AB1575">
        <v>22.6</v>
      </c>
      <c r="AC1575">
        <v>50</v>
      </c>
      <c r="AD1575">
        <v>11.6</v>
      </c>
      <c r="AE1575">
        <v>22.2</v>
      </c>
      <c r="AF1575">
        <v>9.25</v>
      </c>
      <c r="AG1575">
        <v>7.2999999999999995E-2</v>
      </c>
      <c r="AH1575" t="s">
        <v>337</v>
      </c>
      <c r="AI1575" t="s">
        <v>337</v>
      </c>
      <c r="AJ1575">
        <v>0</v>
      </c>
      <c r="AK1575">
        <v>114</v>
      </c>
      <c r="AL1575">
        <v>1</v>
      </c>
      <c r="AM1575">
        <v>100</v>
      </c>
      <c r="AN1575">
        <v>5</v>
      </c>
    </row>
    <row r="1576" spans="1:40" x14ac:dyDescent="0.25">
      <c r="A1576" s="34">
        <v>40748</v>
      </c>
      <c r="B1576" s="220">
        <v>0.34027777777777773</v>
      </c>
      <c r="C1576">
        <v>25.6</v>
      </c>
      <c r="D1576">
        <v>25.6</v>
      </c>
      <c r="E1576">
        <v>25.2</v>
      </c>
      <c r="F1576">
        <v>64</v>
      </c>
      <c r="G1576">
        <v>18.3</v>
      </c>
      <c r="H1576">
        <v>0</v>
      </c>
      <c r="I1576" t="s">
        <v>337</v>
      </c>
      <c r="J1576">
        <v>0</v>
      </c>
      <c r="K1576">
        <v>0</v>
      </c>
      <c r="L1576" t="s">
        <v>337</v>
      </c>
      <c r="M1576">
        <v>25.6</v>
      </c>
      <c r="N1576">
        <v>26.3</v>
      </c>
      <c r="O1576">
        <v>26.3</v>
      </c>
      <c r="P1576" t="s">
        <v>337</v>
      </c>
      <c r="Q1576">
        <v>754.4</v>
      </c>
      <c r="R1576">
        <v>0</v>
      </c>
      <c r="S1576">
        <v>0</v>
      </c>
      <c r="T1576">
        <v>138</v>
      </c>
      <c r="U1576">
        <v>0.99</v>
      </c>
      <c r="V1576">
        <v>146</v>
      </c>
      <c r="W1576">
        <v>0.3</v>
      </c>
      <c r="X1576">
        <v>0.01</v>
      </c>
      <c r="Y1576">
        <v>0.5</v>
      </c>
      <c r="Z1576">
        <v>0</v>
      </c>
      <c r="AA1576">
        <v>2.5000000000000001E-2</v>
      </c>
      <c r="AB1576">
        <v>22.8</v>
      </c>
      <c r="AC1576">
        <v>54</v>
      </c>
      <c r="AD1576">
        <v>13</v>
      </c>
      <c r="AE1576">
        <v>22.7</v>
      </c>
      <c r="AF1576">
        <v>9.89</v>
      </c>
      <c r="AG1576">
        <v>7.2900000000000006E-2</v>
      </c>
      <c r="AH1576" t="s">
        <v>337</v>
      </c>
      <c r="AI1576" t="s">
        <v>337</v>
      </c>
      <c r="AJ1576">
        <v>0</v>
      </c>
      <c r="AK1576">
        <v>117</v>
      </c>
      <c r="AL1576">
        <v>1</v>
      </c>
      <c r="AM1576">
        <v>100</v>
      </c>
      <c r="AN1576">
        <v>5</v>
      </c>
    </row>
    <row r="1577" spans="1:40" x14ac:dyDescent="0.25">
      <c r="A1577" s="34">
        <v>40748</v>
      </c>
      <c r="B1577" s="220">
        <v>0.34375</v>
      </c>
      <c r="C1577">
        <v>26.2</v>
      </c>
      <c r="D1577">
        <v>26.2</v>
      </c>
      <c r="E1577">
        <v>25.6</v>
      </c>
      <c r="F1577">
        <v>62</v>
      </c>
      <c r="G1577">
        <v>18.3</v>
      </c>
      <c r="H1577">
        <v>0</v>
      </c>
      <c r="I1577" t="s">
        <v>340</v>
      </c>
      <c r="J1577">
        <v>0</v>
      </c>
      <c r="K1577">
        <v>1</v>
      </c>
      <c r="L1577" t="s">
        <v>340</v>
      </c>
      <c r="M1577">
        <v>26.2</v>
      </c>
      <c r="N1577">
        <v>26.9</v>
      </c>
      <c r="O1577">
        <v>26.9</v>
      </c>
      <c r="P1577" t="s">
        <v>337</v>
      </c>
      <c r="Q1577">
        <v>754.5</v>
      </c>
      <c r="R1577">
        <v>0</v>
      </c>
      <c r="S1577">
        <v>0</v>
      </c>
      <c r="T1577">
        <v>156</v>
      </c>
      <c r="U1577">
        <v>1.1200000000000001</v>
      </c>
      <c r="V1577">
        <v>163</v>
      </c>
      <c r="W1577">
        <v>0.5</v>
      </c>
      <c r="X1577">
        <v>0.02</v>
      </c>
      <c r="Y1577">
        <v>0.5</v>
      </c>
      <c r="Z1577">
        <v>0</v>
      </c>
      <c r="AA1577">
        <v>2.7E-2</v>
      </c>
      <c r="AB1577">
        <v>23.1</v>
      </c>
      <c r="AC1577">
        <v>56</v>
      </c>
      <c r="AD1577">
        <v>13.8</v>
      </c>
      <c r="AE1577">
        <v>23.2</v>
      </c>
      <c r="AF1577">
        <v>10.28</v>
      </c>
      <c r="AG1577">
        <v>7.2700000000000001E-2</v>
      </c>
      <c r="AH1577" t="s">
        <v>337</v>
      </c>
      <c r="AI1577" t="s">
        <v>337</v>
      </c>
      <c r="AJ1577">
        <v>0</v>
      </c>
      <c r="AK1577">
        <v>116</v>
      </c>
      <c r="AL1577">
        <v>1</v>
      </c>
      <c r="AM1577">
        <v>100</v>
      </c>
      <c r="AN1577">
        <v>5</v>
      </c>
    </row>
    <row r="1578" spans="1:40" x14ac:dyDescent="0.25">
      <c r="A1578" s="34">
        <v>40748</v>
      </c>
      <c r="B1578" s="220">
        <v>0.34722222222222227</v>
      </c>
      <c r="C1578">
        <v>26.7</v>
      </c>
      <c r="D1578">
        <v>26.7</v>
      </c>
      <c r="E1578">
        <v>26.2</v>
      </c>
      <c r="F1578">
        <v>60</v>
      </c>
      <c r="G1578">
        <v>18.3</v>
      </c>
      <c r="H1578">
        <v>0</v>
      </c>
      <c r="I1578" t="s">
        <v>340</v>
      </c>
      <c r="J1578">
        <v>0</v>
      </c>
      <c r="K1578">
        <v>2</v>
      </c>
      <c r="L1578" t="s">
        <v>340</v>
      </c>
      <c r="M1578">
        <v>26.7</v>
      </c>
      <c r="N1578">
        <v>27.4</v>
      </c>
      <c r="O1578">
        <v>27.4</v>
      </c>
      <c r="P1578" t="s">
        <v>337</v>
      </c>
      <c r="Q1578">
        <v>754.5</v>
      </c>
      <c r="R1578">
        <v>0</v>
      </c>
      <c r="S1578">
        <v>0</v>
      </c>
      <c r="T1578">
        <v>173</v>
      </c>
      <c r="U1578">
        <v>1.24</v>
      </c>
      <c r="V1578">
        <v>179</v>
      </c>
      <c r="W1578">
        <v>0.6</v>
      </c>
      <c r="X1578">
        <v>0.02</v>
      </c>
      <c r="Y1578">
        <v>0.6</v>
      </c>
      <c r="Z1578">
        <v>0</v>
      </c>
      <c r="AA1578">
        <v>2.9000000000000001E-2</v>
      </c>
      <c r="AB1578">
        <v>23.2</v>
      </c>
      <c r="AC1578">
        <v>52</v>
      </c>
      <c r="AD1578">
        <v>12.8</v>
      </c>
      <c r="AE1578">
        <v>23.2</v>
      </c>
      <c r="AF1578">
        <v>9.57</v>
      </c>
      <c r="AG1578">
        <v>7.2800000000000004E-2</v>
      </c>
      <c r="AH1578" t="s">
        <v>337</v>
      </c>
      <c r="AI1578" t="s">
        <v>337</v>
      </c>
      <c r="AJ1578">
        <v>0</v>
      </c>
      <c r="AK1578">
        <v>116</v>
      </c>
      <c r="AL1578">
        <v>1</v>
      </c>
      <c r="AM1578">
        <v>100</v>
      </c>
      <c r="AN1578">
        <v>5</v>
      </c>
    </row>
    <row r="1579" spans="1:40" x14ac:dyDescent="0.25">
      <c r="A1579" s="34">
        <v>40748</v>
      </c>
      <c r="B1579" s="220">
        <v>0.35069444444444442</v>
      </c>
      <c r="C1579">
        <v>27</v>
      </c>
      <c r="D1579">
        <v>27</v>
      </c>
      <c r="E1579">
        <v>26.7</v>
      </c>
      <c r="F1579">
        <v>58</v>
      </c>
      <c r="G1579">
        <v>18</v>
      </c>
      <c r="H1579">
        <v>1</v>
      </c>
      <c r="I1579" t="s">
        <v>340</v>
      </c>
      <c r="J1579">
        <v>0.08</v>
      </c>
      <c r="K1579">
        <v>3</v>
      </c>
      <c r="L1579" t="s">
        <v>340</v>
      </c>
      <c r="M1579">
        <v>27</v>
      </c>
      <c r="N1579">
        <v>27.7</v>
      </c>
      <c r="O1579">
        <v>27.7</v>
      </c>
      <c r="P1579" t="s">
        <v>337</v>
      </c>
      <c r="Q1579">
        <v>754.5</v>
      </c>
      <c r="R1579">
        <v>0</v>
      </c>
      <c r="S1579">
        <v>0</v>
      </c>
      <c r="T1579">
        <v>189</v>
      </c>
      <c r="U1579">
        <v>1.35</v>
      </c>
      <c r="V1579">
        <v>197</v>
      </c>
      <c r="W1579">
        <v>0.6</v>
      </c>
      <c r="X1579">
        <v>0.02</v>
      </c>
      <c r="Y1579">
        <v>0.6</v>
      </c>
      <c r="Z1579">
        <v>0</v>
      </c>
      <c r="AA1579">
        <v>0.03</v>
      </c>
      <c r="AB1579">
        <v>23.3</v>
      </c>
      <c r="AC1579">
        <v>50</v>
      </c>
      <c r="AD1579">
        <v>12.3</v>
      </c>
      <c r="AE1579">
        <v>23.2</v>
      </c>
      <c r="AF1579">
        <v>9.25</v>
      </c>
      <c r="AG1579">
        <v>7.2800000000000004E-2</v>
      </c>
      <c r="AH1579" t="s">
        <v>337</v>
      </c>
      <c r="AI1579" t="s">
        <v>337</v>
      </c>
      <c r="AJ1579">
        <v>0</v>
      </c>
      <c r="AK1579">
        <v>116</v>
      </c>
      <c r="AL1579">
        <v>1</v>
      </c>
      <c r="AM1579">
        <v>100</v>
      </c>
      <c r="AN1579">
        <v>5</v>
      </c>
    </row>
    <row r="1580" spans="1:40" x14ac:dyDescent="0.25">
      <c r="A1580" s="34">
        <v>40748</v>
      </c>
      <c r="B1580" s="220">
        <v>0.35416666666666669</v>
      </c>
      <c r="C1580">
        <v>27.3</v>
      </c>
      <c r="D1580">
        <v>27.3</v>
      </c>
      <c r="E1580">
        <v>27</v>
      </c>
      <c r="F1580">
        <v>57</v>
      </c>
      <c r="G1580">
        <v>18</v>
      </c>
      <c r="H1580">
        <v>1</v>
      </c>
      <c r="I1580" t="s">
        <v>340</v>
      </c>
      <c r="J1580">
        <v>0.08</v>
      </c>
      <c r="K1580">
        <v>3</v>
      </c>
      <c r="L1580" t="s">
        <v>340</v>
      </c>
      <c r="M1580">
        <v>27.3</v>
      </c>
      <c r="N1580">
        <v>28</v>
      </c>
      <c r="O1580">
        <v>28</v>
      </c>
      <c r="P1580" t="s">
        <v>337</v>
      </c>
      <c r="Q1580">
        <v>754.5</v>
      </c>
      <c r="R1580">
        <v>0</v>
      </c>
      <c r="S1580">
        <v>0</v>
      </c>
      <c r="T1580">
        <v>208</v>
      </c>
      <c r="U1580">
        <v>1.49</v>
      </c>
      <c r="V1580">
        <v>216</v>
      </c>
      <c r="W1580">
        <v>0.7</v>
      </c>
      <c r="X1580">
        <v>0.03</v>
      </c>
      <c r="Y1580">
        <v>0.7</v>
      </c>
      <c r="Z1580">
        <v>0</v>
      </c>
      <c r="AA1580">
        <v>3.1E-2</v>
      </c>
      <c r="AB1580">
        <v>23.2</v>
      </c>
      <c r="AC1580">
        <v>49</v>
      </c>
      <c r="AD1580">
        <v>11.9</v>
      </c>
      <c r="AE1580">
        <v>23</v>
      </c>
      <c r="AF1580">
        <v>9.0500000000000007</v>
      </c>
      <c r="AG1580">
        <v>7.2800000000000004E-2</v>
      </c>
      <c r="AH1580" t="s">
        <v>337</v>
      </c>
      <c r="AI1580" t="s">
        <v>337</v>
      </c>
      <c r="AJ1580">
        <v>0</v>
      </c>
      <c r="AK1580">
        <v>117</v>
      </c>
      <c r="AL1580">
        <v>1</v>
      </c>
      <c r="AM1580">
        <v>100</v>
      </c>
      <c r="AN1580">
        <v>5</v>
      </c>
    </row>
    <row r="1581" spans="1:40" x14ac:dyDescent="0.25">
      <c r="A1581" s="34">
        <v>40748</v>
      </c>
      <c r="B1581" s="220">
        <v>0.3576388888888889</v>
      </c>
      <c r="C1581">
        <v>27.4</v>
      </c>
      <c r="D1581">
        <v>27.4</v>
      </c>
      <c r="E1581">
        <v>27.3</v>
      </c>
      <c r="F1581">
        <v>57</v>
      </c>
      <c r="G1581">
        <v>18.2</v>
      </c>
      <c r="H1581">
        <v>3</v>
      </c>
      <c r="I1581" t="s">
        <v>343</v>
      </c>
      <c r="J1581">
        <v>0.25</v>
      </c>
      <c r="K1581">
        <v>6</v>
      </c>
      <c r="L1581" t="s">
        <v>342</v>
      </c>
      <c r="M1581">
        <v>27.4</v>
      </c>
      <c r="N1581">
        <v>28.2</v>
      </c>
      <c r="O1581">
        <v>28.2</v>
      </c>
      <c r="P1581" t="s">
        <v>337</v>
      </c>
      <c r="Q1581">
        <v>754.5</v>
      </c>
      <c r="R1581">
        <v>0</v>
      </c>
      <c r="S1581">
        <v>0</v>
      </c>
      <c r="T1581">
        <v>224</v>
      </c>
      <c r="U1581">
        <v>1.61</v>
      </c>
      <c r="V1581">
        <v>230</v>
      </c>
      <c r="W1581">
        <v>0.7</v>
      </c>
      <c r="X1581">
        <v>0.03</v>
      </c>
      <c r="Y1581">
        <v>0.7</v>
      </c>
      <c r="Z1581">
        <v>0</v>
      </c>
      <c r="AA1581">
        <v>3.2000000000000001E-2</v>
      </c>
      <c r="AB1581">
        <v>23.2</v>
      </c>
      <c r="AC1581">
        <v>48</v>
      </c>
      <c r="AD1581">
        <v>11.6</v>
      </c>
      <c r="AE1581">
        <v>22.9</v>
      </c>
      <c r="AF1581">
        <v>8.93</v>
      </c>
      <c r="AG1581">
        <v>7.2800000000000004E-2</v>
      </c>
      <c r="AH1581" t="s">
        <v>337</v>
      </c>
      <c r="AI1581" t="s">
        <v>337</v>
      </c>
      <c r="AJ1581">
        <v>0</v>
      </c>
      <c r="AK1581">
        <v>117</v>
      </c>
      <c r="AL1581">
        <v>1</v>
      </c>
      <c r="AM1581">
        <v>100</v>
      </c>
      <c r="AN1581">
        <v>5</v>
      </c>
    </row>
    <row r="1582" spans="1:40" x14ac:dyDescent="0.25">
      <c r="A1582" s="34">
        <v>40748</v>
      </c>
      <c r="B1582" s="220">
        <v>0.3611111111111111</v>
      </c>
      <c r="C1582">
        <v>27.6</v>
      </c>
      <c r="D1582">
        <v>27.6</v>
      </c>
      <c r="E1582">
        <v>27.4</v>
      </c>
      <c r="F1582">
        <v>56</v>
      </c>
      <c r="G1582">
        <v>18</v>
      </c>
      <c r="H1582">
        <v>3</v>
      </c>
      <c r="I1582" t="s">
        <v>344</v>
      </c>
      <c r="J1582">
        <v>0.25</v>
      </c>
      <c r="K1582">
        <v>5</v>
      </c>
      <c r="L1582" t="s">
        <v>342</v>
      </c>
      <c r="M1582">
        <v>27.6</v>
      </c>
      <c r="N1582">
        <v>28.3</v>
      </c>
      <c r="O1582">
        <v>28.3</v>
      </c>
      <c r="P1582" t="s">
        <v>337</v>
      </c>
      <c r="Q1582">
        <v>754.5</v>
      </c>
      <c r="R1582">
        <v>0</v>
      </c>
      <c r="S1582">
        <v>0</v>
      </c>
      <c r="T1582">
        <v>240</v>
      </c>
      <c r="U1582">
        <v>1.72</v>
      </c>
      <c r="V1582">
        <v>246</v>
      </c>
      <c r="W1582">
        <v>0.7</v>
      </c>
      <c r="X1582">
        <v>0.03</v>
      </c>
      <c r="Y1582">
        <v>0.8</v>
      </c>
      <c r="Z1582">
        <v>0</v>
      </c>
      <c r="AA1582">
        <v>3.2000000000000001E-2</v>
      </c>
      <c r="AB1582">
        <v>23.2</v>
      </c>
      <c r="AC1582">
        <v>47</v>
      </c>
      <c r="AD1582">
        <v>11.3</v>
      </c>
      <c r="AE1582">
        <v>22.9</v>
      </c>
      <c r="AF1582">
        <v>8.75</v>
      </c>
      <c r="AG1582">
        <v>7.2900000000000006E-2</v>
      </c>
      <c r="AH1582" t="s">
        <v>337</v>
      </c>
      <c r="AI1582" t="s">
        <v>337</v>
      </c>
      <c r="AJ1582">
        <v>0</v>
      </c>
      <c r="AK1582">
        <v>116</v>
      </c>
      <c r="AL1582">
        <v>1</v>
      </c>
      <c r="AM1582">
        <v>100</v>
      </c>
      <c r="AN1582">
        <v>5</v>
      </c>
    </row>
    <row r="1583" spans="1:40" x14ac:dyDescent="0.25">
      <c r="A1583" s="34">
        <v>40748</v>
      </c>
      <c r="B1583" s="220">
        <v>0.36458333333333331</v>
      </c>
      <c r="C1583">
        <v>27.8</v>
      </c>
      <c r="D1583">
        <v>27.8</v>
      </c>
      <c r="E1583">
        <v>27.6</v>
      </c>
      <c r="F1583">
        <v>56</v>
      </c>
      <c r="G1583">
        <v>18.2</v>
      </c>
      <c r="H1583">
        <v>2</v>
      </c>
      <c r="I1583" t="s">
        <v>342</v>
      </c>
      <c r="J1583">
        <v>0.17</v>
      </c>
      <c r="K1583">
        <v>4</v>
      </c>
      <c r="L1583" t="s">
        <v>342</v>
      </c>
      <c r="M1583">
        <v>27.8</v>
      </c>
      <c r="N1583">
        <v>28.7</v>
      </c>
      <c r="O1583">
        <v>28.7</v>
      </c>
      <c r="P1583" t="s">
        <v>337</v>
      </c>
      <c r="Q1583">
        <v>754.6</v>
      </c>
      <c r="R1583">
        <v>0</v>
      </c>
      <c r="S1583">
        <v>0</v>
      </c>
      <c r="T1583">
        <v>256</v>
      </c>
      <c r="U1583">
        <v>1.83</v>
      </c>
      <c r="V1583">
        <v>264</v>
      </c>
      <c r="W1583">
        <v>0.8</v>
      </c>
      <c r="X1583">
        <v>0.03</v>
      </c>
      <c r="Y1583">
        <v>0.8</v>
      </c>
      <c r="Z1583">
        <v>0</v>
      </c>
      <c r="AA1583">
        <v>3.3000000000000002E-2</v>
      </c>
      <c r="AB1583">
        <v>23.2</v>
      </c>
      <c r="AC1583">
        <v>46</v>
      </c>
      <c r="AD1583">
        <v>11</v>
      </c>
      <c r="AE1583">
        <v>22.9</v>
      </c>
      <c r="AF1583">
        <v>8.57</v>
      </c>
      <c r="AG1583">
        <v>7.2900000000000006E-2</v>
      </c>
      <c r="AH1583" t="s">
        <v>337</v>
      </c>
      <c r="AI1583" t="s">
        <v>337</v>
      </c>
      <c r="AJ1583">
        <v>0</v>
      </c>
      <c r="AK1583">
        <v>117</v>
      </c>
      <c r="AL1583">
        <v>1</v>
      </c>
      <c r="AM1583">
        <v>100</v>
      </c>
      <c r="AN1583">
        <v>5</v>
      </c>
    </row>
    <row r="1584" spans="1:40" x14ac:dyDescent="0.25">
      <c r="A1584" s="34">
        <v>40748</v>
      </c>
      <c r="B1584" s="220">
        <v>0.36805555555555558</v>
      </c>
      <c r="C1584">
        <v>27.9</v>
      </c>
      <c r="D1584">
        <v>27.9</v>
      </c>
      <c r="E1584">
        <v>27.8</v>
      </c>
      <c r="F1584">
        <v>54</v>
      </c>
      <c r="G1584">
        <v>17.8</v>
      </c>
      <c r="H1584">
        <v>4</v>
      </c>
      <c r="I1584" t="s">
        <v>344</v>
      </c>
      <c r="J1584">
        <v>0.33</v>
      </c>
      <c r="K1584">
        <v>7</v>
      </c>
      <c r="L1584" t="s">
        <v>344</v>
      </c>
      <c r="M1584">
        <v>27.9</v>
      </c>
      <c r="N1584">
        <v>28.7</v>
      </c>
      <c r="O1584">
        <v>28.7</v>
      </c>
      <c r="P1584" t="s">
        <v>337</v>
      </c>
      <c r="Q1584">
        <v>754.6</v>
      </c>
      <c r="R1584">
        <v>0</v>
      </c>
      <c r="S1584">
        <v>0</v>
      </c>
      <c r="T1584">
        <v>273</v>
      </c>
      <c r="U1584">
        <v>1.96</v>
      </c>
      <c r="V1584">
        <v>279</v>
      </c>
      <c r="W1584">
        <v>0.9</v>
      </c>
      <c r="X1584">
        <v>0.03</v>
      </c>
      <c r="Y1584">
        <v>0.9</v>
      </c>
      <c r="Z1584">
        <v>0</v>
      </c>
      <c r="AA1584">
        <v>3.3000000000000002E-2</v>
      </c>
      <c r="AB1584">
        <v>23.2</v>
      </c>
      <c r="AC1584">
        <v>46</v>
      </c>
      <c r="AD1584">
        <v>11</v>
      </c>
      <c r="AE1584">
        <v>22.9</v>
      </c>
      <c r="AF1584">
        <v>8.57</v>
      </c>
      <c r="AG1584">
        <v>7.2900000000000006E-2</v>
      </c>
      <c r="AH1584" t="s">
        <v>337</v>
      </c>
      <c r="AI1584" t="s">
        <v>337</v>
      </c>
      <c r="AJ1584">
        <v>0</v>
      </c>
      <c r="AK1584">
        <v>117</v>
      </c>
      <c r="AL1584">
        <v>1</v>
      </c>
      <c r="AM1584">
        <v>100</v>
      </c>
      <c r="AN1584">
        <v>5</v>
      </c>
    </row>
    <row r="1585" spans="1:40" x14ac:dyDescent="0.25">
      <c r="A1585" s="34">
        <v>40748</v>
      </c>
      <c r="B1585" s="220">
        <v>0.37152777777777773</v>
      </c>
      <c r="C1585">
        <v>28.1</v>
      </c>
      <c r="D1585">
        <v>28.1</v>
      </c>
      <c r="E1585">
        <v>27.9</v>
      </c>
      <c r="F1585">
        <v>54</v>
      </c>
      <c r="G1585">
        <v>17.899999999999999</v>
      </c>
      <c r="H1585">
        <v>4</v>
      </c>
      <c r="I1585" t="s">
        <v>343</v>
      </c>
      <c r="J1585">
        <v>0.33</v>
      </c>
      <c r="K1585">
        <v>6</v>
      </c>
      <c r="L1585" t="s">
        <v>342</v>
      </c>
      <c r="M1585">
        <v>28.1</v>
      </c>
      <c r="N1585">
        <v>28.9</v>
      </c>
      <c r="O1585">
        <v>28.9</v>
      </c>
      <c r="P1585" t="s">
        <v>337</v>
      </c>
      <c r="Q1585">
        <v>754.6</v>
      </c>
      <c r="R1585">
        <v>0</v>
      </c>
      <c r="S1585">
        <v>0</v>
      </c>
      <c r="T1585">
        <v>288</v>
      </c>
      <c r="U1585">
        <v>2.06</v>
      </c>
      <c r="V1585">
        <v>294</v>
      </c>
      <c r="W1585">
        <v>1.1000000000000001</v>
      </c>
      <c r="X1585">
        <v>0.04</v>
      </c>
      <c r="Y1585">
        <v>1.1000000000000001</v>
      </c>
      <c r="Z1585">
        <v>0</v>
      </c>
      <c r="AA1585">
        <v>3.4000000000000002E-2</v>
      </c>
      <c r="AB1585">
        <v>23.2</v>
      </c>
      <c r="AC1585">
        <v>46</v>
      </c>
      <c r="AD1585">
        <v>11</v>
      </c>
      <c r="AE1585">
        <v>22.9</v>
      </c>
      <c r="AF1585">
        <v>8.57</v>
      </c>
      <c r="AG1585">
        <v>7.2900000000000006E-2</v>
      </c>
      <c r="AH1585" t="s">
        <v>337</v>
      </c>
      <c r="AI1585" t="s">
        <v>337</v>
      </c>
      <c r="AJ1585">
        <v>0</v>
      </c>
      <c r="AK1585">
        <v>117</v>
      </c>
      <c r="AL1585">
        <v>1</v>
      </c>
      <c r="AM1585">
        <v>100</v>
      </c>
      <c r="AN1585">
        <v>5</v>
      </c>
    </row>
    <row r="1586" spans="1:40" x14ac:dyDescent="0.25">
      <c r="A1586" s="34">
        <v>40748</v>
      </c>
      <c r="B1586" s="220">
        <v>0.375</v>
      </c>
      <c r="C1586">
        <v>28.3</v>
      </c>
      <c r="D1586">
        <v>28.3</v>
      </c>
      <c r="E1586">
        <v>28.1</v>
      </c>
      <c r="F1586">
        <v>53</v>
      </c>
      <c r="G1586">
        <v>17.8</v>
      </c>
      <c r="H1586">
        <v>3</v>
      </c>
      <c r="I1586" t="s">
        <v>343</v>
      </c>
      <c r="J1586">
        <v>0.25</v>
      </c>
      <c r="K1586">
        <v>6</v>
      </c>
      <c r="L1586" t="s">
        <v>343</v>
      </c>
      <c r="M1586">
        <v>28.3</v>
      </c>
      <c r="N1586">
        <v>29.2</v>
      </c>
      <c r="O1586">
        <v>29.2</v>
      </c>
      <c r="P1586" t="s">
        <v>337</v>
      </c>
      <c r="Q1586">
        <v>754.6</v>
      </c>
      <c r="R1586">
        <v>0</v>
      </c>
      <c r="S1586">
        <v>0</v>
      </c>
      <c r="T1586">
        <v>303</v>
      </c>
      <c r="U1586">
        <v>2.17</v>
      </c>
      <c r="V1586">
        <v>309</v>
      </c>
      <c r="W1586">
        <v>1.1000000000000001</v>
      </c>
      <c r="X1586">
        <v>0.04</v>
      </c>
      <c r="Y1586">
        <v>1.1000000000000001</v>
      </c>
      <c r="Z1586">
        <v>0</v>
      </c>
      <c r="AA1586">
        <v>3.5000000000000003E-2</v>
      </c>
      <c r="AB1586">
        <v>23.3</v>
      </c>
      <c r="AC1586">
        <v>46</v>
      </c>
      <c r="AD1586">
        <v>11.1</v>
      </c>
      <c r="AE1586">
        <v>23.1</v>
      </c>
      <c r="AF1586">
        <v>8.57</v>
      </c>
      <c r="AG1586">
        <v>7.2900000000000006E-2</v>
      </c>
      <c r="AH1586" t="s">
        <v>337</v>
      </c>
      <c r="AI1586" t="s">
        <v>337</v>
      </c>
      <c r="AJ1586">
        <v>6.0000000000000001E-3</v>
      </c>
      <c r="AK1586">
        <v>117</v>
      </c>
      <c r="AL1586">
        <v>1</v>
      </c>
      <c r="AM1586">
        <v>100</v>
      </c>
      <c r="AN1586">
        <v>5</v>
      </c>
    </row>
    <row r="1587" spans="1:40" x14ac:dyDescent="0.25">
      <c r="A1587" s="34">
        <v>40748</v>
      </c>
      <c r="B1587" s="220">
        <v>0.37847222222222227</v>
      </c>
      <c r="C1587">
        <v>28.5</v>
      </c>
      <c r="D1587">
        <v>28.5</v>
      </c>
      <c r="E1587">
        <v>28.2</v>
      </c>
      <c r="F1587">
        <v>52</v>
      </c>
      <c r="G1587">
        <v>17.7</v>
      </c>
      <c r="H1587">
        <v>4</v>
      </c>
      <c r="I1587" t="s">
        <v>343</v>
      </c>
      <c r="J1587">
        <v>0.33</v>
      </c>
      <c r="K1587">
        <v>7</v>
      </c>
      <c r="L1587" t="s">
        <v>343</v>
      </c>
      <c r="M1587">
        <v>28.5</v>
      </c>
      <c r="N1587">
        <v>29.4</v>
      </c>
      <c r="O1587">
        <v>29.4</v>
      </c>
      <c r="P1587" t="s">
        <v>337</v>
      </c>
      <c r="Q1587">
        <v>754.7</v>
      </c>
      <c r="R1587">
        <v>0</v>
      </c>
      <c r="S1587">
        <v>0</v>
      </c>
      <c r="T1587">
        <v>320</v>
      </c>
      <c r="U1587">
        <v>2.29</v>
      </c>
      <c r="V1587">
        <v>327</v>
      </c>
      <c r="W1587">
        <v>1.2</v>
      </c>
      <c r="X1587">
        <v>0.04</v>
      </c>
      <c r="Y1587">
        <v>1.2</v>
      </c>
      <c r="Z1587">
        <v>0</v>
      </c>
      <c r="AA1587">
        <v>3.5000000000000003E-2</v>
      </c>
      <c r="AB1587">
        <v>23.3</v>
      </c>
      <c r="AC1587">
        <v>45</v>
      </c>
      <c r="AD1587">
        <v>10.7</v>
      </c>
      <c r="AE1587">
        <v>23</v>
      </c>
      <c r="AF1587">
        <v>8.4499999999999993</v>
      </c>
      <c r="AG1587">
        <v>7.2900000000000006E-2</v>
      </c>
      <c r="AH1587" t="s">
        <v>337</v>
      </c>
      <c r="AI1587" t="s">
        <v>337</v>
      </c>
      <c r="AJ1587">
        <v>0</v>
      </c>
      <c r="AK1587">
        <v>117</v>
      </c>
      <c r="AL1587">
        <v>1</v>
      </c>
      <c r="AM1587">
        <v>100</v>
      </c>
      <c r="AN1587">
        <v>5</v>
      </c>
    </row>
    <row r="1588" spans="1:40" x14ac:dyDescent="0.25">
      <c r="A1588" s="34">
        <v>40748</v>
      </c>
      <c r="B1588" s="220">
        <v>0.38194444444444442</v>
      </c>
      <c r="C1588">
        <v>28.7</v>
      </c>
      <c r="D1588">
        <v>28.7</v>
      </c>
      <c r="E1588">
        <v>28.5</v>
      </c>
      <c r="F1588">
        <v>51</v>
      </c>
      <c r="G1588">
        <v>17.5</v>
      </c>
      <c r="H1588">
        <v>4</v>
      </c>
      <c r="I1588" t="s">
        <v>343</v>
      </c>
      <c r="J1588">
        <v>0.33</v>
      </c>
      <c r="K1588">
        <v>7</v>
      </c>
      <c r="L1588" t="s">
        <v>344</v>
      </c>
      <c r="M1588">
        <v>28.7</v>
      </c>
      <c r="N1588">
        <v>29.6</v>
      </c>
      <c r="O1588">
        <v>29.6</v>
      </c>
      <c r="P1588" t="s">
        <v>337</v>
      </c>
      <c r="Q1588">
        <v>754.7</v>
      </c>
      <c r="R1588">
        <v>0</v>
      </c>
      <c r="S1588">
        <v>0</v>
      </c>
      <c r="T1588">
        <v>336</v>
      </c>
      <c r="U1588">
        <v>2.41</v>
      </c>
      <c r="V1588">
        <v>343</v>
      </c>
      <c r="W1588">
        <v>1.2</v>
      </c>
      <c r="X1588">
        <v>0.04</v>
      </c>
      <c r="Y1588">
        <v>1.2</v>
      </c>
      <c r="Z1588">
        <v>0</v>
      </c>
      <c r="AA1588">
        <v>3.5999999999999997E-2</v>
      </c>
      <c r="AB1588">
        <v>23.4</v>
      </c>
      <c r="AC1588">
        <v>45</v>
      </c>
      <c r="AD1588">
        <v>10.8</v>
      </c>
      <c r="AE1588">
        <v>23.2</v>
      </c>
      <c r="AF1588">
        <v>8.4499999999999993</v>
      </c>
      <c r="AG1588">
        <v>7.2900000000000006E-2</v>
      </c>
      <c r="AH1588" t="s">
        <v>337</v>
      </c>
      <c r="AI1588" t="s">
        <v>337</v>
      </c>
      <c r="AJ1588">
        <v>0</v>
      </c>
      <c r="AK1588">
        <v>117</v>
      </c>
      <c r="AL1588">
        <v>1</v>
      </c>
      <c r="AM1588">
        <v>100</v>
      </c>
      <c r="AN1588">
        <v>5</v>
      </c>
    </row>
    <row r="1589" spans="1:40" x14ac:dyDescent="0.25">
      <c r="A1589" s="34">
        <v>40748</v>
      </c>
      <c r="B1589" s="220">
        <v>0.38541666666666669</v>
      </c>
      <c r="C1589">
        <v>28.8</v>
      </c>
      <c r="D1589">
        <v>28.8</v>
      </c>
      <c r="E1589">
        <v>28.7</v>
      </c>
      <c r="F1589">
        <v>51</v>
      </c>
      <c r="G1589">
        <v>17.600000000000001</v>
      </c>
      <c r="H1589">
        <v>4</v>
      </c>
      <c r="I1589" t="s">
        <v>343</v>
      </c>
      <c r="J1589">
        <v>0.33</v>
      </c>
      <c r="K1589">
        <v>6</v>
      </c>
      <c r="L1589" t="s">
        <v>343</v>
      </c>
      <c r="M1589">
        <v>28.8</v>
      </c>
      <c r="N1589">
        <v>29.8</v>
      </c>
      <c r="O1589">
        <v>29.8</v>
      </c>
      <c r="P1589" t="s">
        <v>337</v>
      </c>
      <c r="Q1589">
        <v>754.6</v>
      </c>
      <c r="R1589">
        <v>0</v>
      </c>
      <c r="S1589">
        <v>0</v>
      </c>
      <c r="T1589">
        <v>353</v>
      </c>
      <c r="U1589">
        <v>2.5299999999999998</v>
      </c>
      <c r="V1589">
        <v>360</v>
      </c>
      <c r="W1589">
        <v>1.3</v>
      </c>
      <c r="X1589">
        <v>0.05</v>
      </c>
      <c r="Y1589">
        <v>1.4</v>
      </c>
      <c r="Z1589">
        <v>0</v>
      </c>
      <c r="AA1589">
        <v>3.5999999999999997E-2</v>
      </c>
      <c r="AB1589">
        <v>23.5</v>
      </c>
      <c r="AC1589">
        <v>45</v>
      </c>
      <c r="AD1589">
        <v>10.9</v>
      </c>
      <c r="AE1589">
        <v>23.2</v>
      </c>
      <c r="AF1589">
        <v>8.4499999999999993</v>
      </c>
      <c r="AG1589">
        <v>7.2800000000000004E-2</v>
      </c>
      <c r="AH1589" t="s">
        <v>337</v>
      </c>
      <c r="AI1589" t="s">
        <v>337</v>
      </c>
      <c r="AJ1589">
        <v>0</v>
      </c>
      <c r="AK1589">
        <v>117</v>
      </c>
      <c r="AL1589">
        <v>1</v>
      </c>
      <c r="AM1589">
        <v>100</v>
      </c>
      <c r="AN1589">
        <v>5</v>
      </c>
    </row>
    <row r="1590" spans="1:40" x14ac:dyDescent="0.25">
      <c r="A1590" s="34">
        <v>40748</v>
      </c>
      <c r="B1590" s="220">
        <v>0.3888888888888889</v>
      </c>
      <c r="C1590">
        <v>29</v>
      </c>
      <c r="D1590">
        <v>29</v>
      </c>
      <c r="E1590">
        <v>28.8</v>
      </c>
      <c r="F1590">
        <v>50</v>
      </c>
      <c r="G1590">
        <v>17.5</v>
      </c>
      <c r="H1590">
        <v>3</v>
      </c>
      <c r="I1590" t="s">
        <v>342</v>
      </c>
      <c r="J1590">
        <v>0.25</v>
      </c>
      <c r="K1590">
        <v>6</v>
      </c>
      <c r="L1590" t="s">
        <v>343</v>
      </c>
      <c r="M1590">
        <v>29</v>
      </c>
      <c r="N1590">
        <v>30</v>
      </c>
      <c r="O1590">
        <v>30</v>
      </c>
      <c r="P1590" t="s">
        <v>337</v>
      </c>
      <c r="Q1590">
        <v>754.6</v>
      </c>
      <c r="R1590">
        <v>0</v>
      </c>
      <c r="S1590">
        <v>0</v>
      </c>
      <c r="T1590">
        <v>370</v>
      </c>
      <c r="U1590">
        <v>2.65</v>
      </c>
      <c r="V1590">
        <v>378</v>
      </c>
      <c r="W1590">
        <v>1.4</v>
      </c>
      <c r="X1590">
        <v>0.05</v>
      </c>
      <c r="Y1590">
        <v>1.5</v>
      </c>
      <c r="Z1590">
        <v>0</v>
      </c>
      <c r="AA1590">
        <v>3.6999999999999998E-2</v>
      </c>
      <c r="AB1590">
        <v>23.6</v>
      </c>
      <c r="AC1590">
        <v>44</v>
      </c>
      <c r="AD1590">
        <v>10.6</v>
      </c>
      <c r="AE1590">
        <v>23.3</v>
      </c>
      <c r="AF1590">
        <v>8.26</v>
      </c>
      <c r="AG1590">
        <v>7.2800000000000004E-2</v>
      </c>
      <c r="AH1590" t="s">
        <v>337</v>
      </c>
      <c r="AI1590" t="s">
        <v>337</v>
      </c>
      <c r="AJ1590">
        <v>0</v>
      </c>
      <c r="AK1590">
        <v>117</v>
      </c>
      <c r="AL1590">
        <v>1</v>
      </c>
      <c r="AM1590">
        <v>100</v>
      </c>
      <c r="AN1590">
        <v>5</v>
      </c>
    </row>
    <row r="1591" spans="1:40" x14ac:dyDescent="0.25">
      <c r="A1591" s="34">
        <v>40748</v>
      </c>
      <c r="B1591" s="220">
        <v>0.3923611111111111</v>
      </c>
      <c r="C1591">
        <v>29.2</v>
      </c>
      <c r="D1591">
        <v>29.2</v>
      </c>
      <c r="E1591">
        <v>29</v>
      </c>
      <c r="F1591">
        <v>49</v>
      </c>
      <c r="G1591">
        <v>17.399999999999999</v>
      </c>
      <c r="H1591">
        <v>4</v>
      </c>
      <c r="I1591" t="s">
        <v>343</v>
      </c>
      <c r="J1591">
        <v>0.33</v>
      </c>
      <c r="K1591">
        <v>7</v>
      </c>
      <c r="L1591" t="s">
        <v>343</v>
      </c>
      <c r="M1591">
        <v>29.2</v>
      </c>
      <c r="N1591">
        <v>30.1</v>
      </c>
      <c r="O1591">
        <v>30.1</v>
      </c>
      <c r="P1591" t="s">
        <v>337</v>
      </c>
      <c r="Q1591">
        <v>754.6</v>
      </c>
      <c r="R1591">
        <v>0</v>
      </c>
      <c r="S1591">
        <v>0</v>
      </c>
      <c r="T1591">
        <v>388</v>
      </c>
      <c r="U1591">
        <v>2.78</v>
      </c>
      <c r="V1591">
        <v>396</v>
      </c>
      <c r="W1591">
        <v>1.5</v>
      </c>
      <c r="X1591">
        <v>0.05</v>
      </c>
      <c r="Y1591">
        <v>1.5</v>
      </c>
      <c r="Z1591">
        <v>0</v>
      </c>
      <c r="AA1591">
        <v>3.7999999999999999E-2</v>
      </c>
      <c r="AB1591">
        <v>23.7</v>
      </c>
      <c r="AC1591">
        <v>44</v>
      </c>
      <c r="AD1591">
        <v>10.7</v>
      </c>
      <c r="AE1591">
        <v>23.4</v>
      </c>
      <c r="AF1591">
        <v>8.26</v>
      </c>
      <c r="AG1591">
        <v>7.2800000000000004E-2</v>
      </c>
      <c r="AH1591" t="s">
        <v>337</v>
      </c>
      <c r="AI1591" t="s">
        <v>337</v>
      </c>
      <c r="AJ1591">
        <v>0</v>
      </c>
      <c r="AK1591">
        <v>117</v>
      </c>
      <c r="AL1591">
        <v>1</v>
      </c>
      <c r="AM1591">
        <v>100</v>
      </c>
      <c r="AN1591">
        <v>5</v>
      </c>
    </row>
    <row r="1592" spans="1:40" x14ac:dyDescent="0.25">
      <c r="A1592" s="34">
        <v>40748</v>
      </c>
      <c r="B1592" s="220">
        <v>0.39583333333333331</v>
      </c>
      <c r="C1592">
        <v>29.2</v>
      </c>
      <c r="D1592">
        <v>29.2</v>
      </c>
      <c r="E1592">
        <v>29.2</v>
      </c>
      <c r="F1592">
        <v>49</v>
      </c>
      <c r="G1592">
        <v>17.399999999999999</v>
      </c>
      <c r="H1592">
        <v>3</v>
      </c>
      <c r="I1592" t="s">
        <v>342</v>
      </c>
      <c r="J1592">
        <v>0.25</v>
      </c>
      <c r="K1592">
        <v>7</v>
      </c>
      <c r="L1592" t="s">
        <v>342</v>
      </c>
      <c r="M1592">
        <v>29.2</v>
      </c>
      <c r="N1592">
        <v>30.1</v>
      </c>
      <c r="O1592">
        <v>30.1</v>
      </c>
      <c r="P1592" t="s">
        <v>337</v>
      </c>
      <c r="Q1592">
        <v>754.6</v>
      </c>
      <c r="R1592">
        <v>0</v>
      </c>
      <c r="S1592">
        <v>0</v>
      </c>
      <c r="T1592">
        <v>403</v>
      </c>
      <c r="U1592">
        <v>2.89</v>
      </c>
      <c r="V1592">
        <v>410</v>
      </c>
      <c r="W1592">
        <v>1.6</v>
      </c>
      <c r="X1592">
        <v>0.06</v>
      </c>
      <c r="Y1592">
        <v>1.7</v>
      </c>
      <c r="Z1592">
        <v>0</v>
      </c>
      <c r="AA1592">
        <v>3.7999999999999999E-2</v>
      </c>
      <c r="AB1592">
        <v>23.8</v>
      </c>
      <c r="AC1592">
        <v>44</v>
      </c>
      <c r="AD1592">
        <v>10.8</v>
      </c>
      <c r="AE1592">
        <v>23.6</v>
      </c>
      <c r="AF1592">
        <v>8.25</v>
      </c>
      <c r="AG1592">
        <v>7.2800000000000004E-2</v>
      </c>
      <c r="AH1592" t="s">
        <v>337</v>
      </c>
      <c r="AI1592" t="s">
        <v>337</v>
      </c>
      <c r="AJ1592">
        <v>0</v>
      </c>
      <c r="AK1592">
        <v>117</v>
      </c>
      <c r="AL1592">
        <v>1</v>
      </c>
      <c r="AM1592">
        <v>100</v>
      </c>
      <c r="AN1592">
        <v>5</v>
      </c>
    </row>
    <row r="1593" spans="1:40" x14ac:dyDescent="0.25">
      <c r="A1593" s="34">
        <v>40748</v>
      </c>
      <c r="B1593" s="220">
        <v>0.39930555555555558</v>
      </c>
      <c r="C1593">
        <v>29.4</v>
      </c>
      <c r="D1593">
        <v>29.4</v>
      </c>
      <c r="E1593">
        <v>29.2</v>
      </c>
      <c r="F1593">
        <v>49</v>
      </c>
      <c r="G1593">
        <v>17.600000000000001</v>
      </c>
      <c r="H1593">
        <v>3</v>
      </c>
      <c r="I1593" t="s">
        <v>342</v>
      </c>
      <c r="J1593">
        <v>0.25</v>
      </c>
      <c r="K1593">
        <v>6</v>
      </c>
      <c r="L1593" t="s">
        <v>342</v>
      </c>
      <c r="M1593">
        <v>29.4</v>
      </c>
      <c r="N1593">
        <v>30.3</v>
      </c>
      <c r="O1593">
        <v>30.3</v>
      </c>
      <c r="P1593" t="s">
        <v>337</v>
      </c>
      <c r="Q1593">
        <v>754.6</v>
      </c>
      <c r="R1593">
        <v>0</v>
      </c>
      <c r="S1593">
        <v>0</v>
      </c>
      <c r="T1593">
        <v>418</v>
      </c>
      <c r="U1593">
        <v>3</v>
      </c>
      <c r="V1593">
        <v>424</v>
      </c>
      <c r="W1593">
        <v>1.8</v>
      </c>
      <c r="X1593">
        <v>0.06</v>
      </c>
      <c r="Y1593">
        <v>1.8</v>
      </c>
      <c r="Z1593">
        <v>0</v>
      </c>
      <c r="AA1593">
        <v>3.7999999999999999E-2</v>
      </c>
      <c r="AB1593">
        <v>23.9</v>
      </c>
      <c r="AC1593">
        <v>44</v>
      </c>
      <c r="AD1593">
        <v>10.9</v>
      </c>
      <c r="AE1593">
        <v>23.7</v>
      </c>
      <c r="AF1593">
        <v>8.25</v>
      </c>
      <c r="AG1593">
        <v>7.2700000000000001E-2</v>
      </c>
      <c r="AH1593" t="s">
        <v>337</v>
      </c>
      <c r="AI1593" t="s">
        <v>337</v>
      </c>
      <c r="AJ1593">
        <v>0</v>
      </c>
      <c r="AK1593">
        <v>118</v>
      </c>
      <c r="AL1593">
        <v>1</v>
      </c>
      <c r="AM1593">
        <v>100</v>
      </c>
      <c r="AN1593">
        <v>5</v>
      </c>
    </row>
    <row r="1594" spans="1:40" x14ac:dyDescent="0.25">
      <c r="A1594" s="34">
        <v>40748</v>
      </c>
      <c r="B1594" s="220">
        <v>0.40277777777777773</v>
      </c>
      <c r="C1594">
        <v>29.7</v>
      </c>
      <c r="D1594">
        <v>29.7</v>
      </c>
      <c r="E1594">
        <v>29.4</v>
      </c>
      <c r="F1594">
        <v>48</v>
      </c>
      <c r="G1594">
        <v>17.5</v>
      </c>
      <c r="H1594">
        <v>4</v>
      </c>
      <c r="I1594" t="s">
        <v>343</v>
      </c>
      <c r="J1594">
        <v>0.33</v>
      </c>
      <c r="K1594">
        <v>7</v>
      </c>
      <c r="L1594" t="s">
        <v>343</v>
      </c>
      <c r="M1594">
        <v>29.7</v>
      </c>
      <c r="N1594">
        <v>30.6</v>
      </c>
      <c r="O1594">
        <v>30.6</v>
      </c>
      <c r="P1594" t="s">
        <v>337</v>
      </c>
      <c r="Q1594">
        <v>754.6</v>
      </c>
      <c r="R1594">
        <v>0</v>
      </c>
      <c r="S1594">
        <v>0</v>
      </c>
      <c r="T1594">
        <v>435</v>
      </c>
      <c r="U1594">
        <v>3.12</v>
      </c>
      <c r="V1594">
        <v>443</v>
      </c>
      <c r="W1594">
        <v>1.9</v>
      </c>
      <c r="X1594">
        <v>7.0000000000000007E-2</v>
      </c>
      <c r="Y1594">
        <v>1.9</v>
      </c>
      <c r="Z1594">
        <v>0</v>
      </c>
      <c r="AA1594">
        <v>3.9E-2</v>
      </c>
      <c r="AB1594">
        <v>23.9</v>
      </c>
      <c r="AC1594">
        <v>44</v>
      </c>
      <c r="AD1594">
        <v>10.9</v>
      </c>
      <c r="AE1594">
        <v>23.7</v>
      </c>
      <c r="AF1594">
        <v>8.25</v>
      </c>
      <c r="AG1594">
        <v>7.2700000000000001E-2</v>
      </c>
      <c r="AH1594" t="s">
        <v>337</v>
      </c>
      <c r="AI1594" t="s">
        <v>337</v>
      </c>
      <c r="AJ1594">
        <v>0</v>
      </c>
      <c r="AK1594">
        <v>117</v>
      </c>
      <c r="AL1594">
        <v>1</v>
      </c>
      <c r="AM1594">
        <v>100</v>
      </c>
      <c r="AN1594">
        <v>5</v>
      </c>
    </row>
    <row r="1595" spans="1:40" x14ac:dyDescent="0.25">
      <c r="A1595" s="34">
        <v>40748</v>
      </c>
      <c r="B1595" s="220">
        <v>0.40625</v>
      </c>
      <c r="C1595">
        <v>29.8</v>
      </c>
      <c r="D1595">
        <v>29.8</v>
      </c>
      <c r="E1595">
        <v>29.7</v>
      </c>
      <c r="F1595">
        <v>48</v>
      </c>
      <c r="G1595">
        <v>17.600000000000001</v>
      </c>
      <c r="H1595">
        <v>4</v>
      </c>
      <c r="I1595" t="s">
        <v>346</v>
      </c>
      <c r="J1595">
        <v>0.33</v>
      </c>
      <c r="K1595">
        <v>7</v>
      </c>
      <c r="L1595" t="s">
        <v>343</v>
      </c>
      <c r="M1595">
        <v>29.8</v>
      </c>
      <c r="N1595">
        <v>30.7</v>
      </c>
      <c r="O1595">
        <v>30.7</v>
      </c>
      <c r="P1595" t="s">
        <v>337</v>
      </c>
      <c r="Q1595">
        <v>754.6</v>
      </c>
      <c r="R1595">
        <v>0</v>
      </c>
      <c r="S1595">
        <v>0</v>
      </c>
      <c r="T1595">
        <v>452</v>
      </c>
      <c r="U1595">
        <v>3.24</v>
      </c>
      <c r="V1595">
        <v>459</v>
      </c>
      <c r="W1595">
        <v>2</v>
      </c>
      <c r="X1595">
        <v>7.0000000000000007E-2</v>
      </c>
      <c r="Y1595">
        <v>2.1</v>
      </c>
      <c r="Z1595">
        <v>0</v>
      </c>
      <c r="AA1595">
        <v>0.04</v>
      </c>
      <c r="AB1595">
        <v>24</v>
      </c>
      <c r="AC1595">
        <v>44</v>
      </c>
      <c r="AD1595">
        <v>11</v>
      </c>
      <c r="AE1595">
        <v>23.8</v>
      </c>
      <c r="AF1595">
        <v>8.25</v>
      </c>
      <c r="AG1595">
        <v>7.2700000000000001E-2</v>
      </c>
      <c r="AH1595" t="s">
        <v>337</v>
      </c>
      <c r="AI1595" t="s">
        <v>337</v>
      </c>
      <c r="AJ1595">
        <v>0</v>
      </c>
      <c r="AK1595">
        <v>116</v>
      </c>
      <c r="AL1595">
        <v>1</v>
      </c>
      <c r="AM1595">
        <v>100</v>
      </c>
      <c r="AN1595">
        <v>5</v>
      </c>
    </row>
    <row r="1596" spans="1:40" x14ac:dyDescent="0.25">
      <c r="A1596" s="34">
        <v>40748</v>
      </c>
      <c r="B1596" s="220">
        <v>0.40972222222222227</v>
      </c>
      <c r="C1596">
        <v>30</v>
      </c>
      <c r="D1596">
        <v>30</v>
      </c>
      <c r="E1596">
        <v>29.8</v>
      </c>
      <c r="F1596">
        <v>47</v>
      </c>
      <c r="G1596">
        <v>17.5</v>
      </c>
      <c r="H1596">
        <v>3</v>
      </c>
      <c r="I1596" t="s">
        <v>343</v>
      </c>
      <c r="J1596">
        <v>0.25</v>
      </c>
      <c r="K1596">
        <v>6</v>
      </c>
      <c r="L1596" t="s">
        <v>342</v>
      </c>
      <c r="M1596">
        <v>30</v>
      </c>
      <c r="N1596">
        <v>30.8</v>
      </c>
      <c r="O1596">
        <v>30.8</v>
      </c>
      <c r="P1596" t="s">
        <v>337</v>
      </c>
      <c r="Q1596">
        <v>754.5</v>
      </c>
      <c r="R1596">
        <v>0</v>
      </c>
      <c r="S1596">
        <v>0</v>
      </c>
      <c r="T1596">
        <v>469</v>
      </c>
      <c r="U1596">
        <v>3.36</v>
      </c>
      <c r="V1596">
        <v>476</v>
      </c>
      <c r="W1596">
        <v>2.2000000000000002</v>
      </c>
      <c r="X1596">
        <v>0.08</v>
      </c>
      <c r="Y1596">
        <v>2.2000000000000002</v>
      </c>
      <c r="Z1596">
        <v>0</v>
      </c>
      <c r="AA1596">
        <v>4.1000000000000002E-2</v>
      </c>
      <c r="AB1596">
        <v>24.1</v>
      </c>
      <c r="AC1596">
        <v>44</v>
      </c>
      <c r="AD1596">
        <v>11.1</v>
      </c>
      <c r="AE1596">
        <v>23.9</v>
      </c>
      <c r="AF1596">
        <v>8.24</v>
      </c>
      <c r="AG1596">
        <v>7.2700000000000001E-2</v>
      </c>
      <c r="AH1596" t="s">
        <v>337</v>
      </c>
      <c r="AI1596" t="s">
        <v>337</v>
      </c>
      <c r="AJ1596">
        <v>0</v>
      </c>
      <c r="AK1596">
        <v>116</v>
      </c>
      <c r="AL1596">
        <v>1</v>
      </c>
      <c r="AM1596">
        <v>100</v>
      </c>
      <c r="AN1596">
        <v>5</v>
      </c>
    </row>
    <row r="1597" spans="1:40" x14ac:dyDescent="0.25">
      <c r="A1597" s="34">
        <v>40748</v>
      </c>
      <c r="B1597" s="220">
        <v>0.41319444444444442</v>
      </c>
      <c r="C1597">
        <v>30.1</v>
      </c>
      <c r="D1597">
        <v>30.1</v>
      </c>
      <c r="E1597">
        <v>30</v>
      </c>
      <c r="F1597">
        <v>46</v>
      </c>
      <c r="G1597">
        <v>17.2</v>
      </c>
      <c r="H1597">
        <v>3</v>
      </c>
      <c r="I1597" t="s">
        <v>343</v>
      </c>
      <c r="J1597">
        <v>0.25</v>
      </c>
      <c r="K1597">
        <v>5</v>
      </c>
      <c r="L1597" t="s">
        <v>343</v>
      </c>
      <c r="M1597">
        <v>30.1</v>
      </c>
      <c r="N1597">
        <v>30.9</v>
      </c>
      <c r="O1597">
        <v>30.9</v>
      </c>
      <c r="P1597" t="s">
        <v>337</v>
      </c>
      <c r="Q1597">
        <v>754.5</v>
      </c>
      <c r="R1597">
        <v>0</v>
      </c>
      <c r="S1597">
        <v>0</v>
      </c>
      <c r="T1597">
        <v>485</v>
      </c>
      <c r="U1597">
        <v>3.48</v>
      </c>
      <c r="V1597">
        <v>492</v>
      </c>
      <c r="W1597">
        <v>2.2999999999999998</v>
      </c>
      <c r="X1597">
        <v>0.08</v>
      </c>
      <c r="Y1597">
        <v>2.4</v>
      </c>
      <c r="Z1597">
        <v>0</v>
      </c>
      <c r="AA1597">
        <v>4.1000000000000002E-2</v>
      </c>
      <c r="AB1597">
        <v>24.3</v>
      </c>
      <c r="AC1597">
        <v>44</v>
      </c>
      <c r="AD1597">
        <v>11.2</v>
      </c>
      <c r="AE1597">
        <v>24</v>
      </c>
      <c r="AF1597">
        <v>8.24</v>
      </c>
      <c r="AG1597">
        <v>7.2599999999999998E-2</v>
      </c>
      <c r="AH1597" t="s">
        <v>337</v>
      </c>
      <c r="AI1597" t="s">
        <v>337</v>
      </c>
      <c r="AJ1597">
        <v>0</v>
      </c>
      <c r="AK1597">
        <v>107</v>
      </c>
      <c r="AL1597">
        <v>1</v>
      </c>
      <c r="AM1597">
        <v>93.9</v>
      </c>
      <c r="AN1597">
        <v>5</v>
      </c>
    </row>
    <row r="1598" spans="1:40" x14ac:dyDescent="0.25">
      <c r="A1598" s="34">
        <v>40748</v>
      </c>
      <c r="B1598" s="220">
        <v>0.41666666666666669</v>
      </c>
      <c r="C1598">
        <v>30.1</v>
      </c>
      <c r="D1598">
        <v>30.2</v>
      </c>
      <c r="E1598">
        <v>30.1</v>
      </c>
      <c r="F1598">
        <v>46</v>
      </c>
      <c r="G1598">
        <v>17.2</v>
      </c>
      <c r="H1598">
        <v>4</v>
      </c>
      <c r="I1598" t="s">
        <v>343</v>
      </c>
      <c r="J1598">
        <v>0.33</v>
      </c>
      <c r="K1598">
        <v>8</v>
      </c>
      <c r="L1598" t="s">
        <v>343</v>
      </c>
      <c r="M1598">
        <v>30.1</v>
      </c>
      <c r="N1598">
        <v>30.9</v>
      </c>
      <c r="O1598">
        <v>30.9</v>
      </c>
      <c r="P1598" t="s">
        <v>337</v>
      </c>
      <c r="Q1598">
        <v>754.5</v>
      </c>
      <c r="R1598">
        <v>0</v>
      </c>
      <c r="S1598">
        <v>0</v>
      </c>
      <c r="T1598">
        <v>501</v>
      </c>
      <c r="U1598">
        <v>3.59</v>
      </c>
      <c r="V1598">
        <v>508</v>
      </c>
      <c r="W1598">
        <v>2.5</v>
      </c>
      <c r="X1598">
        <v>0.09</v>
      </c>
      <c r="Y1598">
        <v>2.5</v>
      </c>
      <c r="Z1598">
        <v>0</v>
      </c>
      <c r="AA1598">
        <v>4.1000000000000002E-2</v>
      </c>
      <c r="AB1598">
        <v>24.4</v>
      </c>
      <c r="AC1598">
        <v>44</v>
      </c>
      <c r="AD1598">
        <v>11.3</v>
      </c>
      <c r="AE1598">
        <v>24.1</v>
      </c>
      <c r="AF1598">
        <v>8.23</v>
      </c>
      <c r="AG1598">
        <v>7.2599999999999998E-2</v>
      </c>
      <c r="AH1598" t="s">
        <v>337</v>
      </c>
      <c r="AI1598" t="s">
        <v>337</v>
      </c>
      <c r="AJ1598">
        <v>1.2999999999999999E-2</v>
      </c>
      <c r="AK1598">
        <v>117</v>
      </c>
      <c r="AL1598">
        <v>1</v>
      </c>
      <c r="AM1598">
        <v>100</v>
      </c>
      <c r="AN1598">
        <v>5</v>
      </c>
    </row>
    <row r="1599" spans="1:40" x14ac:dyDescent="0.25">
      <c r="A1599" s="34">
        <v>40748</v>
      </c>
      <c r="B1599" s="220">
        <v>0.4201388888888889</v>
      </c>
      <c r="C1599">
        <v>30.3</v>
      </c>
      <c r="D1599">
        <v>30.3</v>
      </c>
      <c r="E1599">
        <v>30.1</v>
      </c>
      <c r="F1599">
        <v>46</v>
      </c>
      <c r="G1599">
        <v>17.399999999999999</v>
      </c>
      <c r="H1599">
        <v>2</v>
      </c>
      <c r="I1599" t="s">
        <v>343</v>
      </c>
      <c r="J1599">
        <v>0.17</v>
      </c>
      <c r="K1599">
        <v>5</v>
      </c>
      <c r="L1599" t="s">
        <v>343</v>
      </c>
      <c r="M1599">
        <v>30.3</v>
      </c>
      <c r="N1599">
        <v>31.2</v>
      </c>
      <c r="O1599">
        <v>31.2</v>
      </c>
      <c r="P1599" t="s">
        <v>337</v>
      </c>
      <c r="Q1599">
        <v>754.6</v>
      </c>
      <c r="R1599">
        <v>0</v>
      </c>
      <c r="S1599">
        <v>0</v>
      </c>
      <c r="T1599">
        <v>515</v>
      </c>
      <c r="U1599">
        <v>3.69</v>
      </c>
      <c r="V1599">
        <v>520</v>
      </c>
      <c r="W1599">
        <v>2.6</v>
      </c>
      <c r="X1599">
        <v>0.09</v>
      </c>
      <c r="Y1599">
        <v>2.7</v>
      </c>
      <c r="Z1599">
        <v>0</v>
      </c>
      <c r="AA1599">
        <v>4.1000000000000002E-2</v>
      </c>
      <c r="AB1599">
        <v>24.5</v>
      </c>
      <c r="AC1599">
        <v>44</v>
      </c>
      <c r="AD1599">
        <v>11.4</v>
      </c>
      <c r="AE1599">
        <v>24.2</v>
      </c>
      <c r="AF1599">
        <v>8.23</v>
      </c>
      <c r="AG1599">
        <v>7.2599999999999998E-2</v>
      </c>
      <c r="AH1599" t="s">
        <v>337</v>
      </c>
      <c r="AI1599" t="s">
        <v>337</v>
      </c>
      <c r="AJ1599">
        <v>0</v>
      </c>
      <c r="AK1599">
        <v>117</v>
      </c>
      <c r="AL1599">
        <v>1</v>
      </c>
      <c r="AM1599">
        <v>100</v>
      </c>
      <c r="AN1599">
        <v>5</v>
      </c>
    </row>
    <row r="1600" spans="1:40" x14ac:dyDescent="0.25">
      <c r="A1600" s="34">
        <v>40748</v>
      </c>
      <c r="B1600" s="220">
        <v>0.4236111111111111</v>
      </c>
      <c r="C1600">
        <v>30.4</v>
      </c>
      <c r="D1600">
        <v>30.4</v>
      </c>
      <c r="E1600">
        <v>30.3</v>
      </c>
      <c r="F1600">
        <v>45</v>
      </c>
      <c r="G1600">
        <v>17.2</v>
      </c>
      <c r="H1600">
        <v>2</v>
      </c>
      <c r="I1600" t="s">
        <v>342</v>
      </c>
      <c r="J1600">
        <v>0.17</v>
      </c>
      <c r="K1600">
        <v>5</v>
      </c>
      <c r="L1600" t="s">
        <v>342</v>
      </c>
      <c r="M1600">
        <v>30.4</v>
      </c>
      <c r="N1600">
        <v>31.3</v>
      </c>
      <c r="O1600">
        <v>31.3</v>
      </c>
      <c r="P1600" t="s">
        <v>337</v>
      </c>
      <c r="Q1600">
        <v>754.5</v>
      </c>
      <c r="R1600">
        <v>0</v>
      </c>
      <c r="S1600">
        <v>0</v>
      </c>
      <c r="T1600">
        <v>531</v>
      </c>
      <c r="U1600">
        <v>3.81</v>
      </c>
      <c r="V1600">
        <v>538</v>
      </c>
      <c r="W1600">
        <v>2.8</v>
      </c>
      <c r="X1600">
        <v>0.1</v>
      </c>
      <c r="Y1600">
        <v>2.9</v>
      </c>
      <c r="Z1600">
        <v>0</v>
      </c>
      <c r="AA1600">
        <v>4.2000000000000003E-2</v>
      </c>
      <c r="AB1600">
        <v>24.6</v>
      </c>
      <c r="AC1600">
        <v>44</v>
      </c>
      <c r="AD1600">
        <v>11.5</v>
      </c>
      <c r="AE1600">
        <v>24.3</v>
      </c>
      <c r="AF1600">
        <v>8.2200000000000006</v>
      </c>
      <c r="AG1600">
        <v>7.2499999999999995E-2</v>
      </c>
      <c r="AH1600" t="s">
        <v>337</v>
      </c>
      <c r="AI1600" t="s">
        <v>337</v>
      </c>
      <c r="AJ1600">
        <v>0</v>
      </c>
      <c r="AK1600">
        <v>117</v>
      </c>
      <c r="AL1600">
        <v>1</v>
      </c>
      <c r="AM1600">
        <v>100</v>
      </c>
      <c r="AN1600">
        <v>5</v>
      </c>
    </row>
    <row r="1601" spans="1:40" x14ac:dyDescent="0.25">
      <c r="A1601" s="34">
        <v>40748</v>
      </c>
      <c r="B1601" s="220">
        <v>0.42708333333333331</v>
      </c>
      <c r="C1601">
        <v>30.8</v>
      </c>
      <c r="D1601">
        <v>30.8</v>
      </c>
      <c r="E1601">
        <v>30.4</v>
      </c>
      <c r="F1601">
        <v>45</v>
      </c>
      <c r="G1601">
        <v>17.5</v>
      </c>
      <c r="H1601">
        <v>2</v>
      </c>
      <c r="I1601" t="s">
        <v>343</v>
      </c>
      <c r="J1601">
        <v>0.17</v>
      </c>
      <c r="K1601">
        <v>6</v>
      </c>
      <c r="L1601" t="s">
        <v>343</v>
      </c>
      <c r="M1601">
        <v>30.8</v>
      </c>
      <c r="N1601">
        <v>31.7</v>
      </c>
      <c r="O1601">
        <v>31.7</v>
      </c>
      <c r="P1601" t="s">
        <v>337</v>
      </c>
      <c r="Q1601">
        <v>754.5</v>
      </c>
      <c r="R1601">
        <v>0</v>
      </c>
      <c r="S1601">
        <v>0</v>
      </c>
      <c r="T1601">
        <v>546</v>
      </c>
      <c r="U1601">
        <v>3.91</v>
      </c>
      <c r="V1601">
        <v>552</v>
      </c>
      <c r="W1601">
        <v>3</v>
      </c>
      <c r="X1601">
        <v>0.11</v>
      </c>
      <c r="Y1601">
        <v>3</v>
      </c>
      <c r="Z1601">
        <v>0</v>
      </c>
      <c r="AA1601">
        <v>4.2999999999999997E-2</v>
      </c>
      <c r="AB1601">
        <v>24.7</v>
      </c>
      <c r="AC1601">
        <v>43</v>
      </c>
      <c r="AD1601">
        <v>11.2</v>
      </c>
      <c r="AE1601">
        <v>24.3</v>
      </c>
      <c r="AF1601">
        <v>8.0500000000000007</v>
      </c>
      <c r="AG1601">
        <v>7.2499999999999995E-2</v>
      </c>
      <c r="AH1601" t="s">
        <v>337</v>
      </c>
      <c r="AI1601" t="s">
        <v>337</v>
      </c>
      <c r="AJ1601">
        <v>0</v>
      </c>
      <c r="AK1601">
        <v>117</v>
      </c>
      <c r="AL1601">
        <v>1</v>
      </c>
      <c r="AM1601">
        <v>100</v>
      </c>
      <c r="AN1601">
        <v>5</v>
      </c>
    </row>
    <row r="1602" spans="1:40" x14ac:dyDescent="0.25">
      <c r="A1602" s="34">
        <v>40748</v>
      </c>
      <c r="B1602" s="220">
        <v>0.43055555555555558</v>
      </c>
      <c r="C1602">
        <v>30.9</v>
      </c>
      <c r="D1602">
        <v>30.9</v>
      </c>
      <c r="E1602">
        <v>30.8</v>
      </c>
      <c r="F1602">
        <v>44</v>
      </c>
      <c r="G1602">
        <v>17.3</v>
      </c>
      <c r="H1602">
        <v>4</v>
      </c>
      <c r="I1602" t="s">
        <v>346</v>
      </c>
      <c r="J1602">
        <v>0.33</v>
      </c>
      <c r="K1602">
        <v>7</v>
      </c>
      <c r="L1602" t="s">
        <v>346</v>
      </c>
      <c r="M1602">
        <v>30.9</v>
      </c>
      <c r="N1602">
        <v>31.7</v>
      </c>
      <c r="O1602">
        <v>31.7</v>
      </c>
      <c r="P1602" t="s">
        <v>337</v>
      </c>
      <c r="Q1602">
        <v>754.5</v>
      </c>
      <c r="R1602">
        <v>0</v>
      </c>
      <c r="S1602">
        <v>0</v>
      </c>
      <c r="T1602">
        <v>563</v>
      </c>
      <c r="U1602">
        <v>4.04</v>
      </c>
      <c r="V1602">
        <v>570</v>
      </c>
      <c r="W1602">
        <v>3.1</v>
      </c>
      <c r="X1602">
        <v>0.11</v>
      </c>
      <c r="Y1602">
        <v>3.2</v>
      </c>
      <c r="Z1602">
        <v>0</v>
      </c>
      <c r="AA1602">
        <v>4.3999999999999997E-2</v>
      </c>
      <c r="AB1602">
        <v>24.8</v>
      </c>
      <c r="AC1602">
        <v>43</v>
      </c>
      <c r="AD1602">
        <v>11.3</v>
      </c>
      <c r="AE1602">
        <v>24.4</v>
      </c>
      <c r="AF1602">
        <v>8.0500000000000007</v>
      </c>
      <c r="AG1602">
        <v>7.2499999999999995E-2</v>
      </c>
      <c r="AH1602" t="s">
        <v>337</v>
      </c>
      <c r="AI1602" t="s">
        <v>337</v>
      </c>
      <c r="AJ1602">
        <v>0</v>
      </c>
      <c r="AK1602">
        <v>117</v>
      </c>
      <c r="AL1602">
        <v>1</v>
      </c>
      <c r="AM1602">
        <v>100</v>
      </c>
      <c r="AN1602">
        <v>5</v>
      </c>
    </row>
    <row r="1603" spans="1:40" x14ac:dyDescent="0.25">
      <c r="A1603" s="34">
        <v>40748</v>
      </c>
      <c r="B1603" s="220">
        <v>0.43402777777777773</v>
      </c>
      <c r="C1603">
        <v>30.8</v>
      </c>
      <c r="D1603">
        <v>30.9</v>
      </c>
      <c r="E1603">
        <v>30.8</v>
      </c>
      <c r="F1603">
        <v>44</v>
      </c>
      <c r="G1603">
        <v>17.2</v>
      </c>
      <c r="H1603">
        <v>3</v>
      </c>
      <c r="I1603" t="s">
        <v>343</v>
      </c>
      <c r="J1603">
        <v>0.25</v>
      </c>
      <c r="K1603">
        <v>7</v>
      </c>
      <c r="L1603" t="s">
        <v>343</v>
      </c>
      <c r="M1603">
        <v>30.8</v>
      </c>
      <c r="N1603">
        <v>31.6</v>
      </c>
      <c r="O1603">
        <v>31.6</v>
      </c>
      <c r="P1603" t="s">
        <v>337</v>
      </c>
      <c r="Q1603">
        <v>754.5</v>
      </c>
      <c r="R1603">
        <v>0</v>
      </c>
      <c r="S1603">
        <v>0</v>
      </c>
      <c r="T1603">
        <v>578</v>
      </c>
      <c r="U1603">
        <v>4.1399999999999997</v>
      </c>
      <c r="V1603">
        <v>584</v>
      </c>
      <c r="W1603">
        <v>3.3</v>
      </c>
      <c r="X1603">
        <v>0.12</v>
      </c>
      <c r="Y1603">
        <v>3.4</v>
      </c>
      <c r="Z1603">
        <v>0</v>
      </c>
      <c r="AA1603">
        <v>4.2999999999999997E-2</v>
      </c>
      <c r="AB1603">
        <v>24.9</v>
      </c>
      <c r="AC1603">
        <v>43</v>
      </c>
      <c r="AD1603">
        <v>11.4</v>
      </c>
      <c r="AE1603">
        <v>24.6</v>
      </c>
      <c r="AF1603">
        <v>8.0500000000000007</v>
      </c>
      <c r="AG1603">
        <v>7.2499999999999995E-2</v>
      </c>
      <c r="AH1603" t="s">
        <v>337</v>
      </c>
      <c r="AI1603" t="s">
        <v>337</v>
      </c>
      <c r="AJ1603">
        <v>0</v>
      </c>
      <c r="AK1603">
        <v>117</v>
      </c>
      <c r="AL1603">
        <v>1</v>
      </c>
      <c r="AM1603">
        <v>100</v>
      </c>
      <c r="AN1603">
        <v>5</v>
      </c>
    </row>
    <row r="1604" spans="1:40" x14ac:dyDescent="0.25">
      <c r="A1604" s="34">
        <v>40748</v>
      </c>
      <c r="B1604" s="220">
        <v>0.4375</v>
      </c>
      <c r="C1604">
        <v>31.1</v>
      </c>
      <c r="D1604">
        <v>31.1</v>
      </c>
      <c r="E1604">
        <v>30.9</v>
      </c>
      <c r="F1604">
        <v>43</v>
      </c>
      <c r="G1604">
        <v>17</v>
      </c>
      <c r="H1604">
        <v>2</v>
      </c>
      <c r="I1604" t="s">
        <v>343</v>
      </c>
      <c r="J1604">
        <v>0.17</v>
      </c>
      <c r="K1604">
        <v>5</v>
      </c>
      <c r="L1604" t="s">
        <v>343</v>
      </c>
      <c r="M1604">
        <v>31.1</v>
      </c>
      <c r="N1604">
        <v>31.7</v>
      </c>
      <c r="O1604">
        <v>31.7</v>
      </c>
      <c r="P1604" t="s">
        <v>337</v>
      </c>
      <c r="Q1604">
        <v>754.5</v>
      </c>
      <c r="R1604">
        <v>0</v>
      </c>
      <c r="S1604">
        <v>0</v>
      </c>
      <c r="T1604">
        <v>593</v>
      </c>
      <c r="U1604">
        <v>4.25</v>
      </c>
      <c r="V1604">
        <v>599</v>
      </c>
      <c r="W1604">
        <v>3.5</v>
      </c>
      <c r="X1604">
        <v>0.13</v>
      </c>
      <c r="Y1604">
        <v>3.6</v>
      </c>
      <c r="Z1604">
        <v>0</v>
      </c>
      <c r="AA1604">
        <v>4.3999999999999997E-2</v>
      </c>
      <c r="AB1604">
        <v>25</v>
      </c>
      <c r="AC1604">
        <v>42</v>
      </c>
      <c r="AD1604">
        <v>11.2</v>
      </c>
      <c r="AE1604">
        <v>24.6</v>
      </c>
      <c r="AF1604">
        <v>7.91</v>
      </c>
      <c r="AG1604">
        <v>7.2400000000000006E-2</v>
      </c>
      <c r="AH1604" t="s">
        <v>337</v>
      </c>
      <c r="AI1604" t="s">
        <v>337</v>
      </c>
      <c r="AJ1604">
        <v>0</v>
      </c>
      <c r="AK1604">
        <v>116</v>
      </c>
      <c r="AL1604">
        <v>1</v>
      </c>
      <c r="AM1604">
        <v>100</v>
      </c>
      <c r="AN1604">
        <v>5</v>
      </c>
    </row>
    <row r="1605" spans="1:40" x14ac:dyDescent="0.25">
      <c r="A1605" s="34">
        <v>40748</v>
      </c>
      <c r="B1605" s="220">
        <v>0.44097222222222227</v>
      </c>
      <c r="C1605">
        <v>31.3</v>
      </c>
      <c r="D1605">
        <v>31.3</v>
      </c>
      <c r="E1605">
        <v>31.1</v>
      </c>
      <c r="F1605">
        <v>43</v>
      </c>
      <c r="G1605">
        <v>17.2</v>
      </c>
      <c r="H1605">
        <v>2</v>
      </c>
      <c r="I1605" t="s">
        <v>346</v>
      </c>
      <c r="J1605">
        <v>0.17</v>
      </c>
      <c r="K1605">
        <v>4</v>
      </c>
      <c r="L1605" t="s">
        <v>346</v>
      </c>
      <c r="M1605">
        <v>31.3</v>
      </c>
      <c r="N1605">
        <v>32.1</v>
      </c>
      <c r="O1605">
        <v>32.1</v>
      </c>
      <c r="P1605" t="s">
        <v>337</v>
      </c>
      <c r="Q1605">
        <v>754.5</v>
      </c>
      <c r="R1605">
        <v>0</v>
      </c>
      <c r="S1605">
        <v>0</v>
      </c>
      <c r="T1605">
        <v>608</v>
      </c>
      <c r="U1605">
        <v>4.3600000000000003</v>
      </c>
      <c r="V1605">
        <v>613</v>
      </c>
      <c r="W1605">
        <v>3.7</v>
      </c>
      <c r="X1605">
        <v>0.13</v>
      </c>
      <c r="Y1605">
        <v>3.7</v>
      </c>
      <c r="Z1605">
        <v>0</v>
      </c>
      <c r="AA1605">
        <v>4.4999999999999998E-2</v>
      </c>
      <c r="AB1605">
        <v>25.1</v>
      </c>
      <c r="AC1605">
        <v>42</v>
      </c>
      <c r="AD1605">
        <v>11.3</v>
      </c>
      <c r="AE1605">
        <v>24.7</v>
      </c>
      <c r="AF1605">
        <v>7.91</v>
      </c>
      <c r="AG1605">
        <v>7.2400000000000006E-2</v>
      </c>
      <c r="AH1605" t="s">
        <v>337</v>
      </c>
      <c r="AI1605" t="s">
        <v>337</v>
      </c>
      <c r="AJ1605">
        <v>0</v>
      </c>
      <c r="AK1605">
        <v>117</v>
      </c>
      <c r="AL1605">
        <v>1</v>
      </c>
      <c r="AM1605">
        <v>100</v>
      </c>
      <c r="AN1605">
        <v>5</v>
      </c>
    </row>
    <row r="1606" spans="1:40" x14ac:dyDescent="0.25">
      <c r="A1606" s="34">
        <v>40748</v>
      </c>
      <c r="B1606" s="220">
        <v>0.44444444444444442</v>
      </c>
      <c r="C1606">
        <v>31.3</v>
      </c>
      <c r="D1606">
        <v>31.3</v>
      </c>
      <c r="E1606">
        <v>31.3</v>
      </c>
      <c r="F1606">
        <v>42</v>
      </c>
      <c r="G1606">
        <v>16.899999999999999</v>
      </c>
      <c r="H1606">
        <v>2</v>
      </c>
      <c r="I1606" t="s">
        <v>346</v>
      </c>
      <c r="J1606">
        <v>0.17</v>
      </c>
      <c r="K1606">
        <v>4</v>
      </c>
      <c r="L1606" t="s">
        <v>346</v>
      </c>
      <c r="M1606">
        <v>31.3</v>
      </c>
      <c r="N1606">
        <v>31.9</v>
      </c>
      <c r="O1606">
        <v>31.9</v>
      </c>
      <c r="P1606" t="s">
        <v>337</v>
      </c>
      <c r="Q1606">
        <v>754.5</v>
      </c>
      <c r="R1606">
        <v>0</v>
      </c>
      <c r="S1606">
        <v>0</v>
      </c>
      <c r="T1606">
        <v>621</v>
      </c>
      <c r="U1606">
        <v>4.45</v>
      </c>
      <c r="V1606">
        <v>626</v>
      </c>
      <c r="W1606">
        <v>3.8</v>
      </c>
      <c r="X1606">
        <v>0.14000000000000001</v>
      </c>
      <c r="Y1606">
        <v>3.9</v>
      </c>
      <c r="Z1606">
        <v>0</v>
      </c>
      <c r="AA1606">
        <v>4.4999999999999998E-2</v>
      </c>
      <c r="AB1606">
        <v>25.2</v>
      </c>
      <c r="AC1606">
        <v>42</v>
      </c>
      <c r="AD1606">
        <v>11.3</v>
      </c>
      <c r="AE1606">
        <v>24.8</v>
      </c>
      <c r="AF1606">
        <v>7.9</v>
      </c>
      <c r="AG1606">
        <v>7.2400000000000006E-2</v>
      </c>
      <c r="AH1606" t="s">
        <v>337</v>
      </c>
      <c r="AI1606" t="s">
        <v>337</v>
      </c>
      <c r="AJ1606">
        <v>0</v>
      </c>
      <c r="AK1606">
        <v>117</v>
      </c>
      <c r="AL1606">
        <v>1</v>
      </c>
      <c r="AM1606">
        <v>100</v>
      </c>
      <c r="AN1606">
        <v>5</v>
      </c>
    </row>
    <row r="1607" spans="1:40" x14ac:dyDescent="0.25">
      <c r="A1607" s="34">
        <v>40748</v>
      </c>
      <c r="B1607" s="220">
        <v>0.44791666666666669</v>
      </c>
      <c r="C1607">
        <v>31.5</v>
      </c>
      <c r="D1607">
        <v>31.5</v>
      </c>
      <c r="E1607">
        <v>31.3</v>
      </c>
      <c r="F1607">
        <v>41</v>
      </c>
      <c r="G1607">
        <v>16.7</v>
      </c>
      <c r="H1607">
        <v>4</v>
      </c>
      <c r="I1607" t="s">
        <v>343</v>
      </c>
      <c r="J1607">
        <v>0.33</v>
      </c>
      <c r="K1607">
        <v>6</v>
      </c>
      <c r="L1607" t="s">
        <v>343</v>
      </c>
      <c r="M1607">
        <v>31.5</v>
      </c>
      <c r="N1607">
        <v>32.1</v>
      </c>
      <c r="O1607">
        <v>32.1</v>
      </c>
      <c r="P1607" t="s">
        <v>337</v>
      </c>
      <c r="Q1607">
        <v>754.5</v>
      </c>
      <c r="R1607">
        <v>0</v>
      </c>
      <c r="S1607">
        <v>0</v>
      </c>
      <c r="T1607">
        <v>636</v>
      </c>
      <c r="U1607">
        <v>4.5599999999999996</v>
      </c>
      <c r="V1607">
        <v>642</v>
      </c>
      <c r="W1607">
        <v>4</v>
      </c>
      <c r="X1607">
        <v>0.14000000000000001</v>
      </c>
      <c r="Y1607">
        <v>4.0999999999999996</v>
      </c>
      <c r="Z1607">
        <v>0</v>
      </c>
      <c r="AA1607">
        <v>4.5999999999999999E-2</v>
      </c>
      <c r="AB1607">
        <v>25.2</v>
      </c>
      <c r="AC1607">
        <v>42</v>
      </c>
      <c r="AD1607">
        <v>11.3</v>
      </c>
      <c r="AE1607">
        <v>24.8</v>
      </c>
      <c r="AF1607">
        <v>7.9</v>
      </c>
      <c r="AG1607">
        <v>7.2400000000000006E-2</v>
      </c>
      <c r="AH1607" t="s">
        <v>337</v>
      </c>
      <c r="AI1607" t="s">
        <v>337</v>
      </c>
      <c r="AJ1607">
        <v>0</v>
      </c>
      <c r="AK1607">
        <v>117</v>
      </c>
      <c r="AL1607">
        <v>1</v>
      </c>
      <c r="AM1607">
        <v>100</v>
      </c>
      <c r="AN1607">
        <v>5</v>
      </c>
    </row>
    <row r="1608" spans="1:40" x14ac:dyDescent="0.25">
      <c r="A1608" s="34">
        <v>40748</v>
      </c>
      <c r="B1608" s="220">
        <v>0.4513888888888889</v>
      </c>
      <c r="C1608">
        <v>31.6</v>
      </c>
      <c r="D1608">
        <v>31.6</v>
      </c>
      <c r="E1608">
        <v>31.5</v>
      </c>
      <c r="F1608">
        <v>41</v>
      </c>
      <c r="G1608">
        <v>16.8</v>
      </c>
      <c r="H1608">
        <v>2</v>
      </c>
      <c r="I1608" t="s">
        <v>343</v>
      </c>
      <c r="J1608">
        <v>0.17</v>
      </c>
      <c r="K1608">
        <v>3</v>
      </c>
      <c r="L1608" t="s">
        <v>343</v>
      </c>
      <c r="M1608">
        <v>31.6</v>
      </c>
      <c r="N1608">
        <v>32.299999999999997</v>
      </c>
      <c r="O1608">
        <v>32.299999999999997</v>
      </c>
      <c r="P1608" t="s">
        <v>337</v>
      </c>
      <c r="Q1608">
        <v>754.5</v>
      </c>
      <c r="R1608">
        <v>0</v>
      </c>
      <c r="S1608">
        <v>0</v>
      </c>
      <c r="T1608">
        <v>650</v>
      </c>
      <c r="U1608">
        <v>4.66</v>
      </c>
      <c r="V1608">
        <v>656</v>
      </c>
      <c r="W1608">
        <v>4.2</v>
      </c>
      <c r="X1608">
        <v>0.15</v>
      </c>
      <c r="Y1608">
        <v>4.3</v>
      </c>
      <c r="Z1608">
        <v>0</v>
      </c>
      <c r="AA1608">
        <v>4.5999999999999999E-2</v>
      </c>
      <c r="AB1608">
        <v>25.3</v>
      </c>
      <c r="AC1608">
        <v>41</v>
      </c>
      <c r="AD1608">
        <v>11.1</v>
      </c>
      <c r="AE1608">
        <v>24.8</v>
      </c>
      <c r="AF1608">
        <v>7.75</v>
      </c>
      <c r="AG1608">
        <v>7.2400000000000006E-2</v>
      </c>
      <c r="AH1608" t="s">
        <v>337</v>
      </c>
      <c r="AI1608" t="s">
        <v>337</v>
      </c>
      <c r="AJ1608">
        <v>0</v>
      </c>
      <c r="AK1608">
        <v>116</v>
      </c>
      <c r="AL1608">
        <v>1</v>
      </c>
      <c r="AM1608">
        <v>100</v>
      </c>
      <c r="AN1608">
        <v>5</v>
      </c>
    </row>
    <row r="1609" spans="1:40" x14ac:dyDescent="0.25">
      <c r="A1609" s="34">
        <v>40748</v>
      </c>
      <c r="B1609" s="220">
        <v>0.4548611111111111</v>
      </c>
      <c r="C1609">
        <v>31.8</v>
      </c>
      <c r="D1609">
        <v>31.8</v>
      </c>
      <c r="E1609">
        <v>31.6</v>
      </c>
      <c r="F1609">
        <v>41</v>
      </c>
      <c r="G1609">
        <v>16.899999999999999</v>
      </c>
      <c r="H1609">
        <v>3</v>
      </c>
      <c r="I1609" t="s">
        <v>343</v>
      </c>
      <c r="J1609">
        <v>0.25</v>
      </c>
      <c r="K1609">
        <v>7</v>
      </c>
      <c r="L1609" t="s">
        <v>343</v>
      </c>
      <c r="M1609">
        <v>31.8</v>
      </c>
      <c r="N1609">
        <v>32.6</v>
      </c>
      <c r="O1609">
        <v>32.6</v>
      </c>
      <c r="P1609" t="s">
        <v>337</v>
      </c>
      <c r="Q1609">
        <v>754.5</v>
      </c>
      <c r="R1609">
        <v>0</v>
      </c>
      <c r="S1609">
        <v>0</v>
      </c>
      <c r="T1609">
        <v>663</v>
      </c>
      <c r="U1609">
        <v>4.75</v>
      </c>
      <c r="V1609">
        <v>668</v>
      </c>
      <c r="W1609">
        <v>4.4000000000000004</v>
      </c>
      <c r="X1609">
        <v>0.16</v>
      </c>
      <c r="Y1609">
        <v>4.5</v>
      </c>
      <c r="Z1609">
        <v>0</v>
      </c>
      <c r="AA1609">
        <v>4.7E-2</v>
      </c>
      <c r="AB1609">
        <v>25.4</v>
      </c>
      <c r="AC1609">
        <v>41</v>
      </c>
      <c r="AD1609">
        <v>11.2</v>
      </c>
      <c r="AE1609">
        <v>24.9</v>
      </c>
      <c r="AF1609">
        <v>7.75</v>
      </c>
      <c r="AG1609">
        <v>7.2300000000000003E-2</v>
      </c>
      <c r="AH1609" t="s">
        <v>337</v>
      </c>
      <c r="AI1609" t="s">
        <v>337</v>
      </c>
      <c r="AJ1609">
        <v>0</v>
      </c>
      <c r="AK1609">
        <v>117</v>
      </c>
      <c r="AL1609">
        <v>1</v>
      </c>
      <c r="AM1609">
        <v>100</v>
      </c>
      <c r="AN1609">
        <v>5</v>
      </c>
    </row>
    <row r="1610" spans="1:40" x14ac:dyDescent="0.25">
      <c r="A1610" s="34">
        <v>40748</v>
      </c>
      <c r="B1610" s="220">
        <v>0.45833333333333331</v>
      </c>
      <c r="C1610">
        <v>31.9</v>
      </c>
      <c r="D1610">
        <v>31.9</v>
      </c>
      <c r="E1610">
        <v>31.8</v>
      </c>
      <c r="F1610">
        <v>41</v>
      </c>
      <c r="G1610">
        <v>17</v>
      </c>
      <c r="H1610">
        <v>2</v>
      </c>
      <c r="I1610" t="s">
        <v>343</v>
      </c>
      <c r="J1610">
        <v>0.17</v>
      </c>
      <c r="K1610">
        <v>6</v>
      </c>
      <c r="L1610" t="s">
        <v>343</v>
      </c>
      <c r="M1610">
        <v>31.9</v>
      </c>
      <c r="N1610">
        <v>32.700000000000003</v>
      </c>
      <c r="O1610">
        <v>32.700000000000003</v>
      </c>
      <c r="P1610" t="s">
        <v>337</v>
      </c>
      <c r="Q1610">
        <v>754.5</v>
      </c>
      <c r="R1610">
        <v>0</v>
      </c>
      <c r="S1610">
        <v>0</v>
      </c>
      <c r="T1610">
        <v>677</v>
      </c>
      <c r="U1610">
        <v>4.8499999999999996</v>
      </c>
      <c r="V1610">
        <v>684</v>
      </c>
      <c r="W1610">
        <v>4.5999999999999996</v>
      </c>
      <c r="X1610">
        <v>0.16</v>
      </c>
      <c r="Y1610">
        <v>4.7</v>
      </c>
      <c r="Z1610">
        <v>0</v>
      </c>
      <c r="AA1610">
        <v>4.7E-2</v>
      </c>
      <c r="AB1610">
        <v>25.4</v>
      </c>
      <c r="AC1610">
        <v>41</v>
      </c>
      <c r="AD1610">
        <v>11.2</v>
      </c>
      <c r="AE1610">
        <v>24.9</v>
      </c>
      <c r="AF1610">
        <v>7.75</v>
      </c>
      <c r="AG1610">
        <v>7.2400000000000006E-2</v>
      </c>
      <c r="AH1610" t="s">
        <v>337</v>
      </c>
      <c r="AI1610" t="s">
        <v>337</v>
      </c>
      <c r="AJ1610">
        <v>1.7999999999999999E-2</v>
      </c>
      <c r="AK1610">
        <v>117</v>
      </c>
      <c r="AL1610">
        <v>1</v>
      </c>
      <c r="AM1610">
        <v>100</v>
      </c>
      <c r="AN1610">
        <v>5</v>
      </c>
    </row>
    <row r="1611" spans="1:40" x14ac:dyDescent="0.25">
      <c r="A1611" s="34">
        <v>40748</v>
      </c>
      <c r="B1611" s="220">
        <v>0.46180555555555558</v>
      </c>
      <c r="C1611">
        <v>32.200000000000003</v>
      </c>
      <c r="D1611">
        <v>32.200000000000003</v>
      </c>
      <c r="E1611">
        <v>31.9</v>
      </c>
      <c r="F1611">
        <v>40</v>
      </c>
      <c r="G1611">
        <v>16.899999999999999</v>
      </c>
      <c r="H1611">
        <v>2</v>
      </c>
      <c r="I1611" t="s">
        <v>341</v>
      </c>
      <c r="J1611">
        <v>0.17</v>
      </c>
      <c r="K1611">
        <v>7</v>
      </c>
      <c r="L1611" t="s">
        <v>339</v>
      </c>
      <c r="M1611">
        <v>32.200000000000003</v>
      </c>
      <c r="N1611">
        <v>32.9</v>
      </c>
      <c r="O1611">
        <v>32.9</v>
      </c>
      <c r="P1611" t="s">
        <v>337</v>
      </c>
      <c r="Q1611">
        <v>754.5</v>
      </c>
      <c r="R1611">
        <v>0</v>
      </c>
      <c r="S1611">
        <v>0</v>
      </c>
      <c r="T1611">
        <v>691</v>
      </c>
      <c r="U1611">
        <v>4.95</v>
      </c>
      <c r="V1611">
        <v>698</v>
      </c>
      <c r="W1611">
        <v>4.8</v>
      </c>
      <c r="X1611">
        <v>0.17</v>
      </c>
      <c r="Y1611">
        <v>4.9000000000000004</v>
      </c>
      <c r="Z1611">
        <v>0</v>
      </c>
      <c r="AA1611">
        <v>4.8000000000000001E-2</v>
      </c>
      <c r="AB1611">
        <v>25.5</v>
      </c>
      <c r="AC1611">
        <v>41</v>
      </c>
      <c r="AD1611">
        <v>11.3</v>
      </c>
      <c r="AE1611">
        <v>25.1</v>
      </c>
      <c r="AF1611">
        <v>7.75</v>
      </c>
      <c r="AG1611">
        <v>7.2300000000000003E-2</v>
      </c>
      <c r="AH1611" t="s">
        <v>337</v>
      </c>
      <c r="AI1611" t="s">
        <v>337</v>
      </c>
      <c r="AJ1611">
        <v>0</v>
      </c>
      <c r="AK1611">
        <v>117</v>
      </c>
      <c r="AL1611">
        <v>1</v>
      </c>
      <c r="AM1611">
        <v>100</v>
      </c>
      <c r="AN1611">
        <v>5</v>
      </c>
    </row>
    <row r="1612" spans="1:40" x14ac:dyDescent="0.25">
      <c r="A1612" s="34">
        <v>40748</v>
      </c>
      <c r="B1612" s="220">
        <v>0.46527777777777773</v>
      </c>
      <c r="C1612">
        <v>32.5</v>
      </c>
      <c r="D1612">
        <v>32.5</v>
      </c>
      <c r="E1612">
        <v>32.200000000000003</v>
      </c>
      <c r="F1612">
        <v>39</v>
      </c>
      <c r="G1612">
        <v>16.8</v>
      </c>
      <c r="H1612">
        <v>2</v>
      </c>
      <c r="I1612" t="s">
        <v>341</v>
      </c>
      <c r="J1612">
        <v>0.17</v>
      </c>
      <c r="K1612">
        <v>5</v>
      </c>
      <c r="L1612" t="s">
        <v>341</v>
      </c>
      <c r="M1612">
        <v>32.5</v>
      </c>
      <c r="N1612">
        <v>33.200000000000003</v>
      </c>
      <c r="O1612">
        <v>33.200000000000003</v>
      </c>
      <c r="P1612" t="s">
        <v>337</v>
      </c>
      <c r="Q1612">
        <v>754.5</v>
      </c>
      <c r="R1612">
        <v>0</v>
      </c>
      <c r="S1612">
        <v>0</v>
      </c>
      <c r="T1612">
        <v>705</v>
      </c>
      <c r="U1612">
        <v>5.05</v>
      </c>
      <c r="V1612">
        <v>712</v>
      </c>
      <c r="W1612">
        <v>5</v>
      </c>
      <c r="X1612">
        <v>0.18</v>
      </c>
      <c r="Y1612">
        <v>5.0999999999999996</v>
      </c>
      <c r="Z1612">
        <v>0</v>
      </c>
      <c r="AA1612">
        <v>4.9000000000000002E-2</v>
      </c>
      <c r="AB1612">
        <v>25.5</v>
      </c>
      <c r="AC1612">
        <v>41</v>
      </c>
      <c r="AD1612">
        <v>11.3</v>
      </c>
      <c r="AE1612">
        <v>25.1</v>
      </c>
      <c r="AF1612">
        <v>7.75</v>
      </c>
      <c r="AG1612">
        <v>7.2300000000000003E-2</v>
      </c>
      <c r="AH1612" t="s">
        <v>337</v>
      </c>
      <c r="AI1612" t="s">
        <v>337</v>
      </c>
      <c r="AJ1612">
        <v>0</v>
      </c>
      <c r="AK1612">
        <v>117</v>
      </c>
      <c r="AL1612">
        <v>1</v>
      </c>
      <c r="AM1612">
        <v>100</v>
      </c>
      <c r="AN1612">
        <v>5</v>
      </c>
    </row>
    <row r="1613" spans="1:40" x14ac:dyDescent="0.25">
      <c r="A1613" s="34">
        <v>40748</v>
      </c>
      <c r="B1613" s="220">
        <v>0.46875</v>
      </c>
      <c r="C1613">
        <v>32.799999999999997</v>
      </c>
      <c r="D1613">
        <v>32.799999999999997</v>
      </c>
      <c r="E1613">
        <v>32.5</v>
      </c>
      <c r="F1613">
        <v>39</v>
      </c>
      <c r="G1613">
        <v>17.100000000000001</v>
      </c>
      <c r="H1613">
        <v>2</v>
      </c>
      <c r="I1613" t="s">
        <v>341</v>
      </c>
      <c r="J1613">
        <v>0.17</v>
      </c>
      <c r="K1613">
        <v>6</v>
      </c>
      <c r="L1613" t="s">
        <v>339</v>
      </c>
      <c r="M1613">
        <v>32.799999999999997</v>
      </c>
      <c r="N1613">
        <v>33.700000000000003</v>
      </c>
      <c r="O1613">
        <v>33.700000000000003</v>
      </c>
      <c r="P1613" t="s">
        <v>337</v>
      </c>
      <c r="Q1613">
        <v>754.5</v>
      </c>
      <c r="R1613">
        <v>0</v>
      </c>
      <c r="S1613">
        <v>0</v>
      </c>
      <c r="T1613">
        <v>716</v>
      </c>
      <c r="U1613">
        <v>5.13</v>
      </c>
      <c r="V1613">
        <v>721</v>
      </c>
      <c r="W1613">
        <v>5.2</v>
      </c>
      <c r="X1613">
        <v>0.19</v>
      </c>
      <c r="Y1613">
        <v>5.2</v>
      </c>
      <c r="Z1613">
        <v>0</v>
      </c>
      <c r="AA1613">
        <v>0.05</v>
      </c>
      <c r="AB1613">
        <v>25.6</v>
      </c>
      <c r="AC1613">
        <v>41</v>
      </c>
      <c r="AD1613">
        <v>11.3</v>
      </c>
      <c r="AE1613">
        <v>25.1</v>
      </c>
      <c r="AF1613">
        <v>7.75</v>
      </c>
      <c r="AG1613">
        <v>7.2300000000000003E-2</v>
      </c>
      <c r="AH1613" t="s">
        <v>337</v>
      </c>
      <c r="AI1613" t="s">
        <v>337</v>
      </c>
      <c r="AJ1613">
        <v>0</v>
      </c>
      <c r="AK1613">
        <v>117</v>
      </c>
      <c r="AL1613">
        <v>1</v>
      </c>
      <c r="AM1613">
        <v>100</v>
      </c>
      <c r="AN1613">
        <v>5</v>
      </c>
    </row>
    <row r="1614" spans="1:40" x14ac:dyDescent="0.25">
      <c r="A1614" s="34">
        <v>40748</v>
      </c>
      <c r="B1614" s="220">
        <v>0.47222222222222227</v>
      </c>
      <c r="C1614">
        <v>33</v>
      </c>
      <c r="D1614">
        <v>33</v>
      </c>
      <c r="E1614">
        <v>32.799999999999997</v>
      </c>
      <c r="F1614">
        <v>38</v>
      </c>
      <c r="G1614">
        <v>16.8</v>
      </c>
      <c r="H1614">
        <v>4</v>
      </c>
      <c r="I1614" t="s">
        <v>346</v>
      </c>
      <c r="J1614">
        <v>0.33</v>
      </c>
      <c r="K1614">
        <v>9</v>
      </c>
      <c r="L1614" t="s">
        <v>346</v>
      </c>
      <c r="M1614">
        <v>33</v>
      </c>
      <c r="N1614">
        <v>33.799999999999997</v>
      </c>
      <c r="O1614">
        <v>33.799999999999997</v>
      </c>
      <c r="P1614" t="s">
        <v>337</v>
      </c>
      <c r="Q1614">
        <v>754.6</v>
      </c>
      <c r="R1614">
        <v>0</v>
      </c>
      <c r="S1614">
        <v>0</v>
      </c>
      <c r="T1614">
        <v>729</v>
      </c>
      <c r="U1614">
        <v>5.23</v>
      </c>
      <c r="V1614">
        <v>733</v>
      </c>
      <c r="W1614">
        <v>5.4</v>
      </c>
      <c r="X1614">
        <v>0.19</v>
      </c>
      <c r="Y1614">
        <v>5.5</v>
      </c>
      <c r="Z1614">
        <v>0</v>
      </c>
      <c r="AA1614">
        <v>5.0999999999999997E-2</v>
      </c>
      <c r="AB1614">
        <v>25.7</v>
      </c>
      <c r="AC1614">
        <v>41</v>
      </c>
      <c r="AD1614">
        <v>11.4</v>
      </c>
      <c r="AE1614">
        <v>25.2</v>
      </c>
      <c r="AF1614">
        <v>7.75</v>
      </c>
      <c r="AG1614">
        <v>7.2300000000000003E-2</v>
      </c>
      <c r="AH1614" t="s">
        <v>337</v>
      </c>
      <c r="AI1614" t="s">
        <v>337</v>
      </c>
      <c r="AJ1614">
        <v>0</v>
      </c>
      <c r="AK1614">
        <v>117</v>
      </c>
      <c r="AL1614">
        <v>1</v>
      </c>
      <c r="AM1614">
        <v>100</v>
      </c>
      <c r="AN1614">
        <v>5</v>
      </c>
    </row>
    <row r="1615" spans="1:40" x14ac:dyDescent="0.25">
      <c r="A1615" s="34">
        <v>40748</v>
      </c>
      <c r="B1615" s="220">
        <v>0.47569444444444442</v>
      </c>
      <c r="C1615">
        <v>33</v>
      </c>
      <c r="D1615">
        <v>33</v>
      </c>
      <c r="E1615">
        <v>32.9</v>
      </c>
      <c r="F1615">
        <v>38</v>
      </c>
      <c r="G1615">
        <v>16.8</v>
      </c>
      <c r="H1615">
        <v>1</v>
      </c>
      <c r="I1615" t="s">
        <v>341</v>
      </c>
      <c r="J1615">
        <v>0.08</v>
      </c>
      <c r="K1615">
        <v>4</v>
      </c>
      <c r="L1615" t="s">
        <v>339</v>
      </c>
      <c r="M1615">
        <v>33</v>
      </c>
      <c r="N1615">
        <v>33.799999999999997</v>
      </c>
      <c r="O1615">
        <v>33.799999999999997</v>
      </c>
      <c r="P1615" t="s">
        <v>337</v>
      </c>
      <c r="Q1615">
        <v>754.6</v>
      </c>
      <c r="R1615">
        <v>0</v>
      </c>
      <c r="S1615">
        <v>0</v>
      </c>
      <c r="T1615">
        <v>741</v>
      </c>
      <c r="U1615">
        <v>5.31</v>
      </c>
      <c r="V1615">
        <v>747</v>
      </c>
      <c r="W1615">
        <v>5.6</v>
      </c>
      <c r="X1615">
        <v>0.2</v>
      </c>
      <c r="Y1615">
        <v>5.6</v>
      </c>
      <c r="Z1615">
        <v>0</v>
      </c>
      <c r="AA1615">
        <v>5.0999999999999997E-2</v>
      </c>
      <c r="AB1615">
        <v>25.8</v>
      </c>
      <c r="AC1615">
        <v>41</v>
      </c>
      <c r="AD1615">
        <v>11.5</v>
      </c>
      <c r="AE1615">
        <v>25.3</v>
      </c>
      <c r="AF1615">
        <v>7.75</v>
      </c>
      <c r="AG1615">
        <v>7.22E-2</v>
      </c>
      <c r="AH1615" t="s">
        <v>337</v>
      </c>
      <c r="AI1615" t="s">
        <v>337</v>
      </c>
      <c r="AJ1615">
        <v>0</v>
      </c>
      <c r="AK1615">
        <v>117</v>
      </c>
      <c r="AL1615">
        <v>1</v>
      </c>
      <c r="AM1615">
        <v>100</v>
      </c>
      <c r="AN1615">
        <v>5</v>
      </c>
    </row>
    <row r="1616" spans="1:40" x14ac:dyDescent="0.25">
      <c r="A1616" s="34">
        <v>40748</v>
      </c>
      <c r="B1616" s="220">
        <v>0.47916666666666669</v>
      </c>
      <c r="C1616">
        <v>32.799999999999997</v>
      </c>
      <c r="D1616">
        <v>32.9</v>
      </c>
      <c r="E1616">
        <v>32.799999999999997</v>
      </c>
      <c r="F1616">
        <v>38</v>
      </c>
      <c r="G1616">
        <v>16.600000000000001</v>
      </c>
      <c r="H1616">
        <v>2</v>
      </c>
      <c r="I1616" t="s">
        <v>339</v>
      </c>
      <c r="J1616">
        <v>0.17</v>
      </c>
      <c r="K1616">
        <v>3</v>
      </c>
      <c r="L1616" t="s">
        <v>339</v>
      </c>
      <c r="M1616">
        <v>32.799999999999997</v>
      </c>
      <c r="N1616">
        <v>33.4</v>
      </c>
      <c r="O1616">
        <v>33.4</v>
      </c>
      <c r="P1616" t="s">
        <v>337</v>
      </c>
      <c r="Q1616">
        <v>754.6</v>
      </c>
      <c r="R1616">
        <v>0</v>
      </c>
      <c r="S1616">
        <v>0</v>
      </c>
      <c r="T1616">
        <v>753</v>
      </c>
      <c r="U1616">
        <v>5.4</v>
      </c>
      <c r="V1616">
        <v>758</v>
      </c>
      <c r="W1616">
        <v>5.8</v>
      </c>
      <c r="X1616">
        <v>0.21</v>
      </c>
      <c r="Y1616">
        <v>5.8</v>
      </c>
      <c r="Z1616">
        <v>0</v>
      </c>
      <c r="AA1616">
        <v>0.05</v>
      </c>
      <c r="AB1616">
        <v>25.8</v>
      </c>
      <c r="AC1616">
        <v>40</v>
      </c>
      <c r="AD1616">
        <v>11.2</v>
      </c>
      <c r="AE1616">
        <v>25.3</v>
      </c>
      <c r="AF1616">
        <v>7.58</v>
      </c>
      <c r="AG1616">
        <v>7.2300000000000003E-2</v>
      </c>
      <c r="AH1616" t="s">
        <v>337</v>
      </c>
      <c r="AI1616" t="s">
        <v>337</v>
      </c>
      <c r="AJ1616">
        <v>0</v>
      </c>
      <c r="AK1616">
        <v>117</v>
      </c>
      <c r="AL1616">
        <v>1</v>
      </c>
      <c r="AM1616">
        <v>100</v>
      </c>
      <c r="AN1616">
        <v>5</v>
      </c>
    </row>
    <row r="1617" spans="1:40" x14ac:dyDescent="0.25">
      <c r="A1617" s="34">
        <v>40748</v>
      </c>
      <c r="B1617" s="220">
        <v>0.4826388888888889</v>
      </c>
      <c r="C1617">
        <v>32.799999999999997</v>
      </c>
      <c r="D1617">
        <v>32.799999999999997</v>
      </c>
      <c r="E1617">
        <v>32.700000000000003</v>
      </c>
      <c r="F1617">
        <v>38</v>
      </c>
      <c r="G1617">
        <v>16.600000000000001</v>
      </c>
      <c r="H1617">
        <v>2</v>
      </c>
      <c r="I1617" t="s">
        <v>339</v>
      </c>
      <c r="J1617">
        <v>0.17</v>
      </c>
      <c r="K1617">
        <v>4</v>
      </c>
      <c r="L1617" t="s">
        <v>339</v>
      </c>
      <c r="M1617">
        <v>32.799999999999997</v>
      </c>
      <c r="N1617">
        <v>33.4</v>
      </c>
      <c r="O1617">
        <v>33.4</v>
      </c>
      <c r="P1617" t="s">
        <v>337</v>
      </c>
      <c r="Q1617">
        <v>754.6</v>
      </c>
      <c r="R1617">
        <v>0</v>
      </c>
      <c r="S1617">
        <v>0</v>
      </c>
      <c r="T1617">
        <v>764</v>
      </c>
      <c r="U1617">
        <v>5.48</v>
      </c>
      <c r="V1617">
        <v>768</v>
      </c>
      <c r="W1617">
        <v>5.9</v>
      </c>
      <c r="X1617">
        <v>0.21</v>
      </c>
      <c r="Y1617">
        <v>6</v>
      </c>
      <c r="Z1617">
        <v>0</v>
      </c>
      <c r="AA1617">
        <v>0.05</v>
      </c>
      <c r="AB1617">
        <v>25.9</v>
      </c>
      <c r="AC1617">
        <v>40</v>
      </c>
      <c r="AD1617">
        <v>11.3</v>
      </c>
      <c r="AE1617">
        <v>25.4</v>
      </c>
      <c r="AF1617">
        <v>7.58</v>
      </c>
      <c r="AG1617">
        <v>7.22E-2</v>
      </c>
      <c r="AH1617" t="s">
        <v>337</v>
      </c>
      <c r="AI1617" t="s">
        <v>337</v>
      </c>
      <c r="AJ1617">
        <v>0</v>
      </c>
      <c r="AK1617">
        <v>116</v>
      </c>
      <c r="AL1617">
        <v>1</v>
      </c>
      <c r="AM1617">
        <v>100</v>
      </c>
      <c r="AN1617">
        <v>5</v>
      </c>
    </row>
    <row r="1618" spans="1:40" x14ac:dyDescent="0.25">
      <c r="A1618" s="34">
        <v>40748</v>
      </c>
      <c r="B1618" s="220">
        <v>0.4861111111111111</v>
      </c>
      <c r="C1618">
        <v>33</v>
      </c>
      <c r="D1618">
        <v>33</v>
      </c>
      <c r="E1618">
        <v>32.799999999999997</v>
      </c>
      <c r="F1618">
        <v>37</v>
      </c>
      <c r="G1618">
        <v>16.399999999999999</v>
      </c>
      <c r="H1618">
        <v>2</v>
      </c>
      <c r="I1618" t="s">
        <v>342</v>
      </c>
      <c r="J1618">
        <v>0.17</v>
      </c>
      <c r="K1618">
        <v>6</v>
      </c>
      <c r="L1618" t="s">
        <v>342</v>
      </c>
      <c r="M1618">
        <v>33</v>
      </c>
      <c r="N1618">
        <v>33.6</v>
      </c>
      <c r="O1618">
        <v>33.6</v>
      </c>
      <c r="P1618" t="s">
        <v>337</v>
      </c>
      <c r="Q1618">
        <v>754.6</v>
      </c>
      <c r="R1618">
        <v>0</v>
      </c>
      <c r="S1618">
        <v>0</v>
      </c>
      <c r="T1618">
        <v>775</v>
      </c>
      <c r="U1618">
        <v>5.55</v>
      </c>
      <c r="V1618">
        <v>780</v>
      </c>
      <c r="W1618">
        <v>6.1</v>
      </c>
      <c r="X1618">
        <v>0.22</v>
      </c>
      <c r="Y1618">
        <v>6.2</v>
      </c>
      <c r="Z1618">
        <v>0</v>
      </c>
      <c r="AA1618">
        <v>5.0999999999999997E-2</v>
      </c>
      <c r="AB1618">
        <v>26</v>
      </c>
      <c r="AC1618">
        <v>40</v>
      </c>
      <c r="AD1618">
        <v>11.4</v>
      </c>
      <c r="AE1618">
        <v>25.6</v>
      </c>
      <c r="AF1618">
        <v>7.57</v>
      </c>
      <c r="AG1618">
        <v>7.22E-2</v>
      </c>
      <c r="AH1618" t="s">
        <v>337</v>
      </c>
      <c r="AI1618" t="s">
        <v>337</v>
      </c>
      <c r="AJ1618">
        <v>0</v>
      </c>
      <c r="AK1618">
        <v>117</v>
      </c>
      <c r="AL1618">
        <v>1</v>
      </c>
      <c r="AM1618">
        <v>100</v>
      </c>
      <c r="AN1618">
        <v>5</v>
      </c>
    </row>
    <row r="1619" spans="1:40" x14ac:dyDescent="0.25">
      <c r="A1619" s="34">
        <v>40748</v>
      </c>
      <c r="B1619" s="220">
        <v>0.48958333333333331</v>
      </c>
      <c r="C1619">
        <v>33.1</v>
      </c>
      <c r="D1619">
        <v>33.1</v>
      </c>
      <c r="E1619">
        <v>33</v>
      </c>
      <c r="F1619">
        <v>38</v>
      </c>
      <c r="G1619">
        <v>16.899999999999999</v>
      </c>
      <c r="H1619">
        <v>1</v>
      </c>
      <c r="I1619" t="s">
        <v>342</v>
      </c>
      <c r="J1619">
        <v>0.08</v>
      </c>
      <c r="K1619">
        <v>5</v>
      </c>
      <c r="L1619" t="s">
        <v>340</v>
      </c>
      <c r="M1619">
        <v>33.1</v>
      </c>
      <c r="N1619">
        <v>33.9</v>
      </c>
      <c r="O1619">
        <v>33.9</v>
      </c>
      <c r="P1619" t="s">
        <v>337</v>
      </c>
      <c r="Q1619">
        <v>754.6</v>
      </c>
      <c r="R1619">
        <v>0</v>
      </c>
      <c r="S1619">
        <v>0</v>
      </c>
      <c r="T1619">
        <v>786</v>
      </c>
      <c r="U1619">
        <v>5.63</v>
      </c>
      <c r="V1619">
        <v>791</v>
      </c>
      <c r="W1619">
        <v>6.3</v>
      </c>
      <c r="X1619">
        <v>0.23</v>
      </c>
      <c r="Y1619">
        <v>6.4</v>
      </c>
      <c r="Z1619">
        <v>0</v>
      </c>
      <c r="AA1619">
        <v>5.0999999999999997E-2</v>
      </c>
      <c r="AB1619">
        <v>26</v>
      </c>
      <c r="AC1619">
        <v>40</v>
      </c>
      <c r="AD1619">
        <v>11.4</v>
      </c>
      <c r="AE1619">
        <v>25.6</v>
      </c>
      <c r="AF1619">
        <v>7.57</v>
      </c>
      <c r="AG1619">
        <v>7.22E-2</v>
      </c>
      <c r="AH1619" t="s">
        <v>337</v>
      </c>
      <c r="AI1619" t="s">
        <v>337</v>
      </c>
      <c r="AJ1619">
        <v>0</v>
      </c>
      <c r="AK1619">
        <v>117</v>
      </c>
      <c r="AL1619">
        <v>1</v>
      </c>
      <c r="AM1619">
        <v>100</v>
      </c>
      <c r="AN1619">
        <v>5</v>
      </c>
    </row>
    <row r="1620" spans="1:40" x14ac:dyDescent="0.25">
      <c r="A1620" s="34">
        <v>40748</v>
      </c>
      <c r="B1620" s="220">
        <v>0.49305555555555558</v>
      </c>
      <c r="C1620">
        <v>33.299999999999997</v>
      </c>
      <c r="D1620">
        <v>33.299999999999997</v>
      </c>
      <c r="E1620">
        <v>33.1</v>
      </c>
      <c r="F1620">
        <v>37</v>
      </c>
      <c r="G1620">
        <v>16.600000000000001</v>
      </c>
      <c r="H1620">
        <v>5</v>
      </c>
      <c r="I1620" t="s">
        <v>340</v>
      </c>
      <c r="J1620">
        <v>0.42</v>
      </c>
      <c r="K1620">
        <v>10</v>
      </c>
      <c r="L1620" t="s">
        <v>340</v>
      </c>
      <c r="M1620">
        <v>33.299999999999997</v>
      </c>
      <c r="N1620">
        <v>34</v>
      </c>
      <c r="O1620">
        <v>34</v>
      </c>
      <c r="P1620" t="s">
        <v>337</v>
      </c>
      <c r="Q1620">
        <v>754.6</v>
      </c>
      <c r="R1620">
        <v>0</v>
      </c>
      <c r="S1620">
        <v>0</v>
      </c>
      <c r="T1620">
        <v>798</v>
      </c>
      <c r="U1620">
        <v>5.72</v>
      </c>
      <c r="V1620">
        <v>800</v>
      </c>
      <c r="W1620">
        <v>6.5</v>
      </c>
      <c r="X1620">
        <v>0.23</v>
      </c>
      <c r="Y1620">
        <v>6.6</v>
      </c>
      <c r="Z1620">
        <v>0</v>
      </c>
      <c r="AA1620">
        <v>5.1999999999999998E-2</v>
      </c>
      <c r="AB1620">
        <v>26.1</v>
      </c>
      <c r="AC1620">
        <v>39</v>
      </c>
      <c r="AD1620">
        <v>11.1</v>
      </c>
      <c r="AE1620">
        <v>25.6</v>
      </c>
      <c r="AF1620">
        <v>7.47</v>
      </c>
      <c r="AG1620">
        <v>7.22E-2</v>
      </c>
      <c r="AH1620" t="s">
        <v>337</v>
      </c>
      <c r="AI1620" t="s">
        <v>337</v>
      </c>
      <c r="AJ1620">
        <v>0</v>
      </c>
      <c r="AK1620">
        <v>116</v>
      </c>
      <c r="AL1620">
        <v>1</v>
      </c>
      <c r="AM1620">
        <v>100</v>
      </c>
      <c r="AN1620">
        <v>5</v>
      </c>
    </row>
    <row r="1621" spans="1:40" x14ac:dyDescent="0.25">
      <c r="A1621" s="34">
        <v>40748</v>
      </c>
      <c r="B1621" s="220">
        <v>0.49652777777777773</v>
      </c>
      <c r="C1621">
        <v>33.299999999999997</v>
      </c>
      <c r="D1621">
        <v>33.299999999999997</v>
      </c>
      <c r="E1621">
        <v>33.299999999999997</v>
      </c>
      <c r="F1621">
        <v>37</v>
      </c>
      <c r="G1621">
        <v>16.7</v>
      </c>
      <c r="H1621">
        <v>3</v>
      </c>
      <c r="I1621" t="s">
        <v>336</v>
      </c>
      <c r="J1621">
        <v>0.25</v>
      </c>
      <c r="K1621">
        <v>6</v>
      </c>
      <c r="L1621" t="s">
        <v>336</v>
      </c>
      <c r="M1621">
        <v>33.299999999999997</v>
      </c>
      <c r="N1621">
        <v>34.1</v>
      </c>
      <c r="O1621">
        <v>34.1</v>
      </c>
      <c r="P1621" t="s">
        <v>337</v>
      </c>
      <c r="Q1621">
        <v>754.6</v>
      </c>
      <c r="R1621">
        <v>0</v>
      </c>
      <c r="S1621">
        <v>0</v>
      </c>
      <c r="T1621">
        <v>806</v>
      </c>
      <c r="U1621">
        <v>5.78</v>
      </c>
      <c r="V1621">
        <v>812</v>
      </c>
      <c r="W1621">
        <v>6.7</v>
      </c>
      <c r="X1621">
        <v>0.24</v>
      </c>
      <c r="Y1621">
        <v>6.8</v>
      </c>
      <c r="Z1621">
        <v>0</v>
      </c>
      <c r="AA1621">
        <v>5.1999999999999998E-2</v>
      </c>
      <c r="AB1621">
        <v>26.1</v>
      </c>
      <c r="AC1621">
        <v>39</v>
      </c>
      <c r="AD1621">
        <v>11.1</v>
      </c>
      <c r="AE1621">
        <v>25.6</v>
      </c>
      <c r="AF1621">
        <v>7.47</v>
      </c>
      <c r="AG1621">
        <v>7.22E-2</v>
      </c>
      <c r="AH1621" t="s">
        <v>337</v>
      </c>
      <c r="AI1621" t="s">
        <v>337</v>
      </c>
      <c r="AJ1621">
        <v>0</v>
      </c>
      <c r="AK1621">
        <v>118</v>
      </c>
      <c r="AL1621">
        <v>1</v>
      </c>
      <c r="AM1621">
        <v>100</v>
      </c>
      <c r="AN1621">
        <v>5</v>
      </c>
    </row>
    <row r="1622" spans="1:40" x14ac:dyDescent="0.25">
      <c r="A1622" s="34">
        <v>40748</v>
      </c>
      <c r="B1622" s="220">
        <v>0.5</v>
      </c>
      <c r="C1622">
        <v>33.5</v>
      </c>
      <c r="D1622">
        <v>33.5</v>
      </c>
      <c r="E1622">
        <v>33.299999999999997</v>
      </c>
      <c r="F1622">
        <v>37</v>
      </c>
      <c r="G1622">
        <v>16.8</v>
      </c>
      <c r="H1622">
        <v>4</v>
      </c>
      <c r="I1622" t="s">
        <v>340</v>
      </c>
      <c r="J1622">
        <v>0.33</v>
      </c>
      <c r="K1622">
        <v>8</v>
      </c>
      <c r="L1622" t="s">
        <v>340</v>
      </c>
      <c r="M1622">
        <v>33.5</v>
      </c>
      <c r="N1622">
        <v>34.299999999999997</v>
      </c>
      <c r="O1622">
        <v>34.299999999999997</v>
      </c>
      <c r="P1622" t="s">
        <v>337</v>
      </c>
      <c r="Q1622">
        <v>754.5</v>
      </c>
      <c r="R1622">
        <v>0</v>
      </c>
      <c r="S1622">
        <v>0</v>
      </c>
      <c r="T1622">
        <v>818</v>
      </c>
      <c r="U1622">
        <v>5.86</v>
      </c>
      <c r="V1622">
        <v>823</v>
      </c>
      <c r="W1622">
        <v>6.9</v>
      </c>
      <c r="X1622">
        <v>0.25</v>
      </c>
      <c r="Y1622">
        <v>7</v>
      </c>
      <c r="Z1622">
        <v>0</v>
      </c>
      <c r="AA1622">
        <v>5.2999999999999999E-2</v>
      </c>
      <c r="AB1622">
        <v>26.1</v>
      </c>
      <c r="AC1622">
        <v>39</v>
      </c>
      <c r="AD1622">
        <v>11.1</v>
      </c>
      <c r="AE1622">
        <v>25.6</v>
      </c>
      <c r="AF1622">
        <v>7.47</v>
      </c>
      <c r="AG1622">
        <v>7.22E-2</v>
      </c>
      <c r="AH1622" t="s">
        <v>337</v>
      </c>
      <c r="AI1622" t="s">
        <v>337</v>
      </c>
      <c r="AJ1622">
        <v>2.1999999999999999E-2</v>
      </c>
      <c r="AK1622">
        <v>117</v>
      </c>
      <c r="AL1622">
        <v>1</v>
      </c>
      <c r="AM1622">
        <v>100</v>
      </c>
      <c r="AN1622">
        <v>5</v>
      </c>
    </row>
    <row r="1623" spans="1:40" x14ac:dyDescent="0.25">
      <c r="A1623" s="34">
        <v>40748</v>
      </c>
      <c r="B1623" s="220">
        <v>0.50347222222222221</v>
      </c>
      <c r="C1623">
        <v>33.700000000000003</v>
      </c>
      <c r="D1623">
        <v>33.700000000000003</v>
      </c>
      <c r="E1623">
        <v>33.5</v>
      </c>
      <c r="F1623">
        <v>37</v>
      </c>
      <c r="G1623">
        <v>17</v>
      </c>
      <c r="H1623">
        <v>5</v>
      </c>
      <c r="I1623" t="s">
        <v>340</v>
      </c>
      <c r="J1623">
        <v>0.42</v>
      </c>
      <c r="K1623">
        <v>8</v>
      </c>
      <c r="L1623" t="s">
        <v>340</v>
      </c>
      <c r="M1623">
        <v>33.700000000000003</v>
      </c>
      <c r="N1623">
        <v>34.700000000000003</v>
      </c>
      <c r="O1623">
        <v>34.700000000000003</v>
      </c>
      <c r="P1623" t="s">
        <v>337</v>
      </c>
      <c r="Q1623">
        <v>754.5</v>
      </c>
      <c r="R1623">
        <v>0</v>
      </c>
      <c r="S1623">
        <v>0</v>
      </c>
      <c r="T1623">
        <v>827</v>
      </c>
      <c r="U1623">
        <v>5.93</v>
      </c>
      <c r="V1623">
        <v>831</v>
      </c>
      <c r="W1623">
        <v>7.1</v>
      </c>
      <c r="X1623">
        <v>0.25</v>
      </c>
      <c r="Y1623">
        <v>7.2</v>
      </c>
      <c r="Z1623">
        <v>0</v>
      </c>
      <c r="AA1623">
        <v>5.2999999999999999E-2</v>
      </c>
      <c r="AB1623">
        <v>26.1</v>
      </c>
      <c r="AC1623">
        <v>39</v>
      </c>
      <c r="AD1623">
        <v>11.1</v>
      </c>
      <c r="AE1623">
        <v>25.6</v>
      </c>
      <c r="AF1623">
        <v>7.47</v>
      </c>
      <c r="AG1623">
        <v>7.22E-2</v>
      </c>
      <c r="AH1623" t="s">
        <v>337</v>
      </c>
      <c r="AI1623" t="s">
        <v>337</v>
      </c>
      <c r="AJ1623">
        <v>0</v>
      </c>
      <c r="AK1623">
        <v>116</v>
      </c>
      <c r="AL1623">
        <v>1</v>
      </c>
      <c r="AM1623">
        <v>100</v>
      </c>
      <c r="AN1623">
        <v>5</v>
      </c>
    </row>
    <row r="1624" spans="1:40" x14ac:dyDescent="0.25">
      <c r="A1624" s="34">
        <v>40748</v>
      </c>
      <c r="B1624" s="220">
        <v>0.50694444444444442</v>
      </c>
      <c r="C1624">
        <v>34.1</v>
      </c>
      <c r="D1624">
        <v>34.1</v>
      </c>
      <c r="E1624">
        <v>33.700000000000003</v>
      </c>
      <c r="F1624">
        <v>36</v>
      </c>
      <c r="G1624">
        <v>16.899999999999999</v>
      </c>
      <c r="H1624">
        <v>8</v>
      </c>
      <c r="I1624" t="s">
        <v>338</v>
      </c>
      <c r="J1624">
        <v>0.67</v>
      </c>
      <c r="K1624">
        <v>11</v>
      </c>
      <c r="L1624" t="s">
        <v>338</v>
      </c>
      <c r="M1624">
        <v>34.1</v>
      </c>
      <c r="N1624">
        <v>35.1</v>
      </c>
      <c r="O1624">
        <v>35.1</v>
      </c>
      <c r="P1624" t="s">
        <v>337</v>
      </c>
      <c r="Q1624">
        <v>754.6</v>
      </c>
      <c r="R1624">
        <v>0</v>
      </c>
      <c r="S1624">
        <v>0</v>
      </c>
      <c r="T1624">
        <v>839</v>
      </c>
      <c r="U1624">
        <v>6.01</v>
      </c>
      <c r="V1624">
        <v>842</v>
      </c>
      <c r="W1624">
        <v>7.3</v>
      </c>
      <c r="X1624">
        <v>0.26</v>
      </c>
      <c r="Y1624">
        <v>7.4</v>
      </c>
      <c r="Z1624">
        <v>0</v>
      </c>
      <c r="AA1624">
        <v>5.5E-2</v>
      </c>
      <c r="AB1624">
        <v>26.1</v>
      </c>
      <c r="AC1624">
        <v>39</v>
      </c>
      <c r="AD1624">
        <v>11.1</v>
      </c>
      <c r="AE1624">
        <v>25.6</v>
      </c>
      <c r="AF1624">
        <v>7.47</v>
      </c>
      <c r="AG1624">
        <v>7.22E-2</v>
      </c>
      <c r="AH1624" t="s">
        <v>337</v>
      </c>
      <c r="AI1624" t="s">
        <v>337</v>
      </c>
      <c r="AJ1624">
        <v>0</v>
      </c>
      <c r="AK1624">
        <v>116</v>
      </c>
      <c r="AL1624">
        <v>1</v>
      </c>
      <c r="AM1624">
        <v>100</v>
      </c>
      <c r="AN1624">
        <v>5</v>
      </c>
    </row>
    <row r="1625" spans="1:40" x14ac:dyDescent="0.25">
      <c r="A1625" s="34">
        <v>40748</v>
      </c>
      <c r="B1625" s="220">
        <v>0.51041666666666663</v>
      </c>
      <c r="C1625">
        <v>33.799999999999997</v>
      </c>
      <c r="D1625">
        <v>34.1</v>
      </c>
      <c r="E1625">
        <v>33.799999999999997</v>
      </c>
      <c r="F1625">
        <v>36</v>
      </c>
      <c r="G1625">
        <v>16.7</v>
      </c>
      <c r="H1625">
        <v>6</v>
      </c>
      <c r="I1625" t="s">
        <v>338</v>
      </c>
      <c r="J1625">
        <v>0.5</v>
      </c>
      <c r="K1625">
        <v>11</v>
      </c>
      <c r="L1625" t="s">
        <v>340</v>
      </c>
      <c r="M1625">
        <v>33.799999999999997</v>
      </c>
      <c r="N1625">
        <v>34.6</v>
      </c>
      <c r="O1625">
        <v>34.6</v>
      </c>
      <c r="P1625" t="s">
        <v>337</v>
      </c>
      <c r="Q1625">
        <v>754.5</v>
      </c>
      <c r="R1625">
        <v>0</v>
      </c>
      <c r="S1625">
        <v>0</v>
      </c>
      <c r="T1625">
        <v>846</v>
      </c>
      <c r="U1625">
        <v>6.06</v>
      </c>
      <c r="V1625">
        <v>849</v>
      </c>
      <c r="W1625">
        <v>7.5</v>
      </c>
      <c r="X1625">
        <v>0.27</v>
      </c>
      <c r="Y1625">
        <v>7.6</v>
      </c>
      <c r="Z1625">
        <v>0</v>
      </c>
      <c r="AA1625">
        <v>5.3999999999999999E-2</v>
      </c>
      <c r="AB1625">
        <v>26.2</v>
      </c>
      <c r="AC1625">
        <v>39</v>
      </c>
      <c r="AD1625">
        <v>11.2</v>
      </c>
      <c r="AE1625">
        <v>25.7</v>
      </c>
      <c r="AF1625">
        <v>7.47</v>
      </c>
      <c r="AG1625">
        <v>7.2099999999999997E-2</v>
      </c>
      <c r="AH1625" t="s">
        <v>337</v>
      </c>
      <c r="AI1625" t="s">
        <v>337</v>
      </c>
      <c r="AJ1625">
        <v>0</v>
      </c>
      <c r="AK1625">
        <v>116</v>
      </c>
      <c r="AL1625">
        <v>1</v>
      </c>
      <c r="AM1625">
        <v>100</v>
      </c>
      <c r="AN1625">
        <v>5</v>
      </c>
    </row>
    <row r="1626" spans="1:40" x14ac:dyDescent="0.25">
      <c r="A1626" s="34">
        <v>40748</v>
      </c>
      <c r="B1626" s="220">
        <v>0.51388888888888895</v>
      </c>
      <c r="C1626">
        <v>33.799999999999997</v>
      </c>
      <c r="D1626">
        <v>33.799999999999997</v>
      </c>
      <c r="E1626">
        <v>33.700000000000003</v>
      </c>
      <c r="F1626">
        <v>37</v>
      </c>
      <c r="G1626">
        <v>17.100000000000001</v>
      </c>
      <c r="H1626">
        <v>5</v>
      </c>
      <c r="I1626" t="s">
        <v>338</v>
      </c>
      <c r="J1626">
        <v>0.42</v>
      </c>
      <c r="K1626">
        <v>9</v>
      </c>
      <c r="L1626" t="s">
        <v>340</v>
      </c>
      <c r="M1626">
        <v>33.799999999999997</v>
      </c>
      <c r="N1626">
        <v>34.799999999999997</v>
      </c>
      <c r="O1626">
        <v>34.799999999999997</v>
      </c>
      <c r="P1626" t="s">
        <v>337</v>
      </c>
      <c r="Q1626">
        <v>754.5</v>
      </c>
      <c r="R1626">
        <v>0</v>
      </c>
      <c r="S1626">
        <v>0</v>
      </c>
      <c r="T1626">
        <v>853</v>
      </c>
      <c r="U1626">
        <v>6.11</v>
      </c>
      <c r="V1626">
        <v>856</v>
      </c>
      <c r="W1626">
        <v>7.6</v>
      </c>
      <c r="X1626">
        <v>0.27</v>
      </c>
      <c r="Y1626">
        <v>7.7</v>
      </c>
      <c r="Z1626">
        <v>0</v>
      </c>
      <c r="AA1626">
        <v>5.3999999999999999E-2</v>
      </c>
      <c r="AB1626">
        <v>26.2</v>
      </c>
      <c r="AC1626">
        <v>39</v>
      </c>
      <c r="AD1626">
        <v>11.2</v>
      </c>
      <c r="AE1626">
        <v>25.7</v>
      </c>
      <c r="AF1626">
        <v>7.47</v>
      </c>
      <c r="AG1626">
        <v>7.2099999999999997E-2</v>
      </c>
      <c r="AH1626" t="s">
        <v>337</v>
      </c>
      <c r="AI1626" t="s">
        <v>337</v>
      </c>
      <c r="AJ1626">
        <v>0</v>
      </c>
      <c r="AK1626">
        <v>116</v>
      </c>
      <c r="AL1626">
        <v>1</v>
      </c>
      <c r="AM1626">
        <v>100</v>
      </c>
      <c r="AN1626">
        <v>5</v>
      </c>
    </row>
    <row r="1627" spans="1:40" x14ac:dyDescent="0.25">
      <c r="A1627" s="34">
        <v>40748</v>
      </c>
      <c r="B1627" s="220">
        <v>0.51736111111111105</v>
      </c>
      <c r="C1627">
        <v>33.700000000000003</v>
      </c>
      <c r="D1627">
        <v>33.9</v>
      </c>
      <c r="E1627">
        <v>33.700000000000003</v>
      </c>
      <c r="F1627">
        <v>36</v>
      </c>
      <c r="G1627">
        <v>16.600000000000001</v>
      </c>
      <c r="H1627">
        <v>8</v>
      </c>
      <c r="I1627" t="s">
        <v>338</v>
      </c>
      <c r="J1627">
        <v>0.67</v>
      </c>
      <c r="K1627">
        <v>13</v>
      </c>
      <c r="L1627" t="s">
        <v>340</v>
      </c>
      <c r="M1627">
        <v>33.700000000000003</v>
      </c>
      <c r="N1627">
        <v>34.4</v>
      </c>
      <c r="O1627">
        <v>34.4</v>
      </c>
      <c r="P1627" t="s">
        <v>337</v>
      </c>
      <c r="Q1627">
        <v>754.5</v>
      </c>
      <c r="R1627">
        <v>0</v>
      </c>
      <c r="S1627">
        <v>0</v>
      </c>
      <c r="T1627">
        <v>862</v>
      </c>
      <c r="U1627">
        <v>6.18</v>
      </c>
      <c r="V1627">
        <v>865</v>
      </c>
      <c r="W1627">
        <v>7.8</v>
      </c>
      <c r="X1627">
        <v>0.28000000000000003</v>
      </c>
      <c r="Y1627">
        <v>7.9</v>
      </c>
      <c r="Z1627">
        <v>0</v>
      </c>
      <c r="AA1627">
        <v>5.2999999999999999E-2</v>
      </c>
      <c r="AB1627">
        <v>26.2</v>
      </c>
      <c r="AC1627">
        <v>39</v>
      </c>
      <c r="AD1627">
        <v>11.2</v>
      </c>
      <c r="AE1627">
        <v>25.7</v>
      </c>
      <c r="AF1627">
        <v>7.47</v>
      </c>
      <c r="AG1627">
        <v>7.2099999999999997E-2</v>
      </c>
      <c r="AH1627" t="s">
        <v>337</v>
      </c>
      <c r="AI1627" t="s">
        <v>337</v>
      </c>
      <c r="AJ1627">
        <v>0</v>
      </c>
      <c r="AK1627">
        <v>117</v>
      </c>
      <c r="AL1627">
        <v>1</v>
      </c>
      <c r="AM1627">
        <v>100</v>
      </c>
      <c r="AN1627">
        <v>5</v>
      </c>
    </row>
    <row r="1628" spans="1:40" x14ac:dyDescent="0.25">
      <c r="A1628" s="34">
        <v>40748</v>
      </c>
      <c r="B1628" s="220">
        <v>0.52083333333333337</v>
      </c>
      <c r="C1628">
        <v>33.799999999999997</v>
      </c>
      <c r="D1628">
        <v>33.799999999999997</v>
      </c>
      <c r="E1628">
        <v>33.6</v>
      </c>
      <c r="F1628">
        <v>37</v>
      </c>
      <c r="G1628">
        <v>17.100000000000001</v>
      </c>
      <c r="H1628">
        <v>5</v>
      </c>
      <c r="I1628" t="s">
        <v>338</v>
      </c>
      <c r="J1628">
        <v>0.42</v>
      </c>
      <c r="K1628">
        <v>9</v>
      </c>
      <c r="L1628" t="s">
        <v>340</v>
      </c>
      <c r="M1628">
        <v>33.799999999999997</v>
      </c>
      <c r="N1628">
        <v>34.9</v>
      </c>
      <c r="O1628">
        <v>34.9</v>
      </c>
      <c r="P1628" t="s">
        <v>337</v>
      </c>
      <c r="Q1628">
        <v>754.5</v>
      </c>
      <c r="R1628">
        <v>0</v>
      </c>
      <c r="S1628">
        <v>0</v>
      </c>
      <c r="T1628">
        <v>871</v>
      </c>
      <c r="U1628">
        <v>6.24</v>
      </c>
      <c r="V1628">
        <v>874</v>
      </c>
      <c r="W1628">
        <v>8</v>
      </c>
      <c r="X1628">
        <v>0.28999999999999998</v>
      </c>
      <c r="Y1628">
        <v>8</v>
      </c>
      <c r="Z1628">
        <v>0</v>
      </c>
      <c r="AA1628">
        <v>5.3999999999999999E-2</v>
      </c>
      <c r="AB1628">
        <v>26.2</v>
      </c>
      <c r="AC1628">
        <v>39</v>
      </c>
      <c r="AD1628">
        <v>11.2</v>
      </c>
      <c r="AE1628">
        <v>25.7</v>
      </c>
      <c r="AF1628">
        <v>7.47</v>
      </c>
      <c r="AG1628">
        <v>7.2099999999999997E-2</v>
      </c>
      <c r="AH1628" t="s">
        <v>337</v>
      </c>
      <c r="AI1628" t="s">
        <v>337</v>
      </c>
      <c r="AJ1628">
        <v>0</v>
      </c>
      <c r="AK1628">
        <v>117</v>
      </c>
      <c r="AL1628">
        <v>1</v>
      </c>
      <c r="AM1628">
        <v>100</v>
      </c>
      <c r="AN1628">
        <v>5</v>
      </c>
    </row>
    <row r="1629" spans="1:40" x14ac:dyDescent="0.25">
      <c r="A1629" s="34">
        <v>40748</v>
      </c>
      <c r="B1629" s="220">
        <v>0.52430555555555558</v>
      </c>
      <c r="C1629">
        <v>34.1</v>
      </c>
      <c r="D1629">
        <v>34.1</v>
      </c>
      <c r="E1629">
        <v>33.799999999999997</v>
      </c>
      <c r="F1629">
        <v>36</v>
      </c>
      <c r="G1629">
        <v>16.899999999999999</v>
      </c>
      <c r="H1629">
        <v>5</v>
      </c>
      <c r="I1629" t="s">
        <v>338</v>
      </c>
      <c r="J1629">
        <v>0.42</v>
      </c>
      <c r="K1629">
        <v>11</v>
      </c>
      <c r="L1629" t="s">
        <v>338</v>
      </c>
      <c r="M1629">
        <v>34.1</v>
      </c>
      <c r="N1629">
        <v>35.1</v>
      </c>
      <c r="O1629">
        <v>35.1</v>
      </c>
      <c r="P1629" t="s">
        <v>337</v>
      </c>
      <c r="Q1629">
        <v>754.5</v>
      </c>
      <c r="R1629">
        <v>0</v>
      </c>
      <c r="S1629">
        <v>0</v>
      </c>
      <c r="T1629">
        <v>879</v>
      </c>
      <c r="U1629">
        <v>6.3</v>
      </c>
      <c r="V1629">
        <v>882</v>
      </c>
      <c r="W1629">
        <v>8.1</v>
      </c>
      <c r="X1629">
        <v>0.28999999999999998</v>
      </c>
      <c r="Y1629">
        <v>8.1999999999999993</v>
      </c>
      <c r="Z1629">
        <v>0</v>
      </c>
      <c r="AA1629">
        <v>5.5E-2</v>
      </c>
      <c r="AB1629">
        <v>26.3</v>
      </c>
      <c r="AC1629">
        <v>38</v>
      </c>
      <c r="AD1629">
        <v>10.8</v>
      </c>
      <c r="AE1629">
        <v>25.7</v>
      </c>
      <c r="AF1629">
        <v>7.26</v>
      </c>
      <c r="AG1629">
        <v>7.22E-2</v>
      </c>
      <c r="AH1629" t="s">
        <v>337</v>
      </c>
      <c r="AI1629" t="s">
        <v>337</v>
      </c>
      <c r="AJ1629">
        <v>0</v>
      </c>
      <c r="AK1629">
        <v>117</v>
      </c>
      <c r="AL1629">
        <v>1</v>
      </c>
      <c r="AM1629">
        <v>100</v>
      </c>
      <c r="AN1629">
        <v>5</v>
      </c>
    </row>
    <row r="1630" spans="1:40" x14ac:dyDescent="0.25">
      <c r="A1630" s="34">
        <v>40748</v>
      </c>
      <c r="B1630" s="220">
        <v>0.52777777777777779</v>
      </c>
      <c r="C1630">
        <v>34.1</v>
      </c>
      <c r="D1630">
        <v>34.200000000000003</v>
      </c>
      <c r="E1630">
        <v>34.1</v>
      </c>
      <c r="F1630">
        <v>36</v>
      </c>
      <c r="G1630">
        <v>16.899999999999999</v>
      </c>
      <c r="H1630">
        <v>6</v>
      </c>
      <c r="I1630" t="s">
        <v>336</v>
      </c>
      <c r="J1630">
        <v>0.5</v>
      </c>
      <c r="K1630">
        <v>12</v>
      </c>
      <c r="L1630" t="s">
        <v>340</v>
      </c>
      <c r="M1630">
        <v>34.1</v>
      </c>
      <c r="N1630">
        <v>35.1</v>
      </c>
      <c r="O1630">
        <v>35.1</v>
      </c>
      <c r="P1630" t="s">
        <v>337</v>
      </c>
      <c r="Q1630">
        <v>754.4</v>
      </c>
      <c r="R1630">
        <v>0</v>
      </c>
      <c r="S1630">
        <v>0</v>
      </c>
      <c r="T1630">
        <v>887</v>
      </c>
      <c r="U1630">
        <v>6.36</v>
      </c>
      <c r="V1630">
        <v>889</v>
      </c>
      <c r="W1630">
        <v>8.3000000000000007</v>
      </c>
      <c r="X1630">
        <v>0.3</v>
      </c>
      <c r="Y1630">
        <v>8.3000000000000007</v>
      </c>
      <c r="Z1630">
        <v>0</v>
      </c>
      <c r="AA1630">
        <v>5.5E-2</v>
      </c>
      <c r="AB1630">
        <v>26.3</v>
      </c>
      <c r="AC1630">
        <v>38</v>
      </c>
      <c r="AD1630">
        <v>10.8</v>
      </c>
      <c r="AE1630">
        <v>25.7</v>
      </c>
      <c r="AF1630">
        <v>7.26</v>
      </c>
      <c r="AG1630">
        <v>7.2099999999999997E-2</v>
      </c>
      <c r="AH1630" t="s">
        <v>337</v>
      </c>
      <c r="AI1630" t="s">
        <v>337</v>
      </c>
      <c r="AJ1630">
        <v>0</v>
      </c>
      <c r="AK1630">
        <v>117</v>
      </c>
      <c r="AL1630">
        <v>1</v>
      </c>
      <c r="AM1630">
        <v>100</v>
      </c>
      <c r="AN1630">
        <v>5</v>
      </c>
    </row>
    <row r="1631" spans="1:40" x14ac:dyDescent="0.25">
      <c r="A1631" s="34">
        <v>40748</v>
      </c>
      <c r="B1631" s="220">
        <v>0.53125</v>
      </c>
      <c r="C1631">
        <v>34.299999999999997</v>
      </c>
      <c r="D1631">
        <v>34.299999999999997</v>
      </c>
      <c r="E1631">
        <v>34.1</v>
      </c>
      <c r="F1631">
        <v>35</v>
      </c>
      <c r="G1631">
        <v>16.600000000000001</v>
      </c>
      <c r="H1631">
        <v>5</v>
      </c>
      <c r="I1631" t="s">
        <v>336</v>
      </c>
      <c r="J1631">
        <v>0.42</v>
      </c>
      <c r="K1631">
        <v>9</v>
      </c>
      <c r="L1631" t="s">
        <v>336</v>
      </c>
      <c r="M1631">
        <v>34.299999999999997</v>
      </c>
      <c r="N1631">
        <v>35</v>
      </c>
      <c r="O1631">
        <v>35</v>
      </c>
      <c r="P1631" t="s">
        <v>337</v>
      </c>
      <c r="Q1631">
        <v>754.4</v>
      </c>
      <c r="R1631">
        <v>0</v>
      </c>
      <c r="S1631">
        <v>0</v>
      </c>
      <c r="T1631">
        <v>894</v>
      </c>
      <c r="U1631">
        <v>6.41</v>
      </c>
      <c r="V1631">
        <v>896</v>
      </c>
      <c r="W1631">
        <v>8.4</v>
      </c>
      <c r="X1631">
        <v>0.3</v>
      </c>
      <c r="Y1631">
        <v>8.4</v>
      </c>
      <c r="Z1631">
        <v>0</v>
      </c>
      <c r="AA1631">
        <v>5.5E-2</v>
      </c>
      <c r="AB1631">
        <v>26.3</v>
      </c>
      <c r="AC1631">
        <v>38</v>
      </c>
      <c r="AD1631">
        <v>10.8</v>
      </c>
      <c r="AE1631">
        <v>25.7</v>
      </c>
      <c r="AF1631">
        <v>7.26</v>
      </c>
      <c r="AG1631">
        <v>7.2099999999999997E-2</v>
      </c>
      <c r="AH1631" t="s">
        <v>337</v>
      </c>
      <c r="AI1631" t="s">
        <v>337</v>
      </c>
      <c r="AJ1631">
        <v>0</v>
      </c>
      <c r="AK1631">
        <v>117</v>
      </c>
      <c r="AL1631">
        <v>1</v>
      </c>
      <c r="AM1631">
        <v>100</v>
      </c>
      <c r="AN1631">
        <v>5</v>
      </c>
    </row>
    <row r="1632" spans="1:40" x14ac:dyDescent="0.25">
      <c r="A1632" s="34">
        <v>40748</v>
      </c>
      <c r="B1632" s="220">
        <v>0.53472222222222221</v>
      </c>
      <c r="C1632">
        <v>34.299999999999997</v>
      </c>
      <c r="D1632">
        <v>34.299999999999997</v>
      </c>
      <c r="E1632">
        <v>34.200000000000003</v>
      </c>
      <c r="F1632">
        <v>35</v>
      </c>
      <c r="G1632">
        <v>16.7</v>
      </c>
      <c r="H1632">
        <v>2</v>
      </c>
      <c r="I1632" t="s">
        <v>338</v>
      </c>
      <c r="J1632">
        <v>0.17</v>
      </c>
      <c r="K1632">
        <v>7</v>
      </c>
      <c r="L1632" t="s">
        <v>338</v>
      </c>
      <c r="M1632">
        <v>34.299999999999997</v>
      </c>
      <c r="N1632">
        <v>35.1</v>
      </c>
      <c r="O1632">
        <v>35.1</v>
      </c>
      <c r="P1632" t="s">
        <v>337</v>
      </c>
      <c r="Q1632">
        <v>754.3</v>
      </c>
      <c r="R1632">
        <v>0</v>
      </c>
      <c r="S1632">
        <v>0</v>
      </c>
      <c r="T1632">
        <v>898</v>
      </c>
      <c r="U1632">
        <v>6.44</v>
      </c>
      <c r="V1632">
        <v>902</v>
      </c>
      <c r="W1632">
        <v>8.4</v>
      </c>
      <c r="X1632">
        <v>0.3</v>
      </c>
      <c r="Y1632">
        <v>8.5</v>
      </c>
      <c r="Z1632">
        <v>0</v>
      </c>
      <c r="AA1632">
        <v>5.6000000000000001E-2</v>
      </c>
      <c r="AB1632">
        <v>26.4</v>
      </c>
      <c r="AC1632">
        <v>38</v>
      </c>
      <c r="AD1632">
        <v>10.9</v>
      </c>
      <c r="AE1632">
        <v>25.8</v>
      </c>
      <c r="AF1632">
        <v>7.26</v>
      </c>
      <c r="AG1632">
        <v>7.2099999999999997E-2</v>
      </c>
      <c r="AH1632" t="s">
        <v>337</v>
      </c>
      <c r="AI1632" t="s">
        <v>337</v>
      </c>
      <c r="AJ1632">
        <v>0</v>
      </c>
      <c r="AK1632">
        <v>117</v>
      </c>
      <c r="AL1632">
        <v>1</v>
      </c>
      <c r="AM1632">
        <v>100</v>
      </c>
      <c r="AN1632">
        <v>5</v>
      </c>
    </row>
    <row r="1633" spans="1:40" x14ac:dyDescent="0.25">
      <c r="A1633" s="34">
        <v>40748</v>
      </c>
      <c r="B1633" s="220">
        <v>0.53819444444444442</v>
      </c>
      <c r="C1633">
        <v>34.700000000000003</v>
      </c>
      <c r="D1633">
        <v>34.700000000000003</v>
      </c>
      <c r="E1633">
        <v>34.299999999999997</v>
      </c>
      <c r="F1633">
        <v>35</v>
      </c>
      <c r="G1633">
        <v>17</v>
      </c>
      <c r="H1633">
        <v>1</v>
      </c>
      <c r="I1633" t="s">
        <v>338</v>
      </c>
      <c r="J1633">
        <v>0.08</v>
      </c>
      <c r="K1633">
        <v>5</v>
      </c>
      <c r="L1633" t="s">
        <v>338</v>
      </c>
      <c r="M1633">
        <v>34.700000000000003</v>
      </c>
      <c r="N1633">
        <v>35.6</v>
      </c>
      <c r="O1633">
        <v>35.6</v>
      </c>
      <c r="P1633" t="s">
        <v>337</v>
      </c>
      <c r="Q1633">
        <v>754.3</v>
      </c>
      <c r="R1633">
        <v>0</v>
      </c>
      <c r="S1633">
        <v>0</v>
      </c>
      <c r="T1633">
        <v>900</v>
      </c>
      <c r="U1633">
        <v>6.45</v>
      </c>
      <c r="V1633">
        <v>902</v>
      </c>
      <c r="W1633">
        <v>8.4</v>
      </c>
      <c r="X1633">
        <v>0.3</v>
      </c>
      <c r="Y1633">
        <v>8.5</v>
      </c>
      <c r="Z1633">
        <v>0</v>
      </c>
      <c r="AA1633">
        <v>5.7000000000000002E-2</v>
      </c>
      <c r="AB1633">
        <v>26.4</v>
      </c>
      <c r="AC1633">
        <v>38</v>
      </c>
      <c r="AD1633">
        <v>10.9</v>
      </c>
      <c r="AE1633">
        <v>25.8</v>
      </c>
      <c r="AF1633">
        <v>7.26</v>
      </c>
      <c r="AG1633">
        <v>7.2099999999999997E-2</v>
      </c>
      <c r="AH1633" t="s">
        <v>337</v>
      </c>
      <c r="AI1633" t="s">
        <v>337</v>
      </c>
      <c r="AJ1633">
        <v>0</v>
      </c>
      <c r="AK1633">
        <v>117</v>
      </c>
      <c r="AL1633">
        <v>1</v>
      </c>
      <c r="AM1633">
        <v>100</v>
      </c>
      <c r="AN1633">
        <v>5</v>
      </c>
    </row>
    <row r="1634" spans="1:40" x14ac:dyDescent="0.25">
      <c r="A1634" s="34">
        <v>40748</v>
      </c>
      <c r="B1634" s="220">
        <v>0.54166666666666663</v>
      </c>
      <c r="C1634">
        <v>34.9</v>
      </c>
      <c r="D1634">
        <v>34.9</v>
      </c>
      <c r="E1634">
        <v>34.700000000000003</v>
      </c>
      <c r="F1634">
        <v>33</v>
      </c>
      <c r="G1634">
        <v>16.2</v>
      </c>
      <c r="H1634">
        <v>7</v>
      </c>
      <c r="I1634" t="s">
        <v>340</v>
      </c>
      <c r="J1634">
        <v>0.57999999999999996</v>
      </c>
      <c r="K1634">
        <v>12</v>
      </c>
      <c r="L1634" t="s">
        <v>338</v>
      </c>
      <c r="M1634">
        <v>34.9</v>
      </c>
      <c r="N1634">
        <v>35.6</v>
      </c>
      <c r="O1634">
        <v>35.6</v>
      </c>
      <c r="P1634" t="s">
        <v>337</v>
      </c>
      <c r="Q1634">
        <v>754.2</v>
      </c>
      <c r="R1634">
        <v>0</v>
      </c>
      <c r="S1634">
        <v>0</v>
      </c>
      <c r="T1634">
        <v>910</v>
      </c>
      <c r="U1634">
        <v>6.52</v>
      </c>
      <c r="V1634">
        <v>912</v>
      </c>
      <c r="W1634">
        <v>8.6</v>
      </c>
      <c r="X1634">
        <v>0.31</v>
      </c>
      <c r="Y1634">
        <v>8.6999999999999993</v>
      </c>
      <c r="Z1634">
        <v>0</v>
      </c>
      <c r="AA1634">
        <v>5.7000000000000002E-2</v>
      </c>
      <c r="AB1634">
        <v>26.5</v>
      </c>
      <c r="AC1634">
        <v>38</v>
      </c>
      <c r="AD1634">
        <v>11</v>
      </c>
      <c r="AE1634">
        <v>25.9</v>
      </c>
      <c r="AF1634">
        <v>7.26</v>
      </c>
      <c r="AG1634">
        <v>7.2099999999999997E-2</v>
      </c>
      <c r="AH1634" t="s">
        <v>337</v>
      </c>
      <c r="AI1634" t="s">
        <v>337</v>
      </c>
      <c r="AJ1634">
        <v>2.8000000000000001E-2</v>
      </c>
      <c r="AK1634">
        <v>118</v>
      </c>
      <c r="AL1634">
        <v>1</v>
      </c>
      <c r="AM1634">
        <v>100</v>
      </c>
      <c r="AN1634">
        <v>5</v>
      </c>
    </row>
    <row r="1635" spans="1:40" x14ac:dyDescent="0.25">
      <c r="A1635" s="34">
        <v>40748</v>
      </c>
      <c r="B1635" s="220">
        <v>0.54513888888888895</v>
      </c>
      <c r="C1635">
        <v>34.799999999999997</v>
      </c>
      <c r="D1635">
        <v>34.799999999999997</v>
      </c>
      <c r="E1635">
        <v>34.700000000000003</v>
      </c>
      <c r="F1635">
        <v>34</v>
      </c>
      <c r="G1635">
        <v>16.600000000000001</v>
      </c>
      <c r="H1635">
        <v>6</v>
      </c>
      <c r="I1635" t="s">
        <v>349</v>
      </c>
      <c r="J1635">
        <v>0.5</v>
      </c>
      <c r="K1635">
        <v>13</v>
      </c>
      <c r="L1635" t="s">
        <v>338</v>
      </c>
      <c r="M1635">
        <v>34.799999999999997</v>
      </c>
      <c r="N1635">
        <v>35.6</v>
      </c>
      <c r="O1635">
        <v>35.6</v>
      </c>
      <c r="P1635" t="s">
        <v>337</v>
      </c>
      <c r="Q1635">
        <v>754.2</v>
      </c>
      <c r="R1635">
        <v>0</v>
      </c>
      <c r="S1635">
        <v>0</v>
      </c>
      <c r="T1635">
        <v>918</v>
      </c>
      <c r="U1635">
        <v>6.58</v>
      </c>
      <c r="V1635">
        <v>919</v>
      </c>
      <c r="W1635">
        <v>8.8000000000000007</v>
      </c>
      <c r="X1635">
        <v>0.31</v>
      </c>
      <c r="Y1635">
        <v>8.8000000000000007</v>
      </c>
      <c r="Z1635">
        <v>0</v>
      </c>
      <c r="AA1635">
        <v>5.7000000000000002E-2</v>
      </c>
      <c r="AB1635">
        <v>26.5</v>
      </c>
      <c r="AC1635">
        <v>38</v>
      </c>
      <c r="AD1635">
        <v>11</v>
      </c>
      <c r="AE1635">
        <v>25.9</v>
      </c>
      <c r="AF1635">
        <v>7.26</v>
      </c>
      <c r="AG1635">
        <v>7.2099999999999997E-2</v>
      </c>
      <c r="AH1635" t="s">
        <v>337</v>
      </c>
      <c r="AI1635" t="s">
        <v>337</v>
      </c>
      <c r="AJ1635">
        <v>0</v>
      </c>
      <c r="AK1635">
        <v>115</v>
      </c>
      <c r="AL1635">
        <v>1</v>
      </c>
      <c r="AM1635">
        <v>100</v>
      </c>
      <c r="AN1635">
        <v>5</v>
      </c>
    </row>
    <row r="1636" spans="1:40" x14ac:dyDescent="0.25">
      <c r="A1636" s="34">
        <v>40748</v>
      </c>
      <c r="B1636" s="220">
        <v>0.54861111111111105</v>
      </c>
      <c r="C1636">
        <v>34.9</v>
      </c>
      <c r="D1636">
        <v>35</v>
      </c>
      <c r="E1636">
        <v>34.799999999999997</v>
      </c>
      <c r="F1636">
        <v>33</v>
      </c>
      <c r="G1636">
        <v>16.2</v>
      </c>
      <c r="H1636">
        <v>7</v>
      </c>
      <c r="I1636" t="s">
        <v>336</v>
      </c>
      <c r="J1636">
        <v>0.57999999999999996</v>
      </c>
      <c r="K1636">
        <v>15</v>
      </c>
      <c r="L1636" t="s">
        <v>338</v>
      </c>
      <c r="M1636">
        <v>34.9</v>
      </c>
      <c r="N1636">
        <v>35.6</v>
      </c>
      <c r="O1636">
        <v>35.6</v>
      </c>
      <c r="P1636" t="s">
        <v>337</v>
      </c>
      <c r="Q1636">
        <v>754.2</v>
      </c>
      <c r="R1636">
        <v>0</v>
      </c>
      <c r="S1636">
        <v>0</v>
      </c>
      <c r="T1636">
        <v>922</v>
      </c>
      <c r="U1636">
        <v>6.61</v>
      </c>
      <c r="V1636">
        <v>923</v>
      </c>
      <c r="W1636">
        <v>8.9</v>
      </c>
      <c r="X1636">
        <v>0.32</v>
      </c>
      <c r="Y1636">
        <v>8.9</v>
      </c>
      <c r="Z1636">
        <v>0</v>
      </c>
      <c r="AA1636">
        <v>5.7000000000000002E-2</v>
      </c>
      <c r="AB1636">
        <v>26.6</v>
      </c>
      <c r="AC1636">
        <v>38</v>
      </c>
      <c r="AD1636">
        <v>11.1</v>
      </c>
      <c r="AE1636">
        <v>25.9</v>
      </c>
      <c r="AF1636">
        <v>7.25</v>
      </c>
      <c r="AG1636">
        <v>7.1999999999999995E-2</v>
      </c>
      <c r="AH1636" t="s">
        <v>337</v>
      </c>
      <c r="AI1636" t="s">
        <v>337</v>
      </c>
      <c r="AJ1636">
        <v>0</v>
      </c>
      <c r="AK1636">
        <v>116</v>
      </c>
      <c r="AL1636">
        <v>1</v>
      </c>
      <c r="AM1636">
        <v>100</v>
      </c>
      <c r="AN1636">
        <v>5</v>
      </c>
    </row>
    <row r="1637" spans="1:40" x14ac:dyDescent="0.25">
      <c r="A1637" s="34">
        <v>40748</v>
      </c>
      <c r="B1637" s="220">
        <v>0.55208333333333337</v>
      </c>
      <c r="C1637">
        <v>34.799999999999997</v>
      </c>
      <c r="D1637">
        <v>34.9</v>
      </c>
      <c r="E1637">
        <v>34.799999999999997</v>
      </c>
      <c r="F1637">
        <v>34</v>
      </c>
      <c r="G1637">
        <v>16.7</v>
      </c>
      <c r="H1637">
        <v>4</v>
      </c>
      <c r="I1637" t="s">
        <v>341</v>
      </c>
      <c r="J1637">
        <v>0.33</v>
      </c>
      <c r="K1637">
        <v>8</v>
      </c>
      <c r="L1637" t="s">
        <v>336</v>
      </c>
      <c r="M1637">
        <v>34.799999999999997</v>
      </c>
      <c r="N1637">
        <v>35.700000000000003</v>
      </c>
      <c r="O1637">
        <v>35.700000000000003</v>
      </c>
      <c r="P1637" t="s">
        <v>337</v>
      </c>
      <c r="Q1637">
        <v>754.1</v>
      </c>
      <c r="R1637">
        <v>0</v>
      </c>
      <c r="S1637">
        <v>0</v>
      </c>
      <c r="T1637">
        <v>925</v>
      </c>
      <c r="U1637">
        <v>6.63</v>
      </c>
      <c r="V1637">
        <v>928</v>
      </c>
      <c r="W1637">
        <v>9</v>
      </c>
      <c r="X1637">
        <v>0.32</v>
      </c>
      <c r="Y1637">
        <v>9</v>
      </c>
      <c r="Z1637">
        <v>0</v>
      </c>
      <c r="AA1637">
        <v>5.7000000000000002E-2</v>
      </c>
      <c r="AB1637">
        <v>26.6</v>
      </c>
      <c r="AC1637">
        <v>38</v>
      </c>
      <c r="AD1637">
        <v>11.1</v>
      </c>
      <c r="AE1637">
        <v>25.9</v>
      </c>
      <c r="AF1637">
        <v>7.25</v>
      </c>
      <c r="AG1637">
        <v>7.1999999999999995E-2</v>
      </c>
      <c r="AH1637" t="s">
        <v>337</v>
      </c>
      <c r="AI1637" t="s">
        <v>337</v>
      </c>
      <c r="AJ1637">
        <v>0</v>
      </c>
      <c r="AK1637">
        <v>116</v>
      </c>
      <c r="AL1637">
        <v>1</v>
      </c>
      <c r="AM1637">
        <v>100</v>
      </c>
      <c r="AN1637">
        <v>5</v>
      </c>
    </row>
    <row r="1638" spans="1:40" x14ac:dyDescent="0.25">
      <c r="A1638" s="34">
        <v>40748</v>
      </c>
      <c r="B1638" s="220">
        <v>0.55555555555555558</v>
      </c>
      <c r="C1638">
        <v>34.9</v>
      </c>
      <c r="D1638">
        <v>34.9</v>
      </c>
      <c r="E1638">
        <v>34.799999999999997</v>
      </c>
      <c r="F1638">
        <v>33</v>
      </c>
      <c r="G1638">
        <v>16.3</v>
      </c>
      <c r="H1638">
        <v>4</v>
      </c>
      <c r="I1638" t="s">
        <v>338</v>
      </c>
      <c r="J1638">
        <v>0.33</v>
      </c>
      <c r="K1638">
        <v>7</v>
      </c>
      <c r="L1638" t="s">
        <v>336</v>
      </c>
      <c r="M1638">
        <v>34.9</v>
      </c>
      <c r="N1638">
        <v>35.700000000000003</v>
      </c>
      <c r="O1638">
        <v>35.700000000000003</v>
      </c>
      <c r="P1638" t="s">
        <v>337</v>
      </c>
      <c r="Q1638">
        <v>754.1</v>
      </c>
      <c r="R1638">
        <v>0</v>
      </c>
      <c r="S1638">
        <v>0</v>
      </c>
      <c r="T1638">
        <v>929</v>
      </c>
      <c r="U1638">
        <v>6.66</v>
      </c>
      <c r="V1638">
        <v>932</v>
      </c>
      <c r="W1638">
        <v>9</v>
      </c>
      <c r="X1638">
        <v>0.32</v>
      </c>
      <c r="Y1638">
        <v>9.1</v>
      </c>
      <c r="Z1638">
        <v>0</v>
      </c>
      <c r="AA1638">
        <v>5.8000000000000003E-2</v>
      </c>
      <c r="AB1638">
        <v>26.7</v>
      </c>
      <c r="AC1638">
        <v>39</v>
      </c>
      <c r="AD1638">
        <v>11.6</v>
      </c>
      <c r="AE1638">
        <v>26.1</v>
      </c>
      <c r="AF1638">
        <v>7.45</v>
      </c>
      <c r="AG1638">
        <v>7.1999999999999995E-2</v>
      </c>
      <c r="AH1638" t="s">
        <v>337</v>
      </c>
      <c r="AI1638" t="s">
        <v>337</v>
      </c>
      <c r="AJ1638">
        <v>0</v>
      </c>
      <c r="AK1638">
        <v>117</v>
      </c>
      <c r="AL1638">
        <v>1</v>
      </c>
      <c r="AM1638">
        <v>100</v>
      </c>
      <c r="AN1638">
        <v>5</v>
      </c>
    </row>
    <row r="1639" spans="1:40" x14ac:dyDescent="0.25">
      <c r="A1639" s="34">
        <v>40748</v>
      </c>
      <c r="B1639" s="220">
        <v>0.55902777777777779</v>
      </c>
      <c r="C1639">
        <v>35.1</v>
      </c>
      <c r="D1639">
        <v>35.1</v>
      </c>
      <c r="E1639">
        <v>34.9</v>
      </c>
      <c r="F1639">
        <v>33</v>
      </c>
      <c r="G1639">
        <v>16.399999999999999</v>
      </c>
      <c r="H1639">
        <v>4</v>
      </c>
      <c r="I1639" t="s">
        <v>340</v>
      </c>
      <c r="J1639">
        <v>0.33</v>
      </c>
      <c r="K1639">
        <v>12</v>
      </c>
      <c r="L1639" t="s">
        <v>340</v>
      </c>
      <c r="M1639">
        <v>35.1</v>
      </c>
      <c r="N1639">
        <v>35.799999999999997</v>
      </c>
      <c r="O1639">
        <v>35.799999999999997</v>
      </c>
      <c r="P1639" t="s">
        <v>337</v>
      </c>
      <c r="Q1639">
        <v>754</v>
      </c>
      <c r="R1639">
        <v>0</v>
      </c>
      <c r="S1639">
        <v>0</v>
      </c>
      <c r="T1639">
        <v>929</v>
      </c>
      <c r="U1639">
        <v>6.66</v>
      </c>
      <c r="V1639">
        <v>935</v>
      </c>
      <c r="W1639">
        <v>9</v>
      </c>
      <c r="X1639">
        <v>0.32</v>
      </c>
      <c r="Y1639">
        <v>9.1</v>
      </c>
      <c r="Z1639">
        <v>0</v>
      </c>
      <c r="AA1639">
        <v>5.8000000000000003E-2</v>
      </c>
      <c r="AB1639">
        <v>26.8</v>
      </c>
      <c r="AC1639">
        <v>39</v>
      </c>
      <c r="AD1639">
        <v>11.7</v>
      </c>
      <c r="AE1639">
        <v>26.2</v>
      </c>
      <c r="AF1639">
        <v>7.44</v>
      </c>
      <c r="AG1639">
        <v>7.1900000000000006E-2</v>
      </c>
      <c r="AH1639" t="s">
        <v>337</v>
      </c>
      <c r="AI1639" t="s">
        <v>337</v>
      </c>
      <c r="AJ1639">
        <v>0</v>
      </c>
      <c r="AK1639">
        <v>117</v>
      </c>
      <c r="AL1639">
        <v>1</v>
      </c>
      <c r="AM1639">
        <v>100</v>
      </c>
      <c r="AN1639">
        <v>5</v>
      </c>
    </row>
    <row r="1640" spans="1:40" x14ac:dyDescent="0.25">
      <c r="A1640" s="34">
        <v>40748</v>
      </c>
      <c r="B1640" s="220">
        <v>0.5625</v>
      </c>
      <c r="C1640">
        <v>35.299999999999997</v>
      </c>
      <c r="D1640">
        <v>35.4</v>
      </c>
      <c r="E1640">
        <v>35.1</v>
      </c>
      <c r="F1640">
        <v>33</v>
      </c>
      <c r="G1640">
        <v>16.600000000000001</v>
      </c>
      <c r="H1640">
        <v>7</v>
      </c>
      <c r="I1640" t="s">
        <v>340</v>
      </c>
      <c r="J1640">
        <v>0.57999999999999996</v>
      </c>
      <c r="K1640">
        <v>11</v>
      </c>
      <c r="L1640" t="s">
        <v>340</v>
      </c>
      <c r="M1640">
        <v>35.299999999999997</v>
      </c>
      <c r="N1640">
        <v>36.200000000000003</v>
      </c>
      <c r="O1640">
        <v>36.200000000000003</v>
      </c>
      <c r="P1640" t="s">
        <v>337</v>
      </c>
      <c r="Q1640">
        <v>754</v>
      </c>
      <c r="R1640">
        <v>0</v>
      </c>
      <c r="S1640">
        <v>0</v>
      </c>
      <c r="T1640">
        <v>945</v>
      </c>
      <c r="U1640">
        <v>6.77</v>
      </c>
      <c r="V1640">
        <v>949</v>
      </c>
      <c r="W1640">
        <v>9.3000000000000007</v>
      </c>
      <c r="X1640">
        <v>0.33</v>
      </c>
      <c r="Y1640">
        <v>9.3000000000000007</v>
      </c>
      <c r="Z1640">
        <v>0</v>
      </c>
      <c r="AA1640">
        <v>5.8999999999999997E-2</v>
      </c>
      <c r="AB1640">
        <v>26.9</v>
      </c>
      <c r="AC1640">
        <v>38</v>
      </c>
      <c r="AD1640">
        <v>11.4</v>
      </c>
      <c r="AE1640">
        <v>26.3</v>
      </c>
      <c r="AF1640">
        <v>7.25</v>
      </c>
      <c r="AG1640">
        <v>7.1900000000000006E-2</v>
      </c>
      <c r="AH1640" t="s">
        <v>337</v>
      </c>
      <c r="AI1640" t="s">
        <v>337</v>
      </c>
      <c r="AJ1640">
        <v>0</v>
      </c>
      <c r="AK1640">
        <v>117</v>
      </c>
      <c r="AL1640">
        <v>1</v>
      </c>
      <c r="AM1640">
        <v>100</v>
      </c>
      <c r="AN1640">
        <v>5</v>
      </c>
    </row>
    <row r="1641" spans="1:40" x14ac:dyDescent="0.25">
      <c r="A1641" s="34">
        <v>40748</v>
      </c>
      <c r="B1641" s="220">
        <v>0.56597222222222221</v>
      </c>
      <c r="C1641">
        <v>35.200000000000003</v>
      </c>
      <c r="D1641">
        <v>35.299999999999997</v>
      </c>
      <c r="E1641">
        <v>35.200000000000003</v>
      </c>
      <c r="F1641">
        <v>33</v>
      </c>
      <c r="G1641">
        <v>16.5</v>
      </c>
      <c r="H1641">
        <v>4</v>
      </c>
      <c r="I1641" t="s">
        <v>340</v>
      </c>
      <c r="J1641">
        <v>0.33</v>
      </c>
      <c r="K1641">
        <v>9</v>
      </c>
      <c r="L1641" t="s">
        <v>338</v>
      </c>
      <c r="M1641">
        <v>35.200000000000003</v>
      </c>
      <c r="N1641">
        <v>36</v>
      </c>
      <c r="O1641">
        <v>36</v>
      </c>
      <c r="P1641" t="s">
        <v>337</v>
      </c>
      <c r="Q1641">
        <v>754</v>
      </c>
      <c r="R1641">
        <v>0</v>
      </c>
      <c r="S1641">
        <v>0</v>
      </c>
      <c r="T1641">
        <v>948</v>
      </c>
      <c r="U1641">
        <v>6.79</v>
      </c>
      <c r="V1641">
        <v>951</v>
      </c>
      <c r="W1641">
        <v>9.3000000000000007</v>
      </c>
      <c r="X1641">
        <v>0.33</v>
      </c>
      <c r="Y1641">
        <v>9.4</v>
      </c>
      <c r="Z1641">
        <v>0</v>
      </c>
      <c r="AA1641">
        <v>5.8000000000000003E-2</v>
      </c>
      <c r="AB1641">
        <v>26.9</v>
      </c>
      <c r="AC1641">
        <v>38</v>
      </c>
      <c r="AD1641">
        <v>11.4</v>
      </c>
      <c r="AE1641">
        <v>26.3</v>
      </c>
      <c r="AF1641">
        <v>7.25</v>
      </c>
      <c r="AG1641">
        <v>7.1900000000000006E-2</v>
      </c>
      <c r="AH1641" t="s">
        <v>337</v>
      </c>
      <c r="AI1641" t="s">
        <v>337</v>
      </c>
      <c r="AJ1641">
        <v>0</v>
      </c>
      <c r="AK1641">
        <v>117</v>
      </c>
      <c r="AL1641">
        <v>1</v>
      </c>
      <c r="AM1641">
        <v>100</v>
      </c>
      <c r="AN1641">
        <v>5</v>
      </c>
    </row>
    <row r="1642" spans="1:40" x14ac:dyDescent="0.25">
      <c r="A1642" s="34">
        <v>40748</v>
      </c>
      <c r="B1642" s="220">
        <v>0.56944444444444442</v>
      </c>
      <c r="C1642">
        <v>35.200000000000003</v>
      </c>
      <c r="D1642">
        <v>35.200000000000003</v>
      </c>
      <c r="E1642">
        <v>35.200000000000003</v>
      </c>
      <c r="F1642">
        <v>32</v>
      </c>
      <c r="G1642">
        <v>16</v>
      </c>
      <c r="H1642">
        <v>3</v>
      </c>
      <c r="I1642" t="s">
        <v>338</v>
      </c>
      <c r="J1642">
        <v>0.25</v>
      </c>
      <c r="K1642">
        <v>9</v>
      </c>
      <c r="L1642" t="s">
        <v>351</v>
      </c>
      <c r="M1642">
        <v>35.200000000000003</v>
      </c>
      <c r="N1642">
        <v>35.799999999999997</v>
      </c>
      <c r="O1642">
        <v>35.799999999999997</v>
      </c>
      <c r="P1642" t="s">
        <v>337</v>
      </c>
      <c r="Q1642">
        <v>753.9</v>
      </c>
      <c r="R1642">
        <v>0</v>
      </c>
      <c r="S1642">
        <v>0</v>
      </c>
      <c r="T1642">
        <v>960</v>
      </c>
      <c r="U1642">
        <v>6.88</v>
      </c>
      <c r="V1642">
        <v>970</v>
      </c>
      <c r="W1642">
        <v>9.3000000000000007</v>
      </c>
      <c r="X1642">
        <v>0.33</v>
      </c>
      <c r="Y1642">
        <v>9.4</v>
      </c>
      <c r="Z1642">
        <v>0</v>
      </c>
      <c r="AA1642">
        <v>5.8999999999999997E-2</v>
      </c>
      <c r="AB1642">
        <v>27</v>
      </c>
      <c r="AC1642">
        <v>38</v>
      </c>
      <c r="AD1642">
        <v>11.5</v>
      </c>
      <c r="AE1642">
        <v>26.3</v>
      </c>
      <c r="AF1642">
        <v>7.25</v>
      </c>
      <c r="AG1642">
        <v>7.1900000000000006E-2</v>
      </c>
      <c r="AH1642" t="s">
        <v>337</v>
      </c>
      <c r="AI1642" t="s">
        <v>337</v>
      </c>
      <c r="AJ1642">
        <v>0</v>
      </c>
      <c r="AK1642">
        <v>117</v>
      </c>
      <c r="AL1642">
        <v>1</v>
      </c>
      <c r="AM1642">
        <v>100</v>
      </c>
      <c r="AN1642">
        <v>5</v>
      </c>
    </row>
    <row r="1643" spans="1:40" x14ac:dyDescent="0.25">
      <c r="A1643" s="34">
        <v>40748</v>
      </c>
      <c r="B1643" s="220">
        <v>0.57291666666666663</v>
      </c>
      <c r="C1643">
        <v>35.6</v>
      </c>
      <c r="D1643">
        <v>35.6</v>
      </c>
      <c r="E1643">
        <v>35.200000000000003</v>
      </c>
      <c r="F1643">
        <v>32</v>
      </c>
      <c r="G1643">
        <v>16.3</v>
      </c>
      <c r="H1643">
        <v>2</v>
      </c>
      <c r="I1643" t="s">
        <v>351</v>
      </c>
      <c r="J1643">
        <v>0.17</v>
      </c>
      <c r="K1643">
        <v>7</v>
      </c>
      <c r="L1643" t="s">
        <v>351</v>
      </c>
      <c r="M1643">
        <v>35.6</v>
      </c>
      <c r="N1643">
        <v>36.299999999999997</v>
      </c>
      <c r="O1643">
        <v>36.299999999999997</v>
      </c>
      <c r="P1643" t="s">
        <v>337</v>
      </c>
      <c r="Q1643">
        <v>753.8</v>
      </c>
      <c r="R1643">
        <v>0</v>
      </c>
      <c r="S1643">
        <v>0</v>
      </c>
      <c r="T1643">
        <v>985</v>
      </c>
      <c r="U1643">
        <v>7.06</v>
      </c>
      <c r="V1643">
        <v>995</v>
      </c>
      <c r="W1643">
        <v>9.3000000000000007</v>
      </c>
      <c r="X1643">
        <v>0.33</v>
      </c>
      <c r="Y1643">
        <v>9.4</v>
      </c>
      <c r="Z1643">
        <v>0</v>
      </c>
      <c r="AA1643">
        <v>0.06</v>
      </c>
      <c r="AB1643">
        <v>27.1</v>
      </c>
      <c r="AC1643">
        <v>38</v>
      </c>
      <c r="AD1643">
        <v>11.6</v>
      </c>
      <c r="AE1643">
        <v>26.4</v>
      </c>
      <c r="AF1643">
        <v>7.25</v>
      </c>
      <c r="AG1643">
        <v>7.1800000000000003E-2</v>
      </c>
      <c r="AH1643" t="s">
        <v>337</v>
      </c>
      <c r="AI1643" t="s">
        <v>337</v>
      </c>
      <c r="AJ1643">
        <v>0</v>
      </c>
      <c r="AK1643">
        <v>117</v>
      </c>
      <c r="AL1643">
        <v>1</v>
      </c>
      <c r="AM1643">
        <v>100</v>
      </c>
      <c r="AN1643">
        <v>5</v>
      </c>
    </row>
    <row r="1644" spans="1:40" x14ac:dyDescent="0.25">
      <c r="A1644" s="34">
        <v>40748</v>
      </c>
      <c r="B1644" s="220">
        <v>0.57638888888888895</v>
      </c>
      <c r="C1644">
        <v>36.1</v>
      </c>
      <c r="D1644">
        <v>36.1</v>
      </c>
      <c r="E1644">
        <v>35.6</v>
      </c>
      <c r="F1644">
        <v>32</v>
      </c>
      <c r="G1644">
        <v>16.8</v>
      </c>
      <c r="H1644">
        <v>5</v>
      </c>
      <c r="I1644" t="s">
        <v>351</v>
      </c>
      <c r="J1644">
        <v>0.42</v>
      </c>
      <c r="K1644">
        <v>11</v>
      </c>
      <c r="L1644" t="s">
        <v>340</v>
      </c>
      <c r="M1644">
        <v>36.1</v>
      </c>
      <c r="N1644">
        <v>37.1</v>
      </c>
      <c r="O1644">
        <v>37.1</v>
      </c>
      <c r="P1644" t="s">
        <v>337</v>
      </c>
      <c r="Q1644">
        <v>753.7</v>
      </c>
      <c r="R1644">
        <v>0</v>
      </c>
      <c r="S1644">
        <v>0</v>
      </c>
      <c r="T1644">
        <v>993</v>
      </c>
      <c r="U1644">
        <v>7.12</v>
      </c>
      <c r="V1644">
        <v>1002</v>
      </c>
      <c r="W1644">
        <v>9.3000000000000007</v>
      </c>
      <c r="X1644">
        <v>0.33</v>
      </c>
      <c r="Y1644">
        <v>9.4</v>
      </c>
      <c r="Z1644">
        <v>0</v>
      </c>
      <c r="AA1644">
        <v>6.2E-2</v>
      </c>
      <c r="AB1644">
        <v>27.1</v>
      </c>
      <c r="AC1644">
        <v>37</v>
      </c>
      <c r="AD1644">
        <v>11.2</v>
      </c>
      <c r="AE1644">
        <v>26.4</v>
      </c>
      <c r="AF1644">
        <v>7.13</v>
      </c>
      <c r="AG1644">
        <v>7.1900000000000006E-2</v>
      </c>
      <c r="AH1644" t="s">
        <v>337</v>
      </c>
      <c r="AI1644" t="s">
        <v>337</v>
      </c>
      <c r="AJ1644">
        <v>0</v>
      </c>
      <c r="AK1644">
        <v>117</v>
      </c>
      <c r="AL1644">
        <v>1</v>
      </c>
      <c r="AM1644">
        <v>100</v>
      </c>
      <c r="AN1644">
        <v>5</v>
      </c>
    </row>
    <row r="1645" spans="1:40" x14ac:dyDescent="0.25">
      <c r="A1645" s="34">
        <v>40748</v>
      </c>
      <c r="B1645" s="220">
        <v>0.57986111111111105</v>
      </c>
      <c r="C1645">
        <v>36</v>
      </c>
      <c r="D1645">
        <v>36.1</v>
      </c>
      <c r="E1645">
        <v>36</v>
      </c>
      <c r="F1645">
        <v>32</v>
      </c>
      <c r="G1645">
        <v>16.7</v>
      </c>
      <c r="H1645">
        <v>9</v>
      </c>
      <c r="I1645" t="s">
        <v>340</v>
      </c>
      <c r="J1645">
        <v>0.75</v>
      </c>
      <c r="K1645">
        <v>14</v>
      </c>
      <c r="L1645" t="s">
        <v>340</v>
      </c>
      <c r="M1645">
        <v>36</v>
      </c>
      <c r="N1645">
        <v>37</v>
      </c>
      <c r="O1645">
        <v>37</v>
      </c>
      <c r="P1645" t="s">
        <v>337</v>
      </c>
      <c r="Q1645">
        <v>753.7</v>
      </c>
      <c r="R1645">
        <v>0</v>
      </c>
      <c r="S1645">
        <v>0</v>
      </c>
      <c r="T1645">
        <v>1016</v>
      </c>
      <c r="U1645">
        <v>7.28</v>
      </c>
      <c r="V1645">
        <v>1032</v>
      </c>
      <c r="W1645">
        <v>9.3000000000000007</v>
      </c>
      <c r="X1645">
        <v>0.33</v>
      </c>
      <c r="Y1645">
        <v>9.4</v>
      </c>
      <c r="Z1645">
        <v>0</v>
      </c>
      <c r="AA1645">
        <v>6.0999999999999999E-2</v>
      </c>
      <c r="AB1645">
        <v>27.2</v>
      </c>
      <c r="AC1645">
        <v>37</v>
      </c>
      <c r="AD1645">
        <v>11.3</v>
      </c>
      <c r="AE1645">
        <v>26.5</v>
      </c>
      <c r="AF1645">
        <v>7.13</v>
      </c>
      <c r="AG1645">
        <v>7.1800000000000003E-2</v>
      </c>
      <c r="AH1645" t="s">
        <v>337</v>
      </c>
      <c r="AI1645" t="s">
        <v>337</v>
      </c>
      <c r="AJ1645">
        <v>0</v>
      </c>
      <c r="AK1645">
        <v>117</v>
      </c>
      <c r="AL1645">
        <v>1</v>
      </c>
      <c r="AM1645">
        <v>100</v>
      </c>
      <c r="AN1645">
        <v>5</v>
      </c>
    </row>
    <row r="1646" spans="1:40" x14ac:dyDescent="0.25">
      <c r="A1646" s="34">
        <v>40748</v>
      </c>
      <c r="B1646" s="220">
        <v>0.58333333333333337</v>
      </c>
      <c r="C1646">
        <v>35.700000000000003</v>
      </c>
      <c r="D1646">
        <v>36</v>
      </c>
      <c r="E1646">
        <v>35.700000000000003</v>
      </c>
      <c r="F1646">
        <v>33</v>
      </c>
      <c r="G1646">
        <v>16.899999999999999</v>
      </c>
      <c r="H1646">
        <v>4</v>
      </c>
      <c r="I1646" t="s">
        <v>341</v>
      </c>
      <c r="J1646">
        <v>0.33</v>
      </c>
      <c r="K1646">
        <v>10</v>
      </c>
      <c r="L1646" t="s">
        <v>336</v>
      </c>
      <c r="M1646">
        <v>35.700000000000003</v>
      </c>
      <c r="N1646">
        <v>36.700000000000003</v>
      </c>
      <c r="O1646">
        <v>36.700000000000003</v>
      </c>
      <c r="P1646" t="s">
        <v>337</v>
      </c>
      <c r="Q1646">
        <v>753.7</v>
      </c>
      <c r="R1646">
        <v>0</v>
      </c>
      <c r="S1646">
        <v>0</v>
      </c>
      <c r="T1646">
        <v>284</v>
      </c>
      <c r="U1646">
        <v>2.04</v>
      </c>
      <c r="V1646">
        <v>295</v>
      </c>
      <c r="W1646">
        <v>5.8</v>
      </c>
      <c r="X1646">
        <v>0.21</v>
      </c>
      <c r="Y1646">
        <v>9.3000000000000007</v>
      </c>
      <c r="Z1646">
        <v>0</v>
      </c>
      <c r="AA1646">
        <v>0.06</v>
      </c>
      <c r="AB1646">
        <v>27.3</v>
      </c>
      <c r="AC1646">
        <v>37</v>
      </c>
      <c r="AD1646">
        <v>11.4</v>
      </c>
      <c r="AE1646">
        <v>26.6</v>
      </c>
      <c r="AF1646">
        <v>7.13</v>
      </c>
      <c r="AG1646">
        <v>7.1800000000000003E-2</v>
      </c>
      <c r="AH1646" t="s">
        <v>337</v>
      </c>
      <c r="AI1646" t="s">
        <v>337</v>
      </c>
      <c r="AJ1646">
        <v>2.9000000000000001E-2</v>
      </c>
      <c r="AK1646">
        <v>116</v>
      </c>
      <c r="AL1646">
        <v>1</v>
      </c>
      <c r="AM1646">
        <v>100</v>
      </c>
      <c r="AN1646">
        <v>5</v>
      </c>
    </row>
    <row r="1647" spans="1:40" x14ac:dyDescent="0.25">
      <c r="A1647" s="34">
        <v>40748</v>
      </c>
      <c r="B1647" s="220">
        <v>0.58680555555555558</v>
      </c>
      <c r="C1647">
        <v>35.799999999999997</v>
      </c>
      <c r="D1647">
        <v>35.799999999999997</v>
      </c>
      <c r="E1647">
        <v>35.6</v>
      </c>
      <c r="F1647">
        <v>33</v>
      </c>
      <c r="G1647">
        <v>17.100000000000001</v>
      </c>
      <c r="H1647">
        <v>5</v>
      </c>
      <c r="I1647" t="s">
        <v>347</v>
      </c>
      <c r="J1647">
        <v>0.42</v>
      </c>
      <c r="K1647">
        <v>9</v>
      </c>
      <c r="L1647" t="s">
        <v>341</v>
      </c>
      <c r="M1647">
        <v>35.799999999999997</v>
      </c>
      <c r="N1647">
        <v>37</v>
      </c>
      <c r="O1647">
        <v>37</v>
      </c>
      <c r="P1647" t="s">
        <v>337</v>
      </c>
      <c r="Q1647">
        <v>753.5</v>
      </c>
      <c r="R1647">
        <v>0</v>
      </c>
      <c r="S1647">
        <v>0</v>
      </c>
      <c r="T1647">
        <v>1095</v>
      </c>
      <c r="U1647">
        <v>7.85</v>
      </c>
      <c r="V1647">
        <v>1127</v>
      </c>
      <c r="W1647">
        <v>8.5</v>
      </c>
      <c r="X1647">
        <v>0.3</v>
      </c>
      <c r="Y1647">
        <v>9.6</v>
      </c>
      <c r="Z1647">
        <v>0</v>
      </c>
      <c r="AA1647">
        <v>6.0999999999999999E-2</v>
      </c>
      <c r="AB1647">
        <v>27.3</v>
      </c>
      <c r="AC1647">
        <v>37</v>
      </c>
      <c r="AD1647">
        <v>11.4</v>
      </c>
      <c r="AE1647">
        <v>26.6</v>
      </c>
      <c r="AF1647">
        <v>7.13</v>
      </c>
      <c r="AG1647">
        <v>7.1800000000000003E-2</v>
      </c>
      <c r="AH1647" t="s">
        <v>337</v>
      </c>
      <c r="AI1647" t="s">
        <v>337</v>
      </c>
      <c r="AJ1647">
        <v>0</v>
      </c>
      <c r="AK1647">
        <v>116</v>
      </c>
      <c r="AL1647">
        <v>1</v>
      </c>
      <c r="AM1647">
        <v>100</v>
      </c>
      <c r="AN1647">
        <v>5</v>
      </c>
    </row>
    <row r="1648" spans="1:40" x14ac:dyDescent="0.25">
      <c r="A1648" s="34">
        <v>40748</v>
      </c>
      <c r="B1648" s="220">
        <v>0.59027777777777779</v>
      </c>
      <c r="C1648">
        <v>36.200000000000003</v>
      </c>
      <c r="D1648">
        <v>36.200000000000003</v>
      </c>
      <c r="E1648">
        <v>35.9</v>
      </c>
      <c r="F1648">
        <v>32</v>
      </c>
      <c r="G1648">
        <v>16.899999999999999</v>
      </c>
      <c r="H1648">
        <v>3</v>
      </c>
      <c r="I1648" t="s">
        <v>347</v>
      </c>
      <c r="J1648">
        <v>0.25</v>
      </c>
      <c r="K1648">
        <v>8</v>
      </c>
      <c r="L1648" t="s">
        <v>349</v>
      </c>
      <c r="M1648">
        <v>36.200000000000003</v>
      </c>
      <c r="N1648">
        <v>37.299999999999997</v>
      </c>
      <c r="O1648">
        <v>37.299999999999997</v>
      </c>
      <c r="P1648" t="s">
        <v>337</v>
      </c>
      <c r="Q1648">
        <v>753.5</v>
      </c>
      <c r="R1648">
        <v>0</v>
      </c>
      <c r="S1648">
        <v>0</v>
      </c>
      <c r="T1648">
        <v>1066</v>
      </c>
      <c r="U1648">
        <v>7.64</v>
      </c>
      <c r="V1648">
        <v>1076</v>
      </c>
      <c r="W1648">
        <v>9</v>
      </c>
      <c r="X1648">
        <v>0.32</v>
      </c>
      <c r="Y1648">
        <v>9.4</v>
      </c>
      <c r="Z1648">
        <v>0</v>
      </c>
      <c r="AA1648">
        <v>6.2E-2</v>
      </c>
      <c r="AB1648">
        <v>27.4</v>
      </c>
      <c r="AC1648">
        <v>37</v>
      </c>
      <c r="AD1648">
        <v>11.5</v>
      </c>
      <c r="AE1648">
        <v>26.8</v>
      </c>
      <c r="AF1648">
        <v>7.12</v>
      </c>
      <c r="AG1648">
        <v>7.17E-2</v>
      </c>
      <c r="AH1648" t="s">
        <v>337</v>
      </c>
      <c r="AI1648" t="s">
        <v>337</v>
      </c>
      <c r="AJ1648">
        <v>0</v>
      </c>
      <c r="AK1648">
        <v>118</v>
      </c>
      <c r="AL1648">
        <v>1</v>
      </c>
      <c r="AM1648">
        <v>100</v>
      </c>
      <c r="AN1648">
        <v>5</v>
      </c>
    </row>
    <row r="1649" spans="1:40" x14ac:dyDescent="0.25">
      <c r="A1649" s="34">
        <v>40748</v>
      </c>
      <c r="B1649" s="220">
        <v>0.59375</v>
      </c>
      <c r="C1649">
        <v>36.4</v>
      </c>
      <c r="D1649">
        <v>36.4</v>
      </c>
      <c r="E1649">
        <v>36.200000000000003</v>
      </c>
      <c r="F1649">
        <v>31</v>
      </c>
      <c r="G1649">
        <v>16.5</v>
      </c>
      <c r="H1649">
        <v>6</v>
      </c>
      <c r="I1649" t="s">
        <v>336</v>
      </c>
      <c r="J1649">
        <v>0.5</v>
      </c>
      <c r="K1649">
        <v>12</v>
      </c>
      <c r="L1649" t="s">
        <v>340</v>
      </c>
      <c r="M1649">
        <v>36.4</v>
      </c>
      <c r="N1649">
        <v>37.299999999999997</v>
      </c>
      <c r="O1649">
        <v>37.299999999999997</v>
      </c>
      <c r="P1649" t="s">
        <v>337</v>
      </c>
      <c r="Q1649">
        <v>753.5</v>
      </c>
      <c r="R1649">
        <v>0</v>
      </c>
      <c r="S1649">
        <v>0</v>
      </c>
      <c r="T1649">
        <v>1068</v>
      </c>
      <c r="U1649">
        <v>7.65</v>
      </c>
      <c r="V1649">
        <v>1071</v>
      </c>
      <c r="W1649">
        <v>9.1999999999999993</v>
      </c>
      <c r="X1649">
        <v>0.33</v>
      </c>
      <c r="Y1649">
        <v>9.3000000000000007</v>
      </c>
      <c r="Z1649">
        <v>0</v>
      </c>
      <c r="AA1649">
        <v>6.3E-2</v>
      </c>
      <c r="AB1649">
        <v>27.4</v>
      </c>
      <c r="AC1649">
        <v>37</v>
      </c>
      <c r="AD1649">
        <v>11.5</v>
      </c>
      <c r="AE1649">
        <v>26.8</v>
      </c>
      <c r="AF1649">
        <v>7.12</v>
      </c>
      <c r="AG1649">
        <v>7.17E-2</v>
      </c>
      <c r="AH1649" t="s">
        <v>337</v>
      </c>
      <c r="AI1649" t="s">
        <v>337</v>
      </c>
      <c r="AJ1649">
        <v>0</v>
      </c>
      <c r="AK1649">
        <v>117</v>
      </c>
      <c r="AL1649">
        <v>1</v>
      </c>
      <c r="AM1649">
        <v>100</v>
      </c>
      <c r="AN1649">
        <v>5</v>
      </c>
    </row>
    <row r="1650" spans="1:40" x14ac:dyDescent="0.25">
      <c r="A1650" s="34">
        <v>40748</v>
      </c>
      <c r="B1650" s="220">
        <v>0.59722222222222221</v>
      </c>
      <c r="C1650">
        <v>36.4</v>
      </c>
      <c r="D1650">
        <v>36.4</v>
      </c>
      <c r="E1650">
        <v>36.4</v>
      </c>
      <c r="F1650">
        <v>30</v>
      </c>
      <c r="G1650">
        <v>16.100000000000001</v>
      </c>
      <c r="H1650">
        <v>5</v>
      </c>
      <c r="I1650" t="s">
        <v>336</v>
      </c>
      <c r="J1650">
        <v>0.42</v>
      </c>
      <c r="K1650">
        <v>11</v>
      </c>
      <c r="L1650" t="s">
        <v>341</v>
      </c>
      <c r="M1650">
        <v>36.4</v>
      </c>
      <c r="N1650">
        <v>37.200000000000003</v>
      </c>
      <c r="O1650">
        <v>37.200000000000003</v>
      </c>
      <c r="P1650" t="s">
        <v>337</v>
      </c>
      <c r="Q1650">
        <v>753.4</v>
      </c>
      <c r="R1650">
        <v>0</v>
      </c>
      <c r="S1650">
        <v>0</v>
      </c>
      <c r="T1650">
        <v>1087</v>
      </c>
      <c r="U1650">
        <v>7.79</v>
      </c>
      <c r="V1650">
        <v>1097</v>
      </c>
      <c r="W1650">
        <v>9.4</v>
      </c>
      <c r="X1650">
        <v>0.34</v>
      </c>
      <c r="Y1650">
        <v>9.5</v>
      </c>
      <c r="Z1650">
        <v>0</v>
      </c>
      <c r="AA1650">
        <v>6.3E-2</v>
      </c>
      <c r="AB1650">
        <v>27.6</v>
      </c>
      <c r="AC1650">
        <v>38</v>
      </c>
      <c r="AD1650">
        <v>12</v>
      </c>
      <c r="AE1650">
        <v>27</v>
      </c>
      <c r="AF1650">
        <v>7.25</v>
      </c>
      <c r="AG1650">
        <v>7.17E-2</v>
      </c>
      <c r="AH1650" t="s">
        <v>337</v>
      </c>
      <c r="AI1650" t="s">
        <v>337</v>
      </c>
      <c r="AJ1650">
        <v>0</v>
      </c>
      <c r="AK1650">
        <v>116</v>
      </c>
      <c r="AL1650">
        <v>1</v>
      </c>
      <c r="AM1650">
        <v>100</v>
      </c>
      <c r="AN1650">
        <v>5</v>
      </c>
    </row>
    <row r="1651" spans="1:40" x14ac:dyDescent="0.25">
      <c r="A1651" s="34">
        <v>40748</v>
      </c>
      <c r="B1651" s="220">
        <v>0.60069444444444442</v>
      </c>
      <c r="C1651">
        <v>36.6</v>
      </c>
      <c r="D1651">
        <v>36.6</v>
      </c>
      <c r="E1651">
        <v>36.4</v>
      </c>
      <c r="F1651">
        <v>31</v>
      </c>
      <c r="G1651">
        <v>16.7</v>
      </c>
      <c r="H1651">
        <v>3</v>
      </c>
      <c r="I1651" t="s">
        <v>340</v>
      </c>
      <c r="J1651">
        <v>0.25</v>
      </c>
      <c r="K1651">
        <v>8</v>
      </c>
      <c r="L1651" t="s">
        <v>349</v>
      </c>
      <c r="M1651">
        <v>36.6</v>
      </c>
      <c r="N1651">
        <v>37.6</v>
      </c>
      <c r="O1651">
        <v>37.6</v>
      </c>
      <c r="P1651" t="s">
        <v>337</v>
      </c>
      <c r="Q1651">
        <v>753.3</v>
      </c>
      <c r="R1651">
        <v>0</v>
      </c>
      <c r="S1651">
        <v>0</v>
      </c>
      <c r="T1651">
        <v>1086</v>
      </c>
      <c r="U1651">
        <v>7.78</v>
      </c>
      <c r="V1651">
        <v>1097</v>
      </c>
      <c r="W1651">
        <v>9.4</v>
      </c>
      <c r="X1651">
        <v>0.34</v>
      </c>
      <c r="Y1651">
        <v>9.5</v>
      </c>
      <c r="Z1651">
        <v>0</v>
      </c>
      <c r="AA1651">
        <v>6.3E-2</v>
      </c>
      <c r="AB1651">
        <v>27.7</v>
      </c>
      <c r="AC1651">
        <v>37</v>
      </c>
      <c r="AD1651">
        <v>11.7</v>
      </c>
      <c r="AE1651">
        <v>27.1</v>
      </c>
      <c r="AF1651">
        <v>7.11</v>
      </c>
      <c r="AG1651">
        <v>7.17E-2</v>
      </c>
      <c r="AH1651" t="s">
        <v>337</v>
      </c>
      <c r="AI1651" t="s">
        <v>337</v>
      </c>
      <c r="AJ1651">
        <v>0</v>
      </c>
      <c r="AK1651">
        <v>116</v>
      </c>
      <c r="AL1651">
        <v>1</v>
      </c>
      <c r="AM1651">
        <v>100</v>
      </c>
      <c r="AN1651">
        <v>5</v>
      </c>
    </row>
    <row r="1652" spans="1:40" x14ac:dyDescent="0.25">
      <c r="A1652" s="34">
        <v>40748</v>
      </c>
      <c r="B1652" s="220">
        <v>0.60416666666666663</v>
      </c>
      <c r="C1652">
        <v>36.799999999999997</v>
      </c>
      <c r="D1652">
        <v>36.799999999999997</v>
      </c>
      <c r="E1652">
        <v>36.6</v>
      </c>
      <c r="F1652">
        <v>31</v>
      </c>
      <c r="G1652">
        <v>16.899999999999999</v>
      </c>
      <c r="H1652">
        <v>6</v>
      </c>
      <c r="I1652" t="s">
        <v>349</v>
      </c>
      <c r="J1652">
        <v>0.5</v>
      </c>
      <c r="K1652">
        <v>10</v>
      </c>
      <c r="L1652" t="s">
        <v>340</v>
      </c>
      <c r="M1652">
        <v>36.799999999999997</v>
      </c>
      <c r="N1652">
        <v>38.1</v>
      </c>
      <c r="O1652">
        <v>38.1</v>
      </c>
      <c r="P1652" t="s">
        <v>337</v>
      </c>
      <c r="Q1652">
        <v>753.2</v>
      </c>
      <c r="R1652">
        <v>0</v>
      </c>
      <c r="S1652">
        <v>0</v>
      </c>
      <c r="T1652">
        <v>1065</v>
      </c>
      <c r="U1652">
        <v>7.63</v>
      </c>
      <c r="V1652">
        <v>1071</v>
      </c>
      <c r="W1652">
        <v>8.9</v>
      </c>
      <c r="X1652">
        <v>0.32</v>
      </c>
      <c r="Y1652">
        <v>9</v>
      </c>
      <c r="Z1652">
        <v>0</v>
      </c>
      <c r="AA1652">
        <v>6.4000000000000001E-2</v>
      </c>
      <c r="AB1652">
        <v>27.8</v>
      </c>
      <c r="AC1652">
        <v>37</v>
      </c>
      <c r="AD1652">
        <v>11.8</v>
      </c>
      <c r="AE1652">
        <v>27.2</v>
      </c>
      <c r="AF1652">
        <v>7.11</v>
      </c>
      <c r="AG1652">
        <v>7.1599999999999997E-2</v>
      </c>
      <c r="AH1652" t="s">
        <v>337</v>
      </c>
      <c r="AI1652" t="s">
        <v>337</v>
      </c>
      <c r="AJ1652">
        <v>0</v>
      </c>
      <c r="AK1652">
        <v>116</v>
      </c>
      <c r="AL1652">
        <v>1</v>
      </c>
      <c r="AM1652">
        <v>100</v>
      </c>
      <c r="AN1652">
        <v>5</v>
      </c>
    </row>
    <row r="1653" spans="1:40" x14ac:dyDescent="0.25">
      <c r="A1653" s="34">
        <v>40748</v>
      </c>
      <c r="B1653" s="220">
        <v>0.60763888888888895</v>
      </c>
      <c r="C1653">
        <v>36.700000000000003</v>
      </c>
      <c r="D1653">
        <v>36.799999999999997</v>
      </c>
      <c r="E1653">
        <v>36.700000000000003</v>
      </c>
      <c r="F1653">
        <v>31</v>
      </c>
      <c r="G1653">
        <v>16.8</v>
      </c>
      <c r="H1653">
        <v>6</v>
      </c>
      <c r="I1653" t="s">
        <v>340</v>
      </c>
      <c r="J1653">
        <v>0.5</v>
      </c>
      <c r="K1653">
        <v>10</v>
      </c>
      <c r="L1653" t="s">
        <v>351</v>
      </c>
      <c r="M1653">
        <v>36.700000000000003</v>
      </c>
      <c r="N1653">
        <v>37.9</v>
      </c>
      <c r="O1653">
        <v>37.9</v>
      </c>
      <c r="P1653" t="s">
        <v>337</v>
      </c>
      <c r="Q1653">
        <v>753.2</v>
      </c>
      <c r="R1653">
        <v>0</v>
      </c>
      <c r="S1653">
        <v>0</v>
      </c>
      <c r="T1653">
        <v>1072</v>
      </c>
      <c r="U1653">
        <v>7.68</v>
      </c>
      <c r="V1653">
        <v>1088</v>
      </c>
      <c r="W1653">
        <v>8</v>
      </c>
      <c r="X1653">
        <v>0.28999999999999998</v>
      </c>
      <c r="Y1653">
        <v>9.3000000000000007</v>
      </c>
      <c r="Z1653">
        <v>0</v>
      </c>
      <c r="AA1653">
        <v>6.4000000000000001E-2</v>
      </c>
      <c r="AB1653">
        <v>27.8</v>
      </c>
      <c r="AC1653">
        <v>37</v>
      </c>
      <c r="AD1653">
        <v>11.8</v>
      </c>
      <c r="AE1653">
        <v>27.2</v>
      </c>
      <c r="AF1653">
        <v>7.11</v>
      </c>
      <c r="AG1653">
        <v>7.1599999999999997E-2</v>
      </c>
      <c r="AH1653" t="s">
        <v>337</v>
      </c>
      <c r="AI1653" t="s">
        <v>337</v>
      </c>
      <c r="AJ1653">
        <v>0</v>
      </c>
      <c r="AK1653">
        <v>116</v>
      </c>
      <c r="AL1653">
        <v>1</v>
      </c>
      <c r="AM1653">
        <v>100</v>
      </c>
      <c r="AN1653">
        <v>5</v>
      </c>
    </row>
    <row r="1654" spans="1:40" x14ac:dyDescent="0.25">
      <c r="A1654" s="34">
        <v>40748</v>
      </c>
      <c r="B1654" s="220">
        <v>0.61111111111111105</v>
      </c>
      <c r="C1654">
        <v>36.700000000000003</v>
      </c>
      <c r="D1654">
        <v>36.799999999999997</v>
      </c>
      <c r="E1654">
        <v>36.700000000000003</v>
      </c>
      <c r="F1654">
        <v>30</v>
      </c>
      <c r="G1654">
        <v>16.3</v>
      </c>
      <c r="H1654">
        <v>8</v>
      </c>
      <c r="I1654" t="s">
        <v>338</v>
      </c>
      <c r="J1654">
        <v>0.67</v>
      </c>
      <c r="K1654">
        <v>13</v>
      </c>
      <c r="L1654" t="s">
        <v>340</v>
      </c>
      <c r="M1654">
        <v>36.700000000000003</v>
      </c>
      <c r="N1654">
        <v>37.6</v>
      </c>
      <c r="O1654">
        <v>37.6</v>
      </c>
      <c r="P1654" t="s">
        <v>337</v>
      </c>
      <c r="Q1654">
        <v>753.1</v>
      </c>
      <c r="R1654">
        <v>0</v>
      </c>
      <c r="S1654">
        <v>0</v>
      </c>
      <c r="T1654">
        <v>760</v>
      </c>
      <c r="U1654">
        <v>5.45</v>
      </c>
      <c r="V1654">
        <v>1034</v>
      </c>
      <c r="W1654">
        <v>7.1</v>
      </c>
      <c r="X1654">
        <v>0.25</v>
      </c>
      <c r="Y1654">
        <v>9</v>
      </c>
      <c r="Z1654">
        <v>0</v>
      </c>
      <c r="AA1654">
        <v>6.4000000000000001E-2</v>
      </c>
      <c r="AB1654">
        <v>27.8</v>
      </c>
      <c r="AC1654">
        <v>37</v>
      </c>
      <c r="AD1654">
        <v>11.8</v>
      </c>
      <c r="AE1654">
        <v>27.2</v>
      </c>
      <c r="AF1654">
        <v>7.11</v>
      </c>
      <c r="AG1654">
        <v>7.1599999999999997E-2</v>
      </c>
      <c r="AH1654" t="s">
        <v>337</v>
      </c>
      <c r="AI1654" t="s">
        <v>337</v>
      </c>
      <c r="AJ1654">
        <v>0</v>
      </c>
      <c r="AK1654">
        <v>117</v>
      </c>
      <c r="AL1654">
        <v>1</v>
      </c>
      <c r="AM1654">
        <v>100</v>
      </c>
      <c r="AN1654">
        <v>5</v>
      </c>
    </row>
    <row r="1655" spans="1:40" x14ac:dyDescent="0.25">
      <c r="A1655" s="34">
        <v>40748</v>
      </c>
      <c r="B1655" s="220">
        <v>0.61458333333333337</v>
      </c>
      <c r="C1655">
        <v>36.299999999999997</v>
      </c>
      <c r="D1655">
        <v>36.700000000000003</v>
      </c>
      <c r="E1655">
        <v>36.299999999999997</v>
      </c>
      <c r="F1655">
        <v>30</v>
      </c>
      <c r="G1655">
        <v>16</v>
      </c>
      <c r="H1655">
        <v>8</v>
      </c>
      <c r="I1655" t="s">
        <v>340</v>
      </c>
      <c r="J1655">
        <v>0.67</v>
      </c>
      <c r="K1655">
        <v>14</v>
      </c>
      <c r="L1655" t="s">
        <v>340</v>
      </c>
      <c r="M1655">
        <v>36.299999999999997</v>
      </c>
      <c r="N1655">
        <v>37</v>
      </c>
      <c r="O1655">
        <v>37</v>
      </c>
      <c r="P1655" t="s">
        <v>337</v>
      </c>
      <c r="Q1655">
        <v>753.1</v>
      </c>
      <c r="R1655">
        <v>0</v>
      </c>
      <c r="S1655">
        <v>0</v>
      </c>
      <c r="T1655">
        <v>952</v>
      </c>
      <c r="U1655">
        <v>6.82</v>
      </c>
      <c r="V1655">
        <v>1044</v>
      </c>
      <c r="W1655">
        <v>8</v>
      </c>
      <c r="X1655">
        <v>0.28999999999999998</v>
      </c>
      <c r="Y1655">
        <v>9</v>
      </c>
      <c r="Z1655">
        <v>0</v>
      </c>
      <c r="AA1655">
        <v>6.3E-2</v>
      </c>
      <c r="AB1655">
        <v>27.8</v>
      </c>
      <c r="AC1655">
        <v>37</v>
      </c>
      <c r="AD1655">
        <v>11.8</v>
      </c>
      <c r="AE1655">
        <v>27.3</v>
      </c>
      <c r="AF1655">
        <v>7.11</v>
      </c>
      <c r="AG1655">
        <v>7.1599999999999997E-2</v>
      </c>
      <c r="AH1655" t="s">
        <v>337</v>
      </c>
      <c r="AI1655" t="s">
        <v>337</v>
      </c>
      <c r="AJ1655">
        <v>0</v>
      </c>
      <c r="AK1655">
        <v>116</v>
      </c>
      <c r="AL1655">
        <v>1</v>
      </c>
      <c r="AM1655">
        <v>100</v>
      </c>
      <c r="AN1655">
        <v>5</v>
      </c>
    </row>
    <row r="1656" spans="1:40" x14ac:dyDescent="0.25">
      <c r="A1656" s="34">
        <v>40748</v>
      </c>
      <c r="B1656" s="220">
        <v>0.61805555555555558</v>
      </c>
      <c r="C1656">
        <v>36.200000000000003</v>
      </c>
      <c r="D1656">
        <v>36.299999999999997</v>
      </c>
      <c r="E1656">
        <v>36.200000000000003</v>
      </c>
      <c r="F1656">
        <v>31</v>
      </c>
      <c r="G1656">
        <v>16.399999999999999</v>
      </c>
      <c r="H1656">
        <v>6</v>
      </c>
      <c r="I1656" t="s">
        <v>338</v>
      </c>
      <c r="J1656">
        <v>0.5</v>
      </c>
      <c r="K1656">
        <v>14</v>
      </c>
      <c r="L1656" t="s">
        <v>340</v>
      </c>
      <c r="M1656">
        <v>36.200000000000003</v>
      </c>
      <c r="N1656">
        <v>37.1</v>
      </c>
      <c r="O1656">
        <v>37.1</v>
      </c>
      <c r="P1656" t="s">
        <v>337</v>
      </c>
      <c r="Q1656">
        <v>753</v>
      </c>
      <c r="R1656">
        <v>0</v>
      </c>
      <c r="S1656">
        <v>0</v>
      </c>
      <c r="T1656">
        <v>1000</v>
      </c>
      <c r="U1656">
        <v>7.17</v>
      </c>
      <c r="V1656">
        <v>1005</v>
      </c>
      <c r="W1656">
        <v>8.8000000000000007</v>
      </c>
      <c r="X1656">
        <v>0.31</v>
      </c>
      <c r="Y1656">
        <v>8.9</v>
      </c>
      <c r="Z1656">
        <v>0</v>
      </c>
      <c r="AA1656">
        <v>6.2E-2</v>
      </c>
      <c r="AB1656">
        <v>27.8</v>
      </c>
      <c r="AC1656">
        <v>37</v>
      </c>
      <c r="AD1656">
        <v>11.8</v>
      </c>
      <c r="AE1656">
        <v>27.3</v>
      </c>
      <c r="AF1656">
        <v>7.11</v>
      </c>
      <c r="AG1656">
        <v>7.1599999999999997E-2</v>
      </c>
      <c r="AH1656" t="s">
        <v>337</v>
      </c>
      <c r="AI1656" t="s">
        <v>337</v>
      </c>
      <c r="AJ1656">
        <v>0</v>
      </c>
      <c r="AK1656">
        <v>113</v>
      </c>
      <c r="AL1656">
        <v>1</v>
      </c>
      <c r="AM1656">
        <v>99.1</v>
      </c>
      <c r="AN1656">
        <v>5</v>
      </c>
    </row>
    <row r="1657" spans="1:40" x14ac:dyDescent="0.25">
      <c r="A1657" s="34">
        <v>40748</v>
      </c>
      <c r="B1657" s="220">
        <v>0.62152777777777779</v>
      </c>
      <c r="C1657">
        <v>36.4</v>
      </c>
      <c r="D1657">
        <v>36.4</v>
      </c>
      <c r="E1657">
        <v>36.200000000000003</v>
      </c>
      <c r="F1657">
        <v>31</v>
      </c>
      <c r="G1657">
        <v>16.600000000000001</v>
      </c>
      <c r="H1657">
        <v>5</v>
      </c>
      <c r="I1657" t="s">
        <v>340</v>
      </c>
      <c r="J1657">
        <v>0.42</v>
      </c>
      <c r="K1657">
        <v>15</v>
      </c>
      <c r="L1657" t="s">
        <v>336</v>
      </c>
      <c r="M1657">
        <v>36.4</v>
      </c>
      <c r="N1657">
        <v>37.4</v>
      </c>
      <c r="O1657">
        <v>37.4</v>
      </c>
      <c r="P1657" t="s">
        <v>337</v>
      </c>
      <c r="Q1657">
        <v>753</v>
      </c>
      <c r="R1657">
        <v>0</v>
      </c>
      <c r="S1657">
        <v>0</v>
      </c>
      <c r="T1657">
        <v>830</v>
      </c>
      <c r="U1657">
        <v>5.95</v>
      </c>
      <c r="V1657">
        <v>990</v>
      </c>
      <c r="W1657">
        <v>8.1999999999999993</v>
      </c>
      <c r="X1657">
        <v>0.28999999999999998</v>
      </c>
      <c r="Y1657">
        <v>8.9</v>
      </c>
      <c r="Z1657">
        <v>0</v>
      </c>
      <c r="AA1657">
        <v>6.3E-2</v>
      </c>
      <c r="AB1657">
        <v>27.8</v>
      </c>
      <c r="AC1657">
        <v>37</v>
      </c>
      <c r="AD1657">
        <v>11.8</v>
      </c>
      <c r="AE1657">
        <v>27.3</v>
      </c>
      <c r="AF1657">
        <v>7.11</v>
      </c>
      <c r="AG1657">
        <v>7.1599999999999997E-2</v>
      </c>
      <c r="AH1657" t="s">
        <v>337</v>
      </c>
      <c r="AI1657" t="s">
        <v>337</v>
      </c>
      <c r="AJ1657">
        <v>0</v>
      </c>
      <c r="AK1657">
        <v>117</v>
      </c>
      <c r="AL1657">
        <v>1</v>
      </c>
      <c r="AM1657">
        <v>100</v>
      </c>
      <c r="AN1657">
        <v>5</v>
      </c>
    </row>
    <row r="1658" spans="1:40" x14ac:dyDescent="0.25">
      <c r="A1658" s="34">
        <v>40748</v>
      </c>
      <c r="B1658" s="220">
        <v>0.625</v>
      </c>
      <c r="C1658">
        <v>36.6</v>
      </c>
      <c r="D1658">
        <v>36.6</v>
      </c>
      <c r="E1658">
        <v>36.5</v>
      </c>
      <c r="F1658">
        <v>30</v>
      </c>
      <c r="G1658">
        <v>16.2</v>
      </c>
      <c r="H1658">
        <v>5</v>
      </c>
      <c r="I1658" t="s">
        <v>336</v>
      </c>
      <c r="J1658">
        <v>0.42</v>
      </c>
      <c r="K1658">
        <v>11</v>
      </c>
      <c r="L1658" t="s">
        <v>341</v>
      </c>
      <c r="M1658">
        <v>36.6</v>
      </c>
      <c r="N1658">
        <v>37.299999999999997</v>
      </c>
      <c r="O1658">
        <v>37.299999999999997</v>
      </c>
      <c r="P1658" t="s">
        <v>337</v>
      </c>
      <c r="Q1658">
        <v>752.9</v>
      </c>
      <c r="R1658">
        <v>0</v>
      </c>
      <c r="S1658">
        <v>0</v>
      </c>
      <c r="T1658">
        <v>974</v>
      </c>
      <c r="U1658">
        <v>6.98</v>
      </c>
      <c r="V1658">
        <v>976</v>
      </c>
      <c r="W1658">
        <v>8.6999999999999993</v>
      </c>
      <c r="X1658">
        <v>0.31</v>
      </c>
      <c r="Y1658">
        <v>8.6999999999999993</v>
      </c>
      <c r="Z1658">
        <v>0</v>
      </c>
      <c r="AA1658">
        <v>6.3E-2</v>
      </c>
      <c r="AB1658">
        <v>27.8</v>
      </c>
      <c r="AC1658">
        <v>37</v>
      </c>
      <c r="AD1658">
        <v>11.8</v>
      </c>
      <c r="AE1658">
        <v>27.3</v>
      </c>
      <c r="AF1658">
        <v>7.11</v>
      </c>
      <c r="AG1658">
        <v>7.1599999999999997E-2</v>
      </c>
      <c r="AH1658" t="s">
        <v>337</v>
      </c>
      <c r="AI1658" t="s">
        <v>337</v>
      </c>
      <c r="AJ1658">
        <v>0.03</v>
      </c>
      <c r="AK1658">
        <v>116</v>
      </c>
      <c r="AL1658">
        <v>1</v>
      </c>
      <c r="AM1658">
        <v>100</v>
      </c>
      <c r="AN1658">
        <v>5</v>
      </c>
    </row>
    <row r="1659" spans="1:40" x14ac:dyDescent="0.25">
      <c r="A1659" s="34">
        <v>40748</v>
      </c>
      <c r="B1659" s="220">
        <v>0.62847222222222221</v>
      </c>
      <c r="C1659">
        <v>36.9</v>
      </c>
      <c r="D1659">
        <v>36.9</v>
      </c>
      <c r="E1659">
        <v>36.6</v>
      </c>
      <c r="F1659">
        <v>30</v>
      </c>
      <c r="G1659">
        <v>16.5</v>
      </c>
      <c r="H1659">
        <v>3</v>
      </c>
      <c r="I1659" t="s">
        <v>336</v>
      </c>
      <c r="J1659">
        <v>0.25</v>
      </c>
      <c r="K1659">
        <v>11</v>
      </c>
      <c r="L1659" t="s">
        <v>336</v>
      </c>
      <c r="M1659">
        <v>36.9</v>
      </c>
      <c r="N1659">
        <v>37.9</v>
      </c>
      <c r="O1659">
        <v>37.9</v>
      </c>
      <c r="P1659" t="s">
        <v>337</v>
      </c>
      <c r="Q1659">
        <v>752.8</v>
      </c>
      <c r="R1659">
        <v>0</v>
      </c>
      <c r="S1659">
        <v>0</v>
      </c>
      <c r="T1659">
        <v>961</v>
      </c>
      <c r="U1659">
        <v>6.89</v>
      </c>
      <c r="V1659">
        <v>983</v>
      </c>
      <c r="W1659">
        <v>8.4</v>
      </c>
      <c r="X1659">
        <v>0.3</v>
      </c>
      <c r="Y1659">
        <v>8.5</v>
      </c>
      <c r="Z1659">
        <v>0</v>
      </c>
      <c r="AA1659">
        <v>6.5000000000000002E-2</v>
      </c>
      <c r="AB1659">
        <v>27.9</v>
      </c>
      <c r="AC1659">
        <v>37</v>
      </c>
      <c r="AD1659">
        <v>11.9</v>
      </c>
      <c r="AE1659">
        <v>27.4</v>
      </c>
      <c r="AF1659">
        <v>7.1</v>
      </c>
      <c r="AG1659">
        <v>7.1499999999999994E-2</v>
      </c>
      <c r="AH1659" t="s">
        <v>337</v>
      </c>
      <c r="AI1659" t="s">
        <v>337</v>
      </c>
      <c r="AJ1659">
        <v>0</v>
      </c>
      <c r="AK1659">
        <v>116</v>
      </c>
      <c r="AL1659">
        <v>1</v>
      </c>
      <c r="AM1659">
        <v>100</v>
      </c>
      <c r="AN1659">
        <v>5</v>
      </c>
    </row>
    <row r="1660" spans="1:40" x14ac:dyDescent="0.25">
      <c r="A1660" s="34">
        <v>40748</v>
      </c>
      <c r="B1660" s="220">
        <v>0.63194444444444442</v>
      </c>
      <c r="C1660">
        <v>37.1</v>
      </c>
      <c r="D1660">
        <v>37.1</v>
      </c>
      <c r="E1660">
        <v>36.9</v>
      </c>
      <c r="F1660">
        <v>28</v>
      </c>
      <c r="G1660">
        <v>15.5</v>
      </c>
      <c r="H1660">
        <v>8</v>
      </c>
      <c r="I1660" t="s">
        <v>336</v>
      </c>
      <c r="J1660">
        <v>0.67</v>
      </c>
      <c r="K1660">
        <v>15</v>
      </c>
      <c r="L1660" t="s">
        <v>336</v>
      </c>
      <c r="M1660">
        <v>37.1</v>
      </c>
      <c r="N1660">
        <v>37.700000000000003</v>
      </c>
      <c r="O1660">
        <v>37.700000000000003</v>
      </c>
      <c r="P1660" t="s">
        <v>337</v>
      </c>
      <c r="Q1660">
        <v>752.7</v>
      </c>
      <c r="R1660">
        <v>0</v>
      </c>
      <c r="S1660">
        <v>0</v>
      </c>
      <c r="T1660">
        <v>942</v>
      </c>
      <c r="U1660">
        <v>6.75</v>
      </c>
      <c r="V1660">
        <v>947</v>
      </c>
      <c r="W1660">
        <v>8.4</v>
      </c>
      <c r="X1660">
        <v>0.3</v>
      </c>
      <c r="Y1660">
        <v>8.4</v>
      </c>
      <c r="Z1660">
        <v>0</v>
      </c>
      <c r="AA1660">
        <v>6.5000000000000002E-2</v>
      </c>
      <c r="AB1660">
        <v>28.1</v>
      </c>
      <c r="AC1660">
        <v>37</v>
      </c>
      <c r="AD1660">
        <v>12</v>
      </c>
      <c r="AE1660">
        <v>27.6</v>
      </c>
      <c r="AF1660">
        <v>7.1</v>
      </c>
      <c r="AG1660">
        <v>7.1499999999999994E-2</v>
      </c>
      <c r="AH1660" t="s">
        <v>337</v>
      </c>
      <c r="AI1660" t="s">
        <v>337</v>
      </c>
      <c r="AJ1660">
        <v>0</v>
      </c>
      <c r="AK1660">
        <v>115</v>
      </c>
      <c r="AL1660">
        <v>1</v>
      </c>
      <c r="AM1660">
        <v>100</v>
      </c>
      <c r="AN1660">
        <v>5</v>
      </c>
    </row>
    <row r="1661" spans="1:40" x14ac:dyDescent="0.25">
      <c r="A1661" s="34">
        <v>40748</v>
      </c>
      <c r="B1661" s="220">
        <v>0.63541666666666663</v>
      </c>
      <c r="C1661">
        <v>37.299999999999997</v>
      </c>
      <c r="D1661">
        <v>37.299999999999997</v>
      </c>
      <c r="E1661">
        <v>37.1</v>
      </c>
      <c r="F1661">
        <v>28</v>
      </c>
      <c r="G1661">
        <v>15.8</v>
      </c>
      <c r="H1661">
        <v>6</v>
      </c>
      <c r="I1661" t="s">
        <v>338</v>
      </c>
      <c r="J1661">
        <v>0.5</v>
      </c>
      <c r="K1661">
        <v>16</v>
      </c>
      <c r="L1661" t="s">
        <v>338</v>
      </c>
      <c r="M1661">
        <v>37.299999999999997</v>
      </c>
      <c r="N1661">
        <v>38.1</v>
      </c>
      <c r="O1661">
        <v>38.1</v>
      </c>
      <c r="P1661" t="s">
        <v>337</v>
      </c>
      <c r="Q1661">
        <v>752.6</v>
      </c>
      <c r="R1661">
        <v>0</v>
      </c>
      <c r="S1661">
        <v>0</v>
      </c>
      <c r="T1661">
        <v>947</v>
      </c>
      <c r="U1661">
        <v>6.79</v>
      </c>
      <c r="V1661">
        <v>951</v>
      </c>
      <c r="W1661">
        <v>8.4</v>
      </c>
      <c r="X1661">
        <v>0.3</v>
      </c>
      <c r="Y1661">
        <v>8.5</v>
      </c>
      <c r="Z1661">
        <v>0</v>
      </c>
      <c r="AA1661">
        <v>6.6000000000000003E-2</v>
      </c>
      <c r="AB1661">
        <v>28.2</v>
      </c>
      <c r="AC1661">
        <v>37</v>
      </c>
      <c r="AD1661">
        <v>12.1</v>
      </c>
      <c r="AE1661">
        <v>27.7</v>
      </c>
      <c r="AF1661">
        <v>7.1</v>
      </c>
      <c r="AG1661">
        <v>7.1400000000000005E-2</v>
      </c>
      <c r="AH1661" t="s">
        <v>337</v>
      </c>
      <c r="AI1661" t="s">
        <v>337</v>
      </c>
      <c r="AJ1661">
        <v>0</v>
      </c>
      <c r="AK1661">
        <v>117</v>
      </c>
      <c r="AL1661">
        <v>1</v>
      </c>
      <c r="AM1661">
        <v>100</v>
      </c>
      <c r="AN1661">
        <v>5</v>
      </c>
    </row>
    <row r="1662" spans="1:40" x14ac:dyDescent="0.25">
      <c r="A1662" s="34">
        <v>40748</v>
      </c>
      <c r="B1662" s="220">
        <v>0.63888888888888895</v>
      </c>
      <c r="C1662">
        <v>37.4</v>
      </c>
      <c r="D1662">
        <v>37.4</v>
      </c>
      <c r="E1662">
        <v>37.299999999999997</v>
      </c>
      <c r="F1662">
        <v>28</v>
      </c>
      <c r="G1662">
        <v>15.8</v>
      </c>
      <c r="H1662">
        <v>4</v>
      </c>
      <c r="I1662" t="s">
        <v>341</v>
      </c>
      <c r="J1662">
        <v>0.33</v>
      </c>
      <c r="K1662">
        <v>13</v>
      </c>
      <c r="L1662" t="s">
        <v>340</v>
      </c>
      <c r="M1662">
        <v>37.4</v>
      </c>
      <c r="N1662">
        <v>38.200000000000003</v>
      </c>
      <c r="O1662">
        <v>38.200000000000003</v>
      </c>
      <c r="P1662" t="s">
        <v>337</v>
      </c>
      <c r="Q1662">
        <v>752.6</v>
      </c>
      <c r="R1662">
        <v>0</v>
      </c>
      <c r="S1662">
        <v>0</v>
      </c>
      <c r="T1662">
        <v>931</v>
      </c>
      <c r="U1662">
        <v>6.67</v>
      </c>
      <c r="V1662">
        <v>949</v>
      </c>
      <c r="W1662">
        <v>8.1999999999999993</v>
      </c>
      <c r="X1662">
        <v>0.28999999999999998</v>
      </c>
      <c r="Y1662">
        <v>8.4</v>
      </c>
      <c r="Z1662">
        <v>0</v>
      </c>
      <c r="AA1662">
        <v>6.6000000000000003E-2</v>
      </c>
      <c r="AB1662">
        <v>28.3</v>
      </c>
      <c r="AC1662">
        <v>37</v>
      </c>
      <c r="AD1662">
        <v>12.2</v>
      </c>
      <c r="AE1662">
        <v>27.8</v>
      </c>
      <c r="AF1662">
        <v>7.09</v>
      </c>
      <c r="AG1662">
        <v>7.1400000000000005E-2</v>
      </c>
      <c r="AH1662" t="s">
        <v>337</v>
      </c>
      <c r="AI1662" t="s">
        <v>337</v>
      </c>
      <c r="AJ1662">
        <v>0</v>
      </c>
      <c r="AK1662">
        <v>114</v>
      </c>
      <c r="AL1662">
        <v>1</v>
      </c>
      <c r="AM1662">
        <v>100</v>
      </c>
      <c r="AN1662">
        <v>5</v>
      </c>
    </row>
    <row r="1663" spans="1:40" x14ac:dyDescent="0.25">
      <c r="A1663" s="34">
        <v>40748</v>
      </c>
      <c r="B1663" s="220">
        <v>0.64236111111111105</v>
      </c>
      <c r="C1663">
        <v>37</v>
      </c>
      <c r="D1663">
        <v>37.4</v>
      </c>
      <c r="E1663">
        <v>37</v>
      </c>
      <c r="F1663">
        <v>28</v>
      </c>
      <c r="G1663">
        <v>15.5</v>
      </c>
      <c r="H1663">
        <v>7</v>
      </c>
      <c r="I1663" t="s">
        <v>340</v>
      </c>
      <c r="J1663">
        <v>0.57999999999999996</v>
      </c>
      <c r="K1663">
        <v>12</v>
      </c>
      <c r="L1663" t="s">
        <v>340</v>
      </c>
      <c r="M1663">
        <v>37</v>
      </c>
      <c r="N1663">
        <v>37.6</v>
      </c>
      <c r="O1663">
        <v>37.6</v>
      </c>
      <c r="P1663" t="s">
        <v>337</v>
      </c>
      <c r="Q1663">
        <v>752.5</v>
      </c>
      <c r="R1663">
        <v>0</v>
      </c>
      <c r="S1663">
        <v>0</v>
      </c>
      <c r="T1663">
        <v>911</v>
      </c>
      <c r="U1663">
        <v>6.53</v>
      </c>
      <c r="V1663">
        <v>923</v>
      </c>
      <c r="W1663">
        <v>6.9</v>
      </c>
      <c r="X1663">
        <v>0.25</v>
      </c>
      <c r="Y1663">
        <v>8</v>
      </c>
      <c r="Z1663">
        <v>0</v>
      </c>
      <c r="AA1663">
        <v>6.5000000000000002E-2</v>
      </c>
      <c r="AB1663">
        <v>28.4</v>
      </c>
      <c r="AC1663">
        <v>37</v>
      </c>
      <c r="AD1663">
        <v>12.3</v>
      </c>
      <c r="AE1663">
        <v>27.9</v>
      </c>
      <c r="AF1663">
        <v>7.09</v>
      </c>
      <c r="AG1663">
        <v>7.1400000000000005E-2</v>
      </c>
      <c r="AH1663" t="s">
        <v>337</v>
      </c>
      <c r="AI1663" t="s">
        <v>337</v>
      </c>
      <c r="AJ1663">
        <v>0</v>
      </c>
      <c r="AK1663">
        <v>115</v>
      </c>
      <c r="AL1663">
        <v>1</v>
      </c>
      <c r="AM1663">
        <v>100</v>
      </c>
      <c r="AN1663">
        <v>5</v>
      </c>
    </row>
    <row r="1664" spans="1:40" x14ac:dyDescent="0.25">
      <c r="A1664" s="34">
        <v>40748</v>
      </c>
      <c r="B1664" s="220">
        <v>0.64583333333333337</v>
      </c>
      <c r="C1664">
        <v>37.1</v>
      </c>
      <c r="D1664">
        <v>37.1</v>
      </c>
      <c r="E1664">
        <v>36.9</v>
      </c>
      <c r="F1664">
        <v>29</v>
      </c>
      <c r="G1664">
        <v>16.100000000000001</v>
      </c>
      <c r="H1664">
        <v>8</v>
      </c>
      <c r="I1664" t="s">
        <v>338</v>
      </c>
      <c r="J1664">
        <v>0.67</v>
      </c>
      <c r="K1664">
        <v>15</v>
      </c>
      <c r="L1664" t="s">
        <v>336</v>
      </c>
      <c r="M1664">
        <v>37.1</v>
      </c>
      <c r="N1664">
        <v>37.9</v>
      </c>
      <c r="O1664">
        <v>37.9</v>
      </c>
      <c r="P1664" t="s">
        <v>337</v>
      </c>
      <c r="Q1664">
        <v>752.4</v>
      </c>
      <c r="R1664">
        <v>0</v>
      </c>
      <c r="S1664">
        <v>0</v>
      </c>
      <c r="T1664">
        <v>458</v>
      </c>
      <c r="U1664">
        <v>3.28</v>
      </c>
      <c r="V1664">
        <v>935</v>
      </c>
      <c r="W1664">
        <v>6.2</v>
      </c>
      <c r="X1664">
        <v>0.22</v>
      </c>
      <c r="Y1664">
        <v>7.9</v>
      </c>
      <c r="Z1664">
        <v>0</v>
      </c>
      <c r="AA1664">
        <v>6.5000000000000002E-2</v>
      </c>
      <c r="AB1664">
        <v>28.4</v>
      </c>
      <c r="AC1664">
        <v>37</v>
      </c>
      <c r="AD1664">
        <v>12.3</v>
      </c>
      <c r="AE1664">
        <v>27.9</v>
      </c>
      <c r="AF1664">
        <v>7.09</v>
      </c>
      <c r="AG1664">
        <v>7.1400000000000005E-2</v>
      </c>
      <c r="AH1664" t="s">
        <v>337</v>
      </c>
      <c r="AI1664" t="s">
        <v>337</v>
      </c>
      <c r="AJ1664">
        <v>0</v>
      </c>
      <c r="AK1664">
        <v>117</v>
      </c>
      <c r="AL1664">
        <v>1</v>
      </c>
      <c r="AM1664">
        <v>100</v>
      </c>
      <c r="AN1664">
        <v>5</v>
      </c>
    </row>
    <row r="1665" spans="1:40" x14ac:dyDescent="0.25">
      <c r="A1665" s="34">
        <v>40748</v>
      </c>
      <c r="B1665" s="220">
        <v>0.64930555555555558</v>
      </c>
      <c r="C1665">
        <v>37</v>
      </c>
      <c r="D1665">
        <v>37.1</v>
      </c>
      <c r="E1665">
        <v>36.9</v>
      </c>
      <c r="F1665">
        <v>28</v>
      </c>
      <c r="G1665">
        <v>15.5</v>
      </c>
      <c r="H1665">
        <v>9</v>
      </c>
      <c r="I1665" t="s">
        <v>336</v>
      </c>
      <c r="J1665">
        <v>0.75</v>
      </c>
      <c r="K1665">
        <v>15</v>
      </c>
      <c r="L1665" t="s">
        <v>336</v>
      </c>
      <c r="M1665">
        <v>37</v>
      </c>
      <c r="N1665">
        <v>37.6</v>
      </c>
      <c r="O1665">
        <v>37.6</v>
      </c>
      <c r="P1665" t="s">
        <v>337</v>
      </c>
      <c r="Q1665">
        <v>752.3</v>
      </c>
      <c r="R1665">
        <v>0</v>
      </c>
      <c r="S1665">
        <v>0</v>
      </c>
      <c r="T1665">
        <v>935</v>
      </c>
      <c r="U1665">
        <v>6.7</v>
      </c>
      <c r="V1665">
        <v>946</v>
      </c>
      <c r="W1665">
        <v>7.9</v>
      </c>
      <c r="X1665">
        <v>0.28000000000000003</v>
      </c>
      <c r="Y1665">
        <v>8</v>
      </c>
      <c r="Z1665">
        <v>0</v>
      </c>
      <c r="AA1665">
        <v>6.5000000000000002E-2</v>
      </c>
      <c r="AB1665">
        <v>28.5</v>
      </c>
      <c r="AC1665">
        <v>37</v>
      </c>
      <c r="AD1665">
        <v>12.4</v>
      </c>
      <c r="AE1665">
        <v>28.1</v>
      </c>
      <c r="AF1665">
        <v>7.08</v>
      </c>
      <c r="AG1665">
        <v>7.1300000000000002E-2</v>
      </c>
      <c r="AH1665" t="s">
        <v>337</v>
      </c>
      <c r="AI1665" t="s">
        <v>337</v>
      </c>
      <c r="AJ1665">
        <v>0</v>
      </c>
      <c r="AK1665">
        <v>117</v>
      </c>
      <c r="AL1665">
        <v>1</v>
      </c>
      <c r="AM1665">
        <v>100</v>
      </c>
      <c r="AN1665">
        <v>5</v>
      </c>
    </row>
    <row r="1666" spans="1:40" x14ac:dyDescent="0.25">
      <c r="A1666" s="34">
        <v>40748</v>
      </c>
      <c r="B1666" s="220">
        <v>0.65277777777777779</v>
      </c>
      <c r="C1666">
        <v>37.6</v>
      </c>
      <c r="D1666">
        <v>37.6</v>
      </c>
      <c r="E1666">
        <v>37</v>
      </c>
      <c r="F1666">
        <v>29</v>
      </c>
      <c r="G1666">
        <v>16.5</v>
      </c>
      <c r="H1666">
        <v>8</v>
      </c>
      <c r="I1666" t="s">
        <v>339</v>
      </c>
      <c r="J1666">
        <v>0.67</v>
      </c>
      <c r="K1666">
        <v>17</v>
      </c>
      <c r="L1666" t="s">
        <v>340</v>
      </c>
      <c r="M1666">
        <v>37.6</v>
      </c>
      <c r="N1666">
        <v>38.700000000000003</v>
      </c>
      <c r="O1666">
        <v>38.700000000000003</v>
      </c>
      <c r="P1666" t="s">
        <v>337</v>
      </c>
      <c r="Q1666">
        <v>752.3</v>
      </c>
      <c r="R1666">
        <v>0</v>
      </c>
      <c r="S1666">
        <v>0</v>
      </c>
      <c r="T1666">
        <v>919</v>
      </c>
      <c r="U1666">
        <v>6.59</v>
      </c>
      <c r="V1666">
        <v>923</v>
      </c>
      <c r="W1666">
        <v>7.5</v>
      </c>
      <c r="X1666">
        <v>0.27</v>
      </c>
      <c r="Y1666">
        <v>7.7</v>
      </c>
      <c r="Z1666">
        <v>0</v>
      </c>
      <c r="AA1666">
        <v>6.7000000000000004E-2</v>
      </c>
      <c r="AB1666">
        <v>28.5</v>
      </c>
      <c r="AC1666">
        <v>37</v>
      </c>
      <c r="AD1666">
        <v>12.4</v>
      </c>
      <c r="AE1666">
        <v>28.1</v>
      </c>
      <c r="AF1666">
        <v>7.08</v>
      </c>
      <c r="AG1666">
        <v>7.1300000000000002E-2</v>
      </c>
      <c r="AH1666" t="s">
        <v>337</v>
      </c>
      <c r="AI1666" t="s">
        <v>337</v>
      </c>
      <c r="AJ1666">
        <v>0</v>
      </c>
      <c r="AK1666">
        <v>117</v>
      </c>
      <c r="AL1666">
        <v>1</v>
      </c>
      <c r="AM1666">
        <v>100</v>
      </c>
      <c r="AN1666">
        <v>5</v>
      </c>
    </row>
    <row r="1667" spans="1:40" x14ac:dyDescent="0.25">
      <c r="A1667" s="34">
        <v>40748</v>
      </c>
      <c r="B1667" s="220">
        <v>0.65625</v>
      </c>
      <c r="C1667">
        <v>36.799999999999997</v>
      </c>
      <c r="D1667">
        <v>37.6</v>
      </c>
      <c r="E1667">
        <v>36.799999999999997</v>
      </c>
      <c r="F1667">
        <v>29</v>
      </c>
      <c r="G1667">
        <v>15.9</v>
      </c>
      <c r="H1667">
        <v>10</v>
      </c>
      <c r="I1667" t="s">
        <v>338</v>
      </c>
      <c r="J1667">
        <v>0.83</v>
      </c>
      <c r="K1667">
        <v>17</v>
      </c>
      <c r="L1667" t="s">
        <v>340</v>
      </c>
      <c r="M1667">
        <v>36.799999999999997</v>
      </c>
      <c r="N1667">
        <v>37.6</v>
      </c>
      <c r="O1667">
        <v>37.6</v>
      </c>
      <c r="P1667" t="s">
        <v>337</v>
      </c>
      <c r="Q1667">
        <v>752.3</v>
      </c>
      <c r="R1667">
        <v>0</v>
      </c>
      <c r="S1667">
        <v>0</v>
      </c>
      <c r="T1667">
        <v>159</v>
      </c>
      <c r="U1667">
        <v>1.1399999999999999</v>
      </c>
      <c r="V1667">
        <v>179</v>
      </c>
      <c r="W1667">
        <v>4.4000000000000004</v>
      </c>
      <c r="X1667">
        <v>0.16</v>
      </c>
      <c r="Y1667">
        <v>7.1</v>
      </c>
      <c r="Z1667">
        <v>0</v>
      </c>
      <c r="AA1667">
        <v>6.4000000000000001E-2</v>
      </c>
      <c r="AB1667">
        <v>28.5</v>
      </c>
      <c r="AC1667">
        <v>37</v>
      </c>
      <c r="AD1667">
        <v>12.4</v>
      </c>
      <c r="AE1667">
        <v>28.1</v>
      </c>
      <c r="AF1667">
        <v>7.08</v>
      </c>
      <c r="AG1667">
        <v>7.1300000000000002E-2</v>
      </c>
      <c r="AH1667" t="s">
        <v>337</v>
      </c>
      <c r="AI1667" t="s">
        <v>337</v>
      </c>
      <c r="AJ1667">
        <v>0</v>
      </c>
      <c r="AK1667">
        <v>117</v>
      </c>
      <c r="AL1667">
        <v>1</v>
      </c>
      <c r="AM1667">
        <v>100</v>
      </c>
      <c r="AN1667">
        <v>5</v>
      </c>
    </row>
    <row r="1668" spans="1:40" x14ac:dyDescent="0.25">
      <c r="A1668" s="34">
        <v>40748</v>
      </c>
      <c r="B1668" s="220">
        <v>0.65972222222222221</v>
      </c>
      <c r="C1668">
        <v>36.700000000000003</v>
      </c>
      <c r="D1668">
        <v>36.799999999999997</v>
      </c>
      <c r="E1668">
        <v>36.6</v>
      </c>
      <c r="F1668">
        <v>30</v>
      </c>
      <c r="G1668">
        <v>16.3</v>
      </c>
      <c r="H1668">
        <v>4</v>
      </c>
      <c r="I1668" t="s">
        <v>340</v>
      </c>
      <c r="J1668">
        <v>0.33</v>
      </c>
      <c r="K1668">
        <v>12</v>
      </c>
      <c r="L1668" t="s">
        <v>340</v>
      </c>
      <c r="M1668">
        <v>36.700000000000003</v>
      </c>
      <c r="N1668">
        <v>37.5</v>
      </c>
      <c r="O1668">
        <v>37.5</v>
      </c>
      <c r="P1668" t="s">
        <v>337</v>
      </c>
      <c r="Q1668">
        <v>752.2</v>
      </c>
      <c r="R1668">
        <v>0</v>
      </c>
      <c r="S1668">
        <v>0</v>
      </c>
      <c r="T1668">
        <v>738</v>
      </c>
      <c r="U1668">
        <v>5.29</v>
      </c>
      <c r="V1668">
        <v>946</v>
      </c>
      <c r="W1668">
        <v>5.4</v>
      </c>
      <c r="X1668">
        <v>0.19</v>
      </c>
      <c r="Y1668">
        <v>7.3</v>
      </c>
      <c r="Z1668">
        <v>0</v>
      </c>
      <c r="AA1668">
        <v>6.4000000000000001E-2</v>
      </c>
      <c r="AB1668">
        <v>28.4</v>
      </c>
      <c r="AC1668">
        <v>37</v>
      </c>
      <c r="AD1668">
        <v>12.3</v>
      </c>
      <c r="AE1668">
        <v>27.9</v>
      </c>
      <c r="AF1668">
        <v>7.09</v>
      </c>
      <c r="AG1668">
        <v>7.1300000000000002E-2</v>
      </c>
      <c r="AH1668" t="s">
        <v>337</v>
      </c>
      <c r="AI1668" t="s">
        <v>337</v>
      </c>
      <c r="AJ1668">
        <v>0</v>
      </c>
      <c r="AK1668">
        <v>116</v>
      </c>
      <c r="AL1668">
        <v>1</v>
      </c>
      <c r="AM1668">
        <v>100</v>
      </c>
      <c r="AN1668">
        <v>5</v>
      </c>
    </row>
    <row r="1669" spans="1:40" x14ac:dyDescent="0.25">
      <c r="A1669" s="34">
        <v>40748</v>
      </c>
      <c r="B1669" s="220">
        <v>0.66319444444444442</v>
      </c>
      <c r="C1669">
        <v>36.6</v>
      </c>
      <c r="D1669">
        <v>36.700000000000003</v>
      </c>
      <c r="E1669">
        <v>36.6</v>
      </c>
      <c r="F1669">
        <v>31</v>
      </c>
      <c r="G1669">
        <v>16.7</v>
      </c>
      <c r="H1669">
        <v>11</v>
      </c>
      <c r="I1669" t="s">
        <v>340</v>
      </c>
      <c r="J1669">
        <v>0.92</v>
      </c>
      <c r="K1669">
        <v>16</v>
      </c>
      <c r="L1669" t="s">
        <v>340</v>
      </c>
      <c r="M1669">
        <v>36.6</v>
      </c>
      <c r="N1669">
        <v>37.6</v>
      </c>
      <c r="O1669">
        <v>37.6</v>
      </c>
      <c r="P1669" t="s">
        <v>337</v>
      </c>
      <c r="Q1669">
        <v>752.1</v>
      </c>
      <c r="R1669">
        <v>0</v>
      </c>
      <c r="S1669">
        <v>0</v>
      </c>
      <c r="T1669">
        <v>210</v>
      </c>
      <c r="U1669">
        <v>1.51</v>
      </c>
      <c r="V1669">
        <v>227</v>
      </c>
      <c r="W1669">
        <v>4.0999999999999996</v>
      </c>
      <c r="X1669">
        <v>0.15</v>
      </c>
      <c r="Y1669">
        <v>6.7</v>
      </c>
      <c r="Z1669">
        <v>0</v>
      </c>
      <c r="AA1669">
        <v>6.3E-2</v>
      </c>
      <c r="AB1669">
        <v>28.4</v>
      </c>
      <c r="AC1669">
        <v>38</v>
      </c>
      <c r="AD1669">
        <v>12.7</v>
      </c>
      <c r="AE1669">
        <v>28.1</v>
      </c>
      <c r="AF1669">
        <v>7.25</v>
      </c>
      <c r="AG1669">
        <v>7.1300000000000002E-2</v>
      </c>
      <c r="AH1669" t="s">
        <v>337</v>
      </c>
      <c r="AI1669" t="s">
        <v>337</v>
      </c>
      <c r="AJ1669">
        <v>0</v>
      </c>
      <c r="AK1669">
        <v>117</v>
      </c>
      <c r="AL1669">
        <v>1</v>
      </c>
      <c r="AM1669">
        <v>100</v>
      </c>
      <c r="AN1669">
        <v>5</v>
      </c>
    </row>
    <row r="1670" spans="1:40" x14ac:dyDescent="0.25">
      <c r="A1670" s="34">
        <v>40748</v>
      </c>
      <c r="B1670" s="220">
        <v>0.66666666666666663</v>
      </c>
      <c r="C1670">
        <v>36.200000000000003</v>
      </c>
      <c r="D1670">
        <v>36.6</v>
      </c>
      <c r="E1670">
        <v>36.200000000000003</v>
      </c>
      <c r="F1670">
        <v>31</v>
      </c>
      <c r="G1670">
        <v>16.399999999999999</v>
      </c>
      <c r="H1670">
        <v>11</v>
      </c>
      <c r="I1670" t="s">
        <v>340</v>
      </c>
      <c r="J1670">
        <v>0.92</v>
      </c>
      <c r="K1670">
        <v>17</v>
      </c>
      <c r="L1670" t="s">
        <v>340</v>
      </c>
      <c r="M1670">
        <v>36.200000000000003</v>
      </c>
      <c r="N1670">
        <v>37.1</v>
      </c>
      <c r="O1670">
        <v>37.1</v>
      </c>
      <c r="P1670" t="s">
        <v>337</v>
      </c>
      <c r="Q1670">
        <v>752.1</v>
      </c>
      <c r="R1670">
        <v>0</v>
      </c>
      <c r="S1670">
        <v>0</v>
      </c>
      <c r="T1670">
        <v>315</v>
      </c>
      <c r="U1670">
        <v>2.2599999999999998</v>
      </c>
      <c r="V1670">
        <v>879</v>
      </c>
      <c r="W1670">
        <v>4.5999999999999996</v>
      </c>
      <c r="X1670">
        <v>0.16</v>
      </c>
      <c r="Y1670">
        <v>6.5</v>
      </c>
      <c r="Z1670">
        <v>0</v>
      </c>
      <c r="AA1670">
        <v>6.2E-2</v>
      </c>
      <c r="AB1670">
        <v>28.4</v>
      </c>
      <c r="AC1670">
        <v>37</v>
      </c>
      <c r="AD1670">
        <v>12.3</v>
      </c>
      <c r="AE1670">
        <v>27.9</v>
      </c>
      <c r="AF1670">
        <v>7.09</v>
      </c>
      <c r="AG1670">
        <v>7.1300000000000002E-2</v>
      </c>
      <c r="AH1670" t="s">
        <v>337</v>
      </c>
      <c r="AI1670" t="s">
        <v>337</v>
      </c>
      <c r="AJ1670">
        <v>2.7E-2</v>
      </c>
      <c r="AK1670">
        <v>117</v>
      </c>
      <c r="AL1670">
        <v>1</v>
      </c>
      <c r="AM1670">
        <v>100</v>
      </c>
      <c r="AN1670">
        <v>5</v>
      </c>
    </row>
    <row r="1671" spans="1:40" x14ac:dyDescent="0.25">
      <c r="A1671" s="34">
        <v>40748</v>
      </c>
      <c r="B1671" s="220">
        <v>0.67013888888888884</v>
      </c>
      <c r="C1671">
        <v>36.700000000000003</v>
      </c>
      <c r="D1671">
        <v>36.700000000000003</v>
      </c>
      <c r="E1671">
        <v>36.299999999999997</v>
      </c>
      <c r="F1671">
        <v>31</v>
      </c>
      <c r="G1671">
        <v>16.8</v>
      </c>
      <c r="H1671">
        <v>11</v>
      </c>
      <c r="I1671" t="s">
        <v>338</v>
      </c>
      <c r="J1671">
        <v>0.92</v>
      </c>
      <c r="K1671">
        <v>19</v>
      </c>
      <c r="L1671" t="s">
        <v>340</v>
      </c>
      <c r="M1671">
        <v>36.700000000000003</v>
      </c>
      <c r="N1671">
        <v>37.799999999999997</v>
      </c>
      <c r="O1671">
        <v>37.799999999999997</v>
      </c>
      <c r="P1671" t="s">
        <v>337</v>
      </c>
      <c r="Q1671">
        <v>752</v>
      </c>
      <c r="R1671">
        <v>0</v>
      </c>
      <c r="S1671">
        <v>0</v>
      </c>
      <c r="T1671">
        <v>877</v>
      </c>
      <c r="U1671">
        <v>6.29</v>
      </c>
      <c r="V1671">
        <v>882</v>
      </c>
      <c r="W1671">
        <v>6.7</v>
      </c>
      <c r="X1671">
        <v>0.24</v>
      </c>
      <c r="Y1671">
        <v>6.8</v>
      </c>
      <c r="Z1671">
        <v>0</v>
      </c>
      <c r="AA1671">
        <v>6.4000000000000001E-2</v>
      </c>
      <c r="AB1671">
        <v>28.3</v>
      </c>
      <c r="AC1671">
        <v>37</v>
      </c>
      <c r="AD1671">
        <v>12.2</v>
      </c>
      <c r="AE1671">
        <v>27.8</v>
      </c>
      <c r="AF1671">
        <v>7.09</v>
      </c>
      <c r="AG1671">
        <v>7.1400000000000005E-2</v>
      </c>
      <c r="AH1671" t="s">
        <v>337</v>
      </c>
      <c r="AI1671" t="s">
        <v>337</v>
      </c>
      <c r="AJ1671">
        <v>0</v>
      </c>
      <c r="AK1671">
        <v>117</v>
      </c>
      <c r="AL1671">
        <v>1</v>
      </c>
      <c r="AM1671">
        <v>100</v>
      </c>
      <c r="AN1671">
        <v>5</v>
      </c>
    </row>
    <row r="1672" spans="1:40" x14ac:dyDescent="0.25">
      <c r="A1672" s="34">
        <v>40748</v>
      </c>
      <c r="B1672" s="220">
        <v>0.67361111111111116</v>
      </c>
      <c r="C1672">
        <v>37.200000000000003</v>
      </c>
      <c r="D1672">
        <v>37.200000000000003</v>
      </c>
      <c r="E1672">
        <v>36.700000000000003</v>
      </c>
      <c r="F1672">
        <v>30</v>
      </c>
      <c r="G1672">
        <v>16.7</v>
      </c>
      <c r="H1672">
        <v>7</v>
      </c>
      <c r="I1672" t="s">
        <v>336</v>
      </c>
      <c r="J1672">
        <v>0.57999999999999996</v>
      </c>
      <c r="K1672">
        <v>19</v>
      </c>
      <c r="L1672" t="s">
        <v>340</v>
      </c>
      <c r="M1672">
        <v>37.200000000000003</v>
      </c>
      <c r="N1672">
        <v>38.299999999999997</v>
      </c>
      <c r="O1672">
        <v>38.299999999999997</v>
      </c>
      <c r="P1672" t="s">
        <v>337</v>
      </c>
      <c r="Q1672">
        <v>752</v>
      </c>
      <c r="R1672">
        <v>0</v>
      </c>
      <c r="S1672">
        <v>0</v>
      </c>
      <c r="T1672">
        <v>869</v>
      </c>
      <c r="U1672">
        <v>6.23</v>
      </c>
      <c r="V1672">
        <v>879</v>
      </c>
      <c r="W1672">
        <v>6.3</v>
      </c>
      <c r="X1672">
        <v>0.23</v>
      </c>
      <c r="Y1672">
        <v>6.4</v>
      </c>
      <c r="Z1672">
        <v>0</v>
      </c>
      <c r="AA1672">
        <v>6.6000000000000003E-2</v>
      </c>
      <c r="AB1672">
        <v>28.3</v>
      </c>
      <c r="AC1672">
        <v>37</v>
      </c>
      <c r="AD1672">
        <v>12.2</v>
      </c>
      <c r="AE1672">
        <v>27.8</v>
      </c>
      <c r="AF1672">
        <v>7.09</v>
      </c>
      <c r="AG1672">
        <v>7.1300000000000002E-2</v>
      </c>
      <c r="AH1672" t="s">
        <v>337</v>
      </c>
      <c r="AI1672" t="s">
        <v>337</v>
      </c>
      <c r="AJ1672">
        <v>0</v>
      </c>
      <c r="AK1672">
        <v>117</v>
      </c>
      <c r="AL1672">
        <v>1</v>
      </c>
      <c r="AM1672">
        <v>100</v>
      </c>
      <c r="AN1672">
        <v>5</v>
      </c>
    </row>
    <row r="1673" spans="1:40" x14ac:dyDescent="0.25">
      <c r="A1673" s="34">
        <v>40748</v>
      </c>
      <c r="B1673" s="220">
        <v>0.67708333333333337</v>
      </c>
      <c r="C1673">
        <v>37.299999999999997</v>
      </c>
      <c r="D1673">
        <v>37.4</v>
      </c>
      <c r="E1673">
        <v>37.299999999999997</v>
      </c>
      <c r="F1673">
        <v>30</v>
      </c>
      <c r="G1673">
        <v>16.8</v>
      </c>
      <c r="H1673">
        <v>13</v>
      </c>
      <c r="I1673" t="s">
        <v>340</v>
      </c>
      <c r="J1673">
        <v>1.08</v>
      </c>
      <c r="K1673">
        <v>19</v>
      </c>
      <c r="L1673" t="s">
        <v>340</v>
      </c>
      <c r="M1673">
        <v>37.299999999999997</v>
      </c>
      <c r="N1673">
        <v>38.4</v>
      </c>
      <c r="O1673">
        <v>38.4</v>
      </c>
      <c r="P1673" t="s">
        <v>337</v>
      </c>
      <c r="Q1673">
        <v>751.9</v>
      </c>
      <c r="R1673">
        <v>0</v>
      </c>
      <c r="S1673">
        <v>0</v>
      </c>
      <c r="T1673">
        <v>874</v>
      </c>
      <c r="U1673">
        <v>6.26</v>
      </c>
      <c r="V1673">
        <v>888</v>
      </c>
      <c r="W1673">
        <v>6.1</v>
      </c>
      <c r="X1673">
        <v>0.22</v>
      </c>
      <c r="Y1673">
        <v>6.3</v>
      </c>
      <c r="Z1673">
        <v>0</v>
      </c>
      <c r="AA1673">
        <v>6.6000000000000003E-2</v>
      </c>
      <c r="AB1673">
        <v>28.3</v>
      </c>
      <c r="AC1673">
        <v>37</v>
      </c>
      <c r="AD1673">
        <v>12.2</v>
      </c>
      <c r="AE1673">
        <v>27.8</v>
      </c>
      <c r="AF1673">
        <v>7.09</v>
      </c>
      <c r="AG1673">
        <v>7.1300000000000002E-2</v>
      </c>
      <c r="AH1673" t="s">
        <v>337</v>
      </c>
      <c r="AI1673" t="s">
        <v>337</v>
      </c>
      <c r="AJ1673">
        <v>0</v>
      </c>
      <c r="AK1673">
        <v>115</v>
      </c>
      <c r="AL1673">
        <v>1</v>
      </c>
      <c r="AM1673">
        <v>100</v>
      </c>
      <c r="AN1673">
        <v>5</v>
      </c>
    </row>
    <row r="1674" spans="1:40" x14ac:dyDescent="0.25">
      <c r="A1674" s="34">
        <v>40748</v>
      </c>
      <c r="B1674" s="220">
        <v>0.68055555555555547</v>
      </c>
      <c r="C1674">
        <v>36.9</v>
      </c>
      <c r="D1674">
        <v>37.299999999999997</v>
      </c>
      <c r="E1674">
        <v>36.799999999999997</v>
      </c>
      <c r="F1674">
        <v>30</v>
      </c>
      <c r="G1674">
        <v>16.5</v>
      </c>
      <c r="H1674">
        <v>11</v>
      </c>
      <c r="I1674" t="s">
        <v>340</v>
      </c>
      <c r="J1674">
        <v>0.92</v>
      </c>
      <c r="K1674">
        <v>18</v>
      </c>
      <c r="L1674" t="s">
        <v>340</v>
      </c>
      <c r="M1674">
        <v>36.9</v>
      </c>
      <c r="N1674">
        <v>37.799999999999997</v>
      </c>
      <c r="O1674">
        <v>37.799999999999997</v>
      </c>
      <c r="P1674" t="s">
        <v>337</v>
      </c>
      <c r="Q1674">
        <v>752</v>
      </c>
      <c r="R1674">
        <v>0</v>
      </c>
      <c r="S1674">
        <v>0</v>
      </c>
      <c r="T1674">
        <v>824</v>
      </c>
      <c r="U1674">
        <v>5.91</v>
      </c>
      <c r="V1674">
        <v>856</v>
      </c>
      <c r="W1674">
        <v>5.5</v>
      </c>
      <c r="X1674">
        <v>0.2</v>
      </c>
      <c r="Y1674">
        <v>5.9</v>
      </c>
      <c r="Z1674">
        <v>0</v>
      </c>
      <c r="AA1674">
        <v>6.4000000000000001E-2</v>
      </c>
      <c r="AB1674">
        <v>28.3</v>
      </c>
      <c r="AC1674">
        <v>37</v>
      </c>
      <c r="AD1674">
        <v>12.2</v>
      </c>
      <c r="AE1674">
        <v>27.8</v>
      </c>
      <c r="AF1674">
        <v>7.09</v>
      </c>
      <c r="AG1674">
        <v>7.1300000000000002E-2</v>
      </c>
      <c r="AH1674" t="s">
        <v>337</v>
      </c>
      <c r="AI1674" t="s">
        <v>337</v>
      </c>
      <c r="AJ1674">
        <v>0</v>
      </c>
      <c r="AK1674">
        <v>117</v>
      </c>
      <c r="AL1674">
        <v>1</v>
      </c>
      <c r="AM1674">
        <v>100</v>
      </c>
      <c r="AN1674">
        <v>5</v>
      </c>
    </row>
    <row r="1675" spans="1:40" x14ac:dyDescent="0.25">
      <c r="A1675" s="34">
        <v>40748</v>
      </c>
      <c r="B1675" s="220">
        <v>0.68402777777777779</v>
      </c>
      <c r="C1675">
        <v>37.200000000000003</v>
      </c>
      <c r="D1675">
        <v>37.200000000000003</v>
      </c>
      <c r="E1675">
        <v>36.9</v>
      </c>
      <c r="F1675">
        <v>30</v>
      </c>
      <c r="G1675">
        <v>16.7</v>
      </c>
      <c r="H1675">
        <v>10</v>
      </c>
      <c r="I1675" t="s">
        <v>340</v>
      </c>
      <c r="J1675">
        <v>0.83</v>
      </c>
      <c r="K1675">
        <v>17</v>
      </c>
      <c r="L1675" t="s">
        <v>338</v>
      </c>
      <c r="M1675">
        <v>37.200000000000003</v>
      </c>
      <c r="N1675">
        <v>38.299999999999997</v>
      </c>
      <c r="O1675">
        <v>38.299999999999997</v>
      </c>
      <c r="P1675" t="s">
        <v>337</v>
      </c>
      <c r="Q1675">
        <v>751.8</v>
      </c>
      <c r="R1675">
        <v>0</v>
      </c>
      <c r="S1675">
        <v>0</v>
      </c>
      <c r="T1675">
        <v>816</v>
      </c>
      <c r="U1675">
        <v>5.85</v>
      </c>
      <c r="V1675">
        <v>830</v>
      </c>
      <c r="W1675">
        <v>5.9</v>
      </c>
      <c r="X1675">
        <v>0.21</v>
      </c>
      <c r="Y1675">
        <v>6</v>
      </c>
      <c r="Z1675">
        <v>0</v>
      </c>
      <c r="AA1675">
        <v>6.6000000000000003E-2</v>
      </c>
      <c r="AB1675">
        <v>28.2</v>
      </c>
      <c r="AC1675">
        <v>37</v>
      </c>
      <c r="AD1675">
        <v>12.1</v>
      </c>
      <c r="AE1675">
        <v>27.7</v>
      </c>
      <c r="AF1675">
        <v>7.1</v>
      </c>
      <c r="AG1675">
        <v>7.1400000000000005E-2</v>
      </c>
      <c r="AH1675" t="s">
        <v>337</v>
      </c>
      <c r="AI1675" t="s">
        <v>337</v>
      </c>
      <c r="AJ1675">
        <v>0</v>
      </c>
      <c r="AK1675">
        <v>117</v>
      </c>
      <c r="AL1675">
        <v>1</v>
      </c>
      <c r="AM1675">
        <v>100</v>
      </c>
      <c r="AN1675">
        <v>5</v>
      </c>
    </row>
    <row r="1676" spans="1:40" x14ac:dyDescent="0.25">
      <c r="A1676" s="34">
        <v>40748</v>
      </c>
      <c r="B1676" s="220">
        <v>0.6875</v>
      </c>
      <c r="C1676">
        <v>37.299999999999997</v>
      </c>
      <c r="D1676">
        <v>37.6</v>
      </c>
      <c r="E1676">
        <v>37.200000000000003</v>
      </c>
      <c r="F1676">
        <v>29</v>
      </c>
      <c r="G1676">
        <v>16.3</v>
      </c>
      <c r="H1676">
        <v>12</v>
      </c>
      <c r="I1676" t="s">
        <v>338</v>
      </c>
      <c r="J1676">
        <v>1</v>
      </c>
      <c r="K1676">
        <v>21</v>
      </c>
      <c r="L1676" t="s">
        <v>340</v>
      </c>
      <c r="M1676">
        <v>37.299999999999997</v>
      </c>
      <c r="N1676">
        <v>38.299999999999997</v>
      </c>
      <c r="O1676">
        <v>38.299999999999997</v>
      </c>
      <c r="P1676" t="s">
        <v>337</v>
      </c>
      <c r="Q1676">
        <v>751.8</v>
      </c>
      <c r="R1676">
        <v>0</v>
      </c>
      <c r="S1676">
        <v>0</v>
      </c>
      <c r="T1676">
        <v>812</v>
      </c>
      <c r="U1676">
        <v>5.82</v>
      </c>
      <c r="V1676">
        <v>814</v>
      </c>
      <c r="W1676">
        <v>5.7</v>
      </c>
      <c r="X1676">
        <v>0.2</v>
      </c>
      <c r="Y1676">
        <v>5.7</v>
      </c>
      <c r="Z1676">
        <v>0</v>
      </c>
      <c r="AA1676">
        <v>6.6000000000000003E-2</v>
      </c>
      <c r="AB1676">
        <v>28.2</v>
      </c>
      <c r="AC1676">
        <v>37</v>
      </c>
      <c r="AD1676">
        <v>12.1</v>
      </c>
      <c r="AE1676">
        <v>27.7</v>
      </c>
      <c r="AF1676">
        <v>7.1</v>
      </c>
      <c r="AG1676">
        <v>7.1400000000000005E-2</v>
      </c>
      <c r="AH1676" t="s">
        <v>337</v>
      </c>
      <c r="AI1676" t="s">
        <v>337</v>
      </c>
      <c r="AJ1676">
        <v>0</v>
      </c>
      <c r="AK1676">
        <v>118</v>
      </c>
      <c r="AL1676">
        <v>1</v>
      </c>
      <c r="AM1676">
        <v>100</v>
      </c>
      <c r="AN1676">
        <v>5</v>
      </c>
    </row>
    <row r="1677" spans="1:40" x14ac:dyDescent="0.25">
      <c r="A1677" s="34">
        <v>40748</v>
      </c>
      <c r="B1677" s="220">
        <v>0.69097222222222221</v>
      </c>
      <c r="C1677">
        <v>37.299999999999997</v>
      </c>
      <c r="D1677">
        <v>37.299999999999997</v>
      </c>
      <c r="E1677">
        <v>37.1</v>
      </c>
      <c r="F1677">
        <v>29</v>
      </c>
      <c r="G1677">
        <v>16.3</v>
      </c>
      <c r="H1677">
        <v>9</v>
      </c>
      <c r="I1677" t="s">
        <v>338</v>
      </c>
      <c r="J1677">
        <v>0.75</v>
      </c>
      <c r="K1677">
        <v>15</v>
      </c>
      <c r="L1677" t="s">
        <v>340</v>
      </c>
      <c r="M1677">
        <v>37.299999999999997</v>
      </c>
      <c r="N1677">
        <v>38.200000000000003</v>
      </c>
      <c r="O1677">
        <v>38.200000000000003</v>
      </c>
      <c r="P1677" t="s">
        <v>337</v>
      </c>
      <c r="Q1677">
        <v>751.8</v>
      </c>
      <c r="R1677">
        <v>0</v>
      </c>
      <c r="S1677">
        <v>0</v>
      </c>
      <c r="T1677">
        <v>779</v>
      </c>
      <c r="U1677">
        <v>5.58</v>
      </c>
      <c r="V1677">
        <v>802</v>
      </c>
      <c r="W1677">
        <v>5.5</v>
      </c>
      <c r="X1677">
        <v>0.2</v>
      </c>
      <c r="Y1677">
        <v>5.6</v>
      </c>
      <c r="Z1677">
        <v>0</v>
      </c>
      <c r="AA1677">
        <v>6.6000000000000003E-2</v>
      </c>
      <c r="AB1677">
        <v>28.2</v>
      </c>
      <c r="AC1677">
        <v>37</v>
      </c>
      <c r="AD1677">
        <v>12.1</v>
      </c>
      <c r="AE1677">
        <v>27.7</v>
      </c>
      <c r="AF1677">
        <v>7.1</v>
      </c>
      <c r="AG1677">
        <v>7.1400000000000005E-2</v>
      </c>
      <c r="AH1677" t="s">
        <v>337</v>
      </c>
      <c r="AI1677" t="s">
        <v>337</v>
      </c>
      <c r="AJ1677">
        <v>0</v>
      </c>
      <c r="AK1677">
        <v>117</v>
      </c>
      <c r="AL1677">
        <v>1</v>
      </c>
      <c r="AM1677">
        <v>100</v>
      </c>
      <c r="AN1677">
        <v>5</v>
      </c>
    </row>
    <row r="1678" spans="1:40" x14ac:dyDescent="0.25">
      <c r="A1678" s="34">
        <v>40748</v>
      </c>
      <c r="B1678" s="220">
        <v>0.69444444444444453</v>
      </c>
      <c r="C1678">
        <v>37.1</v>
      </c>
      <c r="D1678">
        <v>37.299999999999997</v>
      </c>
      <c r="E1678">
        <v>37.1</v>
      </c>
      <c r="F1678">
        <v>29</v>
      </c>
      <c r="G1678">
        <v>16.100000000000001</v>
      </c>
      <c r="H1678">
        <v>9</v>
      </c>
      <c r="I1678" t="s">
        <v>340</v>
      </c>
      <c r="J1678">
        <v>0.75</v>
      </c>
      <c r="K1678">
        <v>17</v>
      </c>
      <c r="L1678" t="s">
        <v>340</v>
      </c>
      <c r="M1678">
        <v>37.1</v>
      </c>
      <c r="N1678">
        <v>37.9</v>
      </c>
      <c r="O1678">
        <v>37.9</v>
      </c>
      <c r="P1678" t="s">
        <v>337</v>
      </c>
      <c r="Q1678">
        <v>751.8</v>
      </c>
      <c r="R1678">
        <v>0</v>
      </c>
      <c r="S1678">
        <v>0</v>
      </c>
      <c r="T1678">
        <v>775</v>
      </c>
      <c r="U1678">
        <v>5.55</v>
      </c>
      <c r="V1678">
        <v>780</v>
      </c>
      <c r="W1678">
        <v>5.3</v>
      </c>
      <c r="X1678">
        <v>0.19</v>
      </c>
      <c r="Y1678">
        <v>5.4</v>
      </c>
      <c r="Z1678">
        <v>0</v>
      </c>
      <c r="AA1678">
        <v>6.5000000000000002E-2</v>
      </c>
      <c r="AB1678">
        <v>28.1</v>
      </c>
      <c r="AC1678">
        <v>38</v>
      </c>
      <c r="AD1678">
        <v>12.4</v>
      </c>
      <c r="AE1678">
        <v>27.6</v>
      </c>
      <c r="AF1678">
        <v>7.25</v>
      </c>
      <c r="AG1678">
        <v>7.1400000000000005E-2</v>
      </c>
      <c r="AH1678" t="s">
        <v>337</v>
      </c>
      <c r="AI1678" t="s">
        <v>337</v>
      </c>
      <c r="AJ1678">
        <v>0</v>
      </c>
      <c r="AK1678">
        <v>117</v>
      </c>
      <c r="AL1678">
        <v>1</v>
      </c>
      <c r="AM1678">
        <v>100</v>
      </c>
      <c r="AN1678">
        <v>5</v>
      </c>
    </row>
    <row r="1679" spans="1:40" x14ac:dyDescent="0.25">
      <c r="A1679" s="34">
        <v>40748</v>
      </c>
      <c r="B1679" s="220">
        <v>0.69791666666666663</v>
      </c>
      <c r="C1679">
        <v>36.700000000000003</v>
      </c>
      <c r="D1679">
        <v>37.1</v>
      </c>
      <c r="E1679">
        <v>36.700000000000003</v>
      </c>
      <c r="F1679">
        <v>29</v>
      </c>
      <c r="G1679">
        <v>15.7</v>
      </c>
      <c r="H1679">
        <v>12</v>
      </c>
      <c r="I1679" t="s">
        <v>338</v>
      </c>
      <c r="J1679">
        <v>1</v>
      </c>
      <c r="K1679">
        <v>19</v>
      </c>
      <c r="L1679" t="s">
        <v>338</v>
      </c>
      <c r="M1679">
        <v>36.700000000000003</v>
      </c>
      <c r="N1679">
        <v>37.299999999999997</v>
      </c>
      <c r="O1679">
        <v>37.299999999999997</v>
      </c>
      <c r="P1679" t="s">
        <v>337</v>
      </c>
      <c r="Q1679">
        <v>751.8</v>
      </c>
      <c r="R1679">
        <v>0</v>
      </c>
      <c r="S1679">
        <v>0</v>
      </c>
      <c r="T1679">
        <v>116</v>
      </c>
      <c r="U1679">
        <v>0.83</v>
      </c>
      <c r="V1679">
        <v>123</v>
      </c>
      <c r="W1679">
        <v>2.5</v>
      </c>
      <c r="X1679">
        <v>0.09</v>
      </c>
      <c r="Y1679">
        <v>2.6</v>
      </c>
      <c r="Z1679">
        <v>0</v>
      </c>
      <c r="AA1679">
        <v>6.4000000000000001E-2</v>
      </c>
      <c r="AB1679">
        <v>28.1</v>
      </c>
      <c r="AC1679">
        <v>38</v>
      </c>
      <c r="AD1679">
        <v>12.4</v>
      </c>
      <c r="AE1679">
        <v>27.6</v>
      </c>
      <c r="AF1679">
        <v>7.25</v>
      </c>
      <c r="AG1679">
        <v>7.1400000000000005E-2</v>
      </c>
      <c r="AH1679" t="s">
        <v>337</v>
      </c>
      <c r="AI1679" t="s">
        <v>337</v>
      </c>
      <c r="AJ1679">
        <v>0</v>
      </c>
      <c r="AK1679">
        <v>117</v>
      </c>
      <c r="AL1679">
        <v>1</v>
      </c>
      <c r="AM1679">
        <v>100</v>
      </c>
      <c r="AN1679">
        <v>5</v>
      </c>
    </row>
    <row r="1680" spans="1:40" x14ac:dyDescent="0.25">
      <c r="A1680" s="34">
        <v>40748</v>
      </c>
      <c r="B1680" s="220">
        <v>0.70138888888888884</v>
      </c>
      <c r="C1680">
        <v>36.6</v>
      </c>
      <c r="D1680">
        <v>36.700000000000003</v>
      </c>
      <c r="E1680">
        <v>36.4</v>
      </c>
      <c r="F1680">
        <v>29</v>
      </c>
      <c r="G1680">
        <v>15.6</v>
      </c>
      <c r="H1680">
        <v>10</v>
      </c>
      <c r="I1680" t="s">
        <v>338</v>
      </c>
      <c r="J1680">
        <v>0.83</v>
      </c>
      <c r="K1680">
        <v>15</v>
      </c>
      <c r="L1680" t="s">
        <v>340</v>
      </c>
      <c r="M1680">
        <v>36.6</v>
      </c>
      <c r="N1680">
        <v>37.200000000000003</v>
      </c>
      <c r="O1680">
        <v>37.200000000000003</v>
      </c>
      <c r="P1680" t="s">
        <v>337</v>
      </c>
      <c r="Q1680">
        <v>751.8</v>
      </c>
      <c r="R1680">
        <v>0</v>
      </c>
      <c r="S1680">
        <v>0</v>
      </c>
      <c r="T1680">
        <v>532</v>
      </c>
      <c r="U1680">
        <v>3.81</v>
      </c>
      <c r="V1680">
        <v>788</v>
      </c>
      <c r="W1680">
        <v>4.3</v>
      </c>
      <c r="X1680">
        <v>0.15</v>
      </c>
      <c r="Y1680">
        <v>4.9000000000000004</v>
      </c>
      <c r="Z1680">
        <v>0</v>
      </c>
      <c r="AA1680">
        <v>6.3E-2</v>
      </c>
      <c r="AB1680">
        <v>28.1</v>
      </c>
      <c r="AC1680">
        <v>37</v>
      </c>
      <c r="AD1680">
        <v>12</v>
      </c>
      <c r="AE1680">
        <v>27.6</v>
      </c>
      <c r="AF1680">
        <v>7.1</v>
      </c>
      <c r="AG1680">
        <v>7.1400000000000005E-2</v>
      </c>
      <c r="AH1680" t="s">
        <v>337</v>
      </c>
      <c r="AI1680" t="s">
        <v>337</v>
      </c>
      <c r="AJ1680">
        <v>0</v>
      </c>
      <c r="AK1680">
        <v>116</v>
      </c>
      <c r="AL1680">
        <v>1</v>
      </c>
      <c r="AM1680">
        <v>100</v>
      </c>
      <c r="AN1680">
        <v>5</v>
      </c>
    </row>
    <row r="1681" spans="1:40" x14ac:dyDescent="0.25">
      <c r="A1681" s="34">
        <v>40748</v>
      </c>
      <c r="B1681" s="220">
        <v>0.70486111111111116</v>
      </c>
      <c r="C1681">
        <v>36.9</v>
      </c>
      <c r="D1681">
        <v>36.9</v>
      </c>
      <c r="E1681">
        <v>36.6</v>
      </c>
      <c r="F1681">
        <v>28</v>
      </c>
      <c r="G1681">
        <v>15.4</v>
      </c>
      <c r="H1681">
        <v>9</v>
      </c>
      <c r="I1681" t="s">
        <v>340</v>
      </c>
      <c r="J1681">
        <v>0.75</v>
      </c>
      <c r="K1681">
        <v>13</v>
      </c>
      <c r="L1681" t="s">
        <v>340</v>
      </c>
      <c r="M1681">
        <v>36.9</v>
      </c>
      <c r="N1681">
        <v>37.6</v>
      </c>
      <c r="O1681">
        <v>37.6</v>
      </c>
      <c r="P1681" t="s">
        <v>337</v>
      </c>
      <c r="Q1681">
        <v>751.7</v>
      </c>
      <c r="R1681">
        <v>0</v>
      </c>
      <c r="S1681">
        <v>0</v>
      </c>
      <c r="T1681">
        <v>748</v>
      </c>
      <c r="U1681">
        <v>5.36</v>
      </c>
      <c r="V1681">
        <v>756</v>
      </c>
      <c r="W1681">
        <v>4.5</v>
      </c>
      <c r="X1681">
        <v>0.16</v>
      </c>
      <c r="Y1681">
        <v>4.8</v>
      </c>
      <c r="Z1681">
        <v>0</v>
      </c>
      <c r="AA1681">
        <v>6.5000000000000002E-2</v>
      </c>
      <c r="AB1681">
        <v>28.1</v>
      </c>
      <c r="AC1681">
        <v>38</v>
      </c>
      <c r="AD1681">
        <v>12.4</v>
      </c>
      <c r="AE1681">
        <v>27.6</v>
      </c>
      <c r="AF1681">
        <v>7.25</v>
      </c>
      <c r="AG1681">
        <v>7.1400000000000005E-2</v>
      </c>
      <c r="AH1681" t="s">
        <v>337</v>
      </c>
      <c r="AI1681" t="s">
        <v>337</v>
      </c>
      <c r="AJ1681">
        <v>0</v>
      </c>
      <c r="AK1681">
        <v>117</v>
      </c>
      <c r="AL1681">
        <v>1</v>
      </c>
      <c r="AM1681">
        <v>100</v>
      </c>
      <c r="AN1681">
        <v>5</v>
      </c>
    </row>
    <row r="1682" spans="1:40" x14ac:dyDescent="0.25">
      <c r="A1682" s="34">
        <v>40748</v>
      </c>
      <c r="B1682" s="220">
        <v>0.70833333333333337</v>
      </c>
      <c r="C1682">
        <v>37.4</v>
      </c>
      <c r="D1682">
        <v>37.4</v>
      </c>
      <c r="E1682">
        <v>37</v>
      </c>
      <c r="F1682">
        <v>27</v>
      </c>
      <c r="G1682">
        <v>15.3</v>
      </c>
      <c r="H1682">
        <v>9</v>
      </c>
      <c r="I1682" t="s">
        <v>338</v>
      </c>
      <c r="J1682">
        <v>0.75</v>
      </c>
      <c r="K1682">
        <v>14</v>
      </c>
      <c r="L1682" t="s">
        <v>336</v>
      </c>
      <c r="M1682">
        <v>37.4</v>
      </c>
      <c r="N1682">
        <v>38.1</v>
      </c>
      <c r="O1682">
        <v>38.1</v>
      </c>
      <c r="P1682" t="s">
        <v>337</v>
      </c>
      <c r="Q1682">
        <v>751.6</v>
      </c>
      <c r="R1682">
        <v>0</v>
      </c>
      <c r="S1682">
        <v>0</v>
      </c>
      <c r="T1682">
        <v>741</v>
      </c>
      <c r="U1682">
        <v>5.31</v>
      </c>
      <c r="V1682">
        <v>745</v>
      </c>
      <c r="W1682">
        <v>4.5</v>
      </c>
      <c r="X1682">
        <v>0.16</v>
      </c>
      <c r="Y1682">
        <v>4.5</v>
      </c>
      <c r="Z1682">
        <v>0</v>
      </c>
      <c r="AA1682">
        <v>6.6000000000000003E-2</v>
      </c>
      <c r="AB1682">
        <v>28.2</v>
      </c>
      <c r="AC1682">
        <v>37</v>
      </c>
      <c r="AD1682">
        <v>12.1</v>
      </c>
      <c r="AE1682">
        <v>27.7</v>
      </c>
      <c r="AF1682">
        <v>7.1</v>
      </c>
      <c r="AG1682">
        <v>7.1300000000000002E-2</v>
      </c>
      <c r="AH1682" t="s">
        <v>337</v>
      </c>
      <c r="AI1682" t="s">
        <v>337</v>
      </c>
      <c r="AJ1682">
        <v>2.9000000000000001E-2</v>
      </c>
      <c r="AK1682">
        <v>117</v>
      </c>
      <c r="AL1682">
        <v>1</v>
      </c>
      <c r="AM1682">
        <v>100</v>
      </c>
      <c r="AN1682">
        <v>5</v>
      </c>
    </row>
    <row r="1683" spans="1:40" x14ac:dyDescent="0.25">
      <c r="A1683" s="34">
        <v>40748</v>
      </c>
      <c r="B1683" s="220">
        <v>0.71180555555555547</v>
      </c>
      <c r="C1683">
        <v>37.200000000000003</v>
      </c>
      <c r="D1683">
        <v>37.6</v>
      </c>
      <c r="E1683">
        <v>37.200000000000003</v>
      </c>
      <c r="F1683">
        <v>28</v>
      </c>
      <c r="G1683">
        <v>15.6</v>
      </c>
      <c r="H1683">
        <v>11</v>
      </c>
      <c r="I1683" t="s">
        <v>340</v>
      </c>
      <c r="J1683">
        <v>0.92</v>
      </c>
      <c r="K1683">
        <v>20</v>
      </c>
      <c r="L1683" t="s">
        <v>340</v>
      </c>
      <c r="M1683">
        <v>37.200000000000003</v>
      </c>
      <c r="N1683">
        <v>37.799999999999997</v>
      </c>
      <c r="O1683">
        <v>37.799999999999997</v>
      </c>
      <c r="P1683" t="s">
        <v>337</v>
      </c>
      <c r="Q1683">
        <v>751.6</v>
      </c>
      <c r="R1683">
        <v>0</v>
      </c>
      <c r="S1683">
        <v>0</v>
      </c>
      <c r="T1683">
        <v>754</v>
      </c>
      <c r="U1683">
        <v>5.4</v>
      </c>
      <c r="V1683">
        <v>775</v>
      </c>
      <c r="W1683">
        <v>4.4000000000000004</v>
      </c>
      <c r="X1683">
        <v>0.16</v>
      </c>
      <c r="Y1683">
        <v>4.4000000000000004</v>
      </c>
      <c r="Z1683">
        <v>0</v>
      </c>
      <c r="AA1683">
        <v>6.5000000000000002E-2</v>
      </c>
      <c r="AB1683">
        <v>28.1</v>
      </c>
      <c r="AC1683">
        <v>37</v>
      </c>
      <c r="AD1683">
        <v>12</v>
      </c>
      <c r="AE1683">
        <v>27.6</v>
      </c>
      <c r="AF1683">
        <v>7.1</v>
      </c>
      <c r="AG1683">
        <v>7.1400000000000005E-2</v>
      </c>
      <c r="AH1683" t="s">
        <v>337</v>
      </c>
      <c r="AI1683" t="s">
        <v>337</v>
      </c>
      <c r="AJ1683">
        <v>0</v>
      </c>
      <c r="AK1683">
        <v>117</v>
      </c>
      <c r="AL1683">
        <v>1</v>
      </c>
      <c r="AM1683">
        <v>100</v>
      </c>
      <c r="AN1683">
        <v>5</v>
      </c>
    </row>
    <row r="1684" spans="1:40" x14ac:dyDescent="0.25">
      <c r="A1684" s="34">
        <v>40748</v>
      </c>
      <c r="B1684" s="220">
        <v>0.71527777777777779</v>
      </c>
      <c r="C1684">
        <v>37.299999999999997</v>
      </c>
      <c r="D1684">
        <v>37.299999999999997</v>
      </c>
      <c r="E1684">
        <v>37.1</v>
      </c>
      <c r="F1684">
        <v>28</v>
      </c>
      <c r="G1684">
        <v>15.7</v>
      </c>
      <c r="H1684">
        <v>8</v>
      </c>
      <c r="I1684" t="s">
        <v>338</v>
      </c>
      <c r="J1684">
        <v>0.67</v>
      </c>
      <c r="K1684">
        <v>15</v>
      </c>
      <c r="L1684" t="s">
        <v>336</v>
      </c>
      <c r="M1684">
        <v>37.299999999999997</v>
      </c>
      <c r="N1684">
        <v>38</v>
      </c>
      <c r="O1684">
        <v>38</v>
      </c>
      <c r="P1684" t="s">
        <v>337</v>
      </c>
      <c r="Q1684">
        <v>751.6</v>
      </c>
      <c r="R1684">
        <v>0</v>
      </c>
      <c r="S1684">
        <v>0</v>
      </c>
      <c r="T1684">
        <v>367</v>
      </c>
      <c r="U1684">
        <v>2.63</v>
      </c>
      <c r="V1684">
        <v>747</v>
      </c>
      <c r="W1684">
        <v>3</v>
      </c>
      <c r="X1684">
        <v>0.11</v>
      </c>
      <c r="Y1684">
        <v>4</v>
      </c>
      <c r="Z1684">
        <v>0</v>
      </c>
      <c r="AA1684">
        <v>6.6000000000000003E-2</v>
      </c>
      <c r="AB1684">
        <v>28.1</v>
      </c>
      <c r="AC1684">
        <v>37</v>
      </c>
      <c r="AD1684">
        <v>12</v>
      </c>
      <c r="AE1684">
        <v>27.6</v>
      </c>
      <c r="AF1684">
        <v>7.1</v>
      </c>
      <c r="AG1684">
        <v>7.1400000000000005E-2</v>
      </c>
      <c r="AH1684" t="s">
        <v>337</v>
      </c>
      <c r="AI1684" t="s">
        <v>337</v>
      </c>
      <c r="AJ1684">
        <v>0</v>
      </c>
      <c r="AK1684">
        <v>117</v>
      </c>
      <c r="AL1684">
        <v>1</v>
      </c>
      <c r="AM1684">
        <v>100</v>
      </c>
      <c r="AN1684">
        <v>5</v>
      </c>
    </row>
    <row r="1685" spans="1:40" x14ac:dyDescent="0.25">
      <c r="A1685" s="34">
        <v>40748</v>
      </c>
      <c r="B1685" s="220">
        <v>0.71875</v>
      </c>
      <c r="C1685">
        <v>37.299999999999997</v>
      </c>
      <c r="D1685">
        <v>37.4</v>
      </c>
      <c r="E1685">
        <v>37.299999999999997</v>
      </c>
      <c r="F1685">
        <v>28</v>
      </c>
      <c r="G1685">
        <v>15.8</v>
      </c>
      <c r="H1685">
        <v>10</v>
      </c>
      <c r="I1685" t="s">
        <v>338</v>
      </c>
      <c r="J1685">
        <v>0.83</v>
      </c>
      <c r="K1685">
        <v>15</v>
      </c>
      <c r="L1685" t="s">
        <v>340</v>
      </c>
      <c r="M1685">
        <v>37.299999999999997</v>
      </c>
      <c r="N1685">
        <v>38.1</v>
      </c>
      <c r="O1685">
        <v>38.1</v>
      </c>
      <c r="P1685" t="s">
        <v>337</v>
      </c>
      <c r="Q1685">
        <v>751.5</v>
      </c>
      <c r="R1685">
        <v>0</v>
      </c>
      <c r="S1685">
        <v>0</v>
      </c>
      <c r="T1685">
        <v>667</v>
      </c>
      <c r="U1685">
        <v>4.78</v>
      </c>
      <c r="V1685">
        <v>668</v>
      </c>
      <c r="W1685">
        <v>3.4</v>
      </c>
      <c r="X1685">
        <v>0.12</v>
      </c>
      <c r="Y1685">
        <v>3.8</v>
      </c>
      <c r="Z1685">
        <v>0</v>
      </c>
      <c r="AA1685">
        <v>6.6000000000000003E-2</v>
      </c>
      <c r="AB1685">
        <v>27.9</v>
      </c>
      <c r="AC1685">
        <v>37</v>
      </c>
      <c r="AD1685">
        <v>11.9</v>
      </c>
      <c r="AE1685">
        <v>27.4</v>
      </c>
      <c r="AF1685">
        <v>7.1</v>
      </c>
      <c r="AG1685">
        <v>7.1400000000000005E-2</v>
      </c>
      <c r="AH1685" t="s">
        <v>337</v>
      </c>
      <c r="AI1685" t="s">
        <v>337</v>
      </c>
      <c r="AJ1685">
        <v>0</v>
      </c>
      <c r="AK1685">
        <v>117</v>
      </c>
      <c r="AL1685">
        <v>1</v>
      </c>
      <c r="AM1685">
        <v>100</v>
      </c>
      <c r="AN1685">
        <v>5</v>
      </c>
    </row>
    <row r="1686" spans="1:40" x14ac:dyDescent="0.25">
      <c r="A1686" s="34">
        <v>40748</v>
      </c>
      <c r="B1686" s="220">
        <v>0.72222222222222221</v>
      </c>
      <c r="C1686">
        <v>37.299999999999997</v>
      </c>
      <c r="D1686">
        <v>37.5</v>
      </c>
      <c r="E1686">
        <v>37.299999999999997</v>
      </c>
      <c r="F1686">
        <v>27</v>
      </c>
      <c r="G1686">
        <v>15.2</v>
      </c>
      <c r="H1686">
        <v>7</v>
      </c>
      <c r="I1686" t="s">
        <v>338</v>
      </c>
      <c r="J1686">
        <v>0.57999999999999996</v>
      </c>
      <c r="K1686">
        <v>13</v>
      </c>
      <c r="L1686" t="s">
        <v>336</v>
      </c>
      <c r="M1686">
        <v>37.299999999999997</v>
      </c>
      <c r="N1686">
        <v>37.9</v>
      </c>
      <c r="O1686">
        <v>37.9</v>
      </c>
      <c r="P1686" t="s">
        <v>337</v>
      </c>
      <c r="Q1686">
        <v>751.5</v>
      </c>
      <c r="R1686">
        <v>0</v>
      </c>
      <c r="S1686">
        <v>0</v>
      </c>
      <c r="T1686">
        <v>394</v>
      </c>
      <c r="U1686">
        <v>2.82</v>
      </c>
      <c r="V1686">
        <v>686</v>
      </c>
      <c r="W1686">
        <v>2.7</v>
      </c>
      <c r="X1686">
        <v>0.1</v>
      </c>
      <c r="Y1686">
        <v>3.7</v>
      </c>
      <c r="Z1686">
        <v>0</v>
      </c>
      <c r="AA1686">
        <v>6.6000000000000003E-2</v>
      </c>
      <c r="AB1686">
        <v>27.9</v>
      </c>
      <c r="AC1686">
        <v>37</v>
      </c>
      <c r="AD1686">
        <v>11.9</v>
      </c>
      <c r="AE1686">
        <v>27.4</v>
      </c>
      <c r="AF1686">
        <v>7.1</v>
      </c>
      <c r="AG1686">
        <v>7.1400000000000005E-2</v>
      </c>
      <c r="AH1686" t="s">
        <v>337</v>
      </c>
      <c r="AI1686" t="s">
        <v>337</v>
      </c>
      <c r="AJ1686">
        <v>0</v>
      </c>
      <c r="AK1686">
        <v>116</v>
      </c>
      <c r="AL1686">
        <v>1</v>
      </c>
      <c r="AM1686">
        <v>100</v>
      </c>
      <c r="AN1686">
        <v>5</v>
      </c>
    </row>
    <row r="1687" spans="1:40" x14ac:dyDescent="0.25">
      <c r="A1687" s="34">
        <v>40748</v>
      </c>
      <c r="B1687" s="220">
        <v>0.72569444444444453</v>
      </c>
      <c r="C1687">
        <v>37.299999999999997</v>
      </c>
      <c r="D1687">
        <v>37.299999999999997</v>
      </c>
      <c r="E1687">
        <v>37.200000000000003</v>
      </c>
      <c r="F1687">
        <v>28</v>
      </c>
      <c r="G1687">
        <v>15.7</v>
      </c>
      <c r="H1687">
        <v>10</v>
      </c>
      <c r="I1687" t="s">
        <v>338</v>
      </c>
      <c r="J1687">
        <v>0.83</v>
      </c>
      <c r="K1687">
        <v>18</v>
      </c>
      <c r="L1687" t="s">
        <v>338</v>
      </c>
      <c r="M1687">
        <v>37.299999999999997</v>
      </c>
      <c r="N1687">
        <v>38</v>
      </c>
      <c r="O1687">
        <v>38</v>
      </c>
      <c r="P1687" t="s">
        <v>337</v>
      </c>
      <c r="Q1687">
        <v>751.4</v>
      </c>
      <c r="R1687">
        <v>0</v>
      </c>
      <c r="S1687">
        <v>0</v>
      </c>
      <c r="T1687">
        <v>635</v>
      </c>
      <c r="U1687">
        <v>4.55</v>
      </c>
      <c r="V1687">
        <v>659</v>
      </c>
      <c r="W1687">
        <v>3.4</v>
      </c>
      <c r="X1687">
        <v>0.12</v>
      </c>
      <c r="Y1687">
        <v>3.5</v>
      </c>
      <c r="Z1687">
        <v>0</v>
      </c>
      <c r="AA1687">
        <v>6.6000000000000003E-2</v>
      </c>
      <c r="AB1687">
        <v>27.8</v>
      </c>
      <c r="AC1687">
        <v>37</v>
      </c>
      <c r="AD1687">
        <v>11.8</v>
      </c>
      <c r="AE1687">
        <v>27.3</v>
      </c>
      <c r="AF1687">
        <v>7.11</v>
      </c>
      <c r="AG1687">
        <v>7.1400000000000005E-2</v>
      </c>
      <c r="AH1687" t="s">
        <v>337</v>
      </c>
      <c r="AI1687" t="s">
        <v>337</v>
      </c>
      <c r="AJ1687">
        <v>0</v>
      </c>
      <c r="AK1687">
        <v>117</v>
      </c>
      <c r="AL1687">
        <v>1</v>
      </c>
      <c r="AM1687">
        <v>100</v>
      </c>
      <c r="AN1687">
        <v>5</v>
      </c>
    </row>
    <row r="1688" spans="1:40" x14ac:dyDescent="0.25">
      <c r="A1688" s="34">
        <v>40748</v>
      </c>
      <c r="B1688" s="220">
        <v>0.72916666666666663</v>
      </c>
      <c r="C1688">
        <v>37.6</v>
      </c>
      <c r="D1688">
        <v>37.6</v>
      </c>
      <c r="E1688">
        <v>37.299999999999997</v>
      </c>
      <c r="F1688">
        <v>28</v>
      </c>
      <c r="G1688">
        <v>16</v>
      </c>
      <c r="H1688">
        <v>10</v>
      </c>
      <c r="I1688" t="s">
        <v>338</v>
      </c>
      <c r="J1688">
        <v>0.83</v>
      </c>
      <c r="K1688">
        <v>22</v>
      </c>
      <c r="L1688" t="s">
        <v>340</v>
      </c>
      <c r="M1688">
        <v>37.6</v>
      </c>
      <c r="N1688">
        <v>38.6</v>
      </c>
      <c r="O1688">
        <v>38.6</v>
      </c>
      <c r="P1688" t="s">
        <v>337</v>
      </c>
      <c r="Q1688">
        <v>751.4</v>
      </c>
      <c r="R1688">
        <v>0</v>
      </c>
      <c r="S1688">
        <v>0</v>
      </c>
      <c r="T1688">
        <v>618</v>
      </c>
      <c r="U1688">
        <v>4.43</v>
      </c>
      <c r="V1688">
        <v>622</v>
      </c>
      <c r="W1688">
        <v>3.2</v>
      </c>
      <c r="X1688">
        <v>0.11</v>
      </c>
      <c r="Y1688">
        <v>3.3</v>
      </c>
      <c r="Z1688">
        <v>0</v>
      </c>
      <c r="AA1688">
        <v>6.7000000000000004E-2</v>
      </c>
      <c r="AB1688">
        <v>27.8</v>
      </c>
      <c r="AC1688">
        <v>37</v>
      </c>
      <c r="AD1688">
        <v>11.8</v>
      </c>
      <c r="AE1688">
        <v>27.3</v>
      </c>
      <c r="AF1688">
        <v>7.11</v>
      </c>
      <c r="AG1688">
        <v>7.1400000000000005E-2</v>
      </c>
      <c r="AH1688" t="s">
        <v>337</v>
      </c>
      <c r="AI1688" t="s">
        <v>337</v>
      </c>
      <c r="AJ1688">
        <v>0</v>
      </c>
      <c r="AK1688">
        <v>117</v>
      </c>
      <c r="AL1688">
        <v>1</v>
      </c>
      <c r="AM1688">
        <v>100</v>
      </c>
      <c r="AN1688">
        <v>5</v>
      </c>
    </row>
    <row r="1689" spans="1:40" x14ac:dyDescent="0.25">
      <c r="A1689" s="34">
        <v>40748</v>
      </c>
      <c r="B1689" s="220">
        <v>0.73263888888888884</v>
      </c>
      <c r="C1689">
        <v>37.6</v>
      </c>
      <c r="D1689">
        <v>37.6</v>
      </c>
      <c r="E1689">
        <v>37.6</v>
      </c>
      <c r="F1689">
        <v>28</v>
      </c>
      <c r="G1689">
        <v>15.9</v>
      </c>
      <c r="H1689">
        <v>9</v>
      </c>
      <c r="I1689" t="s">
        <v>338</v>
      </c>
      <c r="J1689">
        <v>0.75</v>
      </c>
      <c r="K1689">
        <v>16</v>
      </c>
      <c r="L1689" t="s">
        <v>338</v>
      </c>
      <c r="M1689">
        <v>37.6</v>
      </c>
      <c r="N1689">
        <v>38.4</v>
      </c>
      <c r="O1689">
        <v>38.4</v>
      </c>
      <c r="P1689" t="s">
        <v>337</v>
      </c>
      <c r="Q1689">
        <v>751.4</v>
      </c>
      <c r="R1689">
        <v>0</v>
      </c>
      <c r="S1689">
        <v>0</v>
      </c>
      <c r="T1689">
        <v>614</v>
      </c>
      <c r="U1689">
        <v>4.4000000000000004</v>
      </c>
      <c r="V1689">
        <v>621</v>
      </c>
      <c r="W1689">
        <v>3</v>
      </c>
      <c r="X1689">
        <v>0.11</v>
      </c>
      <c r="Y1689">
        <v>3.1</v>
      </c>
      <c r="Z1689">
        <v>0</v>
      </c>
      <c r="AA1689">
        <v>6.7000000000000004E-2</v>
      </c>
      <c r="AB1689">
        <v>27.8</v>
      </c>
      <c r="AC1689">
        <v>37</v>
      </c>
      <c r="AD1689">
        <v>11.8</v>
      </c>
      <c r="AE1689">
        <v>27.2</v>
      </c>
      <c r="AF1689">
        <v>7.11</v>
      </c>
      <c r="AG1689">
        <v>7.1400000000000005E-2</v>
      </c>
      <c r="AH1689" t="s">
        <v>337</v>
      </c>
      <c r="AI1689" t="s">
        <v>337</v>
      </c>
      <c r="AJ1689">
        <v>0</v>
      </c>
      <c r="AK1689">
        <v>118</v>
      </c>
      <c r="AL1689">
        <v>1</v>
      </c>
      <c r="AM1689">
        <v>100</v>
      </c>
      <c r="AN1689">
        <v>5</v>
      </c>
    </row>
    <row r="1690" spans="1:40" x14ac:dyDescent="0.25">
      <c r="A1690" s="34">
        <v>40748</v>
      </c>
      <c r="B1690" s="220">
        <v>0.73611111111111116</v>
      </c>
      <c r="C1690">
        <v>37.6</v>
      </c>
      <c r="D1690">
        <v>37.6</v>
      </c>
      <c r="E1690">
        <v>37.5</v>
      </c>
      <c r="F1690">
        <v>28</v>
      </c>
      <c r="G1690">
        <v>15.9</v>
      </c>
      <c r="H1690">
        <v>8</v>
      </c>
      <c r="I1690" t="s">
        <v>340</v>
      </c>
      <c r="J1690">
        <v>0.67</v>
      </c>
      <c r="K1690">
        <v>17</v>
      </c>
      <c r="L1690" t="s">
        <v>340</v>
      </c>
      <c r="M1690">
        <v>37.6</v>
      </c>
      <c r="N1690">
        <v>38.4</v>
      </c>
      <c r="O1690">
        <v>38.4</v>
      </c>
      <c r="P1690" t="s">
        <v>337</v>
      </c>
      <c r="Q1690">
        <v>751.4</v>
      </c>
      <c r="R1690">
        <v>0</v>
      </c>
      <c r="S1690">
        <v>0</v>
      </c>
      <c r="T1690">
        <v>591</v>
      </c>
      <c r="U1690">
        <v>4.24</v>
      </c>
      <c r="V1690">
        <v>612</v>
      </c>
      <c r="W1690">
        <v>2.7</v>
      </c>
      <c r="X1690">
        <v>0.1</v>
      </c>
      <c r="Y1690">
        <v>2.9</v>
      </c>
      <c r="Z1690">
        <v>0</v>
      </c>
      <c r="AA1690">
        <v>6.7000000000000004E-2</v>
      </c>
      <c r="AB1690">
        <v>27.8</v>
      </c>
      <c r="AC1690">
        <v>37</v>
      </c>
      <c r="AD1690">
        <v>11.8</v>
      </c>
      <c r="AE1690">
        <v>27.2</v>
      </c>
      <c r="AF1690">
        <v>7.11</v>
      </c>
      <c r="AG1690">
        <v>7.1400000000000005E-2</v>
      </c>
      <c r="AH1690" t="s">
        <v>337</v>
      </c>
      <c r="AI1690" t="s">
        <v>337</v>
      </c>
      <c r="AJ1690">
        <v>0</v>
      </c>
      <c r="AK1690">
        <v>117</v>
      </c>
      <c r="AL1690">
        <v>1</v>
      </c>
      <c r="AM1690">
        <v>100</v>
      </c>
      <c r="AN1690">
        <v>5</v>
      </c>
    </row>
    <row r="1691" spans="1:40" x14ac:dyDescent="0.25">
      <c r="A1691" s="34">
        <v>40748</v>
      </c>
      <c r="B1691" s="220">
        <v>0.73958333333333337</v>
      </c>
      <c r="C1691">
        <v>37.200000000000003</v>
      </c>
      <c r="D1691">
        <v>37.6</v>
      </c>
      <c r="E1691">
        <v>37.200000000000003</v>
      </c>
      <c r="F1691">
        <v>28</v>
      </c>
      <c r="G1691">
        <v>15.6</v>
      </c>
      <c r="H1691">
        <v>9</v>
      </c>
      <c r="I1691" t="s">
        <v>340</v>
      </c>
      <c r="J1691">
        <v>0.75</v>
      </c>
      <c r="K1691">
        <v>13</v>
      </c>
      <c r="L1691" t="s">
        <v>338</v>
      </c>
      <c r="M1691">
        <v>37.200000000000003</v>
      </c>
      <c r="N1691">
        <v>37.799999999999997</v>
      </c>
      <c r="O1691">
        <v>37.799999999999997</v>
      </c>
      <c r="P1691" t="s">
        <v>337</v>
      </c>
      <c r="Q1691">
        <v>751.4</v>
      </c>
      <c r="R1691">
        <v>0</v>
      </c>
      <c r="S1691">
        <v>0</v>
      </c>
      <c r="T1691">
        <v>135</v>
      </c>
      <c r="U1691">
        <v>0.97</v>
      </c>
      <c r="V1691">
        <v>153</v>
      </c>
      <c r="W1691">
        <v>1.7</v>
      </c>
      <c r="X1691">
        <v>0.06</v>
      </c>
      <c r="Y1691">
        <v>1.8</v>
      </c>
      <c r="Z1691">
        <v>0</v>
      </c>
      <c r="AA1691">
        <v>6.5000000000000002E-2</v>
      </c>
      <c r="AB1691">
        <v>27.7</v>
      </c>
      <c r="AC1691">
        <v>37</v>
      </c>
      <c r="AD1691">
        <v>11.7</v>
      </c>
      <c r="AE1691">
        <v>27.1</v>
      </c>
      <c r="AF1691">
        <v>7.11</v>
      </c>
      <c r="AG1691">
        <v>7.1499999999999994E-2</v>
      </c>
      <c r="AH1691" t="s">
        <v>337</v>
      </c>
      <c r="AI1691" t="s">
        <v>337</v>
      </c>
      <c r="AJ1691">
        <v>0</v>
      </c>
      <c r="AK1691">
        <v>117</v>
      </c>
      <c r="AL1691">
        <v>1</v>
      </c>
      <c r="AM1691">
        <v>100</v>
      </c>
      <c r="AN1691">
        <v>5</v>
      </c>
    </row>
    <row r="1692" spans="1:40" x14ac:dyDescent="0.25">
      <c r="A1692" s="34">
        <v>40748</v>
      </c>
      <c r="B1692" s="220">
        <v>0.74305555555555547</v>
      </c>
      <c r="C1692">
        <v>36.799999999999997</v>
      </c>
      <c r="D1692">
        <v>37.200000000000003</v>
      </c>
      <c r="E1692">
        <v>36.799999999999997</v>
      </c>
      <c r="F1692">
        <v>29</v>
      </c>
      <c r="G1692">
        <v>15.9</v>
      </c>
      <c r="H1692">
        <v>7</v>
      </c>
      <c r="I1692" t="s">
        <v>336</v>
      </c>
      <c r="J1692">
        <v>0.57999999999999996</v>
      </c>
      <c r="K1692">
        <v>14</v>
      </c>
      <c r="L1692" t="s">
        <v>340</v>
      </c>
      <c r="M1692">
        <v>36.799999999999997</v>
      </c>
      <c r="N1692">
        <v>37.6</v>
      </c>
      <c r="O1692">
        <v>37.6</v>
      </c>
      <c r="P1692" t="s">
        <v>337</v>
      </c>
      <c r="Q1692">
        <v>751.4</v>
      </c>
      <c r="R1692">
        <v>0</v>
      </c>
      <c r="S1692">
        <v>0</v>
      </c>
      <c r="T1692">
        <v>122</v>
      </c>
      <c r="U1692">
        <v>0.87</v>
      </c>
      <c r="V1692">
        <v>130</v>
      </c>
      <c r="W1692">
        <v>1.6</v>
      </c>
      <c r="X1692">
        <v>0.06</v>
      </c>
      <c r="Y1692">
        <v>1.6</v>
      </c>
      <c r="Z1692">
        <v>0</v>
      </c>
      <c r="AA1692">
        <v>6.4000000000000001E-2</v>
      </c>
      <c r="AB1692">
        <v>27.6</v>
      </c>
      <c r="AC1692">
        <v>37</v>
      </c>
      <c r="AD1692">
        <v>11.6</v>
      </c>
      <c r="AE1692">
        <v>26.9</v>
      </c>
      <c r="AF1692">
        <v>7.12</v>
      </c>
      <c r="AG1692">
        <v>7.1499999999999994E-2</v>
      </c>
      <c r="AH1692" t="s">
        <v>337</v>
      </c>
      <c r="AI1692" t="s">
        <v>337</v>
      </c>
      <c r="AJ1692">
        <v>0</v>
      </c>
      <c r="AK1692">
        <v>116</v>
      </c>
      <c r="AL1692">
        <v>1</v>
      </c>
      <c r="AM1692">
        <v>100</v>
      </c>
      <c r="AN1692">
        <v>5</v>
      </c>
    </row>
    <row r="1693" spans="1:40" x14ac:dyDescent="0.25">
      <c r="A1693" s="34">
        <v>40748</v>
      </c>
      <c r="B1693" s="220">
        <v>0.74652777777777779</v>
      </c>
      <c r="C1693">
        <v>36.700000000000003</v>
      </c>
      <c r="D1693">
        <v>36.799999999999997</v>
      </c>
      <c r="E1693">
        <v>36.700000000000003</v>
      </c>
      <c r="F1693">
        <v>29</v>
      </c>
      <c r="G1693">
        <v>15.7</v>
      </c>
      <c r="H1693">
        <v>9</v>
      </c>
      <c r="I1693" t="s">
        <v>338</v>
      </c>
      <c r="J1693">
        <v>0.75</v>
      </c>
      <c r="K1693">
        <v>17</v>
      </c>
      <c r="L1693" t="s">
        <v>340</v>
      </c>
      <c r="M1693">
        <v>36.700000000000003</v>
      </c>
      <c r="N1693">
        <v>37.299999999999997</v>
      </c>
      <c r="O1693">
        <v>37.299999999999997</v>
      </c>
      <c r="P1693" t="s">
        <v>337</v>
      </c>
      <c r="Q1693">
        <v>751.3</v>
      </c>
      <c r="R1693">
        <v>0</v>
      </c>
      <c r="S1693">
        <v>0</v>
      </c>
      <c r="T1693">
        <v>224</v>
      </c>
      <c r="U1693">
        <v>1.61</v>
      </c>
      <c r="V1693">
        <v>485</v>
      </c>
      <c r="W1693">
        <v>1.8</v>
      </c>
      <c r="X1693">
        <v>0.06</v>
      </c>
      <c r="Y1693">
        <v>2.2000000000000002</v>
      </c>
      <c r="Z1693">
        <v>0</v>
      </c>
      <c r="AA1693">
        <v>6.4000000000000001E-2</v>
      </c>
      <c r="AB1693">
        <v>27.4</v>
      </c>
      <c r="AC1693">
        <v>37</v>
      </c>
      <c r="AD1693">
        <v>11.5</v>
      </c>
      <c r="AE1693">
        <v>26.8</v>
      </c>
      <c r="AF1693">
        <v>7.12</v>
      </c>
      <c r="AG1693">
        <v>7.1499999999999994E-2</v>
      </c>
      <c r="AH1693" t="s">
        <v>337</v>
      </c>
      <c r="AI1693" t="s">
        <v>337</v>
      </c>
      <c r="AJ1693">
        <v>0</v>
      </c>
      <c r="AK1693">
        <v>117</v>
      </c>
      <c r="AL1693">
        <v>1</v>
      </c>
      <c r="AM1693">
        <v>100</v>
      </c>
      <c r="AN1693">
        <v>5</v>
      </c>
    </row>
    <row r="1694" spans="1:40" x14ac:dyDescent="0.25">
      <c r="A1694" s="34">
        <v>40748</v>
      </c>
      <c r="B1694" s="220">
        <v>0.75</v>
      </c>
      <c r="C1694">
        <v>37.1</v>
      </c>
      <c r="D1694">
        <v>37.1</v>
      </c>
      <c r="E1694">
        <v>36.700000000000003</v>
      </c>
      <c r="F1694">
        <v>29</v>
      </c>
      <c r="G1694">
        <v>16.100000000000001</v>
      </c>
      <c r="H1694">
        <v>9</v>
      </c>
      <c r="I1694" t="s">
        <v>338</v>
      </c>
      <c r="J1694">
        <v>0.75</v>
      </c>
      <c r="K1694">
        <v>14</v>
      </c>
      <c r="L1694" t="s">
        <v>340</v>
      </c>
      <c r="M1694">
        <v>37.1</v>
      </c>
      <c r="N1694">
        <v>37.9</v>
      </c>
      <c r="O1694">
        <v>37.9</v>
      </c>
      <c r="P1694" t="s">
        <v>337</v>
      </c>
      <c r="Q1694">
        <v>751.3</v>
      </c>
      <c r="R1694">
        <v>0</v>
      </c>
      <c r="S1694">
        <v>0</v>
      </c>
      <c r="T1694">
        <v>525</v>
      </c>
      <c r="U1694">
        <v>3.76</v>
      </c>
      <c r="V1694">
        <v>543</v>
      </c>
      <c r="W1694">
        <v>2.1</v>
      </c>
      <c r="X1694">
        <v>7.0000000000000007E-2</v>
      </c>
      <c r="Y1694">
        <v>2.2000000000000002</v>
      </c>
      <c r="Z1694">
        <v>0</v>
      </c>
      <c r="AA1694">
        <v>6.5000000000000002E-2</v>
      </c>
      <c r="AB1694">
        <v>27.4</v>
      </c>
      <c r="AC1694">
        <v>37</v>
      </c>
      <c r="AD1694">
        <v>11.5</v>
      </c>
      <c r="AE1694">
        <v>26.8</v>
      </c>
      <c r="AF1694">
        <v>7.12</v>
      </c>
      <c r="AG1694">
        <v>7.1499999999999994E-2</v>
      </c>
      <c r="AH1694" t="s">
        <v>337</v>
      </c>
      <c r="AI1694" t="s">
        <v>337</v>
      </c>
      <c r="AJ1694">
        <v>2.1000000000000001E-2</v>
      </c>
      <c r="AK1694">
        <v>116</v>
      </c>
      <c r="AL1694">
        <v>1</v>
      </c>
      <c r="AM1694">
        <v>100</v>
      </c>
      <c r="AN1694">
        <v>5</v>
      </c>
    </row>
    <row r="1695" spans="1:40" x14ac:dyDescent="0.25">
      <c r="A1695" s="34">
        <v>40748</v>
      </c>
      <c r="B1695" s="220">
        <v>0.75347222222222221</v>
      </c>
      <c r="C1695">
        <v>37.1</v>
      </c>
      <c r="D1695">
        <v>37.200000000000003</v>
      </c>
      <c r="E1695">
        <v>37.1</v>
      </c>
      <c r="F1695">
        <v>28</v>
      </c>
      <c r="G1695">
        <v>15.5</v>
      </c>
      <c r="H1695">
        <v>9</v>
      </c>
      <c r="I1695" t="s">
        <v>338</v>
      </c>
      <c r="J1695">
        <v>0.75</v>
      </c>
      <c r="K1695">
        <v>14</v>
      </c>
      <c r="L1695" t="s">
        <v>338</v>
      </c>
      <c r="M1695">
        <v>37.1</v>
      </c>
      <c r="N1695">
        <v>37.700000000000003</v>
      </c>
      <c r="O1695">
        <v>37.700000000000003</v>
      </c>
      <c r="P1695" t="s">
        <v>337</v>
      </c>
      <c r="Q1695">
        <v>751.4</v>
      </c>
      <c r="R1695">
        <v>0</v>
      </c>
      <c r="S1695">
        <v>0</v>
      </c>
      <c r="T1695">
        <v>108</v>
      </c>
      <c r="U1695">
        <v>0.77</v>
      </c>
      <c r="V1695">
        <v>113</v>
      </c>
      <c r="W1695">
        <v>1.4</v>
      </c>
      <c r="X1695">
        <v>0.05</v>
      </c>
      <c r="Y1695">
        <v>1.5</v>
      </c>
      <c r="Z1695">
        <v>0</v>
      </c>
      <c r="AA1695">
        <v>6.5000000000000002E-2</v>
      </c>
      <c r="AB1695">
        <v>27.3</v>
      </c>
      <c r="AC1695">
        <v>37</v>
      </c>
      <c r="AD1695">
        <v>11.4</v>
      </c>
      <c r="AE1695">
        <v>26.6</v>
      </c>
      <c r="AF1695">
        <v>7.13</v>
      </c>
      <c r="AG1695">
        <v>7.1599999999999997E-2</v>
      </c>
      <c r="AH1695" t="s">
        <v>337</v>
      </c>
      <c r="AI1695" t="s">
        <v>337</v>
      </c>
      <c r="AJ1695">
        <v>0</v>
      </c>
      <c r="AK1695">
        <v>117</v>
      </c>
      <c r="AL1695">
        <v>1</v>
      </c>
      <c r="AM1695">
        <v>100</v>
      </c>
      <c r="AN1695">
        <v>5</v>
      </c>
    </row>
    <row r="1696" spans="1:40" x14ac:dyDescent="0.25">
      <c r="A1696" s="34">
        <v>40748</v>
      </c>
      <c r="B1696" s="220">
        <v>0.75694444444444453</v>
      </c>
      <c r="C1696">
        <v>36.9</v>
      </c>
      <c r="D1696">
        <v>37.1</v>
      </c>
      <c r="E1696">
        <v>36.799999999999997</v>
      </c>
      <c r="F1696">
        <v>29</v>
      </c>
      <c r="G1696">
        <v>15.9</v>
      </c>
      <c r="H1696">
        <v>9</v>
      </c>
      <c r="I1696" t="s">
        <v>338</v>
      </c>
      <c r="J1696">
        <v>0.75</v>
      </c>
      <c r="K1696">
        <v>16</v>
      </c>
      <c r="L1696" t="s">
        <v>336</v>
      </c>
      <c r="M1696">
        <v>36.9</v>
      </c>
      <c r="N1696">
        <v>37.700000000000003</v>
      </c>
      <c r="O1696">
        <v>37.700000000000003</v>
      </c>
      <c r="P1696" t="s">
        <v>337</v>
      </c>
      <c r="Q1696">
        <v>751.4</v>
      </c>
      <c r="R1696">
        <v>0</v>
      </c>
      <c r="S1696">
        <v>0</v>
      </c>
      <c r="T1696">
        <v>129</v>
      </c>
      <c r="U1696">
        <v>0.92</v>
      </c>
      <c r="V1696">
        <v>137</v>
      </c>
      <c r="W1696">
        <v>1.5</v>
      </c>
      <c r="X1696">
        <v>0.05</v>
      </c>
      <c r="Y1696">
        <v>1.8</v>
      </c>
      <c r="Z1696">
        <v>0</v>
      </c>
      <c r="AA1696">
        <v>6.4000000000000001E-2</v>
      </c>
      <c r="AB1696">
        <v>27.2</v>
      </c>
      <c r="AC1696">
        <v>37</v>
      </c>
      <c r="AD1696">
        <v>11.3</v>
      </c>
      <c r="AE1696">
        <v>26.5</v>
      </c>
      <c r="AF1696">
        <v>7.13</v>
      </c>
      <c r="AG1696">
        <v>7.1599999999999997E-2</v>
      </c>
      <c r="AH1696" t="s">
        <v>337</v>
      </c>
      <c r="AI1696" t="s">
        <v>337</v>
      </c>
      <c r="AJ1696">
        <v>0</v>
      </c>
      <c r="AK1696">
        <v>117</v>
      </c>
      <c r="AL1696">
        <v>1</v>
      </c>
      <c r="AM1696">
        <v>100</v>
      </c>
      <c r="AN1696">
        <v>5</v>
      </c>
    </row>
    <row r="1697" spans="1:40" x14ac:dyDescent="0.25">
      <c r="A1697" s="34">
        <v>40748</v>
      </c>
      <c r="B1697" s="220">
        <v>0.76041666666666663</v>
      </c>
      <c r="C1697">
        <v>36.700000000000003</v>
      </c>
      <c r="D1697">
        <v>36.799999999999997</v>
      </c>
      <c r="E1697">
        <v>36.700000000000003</v>
      </c>
      <c r="F1697">
        <v>29</v>
      </c>
      <c r="G1697">
        <v>15.8</v>
      </c>
      <c r="H1697">
        <v>11</v>
      </c>
      <c r="I1697" t="s">
        <v>338</v>
      </c>
      <c r="J1697">
        <v>0.92</v>
      </c>
      <c r="K1697">
        <v>17</v>
      </c>
      <c r="L1697" t="s">
        <v>338</v>
      </c>
      <c r="M1697">
        <v>36.700000000000003</v>
      </c>
      <c r="N1697">
        <v>37.4</v>
      </c>
      <c r="O1697">
        <v>37.4</v>
      </c>
      <c r="P1697" t="s">
        <v>337</v>
      </c>
      <c r="Q1697">
        <v>751.3</v>
      </c>
      <c r="R1697">
        <v>0</v>
      </c>
      <c r="S1697">
        <v>0</v>
      </c>
      <c r="T1697">
        <v>479</v>
      </c>
      <c r="U1697">
        <v>3.43</v>
      </c>
      <c r="V1697">
        <v>497</v>
      </c>
      <c r="W1697">
        <v>1.6</v>
      </c>
      <c r="X1697">
        <v>0.06</v>
      </c>
      <c r="Y1697">
        <v>1.7</v>
      </c>
      <c r="Z1697">
        <v>0</v>
      </c>
      <c r="AA1697">
        <v>6.4000000000000001E-2</v>
      </c>
      <c r="AB1697">
        <v>27.2</v>
      </c>
      <c r="AC1697">
        <v>37</v>
      </c>
      <c r="AD1697">
        <v>11.3</v>
      </c>
      <c r="AE1697">
        <v>26.5</v>
      </c>
      <c r="AF1697">
        <v>7.13</v>
      </c>
      <c r="AG1697">
        <v>7.1599999999999997E-2</v>
      </c>
      <c r="AH1697" t="s">
        <v>337</v>
      </c>
      <c r="AI1697" t="s">
        <v>337</v>
      </c>
      <c r="AJ1697">
        <v>0</v>
      </c>
      <c r="AK1697">
        <v>117</v>
      </c>
      <c r="AL1697">
        <v>1</v>
      </c>
      <c r="AM1697">
        <v>100</v>
      </c>
      <c r="AN1697">
        <v>5</v>
      </c>
    </row>
    <row r="1698" spans="1:40" x14ac:dyDescent="0.25">
      <c r="A1698" s="34">
        <v>40748</v>
      </c>
      <c r="B1698" s="220">
        <v>0.76388888888888884</v>
      </c>
      <c r="C1698">
        <v>36.700000000000003</v>
      </c>
      <c r="D1698">
        <v>36.799999999999997</v>
      </c>
      <c r="E1698">
        <v>36.700000000000003</v>
      </c>
      <c r="F1698">
        <v>29</v>
      </c>
      <c r="G1698">
        <v>15.8</v>
      </c>
      <c r="H1698">
        <v>11</v>
      </c>
      <c r="I1698" t="s">
        <v>340</v>
      </c>
      <c r="J1698">
        <v>0.92</v>
      </c>
      <c r="K1698">
        <v>17</v>
      </c>
      <c r="L1698" t="s">
        <v>338</v>
      </c>
      <c r="M1698">
        <v>36.700000000000003</v>
      </c>
      <c r="N1698">
        <v>37.4</v>
      </c>
      <c r="O1698">
        <v>37.4</v>
      </c>
      <c r="P1698" t="s">
        <v>337</v>
      </c>
      <c r="Q1698">
        <v>751.3</v>
      </c>
      <c r="R1698">
        <v>0</v>
      </c>
      <c r="S1698">
        <v>0</v>
      </c>
      <c r="T1698">
        <v>388</v>
      </c>
      <c r="U1698">
        <v>2.78</v>
      </c>
      <c r="V1698">
        <v>468</v>
      </c>
      <c r="W1698">
        <v>1.2</v>
      </c>
      <c r="X1698">
        <v>0.04</v>
      </c>
      <c r="Y1698">
        <v>1.5</v>
      </c>
      <c r="Z1698">
        <v>0</v>
      </c>
      <c r="AA1698">
        <v>6.4000000000000001E-2</v>
      </c>
      <c r="AB1698">
        <v>27.2</v>
      </c>
      <c r="AC1698">
        <v>37</v>
      </c>
      <c r="AD1698">
        <v>11.3</v>
      </c>
      <c r="AE1698">
        <v>26.5</v>
      </c>
      <c r="AF1698">
        <v>7.13</v>
      </c>
      <c r="AG1698">
        <v>7.1599999999999997E-2</v>
      </c>
      <c r="AH1698" t="s">
        <v>337</v>
      </c>
      <c r="AI1698" t="s">
        <v>337</v>
      </c>
      <c r="AJ1698">
        <v>0</v>
      </c>
      <c r="AK1698">
        <v>117</v>
      </c>
      <c r="AL1698">
        <v>1</v>
      </c>
      <c r="AM1698">
        <v>100</v>
      </c>
      <c r="AN1698">
        <v>5</v>
      </c>
    </row>
    <row r="1699" spans="1:40" x14ac:dyDescent="0.25">
      <c r="A1699" s="34">
        <v>40748</v>
      </c>
      <c r="B1699" s="220">
        <v>0.76736111111111116</v>
      </c>
      <c r="C1699">
        <v>36.299999999999997</v>
      </c>
      <c r="D1699">
        <v>36.700000000000003</v>
      </c>
      <c r="E1699">
        <v>36.299999999999997</v>
      </c>
      <c r="F1699">
        <v>29</v>
      </c>
      <c r="G1699">
        <v>15.4</v>
      </c>
      <c r="H1699">
        <v>12</v>
      </c>
      <c r="I1699" t="s">
        <v>338</v>
      </c>
      <c r="J1699">
        <v>1</v>
      </c>
      <c r="K1699">
        <v>18</v>
      </c>
      <c r="L1699" t="s">
        <v>340</v>
      </c>
      <c r="M1699">
        <v>36.299999999999997</v>
      </c>
      <c r="N1699">
        <v>36.700000000000003</v>
      </c>
      <c r="O1699">
        <v>36.700000000000003</v>
      </c>
      <c r="P1699" t="s">
        <v>337</v>
      </c>
      <c r="Q1699">
        <v>751.3</v>
      </c>
      <c r="R1699">
        <v>0</v>
      </c>
      <c r="S1699">
        <v>0</v>
      </c>
      <c r="T1699">
        <v>82</v>
      </c>
      <c r="U1699">
        <v>0.59</v>
      </c>
      <c r="V1699">
        <v>107</v>
      </c>
      <c r="W1699">
        <v>0.8</v>
      </c>
      <c r="X1699">
        <v>0.03</v>
      </c>
      <c r="Y1699">
        <v>0.8</v>
      </c>
      <c r="Z1699">
        <v>0</v>
      </c>
      <c r="AA1699">
        <v>6.2E-2</v>
      </c>
      <c r="AB1699">
        <v>27.1</v>
      </c>
      <c r="AC1699">
        <v>37</v>
      </c>
      <c r="AD1699">
        <v>11.2</v>
      </c>
      <c r="AE1699">
        <v>26.4</v>
      </c>
      <c r="AF1699">
        <v>7.13</v>
      </c>
      <c r="AG1699">
        <v>7.1599999999999997E-2</v>
      </c>
      <c r="AH1699" t="s">
        <v>337</v>
      </c>
      <c r="AI1699" t="s">
        <v>337</v>
      </c>
      <c r="AJ1699">
        <v>0</v>
      </c>
      <c r="AK1699">
        <v>117</v>
      </c>
      <c r="AL1699">
        <v>1</v>
      </c>
      <c r="AM1699">
        <v>100</v>
      </c>
      <c r="AN1699">
        <v>5</v>
      </c>
    </row>
    <row r="1700" spans="1:40" x14ac:dyDescent="0.25">
      <c r="A1700" s="34">
        <v>40748</v>
      </c>
      <c r="B1700" s="220">
        <v>0.77083333333333337</v>
      </c>
      <c r="C1700">
        <v>36.1</v>
      </c>
      <c r="D1700">
        <v>36.299999999999997</v>
      </c>
      <c r="E1700">
        <v>36.1</v>
      </c>
      <c r="F1700">
        <v>29</v>
      </c>
      <c r="G1700">
        <v>15.2</v>
      </c>
      <c r="H1700">
        <v>10</v>
      </c>
      <c r="I1700" t="s">
        <v>338</v>
      </c>
      <c r="J1700">
        <v>0.83</v>
      </c>
      <c r="K1700">
        <v>16</v>
      </c>
      <c r="L1700" t="s">
        <v>340</v>
      </c>
      <c r="M1700">
        <v>36.1</v>
      </c>
      <c r="N1700">
        <v>36.4</v>
      </c>
      <c r="O1700">
        <v>36.4</v>
      </c>
      <c r="P1700" t="s">
        <v>337</v>
      </c>
      <c r="Q1700">
        <v>751.3</v>
      </c>
      <c r="R1700">
        <v>0</v>
      </c>
      <c r="S1700">
        <v>0</v>
      </c>
      <c r="T1700">
        <v>74</v>
      </c>
      <c r="U1700">
        <v>0.53</v>
      </c>
      <c r="V1700">
        <v>77</v>
      </c>
      <c r="W1700">
        <v>0.8</v>
      </c>
      <c r="X1700">
        <v>0.03</v>
      </c>
      <c r="Y1700">
        <v>0.8</v>
      </c>
      <c r="Z1700">
        <v>0</v>
      </c>
      <c r="AA1700">
        <v>6.2E-2</v>
      </c>
      <c r="AB1700">
        <v>27.1</v>
      </c>
      <c r="AC1700">
        <v>37</v>
      </c>
      <c r="AD1700">
        <v>11.2</v>
      </c>
      <c r="AE1700">
        <v>26.4</v>
      </c>
      <c r="AF1700">
        <v>7.13</v>
      </c>
      <c r="AG1700">
        <v>7.1599999999999997E-2</v>
      </c>
      <c r="AH1700" t="s">
        <v>337</v>
      </c>
      <c r="AI1700" t="s">
        <v>337</v>
      </c>
      <c r="AJ1700">
        <v>0</v>
      </c>
      <c r="AK1700">
        <v>117</v>
      </c>
      <c r="AL1700">
        <v>1</v>
      </c>
      <c r="AM1700">
        <v>100</v>
      </c>
      <c r="AN1700">
        <v>5</v>
      </c>
    </row>
    <row r="1701" spans="1:40" x14ac:dyDescent="0.25">
      <c r="A1701" s="34">
        <v>40748</v>
      </c>
      <c r="B1701" s="220">
        <v>0.77430555555555547</v>
      </c>
      <c r="C1701">
        <v>35.9</v>
      </c>
      <c r="D1701">
        <v>36.1</v>
      </c>
      <c r="E1701">
        <v>35.9</v>
      </c>
      <c r="F1701">
        <v>30</v>
      </c>
      <c r="G1701">
        <v>15.6</v>
      </c>
      <c r="H1701">
        <v>8</v>
      </c>
      <c r="I1701" t="s">
        <v>340</v>
      </c>
      <c r="J1701">
        <v>0.67</v>
      </c>
      <c r="K1701">
        <v>12</v>
      </c>
      <c r="L1701" t="s">
        <v>338</v>
      </c>
      <c r="M1701">
        <v>35.9</v>
      </c>
      <c r="N1701">
        <v>36.4</v>
      </c>
      <c r="O1701">
        <v>36.4</v>
      </c>
      <c r="P1701" t="s">
        <v>337</v>
      </c>
      <c r="Q1701">
        <v>751.3</v>
      </c>
      <c r="R1701">
        <v>0</v>
      </c>
      <c r="S1701">
        <v>0</v>
      </c>
      <c r="T1701">
        <v>76</v>
      </c>
      <c r="U1701">
        <v>0.54</v>
      </c>
      <c r="V1701">
        <v>79</v>
      </c>
      <c r="W1701">
        <v>0.8</v>
      </c>
      <c r="X1701">
        <v>0.03</v>
      </c>
      <c r="Y1701">
        <v>0.8</v>
      </c>
      <c r="Z1701">
        <v>0</v>
      </c>
      <c r="AA1701">
        <v>6.0999999999999999E-2</v>
      </c>
      <c r="AB1701">
        <v>27</v>
      </c>
      <c r="AC1701">
        <v>37</v>
      </c>
      <c r="AD1701">
        <v>11.1</v>
      </c>
      <c r="AE1701">
        <v>26.3</v>
      </c>
      <c r="AF1701">
        <v>7.14</v>
      </c>
      <c r="AG1701">
        <v>7.17E-2</v>
      </c>
      <c r="AH1701" t="s">
        <v>337</v>
      </c>
      <c r="AI1701" t="s">
        <v>337</v>
      </c>
      <c r="AJ1701">
        <v>0</v>
      </c>
      <c r="AK1701">
        <v>117</v>
      </c>
      <c r="AL1701">
        <v>1</v>
      </c>
      <c r="AM1701">
        <v>100</v>
      </c>
      <c r="AN1701">
        <v>5</v>
      </c>
    </row>
    <row r="1702" spans="1:40" x14ac:dyDescent="0.25">
      <c r="A1702" s="34">
        <v>40748</v>
      </c>
      <c r="B1702" s="220">
        <v>0.77777777777777779</v>
      </c>
      <c r="C1702">
        <v>35.9</v>
      </c>
      <c r="D1702">
        <v>35.9</v>
      </c>
      <c r="E1702">
        <v>35.9</v>
      </c>
      <c r="F1702">
        <v>30</v>
      </c>
      <c r="G1702">
        <v>15.6</v>
      </c>
      <c r="H1702">
        <v>7</v>
      </c>
      <c r="I1702" t="s">
        <v>340</v>
      </c>
      <c r="J1702">
        <v>0.57999999999999996</v>
      </c>
      <c r="K1702">
        <v>12</v>
      </c>
      <c r="L1702" t="s">
        <v>340</v>
      </c>
      <c r="M1702">
        <v>35.9</v>
      </c>
      <c r="N1702">
        <v>36.4</v>
      </c>
      <c r="O1702">
        <v>36.4</v>
      </c>
      <c r="P1702" t="s">
        <v>337</v>
      </c>
      <c r="Q1702">
        <v>751.3</v>
      </c>
      <c r="R1702">
        <v>0</v>
      </c>
      <c r="S1702">
        <v>0</v>
      </c>
      <c r="T1702">
        <v>93</v>
      </c>
      <c r="U1702">
        <v>0.67</v>
      </c>
      <c r="V1702">
        <v>114</v>
      </c>
      <c r="W1702">
        <v>0.7</v>
      </c>
      <c r="X1702">
        <v>0.03</v>
      </c>
      <c r="Y1702">
        <v>0.7</v>
      </c>
      <c r="Z1702">
        <v>0</v>
      </c>
      <c r="AA1702">
        <v>6.0999999999999999E-2</v>
      </c>
      <c r="AB1702">
        <v>26.9</v>
      </c>
      <c r="AC1702">
        <v>37</v>
      </c>
      <c r="AD1702">
        <v>11</v>
      </c>
      <c r="AE1702">
        <v>26.2</v>
      </c>
      <c r="AF1702">
        <v>7.14</v>
      </c>
      <c r="AG1702">
        <v>7.17E-2</v>
      </c>
      <c r="AH1702" t="s">
        <v>337</v>
      </c>
      <c r="AI1702" t="s">
        <v>337</v>
      </c>
      <c r="AJ1702">
        <v>0</v>
      </c>
      <c r="AK1702">
        <v>115</v>
      </c>
      <c r="AL1702">
        <v>1</v>
      </c>
      <c r="AM1702">
        <v>100</v>
      </c>
      <c r="AN1702">
        <v>5</v>
      </c>
    </row>
    <row r="1703" spans="1:40" x14ac:dyDescent="0.25">
      <c r="A1703" s="34">
        <v>40748</v>
      </c>
      <c r="B1703" s="220">
        <v>0.78125</v>
      </c>
      <c r="C1703">
        <v>36.1</v>
      </c>
      <c r="D1703">
        <v>36.1</v>
      </c>
      <c r="E1703">
        <v>35.9</v>
      </c>
      <c r="F1703">
        <v>30</v>
      </c>
      <c r="G1703">
        <v>15.8</v>
      </c>
      <c r="H1703">
        <v>8</v>
      </c>
      <c r="I1703" t="s">
        <v>338</v>
      </c>
      <c r="J1703">
        <v>0.67</v>
      </c>
      <c r="K1703">
        <v>12</v>
      </c>
      <c r="L1703" t="s">
        <v>340</v>
      </c>
      <c r="M1703">
        <v>36.1</v>
      </c>
      <c r="N1703">
        <v>36.700000000000003</v>
      </c>
      <c r="O1703">
        <v>36.700000000000003</v>
      </c>
      <c r="P1703" t="s">
        <v>337</v>
      </c>
      <c r="Q1703">
        <v>751.2</v>
      </c>
      <c r="R1703">
        <v>0</v>
      </c>
      <c r="S1703">
        <v>0</v>
      </c>
      <c r="T1703">
        <v>164</v>
      </c>
      <c r="U1703">
        <v>1.18</v>
      </c>
      <c r="V1703">
        <v>220</v>
      </c>
      <c r="W1703">
        <v>0.8</v>
      </c>
      <c r="X1703">
        <v>0.03</v>
      </c>
      <c r="Y1703">
        <v>0.8</v>
      </c>
      <c r="Z1703">
        <v>0</v>
      </c>
      <c r="AA1703">
        <v>6.2E-2</v>
      </c>
      <c r="AB1703">
        <v>26.8</v>
      </c>
      <c r="AC1703">
        <v>37</v>
      </c>
      <c r="AD1703">
        <v>10.9</v>
      </c>
      <c r="AE1703">
        <v>26.1</v>
      </c>
      <c r="AF1703">
        <v>7.14</v>
      </c>
      <c r="AG1703">
        <v>7.17E-2</v>
      </c>
      <c r="AH1703" t="s">
        <v>337</v>
      </c>
      <c r="AI1703" t="s">
        <v>337</v>
      </c>
      <c r="AJ1703">
        <v>0</v>
      </c>
      <c r="AK1703">
        <v>117</v>
      </c>
      <c r="AL1703">
        <v>1</v>
      </c>
      <c r="AM1703">
        <v>100</v>
      </c>
      <c r="AN1703">
        <v>5</v>
      </c>
    </row>
    <row r="1704" spans="1:40" x14ac:dyDescent="0.25">
      <c r="A1704" s="34">
        <v>40748</v>
      </c>
      <c r="B1704" s="220">
        <v>0.78472222222222221</v>
      </c>
      <c r="C1704">
        <v>36.299999999999997</v>
      </c>
      <c r="D1704">
        <v>36.299999999999997</v>
      </c>
      <c r="E1704">
        <v>36.200000000000003</v>
      </c>
      <c r="F1704">
        <v>29</v>
      </c>
      <c r="G1704">
        <v>15.4</v>
      </c>
      <c r="H1704">
        <v>6</v>
      </c>
      <c r="I1704" t="s">
        <v>338</v>
      </c>
      <c r="J1704">
        <v>0.5</v>
      </c>
      <c r="K1704">
        <v>10</v>
      </c>
      <c r="L1704" t="s">
        <v>340</v>
      </c>
      <c r="M1704">
        <v>36.299999999999997</v>
      </c>
      <c r="N1704">
        <v>36.700000000000003</v>
      </c>
      <c r="O1704">
        <v>36.700000000000003</v>
      </c>
      <c r="P1704" t="s">
        <v>337</v>
      </c>
      <c r="Q1704">
        <v>751.2</v>
      </c>
      <c r="R1704">
        <v>0</v>
      </c>
      <c r="S1704">
        <v>0</v>
      </c>
      <c r="T1704">
        <v>156</v>
      </c>
      <c r="U1704">
        <v>1.1200000000000001</v>
      </c>
      <c r="V1704">
        <v>223</v>
      </c>
      <c r="W1704">
        <v>0.7</v>
      </c>
      <c r="X1704">
        <v>0.03</v>
      </c>
      <c r="Y1704">
        <v>0.8</v>
      </c>
      <c r="Z1704">
        <v>0</v>
      </c>
      <c r="AA1704">
        <v>6.2E-2</v>
      </c>
      <c r="AB1704">
        <v>26.8</v>
      </c>
      <c r="AC1704">
        <v>37</v>
      </c>
      <c r="AD1704">
        <v>10.9</v>
      </c>
      <c r="AE1704">
        <v>26.1</v>
      </c>
      <c r="AF1704">
        <v>7.14</v>
      </c>
      <c r="AG1704">
        <v>7.17E-2</v>
      </c>
      <c r="AH1704" t="s">
        <v>337</v>
      </c>
      <c r="AI1704" t="s">
        <v>337</v>
      </c>
      <c r="AJ1704">
        <v>0</v>
      </c>
      <c r="AK1704">
        <v>117</v>
      </c>
      <c r="AL1704">
        <v>1</v>
      </c>
      <c r="AM1704">
        <v>100</v>
      </c>
      <c r="AN1704">
        <v>5</v>
      </c>
    </row>
    <row r="1705" spans="1:40" x14ac:dyDescent="0.25">
      <c r="A1705" s="34">
        <v>40748</v>
      </c>
      <c r="B1705" s="220">
        <v>0.78819444444444453</v>
      </c>
      <c r="C1705">
        <v>36.4</v>
      </c>
      <c r="D1705">
        <v>36.4</v>
      </c>
      <c r="E1705">
        <v>36.299999999999997</v>
      </c>
      <c r="F1705">
        <v>29</v>
      </c>
      <c r="G1705">
        <v>15.5</v>
      </c>
      <c r="H1705">
        <v>9</v>
      </c>
      <c r="I1705" t="s">
        <v>338</v>
      </c>
      <c r="J1705">
        <v>0.75</v>
      </c>
      <c r="K1705">
        <v>14</v>
      </c>
      <c r="L1705" t="s">
        <v>338</v>
      </c>
      <c r="M1705">
        <v>36.4</v>
      </c>
      <c r="N1705">
        <v>36.9</v>
      </c>
      <c r="O1705">
        <v>36.9</v>
      </c>
      <c r="P1705" t="s">
        <v>337</v>
      </c>
      <c r="Q1705">
        <v>751.2</v>
      </c>
      <c r="R1705">
        <v>0</v>
      </c>
      <c r="S1705">
        <v>0</v>
      </c>
      <c r="T1705">
        <v>113</v>
      </c>
      <c r="U1705">
        <v>0.81</v>
      </c>
      <c r="V1705">
        <v>160</v>
      </c>
      <c r="W1705">
        <v>0.6</v>
      </c>
      <c r="X1705">
        <v>0.02</v>
      </c>
      <c r="Y1705">
        <v>0.6</v>
      </c>
      <c r="Z1705">
        <v>0</v>
      </c>
      <c r="AA1705">
        <v>6.3E-2</v>
      </c>
      <c r="AB1705">
        <v>26.7</v>
      </c>
      <c r="AC1705">
        <v>37</v>
      </c>
      <c r="AD1705">
        <v>10.8</v>
      </c>
      <c r="AE1705">
        <v>26</v>
      </c>
      <c r="AF1705">
        <v>7.15</v>
      </c>
      <c r="AG1705">
        <v>7.17E-2</v>
      </c>
      <c r="AH1705" t="s">
        <v>337</v>
      </c>
      <c r="AI1705" t="s">
        <v>337</v>
      </c>
      <c r="AJ1705">
        <v>0</v>
      </c>
      <c r="AK1705">
        <v>117</v>
      </c>
      <c r="AL1705">
        <v>1</v>
      </c>
      <c r="AM1705">
        <v>100</v>
      </c>
      <c r="AN1705">
        <v>5</v>
      </c>
    </row>
    <row r="1706" spans="1:40" x14ac:dyDescent="0.25">
      <c r="A1706" s="34">
        <v>40748</v>
      </c>
      <c r="B1706" s="220">
        <v>0.79166666666666663</v>
      </c>
      <c r="C1706">
        <v>36.299999999999997</v>
      </c>
      <c r="D1706">
        <v>36.4</v>
      </c>
      <c r="E1706">
        <v>36.299999999999997</v>
      </c>
      <c r="F1706">
        <v>30</v>
      </c>
      <c r="G1706">
        <v>16</v>
      </c>
      <c r="H1706">
        <v>8</v>
      </c>
      <c r="I1706" t="s">
        <v>336</v>
      </c>
      <c r="J1706">
        <v>0.67</v>
      </c>
      <c r="K1706">
        <v>13</v>
      </c>
      <c r="L1706" t="s">
        <v>338</v>
      </c>
      <c r="M1706">
        <v>36.299999999999997</v>
      </c>
      <c r="N1706">
        <v>37</v>
      </c>
      <c r="O1706">
        <v>37</v>
      </c>
      <c r="P1706" t="s">
        <v>337</v>
      </c>
      <c r="Q1706">
        <v>751.2</v>
      </c>
      <c r="R1706">
        <v>0</v>
      </c>
      <c r="S1706">
        <v>0</v>
      </c>
      <c r="T1706">
        <v>81</v>
      </c>
      <c r="U1706">
        <v>0.57999999999999996</v>
      </c>
      <c r="V1706">
        <v>90</v>
      </c>
      <c r="W1706">
        <v>0.5</v>
      </c>
      <c r="X1706">
        <v>0.02</v>
      </c>
      <c r="Y1706">
        <v>0.5</v>
      </c>
      <c r="Z1706">
        <v>0</v>
      </c>
      <c r="AA1706">
        <v>6.3E-2</v>
      </c>
      <c r="AB1706">
        <v>26.7</v>
      </c>
      <c r="AC1706">
        <v>38</v>
      </c>
      <c r="AD1706">
        <v>11.2</v>
      </c>
      <c r="AE1706">
        <v>26.1</v>
      </c>
      <c r="AF1706">
        <v>7.25</v>
      </c>
      <c r="AG1706">
        <v>7.17E-2</v>
      </c>
      <c r="AH1706" t="s">
        <v>337</v>
      </c>
      <c r="AI1706" t="s">
        <v>337</v>
      </c>
      <c r="AJ1706">
        <v>1.2999999999999999E-2</v>
      </c>
      <c r="AK1706">
        <v>117</v>
      </c>
      <c r="AL1706">
        <v>1</v>
      </c>
      <c r="AM1706">
        <v>100</v>
      </c>
      <c r="AN1706">
        <v>5</v>
      </c>
    </row>
    <row r="1707" spans="1:40" x14ac:dyDescent="0.25">
      <c r="A1707" s="34">
        <v>40748</v>
      </c>
      <c r="B1707" s="220">
        <v>0.79513888888888884</v>
      </c>
      <c r="C1707">
        <v>36.200000000000003</v>
      </c>
      <c r="D1707">
        <v>36.299999999999997</v>
      </c>
      <c r="E1707">
        <v>36.200000000000003</v>
      </c>
      <c r="F1707">
        <v>29</v>
      </c>
      <c r="G1707">
        <v>15.3</v>
      </c>
      <c r="H1707">
        <v>10</v>
      </c>
      <c r="I1707" t="s">
        <v>338</v>
      </c>
      <c r="J1707">
        <v>0.83</v>
      </c>
      <c r="K1707">
        <v>14</v>
      </c>
      <c r="L1707" t="s">
        <v>338</v>
      </c>
      <c r="M1707">
        <v>36.200000000000003</v>
      </c>
      <c r="N1707">
        <v>36.6</v>
      </c>
      <c r="O1707">
        <v>36.6</v>
      </c>
      <c r="P1707" t="s">
        <v>337</v>
      </c>
      <c r="Q1707">
        <v>751.2</v>
      </c>
      <c r="R1707">
        <v>0</v>
      </c>
      <c r="S1707">
        <v>0</v>
      </c>
      <c r="T1707">
        <v>83</v>
      </c>
      <c r="U1707">
        <v>0.59</v>
      </c>
      <c r="V1707">
        <v>86</v>
      </c>
      <c r="W1707">
        <v>0</v>
      </c>
      <c r="X1707">
        <v>0</v>
      </c>
      <c r="Y1707">
        <v>0</v>
      </c>
      <c r="Z1707">
        <v>0</v>
      </c>
      <c r="AA1707">
        <v>6.2E-2</v>
      </c>
      <c r="AB1707">
        <v>26.7</v>
      </c>
      <c r="AC1707">
        <v>38</v>
      </c>
      <c r="AD1707">
        <v>11.2</v>
      </c>
      <c r="AE1707">
        <v>26.1</v>
      </c>
      <c r="AF1707">
        <v>7.25</v>
      </c>
      <c r="AG1707">
        <v>7.17E-2</v>
      </c>
      <c r="AH1707" t="s">
        <v>337</v>
      </c>
      <c r="AI1707" t="s">
        <v>337</v>
      </c>
      <c r="AJ1707">
        <v>0</v>
      </c>
      <c r="AK1707">
        <v>117</v>
      </c>
      <c r="AL1707">
        <v>1</v>
      </c>
      <c r="AM1707">
        <v>100</v>
      </c>
      <c r="AN1707">
        <v>5</v>
      </c>
    </row>
    <row r="1708" spans="1:40" x14ac:dyDescent="0.25">
      <c r="A1708" s="34">
        <v>40748</v>
      </c>
      <c r="B1708" s="220">
        <v>0.79861111111111116</v>
      </c>
      <c r="C1708">
        <v>35.9</v>
      </c>
      <c r="D1708">
        <v>36.200000000000003</v>
      </c>
      <c r="E1708">
        <v>35.9</v>
      </c>
      <c r="F1708">
        <v>30</v>
      </c>
      <c r="G1708">
        <v>15.6</v>
      </c>
      <c r="H1708">
        <v>12</v>
      </c>
      <c r="I1708" t="s">
        <v>340</v>
      </c>
      <c r="J1708">
        <v>1</v>
      </c>
      <c r="K1708">
        <v>17</v>
      </c>
      <c r="L1708" t="s">
        <v>340</v>
      </c>
      <c r="M1708">
        <v>35.9</v>
      </c>
      <c r="N1708">
        <v>36.4</v>
      </c>
      <c r="O1708">
        <v>36.4</v>
      </c>
      <c r="P1708" t="s">
        <v>337</v>
      </c>
      <c r="Q1708">
        <v>751.2</v>
      </c>
      <c r="R1708">
        <v>0</v>
      </c>
      <c r="S1708">
        <v>0</v>
      </c>
      <c r="T1708">
        <v>85</v>
      </c>
      <c r="U1708">
        <v>0.61</v>
      </c>
      <c r="V1708">
        <v>86</v>
      </c>
      <c r="W1708">
        <v>0</v>
      </c>
      <c r="X1708">
        <v>0</v>
      </c>
      <c r="Y1708">
        <v>0</v>
      </c>
      <c r="Z1708">
        <v>0</v>
      </c>
      <c r="AA1708">
        <v>6.0999999999999999E-2</v>
      </c>
      <c r="AB1708">
        <v>26.6</v>
      </c>
      <c r="AC1708">
        <v>38</v>
      </c>
      <c r="AD1708">
        <v>11.1</v>
      </c>
      <c r="AE1708">
        <v>25.9</v>
      </c>
      <c r="AF1708">
        <v>7.25</v>
      </c>
      <c r="AG1708">
        <v>7.17E-2</v>
      </c>
      <c r="AH1708" t="s">
        <v>337</v>
      </c>
      <c r="AI1708" t="s">
        <v>337</v>
      </c>
      <c r="AJ1708">
        <v>0</v>
      </c>
      <c r="AK1708">
        <v>116</v>
      </c>
      <c r="AL1708">
        <v>1</v>
      </c>
      <c r="AM1708">
        <v>100</v>
      </c>
      <c r="AN1708">
        <v>5</v>
      </c>
    </row>
    <row r="1709" spans="1:40" x14ac:dyDescent="0.25">
      <c r="A1709" s="34">
        <v>40748</v>
      </c>
      <c r="B1709" s="220">
        <v>0.80208333333333337</v>
      </c>
      <c r="C1709">
        <v>35.9</v>
      </c>
      <c r="D1709">
        <v>35.9</v>
      </c>
      <c r="E1709">
        <v>35.9</v>
      </c>
      <c r="F1709">
        <v>30</v>
      </c>
      <c r="G1709">
        <v>15.6</v>
      </c>
      <c r="H1709">
        <v>10</v>
      </c>
      <c r="I1709" t="s">
        <v>338</v>
      </c>
      <c r="J1709">
        <v>0.83</v>
      </c>
      <c r="K1709">
        <v>16</v>
      </c>
      <c r="L1709" t="s">
        <v>340</v>
      </c>
      <c r="M1709">
        <v>35.9</v>
      </c>
      <c r="N1709">
        <v>36.4</v>
      </c>
      <c r="O1709">
        <v>36.4</v>
      </c>
      <c r="P1709" t="s">
        <v>337</v>
      </c>
      <c r="Q1709">
        <v>751.2</v>
      </c>
      <c r="R1709">
        <v>0</v>
      </c>
      <c r="S1709">
        <v>0</v>
      </c>
      <c r="T1709">
        <v>80</v>
      </c>
      <c r="U1709">
        <v>0.56999999999999995</v>
      </c>
      <c r="V1709">
        <v>83</v>
      </c>
      <c r="W1709">
        <v>0</v>
      </c>
      <c r="X1709">
        <v>0</v>
      </c>
      <c r="Y1709">
        <v>0</v>
      </c>
      <c r="Z1709">
        <v>0</v>
      </c>
      <c r="AA1709">
        <v>6.0999999999999999E-2</v>
      </c>
      <c r="AB1709">
        <v>26.6</v>
      </c>
      <c r="AC1709">
        <v>38</v>
      </c>
      <c r="AD1709">
        <v>11.1</v>
      </c>
      <c r="AE1709">
        <v>25.9</v>
      </c>
      <c r="AF1709">
        <v>7.25</v>
      </c>
      <c r="AG1709">
        <v>7.17E-2</v>
      </c>
      <c r="AH1709" t="s">
        <v>337</v>
      </c>
      <c r="AI1709" t="s">
        <v>337</v>
      </c>
      <c r="AJ1709">
        <v>0</v>
      </c>
      <c r="AK1709">
        <v>117</v>
      </c>
      <c r="AL1709">
        <v>1</v>
      </c>
      <c r="AM1709">
        <v>100</v>
      </c>
      <c r="AN1709">
        <v>5</v>
      </c>
    </row>
    <row r="1710" spans="1:40" x14ac:dyDescent="0.25">
      <c r="A1710" s="34">
        <v>40748</v>
      </c>
      <c r="B1710" s="220">
        <v>0.80555555555555547</v>
      </c>
      <c r="C1710">
        <v>35.799999999999997</v>
      </c>
      <c r="D1710">
        <v>35.9</v>
      </c>
      <c r="E1710">
        <v>35.799999999999997</v>
      </c>
      <c r="F1710">
        <v>30</v>
      </c>
      <c r="G1710">
        <v>15.6</v>
      </c>
      <c r="H1710">
        <v>12</v>
      </c>
      <c r="I1710" t="s">
        <v>340</v>
      </c>
      <c r="J1710">
        <v>1</v>
      </c>
      <c r="K1710">
        <v>17</v>
      </c>
      <c r="L1710" t="s">
        <v>340</v>
      </c>
      <c r="M1710">
        <v>35.799999999999997</v>
      </c>
      <c r="N1710">
        <v>36.299999999999997</v>
      </c>
      <c r="O1710">
        <v>36.299999999999997</v>
      </c>
      <c r="P1710" t="s">
        <v>337</v>
      </c>
      <c r="Q1710">
        <v>751.1</v>
      </c>
      <c r="R1710">
        <v>0</v>
      </c>
      <c r="S1710">
        <v>0</v>
      </c>
      <c r="T1710">
        <v>94</v>
      </c>
      <c r="U1710">
        <v>0.67</v>
      </c>
      <c r="V1710">
        <v>113</v>
      </c>
      <c r="W1710">
        <v>0</v>
      </c>
      <c r="X1710">
        <v>0</v>
      </c>
      <c r="Y1710">
        <v>0</v>
      </c>
      <c r="Z1710">
        <v>0</v>
      </c>
      <c r="AA1710">
        <v>6.0999999999999999E-2</v>
      </c>
      <c r="AB1710">
        <v>26.5</v>
      </c>
      <c r="AC1710">
        <v>38</v>
      </c>
      <c r="AD1710">
        <v>11</v>
      </c>
      <c r="AE1710">
        <v>25.9</v>
      </c>
      <c r="AF1710">
        <v>7.26</v>
      </c>
      <c r="AG1710">
        <v>7.1800000000000003E-2</v>
      </c>
      <c r="AH1710" t="s">
        <v>337</v>
      </c>
      <c r="AI1710" t="s">
        <v>337</v>
      </c>
      <c r="AJ1710">
        <v>0</v>
      </c>
      <c r="AK1710">
        <v>117</v>
      </c>
      <c r="AL1710">
        <v>1</v>
      </c>
      <c r="AM1710">
        <v>100</v>
      </c>
      <c r="AN1710">
        <v>5</v>
      </c>
    </row>
    <row r="1711" spans="1:40" x14ac:dyDescent="0.25">
      <c r="A1711" s="34">
        <v>40748</v>
      </c>
      <c r="B1711" s="220">
        <v>0.80902777777777779</v>
      </c>
      <c r="C1711">
        <v>36.1</v>
      </c>
      <c r="D1711">
        <v>36.1</v>
      </c>
      <c r="E1711">
        <v>35.799999999999997</v>
      </c>
      <c r="F1711">
        <v>30</v>
      </c>
      <c r="G1711">
        <v>15.7</v>
      </c>
      <c r="H1711">
        <v>11</v>
      </c>
      <c r="I1711" t="s">
        <v>338</v>
      </c>
      <c r="J1711">
        <v>0.92</v>
      </c>
      <c r="K1711">
        <v>16</v>
      </c>
      <c r="L1711" t="s">
        <v>340</v>
      </c>
      <c r="M1711">
        <v>36.1</v>
      </c>
      <c r="N1711">
        <v>36.6</v>
      </c>
      <c r="O1711">
        <v>36.6</v>
      </c>
      <c r="P1711" t="s">
        <v>337</v>
      </c>
      <c r="Q1711">
        <v>751.1</v>
      </c>
      <c r="R1711">
        <v>0</v>
      </c>
      <c r="S1711">
        <v>0</v>
      </c>
      <c r="T1711">
        <v>217</v>
      </c>
      <c r="U1711">
        <v>1.56</v>
      </c>
      <c r="V1711">
        <v>225</v>
      </c>
      <c r="W1711">
        <v>0</v>
      </c>
      <c r="X1711">
        <v>0</v>
      </c>
      <c r="Y1711">
        <v>0</v>
      </c>
      <c r="Z1711">
        <v>0</v>
      </c>
      <c r="AA1711">
        <v>6.2E-2</v>
      </c>
      <c r="AB1711">
        <v>26.5</v>
      </c>
      <c r="AC1711">
        <v>38</v>
      </c>
      <c r="AD1711">
        <v>11</v>
      </c>
      <c r="AE1711">
        <v>25.9</v>
      </c>
      <c r="AF1711">
        <v>7.26</v>
      </c>
      <c r="AG1711">
        <v>7.1800000000000003E-2</v>
      </c>
      <c r="AH1711" t="s">
        <v>337</v>
      </c>
      <c r="AI1711" t="s">
        <v>337</v>
      </c>
      <c r="AJ1711">
        <v>0</v>
      </c>
      <c r="AK1711">
        <v>117</v>
      </c>
      <c r="AL1711">
        <v>1</v>
      </c>
      <c r="AM1711">
        <v>100</v>
      </c>
      <c r="AN1711">
        <v>5</v>
      </c>
    </row>
    <row r="1712" spans="1:40" x14ac:dyDescent="0.25">
      <c r="A1712" s="34">
        <v>40748</v>
      </c>
      <c r="B1712" s="220">
        <v>0.8125</v>
      </c>
      <c r="C1712">
        <v>36.1</v>
      </c>
      <c r="D1712">
        <v>36.1</v>
      </c>
      <c r="E1712">
        <v>36.1</v>
      </c>
      <c r="F1712">
        <v>30</v>
      </c>
      <c r="G1712">
        <v>15.7</v>
      </c>
      <c r="H1712">
        <v>11</v>
      </c>
      <c r="I1712" t="s">
        <v>338</v>
      </c>
      <c r="J1712">
        <v>0.92</v>
      </c>
      <c r="K1712">
        <v>16</v>
      </c>
      <c r="L1712" t="s">
        <v>340</v>
      </c>
      <c r="M1712">
        <v>36.1</v>
      </c>
      <c r="N1712">
        <v>36.6</v>
      </c>
      <c r="O1712">
        <v>36.6</v>
      </c>
      <c r="P1712" t="s">
        <v>337</v>
      </c>
      <c r="Q1712">
        <v>751.2</v>
      </c>
      <c r="R1712">
        <v>0</v>
      </c>
      <c r="S1712">
        <v>0</v>
      </c>
      <c r="T1712">
        <v>165</v>
      </c>
      <c r="U1712">
        <v>1.18</v>
      </c>
      <c r="V1712">
        <v>213</v>
      </c>
      <c r="W1712">
        <v>0</v>
      </c>
      <c r="X1712">
        <v>0</v>
      </c>
      <c r="Y1712">
        <v>0</v>
      </c>
      <c r="Z1712">
        <v>0</v>
      </c>
      <c r="AA1712">
        <v>6.2E-2</v>
      </c>
      <c r="AB1712">
        <v>26.4</v>
      </c>
      <c r="AC1712">
        <v>38</v>
      </c>
      <c r="AD1712">
        <v>10.9</v>
      </c>
      <c r="AE1712">
        <v>25.8</v>
      </c>
      <c r="AF1712">
        <v>7.26</v>
      </c>
      <c r="AG1712">
        <v>7.1800000000000003E-2</v>
      </c>
      <c r="AH1712" t="s">
        <v>337</v>
      </c>
      <c r="AI1712" t="s">
        <v>337</v>
      </c>
      <c r="AJ1712">
        <v>0</v>
      </c>
      <c r="AK1712">
        <v>117</v>
      </c>
      <c r="AL1712">
        <v>1</v>
      </c>
      <c r="AM1712">
        <v>100</v>
      </c>
      <c r="AN1712">
        <v>5</v>
      </c>
    </row>
    <row r="1713" spans="1:40" x14ac:dyDescent="0.25">
      <c r="A1713" s="34">
        <v>40748</v>
      </c>
      <c r="B1713" s="220">
        <v>0.81597222222222221</v>
      </c>
      <c r="C1713">
        <v>35.9</v>
      </c>
      <c r="D1713">
        <v>36.1</v>
      </c>
      <c r="E1713">
        <v>35.9</v>
      </c>
      <c r="F1713">
        <v>30</v>
      </c>
      <c r="G1713">
        <v>15.6</v>
      </c>
      <c r="H1713">
        <v>11</v>
      </c>
      <c r="I1713" t="s">
        <v>338</v>
      </c>
      <c r="J1713">
        <v>0.92</v>
      </c>
      <c r="K1713">
        <v>17</v>
      </c>
      <c r="L1713" t="s">
        <v>340</v>
      </c>
      <c r="M1713">
        <v>35.9</v>
      </c>
      <c r="N1713">
        <v>36.4</v>
      </c>
      <c r="O1713">
        <v>36.4</v>
      </c>
      <c r="P1713" t="s">
        <v>337</v>
      </c>
      <c r="Q1713">
        <v>751.1</v>
      </c>
      <c r="R1713">
        <v>0</v>
      </c>
      <c r="S1713">
        <v>0</v>
      </c>
      <c r="T1713">
        <v>149</v>
      </c>
      <c r="U1713">
        <v>1.07</v>
      </c>
      <c r="V1713">
        <v>172</v>
      </c>
      <c r="W1713">
        <v>0</v>
      </c>
      <c r="X1713">
        <v>0</v>
      </c>
      <c r="Y1713">
        <v>0</v>
      </c>
      <c r="Z1713">
        <v>0</v>
      </c>
      <c r="AA1713">
        <v>6.0999999999999999E-2</v>
      </c>
      <c r="AB1713">
        <v>26.4</v>
      </c>
      <c r="AC1713">
        <v>38</v>
      </c>
      <c r="AD1713">
        <v>10.9</v>
      </c>
      <c r="AE1713">
        <v>25.8</v>
      </c>
      <c r="AF1713">
        <v>7.26</v>
      </c>
      <c r="AG1713">
        <v>7.1800000000000003E-2</v>
      </c>
      <c r="AH1713" t="s">
        <v>337</v>
      </c>
      <c r="AI1713" t="s">
        <v>337</v>
      </c>
      <c r="AJ1713">
        <v>0</v>
      </c>
      <c r="AK1713">
        <v>117</v>
      </c>
      <c r="AL1713">
        <v>1</v>
      </c>
      <c r="AM1713">
        <v>100</v>
      </c>
      <c r="AN1713">
        <v>5</v>
      </c>
    </row>
    <row r="1714" spans="1:40" x14ac:dyDescent="0.25">
      <c r="A1714" s="34">
        <v>40748</v>
      </c>
      <c r="B1714" s="220">
        <v>0.81944444444444453</v>
      </c>
      <c r="C1714">
        <v>36</v>
      </c>
      <c r="D1714">
        <v>36</v>
      </c>
      <c r="E1714">
        <v>35.9</v>
      </c>
      <c r="F1714">
        <v>30</v>
      </c>
      <c r="G1714">
        <v>15.7</v>
      </c>
      <c r="H1714">
        <v>8</v>
      </c>
      <c r="I1714" t="s">
        <v>338</v>
      </c>
      <c r="J1714">
        <v>0.67</v>
      </c>
      <c r="K1714">
        <v>13</v>
      </c>
      <c r="L1714" t="s">
        <v>340</v>
      </c>
      <c r="M1714">
        <v>36</v>
      </c>
      <c r="N1714">
        <v>36.5</v>
      </c>
      <c r="O1714">
        <v>36.5</v>
      </c>
      <c r="P1714" t="s">
        <v>337</v>
      </c>
      <c r="Q1714">
        <v>751.1</v>
      </c>
      <c r="R1714">
        <v>0</v>
      </c>
      <c r="S1714">
        <v>0</v>
      </c>
      <c r="T1714">
        <v>146</v>
      </c>
      <c r="U1714">
        <v>1.05</v>
      </c>
      <c r="V1714">
        <v>158</v>
      </c>
      <c r="W1714">
        <v>0</v>
      </c>
      <c r="X1714">
        <v>0</v>
      </c>
      <c r="Y1714">
        <v>0</v>
      </c>
      <c r="Z1714">
        <v>0</v>
      </c>
      <c r="AA1714">
        <v>6.0999999999999999E-2</v>
      </c>
      <c r="AB1714">
        <v>26.3</v>
      </c>
      <c r="AC1714">
        <v>38</v>
      </c>
      <c r="AD1714">
        <v>10.8</v>
      </c>
      <c r="AE1714">
        <v>25.7</v>
      </c>
      <c r="AF1714">
        <v>7.26</v>
      </c>
      <c r="AG1714">
        <v>7.1800000000000003E-2</v>
      </c>
      <c r="AH1714" t="s">
        <v>337</v>
      </c>
      <c r="AI1714" t="s">
        <v>337</v>
      </c>
      <c r="AJ1714">
        <v>0</v>
      </c>
      <c r="AK1714">
        <v>117</v>
      </c>
      <c r="AL1714">
        <v>1</v>
      </c>
      <c r="AM1714">
        <v>100</v>
      </c>
      <c r="AN1714">
        <v>5</v>
      </c>
    </row>
    <row r="1715" spans="1:40" x14ac:dyDescent="0.25">
      <c r="A1715" s="34">
        <v>40748</v>
      </c>
      <c r="B1715" s="220">
        <v>0.82291666666666663</v>
      </c>
      <c r="C1715">
        <v>35.9</v>
      </c>
      <c r="D1715">
        <v>36</v>
      </c>
      <c r="E1715">
        <v>35.9</v>
      </c>
      <c r="F1715">
        <v>30</v>
      </c>
      <c r="G1715">
        <v>15.6</v>
      </c>
      <c r="H1715">
        <v>11</v>
      </c>
      <c r="I1715" t="s">
        <v>338</v>
      </c>
      <c r="J1715">
        <v>0.92</v>
      </c>
      <c r="K1715">
        <v>16</v>
      </c>
      <c r="L1715" t="s">
        <v>340</v>
      </c>
      <c r="M1715">
        <v>35.9</v>
      </c>
      <c r="N1715">
        <v>36.4</v>
      </c>
      <c r="O1715">
        <v>36.4</v>
      </c>
      <c r="P1715" t="s">
        <v>337</v>
      </c>
      <c r="Q1715">
        <v>751.1</v>
      </c>
      <c r="R1715">
        <v>0</v>
      </c>
      <c r="S1715">
        <v>0</v>
      </c>
      <c r="T1715">
        <v>113</v>
      </c>
      <c r="U1715">
        <v>0.81</v>
      </c>
      <c r="V1715">
        <v>127</v>
      </c>
      <c r="W1715">
        <v>0</v>
      </c>
      <c r="X1715">
        <v>0</v>
      </c>
      <c r="Y1715">
        <v>0</v>
      </c>
      <c r="Z1715">
        <v>0</v>
      </c>
      <c r="AA1715">
        <v>6.0999999999999999E-2</v>
      </c>
      <c r="AB1715">
        <v>26.3</v>
      </c>
      <c r="AC1715">
        <v>38</v>
      </c>
      <c r="AD1715">
        <v>10.8</v>
      </c>
      <c r="AE1715">
        <v>25.7</v>
      </c>
      <c r="AF1715">
        <v>7.26</v>
      </c>
      <c r="AG1715">
        <v>7.1800000000000003E-2</v>
      </c>
      <c r="AH1715" t="s">
        <v>337</v>
      </c>
      <c r="AI1715" t="s">
        <v>337</v>
      </c>
      <c r="AJ1715">
        <v>0</v>
      </c>
      <c r="AK1715">
        <v>117</v>
      </c>
      <c r="AL1715">
        <v>1</v>
      </c>
      <c r="AM1715">
        <v>100</v>
      </c>
      <c r="AN1715">
        <v>5</v>
      </c>
    </row>
    <row r="1716" spans="1:40" x14ac:dyDescent="0.25">
      <c r="A1716" s="34">
        <v>40748</v>
      </c>
      <c r="B1716" s="220">
        <v>0.82638888888888884</v>
      </c>
      <c r="C1716">
        <v>35.700000000000003</v>
      </c>
      <c r="D1716">
        <v>35.9</v>
      </c>
      <c r="E1716">
        <v>35.700000000000003</v>
      </c>
      <c r="F1716">
        <v>30</v>
      </c>
      <c r="G1716">
        <v>15.5</v>
      </c>
      <c r="H1716">
        <v>13</v>
      </c>
      <c r="I1716" t="s">
        <v>338</v>
      </c>
      <c r="J1716">
        <v>1.08</v>
      </c>
      <c r="K1716">
        <v>21</v>
      </c>
      <c r="L1716" t="s">
        <v>340</v>
      </c>
      <c r="M1716">
        <v>35.700000000000003</v>
      </c>
      <c r="N1716">
        <v>36.1</v>
      </c>
      <c r="O1716">
        <v>36.1</v>
      </c>
      <c r="P1716" t="s">
        <v>337</v>
      </c>
      <c r="Q1716">
        <v>751.1</v>
      </c>
      <c r="R1716">
        <v>0</v>
      </c>
      <c r="S1716">
        <v>0</v>
      </c>
      <c r="T1716">
        <v>73</v>
      </c>
      <c r="U1716">
        <v>0.52</v>
      </c>
      <c r="V1716">
        <v>95</v>
      </c>
      <c r="W1716">
        <v>0</v>
      </c>
      <c r="X1716">
        <v>0</v>
      </c>
      <c r="Y1716">
        <v>0</v>
      </c>
      <c r="Z1716">
        <v>0</v>
      </c>
      <c r="AA1716">
        <v>0.06</v>
      </c>
      <c r="AB1716">
        <v>26.3</v>
      </c>
      <c r="AC1716">
        <v>38</v>
      </c>
      <c r="AD1716">
        <v>10.8</v>
      </c>
      <c r="AE1716">
        <v>25.7</v>
      </c>
      <c r="AF1716">
        <v>7.26</v>
      </c>
      <c r="AG1716">
        <v>7.1800000000000003E-2</v>
      </c>
      <c r="AH1716" t="s">
        <v>337</v>
      </c>
      <c r="AI1716" t="s">
        <v>337</v>
      </c>
      <c r="AJ1716">
        <v>0</v>
      </c>
      <c r="AK1716">
        <v>117</v>
      </c>
      <c r="AL1716">
        <v>1</v>
      </c>
      <c r="AM1716">
        <v>100</v>
      </c>
      <c r="AN1716">
        <v>5</v>
      </c>
    </row>
    <row r="1717" spans="1:40" x14ac:dyDescent="0.25">
      <c r="A1717" s="34">
        <v>40748</v>
      </c>
      <c r="B1717" s="220">
        <v>0.82986111111111116</v>
      </c>
      <c r="C1717">
        <v>35.6</v>
      </c>
      <c r="D1717">
        <v>35.700000000000003</v>
      </c>
      <c r="E1717">
        <v>35.6</v>
      </c>
      <c r="F1717">
        <v>31</v>
      </c>
      <c r="G1717">
        <v>15.9</v>
      </c>
      <c r="H1717">
        <v>10</v>
      </c>
      <c r="I1717" t="s">
        <v>338</v>
      </c>
      <c r="J1717">
        <v>0.83</v>
      </c>
      <c r="K1717">
        <v>15</v>
      </c>
      <c r="L1717" t="s">
        <v>338</v>
      </c>
      <c r="M1717">
        <v>35.6</v>
      </c>
      <c r="N1717">
        <v>36.200000000000003</v>
      </c>
      <c r="O1717">
        <v>36.200000000000003</v>
      </c>
      <c r="P1717" t="s">
        <v>337</v>
      </c>
      <c r="Q1717">
        <v>751.1</v>
      </c>
      <c r="R1717">
        <v>0</v>
      </c>
      <c r="S1717">
        <v>0</v>
      </c>
      <c r="T1717">
        <v>67</v>
      </c>
      <c r="U1717">
        <v>0.48</v>
      </c>
      <c r="V1717">
        <v>74</v>
      </c>
      <c r="W1717">
        <v>0</v>
      </c>
      <c r="X1717">
        <v>0</v>
      </c>
      <c r="Y1717">
        <v>0</v>
      </c>
      <c r="Z1717">
        <v>0</v>
      </c>
      <c r="AA1717">
        <v>0.06</v>
      </c>
      <c r="AB1717">
        <v>26.2</v>
      </c>
      <c r="AC1717">
        <v>38</v>
      </c>
      <c r="AD1717">
        <v>10.8</v>
      </c>
      <c r="AE1717">
        <v>25.7</v>
      </c>
      <c r="AF1717">
        <v>7.27</v>
      </c>
      <c r="AG1717">
        <v>7.1800000000000003E-2</v>
      </c>
      <c r="AH1717" t="s">
        <v>337</v>
      </c>
      <c r="AI1717" t="s">
        <v>337</v>
      </c>
      <c r="AJ1717">
        <v>0</v>
      </c>
      <c r="AK1717">
        <v>118</v>
      </c>
      <c r="AL1717">
        <v>1</v>
      </c>
      <c r="AM1717">
        <v>100</v>
      </c>
      <c r="AN1717">
        <v>5</v>
      </c>
    </row>
    <row r="1718" spans="1:40" x14ac:dyDescent="0.25">
      <c r="A1718" s="34">
        <v>40748</v>
      </c>
      <c r="B1718" s="220">
        <v>0.83333333333333337</v>
      </c>
      <c r="C1718">
        <v>35.4</v>
      </c>
      <c r="D1718">
        <v>35.6</v>
      </c>
      <c r="E1718">
        <v>35.4</v>
      </c>
      <c r="F1718">
        <v>31</v>
      </c>
      <c r="G1718">
        <v>15.7</v>
      </c>
      <c r="H1718">
        <v>12</v>
      </c>
      <c r="I1718" t="s">
        <v>340</v>
      </c>
      <c r="J1718">
        <v>1</v>
      </c>
      <c r="K1718">
        <v>17</v>
      </c>
      <c r="L1718" t="s">
        <v>340</v>
      </c>
      <c r="M1718">
        <v>35.4</v>
      </c>
      <c r="N1718">
        <v>35.9</v>
      </c>
      <c r="O1718">
        <v>35.9</v>
      </c>
      <c r="P1718" t="s">
        <v>337</v>
      </c>
      <c r="Q1718">
        <v>751.1</v>
      </c>
      <c r="R1718">
        <v>0</v>
      </c>
      <c r="S1718">
        <v>0</v>
      </c>
      <c r="T1718">
        <v>57</v>
      </c>
      <c r="U1718">
        <v>0.41</v>
      </c>
      <c r="V1718">
        <v>70</v>
      </c>
      <c r="W1718">
        <v>0</v>
      </c>
      <c r="X1718">
        <v>0</v>
      </c>
      <c r="Y1718">
        <v>0</v>
      </c>
      <c r="Z1718">
        <v>0</v>
      </c>
      <c r="AA1718">
        <v>5.8999999999999997E-2</v>
      </c>
      <c r="AB1718">
        <v>26.2</v>
      </c>
      <c r="AC1718">
        <v>38</v>
      </c>
      <c r="AD1718">
        <v>10.8</v>
      </c>
      <c r="AE1718">
        <v>25.7</v>
      </c>
      <c r="AF1718">
        <v>7.27</v>
      </c>
      <c r="AG1718">
        <v>7.1800000000000003E-2</v>
      </c>
      <c r="AH1718" t="s">
        <v>337</v>
      </c>
      <c r="AI1718" t="s">
        <v>337</v>
      </c>
      <c r="AJ1718">
        <v>1.2999999999999999E-2</v>
      </c>
      <c r="AK1718">
        <v>117</v>
      </c>
      <c r="AL1718">
        <v>1</v>
      </c>
      <c r="AM1718">
        <v>100</v>
      </c>
      <c r="AN1718">
        <v>5</v>
      </c>
    </row>
    <row r="1719" spans="1:40" x14ac:dyDescent="0.25">
      <c r="A1719" s="34">
        <v>40748</v>
      </c>
      <c r="B1719" s="220">
        <v>0.83680555555555547</v>
      </c>
      <c r="C1719">
        <v>35.299999999999997</v>
      </c>
      <c r="D1719">
        <v>35.4</v>
      </c>
      <c r="E1719">
        <v>35.299999999999997</v>
      </c>
      <c r="F1719">
        <v>31</v>
      </c>
      <c r="G1719">
        <v>15.6</v>
      </c>
      <c r="H1719">
        <v>12</v>
      </c>
      <c r="I1719" t="s">
        <v>338</v>
      </c>
      <c r="J1719">
        <v>1</v>
      </c>
      <c r="K1719">
        <v>17</v>
      </c>
      <c r="L1719" t="s">
        <v>340</v>
      </c>
      <c r="M1719">
        <v>35.299999999999997</v>
      </c>
      <c r="N1719">
        <v>35.700000000000003</v>
      </c>
      <c r="O1719">
        <v>35.700000000000003</v>
      </c>
      <c r="P1719" t="s">
        <v>337</v>
      </c>
      <c r="Q1719">
        <v>751.1</v>
      </c>
      <c r="R1719">
        <v>0</v>
      </c>
      <c r="S1719">
        <v>0</v>
      </c>
      <c r="T1719">
        <v>40</v>
      </c>
      <c r="U1719">
        <v>0.28999999999999998</v>
      </c>
      <c r="V1719">
        <v>74</v>
      </c>
      <c r="W1719">
        <v>0</v>
      </c>
      <c r="X1719">
        <v>0</v>
      </c>
      <c r="Y1719">
        <v>0</v>
      </c>
      <c r="Z1719">
        <v>0</v>
      </c>
      <c r="AA1719">
        <v>5.8999999999999997E-2</v>
      </c>
      <c r="AB1719">
        <v>26.1</v>
      </c>
      <c r="AC1719">
        <v>38</v>
      </c>
      <c r="AD1719">
        <v>10.7</v>
      </c>
      <c r="AE1719">
        <v>25.6</v>
      </c>
      <c r="AF1719">
        <v>7.27</v>
      </c>
      <c r="AG1719">
        <v>7.1900000000000006E-2</v>
      </c>
      <c r="AH1719" t="s">
        <v>337</v>
      </c>
      <c r="AI1719" t="s">
        <v>337</v>
      </c>
      <c r="AJ1719">
        <v>0</v>
      </c>
      <c r="AK1719">
        <v>117</v>
      </c>
      <c r="AL1719">
        <v>1</v>
      </c>
      <c r="AM1719">
        <v>100</v>
      </c>
      <c r="AN1719">
        <v>5</v>
      </c>
    </row>
    <row r="1720" spans="1:40" x14ac:dyDescent="0.25">
      <c r="A1720" s="34">
        <v>40748</v>
      </c>
      <c r="B1720" s="220">
        <v>0.84027777777777779</v>
      </c>
      <c r="C1720">
        <v>35.200000000000003</v>
      </c>
      <c r="D1720">
        <v>35.299999999999997</v>
      </c>
      <c r="E1720">
        <v>35.200000000000003</v>
      </c>
      <c r="F1720">
        <v>31</v>
      </c>
      <c r="G1720">
        <v>15.5</v>
      </c>
      <c r="H1720">
        <v>7</v>
      </c>
      <c r="I1720" t="s">
        <v>338</v>
      </c>
      <c r="J1720">
        <v>0.57999999999999996</v>
      </c>
      <c r="K1720">
        <v>12</v>
      </c>
      <c r="L1720" t="s">
        <v>340</v>
      </c>
      <c r="M1720">
        <v>35.200000000000003</v>
      </c>
      <c r="N1720">
        <v>35.700000000000003</v>
      </c>
      <c r="O1720">
        <v>35.700000000000003</v>
      </c>
      <c r="P1720" t="s">
        <v>337</v>
      </c>
      <c r="Q1720">
        <v>751.1</v>
      </c>
      <c r="R1720">
        <v>0</v>
      </c>
      <c r="S1720">
        <v>0</v>
      </c>
      <c r="T1720">
        <v>54</v>
      </c>
      <c r="U1720">
        <v>0.39</v>
      </c>
      <c r="V1720">
        <v>62</v>
      </c>
      <c r="W1720">
        <v>0</v>
      </c>
      <c r="X1720">
        <v>0</v>
      </c>
      <c r="Y1720">
        <v>0</v>
      </c>
      <c r="Z1720">
        <v>0</v>
      </c>
      <c r="AA1720">
        <v>5.8999999999999997E-2</v>
      </c>
      <c r="AB1720">
        <v>26.1</v>
      </c>
      <c r="AC1720">
        <v>38</v>
      </c>
      <c r="AD1720">
        <v>10.7</v>
      </c>
      <c r="AE1720">
        <v>25.6</v>
      </c>
      <c r="AF1720">
        <v>7.27</v>
      </c>
      <c r="AG1720">
        <v>7.1900000000000006E-2</v>
      </c>
      <c r="AH1720" t="s">
        <v>337</v>
      </c>
      <c r="AI1720" t="s">
        <v>337</v>
      </c>
      <c r="AJ1720">
        <v>0</v>
      </c>
      <c r="AK1720">
        <v>116</v>
      </c>
      <c r="AL1720">
        <v>1</v>
      </c>
      <c r="AM1720">
        <v>100</v>
      </c>
      <c r="AN1720">
        <v>5</v>
      </c>
    </row>
    <row r="1721" spans="1:40" x14ac:dyDescent="0.25">
      <c r="A1721" s="34">
        <v>40748</v>
      </c>
      <c r="B1721" s="220">
        <v>0.84375</v>
      </c>
      <c r="C1721">
        <v>35.200000000000003</v>
      </c>
      <c r="D1721">
        <v>35.200000000000003</v>
      </c>
      <c r="E1721">
        <v>35.200000000000003</v>
      </c>
      <c r="F1721">
        <v>31</v>
      </c>
      <c r="G1721">
        <v>15.5</v>
      </c>
      <c r="H1721">
        <v>7</v>
      </c>
      <c r="I1721" t="s">
        <v>338</v>
      </c>
      <c r="J1721">
        <v>0.57999999999999996</v>
      </c>
      <c r="K1721">
        <v>12</v>
      </c>
      <c r="L1721" t="s">
        <v>340</v>
      </c>
      <c r="M1721">
        <v>35.200000000000003</v>
      </c>
      <c r="N1721">
        <v>35.700000000000003</v>
      </c>
      <c r="O1721">
        <v>35.700000000000003</v>
      </c>
      <c r="P1721" t="s">
        <v>337</v>
      </c>
      <c r="Q1721">
        <v>751.2</v>
      </c>
      <c r="R1721">
        <v>0</v>
      </c>
      <c r="S1721">
        <v>0</v>
      </c>
      <c r="T1721">
        <v>44</v>
      </c>
      <c r="U1721">
        <v>0.32</v>
      </c>
      <c r="V1721">
        <v>49</v>
      </c>
      <c r="W1721">
        <v>0</v>
      </c>
      <c r="X1721">
        <v>0</v>
      </c>
      <c r="Y1721">
        <v>0</v>
      </c>
      <c r="Z1721">
        <v>0</v>
      </c>
      <c r="AA1721">
        <v>5.8999999999999997E-2</v>
      </c>
      <c r="AB1721">
        <v>26</v>
      </c>
      <c r="AC1721">
        <v>38</v>
      </c>
      <c r="AD1721">
        <v>10.6</v>
      </c>
      <c r="AE1721">
        <v>25.4</v>
      </c>
      <c r="AF1721">
        <v>7.27</v>
      </c>
      <c r="AG1721">
        <v>7.1900000000000006E-2</v>
      </c>
      <c r="AH1721" t="s">
        <v>337</v>
      </c>
      <c r="AI1721" t="s">
        <v>337</v>
      </c>
      <c r="AJ1721">
        <v>0</v>
      </c>
      <c r="AK1721">
        <v>116</v>
      </c>
      <c r="AL1721">
        <v>1</v>
      </c>
      <c r="AM1721">
        <v>100</v>
      </c>
      <c r="AN1721">
        <v>5</v>
      </c>
    </row>
    <row r="1722" spans="1:40" x14ac:dyDescent="0.25">
      <c r="A1722" s="34">
        <v>40748</v>
      </c>
      <c r="B1722" s="220">
        <v>0.84722222222222221</v>
      </c>
      <c r="C1722">
        <v>35.200000000000003</v>
      </c>
      <c r="D1722">
        <v>35.200000000000003</v>
      </c>
      <c r="E1722">
        <v>35.200000000000003</v>
      </c>
      <c r="F1722">
        <v>31</v>
      </c>
      <c r="G1722">
        <v>15.5</v>
      </c>
      <c r="H1722">
        <v>6</v>
      </c>
      <c r="I1722" t="s">
        <v>338</v>
      </c>
      <c r="J1722">
        <v>0.5</v>
      </c>
      <c r="K1722">
        <v>11</v>
      </c>
      <c r="L1722" t="s">
        <v>338</v>
      </c>
      <c r="M1722">
        <v>35.200000000000003</v>
      </c>
      <c r="N1722">
        <v>35.6</v>
      </c>
      <c r="O1722">
        <v>35.6</v>
      </c>
      <c r="P1722" t="s">
        <v>337</v>
      </c>
      <c r="Q1722">
        <v>751.3</v>
      </c>
      <c r="R1722">
        <v>0</v>
      </c>
      <c r="S1722">
        <v>0</v>
      </c>
      <c r="T1722">
        <v>29</v>
      </c>
      <c r="U1722">
        <v>0.21</v>
      </c>
      <c r="V1722">
        <v>39</v>
      </c>
      <c r="W1722">
        <v>0</v>
      </c>
      <c r="X1722">
        <v>0</v>
      </c>
      <c r="Y1722">
        <v>0</v>
      </c>
      <c r="Z1722">
        <v>0</v>
      </c>
      <c r="AA1722">
        <v>5.8000000000000003E-2</v>
      </c>
      <c r="AB1722">
        <v>26</v>
      </c>
      <c r="AC1722">
        <v>38</v>
      </c>
      <c r="AD1722">
        <v>10.6</v>
      </c>
      <c r="AE1722">
        <v>25.4</v>
      </c>
      <c r="AF1722">
        <v>7.27</v>
      </c>
      <c r="AG1722">
        <v>7.1900000000000006E-2</v>
      </c>
      <c r="AH1722" t="s">
        <v>337</v>
      </c>
      <c r="AI1722" t="s">
        <v>337</v>
      </c>
      <c r="AJ1722">
        <v>0</v>
      </c>
      <c r="AK1722">
        <v>117</v>
      </c>
      <c r="AL1722">
        <v>1</v>
      </c>
      <c r="AM1722">
        <v>100</v>
      </c>
      <c r="AN1722">
        <v>5</v>
      </c>
    </row>
    <row r="1723" spans="1:40" x14ac:dyDescent="0.25">
      <c r="A1723" s="34">
        <v>40748</v>
      </c>
      <c r="B1723" s="220">
        <v>0.85069444444444453</v>
      </c>
      <c r="C1723">
        <v>34.9</v>
      </c>
      <c r="D1723">
        <v>35.1</v>
      </c>
      <c r="E1723">
        <v>34.9</v>
      </c>
      <c r="F1723">
        <v>32</v>
      </c>
      <c r="G1723">
        <v>15.8</v>
      </c>
      <c r="H1723">
        <v>6</v>
      </c>
      <c r="I1723" t="s">
        <v>338</v>
      </c>
      <c r="J1723">
        <v>0.5</v>
      </c>
      <c r="K1723">
        <v>10</v>
      </c>
      <c r="L1723" t="s">
        <v>338</v>
      </c>
      <c r="M1723">
        <v>34.9</v>
      </c>
      <c r="N1723">
        <v>35.4</v>
      </c>
      <c r="O1723">
        <v>35.4</v>
      </c>
      <c r="P1723" t="s">
        <v>337</v>
      </c>
      <c r="Q1723">
        <v>751.3</v>
      </c>
      <c r="R1723">
        <v>0</v>
      </c>
      <c r="S1723">
        <v>0</v>
      </c>
      <c r="T1723">
        <v>15</v>
      </c>
      <c r="U1723">
        <v>0.11</v>
      </c>
      <c r="V1723">
        <v>18</v>
      </c>
      <c r="W1723">
        <v>0</v>
      </c>
      <c r="X1723">
        <v>0</v>
      </c>
      <c r="Y1723">
        <v>0</v>
      </c>
      <c r="Z1723">
        <v>0</v>
      </c>
      <c r="AA1723">
        <v>5.8000000000000003E-2</v>
      </c>
      <c r="AB1723">
        <v>25.9</v>
      </c>
      <c r="AC1723">
        <v>38</v>
      </c>
      <c r="AD1723">
        <v>10.5</v>
      </c>
      <c r="AE1723">
        <v>25.3</v>
      </c>
      <c r="AF1723">
        <v>7.28</v>
      </c>
      <c r="AG1723">
        <v>7.1999999999999995E-2</v>
      </c>
      <c r="AH1723" t="s">
        <v>337</v>
      </c>
      <c r="AI1723" t="s">
        <v>337</v>
      </c>
      <c r="AJ1723">
        <v>0</v>
      </c>
      <c r="AK1723">
        <v>116</v>
      </c>
      <c r="AL1723">
        <v>1</v>
      </c>
      <c r="AM1723">
        <v>100</v>
      </c>
      <c r="AN1723">
        <v>5</v>
      </c>
    </row>
    <row r="1724" spans="1:40" x14ac:dyDescent="0.25">
      <c r="A1724" s="34">
        <v>40748</v>
      </c>
      <c r="B1724" s="220">
        <v>0.85416666666666663</v>
      </c>
      <c r="C1724">
        <v>34.700000000000003</v>
      </c>
      <c r="D1724">
        <v>34.9</v>
      </c>
      <c r="E1724">
        <v>34.700000000000003</v>
      </c>
      <c r="F1724">
        <v>32</v>
      </c>
      <c r="G1724">
        <v>15.6</v>
      </c>
      <c r="H1724">
        <v>12</v>
      </c>
      <c r="I1724" t="s">
        <v>340</v>
      </c>
      <c r="J1724">
        <v>1</v>
      </c>
      <c r="K1724">
        <v>16</v>
      </c>
      <c r="L1724" t="s">
        <v>340</v>
      </c>
      <c r="M1724">
        <v>34.700000000000003</v>
      </c>
      <c r="N1724">
        <v>35.200000000000003</v>
      </c>
      <c r="O1724">
        <v>35.200000000000003</v>
      </c>
      <c r="P1724" t="s">
        <v>337</v>
      </c>
      <c r="Q1724">
        <v>751.4</v>
      </c>
      <c r="R1724">
        <v>0</v>
      </c>
      <c r="S1724">
        <v>0</v>
      </c>
      <c r="T1724">
        <v>11</v>
      </c>
      <c r="U1724">
        <v>0.08</v>
      </c>
      <c r="V1724">
        <v>12</v>
      </c>
      <c r="W1724">
        <v>0</v>
      </c>
      <c r="X1724">
        <v>0</v>
      </c>
      <c r="Y1724">
        <v>0</v>
      </c>
      <c r="Z1724">
        <v>0</v>
      </c>
      <c r="AA1724">
        <v>5.7000000000000002E-2</v>
      </c>
      <c r="AB1724">
        <v>25.9</v>
      </c>
      <c r="AC1724">
        <v>39</v>
      </c>
      <c r="AD1724">
        <v>10.9</v>
      </c>
      <c r="AE1724">
        <v>25.4</v>
      </c>
      <c r="AF1724">
        <v>7.48</v>
      </c>
      <c r="AG1724">
        <v>7.1900000000000006E-2</v>
      </c>
      <c r="AH1724" t="s">
        <v>337</v>
      </c>
      <c r="AI1724" t="s">
        <v>337</v>
      </c>
      <c r="AJ1724">
        <v>0</v>
      </c>
      <c r="AK1724">
        <v>116</v>
      </c>
      <c r="AL1724">
        <v>1</v>
      </c>
      <c r="AM1724">
        <v>100</v>
      </c>
      <c r="AN1724">
        <v>5</v>
      </c>
    </row>
    <row r="1725" spans="1:40" x14ac:dyDescent="0.25">
      <c r="A1725" s="34">
        <v>40748</v>
      </c>
      <c r="B1725" s="220">
        <v>0.85763888888888884</v>
      </c>
      <c r="C1725">
        <v>34.6</v>
      </c>
      <c r="D1725">
        <v>34.700000000000003</v>
      </c>
      <c r="E1725">
        <v>34.6</v>
      </c>
      <c r="F1725">
        <v>33</v>
      </c>
      <c r="G1725">
        <v>16</v>
      </c>
      <c r="H1725">
        <v>11</v>
      </c>
      <c r="I1725" t="s">
        <v>340</v>
      </c>
      <c r="J1725">
        <v>0.92</v>
      </c>
      <c r="K1725">
        <v>15</v>
      </c>
      <c r="L1725" t="s">
        <v>340</v>
      </c>
      <c r="M1725">
        <v>34.6</v>
      </c>
      <c r="N1725">
        <v>35.200000000000003</v>
      </c>
      <c r="O1725">
        <v>35.200000000000003</v>
      </c>
      <c r="P1725" t="s">
        <v>337</v>
      </c>
      <c r="Q1725">
        <v>751.5</v>
      </c>
      <c r="R1725">
        <v>0</v>
      </c>
      <c r="S1725">
        <v>0</v>
      </c>
      <c r="T1725">
        <v>8</v>
      </c>
      <c r="U1725">
        <v>0.06</v>
      </c>
      <c r="V1725">
        <v>9</v>
      </c>
      <c r="W1725">
        <v>0</v>
      </c>
      <c r="X1725">
        <v>0</v>
      </c>
      <c r="Y1725">
        <v>0</v>
      </c>
      <c r="Z1725">
        <v>0</v>
      </c>
      <c r="AA1725">
        <v>5.7000000000000002E-2</v>
      </c>
      <c r="AB1725">
        <v>25.8</v>
      </c>
      <c r="AC1725">
        <v>38</v>
      </c>
      <c r="AD1725">
        <v>10.4</v>
      </c>
      <c r="AE1725">
        <v>25.2</v>
      </c>
      <c r="AF1725">
        <v>7.28</v>
      </c>
      <c r="AG1725">
        <v>7.1999999999999995E-2</v>
      </c>
      <c r="AH1725" t="s">
        <v>337</v>
      </c>
      <c r="AI1725" t="s">
        <v>337</v>
      </c>
      <c r="AJ1725">
        <v>0</v>
      </c>
      <c r="AK1725">
        <v>116</v>
      </c>
      <c r="AL1725">
        <v>1</v>
      </c>
      <c r="AM1725">
        <v>100</v>
      </c>
      <c r="AN1725">
        <v>5</v>
      </c>
    </row>
    <row r="1726" spans="1:40" x14ac:dyDescent="0.25">
      <c r="A1726" s="34">
        <v>40748</v>
      </c>
      <c r="B1726" s="220">
        <v>0.86111111111111116</v>
      </c>
      <c r="C1726">
        <v>34.5</v>
      </c>
      <c r="D1726">
        <v>34.6</v>
      </c>
      <c r="E1726">
        <v>34.5</v>
      </c>
      <c r="F1726">
        <v>33</v>
      </c>
      <c r="G1726">
        <v>15.9</v>
      </c>
      <c r="H1726">
        <v>11</v>
      </c>
      <c r="I1726" t="s">
        <v>338</v>
      </c>
      <c r="J1726">
        <v>0.92</v>
      </c>
      <c r="K1726">
        <v>16</v>
      </c>
      <c r="L1726" t="s">
        <v>340</v>
      </c>
      <c r="M1726">
        <v>34.5</v>
      </c>
      <c r="N1726">
        <v>35</v>
      </c>
      <c r="O1726">
        <v>35</v>
      </c>
      <c r="P1726" t="s">
        <v>337</v>
      </c>
      <c r="Q1726">
        <v>751.5</v>
      </c>
      <c r="R1726">
        <v>0</v>
      </c>
      <c r="S1726">
        <v>0</v>
      </c>
      <c r="T1726">
        <v>6</v>
      </c>
      <c r="U1726">
        <v>0.04</v>
      </c>
      <c r="V1726">
        <v>7</v>
      </c>
      <c r="W1726">
        <v>0</v>
      </c>
      <c r="X1726">
        <v>0</v>
      </c>
      <c r="Y1726">
        <v>0</v>
      </c>
      <c r="Z1726">
        <v>0</v>
      </c>
      <c r="AA1726">
        <v>5.6000000000000001E-2</v>
      </c>
      <c r="AB1726">
        <v>25.8</v>
      </c>
      <c r="AC1726">
        <v>38</v>
      </c>
      <c r="AD1726">
        <v>10.4</v>
      </c>
      <c r="AE1726">
        <v>25.2</v>
      </c>
      <c r="AF1726">
        <v>7.28</v>
      </c>
      <c r="AG1726">
        <v>7.1999999999999995E-2</v>
      </c>
      <c r="AH1726" t="s">
        <v>337</v>
      </c>
      <c r="AI1726" t="s">
        <v>337</v>
      </c>
      <c r="AJ1726">
        <v>0</v>
      </c>
      <c r="AK1726">
        <v>117</v>
      </c>
      <c r="AL1726">
        <v>1</v>
      </c>
      <c r="AM1726">
        <v>100</v>
      </c>
      <c r="AN1726">
        <v>5</v>
      </c>
    </row>
    <row r="1727" spans="1:40" x14ac:dyDescent="0.25">
      <c r="A1727" s="34">
        <v>40748</v>
      </c>
      <c r="B1727" s="220">
        <v>0.86458333333333337</v>
      </c>
      <c r="C1727">
        <v>34.4</v>
      </c>
      <c r="D1727">
        <v>34.5</v>
      </c>
      <c r="E1727">
        <v>34.4</v>
      </c>
      <c r="F1727">
        <v>33</v>
      </c>
      <c r="G1727">
        <v>15.8</v>
      </c>
      <c r="H1727">
        <v>10</v>
      </c>
      <c r="I1727" t="s">
        <v>338</v>
      </c>
      <c r="J1727">
        <v>0.83</v>
      </c>
      <c r="K1727">
        <v>15</v>
      </c>
      <c r="L1727" t="s">
        <v>340</v>
      </c>
      <c r="M1727">
        <v>34.4</v>
      </c>
      <c r="N1727">
        <v>34.799999999999997</v>
      </c>
      <c r="O1727">
        <v>34.799999999999997</v>
      </c>
      <c r="P1727" t="s">
        <v>337</v>
      </c>
      <c r="Q1727">
        <v>751.6</v>
      </c>
      <c r="R1727">
        <v>0</v>
      </c>
      <c r="S1727">
        <v>0</v>
      </c>
      <c r="T1727">
        <v>2</v>
      </c>
      <c r="U1727">
        <v>0.01</v>
      </c>
      <c r="V1727">
        <v>5</v>
      </c>
      <c r="W1727">
        <v>0</v>
      </c>
      <c r="X1727">
        <v>0</v>
      </c>
      <c r="Y1727">
        <v>0</v>
      </c>
      <c r="Z1727">
        <v>0</v>
      </c>
      <c r="AA1727">
        <v>5.6000000000000001E-2</v>
      </c>
      <c r="AB1727">
        <v>25.7</v>
      </c>
      <c r="AC1727">
        <v>39</v>
      </c>
      <c r="AD1727">
        <v>10.7</v>
      </c>
      <c r="AE1727">
        <v>25.1</v>
      </c>
      <c r="AF1727">
        <v>7.49</v>
      </c>
      <c r="AG1727">
        <v>7.1999999999999995E-2</v>
      </c>
      <c r="AH1727" t="s">
        <v>337</v>
      </c>
      <c r="AI1727" t="s">
        <v>337</v>
      </c>
      <c r="AJ1727">
        <v>0</v>
      </c>
      <c r="AK1727">
        <v>117</v>
      </c>
      <c r="AL1727">
        <v>1</v>
      </c>
      <c r="AM1727">
        <v>100</v>
      </c>
      <c r="AN1727">
        <v>5</v>
      </c>
    </row>
    <row r="1728" spans="1:40" x14ac:dyDescent="0.25">
      <c r="A1728" s="34">
        <v>40748</v>
      </c>
      <c r="B1728" s="220">
        <v>0.86805555555555547</v>
      </c>
      <c r="C1728">
        <v>34.299999999999997</v>
      </c>
      <c r="D1728">
        <v>34.4</v>
      </c>
      <c r="E1728">
        <v>34.299999999999997</v>
      </c>
      <c r="F1728">
        <v>34</v>
      </c>
      <c r="G1728">
        <v>16.2</v>
      </c>
      <c r="H1728">
        <v>11</v>
      </c>
      <c r="I1728" t="s">
        <v>338</v>
      </c>
      <c r="J1728">
        <v>0.92</v>
      </c>
      <c r="K1728">
        <v>16</v>
      </c>
      <c r="L1728" t="s">
        <v>340</v>
      </c>
      <c r="M1728">
        <v>34.299999999999997</v>
      </c>
      <c r="N1728">
        <v>34.799999999999997</v>
      </c>
      <c r="O1728">
        <v>34.799999999999997</v>
      </c>
      <c r="P1728" t="s">
        <v>337</v>
      </c>
      <c r="Q1728">
        <v>751.7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5.5E-2</v>
      </c>
      <c r="AB1728">
        <v>25.7</v>
      </c>
      <c r="AC1728">
        <v>39</v>
      </c>
      <c r="AD1728">
        <v>10.7</v>
      </c>
      <c r="AE1728">
        <v>25.1</v>
      </c>
      <c r="AF1728">
        <v>7.49</v>
      </c>
      <c r="AG1728">
        <v>7.1999999999999995E-2</v>
      </c>
      <c r="AH1728" t="s">
        <v>337</v>
      </c>
      <c r="AI1728" t="s">
        <v>337</v>
      </c>
      <c r="AJ1728">
        <v>0</v>
      </c>
      <c r="AK1728">
        <v>117</v>
      </c>
      <c r="AL1728">
        <v>1</v>
      </c>
      <c r="AM1728">
        <v>100</v>
      </c>
      <c r="AN1728">
        <v>5</v>
      </c>
    </row>
    <row r="1729" spans="1:40" x14ac:dyDescent="0.25">
      <c r="A1729" s="34">
        <v>40748</v>
      </c>
      <c r="B1729" s="220">
        <v>0.87152777777777779</v>
      </c>
      <c r="C1729">
        <v>34.1</v>
      </c>
      <c r="D1729">
        <v>34.299999999999997</v>
      </c>
      <c r="E1729">
        <v>34.1</v>
      </c>
      <c r="F1729">
        <v>34</v>
      </c>
      <c r="G1729">
        <v>16</v>
      </c>
      <c r="H1729">
        <v>11</v>
      </c>
      <c r="I1729" t="s">
        <v>338</v>
      </c>
      <c r="J1729">
        <v>0.92</v>
      </c>
      <c r="K1729">
        <v>16</v>
      </c>
      <c r="L1729" t="s">
        <v>340</v>
      </c>
      <c r="M1729">
        <v>34.1</v>
      </c>
      <c r="N1729">
        <v>34.6</v>
      </c>
      <c r="O1729">
        <v>34.6</v>
      </c>
      <c r="P1729" t="s">
        <v>337</v>
      </c>
      <c r="Q1729">
        <v>751.6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5.5E-2</v>
      </c>
      <c r="AB1729">
        <v>25.6</v>
      </c>
      <c r="AC1729">
        <v>39</v>
      </c>
      <c r="AD1729">
        <v>10.6</v>
      </c>
      <c r="AE1729">
        <v>25</v>
      </c>
      <c r="AF1729">
        <v>7.49</v>
      </c>
      <c r="AG1729">
        <v>7.2099999999999997E-2</v>
      </c>
      <c r="AH1729" t="s">
        <v>337</v>
      </c>
      <c r="AI1729" t="s">
        <v>337</v>
      </c>
      <c r="AJ1729">
        <v>0</v>
      </c>
      <c r="AK1729">
        <v>117</v>
      </c>
      <c r="AL1729">
        <v>1</v>
      </c>
      <c r="AM1729">
        <v>100</v>
      </c>
      <c r="AN1729">
        <v>5</v>
      </c>
    </row>
    <row r="1730" spans="1:40" x14ac:dyDescent="0.25">
      <c r="A1730" s="34">
        <v>40748</v>
      </c>
      <c r="B1730" s="220">
        <v>0.875</v>
      </c>
      <c r="C1730">
        <v>34</v>
      </c>
      <c r="D1730">
        <v>34.200000000000003</v>
      </c>
      <c r="E1730">
        <v>34</v>
      </c>
      <c r="F1730">
        <v>34</v>
      </c>
      <c r="G1730">
        <v>15.9</v>
      </c>
      <c r="H1730">
        <v>11</v>
      </c>
      <c r="I1730" t="s">
        <v>338</v>
      </c>
      <c r="J1730">
        <v>0.92</v>
      </c>
      <c r="K1730">
        <v>14</v>
      </c>
      <c r="L1730" t="s">
        <v>338</v>
      </c>
      <c r="M1730">
        <v>34</v>
      </c>
      <c r="N1730">
        <v>34.4</v>
      </c>
      <c r="O1730">
        <v>34.4</v>
      </c>
      <c r="P1730" t="s">
        <v>337</v>
      </c>
      <c r="Q1730">
        <v>751.7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5.3999999999999999E-2</v>
      </c>
      <c r="AB1730">
        <v>25.5</v>
      </c>
      <c r="AC1730">
        <v>38</v>
      </c>
      <c r="AD1730">
        <v>10.1</v>
      </c>
      <c r="AE1730">
        <v>24.9</v>
      </c>
      <c r="AF1730">
        <v>7.29</v>
      </c>
      <c r="AG1730">
        <v>7.2099999999999997E-2</v>
      </c>
      <c r="AH1730" t="s">
        <v>337</v>
      </c>
      <c r="AI1730" t="s">
        <v>337</v>
      </c>
      <c r="AJ1730">
        <v>8.9999999999999993E-3</v>
      </c>
      <c r="AK1730">
        <v>118</v>
      </c>
      <c r="AL1730">
        <v>1</v>
      </c>
      <c r="AM1730">
        <v>100</v>
      </c>
      <c r="AN1730">
        <v>5</v>
      </c>
    </row>
    <row r="1731" spans="1:40" x14ac:dyDescent="0.25">
      <c r="A1731" s="34">
        <v>40748</v>
      </c>
      <c r="B1731" s="220">
        <v>0.87847222222222221</v>
      </c>
      <c r="C1731">
        <v>33.799999999999997</v>
      </c>
      <c r="D1731">
        <v>34</v>
      </c>
      <c r="E1731">
        <v>33.799999999999997</v>
      </c>
      <c r="F1731">
        <v>35</v>
      </c>
      <c r="G1731">
        <v>16.2</v>
      </c>
      <c r="H1731">
        <v>9</v>
      </c>
      <c r="I1731" t="s">
        <v>338</v>
      </c>
      <c r="J1731">
        <v>0.75</v>
      </c>
      <c r="K1731">
        <v>13</v>
      </c>
      <c r="L1731" t="s">
        <v>340</v>
      </c>
      <c r="M1731">
        <v>33.799999999999997</v>
      </c>
      <c r="N1731">
        <v>34.4</v>
      </c>
      <c r="O1731">
        <v>34.4</v>
      </c>
      <c r="P1731" t="s">
        <v>337</v>
      </c>
      <c r="Q1731">
        <v>751.7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5.3999999999999999E-2</v>
      </c>
      <c r="AB1731">
        <v>25.5</v>
      </c>
      <c r="AC1731">
        <v>38</v>
      </c>
      <c r="AD1731">
        <v>10.1</v>
      </c>
      <c r="AE1731">
        <v>24.9</v>
      </c>
      <c r="AF1731">
        <v>7.29</v>
      </c>
      <c r="AG1731">
        <v>7.2099999999999997E-2</v>
      </c>
      <c r="AH1731" t="s">
        <v>337</v>
      </c>
      <c r="AI1731" t="s">
        <v>337</v>
      </c>
      <c r="AJ1731">
        <v>0</v>
      </c>
      <c r="AK1731">
        <v>117</v>
      </c>
      <c r="AL1731">
        <v>1</v>
      </c>
      <c r="AM1731">
        <v>100</v>
      </c>
      <c r="AN1731">
        <v>5</v>
      </c>
    </row>
    <row r="1732" spans="1:40" x14ac:dyDescent="0.25">
      <c r="A1732" s="34">
        <v>40748</v>
      </c>
      <c r="B1732" s="220">
        <v>0.88194444444444453</v>
      </c>
      <c r="C1732">
        <v>33.700000000000003</v>
      </c>
      <c r="D1732">
        <v>33.799999999999997</v>
      </c>
      <c r="E1732">
        <v>33.700000000000003</v>
      </c>
      <c r="F1732">
        <v>35</v>
      </c>
      <c r="G1732">
        <v>16.100000000000001</v>
      </c>
      <c r="H1732">
        <v>8</v>
      </c>
      <c r="I1732" t="s">
        <v>338</v>
      </c>
      <c r="J1732">
        <v>0.67</v>
      </c>
      <c r="K1732">
        <v>11</v>
      </c>
      <c r="L1732" t="s">
        <v>338</v>
      </c>
      <c r="M1732">
        <v>33.700000000000003</v>
      </c>
      <c r="N1732">
        <v>34.1</v>
      </c>
      <c r="O1732">
        <v>34.1</v>
      </c>
      <c r="P1732" t="s">
        <v>337</v>
      </c>
      <c r="Q1732">
        <v>751.8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5.2999999999999999E-2</v>
      </c>
      <c r="AB1732">
        <v>25.4</v>
      </c>
      <c r="AC1732">
        <v>38</v>
      </c>
      <c r="AD1732">
        <v>10</v>
      </c>
      <c r="AE1732">
        <v>24.8</v>
      </c>
      <c r="AF1732">
        <v>7.3</v>
      </c>
      <c r="AG1732">
        <v>7.22E-2</v>
      </c>
      <c r="AH1732" t="s">
        <v>337</v>
      </c>
      <c r="AI1732" t="s">
        <v>337</v>
      </c>
      <c r="AJ1732">
        <v>0</v>
      </c>
      <c r="AK1732">
        <v>117</v>
      </c>
      <c r="AL1732">
        <v>1</v>
      </c>
      <c r="AM1732">
        <v>100</v>
      </c>
      <c r="AN1732">
        <v>5</v>
      </c>
    </row>
    <row r="1733" spans="1:40" x14ac:dyDescent="0.25">
      <c r="A1733" s="34">
        <v>40748</v>
      </c>
      <c r="B1733" s="220">
        <v>0.88541666666666663</v>
      </c>
      <c r="C1733">
        <v>33.6</v>
      </c>
      <c r="D1733">
        <v>33.700000000000003</v>
      </c>
      <c r="E1733">
        <v>33.6</v>
      </c>
      <c r="F1733">
        <v>35</v>
      </c>
      <c r="G1733">
        <v>16</v>
      </c>
      <c r="H1733">
        <v>8</v>
      </c>
      <c r="I1733" t="s">
        <v>338</v>
      </c>
      <c r="J1733">
        <v>0.67</v>
      </c>
      <c r="K1733">
        <v>10</v>
      </c>
      <c r="L1733" t="s">
        <v>340</v>
      </c>
      <c r="M1733">
        <v>33.6</v>
      </c>
      <c r="N1733">
        <v>34</v>
      </c>
      <c r="O1733">
        <v>34</v>
      </c>
      <c r="P1733" t="s">
        <v>337</v>
      </c>
      <c r="Q1733">
        <v>751.9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5.2999999999999999E-2</v>
      </c>
      <c r="AB1733">
        <v>25.4</v>
      </c>
      <c r="AC1733">
        <v>39</v>
      </c>
      <c r="AD1733">
        <v>10.4</v>
      </c>
      <c r="AE1733">
        <v>24.9</v>
      </c>
      <c r="AF1733">
        <v>7.5</v>
      </c>
      <c r="AG1733">
        <v>7.2099999999999997E-2</v>
      </c>
      <c r="AH1733" t="s">
        <v>337</v>
      </c>
      <c r="AI1733" t="s">
        <v>337</v>
      </c>
      <c r="AJ1733">
        <v>0</v>
      </c>
      <c r="AK1733">
        <v>116</v>
      </c>
      <c r="AL1733">
        <v>1</v>
      </c>
      <c r="AM1733">
        <v>100</v>
      </c>
      <c r="AN1733">
        <v>5</v>
      </c>
    </row>
    <row r="1734" spans="1:40" x14ac:dyDescent="0.25">
      <c r="A1734" s="34">
        <v>40748</v>
      </c>
      <c r="B1734" s="220">
        <v>0.88888888888888884</v>
      </c>
      <c r="C1734">
        <v>33.4</v>
      </c>
      <c r="D1734">
        <v>33.6</v>
      </c>
      <c r="E1734">
        <v>33.4</v>
      </c>
      <c r="F1734">
        <v>35</v>
      </c>
      <c r="G1734">
        <v>15.9</v>
      </c>
      <c r="H1734">
        <v>6</v>
      </c>
      <c r="I1734" t="s">
        <v>338</v>
      </c>
      <c r="J1734">
        <v>0.5</v>
      </c>
      <c r="K1734">
        <v>10</v>
      </c>
      <c r="L1734" t="s">
        <v>340</v>
      </c>
      <c r="M1734">
        <v>33.4</v>
      </c>
      <c r="N1734">
        <v>33.799999999999997</v>
      </c>
      <c r="O1734">
        <v>33.799999999999997</v>
      </c>
      <c r="P1734" t="s">
        <v>337</v>
      </c>
      <c r="Q1734">
        <v>751.9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5.1999999999999998E-2</v>
      </c>
      <c r="AB1734">
        <v>25.3</v>
      </c>
      <c r="AC1734">
        <v>39</v>
      </c>
      <c r="AD1734">
        <v>10.3</v>
      </c>
      <c r="AE1734">
        <v>24.8</v>
      </c>
      <c r="AF1734">
        <v>7.5</v>
      </c>
      <c r="AG1734">
        <v>7.22E-2</v>
      </c>
      <c r="AH1734" t="s">
        <v>337</v>
      </c>
      <c r="AI1734" t="s">
        <v>337</v>
      </c>
      <c r="AJ1734">
        <v>0</v>
      </c>
      <c r="AK1734">
        <v>117</v>
      </c>
      <c r="AL1734">
        <v>1</v>
      </c>
      <c r="AM1734">
        <v>100</v>
      </c>
      <c r="AN1734">
        <v>5</v>
      </c>
    </row>
    <row r="1735" spans="1:40" x14ac:dyDescent="0.25">
      <c r="A1735" s="34">
        <v>40748</v>
      </c>
      <c r="B1735" s="220">
        <v>0.89236111111111116</v>
      </c>
      <c r="C1735">
        <v>33.299999999999997</v>
      </c>
      <c r="D1735">
        <v>33.4</v>
      </c>
      <c r="E1735">
        <v>33.299999999999997</v>
      </c>
      <c r="F1735">
        <v>35</v>
      </c>
      <c r="G1735">
        <v>15.7</v>
      </c>
      <c r="H1735">
        <v>4</v>
      </c>
      <c r="I1735" t="s">
        <v>338</v>
      </c>
      <c r="J1735">
        <v>0.33</v>
      </c>
      <c r="K1735">
        <v>7</v>
      </c>
      <c r="L1735" t="s">
        <v>338</v>
      </c>
      <c r="M1735">
        <v>33.299999999999997</v>
      </c>
      <c r="N1735">
        <v>33.6</v>
      </c>
      <c r="O1735">
        <v>33.6</v>
      </c>
      <c r="P1735" t="s">
        <v>337</v>
      </c>
      <c r="Q1735">
        <v>752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5.1999999999999998E-2</v>
      </c>
      <c r="AB1735">
        <v>25.3</v>
      </c>
      <c r="AC1735">
        <v>39</v>
      </c>
      <c r="AD1735">
        <v>10.3</v>
      </c>
      <c r="AE1735">
        <v>24.8</v>
      </c>
      <c r="AF1735">
        <v>7.5</v>
      </c>
      <c r="AG1735">
        <v>7.22E-2</v>
      </c>
      <c r="AH1735" t="s">
        <v>337</v>
      </c>
      <c r="AI1735" t="s">
        <v>337</v>
      </c>
      <c r="AJ1735">
        <v>0</v>
      </c>
      <c r="AK1735">
        <v>117</v>
      </c>
      <c r="AL1735">
        <v>1</v>
      </c>
      <c r="AM1735">
        <v>100</v>
      </c>
      <c r="AN1735">
        <v>5</v>
      </c>
    </row>
    <row r="1736" spans="1:40" x14ac:dyDescent="0.25">
      <c r="A1736" s="34">
        <v>40748</v>
      </c>
      <c r="B1736" s="220">
        <v>0.89583333333333337</v>
      </c>
      <c r="C1736">
        <v>33.1</v>
      </c>
      <c r="D1736">
        <v>33.299999999999997</v>
      </c>
      <c r="E1736">
        <v>33.1</v>
      </c>
      <c r="F1736">
        <v>35</v>
      </c>
      <c r="G1736">
        <v>15.5</v>
      </c>
      <c r="H1736">
        <v>3</v>
      </c>
      <c r="I1736" t="s">
        <v>336</v>
      </c>
      <c r="J1736">
        <v>0.25</v>
      </c>
      <c r="K1736">
        <v>6</v>
      </c>
      <c r="L1736" t="s">
        <v>336</v>
      </c>
      <c r="M1736">
        <v>33.1</v>
      </c>
      <c r="N1736">
        <v>33.299999999999997</v>
      </c>
      <c r="O1736">
        <v>33.299999999999997</v>
      </c>
      <c r="P1736" t="s">
        <v>337</v>
      </c>
      <c r="Q1736">
        <v>752.1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5.0999999999999997E-2</v>
      </c>
      <c r="AB1736">
        <v>25.2</v>
      </c>
      <c r="AC1736">
        <v>39</v>
      </c>
      <c r="AD1736">
        <v>10.199999999999999</v>
      </c>
      <c r="AE1736">
        <v>24.7</v>
      </c>
      <c r="AF1736">
        <v>7.5</v>
      </c>
      <c r="AG1736">
        <v>7.22E-2</v>
      </c>
      <c r="AH1736" t="s">
        <v>337</v>
      </c>
      <c r="AI1736" t="s">
        <v>337</v>
      </c>
      <c r="AJ1736">
        <v>0</v>
      </c>
      <c r="AK1736">
        <v>117</v>
      </c>
      <c r="AL1736">
        <v>1</v>
      </c>
      <c r="AM1736">
        <v>100</v>
      </c>
      <c r="AN1736">
        <v>5</v>
      </c>
    </row>
    <row r="1737" spans="1:40" x14ac:dyDescent="0.25">
      <c r="A1737" s="34">
        <v>40748</v>
      </c>
      <c r="B1737" s="220">
        <v>0.89930555555555547</v>
      </c>
      <c r="C1737">
        <v>32.799999999999997</v>
      </c>
      <c r="D1737">
        <v>33.1</v>
      </c>
      <c r="E1737">
        <v>32.799999999999997</v>
      </c>
      <c r="F1737">
        <v>36</v>
      </c>
      <c r="G1737">
        <v>15.8</v>
      </c>
      <c r="H1737">
        <v>5</v>
      </c>
      <c r="I1737" t="s">
        <v>338</v>
      </c>
      <c r="J1737">
        <v>0.42</v>
      </c>
      <c r="K1737">
        <v>9</v>
      </c>
      <c r="L1737" t="s">
        <v>338</v>
      </c>
      <c r="M1737">
        <v>32.799999999999997</v>
      </c>
      <c r="N1737">
        <v>33.200000000000003</v>
      </c>
      <c r="O1737">
        <v>33.200000000000003</v>
      </c>
      <c r="P1737" t="s">
        <v>337</v>
      </c>
      <c r="Q1737">
        <v>752.2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0.05</v>
      </c>
      <c r="AB1737">
        <v>25.2</v>
      </c>
      <c r="AC1737">
        <v>39</v>
      </c>
      <c r="AD1737">
        <v>10.199999999999999</v>
      </c>
      <c r="AE1737">
        <v>24.7</v>
      </c>
      <c r="AF1737">
        <v>7.5</v>
      </c>
      <c r="AG1737">
        <v>7.22E-2</v>
      </c>
      <c r="AH1737" t="s">
        <v>337</v>
      </c>
      <c r="AI1737" t="s">
        <v>337</v>
      </c>
      <c r="AJ1737">
        <v>0</v>
      </c>
      <c r="AK1737">
        <v>116</v>
      </c>
      <c r="AL1737">
        <v>1</v>
      </c>
      <c r="AM1737">
        <v>100</v>
      </c>
      <c r="AN1737">
        <v>5</v>
      </c>
    </row>
    <row r="1738" spans="1:40" x14ac:dyDescent="0.25">
      <c r="A1738" s="34">
        <v>40748</v>
      </c>
      <c r="B1738" s="220">
        <v>0.90277777777777779</v>
      </c>
      <c r="C1738">
        <v>32.700000000000003</v>
      </c>
      <c r="D1738">
        <v>32.799999999999997</v>
      </c>
      <c r="E1738">
        <v>32.700000000000003</v>
      </c>
      <c r="F1738">
        <v>37</v>
      </c>
      <c r="G1738">
        <v>16.100000000000001</v>
      </c>
      <c r="H1738">
        <v>5</v>
      </c>
      <c r="I1738" t="s">
        <v>338</v>
      </c>
      <c r="J1738">
        <v>0.42</v>
      </c>
      <c r="K1738">
        <v>9</v>
      </c>
      <c r="L1738" t="s">
        <v>338</v>
      </c>
      <c r="M1738">
        <v>32.700000000000003</v>
      </c>
      <c r="N1738">
        <v>33.1</v>
      </c>
      <c r="O1738">
        <v>33.1</v>
      </c>
      <c r="P1738" t="s">
        <v>337</v>
      </c>
      <c r="Q1738">
        <v>752.2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0.05</v>
      </c>
      <c r="AB1738">
        <v>25.2</v>
      </c>
      <c r="AC1738">
        <v>39</v>
      </c>
      <c r="AD1738">
        <v>10.199999999999999</v>
      </c>
      <c r="AE1738">
        <v>24.7</v>
      </c>
      <c r="AF1738">
        <v>7.5</v>
      </c>
      <c r="AG1738">
        <v>7.22E-2</v>
      </c>
      <c r="AH1738" t="s">
        <v>337</v>
      </c>
      <c r="AI1738" t="s">
        <v>337</v>
      </c>
      <c r="AJ1738">
        <v>0</v>
      </c>
      <c r="AK1738">
        <v>117</v>
      </c>
      <c r="AL1738">
        <v>1</v>
      </c>
      <c r="AM1738">
        <v>100</v>
      </c>
      <c r="AN1738">
        <v>5</v>
      </c>
    </row>
    <row r="1739" spans="1:40" x14ac:dyDescent="0.25">
      <c r="A1739" s="34">
        <v>40748</v>
      </c>
      <c r="B1739" s="220">
        <v>0.90625</v>
      </c>
      <c r="C1739">
        <v>32.6</v>
      </c>
      <c r="D1739">
        <v>32.700000000000003</v>
      </c>
      <c r="E1739">
        <v>32.6</v>
      </c>
      <c r="F1739">
        <v>38</v>
      </c>
      <c r="G1739">
        <v>16.399999999999999</v>
      </c>
      <c r="H1739">
        <v>8</v>
      </c>
      <c r="I1739" t="s">
        <v>338</v>
      </c>
      <c r="J1739">
        <v>0.67</v>
      </c>
      <c r="K1739">
        <v>12</v>
      </c>
      <c r="L1739" t="s">
        <v>338</v>
      </c>
      <c r="M1739">
        <v>32.6</v>
      </c>
      <c r="N1739">
        <v>33.200000000000003</v>
      </c>
      <c r="O1739">
        <v>33.200000000000003</v>
      </c>
      <c r="P1739" t="s">
        <v>337</v>
      </c>
      <c r="Q1739">
        <v>752.2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0.05</v>
      </c>
      <c r="AB1739">
        <v>25.1</v>
      </c>
      <c r="AC1739">
        <v>39</v>
      </c>
      <c r="AD1739">
        <v>10.199999999999999</v>
      </c>
      <c r="AE1739">
        <v>24.6</v>
      </c>
      <c r="AF1739">
        <v>7.51</v>
      </c>
      <c r="AG1739">
        <v>7.2300000000000003E-2</v>
      </c>
      <c r="AH1739" t="s">
        <v>337</v>
      </c>
      <c r="AI1739" t="s">
        <v>337</v>
      </c>
      <c r="AJ1739">
        <v>0</v>
      </c>
      <c r="AK1739">
        <v>116</v>
      </c>
      <c r="AL1739">
        <v>1</v>
      </c>
      <c r="AM1739">
        <v>100</v>
      </c>
      <c r="AN1739">
        <v>5</v>
      </c>
    </row>
    <row r="1740" spans="1:40" x14ac:dyDescent="0.25">
      <c r="A1740" s="34">
        <v>40748</v>
      </c>
      <c r="B1740" s="220">
        <v>0.90972222222222221</v>
      </c>
      <c r="C1740">
        <v>32.700000000000003</v>
      </c>
      <c r="D1740">
        <v>32.700000000000003</v>
      </c>
      <c r="E1740">
        <v>32.6</v>
      </c>
      <c r="F1740">
        <v>39</v>
      </c>
      <c r="G1740">
        <v>16.899999999999999</v>
      </c>
      <c r="H1740">
        <v>9</v>
      </c>
      <c r="I1740" t="s">
        <v>338</v>
      </c>
      <c r="J1740">
        <v>0.75</v>
      </c>
      <c r="K1740">
        <v>15</v>
      </c>
      <c r="L1740" t="s">
        <v>338</v>
      </c>
      <c r="M1740">
        <v>32.700000000000003</v>
      </c>
      <c r="N1740">
        <v>33.4</v>
      </c>
      <c r="O1740">
        <v>33.4</v>
      </c>
      <c r="P1740" t="s">
        <v>337</v>
      </c>
      <c r="Q1740">
        <v>752.3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0.05</v>
      </c>
      <c r="AB1740">
        <v>25.1</v>
      </c>
      <c r="AC1740">
        <v>40</v>
      </c>
      <c r="AD1740">
        <v>10.6</v>
      </c>
      <c r="AE1740">
        <v>24.7</v>
      </c>
      <c r="AF1740">
        <v>7.61</v>
      </c>
      <c r="AG1740">
        <v>7.22E-2</v>
      </c>
      <c r="AH1740" t="s">
        <v>337</v>
      </c>
      <c r="AI1740" t="s">
        <v>337</v>
      </c>
      <c r="AJ1740">
        <v>0</v>
      </c>
      <c r="AK1740">
        <v>117</v>
      </c>
      <c r="AL1740">
        <v>1</v>
      </c>
      <c r="AM1740">
        <v>100</v>
      </c>
      <c r="AN1740">
        <v>5</v>
      </c>
    </row>
    <row r="1741" spans="1:40" x14ac:dyDescent="0.25">
      <c r="A1741" s="34">
        <v>40748</v>
      </c>
      <c r="B1741" s="220">
        <v>0.91319444444444453</v>
      </c>
      <c r="C1741">
        <v>32.6</v>
      </c>
      <c r="D1741">
        <v>32.700000000000003</v>
      </c>
      <c r="E1741">
        <v>32.6</v>
      </c>
      <c r="F1741">
        <v>40</v>
      </c>
      <c r="G1741">
        <v>17.3</v>
      </c>
      <c r="H1741">
        <v>11</v>
      </c>
      <c r="I1741" t="s">
        <v>338</v>
      </c>
      <c r="J1741">
        <v>0.92</v>
      </c>
      <c r="K1741">
        <v>17</v>
      </c>
      <c r="L1741" t="s">
        <v>336</v>
      </c>
      <c r="M1741">
        <v>32.6</v>
      </c>
      <c r="N1741">
        <v>33.6</v>
      </c>
      <c r="O1741">
        <v>33.6</v>
      </c>
      <c r="P1741" t="s">
        <v>337</v>
      </c>
      <c r="Q1741">
        <v>752.4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0.05</v>
      </c>
      <c r="AB1741">
        <v>25.1</v>
      </c>
      <c r="AC1741">
        <v>40</v>
      </c>
      <c r="AD1741">
        <v>10.6</v>
      </c>
      <c r="AE1741">
        <v>24.7</v>
      </c>
      <c r="AF1741">
        <v>7.61</v>
      </c>
      <c r="AG1741">
        <v>7.2300000000000003E-2</v>
      </c>
      <c r="AH1741" t="s">
        <v>337</v>
      </c>
      <c r="AI1741" t="s">
        <v>337</v>
      </c>
      <c r="AJ1741">
        <v>0</v>
      </c>
      <c r="AK1741">
        <v>117</v>
      </c>
      <c r="AL1741">
        <v>1</v>
      </c>
      <c r="AM1741">
        <v>100</v>
      </c>
      <c r="AN1741">
        <v>5</v>
      </c>
    </row>
    <row r="1742" spans="1:40" x14ac:dyDescent="0.25">
      <c r="A1742" s="34">
        <v>40748</v>
      </c>
      <c r="B1742" s="220">
        <v>0.91666666666666663</v>
      </c>
      <c r="C1742">
        <v>32.4</v>
      </c>
      <c r="D1742">
        <v>32.6</v>
      </c>
      <c r="E1742">
        <v>32.4</v>
      </c>
      <c r="F1742">
        <v>40</v>
      </c>
      <c r="G1742">
        <v>17.100000000000001</v>
      </c>
      <c r="H1742">
        <v>10</v>
      </c>
      <c r="I1742" t="s">
        <v>336</v>
      </c>
      <c r="J1742">
        <v>0.83</v>
      </c>
      <c r="K1742">
        <v>16</v>
      </c>
      <c r="L1742" t="s">
        <v>336</v>
      </c>
      <c r="M1742">
        <v>32.4</v>
      </c>
      <c r="N1742">
        <v>33.299999999999997</v>
      </c>
      <c r="O1742">
        <v>33.299999999999997</v>
      </c>
      <c r="P1742" t="s">
        <v>337</v>
      </c>
      <c r="Q1742">
        <v>752.5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4.9000000000000002E-2</v>
      </c>
      <c r="AB1742">
        <v>25.1</v>
      </c>
      <c r="AC1742">
        <v>40</v>
      </c>
      <c r="AD1742">
        <v>10.6</v>
      </c>
      <c r="AE1742">
        <v>24.7</v>
      </c>
      <c r="AF1742">
        <v>7.61</v>
      </c>
      <c r="AG1742">
        <v>7.2300000000000003E-2</v>
      </c>
      <c r="AH1742" t="s">
        <v>337</v>
      </c>
      <c r="AI1742" t="s">
        <v>337</v>
      </c>
      <c r="AJ1742">
        <v>7.0000000000000001E-3</v>
      </c>
      <c r="AK1742">
        <v>117</v>
      </c>
      <c r="AL1742">
        <v>1</v>
      </c>
      <c r="AM1742">
        <v>100</v>
      </c>
      <c r="AN1742">
        <v>5</v>
      </c>
    </row>
    <row r="1743" spans="1:40" x14ac:dyDescent="0.25">
      <c r="A1743" s="34">
        <v>40748</v>
      </c>
      <c r="B1743" s="220">
        <v>0.92013888888888884</v>
      </c>
      <c r="C1743">
        <v>32.299999999999997</v>
      </c>
      <c r="D1743">
        <v>32.4</v>
      </c>
      <c r="E1743">
        <v>32.299999999999997</v>
      </c>
      <c r="F1743">
        <v>41</v>
      </c>
      <c r="G1743">
        <v>17.399999999999999</v>
      </c>
      <c r="H1743">
        <v>10</v>
      </c>
      <c r="I1743" t="s">
        <v>336</v>
      </c>
      <c r="J1743">
        <v>0.83</v>
      </c>
      <c r="K1743">
        <v>14</v>
      </c>
      <c r="L1743" t="s">
        <v>336</v>
      </c>
      <c r="M1743">
        <v>32.299999999999997</v>
      </c>
      <c r="N1743">
        <v>33.299999999999997</v>
      </c>
      <c r="O1743">
        <v>33.299999999999997</v>
      </c>
      <c r="P1743" t="s">
        <v>337</v>
      </c>
      <c r="Q1743">
        <v>752.6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4.9000000000000002E-2</v>
      </c>
      <c r="AB1743">
        <v>25.1</v>
      </c>
      <c r="AC1743">
        <v>40</v>
      </c>
      <c r="AD1743">
        <v>10.6</v>
      </c>
      <c r="AE1743">
        <v>24.7</v>
      </c>
      <c r="AF1743">
        <v>7.61</v>
      </c>
      <c r="AG1743">
        <v>7.2300000000000003E-2</v>
      </c>
      <c r="AH1743" t="s">
        <v>337</v>
      </c>
      <c r="AI1743" t="s">
        <v>337</v>
      </c>
      <c r="AJ1743">
        <v>0</v>
      </c>
      <c r="AK1743">
        <v>116</v>
      </c>
      <c r="AL1743">
        <v>1</v>
      </c>
      <c r="AM1743">
        <v>100</v>
      </c>
      <c r="AN1743">
        <v>5</v>
      </c>
    </row>
    <row r="1744" spans="1:40" x14ac:dyDescent="0.25">
      <c r="A1744" s="34">
        <v>40748</v>
      </c>
      <c r="B1744" s="220">
        <v>0.92361111111111116</v>
      </c>
      <c r="C1744">
        <v>32.200000000000003</v>
      </c>
      <c r="D1744">
        <v>32.299999999999997</v>
      </c>
      <c r="E1744">
        <v>32.200000000000003</v>
      </c>
      <c r="F1744">
        <v>41</v>
      </c>
      <c r="G1744">
        <v>17.3</v>
      </c>
      <c r="H1744">
        <v>12</v>
      </c>
      <c r="I1744" t="s">
        <v>336</v>
      </c>
      <c r="J1744">
        <v>1</v>
      </c>
      <c r="K1744">
        <v>17</v>
      </c>
      <c r="L1744" t="s">
        <v>336</v>
      </c>
      <c r="M1744">
        <v>32.1</v>
      </c>
      <c r="N1744">
        <v>33.1</v>
      </c>
      <c r="O1744">
        <v>32.9</v>
      </c>
      <c r="P1744" t="s">
        <v>337</v>
      </c>
      <c r="Q1744">
        <v>752.6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4.8000000000000001E-2</v>
      </c>
      <c r="AB1744">
        <v>25.1</v>
      </c>
      <c r="AC1744">
        <v>41</v>
      </c>
      <c r="AD1744">
        <v>10.9</v>
      </c>
      <c r="AE1744">
        <v>24.7</v>
      </c>
      <c r="AF1744">
        <v>7.75</v>
      </c>
      <c r="AG1744">
        <v>7.2300000000000003E-2</v>
      </c>
      <c r="AH1744" t="s">
        <v>337</v>
      </c>
      <c r="AI1744" t="s">
        <v>337</v>
      </c>
      <c r="AJ1744">
        <v>0</v>
      </c>
      <c r="AK1744">
        <v>117</v>
      </c>
      <c r="AL1744">
        <v>1</v>
      </c>
      <c r="AM1744">
        <v>100</v>
      </c>
      <c r="AN1744">
        <v>5</v>
      </c>
    </row>
    <row r="1745" spans="1:40" x14ac:dyDescent="0.25">
      <c r="A1745" s="34">
        <v>40748</v>
      </c>
      <c r="B1745" s="220">
        <v>0.92708333333333337</v>
      </c>
      <c r="C1745">
        <v>32.200000000000003</v>
      </c>
      <c r="D1745">
        <v>32.200000000000003</v>
      </c>
      <c r="E1745">
        <v>32.200000000000003</v>
      </c>
      <c r="F1745">
        <v>41</v>
      </c>
      <c r="G1745">
        <v>17.2</v>
      </c>
      <c r="H1745">
        <v>12</v>
      </c>
      <c r="I1745" t="s">
        <v>336</v>
      </c>
      <c r="J1745">
        <v>1</v>
      </c>
      <c r="K1745">
        <v>19</v>
      </c>
      <c r="L1745" t="s">
        <v>336</v>
      </c>
      <c r="M1745">
        <v>32</v>
      </c>
      <c r="N1745">
        <v>33.1</v>
      </c>
      <c r="O1745">
        <v>32.9</v>
      </c>
      <c r="P1745" t="s">
        <v>337</v>
      </c>
      <c r="Q1745">
        <v>752.7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4.8000000000000001E-2</v>
      </c>
      <c r="AB1745">
        <v>25.1</v>
      </c>
      <c r="AC1745">
        <v>41</v>
      </c>
      <c r="AD1745">
        <v>10.9</v>
      </c>
      <c r="AE1745">
        <v>24.7</v>
      </c>
      <c r="AF1745">
        <v>7.75</v>
      </c>
      <c r="AG1745">
        <v>7.2300000000000003E-2</v>
      </c>
      <c r="AH1745" t="s">
        <v>337</v>
      </c>
      <c r="AI1745" t="s">
        <v>337</v>
      </c>
      <c r="AJ1745">
        <v>0</v>
      </c>
      <c r="AK1745">
        <v>116</v>
      </c>
      <c r="AL1745">
        <v>1</v>
      </c>
      <c r="AM1745">
        <v>100</v>
      </c>
      <c r="AN1745">
        <v>5</v>
      </c>
    </row>
    <row r="1746" spans="1:40" x14ac:dyDescent="0.25">
      <c r="A1746" s="34">
        <v>40748</v>
      </c>
      <c r="B1746" s="220">
        <v>0.93055555555555547</v>
      </c>
      <c r="C1746">
        <v>32.1</v>
      </c>
      <c r="D1746">
        <v>32.200000000000003</v>
      </c>
      <c r="E1746">
        <v>32.1</v>
      </c>
      <c r="F1746">
        <v>41</v>
      </c>
      <c r="G1746">
        <v>17.100000000000001</v>
      </c>
      <c r="H1746">
        <v>12</v>
      </c>
      <c r="I1746" t="s">
        <v>336</v>
      </c>
      <c r="J1746">
        <v>1</v>
      </c>
      <c r="K1746">
        <v>19</v>
      </c>
      <c r="L1746" t="s">
        <v>338</v>
      </c>
      <c r="M1746">
        <v>31.8</v>
      </c>
      <c r="N1746">
        <v>32.9</v>
      </c>
      <c r="O1746">
        <v>32.700000000000003</v>
      </c>
      <c r="P1746" t="s">
        <v>337</v>
      </c>
      <c r="Q1746">
        <v>752.8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4.8000000000000001E-2</v>
      </c>
      <c r="AB1746">
        <v>25.2</v>
      </c>
      <c r="AC1746">
        <v>41</v>
      </c>
      <c r="AD1746">
        <v>11</v>
      </c>
      <c r="AE1746">
        <v>24.7</v>
      </c>
      <c r="AF1746">
        <v>7.75</v>
      </c>
      <c r="AG1746">
        <v>7.22E-2</v>
      </c>
      <c r="AH1746" t="s">
        <v>337</v>
      </c>
      <c r="AI1746" t="s">
        <v>337</v>
      </c>
      <c r="AJ1746">
        <v>0</v>
      </c>
      <c r="AK1746">
        <v>117</v>
      </c>
      <c r="AL1746">
        <v>1</v>
      </c>
      <c r="AM1746">
        <v>100</v>
      </c>
      <c r="AN1746">
        <v>5</v>
      </c>
    </row>
    <row r="1747" spans="1:40" x14ac:dyDescent="0.25">
      <c r="A1747" s="34">
        <v>40748</v>
      </c>
      <c r="B1747" s="220">
        <v>0.93402777777777779</v>
      </c>
      <c r="C1747">
        <v>32</v>
      </c>
      <c r="D1747">
        <v>32.1</v>
      </c>
      <c r="E1747">
        <v>32</v>
      </c>
      <c r="F1747">
        <v>41</v>
      </c>
      <c r="G1747">
        <v>17.100000000000001</v>
      </c>
      <c r="H1747">
        <v>13</v>
      </c>
      <c r="I1747" t="s">
        <v>336</v>
      </c>
      <c r="J1747">
        <v>1.08</v>
      </c>
      <c r="K1747">
        <v>20</v>
      </c>
      <c r="L1747" t="s">
        <v>336</v>
      </c>
      <c r="M1747">
        <v>31.7</v>
      </c>
      <c r="N1747">
        <v>32.799999999999997</v>
      </c>
      <c r="O1747">
        <v>32.6</v>
      </c>
      <c r="P1747" t="s">
        <v>337</v>
      </c>
      <c r="Q1747">
        <v>752.8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4.7E-2</v>
      </c>
      <c r="AB1747">
        <v>25.2</v>
      </c>
      <c r="AC1747">
        <v>42</v>
      </c>
      <c r="AD1747">
        <v>11.3</v>
      </c>
      <c r="AE1747">
        <v>24.8</v>
      </c>
      <c r="AF1747">
        <v>7.9</v>
      </c>
      <c r="AG1747">
        <v>7.22E-2</v>
      </c>
      <c r="AH1747" t="s">
        <v>337</v>
      </c>
      <c r="AI1747" t="s">
        <v>337</v>
      </c>
      <c r="AJ1747">
        <v>0</v>
      </c>
      <c r="AK1747">
        <v>116</v>
      </c>
      <c r="AL1747">
        <v>1</v>
      </c>
      <c r="AM1747">
        <v>100</v>
      </c>
      <c r="AN1747">
        <v>5</v>
      </c>
    </row>
    <row r="1748" spans="1:40" x14ac:dyDescent="0.25">
      <c r="A1748" s="34">
        <v>40748</v>
      </c>
      <c r="B1748" s="220">
        <v>0.9375</v>
      </c>
      <c r="C1748">
        <v>31.9</v>
      </c>
      <c r="D1748">
        <v>32</v>
      </c>
      <c r="E1748">
        <v>31.9</v>
      </c>
      <c r="F1748">
        <v>42</v>
      </c>
      <c r="G1748">
        <v>17.399999999999999</v>
      </c>
      <c r="H1748">
        <v>12</v>
      </c>
      <c r="I1748" t="s">
        <v>336</v>
      </c>
      <c r="J1748">
        <v>1</v>
      </c>
      <c r="K1748">
        <v>18</v>
      </c>
      <c r="L1748" t="s">
        <v>336</v>
      </c>
      <c r="M1748">
        <v>31.7</v>
      </c>
      <c r="N1748">
        <v>32.9</v>
      </c>
      <c r="O1748">
        <v>32.700000000000003</v>
      </c>
      <c r="P1748" t="s">
        <v>337</v>
      </c>
      <c r="Q1748">
        <v>752.9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4.7E-2</v>
      </c>
      <c r="AB1748">
        <v>25.2</v>
      </c>
      <c r="AC1748">
        <v>42</v>
      </c>
      <c r="AD1748">
        <v>11.3</v>
      </c>
      <c r="AE1748">
        <v>24.8</v>
      </c>
      <c r="AF1748">
        <v>7.9</v>
      </c>
      <c r="AG1748">
        <v>7.22E-2</v>
      </c>
      <c r="AH1748" t="s">
        <v>337</v>
      </c>
      <c r="AI1748" t="s">
        <v>337</v>
      </c>
      <c r="AJ1748">
        <v>0</v>
      </c>
      <c r="AK1748">
        <v>117</v>
      </c>
      <c r="AL1748">
        <v>1</v>
      </c>
      <c r="AM1748">
        <v>100</v>
      </c>
      <c r="AN1748">
        <v>5</v>
      </c>
    </row>
    <row r="1749" spans="1:40" x14ac:dyDescent="0.25">
      <c r="A1749" s="34">
        <v>40748</v>
      </c>
      <c r="B1749" s="220">
        <v>0.94097222222222221</v>
      </c>
      <c r="C1749">
        <v>31.8</v>
      </c>
      <c r="D1749">
        <v>31.9</v>
      </c>
      <c r="E1749">
        <v>31.8</v>
      </c>
      <c r="F1749">
        <v>42</v>
      </c>
      <c r="G1749">
        <v>17.3</v>
      </c>
      <c r="H1749">
        <v>11</v>
      </c>
      <c r="I1749" t="s">
        <v>336</v>
      </c>
      <c r="J1749">
        <v>0.92</v>
      </c>
      <c r="K1749">
        <v>16</v>
      </c>
      <c r="L1749" t="s">
        <v>336</v>
      </c>
      <c r="M1749">
        <v>31.6</v>
      </c>
      <c r="N1749">
        <v>32.799999999999997</v>
      </c>
      <c r="O1749">
        <v>32.6</v>
      </c>
      <c r="P1749" t="s">
        <v>337</v>
      </c>
      <c r="Q1749">
        <v>752.9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4.7E-2</v>
      </c>
      <c r="AB1749">
        <v>25.2</v>
      </c>
      <c r="AC1749">
        <v>42</v>
      </c>
      <c r="AD1749">
        <v>11.3</v>
      </c>
      <c r="AE1749">
        <v>24.8</v>
      </c>
      <c r="AF1749">
        <v>7.9</v>
      </c>
      <c r="AG1749">
        <v>7.22E-2</v>
      </c>
      <c r="AH1749" t="s">
        <v>337</v>
      </c>
      <c r="AI1749" t="s">
        <v>337</v>
      </c>
      <c r="AJ1749">
        <v>0</v>
      </c>
      <c r="AK1749">
        <v>116</v>
      </c>
      <c r="AL1749">
        <v>1</v>
      </c>
      <c r="AM1749">
        <v>100</v>
      </c>
      <c r="AN1749">
        <v>5</v>
      </c>
    </row>
    <row r="1750" spans="1:40" x14ac:dyDescent="0.25">
      <c r="A1750" s="34">
        <v>40748</v>
      </c>
      <c r="B1750" s="220">
        <v>0.94444444444444453</v>
      </c>
      <c r="C1750">
        <v>31.6</v>
      </c>
      <c r="D1750">
        <v>31.8</v>
      </c>
      <c r="E1750">
        <v>31.6</v>
      </c>
      <c r="F1750">
        <v>42</v>
      </c>
      <c r="G1750">
        <v>17.100000000000001</v>
      </c>
      <c r="H1750">
        <v>10</v>
      </c>
      <c r="I1750" t="s">
        <v>336</v>
      </c>
      <c r="J1750">
        <v>0.83</v>
      </c>
      <c r="K1750">
        <v>14</v>
      </c>
      <c r="L1750" t="s">
        <v>336</v>
      </c>
      <c r="M1750">
        <v>31.5</v>
      </c>
      <c r="N1750">
        <v>32.6</v>
      </c>
      <c r="O1750">
        <v>32.4</v>
      </c>
      <c r="P1750" t="s">
        <v>337</v>
      </c>
      <c r="Q1750">
        <v>753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4.5999999999999999E-2</v>
      </c>
      <c r="AB1750">
        <v>25.2</v>
      </c>
      <c r="AC1750">
        <v>42</v>
      </c>
      <c r="AD1750">
        <v>11.3</v>
      </c>
      <c r="AE1750">
        <v>24.8</v>
      </c>
      <c r="AF1750">
        <v>7.9</v>
      </c>
      <c r="AG1750">
        <v>7.22E-2</v>
      </c>
      <c r="AH1750" t="s">
        <v>337</v>
      </c>
      <c r="AI1750" t="s">
        <v>337</v>
      </c>
      <c r="AJ1750">
        <v>0</v>
      </c>
      <c r="AK1750">
        <v>115</v>
      </c>
      <c r="AL1750">
        <v>1</v>
      </c>
      <c r="AM1750">
        <v>100</v>
      </c>
      <c r="AN1750">
        <v>5</v>
      </c>
    </row>
    <row r="1751" spans="1:40" x14ac:dyDescent="0.25">
      <c r="A1751" s="34">
        <v>40748</v>
      </c>
      <c r="B1751" s="220">
        <v>0.94791666666666663</v>
      </c>
      <c r="C1751">
        <v>31.6</v>
      </c>
      <c r="D1751">
        <v>31.6</v>
      </c>
      <c r="E1751">
        <v>31.6</v>
      </c>
      <c r="F1751">
        <v>42</v>
      </c>
      <c r="G1751">
        <v>17.100000000000001</v>
      </c>
      <c r="H1751">
        <v>10</v>
      </c>
      <c r="I1751" t="s">
        <v>336</v>
      </c>
      <c r="J1751">
        <v>0.83</v>
      </c>
      <c r="K1751">
        <v>14</v>
      </c>
      <c r="L1751" t="s">
        <v>336</v>
      </c>
      <c r="M1751">
        <v>31.4</v>
      </c>
      <c r="N1751">
        <v>32.4</v>
      </c>
      <c r="O1751">
        <v>32.299999999999997</v>
      </c>
      <c r="P1751" t="s">
        <v>337</v>
      </c>
      <c r="Q1751">
        <v>753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4.5999999999999999E-2</v>
      </c>
      <c r="AB1751">
        <v>25.2</v>
      </c>
      <c r="AC1751">
        <v>42</v>
      </c>
      <c r="AD1751">
        <v>11.3</v>
      </c>
      <c r="AE1751">
        <v>24.8</v>
      </c>
      <c r="AF1751">
        <v>7.9</v>
      </c>
      <c r="AG1751">
        <v>7.22E-2</v>
      </c>
      <c r="AH1751" t="s">
        <v>337</v>
      </c>
      <c r="AI1751" t="s">
        <v>337</v>
      </c>
      <c r="AJ1751">
        <v>0</v>
      </c>
      <c r="AK1751">
        <v>116</v>
      </c>
      <c r="AL1751">
        <v>1</v>
      </c>
      <c r="AM1751">
        <v>100</v>
      </c>
      <c r="AN1751">
        <v>5</v>
      </c>
    </row>
    <row r="1752" spans="1:40" x14ac:dyDescent="0.25">
      <c r="A1752" s="34">
        <v>40748</v>
      </c>
      <c r="B1752" s="220">
        <v>0.95138888888888884</v>
      </c>
      <c r="C1752">
        <v>31.5</v>
      </c>
      <c r="D1752">
        <v>31.6</v>
      </c>
      <c r="E1752">
        <v>31.5</v>
      </c>
      <c r="F1752">
        <v>42</v>
      </c>
      <c r="G1752">
        <v>17</v>
      </c>
      <c r="H1752">
        <v>10</v>
      </c>
      <c r="I1752" t="s">
        <v>336</v>
      </c>
      <c r="J1752">
        <v>0.83</v>
      </c>
      <c r="K1752">
        <v>17</v>
      </c>
      <c r="L1752" t="s">
        <v>336</v>
      </c>
      <c r="M1752">
        <v>31.3</v>
      </c>
      <c r="N1752">
        <v>32.299999999999997</v>
      </c>
      <c r="O1752">
        <v>32.200000000000003</v>
      </c>
      <c r="P1752" t="s">
        <v>337</v>
      </c>
      <c r="Q1752">
        <v>753.1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4.5999999999999999E-2</v>
      </c>
      <c r="AB1752">
        <v>25.1</v>
      </c>
      <c r="AC1752">
        <v>42</v>
      </c>
      <c r="AD1752">
        <v>11.3</v>
      </c>
      <c r="AE1752">
        <v>24.7</v>
      </c>
      <c r="AF1752">
        <v>7.91</v>
      </c>
      <c r="AG1752">
        <v>7.2300000000000003E-2</v>
      </c>
      <c r="AH1752" t="s">
        <v>337</v>
      </c>
      <c r="AI1752" t="s">
        <v>337</v>
      </c>
      <c r="AJ1752">
        <v>0</v>
      </c>
      <c r="AK1752">
        <v>117</v>
      </c>
      <c r="AL1752">
        <v>1</v>
      </c>
      <c r="AM1752">
        <v>100</v>
      </c>
      <c r="AN1752">
        <v>5</v>
      </c>
    </row>
    <row r="1753" spans="1:40" x14ac:dyDescent="0.25">
      <c r="A1753" s="34">
        <v>40748</v>
      </c>
      <c r="B1753" s="220">
        <v>0.95486111111111116</v>
      </c>
      <c r="C1753">
        <v>31.4</v>
      </c>
      <c r="D1753">
        <v>31.5</v>
      </c>
      <c r="E1753">
        <v>31.4</v>
      </c>
      <c r="F1753">
        <v>42</v>
      </c>
      <c r="G1753">
        <v>16.899999999999999</v>
      </c>
      <c r="H1753">
        <v>8</v>
      </c>
      <c r="I1753" t="s">
        <v>336</v>
      </c>
      <c r="J1753">
        <v>0.67</v>
      </c>
      <c r="K1753">
        <v>11</v>
      </c>
      <c r="L1753" t="s">
        <v>336</v>
      </c>
      <c r="M1753">
        <v>31.4</v>
      </c>
      <c r="N1753">
        <v>32.1</v>
      </c>
      <c r="O1753">
        <v>32.1</v>
      </c>
      <c r="P1753" t="s">
        <v>337</v>
      </c>
      <c r="Q1753">
        <v>753.1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4.4999999999999998E-2</v>
      </c>
      <c r="AB1753">
        <v>25.1</v>
      </c>
      <c r="AC1753">
        <v>42</v>
      </c>
      <c r="AD1753">
        <v>11.3</v>
      </c>
      <c r="AE1753">
        <v>24.7</v>
      </c>
      <c r="AF1753">
        <v>7.91</v>
      </c>
      <c r="AG1753">
        <v>7.2300000000000003E-2</v>
      </c>
      <c r="AH1753" t="s">
        <v>337</v>
      </c>
      <c r="AI1753" t="s">
        <v>337</v>
      </c>
      <c r="AJ1753">
        <v>0</v>
      </c>
      <c r="AK1753">
        <v>117</v>
      </c>
      <c r="AL1753">
        <v>1</v>
      </c>
      <c r="AM1753">
        <v>100</v>
      </c>
      <c r="AN1753">
        <v>5</v>
      </c>
    </row>
    <row r="1754" spans="1:40" x14ac:dyDescent="0.25">
      <c r="A1754" s="34">
        <v>40748</v>
      </c>
      <c r="B1754" s="220">
        <v>0.95833333333333337</v>
      </c>
      <c r="C1754">
        <v>31.3</v>
      </c>
      <c r="D1754">
        <v>31.4</v>
      </c>
      <c r="E1754">
        <v>31.3</v>
      </c>
      <c r="F1754">
        <v>43</v>
      </c>
      <c r="G1754">
        <v>17.3</v>
      </c>
      <c r="H1754">
        <v>9</v>
      </c>
      <c r="I1754" t="s">
        <v>336</v>
      </c>
      <c r="J1754">
        <v>0.75</v>
      </c>
      <c r="K1754">
        <v>14</v>
      </c>
      <c r="L1754" t="s">
        <v>338</v>
      </c>
      <c r="M1754">
        <v>31.2</v>
      </c>
      <c r="N1754">
        <v>32.200000000000003</v>
      </c>
      <c r="O1754">
        <v>32.1</v>
      </c>
      <c r="P1754" t="s">
        <v>337</v>
      </c>
      <c r="Q1754">
        <v>753.2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4.4999999999999998E-2</v>
      </c>
      <c r="AB1754">
        <v>25.1</v>
      </c>
      <c r="AC1754">
        <v>42</v>
      </c>
      <c r="AD1754">
        <v>11.3</v>
      </c>
      <c r="AE1754">
        <v>24.7</v>
      </c>
      <c r="AF1754">
        <v>7.91</v>
      </c>
      <c r="AG1754">
        <v>7.2300000000000003E-2</v>
      </c>
      <c r="AH1754" t="s">
        <v>337</v>
      </c>
      <c r="AI1754" t="s">
        <v>337</v>
      </c>
      <c r="AJ1754">
        <v>8.0000000000000002E-3</v>
      </c>
      <c r="AK1754">
        <v>117</v>
      </c>
      <c r="AL1754">
        <v>1</v>
      </c>
      <c r="AM1754">
        <v>100</v>
      </c>
      <c r="AN1754">
        <v>5</v>
      </c>
    </row>
    <row r="1755" spans="1:40" x14ac:dyDescent="0.25">
      <c r="A1755" s="34">
        <v>40748</v>
      </c>
      <c r="B1755" s="220">
        <v>0.96180555555555547</v>
      </c>
      <c r="C1755">
        <v>31.3</v>
      </c>
      <c r="D1755">
        <v>31.3</v>
      </c>
      <c r="E1755">
        <v>31.3</v>
      </c>
      <c r="F1755">
        <v>43</v>
      </c>
      <c r="G1755">
        <v>17.2</v>
      </c>
      <c r="H1755">
        <v>9</v>
      </c>
      <c r="I1755" t="s">
        <v>336</v>
      </c>
      <c r="J1755">
        <v>0.75</v>
      </c>
      <c r="K1755">
        <v>15</v>
      </c>
      <c r="L1755" t="s">
        <v>336</v>
      </c>
      <c r="M1755">
        <v>31.2</v>
      </c>
      <c r="N1755">
        <v>32.1</v>
      </c>
      <c r="O1755">
        <v>31.9</v>
      </c>
      <c r="P1755" t="s">
        <v>337</v>
      </c>
      <c r="Q1755">
        <v>753.3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4.4999999999999998E-2</v>
      </c>
      <c r="AB1755">
        <v>25.1</v>
      </c>
      <c r="AC1755">
        <v>42</v>
      </c>
      <c r="AD1755">
        <v>11.3</v>
      </c>
      <c r="AE1755">
        <v>24.7</v>
      </c>
      <c r="AF1755">
        <v>7.91</v>
      </c>
      <c r="AG1755">
        <v>7.2300000000000003E-2</v>
      </c>
      <c r="AH1755" t="s">
        <v>337</v>
      </c>
      <c r="AI1755" t="s">
        <v>337</v>
      </c>
      <c r="AJ1755">
        <v>0</v>
      </c>
      <c r="AK1755">
        <v>117</v>
      </c>
      <c r="AL1755">
        <v>1</v>
      </c>
      <c r="AM1755">
        <v>100</v>
      </c>
      <c r="AN1755">
        <v>5</v>
      </c>
    </row>
    <row r="1756" spans="1:40" x14ac:dyDescent="0.25">
      <c r="A1756" s="34">
        <v>40748</v>
      </c>
      <c r="B1756" s="220">
        <v>0.96527777777777779</v>
      </c>
      <c r="C1756">
        <v>31.2</v>
      </c>
      <c r="D1756">
        <v>31.3</v>
      </c>
      <c r="E1756">
        <v>31.2</v>
      </c>
      <c r="F1756">
        <v>43</v>
      </c>
      <c r="G1756">
        <v>17.2</v>
      </c>
      <c r="H1756">
        <v>8</v>
      </c>
      <c r="I1756" t="s">
        <v>336</v>
      </c>
      <c r="J1756">
        <v>0.67</v>
      </c>
      <c r="K1756">
        <v>13</v>
      </c>
      <c r="L1756" t="s">
        <v>336</v>
      </c>
      <c r="M1756">
        <v>31.2</v>
      </c>
      <c r="N1756">
        <v>31.9</v>
      </c>
      <c r="O1756">
        <v>31.9</v>
      </c>
      <c r="P1756" t="s">
        <v>337</v>
      </c>
      <c r="Q1756">
        <v>753.3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4.4999999999999998E-2</v>
      </c>
      <c r="AB1756">
        <v>25.1</v>
      </c>
      <c r="AC1756">
        <v>42</v>
      </c>
      <c r="AD1756">
        <v>11.3</v>
      </c>
      <c r="AE1756">
        <v>24.7</v>
      </c>
      <c r="AF1756">
        <v>7.91</v>
      </c>
      <c r="AG1756">
        <v>7.2300000000000003E-2</v>
      </c>
      <c r="AH1756" t="s">
        <v>337</v>
      </c>
      <c r="AI1756" t="s">
        <v>337</v>
      </c>
      <c r="AJ1756">
        <v>0</v>
      </c>
      <c r="AK1756">
        <v>116</v>
      </c>
      <c r="AL1756">
        <v>1</v>
      </c>
      <c r="AM1756">
        <v>100</v>
      </c>
      <c r="AN1756">
        <v>5</v>
      </c>
    </row>
    <row r="1757" spans="1:40" x14ac:dyDescent="0.25">
      <c r="A1757" s="34">
        <v>40748</v>
      </c>
      <c r="B1757" s="220">
        <v>0.96875</v>
      </c>
      <c r="C1757">
        <v>31.1</v>
      </c>
      <c r="D1757">
        <v>31.2</v>
      </c>
      <c r="E1757">
        <v>31.1</v>
      </c>
      <c r="F1757">
        <v>43</v>
      </c>
      <c r="G1757">
        <v>17</v>
      </c>
      <c r="H1757">
        <v>7</v>
      </c>
      <c r="I1757" t="s">
        <v>336</v>
      </c>
      <c r="J1757">
        <v>0.57999999999999996</v>
      </c>
      <c r="K1757">
        <v>10</v>
      </c>
      <c r="L1757" t="s">
        <v>336</v>
      </c>
      <c r="M1757">
        <v>31.1</v>
      </c>
      <c r="N1757">
        <v>31.7</v>
      </c>
      <c r="O1757">
        <v>31.7</v>
      </c>
      <c r="P1757" t="s">
        <v>337</v>
      </c>
      <c r="Q1757">
        <v>753.4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4.3999999999999997E-2</v>
      </c>
      <c r="AB1757">
        <v>25</v>
      </c>
      <c r="AC1757">
        <v>41</v>
      </c>
      <c r="AD1757">
        <v>10.8</v>
      </c>
      <c r="AE1757">
        <v>24.6</v>
      </c>
      <c r="AF1757">
        <v>7.75</v>
      </c>
      <c r="AG1757">
        <v>7.2400000000000006E-2</v>
      </c>
      <c r="AH1757" t="s">
        <v>337</v>
      </c>
      <c r="AI1757" t="s">
        <v>337</v>
      </c>
      <c r="AJ1757">
        <v>0</v>
      </c>
      <c r="AK1757">
        <v>116</v>
      </c>
      <c r="AL1757">
        <v>1</v>
      </c>
      <c r="AM1757">
        <v>100</v>
      </c>
      <c r="AN1757">
        <v>5</v>
      </c>
    </row>
    <row r="1758" spans="1:40" x14ac:dyDescent="0.25">
      <c r="A1758" s="34">
        <v>40748</v>
      </c>
      <c r="B1758" s="220">
        <v>0.97222222222222221</v>
      </c>
      <c r="C1758">
        <v>30.9</v>
      </c>
      <c r="D1758">
        <v>31.1</v>
      </c>
      <c r="E1758">
        <v>30.9</v>
      </c>
      <c r="F1758">
        <v>43</v>
      </c>
      <c r="G1758">
        <v>16.899999999999999</v>
      </c>
      <c r="H1758">
        <v>6</v>
      </c>
      <c r="I1758" t="s">
        <v>336</v>
      </c>
      <c r="J1758">
        <v>0.5</v>
      </c>
      <c r="K1758">
        <v>9</v>
      </c>
      <c r="L1758" t="s">
        <v>336</v>
      </c>
      <c r="M1758">
        <v>30.9</v>
      </c>
      <c r="N1758">
        <v>31.5</v>
      </c>
      <c r="O1758">
        <v>31.5</v>
      </c>
      <c r="P1758" t="s">
        <v>337</v>
      </c>
      <c r="Q1758">
        <v>753.5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4.3999999999999997E-2</v>
      </c>
      <c r="AB1758">
        <v>25</v>
      </c>
      <c r="AC1758">
        <v>41</v>
      </c>
      <c r="AD1758">
        <v>10.8</v>
      </c>
      <c r="AE1758">
        <v>24.6</v>
      </c>
      <c r="AF1758">
        <v>7.75</v>
      </c>
      <c r="AG1758">
        <v>7.2400000000000006E-2</v>
      </c>
      <c r="AH1758" t="s">
        <v>337</v>
      </c>
      <c r="AI1758" t="s">
        <v>337</v>
      </c>
      <c r="AJ1758">
        <v>0</v>
      </c>
      <c r="AK1758">
        <v>118</v>
      </c>
      <c r="AL1758">
        <v>1</v>
      </c>
      <c r="AM1758">
        <v>100</v>
      </c>
      <c r="AN1758">
        <v>5</v>
      </c>
    </row>
    <row r="1759" spans="1:40" x14ac:dyDescent="0.25">
      <c r="A1759" s="34">
        <v>40748</v>
      </c>
      <c r="B1759" s="220">
        <v>0.97569444444444453</v>
      </c>
      <c r="C1759">
        <v>30.7</v>
      </c>
      <c r="D1759">
        <v>30.9</v>
      </c>
      <c r="E1759">
        <v>30.7</v>
      </c>
      <c r="F1759">
        <v>44</v>
      </c>
      <c r="G1759">
        <v>17.100000000000001</v>
      </c>
      <c r="H1759">
        <v>6</v>
      </c>
      <c r="I1759" t="s">
        <v>336</v>
      </c>
      <c r="J1759">
        <v>0.5</v>
      </c>
      <c r="K1759">
        <v>8</v>
      </c>
      <c r="L1759" t="s">
        <v>336</v>
      </c>
      <c r="M1759">
        <v>30.7</v>
      </c>
      <c r="N1759">
        <v>31.5</v>
      </c>
      <c r="O1759">
        <v>31.5</v>
      </c>
      <c r="P1759" t="s">
        <v>337</v>
      </c>
      <c r="Q1759">
        <v>753.5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4.2999999999999997E-2</v>
      </c>
      <c r="AB1759">
        <v>24.9</v>
      </c>
      <c r="AC1759">
        <v>41</v>
      </c>
      <c r="AD1759">
        <v>10.7</v>
      </c>
      <c r="AE1759">
        <v>24.4</v>
      </c>
      <c r="AF1759">
        <v>7.75</v>
      </c>
      <c r="AG1759">
        <v>7.2400000000000006E-2</v>
      </c>
      <c r="AH1759" t="s">
        <v>337</v>
      </c>
      <c r="AI1759" t="s">
        <v>337</v>
      </c>
      <c r="AJ1759">
        <v>0</v>
      </c>
      <c r="AK1759">
        <v>117</v>
      </c>
      <c r="AL1759">
        <v>1</v>
      </c>
      <c r="AM1759">
        <v>100</v>
      </c>
      <c r="AN1759">
        <v>5</v>
      </c>
    </row>
    <row r="1760" spans="1:40" x14ac:dyDescent="0.25">
      <c r="A1760" s="34">
        <v>40748</v>
      </c>
      <c r="B1760" s="220">
        <v>0.97916666666666663</v>
      </c>
      <c r="C1760">
        <v>30.5</v>
      </c>
      <c r="D1760">
        <v>30.7</v>
      </c>
      <c r="E1760">
        <v>30.5</v>
      </c>
      <c r="F1760">
        <v>44</v>
      </c>
      <c r="G1760">
        <v>16.899999999999999</v>
      </c>
      <c r="H1760">
        <v>4</v>
      </c>
      <c r="I1760" t="s">
        <v>336</v>
      </c>
      <c r="J1760">
        <v>0.33</v>
      </c>
      <c r="K1760">
        <v>7</v>
      </c>
      <c r="L1760" t="s">
        <v>336</v>
      </c>
      <c r="M1760">
        <v>30.5</v>
      </c>
      <c r="N1760">
        <v>31.2</v>
      </c>
      <c r="O1760">
        <v>31.2</v>
      </c>
      <c r="P1760" t="s">
        <v>337</v>
      </c>
      <c r="Q1760">
        <v>753.6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4.2000000000000003E-2</v>
      </c>
      <c r="AB1760">
        <v>24.9</v>
      </c>
      <c r="AC1760">
        <v>41</v>
      </c>
      <c r="AD1760">
        <v>10.7</v>
      </c>
      <c r="AE1760">
        <v>24.4</v>
      </c>
      <c r="AF1760">
        <v>7.75</v>
      </c>
      <c r="AG1760">
        <v>7.2400000000000006E-2</v>
      </c>
      <c r="AH1760" t="s">
        <v>337</v>
      </c>
      <c r="AI1760" t="s">
        <v>337</v>
      </c>
      <c r="AJ1760">
        <v>0</v>
      </c>
      <c r="AK1760">
        <v>117</v>
      </c>
      <c r="AL1760">
        <v>1</v>
      </c>
      <c r="AM1760">
        <v>100</v>
      </c>
      <c r="AN1760">
        <v>5</v>
      </c>
    </row>
    <row r="1761" spans="1:40" x14ac:dyDescent="0.25">
      <c r="A1761" s="34">
        <v>40748</v>
      </c>
      <c r="B1761" s="220">
        <v>0.98263888888888884</v>
      </c>
      <c r="C1761">
        <v>30.3</v>
      </c>
      <c r="D1761">
        <v>30.5</v>
      </c>
      <c r="E1761">
        <v>30.3</v>
      </c>
      <c r="F1761">
        <v>45</v>
      </c>
      <c r="G1761">
        <v>17</v>
      </c>
      <c r="H1761">
        <v>4</v>
      </c>
      <c r="I1761" t="s">
        <v>336</v>
      </c>
      <c r="J1761">
        <v>0.33</v>
      </c>
      <c r="K1761">
        <v>6</v>
      </c>
      <c r="L1761" t="s">
        <v>336</v>
      </c>
      <c r="M1761">
        <v>30.3</v>
      </c>
      <c r="N1761">
        <v>31</v>
      </c>
      <c r="O1761">
        <v>31</v>
      </c>
      <c r="P1761" t="s">
        <v>337</v>
      </c>
      <c r="Q1761">
        <v>753.6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4.1000000000000002E-2</v>
      </c>
      <c r="AB1761">
        <v>24.8</v>
      </c>
      <c r="AC1761">
        <v>41</v>
      </c>
      <c r="AD1761">
        <v>10.6</v>
      </c>
      <c r="AE1761">
        <v>24.3</v>
      </c>
      <c r="AF1761">
        <v>7.75</v>
      </c>
      <c r="AG1761">
        <v>7.2400000000000006E-2</v>
      </c>
      <c r="AH1761" t="s">
        <v>337</v>
      </c>
      <c r="AI1761" t="s">
        <v>337</v>
      </c>
      <c r="AJ1761">
        <v>0</v>
      </c>
      <c r="AK1761">
        <v>117</v>
      </c>
      <c r="AL1761">
        <v>1</v>
      </c>
      <c r="AM1761">
        <v>100</v>
      </c>
      <c r="AN1761">
        <v>5</v>
      </c>
    </row>
    <row r="1762" spans="1:40" x14ac:dyDescent="0.25">
      <c r="A1762" s="34">
        <v>40748</v>
      </c>
      <c r="B1762" s="220">
        <v>0.98611111111111116</v>
      </c>
      <c r="C1762">
        <v>30.2</v>
      </c>
      <c r="D1762">
        <v>30.3</v>
      </c>
      <c r="E1762">
        <v>30.2</v>
      </c>
      <c r="F1762">
        <v>46</v>
      </c>
      <c r="G1762">
        <v>17.3</v>
      </c>
      <c r="H1762">
        <v>4</v>
      </c>
      <c r="I1762" t="s">
        <v>336</v>
      </c>
      <c r="J1762">
        <v>0.33</v>
      </c>
      <c r="K1762">
        <v>7</v>
      </c>
      <c r="L1762" t="s">
        <v>336</v>
      </c>
      <c r="M1762">
        <v>30.2</v>
      </c>
      <c r="N1762">
        <v>31</v>
      </c>
      <c r="O1762">
        <v>31</v>
      </c>
      <c r="P1762" t="s">
        <v>337</v>
      </c>
      <c r="Q1762">
        <v>753.6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4.1000000000000002E-2</v>
      </c>
      <c r="AB1762">
        <v>24.8</v>
      </c>
      <c r="AC1762">
        <v>41</v>
      </c>
      <c r="AD1762">
        <v>10.6</v>
      </c>
      <c r="AE1762">
        <v>24.3</v>
      </c>
      <c r="AF1762">
        <v>7.75</v>
      </c>
      <c r="AG1762">
        <v>7.2400000000000006E-2</v>
      </c>
      <c r="AH1762" t="s">
        <v>337</v>
      </c>
      <c r="AI1762" t="s">
        <v>337</v>
      </c>
      <c r="AJ1762">
        <v>0</v>
      </c>
      <c r="AK1762">
        <v>116</v>
      </c>
      <c r="AL1762">
        <v>1</v>
      </c>
      <c r="AM1762">
        <v>100</v>
      </c>
      <c r="AN1762">
        <v>5</v>
      </c>
    </row>
    <row r="1763" spans="1:40" x14ac:dyDescent="0.25">
      <c r="A1763" s="34">
        <v>40748</v>
      </c>
      <c r="B1763" s="220">
        <v>0.98958333333333337</v>
      </c>
      <c r="C1763">
        <v>30</v>
      </c>
      <c r="D1763">
        <v>30.1</v>
      </c>
      <c r="E1763">
        <v>30</v>
      </c>
      <c r="F1763">
        <v>46</v>
      </c>
      <c r="G1763">
        <v>17.100000000000001</v>
      </c>
      <c r="H1763">
        <v>4</v>
      </c>
      <c r="I1763" t="s">
        <v>336</v>
      </c>
      <c r="J1763">
        <v>0.33</v>
      </c>
      <c r="K1763">
        <v>6</v>
      </c>
      <c r="L1763" t="s">
        <v>336</v>
      </c>
      <c r="M1763">
        <v>30</v>
      </c>
      <c r="N1763">
        <v>30.7</v>
      </c>
      <c r="O1763">
        <v>30.7</v>
      </c>
      <c r="P1763" t="s">
        <v>337</v>
      </c>
      <c r="Q1763">
        <v>753.6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4.1000000000000002E-2</v>
      </c>
      <c r="AB1763">
        <v>24.7</v>
      </c>
      <c r="AC1763">
        <v>41</v>
      </c>
      <c r="AD1763">
        <v>10.5</v>
      </c>
      <c r="AE1763">
        <v>24.2</v>
      </c>
      <c r="AF1763">
        <v>7.75</v>
      </c>
      <c r="AG1763">
        <v>7.2499999999999995E-2</v>
      </c>
      <c r="AH1763" t="s">
        <v>337</v>
      </c>
      <c r="AI1763" t="s">
        <v>337</v>
      </c>
      <c r="AJ1763">
        <v>0</v>
      </c>
      <c r="AK1763">
        <v>117</v>
      </c>
      <c r="AL1763">
        <v>1</v>
      </c>
      <c r="AM1763">
        <v>100</v>
      </c>
      <c r="AN1763">
        <v>5</v>
      </c>
    </row>
    <row r="1764" spans="1:40" x14ac:dyDescent="0.25">
      <c r="A1764" s="34">
        <v>40748</v>
      </c>
      <c r="B1764" s="220">
        <v>0.99305555555555547</v>
      </c>
      <c r="C1764">
        <v>29.9</v>
      </c>
      <c r="D1764">
        <v>30</v>
      </c>
      <c r="E1764">
        <v>29.9</v>
      </c>
      <c r="F1764">
        <v>46</v>
      </c>
      <c r="G1764">
        <v>17</v>
      </c>
      <c r="H1764">
        <v>4</v>
      </c>
      <c r="I1764" t="s">
        <v>336</v>
      </c>
      <c r="J1764">
        <v>0.33</v>
      </c>
      <c r="K1764">
        <v>6</v>
      </c>
      <c r="L1764" t="s">
        <v>336</v>
      </c>
      <c r="M1764">
        <v>29.9</v>
      </c>
      <c r="N1764">
        <v>30.6</v>
      </c>
      <c r="O1764">
        <v>30.6</v>
      </c>
      <c r="P1764" t="s">
        <v>337</v>
      </c>
      <c r="Q1764">
        <v>753.6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0.04</v>
      </c>
      <c r="AB1764">
        <v>24.7</v>
      </c>
      <c r="AC1764">
        <v>41</v>
      </c>
      <c r="AD1764">
        <v>10.5</v>
      </c>
      <c r="AE1764">
        <v>24.2</v>
      </c>
      <c r="AF1764">
        <v>7.75</v>
      </c>
      <c r="AG1764">
        <v>7.2499999999999995E-2</v>
      </c>
      <c r="AH1764" t="s">
        <v>337</v>
      </c>
      <c r="AI1764" t="s">
        <v>337</v>
      </c>
      <c r="AJ1764">
        <v>0</v>
      </c>
      <c r="AK1764">
        <v>117</v>
      </c>
      <c r="AL1764">
        <v>1</v>
      </c>
      <c r="AM1764">
        <v>100</v>
      </c>
      <c r="AN1764">
        <v>5</v>
      </c>
    </row>
    <row r="1765" spans="1:40" x14ac:dyDescent="0.25">
      <c r="A1765" s="34">
        <v>40748</v>
      </c>
      <c r="B1765" s="220">
        <v>0.99652777777777779</v>
      </c>
      <c r="C1765">
        <v>29.8</v>
      </c>
      <c r="D1765">
        <v>29.9</v>
      </c>
      <c r="E1765">
        <v>29.8</v>
      </c>
      <c r="F1765">
        <v>46</v>
      </c>
      <c r="G1765">
        <v>16.899999999999999</v>
      </c>
      <c r="H1765">
        <v>4</v>
      </c>
      <c r="I1765" t="s">
        <v>336</v>
      </c>
      <c r="J1765">
        <v>0.33</v>
      </c>
      <c r="K1765">
        <v>7</v>
      </c>
      <c r="L1765" t="s">
        <v>336</v>
      </c>
      <c r="M1765">
        <v>29.8</v>
      </c>
      <c r="N1765">
        <v>30.5</v>
      </c>
      <c r="O1765">
        <v>30.5</v>
      </c>
      <c r="P1765" t="s">
        <v>337</v>
      </c>
      <c r="Q1765">
        <v>753.6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0.04</v>
      </c>
      <c r="AB1765">
        <v>24.6</v>
      </c>
      <c r="AC1765">
        <v>41</v>
      </c>
      <c r="AD1765">
        <v>10.5</v>
      </c>
      <c r="AE1765">
        <v>24.2</v>
      </c>
      <c r="AF1765">
        <v>7.75</v>
      </c>
      <c r="AG1765">
        <v>7.2499999999999995E-2</v>
      </c>
      <c r="AH1765" t="s">
        <v>337</v>
      </c>
      <c r="AI1765" t="s">
        <v>337</v>
      </c>
      <c r="AJ1765">
        <v>0</v>
      </c>
      <c r="AK1765">
        <v>116</v>
      </c>
      <c r="AL1765">
        <v>1</v>
      </c>
      <c r="AM1765">
        <v>100</v>
      </c>
      <c r="AN1765">
        <v>5</v>
      </c>
    </row>
    <row r="1766" spans="1:40" x14ac:dyDescent="0.25">
      <c r="A1766" s="34">
        <v>40749</v>
      </c>
      <c r="B1766" s="220">
        <v>0</v>
      </c>
      <c r="C1766">
        <v>29.7</v>
      </c>
      <c r="D1766">
        <v>29.8</v>
      </c>
      <c r="E1766">
        <v>29.7</v>
      </c>
      <c r="F1766">
        <v>46</v>
      </c>
      <c r="G1766">
        <v>16.8</v>
      </c>
      <c r="H1766">
        <v>4</v>
      </c>
      <c r="I1766" t="s">
        <v>336</v>
      </c>
      <c r="J1766">
        <v>0.33</v>
      </c>
      <c r="K1766">
        <v>6</v>
      </c>
      <c r="L1766" t="s">
        <v>336</v>
      </c>
      <c r="M1766">
        <v>29.7</v>
      </c>
      <c r="N1766">
        <v>30.3</v>
      </c>
      <c r="O1766">
        <v>30.3</v>
      </c>
      <c r="P1766" t="s">
        <v>337</v>
      </c>
      <c r="Q1766">
        <v>753.5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3.9E-2</v>
      </c>
      <c r="AB1766">
        <v>24.6</v>
      </c>
      <c r="AC1766">
        <v>41</v>
      </c>
      <c r="AD1766">
        <v>10.5</v>
      </c>
      <c r="AE1766">
        <v>24.2</v>
      </c>
      <c r="AF1766">
        <v>7.75</v>
      </c>
      <c r="AG1766">
        <v>7.2499999999999995E-2</v>
      </c>
      <c r="AH1766" t="s">
        <v>337</v>
      </c>
      <c r="AI1766" t="s">
        <v>337</v>
      </c>
      <c r="AJ1766">
        <v>5.0000000000000001E-3</v>
      </c>
      <c r="AK1766">
        <v>117</v>
      </c>
      <c r="AL1766">
        <v>1</v>
      </c>
      <c r="AM1766">
        <v>100</v>
      </c>
      <c r="AN1766">
        <v>5</v>
      </c>
    </row>
    <row r="1767" spans="1:40" x14ac:dyDescent="0.25">
      <c r="A1767" s="34">
        <v>40749</v>
      </c>
      <c r="B1767" s="220">
        <v>3.472222222222222E-3</v>
      </c>
      <c r="C1767">
        <v>29.6</v>
      </c>
      <c r="D1767">
        <v>29.7</v>
      </c>
      <c r="E1767">
        <v>29.6</v>
      </c>
      <c r="F1767">
        <v>46</v>
      </c>
      <c r="G1767">
        <v>16.7</v>
      </c>
      <c r="H1767">
        <v>3</v>
      </c>
      <c r="I1767" t="s">
        <v>336</v>
      </c>
      <c r="J1767">
        <v>0.25</v>
      </c>
      <c r="K1767">
        <v>6</v>
      </c>
      <c r="L1767" t="s">
        <v>336</v>
      </c>
      <c r="M1767">
        <v>29.6</v>
      </c>
      <c r="N1767">
        <v>30.2</v>
      </c>
      <c r="O1767">
        <v>30.2</v>
      </c>
      <c r="P1767" t="s">
        <v>337</v>
      </c>
      <c r="Q1767">
        <v>753.5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3.9E-2</v>
      </c>
      <c r="AB1767">
        <v>24.5</v>
      </c>
      <c r="AC1767">
        <v>41</v>
      </c>
      <c r="AD1767">
        <v>10.4</v>
      </c>
      <c r="AE1767">
        <v>24.1</v>
      </c>
      <c r="AF1767">
        <v>7.75</v>
      </c>
      <c r="AG1767">
        <v>7.2499999999999995E-2</v>
      </c>
      <c r="AH1767" t="s">
        <v>337</v>
      </c>
      <c r="AI1767" t="s">
        <v>337</v>
      </c>
      <c r="AJ1767">
        <v>0</v>
      </c>
      <c r="AK1767">
        <v>116</v>
      </c>
      <c r="AL1767">
        <v>1</v>
      </c>
      <c r="AM1767">
        <v>100</v>
      </c>
      <c r="AN1767">
        <v>5</v>
      </c>
    </row>
    <row r="1768" spans="1:40" x14ac:dyDescent="0.25">
      <c r="A1768" s="34">
        <v>40749</v>
      </c>
      <c r="B1768" s="220">
        <v>6.9444444444444441E-3</v>
      </c>
      <c r="C1768">
        <v>29.5</v>
      </c>
      <c r="D1768">
        <v>29.6</v>
      </c>
      <c r="E1768">
        <v>29.4</v>
      </c>
      <c r="F1768">
        <v>47</v>
      </c>
      <c r="G1768">
        <v>17</v>
      </c>
      <c r="H1768">
        <v>4</v>
      </c>
      <c r="I1768" t="s">
        <v>336</v>
      </c>
      <c r="J1768">
        <v>0.33</v>
      </c>
      <c r="K1768">
        <v>8</v>
      </c>
      <c r="L1768" t="s">
        <v>336</v>
      </c>
      <c r="M1768">
        <v>29.5</v>
      </c>
      <c r="N1768">
        <v>30.2</v>
      </c>
      <c r="O1768">
        <v>30.2</v>
      </c>
      <c r="P1768" t="s">
        <v>337</v>
      </c>
      <c r="Q1768">
        <v>753.5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3.9E-2</v>
      </c>
      <c r="AB1768">
        <v>24.5</v>
      </c>
      <c r="AC1768">
        <v>41</v>
      </c>
      <c r="AD1768">
        <v>10.4</v>
      </c>
      <c r="AE1768">
        <v>24.1</v>
      </c>
      <c r="AF1768">
        <v>7.75</v>
      </c>
      <c r="AG1768">
        <v>7.2499999999999995E-2</v>
      </c>
      <c r="AH1768" t="s">
        <v>337</v>
      </c>
      <c r="AI1768" t="s">
        <v>337</v>
      </c>
      <c r="AJ1768">
        <v>0</v>
      </c>
      <c r="AK1768">
        <v>117</v>
      </c>
      <c r="AL1768">
        <v>1</v>
      </c>
      <c r="AM1768">
        <v>100</v>
      </c>
      <c r="AN1768">
        <v>5</v>
      </c>
    </row>
    <row r="1769" spans="1:40" x14ac:dyDescent="0.25">
      <c r="A1769" s="34">
        <v>40749</v>
      </c>
      <c r="B1769" s="220">
        <v>1.0416666666666666E-2</v>
      </c>
      <c r="C1769">
        <v>29.4</v>
      </c>
      <c r="D1769">
        <v>29.4</v>
      </c>
      <c r="E1769">
        <v>29.4</v>
      </c>
      <c r="F1769">
        <v>47</v>
      </c>
      <c r="G1769">
        <v>16.899999999999999</v>
      </c>
      <c r="H1769">
        <v>5</v>
      </c>
      <c r="I1769" t="s">
        <v>336</v>
      </c>
      <c r="J1769">
        <v>0.42</v>
      </c>
      <c r="K1769">
        <v>9</v>
      </c>
      <c r="L1769" t="s">
        <v>336</v>
      </c>
      <c r="M1769">
        <v>29.4</v>
      </c>
      <c r="N1769">
        <v>30.1</v>
      </c>
      <c r="O1769">
        <v>30.1</v>
      </c>
      <c r="P1769" t="s">
        <v>337</v>
      </c>
      <c r="Q1769">
        <v>753.5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3.7999999999999999E-2</v>
      </c>
      <c r="AB1769">
        <v>24.5</v>
      </c>
      <c r="AC1769">
        <v>41</v>
      </c>
      <c r="AD1769">
        <v>10.4</v>
      </c>
      <c r="AE1769">
        <v>24.1</v>
      </c>
      <c r="AF1769">
        <v>7.75</v>
      </c>
      <c r="AG1769">
        <v>7.2499999999999995E-2</v>
      </c>
      <c r="AH1769" t="s">
        <v>337</v>
      </c>
      <c r="AI1769" t="s">
        <v>337</v>
      </c>
      <c r="AJ1769">
        <v>0</v>
      </c>
      <c r="AK1769">
        <v>117</v>
      </c>
      <c r="AL1769">
        <v>1</v>
      </c>
      <c r="AM1769">
        <v>100</v>
      </c>
      <c r="AN1769">
        <v>5</v>
      </c>
    </row>
    <row r="1770" spans="1:40" x14ac:dyDescent="0.25">
      <c r="A1770" s="34">
        <v>40749</v>
      </c>
      <c r="B1770" s="220">
        <v>1.3888888888888888E-2</v>
      </c>
      <c r="C1770">
        <v>29.4</v>
      </c>
      <c r="D1770">
        <v>29.4</v>
      </c>
      <c r="E1770">
        <v>29.4</v>
      </c>
      <c r="F1770">
        <v>47</v>
      </c>
      <c r="G1770">
        <v>16.899999999999999</v>
      </c>
      <c r="H1770">
        <v>6</v>
      </c>
      <c r="I1770" t="s">
        <v>338</v>
      </c>
      <c r="J1770">
        <v>0.5</v>
      </c>
      <c r="K1770">
        <v>9</v>
      </c>
      <c r="L1770" t="s">
        <v>336</v>
      </c>
      <c r="M1770">
        <v>29.4</v>
      </c>
      <c r="N1770">
        <v>30.1</v>
      </c>
      <c r="O1770">
        <v>30.1</v>
      </c>
      <c r="P1770" t="s">
        <v>337</v>
      </c>
      <c r="Q1770">
        <v>753.4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3.7999999999999999E-2</v>
      </c>
      <c r="AB1770">
        <v>24.4</v>
      </c>
      <c r="AC1770">
        <v>41</v>
      </c>
      <c r="AD1770">
        <v>10.3</v>
      </c>
      <c r="AE1770">
        <v>23.9</v>
      </c>
      <c r="AF1770">
        <v>7.75</v>
      </c>
      <c r="AG1770">
        <v>7.2499999999999995E-2</v>
      </c>
      <c r="AH1770" t="s">
        <v>337</v>
      </c>
      <c r="AI1770" t="s">
        <v>337</v>
      </c>
      <c r="AJ1770">
        <v>0</v>
      </c>
      <c r="AK1770">
        <v>117</v>
      </c>
      <c r="AL1770">
        <v>1</v>
      </c>
      <c r="AM1770">
        <v>100</v>
      </c>
      <c r="AN1770">
        <v>5</v>
      </c>
    </row>
    <row r="1771" spans="1:40" x14ac:dyDescent="0.25">
      <c r="A1771" s="34">
        <v>40749</v>
      </c>
      <c r="B1771" s="220">
        <v>1.7361111111111112E-2</v>
      </c>
      <c r="C1771">
        <v>29.3</v>
      </c>
      <c r="D1771">
        <v>29.4</v>
      </c>
      <c r="E1771">
        <v>29.3</v>
      </c>
      <c r="F1771">
        <v>47</v>
      </c>
      <c r="G1771">
        <v>16.899999999999999</v>
      </c>
      <c r="H1771">
        <v>5</v>
      </c>
      <c r="I1771" t="s">
        <v>338</v>
      </c>
      <c r="J1771">
        <v>0.42</v>
      </c>
      <c r="K1771">
        <v>9</v>
      </c>
      <c r="L1771" t="s">
        <v>338</v>
      </c>
      <c r="M1771">
        <v>29.3</v>
      </c>
      <c r="N1771">
        <v>30.1</v>
      </c>
      <c r="O1771">
        <v>30.1</v>
      </c>
      <c r="P1771" t="s">
        <v>337</v>
      </c>
      <c r="Q1771">
        <v>753.4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3.7999999999999999E-2</v>
      </c>
      <c r="AB1771">
        <v>24.4</v>
      </c>
      <c r="AC1771">
        <v>41</v>
      </c>
      <c r="AD1771">
        <v>10.3</v>
      </c>
      <c r="AE1771">
        <v>23.9</v>
      </c>
      <c r="AF1771">
        <v>7.75</v>
      </c>
      <c r="AG1771">
        <v>7.2499999999999995E-2</v>
      </c>
      <c r="AH1771" t="s">
        <v>337</v>
      </c>
      <c r="AI1771" t="s">
        <v>337</v>
      </c>
      <c r="AJ1771">
        <v>0</v>
      </c>
      <c r="AK1771">
        <v>117</v>
      </c>
      <c r="AL1771">
        <v>1</v>
      </c>
      <c r="AM1771">
        <v>100</v>
      </c>
      <c r="AN1771">
        <v>5</v>
      </c>
    </row>
    <row r="1772" spans="1:40" x14ac:dyDescent="0.25">
      <c r="A1772" s="34">
        <v>40749</v>
      </c>
      <c r="B1772" s="220">
        <v>2.0833333333333332E-2</v>
      </c>
      <c r="C1772">
        <v>29.2</v>
      </c>
      <c r="D1772">
        <v>29.3</v>
      </c>
      <c r="E1772">
        <v>29.2</v>
      </c>
      <c r="F1772">
        <v>47</v>
      </c>
      <c r="G1772">
        <v>16.7</v>
      </c>
      <c r="H1772">
        <v>5</v>
      </c>
      <c r="I1772" t="s">
        <v>338</v>
      </c>
      <c r="J1772">
        <v>0.42</v>
      </c>
      <c r="K1772">
        <v>7</v>
      </c>
      <c r="L1772" t="s">
        <v>338</v>
      </c>
      <c r="M1772">
        <v>29.2</v>
      </c>
      <c r="N1772">
        <v>29.9</v>
      </c>
      <c r="O1772">
        <v>29.9</v>
      </c>
      <c r="P1772" t="s">
        <v>337</v>
      </c>
      <c r="Q1772">
        <v>753.4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3.7999999999999999E-2</v>
      </c>
      <c r="AB1772">
        <v>24.4</v>
      </c>
      <c r="AC1772">
        <v>41</v>
      </c>
      <c r="AD1772">
        <v>10.3</v>
      </c>
      <c r="AE1772">
        <v>23.9</v>
      </c>
      <c r="AF1772">
        <v>7.75</v>
      </c>
      <c r="AG1772">
        <v>7.2499999999999995E-2</v>
      </c>
      <c r="AH1772" t="s">
        <v>337</v>
      </c>
      <c r="AI1772" t="s">
        <v>337</v>
      </c>
      <c r="AJ1772">
        <v>0</v>
      </c>
      <c r="AK1772">
        <v>116</v>
      </c>
      <c r="AL1772">
        <v>1</v>
      </c>
      <c r="AM1772">
        <v>100</v>
      </c>
      <c r="AN1772">
        <v>5</v>
      </c>
    </row>
    <row r="1773" spans="1:40" x14ac:dyDescent="0.25">
      <c r="A1773" s="34">
        <v>40749</v>
      </c>
      <c r="B1773" s="220">
        <v>2.4305555555555556E-2</v>
      </c>
      <c r="C1773">
        <v>29.2</v>
      </c>
      <c r="D1773">
        <v>29.2</v>
      </c>
      <c r="E1773">
        <v>29.2</v>
      </c>
      <c r="F1773">
        <v>47</v>
      </c>
      <c r="G1773">
        <v>16.7</v>
      </c>
      <c r="H1773">
        <v>5</v>
      </c>
      <c r="I1773" t="s">
        <v>338</v>
      </c>
      <c r="J1773">
        <v>0.42</v>
      </c>
      <c r="K1773">
        <v>8</v>
      </c>
      <c r="L1773" t="s">
        <v>338</v>
      </c>
      <c r="M1773">
        <v>29.2</v>
      </c>
      <c r="N1773">
        <v>29.9</v>
      </c>
      <c r="O1773">
        <v>29.9</v>
      </c>
      <c r="P1773" t="s">
        <v>337</v>
      </c>
      <c r="Q1773">
        <v>753.4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3.7999999999999999E-2</v>
      </c>
      <c r="AB1773">
        <v>24.4</v>
      </c>
      <c r="AC1773">
        <v>41</v>
      </c>
      <c r="AD1773">
        <v>10.3</v>
      </c>
      <c r="AE1773">
        <v>23.9</v>
      </c>
      <c r="AF1773">
        <v>7.75</v>
      </c>
      <c r="AG1773">
        <v>7.2499999999999995E-2</v>
      </c>
      <c r="AH1773" t="s">
        <v>337</v>
      </c>
      <c r="AI1773" t="s">
        <v>337</v>
      </c>
      <c r="AJ1773">
        <v>0</v>
      </c>
      <c r="AK1773">
        <v>116</v>
      </c>
      <c r="AL1773">
        <v>1</v>
      </c>
      <c r="AM1773">
        <v>100</v>
      </c>
      <c r="AN1773">
        <v>5</v>
      </c>
    </row>
    <row r="1774" spans="1:40" x14ac:dyDescent="0.25">
      <c r="A1774" s="34">
        <v>40749</v>
      </c>
      <c r="B1774" s="220">
        <v>2.7777777777777776E-2</v>
      </c>
      <c r="C1774">
        <v>29</v>
      </c>
      <c r="D1774">
        <v>29.2</v>
      </c>
      <c r="E1774">
        <v>29</v>
      </c>
      <c r="F1774">
        <v>48</v>
      </c>
      <c r="G1774">
        <v>16.899999999999999</v>
      </c>
      <c r="H1774">
        <v>4</v>
      </c>
      <c r="I1774" t="s">
        <v>336</v>
      </c>
      <c r="J1774">
        <v>0.33</v>
      </c>
      <c r="K1774">
        <v>7</v>
      </c>
      <c r="L1774" t="s">
        <v>336</v>
      </c>
      <c r="M1774">
        <v>29</v>
      </c>
      <c r="N1774">
        <v>29.8</v>
      </c>
      <c r="O1774">
        <v>29.8</v>
      </c>
      <c r="P1774" t="s">
        <v>337</v>
      </c>
      <c r="Q1774">
        <v>753.5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3.6999999999999998E-2</v>
      </c>
      <c r="AB1774">
        <v>24.3</v>
      </c>
      <c r="AC1774">
        <v>41</v>
      </c>
      <c r="AD1774">
        <v>10.199999999999999</v>
      </c>
      <c r="AE1774">
        <v>23.8</v>
      </c>
      <c r="AF1774">
        <v>7.75</v>
      </c>
      <c r="AG1774">
        <v>7.2599999999999998E-2</v>
      </c>
      <c r="AH1774" t="s">
        <v>337</v>
      </c>
      <c r="AI1774" t="s">
        <v>337</v>
      </c>
      <c r="AJ1774">
        <v>0</v>
      </c>
      <c r="AK1774">
        <v>116</v>
      </c>
      <c r="AL1774">
        <v>1</v>
      </c>
      <c r="AM1774">
        <v>100</v>
      </c>
      <c r="AN1774">
        <v>5</v>
      </c>
    </row>
    <row r="1775" spans="1:40" x14ac:dyDescent="0.25">
      <c r="A1775" s="34">
        <v>40749</v>
      </c>
      <c r="B1775" s="220">
        <v>3.125E-2</v>
      </c>
      <c r="C1775">
        <v>28.9</v>
      </c>
      <c r="D1775">
        <v>29</v>
      </c>
      <c r="E1775">
        <v>28.9</v>
      </c>
      <c r="F1775">
        <v>48</v>
      </c>
      <c r="G1775">
        <v>16.8</v>
      </c>
      <c r="H1775">
        <v>4</v>
      </c>
      <c r="I1775" t="s">
        <v>336</v>
      </c>
      <c r="J1775">
        <v>0.33</v>
      </c>
      <c r="K1775">
        <v>6</v>
      </c>
      <c r="L1775" t="s">
        <v>336</v>
      </c>
      <c r="M1775">
        <v>28.9</v>
      </c>
      <c r="N1775">
        <v>29.7</v>
      </c>
      <c r="O1775">
        <v>29.7</v>
      </c>
      <c r="P1775" t="s">
        <v>337</v>
      </c>
      <c r="Q1775">
        <v>753.4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3.6999999999999998E-2</v>
      </c>
      <c r="AB1775">
        <v>24.3</v>
      </c>
      <c r="AC1775">
        <v>41</v>
      </c>
      <c r="AD1775">
        <v>10.199999999999999</v>
      </c>
      <c r="AE1775">
        <v>23.8</v>
      </c>
      <c r="AF1775">
        <v>7.75</v>
      </c>
      <c r="AG1775">
        <v>7.2599999999999998E-2</v>
      </c>
      <c r="AH1775" t="s">
        <v>337</v>
      </c>
      <c r="AI1775" t="s">
        <v>337</v>
      </c>
      <c r="AJ1775">
        <v>0</v>
      </c>
      <c r="AK1775">
        <v>117</v>
      </c>
      <c r="AL1775">
        <v>1</v>
      </c>
      <c r="AM1775">
        <v>100</v>
      </c>
      <c r="AN1775">
        <v>5</v>
      </c>
    </row>
    <row r="1776" spans="1:40" x14ac:dyDescent="0.25">
      <c r="A1776" s="34">
        <v>40749</v>
      </c>
      <c r="B1776" s="220">
        <v>3.4722222222222224E-2</v>
      </c>
      <c r="C1776">
        <v>28.8</v>
      </c>
      <c r="D1776">
        <v>28.9</v>
      </c>
      <c r="E1776">
        <v>28.8</v>
      </c>
      <c r="F1776">
        <v>48</v>
      </c>
      <c r="G1776">
        <v>16.7</v>
      </c>
      <c r="H1776">
        <v>3</v>
      </c>
      <c r="I1776" t="s">
        <v>336</v>
      </c>
      <c r="J1776">
        <v>0.25</v>
      </c>
      <c r="K1776">
        <v>6</v>
      </c>
      <c r="L1776" t="s">
        <v>336</v>
      </c>
      <c r="M1776">
        <v>28.8</v>
      </c>
      <c r="N1776">
        <v>29.6</v>
      </c>
      <c r="O1776">
        <v>29.6</v>
      </c>
      <c r="P1776" t="s">
        <v>337</v>
      </c>
      <c r="Q1776">
        <v>753.5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3.5999999999999997E-2</v>
      </c>
      <c r="AB1776">
        <v>24.3</v>
      </c>
      <c r="AC1776">
        <v>41</v>
      </c>
      <c r="AD1776">
        <v>10.199999999999999</v>
      </c>
      <c r="AE1776">
        <v>23.8</v>
      </c>
      <c r="AF1776">
        <v>7.75</v>
      </c>
      <c r="AG1776">
        <v>7.2599999999999998E-2</v>
      </c>
      <c r="AH1776" t="s">
        <v>337</v>
      </c>
      <c r="AI1776" t="s">
        <v>337</v>
      </c>
      <c r="AJ1776">
        <v>0</v>
      </c>
      <c r="AK1776">
        <v>117</v>
      </c>
      <c r="AL1776">
        <v>1</v>
      </c>
      <c r="AM1776">
        <v>100</v>
      </c>
      <c r="AN1776">
        <v>5</v>
      </c>
    </row>
    <row r="1777" spans="1:40" x14ac:dyDescent="0.25">
      <c r="A1777" s="34">
        <v>40749</v>
      </c>
      <c r="B1777" s="220">
        <v>3.8194444444444441E-2</v>
      </c>
      <c r="C1777">
        <v>28.7</v>
      </c>
      <c r="D1777">
        <v>28.8</v>
      </c>
      <c r="E1777">
        <v>28.7</v>
      </c>
      <c r="F1777">
        <v>48</v>
      </c>
      <c r="G1777">
        <v>16.600000000000001</v>
      </c>
      <c r="H1777">
        <v>3</v>
      </c>
      <c r="I1777" t="s">
        <v>336</v>
      </c>
      <c r="J1777">
        <v>0.25</v>
      </c>
      <c r="K1777">
        <v>5</v>
      </c>
      <c r="L1777" t="s">
        <v>336</v>
      </c>
      <c r="M1777">
        <v>28.7</v>
      </c>
      <c r="N1777">
        <v>29.4</v>
      </c>
      <c r="O1777">
        <v>29.4</v>
      </c>
      <c r="P1777" t="s">
        <v>337</v>
      </c>
      <c r="Q1777">
        <v>753.5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3.5999999999999997E-2</v>
      </c>
      <c r="AB1777">
        <v>24.2</v>
      </c>
      <c r="AC1777">
        <v>41</v>
      </c>
      <c r="AD1777">
        <v>10.1</v>
      </c>
      <c r="AE1777">
        <v>23.8</v>
      </c>
      <c r="AF1777">
        <v>7.75</v>
      </c>
      <c r="AG1777">
        <v>7.2599999999999998E-2</v>
      </c>
      <c r="AH1777" t="s">
        <v>337</v>
      </c>
      <c r="AI1777" t="s">
        <v>337</v>
      </c>
      <c r="AJ1777">
        <v>0</v>
      </c>
      <c r="AK1777">
        <v>117</v>
      </c>
      <c r="AL1777">
        <v>1</v>
      </c>
      <c r="AM1777">
        <v>100</v>
      </c>
      <c r="AN1777">
        <v>5</v>
      </c>
    </row>
    <row r="1778" spans="1:40" x14ac:dyDescent="0.25">
      <c r="A1778" s="34">
        <v>40749</v>
      </c>
      <c r="B1778" s="220">
        <v>4.1666666666666664E-2</v>
      </c>
      <c r="C1778">
        <v>28.6</v>
      </c>
      <c r="D1778">
        <v>28.7</v>
      </c>
      <c r="E1778">
        <v>28.6</v>
      </c>
      <c r="F1778">
        <v>48</v>
      </c>
      <c r="G1778">
        <v>16.5</v>
      </c>
      <c r="H1778">
        <v>3</v>
      </c>
      <c r="I1778" t="s">
        <v>336</v>
      </c>
      <c r="J1778">
        <v>0.25</v>
      </c>
      <c r="K1778">
        <v>5</v>
      </c>
      <c r="L1778" t="s">
        <v>336</v>
      </c>
      <c r="M1778">
        <v>28.6</v>
      </c>
      <c r="N1778">
        <v>29.2</v>
      </c>
      <c r="O1778">
        <v>29.2</v>
      </c>
      <c r="P1778" t="s">
        <v>337</v>
      </c>
      <c r="Q1778">
        <v>753.5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3.5000000000000003E-2</v>
      </c>
      <c r="AB1778">
        <v>24.2</v>
      </c>
      <c r="AC1778">
        <v>41</v>
      </c>
      <c r="AD1778">
        <v>10.1</v>
      </c>
      <c r="AE1778">
        <v>23.8</v>
      </c>
      <c r="AF1778">
        <v>7.75</v>
      </c>
      <c r="AG1778">
        <v>7.2599999999999998E-2</v>
      </c>
      <c r="AH1778" t="s">
        <v>337</v>
      </c>
      <c r="AI1778" t="s">
        <v>337</v>
      </c>
      <c r="AJ1778">
        <v>4.0000000000000001E-3</v>
      </c>
      <c r="AK1778">
        <v>117</v>
      </c>
      <c r="AL1778">
        <v>1</v>
      </c>
      <c r="AM1778">
        <v>100</v>
      </c>
      <c r="AN1778">
        <v>5</v>
      </c>
    </row>
    <row r="1779" spans="1:40" x14ac:dyDescent="0.25">
      <c r="A1779" s="34">
        <v>40749</v>
      </c>
      <c r="B1779" s="220">
        <v>4.5138888888888888E-2</v>
      </c>
      <c r="C1779">
        <v>28.4</v>
      </c>
      <c r="D1779">
        <v>28.6</v>
      </c>
      <c r="E1779">
        <v>28.4</v>
      </c>
      <c r="F1779">
        <v>48</v>
      </c>
      <c r="G1779">
        <v>16.399999999999999</v>
      </c>
      <c r="H1779">
        <v>3</v>
      </c>
      <c r="I1779" t="s">
        <v>336</v>
      </c>
      <c r="J1779">
        <v>0.25</v>
      </c>
      <c r="K1779">
        <v>4</v>
      </c>
      <c r="L1779" t="s">
        <v>336</v>
      </c>
      <c r="M1779">
        <v>28.4</v>
      </c>
      <c r="N1779">
        <v>29</v>
      </c>
      <c r="O1779">
        <v>29</v>
      </c>
      <c r="P1779" t="s">
        <v>337</v>
      </c>
      <c r="Q1779">
        <v>753.5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3.5000000000000003E-2</v>
      </c>
      <c r="AB1779">
        <v>24.1</v>
      </c>
      <c r="AC1779">
        <v>41</v>
      </c>
      <c r="AD1779">
        <v>10</v>
      </c>
      <c r="AE1779">
        <v>23.7</v>
      </c>
      <c r="AF1779">
        <v>7.75</v>
      </c>
      <c r="AG1779">
        <v>7.2599999999999998E-2</v>
      </c>
      <c r="AH1779" t="s">
        <v>337</v>
      </c>
      <c r="AI1779" t="s">
        <v>337</v>
      </c>
      <c r="AJ1779">
        <v>0</v>
      </c>
      <c r="AK1779">
        <v>117</v>
      </c>
      <c r="AL1779">
        <v>1</v>
      </c>
      <c r="AM1779">
        <v>100</v>
      </c>
      <c r="AN1779">
        <v>5</v>
      </c>
    </row>
    <row r="1780" spans="1:40" x14ac:dyDescent="0.25">
      <c r="A1780" s="34">
        <v>40749</v>
      </c>
      <c r="B1780" s="220">
        <v>4.8611111111111112E-2</v>
      </c>
      <c r="C1780">
        <v>28.3</v>
      </c>
      <c r="D1780">
        <v>28.4</v>
      </c>
      <c r="E1780">
        <v>28.3</v>
      </c>
      <c r="F1780">
        <v>49</v>
      </c>
      <c r="G1780">
        <v>16.600000000000001</v>
      </c>
      <c r="H1780">
        <v>4</v>
      </c>
      <c r="I1780" t="s">
        <v>338</v>
      </c>
      <c r="J1780">
        <v>0.33</v>
      </c>
      <c r="K1780">
        <v>6</v>
      </c>
      <c r="L1780" t="s">
        <v>338</v>
      </c>
      <c r="M1780">
        <v>28.3</v>
      </c>
      <c r="N1780">
        <v>28.9</v>
      </c>
      <c r="O1780">
        <v>28.9</v>
      </c>
      <c r="P1780" t="s">
        <v>337</v>
      </c>
      <c r="Q1780">
        <v>753.6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3.5000000000000003E-2</v>
      </c>
      <c r="AB1780">
        <v>24.1</v>
      </c>
      <c r="AC1780">
        <v>41</v>
      </c>
      <c r="AD1780">
        <v>10</v>
      </c>
      <c r="AE1780">
        <v>23.7</v>
      </c>
      <c r="AF1780">
        <v>7.75</v>
      </c>
      <c r="AG1780">
        <v>7.2599999999999998E-2</v>
      </c>
      <c r="AH1780" t="s">
        <v>337</v>
      </c>
      <c r="AI1780" t="s">
        <v>337</v>
      </c>
      <c r="AJ1780">
        <v>0</v>
      </c>
      <c r="AK1780">
        <v>117</v>
      </c>
      <c r="AL1780">
        <v>1</v>
      </c>
      <c r="AM1780">
        <v>100</v>
      </c>
      <c r="AN1780">
        <v>5</v>
      </c>
    </row>
    <row r="1781" spans="1:40" x14ac:dyDescent="0.25">
      <c r="A1781" s="34">
        <v>40749</v>
      </c>
      <c r="B1781" s="220">
        <v>5.2083333333333336E-2</v>
      </c>
      <c r="C1781">
        <v>28.3</v>
      </c>
      <c r="D1781">
        <v>28.3</v>
      </c>
      <c r="E1781">
        <v>28.3</v>
      </c>
      <c r="F1781">
        <v>49</v>
      </c>
      <c r="G1781">
        <v>16.5</v>
      </c>
      <c r="H1781">
        <v>5</v>
      </c>
      <c r="I1781" t="s">
        <v>338</v>
      </c>
      <c r="J1781">
        <v>0.42</v>
      </c>
      <c r="K1781">
        <v>7</v>
      </c>
      <c r="L1781" t="s">
        <v>338</v>
      </c>
      <c r="M1781">
        <v>28.3</v>
      </c>
      <c r="N1781">
        <v>28.8</v>
      </c>
      <c r="O1781">
        <v>28.8</v>
      </c>
      <c r="P1781" t="s">
        <v>337</v>
      </c>
      <c r="Q1781">
        <v>753.5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3.5000000000000003E-2</v>
      </c>
      <c r="AB1781">
        <v>24</v>
      </c>
      <c r="AC1781">
        <v>41</v>
      </c>
      <c r="AD1781">
        <v>9.9</v>
      </c>
      <c r="AE1781">
        <v>23.6</v>
      </c>
      <c r="AF1781">
        <v>7.75</v>
      </c>
      <c r="AG1781">
        <v>7.2700000000000001E-2</v>
      </c>
      <c r="AH1781" t="s">
        <v>337</v>
      </c>
      <c r="AI1781" t="s">
        <v>337</v>
      </c>
      <c r="AJ1781">
        <v>0</v>
      </c>
      <c r="AK1781">
        <v>116</v>
      </c>
      <c r="AL1781">
        <v>1</v>
      </c>
      <c r="AM1781">
        <v>100</v>
      </c>
      <c r="AN1781">
        <v>5</v>
      </c>
    </row>
    <row r="1782" spans="1:40" x14ac:dyDescent="0.25">
      <c r="A1782" s="34">
        <v>40749</v>
      </c>
      <c r="B1782" s="220">
        <v>5.5555555555555552E-2</v>
      </c>
      <c r="C1782">
        <v>28.2</v>
      </c>
      <c r="D1782">
        <v>28.3</v>
      </c>
      <c r="E1782">
        <v>28.2</v>
      </c>
      <c r="F1782">
        <v>49</v>
      </c>
      <c r="G1782">
        <v>16.399999999999999</v>
      </c>
      <c r="H1782">
        <v>5</v>
      </c>
      <c r="I1782" t="s">
        <v>338</v>
      </c>
      <c r="J1782">
        <v>0.42</v>
      </c>
      <c r="K1782">
        <v>7</v>
      </c>
      <c r="L1782" t="s">
        <v>338</v>
      </c>
      <c r="M1782">
        <v>28.2</v>
      </c>
      <c r="N1782">
        <v>28.7</v>
      </c>
      <c r="O1782">
        <v>28.7</v>
      </c>
      <c r="P1782" t="s">
        <v>337</v>
      </c>
      <c r="Q1782">
        <v>753.5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3.4000000000000002E-2</v>
      </c>
      <c r="AB1782">
        <v>24</v>
      </c>
      <c r="AC1782">
        <v>41</v>
      </c>
      <c r="AD1782">
        <v>9.9</v>
      </c>
      <c r="AE1782">
        <v>23.6</v>
      </c>
      <c r="AF1782">
        <v>7.75</v>
      </c>
      <c r="AG1782">
        <v>7.2700000000000001E-2</v>
      </c>
      <c r="AH1782" t="s">
        <v>337</v>
      </c>
      <c r="AI1782" t="s">
        <v>337</v>
      </c>
      <c r="AJ1782">
        <v>0</v>
      </c>
      <c r="AK1782">
        <v>116</v>
      </c>
      <c r="AL1782">
        <v>1</v>
      </c>
      <c r="AM1782">
        <v>100</v>
      </c>
      <c r="AN1782">
        <v>5</v>
      </c>
    </row>
    <row r="1783" spans="1:40" x14ac:dyDescent="0.25">
      <c r="A1783" s="34">
        <v>40749</v>
      </c>
      <c r="B1783" s="220">
        <v>5.9027777777777783E-2</v>
      </c>
      <c r="C1783">
        <v>28.1</v>
      </c>
      <c r="D1783">
        <v>28.2</v>
      </c>
      <c r="E1783">
        <v>28.1</v>
      </c>
      <c r="F1783">
        <v>50</v>
      </c>
      <c r="G1783">
        <v>16.7</v>
      </c>
      <c r="H1783">
        <v>5</v>
      </c>
      <c r="I1783" t="s">
        <v>338</v>
      </c>
      <c r="J1783">
        <v>0.42</v>
      </c>
      <c r="K1783">
        <v>6</v>
      </c>
      <c r="L1783" t="s">
        <v>338</v>
      </c>
      <c r="M1783">
        <v>28.1</v>
      </c>
      <c r="N1783">
        <v>28.6</v>
      </c>
      <c r="O1783">
        <v>28.6</v>
      </c>
      <c r="P1783" t="s">
        <v>337</v>
      </c>
      <c r="Q1783">
        <v>753.5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3.4000000000000002E-2</v>
      </c>
      <c r="AB1783">
        <v>23.9</v>
      </c>
      <c r="AC1783">
        <v>41</v>
      </c>
      <c r="AD1783">
        <v>9.8000000000000007</v>
      </c>
      <c r="AE1783">
        <v>23.5</v>
      </c>
      <c r="AF1783">
        <v>7.75</v>
      </c>
      <c r="AG1783">
        <v>7.2700000000000001E-2</v>
      </c>
      <c r="AH1783" t="s">
        <v>337</v>
      </c>
      <c r="AI1783" t="s">
        <v>337</v>
      </c>
      <c r="AJ1783">
        <v>0</v>
      </c>
      <c r="AK1783">
        <v>117</v>
      </c>
      <c r="AL1783">
        <v>1</v>
      </c>
      <c r="AM1783">
        <v>100</v>
      </c>
      <c r="AN1783">
        <v>5</v>
      </c>
    </row>
    <row r="1784" spans="1:40" x14ac:dyDescent="0.25">
      <c r="A1784" s="34">
        <v>40749</v>
      </c>
      <c r="B1784" s="220">
        <v>6.25E-2</v>
      </c>
      <c r="C1784">
        <v>28</v>
      </c>
      <c r="D1784">
        <v>28.1</v>
      </c>
      <c r="E1784">
        <v>28</v>
      </c>
      <c r="F1784">
        <v>50</v>
      </c>
      <c r="G1784">
        <v>16.600000000000001</v>
      </c>
      <c r="H1784">
        <v>6</v>
      </c>
      <c r="I1784" t="s">
        <v>338</v>
      </c>
      <c r="J1784">
        <v>0.5</v>
      </c>
      <c r="K1784">
        <v>7</v>
      </c>
      <c r="L1784" t="s">
        <v>340</v>
      </c>
      <c r="M1784">
        <v>28</v>
      </c>
      <c r="N1784">
        <v>28.4</v>
      </c>
      <c r="O1784">
        <v>28.4</v>
      </c>
      <c r="P1784" t="s">
        <v>337</v>
      </c>
      <c r="Q1784">
        <v>753.5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3.4000000000000002E-2</v>
      </c>
      <c r="AB1784">
        <v>23.9</v>
      </c>
      <c r="AC1784">
        <v>41</v>
      </c>
      <c r="AD1784">
        <v>9.8000000000000007</v>
      </c>
      <c r="AE1784">
        <v>23.5</v>
      </c>
      <c r="AF1784">
        <v>7.75</v>
      </c>
      <c r="AG1784">
        <v>7.2700000000000001E-2</v>
      </c>
      <c r="AH1784" t="s">
        <v>337</v>
      </c>
      <c r="AI1784" t="s">
        <v>337</v>
      </c>
      <c r="AJ1784">
        <v>0</v>
      </c>
      <c r="AK1784">
        <v>117</v>
      </c>
      <c r="AL1784">
        <v>1</v>
      </c>
      <c r="AM1784">
        <v>100</v>
      </c>
      <c r="AN1784">
        <v>5</v>
      </c>
    </row>
    <row r="1785" spans="1:40" x14ac:dyDescent="0.25">
      <c r="A1785" s="34">
        <v>40749</v>
      </c>
      <c r="B1785" s="220">
        <v>6.5972222222222224E-2</v>
      </c>
      <c r="C1785">
        <v>27.9</v>
      </c>
      <c r="D1785">
        <v>28</v>
      </c>
      <c r="E1785">
        <v>27.9</v>
      </c>
      <c r="F1785">
        <v>50</v>
      </c>
      <c r="G1785">
        <v>16.600000000000001</v>
      </c>
      <c r="H1785">
        <v>7</v>
      </c>
      <c r="I1785" t="s">
        <v>338</v>
      </c>
      <c r="J1785">
        <v>0.57999999999999996</v>
      </c>
      <c r="K1785">
        <v>8</v>
      </c>
      <c r="L1785" t="s">
        <v>340</v>
      </c>
      <c r="M1785">
        <v>27.9</v>
      </c>
      <c r="N1785">
        <v>28.4</v>
      </c>
      <c r="O1785">
        <v>28.4</v>
      </c>
      <c r="P1785" t="s">
        <v>337</v>
      </c>
      <c r="Q1785">
        <v>753.5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3.3000000000000002E-2</v>
      </c>
      <c r="AB1785">
        <v>23.7</v>
      </c>
      <c r="AC1785">
        <v>41</v>
      </c>
      <c r="AD1785">
        <v>9.6999999999999993</v>
      </c>
      <c r="AE1785">
        <v>23.3</v>
      </c>
      <c r="AF1785">
        <v>7.76</v>
      </c>
      <c r="AG1785">
        <v>7.2700000000000001E-2</v>
      </c>
      <c r="AH1785" t="s">
        <v>337</v>
      </c>
      <c r="AI1785" t="s">
        <v>337</v>
      </c>
      <c r="AJ1785">
        <v>0</v>
      </c>
      <c r="AK1785">
        <v>116</v>
      </c>
      <c r="AL1785">
        <v>1</v>
      </c>
      <c r="AM1785">
        <v>100</v>
      </c>
      <c r="AN1785">
        <v>5</v>
      </c>
    </row>
    <row r="1786" spans="1:40" x14ac:dyDescent="0.25">
      <c r="A1786" s="34">
        <v>40749</v>
      </c>
      <c r="B1786" s="220">
        <v>6.9444444444444434E-2</v>
      </c>
      <c r="C1786">
        <v>27.9</v>
      </c>
      <c r="D1786">
        <v>27.9</v>
      </c>
      <c r="E1786">
        <v>27.9</v>
      </c>
      <c r="F1786">
        <v>50</v>
      </c>
      <c r="G1786">
        <v>16.5</v>
      </c>
      <c r="H1786">
        <v>6</v>
      </c>
      <c r="I1786" t="s">
        <v>338</v>
      </c>
      <c r="J1786">
        <v>0.5</v>
      </c>
      <c r="K1786">
        <v>8</v>
      </c>
      <c r="L1786" t="s">
        <v>340</v>
      </c>
      <c r="M1786">
        <v>27.9</v>
      </c>
      <c r="N1786">
        <v>28.3</v>
      </c>
      <c r="O1786">
        <v>28.3</v>
      </c>
      <c r="P1786" t="s">
        <v>337</v>
      </c>
      <c r="Q1786">
        <v>753.4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3.3000000000000002E-2</v>
      </c>
      <c r="AB1786">
        <v>23.6</v>
      </c>
      <c r="AC1786">
        <v>41</v>
      </c>
      <c r="AD1786">
        <v>9.6</v>
      </c>
      <c r="AE1786">
        <v>23.2</v>
      </c>
      <c r="AF1786">
        <v>7.77</v>
      </c>
      <c r="AG1786">
        <v>7.2800000000000004E-2</v>
      </c>
      <c r="AH1786" t="s">
        <v>337</v>
      </c>
      <c r="AI1786" t="s">
        <v>337</v>
      </c>
      <c r="AJ1786">
        <v>0</v>
      </c>
      <c r="AK1786">
        <v>118</v>
      </c>
      <c r="AL1786">
        <v>1</v>
      </c>
      <c r="AM1786">
        <v>100</v>
      </c>
      <c r="AN1786">
        <v>5</v>
      </c>
    </row>
    <row r="1787" spans="1:40" x14ac:dyDescent="0.25">
      <c r="A1787" s="34">
        <v>40749</v>
      </c>
      <c r="B1787" s="220">
        <v>7.2916666666666671E-2</v>
      </c>
      <c r="C1787">
        <v>27.8</v>
      </c>
      <c r="D1787">
        <v>27.9</v>
      </c>
      <c r="E1787">
        <v>27.8</v>
      </c>
      <c r="F1787">
        <v>50</v>
      </c>
      <c r="G1787">
        <v>16.5</v>
      </c>
      <c r="H1787">
        <v>7</v>
      </c>
      <c r="I1787" t="s">
        <v>338</v>
      </c>
      <c r="J1787">
        <v>0.57999999999999996</v>
      </c>
      <c r="K1787">
        <v>9</v>
      </c>
      <c r="L1787" t="s">
        <v>340</v>
      </c>
      <c r="M1787">
        <v>27.8</v>
      </c>
      <c r="N1787">
        <v>28.2</v>
      </c>
      <c r="O1787">
        <v>28.2</v>
      </c>
      <c r="P1787" t="s">
        <v>337</v>
      </c>
      <c r="Q1787">
        <v>753.3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3.3000000000000002E-2</v>
      </c>
      <c r="AB1787">
        <v>23.5</v>
      </c>
      <c r="AC1787">
        <v>41</v>
      </c>
      <c r="AD1787">
        <v>9.5</v>
      </c>
      <c r="AE1787">
        <v>23.1</v>
      </c>
      <c r="AF1787">
        <v>7.78</v>
      </c>
      <c r="AG1787">
        <v>7.2800000000000004E-2</v>
      </c>
      <c r="AH1787" t="s">
        <v>337</v>
      </c>
      <c r="AI1787" t="s">
        <v>337</v>
      </c>
      <c r="AJ1787">
        <v>0</v>
      </c>
      <c r="AK1787">
        <v>117</v>
      </c>
      <c r="AL1787">
        <v>1</v>
      </c>
      <c r="AM1787">
        <v>100</v>
      </c>
      <c r="AN1787">
        <v>5</v>
      </c>
    </row>
    <row r="1788" spans="1:40" x14ac:dyDescent="0.25">
      <c r="A1788" s="34">
        <v>40749</v>
      </c>
      <c r="B1788" s="220">
        <v>7.6388888888888895E-2</v>
      </c>
      <c r="C1788">
        <v>27.8</v>
      </c>
      <c r="D1788">
        <v>27.8</v>
      </c>
      <c r="E1788">
        <v>27.8</v>
      </c>
      <c r="F1788">
        <v>50</v>
      </c>
      <c r="G1788">
        <v>16.399999999999999</v>
      </c>
      <c r="H1788">
        <v>7</v>
      </c>
      <c r="I1788" t="s">
        <v>340</v>
      </c>
      <c r="J1788">
        <v>0.57999999999999996</v>
      </c>
      <c r="K1788">
        <v>9</v>
      </c>
      <c r="L1788" t="s">
        <v>340</v>
      </c>
      <c r="M1788">
        <v>27.8</v>
      </c>
      <c r="N1788">
        <v>28.1</v>
      </c>
      <c r="O1788">
        <v>28.1</v>
      </c>
      <c r="P1788" t="s">
        <v>337</v>
      </c>
      <c r="Q1788">
        <v>753.2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3.3000000000000002E-2</v>
      </c>
      <c r="AB1788">
        <v>23.4</v>
      </c>
      <c r="AC1788">
        <v>42</v>
      </c>
      <c r="AD1788">
        <v>9.8000000000000007</v>
      </c>
      <c r="AE1788">
        <v>23.1</v>
      </c>
      <c r="AF1788">
        <v>7.97</v>
      </c>
      <c r="AG1788">
        <v>7.2800000000000004E-2</v>
      </c>
      <c r="AH1788" t="s">
        <v>337</v>
      </c>
      <c r="AI1788" t="s">
        <v>337</v>
      </c>
      <c r="AJ1788">
        <v>0</v>
      </c>
      <c r="AK1788">
        <v>117</v>
      </c>
      <c r="AL1788">
        <v>1</v>
      </c>
      <c r="AM1788">
        <v>100</v>
      </c>
      <c r="AN1788">
        <v>5</v>
      </c>
    </row>
    <row r="1789" spans="1:40" x14ac:dyDescent="0.25">
      <c r="A1789" s="34">
        <v>40749</v>
      </c>
      <c r="B1789" s="220">
        <v>7.9861111111111105E-2</v>
      </c>
      <c r="C1789">
        <v>27.8</v>
      </c>
      <c r="D1789">
        <v>27.8</v>
      </c>
      <c r="E1789">
        <v>27.8</v>
      </c>
      <c r="F1789">
        <v>50</v>
      </c>
      <c r="G1789">
        <v>16.399999999999999</v>
      </c>
      <c r="H1789">
        <v>7</v>
      </c>
      <c r="I1789" t="s">
        <v>340</v>
      </c>
      <c r="J1789">
        <v>0.57999999999999996</v>
      </c>
      <c r="K1789">
        <v>10</v>
      </c>
      <c r="L1789" t="s">
        <v>340</v>
      </c>
      <c r="M1789">
        <v>27.8</v>
      </c>
      <c r="N1789">
        <v>28.1</v>
      </c>
      <c r="O1789">
        <v>28.1</v>
      </c>
      <c r="P1789" t="s">
        <v>337</v>
      </c>
      <c r="Q1789">
        <v>753.2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3.3000000000000002E-2</v>
      </c>
      <c r="AB1789">
        <v>23.3</v>
      </c>
      <c r="AC1789">
        <v>42</v>
      </c>
      <c r="AD1789">
        <v>9.6999999999999993</v>
      </c>
      <c r="AE1789">
        <v>22.9</v>
      </c>
      <c r="AF1789">
        <v>7.97</v>
      </c>
      <c r="AG1789">
        <v>7.2800000000000004E-2</v>
      </c>
      <c r="AH1789" t="s">
        <v>337</v>
      </c>
      <c r="AI1789" t="s">
        <v>337</v>
      </c>
      <c r="AJ1789">
        <v>0</v>
      </c>
      <c r="AK1789">
        <v>117</v>
      </c>
      <c r="AL1789">
        <v>1</v>
      </c>
      <c r="AM1789">
        <v>100</v>
      </c>
      <c r="AN1789">
        <v>5</v>
      </c>
    </row>
    <row r="1790" spans="1:40" x14ac:dyDescent="0.25">
      <c r="A1790" s="34">
        <v>40749</v>
      </c>
      <c r="B1790" s="220">
        <v>8.3333333333333329E-2</v>
      </c>
      <c r="C1790">
        <v>27.7</v>
      </c>
      <c r="D1790">
        <v>27.8</v>
      </c>
      <c r="E1790">
        <v>27.7</v>
      </c>
      <c r="F1790">
        <v>50</v>
      </c>
      <c r="G1790">
        <v>16.399999999999999</v>
      </c>
      <c r="H1790">
        <v>6</v>
      </c>
      <c r="I1790" t="s">
        <v>340</v>
      </c>
      <c r="J1790">
        <v>0.5</v>
      </c>
      <c r="K1790">
        <v>8</v>
      </c>
      <c r="L1790" t="s">
        <v>340</v>
      </c>
      <c r="M1790">
        <v>27.7</v>
      </c>
      <c r="N1790">
        <v>28.1</v>
      </c>
      <c r="O1790">
        <v>28.1</v>
      </c>
      <c r="P1790" t="s">
        <v>337</v>
      </c>
      <c r="Q1790">
        <v>753.2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3.3000000000000002E-2</v>
      </c>
      <c r="AB1790">
        <v>23.3</v>
      </c>
      <c r="AC1790">
        <v>42</v>
      </c>
      <c r="AD1790">
        <v>9.6999999999999993</v>
      </c>
      <c r="AE1790">
        <v>22.9</v>
      </c>
      <c r="AF1790">
        <v>7.97</v>
      </c>
      <c r="AG1790">
        <v>7.2800000000000004E-2</v>
      </c>
      <c r="AH1790" t="s">
        <v>337</v>
      </c>
      <c r="AI1790" t="s">
        <v>337</v>
      </c>
      <c r="AJ1790">
        <v>4.0000000000000001E-3</v>
      </c>
      <c r="AK1790">
        <v>117</v>
      </c>
      <c r="AL1790">
        <v>1</v>
      </c>
      <c r="AM1790">
        <v>100</v>
      </c>
      <c r="AN1790">
        <v>5</v>
      </c>
    </row>
    <row r="1791" spans="1:40" x14ac:dyDescent="0.25">
      <c r="A1791" s="34">
        <v>40749</v>
      </c>
      <c r="B1791" s="220">
        <v>8.6805555555555566E-2</v>
      </c>
      <c r="C1791">
        <v>27.6</v>
      </c>
      <c r="D1791">
        <v>27.7</v>
      </c>
      <c r="E1791">
        <v>27.6</v>
      </c>
      <c r="F1791">
        <v>50</v>
      </c>
      <c r="G1791">
        <v>16.2</v>
      </c>
      <c r="H1791">
        <v>6</v>
      </c>
      <c r="I1791" t="s">
        <v>340</v>
      </c>
      <c r="J1791">
        <v>0.5</v>
      </c>
      <c r="K1791">
        <v>8</v>
      </c>
      <c r="L1791" t="s">
        <v>340</v>
      </c>
      <c r="M1791">
        <v>27.6</v>
      </c>
      <c r="N1791">
        <v>27.9</v>
      </c>
      <c r="O1791">
        <v>27.9</v>
      </c>
      <c r="P1791" t="s">
        <v>337</v>
      </c>
      <c r="Q1791">
        <v>753.2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3.2000000000000001E-2</v>
      </c>
      <c r="AB1791">
        <v>23.2</v>
      </c>
      <c r="AC1791">
        <v>42</v>
      </c>
      <c r="AD1791">
        <v>9.6</v>
      </c>
      <c r="AE1791">
        <v>22.7</v>
      </c>
      <c r="AF1791">
        <v>7.97</v>
      </c>
      <c r="AG1791">
        <v>7.2800000000000004E-2</v>
      </c>
      <c r="AH1791" t="s">
        <v>337</v>
      </c>
      <c r="AI1791" t="s">
        <v>337</v>
      </c>
      <c r="AJ1791">
        <v>0</v>
      </c>
      <c r="AK1791">
        <v>117</v>
      </c>
      <c r="AL1791">
        <v>1</v>
      </c>
      <c r="AM1791">
        <v>100</v>
      </c>
      <c r="AN1791">
        <v>5</v>
      </c>
    </row>
    <row r="1792" spans="1:40" x14ac:dyDescent="0.25">
      <c r="A1792" s="34">
        <v>40749</v>
      </c>
      <c r="B1792" s="220">
        <v>9.0277777777777776E-2</v>
      </c>
      <c r="C1792">
        <v>27.4</v>
      </c>
      <c r="D1792">
        <v>27.6</v>
      </c>
      <c r="E1792">
        <v>27.4</v>
      </c>
      <c r="F1792">
        <v>51</v>
      </c>
      <c r="G1792">
        <v>16.399999999999999</v>
      </c>
      <c r="H1792">
        <v>5</v>
      </c>
      <c r="I1792" t="s">
        <v>340</v>
      </c>
      <c r="J1792">
        <v>0.42</v>
      </c>
      <c r="K1792">
        <v>7</v>
      </c>
      <c r="L1792" t="s">
        <v>340</v>
      </c>
      <c r="M1792">
        <v>27.4</v>
      </c>
      <c r="N1792">
        <v>27.7</v>
      </c>
      <c r="O1792">
        <v>27.7</v>
      </c>
      <c r="P1792" t="s">
        <v>337</v>
      </c>
      <c r="Q1792">
        <v>753.2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3.2000000000000001E-2</v>
      </c>
      <c r="AB1792">
        <v>23.1</v>
      </c>
      <c r="AC1792">
        <v>42</v>
      </c>
      <c r="AD1792">
        <v>9.5</v>
      </c>
      <c r="AE1792">
        <v>22.6</v>
      </c>
      <c r="AF1792">
        <v>7.98</v>
      </c>
      <c r="AG1792">
        <v>7.2900000000000006E-2</v>
      </c>
      <c r="AH1792" t="s">
        <v>337</v>
      </c>
      <c r="AI1792" t="s">
        <v>337</v>
      </c>
      <c r="AJ1792">
        <v>0</v>
      </c>
      <c r="AK1792">
        <v>117</v>
      </c>
      <c r="AL1792">
        <v>1</v>
      </c>
      <c r="AM1792">
        <v>100</v>
      </c>
      <c r="AN1792">
        <v>5</v>
      </c>
    </row>
    <row r="1793" spans="1:40" x14ac:dyDescent="0.25">
      <c r="A1793" s="34">
        <v>40749</v>
      </c>
      <c r="B1793" s="220">
        <v>9.375E-2</v>
      </c>
      <c r="C1793">
        <v>27.3</v>
      </c>
      <c r="D1793">
        <v>27.4</v>
      </c>
      <c r="E1793">
        <v>27.3</v>
      </c>
      <c r="F1793">
        <v>51</v>
      </c>
      <c r="G1793">
        <v>16.3</v>
      </c>
      <c r="H1793">
        <v>5</v>
      </c>
      <c r="I1793" t="s">
        <v>338</v>
      </c>
      <c r="J1793">
        <v>0.42</v>
      </c>
      <c r="K1793">
        <v>8</v>
      </c>
      <c r="L1793" t="s">
        <v>340</v>
      </c>
      <c r="M1793">
        <v>27.3</v>
      </c>
      <c r="N1793">
        <v>27.6</v>
      </c>
      <c r="O1793">
        <v>27.6</v>
      </c>
      <c r="P1793" t="s">
        <v>337</v>
      </c>
      <c r="Q1793">
        <v>753.2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3.1E-2</v>
      </c>
      <c r="AB1793">
        <v>23.1</v>
      </c>
      <c r="AC1793">
        <v>42</v>
      </c>
      <c r="AD1793">
        <v>9.5</v>
      </c>
      <c r="AE1793">
        <v>22.6</v>
      </c>
      <c r="AF1793">
        <v>7.98</v>
      </c>
      <c r="AG1793">
        <v>7.2900000000000006E-2</v>
      </c>
      <c r="AH1793" t="s">
        <v>337</v>
      </c>
      <c r="AI1793" t="s">
        <v>337</v>
      </c>
      <c r="AJ1793">
        <v>0</v>
      </c>
      <c r="AK1793">
        <v>116</v>
      </c>
      <c r="AL1793">
        <v>1</v>
      </c>
      <c r="AM1793">
        <v>100</v>
      </c>
      <c r="AN1793">
        <v>5</v>
      </c>
    </row>
    <row r="1794" spans="1:40" x14ac:dyDescent="0.25">
      <c r="A1794" s="34">
        <v>40749</v>
      </c>
      <c r="B1794" s="220">
        <v>9.7222222222222224E-2</v>
      </c>
      <c r="C1794">
        <v>27.3</v>
      </c>
      <c r="D1794">
        <v>27.3</v>
      </c>
      <c r="E1794">
        <v>27.3</v>
      </c>
      <c r="F1794">
        <v>51</v>
      </c>
      <c r="G1794">
        <v>16.3</v>
      </c>
      <c r="H1794">
        <v>5</v>
      </c>
      <c r="I1794" t="s">
        <v>340</v>
      </c>
      <c r="J1794">
        <v>0.42</v>
      </c>
      <c r="K1794">
        <v>7</v>
      </c>
      <c r="L1794" t="s">
        <v>340</v>
      </c>
      <c r="M1794">
        <v>27.3</v>
      </c>
      <c r="N1794">
        <v>27.6</v>
      </c>
      <c r="O1794">
        <v>27.6</v>
      </c>
      <c r="P1794" t="s">
        <v>337</v>
      </c>
      <c r="Q1794">
        <v>753.3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3.1E-2</v>
      </c>
      <c r="AB1794">
        <v>23.1</v>
      </c>
      <c r="AC1794">
        <v>42</v>
      </c>
      <c r="AD1794">
        <v>9.4</v>
      </c>
      <c r="AE1794">
        <v>22.5</v>
      </c>
      <c r="AF1794">
        <v>7.98</v>
      </c>
      <c r="AG1794">
        <v>7.2900000000000006E-2</v>
      </c>
      <c r="AH1794" t="s">
        <v>337</v>
      </c>
      <c r="AI1794" t="s">
        <v>337</v>
      </c>
      <c r="AJ1794">
        <v>0</v>
      </c>
      <c r="AK1794">
        <v>117</v>
      </c>
      <c r="AL1794">
        <v>1</v>
      </c>
      <c r="AM1794">
        <v>100</v>
      </c>
      <c r="AN1794">
        <v>5</v>
      </c>
    </row>
    <row r="1795" spans="1:40" x14ac:dyDescent="0.25">
      <c r="A1795" s="34">
        <v>40749</v>
      </c>
      <c r="B1795" s="220">
        <v>0.10069444444444443</v>
      </c>
      <c r="C1795">
        <v>27.2</v>
      </c>
      <c r="D1795">
        <v>27.3</v>
      </c>
      <c r="E1795">
        <v>27.2</v>
      </c>
      <c r="F1795">
        <v>51</v>
      </c>
      <c r="G1795">
        <v>16.2</v>
      </c>
      <c r="H1795">
        <v>5</v>
      </c>
      <c r="I1795" t="s">
        <v>340</v>
      </c>
      <c r="J1795">
        <v>0.42</v>
      </c>
      <c r="K1795">
        <v>8</v>
      </c>
      <c r="L1795" t="s">
        <v>340</v>
      </c>
      <c r="M1795">
        <v>27.2</v>
      </c>
      <c r="N1795">
        <v>27.4</v>
      </c>
      <c r="O1795">
        <v>27.4</v>
      </c>
      <c r="P1795" t="s">
        <v>337</v>
      </c>
      <c r="Q1795">
        <v>753.3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3.1E-2</v>
      </c>
      <c r="AB1795">
        <v>22.9</v>
      </c>
      <c r="AC1795">
        <v>42</v>
      </c>
      <c r="AD1795">
        <v>9.3000000000000007</v>
      </c>
      <c r="AE1795">
        <v>22.4</v>
      </c>
      <c r="AF1795">
        <v>7.98</v>
      </c>
      <c r="AG1795">
        <v>7.2900000000000006E-2</v>
      </c>
      <c r="AH1795" t="s">
        <v>337</v>
      </c>
      <c r="AI1795" t="s">
        <v>337</v>
      </c>
      <c r="AJ1795">
        <v>0</v>
      </c>
      <c r="AK1795">
        <v>117</v>
      </c>
      <c r="AL1795">
        <v>1</v>
      </c>
      <c r="AM1795">
        <v>100</v>
      </c>
      <c r="AN1795">
        <v>5</v>
      </c>
    </row>
    <row r="1796" spans="1:40" x14ac:dyDescent="0.25">
      <c r="A1796" s="34">
        <v>40749</v>
      </c>
      <c r="B1796" s="220">
        <v>0.10416666666666667</v>
      </c>
      <c r="C1796">
        <v>27.2</v>
      </c>
      <c r="D1796">
        <v>27.2</v>
      </c>
      <c r="E1796">
        <v>27.2</v>
      </c>
      <c r="F1796">
        <v>51</v>
      </c>
      <c r="G1796">
        <v>16.2</v>
      </c>
      <c r="H1796">
        <v>4</v>
      </c>
      <c r="I1796" t="s">
        <v>338</v>
      </c>
      <c r="J1796">
        <v>0.33</v>
      </c>
      <c r="K1796">
        <v>6</v>
      </c>
      <c r="L1796" t="s">
        <v>338</v>
      </c>
      <c r="M1796">
        <v>27.2</v>
      </c>
      <c r="N1796">
        <v>27.3</v>
      </c>
      <c r="O1796">
        <v>27.3</v>
      </c>
      <c r="P1796" t="s">
        <v>337</v>
      </c>
      <c r="Q1796">
        <v>753.3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3.1E-2</v>
      </c>
      <c r="AB1796">
        <v>22.9</v>
      </c>
      <c r="AC1796">
        <v>42</v>
      </c>
      <c r="AD1796">
        <v>9.3000000000000007</v>
      </c>
      <c r="AE1796">
        <v>22.4</v>
      </c>
      <c r="AF1796">
        <v>7.98</v>
      </c>
      <c r="AG1796">
        <v>7.2900000000000006E-2</v>
      </c>
      <c r="AH1796" t="s">
        <v>337</v>
      </c>
      <c r="AI1796" t="s">
        <v>337</v>
      </c>
      <c r="AJ1796">
        <v>0</v>
      </c>
      <c r="AK1796">
        <v>117</v>
      </c>
      <c r="AL1796">
        <v>1</v>
      </c>
      <c r="AM1796">
        <v>100</v>
      </c>
      <c r="AN1796">
        <v>5</v>
      </c>
    </row>
    <row r="1797" spans="1:40" x14ac:dyDescent="0.25">
      <c r="A1797" s="34">
        <v>40749</v>
      </c>
      <c r="B1797" s="220">
        <v>0.1076388888888889</v>
      </c>
      <c r="C1797">
        <v>27.1</v>
      </c>
      <c r="D1797">
        <v>27.2</v>
      </c>
      <c r="E1797">
        <v>27.1</v>
      </c>
      <c r="F1797">
        <v>51</v>
      </c>
      <c r="G1797">
        <v>16.100000000000001</v>
      </c>
      <c r="H1797">
        <v>4</v>
      </c>
      <c r="I1797" t="s">
        <v>338</v>
      </c>
      <c r="J1797">
        <v>0.33</v>
      </c>
      <c r="K1797">
        <v>6</v>
      </c>
      <c r="L1797" t="s">
        <v>338</v>
      </c>
      <c r="M1797">
        <v>27.1</v>
      </c>
      <c r="N1797">
        <v>27.3</v>
      </c>
      <c r="O1797">
        <v>27.3</v>
      </c>
      <c r="P1797" t="s">
        <v>337</v>
      </c>
      <c r="Q1797">
        <v>753.3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0.03</v>
      </c>
      <c r="AB1797">
        <v>22.8</v>
      </c>
      <c r="AC1797">
        <v>42</v>
      </c>
      <c r="AD1797">
        <v>9.1999999999999993</v>
      </c>
      <c r="AE1797">
        <v>22.2</v>
      </c>
      <c r="AF1797">
        <v>7.99</v>
      </c>
      <c r="AG1797">
        <v>7.2999999999999995E-2</v>
      </c>
      <c r="AH1797" t="s">
        <v>337</v>
      </c>
      <c r="AI1797" t="s">
        <v>337</v>
      </c>
      <c r="AJ1797">
        <v>0</v>
      </c>
      <c r="AK1797">
        <v>117</v>
      </c>
      <c r="AL1797">
        <v>1</v>
      </c>
      <c r="AM1797">
        <v>100</v>
      </c>
      <c r="AN1797">
        <v>5</v>
      </c>
    </row>
    <row r="1798" spans="1:40" x14ac:dyDescent="0.25">
      <c r="A1798" s="34">
        <v>40749</v>
      </c>
      <c r="B1798" s="220">
        <v>0.1111111111111111</v>
      </c>
      <c r="C1798">
        <v>27.1</v>
      </c>
      <c r="D1798">
        <v>27.1</v>
      </c>
      <c r="E1798">
        <v>27.1</v>
      </c>
      <c r="F1798">
        <v>52</v>
      </c>
      <c r="G1798">
        <v>16.399999999999999</v>
      </c>
      <c r="H1798">
        <v>4</v>
      </c>
      <c r="I1798" t="s">
        <v>338</v>
      </c>
      <c r="J1798">
        <v>0.33</v>
      </c>
      <c r="K1798">
        <v>5</v>
      </c>
      <c r="L1798" t="s">
        <v>338</v>
      </c>
      <c r="M1798">
        <v>27.1</v>
      </c>
      <c r="N1798">
        <v>27.3</v>
      </c>
      <c r="O1798">
        <v>27.3</v>
      </c>
      <c r="P1798" t="s">
        <v>337</v>
      </c>
      <c r="Q1798">
        <v>753.3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0.03</v>
      </c>
      <c r="AB1798">
        <v>22.8</v>
      </c>
      <c r="AC1798">
        <v>42</v>
      </c>
      <c r="AD1798">
        <v>9.1999999999999993</v>
      </c>
      <c r="AE1798">
        <v>22.2</v>
      </c>
      <c r="AF1798">
        <v>7.99</v>
      </c>
      <c r="AG1798">
        <v>7.2999999999999995E-2</v>
      </c>
      <c r="AH1798" t="s">
        <v>337</v>
      </c>
      <c r="AI1798" t="s">
        <v>337</v>
      </c>
      <c r="AJ1798">
        <v>0</v>
      </c>
      <c r="AK1798">
        <v>117</v>
      </c>
      <c r="AL1798">
        <v>1</v>
      </c>
      <c r="AM1798">
        <v>100</v>
      </c>
      <c r="AN1798">
        <v>5</v>
      </c>
    </row>
    <row r="1799" spans="1:40" x14ac:dyDescent="0.25">
      <c r="A1799" s="34">
        <v>40749</v>
      </c>
      <c r="B1799" s="220">
        <v>0.11458333333333333</v>
      </c>
      <c r="C1799">
        <v>27</v>
      </c>
      <c r="D1799">
        <v>27.1</v>
      </c>
      <c r="E1799">
        <v>27</v>
      </c>
      <c r="F1799">
        <v>52</v>
      </c>
      <c r="G1799">
        <v>16.3</v>
      </c>
      <c r="H1799">
        <v>4</v>
      </c>
      <c r="I1799" t="s">
        <v>340</v>
      </c>
      <c r="J1799">
        <v>0.33</v>
      </c>
      <c r="K1799">
        <v>7</v>
      </c>
      <c r="L1799" t="s">
        <v>340</v>
      </c>
      <c r="M1799">
        <v>27</v>
      </c>
      <c r="N1799">
        <v>27.2</v>
      </c>
      <c r="O1799">
        <v>27.2</v>
      </c>
      <c r="P1799" t="s">
        <v>337</v>
      </c>
      <c r="Q1799">
        <v>753.3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0.03</v>
      </c>
      <c r="AB1799">
        <v>22.8</v>
      </c>
      <c r="AC1799">
        <v>42</v>
      </c>
      <c r="AD1799">
        <v>9.1999999999999993</v>
      </c>
      <c r="AE1799">
        <v>22.2</v>
      </c>
      <c r="AF1799">
        <v>7.99</v>
      </c>
      <c r="AG1799">
        <v>7.2999999999999995E-2</v>
      </c>
      <c r="AH1799" t="s">
        <v>337</v>
      </c>
      <c r="AI1799" t="s">
        <v>337</v>
      </c>
      <c r="AJ1799">
        <v>0</v>
      </c>
      <c r="AK1799">
        <v>116</v>
      </c>
      <c r="AL1799">
        <v>1</v>
      </c>
      <c r="AM1799">
        <v>100</v>
      </c>
      <c r="AN1799">
        <v>5</v>
      </c>
    </row>
    <row r="1800" spans="1:40" x14ac:dyDescent="0.25">
      <c r="A1800" s="34">
        <v>40749</v>
      </c>
      <c r="B1800" s="220">
        <v>0.11805555555555557</v>
      </c>
      <c r="C1800">
        <v>26.9</v>
      </c>
      <c r="D1800">
        <v>27</v>
      </c>
      <c r="E1800">
        <v>26.9</v>
      </c>
      <c r="F1800">
        <v>52</v>
      </c>
      <c r="G1800">
        <v>16.3</v>
      </c>
      <c r="H1800">
        <v>4</v>
      </c>
      <c r="I1800" t="s">
        <v>340</v>
      </c>
      <c r="J1800">
        <v>0.33</v>
      </c>
      <c r="K1800">
        <v>5</v>
      </c>
      <c r="L1800" t="s">
        <v>340</v>
      </c>
      <c r="M1800">
        <v>26.9</v>
      </c>
      <c r="N1800">
        <v>27.2</v>
      </c>
      <c r="O1800">
        <v>27.2</v>
      </c>
      <c r="P1800" t="s">
        <v>337</v>
      </c>
      <c r="Q1800">
        <v>753.3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0.03</v>
      </c>
      <c r="AB1800">
        <v>22.8</v>
      </c>
      <c r="AC1800">
        <v>42</v>
      </c>
      <c r="AD1800">
        <v>9.1999999999999993</v>
      </c>
      <c r="AE1800">
        <v>22.2</v>
      </c>
      <c r="AF1800">
        <v>7.99</v>
      </c>
      <c r="AG1800">
        <v>7.2999999999999995E-2</v>
      </c>
      <c r="AH1800" t="s">
        <v>337</v>
      </c>
      <c r="AI1800" t="s">
        <v>337</v>
      </c>
      <c r="AJ1800">
        <v>0</v>
      </c>
      <c r="AK1800">
        <v>117</v>
      </c>
      <c r="AL1800">
        <v>1</v>
      </c>
      <c r="AM1800">
        <v>100</v>
      </c>
      <c r="AN1800">
        <v>5</v>
      </c>
    </row>
    <row r="1801" spans="1:40" x14ac:dyDescent="0.25">
      <c r="A1801" s="34">
        <v>40749</v>
      </c>
      <c r="B1801" s="220">
        <v>0.12152777777777778</v>
      </c>
      <c r="C1801">
        <v>26.9</v>
      </c>
      <c r="D1801">
        <v>26.9</v>
      </c>
      <c r="E1801">
        <v>26.9</v>
      </c>
      <c r="F1801">
        <v>52</v>
      </c>
      <c r="G1801">
        <v>16.3</v>
      </c>
      <c r="H1801">
        <v>3</v>
      </c>
      <c r="I1801" t="s">
        <v>340</v>
      </c>
      <c r="J1801">
        <v>0.25</v>
      </c>
      <c r="K1801">
        <v>4</v>
      </c>
      <c r="L1801" t="s">
        <v>340</v>
      </c>
      <c r="M1801">
        <v>26.9</v>
      </c>
      <c r="N1801">
        <v>27.2</v>
      </c>
      <c r="O1801">
        <v>27.2</v>
      </c>
      <c r="P1801" t="s">
        <v>337</v>
      </c>
      <c r="Q1801">
        <v>753.3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0.03</v>
      </c>
      <c r="AB1801">
        <v>22.8</v>
      </c>
      <c r="AC1801">
        <v>42</v>
      </c>
      <c r="AD1801">
        <v>9.1999999999999993</v>
      </c>
      <c r="AE1801">
        <v>22.2</v>
      </c>
      <c r="AF1801">
        <v>7.99</v>
      </c>
      <c r="AG1801">
        <v>7.2999999999999995E-2</v>
      </c>
      <c r="AH1801" t="s">
        <v>337</v>
      </c>
      <c r="AI1801" t="s">
        <v>337</v>
      </c>
      <c r="AJ1801">
        <v>0</v>
      </c>
      <c r="AK1801">
        <v>117</v>
      </c>
      <c r="AL1801">
        <v>1</v>
      </c>
      <c r="AM1801">
        <v>100</v>
      </c>
      <c r="AN1801">
        <v>5</v>
      </c>
    </row>
    <row r="1802" spans="1:40" x14ac:dyDescent="0.25">
      <c r="A1802" s="34">
        <v>40749</v>
      </c>
      <c r="B1802" s="220">
        <v>0.125</v>
      </c>
      <c r="C1802">
        <v>26.8</v>
      </c>
      <c r="D1802">
        <v>26.9</v>
      </c>
      <c r="E1802">
        <v>26.8</v>
      </c>
      <c r="F1802">
        <v>52</v>
      </c>
      <c r="G1802">
        <v>16.100000000000001</v>
      </c>
      <c r="H1802">
        <v>2</v>
      </c>
      <c r="I1802" t="s">
        <v>340</v>
      </c>
      <c r="J1802">
        <v>0.17</v>
      </c>
      <c r="K1802">
        <v>4</v>
      </c>
      <c r="L1802" t="s">
        <v>340</v>
      </c>
      <c r="M1802">
        <v>26.8</v>
      </c>
      <c r="N1802">
        <v>27.1</v>
      </c>
      <c r="O1802">
        <v>27.1</v>
      </c>
      <c r="P1802" t="s">
        <v>337</v>
      </c>
      <c r="Q1802">
        <v>753.3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0.03</v>
      </c>
      <c r="AB1802">
        <v>22.7</v>
      </c>
      <c r="AC1802">
        <v>42</v>
      </c>
      <c r="AD1802">
        <v>9.1</v>
      </c>
      <c r="AE1802">
        <v>21.9</v>
      </c>
      <c r="AF1802">
        <v>7.99</v>
      </c>
      <c r="AG1802">
        <v>7.2999999999999995E-2</v>
      </c>
      <c r="AH1802" t="s">
        <v>337</v>
      </c>
      <c r="AI1802" t="s">
        <v>337</v>
      </c>
      <c r="AJ1802">
        <v>4.0000000000000001E-3</v>
      </c>
      <c r="AK1802">
        <v>116</v>
      </c>
      <c r="AL1802">
        <v>1</v>
      </c>
      <c r="AM1802">
        <v>100</v>
      </c>
      <c r="AN1802">
        <v>5</v>
      </c>
    </row>
    <row r="1803" spans="1:40" x14ac:dyDescent="0.25">
      <c r="A1803" s="34">
        <v>40749</v>
      </c>
      <c r="B1803" s="220">
        <v>0.12847222222222224</v>
      </c>
      <c r="C1803">
        <v>26.8</v>
      </c>
      <c r="D1803">
        <v>26.8</v>
      </c>
      <c r="E1803">
        <v>26.8</v>
      </c>
      <c r="F1803">
        <v>52</v>
      </c>
      <c r="G1803">
        <v>16.100000000000001</v>
      </c>
      <c r="H1803">
        <v>1</v>
      </c>
      <c r="I1803" t="s">
        <v>340</v>
      </c>
      <c r="J1803">
        <v>0.08</v>
      </c>
      <c r="K1803">
        <v>2</v>
      </c>
      <c r="L1803" t="s">
        <v>340</v>
      </c>
      <c r="M1803">
        <v>26.8</v>
      </c>
      <c r="N1803">
        <v>27</v>
      </c>
      <c r="O1803">
        <v>27</v>
      </c>
      <c r="P1803" t="s">
        <v>337</v>
      </c>
      <c r="Q1803">
        <v>753.3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2.9000000000000001E-2</v>
      </c>
      <c r="AB1803">
        <v>22.7</v>
      </c>
      <c r="AC1803">
        <v>42</v>
      </c>
      <c r="AD1803">
        <v>9.1</v>
      </c>
      <c r="AE1803">
        <v>21.9</v>
      </c>
      <c r="AF1803">
        <v>7.99</v>
      </c>
      <c r="AG1803">
        <v>7.2999999999999995E-2</v>
      </c>
      <c r="AH1803" t="s">
        <v>337</v>
      </c>
      <c r="AI1803" t="s">
        <v>337</v>
      </c>
      <c r="AJ1803">
        <v>0</v>
      </c>
      <c r="AK1803">
        <v>116</v>
      </c>
      <c r="AL1803">
        <v>1</v>
      </c>
      <c r="AM1803">
        <v>100</v>
      </c>
      <c r="AN1803">
        <v>5</v>
      </c>
    </row>
    <row r="1804" spans="1:40" x14ac:dyDescent="0.25">
      <c r="A1804" s="34">
        <v>40749</v>
      </c>
      <c r="B1804" s="220">
        <v>0.13194444444444445</v>
      </c>
      <c r="C1804">
        <v>26.6</v>
      </c>
      <c r="D1804">
        <v>26.8</v>
      </c>
      <c r="E1804">
        <v>26.6</v>
      </c>
      <c r="F1804">
        <v>53</v>
      </c>
      <c r="G1804">
        <v>16.2</v>
      </c>
      <c r="H1804">
        <v>1</v>
      </c>
      <c r="I1804" t="s">
        <v>340</v>
      </c>
      <c r="J1804">
        <v>0.08</v>
      </c>
      <c r="K1804">
        <v>2</v>
      </c>
      <c r="L1804" t="s">
        <v>340</v>
      </c>
      <c r="M1804">
        <v>26.6</v>
      </c>
      <c r="N1804">
        <v>26.9</v>
      </c>
      <c r="O1804">
        <v>26.9</v>
      </c>
      <c r="P1804" t="s">
        <v>337</v>
      </c>
      <c r="Q1804">
        <v>753.3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2.9000000000000001E-2</v>
      </c>
      <c r="AB1804">
        <v>22.6</v>
      </c>
      <c r="AC1804">
        <v>42</v>
      </c>
      <c r="AD1804">
        <v>9</v>
      </c>
      <c r="AE1804">
        <v>21.8</v>
      </c>
      <c r="AF1804">
        <v>8</v>
      </c>
      <c r="AG1804">
        <v>7.3099999999999998E-2</v>
      </c>
      <c r="AH1804" t="s">
        <v>337</v>
      </c>
      <c r="AI1804" t="s">
        <v>337</v>
      </c>
      <c r="AJ1804">
        <v>0</v>
      </c>
      <c r="AK1804">
        <v>117</v>
      </c>
      <c r="AL1804">
        <v>1</v>
      </c>
      <c r="AM1804">
        <v>100</v>
      </c>
      <c r="AN1804">
        <v>5</v>
      </c>
    </row>
    <row r="1805" spans="1:40" x14ac:dyDescent="0.25">
      <c r="A1805" s="34">
        <v>40749</v>
      </c>
      <c r="B1805" s="220">
        <v>0.13541666666666666</v>
      </c>
      <c r="C1805">
        <v>26.3</v>
      </c>
      <c r="D1805">
        <v>26.6</v>
      </c>
      <c r="E1805">
        <v>26.3</v>
      </c>
      <c r="F1805">
        <v>54</v>
      </c>
      <c r="G1805">
        <v>16.2</v>
      </c>
      <c r="H1805">
        <v>3</v>
      </c>
      <c r="I1805" t="s">
        <v>346</v>
      </c>
      <c r="J1805">
        <v>0.25</v>
      </c>
      <c r="K1805">
        <v>5</v>
      </c>
      <c r="L1805" t="s">
        <v>346</v>
      </c>
      <c r="M1805">
        <v>26.3</v>
      </c>
      <c r="N1805">
        <v>26.6</v>
      </c>
      <c r="O1805">
        <v>26.6</v>
      </c>
      <c r="P1805" t="s">
        <v>337</v>
      </c>
      <c r="Q1805">
        <v>753.3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2.8000000000000001E-2</v>
      </c>
      <c r="AB1805">
        <v>22.6</v>
      </c>
      <c r="AC1805">
        <v>42</v>
      </c>
      <c r="AD1805">
        <v>9</v>
      </c>
      <c r="AE1805">
        <v>21.8</v>
      </c>
      <c r="AF1805">
        <v>8</v>
      </c>
      <c r="AG1805">
        <v>7.3099999999999998E-2</v>
      </c>
      <c r="AH1805" t="s">
        <v>337</v>
      </c>
      <c r="AI1805" t="s">
        <v>337</v>
      </c>
      <c r="AJ1805">
        <v>0</v>
      </c>
      <c r="AK1805">
        <v>117</v>
      </c>
      <c r="AL1805">
        <v>1</v>
      </c>
      <c r="AM1805">
        <v>100</v>
      </c>
      <c r="AN1805">
        <v>5</v>
      </c>
    </row>
    <row r="1806" spans="1:40" x14ac:dyDescent="0.25">
      <c r="A1806" s="34">
        <v>40749</v>
      </c>
      <c r="B1806" s="220">
        <v>0.1388888888888889</v>
      </c>
      <c r="C1806">
        <v>26.2</v>
      </c>
      <c r="D1806">
        <v>26.3</v>
      </c>
      <c r="E1806">
        <v>26.2</v>
      </c>
      <c r="F1806">
        <v>54</v>
      </c>
      <c r="G1806">
        <v>16.2</v>
      </c>
      <c r="H1806">
        <v>3</v>
      </c>
      <c r="I1806" t="s">
        <v>346</v>
      </c>
      <c r="J1806">
        <v>0.25</v>
      </c>
      <c r="K1806">
        <v>5</v>
      </c>
      <c r="L1806" t="s">
        <v>346</v>
      </c>
      <c r="M1806">
        <v>26.2</v>
      </c>
      <c r="N1806">
        <v>26.5</v>
      </c>
      <c r="O1806">
        <v>26.5</v>
      </c>
      <c r="P1806" t="s">
        <v>337</v>
      </c>
      <c r="Q1806">
        <v>753.3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2.7E-2</v>
      </c>
      <c r="AB1806">
        <v>22.4</v>
      </c>
      <c r="AC1806">
        <v>43</v>
      </c>
      <c r="AD1806">
        <v>9.1999999999999993</v>
      </c>
      <c r="AE1806">
        <v>21.7</v>
      </c>
      <c r="AF1806">
        <v>8.15</v>
      </c>
      <c r="AG1806">
        <v>7.3099999999999998E-2</v>
      </c>
      <c r="AH1806" t="s">
        <v>337</v>
      </c>
      <c r="AI1806" t="s">
        <v>337</v>
      </c>
      <c r="AJ1806">
        <v>0</v>
      </c>
      <c r="AK1806">
        <v>117</v>
      </c>
      <c r="AL1806">
        <v>1</v>
      </c>
      <c r="AM1806">
        <v>100</v>
      </c>
      <c r="AN1806">
        <v>5</v>
      </c>
    </row>
    <row r="1807" spans="1:40" x14ac:dyDescent="0.25">
      <c r="A1807" s="34">
        <v>40749</v>
      </c>
      <c r="B1807" s="220">
        <v>0.1423611111111111</v>
      </c>
      <c r="C1807">
        <v>26.2</v>
      </c>
      <c r="D1807">
        <v>26.2</v>
      </c>
      <c r="E1807">
        <v>26.2</v>
      </c>
      <c r="F1807">
        <v>54</v>
      </c>
      <c r="G1807">
        <v>16.2</v>
      </c>
      <c r="H1807">
        <v>1</v>
      </c>
      <c r="I1807" t="s">
        <v>346</v>
      </c>
      <c r="J1807">
        <v>0.08</v>
      </c>
      <c r="K1807">
        <v>5</v>
      </c>
      <c r="L1807" t="s">
        <v>346</v>
      </c>
      <c r="M1807">
        <v>26.2</v>
      </c>
      <c r="N1807">
        <v>26.5</v>
      </c>
      <c r="O1807">
        <v>26.5</v>
      </c>
      <c r="P1807" t="s">
        <v>337</v>
      </c>
      <c r="Q1807">
        <v>753.3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2.7E-2</v>
      </c>
      <c r="AB1807">
        <v>22.4</v>
      </c>
      <c r="AC1807">
        <v>43</v>
      </c>
      <c r="AD1807">
        <v>9.1999999999999993</v>
      </c>
      <c r="AE1807">
        <v>21.7</v>
      </c>
      <c r="AF1807">
        <v>8.15</v>
      </c>
      <c r="AG1807">
        <v>7.3099999999999998E-2</v>
      </c>
      <c r="AH1807" t="s">
        <v>337</v>
      </c>
      <c r="AI1807" t="s">
        <v>337</v>
      </c>
      <c r="AJ1807">
        <v>0</v>
      </c>
      <c r="AK1807">
        <v>116</v>
      </c>
      <c r="AL1807">
        <v>1</v>
      </c>
      <c r="AM1807">
        <v>100</v>
      </c>
      <c r="AN1807">
        <v>5</v>
      </c>
    </row>
    <row r="1808" spans="1:40" x14ac:dyDescent="0.25">
      <c r="A1808" s="34">
        <v>40749</v>
      </c>
      <c r="B1808" s="220">
        <v>0.14583333333333334</v>
      </c>
      <c r="C1808">
        <v>26.2</v>
      </c>
      <c r="D1808">
        <v>26.2</v>
      </c>
      <c r="E1808">
        <v>26.2</v>
      </c>
      <c r="F1808">
        <v>54</v>
      </c>
      <c r="G1808">
        <v>16.2</v>
      </c>
      <c r="H1808">
        <v>2</v>
      </c>
      <c r="I1808" t="s">
        <v>346</v>
      </c>
      <c r="J1808">
        <v>0.17</v>
      </c>
      <c r="K1808">
        <v>4</v>
      </c>
      <c r="L1808" t="s">
        <v>346</v>
      </c>
      <c r="M1808">
        <v>26.2</v>
      </c>
      <c r="N1808">
        <v>26.5</v>
      </c>
      <c r="O1808">
        <v>26.5</v>
      </c>
      <c r="P1808" t="s">
        <v>337</v>
      </c>
      <c r="Q1808">
        <v>753.3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2.7E-2</v>
      </c>
      <c r="AB1808">
        <v>22.4</v>
      </c>
      <c r="AC1808">
        <v>43</v>
      </c>
      <c r="AD1808">
        <v>9.1999999999999993</v>
      </c>
      <c r="AE1808">
        <v>21.7</v>
      </c>
      <c r="AF1808">
        <v>8.15</v>
      </c>
      <c r="AG1808">
        <v>7.3099999999999998E-2</v>
      </c>
      <c r="AH1808" t="s">
        <v>337</v>
      </c>
      <c r="AI1808" t="s">
        <v>337</v>
      </c>
      <c r="AJ1808">
        <v>0</v>
      </c>
      <c r="AK1808">
        <v>117</v>
      </c>
      <c r="AL1808">
        <v>1</v>
      </c>
      <c r="AM1808">
        <v>100</v>
      </c>
      <c r="AN1808">
        <v>5</v>
      </c>
    </row>
    <row r="1809" spans="1:40" x14ac:dyDescent="0.25">
      <c r="A1809" s="34">
        <v>40749</v>
      </c>
      <c r="B1809" s="220">
        <v>0.14930555555555555</v>
      </c>
      <c r="C1809">
        <v>26.1</v>
      </c>
      <c r="D1809">
        <v>26.2</v>
      </c>
      <c r="E1809">
        <v>26.1</v>
      </c>
      <c r="F1809">
        <v>54</v>
      </c>
      <c r="G1809">
        <v>16.100000000000001</v>
      </c>
      <c r="H1809">
        <v>2</v>
      </c>
      <c r="I1809" t="s">
        <v>346</v>
      </c>
      <c r="J1809">
        <v>0.17</v>
      </c>
      <c r="K1809">
        <v>3</v>
      </c>
      <c r="L1809" t="s">
        <v>346</v>
      </c>
      <c r="M1809">
        <v>26.1</v>
      </c>
      <c r="N1809">
        <v>26.4</v>
      </c>
      <c r="O1809">
        <v>26.4</v>
      </c>
      <c r="P1809" t="s">
        <v>337</v>
      </c>
      <c r="Q1809">
        <v>753.3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2.7E-2</v>
      </c>
      <c r="AB1809">
        <v>22.4</v>
      </c>
      <c r="AC1809">
        <v>43</v>
      </c>
      <c r="AD1809">
        <v>9.1999999999999993</v>
      </c>
      <c r="AE1809">
        <v>21.6</v>
      </c>
      <c r="AF1809">
        <v>8.16</v>
      </c>
      <c r="AG1809">
        <v>7.3099999999999998E-2</v>
      </c>
      <c r="AH1809" t="s">
        <v>337</v>
      </c>
      <c r="AI1809" t="s">
        <v>337</v>
      </c>
      <c r="AJ1809">
        <v>0</v>
      </c>
      <c r="AK1809">
        <v>117</v>
      </c>
      <c r="AL1809">
        <v>1</v>
      </c>
      <c r="AM1809">
        <v>100</v>
      </c>
      <c r="AN1809">
        <v>5</v>
      </c>
    </row>
    <row r="1810" spans="1:40" x14ac:dyDescent="0.25">
      <c r="A1810" s="34">
        <v>40749</v>
      </c>
      <c r="B1810" s="220">
        <v>0.15277777777777776</v>
      </c>
      <c r="C1810">
        <v>26</v>
      </c>
      <c r="D1810">
        <v>26.1</v>
      </c>
      <c r="E1810">
        <v>26</v>
      </c>
      <c r="F1810">
        <v>54</v>
      </c>
      <c r="G1810">
        <v>16</v>
      </c>
      <c r="H1810">
        <v>1</v>
      </c>
      <c r="I1810" t="s">
        <v>346</v>
      </c>
      <c r="J1810">
        <v>0.08</v>
      </c>
      <c r="K1810">
        <v>2</v>
      </c>
      <c r="L1810" t="s">
        <v>346</v>
      </c>
      <c r="M1810">
        <v>26</v>
      </c>
      <c r="N1810">
        <v>26.3</v>
      </c>
      <c r="O1810">
        <v>26.3</v>
      </c>
      <c r="P1810" t="s">
        <v>337</v>
      </c>
      <c r="Q1810">
        <v>753.2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2.7E-2</v>
      </c>
      <c r="AB1810">
        <v>22.4</v>
      </c>
      <c r="AC1810">
        <v>43</v>
      </c>
      <c r="AD1810">
        <v>9.1999999999999993</v>
      </c>
      <c r="AE1810">
        <v>21.6</v>
      </c>
      <c r="AF1810">
        <v>8.16</v>
      </c>
      <c r="AG1810">
        <v>7.3099999999999998E-2</v>
      </c>
      <c r="AH1810" t="s">
        <v>337</v>
      </c>
      <c r="AI1810" t="s">
        <v>337</v>
      </c>
      <c r="AJ1810">
        <v>0</v>
      </c>
      <c r="AK1810">
        <v>117</v>
      </c>
      <c r="AL1810">
        <v>1</v>
      </c>
      <c r="AM1810">
        <v>100</v>
      </c>
      <c r="AN1810">
        <v>5</v>
      </c>
    </row>
    <row r="1811" spans="1:40" x14ac:dyDescent="0.25">
      <c r="A1811" s="34">
        <v>40749</v>
      </c>
      <c r="B1811" s="220">
        <v>0.15625</v>
      </c>
      <c r="C1811">
        <v>25.8</v>
      </c>
      <c r="D1811">
        <v>25.9</v>
      </c>
      <c r="E1811">
        <v>25.8</v>
      </c>
      <c r="F1811">
        <v>54</v>
      </c>
      <c r="G1811">
        <v>15.8</v>
      </c>
      <c r="H1811">
        <v>0</v>
      </c>
      <c r="I1811" t="s">
        <v>346</v>
      </c>
      <c r="J1811">
        <v>0</v>
      </c>
      <c r="K1811">
        <v>1</v>
      </c>
      <c r="L1811" t="s">
        <v>346</v>
      </c>
      <c r="M1811">
        <v>25.8</v>
      </c>
      <c r="N1811">
        <v>26</v>
      </c>
      <c r="O1811">
        <v>26</v>
      </c>
      <c r="P1811" t="s">
        <v>337</v>
      </c>
      <c r="Q1811">
        <v>753.2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2.5999999999999999E-2</v>
      </c>
      <c r="AB1811">
        <v>22.3</v>
      </c>
      <c r="AC1811">
        <v>43</v>
      </c>
      <c r="AD1811">
        <v>9.1</v>
      </c>
      <c r="AE1811">
        <v>21.4</v>
      </c>
      <c r="AF1811">
        <v>8.17</v>
      </c>
      <c r="AG1811">
        <v>7.3099999999999998E-2</v>
      </c>
      <c r="AH1811" t="s">
        <v>337</v>
      </c>
      <c r="AI1811" t="s">
        <v>337</v>
      </c>
      <c r="AJ1811">
        <v>0</v>
      </c>
      <c r="AK1811">
        <v>117</v>
      </c>
      <c r="AL1811">
        <v>1</v>
      </c>
      <c r="AM1811">
        <v>100</v>
      </c>
      <c r="AN1811">
        <v>5</v>
      </c>
    </row>
    <row r="1812" spans="1:40" x14ac:dyDescent="0.25">
      <c r="A1812" s="34">
        <v>40749</v>
      </c>
      <c r="B1812" s="220">
        <v>0.15972222222222224</v>
      </c>
      <c r="C1812">
        <v>25.7</v>
      </c>
      <c r="D1812">
        <v>25.8</v>
      </c>
      <c r="E1812">
        <v>25.7</v>
      </c>
      <c r="F1812">
        <v>55</v>
      </c>
      <c r="G1812">
        <v>15.9</v>
      </c>
      <c r="H1812">
        <v>0</v>
      </c>
      <c r="I1812" t="s">
        <v>346</v>
      </c>
      <c r="J1812">
        <v>0</v>
      </c>
      <c r="K1812">
        <v>2</v>
      </c>
      <c r="L1812" t="s">
        <v>346</v>
      </c>
      <c r="M1812">
        <v>25.7</v>
      </c>
      <c r="N1812">
        <v>25.9</v>
      </c>
      <c r="O1812">
        <v>25.9</v>
      </c>
      <c r="P1812" t="s">
        <v>337</v>
      </c>
      <c r="Q1812">
        <v>753.2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2.5000000000000001E-2</v>
      </c>
      <c r="AB1812">
        <v>22.3</v>
      </c>
      <c r="AC1812">
        <v>46</v>
      </c>
      <c r="AD1812">
        <v>10.1</v>
      </c>
      <c r="AE1812">
        <v>21.6</v>
      </c>
      <c r="AF1812">
        <v>8.61</v>
      </c>
      <c r="AG1812">
        <v>7.3099999999999998E-2</v>
      </c>
      <c r="AH1812" t="s">
        <v>337</v>
      </c>
      <c r="AI1812" t="s">
        <v>337</v>
      </c>
      <c r="AJ1812">
        <v>0</v>
      </c>
      <c r="AK1812">
        <v>117</v>
      </c>
      <c r="AL1812">
        <v>1</v>
      </c>
      <c r="AM1812">
        <v>100</v>
      </c>
      <c r="AN1812">
        <v>5</v>
      </c>
    </row>
    <row r="1813" spans="1:40" x14ac:dyDescent="0.25">
      <c r="A1813" s="34">
        <v>40749</v>
      </c>
      <c r="B1813" s="220">
        <v>0.16319444444444445</v>
      </c>
      <c r="C1813">
        <v>25.6</v>
      </c>
      <c r="D1813">
        <v>25.7</v>
      </c>
      <c r="E1813">
        <v>25.6</v>
      </c>
      <c r="F1813">
        <v>55</v>
      </c>
      <c r="G1813">
        <v>15.9</v>
      </c>
      <c r="H1813">
        <v>0</v>
      </c>
      <c r="I1813" t="s">
        <v>337</v>
      </c>
      <c r="J1813">
        <v>0</v>
      </c>
      <c r="K1813">
        <v>0</v>
      </c>
      <c r="L1813" t="s">
        <v>337</v>
      </c>
      <c r="M1813">
        <v>25.6</v>
      </c>
      <c r="N1813">
        <v>25.9</v>
      </c>
      <c r="O1813">
        <v>25.9</v>
      </c>
      <c r="P1813" t="s">
        <v>337</v>
      </c>
      <c r="Q1813">
        <v>753.2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2.5000000000000001E-2</v>
      </c>
      <c r="AB1813">
        <v>22.4</v>
      </c>
      <c r="AC1813">
        <v>50</v>
      </c>
      <c r="AD1813">
        <v>11.5</v>
      </c>
      <c r="AE1813">
        <v>22.1</v>
      </c>
      <c r="AF1813">
        <v>9.25</v>
      </c>
      <c r="AG1813">
        <v>7.2900000000000006E-2</v>
      </c>
      <c r="AH1813" t="s">
        <v>337</v>
      </c>
      <c r="AI1813" t="s">
        <v>337</v>
      </c>
      <c r="AJ1813">
        <v>0</v>
      </c>
      <c r="AK1813">
        <v>117</v>
      </c>
      <c r="AL1813">
        <v>1</v>
      </c>
      <c r="AM1813">
        <v>100</v>
      </c>
      <c r="AN1813">
        <v>5</v>
      </c>
    </row>
    <row r="1814" spans="1:40" x14ac:dyDescent="0.25">
      <c r="A1814" s="34">
        <v>40749</v>
      </c>
      <c r="B1814" s="220">
        <v>0.16666666666666666</v>
      </c>
      <c r="C1814">
        <v>25.6</v>
      </c>
      <c r="D1814">
        <v>25.6</v>
      </c>
      <c r="E1814">
        <v>25.6</v>
      </c>
      <c r="F1814">
        <v>55</v>
      </c>
      <c r="G1814">
        <v>15.8</v>
      </c>
      <c r="H1814">
        <v>0</v>
      </c>
      <c r="I1814" t="s">
        <v>337</v>
      </c>
      <c r="J1814">
        <v>0</v>
      </c>
      <c r="K1814">
        <v>0</v>
      </c>
      <c r="L1814" t="s">
        <v>337</v>
      </c>
      <c r="M1814">
        <v>25.6</v>
      </c>
      <c r="N1814">
        <v>25.8</v>
      </c>
      <c r="O1814">
        <v>25.8</v>
      </c>
      <c r="P1814" t="s">
        <v>337</v>
      </c>
      <c r="Q1814">
        <v>753.2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2.5000000000000001E-2</v>
      </c>
      <c r="AB1814">
        <v>22.7</v>
      </c>
      <c r="AC1814">
        <v>51</v>
      </c>
      <c r="AD1814">
        <v>12</v>
      </c>
      <c r="AE1814">
        <v>22.4</v>
      </c>
      <c r="AF1814">
        <v>9.39</v>
      </c>
      <c r="AG1814">
        <v>7.2800000000000004E-2</v>
      </c>
      <c r="AH1814" t="s">
        <v>337</v>
      </c>
      <c r="AI1814" t="s">
        <v>337</v>
      </c>
      <c r="AJ1814">
        <v>2E-3</v>
      </c>
      <c r="AK1814">
        <v>118</v>
      </c>
      <c r="AL1814">
        <v>1</v>
      </c>
      <c r="AM1814">
        <v>100</v>
      </c>
      <c r="AN1814">
        <v>5</v>
      </c>
    </row>
    <row r="1815" spans="1:40" x14ac:dyDescent="0.25">
      <c r="A1815" s="34">
        <v>40749</v>
      </c>
      <c r="B1815" s="220">
        <v>0.17013888888888887</v>
      </c>
      <c r="C1815">
        <v>25.6</v>
      </c>
      <c r="D1815">
        <v>25.6</v>
      </c>
      <c r="E1815">
        <v>25.6</v>
      </c>
      <c r="F1815">
        <v>56</v>
      </c>
      <c r="G1815">
        <v>16.100000000000001</v>
      </c>
      <c r="H1815">
        <v>0</v>
      </c>
      <c r="I1815" t="s">
        <v>337</v>
      </c>
      <c r="J1815">
        <v>0</v>
      </c>
      <c r="K1815">
        <v>0</v>
      </c>
      <c r="L1815" t="s">
        <v>337</v>
      </c>
      <c r="M1815">
        <v>25.6</v>
      </c>
      <c r="N1815">
        <v>25.9</v>
      </c>
      <c r="O1815">
        <v>25.9</v>
      </c>
      <c r="P1815" t="s">
        <v>337</v>
      </c>
      <c r="Q1815">
        <v>753.1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2.5000000000000001E-2</v>
      </c>
      <c r="AB1815">
        <v>22.8</v>
      </c>
      <c r="AC1815">
        <v>48</v>
      </c>
      <c r="AD1815">
        <v>11.2</v>
      </c>
      <c r="AE1815">
        <v>22.5</v>
      </c>
      <c r="AF1815">
        <v>8.91</v>
      </c>
      <c r="AG1815">
        <v>7.2800000000000004E-2</v>
      </c>
      <c r="AH1815" t="s">
        <v>337</v>
      </c>
      <c r="AI1815" t="s">
        <v>337</v>
      </c>
      <c r="AJ1815">
        <v>0</v>
      </c>
      <c r="AK1815">
        <v>116</v>
      </c>
      <c r="AL1815">
        <v>1</v>
      </c>
      <c r="AM1815">
        <v>100</v>
      </c>
      <c r="AN1815">
        <v>5</v>
      </c>
    </row>
    <row r="1816" spans="1:40" x14ac:dyDescent="0.25">
      <c r="A1816" s="34">
        <v>40749</v>
      </c>
      <c r="B1816" s="220">
        <v>0.17361111111111113</v>
      </c>
      <c r="C1816">
        <v>25.5</v>
      </c>
      <c r="D1816">
        <v>25.6</v>
      </c>
      <c r="E1816">
        <v>25.5</v>
      </c>
      <c r="F1816">
        <v>56</v>
      </c>
      <c r="G1816">
        <v>16.100000000000001</v>
      </c>
      <c r="H1816">
        <v>0</v>
      </c>
      <c r="I1816" t="s">
        <v>337</v>
      </c>
      <c r="J1816">
        <v>0</v>
      </c>
      <c r="K1816">
        <v>0</v>
      </c>
      <c r="L1816" t="s">
        <v>337</v>
      </c>
      <c r="M1816">
        <v>25.5</v>
      </c>
      <c r="N1816">
        <v>25.8</v>
      </c>
      <c r="O1816">
        <v>25.8</v>
      </c>
      <c r="P1816" t="s">
        <v>337</v>
      </c>
      <c r="Q1816">
        <v>753.1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2.5000000000000001E-2</v>
      </c>
      <c r="AB1816">
        <v>22.8</v>
      </c>
      <c r="AC1816">
        <v>47</v>
      </c>
      <c r="AD1816">
        <v>10.9</v>
      </c>
      <c r="AE1816">
        <v>22.4</v>
      </c>
      <c r="AF1816">
        <v>8.75</v>
      </c>
      <c r="AG1816">
        <v>7.2900000000000006E-2</v>
      </c>
      <c r="AH1816" t="s">
        <v>337</v>
      </c>
      <c r="AI1816" t="s">
        <v>337</v>
      </c>
      <c r="AJ1816">
        <v>0</v>
      </c>
      <c r="AK1816">
        <v>117</v>
      </c>
      <c r="AL1816">
        <v>1</v>
      </c>
      <c r="AM1816">
        <v>100</v>
      </c>
      <c r="AN1816">
        <v>5</v>
      </c>
    </row>
    <row r="1817" spans="1:40" x14ac:dyDescent="0.25">
      <c r="A1817" s="34">
        <v>40749</v>
      </c>
      <c r="B1817" s="220">
        <v>0.17708333333333334</v>
      </c>
      <c r="C1817">
        <v>25.4</v>
      </c>
      <c r="D1817">
        <v>25.5</v>
      </c>
      <c r="E1817">
        <v>25.4</v>
      </c>
      <c r="F1817">
        <v>55</v>
      </c>
      <c r="G1817">
        <v>15.7</v>
      </c>
      <c r="H1817">
        <v>0</v>
      </c>
      <c r="I1817" t="s">
        <v>337</v>
      </c>
      <c r="J1817">
        <v>0</v>
      </c>
      <c r="K1817">
        <v>0</v>
      </c>
      <c r="L1817" t="s">
        <v>337</v>
      </c>
      <c r="M1817">
        <v>25.4</v>
      </c>
      <c r="N1817">
        <v>25.7</v>
      </c>
      <c r="O1817">
        <v>25.7</v>
      </c>
      <c r="P1817" t="s">
        <v>337</v>
      </c>
      <c r="Q1817">
        <v>753.1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2.5000000000000001E-2</v>
      </c>
      <c r="AB1817">
        <v>22.8</v>
      </c>
      <c r="AC1817">
        <v>46</v>
      </c>
      <c r="AD1817">
        <v>10.6</v>
      </c>
      <c r="AE1817">
        <v>22.3</v>
      </c>
      <c r="AF1817">
        <v>8.59</v>
      </c>
      <c r="AG1817">
        <v>7.2900000000000006E-2</v>
      </c>
      <c r="AH1817" t="s">
        <v>337</v>
      </c>
      <c r="AI1817" t="s">
        <v>337</v>
      </c>
      <c r="AJ1817">
        <v>0</v>
      </c>
      <c r="AK1817">
        <v>117</v>
      </c>
      <c r="AL1817">
        <v>1</v>
      </c>
      <c r="AM1817">
        <v>100</v>
      </c>
      <c r="AN1817">
        <v>5</v>
      </c>
    </row>
    <row r="1818" spans="1:40" x14ac:dyDescent="0.25">
      <c r="A1818" s="34">
        <v>40749</v>
      </c>
      <c r="B1818" s="220">
        <v>0.18055555555555555</v>
      </c>
      <c r="C1818">
        <v>25.4</v>
      </c>
      <c r="D1818">
        <v>25.4</v>
      </c>
      <c r="E1818">
        <v>25.4</v>
      </c>
      <c r="F1818">
        <v>56</v>
      </c>
      <c r="G1818">
        <v>16</v>
      </c>
      <c r="H1818">
        <v>0</v>
      </c>
      <c r="I1818" t="s">
        <v>337</v>
      </c>
      <c r="J1818">
        <v>0</v>
      </c>
      <c r="K1818">
        <v>0</v>
      </c>
      <c r="L1818" t="s">
        <v>337</v>
      </c>
      <c r="M1818">
        <v>25.4</v>
      </c>
      <c r="N1818">
        <v>25.7</v>
      </c>
      <c r="O1818">
        <v>25.7</v>
      </c>
      <c r="P1818" t="s">
        <v>337</v>
      </c>
      <c r="Q1818">
        <v>753.1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2.4E-2</v>
      </c>
      <c r="AB1818">
        <v>22.7</v>
      </c>
      <c r="AC1818">
        <v>45</v>
      </c>
      <c r="AD1818">
        <v>10.1</v>
      </c>
      <c r="AE1818">
        <v>22.1</v>
      </c>
      <c r="AF1818">
        <v>8.4499999999999993</v>
      </c>
      <c r="AG1818">
        <v>7.2900000000000006E-2</v>
      </c>
      <c r="AH1818" t="s">
        <v>337</v>
      </c>
      <c r="AI1818" t="s">
        <v>337</v>
      </c>
      <c r="AJ1818">
        <v>0</v>
      </c>
      <c r="AK1818">
        <v>117</v>
      </c>
      <c r="AL1818">
        <v>1</v>
      </c>
      <c r="AM1818">
        <v>100</v>
      </c>
      <c r="AN1818">
        <v>5</v>
      </c>
    </row>
    <row r="1819" spans="1:40" x14ac:dyDescent="0.25">
      <c r="A1819" s="34">
        <v>40749</v>
      </c>
      <c r="B1819" s="220">
        <v>0.18402777777777779</v>
      </c>
      <c r="C1819">
        <v>25.4</v>
      </c>
      <c r="D1819">
        <v>25.4</v>
      </c>
      <c r="E1819">
        <v>25.4</v>
      </c>
      <c r="F1819">
        <v>56</v>
      </c>
      <c r="G1819">
        <v>16</v>
      </c>
      <c r="H1819">
        <v>0</v>
      </c>
      <c r="I1819" t="s">
        <v>337</v>
      </c>
      <c r="J1819">
        <v>0</v>
      </c>
      <c r="K1819">
        <v>0</v>
      </c>
      <c r="L1819" t="s">
        <v>337</v>
      </c>
      <c r="M1819">
        <v>25.4</v>
      </c>
      <c r="N1819">
        <v>25.7</v>
      </c>
      <c r="O1819">
        <v>25.7</v>
      </c>
      <c r="P1819" t="s">
        <v>337</v>
      </c>
      <c r="Q1819">
        <v>753.1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2.4E-2</v>
      </c>
      <c r="AB1819">
        <v>22.6</v>
      </c>
      <c r="AC1819">
        <v>45</v>
      </c>
      <c r="AD1819">
        <v>10</v>
      </c>
      <c r="AE1819">
        <v>21.9</v>
      </c>
      <c r="AF1819">
        <v>8.4499999999999993</v>
      </c>
      <c r="AG1819">
        <v>7.2999999999999995E-2</v>
      </c>
      <c r="AH1819" t="s">
        <v>337</v>
      </c>
      <c r="AI1819" t="s">
        <v>337</v>
      </c>
      <c r="AJ1819">
        <v>0</v>
      </c>
      <c r="AK1819">
        <v>115</v>
      </c>
      <c r="AL1819">
        <v>1</v>
      </c>
      <c r="AM1819">
        <v>100</v>
      </c>
      <c r="AN1819">
        <v>5</v>
      </c>
    </row>
    <row r="1820" spans="1:40" x14ac:dyDescent="0.25">
      <c r="A1820" s="34">
        <v>40749</v>
      </c>
      <c r="B1820" s="220">
        <v>0.1875</v>
      </c>
      <c r="C1820">
        <v>25.3</v>
      </c>
      <c r="D1820">
        <v>25.4</v>
      </c>
      <c r="E1820">
        <v>25.3</v>
      </c>
      <c r="F1820">
        <v>56</v>
      </c>
      <c r="G1820">
        <v>15.9</v>
      </c>
      <c r="H1820">
        <v>0</v>
      </c>
      <c r="I1820" t="s">
        <v>337</v>
      </c>
      <c r="J1820">
        <v>0</v>
      </c>
      <c r="K1820">
        <v>0</v>
      </c>
      <c r="L1820" t="s">
        <v>337</v>
      </c>
      <c r="M1820">
        <v>25.3</v>
      </c>
      <c r="N1820">
        <v>25.6</v>
      </c>
      <c r="O1820">
        <v>25.6</v>
      </c>
      <c r="P1820" t="s">
        <v>337</v>
      </c>
      <c r="Q1820">
        <v>753.1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2.4E-2</v>
      </c>
      <c r="AB1820">
        <v>22.4</v>
      </c>
      <c r="AC1820">
        <v>44</v>
      </c>
      <c r="AD1820">
        <v>9.6</v>
      </c>
      <c r="AE1820">
        <v>21.7</v>
      </c>
      <c r="AF1820">
        <v>8.3000000000000007</v>
      </c>
      <c r="AG1820">
        <v>7.2999999999999995E-2</v>
      </c>
      <c r="AH1820" t="s">
        <v>337</v>
      </c>
      <c r="AI1820" t="s">
        <v>337</v>
      </c>
      <c r="AJ1820">
        <v>0</v>
      </c>
      <c r="AK1820">
        <v>117</v>
      </c>
      <c r="AL1820">
        <v>1</v>
      </c>
      <c r="AM1820">
        <v>100</v>
      </c>
      <c r="AN1820">
        <v>5</v>
      </c>
    </row>
    <row r="1821" spans="1:40" x14ac:dyDescent="0.25">
      <c r="A1821" s="34">
        <v>40749</v>
      </c>
      <c r="B1821" s="220">
        <v>0.19097222222222221</v>
      </c>
      <c r="C1821">
        <v>25.3</v>
      </c>
      <c r="D1821">
        <v>25.4</v>
      </c>
      <c r="E1821">
        <v>25.3</v>
      </c>
      <c r="F1821">
        <v>56</v>
      </c>
      <c r="G1821">
        <v>15.9</v>
      </c>
      <c r="H1821">
        <v>0</v>
      </c>
      <c r="I1821" t="s">
        <v>337</v>
      </c>
      <c r="J1821">
        <v>0</v>
      </c>
      <c r="K1821">
        <v>0</v>
      </c>
      <c r="L1821" t="s">
        <v>337</v>
      </c>
      <c r="M1821">
        <v>25.3</v>
      </c>
      <c r="N1821">
        <v>25.6</v>
      </c>
      <c r="O1821">
        <v>25.6</v>
      </c>
      <c r="P1821" t="s">
        <v>337</v>
      </c>
      <c r="Q1821">
        <v>753.1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2.4E-2</v>
      </c>
      <c r="AB1821">
        <v>22.4</v>
      </c>
      <c r="AC1821">
        <v>46</v>
      </c>
      <c r="AD1821">
        <v>10.199999999999999</v>
      </c>
      <c r="AE1821">
        <v>21.7</v>
      </c>
      <c r="AF1821">
        <v>8.6</v>
      </c>
      <c r="AG1821">
        <v>7.2999999999999995E-2</v>
      </c>
      <c r="AH1821" t="s">
        <v>337</v>
      </c>
      <c r="AI1821" t="s">
        <v>337</v>
      </c>
      <c r="AJ1821">
        <v>0</v>
      </c>
      <c r="AK1821">
        <v>117</v>
      </c>
      <c r="AL1821">
        <v>1</v>
      </c>
      <c r="AM1821">
        <v>100</v>
      </c>
      <c r="AN1821">
        <v>5</v>
      </c>
    </row>
    <row r="1822" spans="1:40" x14ac:dyDescent="0.25">
      <c r="A1822" s="34">
        <v>40749</v>
      </c>
      <c r="B1822" s="220">
        <v>0.19444444444444445</v>
      </c>
      <c r="C1822">
        <v>25.3</v>
      </c>
      <c r="D1822">
        <v>25.3</v>
      </c>
      <c r="E1822">
        <v>25.3</v>
      </c>
      <c r="F1822">
        <v>56</v>
      </c>
      <c r="G1822">
        <v>15.9</v>
      </c>
      <c r="H1822">
        <v>0</v>
      </c>
      <c r="I1822" t="s">
        <v>346</v>
      </c>
      <c r="J1822">
        <v>0</v>
      </c>
      <c r="K1822">
        <v>2</v>
      </c>
      <c r="L1822" t="s">
        <v>346</v>
      </c>
      <c r="M1822">
        <v>25.3</v>
      </c>
      <c r="N1822">
        <v>25.6</v>
      </c>
      <c r="O1822">
        <v>25.6</v>
      </c>
      <c r="P1822" t="s">
        <v>337</v>
      </c>
      <c r="Q1822">
        <v>753.1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2.4E-2</v>
      </c>
      <c r="AB1822">
        <v>22.4</v>
      </c>
      <c r="AC1822">
        <v>49</v>
      </c>
      <c r="AD1822">
        <v>11.2</v>
      </c>
      <c r="AE1822">
        <v>22</v>
      </c>
      <c r="AF1822">
        <v>9.0500000000000007</v>
      </c>
      <c r="AG1822">
        <v>7.2900000000000006E-2</v>
      </c>
      <c r="AH1822" t="s">
        <v>337</v>
      </c>
      <c r="AI1822" t="s">
        <v>337</v>
      </c>
      <c r="AJ1822">
        <v>0</v>
      </c>
      <c r="AK1822">
        <v>117</v>
      </c>
      <c r="AL1822">
        <v>1</v>
      </c>
      <c r="AM1822">
        <v>100</v>
      </c>
      <c r="AN1822">
        <v>5</v>
      </c>
    </row>
    <row r="1823" spans="1:40" x14ac:dyDescent="0.25">
      <c r="A1823" s="34">
        <v>40749</v>
      </c>
      <c r="B1823" s="220">
        <v>0.19791666666666666</v>
      </c>
      <c r="C1823">
        <v>25.2</v>
      </c>
      <c r="D1823">
        <v>25.3</v>
      </c>
      <c r="E1823">
        <v>25.2</v>
      </c>
      <c r="F1823">
        <v>56</v>
      </c>
      <c r="G1823">
        <v>15.8</v>
      </c>
      <c r="H1823">
        <v>1</v>
      </c>
      <c r="I1823" t="s">
        <v>346</v>
      </c>
      <c r="J1823">
        <v>0.08</v>
      </c>
      <c r="K1823">
        <v>3</v>
      </c>
      <c r="L1823" t="s">
        <v>346</v>
      </c>
      <c r="M1823">
        <v>25.2</v>
      </c>
      <c r="N1823">
        <v>25.4</v>
      </c>
      <c r="O1823">
        <v>25.4</v>
      </c>
      <c r="P1823" t="s">
        <v>337</v>
      </c>
      <c r="Q1823">
        <v>753.1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2.4E-2</v>
      </c>
      <c r="AB1823">
        <v>22.7</v>
      </c>
      <c r="AC1823">
        <v>52</v>
      </c>
      <c r="AD1823">
        <v>12.3</v>
      </c>
      <c r="AE1823">
        <v>22.4</v>
      </c>
      <c r="AF1823">
        <v>9.59</v>
      </c>
      <c r="AG1823">
        <v>7.2800000000000004E-2</v>
      </c>
      <c r="AH1823" t="s">
        <v>337</v>
      </c>
      <c r="AI1823" t="s">
        <v>337</v>
      </c>
      <c r="AJ1823">
        <v>0</v>
      </c>
      <c r="AK1823">
        <v>117</v>
      </c>
      <c r="AL1823">
        <v>1</v>
      </c>
      <c r="AM1823">
        <v>100</v>
      </c>
      <c r="AN1823">
        <v>5</v>
      </c>
    </row>
    <row r="1824" spans="1:40" x14ac:dyDescent="0.25">
      <c r="A1824" s="34">
        <v>40749</v>
      </c>
      <c r="B1824" s="220">
        <v>0.20138888888888887</v>
      </c>
      <c r="C1824">
        <v>25.1</v>
      </c>
      <c r="D1824">
        <v>25.2</v>
      </c>
      <c r="E1824">
        <v>25.1</v>
      </c>
      <c r="F1824">
        <v>56</v>
      </c>
      <c r="G1824">
        <v>15.7</v>
      </c>
      <c r="H1824">
        <v>1</v>
      </c>
      <c r="I1824" t="s">
        <v>346</v>
      </c>
      <c r="J1824">
        <v>0.08</v>
      </c>
      <c r="K1824">
        <v>2</v>
      </c>
      <c r="L1824" t="s">
        <v>346</v>
      </c>
      <c r="M1824">
        <v>25.1</v>
      </c>
      <c r="N1824">
        <v>25.3</v>
      </c>
      <c r="O1824">
        <v>25.3</v>
      </c>
      <c r="P1824" t="s">
        <v>337</v>
      </c>
      <c r="Q1824">
        <v>753.2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2.3E-2</v>
      </c>
      <c r="AB1824">
        <v>22.8</v>
      </c>
      <c r="AC1824">
        <v>50</v>
      </c>
      <c r="AD1824">
        <v>11.8</v>
      </c>
      <c r="AE1824">
        <v>22.5</v>
      </c>
      <c r="AF1824">
        <v>9.25</v>
      </c>
      <c r="AG1824">
        <v>7.2800000000000004E-2</v>
      </c>
      <c r="AH1824" t="s">
        <v>337</v>
      </c>
      <c r="AI1824" t="s">
        <v>337</v>
      </c>
      <c r="AJ1824">
        <v>0</v>
      </c>
      <c r="AK1824">
        <v>115</v>
      </c>
      <c r="AL1824">
        <v>1</v>
      </c>
      <c r="AM1824">
        <v>100</v>
      </c>
      <c r="AN1824">
        <v>5</v>
      </c>
    </row>
    <row r="1825" spans="1:40" x14ac:dyDescent="0.25">
      <c r="A1825" s="34">
        <v>40749</v>
      </c>
      <c r="B1825" s="220">
        <v>0.20486111111111113</v>
      </c>
      <c r="C1825">
        <v>24.9</v>
      </c>
      <c r="D1825">
        <v>25</v>
      </c>
      <c r="E1825">
        <v>24.9</v>
      </c>
      <c r="F1825">
        <v>57</v>
      </c>
      <c r="G1825">
        <v>15.8</v>
      </c>
      <c r="H1825">
        <v>0</v>
      </c>
      <c r="I1825" t="s">
        <v>346</v>
      </c>
      <c r="J1825">
        <v>0</v>
      </c>
      <c r="K1825">
        <v>1</v>
      </c>
      <c r="L1825" t="s">
        <v>346</v>
      </c>
      <c r="M1825">
        <v>24.9</v>
      </c>
      <c r="N1825">
        <v>25.2</v>
      </c>
      <c r="O1825">
        <v>25.2</v>
      </c>
      <c r="P1825" t="s">
        <v>337</v>
      </c>
      <c r="Q1825">
        <v>753.1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2.3E-2</v>
      </c>
      <c r="AB1825">
        <v>22.8</v>
      </c>
      <c r="AC1825">
        <v>48</v>
      </c>
      <c r="AD1825">
        <v>11.2</v>
      </c>
      <c r="AE1825">
        <v>22.4</v>
      </c>
      <c r="AF1825">
        <v>8.91</v>
      </c>
      <c r="AG1825">
        <v>7.2800000000000004E-2</v>
      </c>
      <c r="AH1825" t="s">
        <v>337</v>
      </c>
      <c r="AI1825" t="s">
        <v>337</v>
      </c>
      <c r="AJ1825">
        <v>0</v>
      </c>
      <c r="AK1825">
        <v>117</v>
      </c>
      <c r="AL1825">
        <v>1</v>
      </c>
      <c r="AM1825">
        <v>100</v>
      </c>
      <c r="AN1825">
        <v>5</v>
      </c>
    </row>
    <row r="1826" spans="1:40" x14ac:dyDescent="0.25">
      <c r="A1826" s="34">
        <v>40749</v>
      </c>
      <c r="B1826" s="220">
        <v>0.20833333333333334</v>
      </c>
      <c r="C1826">
        <v>24.9</v>
      </c>
      <c r="D1826">
        <v>24.9</v>
      </c>
      <c r="E1826">
        <v>24.9</v>
      </c>
      <c r="F1826">
        <v>57</v>
      </c>
      <c r="G1826">
        <v>15.8</v>
      </c>
      <c r="H1826">
        <v>0</v>
      </c>
      <c r="I1826" t="s">
        <v>337</v>
      </c>
      <c r="J1826">
        <v>0</v>
      </c>
      <c r="K1826">
        <v>0</v>
      </c>
      <c r="L1826" t="s">
        <v>337</v>
      </c>
      <c r="M1826">
        <v>24.9</v>
      </c>
      <c r="N1826">
        <v>25.2</v>
      </c>
      <c r="O1826">
        <v>25.2</v>
      </c>
      <c r="P1826" t="s">
        <v>337</v>
      </c>
      <c r="Q1826">
        <v>753.2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2.3E-2</v>
      </c>
      <c r="AB1826">
        <v>22.7</v>
      </c>
      <c r="AC1826">
        <v>46</v>
      </c>
      <c r="AD1826">
        <v>10.5</v>
      </c>
      <c r="AE1826">
        <v>22.2</v>
      </c>
      <c r="AF1826">
        <v>8.59</v>
      </c>
      <c r="AG1826">
        <v>7.2900000000000006E-2</v>
      </c>
      <c r="AH1826" t="s">
        <v>337</v>
      </c>
      <c r="AI1826" t="s">
        <v>337</v>
      </c>
      <c r="AJ1826">
        <v>2E-3</v>
      </c>
      <c r="AK1826">
        <v>117</v>
      </c>
      <c r="AL1826">
        <v>1</v>
      </c>
      <c r="AM1826">
        <v>100</v>
      </c>
      <c r="AN1826">
        <v>5</v>
      </c>
    </row>
    <row r="1827" spans="1:40" x14ac:dyDescent="0.25">
      <c r="A1827" s="34">
        <v>40749</v>
      </c>
      <c r="B1827" s="220">
        <v>0.21180555555555555</v>
      </c>
      <c r="C1827">
        <v>24.9</v>
      </c>
      <c r="D1827">
        <v>24.9</v>
      </c>
      <c r="E1827">
        <v>24.9</v>
      </c>
      <c r="F1827">
        <v>58</v>
      </c>
      <c r="G1827">
        <v>16.100000000000001</v>
      </c>
      <c r="H1827">
        <v>0</v>
      </c>
      <c r="I1827" t="s">
        <v>346</v>
      </c>
      <c r="J1827">
        <v>0</v>
      </c>
      <c r="K1827">
        <v>2</v>
      </c>
      <c r="L1827" t="s">
        <v>346</v>
      </c>
      <c r="M1827">
        <v>24.9</v>
      </c>
      <c r="N1827">
        <v>25.3</v>
      </c>
      <c r="O1827">
        <v>25.3</v>
      </c>
      <c r="P1827" t="s">
        <v>337</v>
      </c>
      <c r="Q1827">
        <v>753.2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2.3E-2</v>
      </c>
      <c r="AB1827">
        <v>22.6</v>
      </c>
      <c r="AC1827">
        <v>46</v>
      </c>
      <c r="AD1827">
        <v>10.3</v>
      </c>
      <c r="AE1827">
        <v>22</v>
      </c>
      <c r="AF1827">
        <v>8.6</v>
      </c>
      <c r="AG1827">
        <v>7.2999999999999995E-2</v>
      </c>
      <c r="AH1827" t="s">
        <v>337</v>
      </c>
      <c r="AI1827" t="s">
        <v>337</v>
      </c>
      <c r="AJ1827">
        <v>0</v>
      </c>
      <c r="AK1827">
        <v>116</v>
      </c>
      <c r="AL1827">
        <v>1</v>
      </c>
      <c r="AM1827">
        <v>100</v>
      </c>
      <c r="AN1827">
        <v>5</v>
      </c>
    </row>
    <row r="1828" spans="1:40" x14ac:dyDescent="0.25">
      <c r="A1828" s="34">
        <v>40749</v>
      </c>
      <c r="B1828" s="220">
        <v>0.21527777777777779</v>
      </c>
      <c r="C1828">
        <v>24.9</v>
      </c>
      <c r="D1828">
        <v>24.9</v>
      </c>
      <c r="E1828">
        <v>24.9</v>
      </c>
      <c r="F1828">
        <v>57</v>
      </c>
      <c r="G1828">
        <v>15.8</v>
      </c>
      <c r="H1828">
        <v>1</v>
      </c>
      <c r="I1828" t="s">
        <v>346</v>
      </c>
      <c r="J1828">
        <v>0.08</v>
      </c>
      <c r="K1828">
        <v>3</v>
      </c>
      <c r="L1828" t="s">
        <v>346</v>
      </c>
      <c r="M1828">
        <v>24.9</v>
      </c>
      <c r="N1828">
        <v>25.2</v>
      </c>
      <c r="O1828">
        <v>25.2</v>
      </c>
      <c r="P1828" t="s">
        <v>337</v>
      </c>
      <c r="Q1828">
        <v>753.1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2.3E-2</v>
      </c>
      <c r="AB1828">
        <v>22.4</v>
      </c>
      <c r="AC1828">
        <v>45</v>
      </c>
      <c r="AD1828">
        <v>9.9</v>
      </c>
      <c r="AE1828">
        <v>21.8</v>
      </c>
      <c r="AF1828">
        <v>8.4499999999999993</v>
      </c>
      <c r="AG1828">
        <v>7.2999999999999995E-2</v>
      </c>
      <c r="AH1828" t="s">
        <v>337</v>
      </c>
      <c r="AI1828" t="s">
        <v>337</v>
      </c>
      <c r="AJ1828">
        <v>0</v>
      </c>
      <c r="AK1828">
        <v>117</v>
      </c>
      <c r="AL1828">
        <v>1</v>
      </c>
      <c r="AM1828">
        <v>100</v>
      </c>
      <c r="AN1828">
        <v>5</v>
      </c>
    </row>
    <row r="1829" spans="1:40" x14ac:dyDescent="0.25">
      <c r="A1829" s="34">
        <v>40749</v>
      </c>
      <c r="B1829" s="220">
        <v>0.21875</v>
      </c>
      <c r="C1829">
        <v>24.8</v>
      </c>
      <c r="D1829">
        <v>24.9</v>
      </c>
      <c r="E1829">
        <v>24.8</v>
      </c>
      <c r="F1829">
        <v>57</v>
      </c>
      <c r="G1829">
        <v>15.7</v>
      </c>
      <c r="H1829">
        <v>1</v>
      </c>
      <c r="I1829" t="s">
        <v>346</v>
      </c>
      <c r="J1829">
        <v>0.08</v>
      </c>
      <c r="K1829">
        <v>2</v>
      </c>
      <c r="L1829" t="s">
        <v>346</v>
      </c>
      <c r="M1829">
        <v>24.8</v>
      </c>
      <c r="N1829">
        <v>25.1</v>
      </c>
      <c r="O1829">
        <v>25.1</v>
      </c>
      <c r="P1829" t="s">
        <v>337</v>
      </c>
      <c r="Q1829">
        <v>753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2.3E-2</v>
      </c>
      <c r="AB1829">
        <v>22.4</v>
      </c>
      <c r="AC1829">
        <v>45</v>
      </c>
      <c r="AD1829">
        <v>9.9</v>
      </c>
      <c r="AE1829">
        <v>21.7</v>
      </c>
      <c r="AF1829">
        <v>8.4499999999999993</v>
      </c>
      <c r="AG1829">
        <v>7.2999999999999995E-2</v>
      </c>
      <c r="AH1829" t="s">
        <v>337</v>
      </c>
      <c r="AI1829" t="s">
        <v>337</v>
      </c>
      <c r="AJ1829">
        <v>0</v>
      </c>
      <c r="AK1829">
        <v>117</v>
      </c>
      <c r="AL1829">
        <v>1</v>
      </c>
      <c r="AM1829">
        <v>100</v>
      </c>
      <c r="AN1829">
        <v>5</v>
      </c>
    </row>
    <row r="1830" spans="1:40" x14ac:dyDescent="0.25">
      <c r="A1830" s="34">
        <v>40749</v>
      </c>
      <c r="B1830" s="220">
        <v>0.22222222222222221</v>
      </c>
      <c r="C1830">
        <v>24.7</v>
      </c>
      <c r="D1830">
        <v>24.8</v>
      </c>
      <c r="E1830">
        <v>24.7</v>
      </c>
      <c r="F1830">
        <v>58</v>
      </c>
      <c r="G1830">
        <v>15.9</v>
      </c>
      <c r="H1830">
        <v>0</v>
      </c>
      <c r="I1830" t="s">
        <v>346</v>
      </c>
      <c r="J1830">
        <v>0</v>
      </c>
      <c r="K1830">
        <v>1</v>
      </c>
      <c r="L1830" t="s">
        <v>346</v>
      </c>
      <c r="M1830">
        <v>24.7</v>
      </c>
      <c r="N1830">
        <v>25.1</v>
      </c>
      <c r="O1830">
        <v>25.1</v>
      </c>
      <c r="P1830" t="s">
        <v>337</v>
      </c>
      <c r="Q1830">
        <v>753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2.1999999999999999E-2</v>
      </c>
      <c r="AB1830">
        <v>22.4</v>
      </c>
      <c r="AC1830">
        <v>49</v>
      </c>
      <c r="AD1830">
        <v>11.1</v>
      </c>
      <c r="AE1830">
        <v>21.9</v>
      </c>
      <c r="AF1830">
        <v>9.0500000000000007</v>
      </c>
      <c r="AG1830">
        <v>7.2900000000000006E-2</v>
      </c>
      <c r="AH1830" t="s">
        <v>337</v>
      </c>
      <c r="AI1830" t="s">
        <v>337</v>
      </c>
      <c r="AJ1830">
        <v>0</v>
      </c>
      <c r="AK1830">
        <v>117</v>
      </c>
      <c r="AL1830">
        <v>1</v>
      </c>
      <c r="AM1830">
        <v>100</v>
      </c>
      <c r="AN1830">
        <v>5</v>
      </c>
    </row>
    <row r="1831" spans="1:40" x14ac:dyDescent="0.25">
      <c r="A1831" s="34">
        <v>40749</v>
      </c>
      <c r="B1831" s="220">
        <v>0.22569444444444445</v>
      </c>
      <c r="C1831">
        <v>24.7</v>
      </c>
      <c r="D1831">
        <v>24.7</v>
      </c>
      <c r="E1831">
        <v>24.7</v>
      </c>
      <c r="F1831">
        <v>58</v>
      </c>
      <c r="G1831">
        <v>15.8</v>
      </c>
      <c r="H1831">
        <v>0</v>
      </c>
      <c r="I1831" t="s">
        <v>346</v>
      </c>
      <c r="J1831">
        <v>0</v>
      </c>
      <c r="K1831">
        <v>1</v>
      </c>
      <c r="L1831" t="s">
        <v>346</v>
      </c>
      <c r="M1831">
        <v>24.7</v>
      </c>
      <c r="N1831">
        <v>25</v>
      </c>
      <c r="O1831">
        <v>25</v>
      </c>
      <c r="P1831" t="s">
        <v>337</v>
      </c>
      <c r="Q1831">
        <v>753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2.1999999999999999E-2</v>
      </c>
      <c r="AB1831">
        <v>22.4</v>
      </c>
      <c r="AC1831">
        <v>52</v>
      </c>
      <c r="AD1831">
        <v>12.1</v>
      </c>
      <c r="AE1831">
        <v>22.1</v>
      </c>
      <c r="AF1831">
        <v>9.6</v>
      </c>
      <c r="AG1831">
        <v>7.2900000000000006E-2</v>
      </c>
      <c r="AH1831" t="s">
        <v>337</v>
      </c>
      <c r="AI1831" t="s">
        <v>337</v>
      </c>
      <c r="AJ1831">
        <v>0</v>
      </c>
      <c r="AK1831">
        <v>117</v>
      </c>
      <c r="AL1831">
        <v>1</v>
      </c>
      <c r="AM1831">
        <v>100</v>
      </c>
      <c r="AN1831">
        <v>5</v>
      </c>
    </row>
    <row r="1832" spans="1:40" x14ac:dyDescent="0.25">
      <c r="A1832" s="34">
        <v>40749</v>
      </c>
      <c r="B1832" s="220">
        <v>0.22916666666666666</v>
      </c>
      <c r="C1832">
        <v>24.6</v>
      </c>
      <c r="D1832">
        <v>24.7</v>
      </c>
      <c r="E1832">
        <v>24.6</v>
      </c>
      <c r="F1832">
        <v>60</v>
      </c>
      <c r="G1832">
        <v>16.3</v>
      </c>
      <c r="H1832">
        <v>0</v>
      </c>
      <c r="I1832" t="s">
        <v>346</v>
      </c>
      <c r="J1832">
        <v>0</v>
      </c>
      <c r="K1832">
        <v>1</v>
      </c>
      <c r="L1832" t="s">
        <v>346</v>
      </c>
      <c r="M1832">
        <v>24.6</v>
      </c>
      <c r="N1832">
        <v>25</v>
      </c>
      <c r="O1832">
        <v>25</v>
      </c>
      <c r="P1832" t="s">
        <v>337</v>
      </c>
      <c r="Q1832">
        <v>753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2.1999999999999999E-2</v>
      </c>
      <c r="AB1832">
        <v>22.7</v>
      </c>
      <c r="AC1832">
        <v>51</v>
      </c>
      <c r="AD1832">
        <v>12</v>
      </c>
      <c r="AE1832">
        <v>22.4</v>
      </c>
      <c r="AF1832">
        <v>9.39</v>
      </c>
      <c r="AG1832">
        <v>7.2800000000000004E-2</v>
      </c>
      <c r="AH1832" t="s">
        <v>337</v>
      </c>
      <c r="AI1832" t="s">
        <v>337</v>
      </c>
      <c r="AJ1832">
        <v>0</v>
      </c>
      <c r="AK1832">
        <v>117</v>
      </c>
      <c r="AL1832">
        <v>1</v>
      </c>
      <c r="AM1832">
        <v>100</v>
      </c>
      <c r="AN1832">
        <v>5</v>
      </c>
    </row>
    <row r="1833" spans="1:40" x14ac:dyDescent="0.25">
      <c r="A1833" s="34">
        <v>40749</v>
      </c>
      <c r="B1833" s="220">
        <v>0.23263888888888887</v>
      </c>
      <c r="C1833">
        <v>24.6</v>
      </c>
      <c r="D1833">
        <v>24.6</v>
      </c>
      <c r="E1833">
        <v>24.6</v>
      </c>
      <c r="F1833">
        <v>60</v>
      </c>
      <c r="G1833">
        <v>16.3</v>
      </c>
      <c r="H1833">
        <v>0</v>
      </c>
      <c r="I1833" t="s">
        <v>346</v>
      </c>
      <c r="J1833">
        <v>0</v>
      </c>
      <c r="K1833">
        <v>1</v>
      </c>
      <c r="L1833" t="s">
        <v>346</v>
      </c>
      <c r="M1833">
        <v>24.6</v>
      </c>
      <c r="N1833">
        <v>25</v>
      </c>
      <c r="O1833">
        <v>25</v>
      </c>
      <c r="P1833" t="s">
        <v>337</v>
      </c>
      <c r="Q1833">
        <v>752.9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2.1999999999999999E-2</v>
      </c>
      <c r="AB1833">
        <v>22.8</v>
      </c>
      <c r="AC1833">
        <v>49</v>
      </c>
      <c r="AD1833">
        <v>11.5</v>
      </c>
      <c r="AE1833">
        <v>22.4</v>
      </c>
      <c r="AF1833">
        <v>9.0500000000000007</v>
      </c>
      <c r="AG1833">
        <v>7.2800000000000004E-2</v>
      </c>
      <c r="AH1833" t="s">
        <v>337</v>
      </c>
      <c r="AI1833" t="s">
        <v>337</v>
      </c>
      <c r="AJ1833">
        <v>0</v>
      </c>
      <c r="AK1833">
        <v>117</v>
      </c>
      <c r="AL1833">
        <v>1</v>
      </c>
      <c r="AM1833">
        <v>100</v>
      </c>
      <c r="AN1833">
        <v>5</v>
      </c>
    </row>
    <row r="1834" spans="1:40" x14ac:dyDescent="0.25">
      <c r="A1834" s="34">
        <v>40749</v>
      </c>
      <c r="B1834" s="220">
        <v>0.23611111111111113</v>
      </c>
      <c r="C1834">
        <v>24.6</v>
      </c>
      <c r="D1834">
        <v>24.6</v>
      </c>
      <c r="E1834">
        <v>24.6</v>
      </c>
      <c r="F1834">
        <v>60</v>
      </c>
      <c r="G1834">
        <v>16.3</v>
      </c>
      <c r="H1834">
        <v>0</v>
      </c>
      <c r="I1834" t="s">
        <v>337</v>
      </c>
      <c r="J1834">
        <v>0</v>
      </c>
      <c r="K1834">
        <v>0</v>
      </c>
      <c r="L1834" t="s">
        <v>337</v>
      </c>
      <c r="M1834">
        <v>24.6</v>
      </c>
      <c r="N1834">
        <v>24.9</v>
      </c>
      <c r="O1834">
        <v>24.9</v>
      </c>
      <c r="P1834" t="s">
        <v>337</v>
      </c>
      <c r="Q1834">
        <v>752.9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2.1999999999999999E-2</v>
      </c>
      <c r="AB1834">
        <v>22.7</v>
      </c>
      <c r="AC1834">
        <v>47</v>
      </c>
      <c r="AD1834">
        <v>10.8</v>
      </c>
      <c r="AE1834">
        <v>22.2</v>
      </c>
      <c r="AF1834">
        <v>8.75</v>
      </c>
      <c r="AG1834">
        <v>7.2900000000000006E-2</v>
      </c>
      <c r="AH1834" t="s">
        <v>337</v>
      </c>
      <c r="AI1834" t="s">
        <v>337</v>
      </c>
      <c r="AJ1834">
        <v>0</v>
      </c>
      <c r="AK1834">
        <v>116</v>
      </c>
      <c r="AL1834">
        <v>1</v>
      </c>
      <c r="AM1834">
        <v>100</v>
      </c>
      <c r="AN1834">
        <v>5</v>
      </c>
    </row>
    <row r="1835" spans="1:40" x14ac:dyDescent="0.25">
      <c r="A1835" s="34">
        <v>40749</v>
      </c>
      <c r="B1835" s="220">
        <v>0.23958333333333334</v>
      </c>
      <c r="C1835">
        <v>24.6</v>
      </c>
      <c r="D1835">
        <v>24.6</v>
      </c>
      <c r="E1835">
        <v>24.6</v>
      </c>
      <c r="F1835">
        <v>60</v>
      </c>
      <c r="G1835">
        <v>16.3</v>
      </c>
      <c r="H1835">
        <v>0</v>
      </c>
      <c r="I1835" t="s">
        <v>337</v>
      </c>
      <c r="J1835">
        <v>0</v>
      </c>
      <c r="K1835">
        <v>0</v>
      </c>
      <c r="L1835" t="s">
        <v>337</v>
      </c>
      <c r="M1835">
        <v>24.6</v>
      </c>
      <c r="N1835">
        <v>24.9</v>
      </c>
      <c r="O1835">
        <v>24.9</v>
      </c>
      <c r="P1835" t="s">
        <v>337</v>
      </c>
      <c r="Q1835">
        <v>752.9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2.1999999999999999E-2</v>
      </c>
      <c r="AB1835">
        <v>22.4</v>
      </c>
      <c r="AC1835">
        <v>46</v>
      </c>
      <c r="AD1835">
        <v>10.199999999999999</v>
      </c>
      <c r="AE1835">
        <v>21.8</v>
      </c>
      <c r="AF1835">
        <v>8.6</v>
      </c>
      <c r="AG1835">
        <v>7.2999999999999995E-2</v>
      </c>
      <c r="AH1835" t="s">
        <v>337</v>
      </c>
      <c r="AI1835" t="s">
        <v>337</v>
      </c>
      <c r="AJ1835">
        <v>0</v>
      </c>
      <c r="AK1835">
        <v>117</v>
      </c>
      <c r="AL1835">
        <v>1</v>
      </c>
      <c r="AM1835">
        <v>100</v>
      </c>
      <c r="AN1835">
        <v>5</v>
      </c>
    </row>
    <row r="1836" spans="1:40" x14ac:dyDescent="0.25">
      <c r="A1836" s="34">
        <v>40749</v>
      </c>
      <c r="B1836" s="220">
        <v>0.24305555555555555</v>
      </c>
      <c r="C1836">
        <v>24.6</v>
      </c>
      <c r="D1836">
        <v>24.6</v>
      </c>
      <c r="E1836">
        <v>24.5</v>
      </c>
      <c r="F1836">
        <v>61</v>
      </c>
      <c r="G1836">
        <v>16.5</v>
      </c>
      <c r="H1836">
        <v>0</v>
      </c>
      <c r="I1836" t="s">
        <v>337</v>
      </c>
      <c r="J1836">
        <v>0</v>
      </c>
      <c r="K1836">
        <v>0</v>
      </c>
      <c r="L1836" t="s">
        <v>337</v>
      </c>
      <c r="M1836">
        <v>24.6</v>
      </c>
      <c r="N1836">
        <v>25</v>
      </c>
      <c r="O1836">
        <v>25</v>
      </c>
      <c r="P1836" t="s">
        <v>337</v>
      </c>
      <c r="Q1836">
        <v>752.9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2.1999999999999999E-2</v>
      </c>
      <c r="AB1836">
        <v>22.4</v>
      </c>
      <c r="AC1836">
        <v>45</v>
      </c>
      <c r="AD1836">
        <v>9.9</v>
      </c>
      <c r="AE1836">
        <v>21.7</v>
      </c>
      <c r="AF1836">
        <v>8.4499999999999993</v>
      </c>
      <c r="AG1836">
        <v>7.2999999999999995E-2</v>
      </c>
      <c r="AH1836" t="s">
        <v>337</v>
      </c>
      <c r="AI1836" t="s">
        <v>337</v>
      </c>
      <c r="AJ1836">
        <v>0</v>
      </c>
      <c r="AK1836">
        <v>117</v>
      </c>
      <c r="AL1836">
        <v>1</v>
      </c>
      <c r="AM1836">
        <v>100</v>
      </c>
      <c r="AN1836">
        <v>5</v>
      </c>
    </row>
    <row r="1837" spans="1:40" x14ac:dyDescent="0.25">
      <c r="A1837" s="34">
        <v>40749</v>
      </c>
      <c r="B1837" s="220">
        <v>0.24652777777777779</v>
      </c>
      <c r="C1837">
        <v>24.5</v>
      </c>
      <c r="D1837">
        <v>24.6</v>
      </c>
      <c r="E1837">
        <v>24.5</v>
      </c>
      <c r="F1837">
        <v>61</v>
      </c>
      <c r="G1837">
        <v>16.5</v>
      </c>
      <c r="H1837">
        <v>0</v>
      </c>
      <c r="I1837" t="s">
        <v>346</v>
      </c>
      <c r="J1837">
        <v>0</v>
      </c>
      <c r="K1837">
        <v>2</v>
      </c>
      <c r="L1837" t="s">
        <v>346</v>
      </c>
      <c r="M1837">
        <v>24.5</v>
      </c>
      <c r="N1837">
        <v>24.9</v>
      </c>
      <c r="O1837">
        <v>24.9</v>
      </c>
      <c r="P1837" t="s">
        <v>337</v>
      </c>
      <c r="Q1837">
        <v>753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2.1000000000000001E-2</v>
      </c>
      <c r="AB1837">
        <v>22.3</v>
      </c>
      <c r="AC1837">
        <v>48</v>
      </c>
      <c r="AD1837">
        <v>10.7</v>
      </c>
      <c r="AE1837">
        <v>21.7</v>
      </c>
      <c r="AF1837">
        <v>8.89</v>
      </c>
      <c r="AG1837">
        <v>7.2999999999999995E-2</v>
      </c>
      <c r="AH1837" t="s">
        <v>337</v>
      </c>
      <c r="AI1837" t="s">
        <v>337</v>
      </c>
      <c r="AJ1837">
        <v>0</v>
      </c>
      <c r="AK1837">
        <v>117</v>
      </c>
      <c r="AL1837">
        <v>1</v>
      </c>
      <c r="AM1837">
        <v>100</v>
      </c>
      <c r="AN1837">
        <v>5</v>
      </c>
    </row>
    <row r="1838" spans="1:40" x14ac:dyDescent="0.25">
      <c r="A1838" s="34">
        <v>40749</v>
      </c>
      <c r="B1838" s="220">
        <v>0.25</v>
      </c>
      <c r="C1838">
        <v>24.4</v>
      </c>
      <c r="D1838">
        <v>24.5</v>
      </c>
      <c r="E1838">
        <v>24.4</v>
      </c>
      <c r="F1838">
        <v>61</v>
      </c>
      <c r="G1838">
        <v>16.399999999999999</v>
      </c>
      <c r="H1838">
        <v>1</v>
      </c>
      <c r="I1838" t="s">
        <v>346</v>
      </c>
      <c r="J1838">
        <v>0.08</v>
      </c>
      <c r="K1838">
        <v>2</v>
      </c>
      <c r="L1838" t="s">
        <v>346</v>
      </c>
      <c r="M1838">
        <v>24.4</v>
      </c>
      <c r="N1838">
        <v>24.9</v>
      </c>
      <c r="O1838">
        <v>24.9</v>
      </c>
      <c r="P1838" t="s">
        <v>337</v>
      </c>
      <c r="Q1838">
        <v>753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2.1000000000000001E-2</v>
      </c>
      <c r="AB1838">
        <v>22.4</v>
      </c>
      <c r="AC1838">
        <v>51</v>
      </c>
      <c r="AD1838">
        <v>11.8</v>
      </c>
      <c r="AE1838">
        <v>22</v>
      </c>
      <c r="AF1838">
        <v>9.4</v>
      </c>
      <c r="AG1838">
        <v>7.2900000000000006E-2</v>
      </c>
      <c r="AH1838" t="s">
        <v>337</v>
      </c>
      <c r="AI1838" t="s">
        <v>337</v>
      </c>
      <c r="AJ1838">
        <v>2E-3</v>
      </c>
      <c r="AK1838">
        <v>115</v>
      </c>
      <c r="AL1838">
        <v>1</v>
      </c>
      <c r="AM1838">
        <v>100</v>
      </c>
      <c r="AN1838">
        <v>5</v>
      </c>
    </row>
    <row r="1839" spans="1:40" x14ac:dyDescent="0.25">
      <c r="A1839" s="34">
        <v>40749</v>
      </c>
      <c r="B1839" s="220">
        <v>0.25347222222222221</v>
      </c>
      <c r="C1839">
        <v>24.3</v>
      </c>
      <c r="D1839">
        <v>24.4</v>
      </c>
      <c r="E1839">
        <v>24.3</v>
      </c>
      <c r="F1839">
        <v>60</v>
      </c>
      <c r="G1839">
        <v>16</v>
      </c>
      <c r="H1839">
        <v>0</v>
      </c>
      <c r="I1839" t="s">
        <v>346</v>
      </c>
      <c r="J1839">
        <v>0</v>
      </c>
      <c r="K1839">
        <v>1</v>
      </c>
      <c r="L1839" t="s">
        <v>346</v>
      </c>
      <c r="M1839">
        <v>24.3</v>
      </c>
      <c r="N1839">
        <v>24.7</v>
      </c>
      <c r="O1839">
        <v>24.7</v>
      </c>
      <c r="P1839" t="s">
        <v>337</v>
      </c>
      <c r="Q1839">
        <v>753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2.1000000000000001E-2</v>
      </c>
      <c r="AB1839">
        <v>22.6</v>
      </c>
      <c r="AC1839">
        <v>53</v>
      </c>
      <c r="AD1839">
        <v>12.5</v>
      </c>
      <c r="AE1839">
        <v>22.3</v>
      </c>
      <c r="AF1839">
        <v>9.75</v>
      </c>
      <c r="AG1839">
        <v>7.2800000000000004E-2</v>
      </c>
      <c r="AH1839" t="s">
        <v>337</v>
      </c>
      <c r="AI1839" t="s">
        <v>337</v>
      </c>
      <c r="AJ1839">
        <v>0</v>
      </c>
      <c r="AK1839">
        <v>117</v>
      </c>
      <c r="AL1839">
        <v>1</v>
      </c>
      <c r="AM1839">
        <v>100</v>
      </c>
      <c r="AN1839">
        <v>5</v>
      </c>
    </row>
    <row r="1840" spans="1:40" x14ac:dyDescent="0.25">
      <c r="A1840" s="34">
        <v>40749</v>
      </c>
      <c r="B1840" s="220">
        <v>0.25694444444444448</v>
      </c>
      <c r="C1840">
        <v>24.1</v>
      </c>
      <c r="D1840">
        <v>24.3</v>
      </c>
      <c r="E1840">
        <v>24.1</v>
      </c>
      <c r="F1840">
        <v>61</v>
      </c>
      <c r="G1840">
        <v>16.100000000000001</v>
      </c>
      <c r="H1840">
        <v>1</v>
      </c>
      <c r="I1840" t="s">
        <v>346</v>
      </c>
      <c r="J1840">
        <v>0.08</v>
      </c>
      <c r="K1840">
        <v>2</v>
      </c>
      <c r="L1840" t="s">
        <v>346</v>
      </c>
      <c r="M1840">
        <v>24.1</v>
      </c>
      <c r="N1840">
        <v>24.6</v>
      </c>
      <c r="O1840">
        <v>24.6</v>
      </c>
      <c r="P1840" t="s">
        <v>337</v>
      </c>
      <c r="Q1840">
        <v>753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0.02</v>
      </c>
      <c r="AB1840">
        <v>22.7</v>
      </c>
      <c r="AC1840">
        <v>51</v>
      </c>
      <c r="AD1840">
        <v>12</v>
      </c>
      <c r="AE1840">
        <v>22.4</v>
      </c>
      <c r="AF1840">
        <v>9.39</v>
      </c>
      <c r="AG1840">
        <v>7.2800000000000004E-2</v>
      </c>
      <c r="AH1840" t="s">
        <v>337</v>
      </c>
      <c r="AI1840" t="s">
        <v>337</v>
      </c>
      <c r="AJ1840">
        <v>0</v>
      </c>
      <c r="AK1840">
        <v>117</v>
      </c>
      <c r="AL1840">
        <v>1</v>
      </c>
      <c r="AM1840">
        <v>100</v>
      </c>
      <c r="AN1840">
        <v>5</v>
      </c>
    </row>
    <row r="1841" spans="1:40" x14ac:dyDescent="0.25">
      <c r="A1841" s="34">
        <v>40749</v>
      </c>
      <c r="B1841" s="220">
        <v>0.26041666666666669</v>
      </c>
      <c r="C1841">
        <v>23.8</v>
      </c>
      <c r="D1841">
        <v>24.1</v>
      </c>
      <c r="E1841">
        <v>23.8</v>
      </c>
      <c r="F1841">
        <v>60</v>
      </c>
      <c r="G1841">
        <v>15.6</v>
      </c>
      <c r="H1841">
        <v>1</v>
      </c>
      <c r="I1841" t="s">
        <v>346</v>
      </c>
      <c r="J1841">
        <v>0.08</v>
      </c>
      <c r="K1841">
        <v>2</v>
      </c>
      <c r="L1841" t="s">
        <v>346</v>
      </c>
      <c r="M1841">
        <v>23.8</v>
      </c>
      <c r="N1841">
        <v>24.3</v>
      </c>
      <c r="O1841">
        <v>24.3</v>
      </c>
      <c r="P1841" t="s">
        <v>337</v>
      </c>
      <c r="Q1841">
        <v>753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1.9E-2</v>
      </c>
      <c r="AB1841">
        <v>22.7</v>
      </c>
      <c r="AC1841">
        <v>49</v>
      </c>
      <c r="AD1841">
        <v>11.4</v>
      </c>
      <c r="AE1841">
        <v>22.3</v>
      </c>
      <c r="AF1841">
        <v>9.0500000000000007</v>
      </c>
      <c r="AG1841">
        <v>7.2900000000000006E-2</v>
      </c>
      <c r="AH1841" t="s">
        <v>337</v>
      </c>
      <c r="AI1841" t="s">
        <v>337</v>
      </c>
      <c r="AJ1841">
        <v>0</v>
      </c>
      <c r="AK1841">
        <v>117</v>
      </c>
      <c r="AL1841">
        <v>1</v>
      </c>
      <c r="AM1841">
        <v>100</v>
      </c>
      <c r="AN1841">
        <v>5</v>
      </c>
    </row>
    <row r="1842" spans="1:40" x14ac:dyDescent="0.25">
      <c r="A1842" s="34">
        <v>40749</v>
      </c>
      <c r="B1842" s="220">
        <v>0.2638888888888889</v>
      </c>
      <c r="C1842">
        <v>23.7</v>
      </c>
      <c r="D1842">
        <v>23.8</v>
      </c>
      <c r="E1842">
        <v>23.7</v>
      </c>
      <c r="F1842">
        <v>61</v>
      </c>
      <c r="G1842">
        <v>15.8</v>
      </c>
      <c r="H1842">
        <v>1</v>
      </c>
      <c r="I1842" t="s">
        <v>346</v>
      </c>
      <c r="J1842">
        <v>0.08</v>
      </c>
      <c r="K1842">
        <v>2</v>
      </c>
      <c r="L1842" t="s">
        <v>346</v>
      </c>
      <c r="M1842">
        <v>23.7</v>
      </c>
      <c r="N1842">
        <v>24.2</v>
      </c>
      <c r="O1842">
        <v>24.2</v>
      </c>
      <c r="P1842" t="s">
        <v>337</v>
      </c>
      <c r="Q1842">
        <v>753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1.9E-2</v>
      </c>
      <c r="AB1842">
        <v>22.6</v>
      </c>
      <c r="AC1842">
        <v>47</v>
      </c>
      <c r="AD1842">
        <v>10.7</v>
      </c>
      <c r="AE1842">
        <v>22.1</v>
      </c>
      <c r="AF1842">
        <v>8.75</v>
      </c>
      <c r="AG1842">
        <v>7.2900000000000006E-2</v>
      </c>
      <c r="AH1842" t="s">
        <v>337</v>
      </c>
      <c r="AI1842" t="s">
        <v>337</v>
      </c>
      <c r="AJ1842">
        <v>0</v>
      </c>
      <c r="AK1842">
        <v>116</v>
      </c>
      <c r="AL1842">
        <v>1</v>
      </c>
      <c r="AM1842">
        <v>100</v>
      </c>
      <c r="AN1842">
        <v>5</v>
      </c>
    </row>
    <row r="1843" spans="1:40" x14ac:dyDescent="0.25">
      <c r="A1843" s="34">
        <v>40749</v>
      </c>
      <c r="B1843" s="220">
        <v>0.2673611111111111</v>
      </c>
      <c r="C1843">
        <v>23.6</v>
      </c>
      <c r="D1843">
        <v>23.7</v>
      </c>
      <c r="E1843">
        <v>23.6</v>
      </c>
      <c r="F1843">
        <v>61</v>
      </c>
      <c r="G1843">
        <v>15.6</v>
      </c>
      <c r="H1843">
        <v>0</v>
      </c>
      <c r="I1843" t="s">
        <v>346</v>
      </c>
      <c r="J1843">
        <v>0</v>
      </c>
      <c r="K1843">
        <v>2</v>
      </c>
      <c r="L1843" t="s">
        <v>346</v>
      </c>
      <c r="M1843">
        <v>23.6</v>
      </c>
      <c r="N1843">
        <v>24.1</v>
      </c>
      <c r="O1843">
        <v>24.1</v>
      </c>
      <c r="P1843" t="s">
        <v>337</v>
      </c>
      <c r="Q1843">
        <v>753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1.7999999999999999E-2</v>
      </c>
      <c r="AB1843">
        <v>22.4</v>
      </c>
      <c r="AC1843">
        <v>46</v>
      </c>
      <c r="AD1843">
        <v>10.199999999999999</v>
      </c>
      <c r="AE1843">
        <v>21.7</v>
      </c>
      <c r="AF1843">
        <v>8.6</v>
      </c>
      <c r="AG1843">
        <v>7.2999999999999995E-2</v>
      </c>
      <c r="AH1843" t="s">
        <v>337</v>
      </c>
      <c r="AI1843" t="s">
        <v>337</v>
      </c>
      <c r="AJ1843">
        <v>0</v>
      </c>
      <c r="AK1843">
        <v>117</v>
      </c>
      <c r="AL1843">
        <v>1</v>
      </c>
      <c r="AM1843">
        <v>100</v>
      </c>
      <c r="AN1843">
        <v>5</v>
      </c>
    </row>
    <row r="1844" spans="1:40" x14ac:dyDescent="0.25">
      <c r="A1844" s="34">
        <v>40749</v>
      </c>
      <c r="B1844" s="220">
        <v>0.27083333333333331</v>
      </c>
      <c r="C1844">
        <v>23.4</v>
      </c>
      <c r="D1844">
        <v>23.6</v>
      </c>
      <c r="E1844">
        <v>23.4</v>
      </c>
      <c r="F1844">
        <v>59</v>
      </c>
      <c r="G1844">
        <v>14.9</v>
      </c>
      <c r="H1844">
        <v>0</v>
      </c>
      <c r="I1844" t="s">
        <v>337</v>
      </c>
      <c r="J1844">
        <v>0</v>
      </c>
      <c r="K1844">
        <v>0</v>
      </c>
      <c r="L1844" t="s">
        <v>337</v>
      </c>
      <c r="M1844">
        <v>23.4</v>
      </c>
      <c r="N1844">
        <v>23.7</v>
      </c>
      <c r="O1844">
        <v>23.7</v>
      </c>
      <c r="P1844" t="s">
        <v>337</v>
      </c>
      <c r="Q1844">
        <v>753.1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1.7999999999999999E-2</v>
      </c>
      <c r="AB1844">
        <v>22.3</v>
      </c>
      <c r="AC1844">
        <v>46</v>
      </c>
      <c r="AD1844">
        <v>10.1</v>
      </c>
      <c r="AE1844">
        <v>21.6</v>
      </c>
      <c r="AF1844">
        <v>8.61</v>
      </c>
      <c r="AG1844">
        <v>7.2999999999999995E-2</v>
      </c>
      <c r="AH1844" t="s">
        <v>337</v>
      </c>
      <c r="AI1844" t="s">
        <v>337</v>
      </c>
      <c r="AJ1844">
        <v>0</v>
      </c>
      <c r="AK1844">
        <v>117</v>
      </c>
      <c r="AL1844">
        <v>1</v>
      </c>
      <c r="AM1844">
        <v>100</v>
      </c>
      <c r="AN1844">
        <v>5</v>
      </c>
    </row>
    <row r="1845" spans="1:40" x14ac:dyDescent="0.25">
      <c r="A1845" s="34">
        <v>40749</v>
      </c>
      <c r="B1845" s="220">
        <v>0.27430555555555552</v>
      </c>
      <c r="C1845">
        <v>23.2</v>
      </c>
      <c r="D1845">
        <v>23.4</v>
      </c>
      <c r="E1845">
        <v>23.2</v>
      </c>
      <c r="F1845">
        <v>61</v>
      </c>
      <c r="G1845">
        <v>15.3</v>
      </c>
      <c r="H1845">
        <v>0</v>
      </c>
      <c r="I1845" t="s">
        <v>337</v>
      </c>
      <c r="J1845">
        <v>0</v>
      </c>
      <c r="K1845">
        <v>0</v>
      </c>
      <c r="L1845" t="s">
        <v>337</v>
      </c>
      <c r="M1845">
        <v>23.2</v>
      </c>
      <c r="N1845">
        <v>23.6</v>
      </c>
      <c r="O1845">
        <v>23.6</v>
      </c>
      <c r="P1845" t="s">
        <v>337</v>
      </c>
      <c r="Q1845">
        <v>753.2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1.7000000000000001E-2</v>
      </c>
      <c r="AB1845">
        <v>22.3</v>
      </c>
      <c r="AC1845">
        <v>50</v>
      </c>
      <c r="AD1845">
        <v>11.4</v>
      </c>
      <c r="AE1845">
        <v>21.8</v>
      </c>
      <c r="AF1845">
        <v>9.25</v>
      </c>
      <c r="AG1845">
        <v>7.2999999999999995E-2</v>
      </c>
      <c r="AH1845" t="s">
        <v>337</v>
      </c>
      <c r="AI1845" t="s">
        <v>337</v>
      </c>
      <c r="AJ1845">
        <v>0</v>
      </c>
      <c r="AK1845">
        <v>115</v>
      </c>
      <c r="AL1845">
        <v>1</v>
      </c>
      <c r="AM1845">
        <v>100</v>
      </c>
      <c r="AN1845">
        <v>5</v>
      </c>
    </row>
    <row r="1846" spans="1:40" x14ac:dyDescent="0.25">
      <c r="A1846" s="34">
        <v>40749</v>
      </c>
      <c r="B1846" s="220">
        <v>0.27777777777777779</v>
      </c>
      <c r="C1846">
        <v>23.1</v>
      </c>
      <c r="D1846">
        <v>23.2</v>
      </c>
      <c r="E1846">
        <v>23.1</v>
      </c>
      <c r="F1846">
        <v>62</v>
      </c>
      <c r="G1846">
        <v>15.4</v>
      </c>
      <c r="H1846">
        <v>0</v>
      </c>
      <c r="I1846" t="s">
        <v>337</v>
      </c>
      <c r="J1846">
        <v>0</v>
      </c>
      <c r="K1846">
        <v>0</v>
      </c>
      <c r="L1846" t="s">
        <v>337</v>
      </c>
      <c r="M1846">
        <v>23.1</v>
      </c>
      <c r="N1846">
        <v>23.5</v>
      </c>
      <c r="O1846">
        <v>23.5</v>
      </c>
      <c r="P1846" t="s">
        <v>337</v>
      </c>
      <c r="Q1846">
        <v>753.2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1.7000000000000001E-2</v>
      </c>
      <c r="AB1846">
        <v>22.4</v>
      </c>
      <c r="AC1846">
        <v>52</v>
      </c>
      <c r="AD1846">
        <v>12</v>
      </c>
      <c r="AE1846">
        <v>22.1</v>
      </c>
      <c r="AF1846">
        <v>9.6</v>
      </c>
      <c r="AG1846">
        <v>7.2900000000000006E-2</v>
      </c>
      <c r="AH1846" t="s">
        <v>337</v>
      </c>
      <c r="AI1846" t="s">
        <v>337</v>
      </c>
      <c r="AJ1846">
        <v>0</v>
      </c>
      <c r="AK1846">
        <v>117</v>
      </c>
      <c r="AL1846">
        <v>1</v>
      </c>
      <c r="AM1846">
        <v>100</v>
      </c>
      <c r="AN1846">
        <v>5</v>
      </c>
    </row>
    <row r="1847" spans="1:40" x14ac:dyDescent="0.25">
      <c r="A1847" s="34">
        <v>40749</v>
      </c>
      <c r="B1847" s="220">
        <v>0.28125</v>
      </c>
      <c r="C1847">
        <v>23.1</v>
      </c>
      <c r="D1847">
        <v>23.1</v>
      </c>
      <c r="E1847">
        <v>23.1</v>
      </c>
      <c r="F1847">
        <v>63</v>
      </c>
      <c r="G1847">
        <v>15.7</v>
      </c>
      <c r="H1847">
        <v>0</v>
      </c>
      <c r="I1847" t="s">
        <v>337</v>
      </c>
      <c r="J1847">
        <v>0</v>
      </c>
      <c r="K1847">
        <v>0</v>
      </c>
      <c r="L1847" t="s">
        <v>337</v>
      </c>
      <c r="M1847">
        <v>23.1</v>
      </c>
      <c r="N1847">
        <v>23.6</v>
      </c>
      <c r="O1847">
        <v>23.6</v>
      </c>
      <c r="P1847" t="s">
        <v>337</v>
      </c>
      <c r="Q1847">
        <v>753.2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1.7000000000000001E-2</v>
      </c>
      <c r="AB1847">
        <v>22.6</v>
      </c>
      <c r="AC1847">
        <v>53</v>
      </c>
      <c r="AD1847">
        <v>12.5</v>
      </c>
      <c r="AE1847">
        <v>22.3</v>
      </c>
      <c r="AF1847">
        <v>9.75</v>
      </c>
      <c r="AG1847">
        <v>7.2800000000000004E-2</v>
      </c>
      <c r="AH1847" t="s">
        <v>337</v>
      </c>
      <c r="AI1847" t="s">
        <v>337</v>
      </c>
      <c r="AJ1847">
        <v>0</v>
      </c>
      <c r="AK1847">
        <v>117</v>
      </c>
      <c r="AL1847">
        <v>1</v>
      </c>
      <c r="AM1847">
        <v>100</v>
      </c>
      <c r="AN1847">
        <v>5</v>
      </c>
    </row>
    <row r="1848" spans="1:40" x14ac:dyDescent="0.25">
      <c r="A1848" s="34">
        <v>40749</v>
      </c>
      <c r="B1848" s="220">
        <v>0.28472222222222221</v>
      </c>
      <c r="C1848">
        <v>23.2</v>
      </c>
      <c r="D1848">
        <v>23.2</v>
      </c>
      <c r="E1848">
        <v>23.1</v>
      </c>
      <c r="F1848">
        <v>63</v>
      </c>
      <c r="G1848">
        <v>15.8</v>
      </c>
      <c r="H1848">
        <v>0</v>
      </c>
      <c r="I1848" t="s">
        <v>346</v>
      </c>
      <c r="J1848">
        <v>0</v>
      </c>
      <c r="K1848">
        <v>2</v>
      </c>
      <c r="L1848" t="s">
        <v>346</v>
      </c>
      <c r="M1848">
        <v>23.2</v>
      </c>
      <c r="N1848">
        <v>23.7</v>
      </c>
      <c r="O1848">
        <v>23.7</v>
      </c>
      <c r="P1848" t="s">
        <v>337</v>
      </c>
      <c r="Q1848">
        <v>753.1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1.7000000000000001E-2</v>
      </c>
      <c r="AB1848">
        <v>22.6</v>
      </c>
      <c r="AC1848">
        <v>50</v>
      </c>
      <c r="AD1848">
        <v>11.6</v>
      </c>
      <c r="AE1848">
        <v>22.2</v>
      </c>
      <c r="AF1848">
        <v>9.25</v>
      </c>
      <c r="AG1848">
        <v>7.2900000000000006E-2</v>
      </c>
      <c r="AH1848" t="s">
        <v>337</v>
      </c>
      <c r="AI1848" t="s">
        <v>337</v>
      </c>
      <c r="AJ1848">
        <v>0</v>
      </c>
      <c r="AK1848">
        <v>117</v>
      </c>
      <c r="AL1848">
        <v>1</v>
      </c>
      <c r="AM1848">
        <v>100</v>
      </c>
      <c r="AN1848">
        <v>5</v>
      </c>
    </row>
    <row r="1849" spans="1:40" x14ac:dyDescent="0.25">
      <c r="A1849" s="34">
        <v>40749</v>
      </c>
      <c r="B1849" s="220">
        <v>0.28819444444444448</v>
      </c>
      <c r="C1849">
        <v>23.4</v>
      </c>
      <c r="D1849">
        <v>23.4</v>
      </c>
      <c r="E1849">
        <v>23.2</v>
      </c>
      <c r="F1849">
        <v>63</v>
      </c>
      <c r="G1849">
        <v>16</v>
      </c>
      <c r="H1849">
        <v>0</v>
      </c>
      <c r="I1849" t="s">
        <v>346</v>
      </c>
      <c r="J1849">
        <v>0</v>
      </c>
      <c r="K1849">
        <v>2</v>
      </c>
      <c r="L1849" t="s">
        <v>346</v>
      </c>
      <c r="M1849">
        <v>23.4</v>
      </c>
      <c r="N1849">
        <v>24</v>
      </c>
      <c r="O1849">
        <v>24</v>
      </c>
      <c r="P1849" t="s">
        <v>337</v>
      </c>
      <c r="Q1849">
        <v>753.1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1.7999999999999999E-2</v>
      </c>
      <c r="AB1849">
        <v>22.4</v>
      </c>
      <c r="AC1849">
        <v>48</v>
      </c>
      <c r="AD1849">
        <v>10.9</v>
      </c>
      <c r="AE1849">
        <v>21.9</v>
      </c>
      <c r="AF1849">
        <v>8.9</v>
      </c>
      <c r="AG1849">
        <v>7.2999999999999995E-2</v>
      </c>
      <c r="AH1849" t="s">
        <v>337</v>
      </c>
      <c r="AI1849" t="s">
        <v>337</v>
      </c>
      <c r="AJ1849">
        <v>0</v>
      </c>
      <c r="AK1849">
        <v>117</v>
      </c>
      <c r="AL1849">
        <v>1</v>
      </c>
      <c r="AM1849">
        <v>100</v>
      </c>
      <c r="AN1849">
        <v>5</v>
      </c>
    </row>
    <row r="1850" spans="1:40" x14ac:dyDescent="0.25">
      <c r="A1850" s="34">
        <v>40749</v>
      </c>
      <c r="B1850" s="220">
        <v>0.29166666666666669</v>
      </c>
      <c r="C1850">
        <v>23.5</v>
      </c>
      <c r="D1850">
        <v>23.5</v>
      </c>
      <c r="E1850">
        <v>23.4</v>
      </c>
      <c r="F1850">
        <v>62</v>
      </c>
      <c r="G1850">
        <v>15.8</v>
      </c>
      <c r="H1850">
        <v>0</v>
      </c>
      <c r="I1850" t="s">
        <v>346</v>
      </c>
      <c r="J1850">
        <v>0</v>
      </c>
      <c r="K1850">
        <v>2</v>
      </c>
      <c r="L1850" t="s">
        <v>346</v>
      </c>
      <c r="M1850">
        <v>23.5</v>
      </c>
      <c r="N1850">
        <v>24</v>
      </c>
      <c r="O1850">
        <v>24</v>
      </c>
      <c r="P1850" t="s">
        <v>337</v>
      </c>
      <c r="Q1850">
        <v>753.2</v>
      </c>
      <c r="R1850">
        <v>0</v>
      </c>
      <c r="S1850">
        <v>0</v>
      </c>
      <c r="T1850">
        <v>2</v>
      </c>
      <c r="U1850">
        <v>0.01</v>
      </c>
      <c r="V1850">
        <v>5</v>
      </c>
      <c r="W1850">
        <v>0</v>
      </c>
      <c r="X1850">
        <v>0</v>
      </c>
      <c r="Y1850">
        <v>0</v>
      </c>
      <c r="Z1850">
        <v>0</v>
      </c>
      <c r="AA1850">
        <v>1.7999999999999999E-2</v>
      </c>
      <c r="AB1850">
        <v>22.4</v>
      </c>
      <c r="AC1850">
        <v>47</v>
      </c>
      <c r="AD1850">
        <v>10.5</v>
      </c>
      <c r="AE1850">
        <v>21.8</v>
      </c>
      <c r="AF1850">
        <v>8.75</v>
      </c>
      <c r="AG1850">
        <v>7.2999999999999995E-2</v>
      </c>
      <c r="AH1850" t="s">
        <v>337</v>
      </c>
      <c r="AI1850" t="s">
        <v>337</v>
      </c>
      <c r="AJ1850">
        <v>0</v>
      </c>
      <c r="AK1850">
        <v>116</v>
      </c>
      <c r="AL1850">
        <v>1</v>
      </c>
      <c r="AM1850">
        <v>100</v>
      </c>
      <c r="AN1850">
        <v>5</v>
      </c>
    </row>
    <row r="1851" spans="1:40" x14ac:dyDescent="0.25">
      <c r="A1851" s="34">
        <v>40749</v>
      </c>
      <c r="B1851" s="220">
        <v>0.2951388888888889</v>
      </c>
      <c r="C1851">
        <v>23.6</v>
      </c>
      <c r="D1851">
        <v>23.6</v>
      </c>
      <c r="E1851">
        <v>23.6</v>
      </c>
      <c r="F1851">
        <v>62</v>
      </c>
      <c r="G1851">
        <v>15.8</v>
      </c>
      <c r="H1851">
        <v>0</v>
      </c>
      <c r="I1851" t="s">
        <v>346</v>
      </c>
      <c r="J1851">
        <v>0</v>
      </c>
      <c r="K1851">
        <v>1</v>
      </c>
      <c r="L1851" t="s">
        <v>346</v>
      </c>
      <c r="M1851">
        <v>23.6</v>
      </c>
      <c r="N1851">
        <v>24.1</v>
      </c>
      <c r="O1851">
        <v>24.1</v>
      </c>
      <c r="P1851" t="s">
        <v>337</v>
      </c>
      <c r="Q1851">
        <v>753.2</v>
      </c>
      <c r="R1851">
        <v>0</v>
      </c>
      <c r="S1851">
        <v>0</v>
      </c>
      <c r="T1851">
        <v>6</v>
      </c>
      <c r="U1851">
        <v>0.04</v>
      </c>
      <c r="V1851">
        <v>7</v>
      </c>
      <c r="W1851">
        <v>0</v>
      </c>
      <c r="X1851">
        <v>0</v>
      </c>
      <c r="Y1851">
        <v>0</v>
      </c>
      <c r="Z1851">
        <v>0</v>
      </c>
      <c r="AA1851">
        <v>1.7999999999999999E-2</v>
      </c>
      <c r="AB1851">
        <v>22.3</v>
      </c>
      <c r="AC1851">
        <v>46</v>
      </c>
      <c r="AD1851">
        <v>10.1</v>
      </c>
      <c r="AE1851">
        <v>21.6</v>
      </c>
      <c r="AF1851">
        <v>8.61</v>
      </c>
      <c r="AG1851">
        <v>7.3099999999999998E-2</v>
      </c>
      <c r="AH1851" t="s">
        <v>337</v>
      </c>
      <c r="AI1851" t="s">
        <v>337</v>
      </c>
      <c r="AJ1851">
        <v>0</v>
      </c>
      <c r="AK1851">
        <v>117</v>
      </c>
      <c r="AL1851">
        <v>1</v>
      </c>
      <c r="AM1851">
        <v>100</v>
      </c>
      <c r="AN1851">
        <v>5</v>
      </c>
    </row>
    <row r="1852" spans="1:40" x14ac:dyDescent="0.25">
      <c r="A1852" s="34">
        <v>40749</v>
      </c>
      <c r="B1852" s="220">
        <v>0.2986111111111111</v>
      </c>
      <c r="C1852">
        <v>23.6</v>
      </c>
      <c r="D1852">
        <v>23.6</v>
      </c>
      <c r="E1852">
        <v>23.6</v>
      </c>
      <c r="F1852">
        <v>62</v>
      </c>
      <c r="G1852">
        <v>15.8</v>
      </c>
      <c r="H1852">
        <v>0</v>
      </c>
      <c r="I1852" t="s">
        <v>346</v>
      </c>
      <c r="J1852">
        <v>0</v>
      </c>
      <c r="K1852">
        <v>1</v>
      </c>
      <c r="L1852" t="s">
        <v>346</v>
      </c>
      <c r="M1852">
        <v>23.6</v>
      </c>
      <c r="N1852">
        <v>24.1</v>
      </c>
      <c r="O1852">
        <v>24.1</v>
      </c>
      <c r="P1852" t="s">
        <v>337</v>
      </c>
      <c r="Q1852">
        <v>753.3</v>
      </c>
      <c r="R1852">
        <v>0</v>
      </c>
      <c r="S1852">
        <v>0</v>
      </c>
      <c r="T1852">
        <v>10</v>
      </c>
      <c r="U1852">
        <v>7.0000000000000007E-2</v>
      </c>
      <c r="V1852">
        <v>11</v>
      </c>
      <c r="W1852">
        <v>0</v>
      </c>
      <c r="X1852">
        <v>0</v>
      </c>
      <c r="Y1852">
        <v>0</v>
      </c>
      <c r="Z1852">
        <v>0</v>
      </c>
      <c r="AA1852">
        <v>1.7999999999999999E-2</v>
      </c>
      <c r="AB1852">
        <v>22.2</v>
      </c>
      <c r="AC1852">
        <v>49</v>
      </c>
      <c r="AD1852">
        <v>10.9</v>
      </c>
      <c r="AE1852">
        <v>21.6</v>
      </c>
      <c r="AF1852">
        <v>9.0500000000000007</v>
      </c>
      <c r="AG1852">
        <v>7.2999999999999995E-2</v>
      </c>
      <c r="AH1852" t="s">
        <v>337</v>
      </c>
      <c r="AI1852" t="s">
        <v>337</v>
      </c>
      <c r="AJ1852">
        <v>0</v>
      </c>
      <c r="AK1852">
        <v>117</v>
      </c>
      <c r="AL1852">
        <v>1</v>
      </c>
      <c r="AM1852">
        <v>100</v>
      </c>
      <c r="AN1852">
        <v>5</v>
      </c>
    </row>
    <row r="1853" spans="1:40" x14ac:dyDescent="0.25">
      <c r="A1853" s="34">
        <v>40749</v>
      </c>
      <c r="B1853" s="220">
        <v>0.30208333333333331</v>
      </c>
      <c r="C1853">
        <v>23.6</v>
      </c>
      <c r="D1853">
        <v>23.6</v>
      </c>
      <c r="E1853">
        <v>23.6</v>
      </c>
      <c r="F1853">
        <v>62</v>
      </c>
      <c r="G1853">
        <v>15.8</v>
      </c>
      <c r="H1853">
        <v>0</v>
      </c>
      <c r="I1853" t="s">
        <v>346</v>
      </c>
      <c r="J1853">
        <v>0</v>
      </c>
      <c r="K1853">
        <v>1</v>
      </c>
      <c r="L1853" t="s">
        <v>346</v>
      </c>
      <c r="M1853">
        <v>23.6</v>
      </c>
      <c r="N1853">
        <v>24.1</v>
      </c>
      <c r="O1853">
        <v>24.1</v>
      </c>
      <c r="P1853" t="s">
        <v>337</v>
      </c>
      <c r="Q1853">
        <v>753.4</v>
      </c>
      <c r="R1853">
        <v>0</v>
      </c>
      <c r="S1853">
        <v>0</v>
      </c>
      <c r="T1853">
        <v>12</v>
      </c>
      <c r="U1853">
        <v>0.09</v>
      </c>
      <c r="V1853">
        <v>14</v>
      </c>
      <c r="W1853">
        <v>0</v>
      </c>
      <c r="X1853">
        <v>0</v>
      </c>
      <c r="Y1853">
        <v>0</v>
      </c>
      <c r="Z1853">
        <v>0</v>
      </c>
      <c r="AA1853">
        <v>1.7999999999999999E-2</v>
      </c>
      <c r="AB1853">
        <v>22.4</v>
      </c>
      <c r="AC1853">
        <v>52</v>
      </c>
      <c r="AD1853">
        <v>12</v>
      </c>
      <c r="AE1853">
        <v>22.1</v>
      </c>
      <c r="AF1853">
        <v>9.6</v>
      </c>
      <c r="AG1853">
        <v>7.2900000000000006E-2</v>
      </c>
      <c r="AH1853" t="s">
        <v>337</v>
      </c>
      <c r="AI1853" t="s">
        <v>337</v>
      </c>
      <c r="AJ1853">
        <v>0</v>
      </c>
      <c r="AK1853">
        <v>117</v>
      </c>
      <c r="AL1853">
        <v>1</v>
      </c>
      <c r="AM1853">
        <v>100</v>
      </c>
      <c r="AN1853">
        <v>5</v>
      </c>
    </row>
    <row r="1854" spans="1:40" x14ac:dyDescent="0.25">
      <c r="A1854" s="34">
        <v>40749</v>
      </c>
      <c r="B1854" s="220">
        <v>0.30555555555555552</v>
      </c>
      <c r="C1854">
        <v>23.6</v>
      </c>
      <c r="D1854">
        <v>23.6</v>
      </c>
      <c r="E1854">
        <v>23.6</v>
      </c>
      <c r="F1854">
        <v>62</v>
      </c>
      <c r="G1854">
        <v>15.8</v>
      </c>
      <c r="H1854">
        <v>1</v>
      </c>
      <c r="I1854" t="s">
        <v>346</v>
      </c>
      <c r="J1854">
        <v>0.08</v>
      </c>
      <c r="K1854">
        <v>2</v>
      </c>
      <c r="L1854" t="s">
        <v>346</v>
      </c>
      <c r="M1854">
        <v>23.6</v>
      </c>
      <c r="N1854">
        <v>24.1</v>
      </c>
      <c r="O1854">
        <v>24.1</v>
      </c>
      <c r="P1854" t="s">
        <v>337</v>
      </c>
      <c r="Q1854">
        <v>753.4</v>
      </c>
      <c r="R1854">
        <v>0</v>
      </c>
      <c r="S1854">
        <v>0</v>
      </c>
      <c r="T1854">
        <v>15</v>
      </c>
      <c r="U1854">
        <v>0.11</v>
      </c>
      <c r="V1854">
        <v>16</v>
      </c>
      <c r="W1854">
        <v>0</v>
      </c>
      <c r="X1854">
        <v>0</v>
      </c>
      <c r="Y1854">
        <v>0</v>
      </c>
      <c r="Z1854">
        <v>0</v>
      </c>
      <c r="AA1854">
        <v>1.7999999999999999E-2</v>
      </c>
      <c r="AB1854">
        <v>22.4</v>
      </c>
      <c r="AC1854">
        <v>54</v>
      </c>
      <c r="AD1854">
        <v>12.7</v>
      </c>
      <c r="AE1854">
        <v>22.2</v>
      </c>
      <c r="AF1854">
        <v>9.9</v>
      </c>
      <c r="AG1854">
        <v>7.2900000000000006E-2</v>
      </c>
      <c r="AH1854" t="s">
        <v>337</v>
      </c>
      <c r="AI1854" t="s">
        <v>337</v>
      </c>
      <c r="AJ1854">
        <v>0</v>
      </c>
      <c r="AK1854">
        <v>117</v>
      </c>
      <c r="AL1854">
        <v>1</v>
      </c>
      <c r="AM1854">
        <v>100</v>
      </c>
      <c r="AN1854">
        <v>5</v>
      </c>
    </row>
    <row r="1855" spans="1:40" x14ac:dyDescent="0.25">
      <c r="A1855" s="34">
        <v>40749</v>
      </c>
      <c r="B1855" s="220">
        <v>0.30902777777777779</v>
      </c>
      <c r="C1855">
        <v>23.5</v>
      </c>
      <c r="D1855">
        <v>23.6</v>
      </c>
      <c r="E1855">
        <v>23.5</v>
      </c>
      <c r="F1855">
        <v>61</v>
      </c>
      <c r="G1855">
        <v>15.5</v>
      </c>
      <c r="H1855">
        <v>0</v>
      </c>
      <c r="I1855" t="s">
        <v>346</v>
      </c>
      <c r="J1855">
        <v>0</v>
      </c>
      <c r="K1855">
        <v>2</v>
      </c>
      <c r="L1855" t="s">
        <v>346</v>
      </c>
      <c r="M1855">
        <v>23.5</v>
      </c>
      <c r="N1855">
        <v>24</v>
      </c>
      <c r="O1855">
        <v>24</v>
      </c>
      <c r="P1855" t="s">
        <v>337</v>
      </c>
      <c r="Q1855">
        <v>753.5</v>
      </c>
      <c r="R1855">
        <v>0</v>
      </c>
      <c r="S1855">
        <v>0</v>
      </c>
      <c r="T1855">
        <v>18</v>
      </c>
      <c r="U1855">
        <v>0.13</v>
      </c>
      <c r="V1855">
        <v>19</v>
      </c>
      <c r="W1855">
        <v>0</v>
      </c>
      <c r="X1855">
        <v>0</v>
      </c>
      <c r="Y1855">
        <v>0</v>
      </c>
      <c r="Z1855">
        <v>0</v>
      </c>
      <c r="AA1855">
        <v>1.7999999999999999E-2</v>
      </c>
      <c r="AB1855">
        <v>22.7</v>
      </c>
      <c r="AC1855">
        <v>51</v>
      </c>
      <c r="AD1855">
        <v>12</v>
      </c>
      <c r="AE1855">
        <v>22.4</v>
      </c>
      <c r="AF1855">
        <v>9.39</v>
      </c>
      <c r="AG1855">
        <v>7.2900000000000006E-2</v>
      </c>
      <c r="AH1855" t="s">
        <v>337</v>
      </c>
      <c r="AI1855" t="s">
        <v>337</v>
      </c>
      <c r="AJ1855">
        <v>0</v>
      </c>
      <c r="AK1855">
        <v>118</v>
      </c>
      <c r="AL1855">
        <v>1</v>
      </c>
      <c r="AM1855">
        <v>100</v>
      </c>
      <c r="AN1855">
        <v>5</v>
      </c>
    </row>
    <row r="1856" spans="1:40" x14ac:dyDescent="0.25">
      <c r="A1856" s="34">
        <v>40749</v>
      </c>
      <c r="B1856" s="220">
        <v>0.3125</v>
      </c>
      <c r="C1856">
        <v>23.3</v>
      </c>
      <c r="D1856">
        <v>23.5</v>
      </c>
      <c r="E1856">
        <v>23.3</v>
      </c>
      <c r="F1856">
        <v>59</v>
      </c>
      <c r="G1856">
        <v>14.9</v>
      </c>
      <c r="H1856">
        <v>1</v>
      </c>
      <c r="I1856" t="s">
        <v>346</v>
      </c>
      <c r="J1856">
        <v>0.08</v>
      </c>
      <c r="K1856">
        <v>2</v>
      </c>
      <c r="L1856" t="s">
        <v>346</v>
      </c>
      <c r="M1856">
        <v>23.3</v>
      </c>
      <c r="N1856">
        <v>23.7</v>
      </c>
      <c r="O1856">
        <v>23.7</v>
      </c>
      <c r="P1856" t="s">
        <v>337</v>
      </c>
      <c r="Q1856">
        <v>753.4</v>
      </c>
      <c r="R1856">
        <v>0</v>
      </c>
      <c r="S1856">
        <v>0</v>
      </c>
      <c r="T1856">
        <v>23</v>
      </c>
      <c r="U1856">
        <v>0.16</v>
      </c>
      <c r="V1856">
        <v>26</v>
      </c>
      <c r="W1856">
        <v>0</v>
      </c>
      <c r="X1856">
        <v>0</v>
      </c>
      <c r="Y1856">
        <v>0</v>
      </c>
      <c r="Z1856">
        <v>0</v>
      </c>
      <c r="AA1856">
        <v>1.7000000000000001E-2</v>
      </c>
      <c r="AB1856">
        <v>22.6</v>
      </c>
      <c r="AC1856">
        <v>49</v>
      </c>
      <c r="AD1856">
        <v>11.3</v>
      </c>
      <c r="AE1856">
        <v>22.2</v>
      </c>
      <c r="AF1856">
        <v>9.0500000000000007</v>
      </c>
      <c r="AG1856">
        <v>7.2900000000000006E-2</v>
      </c>
      <c r="AH1856" t="s">
        <v>337</v>
      </c>
      <c r="AI1856" t="s">
        <v>337</v>
      </c>
      <c r="AJ1856">
        <v>0</v>
      </c>
      <c r="AK1856">
        <v>117</v>
      </c>
      <c r="AL1856">
        <v>1</v>
      </c>
      <c r="AM1856">
        <v>100</v>
      </c>
      <c r="AN1856">
        <v>5</v>
      </c>
    </row>
    <row r="1857" spans="1:40" x14ac:dyDescent="0.25">
      <c r="A1857" s="34">
        <v>40749</v>
      </c>
      <c r="B1857" s="220">
        <v>0.31597222222222221</v>
      </c>
      <c r="C1857">
        <v>23.4</v>
      </c>
      <c r="D1857">
        <v>23.4</v>
      </c>
      <c r="E1857">
        <v>23.3</v>
      </c>
      <c r="F1857">
        <v>61</v>
      </c>
      <c r="G1857">
        <v>15.4</v>
      </c>
      <c r="H1857">
        <v>0</v>
      </c>
      <c r="I1857" t="s">
        <v>337</v>
      </c>
      <c r="J1857">
        <v>0</v>
      </c>
      <c r="K1857">
        <v>0</v>
      </c>
      <c r="L1857" t="s">
        <v>337</v>
      </c>
      <c r="M1857">
        <v>23.4</v>
      </c>
      <c r="N1857">
        <v>23.8</v>
      </c>
      <c r="O1857">
        <v>23.8</v>
      </c>
      <c r="P1857" t="s">
        <v>337</v>
      </c>
      <c r="Q1857">
        <v>753.4</v>
      </c>
      <c r="R1857">
        <v>0</v>
      </c>
      <c r="S1857">
        <v>0</v>
      </c>
      <c r="T1857">
        <v>32</v>
      </c>
      <c r="U1857">
        <v>0.23</v>
      </c>
      <c r="V1857">
        <v>37</v>
      </c>
      <c r="W1857">
        <v>0</v>
      </c>
      <c r="X1857">
        <v>0</v>
      </c>
      <c r="Y1857">
        <v>0</v>
      </c>
      <c r="Z1857">
        <v>0</v>
      </c>
      <c r="AA1857">
        <v>1.7999999999999999E-2</v>
      </c>
      <c r="AB1857">
        <v>22.4</v>
      </c>
      <c r="AC1857">
        <v>47</v>
      </c>
      <c r="AD1857">
        <v>10.6</v>
      </c>
      <c r="AE1857">
        <v>21.9</v>
      </c>
      <c r="AF1857">
        <v>8.75</v>
      </c>
      <c r="AG1857">
        <v>7.2999999999999995E-2</v>
      </c>
      <c r="AH1857" t="s">
        <v>337</v>
      </c>
      <c r="AI1857" t="s">
        <v>337</v>
      </c>
      <c r="AJ1857">
        <v>0</v>
      </c>
      <c r="AK1857">
        <v>116</v>
      </c>
      <c r="AL1857">
        <v>1</v>
      </c>
      <c r="AM1857">
        <v>100</v>
      </c>
      <c r="AN1857">
        <v>5</v>
      </c>
    </row>
    <row r="1858" spans="1:40" x14ac:dyDescent="0.25">
      <c r="A1858" s="34">
        <v>40749</v>
      </c>
      <c r="B1858" s="220">
        <v>0.31944444444444448</v>
      </c>
      <c r="C1858">
        <v>23.5</v>
      </c>
      <c r="D1858">
        <v>23.5</v>
      </c>
      <c r="E1858">
        <v>23.4</v>
      </c>
      <c r="F1858">
        <v>61</v>
      </c>
      <c r="G1858">
        <v>15.5</v>
      </c>
      <c r="H1858">
        <v>0</v>
      </c>
      <c r="I1858" t="s">
        <v>337</v>
      </c>
      <c r="J1858">
        <v>0</v>
      </c>
      <c r="K1858">
        <v>0</v>
      </c>
      <c r="L1858" t="s">
        <v>337</v>
      </c>
      <c r="M1858">
        <v>23.5</v>
      </c>
      <c r="N1858">
        <v>24</v>
      </c>
      <c r="O1858">
        <v>24</v>
      </c>
      <c r="P1858" t="s">
        <v>337</v>
      </c>
      <c r="Q1858">
        <v>753.5</v>
      </c>
      <c r="R1858">
        <v>0</v>
      </c>
      <c r="S1858">
        <v>0</v>
      </c>
      <c r="T1858">
        <v>43</v>
      </c>
      <c r="U1858">
        <v>0.31</v>
      </c>
      <c r="V1858">
        <v>47</v>
      </c>
      <c r="W1858">
        <v>0</v>
      </c>
      <c r="X1858">
        <v>0</v>
      </c>
      <c r="Y1858">
        <v>0</v>
      </c>
      <c r="Z1858">
        <v>0</v>
      </c>
      <c r="AA1858">
        <v>1.7999999999999999E-2</v>
      </c>
      <c r="AB1858">
        <v>22.4</v>
      </c>
      <c r="AC1858">
        <v>46</v>
      </c>
      <c r="AD1858">
        <v>10.199999999999999</v>
      </c>
      <c r="AE1858">
        <v>21.7</v>
      </c>
      <c r="AF1858">
        <v>8.6</v>
      </c>
      <c r="AG1858">
        <v>7.2999999999999995E-2</v>
      </c>
      <c r="AH1858" t="s">
        <v>337</v>
      </c>
      <c r="AI1858" t="s">
        <v>337</v>
      </c>
      <c r="AJ1858">
        <v>0</v>
      </c>
      <c r="AK1858">
        <v>117</v>
      </c>
      <c r="AL1858">
        <v>1</v>
      </c>
      <c r="AM1858">
        <v>100</v>
      </c>
      <c r="AN1858">
        <v>5</v>
      </c>
    </row>
    <row r="1859" spans="1:40" x14ac:dyDescent="0.25">
      <c r="A1859" s="34">
        <v>40749</v>
      </c>
      <c r="B1859" s="220">
        <v>0.32291666666666669</v>
      </c>
      <c r="C1859">
        <v>23.8</v>
      </c>
      <c r="D1859">
        <v>23.8</v>
      </c>
      <c r="E1859">
        <v>23.5</v>
      </c>
      <c r="F1859">
        <v>60</v>
      </c>
      <c r="G1859">
        <v>15.5</v>
      </c>
      <c r="H1859">
        <v>0</v>
      </c>
      <c r="I1859" t="s">
        <v>337</v>
      </c>
      <c r="J1859">
        <v>0</v>
      </c>
      <c r="K1859">
        <v>0</v>
      </c>
      <c r="L1859" t="s">
        <v>337</v>
      </c>
      <c r="M1859">
        <v>23.8</v>
      </c>
      <c r="N1859">
        <v>24.3</v>
      </c>
      <c r="O1859">
        <v>24.3</v>
      </c>
      <c r="P1859" t="s">
        <v>337</v>
      </c>
      <c r="Q1859">
        <v>753.6</v>
      </c>
      <c r="R1859">
        <v>0</v>
      </c>
      <c r="S1859">
        <v>0</v>
      </c>
      <c r="T1859">
        <v>54</v>
      </c>
      <c r="U1859">
        <v>0.39</v>
      </c>
      <c r="V1859">
        <v>58</v>
      </c>
      <c r="W1859">
        <v>0</v>
      </c>
      <c r="X1859">
        <v>0</v>
      </c>
      <c r="Y1859">
        <v>0</v>
      </c>
      <c r="Z1859">
        <v>0</v>
      </c>
      <c r="AA1859">
        <v>1.9E-2</v>
      </c>
      <c r="AB1859">
        <v>22.4</v>
      </c>
      <c r="AC1859">
        <v>48</v>
      </c>
      <c r="AD1859">
        <v>10.8</v>
      </c>
      <c r="AE1859">
        <v>21.8</v>
      </c>
      <c r="AF1859">
        <v>8.9</v>
      </c>
      <c r="AG1859">
        <v>7.2999999999999995E-2</v>
      </c>
      <c r="AH1859" t="s">
        <v>337</v>
      </c>
      <c r="AI1859" t="s">
        <v>337</v>
      </c>
      <c r="AJ1859">
        <v>0</v>
      </c>
      <c r="AK1859">
        <v>117</v>
      </c>
      <c r="AL1859">
        <v>1</v>
      </c>
      <c r="AM1859">
        <v>100</v>
      </c>
      <c r="AN1859">
        <v>5</v>
      </c>
    </row>
    <row r="1860" spans="1:40" x14ac:dyDescent="0.25">
      <c r="A1860" s="34">
        <v>40749</v>
      </c>
      <c r="B1860" s="220">
        <v>0.3263888888888889</v>
      </c>
      <c r="C1860">
        <v>24.2</v>
      </c>
      <c r="D1860">
        <v>24.2</v>
      </c>
      <c r="E1860">
        <v>23.8</v>
      </c>
      <c r="F1860">
        <v>60</v>
      </c>
      <c r="G1860">
        <v>15.9</v>
      </c>
      <c r="H1860">
        <v>0</v>
      </c>
      <c r="I1860" t="s">
        <v>346</v>
      </c>
      <c r="J1860">
        <v>0</v>
      </c>
      <c r="K1860">
        <v>1</v>
      </c>
      <c r="L1860" t="s">
        <v>346</v>
      </c>
      <c r="M1860">
        <v>24.2</v>
      </c>
      <c r="N1860">
        <v>24.6</v>
      </c>
      <c r="O1860">
        <v>24.6</v>
      </c>
      <c r="P1860" t="s">
        <v>337</v>
      </c>
      <c r="Q1860">
        <v>753.6</v>
      </c>
      <c r="R1860">
        <v>0</v>
      </c>
      <c r="S1860">
        <v>0</v>
      </c>
      <c r="T1860">
        <v>68</v>
      </c>
      <c r="U1860">
        <v>0.49</v>
      </c>
      <c r="V1860">
        <v>74</v>
      </c>
      <c r="W1860">
        <v>0</v>
      </c>
      <c r="X1860">
        <v>0</v>
      </c>
      <c r="Y1860">
        <v>0</v>
      </c>
      <c r="Z1860">
        <v>0</v>
      </c>
      <c r="AA1860">
        <v>0.02</v>
      </c>
      <c r="AB1860">
        <v>22.4</v>
      </c>
      <c r="AC1860">
        <v>51</v>
      </c>
      <c r="AD1860">
        <v>11.8</v>
      </c>
      <c r="AE1860">
        <v>22.1</v>
      </c>
      <c r="AF1860">
        <v>9.4</v>
      </c>
      <c r="AG1860">
        <v>7.2900000000000006E-2</v>
      </c>
      <c r="AH1860" t="s">
        <v>337</v>
      </c>
      <c r="AI1860" t="s">
        <v>337</v>
      </c>
      <c r="AJ1860">
        <v>0</v>
      </c>
      <c r="AK1860">
        <v>117</v>
      </c>
      <c r="AL1860">
        <v>1</v>
      </c>
      <c r="AM1860">
        <v>100</v>
      </c>
      <c r="AN1860">
        <v>5</v>
      </c>
    </row>
    <row r="1861" spans="1:40" x14ac:dyDescent="0.25">
      <c r="A1861" s="34">
        <v>40749</v>
      </c>
      <c r="B1861" s="220">
        <v>0.3298611111111111</v>
      </c>
      <c r="C1861">
        <v>24.6</v>
      </c>
      <c r="D1861">
        <v>24.6</v>
      </c>
      <c r="E1861">
        <v>24.2</v>
      </c>
      <c r="F1861">
        <v>60</v>
      </c>
      <c r="G1861">
        <v>16.3</v>
      </c>
      <c r="H1861">
        <v>0</v>
      </c>
      <c r="I1861" t="s">
        <v>346</v>
      </c>
      <c r="J1861">
        <v>0</v>
      </c>
      <c r="K1861">
        <v>1</v>
      </c>
      <c r="L1861" t="s">
        <v>346</v>
      </c>
      <c r="M1861">
        <v>24.6</v>
      </c>
      <c r="N1861">
        <v>25</v>
      </c>
      <c r="O1861">
        <v>25</v>
      </c>
      <c r="P1861" t="s">
        <v>337</v>
      </c>
      <c r="Q1861">
        <v>753.7</v>
      </c>
      <c r="R1861">
        <v>0</v>
      </c>
      <c r="S1861">
        <v>0</v>
      </c>
      <c r="T1861">
        <v>83</v>
      </c>
      <c r="U1861">
        <v>0.59</v>
      </c>
      <c r="V1861">
        <v>90</v>
      </c>
      <c r="W1861">
        <v>0</v>
      </c>
      <c r="X1861">
        <v>0</v>
      </c>
      <c r="Y1861">
        <v>0</v>
      </c>
      <c r="Z1861">
        <v>0</v>
      </c>
      <c r="AA1861">
        <v>2.1999999999999999E-2</v>
      </c>
      <c r="AB1861">
        <v>22.6</v>
      </c>
      <c r="AC1861">
        <v>53</v>
      </c>
      <c r="AD1861">
        <v>12.5</v>
      </c>
      <c r="AE1861">
        <v>22.3</v>
      </c>
      <c r="AF1861">
        <v>9.75</v>
      </c>
      <c r="AG1861">
        <v>7.2900000000000006E-2</v>
      </c>
      <c r="AH1861" t="s">
        <v>337</v>
      </c>
      <c r="AI1861" t="s">
        <v>337</v>
      </c>
      <c r="AJ1861">
        <v>0</v>
      </c>
      <c r="AK1861">
        <v>117</v>
      </c>
      <c r="AL1861">
        <v>1</v>
      </c>
      <c r="AM1861">
        <v>100</v>
      </c>
      <c r="AN1861">
        <v>5</v>
      </c>
    </row>
    <row r="1862" spans="1:40" x14ac:dyDescent="0.25">
      <c r="A1862" s="34">
        <v>40749</v>
      </c>
      <c r="B1862" s="220">
        <v>0.33333333333333331</v>
      </c>
      <c r="C1862">
        <v>25</v>
      </c>
      <c r="D1862">
        <v>25</v>
      </c>
      <c r="E1862">
        <v>24.6</v>
      </c>
      <c r="F1862">
        <v>60</v>
      </c>
      <c r="G1862">
        <v>16.7</v>
      </c>
      <c r="H1862">
        <v>0</v>
      </c>
      <c r="I1862" t="s">
        <v>346</v>
      </c>
      <c r="J1862">
        <v>0</v>
      </c>
      <c r="K1862">
        <v>1</v>
      </c>
      <c r="L1862" t="s">
        <v>346</v>
      </c>
      <c r="M1862">
        <v>25</v>
      </c>
      <c r="N1862">
        <v>25.4</v>
      </c>
      <c r="O1862">
        <v>25.4</v>
      </c>
      <c r="P1862" t="s">
        <v>337</v>
      </c>
      <c r="Q1862">
        <v>753.7</v>
      </c>
      <c r="R1862">
        <v>0</v>
      </c>
      <c r="S1862">
        <v>0</v>
      </c>
      <c r="T1862">
        <v>84</v>
      </c>
      <c r="U1862">
        <v>0.6</v>
      </c>
      <c r="V1862">
        <v>107</v>
      </c>
      <c r="W1862">
        <v>0</v>
      </c>
      <c r="X1862">
        <v>0</v>
      </c>
      <c r="Y1862">
        <v>0</v>
      </c>
      <c r="Z1862">
        <v>0</v>
      </c>
      <c r="AA1862">
        <v>2.3E-2</v>
      </c>
      <c r="AB1862">
        <v>22.8</v>
      </c>
      <c r="AC1862">
        <v>52</v>
      </c>
      <c r="AD1862">
        <v>12.5</v>
      </c>
      <c r="AE1862">
        <v>22.7</v>
      </c>
      <c r="AF1862">
        <v>9.59</v>
      </c>
      <c r="AG1862">
        <v>7.2800000000000004E-2</v>
      </c>
      <c r="AH1862" t="s">
        <v>337</v>
      </c>
      <c r="AI1862" t="s">
        <v>337</v>
      </c>
      <c r="AJ1862">
        <v>1E-3</v>
      </c>
      <c r="AK1862">
        <v>117</v>
      </c>
      <c r="AL1862">
        <v>1</v>
      </c>
      <c r="AM1862">
        <v>100</v>
      </c>
      <c r="AN1862">
        <v>5</v>
      </c>
    </row>
    <row r="1863" spans="1:40" x14ac:dyDescent="0.25">
      <c r="A1863" s="34">
        <v>40749</v>
      </c>
      <c r="B1863" s="220">
        <v>0.33680555555555558</v>
      </c>
      <c r="C1863">
        <v>25.3</v>
      </c>
      <c r="D1863">
        <v>25.3</v>
      </c>
      <c r="E1863">
        <v>25</v>
      </c>
      <c r="F1863">
        <v>59</v>
      </c>
      <c r="G1863">
        <v>16.7</v>
      </c>
      <c r="H1863">
        <v>1</v>
      </c>
      <c r="I1863" t="s">
        <v>346</v>
      </c>
      <c r="J1863">
        <v>0.08</v>
      </c>
      <c r="K1863">
        <v>2</v>
      </c>
      <c r="L1863" t="s">
        <v>346</v>
      </c>
      <c r="M1863">
        <v>25.3</v>
      </c>
      <c r="N1863">
        <v>25.8</v>
      </c>
      <c r="O1863">
        <v>25.8</v>
      </c>
      <c r="P1863" t="s">
        <v>337</v>
      </c>
      <c r="Q1863">
        <v>753.8</v>
      </c>
      <c r="R1863">
        <v>0</v>
      </c>
      <c r="S1863">
        <v>0</v>
      </c>
      <c r="T1863">
        <v>119</v>
      </c>
      <c r="U1863">
        <v>0.85</v>
      </c>
      <c r="V1863">
        <v>127</v>
      </c>
      <c r="W1863">
        <v>0</v>
      </c>
      <c r="X1863">
        <v>0</v>
      </c>
      <c r="Y1863">
        <v>0</v>
      </c>
      <c r="Z1863">
        <v>0</v>
      </c>
      <c r="AA1863">
        <v>2.4E-2</v>
      </c>
      <c r="AB1863">
        <v>22.8</v>
      </c>
      <c r="AC1863">
        <v>49</v>
      </c>
      <c r="AD1863">
        <v>11.6</v>
      </c>
      <c r="AE1863">
        <v>22.5</v>
      </c>
      <c r="AF1863">
        <v>9.0500000000000007</v>
      </c>
      <c r="AG1863">
        <v>7.2900000000000006E-2</v>
      </c>
      <c r="AH1863" t="s">
        <v>337</v>
      </c>
      <c r="AI1863" t="s">
        <v>337</v>
      </c>
      <c r="AJ1863">
        <v>0</v>
      </c>
      <c r="AK1863">
        <v>115</v>
      </c>
      <c r="AL1863">
        <v>1</v>
      </c>
      <c r="AM1863">
        <v>100</v>
      </c>
      <c r="AN1863">
        <v>5</v>
      </c>
    </row>
    <row r="1864" spans="1:40" x14ac:dyDescent="0.25">
      <c r="A1864" s="34">
        <v>40749</v>
      </c>
      <c r="B1864" s="220">
        <v>0.34027777777777773</v>
      </c>
      <c r="C1864">
        <v>25.5</v>
      </c>
      <c r="D1864">
        <v>25.5</v>
      </c>
      <c r="E1864">
        <v>25.3</v>
      </c>
      <c r="F1864">
        <v>58</v>
      </c>
      <c r="G1864">
        <v>16.600000000000001</v>
      </c>
      <c r="H1864">
        <v>1</v>
      </c>
      <c r="I1864" t="s">
        <v>346</v>
      </c>
      <c r="J1864">
        <v>0.08</v>
      </c>
      <c r="K1864">
        <v>3</v>
      </c>
      <c r="L1864" t="s">
        <v>346</v>
      </c>
      <c r="M1864">
        <v>25.5</v>
      </c>
      <c r="N1864">
        <v>25.9</v>
      </c>
      <c r="O1864">
        <v>25.9</v>
      </c>
      <c r="P1864" t="s">
        <v>337</v>
      </c>
      <c r="Q1864">
        <v>753.8</v>
      </c>
      <c r="R1864">
        <v>0</v>
      </c>
      <c r="S1864">
        <v>0</v>
      </c>
      <c r="T1864">
        <v>137</v>
      </c>
      <c r="U1864">
        <v>0.98</v>
      </c>
      <c r="V1864">
        <v>144</v>
      </c>
      <c r="W1864">
        <v>0.2</v>
      </c>
      <c r="X1864">
        <v>0.01</v>
      </c>
      <c r="Y1864">
        <v>0.5</v>
      </c>
      <c r="Z1864">
        <v>0</v>
      </c>
      <c r="AA1864">
        <v>2.5000000000000001E-2</v>
      </c>
      <c r="AB1864">
        <v>22.8</v>
      </c>
      <c r="AC1864">
        <v>48</v>
      </c>
      <c r="AD1864">
        <v>11.2</v>
      </c>
      <c r="AE1864">
        <v>22.5</v>
      </c>
      <c r="AF1864">
        <v>8.91</v>
      </c>
      <c r="AG1864">
        <v>7.2900000000000006E-2</v>
      </c>
      <c r="AH1864" t="s">
        <v>337</v>
      </c>
      <c r="AI1864" t="s">
        <v>337</v>
      </c>
      <c r="AJ1864">
        <v>0</v>
      </c>
      <c r="AK1864">
        <v>113</v>
      </c>
      <c r="AL1864">
        <v>1</v>
      </c>
      <c r="AM1864">
        <v>99.1</v>
      </c>
      <c r="AN1864">
        <v>5</v>
      </c>
    </row>
    <row r="1865" spans="1:40" x14ac:dyDescent="0.25">
      <c r="A1865" s="34">
        <v>40749</v>
      </c>
      <c r="B1865" s="220">
        <v>0.34375</v>
      </c>
      <c r="C1865">
        <v>25.6</v>
      </c>
      <c r="D1865">
        <v>25.6</v>
      </c>
      <c r="E1865">
        <v>25.5</v>
      </c>
      <c r="F1865">
        <v>58</v>
      </c>
      <c r="G1865">
        <v>16.7</v>
      </c>
      <c r="H1865">
        <v>1</v>
      </c>
      <c r="I1865" t="s">
        <v>346</v>
      </c>
      <c r="J1865">
        <v>0.08</v>
      </c>
      <c r="K1865">
        <v>2</v>
      </c>
      <c r="L1865" t="s">
        <v>346</v>
      </c>
      <c r="M1865">
        <v>25.6</v>
      </c>
      <c r="N1865">
        <v>26.1</v>
      </c>
      <c r="O1865">
        <v>26.1</v>
      </c>
      <c r="P1865" t="s">
        <v>337</v>
      </c>
      <c r="Q1865">
        <v>753.9</v>
      </c>
      <c r="R1865">
        <v>0</v>
      </c>
      <c r="S1865">
        <v>0</v>
      </c>
      <c r="T1865">
        <v>154</v>
      </c>
      <c r="U1865">
        <v>1.1000000000000001</v>
      </c>
      <c r="V1865">
        <v>162</v>
      </c>
      <c r="W1865">
        <v>0.5</v>
      </c>
      <c r="X1865">
        <v>0.02</v>
      </c>
      <c r="Y1865">
        <v>0.5</v>
      </c>
      <c r="Z1865">
        <v>0</v>
      </c>
      <c r="AA1865">
        <v>2.5000000000000001E-2</v>
      </c>
      <c r="AB1865">
        <v>22.8</v>
      </c>
      <c r="AC1865">
        <v>47</v>
      </c>
      <c r="AD1865">
        <v>10.9</v>
      </c>
      <c r="AE1865">
        <v>22.4</v>
      </c>
      <c r="AF1865">
        <v>8.75</v>
      </c>
      <c r="AG1865">
        <v>7.2900000000000006E-2</v>
      </c>
      <c r="AH1865" t="s">
        <v>337</v>
      </c>
      <c r="AI1865" t="s">
        <v>337</v>
      </c>
      <c r="AJ1865">
        <v>0</v>
      </c>
      <c r="AK1865">
        <v>117</v>
      </c>
      <c r="AL1865">
        <v>1</v>
      </c>
      <c r="AM1865">
        <v>100</v>
      </c>
      <c r="AN1865">
        <v>5</v>
      </c>
    </row>
    <row r="1866" spans="1:40" x14ac:dyDescent="0.25">
      <c r="A1866" s="34">
        <v>40749</v>
      </c>
      <c r="B1866" s="220">
        <v>0.34722222222222227</v>
      </c>
      <c r="C1866">
        <v>25.7</v>
      </c>
      <c r="D1866">
        <v>25.7</v>
      </c>
      <c r="E1866">
        <v>25.6</v>
      </c>
      <c r="F1866">
        <v>57</v>
      </c>
      <c r="G1866">
        <v>16.5</v>
      </c>
      <c r="H1866">
        <v>2</v>
      </c>
      <c r="I1866" t="s">
        <v>346</v>
      </c>
      <c r="J1866">
        <v>0.17</v>
      </c>
      <c r="K1866">
        <v>4</v>
      </c>
      <c r="L1866" t="s">
        <v>346</v>
      </c>
      <c r="M1866">
        <v>25.7</v>
      </c>
      <c r="N1866">
        <v>26.1</v>
      </c>
      <c r="O1866">
        <v>26.1</v>
      </c>
      <c r="P1866" t="s">
        <v>337</v>
      </c>
      <c r="Q1866">
        <v>753.8</v>
      </c>
      <c r="R1866">
        <v>0</v>
      </c>
      <c r="S1866">
        <v>0</v>
      </c>
      <c r="T1866">
        <v>173</v>
      </c>
      <c r="U1866">
        <v>1.24</v>
      </c>
      <c r="V1866">
        <v>181</v>
      </c>
      <c r="W1866">
        <v>0.6</v>
      </c>
      <c r="X1866">
        <v>0.02</v>
      </c>
      <c r="Y1866">
        <v>0.6</v>
      </c>
      <c r="Z1866">
        <v>0</v>
      </c>
      <c r="AA1866">
        <v>2.5000000000000001E-2</v>
      </c>
      <c r="AB1866">
        <v>22.8</v>
      </c>
      <c r="AC1866">
        <v>46</v>
      </c>
      <c r="AD1866">
        <v>10.6</v>
      </c>
      <c r="AE1866">
        <v>22.4</v>
      </c>
      <c r="AF1866">
        <v>8.59</v>
      </c>
      <c r="AG1866">
        <v>7.2900000000000006E-2</v>
      </c>
      <c r="AH1866" t="s">
        <v>337</v>
      </c>
      <c r="AI1866" t="s">
        <v>337</v>
      </c>
      <c r="AJ1866">
        <v>0</v>
      </c>
      <c r="AK1866">
        <v>117</v>
      </c>
      <c r="AL1866">
        <v>1</v>
      </c>
      <c r="AM1866">
        <v>100</v>
      </c>
      <c r="AN1866">
        <v>5</v>
      </c>
    </row>
    <row r="1867" spans="1:40" x14ac:dyDescent="0.25">
      <c r="A1867" s="34">
        <v>40749</v>
      </c>
      <c r="B1867" s="220">
        <v>0.35069444444444442</v>
      </c>
      <c r="C1867">
        <v>25.8</v>
      </c>
      <c r="D1867">
        <v>25.8</v>
      </c>
      <c r="E1867">
        <v>25.7</v>
      </c>
      <c r="F1867">
        <v>58</v>
      </c>
      <c r="G1867">
        <v>16.899999999999999</v>
      </c>
      <c r="H1867">
        <v>1</v>
      </c>
      <c r="I1867" t="s">
        <v>346</v>
      </c>
      <c r="J1867">
        <v>0.08</v>
      </c>
      <c r="K1867">
        <v>3</v>
      </c>
      <c r="L1867" t="s">
        <v>346</v>
      </c>
      <c r="M1867">
        <v>25.8</v>
      </c>
      <c r="N1867">
        <v>26.3</v>
      </c>
      <c r="O1867">
        <v>26.3</v>
      </c>
      <c r="P1867" t="s">
        <v>337</v>
      </c>
      <c r="Q1867">
        <v>753.9</v>
      </c>
      <c r="R1867">
        <v>0</v>
      </c>
      <c r="S1867">
        <v>0</v>
      </c>
      <c r="T1867">
        <v>191</v>
      </c>
      <c r="U1867">
        <v>1.37</v>
      </c>
      <c r="V1867">
        <v>199</v>
      </c>
      <c r="W1867">
        <v>0.6</v>
      </c>
      <c r="X1867">
        <v>0.02</v>
      </c>
      <c r="Y1867">
        <v>0.6</v>
      </c>
      <c r="Z1867">
        <v>0</v>
      </c>
      <c r="AA1867">
        <v>2.5999999999999999E-2</v>
      </c>
      <c r="AB1867">
        <v>22.8</v>
      </c>
      <c r="AC1867">
        <v>45</v>
      </c>
      <c r="AD1867">
        <v>10.3</v>
      </c>
      <c r="AE1867">
        <v>22.3</v>
      </c>
      <c r="AF1867">
        <v>8.4499999999999993</v>
      </c>
      <c r="AG1867">
        <v>7.2999999999999995E-2</v>
      </c>
      <c r="AH1867" t="s">
        <v>337</v>
      </c>
      <c r="AI1867" t="s">
        <v>337</v>
      </c>
      <c r="AJ1867">
        <v>0</v>
      </c>
      <c r="AK1867">
        <v>117</v>
      </c>
      <c r="AL1867">
        <v>1</v>
      </c>
      <c r="AM1867">
        <v>100</v>
      </c>
      <c r="AN1867">
        <v>5</v>
      </c>
    </row>
    <row r="1868" spans="1:40" x14ac:dyDescent="0.25">
      <c r="A1868" s="34">
        <v>40749</v>
      </c>
      <c r="B1868" s="220">
        <v>0.35416666666666669</v>
      </c>
      <c r="C1868">
        <v>26.1</v>
      </c>
      <c r="D1868">
        <v>26.1</v>
      </c>
      <c r="E1868">
        <v>25.8</v>
      </c>
      <c r="F1868">
        <v>56</v>
      </c>
      <c r="G1868">
        <v>16.600000000000001</v>
      </c>
      <c r="H1868">
        <v>0</v>
      </c>
      <c r="I1868" t="s">
        <v>346</v>
      </c>
      <c r="J1868">
        <v>0</v>
      </c>
      <c r="K1868">
        <v>2</v>
      </c>
      <c r="L1868" t="s">
        <v>346</v>
      </c>
      <c r="M1868">
        <v>26.1</v>
      </c>
      <c r="N1868">
        <v>26.5</v>
      </c>
      <c r="O1868">
        <v>26.5</v>
      </c>
      <c r="P1868" t="s">
        <v>337</v>
      </c>
      <c r="Q1868">
        <v>753.9</v>
      </c>
      <c r="R1868">
        <v>0</v>
      </c>
      <c r="S1868">
        <v>0</v>
      </c>
      <c r="T1868">
        <v>208</v>
      </c>
      <c r="U1868">
        <v>1.49</v>
      </c>
      <c r="V1868">
        <v>214</v>
      </c>
      <c r="W1868">
        <v>0.6</v>
      </c>
      <c r="X1868">
        <v>0.02</v>
      </c>
      <c r="Y1868">
        <v>0.7</v>
      </c>
      <c r="Z1868">
        <v>0</v>
      </c>
      <c r="AA1868">
        <v>2.7E-2</v>
      </c>
      <c r="AB1868">
        <v>22.9</v>
      </c>
      <c r="AC1868">
        <v>45</v>
      </c>
      <c r="AD1868">
        <v>10.4</v>
      </c>
      <c r="AE1868">
        <v>22.5</v>
      </c>
      <c r="AF1868">
        <v>8.4499999999999993</v>
      </c>
      <c r="AG1868">
        <v>7.2900000000000006E-2</v>
      </c>
      <c r="AH1868" t="s">
        <v>337</v>
      </c>
      <c r="AI1868" t="s">
        <v>337</v>
      </c>
      <c r="AJ1868">
        <v>0</v>
      </c>
      <c r="AK1868">
        <v>118</v>
      </c>
      <c r="AL1868">
        <v>1</v>
      </c>
      <c r="AM1868">
        <v>100</v>
      </c>
      <c r="AN1868">
        <v>5</v>
      </c>
    </row>
    <row r="1869" spans="1:40" x14ac:dyDescent="0.25">
      <c r="A1869" s="34">
        <v>40749</v>
      </c>
      <c r="B1869" s="220">
        <v>0.3576388888888889</v>
      </c>
      <c r="C1869">
        <v>26.5</v>
      </c>
      <c r="D1869">
        <v>26.5</v>
      </c>
      <c r="E1869">
        <v>26.2</v>
      </c>
      <c r="F1869">
        <v>55</v>
      </c>
      <c r="G1869">
        <v>16.7</v>
      </c>
      <c r="H1869">
        <v>0</v>
      </c>
      <c r="I1869" t="s">
        <v>346</v>
      </c>
      <c r="J1869">
        <v>0</v>
      </c>
      <c r="K1869">
        <v>1</v>
      </c>
      <c r="L1869" t="s">
        <v>346</v>
      </c>
      <c r="M1869">
        <v>26.5</v>
      </c>
      <c r="N1869">
        <v>26.9</v>
      </c>
      <c r="O1869">
        <v>26.9</v>
      </c>
      <c r="P1869" t="s">
        <v>337</v>
      </c>
      <c r="Q1869">
        <v>754</v>
      </c>
      <c r="R1869">
        <v>0</v>
      </c>
      <c r="S1869">
        <v>0</v>
      </c>
      <c r="T1869">
        <v>224</v>
      </c>
      <c r="U1869">
        <v>1.61</v>
      </c>
      <c r="V1869">
        <v>230</v>
      </c>
      <c r="W1869">
        <v>0.5</v>
      </c>
      <c r="X1869">
        <v>0.02</v>
      </c>
      <c r="Y1869">
        <v>0.5</v>
      </c>
      <c r="Z1869">
        <v>0</v>
      </c>
      <c r="AA1869">
        <v>2.8000000000000001E-2</v>
      </c>
      <c r="AB1869">
        <v>23.1</v>
      </c>
      <c r="AC1869">
        <v>48</v>
      </c>
      <c r="AD1869">
        <v>11.5</v>
      </c>
      <c r="AE1869">
        <v>22.8</v>
      </c>
      <c r="AF1869">
        <v>8.92</v>
      </c>
      <c r="AG1869">
        <v>7.2800000000000004E-2</v>
      </c>
      <c r="AH1869" t="s">
        <v>337</v>
      </c>
      <c r="AI1869" t="s">
        <v>337</v>
      </c>
      <c r="AJ1869">
        <v>0</v>
      </c>
      <c r="AK1869">
        <v>117</v>
      </c>
      <c r="AL1869">
        <v>1</v>
      </c>
      <c r="AM1869">
        <v>100</v>
      </c>
      <c r="AN1869">
        <v>5</v>
      </c>
    </row>
    <row r="1870" spans="1:40" x14ac:dyDescent="0.25">
      <c r="A1870" s="34">
        <v>40749</v>
      </c>
      <c r="B1870" s="220">
        <v>0.3611111111111111</v>
      </c>
      <c r="C1870">
        <v>27</v>
      </c>
      <c r="D1870">
        <v>27</v>
      </c>
      <c r="E1870">
        <v>26.5</v>
      </c>
      <c r="F1870">
        <v>54</v>
      </c>
      <c r="G1870">
        <v>16.899999999999999</v>
      </c>
      <c r="H1870">
        <v>0</v>
      </c>
      <c r="I1870" t="s">
        <v>346</v>
      </c>
      <c r="J1870">
        <v>0</v>
      </c>
      <c r="K1870">
        <v>1</v>
      </c>
      <c r="L1870" t="s">
        <v>346</v>
      </c>
      <c r="M1870">
        <v>27</v>
      </c>
      <c r="N1870">
        <v>27.4</v>
      </c>
      <c r="O1870">
        <v>27.4</v>
      </c>
      <c r="P1870" t="s">
        <v>337</v>
      </c>
      <c r="Q1870">
        <v>754</v>
      </c>
      <c r="R1870">
        <v>0</v>
      </c>
      <c r="S1870">
        <v>0</v>
      </c>
      <c r="T1870">
        <v>241</v>
      </c>
      <c r="U1870">
        <v>1.73</v>
      </c>
      <c r="V1870">
        <v>248</v>
      </c>
      <c r="W1870">
        <v>0.6</v>
      </c>
      <c r="X1870">
        <v>0.02</v>
      </c>
      <c r="Y1870">
        <v>0.6</v>
      </c>
      <c r="Z1870">
        <v>0</v>
      </c>
      <c r="AA1870">
        <v>0.03</v>
      </c>
      <c r="AB1870">
        <v>23.5</v>
      </c>
      <c r="AC1870">
        <v>51</v>
      </c>
      <c r="AD1870">
        <v>12.8</v>
      </c>
      <c r="AE1870">
        <v>23.4</v>
      </c>
      <c r="AF1870">
        <v>9.36</v>
      </c>
      <c r="AG1870">
        <v>7.2700000000000001E-2</v>
      </c>
      <c r="AH1870" t="s">
        <v>337</v>
      </c>
      <c r="AI1870" t="s">
        <v>337</v>
      </c>
      <c r="AJ1870">
        <v>0</v>
      </c>
      <c r="AK1870">
        <v>117</v>
      </c>
      <c r="AL1870">
        <v>1</v>
      </c>
      <c r="AM1870">
        <v>100</v>
      </c>
      <c r="AN1870">
        <v>5</v>
      </c>
    </row>
    <row r="1871" spans="1:40" x14ac:dyDescent="0.25">
      <c r="A1871" s="34">
        <v>40749</v>
      </c>
      <c r="B1871" s="220">
        <v>0.36458333333333331</v>
      </c>
      <c r="C1871">
        <v>27.4</v>
      </c>
      <c r="D1871">
        <v>27.4</v>
      </c>
      <c r="E1871">
        <v>27</v>
      </c>
      <c r="F1871">
        <v>52</v>
      </c>
      <c r="G1871">
        <v>16.7</v>
      </c>
      <c r="H1871">
        <v>0</v>
      </c>
      <c r="I1871" t="s">
        <v>346</v>
      </c>
      <c r="J1871">
        <v>0</v>
      </c>
      <c r="K1871">
        <v>1</v>
      </c>
      <c r="L1871" t="s">
        <v>346</v>
      </c>
      <c r="M1871">
        <v>27.4</v>
      </c>
      <c r="N1871">
        <v>27.7</v>
      </c>
      <c r="O1871">
        <v>27.7</v>
      </c>
      <c r="P1871" t="s">
        <v>337</v>
      </c>
      <c r="Q1871">
        <v>754</v>
      </c>
      <c r="R1871">
        <v>0</v>
      </c>
      <c r="S1871">
        <v>0</v>
      </c>
      <c r="T1871">
        <v>259</v>
      </c>
      <c r="U1871">
        <v>1.86</v>
      </c>
      <c r="V1871">
        <v>265</v>
      </c>
      <c r="W1871">
        <v>0.6</v>
      </c>
      <c r="X1871">
        <v>0.02</v>
      </c>
      <c r="Y1871">
        <v>0.7</v>
      </c>
      <c r="Z1871">
        <v>0</v>
      </c>
      <c r="AA1871">
        <v>3.1E-2</v>
      </c>
      <c r="AB1871">
        <v>23.8</v>
      </c>
      <c r="AC1871">
        <v>50</v>
      </c>
      <c r="AD1871">
        <v>12.8</v>
      </c>
      <c r="AE1871">
        <v>23.9</v>
      </c>
      <c r="AF1871">
        <v>9.25</v>
      </c>
      <c r="AG1871">
        <v>7.2599999999999998E-2</v>
      </c>
      <c r="AH1871" t="s">
        <v>337</v>
      </c>
      <c r="AI1871" t="s">
        <v>337</v>
      </c>
      <c r="AJ1871">
        <v>0</v>
      </c>
      <c r="AK1871">
        <v>117</v>
      </c>
      <c r="AL1871">
        <v>1</v>
      </c>
      <c r="AM1871">
        <v>100</v>
      </c>
      <c r="AN1871">
        <v>5</v>
      </c>
    </row>
    <row r="1872" spans="1:40" x14ac:dyDescent="0.25">
      <c r="A1872" s="34">
        <v>40749</v>
      </c>
      <c r="B1872" s="220">
        <v>0.36805555555555558</v>
      </c>
      <c r="C1872">
        <v>27.8</v>
      </c>
      <c r="D1872">
        <v>27.8</v>
      </c>
      <c r="E1872">
        <v>27.4</v>
      </c>
      <c r="F1872">
        <v>51</v>
      </c>
      <c r="G1872">
        <v>16.8</v>
      </c>
      <c r="H1872">
        <v>0</v>
      </c>
      <c r="I1872" t="s">
        <v>337</v>
      </c>
      <c r="J1872">
        <v>0</v>
      </c>
      <c r="K1872">
        <v>0</v>
      </c>
      <c r="L1872" t="s">
        <v>337</v>
      </c>
      <c r="M1872">
        <v>27.8</v>
      </c>
      <c r="N1872">
        <v>28.3</v>
      </c>
      <c r="O1872">
        <v>28.3</v>
      </c>
      <c r="P1872" t="s">
        <v>337</v>
      </c>
      <c r="Q1872">
        <v>754</v>
      </c>
      <c r="R1872">
        <v>0</v>
      </c>
      <c r="S1872">
        <v>0</v>
      </c>
      <c r="T1872">
        <v>274</v>
      </c>
      <c r="U1872">
        <v>1.96</v>
      </c>
      <c r="V1872">
        <v>279</v>
      </c>
      <c r="W1872">
        <v>0.7</v>
      </c>
      <c r="X1872">
        <v>0.03</v>
      </c>
      <c r="Y1872">
        <v>0.7</v>
      </c>
      <c r="Z1872">
        <v>0</v>
      </c>
      <c r="AA1872">
        <v>3.3000000000000002E-2</v>
      </c>
      <c r="AB1872">
        <v>23.9</v>
      </c>
      <c r="AC1872">
        <v>47</v>
      </c>
      <c r="AD1872">
        <v>11.9</v>
      </c>
      <c r="AE1872">
        <v>23.8</v>
      </c>
      <c r="AF1872">
        <v>8.75</v>
      </c>
      <c r="AG1872">
        <v>7.2599999999999998E-2</v>
      </c>
      <c r="AH1872" t="s">
        <v>337</v>
      </c>
      <c r="AI1872" t="s">
        <v>337</v>
      </c>
      <c r="AJ1872">
        <v>0</v>
      </c>
      <c r="AK1872">
        <v>116</v>
      </c>
      <c r="AL1872">
        <v>1</v>
      </c>
      <c r="AM1872">
        <v>100</v>
      </c>
      <c r="AN1872">
        <v>5</v>
      </c>
    </row>
    <row r="1873" spans="1:40" x14ac:dyDescent="0.25">
      <c r="A1873" s="34">
        <v>40749</v>
      </c>
      <c r="B1873" s="220">
        <v>0.37152777777777773</v>
      </c>
      <c r="C1873">
        <v>28.4</v>
      </c>
      <c r="D1873">
        <v>28.4</v>
      </c>
      <c r="E1873">
        <v>27.9</v>
      </c>
      <c r="F1873">
        <v>50</v>
      </c>
      <c r="G1873">
        <v>17</v>
      </c>
      <c r="H1873">
        <v>0</v>
      </c>
      <c r="I1873" t="s">
        <v>337</v>
      </c>
      <c r="J1873">
        <v>0</v>
      </c>
      <c r="K1873">
        <v>0</v>
      </c>
      <c r="L1873" t="s">
        <v>337</v>
      </c>
      <c r="M1873">
        <v>28.4</v>
      </c>
      <c r="N1873">
        <v>29.1</v>
      </c>
      <c r="O1873">
        <v>29.1</v>
      </c>
      <c r="P1873" t="s">
        <v>337</v>
      </c>
      <c r="Q1873">
        <v>753.9</v>
      </c>
      <c r="R1873">
        <v>0</v>
      </c>
      <c r="S1873">
        <v>0</v>
      </c>
      <c r="T1873">
        <v>289</v>
      </c>
      <c r="U1873">
        <v>2.0699999999999998</v>
      </c>
      <c r="V1873">
        <v>295</v>
      </c>
      <c r="W1873">
        <v>0.8</v>
      </c>
      <c r="X1873">
        <v>0.03</v>
      </c>
      <c r="Y1873">
        <v>0.8</v>
      </c>
      <c r="Z1873">
        <v>0</v>
      </c>
      <c r="AA1873">
        <v>3.5000000000000003E-2</v>
      </c>
      <c r="AB1873">
        <v>24</v>
      </c>
      <c r="AC1873">
        <v>46</v>
      </c>
      <c r="AD1873">
        <v>11.7</v>
      </c>
      <c r="AE1873">
        <v>23.9</v>
      </c>
      <c r="AF1873">
        <v>8.5500000000000007</v>
      </c>
      <c r="AG1873">
        <v>7.2599999999999998E-2</v>
      </c>
      <c r="AH1873" t="s">
        <v>337</v>
      </c>
      <c r="AI1873" t="s">
        <v>337</v>
      </c>
      <c r="AJ1873">
        <v>0</v>
      </c>
      <c r="AK1873">
        <v>117</v>
      </c>
      <c r="AL1873">
        <v>1</v>
      </c>
      <c r="AM1873">
        <v>100</v>
      </c>
      <c r="AN1873">
        <v>5</v>
      </c>
    </row>
    <row r="1874" spans="1:40" x14ac:dyDescent="0.25">
      <c r="A1874" s="34">
        <v>40749</v>
      </c>
      <c r="B1874" s="220">
        <v>0.375</v>
      </c>
      <c r="C1874">
        <v>28.9</v>
      </c>
      <c r="D1874">
        <v>28.9</v>
      </c>
      <c r="E1874">
        <v>28.4</v>
      </c>
      <c r="F1874">
        <v>49</v>
      </c>
      <c r="G1874">
        <v>17.2</v>
      </c>
      <c r="H1874">
        <v>1</v>
      </c>
      <c r="I1874" t="s">
        <v>346</v>
      </c>
      <c r="J1874">
        <v>0.08</v>
      </c>
      <c r="K1874">
        <v>5</v>
      </c>
      <c r="L1874" t="s">
        <v>346</v>
      </c>
      <c r="M1874">
        <v>28.9</v>
      </c>
      <c r="N1874">
        <v>29.9</v>
      </c>
      <c r="O1874">
        <v>29.9</v>
      </c>
      <c r="P1874" t="s">
        <v>337</v>
      </c>
      <c r="Q1874">
        <v>753.9</v>
      </c>
      <c r="R1874">
        <v>0</v>
      </c>
      <c r="S1874">
        <v>0</v>
      </c>
      <c r="T1874">
        <v>306</v>
      </c>
      <c r="U1874">
        <v>2.19</v>
      </c>
      <c r="V1874">
        <v>313</v>
      </c>
      <c r="W1874">
        <v>0.9</v>
      </c>
      <c r="X1874">
        <v>0.03</v>
      </c>
      <c r="Y1874">
        <v>0.9</v>
      </c>
      <c r="Z1874">
        <v>0</v>
      </c>
      <c r="AA1874">
        <v>3.6999999999999998E-2</v>
      </c>
      <c r="AB1874">
        <v>24</v>
      </c>
      <c r="AC1874">
        <v>45</v>
      </c>
      <c r="AD1874">
        <v>11.3</v>
      </c>
      <c r="AE1874">
        <v>23.8</v>
      </c>
      <c r="AF1874">
        <v>8.4499999999999993</v>
      </c>
      <c r="AG1874">
        <v>7.2599999999999998E-2</v>
      </c>
      <c r="AH1874" t="s">
        <v>337</v>
      </c>
      <c r="AI1874" t="s">
        <v>337</v>
      </c>
      <c r="AJ1874">
        <v>6.0000000000000001E-3</v>
      </c>
      <c r="AK1874">
        <v>117</v>
      </c>
      <c r="AL1874">
        <v>1</v>
      </c>
      <c r="AM1874">
        <v>100</v>
      </c>
      <c r="AN1874">
        <v>5</v>
      </c>
    </row>
    <row r="1875" spans="1:40" x14ac:dyDescent="0.25">
      <c r="A1875" s="34">
        <v>40749</v>
      </c>
      <c r="B1875" s="220">
        <v>0.37847222222222227</v>
      </c>
      <c r="C1875">
        <v>29.1</v>
      </c>
      <c r="D1875">
        <v>29.1</v>
      </c>
      <c r="E1875">
        <v>28.9</v>
      </c>
      <c r="F1875">
        <v>48</v>
      </c>
      <c r="G1875">
        <v>16.899999999999999</v>
      </c>
      <c r="H1875">
        <v>2</v>
      </c>
      <c r="I1875" t="s">
        <v>346</v>
      </c>
      <c r="J1875">
        <v>0.17</v>
      </c>
      <c r="K1875">
        <v>6</v>
      </c>
      <c r="L1875" t="s">
        <v>344</v>
      </c>
      <c r="M1875">
        <v>29.1</v>
      </c>
      <c r="N1875">
        <v>29.9</v>
      </c>
      <c r="O1875">
        <v>29.9</v>
      </c>
      <c r="P1875" t="s">
        <v>337</v>
      </c>
      <c r="Q1875">
        <v>753.9</v>
      </c>
      <c r="R1875">
        <v>0</v>
      </c>
      <c r="S1875">
        <v>0</v>
      </c>
      <c r="T1875">
        <v>322</v>
      </c>
      <c r="U1875">
        <v>2.31</v>
      </c>
      <c r="V1875">
        <v>329</v>
      </c>
      <c r="W1875">
        <v>1</v>
      </c>
      <c r="X1875">
        <v>0.04</v>
      </c>
      <c r="Y1875">
        <v>1</v>
      </c>
      <c r="Z1875">
        <v>0</v>
      </c>
      <c r="AA1875">
        <v>3.6999999999999998E-2</v>
      </c>
      <c r="AB1875">
        <v>24</v>
      </c>
      <c r="AC1875">
        <v>44</v>
      </c>
      <c r="AD1875">
        <v>11</v>
      </c>
      <c r="AE1875">
        <v>23.8</v>
      </c>
      <c r="AF1875">
        <v>8.25</v>
      </c>
      <c r="AG1875">
        <v>7.2599999999999998E-2</v>
      </c>
      <c r="AH1875" t="s">
        <v>337</v>
      </c>
      <c r="AI1875" t="s">
        <v>337</v>
      </c>
      <c r="AJ1875">
        <v>0</v>
      </c>
      <c r="AK1875">
        <v>117</v>
      </c>
      <c r="AL1875">
        <v>1</v>
      </c>
      <c r="AM1875">
        <v>100</v>
      </c>
      <c r="AN1875">
        <v>5</v>
      </c>
    </row>
    <row r="1876" spans="1:40" x14ac:dyDescent="0.25">
      <c r="A1876" s="34">
        <v>40749</v>
      </c>
      <c r="B1876" s="220">
        <v>0.38194444444444442</v>
      </c>
      <c r="C1876">
        <v>29.2</v>
      </c>
      <c r="D1876">
        <v>29.2</v>
      </c>
      <c r="E1876">
        <v>29.1</v>
      </c>
      <c r="F1876">
        <v>48</v>
      </c>
      <c r="G1876">
        <v>17</v>
      </c>
      <c r="H1876">
        <v>2</v>
      </c>
      <c r="I1876" t="s">
        <v>344</v>
      </c>
      <c r="J1876">
        <v>0.17</v>
      </c>
      <c r="K1876">
        <v>5</v>
      </c>
      <c r="L1876" t="s">
        <v>344</v>
      </c>
      <c r="M1876">
        <v>29.2</v>
      </c>
      <c r="N1876">
        <v>30</v>
      </c>
      <c r="O1876">
        <v>30</v>
      </c>
      <c r="P1876" t="s">
        <v>337</v>
      </c>
      <c r="Q1876">
        <v>753.9</v>
      </c>
      <c r="R1876">
        <v>0</v>
      </c>
      <c r="S1876">
        <v>0</v>
      </c>
      <c r="T1876">
        <v>339</v>
      </c>
      <c r="U1876">
        <v>2.4300000000000002</v>
      </c>
      <c r="V1876">
        <v>346</v>
      </c>
      <c r="W1876">
        <v>1.1000000000000001</v>
      </c>
      <c r="X1876">
        <v>0.04</v>
      </c>
      <c r="Y1876">
        <v>1.2</v>
      </c>
      <c r="Z1876">
        <v>0</v>
      </c>
      <c r="AA1876">
        <v>3.7999999999999999E-2</v>
      </c>
      <c r="AB1876">
        <v>24</v>
      </c>
      <c r="AC1876">
        <v>43</v>
      </c>
      <c r="AD1876">
        <v>10.6</v>
      </c>
      <c r="AE1876">
        <v>23.7</v>
      </c>
      <c r="AF1876">
        <v>8.0500000000000007</v>
      </c>
      <c r="AG1876">
        <v>7.2700000000000001E-2</v>
      </c>
      <c r="AH1876" t="s">
        <v>337</v>
      </c>
      <c r="AI1876" t="s">
        <v>337</v>
      </c>
      <c r="AJ1876">
        <v>0</v>
      </c>
      <c r="AK1876">
        <v>116</v>
      </c>
      <c r="AL1876">
        <v>1</v>
      </c>
      <c r="AM1876">
        <v>100</v>
      </c>
      <c r="AN1876">
        <v>5</v>
      </c>
    </row>
    <row r="1877" spans="1:40" x14ac:dyDescent="0.25">
      <c r="A1877" s="34">
        <v>40749</v>
      </c>
      <c r="B1877" s="220">
        <v>0.38541666666666669</v>
      </c>
      <c r="C1877">
        <v>29.4</v>
      </c>
      <c r="D1877">
        <v>29.4</v>
      </c>
      <c r="E1877">
        <v>29.2</v>
      </c>
      <c r="F1877">
        <v>47</v>
      </c>
      <c r="G1877">
        <v>16.899999999999999</v>
      </c>
      <c r="H1877">
        <v>2</v>
      </c>
      <c r="I1877" t="s">
        <v>344</v>
      </c>
      <c r="J1877">
        <v>0.17</v>
      </c>
      <c r="K1877">
        <v>4</v>
      </c>
      <c r="L1877" t="s">
        <v>344</v>
      </c>
      <c r="M1877">
        <v>29.4</v>
      </c>
      <c r="N1877">
        <v>30.1</v>
      </c>
      <c r="O1877">
        <v>30.1</v>
      </c>
      <c r="P1877" t="s">
        <v>337</v>
      </c>
      <c r="Q1877">
        <v>753.9</v>
      </c>
      <c r="R1877">
        <v>0</v>
      </c>
      <c r="S1877">
        <v>0</v>
      </c>
      <c r="T1877">
        <v>356</v>
      </c>
      <c r="U1877">
        <v>2.5499999999999998</v>
      </c>
      <c r="V1877">
        <v>364</v>
      </c>
      <c r="W1877">
        <v>1.2</v>
      </c>
      <c r="X1877">
        <v>0.04</v>
      </c>
      <c r="Y1877">
        <v>1.3</v>
      </c>
      <c r="Z1877">
        <v>0</v>
      </c>
      <c r="AA1877">
        <v>3.7999999999999999E-2</v>
      </c>
      <c r="AB1877">
        <v>24</v>
      </c>
      <c r="AC1877">
        <v>43</v>
      </c>
      <c r="AD1877">
        <v>10.6</v>
      </c>
      <c r="AE1877">
        <v>23.7</v>
      </c>
      <c r="AF1877">
        <v>8.0500000000000007</v>
      </c>
      <c r="AG1877">
        <v>7.2700000000000001E-2</v>
      </c>
      <c r="AH1877" t="s">
        <v>337</v>
      </c>
      <c r="AI1877" t="s">
        <v>337</v>
      </c>
      <c r="AJ1877">
        <v>0</v>
      </c>
      <c r="AK1877">
        <v>114</v>
      </c>
      <c r="AL1877">
        <v>1</v>
      </c>
      <c r="AM1877">
        <v>100</v>
      </c>
      <c r="AN1877">
        <v>5</v>
      </c>
    </row>
    <row r="1878" spans="1:40" x14ac:dyDescent="0.25">
      <c r="A1878" s="34">
        <v>40749</v>
      </c>
      <c r="B1878" s="220">
        <v>0.3888888888888889</v>
      </c>
      <c r="C1878">
        <v>29.6</v>
      </c>
      <c r="D1878">
        <v>29.6</v>
      </c>
      <c r="E1878">
        <v>29.4</v>
      </c>
      <c r="F1878">
        <v>46</v>
      </c>
      <c r="G1878">
        <v>16.8</v>
      </c>
      <c r="H1878">
        <v>3</v>
      </c>
      <c r="I1878" t="s">
        <v>342</v>
      </c>
      <c r="J1878">
        <v>0.25</v>
      </c>
      <c r="K1878">
        <v>6</v>
      </c>
      <c r="L1878" t="s">
        <v>342</v>
      </c>
      <c r="M1878">
        <v>29.6</v>
      </c>
      <c r="N1878">
        <v>30.3</v>
      </c>
      <c r="O1878">
        <v>30.3</v>
      </c>
      <c r="P1878" t="s">
        <v>337</v>
      </c>
      <c r="Q1878">
        <v>753.9</v>
      </c>
      <c r="R1878">
        <v>0</v>
      </c>
      <c r="S1878">
        <v>0</v>
      </c>
      <c r="T1878">
        <v>373</v>
      </c>
      <c r="U1878">
        <v>2.67</v>
      </c>
      <c r="V1878">
        <v>380</v>
      </c>
      <c r="W1878">
        <v>1.3</v>
      </c>
      <c r="X1878">
        <v>0.05</v>
      </c>
      <c r="Y1878">
        <v>1.4</v>
      </c>
      <c r="Z1878">
        <v>0</v>
      </c>
      <c r="AA1878">
        <v>3.9E-2</v>
      </c>
      <c r="AB1878">
        <v>24.1</v>
      </c>
      <c r="AC1878">
        <v>43</v>
      </c>
      <c r="AD1878">
        <v>10.7</v>
      </c>
      <c r="AE1878">
        <v>23.8</v>
      </c>
      <c r="AF1878">
        <v>8.0500000000000007</v>
      </c>
      <c r="AG1878">
        <v>7.2599999999999998E-2</v>
      </c>
      <c r="AH1878" t="s">
        <v>337</v>
      </c>
      <c r="AI1878" t="s">
        <v>337</v>
      </c>
      <c r="AJ1878">
        <v>0</v>
      </c>
      <c r="AK1878">
        <v>113</v>
      </c>
      <c r="AL1878">
        <v>1</v>
      </c>
      <c r="AM1878">
        <v>99.1</v>
      </c>
      <c r="AN1878">
        <v>5</v>
      </c>
    </row>
    <row r="1879" spans="1:40" x14ac:dyDescent="0.25">
      <c r="A1879" s="34">
        <v>40749</v>
      </c>
      <c r="B1879" s="220">
        <v>0.3923611111111111</v>
      </c>
      <c r="C1879">
        <v>29.6</v>
      </c>
      <c r="D1879">
        <v>29.6</v>
      </c>
      <c r="E1879">
        <v>29.6</v>
      </c>
      <c r="F1879">
        <v>46</v>
      </c>
      <c r="G1879">
        <v>16.8</v>
      </c>
      <c r="H1879">
        <v>3</v>
      </c>
      <c r="I1879" t="s">
        <v>342</v>
      </c>
      <c r="J1879">
        <v>0.25</v>
      </c>
      <c r="K1879">
        <v>5</v>
      </c>
      <c r="L1879" t="s">
        <v>342</v>
      </c>
      <c r="M1879">
        <v>29.6</v>
      </c>
      <c r="N1879">
        <v>30.3</v>
      </c>
      <c r="O1879">
        <v>30.3</v>
      </c>
      <c r="P1879" t="s">
        <v>337</v>
      </c>
      <c r="Q1879">
        <v>753.9</v>
      </c>
      <c r="R1879">
        <v>0</v>
      </c>
      <c r="S1879">
        <v>0</v>
      </c>
      <c r="T1879">
        <v>388</v>
      </c>
      <c r="U1879">
        <v>2.78</v>
      </c>
      <c r="V1879">
        <v>394</v>
      </c>
      <c r="W1879">
        <v>1.4</v>
      </c>
      <c r="X1879">
        <v>0.05</v>
      </c>
      <c r="Y1879">
        <v>1.5</v>
      </c>
      <c r="Z1879">
        <v>0</v>
      </c>
      <c r="AA1879">
        <v>3.9E-2</v>
      </c>
      <c r="AB1879">
        <v>24.1</v>
      </c>
      <c r="AC1879">
        <v>42</v>
      </c>
      <c r="AD1879">
        <v>10.4</v>
      </c>
      <c r="AE1879">
        <v>23.8</v>
      </c>
      <c r="AF1879">
        <v>7.94</v>
      </c>
      <c r="AG1879">
        <v>7.2700000000000001E-2</v>
      </c>
      <c r="AH1879" t="s">
        <v>337</v>
      </c>
      <c r="AI1879" t="s">
        <v>337</v>
      </c>
      <c r="AJ1879">
        <v>0</v>
      </c>
      <c r="AK1879">
        <v>117</v>
      </c>
      <c r="AL1879">
        <v>1</v>
      </c>
      <c r="AM1879">
        <v>100</v>
      </c>
      <c r="AN1879">
        <v>5</v>
      </c>
    </row>
    <row r="1880" spans="1:40" x14ac:dyDescent="0.25">
      <c r="A1880" s="34">
        <v>40749</v>
      </c>
      <c r="B1880" s="220">
        <v>0.39583333333333331</v>
      </c>
      <c r="C1880">
        <v>29.8</v>
      </c>
      <c r="D1880">
        <v>29.8</v>
      </c>
      <c r="E1880">
        <v>29.6</v>
      </c>
      <c r="F1880">
        <v>46</v>
      </c>
      <c r="G1880">
        <v>17</v>
      </c>
      <c r="H1880">
        <v>3</v>
      </c>
      <c r="I1880" t="s">
        <v>343</v>
      </c>
      <c r="J1880">
        <v>0.25</v>
      </c>
      <c r="K1880">
        <v>5</v>
      </c>
      <c r="L1880" t="s">
        <v>343</v>
      </c>
      <c r="M1880">
        <v>29.8</v>
      </c>
      <c r="N1880">
        <v>30.6</v>
      </c>
      <c r="O1880">
        <v>30.6</v>
      </c>
      <c r="P1880" t="s">
        <v>337</v>
      </c>
      <c r="Q1880">
        <v>754</v>
      </c>
      <c r="R1880">
        <v>0</v>
      </c>
      <c r="S1880">
        <v>0</v>
      </c>
      <c r="T1880">
        <v>402</v>
      </c>
      <c r="U1880">
        <v>2.88</v>
      </c>
      <c r="V1880">
        <v>410</v>
      </c>
      <c r="W1880">
        <v>1.6</v>
      </c>
      <c r="X1880">
        <v>0.06</v>
      </c>
      <c r="Y1880">
        <v>1.6</v>
      </c>
      <c r="Z1880">
        <v>0</v>
      </c>
      <c r="AA1880">
        <v>0.04</v>
      </c>
      <c r="AB1880">
        <v>24.2</v>
      </c>
      <c r="AC1880">
        <v>42</v>
      </c>
      <c r="AD1880">
        <v>10.5</v>
      </c>
      <c r="AE1880">
        <v>23.8</v>
      </c>
      <c r="AF1880">
        <v>7.94</v>
      </c>
      <c r="AG1880">
        <v>7.2599999999999998E-2</v>
      </c>
      <c r="AH1880" t="s">
        <v>337</v>
      </c>
      <c r="AI1880" t="s">
        <v>337</v>
      </c>
      <c r="AJ1880">
        <v>0</v>
      </c>
      <c r="AK1880">
        <v>117</v>
      </c>
      <c r="AL1880">
        <v>1</v>
      </c>
      <c r="AM1880">
        <v>100</v>
      </c>
      <c r="AN1880">
        <v>5</v>
      </c>
    </row>
    <row r="1881" spans="1:40" x14ac:dyDescent="0.25">
      <c r="A1881" s="34">
        <v>40749</v>
      </c>
      <c r="B1881" s="220">
        <v>0.39930555555555558</v>
      </c>
      <c r="C1881">
        <v>29.8</v>
      </c>
      <c r="D1881">
        <v>29.8</v>
      </c>
      <c r="E1881">
        <v>29.8</v>
      </c>
      <c r="F1881">
        <v>45</v>
      </c>
      <c r="G1881">
        <v>16.600000000000001</v>
      </c>
      <c r="H1881">
        <v>3</v>
      </c>
      <c r="I1881" t="s">
        <v>343</v>
      </c>
      <c r="J1881">
        <v>0.25</v>
      </c>
      <c r="K1881">
        <v>5</v>
      </c>
      <c r="L1881" t="s">
        <v>343</v>
      </c>
      <c r="M1881">
        <v>29.8</v>
      </c>
      <c r="N1881">
        <v>30.4</v>
      </c>
      <c r="O1881">
        <v>30.4</v>
      </c>
      <c r="P1881" t="s">
        <v>337</v>
      </c>
      <c r="Q1881">
        <v>753.9</v>
      </c>
      <c r="R1881">
        <v>0</v>
      </c>
      <c r="S1881">
        <v>0</v>
      </c>
      <c r="T1881">
        <v>419</v>
      </c>
      <c r="U1881">
        <v>3</v>
      </c>
      <c r="V1881">
        <v>425</v>
      </c>
      <c r="W1881">
        <v>1.7</v>
      </c>
      <c r="X1881">
        <v>0.06</v>
      </c>
      <c r="Y1881">
        <v>1.7</v>
      </c>
      <c r="Z1881">
        <v>0</v>
      </c>
      <c r="AA1881">
        <v>0.04</v>
      </c>
      <c r="AB1881">
        <v>24.2</v>
      </c>
      <c r="AC1881">
        <v>42</v>
      </c>
      <c r="AD1881">
        <v>10.5</v>
      </c>
      <c r="AE1881">
        <v>23.8</v>
      </c>
      <c r="AF1881">
        <v>7.94</v>
      </c>
      <c r="AG1881">
        <v>7.2599999999999998E-2</v>
      </c>
      <c r="AH1881" t="s">
        <v>337</v>
      </c>
      <c r="AI1881" t="s">
        <v>337</v>
      </c>
      <c r="AJ1881">
        <v>0</v>
      </c>
      <c r="AK1881">
        <v>117</v>
      </c>
      <c r="AL1881">
        <v>1</v>
      </c>
      <c r="AM1881">
        <v>100</v>
      </c>
      <c r="AN1881">
        <v>5</v>
      </c>
    </row>
    <row r="1882" spans="1:40" x14ac:dyDescent="0.25">
      <c r="A1882" s="34">
        <v>40749</v>
      </c>
      <c r="B1882" s="220">
        <v>0.40277777777777773</v>
      </c>
      <c r="C1882">
        <v>30.2</v>
      </c>
      <c r="D1882">
        <v>30.2</v>
      </c>
      <c r="E1882">
        <v>29.8</v>
      </c>
      <c r="F1882">
        <v>45</v>
      </c>
      <c r="G1882">
        <v>16.899999999999999</v>
      </c>
      <c r="H1882">
        <v>1</v>
      </c>
      <c r="I1882" t="s">
        <v>343</v>
      </c>
      <c r="J1882">
        <v>0.08</v>
      </c>
      <c r="K1882">
        <v>4</v>
      </c>
      <c r="L1882" t="s">
        <v>343</v>
      </c>
      <c r="M1882">
        <v>30.2</v>
      </c>
      <c r="N1882">
        <v>30.9</v>
      </c>
      <c r="O1882">
        <v>30.9</v>
      </c>
      <c r="P1882" t="s">
        <v>337</v>
      </c>
      <c r="Q1882">
        <v>754</v>
      </c>
      <c r="R1882">
        <v>0</v>
      </c>
      <c r="S1882">
        <v>0</v>
      </c>
      <c r="T1882">
        <v>434</v>
      </c>
      <c r="U1882">
        <v>3.11</v>
      </c>
      <c r="V1882">
        <v>441</v>
      </c>
      <c r="W1882">
        <v>1.8</v>
      </c>
      <c r="X1882">
        <v>0.06</v>
      </c>
      <c r="Y1882">
        <v>1.9</v>
      </c>
      <c r="Z1882">
        <v>0</v>
      </c>
      <c r="AA1882">
        <v>4.1000000000000002E-2</v>
      </c>
      <c r="AB1882">
        <v>24.3</v>
      </c>
      <c r="AC1882">
        <v>41</v>
      </c>
      <c r="AD1882">
        <v>10.199999999999999</v>
      </c>
      <c r="AE1882">
        <v>23.8</v>
      </c>
      <c r="AF1882">
        <v>7.75</v>
      </c>
      <c r="AG1882">
        <v>7.2599999999999998E-2</v>
      </c>
      <c r="AH1882" t="s">
        <v>337</v>
      </c>
      <c r="AI1882" t="s">
        <v>337</v>
      </c>
      <c r="AJ1882">
        <v>0</v>
      </c>
      <c r="AK1882">
        <v>118</v>
      </c>
      <c r="AL1882">
        <v>1</v>
      </c>
      <c r="AM1882">
        <v>100</v>
      </c>
      <c r="AN1882">
        <v>5</v>
      </c>
    </row>
    <row r="1883" spans="1:40" x14ac:dyDescent="0.25">
      <c r="A1883" s="34">
        <v>40749</v>
      </c>
      <c r="B1883" s="220">
        <v>0.40625</v>
      </c>
      <c r="C1883">
        <v>30.4</v>
      </c>
      <c r="D1883">
        <v>30.4</v>
      </c>
      <c r="E1883">
        <v>30.2</v>
      </c>
      <c r="F1883">
        <v>44</v>
      </c>
      <c r="G1883">
        <v>16.8</v>
      </c>
      <c r="H1883">
        <v>2</v>
      </c>
      <c r="I1883" t="s">
        <v>343</v>
      </c>
      <c r="J1883">
        <v>0.17</v>
      </c>
      <c r="K1883">
        <v>5</v>
      </c>
      <c r="L1883" t="s">
        <v>343</v>
      </c>
      <c r="M1883">
        <v>30.4</v>
      </c>
      <c r="N1883">
        <v>31.2</v>
      </c>
      <c r="O1883">
        <v>31.2</v>
      </c>
      <c r="P1883" t="s">
        <v>337</v>
      </c>
      <c r="Q1883">
        <v>753.9</v>
      </c>
      <c r="R1883">
        <v>0</v>
      </c>
      <c r="S1883">
        <v>0</v>
      </c>
      <c r="T1883">
        <v>451</v>
      </c>
      <c r="U1883">
        <v>3.23</v>
      </c>
      <c r="V1883">
        <v>455</v>
      </c>
      <c r="W1883">
        <v>1.9</v>
      </c>
      <c r="X1883">
        <v>7.0000000000000007E-2</v>
      </c>
      <c r="Y1883">
        <v>2</v>
      </c>
      <c r="Z1883">
        <v>0</v>
      </c>
      <c r="AA1883">
        <v>4.2000000000000003E-2</v>
      </c>
      <c r="AB1883">
        <v>24.3</v>
      </c>
      <c r="AC1883">
        <v>41</v>
      </c>
      <c r="AD1883">
        <v>10.199999999999999</v>
      </c>
      <c r="AE1883">
        <v>23.8</v>
      </c>
      <c r="AF1883">
        <v>7.75</v>
      </c>
      <c r="AG1883">
        <v>7.2599999999999998E-2</v>
      </c>
      <c r="AH1883" t="s">
        <v>337</v>
      </c>
      <c r="AI1883" t="s">
        <v>337</v>
      </c>
      <c r="AJ1883">
        <v>0</v>
      </c>
      <c r="AK1883">
        <v>116</v>
      </c>
      <c r="AL1883">
        <v>1</v>
      </c>
      <c r="AM1883">
        <v>100</v>
      </c>
      <c r="AN1883">
        <v>5</v>
      </c>
    </row>
    <row r="1884" spans="1:40" x14ac:dyDescent="0.25">
      <c r="A1884" s="34">
        <v>40749</v>
      </c>
      <c r="B1884" s="220">
        <v>0.40972222222222227</v>
      </c>
      <c r="C1884">
        <v>30.7</v>
      </c>
      <c r="D1884">
        <v>30.7</v>
      </c>
      <c r="E1884">
        <v>30.4</v>
      </c>
      <c r="F1884">
        <v>44</v>
      </c>
      <c r="G1884">
        <v>17</v>
      </c>
      <c r="H1884">
        <v>2</v>
      </c>
      <c r="I1884" t="s">
        <v>343</v>
      </c>
      <c r="J1884">
        <v>0.17</v>
      </c>
      <c r="K1884">
        <v>4</v>
      </c>
      <c r="L1884" t="s">
        <v>343</v>
      </c>
      <c r="M1884">
        <v>30.7</v>
      </c>
      <c r="N1884">
        <v>31.4</v>
      </c>
      <c r="O1884">
        <v>31.4</v>
      </c>
      <c r="P1884" t="s">
        <v>337</v>
      </c>
      <c r="Q1884">
        <v>753.9</v>
      </c>
      <c r="R1884">
        <v>0</v>
      </c>
      <c r="S1884">
        <v>0</v>
      </c>
      <c r="T1884">
        <v>466</v>
      </c>
      <c r="U1884">
        <v>3.34</v>
      </c>
      <c r="V1884">
        <v>473</v>
      </c>
      <c r="W1884">
        <v>2.1</v>
      </c>
      <c r="X1884">
        <v>7.0000000000000007E-2</v>
      </c>
      <c r="Y1884">
        <v>2.1</v>
      </c>
      <c r="Z1884">
        <v>0</v>
      </c>
      <c r="AA1884">
        <v>4.2999999999999997E-2</v>
      </c>
      <c r="AB1884">
        <v>24.3</v>
      </c>
      <c r="AC1884">
        <v>41</v>
      </c>
      <c r="AD1884">
        <v>10.199999999999999</v>
      </c>
      <c r="AE1884">
        <v>23.8</v>
      </c>
      <c r="AF1884">
        <v>7.75</v>
      </c>
      <c r="AG1884">
        <v>7.2599999999999998E-2</v>
      </c>
      <c r="AH1884" t="s">
        <v>337</v>
      </c>
      <c r="AI1884" t="s">
        <v>337</v>
      </c>
      <c r="AJ1884">
        <v>0</v>
      </c>
      <c r="AK1884">
        <v>117</v>
      </c>
      <c r="AL1884">
        <v>1</v>
      </c>
      <c r="AM1884">
        <v>100</v>
      </c>
      <c r="AN1884">
        <v>5</v>
      </c>
    </row>
    <row r="1885" spans="1:40" x14ac:dyDescent="0.25">
      <c r="A1885" s="34">
        <v>40749</v>
      </c>
      <c r="B1885" s="220">
        <v>0.41319444444444442</v>
      </c>
      <c r="C1885">
        <v>30.8</v>
      </c>
      <c r="D1885">
        <v>30.8</v>
      </c>
      <c r="E1885">
        <v>30.7</v>
      </c>
      <c r="F1885">
        <v>43</v>
      </c>
      <c r="G1885">
        <v>16.8</v>
      </c>
      <c r="H1885">
        <v>1</v>
      </c>
      <c r="I1885" t="s">
        <v>343</v>
      </c>
      <c r="J1885">
        <v>0.08</v>
      </c>
      <c r="K1885">
        <v>3</v>
      </c>
      <c r="L1885" t="s">
        <v>343</v>
      </c>
      <c r="M1885">
        <v>30.8</v>
      </c>
      <c r="N1885">
        <v>31.4</v>
      </c>
      <c r="O1885">
        <v>31.4</v>
      </c>
      <c r="P1885" t="s">
        <v>337</v>
      </c>
      <c r="Q1885">
        <v>753.8</v>
      </c>
      <c r="R1885">
        <v>0</v>
      </c>
      <c r="S1885">
        <v>0</v>
      </c>
      <c r="T1885">
        <v>484</v>
      </c>
      <c r="U1885">
        <v>3.47</v>
      </c>
      <c r="V1885">
        <v>490</v>
      </c>
      <c r="W1885">
        <v>2.2000000000000002</v>
      </c>
      <c r="X1885">
        <v>0.08</v>
      </c>
      <c r="Y1885">
        <v>2.2000000000000002</v>
      </c>
      <c r="Z1885">
        <v>0</v>
      </c>
      <c r="AA1885">
        <v>4.2999999999999997E-2</v>
      </c>
      <c r="AB1885">
        <v>24.4</v>
      </c>
      <c r="AC1885">
        <v>41</v>
      </c>
      <c r="AD1885">
        <v>10.3</v>
      </c>
      <c r="AE1885">
        <v>23.9</v>
      </c>
      <c r="AF1885">
        <v>7.75</v>
      </c>
      <c r="AG1885">
        <v>7.2599999999999998E-2</v>
      </c>
      <c r="AH1885" t="s">
        <v>337</v>
      </c>
      <c r="AI1885" t="s">
        <v>337</v>
      </c>
      <c r="AJ1885">
        <v>0</v>
      </c>
      <c r="AK1885">
        <v>117</v>
      </c>
      <c r="AL1885">
        <v>1</v>
      </c>
      <c r="AM1885">
        <v>100</v>
      </c>
      <c r="AN1885">
        <v>5</v>
      </c>
    </row>
    <row r="1886" spans="1:40" x14ac:dyDescent="0.25">
      <c r="A1886" s="34">
        <v>40749</v>
      </c>
      <c r="B1886" s="220">
        <v>0.41666666666666669</v>
      </c>
      <c r="C1886">
        <v>31.1</v>
      </c>
      <c r="D1886">
        <v>31.1</v>
      </c>
      <c r="E1886">
        <v>30.8</v>
      </c>
      <c r="F1886">
        <v>43</v>
      </c>
      <c r="G1886">
        <v>17.100000000000001</v>
      </c>
      <c r="H1886">
        <v>1</v>
      </c>
      <c r="I1886" t="s">
        <v>343</v>
      </c>
      <c r="J1886">
        <v>0.08</v>
      </c>
      <c r="K1886">
        <v>3</v>
      </c>
      <c r="L1886" t="s">
        <v>343</v>
      </c>
      <c r="M1886">
        <v>31.1</v>
      </c>
      <c r="N1886">
        <v>31.7</v>
      </c>
      <c r="O1886">
        <v>31.7</v>
      </c>
      <c r="P1886" t="s">
        <v>337</v>
      </c>
      <c r="Q1886">
        <v>753.8</v>
      </c>
      <c r="R1886">
        <v>0</v>
      </c>
      <c r="S1886">
        <v>0</v>
      </c>
      <c r="T1886">
        <v>499</v>
      </c>
      <c r="U1886">
        <v>3.58</v>
      </c>
      <c r="V1886">
        <v>506</v>
      </c>
      <c r="W1886">
        <v>2.2999999999999998</v>
      </c>
      <c r="X1886">
        <v>0.08</v>
      </c>
      <c r="Y1886">
        <v>2.4</v>
      </c>
      <c r="Z1886">
        <v>0</v>
      </c>
      <c r="AA1886">
        <v>4.3999999999999997E-2</v>
      </c>
      <c r="AB1886">
        <v>24.4</v>
      </c>
      <c r="AC1886">
        <v>41</v>
      </c>
      <c r="AD1886">
        <v>10.3</v>
      </c>
      <c r="AE1886">
        <v>23.9</v>
      </c>
      <c r="AF1886">
        <v>7.75</v>
      </c>
      <c r="AG1886">
        <v>7.2599999999999998E-2</v>
      </c>
      <c r="AH1886" t="s">
        <v>337</v>
      </c>
      <c r="AI1886" t="s">
        <v>337</v>
      </c>
      <c r="AJ1886">
        <v>1.2E-2</v>
      </c>
      <c r="AK1886">
        <v>111</v>
      </c>
      <c r="AL1886">
        <v>1</v>
      </c>
      <c r="AM1886">
        <v>97.4</v>
      </c>
      <c r="AN1886">
        <v>5</v>
      </c>
    </row>
    <row r="1887" spans="1:40" x14ac:dyDescent="0.25">
      <c r="A1887" s="34">
        <v>40749</v>
      </c>
      <c r="B1887" s="220">
        <v>0.4201388888888889</v>
      </c>
      <c r="C1887">
        <v>31.4</v>
      </c>
      <c r="D1887">
        <v>31.4</v>
      </c>
      <c r="E1887">
        <v>31.2</v>
      </c>
      <c r="F1887">
        <v>42</v>
      </c>
      <c r="G1887">
        <v>16.899999999999999</v>
      </c>
      <c r="H1887">
        <v>1</v>
      </c>
      <c r="I1887" t="s">
        <v>343</v>
      </c>
      <c r="J1887">
        <v>0.08</v>
      </c>
      <c r="K1887">
        <v>3</v>
      </c>
      <c r="L1887" t="s">
        <v>343</v>
      </c>
      <c r="M1887">
        <v>31.4</v>
      </c>
      <c r="N1887">
        <v>32.1</v>
      </c>
      <c r="O1887">
        <v>32.1</v>
      </c>
      <c r="P1887" t="s">
        <v>337</v>
      </c>
      <c r="Q1887">
        <v>753.8</v>
      </c>
      <c r="R1887">
        <v>0</v>
      </c>
      <c r="S1887">
        <v>0</v>
      </c>
      <c r="T1887">
        <v>515</v>
      </c>
      <c r="U1887">
        <v>3.69</v>
      </c>
      <c r="V1887">
        <v>522</v>
      </c>
      <c r="W1887">
        <v>2.5</v>
      </c>
      <c r="X1887">
        <v>0.09</v>
      </c>
      <c r="Y1887">
        <v>2.5</v>
      </c>
      <c r="Z1887">
        <v>0</v>
      </c>
      <c r="AA1887">
        <v>4.4999999999999998E-2</v>
      </c>
      <c r="AB1887">
        <v>24.5</v>
      </c>
      <c r="AC1887">
        <v>41</v>
      </c>
      <c r="AD1887">
        <v>10.4</v>
      </c>
      <c r="AE1887">
        <v>24.1</v>
      </c>
      <c r="AF1887">
        <v>7.75</v>
      </c>
      <c r="AG1887">
        <v>7.2499999999999995E-2</v>
      </c>
      <c r="AH1887" t="s">
        <v>337</v>
      </c>
      <c r="AI1887" t="s">
        <v>337</v>
      </c>
      <c r="AJ1887">
        <v>0</v>
      </c>
      <c r="AK1887">
        <v>115</v>
      </c>
      <c r="AL1887">
        <v>1</v>
      </c>
      <c r="AM1887">
        <v>100</v>
      </c>
      <c r="AN1887">
        <v>5</v>
      </c>
    </row>
    <row r="1888" spans="1:40" x14ac:dyDescent="0.25">
      <c r="A1888" s="34">
        <v>40749</v>
      </c>
      <c r="B1888" s="220">
        <v>0.4236111111111111</v>
      </c>
      <c r="C1888">
        <v>31.7</v>
      </c>
      <c r="D1888">
        <v>31.7</v>
      </c>
      <c r="E1888">
        <v>31.4</v>
      </c>
      <c r="F1888">
        <v>41</v>
      </c>
      <c r="G1888">
        <v>16.8</v>
      </c>
      <c r="H1888">
        <v>2</v>
      </c>
      <c r="I1888" t="s">
        <v>343</v>
      </c>
      <c r="J1888">
        <v>0.17</v>
      </c>
      <c r="K1888">
        <v>4</v>
      </c>
      <c r="L1888" t="s">
        <v>343</v>
      </c>
      <c r="M1888">
        <v>31.7</v>
      </c>
      <c r="N1888">
        <v>32.4</v>
      </c>
      <c r="O1888">
        <v>32.4</v>
      </c>
      <c r="P1888" t="s">
        <v>337</v>
      </c>
      <c r="Q1888">
        <v>753.8</v>
      </c>
      <c r="R1888">
        <v>0</v>
      </c>
      <c r="S1888">
        <v>0</v>
      </c>
      <c r="T1888">
        <v>532</v>
      </c>
      <c r="U1888">
        <v>3.81</v>
      </c>
      <c r="V1888">
        <v>538</v>
      </c>
      <c r="W1888">
        <v>2.7</v>
      </c>
      <c r="X1888">
        <v>0.1</v>
      </c>
      <c r="Y1888">
        <v>2.7</v>
      </c>
      <c r="Z1888">
        <v>0</v>
      </c>
      <c r="AA1888">
        <v>4.5999999999999999E-2</v>
      </c>
      <c r="AB1888">
        <v>24.5</v>
      </c>
      <c r="AC1888">
        <v>40</v>
      </c>
      <c r="AD1888">
        <v>10</v>
      </c>
      <c r="AE1888">
        <v>24</v>
      </c>
      <c r="AF1888">
        <v>7.63</v>
      </c>
      <c r="AG1888">
        <v>7.2599999999999998E-2</v>
      </c>
      <c r="AH1888" t="s">
        <v>337</v>
      </c>
      <c r="AI1888" t="s">
        <v>337</v>
      </c>
      <c r="AJ1888">
        <v>0</v>
      </c>
      <c r="AK1888">
        <v>117</v>
      </c>
      <c r="AL1888">
        <v>1</v>
      </c>
      <c r="AM1888">
        <v>100</v>
      </c>
      <c r="AN1888">
        <v>5</v>
      </c>
    </row>
    <row r="1889" spans="1:40" x14ac:dyDescent="0.25">
      <c r="A1889" s="34">
        <v>40749</v>
      </c>
      <c r="B1889" s="220">
        <v>0.42708333333333331</v>
      </c>
      <c r="C1889">
        <v>32</v>
      </c>
      <c r="D1889">
        <v>32</v>
      </c>
      <c r="E1889">
        <v>31.7</v>
      </c>
      <c r="F1889">
        <v>40</v>
      </c>
      <c r="G1889">
        <v>16.7</v>
      </c>
      <c r="H1889">
        <v>0</v>
      </c>
      <c r="I1889" t="s">
        <v>343</v>
      </c>
      <c r="J1889">
        <v>0</v>
      </c>
      <c r="K1889">
        <v>1</v>
      </c>
      <c r="L1889" t="s">
        <v>343</v>
      </c>
      <c r="M1889">
        <v>32</v>
      </c>
      <c r="N1889">
        <v>32.6</v>
      </c>
      <c r="O1889">
        <v>32.6</v>
      </c>
      <c r="P1889" t="s">
        <v>337</v>
      </c>
      <c r="Q1889">
        <v>753.7</v>
      </c>
      <c r="R1889">
        <v>0</v>
      </c>
      <c r="S1889">
        <v>0</v>
      </c>
      <c r="T1889">
        <v>547</v>
      </c>
      <c r="U1889">
        <v>3.92</v>
      </c>
      <c r="V1889">
        <v>554</v>
      </c>
      <c r="W1889">
        <v>2.8</v>
      </c>
      <c r="X1889">
        <v>0.1</v>
      </c>
      <c r="Y1889">
        <v>2.8</v>
      </c>
      <c r="Z1889">
        <v>0</v>
      </c>
      <c r="AA1889">
        <v>4.7E-2</v>
      </c>
      <c r="AB1889">
        <v>24.6</v>
      </c>
      <c r="AC1889">
        <v>41</v>
      </c>
      <c r="AD1889">
        <v>10.5</v>
      </c>
      <c r="AE1889">
        <v>24.2</v>
      </c>
      <c r="AF1889">
        <v>7.75</v>
      </c>
      <c r="AG1889">
        <v>7.2499999999999995E-2</v>
      </c>
      <c r="AH1889" t="s">
        <v>337</v>
      </c>
      <c r="AI1889" t="s">
        <v>337</v>
      </c>
      <c r="AJ1889">
        <v>0</v>
      </c>
      <c r="AK1889">
        <v>117</v>
      </c>
      <c r="AL1889">
        <v>1</v>
      </c>
      <c r="AM1889">
        <v>100</v>
      </c>
      <c r="AN1889">
        <v>5</v>
      </c>
    </row>
    <row r="1890" spans="1:40" x14ac:dyDescent="0.25">
      <c r="A1890" s="34">
        <v>40749</v>
      </c>
      <c r="B1890" s="220">
        <v>0.43055555555555558</v>
      </c>
      <c r="C1890">
        <v>32.4</v>
      </c>
      <c r="D1890">
        <v>32.4</v>
      </c>
      <c r="E1890">
        <v>32</v>
      </c>
      <c r="F1890">
        <v>39</v>
      </c>
      <c r="G1890">
        <v>16.7</v>
      </c>
      <c r="H1890">
        <v>1</v>
      </c>
      <c r="I1890" t="s">
        <v>343</v>
      </c>
      <c r="J1890">
        <v>0.08</v>
      </c>
      <c r="K1890">
        <v>3</v>
      </c>
      <c r="L1890" t="s">
        <v>343</v>
      </c>
      <c r="M1890">
        <v>32.4</v>
      </c>
      <c r="N1890">
        <v>33</v>
      </c>
      <c r="O1890">
        <v>33</v>
      </c>
      <c r="P1890" t="s">
        <v>337</v>
      </c>
      <c r="Q1890">
        <v>753.8</v>
      </c>
      <c r="R1890">
        <v>0</v>
      </c>
      <c r="S1890">
        <v>0</v>
      </c>
      <c r="T1890">
        <v>563</v>
      </c>
      <c r="U1890">
        <v>4.04</v>
      </c>
      <c r="V1890">
        <v>570</v>
      </c>
      <c r="W1890">
        <v>3</v>
      </c>
      <c r="X1890">
        <v>0.11</v>
      </c>
      <c r="Y1890">
        <v>3</v>
      </c>
      <c r="Z1890">
        <v>0</v>
      </c>
      <c r="AA1890">
        <v>4.9000000000000002E-2</v>
      </c>
      <c r="AB1890">
        <v>24.7</v>
      </c>
      <c r="AC1890">
        <v>41</v>
      </c>
      <c r="AD1890">
        <v>10.5</v>
      </c>
      <c r="AE1890">
        <v>24.2</v>
      </c>
      <c r="AF1890">
        <v>7.75</v>
      </c>
      <c r="AG1890">
        <v>7.2499999999999995E-2</v>
      </c>
      <c r="AH1890" t="s">
        <v>337</v>
      </c>
      <c r="AI1890" t="s">
        <v>337</v>
      </c>
      <c r="AJ1890">
        <v>0</v>
      </c>
      <c r="AK1890">
        <v>117</v>
      </c>
      <c r="AL1890">
        <v>1</v>
      </c>
      <c r="AM1890">
        <v>100</v>
      </c>
      <c r="AN1890">
        <v>5</v>
      </c>
    </row>
    <row r="1891" spans="1:40" x14ac:dyDescent="0.25">
      <c r="A1891" s="34">
        <v>40749</v>
      </c>
      <c r="B1891" s="220">
        <v>0.43402777777777773</v>
      </c>
      <c r="C1891">
        <v>32.700000000000003</v>
      </c>
      <c r="D1891">
        <v>32.700000000000003</v>
      </c>
      <c r="E1891">
        <v>32.4</v>
      </c>
      <c r="F1891">
        <v>39</v>
      </c>
      <c r="G1891">
        <v>16.899999999999999</v>
      </c>
      <c r="H1891">
        <v>1</v>
      </c>
      <c r="I1891" t="s">
        <v>347</v>
      </c>
      <c r="J1891">
        <v>0.08</v>
      </c>
      <c r="K1891">
        <v>4</v>
      </c>
      <c r="L1891" t="s">
        <v>347</v>
      </c>
      <c r="M1891">
        <v>32.700000000000003</v>
      </c>
      <c r="N1891">
        <v>33.4</v>
      </c>
      <c r="O1891">
        <v>33.4</v>
      </c>
      <c r="P1891" t="s">
        <v>337</v>
      </c>
      <c r="Q1891">
        <v>753.7</v>
      </c>
      <c r="R1891">
        <v>0</v>
      </c>
      <c r="S1891">
        <v>0</v>
      </c>
      <c r="T1891">
        <v>580</v>
      </c>
      <c r="U1891">
        <v>4.16</v>
      </c>
      <c r="V1891">
        <v>587</v>
      </c>
      <c r="W1891">
        <v>3.1</v>
      </c>
      <c r="X1891">
        <v>0.11</v>
      </c>
      <c r="Y1891">
        <v>3.2</v>
      </c>
      <c r="Z1891">
        <v>0</v>
      </c>
      <c r="AA1891">
        <v>0.05</v>
      </c>
      <c r="AB1891">
        <v>24.7</v>
      </c>
      <c r="AC1891">
        <v>41</v>
      </c>
      <c r="AD1891">
        <v>10.5</v>
      </c>
      <c r="AE1891">
        <v>24.2</v>
      </c>
      <c r="AF1891">
        <v>7.75</v>
      </c>
      <c r="AG1891">
        <v>7.2499999999999995E-2</v>
      </c>
      <c r="AH1891" t="s">
        <v>337</v>
      </c>
      <c r="AI1891" t="s">
        <v>337</v>
      </c>
      <c r="AJ1891">
        <v>0</v>
      </c>
      <c r="AK1891">
        <v>116</v>
      </c>
      <c r="AL1891">
        <v>1</v>
      </c>
      <c r="AM1891">
        <v>100</v>
      </c>
      <c r="AN1891">
        <v>5</v>
      </c>
    </row>
    <row r="1892" spans="1:40" x14ac:dyDescent="0.25">
      <c r="A1892" s="34">
        <v>40749</v>
      </c>
      <c r="B1892" s="220">
        <v>0.4375</v>
      </c>
      <c r="C1892">
        <v>33.1</v>
      </c>
      <c r="D1892">
        <v>33.1</v>
      </c>
      <c r="E1892">
        <v>32.700000000000003</v>
      </c>
      <c r="F1892">
        <v>39</v>
      </c>
      <c r="G1892">
        <v>17.3</v>
      </c>
      <c r="H1892">
        <v>1</v>
      </c>
      <c r="I1892" t="s">
        <v>347</v>
      </c>
      <c r="J1892">
        <v>0.08</v>
      </c>
      <c r="K1892">
        <v>3</v>
      </c>
      <c r="L1892" t="s">
        <v>347</v>
      </c>
      <c r="M1892">
        <v>33.1</v>
      </c>
      <c r="N1892">
        <v>34.200000000000003</v>
      </c>
      <c r="O1892">
        <v>34.200000000000003</v>
      </c>
      <c r="P1892" t="s">
        <v>337</v>
      </c>
      <c r="Q1892">
        <v>753.7</v>
      </c>
      <c r="R1892">
        <v>0</v>
      </c>
      <c r="S1892">
        <v>0</v>
      </c>
      <c r="T1892">
        <v>595</v>
      </c>
      <c r="U1892">
        <v>4.26</v>
      </c>
      <c r="V1892">
        <v>603</v>
      </c>
      <c r="W1892">
        <v>3.3</v>
      </c>
      <c r="X1892">
        <v>0.12</v>
      </c>
      <c r="Y1892">
        <v>3.4</v>
      </c>
      <c r="Z1892">
        <v>0</v>
      </c>
      <c r="AA1892">
        <v>5.0999999999999997E-2</v>
      </c>
      <c r="AB1892">
        <v>24.8</v>
      </c>
      <c r="AC1892">
        <v>40</v>
      </c>
      <c r="AD1892">
        <v>10.3</v>
      </c>
      <c r="AE1892">
        <v>24.3</v>
      </c>
      <c r="AF1892">
        <v>7.62</v>
      </c>
      <c r="AG1892">
        <v>7.2499999999999995E-2</v>
      </c>
      <c r="AH1892" t="s">
        <v>337</v>
      </c>
      <c r="AI1892" t="s">
        <v>337</v>
      </c>
      <c r="AJ1892">
        <v>0</v>
      </c>
      <c r="AK1892">
        <v>117</v>
      </c>
      <c r="AL1892">
        <v>1</v>
      </c>
      <c r="AM1892">
        <v>100</v>
      </c>
      <c r="AN1892">
        <v>5</v>
      </c>
    </row>
    <row r="1893" spans="1:40" x14ac:dyDescent="0.25">
      <c r="A1893" s="34">
        <v>40749</v>
      </c>
      <c r="B1893" s="220">
        <v>0.44097222222222227</v>
      </c>
      <c r="C1893">
        <v>33.4</v>
      </c>
      <c r="D1893">
        <v>33.4</v>
      </c>
      <c r="E1893">
        <v>33.1</v>
      </c>
      <c r="F1893">
        <v>37</v>
      </c>
      <c r="G1893">
        <v>16.7</v>
      </c>
      <c r="H1893">
        <v>2</v>
      </c>
      <c r="I1893" t="s">
        <v>341</v>
      </c>
      <c r="J1893">
        <v>0.17</v>
      </c>
      <c r="K1893">
        <v>4</v>
      </c>
      <c r="L1893" t="s">
        <v>339</v>
      </c>
      <c r="M1893">
        <v>33.4</v>
      </c>
      <c r="N1893">
        <v>34.200000000000003</v>
      </c>
      <c r="O1893">
        <v>34.200000000000003</v>
      </c>
      <c r="P1893" t="s">
        <v>337</v>
      </c>
      <c r="Q1893">
        <v>753.6</v>
      </c>
      <c r="R1893">
        <v>0</v>
      </c>
      <c r="S1893">
        <v>0</v>
      </c>
      <c r="T1893">
        <v>610</v>
      </c>
      <c r="U1893">
        <v>4.37</v>
      </c>
      <c r="V1893">
        <v>615</v>
      </c>
      <c r="W1893">
        <v>3.5</v>
      </c>
      <c r="X1893">
        <v>0.13</v>
      </c>
      <c r="Y1893">
        <v>3.6</v>
      </c>
      <c r="Z1893">
        <v>0</v>
      </c>
      <c r="AA1893">
        <v>5.1999999999999998E-2</v>
      </c>
      <c r="AB1893">
        <v>24.9</v>
      </c>
      <c r="AC1893">
        <v>40</v>
      </c>
      <c r="AD1893">
        <v>10.4</v>
      </c>
      <c r="AE1893">
        <v>24.4</v>
      </c>
      <c r="AF1893">
        <v>7.61</v>
      </c>
      <c r="AG1893">
        <v>7.2400000000000006E-2</v>
      </c>
      <c r="AH1893" t="s">
        <v>337</v>
      </c>
      <c r="AI1893" t="s">
        <v>337</v>
      </c>
      <c r="AJ1893">
        <v>0</v>
      </c>
      <c r="AK1893">
        <v>115</v>
      </c>
      <c r="AL1893">
        <v>1</v>
      </c>
      <c r="AM1893">
        <v>100</v>
      </c>
      <c r="AN1893">
        <v>5</v>
      </c>
    </row>
    <row r="1894" spans="1:40" x14ac:dyDescent="0.25">
      <c r="A1894" s="34">
        <v>40749</v>
      </c>
      <c r="B1894" s="220">
        <v>0.44444444444444442</v>
      </c>
      <c r="C1894">
        <v>33.5</v>
      </c>
      <c r="D1894">
        <v>33.5</v>
      </c>
      <c r="E1894">
        <v>33.4</v>
      </c>
      <c r="F1894">
        <v>37</v>
      </c>
      <c r="G1894">
        <v>16.8</v>
      </c>
      <c r="H1894">
        <v>2</v>
      </c>
      <c r="I1894" t="s">
        <v>336</v>
      </c>
      <c r="J1894">
        <v>0.17</v>
      </c>
      <c r="K1894">
        <v>6</v>
      </c>
      <c r="L1894" t="s">
        <v>336</v>
      </c>
      <c r="M1894">
        <v>33.5</v>
      </c>
      <c r="N1894">
        <v>34.299999999999997</v>
      </c>
      <c r="O1894">
        <v>34.299999999999997</v>
      </c>
      <c r="P1894" t="s">
        <v>337</v>
      </c>
      <c r="Q1894">
        <v>753.5</v>
      </c>
      <c r="R1894">
        <v>0</v>
      </c>
      <c r="S1894">
        <v>0</v>
      </c>
      <c r="T1894">
        <v>623</v>
      </c>
      <c r="U1894">
        <v>4.47</v>
      </c>
      <c r="V1894">
        <v>628</v>
      </c>
      <c r="W1894">
        <v>3.7</v>
      </c>
      <c r="X1894">
        <v>0.13</v>
      </c>
      <c r="Y1894">
        <v>3.8</v>
      </c>
      <c r="Z1894">
        <v>0</v>
      </c>
      <c r="AA1894">
        <v>5.2999999999999999E-2</v>
      </c>
      <c r="AB1894">
        <v>25.1</v>
      </c>
      <c r="AC1894">
        <v>40</v>
      </c>
      <c r="AD1894">
        <v>10.6</v>
      </c>
      <c r="AE1894">
        <v>24.7</v>
      </c>
      <c r="AF1894">
        <v>7.61</v>
      </c>
      <c r="AG1894">
        <v>7.2400000000000006E-2</v>
      </c>
      <c r="AH1894" t="s">
        <v>337</v>
      </c>
      <c r="AI1894" t="s">
        <v>337</v>
      </c>
      <c r="AJ1894">
        <v>0</v>
      </c>
      <c r="AK1894">
        <v>116</v>
      </c>
      <c r="AL1894">
        <v>1</v>
      </c>
      <c r="AM1894">
        <v>100</v>
      </c>
      <c r="AN1894">
        <v>5</v>
      </c>
    </row>
    <row r="1895" spans="1:40" x14ac:dyDescent="0.25">
      <c r="A1895" s="34">
        <v>40749</v>
      </c>
      <c r="B1895" s="220">
        <v>0.44791666666666669</v>
      </c>
      <c r="C1895">
        <v>33.4</v>
      </c>
      <c r="D1895">
        <v>33.5</v>
      </c>
      <c r="E1895">
        <v>33.4</v>
      </c>
      <c r="F1895">
        <v>37</v>
      </c>
      <c r="G1895">
        <v>16.8</v>
      </c>
      <c r="H1895">
        <v>2</v>
      </c>
      <c r="I1895" t="s">
        <v>336</v>
      </c>
      <c r="J1895">
        <v>0.17</v>
      </c>
      <c r="K1895">
        <v>5</v>
      </c>
      <c r="L1895" t="s">
        <v>338</v>
      </c>
      <c r="M1895">
        <v>33.4</v>
      </c>
      <c r="N1895">
        <v>34.299999999999997</v>
      </c>
      <c r="O1895">
        <v>34.299999999999997</v>
      </c>
      <c r="P1895" t="s">
        <v>337</v>
      </c>
      <c r="Q1895">
        <v>753.5</v>
      </c>
      <c r="R1895">
        <v>0</v>
      </c>
      <c r="S1895">
        <v>0</v>
      </c>
      <c r="T1895">
        <v>638</v>
      </c>
      <c r="U1895">
        <v>4.57</v>
      </c>
      <c r="V1895">
        <v>643</v>
      </c>
      <c r="W1895">
        <v>3.9</v>
      </c>
      <c r="X1895">
        <v>0.14000000000000001</v>
      </c>
      <c r="Y1895">
        <v>4</v>
      </c>
      <c r="Z1895">
        <v>0</v>
      </c>
      <c r="AA1895">
        <v>5.1999999999999998E-2</v>
      </c>
      <c r="AB1895">
        <v>25.2</v>
      </c>
      <c r="AC1895">
        <v>40</v>
      </c>
      <c r="AD1895">
        <v>10.6</v>
      </c>
      <c r="AE1895">
        <v>24.7</v>
      </c>
      <c r="AF1895">
        <v>7.6</v>
      </c>
      <c r="AG1895">
        <v>7.2300000000000003E-2</v>
      </c>
      <c r="AH1895" t="s">
        <v>337</v>
      </c>
      <c r="AI1895" t="s">
        <v>337</v>
      </c>
      <c r="AJ1895">
        <v>0</v>
      </c>
      <c r="AK1895">
        <v>115</v>
      </c>
      <c r="AL1895">
        <v>1</v>
      </c>
      <c r="AM1895">
        <v>100</v>
      </c>
      <c r="AN1895">
        <v>5</v>
      </c>
    </row>
    <row r="1896" spans="1:40" x14ac:dyDescent="0.25">
      <c r="A1896" s="34">
        <v>40749</v>
      </c>
      <c r="B1896" s="220">
        <v>0.4513888888888889</v>
      </c>
      <c r="C1896">
        <v>33.5</v>
      </c>
      <c r="D1896">
        <v>33.5</v>
      </c>
      <c r="E1896">
        <v>33.4</v>
      </c>
      <c r="F1896">
        <v>37</v>
      </c>
      <c r="G1896">
        <v>16.8</v>
      </c>
      <c r="H1896">
        <v>2</v>
      </c>
      <c r="I1896" t="s">
        <v>338</v>
      </c>
      <c r="J1896">
        <v>0.17</v>
      </c>
      <c r="K1896">
        <v>3</v>
      </c>
      <c r="L1896" t="s">
        <v>338</v>
      </c>
      <c r="M1896">
        <v>33.5</v>
      </c>
      <c r="N1896">
        <v>34.299999999999997</v>
      </c>
      <c r="O1896">
        <v>34.299999999999997</v>
      </c>
      <c r="P1896" t="s">
        <v>337</v>
      </c>
      <c r="Q1896">
        <v>753.5</v>
      </c>
      <c r="R1896">
        <v>0</v>
      </c>
      <c r="S1896">
        <v>0</v>
      </c>
      <c r="T1896">
        <v>653</v>
      </c>
      <c r="U1896">
        <v>4.68</v>
      </c>
      <c r="V1896">
        <v>657</v>
      </c>
      <c r="W1896">
        <v>4.0999999999999996</v>
      </c>
      <c r="X1896">
        <v>0.15</v>
      </c>
      <c r="Y1896">
        <v>4.2</v>
      </c>
      <c r="Z1896">
        <v>0</v>
      </c>
      <c r="AA1896">
        <v>5.2999999999999999E-2</v>
      </c>
      <c r="AB1896">
        <v>25.3</v>
      </c>
      <c r="AC1896">
        <v>40</v>
      </c>
      <c r="AD1896">
        <v>10.7</v>
      </c>
      <c r="AE1896">
        <v>24.8</v>
      </c>
      <c r="AF1896">
        <v>7.6</v>
      </c>
      <c r="AG1896">
        <v>7.2300000000000003E-2</v>
      </c>
      <c r="AH1896" t="s">
        <v>337</v>
      </c>
      <c r="AI1896" t="s">
        <v>337</v>
      </c>
      <c r="AJ1896">
        <v>0</v>
      </c>
      <c r="AK1896">
        <v>115</v>
      </c>
      <c r="AL1896">
        <v>1</v>
      </c>
      <c r="AM1896">
        <v>100</v>
      </c>
      <c r="AN1896">
        <v>5</v>
      </c>
    </row>
    <row r="1897" spans="1:40" x14ac:dyDescent="0.25">
      <c r="A1897" s="34">
        <v>40749</v>
      </c>
      <c r="B1897" s="220">
        <v>0.4548611111111111</v>
      </c>
      <c r="C1897">
        <v>33.799999999999997</v>
      </c>
      <c r="D1897">
        <v>33.799999999999997</v>
      </c>
      <c r="E1897">
        <v>33.5</v>
      </c>
      <c r="F1897">
        <v>36</v>
      </c>
      <c r="G1897">
        <v>16.7</v>
      </c>
      <c r="H1897">
        <v>1</v>
      </c>
      <c r="I1897" t="s">
        <v>340</v>
      </c>
      <c r="J1897">
        <v>0.08</v>
      </c>
      <c r="K1897">
        <v>3</v>
      </c>
      <c r="L1897" t="s">
        <v>340</v>
      </c>
      <c r="M1897">
        <v>33.799999999999997</v>
      </c>
      <c r="N1897">
        <v>34.6</v>
      </c>
      <c r="O1897">
        <v>34.6</v>
      </c>
      <c r="P1897" t="s">
        <v>337</v>
      </c>
      <c r="Q1897">
        <v>753.5</v>
      </c>
      <c r="R1897">
        <v>0</v>
      </c>
      <c r="S1897">
        <v>0</v>
      </c>
      <c r="T1897">
        <v>665</v>
      </c>
      <c r="U1897">
        <v>4.7699999999999996</v>
      </c>
      <c r="V1897">
        <v>671</v>
      </c>
      <c r="W1897">
        <v>4.3</v>
      </c>
      <c r="X1897">
        <v>0.15</v>
      </c>
      <c r="Y1897">
        <v>4.4000000000000004</v>
      </c>
      <c r="Z1897">
        <v>0</v>
      </c>
      <c r="AA1897">
        <v>5.3999999999999999E-2</v>
      </c>
      <c r="AB1897">
        <v>25.3</v>
      </c>
      <c r="AC1897">
        <v>40</v>
      </c>
      <c r="AD1897">
        <v>10.7</v>
      </c>
      <c r="AE1897">
        <v>24.8</v>
      </c>
      <c r="AF1897">
        <v>7.6</v>
      </c>
      <c r="AG1897">
        <v>7.2300000000000003E-2</v>
      </c>
      <c r="AH1897" t="s">
        <v>337</v>
      </c>
      <c r="AI1897" t="s">
        <v>337</v>
      </c>
      <c r="AJ1897">
        <v>0</v>
      </c>
      <c r="AK1897">
        <v>117</v>
      </c>
      <c r="AL1897">
        <v>1</v>
      </c>
      <c r="AM1897">
        <v>100</v>
      </c>
      <c r="AN1897">
        <v>5</v>
      </c>
    </row>
    <row r="1898" spans="1:40" x14ac:dyDescent="0.25">
      <c r="A1898" s="34">
        <v>40749</v>
      </c>
      <c r="B1898" s="220">
        <v>0.45833333333333331</v>
      </c>
      <c r="C1898">
        <v>34.200000000000003</v>
      </c>
      <c r="D1898">
        <v>34.200000000000003</v>
      </c>
      <c r="E1898">
        <v>33.799999999999997</v>
      </c>
      <c r="F1898">
        <v>36</v>
      </c>
      <c r="G1898">
        <v>17</v>
      </c>
      <c r="H1898">
        <v>1</v>
      </c>
      <c r="I1898" t="s">
        <v>340</v>
      </c>
      <c r="J1898">
        <v>0.08</v>
      </c>
      <c r="K1898">
        <v>5</v>
      </c>
      <c r="L1898" t="s">
        <v>340</v>
      </c>
      <c r="M1898">
        <v>34.200000000000003</v>
      </c>
      <c r="N1898">
        <v>35.200000000000003</v>
      </c>
      <c r="O1898">
        <v>35.200000000000003</v>
      </c>
      <c r="P1898" t="s">
        <v>337</v>
      </c>
      <c r="Q1898">
        <v>753.5</v>
      </c>
      <c r="R1898">
        <v>0</v>
      </c>
      <c r="S1898">
        <v>0</v>
      </c>
      <c r="T1898">
        <v>680</v>
      </c>
      <c r="U1898">
        <v>4.87</v>
      </c>
      <c r="V1898">
        <v>684</v>
      </c>
      <c r="W1898">
        <v>4.5</v>
      </c>
      <c r="X1898">
        <v>0.16</v>
      </c>
      <c r="Y1898">
        <v>4.5</v>
      </c>
      <c r="Z1898">
        <v>0</v>
      </c>
      <c r="AA1898">
        <v>5.5E-2</v>
      </c>
      <c r="AB1898">
        <v>25.3</v>
      </c>
      <c r="AC1898">
        <v>39</v>
      </c>
      <c r="AD1898">
        <v>10.3</v>
      </c>
      <c r="AE1898">
        <v>24.8</v>
      </c>
      <c r="AF1898">
        <v>7.5</v>
      </c>
      <c r="AG1898">
        <v>7.2300000000000003E-2</v>
      </c>
      <c r="AH1898" t="s">
        <v>337</v>
      </c>
      <c r="AI1898" t="s">
        <v>337</v>
      </c>
      <c r="AJ1898">
        <v>1.7999999999999999E-2</v>
      </c>
      <c r="AK1898">
        <v>116</v>
      </c>
      <c r="AL1898">
        <v>1</v>
      </c>
      <c r="AM1898">
        <v>100</v>
      </c>
      <c r="AN1898">
        <v>5</v>
      </c>
    </row>
    <row r="1899" spans="1:40" x14ac:dyDescent="0.25">
      <c r="A1899" s="34">
        <v>40749</v>
      </c>
      <c r="B1899" s="220">
        <v>0.46180555555555558</v>
      </c>
      <c r="C1899">
        <v>34.299999999999997</v>
      </c>
      <c r="D1899">
        <v>34.299999999999997</v>
      </c>
      <c r="E1899">
        <v>34.200000000000003</v>
      </c>
      <c r="F1899">
        <v>36</v>
      </c>
      <c r="G1899">
        <v>17.100000000000001</v>
      </c>
      <c r="H1899">
        <v>2</v>
      </c>
      <c r="I1899" t="s">
        <v>340</v>
      </c>
      <c r="J1899">
        <v>0.17</v>
      </c>
      <c r="K1899">
        <v>5</v>
      </c>
      <c r="L1899" t="s">
        <v>336</v>
      </c>
      <c r="M1899">
        <v>34.299999999999997</v>
      </c>
      <c r="N1899">
        <v>35.299999999999997</v>
      </c>
      <c r="O1899">
        <v>35.299999999999997</v>
      </c>
      <c r="P1899" t="s">
        <v>337</v>
      </c>
      <c r="Q1899">
        <v>753.4</v>
      </c>
      <c r="R1899">
        <v>0</v>
      </c>
      <c r="S1899">
        <v>0</v>
      </c>
      <c r="T1899">
        <v>695</v>
      </c>
      <c r="U1899">
        <v>4.9800000000000004</v>
      </c>
      <c r="V1899">
        <v>701</v>
      </c>
      <c r="W1899">
        <v>4.5999999999999996</v>
      </c>
      <c r="X1899">
        <v>0.16</v>
      </c>
      <c r="Y1899">
        <v>4.7</v>
      </c>
      <c r="Z1899">
        <v>0</v>
      </c>
      <c r="AA1899">
        <v>5.6000000000000001E-2</v>
      </c>
      <c r="AB1899">
        <v>25.4</v>
      </c>
      <c r="AC1899">
        <v>39</v>
      </c>
      <c r="AD1899">
        <v>10.4</v>
      </c>
      <c r="AE1899">
        <v>24.9</v>
      </c>
      <c r="AF1899">
        <v>7.5</v>
      </c>
      <c r="AG1899">
        <v>7.2300000000000003E-2</v>
      </c>
      <c r="AH1899" t="s">
        <v>337</v>
      </c>
      <c r="AI1899" t="s">
        <v>337</v>
      </c>
      <c r="AJ1899">
        <v>0</v>
      </c>
      <c r="AK1899">
        <v>115</v>
      </c>
      <c r="AL1899">
        <v>1</v>
      </c>
      <c r="AM1899">
        <v>100</v>
      </c>
      <c r="AN1899">
        <v>5</v>
      </c>
    </row>
    <row r="1900" spans="1:40" x14ac:dyDescent="0.25">
      <c r="A1900" s="34">
        <v>40749</v>
      </c>
      <c r="B1900" s="220">
        <v>0.46527777777777773</v>
      </c>
      <c r="C1900">
        <v>34.5</v>
      </c>
      <c r="D1900">
        <v>34.6</v>
      </c>
      <c r="E1900">
        <v>34.299999999999997</v>
      </c>
      <c r="F1900">
        <v>34</v>
      </c>
      <c r="G1900">
        <v>16.399999999999999</v>
      </c>
      <c r="H1900">
        <v>3</v>
      </c>
      <c r="I1900" t="s">
        <v>336</v>
      </c>
      <c r="J1900">
        <v>0.25</v>
      </c>
      <c r="K1900">
        <v>6</v>
      </c>
      <c r="L1900" t="s">
        <v>336</v>
      </c>
      <c r="M1900">
        <v>34.5</v>
      </c>
      <c r="N1900">
        <v>35.200000000000003</v>
      </c>
      <c r="O1900">
        <v>35.200000000000003</v>
      </c>
      <c r="P1900" t="s">
        <v>337</v>
      </c>
      <c r="Q1900">
        <v>753.4</v>
      </c>
      <c r="R1900">
        <v>0</v>
      </c>
      <c r="S1900">
        <v>0</v>
      </c>
      <c r="T1900">
        <v>707</v>
      </c>
      <c r="U1900">
        <v>5.07</v>
      </c>
      <c r="V1900">
        <v>710</v>
      </c>
      <c r="W1900">
        <v>4.9000000000000004</v>
      </c>
      <c r="X1900">
        <v>0.17</v>
      </c>
      <c r="Y1900">
        <v>4.9000000000000004</v>
      </c>
      <c r="Z1900">
        <v>0</v>
      </c>
      <c r="AA1900">
        <v>5.6000000000000001E-2</v>
      </c>
      <c r="AB1900">
        <v>25.4</v>
      </c>
      <c r="AC1900">
        <v>39</v>
      </c>
      <c r="AD1900">
        <v>10.4</v>
      </c>
      <c r="AE1900">
        <v>24.9</v>
      </c>
      <c r="AF1900">
        <v>7.5</v>
      </c>
      <c r="AG1900">
        <v>7.2300000000000003E-2</v>
      </c>
      <c r="AH1900" t="s">
        <v>337</v>
      </c>
      <c r="AI1900" t="s">
        <v>337</v>
      </c>
      <c r="AJ1900">
        <v>0</v>
      </c>
      <c r="AK1900">
        <v>113</v>
      </c>
      <c r="AL1900">
        <v>1</v>
      </c>
      <c r="AM1900">
        <v>99.1</v>
      </c>
      <c r="AN1900">
        <v>5</v>
      </c>
    </row>
    <row r="1901" spans="1:40" x14ac:dyDescent="0.25">
      <c r="A1901" s="34">
        <v>40749</v>
      </c>
      <c r="B1901" s="220">
        <v>0.46875</v>
      </c>
      <c r="C1901">
        <v>34.6</v>
      </c>
      <c r="D1901">
        <v>34.6</v>
      </c>
      <c r="E1901">
        <v>34.5</v>
      </c>
      <c r="F1901">
        <v>34</v>
      </c>
      <c r="G1901">
        <v>16.399999999999999</v>
      </c>
      <c r="H1901">
        <v>2</v>
      </c>
      <c r="I1901" t="s">
        <v>336</v>
      </c>
      <c r="J1901">
        <v>0.17</v>
      </c>
      <c r="K1901">
        <v>5</v>
      </c>
      <c r="L1901" t="s">
        <v>347</v>
      </c>
      <c r="M1901">
        <v>34.6</v>
      </c>
      <c r="N1901">
        <v>35.200000000000003</v>
      </c>
      <c r="O1901">
        <v>35.200000000000003</v>
      </c>
      <c r="P1901" t="s">
        <v>337</v>
      </c>
      <c r="Q1901">
        <v>753.5</v>
      </c>
      <c r="R1901">
        <v>0</v>
      </c>
      <c r="S1901">
        <v>0</v>
      </c>
      <c r="T1901">
        <v>718</v>
      </c>
      <c r="U1901">
        <v>5.15</v>
      </c>
      <c r="V1901">
        <v>722</v>
      </c>
      <c r="W1901">
        <v>5.0999999999999996</v>
      </c>
      <c r="X1901">
        <v>0.18</v>
      </c>
      <c r="Y1901">
        <v>5.0999999999999996</v>
      </c>
      <c r="Z1901">
        <v>0</v>
      </c>
      <c r="AA1901">
        <v>5.6000000000000001E-2</v>
      </c>
      <c r="AB1901">
        <v>25.5</v>
      </c>
      <c r="AC1901">
        <v>39</v>
      </c>
      <c r="AD1901">
        <v>10.5</v>
      </c>
      <c r="AE1901">
        <v>24.9</v>
      </c>
      <c r="AF1901">
        <v>7.49</v>
      </c>
      <c r="AG1901">
        <v>7.2300000000000003E-2</v>
      </c>
      <c r="AH1901" t="s">
        <v>337</v>
      </c>
      <c r="AI1901" t="s">
        <v>337</v>
      </c>
      <c r="AJ1901">
        <v>0</v>
      </c>
      <c r="AK1901">
        <v>116</v>
      </c>
      <c r="AL1901">
        <v>1</v>
      </c>
      <c r="AM1901">
        <v>100</v>
      </c>
      <c r="AN1901">
        <v>5</v>
      </c>
    </row>
    <row r="1902" spans="1:40" x14ac:dyDescent="0.25">
      <c r="A1902" s="34">
        <v>40749</v>
      </c>
      <c r="B1902" s="220">
        <v>0.47222222222222227</v>
      </c>
      <c r="C1902">
        <v>34.299999999999997</v>
      </c>
      <c r="D1902">
        <v>34.6</v>
      </c>
      <c r="E1902">
        <v>34.299999999999997</v>
      </c>
      <c r="F1902">
        <v>35</v>
      </c>
      <c r="G1902">
        <v>16.7</v>
      </c>
      <c r="H1902">
        <v>3</v>
      </c>
      <c r="I1902" t="s">
        <v>346</v>
      </c>
      <c r="J1902">
        <v>0.25</v>
      </c>
      <c r="K1902">
        <v>5</v>
      </c>
      <c r="L1902" t="s">
        <v>346</v>
      </c>
      <c r="M1902">
        <v>34.299999999999997</v>
      </c>
      <c r="N1902">
        <v>35.1</v>
      </c>
      <c r="O1902">
        <v>35.1</v>
      </c>
      <c r="P1902" t="s">
        <v>337</v>
      </c>
      <c r="Q1902">
        <v>753.5</v>
      </c>
      <c r="R1902">
        <v>0</v>
      </c>
      <c r="S1902">
        <v>0</v>
      </c>
      <c r="T1902">
        <v>729</v>
      </c>
      <c r="U1902">
        <v>5.23</v>
      </c>
      <c r="V1902">
        <v>735</v>
      </c>
      <c r="W1902">
        <v>5.2</v>
      </c>
      <c r="X1902">
        <v>0.19</v>
      </c>
      <c r="Y1902">
        <v>5.3</v>
      </c>
      <c r="Z1902">
        <v>0</v>
      </c>
      <c r="AA1902">
        <v>5.6000000000000001E-2</v>
      </c>
      <c r="AB1902">
        <v>25.6</v>
      </c>
      <c r="AC1902">
        <v>39</v>
      </c>
      <c r="AD1902">
        <v>10.6</v>
      </c>
      <c r="AE1902">
        <v>25</v>
      </c>
      <c r="AF1902">
        <v>7.49</v>
      </c>
      <c r="AG1902">
        <v>7.22E-2</v>
      </c>
      <c r="AH1902" t="s">
        <v>337</v>
      </c>
      <c r="AI1902" t="s">
        <v>337</v>
      </c>
      <c r="AJ1902">
        <v>0</v>
      </c>
      <c r="AK1902">
        <v>115</v>
      </c>
      <c r="AL1902">
        <v>1</v>
      </c>
      <c r="AM1902">
        <v>100</v>
      </c>
      <c r="AN1902">
        <v>5</v>
      </c>
    </row>
    <row r="1903" spans="1:40" x14ac:dyDescent="0.25">
      <c r="A1903" s="34">
        <v>40749</v>
      </c>
      <c r="B1903" s="220">
        <v>0.47569444444444442</v>
      </c>
      <c r="C1903">
        <v>34.4</v>
      </c>
      <c r="D1903">
        <v>34.4</v>
      </c>
      <c r="E1903">
        <v>34.299999999999997</v>
      </c>
      <c r="F1903">
        <v>35</v>
      </c>
      <c r="G1903">
        <v>16.8</v>
      </c>
      <c r="H1903">
        <v>2</v>
      </c>
      <c r="I1903" t="s">
        <v>347</v>
      </c>
      <c r="J1903">
        <v>0.17</v>
      </c>
      <c r="K1903">
        <v>5</v>
      </c>
      <c r="L1903" t="s">
        <v>336</v>
      </c>
      <c r="M1903">
        <v>34.4</v>
      </c>
      <c r="N1903">
        <v>35.200000000000003</v>
      </c>
      <c r="O1903">
        <v>35.200000000000003</v>
      </c>
      <c r="P1903" t="s">
        <v>337</v>
      </c>
      <c r="Q1903">
        <v>753.5</v>
      </c>
      <c r="R1903">
        <v>0</v>
      </c>
      <c r="S1903">
        <v>0</v>
      </c>
      <c r="T1903">
        <v>743</v>
      </c>
      <c r="U1903">
        <v>5.33</v>
      </c>
      <c r="V1903">
        <v>751</v>
      </c>
      <c r="W1903">
        <v>5.4</v>
      </c>
      <c r="X1903">
        <v>0.19</v>
      </c>
      <c r="Y1903">
        <v>5.5</v>
      </c>
      <c r="Z1903">
        <v>0</v>
      </c>
      <c r="AA1903">
        <v>5.6000000000000001E-2</v>
      </c>
      <c r="AB1903">
        <v>25.6</v>
      </c>
      <c r="AC1903">
        <v>39</v>
      </c>
      <c r="AD1903">
        <v>10.6</v>
      </c>
      <c r="AE1903">
        <v>25</v>
      </c>
      <c r="AF1903">
        <v>7.49</v>
      </c>
      <c r="AG1903">
        <v>7.22E-2</v>
      </c>
      <c r="AH1903" t="s">
        <v>337</v>
      </c>
      <c r="AI1903" t="s">
        <v>337</v>
      </c>
      <c r="AJ1903">
        <v>0</v>
      </c>
      <c r="AK1903">
        <v>115</v>
      </c>
      <c r="AL1903">
        <v>1</v>
      </c>
      <c r="AM1903">
        <v>100</v>
      </c>
      <c r="AN1903">
        <v>5</v>
      </c>
    </row>
    <row r="1904" spans="1:40" x14ac:dyDescent="0.25">
      <c r="A1904" s="34">
        <v>40749</v>
      </c>
      <c r="B1904" s="220">
        <v>0.47916666666666669</v>
      </c>
      <c r="C1904">
        <v>34.700000000000003</v>
      </c>
      <c r="D1904">
        <v>34.700000000000003</v>
      </c>
      <c r="E1904">
        <v>34.5</v>
      </c>
      <c r="F1904">
        <v>35</v>
      </c>
      <c r="G1904">
        <v>17</v>
      </c>
      <c r="H1904">
        <v>4</v>
      </c>
      <c r="I1904" t="s">
        <v>340</v>
      </c>
      <c r="J1904">
        <v>0.33</v>
      </c>
      <c r="K1904">
        <v>7</v>
      </c>
      <c r="L1904" t="s">
        <v>340</v>
      </c>
      <c r="M1904">
        <v>34.700000000000003</v>
      </c>
      <c r="N1904">
        <v>35.6</v>
      </c>
      <c r="O1904">
        <v>35.6</v>
      </c>
      <c r="P1904" t="s">
        <v>337</v>
      </c>
      <c r="Q1904">
        <v>753.4</v>
      </c>
      <c r="R1904">
        <v>0</v>
      </c>
      <c r="S1904">
        <v>0</v>
      </c>
      <c r="T1904">
        <v>756</v>
      </c>
      <c r="U1904">
        <v>5.42</v>
      </c>
      <c r="V1904">
        <v>761</v>
      </c>
      <c r="W1904">
        <v>5.6</v>
      </c>
      <c r="X1904">
        <v>0.2</v>
      </c>
      <c r="Y1904">
        <v>5.7</v>
      </c>
      <c r="Z1904">
        <v>0</v>
      </c>
      <c r="AA1904">
        <v>5.7000000000000002E-2</v>
      </c>
      <c r="AB1904">
        <v>25.7</v>
      </c>
      <c r="AC1904">
        <v>39</v>
      </c>
      <c r="AD1904">
        <v>10.7</v>
      </c>
      <c r="AE1904">
        <v>25.1</v>
      </c>
      <c r="AF1904">
        <v>7.49</v>
      </c>
      <c r="AG1904">
        <v>7.22E-2</v>
      </c>
      <c r="AH1904" t="s">
        <v>337</v>
      </c>
      <c r="AI1904" t="s">
        <v>337</v>
      </c>
      <c r="AJ1904">
        <v>0</v>
      </c>
      <c r="AK1904">
        <v>116</v>
      </c>
      <c r="AL1904">
        <v>1</v>
      </c>
      <c r="AM1904">
        <v>100</v>
      </c>
      <c r="AN1904">
        <v>5</v>
      </c>
    </row>
    <row r="1905" spans="1:40" x14ac:dyDescent="0.25">
      <c r="A1905" s="34">
        <v>40749</v>
      </c>
      <c r="B1905" s="220">
        <v>0.4826388888888889</v>
      </c>
      <c r="C1905">
        <v>34.700000000000003</v>
      </c>
      <c r="D1905">
        <v>34.700000000000003</v>
      </c>
      <c r="E1905">
        <v>34.6</v>
      </c>
      <c r="F1905">
        <v>34</v>
      </c>
      <c r="G1905">
        <v>16.600000000000001</v>
      </c>
      <c r="H1905">
        <v>3</v>
      </c>
      <c r="I1905" t="s">
        <v>338</v>
      </c>
      <c r="J1905">
        <v>0.25</v>
      </c>
      <c r="K1905">
        <v>11</v>
      </c>
      <c r="L1905" t="s">
        <v>340</v>
      </c>
      <c r="M1905">
        <v>34.700000000000003</v>
      </c>
      <c r="N1905">
        <v>35.5</v>
      </c>
      <c r="O1905">
        <v>35.5</v>
      </c>
      <c r="P1905" t="s">
        <v>337</v>
      </c>
      <c r="Q1905">
        <v>753.4</v>
      </c>
      <c r="R1905">
        <v>0</v>
      </c>
      <c r="S1905">
        <v>0</v>
      </c>
      <c r="T1905">
        <v>769</v>
      </c>
      <c r="U1905">
        <v>5.51</v>
      </c>
      <c r="V1905">
        <v>773</v>
      </c>
      <c r="W1905">
        <v>5.8</v>
      </c>
      <c r="X1905">
        <v>0.21</v>
      </c>
      <c r="Y1905">
        <v>5.9</v>
      </c>
      <c r="Z1905">
        <v>0</v>
      </c>
      <c r="AA1905">
        <v>5.7000000000000002E-2</v>
      </c>
      <c r="AB1905">
        <v>25.8</v>
      </c>
      <c r="AC1905">
        <v>39</v>
      </c>
      <c r="AD1905">
        <v>10.8</v>
      </c>
      <c r="AE1905">
        <v>25.3</v>
      </c>
      <c r="AF1905">
        <v>7.48</v>
      </c>
      <c r="AG1905">
        <v>7.22E-2</v>
      </c>
      <c r="AH1905" t="s">
        <v>337</v>
      </c>
      <c r="AI1905" t="s">
        <v>337</v>
      </c>
      <c r="AJ1905">
        <v>0</v>
      </c>
      <c r="AK1905">
        <v>115</v>
      </c>
      <c r="AL1905">
        <v>1</v>
      </c>
      <c r="AM1905">
        <v>100</v>
      </c>
      <c r="AN1905">
        <v>5</v>
      </c>
    </row>
    <row r="1906" spans="1:40" x14ac:dyDescent="0.25">
      <c r="A1906" s="34">
        <v>40749</v>
      </c>
      <c r="B1906" s="220">
        <v>0.4861111111111111</v>
      </c>
      <c r="C1906">
        <v>34.700000000000003</v>
      </c>
      <c r="D1906">
        <v>34.799999999999997</v>
      </c>
      <c r="E1906">
        <v>34.700000000000003</v>
      </c>
      <c r="F1906">
        <v>34</v>
      </c>
      <c r="G1906">
        <v>16.5</v>
      </c>
      <c r="H1906">
        <v>5</v>
      </c>
      <c r="I1906" t="s">
        <v>338</v>
      </c>
      <c r="J1906">
        <v>0.42</v>
      </c>
      <c r="K1906">
        <v>11</v>
      </c>
      <c r="L1906" t="s">
        <v>340</v>
      </c>
      <c r="M1906">
        <v>34.700000000000003</v>
      </c>
      <c r="N1906">
        <v>35.4</v>
      </c>
      <c r="O1906">
        <v>35.4</v>
      </c>
      <c r="P1906" t="s">
        <v>337</v>
      </c>
      <c r="Q1906">
        <v>753.3</v>
      </c>
      <c r="R1906">
        <v>0</v>
      </c>
      <c r="S1906">
        <v>0</v>
      </c>
      <c r="T1906">
        <v>778</v>
      </c>
      <c r="U1906">
        <v>5.58</v>
      </c>
      <c r="V1906">
        <v>780</v>
      </c>
      <c r="W1906">
        <v>6</v>
      </c>
      <c r="X1906">
        <v>0.21</v>
      </c>
      <c r="Y1906">
        <v>6.1</v>
      </c>
      <c r="Z1906">
        <v>0</v>
      </c>
      <c r="AA1906">
        <v>5.7000000000000002E-2</v>
      </c>
      <c r="AB1906">
        <v>25.9</v>
      </c>
      <c r="AC1906">
        <v>39</v>
      </c>
      <c r="AD1906">
        <v>10.9</v>
      </c>
      <c r="AE1906">
        <v>25.4</v>
      </c>
      <c r="AF1906">
        <v>7.48</v>
      </c>
      <c r="AG1906">
        <v>7.2099999999999997E-2</v>
      </c>
      <c r="AH1906" t="s">
        <v>337</v>
      </c>
      <c r="AI1906" t="s">
        <v>337</v>
      </c>
      <c r="AJ1906">
        <v>0</v>
      </c>
      <c r="AK1906">
        <v>116</v>
      </c>
      <c r="AL1906">
        <v>1</v>
      </c>
      <c r="AM1906">
        <v>100</v>
      </c>
      <c r="AN1906">
        <v>5</v>
      </c>
    </row>
    <row r="1907" spans="1:40" x14ac:dyDescent="0.25">
      <c r="A1907" s="34">
        <v>40749</v>
      </c>
      <c r="B1907" s="220">
        <v>0.48958333333333331</v>
      </c>
      <c r="C1907">
        <v>34.5</v>
      </c>
      <c r="D1907">
        <v>34.700000000000003</v>
      </c>
      <c r="E1907">
        <v>34.5</v>
      </c>
      <c r="F1907">
        <v>34</v>
      </c>
      <c r="G1907">
        <v>16.399999999999999</v>
      </c>
      <c r="H1907">
        <v>5</v>
      </c>
      <c r="I1907" t="s">
        <v>340</v>
      </c>
      <c r="J1907">
        <v>0.42</v>
      </c>
      <c r="K1907">
        <v>9</v>
      </c>
      <c r="L1907" t="s">
        <v>338</v>
      </c>
      <c r="M1907">
        <v>34.5</v>
      </c>
      <c r="N1907">
        <v>35.200000000000003</v>
      </c>
      <c r="O1907">
        <v>35.200000000000003</v>
      </c>
      <c r="P1907" t="s">
        <v>337</v>
      </c>
      <c r="Q1907">
        <v>753.3</v>
      </c>
      <c r="R1907">
        <v>0</v>
      </c>
      <c r="S1907">
        <v>0</v>
      </c>
      <c r="T1907">
        <v>788</v>
      </c>
      <c r="U1907">
        <v>5.65</v>
      </c>
      <c r="V1907">
        <v>793</v>
      </c>
      <c r="W1907">
        <v>6.2</v>
      </c>
      <c r="X1907">
        <v>0.22</v>
      </c>
      <c r="Y1907">
        <v>6.3</v>
      </c>
      <c r="Z1907">
        <v>0</v>
      </c>
      <c r="AA1907">
        <v>5.6000000000000001E-2</v>
      </c>
      <c r="AB1907">
        <v>26</v>
      </c>
      <c r="AC1907">
        <v>39</v>
      </c>
      <c r="AD1907">
        <v>11</v>
      </c>
      <c r="AE1907">
        <v>25.5</v>
      </c>
      <c r="AF1907">
        <v>7.47</v>
      </c>
      <c r="AG1907">
        <v>7.2099999999999997E-2</v>
      </c>
      <c r="AH1907" t="s">
        <v>337</v>
      </c>
      <c r="AI1907" t="s">
        <v>337</v>
      </c>
      <c r="AJ1907">
        <v>0</v>
      </c>
      <c r="AK1907">
        <v>116</v>
      </c>
      <c r="AL1907">
        <v>1</v>
      </c>
      <c r="AM1907">
        <v>100</v>
      </c>
      <c r="AN1907">
        <v>5</v>
      </c>
    </row>
    <row r="1908" spans="1:40" x14ac:dyDescent="0.25">
      <c r="A1908" s="34">
        <v>40749</v>
      </c>
      <c r="B1908" s="220">
        <v>0.49305555555555558</v>
      </c>
      <c r="C1908">
        <v>34.5</v>
      </c>
      <c r="D1908">
        <v>34.5</v>
      </c>
      <c r="E1908">
        <v>34.4</v>
      </c>
      <c r="F1908">
        <v>34</v>
      </c>
      <c r="G1908">
        <v>16.399999999999999</v>
      </c>
      <c r="H1908">
        <v>3</v>
      </c>
      <c r="I1908" t="s">
        <v>340</v>
      </c>
      <c r="J1908">
        <v>0.25</v>
      </c>
      <c r="K1908">
        <v>7</v>
      </c>
      <c r="L1908" t="s">
        <v>338</v>
      </c>
      <c r="M1908">
        <v>34.5</v>
      </c>
      <c r="N1908">
        <v>35.200000000000003</v>
      </c>
      <c r="O1908">
        <v>35.200000000000003</v>
      </c>
      <c r="P1908" t="s">
        <v>337</v>
      </c>
      <c r="Q1908">
        <v>753.1</v>
      </c>
      <c r="R1908">
        <v>0</v>
      </c>
      <c r="S1908">
        <v>0</v>
      </c>
      <c r="T1908">
        <v>800</v>
      </c>
      <c r="U1908">
        <v>5.73</v>
      </c>
      <c r="V1908">
        <v>807</v>
      </c>
      <c r="W1908">
        <v>6.4</v>
      </c>
      <c r="X1908">
        <v>0.23</v>
      </c>
      <c r="Y1908">
        <v>6.5</v>
      </c>
      <c r="Z1908">
        <v>0</v>
      </c>
      <c r="AA1908">
        <v>5.6000000000000001E-2</v>
      </c>
      <c r="AB1908">
        <v>26</v>
      </c>
      <c r="AC1908">
        <v>39</v>
      </c>
      <c r="AD1908">
        <v>11</v>
      </c>
      <c r="AE1908">
        <v>25.5</v>
      </c>
      <c r="AF1908">
        <v>7.47</v>
      </c>
      <c r="AG1908">
        <v>7.2099999999999997E-2</v>
      </c>
      <c r="AH1908" t="s">
        <v>337</v>
      </c>
      <c r="AI1908" t="s">
        <v>337</v>
      </c>
      <c r="AJ1908">
        <v>0</v>
      </c>
      <c r="AK1908">
        <v>116</v>
      </c>
      <c r="AL1908">
        <v>1</v>
      </c>
      <c r="AM1908">
        <v>100</v>
      </c>
      <c r="AN1908">
        <v>5</v>
      </c>
    </row>
    <row r="1909" spans="1:40" x14ac:dyDescent="0.25">
      <c r="A1909" s="34">
        <v>40749</v>
      </c>
      <c r="B1909" s="220">
        <v>0.49652777777777773</v>
      </c>
      <c r="C1909">
        <v>34.799999999999997</v>
      </c>
      <c r="D1909">
        <v>34.799999999999997</v>
      </c>
      <c r="E1909">
        <v>34.5</v>
      </c>
      <c r="F1909">
        <v>34</v>
      </c>
      <c r="G1909">
        <v>16.7</v>
      </c>
      <c r="H1909">
        <v>3</v>
      </c>
      <c r="I1909" t="s">
        <v>340</v>
      </c>
      <c r="J1909">
        <v>0.25</v>
      </c>
      <c r="K1909">
        <v>8</v>
      </c>
      <c r="L1909" t="s">
        <v>340</v>
      </c>
      <c r="M1909">
        <v>34.799999999999997</v>
      </c>
      <c r="N1909">
        <v>35.700000000000003</v>
      </c>
      <c r="O1909">
        <v>35.700000000000003</v>
      </c>
      <c r="P1909" t="s">
        <v>337</v>
      </c>
      <c r="Q1909">
        <v>753.1</v>
      </c>
      <c r="R1909">
        <v>0</v>
      </c>
      <c r="S1909">
        <v>0</v>
      </c>
      <c r="T1909">
        <v>813</v>
      </c>
      <c r="U1909">
        <v>5.83</v>
      </c>
      <c r="V1909">
        <v>817</v>
      </c>
      <c r="W1909">
        <v>6.6</v>
      </c>
      <c r="X1909">
        <v>0.24</v>
      </c>
      <c r="Y1909">
        <v>6.7</v>
      </c>
      <c r="Z1909">
        <v>0</v>
      </c>
      <c r="AA1909">
        <v>5.7000000000000002E-2</v>
      </c>
      <c r="AB1909">
        <v>26</v>
      </c>
      <c r="AC1909">
        <v>39</v>
      </c>
      <c r="AD1909">
        <v>11</v>
      </c>
      <c r="AE1909">
        <v>25.5</v>
      </c>
      <c r="AF1909">
        <v>7.47</v>
      </c>
      <c r="AG1909">
        <v>7.2099999999999997E-2</v>
      </c>
      <c r="AH1909" t="s">
        <v>337</v>
      </c>
      <c r="AI1909" t="s">
        <v>337</v>
      </c>
      <c r="AJ1909">
        <v>0</v>
      </c>
      <c r="AK1909">
        <v>116</v>
      </c>
      <c r="AL1909">
        <v>1</v>
      </c>
      <c r="AM1909">
        <v>100</v>
      </c>
      <c r="AN1909">
        <v>5</v>
      </c>
    </row>
    <row r="1910" spans="1:40" x14ac:dyDescent="0.25">
      <c r="A1910" s="34">
        <v>40749</v>
      </c>
      <c r="B1910" s="220">
        <v>0.5</v>
      </c>
      <c r="C1910">
        <v>34.9</v>
      </c>
      <c r="D1910">
        <v>34.9</v>
      </c>
      <c r="E1910">
        <v>34.799999999999997</v>
      </c>
      <c r="F1910">
        <v>33</v>
      </c>
      <c r="G1910">
        <v>16.3</v>
      </c>
      <c r="H1910">
        <v>4</v>
      </c>
      <c r="I1910" t="s">
        <v>351</v>
      </c>
      <c r="J1910">
        <v>0.33</v>
      </c>
      <c r="K1910">
        <v>8</v>
      </c>
      <c r="L1910" t="s">
        <v>340</v>
      </c>
      <c r="M1910">
        <v>34.9</v>
      </c>
      <c r="N1910">
        <v>35.700000000000003</v>
      </c>
      <c r="O1910">
        <v>35.700000000000003</v>
      </c>
      <c r="P1910" t="s">
        <v>337</v>
      </c>
      <c r="Q1910">
        <v>753</v>
      </c>
      <c r="R1910">
        <v>0</v>
      </c>
      <c r="S1910">
        <v>0</v>
      </c>
      <c r="T1910">
        <v>822</v>
      </c>
      <c r="U1910">
        <v>5.89</v>
      </c>
      <c r="V1910">
        <v>824</v>
      </c>
      <c r="W1910">
        <v>6.8</v>
      </c>
      <c r="X1910">
        <v>0.24</v>
      </c>
      <c r="Y1910">
        <v>6.8</v>
      </c>
      <c r="Z1910">
        <v>0</v>
      </c>
      <c r="AA1910">
        <v>5.8000000000000003E-2</v>
      </c>
      <c r="AB1910">
        <v>26</v>
      </c>
      <c r="AC1910">
        <v>38</v>
      </c>
      <c r="AD1910">
        <v>10.6</v>
      </c>
      <c r="AE1910">
        <v>25.4</v>
      </c>
      <c r="AF1910">
        <v>7.27</v>
      </c>
      <c r="AG1910">
        <v>7.2099999999999997E-2</v>
      </c>
      <c r="AH1910" t="s">
        <v>337</v>
      </c>
      <c r="AI1910" t="s">
        <v>337</v>
      </c>
      <c r="AJ1910">
        <v>2.4E-2</v>
      </c>
      <c r="AK1910">
        <v>115</v>
      </c>
      <c r="AL1910">
        <v>1</v>
      </c>
      <c r="AM1910">
        <v>100</v>
      </c>
      <c r="AN1910">
        <v>5</v>
      </c>
    </row>
    <row r="1911" spans="1:40" x14ac:dyDescent="0.25">
      <c r="A1911" s="34">
        <v>40749</v>
      </c>
      <c r="B1911" s="220">
        <v>0.50347222222222221</v>
      </c>
      <c r="C1911">
        <v>35.200000000000003</v>
      </c>
      <c r="D1911">
        <v>35.200000000000003</v>
      </c>
      <c r="E1911">
        <v>34.9</v>
      </c>
      <c r="F1911">
        <v>33</v>
      </c>
      <c r="G1911">
        <v>16.5</v>
      </c>
      <c r="H1911">
        <v>3</v>
      </c>
      <c r="I1911" t="s">
        <v>348</v>
      </c>
      <c r="J1911">
        <v>0.25</v>
      </c>
      <c r="K1911">
        <v>7</v>
      </c>
      <c r="L1911" t="s">
        <v>340</v>
      </c>
      <c r="M1911">
        <v>35.200000000000003</v>
      </c>
      <c r="N1911">
        <v>36</v>
      </c>
      <c r="O1911">
        <v>36</v>
      </c>
      <c r="P1911" t="s">
        <v>337</v>
      </c>
      <c r="Q1911">
        <v>752.9</v>
      </c>
      <c r="R1911">
        <v>0</v>
      </c>
      <c r="S1911">
        <v>0</v>
      </c>
      <c r="T1911">
        <v>831</v>
      </c>
      <c r="U1911">
        <v>5.96</v>
      </c>
      <c r="V1911">
        <v>835</v>
      </c>
      <c r="W1911">
        <v>6.9</v>
      </c>
      <c r="X1911">
        <v>0.25</v>
      </c>
      <c r="Y1911">
        <v>7</v>
      </c>
      <c r="Z1911">
        <v>0</v>
      </c>
      <c r="AA1911">
        <v>5.8000000000000003E-2</v>
      </c>
      <c r="AB1911">
        <v>26.1</v>
      </c>
      <c r="AC1911">
        <v>38</v>
      </c>
      <c r="AD1911">
        <v>10.7</v>
      </c>
      <c r="AE1911">
        <v>25.6</v>
      </c>
      <c r="AF1911">
        <v>7.27</v>
      </c>
      <c r="AG1911">
        <v>7.2099999999999997E-2</v>
      </c>
      <c r="AH1911" t="s">
        <v>337</v>
      </c>
      <c r="AI1911" t="s">
        <v>337</v>
      </c>
      <c r="AJ1911">
        <v>0</v>
      </c>
      <c r="AK1911">
        <v>116</v>
      </c>
      <c r="AL1911">
        <v>1</v>
      </c>
      <c r="AM1911">
        <v>100</v>
      </c>
      <c r="AN1911">
        <v>5</v>
      </c>
    </row>
    <row r="1912" spans="1:40" x14ac:dyDescent="0.25">
      <c r="A1912" s="34">
        <v>40749</v>
      </c>
      <c r="B1912" s="220">
        <v>0.50694444444444442</v>
      </c>
      <c r="C1912">
        <v>35.4</v>
      </c>
      <c r="D1912">
        <v>35.4</v>
      </c>
      <c r="E1912">
        <v>35.200000000000003</v>
      </c>
      <c r="F1912">
        <v>32</v>
      </c>
      <c r="G1912">
        <v>16.2</v>
      </c>
      <c r="H1912">
        <v>3</v>
      </c>
      <c r="I1912" t="s">
        <v>338</v>
      </c>
      <c r="J1912">
        <v>0.25</v>
      </c>
      <c r="K1912">
        <v>7</v>
      </c>
      <c r="L1912" t="s">
        <v>340</v>
      </c>
      <c r="M1912">
        <v>35.4</v>
      </c>
      <c r="N1912">
        <v>36.1</v>
      </c>
      <c r="O1912">
        <v>36.1</v>
      </c>
      <c r="P1912" t="s">
        <v>337</v>
      </c>
      <c r="Q1912">
        <v>752.9</v>
      </c>
      <c r="R1912">
        <v>0</v>
      </c>
      <c r="S1912">
        <v>0</v>
      </c>
      <c r="T1912">
        <v>842</v>
      </c>
      <c r="U1912">
        <v>6.04</v>
      </c>
      <c r="V1912">
        <v>846</v>
      </c>
      <c r="W1912">
        <v>7.1</v>
      </c>
      <c r="X1912">
        <v>0.25</v>
      </c>
      <c r="Y1912">
        <v>7.1</v>
      </c>
      <c r="Z1912">
        <v>0</v>
      </c>
      <c r="AA1912">
        <v>5.8999999999999997E-2</v>
      </c>
      <c r="AB1912">
        <v>26.1</v>
      </c>
      <c r="AC1912">
        <v>38</v>
      </c>
      <c r="AD1912">
        <v>10.7</v>
      </c>
      <c r="AE1912">
        <v>25.6</v>
      </c>
      <c r="AF1912">
        <v>7.27</v>
      </c>
      <c r="AG1912">
        <v>7.1999999999999995E-2</v>
      </c>
      <c r="AH1912" t="s">
        <v>337</v>
      </c>
      <c r="AI1912" t="s">
        <v>337</v>
      </c>
      <c r="AJ1912">
        <v>0</v>
      </c>
      <c r="AK1912">
        <v>116</v>
      </c>
      <c r="AL1912">
        <v>1</v>
      </c>
      <c r="AM1912">
        <v>100</v>
      </c>
      <c r="AN1912">
        <v>5</v>
      </c>
    </row>
    <row r="1913" spans="1:40" x14ac:dyDescent="0.25">
      <c r="A1913" s="34">
        <v>40749</v>
      </c>
      <c r="B1913" s="220">
        <v>0.51041666666666663</v>
      </c>
      <c r="C1913">
        <v>35.4</v>
      </c>
      <c r="D1913">
        <v>35.5</v>
      </c>
      <c r="E1913">
        <v>35.4</v>
      </c>
      <c r="F1913">
        <v>32</v>
      </c>
      <c r="G1913">
        <v>16.2</v>
      </c>
      <c r="H1913">
        <v>4</v>
      </c>
      <c r="I1913" t="s">
        <v>336</v>
      </c>
      <c r="J1913">
        <v>0.33</v>
      </c>
      <c r="K1913">
        <v>8</v>
      </c>
      <c r="L1913" t="s">
        <v>338</v>
      </c>
      <c r="M1913">
        <v>35.4</v>
      </c>
      <c r="N1913">
        <v>36.200000000000003</v>
      </c>
      <c r="O1913">
        <v>36.200000000000003</v>
      </c>
      <c r="P1913" t="s">
        <v>337</v>
      </c>
      <c r="Q1913">
        <v>752.9</v>
      </c>
      <c r="R1913">
        <v>0</v>
      </c>
      <c r="S1913">
        <v>0</v>
      </c>
      <c r="T1913">
        <v>850</v>
      </c>
      <c r="U1913">
        <v>6.09</v>
      </c>
      <c r="V1913">
        <v>853</v>
      </c>
      <c r="W1913">
        <v>7.3</v>
      </c>
      <c r="X1913">
        <v>0.26</v>
      </c>
      <c r="Y1913">
        <v>7.3</v>
      </c>
      <c r="Z1913">
        <v>0</v>
      </c>
      <c r="AA1913">
        <v>5.8999999999999997E-2</v>
      </c>
      <c r="AB1913">
        <v>26.2</v>
      </c>
      <c r="AC1913">
        <v>38</v>
      </c>
      <c r="AD1913">
        <v>10.8</v>
      </c>
      <c r="AE1913">
        <v>25.7</v>
      </c>
      <c r="AF1913">
        <v>7.27</v>
      </c>
      <c r="AG1913">
        <v>7.1999999999999995E-2</v>
      </c>
      <c r="AH1913" t="s">
        <v>337</v>
      </c>
      <c r="AI1913" t="s">
        <v>337</v>
      </c>
      <c r="AJ1913">
        <v>0</v>
      </c>
      <c r="AK1913">
        <v>117</v>
      </c>
      <c r="AL1913">
        <v>1</v>
      </c>
      <c r="AM1913">
        <v>100</v>
      </c>
      <c r="AN1913">
        <v>5</v>
      </c>
    </row>
    <row r="1914" spans="1:40" x14ac:dyDescent="0.25">
      <c r="A1914" s="34">
        <v>40749</v>
      </c>
      <c r="B1914" s="220">
        <v>0.51388888888888895</v>
      </c>
      <c r="C1914">
        <v>35.4</v>
      </c>
      <c r="D1914">
        <v>35.4</v>
      </c>
      <c r="E1914">
        <v>35.299999999999997</v>
      </c>
      <c r="F1914">
        <v>32</v>
      </c>
      <c r="G1914">
        <v>16.2</v>
      </c>
      <c r="H1914">
        <v>3</v>
      </c>
      <c r="I1914" t="s">
        <v>340</v>
      </c>
      <c r="J1914">
        <v>0.25</v>
      </c>
      <c r="K1914">
        <v>6</v>
      </c>
      <c r="L1914" t="s">
        <v>338</v>
      </c>
      <c r="M1914">
        <v>35.4</v>
      </c>
      <c r="N1914">
        <v>36.1</v>
      </c>
      <c r="O1914">
        <v>36.1</v>
      </c>
      <c r="P1914" t="s">
        <v>337</v>
      </c>
      <c r="Q1914">
        <v>752.8</v>
      </c>
      <c r="R1914">
        <v>0</v>
      </c>
      <c r="S1914">
        <v>0</v>
      </c>
      <c r="T1914">
        <v>859</v>
      </c>
      <c r="U1914">
        <v>6.16</v>
      </c>
      <c r="V1914">
        <v>863</v>
      </c>
      <c r="W1914">
        <v>7.4</v>
      </c>
      <c r="X1914">
        <v>0.26</v>
      </c>
      <c r="Y1914">
        <v>7.5</v>
      </c>
      <c r="Z1914">
        <v>0</v>
      </c>
      <c r="AA1914">
        <v>5.8999999999999997E-2</v>
      </c>
      <c r="AB1914">
        <v>26.2</v>
      </c>
      <c r="AC1914">
        <v>38</v>
      </c>
      <c r="AD1914">
        <v>10.8</v>
      </c>
      <c r="AE1914">
        <v>25.7</v>
      </c>
      <c r="AF1914">
        <v>7.27</v>
      </c>
      <c r="AG1914">
        <v>7.1999999999999995E-2</v>
      </c>
      <c r="AH1914" t="s">
        <v>337</v>
      </c>
      <c r="AI1914" t="s">
        <v>337</v>
      </c>
      <c r="AJ1914">
        <v>0</v>
      </c>
      <c r="AK1914">
        <v>117</v>
      </c>
      <c r="AL1914">
        <v>1</v>
      </c>
      <c r="AM1914">
        <v>100</v>
      </c>
      <c r="AN1914">
        <v>5</v>
      </c>
    </row>
    <row r="1915" spans="1:40" x14ac:dyDescent="0.25">
      <c r="A1915" s="34">
        <v>40749</v>
      </c>
      <c r="B1915" s="220">
        <v>0.51736111111111105</v>
      </c>
      <c r="C1915">
        <v>35.6</v>
      </c>
      <c r="D1915">
        <v>35.6</v>
      </c>
      <c r="E1915">
        <v>35.4</v>
      </c>
      <c r="F1915">
        <v>31</v>
      </c>
      <c r="G1915">
        <v>15.8</v>
      </c>
      <c r="H1915">
        <v>3</v>
      </c>
      <c r="I1915" t="s">
        <v>338</v>
      </c>
      <c r="J1915">
        <v>0.25</v>
      </c>
      <c r="K1915">
        <v>6</v>
      </c>
      <c r="L1915" t="s">
        <v>338</v>
      </c>
      <c r="M1915">
        <v>35.6</v>
      </c>
      <c r="N1915">
        <v>36.1</v>
      </c>
      <c r="O1915">
        <v>36.1</v>
      </c>
      <c r="P1915" t="s">
        <v>337</v>
      </c>
      <c r="Q1915">
        <v>752.8</v>
      </c>
      <c r="R1915">
        <v>0</v>
      </c>
      <c r="S1915">
        <v>0</v>
      </c>
      <c r="T1915">
        <v>871</v>
      </c>
      <c r="U1915">
        <v>6.24</v>
      </c>
      <c r="V1915">
        <v>875</v>
      </c>
      <c r="W1915">
        <v>7.6</v>
      </c>
      <c r="X1915">
        <v>0.27</v>
      </c>
      <c r="Y1915">
        <v>7.6</v>
      </c>
      <c r="Z1915">
        <v>0</v>
      </c>
      <c r="AA1915">
        <v>0.06</v>
      </c>
      <c r="AB1915">
        <v>26.3</v>
      </c>
      <c r="AC1915">
        <v>38</v>
      </c>
      <c r="AD1915">
        <v>10.8</v>
      </c>
      <c r="AE1915">
        <v>25.7</v>
      </c>
      <c r="AF1915">
        <v>7.26</v>
      </c>
      <c r="AG1915">
        <v>7.1999999999999995E-2</v>
      </c>
      <c r="AH1915" t="s">
        <v>337</v>
      </c>
      <c r="AI1915" t="s">
        <v>337</v>
      </c>
      <c r="AJ1915">
        <v>0</v>
      </c>
      <c r="AK1915">
        <v>117</v>
      </c>
      <c r="AL1915">
        <v>1</v>
      </c>
      <c r="AM1915">
        <v>100</v>
      </c>
      <c r="AN1915">
        <v>5</v>
      </c>
    </row>
    <row r="1916" spans="1:40" x14ac:dyDescent="0.25">
      <c r="A1916" s="34">
        <v>40749</v>
      </c>
      <c r="B1916" s="220">
        <v>0.52083333333333337</v>
      </c>
      <c r="C1916">
        <v>35.700000000000003</v>
      </c>
      <c r="D1916">
        <v>35.700000000000003</v>
      </c>
      <c r="E1916">
        <v>35.6</v>
      </c>
      <c r="F1916">
        <v>31</v>
      </c>
      <c r="G1916">
        <v>15.9</v>
      </c>
      <c r="H1916">
        <v>3</v>
      </c>
      <c r="I1916" t="s">
        <v>338</v>
      </c>
      <c r="J1916">
        <v>0.25</v>
      </c>
      <c r="K1916">
        <v>8</v>
      </c>
      <c r="L1916" t="s">
        <v>338</v>
      </c>
      <c r="M1916">
        <v>35.700000000000003</v>
      </c>
      <c r="N1916">
        <v>36.299999999999997</v>
      </c>
      <c r="O1916">
        <v>36.299999999999997</v>
      </c>
      <c r="P1916" t="s">
        <v>337</v>
      </c>
      <c r="Q1916">
        <v>752.8</v>
      </c>
      <c r="R1916">
        <v>0</v>
      </c>
      <c r="S1916">
        <v>0</v>
      </c>
      <c r="T1916">
        <v>880</v>
      </c>
      <c r="U1916">
        <v>6.31</v>
      </c>
      <c r="V1916">
        <v>884</v>
      </c>
      <c r="W1916">
        <v>7.8</v>
      </c>
      <c r="X1916">
        <v>0.28000000000000003</v>
      </c>
      <c r="Y1916">
        <v>7.8</v>
      </c>
      <c r="Z1916">
        <v>0</v>
      </c>
      <c r="AA1916">
        <v>0.06</v>
      </c>
      <c r="AB1916">
        <v>26.3</v>
      </c>
      <c r="AC1916">
        <v>38</v>
      </c>
      <c r="AD1916">
        <v>10.8</v>
      </c>
      <c r="AE1916">
        <v>25.7</v>
      </c>
      <c r="AF1916">
        <v>7.26</v>
      </c>
      <c r="AG1916">
        <v>7.1999999999999995E-2</v>
      </c>
      <c r="AH1916" t="s">
        <v>337</v>
      </c>
      <c r="AI1916" t="s">
        <v>337</v>
      </c>
      <c r="AJ1916">
        <v>0</v>
      </c>
      <c r="AK1916">
        <v>116</v>
      </c>
      <c r="AL1916">
        <v>1</v>
      </c>
      <c r="AM1916">
        <v>100</v>
      </c>
      <c r="AN1916">
        <v>5</v>
      </c>
    </row>
    <row r="1917" spans="1:40" x14ac:dyDescent="0.25">
      <c r="A1917" s="34">
        <v>40749</v>
      </c>
      <c r="B1917" s="220">
        <v>0.52430555555555558</v>
      </c>
      <c r="C1917">
        <v>35.9</v>
      </c>
      <c r="D1917">
        <v>35.9</v>
      </c>
      <c r="E1917">
        <v>35.700000000000003</v>
      </c>
      <c r="F1917">
        <v>30</v>
      </c>
      <c r="G1917">
        <v>15.6</v>
      </c>
      <c r="H1917">
        <v>3</v>
      </c>
      <c r="I1917" t="s">
        <v>338</v>
      </c>
      <c r="J1917">
        <v>0.25</v>
      </c>
      <c r="K1917">
        <v>7</v>
      </c>
      <c r="L1917" t="s">
        <v>340</v>
      </c>
      <c r="M1917">
        <v>35.9</v>
      </c>
      <c r="N1917">
        <v>36.299999999999997</v>
      </c>
      <c r="O1917">
        <v>36.299999999999997</v>
      </c>
      <c r="P1917" t="s">
        <v>337</v>
      </c>
      <c r="Q1917">
        <v>752.7</v>
      </c>
      <c r="R1917">
        <v>0</v>
      </c>
      <c r="S1917">
        <v>0</v>
      </c>
      <c r="T1917">
        <v>890</v>
      </c>
      <c r="U1917">
        <v>6.38</v>
      </c>
      <c r="V1917">
        <v>893</v>
      </c>
      <c r="W1917">
        <v>7.9</v>
      </c>
      <c r="X1917">
        <v>0.28000000000000003</v>
      </c>
      <c r="Y1917">
        <v>8</v>
      </c>
      <c r="Z1917">
        <v>0</v>
      </c>
      <c r="AA1917">
        <v>6.0999999999999999E-2</v>
      </c>
      <c r="AB1917">
        <v>26.4</v>
      </c>
      <c r="AC1917">
        <v>38</v>
      </c>
      <c r="AD1917">
        <v>10.9</v>
      </c>
      <c r="AE1917">
        <v>25.8</v>
      </c>
      <c r="AF1917">
        <v>7.26</v>
      </c>
      <c r="AG1917">
        <v>7.1999999999999995E-2</v>
      </c>
      <c r="AH1917" t="s">
        <v>337</v>
      </c>
      <c r="AI1917" t="s">
        <v>337</v>
      </c>
      <c r="AJ1917">
        <v>0</v>
      </c>
      <c r="AK1917">
        <v>117</v>
      </c>
      <c r="AL1917">
        <v>1</v>
      </c>
      <c r="AM1917">
        <v>100</v>
      </c>
      <c r="AN1917">
        <v>5</v>
      </c>
    </row>
    <row r="1918" spans="1:40" x14ac:dyDescent="0.25">
      <c r="A1918" s="34">
        <v>40749</v>
      </c>
      <c r="B1918" s="220">
        <v>0.52777777777777779</v>
      </c>
      <c r="C1918">
        <v>35.9</v>
      </c>
      <c r="D1918">
        <v>36</v>
      </c>
      <c r="E1918">
        <v>35.9</v>
      </c>
      <c r="F1918">
        <v>30</v>
      </c>
      <c r="G1918">
        <v>15.6</v>
      </c>
      <c r="H1918">
        <v>2</v>
      </c>
      <c r="I1918" t="s">
        <v>338</v>
      </c>
      <c r="J1918">
        <v>0.17</v>
      </c>
      <c r="K1918">
        <v>6</v>
      </c>
      <c r="L1918" t="s">
        <v>338</v>
      </c>
      <c r="M1918">
        <v>35.9</v>
      </c>
      <c r="N1918">
        <v>36.4</v>
      </c>
      <c r="O1918">
        <v>36.4</v>
      </c>
      <c r="P1918" t="s">
        <v>337</v>
      </c>
      <c r="Q1918">
        <v>752.6</v>
      </c>
      <c r="R1918">
        <v>0</v>
      </c>
      <c r="S1918">
        <v>0</v>
      </c>
      <c r="T1918">
        <v>898</v>
      </c>
      <c r="U1918">
        <v>6.44</v>
      </c>
      <c r="V1918">
        <v>902</v>
      </c>
      <c r="W1918">
        <v>8</v>
      </c>
      <c r="X1918">
        <v>0.28999999999999998</v>
      </c>
      <c r="Y1918">
        <v>8.1</v>
      </c>
      <c r="Z1918">
        <v>0</v>
      </c>
      <c r="AA1918">
        <v>6.0999999999999999E-2</v>
      </c>
      <c r="AB1918">
        <v>26.4</v>
      </c>
      <c r="AC1918">
        <v>38</v>
      </c>
      <c r="AD1918">
        <v>10.9</v>
      </c>
      <c r="AE1918">
        <v>25.8</v>
      </c>
      <c r="AF1918">
        <v>7.26</v>
      </c>
      <c r="AG1918">
        <v>7.1900000000000006E-2</v>
      </c>
      <c r="AH1918" t="s">
        <v>337</v>
      </c>
      <c r="AI1918" t="s">
        <v>337</v>
      </c>
      <c r="AJ1918">
        <v>0</v>
      </c>
      <c r="AK1918">
        <v>117</v>
      </c>
      <c r="AL1918">
        <v>1</v>
      </c>
      <c r="AM1918">
        <v>100</v>
      </c>
      <c r="AN1918">
        <v>5</v>
      </c>
    </row>
    <row r="1919" spans="1:40" x14ac:dyDescent="0.25">
      <c r="A1919" s="34">
        <v>40749</v>
      </c>
      <c r="B1919" s="220">
        <v>0.53125</v>
      </c>
      <c r="C1919">
        <v>36.200000000000003</v>
      </c>
      <c r="D1919">
        <v>36.200000000000003</v>
      </c>
      <c r="E1919">
        <v>36</v>
      </c>
      <c r="F1919">
        <v>30</v>
      </c>
      <c r="G1919">
        <v>15.9</v>
      </c>
      <c r="H1919">
        <v>2</v>
      </c>
      <c r="I1919" t="s">
        <v>338</v>
      </c>
      <c r="J1919">
        <v>0.17</v>
      </c>
      <c r="K1919">
        <v>8</v>
      </c>
      <c r="L1919" t="s">
        <v>336</v>
      </c>
      <c r="M1919">
        <v>36.200000000000003</v>
      </c>
      <c r="N1919">
        <v>36.799999999999997</v>
      </c>
      <c r="O1919">
        <v>36.799999999999997</v>
      </c>
      <c r="P1919" t="s">
        <v>337</v>
      </c>
      <c r="Q1919">
        <v>752.6</v>
      </c>
      <c r="R1919">
        <v>0</v>
      </c>
      <c r="S1919">
        <v>0</v>
      </c>
      <c r="T1919">
        <v>908</v>
      </c>
      <c r="U1919">
        <v>6.51</v>
      </c>
      <c r="V1919">
        <v>914</v>
      </c>
      <c r="W1919">
        <v>8.1</v>
      </c>
      <c r="X1919">
        <v>0.28999999999999998</v>
      </c>
      <c r="Y1919">
        <v>8.1999999999999993</v>
      </c>
      <c r="Z1919">
        <v>0</v>
      </c>
      <c r="AA1919">
        <v>6.2E-2</v>
      </c>
      <c r="AB1919">
        <v>26.5</v>
      </c>
      <c r="AC1919">
        <v>38</v>
      </c>
      <c r="AD1919">
        <v>11</v>
      </c>
      <c r="AE1919">
        <v>25.9</v>
      </c>
      <c r="AF1919">
        <v>7.26</v>
      </c>
      <c r="AG1919">
        <v>7.1900000000000006E-2</v>
      </c>
      <c r="AH1919" t="s">
        <v>337</v>
      </c>
      <c r="AI1919" t="s">
        <v>337</v>
      </c>
      <c r="AJ1919">
        <v>0</v>
      </c>
      <c r="AK1919">
        <v>116</v>
      </c>
      <c r="AL1919">
        <v>1</v>
      </c>
      <c r="AM1919">
        <v>100</v>
      </c>
      <c r="AN1919">
        <v>5</v>
      </c>
    </row>
    <row r="1920" spans="1:40" x14ac:dyDescent="0.25">
      <c r="A1920" s="34">
        <v>40749</v>
      </c>
      <c r="B1920" s="220">
        <v>0.53472222222222221</v>
      </c>
      <c r="C1920">
        <v>36.4</v>
      </c>
      <c r="D1920">
        <v>36.4</v>
      </c>
      <c r="E1920">
        <v>36.200000000000003</v>
      </c>
      <c r="F1920">
        <v>29</v>
      </c>
      <c r="G1920">
        <v>15.5</v>
      </c>
      <c r="H1920">
        <v>4</v>
      </c>
      <c r="I1920" t="s">
        <v>336</v>
      </c>
      <c r="J1920">
        <v>0.33</v>
      </c>
      <c r="K1920">
        <v>7</v>
      </c>
      <c r="L1920" t="s">
        <v>336</v>
      </c>
      <c r="M1920">
        <v>36.4</v>
      </c>
      <c r="N1920">
        <v>36.9</v>
      </c>
      <c r="O1920">
        <v>36.9</v>
      </c>
      <c r="P1920" t="s">
        <v>337</v>
      </c>
      <c r="Q1920">
        <v>752.5</v>
      </c>
      <c r="R1920">
        <v>0</v>
      </c>
      <c r="S1920">
        <v>0</v>
      </c>
      <c r="T1920">
        <v>921</v>
      </c>
      <c r="U1920">
        <v>6.6</v>
      </c>
      <c r="V1920">
        <v>923</v>
      </c>
      <c r="W1920">
        <v>8.3000000000000007</v>
      </c>
      <c r="X1920">
        <v>0.3</v>
      </c>
      <c r="Y1920">
        <v>8.3000000000000007</v>
      </c>
      <c r="Z1920">
        <v>0</v>
      </c>
      <c r="AA1920">
        <v>6.3E-2</v>
      </c>
      <c r="AB1920">
        <v>26.6</v>
      </c>
      <c r="AC1920">
        <v>38</v>
      </c>
      <c r="AD1920">
        <v>11.1</v>
      </c>
      <c r="AE1920">
        <v>25.9</v>
      </c>
      <c r="AF1920">
        <v>7.25</v>
      </c>
      <c r="AG1920">
        <v>7.1900000000000006E-2</v>
      </c>
      <c r="AH1920" t="s">
        <v>337</v>
      </c>
      <c r="AI1920" t="s">
        <v>337</v>
      </c>
      <c r="AJ1920">
        <v>0</v>
      </c>
      <c r="AK1920">
        <v>116</v>
      </c>
      <c r="AL1920">
        <v>1</v>
      </c>
      <c r="AM1920">
        <v>100</v>
      </c>
      <c r="AN1920">
        <v>5</v>
      </c>
    </row>
    <row r="1921" spans="1:40" x14ac:dyDescent="0.25">
      <c r="A1921" s="34">
        <v>40749</v>
      </c>
      <c r="B1921" s="220">
        <v>0.53819444444444442</v>
      </c>
      <c r="C1921">
        <v>36.4</v>
      </c>
      <c r="D1921">
        <v>36.4</v>
      </c>
      <c r="E1921">
        <v>36.299999999999997</v>
      </c>
      <c r="F1921">
        <v>29</v>
      </c>
      <c r="G1921">
        <v>15.5</v>
      </c>
      <c r="H1921">
        <v>4</v>
      </c>
      <c r="I1921" t="s">
        <v>339</v>
      </c>
      <c r="J1921">
        <v>0.33</v>
      </c>
      <c r="K1921">
        <v>5</v>
      </c>
      <c r="L1921" t="s">
        <v>339</v>
      </c>
      <c r="M1921">
        <v>36.4</v>
      </c>
      <c r="N1921">
        <v>37</v>
      </c>
      <c r="O1921">
        <v>37</v>
      </c>
      <c r="P1921" t="s">
        <v>337</v>
      </c>
      <c r="Q1921">
        <v>752.4</v>
      </c>
      <c r="R1921">
        <v>0</v>
      </c>
      <c r="S1921">
        <v>0</v>
      </c>
      <c r="T1921">
        <v>928</v>
      </c>
      <c r="U1921">
        <v>6.65</v>
      </c>
      <c r="V1921">
        <v>932</v>
      </c>
      <c r="W1921">
        <v>8.4</v>
      </c>
      <c r="X1921">
        <v>0.3</v>
      </c>
      <c r="Y1921">
        <v>8.4</v>
      </c>
      <c r="Z1921">
        <v>0</v>
      </c>
      <c r="AA1921">
        <v>6.3E-2</v>
      </c>
      <c r="AB1921">
        <v>26.7</v>
      </c>
      <c r="AC1921">
        <v>38</v>
      </c>
      <c r="AD1921">
        <v>11.2</v>
      </c>
      <c r="AE1921">
        <v>26.1</v>
      </c>
      <c r="AF1921">
        <v>7.25</v>
      </c>
      <c r="AG1921">
        <v>7.1800000000000003E-2</v>
      </c>
      <c r="AH1921" t="s">
        <v>337</v>
      </c>
      <c r="AI1921" t="s">
        <v>337</v>
      </c>
      <c r="AJ1921">
        <v>0</v>
      </c>
      <c r="AK1921">
        <v>117</v>
      </c>
      <c r="AL1921">
        <v>1</v>
      </c>
      <c r="AM1921">
        <v>100</v>
      </c>
      <c r="AN1921">
        <v>5</v>
      </c>
    </row>
    <row r="1922" spans="1:40" x14ac:dyDescent="0.25">
      <c r="A1922" s="34">
        <v>40749</v>
      </c>
      <c r="B1922" s="220">
        <v>0.54166666666666663</v>
      </c>
      <c r="C1922">
        <v>36.299999999999997</v>
      </c>
      <c r="D1922">
        <v>36.5</v>
      </c>
      <c r="E1922">
        <v>36.299999999999997</v>
      </c>
      <c r="F1922">
        <v>30</v>
      </c>
      <c r="G1922">
        <v>16</v>
      </c>
      <c r="H1922">
        <v>4</v>
      </c>
      <c r="I1922" t="s">
        <v>343</v>
      </c>
      <c r="J1922">
        <v>0.33</v>
      </c>
      <c r="K1922">
        <v>7</v>
      </c>
      <c r="L1922" t="s">
        <v>347</v>
      </c>
      <c r="M1922">
        <v>36.299999999999997</v>
      </c>
      <c r="N1922">
        <v>37</v>
      </c>
      <c r="O1922">
        <v>37</v>
      </c>
      <c r="P1922" t="s">
        <v>337</v>
      </c>
      <c r="Q1922">
        <v>752.4</v>
      </c>
      <c r="R1922">
        <v>0</v>
      </c>
      <c r="S1922">
        <v>0</v>
      </c>
      <c r="T1922">
        <v>935</v>
      </c>
      <c r="U1922">
        <v>6.7</v>
      </c>
      <c r="V1922">
        <v>937</v>
      </c>
      <c r="W1922">
        <v>8.4</v>
      </c>
      <c r="X1922">
        <v>0.3</v>
      </c>
      <c r="Y1922">
        <v>8.5</v>
      </c>
      <c r="Z1922">
        <v>0</v>
      </c>
      <c r="AA1922">
        <v>6.3E-2</v>
      </c>
      <c r="AB1922">
        <v>26.8</v>
      </c>
      <c r="AC1922">
        <v>38</v>
      </c>
      <c r="AD1922">
        <v>11.3</v>
      </c>
      <c r="AE1922">
        <v>26.2</v>
      </c>
      <c r="AF1922">
        <v>7.25</v>
      </c>
      <c r="AG1922">
        <v>7.1800000000000003E-2</v>
      </c>
      <c r="AH1922" t="s">
        <v>337</v>
      </c>
      <c r="AI1922" t="s">
        <v>337</v>
      </c>
      <c r="AJ1922">
        <v>2.8000000000000001E-2</v>
      </c>
      <c r="AK1922">
        <v>117</v>
      </c>
      <c r="AL1922">
        <v>1</v>
      </c>
      <c r="AM1922">
        <v>100</v>
      </c>
      <c r="AN1922">
        <v>5</v>
      </c>
    </row>
    <row r="1923" spans="1:40" x14ac:dyDescent="0.25">
      <c r="A1923" s="34">
        <v>40749</v>
      </c>
      <c r="B1923" s="220">
        <v>0.54513888888888895</v>
      </c>
      <c r="C1923">
        <v>36.6</v>
      </c>
      <c r="D1923">
        <v>36.6</v>
      </c>
      <c r="E1923">
        <v>36.299999999999997</v>
      </c>
      <c r="F1923">
        <v>29</v>
      </c>
      <c r="G1923">
        <v>15.6</v>
      </c>
      <c r="H1923">
        <v>2</v>
      </c>
      <c r="I1923" t="s">
        <v>346</v>
      </c>
      <c r="J1923">
        <v>0.17</v>
      </c>
      <c r="K1923">
        <v>6</v>
      </c>
      <c r="L1923" t="s">
        <v>341</v>
      </c>
      <c r="M1923">
        <v>36.6</v>
      </c>
      <c r="N1923">
        <v>37.200000000000003</v>
      </c>
      <c r="O1923">
        <v>37.200000000000003</v>
      </c>
      <c r="P1923" t="s">
        <v>337</v>
      </c>
      <c r="Q1923">
        <v>752.3</v>
      </c>
      <c r="R1923">
        <v>0</v>
      </c>
      <c r="S1923">
        <v>0</v>
      </c>
      <c r="T1923">
        <v>939</v>
      </c>
      <c r="U1923">
        <v>6.73</v>
      </c>
      <c r="V1923">
        <v>946</v>
      </c>
      <c r="W1923">
        <v>8.5</v>
      </c>
      <c r="X1923">
        <v>0.3</v>
      </c>
      <c r="Y1923">
        <v>8.5</v>
      </c>
      <c r="Z1923">
        <v>0</v>
      </c>
      <c r="AA1923">
        <v>6.3E-2</v>
      </c>
      <c r="AB1923">
        <v>26.9</v>
      </c>
      <c r="AC1923">
        <v>38</v>
      </c>
      <c r="AD1923">
        <v>11.4</v>
      </c>
      <c r="AE1923">
        <v>26.3</v>
      </c>
      <c r="AF1923">
        <v>7.25</v>
      </c>
      <c r="AG1923">
        <v>7.1800000000000003E-2</v>
      </c>
      <c r="AH1923" t="s">
        <v>337</v>
      </c>
      <c r="AI1923" t="s">
        <v>337</v>
      </c>
      <c r="AJ1923">
        <v>0</v>
      </c>
      <c r="AK1923">
        <v>118</v>
      </c>
      <c r="AL1923">
        <v>1</v>
      </c>
      <c r="AM1923">
        <v>100</v>
      </c>
      <c r="AN1923">
        <v>5</v>
      </c>
    </row>
    <row r="1924" spans="1:40" x14ac:dyDescent="0.25">
      <c r="A1924" s="34">
        <v>40749</v>
      </c>
      <c r="B1924" s="220">
        <v>0.54861111111111105</v>
      </c>
      <c r="C1924">
        <v>36.9</v>
      </c>
      <c r="D1924">
        <v>36.9</v>
      </c>
      <c r="E1924">
        <v>36.6</v>
      </c>
      <c r="F1924">
        <v>29</v>
      </c>
      <c r="G1924">
        <v>16</v>
      </c>
      <c r="H1924">
        <v>3</v>
      </c>
      <c r="I1924" t="s">
        <v>350</v>
      </c>
      <c r="J1924">
        <v>0.25</v>
      </c>
      <c r="K1924">
        <v>6</v>
      </c>
      <c r="L1924" t="s">
        <v>350</v>
      </c>
      <c r="M1924">
        <v>36.9</v>
      </c>
      <c r="N1924">
        <v>37.700000000000003</v>
      </c>
      <c r="O1924">
        <v>37.700000000000003</v>
      </c>
      <c r="P1924" t="s">
        <v>337</v>
      </c>
      <c r="Q1924">
        <v>752.2</v>
      </c>
      <c r="R1924">
        <v>0</v>
      </c>
      <c r="S1924">
        <v>0</v>
      </c>
      <c r="T1924">
        <v>954</v>
      </c>
      <c r="U1924">
        <v>6.84</v>
      </c>
      <c r="V1924">
        <v>962</v>
      </c>
      <c r="W1924">
        <v>8.6999999999999993</v>
      </c>
      <c r="X1924">
        <v>0.31</v>
      </c>
      <c r="Y1924">
        <v>8.6999999999999993</v>
      </c>
      <c r="Z1924">
        <v>0</v>
      </c>
      <c r="AA1924">
        <v>6.5000000000000002E-2</v>
      </c>
      <c r="AB1924">
        <v>26.9</v>
      </c>
      <c r="AC1924">
        <v>38</v>
      </c>
      <c r="AD1924">
        <v>11.4</v>
      </c>
      <c r="AE1924">
        <v>26.3</v>
      </c>
      <c r="AF1924">
        <v>7.25</v>
      </c>
      <c r="AG1924">
        <v>7.17E-2</v>
      </c>
      <c r="AH1924" t="s">
        <v>337</v>
      </c>
      <c r="AI1924" t="s">
        <v>337</v>
      </c>
      <c r="AJ1924">
        <v>0</v>
      </c>
      <c r="AK1924">
        <v>117</v>
      </c>
      <c r="AL1924">
        <v>1</v>
      </c>
      <c r="AM1924">
        <v>100</v>
      </c>
      <c r="AN1924">
        <v>5</v>
      </c>
    </row>
    <row r="1925" spans="1:40" x14ac:dyDescent="0.25">
      <c r="A1925" s="34">
        <v>40749</v>
      </c>
      <c r="B1925" s="220">
        <v>0.55208333333333337</v>
      </c>
      <c r="C1925">
        <v>37.299999999999997</v>
      </c>
      <c r="D1925">
        <v>37.299999999999997</v>
      </c>
      <c r="E1925">
        <v>36.9</v>
      </c>
      <c r="F1925">
        <v>28</v>
      </c>
      <c r="G1925">
        <v>15.8</v>
      </c>
      <c r="H1925">
        <v>1</v>
      </c>
      <c r="I1925" t="s">
        <v>350</v>
      </c>
      <c r="J1925">
        <v>0.08</v>
      </c>
      <c r="K1925">
        <v>5</v>
      </c>
      <c r="L1925" t="s">
        <v>351</v>
      </c>
      <c r="M1925">
        <v>37.299999999999997</v>
      </c>
      <c r="N1925">
        <v>38.1</v>
      </c>
      <c r="O1925">
        <v>38.1</v>
      </c>
      <c r="P1925" t="s">
        <v>337</v>
      </c>
      <c r="Q1925">
        <v>752.2</v>
      </c>
      <c r="R1925">
        <v>0</v>
      </c>
      <c r="S1925">
        <v>0</v>
      </c>
      <c r="T1925">
        <v>969</v>
      </c>
      <c r="U1925">
        <v>6.95</v>
      </c>
      <c r="V1925">
        <v>983</v>
      </c>
      <c r="W1925">
        <v>8.6999999999999993</v>
      </c>
      <c r="X1925">
        <v>0.31</v>
      </c>
      <c r="Y1925">
        <v>8.8000000000000007</v>
      </c>
      <c r="Z1925">
        <v>0</v>
      </c>
      <c r="AA1925">
        <v>6.6000000000000003E-2</v>
      </c>
      <c r="AB1925">
        <v>27</v>
      </c>
      <c r="AC1925">
        <v>38</v>
      </c>
      <c r="AD1925">
        <v>11.5</v>
      </c>
      <c r="AE1925">
        <v>26.3</v>
      </c>
      <c r="AF1925">
        <v>7.25</v>
      </c>
      <c r="AG1925">
        <v>7.17E-2</v>
      </c>
      <c r="AH1925" t="s">
        <v>337</v>
      </c>
      <c r="AI1925" t="s">
        <v>337</v>
      </c>
      <c r="AJ1925">
        <v>0</v>
      </c>
      <c r="AK1925">
        <v>117</v>
      </c>
      <c r="AL1925">
        <v>1</v>
      </c>
      <c r="AM1925">
        <v>100</v>
      </c>
      <c r="AN1925">
        <v>5</v>
      </c>
    </row>
    <row r="1926" spans="1:40" x14ac:dyDescent="0.25">
      <c r="A1926" s="34">
        <v>40749</v>
      </c>
      <c r="B1926" s="220">
        <v>0.55555555555555558</v>
      </c>
      <c r="C1926">
        <v>37.4</v>
      </c>
      <c r="D1926">
        <v>37.5</v>
      </c>
      <c r="E1926">
        <v>37.299999999999997</v>
      </c>
      <c r="F1926">
        <v>28</v>
      </c>
      <c r="G1926">
        <v>15.8</v>
      </c>
      <c r="H1926">
        <v>6</v>
      </c>
      <c r="I1926" t="s">
        <v>341</v>
      </c>
      <c r="J1926">
        <v>0.5</v>
      </c>
      <c r="K1926">
        <v>10</v>
      </c>
      <c r="L1926" t="s">
        <v>338</v>
      </c>
      <c r="M1926">
        <v>37.4</v>
      </c>
      <c r="N1926">
        <v>38.200000000000003</v>
      </c>
      <c r="O1926">
        <v>38.200000000000003</v>
      </c>
      <c r="P1926" t="s">
        <v>337</v>
      </c>
      <c r="Q1926">
        <v>752.2</v>
      </c>
      <c r="R1926">
        <v>0</v>
      </c>
      <c r="S1926">
        <v>0</v>
      </c>
      <c r="T1926">
        <v>996</v>
      </c>
      <c r="U1926">
        <v>7.14</v>
      </c>
      <c r="V1926">
        <v>1000</v>
      </c>
      <c r="W1926">
        <v>9</v>
      </c>
      <c r="X1926">
        <v>0.32</v>
      </c>
      <c r="Y1926">
        <v>9</v>
      </c>
      <c r="Z1926">
        <v>0</v>
      </c>
      <c r="AA1926">
        <v>6.6000000000000003E-2</v>
      </c>
      <c r="AB1926">
        <v>27.1</v>
      </c>
      <c r="AC1926">
        <v>38</v>
      </c>
      <c r="AD1926">
        <v>11.6</v>
      </c>
      <c r="AE1926">
        <v>26.4</v>
      </c>
      <c r="AF1926">
        <v>7.25</v>
      </c>
      <c r="AG1926">
        <v>7.17E-2</v>
      </c>
      <c r="AH1926" t="s">
        <v>337</v>
      </c>
      <c r="AI1926" t="s">
        <v>337</v>
      </c>
      <c r="AJ1926">
        <v>0</v>
      </c>
      <c r="AK1926">
        <v>116</v>
      </c>
      <c r="AL1926">
        <v>1</v>
      </c>
      <c r="AM1926">
        <v>100</v>
      </c>
      <c r="AN1926">
        <v>5</v>
      </c>
    </row>
    <row r="1927" spans="1:40" x14ac:dyDescent="0.25">
      <c r="A1927" s="34">
        <v>40749</v>
      </c>
      <c r="B1927" s="220">
        <v>0.55902777777777779</v>
      </c>
      <c r="C1927">
        <v>37.200000000000003</v>
      </c>
      <c r="D1927">
        <v>37.299999999999997</v>
      </c>
      <c r="E1927">
        <v>37.200000000000003</v>
      </c>
      <c r="F1927">
        <v>28</v>
      </c>
      <c r="G1927">
        <v>15.6</v>
      </c>
      <c r="H1927">
        <v>3</v>
      </c>
      <c r="I1927" t="s">
        <v>336</v>
      </c>
      <c r="J1927">
        <v>0.25</v>
      </c>
      <c r="K1927">
        <v>6</v>
      </c>
      <c r="L1927" t="s">
        <v>336</v>
      </c>
      <c r="M1927">
        <v>37.200000000000003</v>
      </c>
      <c r="N1927">
        <v>37.799999999999997</v>
      </c>
      <c r="O1927">
        <v>37.799999999999997</v>
      </c>
      <c r="P1927" t="s">
        <v>337</v>
      </c>
      <c r="Q1927">
        <v>752.1</v>
      </c>
      <c r="R1927">
        <v>0</v>
      </c>
      <c r="S1927">
        <v>0</v>
      </c>
      <c r="T1927">
        <v>1010</v>
      </c>
      <c r="U1927">
        <v>7.24</v>
      </c>
      <c r="V1927">
        <v>1014</v>
      </c>
      <c r="W1927">
        <v>9.1999999999999993</v>
      </c>
      <c r="X1927">
        <v>0.33</v>
      </c>
      <c r="Y1927">
        <v>9.3000000000000007</v>
      </c>
      <c r="Z1927">
        <v>0</v>
      </c>
      <c r="AA1927">
        <v>6.5000000000000002E-2</v>
      </c>
      <c r="AB1927">
        <v>27.3</v>
      </c>
      <c r="AC1927">
        <v>38</v>
      </c>
      <c r="AD1927">
        <v>11.8</v>
      </c>
      <c r="AE1927">
        <v>26.7</v>
      </c>
      <c r="AF1927">
        <v>7.25</v>
      </c>
      <c r="AG1927">
        <v>7.1599999999999997E-2</v>
      </c>
      <c r="AH1927" t="s">
        <v>337</v>
      </c>
      <c r="AI1927" t="s">
        <v>337</v>
      </c>
      <c r="AJ1927">
        <v>0</v>
      </c>
      <c r="AK1927">
        <v>116</v>
      </c>
      <c r="AL1927">
        <v>1</v>
      </c>
      <c r="AM1927">
        <v>100</v>
      </c>
      <c r="AN1927">
        <v>5</v>
      </c>
    </row>
    <row r="1928" spans="1:40" x14ac:dyDescent="0.25">
      <c r="A1928" s="34">
        <v>40749</v>
      </c>
      <c r="B1928" s="220">
        <v>0.5625</v>
      </c>
      <c r="C1928">
        <v>37.299999999999997</v>
      </c>
      <c r="D1928">
        <v>37.299999999999997</v>
      </c>
      <c r="E1928">
        <v>37.200000000000003</v>
      </c>
      <c r="F1928">
        <v>28</v>
      </c>
      <c r="G1928">
        <v>15.8</v>
      </c>
      <c r="H1928">
        <v>4</v>
      </c>
      <c r="I1928" t="s">
        <v>341</v>
      </c>
      <c r="J1928">
        <v>0.33</v>
      </c>
      <c r="K1928">
        <v>11</v>
      </c>
      <c r="L1928" t="s">
        <v>336</v>
      </c>
      <c r="M1928">
        <v>37.299999999999997</v>
      </c>
      <c r="N1928">
        <v>38.1</v>
      </c>
      <c r="O1928">
        <v>38.1</v>
      </c>
      <c r="P1928" t="s">
        <v>337</v>
      </c>
      <c r="Q1928">
        <v>752</v>
      </c>
      <c r="R1928">
        <v>0</v>
      </c>
      <c r="S1928">
        <v>0</v>
      </c>
      <c r="T1928">
        <v>1005</v>
      </c>
      <c r="U1928">
        <v>7.2</v>
      </c>
      <c r="V1928">
        <v>1007</v>
      </c>
      <c r="W1928">
        <v>9.1</v>
      </c>
      <c r="X1928">
        <v>0.33</v>
      </c>
      <c r="Y1928">
        <v>9.1</v>
      </c>
      <c r="Z1928">
        <v>0</v>
      </c>
      <c r="AA1928">
        <v>6.6000000000000003E-2</v>
      </c>
      <c r="AB1928">
        <v>27.4</v>
      </c>
      <c r="AC1928">
        <v>38</v>
      </c>
      <c r="AD1928">
        <v>11.9</v>
      </c>
      <c r="AE1928">
        <v>26.8</v>
      </c>
      <c r="AF1928">
        <v>7.25</v>
      </c>
      <c r="AG1928">
        <v>7.1599999999999997E-2</v>
      </c>
      <c r="AH1928" t="s">
        <v>337</v>
      </c>
      <c r="AI1928" t="s">
        <v>337</v>
      </c>
      <c r="AJ1928">
        <v>0</v>
      </c>
      <c r="AK1928">
        <v>115</v>
      </c>
      <c r="AL1928">
        <v>1</v>
      </c>
      <c r="AM1928">
        <v>100</v>
      </c>
      <c r="AN1928">
        <v>5</v>
      </c>
    </row>
    <row r="1929" spans="1:40" x14ac:dyDescent="0.25">
      <c r="A1929" s="34">
        <v>40749</v>
      </c>
      <c r="B1929" s="220">
        <v>0.56597222222222221</v>
      </c>
      <c r="C1929">
        <v>37.6</v>
      </c>
      <c r="D1929">
        <v>37.6</v>
      </c>
      <c r="E1929">
        <v>37.299999999999997</v>
      </c>
      <c r="F1929">
        <v>27</v>
      </c>
      <c r="G1929">
        <v>15.4</v>
      </c>
      <c r="H1929">
        <v>4</v>
      </c>
      <c r="I1929" t="s">
        <v>339</v>
      </c>
      <c r="J1929">
        <v>0.33</v>
      </c>
      <c r="K1929">
        <v>8</v>
      </c>
      <c r="L1929" t="s">
        <v>347</v>
      </c>
      <c r="M1929">
        <v>37.6</v>
      </c>
      <c r="N1929">
        <v>38.200000000000003</v>
      </c>
      <c r="O1929">
        <v>38.200000000000003</v>
      </c>
      <c r="P1929" t="s">
        <v>337</v>
      </c>
      <c r="Q1929">
        <v>751.9</v>
      </c>
      <c r="R1929">
        <v>0</v>
      </c>
      <c r="S1929">
        <v>0</v>
      </c>
      <c r="T1929">
        <v>992</v>
      </c>
      <c r="U1929">
        <v>7.11</v>
      </c>
      <c r="V1929">
        <v>1000</v>
      </c>
      <c r="W1929">
        <v>9.1</v>
      </c>
      <c r="X1929">
        <v>0.33</v>
      </c>
      <c r="Y1929">
        <v>9.1999999999999993</v>
      </c>
      <c r="Z1929">
        <v>0</v>
      </c>
      <c r="AA1929">
        <v>6.7000000000000004E-2</v>
      </c>
      <c r="AB1929">
        <v>27.6</v>
      </c>
      <c r="AC1929">
        <v>38</v>
      </c>
      <c r="AD1929">
        <v>12</v>
      </c>
      <c r="AE1929">
        <v>27</v>
      </c>
      <c r="AF1929">
        <v>7.25</v>
      </c>
      <c r="AG1929">
        <v>7.1499999999999994E-2</v>
      </c>
      <c r="AH1929" t="s">
        <v>337</v>
      </c>
      <c r="AI1929" t="s">
        <v>337</v>
      </c>
      <c r="AJ1929">
        <v>0</v>
      </c>
      <c r="AK1929">
        <v>115</v>
      </c>
      <c r="AL1929">
        <v>1</v>
      </c>
      <c r="AM1929">
        <v>100</v>
      </c>
      <c r="AN1929">
        <v>5</v>
      </c>
    </row>
    <row r="1930" spans="1:40" x14ac:dyDescent="0.25">
      <c r="A1930" s="34">
        <v>40749</v>
      </c>
      <c r="B1930" s="220">
        <v>0.56944444444444442</v>
      </c>
      <c r="C1930">
        <v>37.9</v>
      </c>
      <c r="D1930">
        <v>37.9</v>
      </c>
      <c r="E1930">
        <v>37.6</v>
      </c>
      <c r="F1930">
        <v>27</v>
      </c>
      <c r="G1930">
        <v>15.7</v>
      </c>
      <c r="H1930">
        <v>5</v>
      </c>
      <c r="I1930" t="s">
        <v>347</v>
      </c>
      <c r="J1930">
        <v>0.42</v>
      </c>
      <c r="K1930">
        <v>8</v>
      </c>
      <c r="L1930" t="s">
        <v>347</v>
      </c>
      <c r="M1930">
        <v>37.9</v>
      </c>
      <c r="N1930">
        <v>38.799999999999997</v>
      </c>
      <c r="O1930">
        <v>38.799999999999997</v>
      </c>
      <c r="P1930" t="s">
        <v>337</v>
      </c>
      <c r="Q1930">
        <v>751.8</v>
      </c>
      <c r="R1930">
        <v>0</v>
      </c>
      <c r="S1930">
        <v>0</v>
      </c>
      <c r="T1930">
        <v>978</v>
      </c>
      <c r="U1930">
        <v>7.01</v>
      </c>
      <c r="V1930">
        <v>983</v>
      </c>
      <c r="W1930">
        <v>9</v>
      </c>
      <c r="X1930">
        <v>0.32</v>
      </c>
      <c r="Y1930">
        <v>9.1</v>
      </c>
      <c r="Z1930">
        <v>0</v>
      </c>
      <c r="AA1930">
        <v>6.8000000000000005E-2</v>
      </c>
      <c r="AB1930">
        <v>27.7</v>
      </c>
      <c r="AC1930">
        <v>38</v>
      </c>
      <c r="AD1930">
        <v>12.1</v>
      </c>
      <c r="AE1930">
        <v>27.1</v>
      </c>
      <c r="AF1930">
        <v>7.25</v>
      </c>
      <c r="AG1930">
        <v>7.1499999999999994E-2</v>
      </c>
      <c r="AH1930" t="s">
        <v>337</v>
      </c>
      <c r="AI1930" t="s">
        <v>337</v>
      </c>
      <c r="AJ1930">
        <v>0</v>
      </c>
      <c r="AK1930">
        <v>117</v>
      </c>
      <c r="AL1930">
        <v>1</v>
      </c>
      <c r="AM1930">
        <v>100</v>
      </c>
      <c r="AN1930">
        <v>5</v>
      </c>
    </row>
    <row r="1931" spans="1:40" x14ac:dyDescent="0.25">
      <c r="A1931" s="34">
        <v>40749</v>
      </c>
      <c r="B1931" s="220">
        <v>0.57291666666666663</v>
      </c>
      <c r="C1931">
        <v>37.9</v>
      </c>
      <c r="D1931">
        <v>37.9</v>
      </c>
      <c r="E1931">
        <v>37.9</v>
      </c>
      <c r="F1931">
        <v>26</v>
      </c>
      <c r="G1931">
        <v>15.1</v>
      </c>
      <c r="H1931">
        <v>3</v>
      </c>
      <c r="I1931" t="s">
        <v>341</v>
      </c>
      <c r="J1931">
        <v>0.25</v>
      </c>
      <c r="K1931">
        <v>10</v>
      </c>
      <c r="L1931" t="s">
        <v>340</v>
      </c>
      <c r="M1931">
        <v>37.9</v>
      </c>
      <c r="N1931">
        <v>38.6</v>
      </c>
      <c r="O1931">
        <v>38.6</v>
      </c>
      <c r="P1931" t="s">
        <v>337</v>
      </c>
      <c r="Q1931">
        <v>751.8</v>
      </c>
      <c r="R1931">
        <v>0</v>
      </c>
      <c r="S1931">
        <v>0</v>
      </c>
      <c r="T1931">
        <v>974</v>
      </c>
      <c r="U1931">
        <v>6.98</v>
      </c>
      <c r="V1931">
        <v>977</v>
      </c>
      <c r="W1931">
        <v>9.1</v>
      </c>
      <c r="X1931">
        <v>0.33</v>
      </c>
      <c r="Y1931">
        <v>9.1</v>
      </c>
      <c r="Z1931">
        <v>0</v>
      </c>
      <c r="AA1931">
        <v>6.8000000000000005E-2</v>
      </c>
      <c r="AB1931">
        <v>27.8</v>
      </c>
      <c r="AC1931">
        <v>38</v>
      </c>
      <c r="AD1931">
        <v>12.2</v>
      </c>
      <c r="AE1931">
        <v>27.3</v>
      </c>
      <c r="AF1931">
        <v>7.25</v>
      </c>
      <c r="AG1931">
        <v>7.1400000000000005E-2</v>
      </c>
      <c r="AH1931" t="s">
        <v>337</v>
      </c>
      <c r="AI1931" t="s">
        <v>337</v>
      </c>
      <c r="AJ1931">
        <v>0</v>
      </c>
      <c r="AK1931">
        <v>117</v>
      </c>
      <c r="AL1931">
        <v>1</v>
      </c>
      <c r="AM1931">
        <v>100</v>
      </c>
      <c r="AN1931">
        <v>5</v>
      </c>
    </row>
    <row r="1932" spans="1:40" x14ac:dyDescent="0.25">
      <c r="A1932" s="34">
        <v>40749</v>
      </c>
      <c r="B1932" s="220">
        <v>0.57638888888888895</v>
      </c>
      <c r="C1932">
        <v>37.9</v>
      </c>
      <c r="D1932">
        <v>37.9</v>
      </c>
      <c r="E1932">
        <v>37.799999999999997</v>
      </c>
      <c r="F1932">
        <v>26</v>
      </c>
      <c r="G1932">
        <v>15.1</v>
      </c>
      <c r="H1932">
        <v>7</v>
      </c>
      <c r="I1932" t="s">
        <v>340</v>
      </c>
      <c r="J1932">
        <v>0.57999999999999996</v>
      </c>
      <c r="K1932">
        <v>11</v>
      </c>
      <c r="L1932" t="s">
        <v>340</v>
      </c>
      <c r="M1932">
        <v>37.9</v>
      </c>
      <c r="N1932">
        <v>38.6</v>
      </c>
      <c r="O1932">
        <v>38.6</v>
      </c>
      <c r="P1932" t="s">
        <v>337</v>
      </c>
      <c r="Q1932">
        <v>751.8</v>
      </c>
      <c r="R1932">
        <v>0</v>
      </c>
      <c r="S1932">
        <v>0</v>
      </c>
      <c r="T1932">
        <v>983</v>
      </c>
      <c r="U1932">
        <v>7.05</v>
      </c>
      <c r="V1932">
        <v>998</v>
      </c>
      <c r="W1932">
        <v>9.1999999999999993</v>
      </c>
      <c r="X1932">
        <v>0.33</v>
      </c>
      <c r="Y1932">
        <v>9.3000000000000007</v>
      </c>
      <c r="Z1932">
        <v>0</v>
      </c>
      <c r="AA1932">
        <v>6.8000000000000005E-2</v>
      </c>
      <c r="AB1932">
        <v>27.8</v>
      </c>
      <c r="AC1932">
        <v>38</v>
      </c>
      <c r="AD1932">
        <v>12.2</v>
      </c>
      <c r="AE1932">
        <v>27.3</v>
      </c>
      <c r="AF1932">
        <v>7.25</v>
      </c>
      <c r="AG1932">
        <v>7.1499999999999994E-2</v>
      </c>
      <c r="AH1932" t="s">
        <v>337</v>
      </c>
      <c r="AI1932" t="s">
        <v>337</v>
      </c>
      <c r="AJ1932">
        <v>0</v>
      </c>
      <c r="AK1932">
        <v>116</v>
      </c>
      <c r="AL1932">
        <v>1</v>
      </c>
      <c r="AM1932">
        <v>100</v>
      </c>
      <c r="AN1932">
        <v>5</v>
      </c>
    </row>
    <row r="1933" spans="1:40" x14ac:dyDescent="0.25">
      <c r="A1933" s="34">
        <v>40749</v>
      </c>
      <c r="B1933" s="220">
        <v>0.57986111111111105</v>
      </c>
      <c r="C1933">
        <v>38.1</v>
      </c>
      <c r="D1933">
        <v>38.1</v>
      </c>
      <c r="E1933">
        <v>37.9</v>
      </c>
      <c r="F1933">
        <v>26</v>
      </c>
      <c r="G1933">
        <v>15.2</v>
      </c>
      <c r="H1933">
        <v>4</v>
      </c>
      <c r="I1933" t="s">
        <v>341</v>
      </c>
      <c r="J1933">
        <v>0.33</v>
      </c>
      <c r="K1933">
        <v>10</v>
      </c>
      <c r="L1933" t="s">
        <v>340</v>
      </c>
      <c r="M1933">
        <v>38.1</v>
      </c>
      <c r="N1933">
        <v>38.799999999999997</v>
      </c>
      <c r="O1933">
        <v>38.799999999999997</v>
      </c>
      <c r="P1933" t="s">
        <v>337</v>
      </c>
      <c r="Q1933">
        <v>751.7</v>
      </c>
      <c r="R1933">
        <v>0</v>
      </c>
      <c r="S1933">
        <v>0</v>
      </c>
      <c r="T1933">
        <v>999</v>
      </c>
      <c r="U1933">
        <v>7.16</v>
      </c>
      <c r="V1933">
        <v>1000</v>
      </c>
      <c r="W1933">
        <v>9.3000000000000007</v>
      </c>
      <c r="X1933">
        <v>0.33</v>
      </c>
      <c r="Y1933">
        <v>9.3000000000000007</v>
      </c>
      <c r="Z1933">
        <v>0</v>
      </c>
      <c r="AA1933">
        <v>6.8000000000000005E-2</v>
      </c>
      <c r="AB1933">
        <v>27.8</v>
      </c>
      <c r="AC1933">
        <v>37</v>
      </c>
      <c r="AD1933">
        <v>11.8</v>
      </c>
      <c r="AE1933">
        <v>27.2</v>
      </c>
      <c r="AF1933">
        <v>7.11</v>
      </c>
      <c r="AG1933">
        <v>7.1499999999999994E-2</v>
      </c>
      <c r="AH1933" t="s">
        <v>337</v>
      </c>
      <c r="AI1933" t="s">
        <v>337</v>
      </c>
      <c r="AJ1933">
        <v>0</v>
      </c>
      <c r="AK1933">
        <v>116</v>
      </c>
      <c r="AL1933">
        <v>1</v>
      </c>
      <c r="AM1933">
        <v>100</v>
      </c>
      <c r="AN1933">
        <v>5</v>
      </c>
    </row>
    <row r="1934" spans="1:40" x14ac:dyDescent="0.25">
      <c r="A1934" s="34">
        <v>40749</v>
      </c>
      <c r="B1934" s="220">
        <v>0.58333333333333337</v>
      </c>
      <c r="C1934">
        <v>37.799999999999997</v>
      </c>
      <c r="D1934">
        <v>38.1</v>
      </c>
      <c r="E1934">
        <v>37.799999999999997</v>
      </c>
      <c r="F1934">
        <v>26</v>
      </c>
      <c r="G1934">
        <v>15</v>
      </c>
      <c r="H1934">
        <v>3</v>
      </c>
      <c r="I1934" t="s">
        <v>340</v>
      </c>
      <c r="J1934">
        <v>0.25</v>
      </c>
      <c r="K1934">
        <v>5</v>
      </c>
      <c r="L1934" t="s">
        <v>336</v>
      </c>
      <c r="M1934">
        <v>37.799999999999997</v>
      </c>
      <c r="N1934">
        <v>38.4</v>
      </c>
      <c r="O1934">
        <v>38.4</v>
      </c>
      <c r="P1934" t="s">
        <v>337</v>
      </c>
      <c r="Q1934">
        <v>751.6</v>
      </c>
      <c r="R1934">
        <v>0</v>
      </c>
      <c r="S1934">
        <v>0</v>
      </c>
      <c r="T1934">
        <v>1008</v>
      </c>
      <c r="U1934">
        <v>7.22</v>
      </c>
      <c r="V1934">
        <v>1014</v>
      </c>
      <c r="W1934">
        <v>9.3000000000000007</v>
      </c>
      <c r="X1934">
        <v>0.33</v>
      </c>
      <c r="Y1934">
        <v>9.4</v>
      </c>
      <c r="Z1934">
        <v>0</v>
      </c>
      <c r="AA1934">
        <v>6.8000000000000005E-2</v>
      </c>
      <c r="AB1934">
        <v>27.8</v>
      </c>
      <c r="AC1934">
        <v>37</v>
      </c>
      <c r="AD1934">
        <v>11.8</v>
      </c>
      <c r="AE1934">
        <v>27.2</v>
      </c>
      <c r="AF1934">
        <v>7.11</v>
      </c>
      <c r="AG1934">
        <v>7.1499999999999994E-2</v>
      </c>
      <c r="AH1934" t="s">
        <v>337</v>
      </c>
      <c r="AI1934" t="s">
        <v>337</v>
      </c>
      <c r="AJ1934">
        <v>3.1E-2</v>
      </c>
      <c r="AK1934">
        <v>115</v>
      </c>
      <c r="AL1934">
        <v>1</v>
      </c>
      <c r="AM1934">
        <v>100</v>
      </c>
      <c r="AN1934">
        <v>5</v>
      </c>
    </row>
    <row r="1935" spans="1:40" x14ac:dyDescent="0.25">
      <c r="A1935" s="34">
        <v>40749</v>
      </c>
      <c r="B1935" s="220">
        <v>0.58680555555555558</v>
      </c>
      <c r="C1935">
        <v>37.799999999999997</v>
      </c>
      <c r="D1935">
        <v>37.799999999999997</v>
      </c>
      <c r="E1935">
        <v>37.799999999999997</v>
      </c>
      <c r="F1935">
        <v>26</v>
      </c>
      <c r="G1935">
        <v>15</v>
      </c>
      <c r="H1935">
        <v>3</v>
      </c>
      <c r="I1935" t="s">
        <v>348</v>
      </c>
      <c r="J1935">
        <v>0.25</v>
      </c>
      <c r="K1935">
        <v>6</v>
      </c>
      <c r="L1935" t="s">
        <v>349</v>
      </c>
      <c r="M1935">
        <v>37.799999999999997</v>
      </c>
      <c r="N1935">
        <v>38.4</v>
      </c>
      <c r="O1935">
        <v>38.4</v>
      </c>
      <c r="P1935" t="s">
        <v>337</v>
      </c>
      <c r="Q1935">
        <v>751.5</v>
      </c>
      <c r="R1935">
        <v>0</v>
      </c>
      <c r="S1935">
        <v>0</v>
      </c>
      <c r="T1935">
        <v>1008</v>
      </c>
      <c r="U1935">
        <v>7.22</v>
      </c>
      <c r="V1935">
        <v>1020</v>
      </c>
      <c r="W1935">
        <v>9.1999999999999993</v>
      </c>
      <c r="X1935">
        <v>0.33</v>
      </c>
      <c r="Y1935">
        <v>9.4</v>
      </c>
      <c r="Z1935">
        <v>0</v>
      </c>
      <c r="AA1935">
        <v>6.8000000000000005E-2</v>
      </c>
      <c r="AB1935">
        <v>27.8</v>
      </c>
      <c r="AC1935">
        <v>37</v>
      </c>
      <c r="AD1935">
        <v>11.8</v>
      </c>
      <c r="AE1935">
        <v>27.3</v>
      </c>
      <c r="AF1935">
        <v>7.11</v>
      </c>
      <c r="AG1935">
        <v>7.1400000000000005E-2</v>
      </c>
      <c r="AH1935" t="s">
        <v>337</v>
      </c>
      <c r="AI1935" t="s">
        <v>337</v>
      </c>
      <c r="AJ1935">
        <v>0</v>
      </c>
      <c r="AK1935">
        <v>116</v>
      </c>
      <c r="AL1935">
        <v>1</v>
      </c>
      <c r="AM1935">
        <v>100</v>
      </c>
      <c r="AN1935">
        <v>5</v>
      </c>
    </row>
    <row r="1936" spans="1:40" x14ac:dyDescent="0.25">
      <c r="A1936" s="34">
        <v>40749</v>
      </c>
      <c r="B1936" s="220">
        <v>0.59027777777777779</v>
      </c>
      <c r="C1936">
        <v>37.9</v>
      </c>
      <c r="D1936">
        <v>37.9</v>
      </c>
      <c r="E1936">
        <v>37.799999999999997</v>
      </c>
      <c r="F1936">
        <v>26</v>
      </c>
      <c r="G1936">
        <v>15.1</v>
      </c>
      <c r="H1936">
        <v>5</v>
      </c>
      <c r="I1936" t="s">
        <v>349</v>
      </c>
      <c r="J1936">
        <v>0.42</v>
      </c>
      <c r="K1936">
        <v>8</v>
      </c>
      <c r="L1936" t="s">
        <v>340</v>
      </c>
      <c r="M1936">
        <v>37.9</v>
      </c>
      <c r="N1936">
        <v>38.6</v>
      </c>
      <c r="O1936">
        <v>38.6</v>
      </c>
      <c r="P1936" t="s">
        <v>337</v>
      </c>
      <c r="Q1936">
        <v>751.5</v>
      </c>
      <c r="R1936">
        <v>0</v>
      </c>
      <c r="S1936">
        <v>0</v>
      </c>
      <c r="T1936">
        <v>1010</v>
      </c>
      <c r="U1936">
        <v>7.24</v>
      </c>
      <c r="V1936">
        <v>1014</v>
      </c>
      <c r="W1936">
        <v>9.1999999999999993</v>
      </c>
      <c r="X1936">
        <v>0.33</v>
      </c>
      <c r="Y1936">
        <v>9.1999999999999993</v>
      </c>
      <c r="Z1936">
        <v>0</v>
      </c>
      <c r="AA1936">
        <v>6.8000000000000005E-2</v>
      </c>
      <c r="AB1936">
        <v>27.8</v>
      </c>
      <c r="AC1936">
        <v>37</v>
      </c>
      <c r="AD1936">
        <v>11.8</v>
      </c>
      <c r="AE1936">
        <v>27.3</v>
      </c>
      <c r="AF1936">
        <v>7.11</v>
      </c>
      <c r="AG1936">
        <v>7.1400000000000005E-2</v>
      </c>
      <c r="AH1936" t="s">
        <v>337</v>
      </c>
      <c r="AI1936" t="s">
        <v>337</v>
      </c>
      <c r="AJ1936">
        <v>0</v>
      </c>
      <c r="AK1936">
        <v>117</v>
      </c>
      <c r="AL1936">
        <v>1</v>
      </c>
      <c r="AM1936">
        <v>100</v>
      </c>
      <c r="AN1936">
        <v>5</v>
      </c>
    </row>
    <row r="1937" spans="1:40" x14ac:dyDescent="0.25">
      <c r="A1937" s="34">
        <v>40749</v>
      </c>
      <c r="B1937" s="220">
        <v>0.59375</v>
      </c>
      <c r="C1937">
        <v>38.1</v>
      </c>
      <c r="D1937">
        <v>38.1</v>
      </c>
      <c r="E1937">
        <v>37.9</v>
      </c>
      <c r="F1937">
        <v>24</v>
      </c>
      <c r="G1937">
        <v>14</v>
      </c>
      <c r="H1937">
        <v>5</v>
      </c>
      <c r="I1937" t="s">
        <v>349</v>
      </c>
      <c r="J1937">
        <v>0.42</v>
      </c>
      <c r="K1937">
        <v>11</v>
      </c>
      <c r="L1937" t="s">
        <v>340</v>
      </c>
      <c r="M1937">
        <v>38.1</v>
      </c>
      <c r="N1937">
        <v>38.200000000000003</v>
      </c>
      <c r="O1937">
        <v>38.200000000000003</v>
      </c>
      <c r="P1937" t="s">
        <v>337</v>
      </c>
      <c r="Q1937">
        <v>751.5</v>
      </c>
      <c r="R1937">
        <v>0</v>
      </c>
      <c r="S1937">
        <v>0</v>
      </c>
      <c r="T1937">
        <v>818</v>
      </c>
      <c r="U1937">
        <v>5.86</v>
      </c>
      <c r="V1937">
        <v>1000</v>
      </c>
      <c r="W1937">
        <v>8.1999999999999993</v>
      </c>
      <c r="X1937">
        <v>0.28999999999999998</v>
      </c>
      <c r="Y1937">
        <v>9.1999999999999993</v>
      </c>
      <c r="Z1937">
        <v>0</v>
      </c>
      <c r="AA1937">
        <v>6.8000000000000005E-2</v>
      </c>
      <c r="AB1937">
        <v>27.8</v>
      </c>
      <c r="AC1937">
        <v>37</v>
      </c>
      <c r="AD1937">
        <v>11.8</v>
      </c>
      <c r="AE1937">
        <v>27.3</v>
      </c>
      <c r="AF1937">
        <v>7.11</v>
      </c>
      <c r="AG1937">
        <v>7.1400000000000005E-2</v>
      </c>
      <c r="AH1937" t="s">
        <v>337</v>
      </c>
      <c r="AI1937" t="s">
        <v>337</v>
      </c>
      <c r="AJ1937">
        <v>0</v>
      </c>
      <c r="AK1937">
        <v>117</v>
      </c>
      <c r="AL1937">
        <v>1</v>
      </c>
      <c r="AM1937">
        <v>100</v>
      </c>
      <c r="AN1937">
        <v>5</v>
      </c>
    </row>
    <row r="1938" spans="1:40" x14ac:dyDescent="0.25">
      <c r="A1938" s="34">
        <v>40749</v>
      </c>
      <c r="B1938" s="220">
        <v>0.59722222222222221</v>
      </c>
      <c r="C1938">
        <v>37.700000000000003</v>
      </c>
      <c r="D1938">
        <v>38.1</v>
      </c>
      <c r="E1938">
        <v>37.700000000000003</v>
      </c>
      <c r="F1938">
        <v>25</v>
      </c>
      <c r="G1938">
        <v>14.3</v>
      </c>
      <c r="H1938">
        <v>6</v>
      </c>
      <c r="I1938" t="s">
        <v>338</v>
      </c>
      <c r="J1938">
        <v>0.5</v>
      </c>
      <c r="K1938">
        <v>10</v>
      </c>
      <c r="L1938" t="s">
        <v>340</v>
      </c>
      <c r="M1938">
        <v>37.700000000000003</v>
      </c>
      <c r="N1938">
        <v>38</v>
      </c>
      <c r="O1938">
        <v>38</v>
      </c>
      <c r="P1938" t="s">
        <v>337</v>
      </c>
      <c r="Q1938">
        <v>751.4</v>
      </c>
      <c r="R1938">
        <v>0</v>
      </c>
      <c r="S1938">
        <v>0</v>
      </c>
      <c r="T1938">
        <v>715</v>
      </c>
      <c r="U1938">
        <v>5.12</v>
      </c>
      <c r="V1938">
        <v>1004</v>
      </c>
      <c r="W1938">
        <v>8</v>
      </c>
      <c r="X1938">
        <v>0.28999999999999998</v>
      </c>
      <c r="Y1938">
        <v>9.1999999999999993</v>
      </c>
      <c r="Z1938">
        <v>0</v>
      </c>
      <c r="AA1938">
        <v>6.7000000000000004E-2</v>
      </c>
      <c r="AB1938">
        <v>27.9</v>
      </c>
      <c r="AC1938">
        <v>37</v>
      </c>
      <c r="AD1938">
        <v>11.9</v>
      </c>
      <c r="AE1938">
        <v>27.4</v>
      </c>
      <c r="AF1938">
        <v>7.1</v>
      </c>
      <c r="AG1938">
        <v>7.1400000000000005E-2</v>
      </c>
      <c r="AH1938" t="s">
        <v>337</v>
      </c>
      <c r="AI1938" t="s">
        <v>337</v>
      </c>
      <c r="AJ1938">
        <v>0</v>
      </c>
      <c r="AK1938">
        <v>114</v>
      </c>
      <c r="AL1938">
        <v>1</v>
      </c>
      <c r="AM1938">
        <v>100</v>
      </c>
      <c r="AN1938">
        <v>5</v>
      </c>
    </row>
    <row r="1939" spans="1:40" x14ac:dyDescent="0.25">
      <c r="A1939" s="34">
        <v>40749</v>
      </c>
      <c r="B1939" s="220">
        <v>0.60069444444444442</v>
      </c>
      <c r="C1939">
        <v>37.700000000000003</v>
      </c>
      <c r="D1939">
        <v>37.700000000000003</v>
      </c>
      <c r="E1939">
        <v>37.700000000000003</v>
      </c>
      <c r="F1939">
        <v>25</v>
      </c>
      <c r="G1939">
        <v>14.3</v>
      </c>
      <c r="H1939">
        <v>4</v>
      </c>
      <c r="I1939" t="s">
        <v>339</v>
      </c>
      <c r="J1939">
        <v>0.33</v>
      </c>
      <c r="K1939">
        <v>7</v>
      </c>
      <c r="L1939" t="s">
        <v>339</v>
      </c>
      <c r="M1939">
        <v>37.700000000000003</v>
      </c>
      <c r="N1939">
        <v>38</v>
      </c>
      <c r="O1939">
        <v>38</v>
      </c>
      <c r="P1939" t="s">
        <v>337</v>
      </c>
      <c r="Q1939">
        <v>751.3</v>
      </c>
      <c r="R1939">
        <v>0</v>
      </c>
      <c r="S1939">
        <v>0</v>
      </c>
      <c r="T1939">
        <v>1001</v>
      </c>
      <c r="U1939">
        <v>7.17</v>
      </c>
      <c r="V1939">
        <v>1009</v>
      </c>
      <c r="W1939">
        <v>9.1999999999999993</v>
      </c>
      <c r="X1939">
        <v>0.33</v>
      </c>
      <c r="Y1939">
        <v>9.3000000000000007</v>
      </c>
      <c r="Z1939">
        <v>0</v>
      </c>
      <c r="AA1939">
        <v>6.7000000000000004E-2</v>
      </c>
      <c r="AB1939">
        <v>28.1</v>
      </c>
      <c r="AC1939">
        <v>37</v>
      </c>
      <c r="AD1939">
        <v>12</v>
      </c>
      <c r="AE1939">
        <v>27.6</v>
      </c>
      <c r="AF1939">
        <v>7.1</v>
      </c>
      <c r="AG1939">
        <v>7.1300000000000002E-2</v>
      </c>
      <c r="AH1939" t="s">
        <v>337</v>
      </c>
      <c r="AI1939" t="s">
        <v>337</v>
      </c>
      <c r="AJ1939">
        <v>0</v>
      </c>
      <c r="AK1939">
        <v>114</v>
      </c>
      <c r="AL1939">
        <v>1</v>
      </c>
      <c r="AM1939">
        <v>100</v>
      </c>
      <c r="AN1939">
        <v>5</v>
      </c>
    </row>
    <row r="1940" spans="1:40" x14ac:dyDescent="0.25">
      <c r="A1940" s="34">
        <v>40749</v>
      </c>
      <c r="B1940" s="220">
        <v>0.60416666666666663</v>
      </c>
      <c r="C1940">
        <v>37.9</v>
      </c>
      <c r="D1940">
        <v>37.9</v>
      </c>
      <c r="E1940">
        <v>37.700000000000003</v>
      </c>
      <c r="F1940">
        <v>26</v>
      </c>
      <c r="G1940">
        <v>15.1</v>
      </c>
      <c r="H1940">
        <v>2</v>
      </c>
      <c r="I1940" t="s">
        <v>341</v>
      </c>
      <c r="J1940">
        <v>0.17</v>
      </c>
      <c r="K1940">
        <v>5</v>
      </c>
      <c r="L1940" t="s">
        <v>339</v>
      </c>
      <c r="M1940">
        <v>37.9</v>
      </c>
      <c r="N1940">
        <v>38.6</v>
      </c>
      <c r="O1940">
        <v>38.6</v>
      </c>
      <c r="P1940" t="s">
        <v>337</v>
      </c>
      <c r="Q1940">
        <v>751.3</v>
      </c>
      <c r="R1940">
        <v>0</v>
      </c>
      <c r="S1940">
        <v>0</v>
      </c>
      <c r="T1940">
        <v>974</v>
      </c>
      <c r="U1940">
        <v>6.98</v>
      </c>
      <c r="V1940">
        <v>983</v>
      </c>
      <c r="W1940">
        <v>9</v>
      </c>
      <c r="X1940">
        <v>0.32</v>
      </c>
      <c r="Y1940">
        <v>9.1</v>
      </c>
      <c r="Z1940">
        <v>0</v>
      </c>
      <c r="AA1940">
        <v>6.8000000000000005E-2</v>
      </c>
      <c r="AB1940">
        <v>28.1</v>
      </c>
      <c r="AC1940">
        <v>37</v>
      </c>
      <c r="AD1940">
        <v>12</v>
      </c>
      <c r="AE1940">
        <v>27.6</v>
      </c>
      <c r="AF1940">
        <v>7.1</v>
      </c>
      <c r="AG1940">
        <v>7.1300000000000002E-2</v>
      </c>
      <c r="AH1940" t="s">
        <v>337</v>
      </c>
      <c r="AI1940" t="s">
        <v>337</v>
      </c>
      <c r="AJ1940">
        <v>0</v>
      </c>
      <c r="AK1940">
        <v>117</v>
      </c>
      <c r="AL1940">
        <v>1</v>
      </c>
      <c r="AM1940">
        <v>100</v>
      </c>
      <c r="AN1940">
        <v>5</v>
      </c>
    </row>
    <row r="1941" spans="1:40" x14ac:dyDescent="0.25">
      <c r="A1941" s="34">
        <v>40749</v>
      </c>
      <c r="B1941" s="220">
        <v>0.60763888888888895</v>
      </c>
      <c r="C1941">
        <v>38.4</v>
      </c>
      <c r="D1941">
        <v>38.4</v>
      </c>
      <c r="E1941">
        <v>37.9</v>
      </c>
      <c r="F1941">
        <v>26</v>
      </c>
      <c r="G1941">
        <v>15.5</v>
      </c>
      <c r="H1941">
        <v>5</v>
      </c>
      <c r="I1941" t="s">
        <v>336</v>
      </c>
      <c r="J1941">
        <v>0.42</v>
      </c>
      <c r="K1941">
        <v>10</v>
      </c>
      <c r="L1941" t="s">
        <v>351</v>
      </c>
      <c r="M1941">
        <v>38.4</v>
      </c>
      <c r="N1941">
        <v>39.299999999999997</v>
      </c>
      <c r="O1941">
        <v>39.299999999999997</v>
      </c>
      <c r="P1941" t="s">
        <v>337</v>
      </c>
      <c r="Q1941">
        <v>751.2</v>
      </c>
      <c r="R1941">
        <v>0</v>
      </c>
      <c r="S1941">
        <v>0</v>
      </c>
      <c r="T1941">
        <v>972</v>
      </c>
      <c r="U1941">
        <v>6.97</v>
      </c>
      <c r="V1941">
        <v>977</v>
      </c>
      <c r="W1941">
        <v>8.8000000000000007</v>
      </c>
      <c r="X1941">
        <v>0.31</v>
      </c>
      <c r="Y1941">
        <v>8.9</v>
      </c>
      <c r="Z1941">
        <v>0</v>
      </c>
      <c r="AA1941">
        <v>7.0000000000000007E-2</v>
      </c>
      <c r="AB1941">
        <v>28.2</v>
      </c>
      <c r="AC1941">
        <v>37</v>
      </c>
      <c r="AD1941">
        <v>12.1</v>
      </c>
      <c r="AE1941">
        <v>27.7</v>
      </c>
      <c r="AF1941">
        <v>7.1</v>
      </c>
      <c r="AG1941">
        <v>7.1300000000000002E-2</v>
      </c>
      <c r="AH1941" t="s">
        <v>337</v>
      </c>
      <c r="AI1941" t="s">
        <v>337</v>
      </c>
      <c r="AJ1941">
        <v>0</v>
      </c>
      <c r="AK1941">
        <v>117</v>
      </c>
      <c r="AL1941">
        <v>1</v>
      </c>
      <c r="AM1941">
        <v>100</v>
      </c>
      <c r="AN1941">
        <v>5</v>
      </c>
    </row>
    <row r="1942" spans="1:40" x14ac:dyDescent="0.25">
      <c r="A1942" s="34">
        <v>40749</v>
      </c>
      <c r="B1942" s="220">
        <v>0.61111111111111105</v>
      </c>
      <c r="C1942">
        <v>38.5</v>
      </c>
      <c r="D1942">
        <v>38.6</v>
      </c>
      <c r="E1942">
        <v>38.4</v>
      </c>
      <c r="F1942">
        <v>25</v>
      </c>
      <c r="G1942">
        <v>15</v>
      </c>
      <c r="H1942">
        <v>10</v>
      </c>
      <c r="I1942" t="s">
        <v>340</v>
      </c>
      <c r="J1942">
        <v>0.83</v>
      </c>
      <c r="K1942">
        <v>16</v>
      </c>
      <c r="L1942" t="s">
        <v>340</v>
      </c>
      <c r="M1942">
        <v>38.5</v>
      </c>
      <c r="N1942">
        <v>39.299999999999997</v>
      </c>
      <c r="O1942">
        <v>39.299999999999997</v>
      </c>
      <c r="P1942" t="s">
        <v>337</v>
      </c>
      <c r="Q1942">
        <v>751.2</v>
      </c>
      <c r="R1942">
        <v>0</v>
      </c>
      <c r="S1942">
        <v>0</v>
      </c>
      <c r="T1942">
        <v>973</v>
      </c>
      <c r="U1942">
        <v>6.97</v>
      </c>
      <c r="V1942">
        <v>979</v>
      </c>
      <c r="W1942">
        <v>8.9</v>
      </c>
      <c r="X1942">
        <v>0.32</v>
      </c>
      <c r="Y1942">
        <v>9</v>
      </c>
      <c r="Z1942">
        <v>0</v>
      </c>
      <c r="AA1942">
        <v>7.0000000000000007E-2</v>
      </c>
      <c r="AB1942">
        <v>28.2</v>
      </c>
      <c r="AC1942">
        <v>37</v>
      </c>
      <c r="AD1942">
        <v>12.1</v>
      </c>
      <c r="AE1942">
        <v>27.7</v>
      </c>
      <c r="AF1942">
        <v>7.1</v>
      </c>
      <c r="AG1942">
        <v>7.1300000000000002E-2</v>
      </c>
      <c r="AH1942" t="s">
        <v>337</v>
      </c>
      <c r="AI1942" t="s">
        <v>337</v>
      </c>
      <c r="AJ1942">
        <v>0</v>
      </c>
      <c r="AK1942">
        <v>114</v>
      </c>
      <c r="AL1942">
        <v>1</v>
      </c>
      <c r="AM1942">
        <v>100</v>
      </c>
      <c r="AN1942">
        <v>5</v>
      </c>
    </row>
    <row r="1943" spans="1:40" x14ac:dyDescent="0.25">
      <c r="A1943" s="34">
        <v>40749</v>
      </c>
      <c r="B1943" s="220">
        <v>0.61458333333333337</v>
      </c>
      <c r="C1943">
        <v>38.5</v>
      </c>
      <c r="D1943">
        <v>38.5</v>
      </c>
      <c r="E1943">
        <v>38.4</v>
      </c>
      <c r="F1943">
        <v>26</v>
      </c>
      <c r="G1943">
        <v>15.6</v>
      </c>
      <c r="H1943">
        <v>7</v>
      </c>
      <c r="I1943" t="s">
        <v>349</v>
      </c>
      <c r="J1943">
        <v>0.57999999999999996</v>
      </c>
      <c r="K1943">
        <v>13</v>
      </c>
      <c r="L1943" t="s">
        <v>340</v>
      </c>
      <c r="M1943">
        <v>38.5</v>
      </c>
      <c r="N1943">
        <v>39.5</v>
      </c>
      <c r="O1943">
        <v>39.5</v>
      </c>
      <c r="P1943" t="s">
        <v>337</v>
      </c>
      <c r="Q1943">
        <v>751.1</v>
      </c>
      <c r="R1943">
        <v>0</v>
      </c>
      <c r="S1943">
        <v>0</v>
      </c>
      <c r="T1943">
        <v>966</v>
      </c>
      <c r="U1943">
        <v>6.92</v>
      </c>
      <c r="V1943">
        <v>974</v>
      </c>
      <c r="W1943">
        <v>8.8000000000000007</v>
      </c>
      <c r="X1943">
        <v>0.31</v>
      </c>
      <c r="Y1943">
        <v>8.9</v>
      </c>
      <c r="Z1943">
        <v>0</v>
      </c>
      <c r="AA1943">
        <v>7.0000000000000007E-2</v>
      </c>
      <c r="AB1943">
        <v>28.2</v>
      </c>
      <c r="AC1943">
        <v>37</v>
      </c>
      <c r="AD1943">
        <v>12.1</v>
      </c>
      <c r="AE1943">
        <v>27.7</v>
      </c>
      <c r="AF1943">
        <v>7.1</v>
      </c>
      <c r="AG1943">
        <v>7.1300000000000002E-2</v>
      </c>
      <c r="AH1943" t="s">
        <v>337</v>
      </c>
      <c r="AI1943" t="s">
        <v>337</v>
      </c>
      <c r="AJ1943">
        <v>0</v>
      </c>
      <c r="AK1943">
        <v>116</v>
      </c>
      <c r="AL1943">
        <v>1</v>
      </c>
      <c r="AM1943">
        <v>100</v>
      </c>
      <c r="AN1943">
        <v>5</v>
      </c>
    </row>
    <row r="1944" spans="1:40" x14ac:dyDescent="0.25">
      <c r="A1944" s="34">
        <v>40749</v>
      </c>
      <c r="B1944" s="220">
        <v>0.61805555555555558</v>
      </c>
      <c r="C1944">
        <v>38.5</v>
      </c>
      <c r="D1944">
        <v>38.5</v>
      </c>
      <c r="E1944">
        <v>38.4</v>
      </c>
      <c r="F1944">
        <v>24</v>
      </c>
      <c r="G1944">
        <v>14.3</v>
      </c>
      <c r="H1944">
        <v>4</v>
      </c>
      <c r="I1944" t="s">
        <v>351</v>
      </c>
      <c r="J1944">
        <v>0.33</v>
      </c>
      <c r="K1944">
        <v>14</v>
      </c>
      <c r="L1944" t="s">
        <v>351</v>
      </c>
      <c r="M1944">
        <v>38.5</v>
      </c>
      <c r="N1944">
        <v>38.9</v>
      </c>
      <c r="O1944">
        <v>38.9</v>
      </c>
      <c r="P1944" t="s">
        <v>337</v>
      </c>
      <c r="Q1944">
        <v>751.2</v>
      </c>
      <c r="R1944">
        <v>0</v>
      </c>
      <c r="S1944">
        <v>0</v>
      </c>
      <c r="T1944">
        <v>949</v>
      </c>
      <c r="U1944">
        <v>6.8</v>
      </c>
      <c r="V1944">
        <v>965</v>
      </c>
      <c r="W1944">
        <v>8.4</v>
      </c>
      <c r="X1944">
        <v>0.3</v>
      </c>
      <c r="Y1944">
        <v>8.6</v>
      </c>
      <c r="Z1944">
        <v>0</v>
      </c>
      <c r="AA1944">
        <v>7.0000000000000007E-2</v>
      </c>
      <c r="AB1944">
        <v>28.3</v>
      </c>
      <c r="AC1944">
        <v>37</v>
      </c>
      <c r="AD1944">
        <v>12.2</v>
      </c>
      <c r="AE1944">
        <v>27.8</v>
      </c>
      <c r="AF1944">
        <v>7.09</v>
      </c>
      <c r="AG1944">
        <v>7.1300000000000002E-2</v>
      </c>
      <c r="AH1944" t="s">
        <v>337</v>
      </c>
      <c r="AI1944" t="s">
        <v>337</v>
      </c>
      <c r="AJ1944">
        <v>0</v>
      </c>
      <c r="AK1944">
        <v>115</v>
      </c>
      <c r="AL1944">
        <v>1</v>
      </c>
      <c r="AM1944">
        <v>100</v>
      </c>
      <c r="AN1944">
        <v>5</v>
      </c>
    </row>
    <row r="1945" spans="1:40" x14ac:dyDescent="0.25">
      <c r="A1945" s="34">
        <v>40749</v>
      </c>
      <c r="B1945" s="220">
        <v>0.62152777777777779</v>
      </c>
      <c r="C1945">
        <v>38.5</v>
      </c>
      <c r="D1945">
        <v>38.5</v>
      </c>
      <c r="E1945">
        <v>38.4</v>
      </c>
      <c r="F1945">
        <v>24</v>
      </c>
      <c r="G1945">
        <v>14.3</v>
      </c>
      <c r="H1945">
        <v>4</v>
      </c>
      <c r="I1945" t="s">
        <v>338</v>
      </c>
      <c r="J1945">
        <v>0.33</v>
      </c>
      <c r="K1945">
        <v>9</v>
      </c>
      <c r="L1945" t="s">
        <v>340</v>
      </c>
      <c r="M1945">
        <v>38.5</v>
      </c>
      <c r="N1945">
        <v>38.9</v>
      </c>
      <c r="O1945">
        <v>38.9</v>
      </c>
      <c r="P1945" t="s">
        <v>337</v>
      </c>
      <c r="Q1945">
        <v>750.9</v>
      </c>
      <c r="R1945">
        <v>0</v>
      </c>
      <c r="S1945">
        <v>0</v>
      </c>
      <c r="T1945">
        <v>937</v>
      </c>
      <c r="U1945">
        <v>6.72</v>
      </c>
      <c r="V1945">
        <v>951</v>
      </c>
      <c r="W1945">
        <v>8.4</v>
      </c>
      <c r="X1945">
        <v>0.3</v>
      </c>
      <c r="Y1945">
        <v>8.4</v>
      </c>
      <c r="Z1945">
        <v>0</v>
      </c>
      <c r="AA1945">
        <v>7.0000000000000007E-2</v>
      </c>
      <c r="AB1945">
        <v>28.3</v>
      </c>
      <c r="AC1945">
        <v>37</v>
      </c>
      <c r="AD1945">
        <v>12.2</v>
      </c>
      <c r="AE1945">
        <v>27.8</v>
      </c>
      <c r="AF1945">
        <v>7.09</v>
      </c>
      <c r="AG1945">
        <v>7.1199999999999999E-2</v>
      </c>
      <c r="AH1945" t="s">
        <v>337</v>
      </c>
      <c r="AI1945" t="s">
        <v>337</v>
      </c>
      <c r="AJ1945">
        <v>0</v>
      </c>
      <c r="AK1945">
        <v>115</v>
      </c>
      <c r="AL1945">
        <v>1</v>
      </c>
      <c r="AM1945">
        <v>100</v>
      </c>
      <c r="AN1945">
        <v>5</v>
      </c>
    </row>
    <row r="1946" spans="1:40" x14ac:dyDescent="0.25">
      <c r="A1946" s="34">
        <v>40749</v>
      </c>
      <c r="B1946" s="220">
        <v>0.625</v>
      </c>
      <c r="C1946">
        <v>38.5</v>
      </c>
      <c r="D1946">
        <v>38.6</v>
      </c>
      <c r="E1946">
        <v>38.5</v>
      </c>
      <c r="F1946">
        <v>23</v>
      </c>
      <c r="G1946">
        <v>13.7</v>
      </c>
      <c r="H1946">
        <v>8</v>
      </c>
      <c r="I1946" t="s">
        <v>340</v>
      </c>
      <c r="J1946">
        <v>0.67</v>
      </c>
      <c r="K1946">
        <v>12</v>
      </c>
      <c r="L1946" t="s">
        <v>340</v>
      </c>
      <c r="M1946">
        <v>38.5</v>
      </c>
      <c r="N1946">
        <v>38.6</v>
      </c>
      <c r="O1946">
        <v>38.6</v>
      </c>
      <c r="P1946" t="s">
        <v>337</v>
      </c>
      <c r="Q1946">
        <v>750.9</v>
      </c>
      <c r="R1946">
        <v>0</v>
      </c>
      <c r="S1946">
        <v>0</v>
      </c>
      <c r="T1946">
        <v>939</v>
      </c>
      <c r="U1946">
        <v>6.73</v>
      </c>
      <c r="V1946">
        <v>944</v>
      </c>
      <c r="W1946">
        <v>8.4</v>
      </c>
      <c r="X1946">
        <v>0.3</v>
      </c>
      <c r="Y1946">
        <v>8.4</v>
      </c>
      <c r="Z1946">
        <v>0</v>
      </c>
      <c r="AA1946">
        <v>7.0000000000000007E-2</v>
      </c>
      <c r="AB1946">
        <v>28.4</v>
      </c>
      <c r="AC1946">
        <v>37</v>
      </c>
      <c r="AD1946">
        <v>12.3</v>
      </c>
      <c r="AE1946">
        <v>27.9</v>
      </c>
      <c r="AF1946">
        <v>7.09</v>
      </c>
      <c r="AG1946">
        <v>7.1199999999999999E-2</v>
      </c>
      <c r="AH1946" t="s">
        <v>337</v>
      </c>
      <c r="AI1946" t="s">
        <v>337</v>
      </c>
      <c r="AJ1946">
        <v>3.2000000000000001E-2</v>
      </c>
      <c r="AK1946">
        <v>117</v>
      </c>
      <c r="AL1946">
        <v>1</v>
      </c>
      <c r="AM1946">
        <v>100</v>
      </c>
      <c r="AN1946">
        <v>5</v>
      </c>
    </row>
    <row r="1947" spans="1:40" x14ac:dyDescent="0.25">
      <c r="A1947" s="34">
        <v>40749</v>
      </c>
      <c r="B1947" s="220">
        <v>0.62847222222222221</v>
      </c>
      <c r="C1947">
        <v>38.5</v>
      </c>
      <c r="D1947">
        <v>38.5</v>
      </c>
      <c r="E1947">
        <v>38.4</v>
      </c>
      <c r="F1947">
        <v>22</v>
      </c>
      <c r="G1947">
        <v>13</v>
      </c>
      <c r="H1947">
        <v>4</v>
      </c>
      <c r="I1947" t="s">
        <v>351</v>
      </c>
      <c r="J1947">
        <v>0.33</v>
      </c>
      <c r="K1947">
        <v>8</v>
      </c>
      <c r="L1947" t="s">
        <v>349</v>
      </c>
      <c r="M1947">
        <v>38.5</v>
      </c>
      <c r="N1947">
        <v>38.200000000000003</v>
      </c>
      <c r="O1947">
        <v>38.200000000000003</v>
      </c>
      <c r="P1947" t="s">
        <v>337</v>
      </c>
      <c r="Q1947">
        <v>750.8</v>
      </c>
      <c r="R1947">
        <v>0</v>
      </c>
      <c r="S1947">
        <v>0</v>
      </c>
      <c r="T1947">
        <v>957</v>
      </c>
      <c r="U1947">
        <v>6.86</v>
      </c>
      <c r="V1947">
        <v>977</v>
      </c>
      <c r="W1947">
        <v>8.4</v>
      </c>
      <c r="X1947">
        <v>0.3</v>
      </c>
      <c r="Y1947">
        <v>8.5</v>
      </c>
      <c r="Z1947">
        <v>0</v>
      </c>
      <c r="AA1947">
        <v>7.0000000000000007E-2</v>
      </c>
      <c r="AB1947">
        <v>28.4</v>
      </c>
      <c r="AC1947">
        <v>37</v>
      </c>
      <c r="AD1947">
        <v>12.3</v>
      </c>
      <c r="AE1947">
        <v>27.9</v>
      </c>
      <c r="AF1947">
        <v>7.09</v>
      </c>
      <c r="AG1947">
        <v>7.1199999999999999E-2</v>
      </c>
      <c r="AH1947" t="s">
        <v>337</v>
      </c>
      <c r="AI1947" t="s">
        <v>337</v>
      </c>
      <c r="AJ1947">
        <v>0</v>
      </c>
      <c r="AK1947">
        <v>116</v>
      </c>
      <c r="AL1947">
        <v>1</v>
      </c>
      <c r="AM1947">
        <v>100</v>
      </c>
      <c r="AN1947">
        <v>5</v>
      </c>
    </row>
    <row r="1948" spans="1:40" x14ac:dyDescent="0.25">
      <c r="A1948" s="34">
        <v>40749</v>
      </c>
      <c r="B1948" s="220">
        <v>0.63194444444444442</v>
      </c>
      <c r="C1948">
        <v>38.299999999999997</v>
      </c>
      <c r="D1948">
        <v>38.5</v>
      </c>
      <c r="E1948">
        <v>38.299999999999997</v>
      </c>
      <c r="F1948">
        <v>22</v>
      </c>
      <c r="G1948">
        <v>12.8</v>
      </c>
      <c r="H1948">
        <v>6</v>
      </c>
      <c r="I1948" t="s">
        <v>340</v>
      </c>
      <c r="J1948">
        <v>0.5</v>
      </c>
      <c r="K1948">
        <v>14</v>
      </c>
      <c r="L1948" t="s">
        <v>340</v>
      </c>
      <c r="M1948">
        <v>38.299999999999997</v>
      </c>
      <c r="N1948">
        <v>37.9</v>
      </c>
      <c r="O1948">
        <v>37.9</v>
      </c>
      <c r="P1948" t="s">
        <v>337</v>
      </c>
      <c r="Q1948">
        <v>750.8</v>
      </c>
      <c r="R1948">
        <v>0</v>
      </c>
      <c r="S1948">
        <v>0</v>
      </c>
      <c r="T1948">
        <v>930</v>
      </c>
      <c r="U1948">
        <v>6.67</v>
      </c>
      <c r="V1948">
        <v>947</v>
      </c>
      <c r="W1948">
        <v>8.1999999999999993</v>
      </c>
      <c r="X1948">
        <v>0.28999999999999998</v>
      </c>
      <c r="Y1948">
        <v>8.4</v>
      </c>
      <c r="Z1948">
        <v>0</v>
      </c>
      <c r="AA1948">
        <v>6.9000000000000006E-2</v>
      </c>
      <c r="AB1948">
        <v>28.4</v>
      </c>
      <c r="AC1948">
        <v>37</v>
      </c>
      <c r="AD1948">
        <v>12.3</v>
      </c>
      <c r="AE1948">
        <v>27.9</v>
      </c>
      <c r="AF1948">
        <v>7.09</v>
      </c>
      <c r="AG1948">
        <v>7.1199999999999999E-2</v>
      </c>
      <c r="AH1948" t="s">
        <v>337</v>
      </c>
      <c r="AI1948" t="s">
        <v>337</v>
      </c>
      <c r="AJ1948">
        <v>0</v>
      </c>
      <c r="AK1948">
        <v>117</v>
      </c>
      <c r="AL1948">
        <v>1</v>
      </c>
      <c r="AM1948">
        <v>100</v>
      </c>
      <c r="AN1948">
        <v>5</v>
      </c>
    </row>
    <row r="1949" spans="1:40" x14ac:dyDescent="0.25">
      <c r="A1949" s="34">
        <v>40749</v>
      </c>
      <c r="B1949" s="220">
        <v>0.63541666666666663</v>
      </c>
      <c r="C1949">
        <v>38.4</v>
      </c>
      <c r="D1949">
        <v>38.4</v>
      </c>
      <c r="E1949">
        <v>38.299999999999997</v>
      </c>
      <c r="F1949">
        <v>21</v>
      </c>
      <c r="G1949">
        <v>12.2</v>
      </c>
      <c r="H1949">
        <v>6</v>
      </c>
      <c r="I1949" t="s">
        <v>338</v>
      </c>
      <c r="J1949">
        <v>0.5</v>
      </c>
      <c r="K1949">
        <v>12</v>
      </c>
      <c r="L1949" t="s">
        <v>340</v>
      </c>
      <c r="M1949">
        <v>38.4</v>
      </c>
      <c r="N1949">
        <v>37.799999999999997</v>
      </c>
      <c r="O1949">
        <v>37.799999999999997</v>
      </c>
      <c r="P1949" t="s">
        <v>337</v>
      </c>
      <c r="Q1949">
        <v>750.7</v>
      </c>
      <c r="R1949">
        <v>0</v>
      </c>
      <c r="S1949">
        <v>0</v>
      </c>
      <c r="T1949">
        <v>936</v>
      </c>
      <c r="U1949">
        <v>6.71</v>
      </c>
      <c r="V1949">
        <v>940</v>
      </c>
      <c r="W1949">
        <v>8.3000000000000007</v>
      </c>
      <c r="X1949">
        <v>0.3</v>
      </c>
      <c r="Y1949">
        <v>8.3000000000000007</v>
      </c>
      <c r="Z1949">
        <v>0</v>
      </c>
      <c r="AA1949">
        <v>7.0000000000000007E-2</v>
      </c>
      <c r="AB1949">
        <v>28.5</v>
      </c>
      <c r="AC1949">
        <v>37</v>
      </c>
      <c r="AD1949">
        <v>12.4</v>
      </c>
      <c r="AE1949">
        <v>28.1</v>
      </c>
      <c r="AF1949">
        <v>7.08</v>
      </c>
      <c r="AG1949">
        <v>7.1199999999999999E-2</v>
      </c>
      <c r="AH1949" t="s">
        <v>337</v>
      </c>
      <c r="AI1949" t="s">
        <v>337</v>
      </c>
      <c r="AJ1949">
        <v>0</v>
      </c>
      <c r="AK1949">
        <v>117</v>
      </c>
      <c r="AL1949">
        <v>1</v>
      </c>
      <c r="AM1949">
        <v>100</v>
      </c>
      <c r="AN1949">
        <v>5</v>
      </c>
    </row>
    <row r="1950" spans="1:40" x14ac:dyDescent="0.25">
      <c r="A1950" s="34">
        <v>40749</v>
      </c>
      <c r="B1950" s="220">
        <v>0.63888888888888895</v>
      </c>
      <c r="C1950">
        <v>38.6</v>
      </c>
      <c r="D1950">
        <v>38.6</v>
      </c>
      <c r="E1950">
        <v>38.4</v>
      </c>
      <c r="F1950">
        <v>22</v>
      </c>
      <c r="G1950">
        <v>13.1</v>
      </c>
      <c r="H1950">
        <v>7</v>
      </c>
      <c r="I1950" t="s">
        <v>338</v>
      </c>
      <c r="J1950">
        <v>0.57999999999999996</v>
      </c>
      <c r="K1950">
        <v>13</v>
      </c>
      <c r="L1950" t="s">
        <v>338</v>
      </c>
      <c r="M1950">
        <v>38.6</v>
      </c>
      <c r="N1950">
        <v>38.299999999999997</v>
      </c>
      <c r="O1950">
        <v>38.299999999999997</v>
      </c>
      <c r="P1950" t="s">
        <v>337</v>
      </c>
      <c r="Q1950">
        <v>750.7</v>
      </c>
      <c r="R1950">
        <v>0</v>
      </c>
      <c r="S1950">
        <v>0</v>
      </c>
      <c r="T1950">
        <v>935</v>
      </c>
      <c r="U1950">
        <v>6.7</v>
      </c>
      <c r="V1950">
        <v>939</v>
      </c>
      <c r="W1950">
        <v>8.1</v>
      </c>
      <c r="X1950">
        <v>0.28999999999999998</v>
      </c>
      <c r="Y1950">
        <v>8.1999999999999993</v>
      </c>
      <c r="Z1950">
        <v>0</v>
      </c>
      <c r="AA1950">
        <v>7.0000000000000007E-2</v>
      </c>
      <c r="AB1950">
        <v>28.6</v>
      </c>
      <c r="AC1950">
        <v>39</v>
      </c>
      <c r="AD1950">
        <v>13.3</v>
      </c>
      <c r="AE1950">
        <v>28.5</v>
      </c>
      <c r="AF1950">
        <v>7.38</v>
      </c>
      <c r="AG1950">
        <v>7.1099999999999997E-2</v>
      </c>
      <c r="AH1950" t="s">
        <v>337</v>
      </c>
      <c r="AI1950" t="s">
        <v>337</v>
      </c>
      <c r="AJ1950">
        <v>0</v>
      </c>
      <c r="AK1950">
        <v>117</v>
      </c>
      <c r="AL1950">
        <v>1</v>
      </c>
      <c r="AM1950">
        <v>100</v>
      </c>
      <c r="AN1950">
        <v>5</v>
      </c>
    </row>
    <row r="1951" spans="1:40" x14ac:dyDescent="0.25">
      <c r="A1951" s="34">
        <v>40749</v>
      </c>
      <c r="B1951" s="220">
        <v>0.64236111111111105</v>
      </c>
      <c r="C1951">
        <v>38.6</v>
      </c>
      <c r="D1951">
        <v>38.6</v>
      </c>
      <c r="E1951">
        <v>38.6</v>
      </c>
      <c r="F1951">
        <v>22</v>
      </c>
      <c r="G1951">
        <v>13.1</v>
      </c>
      <c r="H1951">
        <v>3</v>
      </c>
      <c r="I1951" t="s">
        <v>338</v>
      </c>
      <c r="J1951">
        <v>0.25</v>
      </c>
      <c r="K1951">
        <v>10</v>
      </c>
      <c r="L1951" t="s">
        <v>340</v>
      </c>
      <c r="M1951">
        <v>38.6</v>
      </c>
      <c r="N1951">
        <v>38.299999999999997</v>
      </c>
      <c r="O1951">
        <v>38.299999999999997</v>
      </c>
      <c r="P1951" t="s">
        <v>337</v>
      </c>
      <c r="Q1951">
        <v>750.6</v>
      </c>
      <c r="R1951">
        <v>0</v>
      </c>
      <c r="S1951">
        <v>0</v>
      </c>
      <c r="T1951">
        <v>913</v>
      </c>
      <c r="U1951">
        <v>6.54</v>
      </c>
      <c r="V1951">
        <v>925</v>
      </c>
      <c r="W1951">
        <v>7.9</v>
      </c>
      <c r="X1951">
        <v>0.28000000000000003</v>
      </c>
      <c r="Y1951">
        <v>8</v>
      </c>
      <c r="Z1951">
        <v>0</v>
      </c>
      <c r="AA1951">
        <v>7.0000000000000007E-2</v>
      </c>
      <c r="AB1951">
        <v>28.7</v>
      </c>
      <c r="AC1951">
        <v>39</v>
      </c>
      <c r="AD1951">
        <v>13.4</v>
      </c>
      <c r="AE1951">
        <v>28.7</v>
      </c>
      <c r="AF1951">
        <v>7.38</v>
      </c>
      <c r="AG1951">
        <v>7.0999999999999994E-2</v>
      </c>
      <c r="AH1951" t="s">
        <v>337</v>
      </c>
      <c r="AI1951" t="s">
        <v>337</v>
      </c>
      <c r="AJ1951">
        <v>0</v>
      </c>
      <c r="AK1951">
        <v>117</v>
      </c>
      <c r="AL1951">
        <v>1</v>
      </c>
      <c r="AM1951">
        <v>100</v>
      </c>
      <c r="AN1951">
        <v>5</v>
      </c>
    </row>
    <row r="1952" spans="1:40" x14ac:dyDescent="0.25">
      <c r="A1952" s="34">
        <v>40749</v>
      </c>
      <c r="B1952" s="220">
        <v>0.64583333333333337</v>
      </c>
      <c r="C1952">
        <v>38.700000000000003</v>
      </c>
      <c r="D1952">
        <v>38.799999999999997</v>
      </c>
      <c r="E1952">
        <v>38.6</v>
      </c>
      <c r="F1952">
        <v>21</v>
      </c>
      <c r="G1952">
        <v>12.5</v>
      </c>
      <c r="H1952">
        <v>3</v>
      </c>
      <c r="I1952" t="s">
        <v>340</v>
      </c>
      <c r="J1952">
        <v>0.25</v>
      </c>
      <c r="K1952">
        <v>9</v>
      </c>
      <c r="L1952" t="s">
        <v>340</v>
      </c>
      <c r="M1952">
        <v>38.700000000000003</v>
      </c>
      <c r="N1952">
        <v>38.200000000000003</v>
      </c>
      <c r="O1952">
        <v>38.200000000000003</v>
      </c>
      <c r="P1952" t="s">
        <v>337</v>
      </c>
      <c r="Q1952">
        <v>750.5</v>
      </c>
      <c r="R1952">
        <v>0</v>
      </c>
      <c r="S1952">
        <v>0</v>
      </c>
      <c r="T1952">
        <v>902</v>
      </c>
      <c r="U1952">
        <v>6.47</v>
      </c>
      <c r="V1952">
        <v>907</v>
      </c>
      <c r="W1952">
        <v>7.7</v>
      </c>
      <c r="X1952">
        <v>0.28000000000000003</v>
      </c>
      <c r="Y1952">
        <v>7.7</v>
      </c>
      <c r="Z1952">
        <v>0</v>
      </c>
      <c r="AA1952">
        <v>7.0999999999999994E-2</v>
      </c>
      <c r="AB1952">
        <v>28.8</v>
      </c>
      <c r="AC1952">
        <v>39</v>
      </c>
      <c r="AD1952">
        <v>13.5</v>
      </c>
      <c r="AE1952">
        <v>28.8</v>
      </c>
      <c r="AF1952">
        <v>7.37</v>
      </c>
      <c r="AG1952">
        <v>7.0999999999999994E-2</v>
      </c>
      <c r="AH1952" t="s">
        <v>337</v>
      </c>
      <c r="AI1952" t="s">
        <v>337</v>
      </c>
      <c r="AJ1952">
        <v>0</v>
      </c>
      <c r="AK1952">
        <v>116</v>
      </c>
      <c r="AL1952">
        <v>1</v>
      </c>
      <c r="AM1952">
        <v>100</v>
      </c>
      <c r="AN1952">
        <v>5</v>
      </c>
    </row>
    <row r="1953" spans="1:40" x14ac:dyDescent="0.25">
      <c r="A1953" s="34">
        <v>40749</v>
      </c>
      <c r="B1953" s="220">
        <v>0.64930555555555558</v>
      </c>
      <c r="C1953">
        <v>38.799999999999997</v>
      </c>
      <c r="D1953">
        <v>38.799999999999997</v>
      </c>
      <c r="E1953">
        <v>38.700000000000003</v>
      </c>
      <c r="F1953">
        <v>20</v>
      </c>
      <c r="G1953">
        <v>11.8</v>
      </c>
      <c r="H1953">
        <v>4</v>
      </c>
      <c r="I1953" t="s">
        <v>349</v>
      </c>
      <c r="J1953">
        <v>0.33</v>
      </c>
      <c r="K1953">
        <v>8</v>
      </c>
      <c r="L1953" t="s">
        <v>349</v>
      </c>
      <c r="M1953">
        <v>38.799999999999997</v>
      </c>
      <c r="N1953">
        <v>37.799999999999997</v>
      </c>
      <c r="O1953">
        <v>37.799999999999997</v>
      </c>
      <c r="P1953" t="s">
        <v>337</v>
      </c>
      <c r="Q1953">
        <v>750.4</v>
      </c>
      <c r="R1953">
        <v>0</v>
      </c>
      <c r="S1953">
        <v>0</v>
      </c>
      <c r="T1953">
        <v>885</v>
      </c>
      <c r="U1953">
        <v>6.34</v>
      </c>
      <c r="V1953">
        <v>895</v>
      </c>
      <c r="W1953">
        <v>7.4</v>
      </c>
      <c r="X1953">
        <v>0.26</v>
      </c>
      <c r="Y1953">
        <v>7.5</v>
      </c>
      <c r="Z1953">
        <v>0</v>
      </c>
      <c r="AA1953">
        <v>7.0999999999999994E-2</v>
      </c>
      <c r="AB1953">
        <v>28.9</v>
      </c>
      <c r="AC1953">
        <v>38</v>
      </c>
      <c r="AD1953">
        <v>13.2</v>
      </c>
      <c r="AE1953">
        <v>28.9</v>
      </c>
      <c r="AF1953">
        <v>7.25</v>
      </c>
      <c r="AG1953">
        <v>7.0999999999999994E-2</v>
      </c>
      <c r="AH1953" t="s">
        <v>337</v>
      </c>
      <c r="AI1953" t="s">
        <v>337</v>
      </c>
      <c r="AJ1953">
        <v>0</v>
      </c>
      <c r="AK1953">
        <v>116</v>
      </c>
      <c r="AL1953">
        <v>1</v>
      </c>
      <c r="AM1953">
        <v>100</v>
      </c>
      <c r="AN1953">
        <v>5</v>
      </c>
    </row>
    <row r="1954" spans="1:40" x14ac:dyDescent="0.25">
      <c r="A1954" s="34">
        <v>40749</v>
      </c>
      <c r="B1954" s="220">
        <v>0.65277777777777779</v>
      </c>
      <c r="C1954">
        <v>39.6</v>
      </c>
      <c r="D1954">
        <v>39.6</v>
      </c>
      <c r="E1954">
        <v>38.799999999999997</v>
      </c>
      <c r="F1954">
        <v>19</v>
      </c>
      <c r="G1954">
        <v>11.6</v>
      </c>
      <c r="H1954">
        <v>2</v>
      </c>
      <c r="I1954" t="s">
        <v>347</v>
      </c>
      <c r="J1954">
        <v>0.17</v>
      </c>
      <c r="K1954">
        <v>5</v>
      </c>
      <c r="L1954" t="s">
        <v>347</v>
      </c>
      <c r="M1954">
        <v>39.6</v>
      </c>
      <c r="N1954">
        <v>38.700000000000003</v>
      </c>
      <c r="O1954">
        <v>38.700000000000003</v>
      </c>
      <c r="P1954" t="s">
        <v>337</v>
      </c>
      <c r="Q1954">
        <v>750.3</v>
      </c>
      <c r="R1954">
        <v>0</v>
      </c>
      <c r="S1954">
        <v>0</v>
      </c>
      <c r="T1954">
        <v>884</v>
      </c>
      <c r="U1954">
        <v>6.34</v>
      </c>
      <c r="V1954">
        <v>888</v>
      </c>
      <c r="W1954">
        <v>7.3</v>
      </c>
      <c r="X1954">
        <v>0.26</v>
      </c>
      <c r="Y1954">
        <v>7.4</v>
      </c>
      <c r="Z1954">
        <v>0</v>
      </c>
      <c r="AA1954">
        <v>7.3999999999999996E-2</v>
      </c>
      <c r="AB1954">
        <v>28.9</v>
      </c>
      <c r="AC1954">
        <v>38</v>
      </c>
      <c r="AD1954">
        <v>13.2</v>
      </c>
      <c r="AE1954">
        <v>28.9</v>
      </c>
      <c r="AF1954">
        <v>7.25</v>
      </c>
      <c r="AG1954">
        <v>7.0999999999999994E-2</v>
      </c>
      <c r="AH1954" t="s">
        <v>337</v>
      </c>
      <c r="AI1954" t="s">
        <v>337</v>
      </c>
      <c r="AJ1954">
        <v>0</v>
      </c>
      <c r="AK1954">
        <v>115</v>
      </c>
      <c r="AL1954">
        <v>1</v>
      </c>
      <c r="AM1954">
        <v>100</v>
      </c>
      <c r="AN1954">
        <v>5</v>
      </c>
    </row>
    <row r="1955" spans="1:40" x14ac:dyDescent="0.25">
      <c r="A1955" s="34">
        <v>40749</v>
      </c>
      <c r="B1955" s="220">
        <v>0.65625</v>
      </c>
      <c r="C1955">
        <v>39.6</v>
      </c>
      <c r="D1955">
        <v>39.799999999999997</v>
      </c>
      <c r="E1955">
        <v>39.6</v>
      </c>
      <c r="F1955">
        <v>21</v>
      </c>
      <c r="G1955">
        <v>13.2</v>
      </c>
      <c r="H1955">
        <v>5</v>
      </c>
      <c r="I1955" t="s">
        <v>338</v>
      </c>
      <c r="J1955">
        <v>0.42</v>
      </c>
      <c r="K1955">
        <v>10</v>
      </c>
      <c r="L1955" t="s">
        <v>340</v>
      </c>
      <c r="M1955">
        <v>39.6</v>
      </c>
      <c r="N1955">
        <v>39.4</v>
      </c>
      <c r="O1955">
        <v>39.4</v>
      </c>
      <c r="P1955" t="s">
        <v>337</v>
      </c>
      <c r="Q1955">
        <v>750.3</v>
      </c>
      <c r="R1955">
        <v>0</v>
      </c>
      <c r="S1955">
        <v>0</v>
      </c>
      <c r="T1955">
        <v>866</v>
      </c>
      <c r="U1955">
        <v>6.21</v>
      </c>
      <c r="V1955">
        <v>875</v>
      </c>
      <c r="W1955">
        <v>7.1</v>
      </c>
      <c r="X1955">
        <v>0.25</v>
      </c>
      <c r="Y1955">
        <v>7.1</v>
      </c>
      <c r="Z1955">
        <v>0</v>
      </c>
      <c r="AA1955">
        <v>7.3999999999999996E-2</v>
      </c>
      <c r="AB1955">
        <v>28.9</v>
      </c>
      <c r="AC1955">
        <v>37</v>
      </c>
      <c r="AD1955">
        <v>12.8</v>
      </c>
      <c r="AE1955">
        <v>28.8</v>
      </c>
      <c r="AF1955">
        <v>7.07</v>
      </c>
      <c r="AG1955">
        <v>7.0999999999999994E-2</v>
      </c>
      <c r="AH1955" t="s">
        <v>337</v>
      </c>
      <c r="AI1955" t="s">
        <v>337</v>
      </c>
      <c r="AJ1955">
        <v>0</v>
      </c>
      <c r="AK1955">
        <v>115</v>
      </c>
      <c r="AL1955">
        <v>1</v>
      </c>
      <c r="AM1955">
        <v>100</v>
      </c>
      <c r="AN1955">
        <v>5</v>
      </c>
    </row>
    <row r="1956" spans="1:40" x14ac:dyDescent="0.25">
      <c r="A1956" s="34">
        <v>40749</v>
      </c>
      <c r="B1956" s="220">
        <v>0.65972222222222221</v>
      </c>
      <c r="C1956">
        <v>39.1</v>
      </c>
      <c r="D1956">
        <v>39.6</v>
      </c>
      <c r="E1956">
        <v>39.1</v>
      </c>
      <c r="F1956">
        <v>21</v>
      </c>
      <c r="G1956">
        <v>12.8</v>
      </c>
      <c r="H1956">
        <v>6</v>
      </c>
      <c r="I1956" t="s">
        <v>338</v>
      </c>
      <c r="J1956">
        <v>0.5</v>
      </c>
      <c r="K1956">
        <v>12</v>
      </c>
      <c r="L1956" t="s">
        <v>340</v>
      </c>
      <c r="M1956">
        <v>39.1</v>
      </c>
      <c r="N1956">
        <v>38.700000000000003</v>
      </c>
      <c r="O1956">
        <v>38.700000000000003</v>
      </c>
      <c r="P1956" t="s">
        <v>337</v>
      </c>
      <c r="Q1956">
        <v>750.3</v>
      </c>
      <c r="R1956">
        <v>0</v>
      </c>
      <c r="S1956">
        <v>0</v>
      </c>
      <c r="T1956">
        <v>867</v>
      </c>
      <c r="U1956">
        <v>6.21</v>
      </c>
      <c r="V1956">
        <v>868</v>
      </c>
      <c r="W1956">
        <v>7</v>
      </c>
      <c r="X1956">
        <v>0.25</v>
      </c>
      <c r="Y1956">
        <v>7</v>
      </c>
      <c r="Z1956">
        <v>0</v>
      </c>
      <c r="AA1956">
        <v>7.1999999999999995E-2</v>
      </c>
      <c r="AB1956">
        <v>28.9</v>
      </c>
      <c r="AC1956">
        <v>37</v>
      </c>
      <c r="AD1956">
        <v>12.8</v>
      </c>
      <c r="AE1956">
        <v>28.8</v>
      </c>
      <c r="AF1956">
        <v>7.07</v>
      </c>
      <c r="AG1956">
        <v>7.0999999999999994E-2</v>
      </c>
      <c r="AH1956" t="s">
        <v>337</v>
      </c>
      <c r="AI1956" t="s">
        <v>337</v>
      </c>
      <c r="AJ1956">
        <v>0</v>
      </c>
      <c r="AK1956">
        <v>115</v>
      </c>
      <c r="AL1956">
        <v>1</v>
      </c>
      <c r="AM1956">
        <v>100</v>
      </c>
      <c r="AN1956">
        <v>5</v>
      </c>
    </row>
    <row r="1957" spans="1:40" x14ac:dyDescent="0.25">
      <c r="A1957" s="34">
        <v>40749</v>
      </c>
      <c r="B1957" s="220">
        <v>0.66319444444444442</v>
      </c>
      <c r="C1957">
        <v>38.799999999999997</v>
      </c>
      <c r="D1957">
        <v>39.1</v>
      </c>
      <c r="E1957">
        <v>38.799999999999997</v>
      </c>
      <c r="F1957">
        <v>21</v>
      </c>
      <c r="G1957">
        <v>12.6</v>
      </c>
      <c r="H1957">
        <v>5</v>
      </c>
      <c r="I1957" t="s">
        <v>338</v>
      </c>
      <c r="J1957">
        <v>0.42</v>
      </c>
      <c r="K1957">
        <v>13</v>
      </c>
      <c r="L1957" t="s">
        <v>340</v>
      </c>
      <c r="M1957">
        <v>38.799999999999997</v>
      </c>
      <c r="N1957">
        <v>38.299999999999997</v>
      </c>
      <c r="O1957">
        <v>38.299999999999997</v>
      </c>
      <c r="P1957" t="s">
        <v>337</v>
      </c>
      <c r="Q1957">
        <v>750.3</v>
      </c>
      <c r="R1957">
        <v>0</v>
      </c>
      <c r="S1957">
        <v>0</v>
      </c>
      <c r="T1957">
        <v>861</v>
      </c>
      <c r="U1957">
        <v>6.17</v>
      </c>
      <c r="V1957">
        <v>867</v>
      </c>
      <c r="W1957">
        <v>6.8</v>
      </c>
      <c r="X1957">
        <v>0.24</v>
      </c>
      <c r="Y1957">
        <v>6.9</v>
      </c>
      <c r="Z1957">
        <v>0</v>
      </c>
      <c r="AA1957">
        <v>7.0999999999999994E-2</v>
      </c>
      <c r="AB1957">
        <v>28.9</v>
      </c>
      <c r="AC1957">
        <v>37</v>
      </c>
      <c r="AD1957">
        <v>12.8</v>
      </c>
      <c r="AE1957">
        <v>28.8</v>
      </c>
      <c r="AF1957">
        <v>7.07</v>
      </c>
      <c r="AG1957">
        <v>7.0999999999999994E-2</v>
      </c>
      <c r="AH1957" t="s">
        <v>337</v>
      </c>
      <c r="AI1957" t="s">
        <v>337</v>
      </c>
      <c r="AJ1957">
        <v>0</v>
      </c>
      <c r="AK1957">
        <v>116</v>
      </c>
      <c r="AL1957">
        <v>1</v>
      </c>
      <c r="AM1957">
        <v>100</v>
      </c>
      <c r="AN1957">
        <v>5</v>
      </c>
    </row>
    <row r="1958" spans="1:40" x14ac:dyDescent="0.25">
      <c r="A1958" s="34">
        <v>40749</v>
      </c>
      <c r="B1958" s="220">
        <v>0.66666666666666663</v>
      </c>
      <c r="C1958">
        <v>39</v>
      </c>
      <c r="D1958">
        <v>39</v>
      </c>
      <c r="E1958">
        <v>38.799999999999997</v>
      </c>
      <c r="F1958">
        <v>20</v>
      </c>
      <c r="G1958">
        <v>12</v>
      </c>
      <c r="H1958">
        <v>4</v>
      </c>
      <c r="I1958" t="s">
        <v>340</v>
      </c>
      <c r="J1958">
        <v>0.33</v>
      </c>
      <c r="K1958">
        <v>10</v>
      </c>
      <c r="L1958" t="s">
        <v>340</v>
      </c>
      <c r="M1958">
        <v>39</v>
      </c>
      <c r="N1958">
        <v>38.200000000000003</v>
      </c>
      <c r="O1958">
        <v>38.200000000000003</v>
      </c>
      <c r="P1958" t="s">
        <v>337</v>
      </c>
      <c r="Q1958">
        <v>750.2</v>
      </c>
      <c r="R1958">
        <v>0</v>
      </c>
      <c r="S1958">
        <v>0</v>
      </c>
      <c r="T1958">
        <v>844</v>
      </c>
      <c r="U1958">
        <v>6.05</v>
      </c>
      <c r="V1958">
        <v>851</v>
      </c>
      <c r="W1958">
        <v>6.5</v>
      </c>
      <c r="X1958">
        <v>0.23</v>
      </c>
      <c r="Y1958">
        <v>6.6</v>
      </c>
      <c r="Z1958">
        <v>0</v>
      </c>
      <c r="AA1958">
        <v>7.1999999999999995E-2</v>
      </c>
      <c r="AB1958">
        <v>28.9</v>
      </c>
      <c r="AC1958">
        <v>37</v>
      </c>
      <c r="AD1958">
        <v>12.8</v>
      </c>
      <c r="AE1958">
        <v>28.8</v>
      </c>
      <c r="AF1958">
        <v>7.07</v>
      </c>
      <c r="AG1958">
        <v>7.0999999999999994E-2</v>
      </c>
      <c r="AH1958" t="s">
        <v>337</v>
      </c>
      <c r="AI1958" t="s">
        <v>337</v>
      </c>
      <c r="AJ1958">
        <v>3.1E-2</v>
      </c>
      <c r="AK1958">
        <v>117</v>
      </c>
      <c r="AL1958">
        <v>1</v>
      </c>
      <c r="AM1958">
        <v>100</v>
      </c>
      <c r="AN1958">
        <v>5</v>
      </c>
    </row>
    <row r="1959" spans="1:40" x14ac:dyDescent="0.25">
      <c r="A1959" s="34">
        <v>40749</v>
      </c>
      <c r="B1959" s="220">
        <v>0.67013888888888884</v>
      </c>
      <c r="C1959">
        <v>38.799999999999997</v>
      </c>
      <c r="D1959">
        <v>39</v>
      </c>
      <c r="E1959">
        <v>38.799999999999997</v>
      </c>
      <c r="F1959">
        <v>21</v>
      </c>
      <c r="G1959">
        <v>12.6</v>
      </c>
      <c r="H1959">
        <v>3</v>
      </c>
      <c r="I1959" t="s">
        <v>344</v>
      </c>
      <c r="J1959">
        <v>0.25</v>
      </c>
      <c r="K1959">
        <v>7</v>
      </c>
      <c r="L1959" t="s">
        <v>345</v>
      </c>
      <c r="M1959">
        <v>38.799999999999997</v>
      </c>
      <c r="N1959">
        <v>38.299999999999997</v>
      </c>
      <c r="O1959">
        <v>38.299999999999997</v>
      </c>
      <c r="P1959" t="s">
        <v>337</v>
      </c>
      <c r="Q1959">
        <v>750</v>
      </c>
      <c r="R1959">
        <v>0</v>
      </c>
      <c r="S1959">
        <v>0</v>
      </c>
      <c r="T1959">
        <v>842</v>
      </c>
      <c r="U1959">
        <v>6.04</v>
      </c>
      <c r="V1959">
        <v>844</v>
      </c>
      <c r="W1959">
        <v>6.4</v>
      </c>
      <c r="X1959">
        <v>0.23</v>
      </c>
      <c r="Y1959">
        <v>6.4</v>
      </c>
      <c r="Z1959">
        <v>0</v>
      </c>
      <c r="AA1959">
        <v>7.0999999999999994E-2</v>
      </c>
      <c r="AB1959">
        <v>28.9</v>
      </c>
      <c r="AC1959">
        <v>36</v>
      </c>
      <c r="AD1959">
        <v>12.4</v>
      </c>
      <c r="AE1959">
        <v>28.7</v>
      </c>
      <c r="AF1959">
        <v>6.79</v>
      </c>
      <c r="AG1959">
        <v>7.0999999999999994E-2</v>
      </c>
      <c r="AH1959" t="s">
        <v>337</v>
      </c>
      <c r="AI1959" t="s">
        <v>337</v>
      </c>
      <c r="AJ1959">
        <v>0</v>
      </c>
      <c r="AK1959">
        <v>116</v>
      </c>
      <c r="AL1959">
        <v>1</v>
      </c>
      <c r="AM1959">
        <v>100</v>
      </c>
      <c r="AN1959">
        <v>5</v>
      </c>
    </row>
    <row r="1960" spans="1:40" x14ac:dyDescent="0.25">
      <c r="A1960" s="34">
        <v>40749</v>
      </c>
      <c r="B1960" s="220">
        <v>0.67361111111111116</v>
      </c>
      <c r="C1960">
        <v>39.200000000000003</v>
      </c>
      <c r="D1960">
        <v>39.200000000000003</v>
      </c>
      <c r="E1960">
        <v>38.799999999999997</v>
      </c>
      <c r="F1960">
        <v>21</v>
      </c>
      <c r="G1960">
        <v>12.8</v>
      </c>
      <c r="H1960">
        <v>3</v>
      </c>
      <c r="I1960" t="s">
        <v>340</v>
      </c>
      <c r="J1960">
        <v>0.25</v>
      </c>
      <c r="K1960">
        <v>8</v>
      </c>
      <c r="L1960" t="s">
        <v>340</v>
      </c>
      <c r="M1960">
        <v>39.200000000000003</v>
      </c>
      <c r="N1960">
        <v>38.799999999999997</v>
      </c>
      <c r="O1960">
        <v>38.799999999999997</v>
      </c>
      <c r="P1960" t="s">
        <v>337</v>
      </c>
      <c r="Q1960">
        <v>750.1</v>
      </c>
      <c r="R1960">
        <v>0</v>
      </c>
      <c r="S1960">
        <v>0</v>
      </c>
      <c r="T1960">
        <v>826</v>
      </c>
      <c r="U1960">
        <v>5.92</v>
      </c>
      <c r="V1960">
        <v>837</v>
      </c>
      <c r="W1960">
        <v>6.2</v>
      </c>
      <c r="X1960">
        <v>0.22</v>
      </c>
      <c r="Y1960">
        <v>6.3</v>
      </c>
      <c r="Z1960">
        <v>0</v>
      </c>
      <c r="AA1960">
        <v>7.1999999999999995E-2</v>
      </c>
      <c r="AB1960">
        <v>28.9</v>
      </c>
      <c r="AC1960">
        <v>36</v>
      </c>
      <c r="AD1960">
        <v>12.4</v>
      </c>
      <c r="AE1960">
        <v>28.7</v>
      </c>
      <c r="AF1960">
        <v>6.79</v>
      </c>
      <c r="AG1960">
        <v>7.0999999999999994E-2</v>
      </c>
      <c r="AH1960" t="s">
        <v>337</v>
      </c>
      <c r="AI1960" t="s">
        <v>337</v>
      </c>
      <c r="AJ1960">
        <v>0</v>
      </c>
      <c r="AK1960">
        <v>117</v>
      </c>
      <c r="AL1960">
        <v>1</v>
      </c>
      <c r="AM1960">
        <v>100</v>
      </c>
      <c r="AN1960">
        <v>5</v>
      </c>
    </row>
    <row r="1961" spans="1:40" x14ac:dyDescent="0.25">
      <c r="A1961" s="34">
        <v>40749</v>
      </c>
      <c r="B1961" s="220">
        <v>0.67708333333333337</v>
      </c>
      <c r="C1961">
        <v>39.4</v>
      </c>
      <c r="D1961">
        <v>39.4</v>
      </c>
      <c r="E1961">
        <v>39.200000000000003</v>
      </c>
      <c r="F1961">
        <v>20</v>
      </c>
      <c r="G1961">
        <v>12.3</v>
      </c>
      <c r="H1961">
        <v>8</v>
      </c>
      <c r="I1961" t="s">
        <v>338</v>
      </c>
      <c r="J1961">
        <v>0.67</v>
      </c>
      <c r="K1961">
        <v>13</v>
      </c>
      <c r="L1961" t="s">
        <v>338</v>
      </c>
      <c r="M1961">
        <v>39.4</v>
      </c>
      <c r="N1961">
        <v>38.700000000000003</v>
      </c>
      <c r="O1961">
        <v>38.799999999999997</v>
      </c>
      <c r="P1961" t="s">
        <v>337</v>
      </c>
      <c r="Q1961">
        <v>750</v>
      </c>
      <c r="R1961">
        <v>0</v>
      </c>
      <c r="S1961">
        <v>0</v>
      </c>
      <c r="T1961">
        <v>494</v>
      </c>
      <c r="U1961">
        <v>3.54</v>
      </c>
      <c r="V1961">
        <v>838</v>
      </c>
      <c r="W1961">
        <v>4.4000000000000004</v>
      </c>
      <c r="X1961">
        <v>0.16</v>
      </c>
      <c r="Y1961">
        <v>6.1</v>
      </c>
      <c r="Z1961">
        <v>0</v>
      </c>
      <c r="AA1961">
        <v>7.2999999999999995E-2</v>
      </c>
      <c r="AB1961">
        <v>28.9</v>
      </c>
      <c r="AC1961">
        <v>36</v>
      </c>
      <c r="AD1961">
        <v>12.4</v>
      </c>
      <c r="AE1961">
        <v>28.7</v>
      </c>
      <c r="AF1961">
        <v>6.79</v>
      </c>
      <c r="AG1961">
        <v>7.0999999999999994E-2</v>
      </c>
      <c r="AH1961" t="s">
        <v>337</v>
      </c>
      <c r="AI1961" t="s">
        <v>337</v>
      </c>
      <c r="AJ1961">
        <v>0</v>
      </c>
      <c r="AK1961">
        <v>114</v>
      </c>
      <c r="AL1961">
        <v>1</v>
      </c>
      <c r="AM1961">
        <v>100</v>
      </c>
      <c r="AN1961">
        <v>5</v>
      </c>
    </row>
    <row r="1962" spans="1:40" x14ac:dyDescent="0.25">
      <c r="A1962" s="34">
        <v>40749</v>
      </c>
      <c r="B1962" s="220">
        <v>0.68055555555555547</v>
      </c>
      <c r="C1962">
        <v>38.9</v>
      </c>
      <c r="D1962">
        <v>39.299999999999997</v>
      </c>
      <c r="E1962">
        <v>38.9</v>
      </c>
      <c r="F1962">
        <v>21</v>
      </c>
      <c r="G1962">
        <v>12.7</v>
      </c>
      <c r="H1962">
        <v>5</v>
      </c>
      <c r="I1962" t="s">
        <v>336</v>
      </c>
      <c r="J1962">
        <v>0.42</v>
      </c>
      <c r="K1962">
        <v>10</v>
      </c>
      <c r="L1962" t="s">
        <v>340</v>
      </c>
      <c r="M1962">
        <v>38.9</v>
      </c>
      <c r="N1962">
        <v>38.4</v>
      </c>
      <c r="O1962">
        <v>38.4</v>
      </c>
      <c r="P1962" t="s">
        <v>337</v>
      </c>
      <c r="Q1962">
        <v>750</v>
      </c>
      <c r="R1962">
        <v>0</v>
      </c>
      <c r="S1962">
        <v>0</v>
      </c>
      <c r="T1962">
        <v>130</v>
      </c>
      <c r="U1962">
        <v>0.93</v>
      </c>
      <c r="V1962">
        <v>139</v>
      </c>
      <c r="W1962">
        <v>2.9</v>
      </c>
      <c r="X1962">
        <v>0.1</v>
      </c>
      <c r="Y1962">
        <v>3</v>
      </c>
      <c r="Z1962">
        <v>0</v>
      </c>
      <c r="AA1962">
        <v>7.1999999999999995E-2</v>
      </c>
      <c r="AB1962">
        <v>28.8</v>
      </c>
      <c r="AC1962">
        <v>36</v>
      </c>
      <c r="AD1962">
        <v>12.3</v>
      </c>
      <c r="AE1962">
        <v>28.5</v>
      </c>
      <c r="AF1962">
        <v>6.79</v>
      </c>
      <c r="AG1962">
        <v>7.0999999999999994E-2</v>
      </c>
      <c r="AH1962" t="s">
        <v>337</v>
      </c>
      <c r="AI1962" t="s">
        <v>337</v>
      </c>
      <c r="AJ1962">
        <v>0</v>
      </c>
      <c r="AK1962">
        <v>117</v>
      </c>
      <c r="AL1962">
        <v>1</v>
      </c>
      <c r="AM1962">
        <v>100</v>
      </c>
      <c r="AN1962">
        <v>5</v>
      </c>
    </row>
    <row r="1963" spans="1:40" x14ac:dyDescent="0.25">
      <c r="A1963" s="34">
        <v>40749</v>
      </c>
      <c r="B1963" s="220">
        <v>0.68402777777777779</v>
      </c>
      <c r="C1963">
        <v>38.299999999999997</v>
      </c>
      <c r="D1963">
        <v>38.9</v>
      </c>
      <c r="E1963">
        <v>38.299999999999997</v>
      </c>
      <c r="F1963">
        <v>21</v>
      </c>
      <c r="G1963">
        <v>12.2</v>
      </c>
      <c r="H1963">
        <v>4</v>
      </c>
      <c r="I1963" t="s">
        <v>340</v>
      </c>
      <c r="J1963">
        <v>0.33</v>
      </c>
      <c r="K1963">
        <v>6</v>
      </c>
      <c r="L1963" t="s">
        <v>341</v>
      </c>
      <c r="M1963">
        <v>38.299999999999997</v>
      </c>
      <c r="N1963">
        <v>37.6</v>
      </c>
      <c r="O1963">
        <v>37.6</v>
      </c>
      <c r="P1963" t="s">
        <v>337</v>
      </c>
      <c r="Q1963">
        <v>749.8</v>
      </c>
      <c r="R1963">
        <v>0</v>
      </c>
      <c r="S1963">
        <v>0</v>
      </c>
      <c r="T1963">
        <v>115</v>
      </c>
      <c r="U1963">
        <v>0.82</v>
      </c>
      <c r="V1963">
        <v>123</v>
      </c>
      <c r="W1963">
        <v>2.8</v>
      </c>
      <c r="X1963">
        <v>0.1</v>
      </c>
      <c r="Y1963">
        <v>2.8</v>
      </c>
      <c r="Z1963">
        <v>0</v>
      </c>
      <c r="AA1963">
        <v>6.9000000000000006E-2</v>
      </c>
      <c r="AB1963">
        <v>28.7</v>
      </c>
      <c r="AC1963">
        <v>36</v>
      </c>
      <c r="AD1963">
        <v>12.2</v>
      </c>
      <c r="AE1963">
        <v>28.3</v>
      </c>
      <c r="AF1963">
        <v>6.8</v>
      </c>
      <c r="AG1963">
        <v>7.0999999999999994E-2</v>
      </c>
      <c r="AH1963" t="s">
        <v>337</v>
      </c>
      <c r="AI1963" t="s">
        <v>337</v>
      </c>
      <c r="AJ1963">
        <v>0</v>
      </c>
      <c r="AK1963">
        <v>117</v>
      </c>
      <c r="AL1963">
        <v>1</v>
      </c>
      <c r="AM1963">
        <v>100</v>
      </c>
      <c r="AN1963">
        <v>5</v>
      </c>
    </row>
    <row r="1964" spans="1:40" x14ac:dyDescent="0.25">
      <c r="A1964" s="34">
        <v>40749</v>
      </c>
      <c r="B1964" s="220">
        <v>0.6875</v>
      </c>
      <c r="C1964">
        <v>38.200000000000003</v>
      </c>
      <c r="D1964">
        <v>38.299999999999997</v>
      </c>
      <c r="E1964">
        <v>38.200000000000003</v>
      </c>
      <c r="F1964">
        <v>21</v>
      </c>
      <c r="G1964">
        <v>12</v>
      </c>
      <c r="H1964">
        <v>3</v>
      </c>
      <c r="I1964" t="s">
        <v>339</v>
      </c>
      <c r="J1964">
        <v>0.25</v>
      </c>
      <c r="K1964">
        <v>6</v>
      </c>
      <c r="L1964" t="s">
        <v>339</v>
      </c>
      <c r="M1964">
        <v>38.200000000000003</v>
      </c>
      <c r="N1964">
        <v>37.4</v>
      </c>
      <c r="O1964">
        <v>37.4</v>
      </c>
      <c r="P1964" t="s">
        <v>337</v>
      </c>
      <c r="Q1964">
        <v>749.8</v>
      </c>
      <c r="R1964">
        <v>0</v>
      </c>
      <c r="S1964">
        <v>0</v>
      </c>
      <c r="T1964">
        <v>123</v>
      </c>
      <c r="U1964">
        <v>0.88</v>
      </c>
      <c r="V1964">
        <v>141</v>
      </c>
      <c r="W1964">
        <v>3.9</v>
      </c>
      <c r="X1964">
        <v>0.14000000000000001</v>
      </c>
      <c r="Y1964">
        <v>5.5</v>
      </c>
      <c r="Z1964">
        <v>0</v>
      </c>
      <c r="AA1964">
        <v>6.9000000000000006E-2</v>
      </c>
      <c r="AB1964">
        <v>28.7</v>
      </c>
      <c r="AC1964">
        <v>36</v>
      </c>
      <c r="AD1964">
        <v>12.2</v>
      </c>
      <c r="AE1964">
        <v>28.3</v>
      </c>
      <c r="AF1964">
        <v>6.8</v>
      </c>
      <c r="AG1964">
        <v>7.0999999999999994E-2</v>
      </c>
      <c r="AH1964" t="s">
        <v>337</v>
      </c>
      <c r="AI1964" t="s">
        <v>337</v>
      </c>
      <c r="AJ1964">
        <v>0</v>
      </c>
      <c r="AK1964">
        <v>117</v>
      </c>
      <c r="AL1964">
        <v>1</v>
      </c>
      <c r="AM1964">
        <v>100</v>
      </c>
      <c r="AN1964">
        <v>5</v>
      </c>
    </row>
    <row r="1965" spans="1:40" x14ac:dyDescent="0.25">
      <c r="A1965" s="34">
        <v>40749</v>
      </c>
      <c r="B1965" s="220">
        <v>0.69097222222222221</v>
      </c>
      <c r="C1965">
        <v>38.4</v>
      </c>
      <c r="D1965">
        <v>38.4</v>
      </c>
      <c r="E1965">
        <v>38.200000000000003</v>
      </c>
      <c r="F1965">
        <v>21</v>
      </c>
      <c r="G1965">
        <v>12.2</v>
      </c>
      <c r="H1965">
        <v>3</v>
      </c>
      <c r="I1965" t="s">
        <v>339</v>
      </c>
      <c r="J1965">
        <v>0.25</v>
      </c>
      <c r="K1965">
        <v>8</v>
      </c>
      <c r="L1965" t="s">
        <v>346</v>
      </c>
      <c r="M1965">
        <v>38.4</v>
      </c>
      <c r="N1965">
        <v>37.799999999999997</v>
      </c>
      <c r="O1965">
        <v>37.799999999999997</v>
      </c>
      <c r="P1965" t="s">
        <v>337</v>
      </c>
      <c r="Q1965">
        <v>749.6</v>
      </c>
      <c r="R1965">
        <v>0</v>
      </c>
      <c r="S1965">
        <v>0</v>
      </c>
      <c r="T1965">
        <v>787</v>
      </c>
      <c r="U1965">
        <v>5.64</v>
      </c>
      <c r="V1965">
        <v>807</v>
      </c>
      <c r="W1965">
        <v>5.2</v>
      </c>
      <c r="X1965">
        <v>0.19</v>
      </c>
      <c r="Y1965">
        <v>5.4</v>
      </c>
      <c r="Z1965">
        <v>0</v>
      </c>
      <c r="AA1965">
        <v>7.0000000000000007E-2</v>
      </c>
      <c r="AB1965">
        <v>28.7</v>
      </c>
      <c r="AC1965">
        <v>36</v>
      </c>
      <c r="AD1965">
        <v>12.2</v>
      </c>
      <c r="AE1965">
        <v>28.3</v>
      </c>
      <c r="AF1965">
        <v>6.8</v>
      </c>
      <c r="AG1965">
        <v>7.0999999999999994E-2</v>
      </c>
      <c r="AH1965" t="s">
        <v>337</v>
      </c>
      <c r="AI1965" t="s">
        <v>337</v>
      </c>
      <c r="AJ1965">
        <v>0</v>
      </c>
      <c r="AK1965">
        <v>118</v>
      </c>
      <c r="AL1965">
        <v>1</v>
      </c>
      <c r="AM1965">
        <v>100</v>
      </c>
      <c r="AN1965">
        <v>5</v>
      </c>
    </row>
    <row r="1966" spans="1:40" x14ac:dyDescent="0.25">
      <c r="A1966" s="34">
        <v>40749</v>
      </c>
      <c r="B1966" s="220">
        <v>0.69444444444444453</v>
      </c>
      <c r="C1966">
        <v>38.799999999999997</v>
      </c>
      <c r="D1966">
        <v>38.799999999999997</v>
      </c>
      <c r="E1966">
        <v>38.5</v>
      </c>
      <c r="F1966">
        <v>20</v>
      </c>
      <c r="G1966">
        <v>11.8</v>
      </c>
      <c r="H1966">
        <v>2</v>
      </c>
      <c r="I1966" t="s">
        <v>347</v>
      </c>
      <c r="J1966">
        <v>0.17</v>
      </c>
      <c r="K1966">
        <v>4</v>
      </c>
      <c r="L1966" t="s">
        <v>347</v>
      </c>
      <c r="M1966">
        <v>38.799999999999997</v>
      </c>
      <c r="N1966">
        <v>37.9</v>
      </c>
      <c r="O1966">
        <v>37.9</v>
      </c>
      <c r="P1966" t="s">
        <v>337</v>
      </c>
      <c r="Q1966">
        <v>749.5</v>
      </c>
      <c r="R1966">
        <v>0</v>
      </c>
      <c r="S1966">
        <v>0</v>
      </c>
      <c r="T1966">
        <v>759</v>
      </c>
      <c r="U1966">
        <v>5.44</v>
      </c>
      <c r="V1966">
        <v>772</v>
      </c>
      <c r="W1966">
        <v>5</v>
      </c>
      <c r="X1966">
        <v>0.18</v>
      </c>
      <c r="Y1966">
        <v>5.0999999999999996</v>
      </c>
      <c r="Z1966">
        <v>0</v>
      </c>
      <c r="AA1966">
        <v>7.0999999999999994E-2</v>
      </c>
      <c r="AB1966">
        <v>28.8</v>
      </c>
      <c r="AC1966">
        <v>36</v>
      </c>
      <c r="AD1966">
        <v>12.3</v>
      </c>
      <c r="AE1966">
        <v>28.5</v>
      </c>
      <c r="AF1966">
        <v>6.79</v>
      </c>
      <c r="AG1966">
        <v>7.0999999999999994E-2</v>
      </c>
      <c r="AH1966" t="s">
        <v>337</v>
      </c>
      <c r="AI1966" t="s">
        <v>337</v>
      </c>
      <c r="AJ1966">
        <v>0</v>
      </c>
      <c r="AK1966">
        <v>115</v>
      </c>
      <c r="AL1966">
        <v>1</v>
      </c>
      <c r="AM1966">
        <v>100</v>
      </c>
      <c r="AN1966">
        <v>5</v>
      </c>
    </row>
    <row r="1967" spans="1:40" x14ac:dyDescent="0.25">
      <c r="A1967" s="34">
        <v>40749</v>
      </c>
      <c r="B1967" s="220">
        <v>0.69791666666666663</v>
      </c>
      <c r="C1967">
        <v>39.200000000000003</v>
      </c>
      <c r="D1967">
        <v>39.200000000000003</v>
      </c>
      <c r="E1967">
        <v>38.799999999999997</v>
      </c>
      <c r="F1967">
        <v>21</v>
      </c>
      <c r="G1967">
        <v>12.9</v>
      </c>
      <c r="H1967">
        <v>5</v>
      </c>
      <c r="I1967" t="s">
        <v>338</v>
      </c>
      <c r="J1967">
        <v>0.42</v>
      </c>
      <c r="K1967">
        <v>11</v>
      </c>
      <c r="L1967" t="s">
        <v>340</v>
      </c>
      <c r="M1967">
        <v>39.200000000000003</v>
      </c>
      <c r="N1967">
        <v>38.799999999999997</v>
      </c>
      <c r="O1967">
        <v>38.799999999999997</v>
      </c>
      <c r="P1967" t="s">
        <v>337</v>
      </c>
      <c r="Q1967">
        <v>749.5</v>
      </c>
      <c r="R1967">
        <v>0</v>
      </c>
      <c r="S1967">
        <v>0</v>
      </c>
      <c r="T1967">
        <v>743</v>
      </c>
      <c r="U1967">
        <v>5.33</v>
      </c>
      <c r="V1967">
        <v>745</v>
      </c>
      <c r="W1967">
        <v>4.9000000000000004</v>
      </c>
      <c r="X1967">
        <v>0.17</v>
      </c>
      <c r="Y1967">
        <v>4.9000000000000004</v>
      </c>
      <c r="Z1967">
        <v>0</v>
      </c>
      <c r="AA1967">
        <v>7.2999999999999995E-2</v>
      </c>
      <c r="AB1967">
        <v>28.8</v>
      </c>
      <c r="AC1967">
        <v>35</v>
      </c>
      <c r="AD1967">
        <v>11.8</v>
      </c>
      <c r="AE1967">
        <v>28.4</v>
      </c>
      <c r="AF1967">
        <v>6.69</v>
      </c>
      <c r="AG1967">
        <v>7.0999999999999994E-2</v>
      </c>
      <c r="AH1967" t="s">
        <v>337</v>
      </c>
      <c r="AI1967" t="s">
        <v>337</v>
      </c>
      <c r="AJ1967">
        <v>0</v>
      </c>
      <c r="AK1967">
        <v>114</v>
      </c>
      <c r="AL1967">
        <v>1</v>
      </c>
      <c r="AM1967">
        <v>100</v>
      </c>
      <c r="AN1967">
        <v>5</v>
      </c>
    </row>
    <row r="1968" spans="1:40" x14ac:dyDescent="0.25">
      <c r="A1968" s="34">
        <v>40749</v>
      </c>
      <c r="B1968" s="220">
        <v>0.70138888888888884</v>
      </c>
      <c r="C1968">
        <v>39.200000000000003</v>
      </c>
      <c r="D1968">
        <v>39.299999999999997</v>
      </c>
      <c r="E1968">
        <v>39.200000000000003</v>
      </c>
      <c r="F1968">
        <v>20</v>
      </c>
      <c r="G1968">
        <v>12.1</v>
      </c>
      <c r="H1968">
        <v>5</v>
      </c>
      <c r="I1968" t="s">
        <v>340</v>
      </c>
      <c r="J1968">
        <v>0.42</v>
      </c>
      <c r="K1968">
        <v>9</v>
      </c>
      <c r="L1968" t="s">
        <v>340</v>
      </c>
      <c r="M1968">
        <v>39.200000000000003</v>
      </c>
      <c r="N1968">
        <v>38.4</v>
      </c>
      <c r="O1968">
        <v>38.4</v>
      </c>
      <c r="P1968" t="s">
        <v>337</v>
      </c>
      <c r="Q1968">
        <v>749.4</v>
      </c>
      <c r="R1968">
        <v>0</v>
      </c>
      <c r="S1968">
        <v>0</v>
      </c>
      <c r="T1968">
        <v>730</v>
      </c>
      <c r="U1968">
        <v>5.23</v>
      </c>
      <c r="V1968">
        <v>740</v>
      </c>
      <c r="W1968">
        <v>4.5999999999999996</v>
      </c>
      <c r="X1968">
        <v>0.16</v>
      </c>
      <c r="Y1968">
        <v>4.8</v>
      </c>
      <c r="Z1968">
        <v>0</v>
      </c>
      <c r="AA1968">
        <v>7.2999999999999995E-2</v>
      </c>
      <c r="AB1968">
        <v>28.8</v>
      </c>
      <c r="AC1968">
        <v>35</v>
      </c>
      <c r="AD1968">
        <v>11.8</v>
      </c>
      <c r="AE1968">
        <v>28.4</v>
      </c>
      <c r="AF1968">
        <v>6.69</v>
      </c>
      <c r="AG1968">
        <v>7.0999999999999994E-2</v>
      </c>
      <c r="AH1968" t="s">
        <v>337</v>
      </c>
      <c r="AI1968" t="s">
        <v>337</v>
      </c>
      <c r="AJ1968">
        <v>0</v>
      </c>
      <c r="AK1968">
        <v>115</v>
      </c>
      <c r="AL1968">
        <v>1</v>
      </c>
      <c r="AM1968">
        <v>100</v>
      </c>
      <c r="AN1968">
        <v>5</v>
      </c>
    </row>
    <row r="1969" spans="1:40" x14ac:dyDescent="0.25">
      <c r="A1969" s="34">
        <v>40749</v>
      </c>
      <c r="B1969" s="220">
        <v>0.70486111111111116</v>
      </c>
      <c r="C1969">
        <v>38.9</v>
      </c>
      <c r="D1969">
        <v>39.200000000000003</v>
      </c>
      <c r="E1969">
        <v>38.9</v>
      </c>
      <c r="F1969">
        <v>21</v>
      </c>
      <c r="G1969">
        <v>12.6</v>
      </c>
      <c r="H1969">
        <v>3</v>
      </c>
      <c r="I1969" t="s">
        <v>340</v>
      </c>
      <c r="J1969">
        <v>0.25</v>
      </c>
      <c r="K1969">
        <v>10</v>
      </c>
      <c r="L1969" t="s">
        <v>338</v>
      </c>
      <c r="M1969">
        <v>38.9</v>
      </c>
      <c r="N1969">
        <v>38.4</v>
      </c>
      <c r="O1969">
        <v>38.4</v>
      </c>
      <c r="P1969" t="s">
        <v>337</v>
      </c>
      <c r="Q1969">
        <v>749.3</v>
      </c>
      <c r="R1969">
        <v>0</v>
      </c>
      <c r="S1969">
        <v>0</v>
      </c>
      <c r="T1969">
        <v>121</v>
      </c>
      <c r="U1969">
        <v>0.87</v>
      </c>
      <c r="V1969">
        <v>156</v>
      </c>
      <c r="W1969">
        <v>2.9</v>
      </c>
      <c r="X1969">
        <v>0.1</v>
      </c>
      <c r="Y1969">
        <v>4.0999999999999996</v>
      </c>
      <c r="Z1969">
        <v>0</v>
      </c>
      <c r="AA1969">
        <v>7.0999999999999994E-2</v>
      </c>
      <c r="AB1969">
        <v>28.7</v>
      </c>
      <c r="AC1969">
        <v>35</v>
      </c>
      <c r="AD1969">
        <v>11.7</v>
      </c>
      <c r="AE1969">
        <v>28.2</v>
      </c>
      <c r="AF1969">
        <v>6.7</v>
      </c>
      <c r="AG1969">
        <v>7.0999999999999994E-2</v>
      </c>
      <c r="AH1969" t="s">
        <v>337</v>
      </c>
      <c r="AI1969" t="s">
        <v>337</v>
      </c>
      <c r="AJ1969">
        <v>0</v>
      </c>
      <c r="AK1969">
        <v>115</v>
      </c>
      <c r="AL1969">
        <v>1</v>
      </c>
      <c r="AM1969">
        <v>100</v>
      </c>
      <c r="AN1969">
        <v>5</v>
      </c>
    </row>
    <row r="1970" spans="1:40" x14ac:dyDescent="0.25">
      <c r="A1970" s="34">
        <v>40749</v>
      </c>
      <c r="B1970" s="220">
        <v>0.70833333333333337</v>
      </c>
      <c r="C1970">
        <v>38.799999999999997</v>
      </c>
      <c r="D1970">
        <v>38.799999999999997</v>
      </c>
      <c r="E1970">
        <v>38.799999999999997</v>
      </c>
      <c r="F1970">
        <v>21</v>
      </c>
      <c r="G1970">
        <v>12.5</v>
      </c>
      <c r="H1970">
        <v>5</v>
      </c>
      <c r="I1970" t="s">
        <v>338</v>
      </c>
      <c r="J1970">
        <v>0.42</v>
      </c>
      <c r="K1970">
        <v>10</v>
      </c>
      <c r="L1970" t="s">
        <v>336</v>
      </c>
      <c r="M1970">
        <v>38.799999999999997</v>
      </c>
      <c r="N1970">
        <v>38.200000000000003</v>
      </c>
      <c r="O1970">
        <v>38.200000000000003</v>
      </c>
      <c r="P1970" t="s">
        <v>337</v>
      </c>
      <c r="Q1970">
        <v>749.2</v>
      </c>
      <c r="R1970">
        <v>0</v>
      </c>
      <c r="S1970">
        <v>0</v>
      </c>
      <c r="T1970">
        <v>702</v>
      </c>
      <c r="U1970">
        <v>5.03</v>
      </c>
      <c r="V1970">
        <v>715</v>
      </c>
      <c r="W1970">
        <v>4.2</v>
      </c>
      <c r="X1970">
        <v>0.15</v>
      </c>
      <c r="Y1970">
        <v>4.3</v>
      </c>
      <c r="Z1970">
        <v>0</v>
      </c>
      <c r="AA1970">
        <v>7.0999999999999994E-2</v>
      </c>
      <c r="AB1970">
        <v>28.7</v>
      </c>
      <c r="AC1970">
        <v>35</v>
      </c>
      <c r="AD1970">
        <v>11.7</v>
      </c>
      <c r="AE1970">
        <v>28.2</v>
      </c>
      <c r="AF1970">
        <v>6.7</v>
      </c>
      <c r="AG1970">
        <v>7.0999999999999994E-2</v>
      </c>
      <c r="AH1970" t="s">
        <v>337</v>
      </c>
      <c r="AI1970" t="s">
        <v>337</v>
      </c>
      <c r="AJ1970">
        <v>0.02</v>
      </c>
      <c r="AK1970">
        <v>117</v>
      </c>
      <c r="AL1970">
        <v>1</v>
      </c>
      <c r="AM1970">
        <v>100</v>
      </c>
      <c r="AN1970">
        <v>5</v>
      </c>
    </row>
    <row r="1971" spans="1:40" x14ac:dyDescent="0.25">
      <c r="A1971" s="34">
        <v>40749</v>
      </c>
      <c r="B1971" s="220">
        <v>0.71180555555555547</v>
      </c>
      <c r="C1971">
        <v>38.799999999999997</v>
      </c>
      <c r="D1971">
        <v>38.799999999999997</v>
      </c>
      <c r="E1971">
        <v>38.799999999999997</v>
      </c>
      <c r="F1971">
        <v>21</v>
      </c>
      <c r="G1971">
        <v>12.6</v>
      </c>
      <c r="H1971">
        <v>6</v>
      </c>
      <c r="I1971" t="s">
        <v>336</v>
      </c>
      <c r="J1971">
        <v>0.5</v>
      </c>
      <c r="K1971">
        <v>10</v>
      </c>
      <c r="L1971" t="s">
        <v>336</v>
      </c>
      <c r="M1971">
        <v>38.799999999999997</v>
      </c>
      <c r="N1971">
        <v>38.299999999999997</v>
      </c>
      <c r="O1971">
        <v>38.299999999999997</v>
      </c>
      <c r="P1971" t="s">
        <v>337</v>
      </c>
      <c r="Q1971">
        <v>749.2</v>
      </c>
      <c r="R1971">
        <v>0</v>
      </c>
      <c r="S1971">
        <v>0</v>
      </c>
      <c r="T1971">
        <v>680</v>
      </c>
      <c r="U1971">
        <v>4.87</v>
      </c>
      <c r="V1971">
        <v>689</v>
      </c>
      <c r="W1971">
        <v>4</v>
      </c>
      <c r="X1971">
        <v>0.14000000000000001</v>
      </c>
      <c r="Y1971">
        <v>4.0999999999999996</v>
      </c>
      <c r="Z1971">
        <v>0</v>
      </c>
      <c r="AA1971">
        <v>7.0999999999999994E-2</v>
      </c>
      <c r="AB1971">
        <v>28.7</v>
      </c>
      <c r="AC1971">
        <v>35</v>
      </c>
      <c r="AD1971">
        <v>11.7</v>
      </c>
      <c r="AE1971">
        <v>28.2</v>
      </c>
      <c r="AF1971">
        <v>6.7</v>
      </c>
      <c r="AG1971">
        <v>7.0999999999999994E-2</v>
      </c>
      <c r="AH1971" t="s">
        <v>337</v>
      </c>
      <c r="AI1971" t="s">
        <v>337</v>
      </c>
      <c r="AJ1971">
        <v>0</v>
      </c>
      <c r="AK1971">
        <v>117</v>
      </c>
      <c r="AL1971">
        <v>1</v>
      </c>
      <c r="AM1971">
        <v>100</v>
      </c>
      <c r="AN1971">
        <v>5</v>
      </c>
    </row>
    <row r="1972" spans="1:40" x14ac:dyDescent="0.25">
      <c r="A1972" s="34">
        <v>40749</v>
      </c>
      <c r="B1972" s="220">
        <v>0.71527777777777779</v>
      </c>
      <c r="C1972">
        <v>38.799999999999997</v>
      </c>
      <c r="D1972">
        <v>38.799999999999997</v>
      </c>
      <c r="E1972">
        <v>38.799999999999997</v>
      </c>
      <c r="F1972">
        <v>20</v>
      </c>
      <c r="G1972">
        <v>11.8</v>
      </c>
      <c r="H1972">
        <v>5</v>
      </c>
      <c r="I1972" t="s">
        <v>341</v>
      </c>
      <c r="J1972">
        <v>0.42</v>
      </c>
      <c r="K1972">
        <v>8</v>
      </c>
      <c r="L1972" t="s">
        <v>341</v>
      </c>
      <c r="M1972">
        <v>38.799999999999997</v>
      </c>
      <c r="N1972">
        <v>37.9</v>
      </c>
      <c r="O1972">
        <v>37.9</v>
      </c>
      <c r="P1972" t="s">
        <v>337</v>
      </c>
      <c r="Q1972">
        <v>749.1</v>
      </c>
      <c r="R1972">
        <v>0</v>
      </c>
      <c r="S1972">
        <v>0</v>
      </c>
      <c r="T1972">
        <v>674</v>
      </c>
      <c r="U1972">
        <v>4.83</v>
      </c>
      <c r="V1972">
        <v>675</v>
      </c>
      <c r="W1972">
        <v>3.9</v>
      </c>
      <c r="X1972">
        <v>0.14000000000000001</v>
      </c>
      <c r="Y1972">
        <v>3.9</v>
      </c>
      <c r="Z1972">
        <v>0</v>
      </c>
      <c r="AA1972">
        <v>7.0999999999999994E-2</v>
      </c>
      <c r="AB1972">
        <v>28.6</v>
      </c>
      <c r="AC1972">
        <v>35</v>
      </c>
      <c r="AD1972">
        <v>11.6</v>
      </c>
      <c r="AE1972">
        <v>28.1</v>
      </c>
      <c r="AF1972">
        <v>6.71</v>
      </c>
      <c r="AG1972">
        <v>7.0999999999999994E-2</v>
      </c>
      <c r="AH1972" t="s">
        <v>337</v>
      </c>
      <c r="AI1972" t="s">
        <v>337</v>
      </c>
      <c r="AJ1972">
        <v>0</v>
      </c>
      <c r="AK1972">
        <v>117</v>
      </c>
      <c r="AL1972">
        <v>1</v>
      </c>
      <c r="AM1972">
        <v>100</v>
      </c>
      <c r="AN1972">
        <v>5</v>
      </c>
    </row>
    <row r="1973" spans="1:40" x14ac:dyDescent="0.25">
      <c r="A1973" s="34">
        <v>40749</v>
      </c>
      <c r="B1973" s="220">
        <v>0.71875</v>
      </c>
      <c r="C1973">
        <v>38.9</v>
      </c>
      <c r="D1973">
        <v>38.9</v>
      </c>
      <c r="E1973">
        <v>38.799999999999997</v>
      </c>
      <c r="F1973">
        <v>20</v>
      </c>
      <c r="G1973">
        <v>11.9</v>
      </c>
      <c r="H1973">
        <v>4</v>
      </c>
      <c r="I1973" t="s">
        <v>336</v>
      </c>
      <c r="J1973">
        <v>0.33</v>
      </c>
      <c r="K1973">
        <v>7</v>
      </c>
      <c r="L1973" t="s">
        <v>341</v>
      </c>
      <c r="M1973">
        <v>38.9</v>
      </c>
      <c r="N1973">
        <v>38</v>
      </c>
      <c r="O1973">
        <v>38</v>
      </c>
      <c r="P1973" t="s">
        <v>337</v>
      </c>
      <c r="Q1973">
        <v>749.2</v>
      </c>
      <c r="R1973">
        <v>0</v>
      </c>
      <c r="S1973">
        <v>0</v>
      </c>
      <c r="T1973">
        <v>674</v>
      </c>
      <c r="U1973">
        <v>4.83</v>
      </c>
      <c r="V1973">
        <v>677</v>
      </c>
      <c r="W1973">
        <v>3.7</v>
      </c>
      <c r="X1973">
        <v>0.13</v>
      </c>
      <c r="Y1973">
        <v>3.8</v>
      </c>
      <c r="Z1973">
        <v>0</v>
      </c>
      <c r="AA1973">
        <v>7.0999999999999994E-2</v>
      </c>
      <c r="AB1973">
        <v>28.6</v>
      </c>
      <c r="AC1973">
        <v>35</v>
      </c>
      <c r="AD1973">
        <v>11.6</v>
      </c>
      <c r="AE1973">
        <v>28.1</v>
      </c>
      <c r="AF1973">
        <v>6.71</v>
      </c>
      <c r="AG1973">
        <v>7.0999999999999994E-2</v>
      </c>
      <c r="AH1973" t="s">
        <v>337</v>
      </c>
      <c r="AI1973" t="s">
        <v>337</v>
      </c>
      <c r="AJ1973">
        <v>0</v>
      </c>
      <c r="AK1973">
        <v>117</v>
      </c>
      <c r="AL1973">
        <v>1</v>
      </c>
      <c r="AM1973">
        <v>100</v>
      </c>
      <c r="AN1973">
        <v>5</v>
      </c>
    </row>
    <row r="1974" spans="1:40" x14ac:dyDescent="0.25">
      <c r="A1974" s="34">
        <v>40749</v>
      </c>
      <c r="B1974" s="220">
        <v>0.72222222222222221</v>
      </c>
      <c r="C1974">
        <v>39.1</v>
      </c>
      <c r="D1974">
        <v>39.1</v>
      </c>
      <c r="E1974">
        <v>38.9</v>
      </c>
      <c r="F1974">
        <v>20</v>
      </c>
      <c r="G1974">
        <v>12.1</v>
      </c>
      <c r="H1974">
        <v>2</v>
      </c>
      <c r="I1974" t="s">
        <v>336</v>
      </c>
      <c r="J1974">
        <v>0.17</v>
      </c>
      <c r="K1974">
        <v>6</v>
      </c>
      <c r="L1974" t="s">
        <v>336</v>
      </c>
      <c r="M1974">
        <v>39.1</v>
      </c>
      <c r="N1974">
        <v>38.299999999999997</v>
      </c>
      <c r="O1974">
        <v>38.299999999999997</v>
      </c>
      <c r="P1974" t="s">
        <v>337</v>
      </c>
      <c r="Q1974">
        <v>749.1</v>
      </c>
      <c r="R1974">
        <v>0</v>
      </c>
      <c r="S1974">
        <v>0</v>
      </c>
      <c r="T1974">
        <v>659</v>
      </c>
      <c r="U1974">
        <v>4.72</v>
      </c>
      <c r="V1974">
        <v>664</v>
      </c>
      <c r="W1974">
        <v>3.5</v>
      </c>
      <c r="X1974">
        <v>0.13</v>
      </c>
      <c r="Y1974">
        <v>3.6</v>
      </c>
      <c r="Z1974">
        <v>0</v>
      </c>
      <c r="AA1974">
        <v>7.1999999999999995E-2</v>
      </c>
      <c r="AB1974">
        <v>28.5</v>
      </c>
      <c r="AC1974">
        <v>35</v>
      </c>
      <c r="AD1974">
        <v>11.5</v>
      </c>
      <c r="AE1974">
        <v>27.9</v>
      </c>
      <c r="AF1974">
        <v>6.72</v>
      </c>
      <c r="AG1974">
        <v>7.1099999999999997E-2</v>
      </c>
      <c r="AH1974" t="s">
        <v>337</v>
      </c>
      <c r="AI1974" t="s">
        <v>337</v>
      </c>
      <c r="AJ1974">
        <v>0</v>
      </c>
      <c r="AK1974">
        <v>117</v>
      </c>
      <c r="AL1974">
        <v>1</v>
      </c>
      <c r="AM1974">
        <v>100</v>
      </c>
      <c r="AN1974">
        <v>5</v>
      </c>
    </row>
    <row r="1975" spans="1:40" x14ac:dyDescent="0.25">
      <c r="A1975" s="34">
        <v>40749</v>
      </c>
      <c r="B1975" s="220">
        <v>0.72569444444444453</v>
      </c>
      <c r="C1975">
        <v>39.299999999999997</v>
      </c>
      <c r="D1975">
        <v>39.299999999999997</v>
      </c>
      <c r="E1975">
        <v>39.1</v>
      </c>
      <c r="F1975">
        <v>22</v>
      </c>
      <c r="G1975">
        <v>13.7</v>
      </c>
      <c r="H1975">
        <v>4</v>
      </c>
      <c r="I1975" t="s">
        <v>338</v>
      </c>
      <c r="J1975">
        <v>0.33</v>
      </c>
      <c r="K1975">
        <v>13</v>
      </c>
      <c r="L1975" t="s">
        <v>340</v>
      </c>
      <c r="M1975">
        <v>39.299999999999997</v>
      </c>
      <c r="N1975">
        <v>39.4</v>
      </c>
      <c r="O1975">
        <v>39.4</v>
      </c>
      <c r="P1975" t="s">
        <v>337</v>
      </c>
      <c r="Q1975">
        <v>749.1</v>
      </c>
      <c r="R1975">
        <v>0</v>
      </c>
      <c r="S1975">
        <v>0</v>
      </c>
      <c r="T1975">
        <v>647</v>
      </c>
      <c r="U1975">
        <v>4.6399999999999997</v>
      </c>
      <c r="V1975">
        <v>652</v>
      </c>
      <c r="W1975">
        <v>3.3</v>
      </c>
      <c r="X1975">
        <v>0.12</v>
      </c>
      <c r="Y1975">
        <v>3.4</v>
      </c>
      <c r="Z1975">
        <v>0</v>
      </c>
      <c r="AA1975">
        <v>7.2999999999999995E-2</v>
      </c>
      <c r="AB1975">
        <v>28.5</v>
      </c>
      <c r="AC1975">
        <v>35</v>
      </c>
      <c r="AD1975">
        <v>11.5</v>
      </c>
      <c r="AE1975">
        <v>27.9</v>
      </c>
      <c r="AF1975">
        <v>6.72</v>
      </c>
      <c r="AG1975">
        <v>7.1099999999999997E-2</v>
      </c>
      <c r="AH1975" t="s">
        <v>337</v>
      </c>
      <c r="AI1975" t="s">
        <v>337</v>
      </c>
      <c r="AJ1975">
        <v>0</v>
      </c>
      <c r="AK1975">
        <v>117</v>
      </c>
      <c r="AL1975">
        <v>1</v>
      </c>
      <c r="AM1975">
        <v>100</v>
      </c>
      <c r="AN1975">
        <v>5</v>
      </c>
    </row>
    <row r="1976" spans="1:40" x14ac:dyDescent="0.25">
      <c r="A1976" s="34">
        <v>40749</v>
      </c>
      <c r="B1976" s="220">
        <v>0.72916666666666663</v>
      </c>
      <c r="C1976">
        <v>39.6</v>
      </c>
      <c r="D1976">
        <v>39.6</v>
      </c>
      <c r="E1976">
        <v>39.4</v>
      </c>
      <c r="F1976">
        <v>21</v>
      </c>
      <c r="G1976">
        <v>13.2</v>
      </c>
      <c r="H1976">
        <v>7</v>
      </c>
      <c r="I1976" t="s">
        <v>336</v>
      </c>
      <c r="J1976">
        <v>0.57999999999999996</v>
      </c>
      <c r="K1976">
        <v>14</v>
      </c>
      <c r="L1976" t="s">
        <v>336</v>
      </c>
      <c r="M1976">
        <v>39.6</v>
      </c>
      <c r="N1976">
        <v>39.299999999999997</v>
      </c>
      <c r="O1976">
        <v>39.299999999999997</v>
      </c>
      <c r="P1976" t="s">
        <v>337</v>
      </c>
      <c r="Q1976">
        <v>749.1</v>
      </c>
      <c r="R1976">
        <v>0</v>
      </c>
      <c r="S1976">
        <v>0</v>
      </c>
      <c r="T1976">
        <v>640</v>
      </c>
      <c r="U1976">
        <v>4.59</v>
      </c>
      <c r="V1976">
        <v>643</v>
      </c>
      <c r="W1976">
        <v>3.1</v>
      </c>
      <c r="X1976">
        <v>0.11</v>
      </c>
      <c r="Y1976">
        <v>3.2</v>
      </c>
      <c r="Z1976">
        <v>0</v>
      </c>
      <c r="AA1976">
        <v>7.3999999999999996E-2</v>
      </c>
      <c r="AB1976">
        <v>28.5</v>
      </c>
      <c r="AC1976">
        <v>35</v>
      </c>
      <c r="AD1976">
        <v>11.5</v>
      </c>
      <c r="AE1976">
        <v>27.9</v>
      </c>
      <c r="AF1976">
        <v>6.72</v>
      </c>
      <c r="AG1976">
        <v>7.1099999999999997E-2</v>
      </c>
      <c r="AH1976" t="s">
        <v>337</v>
      </c>
      <c r="AI1976" t="s">
        <v>337</v>
      </c>
      <c r="AJ1976">
        <v>0</v>
      </c>
      <c r="AK1976">
        <v>117</v>
      </c>
      <c r="AL1976">
        <v>1</v>
      </c>
      <c r="AM1976">
        <v>100</v>
      </c>
      <c r="AN1976">
        <v>5</v>
      </c>
    </row>
    <row r="1977" spans="1:40" x14ac:dyDescent="0.25">
      <c r="A1977" s="34">
        <v>40749</v>
      </c>
      <c r="B1977" s="220">
        <v>0.73263888888888884</v>
      </c>
      <c r="C1977">
        <v>39.6</v>
      </c>
      <c r="D1977">
        <v>39.6</v>
      </c>
      <c r="E1977">
        <v>39.6</v>
      </c>
      <c r="F1977">
        <v>21</v>
      </c>
      <c r="G1977">
        <v>13.2</v>
      </c>
      <c r="H1977">
        <v>6</v>
      </c>
      <c r="I1977" t="s">
        <v>336</v>
      </c>
      <c r="J1977">
        <v>0.5</v>
      </c>
      <c r="K1977">
        <v>10</v>
      </c>
      <c r="L1977" t="s">
        <v>338</v>
      </c>
      <c r="M1977">
        <v>39.6</v>
      </c>
      <c r="N1977">
        <v>39.299999999999997</v>
      </c>
      <c r="O1977">
        <v>39.299999999999997</v>
      </c>
      <c r="P1977" t="s">
        <v>337</v>
      </c>
      <c r="Q1977">
        <v>749.1</v>
      </c>
      <c r="R1977">
        <v>0</v>
      </c>
      <c r="S1977">
        <v>0</v>
      </c>
      <c r="T1977">
        <v>644</v>
      </c>
      <c r="U1977">
        <v>4.62</v>
      </c>
      <c r="V1977">
        <v>647</v>
      </c>
      <c r="W1977">
        <v>2.9</v>
      </c>
      <c r="X1977">
        <v>0.1</v>
      </c>
      <c r="Y1977">
        <v>3</v>
      </c>
      <c r="Z1977">
        <v>0</v>
      </c>
      <c r="AA1977">
        <v>7.3999999999999996E-2</v>
      </c>
      <c r="AB1977">
        <v>28.5</v>
      </c>
      <c r="AC1977">
        <v>35</v>
      </c>
      <c r="AD1977">
        <v>11.5</v>
      </c>
      <c r="AE1977">
        <v>27.9</v>
      </c>
      <c r="AF1977">
        <v>6.72</v>
      </c>
      <c r="AG1977">
        <v>7.1099999999999997E-2</v>
      </c>
      <c r="AH1977" t="s">
        <v>337</v>
      </c>
      <c r="AI1977" t="s">
        <v>337</v>
      </c>
      <c r="AJ1977">
        <v>0</v>
      </c>
      <c r="AK1977">
        <v>117</v>
      </c>
      <c r="AL1977">
        <v>1</v>
      </c>
      <c r="AM1977">
        <v>100</v>
      </c>
      <c r="AN1977">
        <v>5</v>
      </c>
    </row>
    <row r="1978" spans="1:40" x14ac:dyDescent="0.25">
      <c r="A1978" s="34">
        <v>40749</v>
      </c>
      <c r="B1978" s="220">
        <v>0.73611111111111116</v>
      </c>
      <c r="C1978">
        <v>39.200000000000003</v>
      </c>
      <c r="D1978">
        <v>39.6</v>
      </c>
      <c r="E1978">
        <v>39.200000000000003</v>
      </c>
      <c r="F1978">
        <v>20</v>
      </c>
      <c r="G1978">
        <v>12.1</v>
      </c>
      <c r="H1978">
        <v>5</v>
      </c>
      <c r="I1978" t="s">
        <v>336</v>
      </c>
      <c r="J1978">
        <v>0.42</v>
      </c>
      <c r="K1978">
        <v>10</v>
      </c>
      <c r="L1978" t="s">
        <v>336</v>
      </c>
      <c r="M1978">
        <v>39.200000000000003</v>
      </c>
      <c r="N1978">
        <v>38.4</v>
      </c>
      <c r="O1978">
        <v>38.4</v>
      </c>
      <c r="P1978" t="s">
        <v>337</v>
      </c>
      <c r="Q1978">
        <v>749</v>
      </c>
      <c r="R1978">
        <v>0</v>
      </c>
      <c r="S1978">
        <v>0</v>
      </c>
      <c r="T1978">
        <v>311</v>
      </c>
      <c r="U1978">
        <v>2.23</v>
      </c>
      <c r="V1978">
        <v>599</v>
      </c>
      <c r="W1978">
        <v>2.1</v>
      </c>
      <c r="X1978">
        <v>7.0000000000000007E-2</v>
      </c>
      <c r="Y1978">
        <v>2.5</v>
      </c>
      <c r="Z1978">
        <v>0</v>
      </c>
      <c r="AA1978">
        <v>7.2999999999999995E-2</v>
      </c>
      <c r="AB1978">
        <v>28.4</v>
      </c>
      <c r="AC1978">
        <v>35</v>
      </c>
      <c r="AD1978">
        <v>11.5</v>
      </c>
      <c r="AE1978">
        <v>27.7</v>
      </c>
      <c r="AF1978">
        <v>6.73</v>
      </c>
      <c r="AG1978">
        <v>7.1099999999999997E-2</v>
      </c>
      <c r="AH1978" t="s">
        <v>337</v>
      </c>
      <c r="AI1978" t="s">
        <v>337</v>
      </c>
      <c r="AJ1978">
        <v>0</v>
      </c>
      <c r="AK1978">
        <v>116</v>
      </c>
      <c r="AL1978">
        <v>1</v>
      </c>
      <c r="AM1978">
        <v>100</v>
      </c>
      <c r="AN1978">
        <v>5</v>
      </c>
    </row>
    <row r="1979" spans="1:40" x14ac:dyDescent="0.25">
      <c r="A1979" s="34">
        <v>40749</v>
      </c>
      <c r="B1979" s="220">
        <v>0.73958333333333337</v>
      </c>
      <c r="C1979">
        <v>39.200000000000003</v>
      </c>
      <c r="D1979">
        <v>39.200000000000003</v>
      </c>
      <c r="E1979">
        <v>39.1</v>
      </c>
      <c r="F1979">
        <v>20</v>
      </c>
      <c r="G1979">
        <v>12.1</v>
      </c>
      <c r="H1979">
        <v>2</v>
      </c>
      <c r="I1979" t="s">
        <v>338</v>
      </c>
      <c r="J1979">
        <v>0.17</v>
      </c>
      <c r="K1979">
        <v>8</v>
      </c>
      <c r="L1979" t="s">
        <v>338</v>
      </c>
      <c r="M1979">
        <v>39.200000000000003</v>
      </c>
      <c r="N1979">
        <v>38.4</v>
      </c>
      <c r="O1979">
        <v>38.4</v>
      </c>
      <c r="P1979" t="s">
        <v>337</v>
      </c>
      <c r="Q1979">
        <v>748.9</v>
      </c>
      <c r="R1979">
        <v>0</v>
      </c>
      <c r="S1979">
        <v>0</v>
      </c>
      <c r="T1979">
        <v>527</v>
      </c>
      <c r="U1979">
        <v>3.78</v>
      </c>
      <c r="V1979">
        <v>610</v>
      </c>
      <c r="W1979">
        <v>2.2999999999999998</v>
      </c>
      <c r="X1979">
        <v>0.08</v>
      </c>
      <c r="Y1979">
        <v>2.5</v>
      </c>
      <c r="Z1979">
        <v>0</v>
      </c>
      <c r="AA1979">
        <v>7.1999999999999995E-2</v>
      </c>
      <c r="AB1979">
        <v>28.4</v>
      </c>
      <c r="AC1979">
        <v>35</v>
      </c>
      <c r="AD1979">
        <v>11.5</v>
      </c>
      <c r="AE1979">
        <v>27.7</v>
      </c>
      <c r="AF1979">
        <v>6.73</v>
      </c>
      <c r="AG1979">
        <v>7.1099999999999997E-2</v>
      </c>
      <c r="AH1979" t="s">
        <v>337</v>
      </c>
      <c r="AI1979" t="s">
        <v>337</v>
      </c>
      <c r="AJ1979">
        <v>0</v>
      </c>
      <c r="AK1979">
        <v>118</v>
      </c>
      <c r="AL1979">
        <v>1</v>
      </c>
      <c r="AM1979">
        <v>100</v>
      </c>
      <c r="AN1979">
        <v>5</v>
      </c>
    </row>
    <row r="1980" spans="1:40" x14ac:dyDescent="0.25">
      <c r="A1980" s="34">
        <v>40749</v>
      </c>
      <c r="B1980" s="220">
        <v>0.74305555555555547</v>
      </c>
      <c r="C1980">
        <v>39.200000000000003</v>
      </c>
      <c r="D1980">
        <v>39.200000000000003</v>
      </c>
      <c r="E1980">
        <v>39.200000000000003</v>
      </c>
      <c r="F1980">
        <v>21</v>
      </c>
      <c r="G1980">
        <v>12.8</v>
      </c>
      <c r="H1980">
        <v>4</v>
      </c>
      <c r="I1980" t="s">
        <v>338</v>
      </c>
      <c r="J1980">
        <v>0.33</v>
      </c>
      <c r="K1980">
        <v>13</v>
      </c>
      <c r="L1980" t="s">
        <v>339</v>
      </c>
      <c r="M1980">
        <v>39.200000000000003</v>
      </c>
      <c r="N1980">
        <v>38.799999999999997</v>
      </c>
      <c r="O1980">
        <v>38.799999999999997</v>
      </c>
      <c r="P1980" t="s">
        <v>337</v>
      </c>
      <c r="Q1980">
        <v>748.8</v>
      </c>
      <c r="R1980">
        <v>0</v>
      </c>
      <c r="S1980">
        <v>0</v>
      </c>
      <c r="T1980">
        <v>304</v>
      </c>
      <c r="U1980">
        <v>2.1800000000000002</v>
      </c>
      <c r="V1980">
        <v>529</v>
      </c>
      <c r="W1980">
        <v>1.7</v>
      </c>
      <c r="X1980">
        <v>0.06</v>
      </c>
      <c r="Y1980">
        <v>2.2000000000000002</v>
      </c>
      <c r="Z1980">
        <v>0</v>
      </c>
      <c r="AA1980">
        <v>7.1999999999999995E-2</v>
      </c>
      <c r="AB1980">
        <v>28.3</v>
      </c>
      <c r="AC1980">
        <v>35</v>
      </c>
      <c r="AD1980">
        <v>11.4</v>
      </c>
      <c r="AE1980">
        <v>27.6</v>
      </c>
      <c r="AF1980">
        <v>6.73</v>
      </c>
      <c r="AG1980">
        <v>7.1099999999999997E-2</v>
      </c>
      <c r="AH1980" t="s">
        <v>337</v>
      </c>
      <c r="AI1980" t="s">
        <v>337</v>
      </c>
      <c r="AJ1980">
        <v>0</v>
      </c>
      <c r="AK1980">
        <v>117</v>
      </c>
      <c r="AL1980">
        <v>1</v>
      </c>
      <c r="AM1980">
        <v>100</v>
      </c>
      <c r="AN1980">
        <v>5</v>
      </c>
    </row>
    <row r="1981" spans="1:40" x14ac:dyDescent="0.25">
      <c r="A1981" s="34">
        <v>40749</v>
      </c>
      <c r="B1981" s="220">
        <v>0.74652777777777779</v>
      </c>
      <c r="C1981">
        <v>38.700000000000003</v>
      </c>
      <c r="D1981">
        <v>39.200000000000003</v>
      </c>
      <c r="E1981">
        <v>38.700000000000003</v>
      </c>
      <c r="F1981">
        <v>21</v>
      </c>
      <c r="G1981">
        <v>12.4</v>
      </c>
      <c r="H1981">
        <v>3</v>
      </c>
      <c r="I1981" t="s">
        <v>336</v>
      </c>
      <c r="J1981">
        <v>0.25</v>
      </c>
      <c r="K1981">
        <v>7</v>
      </c>
      <c r="L1981" t="s">
        <v>338</v>
      </c>
      <c r="M1981">
        <v>38.700000000000003</v>
      </c>
      <c r="N1981">
        <v>38.1</v>
      </c>
      <c r="O1981">
        <v>38.1</v>
      </c>
      <c r="P1981" t="s">
        <v>337</v>
      </c>
      <c r="Q1981">
        <v>748.8</v>
      </c>
      <c r="R1981">
        <v>0</v>
      </c>
      <c r="S1981">
        <v>0</v>
      </c>
      <c r="T1981">
        <v>116</v>
      </c>
      <c r="U1981">
        <v>0.83</v>
      </c>
      <c r="V1981">
        <v>121</v>
      </c>
      <c r="W1981">
        <v>1.2</v>
      </c>
      <c r="X1981">
        <v>0.04</v>
      </c>
      <c r="Y1981">
        <v>1.3</v>
      </c>
      <c r="Z1981">
        <v>0</v>
      </c>
      <c r="AA1981">
        <v>7.0999999999999994E-2</v>
      </c>
      <c r="AB1981">
        <v>28.2</v>
      </c>
      <c r="AC1981">
        <v>35</v>
      </c>
      <c r="AD1981">
        <v>11.3</v>
      </c>
      <c r="AE1981">
        <v>27.5</v>
      </c>
      <c r="AF1981">
        <v>6.74</v>
      </c>
      <c r="AG1981">
        <v>7.1099999999999997E-2</v>
      </c>
      <c r="AH1981" t="s">
        <v>337</v>
      </c>
      <c r="AI1981" t="s">
        <v>337</v>
      </c>
      <c r="AJ1981">
        <v>0</v>
      </c>
      <c r="AK1981">
        <v>117</v>
      </c>
      <c r="AL1981">
        <v>1</v>
      </c>
      <c r="AM1981">
        <v>100</v>
      </c>
      <c r="AN1981">
        <v>5</v>
      </c>
    </row>
    <row r="1982" spans="1:40" x14ac:dyDescent="0.25">
      <c r="A1982" s="34">
        <v>40749</v>
      </c>
      <c r="B1982" s="220">
        <v>0.75</v>
      </c>
      <c r="C1982">
        <v>38.4</v>
      </c>
      <c r="D1982">
        <v>38.700000000000003</v>
      </c>
      <c r="E1982">
        <v>38.4</v>
      </c>
      <c r="F1982">
        <v>22</v>
      </c>
      <c r="G1982">
        <v>13</v>
      </c>
      <c r="H1982">
        <v>3</v>
      </c>
      <c r="I1982" t="s">
        <v>338</v>
      </c>
      <c r="J1982">
        <v>0.25</v>
      </c>
      <c r="K1982">
        <v>8</v>
      </c>
      <c r="L1982" t="s">
        <v>336</v>
      </c>
      <c r="M1982">
        <v>38.4</v>
      </c>
      <c r="N1982">
        <v>38.1</v>
      </c>
      <c r="O1982">
        <v>38.1</v>
      </c>
      <c r="P1982" t="s">
        <v>337</v>
      </c>
      <c r="Q1982">
        <v>748.7</v>
      </c>
      <c r="R1982">
        <v>0</v>
      </c>
      <c r="S1982">
        <v>0</v>
      </c>
      <c r="T1982">
        <v>123</v>
      </c>
      <c r="U1982">
        <v>0.88</v>
      </c>
      <c r="V1982">
        <v>141</v>
      </c>
      <c r="W1982">
        <v>1.1000000000000001</v>
      </c>
      <c r="X1982">
        <v>0.04</v>
      </c>
      <c r="Y1982">
        <v>1.2</v>
      </c>
      <c r="Z1982">
        <v>0</v>
      </c>
      <c r="AA1982">
        <v>7.0000000000000007E-2</v>
      </c>
      <c r="AB1982">
        <v>28.1</v>
      </c>
      <c r="AC1982">
        <v>35</v>
      </c>
      <c r="AD1982">
        <v>11.2</v>
      </c>
      <c r="AE1982">
        <v>27.4</v>
      </c>
      <c r="AF1982">
        <v>6.75</v>
      </c>
      <c r="AG1982">
        <v>7.1199999999999999E-2</v>
      </c>
      <c r="AH1982" t="s">
        <v>337</v>
      </c>
      <c r="AI1982" t="s">
        <v>337</v>
      </c>
      <c r="AJ1982">
        <v>1.9E-2</v>
      </c>
      <c r="AK1982">
        <v>117</v>
      </c>
      <c r="AL1982">
        <v>1</v>
      </c>
      <c r="AM1982">
        <v>100</v>
      </c>
      <c r="AN1982">
        <v>5</v>
      </c>
    </row>
    <row r="1983" spans="1:40" x14ac:dyDescent="0.25">
      <c r="A1983" s="34">
        <v>40749</v>
      </c>
      <c r="B1983" s="220">
        <v>0.75347222222222221</v>
      </c>
      <c r="C1983">
        <v>38.4</v>
      </c>
      <c r="D1983">
        <v>38.4</v>
      </c>
      <c r="E1983">
        <v>38.299999999999997</v>
      </c>
      <c r="F1983">
        <v>22</v>
      </c>
      <c r="G1983">
        <v>12.9</v>
      </c>
      <c r="H1983">
        <v>6</v>
      </c>
      <c r="I1983" t="s">
        <v>336</v>
      </c>
      <c r="J1983">
        <v>0.5</v>
      </c>
      <c r="K1983">
        <v>10</v>
      </c>
      <c r="L1983" t="s">
        <v>336</v>
      </c>
      <c r="M1983">
        <v>38.4</v>
      </c>
      <c r="N1983">
        <v>38.1</v>
      </c>
      <c r="O1983">
        <v>38.1</v>
      </c>
      <c r="P1983" t="s">
        <v>337</v>
      </c>
      <c r="Q1983">
        <v>748.7</v>
      </c>
      <c r="R1983">
        <v>0</v>
      </c>
      <c r="S1983">
        <v>0</v>
      </c>
      <c r="T1983">
        <v>390</v>
      </c>
      <c r="U1983">
        <v>2.8</v>
      </c>
      <c r="V1983">
        <v>533</v>
      </c>
      <c r="W1983">
        <v>1.6</v>
      </c>
      <c r="X1983">
        <v>0.06</v>
      </c>
      <c r="Y1983">
        <v>1.7</v>
      </c>
      <c r="Z1983">
        <v>0</v>
      </c>
      <c r="AA1983">
        <v>7.0000000000000007E-2</v>
      </c>
      <c r="AB1983">
        <v>28.1</v>
      </c>
      <c r="AC1983">
        <v>35</v>
      </c>
      <c r="AD1983">
        <v>11.2</v>
      </c>
      <c r="AE1983">
        <v>27.4</v>
      </c>
      <c r="AF1983">
        <v>6.75</v>
      </c>
      <c r="AG1983">
        <v>7.1099999999999997E-2</v>
      </c>
      <c r="AH1983" t="s">
        <v>337</v>
      </c>
      <c r="AI1983" t="s">
        <v>337</v>
      </c>
      <c r="AJ1983">
        <v>0</v>
      </c>
      <c r="AK1983">
        <v>117</v>
      </c>
      <c r="AL1983">
        <v>1</v>
      </c>
      <c r="AM1983">
        <v>100</v>
      </c>
      <c r="AN1983">
        <v>5</v>
      </c>
    </row>
    <row r="1984" spans="1:40" x14ac:dyDescent="0.25">
      <c r="A1984" s="34">
        <v>40749</v>
      </c>
      <c r="B1984" s="220">
        <v>0.75694444444444453</v>
      </c>
      <c r="C1984">
        <v>38.799999999999997</v>
      </c>
      <c r="D1984">
        <v>38.799999999999997</v>
      </c>
      <c r="E1984">
        <v>38.4</v>
      </c>
      <c r="F1984">
        <v>22</v>
      </c>
      <c r="G1984">
        <v>13.3</v>
      </c>
      <c r="H1984">
        <v>9</v>
      </c>
      <c r="I1984" t="s">
        <v>336</v>
      </c>
      <c r="J1984">
        <v>0.75</v>
      </c>
      <c r="K1984">
        <v>13</v>
      </c>
      <c r="L1984" t="s">
        <v>336</v>
      </c>
      <c r="M1984">
        <v>38.799999999999997</v>
      </c>
      <c r="N1984">
        <v>38.700000000000003</v>
      </c>
      <c r="O1984">
        <v>38.700000000000003</v>
      </c>
      <c r="P1984" t="s">
        <v>337</v>
      </c>
      <c r="Q1984">
        <v>748.6</v>
      </c>
      <c r="R1984">
        <v>0</v>
      </c>
      <c r="S1984">
        <v>0</v>
      </c>
      <c r="T1984">
        <v>506</v>
      </c>
      <c r="U1984">
        <v>3.63</v>
      </c>
      <c r="V1984">
        <v>520</v>
      </c>
      <c r="W1984">
        <v>1.6</v>
      </c>
      <c r="X1984">
        <v>0.06</v>
      </c>
      <c r="Y1984">
        <v>1.6</v>
      </c>
      <c r="Z1984">
        <v>0</v>
      </c>
      <c r="AA1984">
        <v>7.0999999999999994E-2</v>
      </c>
      <c r="AB1984">
        <v>28.1</v>
      </c>
      <c r="AC1984">
        <v>35</v>
      </c>
      <c r="AD1984">
        <v>11.2</v>
      </c>
      <c r="AE1984">
        <v>27.4</v>
      </c>
      <c r="AF1984">
        <v>6.75</v>
      </c>
      <c r="AG1984">
        <v>7.1099999999999997E-2</v>
      </c>
      <c r="AH1984" t="s">
        <v>337</v>
      </c>
      <c r="AI1984" t="s">
        <v>337</v>
      </c>
      <c r="AJ1984">
        <v>0</v>
      </c>
      <c r="AK1984">
        <v>117</v>
      </c>
      <c r="AL1984">
        <v>1</v>
      </c>
      <c r="AM1984">
        <v>100</v>
      </c>
      <c r="AN1984">
        <v>5</v>
      </c>
    </row>
    <row r="1985" spans="1:40" x14ac:dyDescent="0.25">
      <c r="A1985" s="34">
        <v>40749</v>
      </c>
      <c r="B1985" s="220">
        <v>0.76041666666666663</v>
      </c>
      <c r="C1985">
        <v>38.700000000000003</v>
      </c>
      <c r="D1985">
        <v>38.9</v>
      </c>
      <c r="E1985">
        <v>38.700000000000003</v>
      </c>
      <c r="F1985">
        <v>22</v>
      </c>
      <c r="G1985">
        <v>13.1</v>
      </c>
      <c r="H1985">
        <v>5</v>
      </c>
      <c r="I1985" t="s">
        <v>336</v>
      </c>
      <c r="J1985">
        <v>0.42</v>
      </c>
      <c r="K1985">
        <v>9</v>
      </c>
      <c r="L1985" t="s">
        <v>338</v>
      </c>
      <c r="M1985">
        <v>38.700000000000003</v>
      </c>
      <c r="N1985">
        <v>38.4</v>
      </c>
      <c r="O1985">
        <v>38.4</v>
      </c>
      <c r="P1985" t="s">
        <v>337</v>
      </c>
      <c r="Q1985">
        <v>748.6</v>
      </c>
      <c r="R1985">
        <v>0</v>
      </c>
      <c r="S1985">
        <v>0</v>
      </c>
      <c r="T1985">
        <v>121</v>
      </c>
      <c r="U1985">
        <v>0.87</v>
      </c>
      <c r="V1985">
        <v>121</v>
      </c>
      <c r="W1985">
        <v>1</v>
      </c>
      <c r="X1985">
        <v>0.04</v>
      </c>
      <c r="Y1985">
        <v>1.1000000000000001</v>
      </c>
      <c r="Z1985">
        <v>0</v>
      </c>
      <c r="AA1985">
        <v>7.0999999999999994E-2</v>
      </c>
      <c r="AB1985">
        <v>27.9</v>
      </c>
      <c r="AC1985">
        <v>35</v>
      </c>
      <c r="AD1985">
        <v>11.1</v>
      </c>
      <c r="AE1985">
        <v>27.2</v>
      </c>
      <c r="AF1985">
        <v>6.76</v>
      </c>
      <c r="AG1985">
        <v>7.1199999999999999E-2</v>
      </c>
      <c r="AH1985" t="s">
        <v>337</v>
      </c>
      <c r="AI1985" t="s">
        <v>337</v>
      </c>
      <c r="AJ1985">
        <v>0</v>
      </c>
      <c r="AK1985">
        <v>117</v>
      </c>
      <c r="AL1985">
        <v>1</v>
      </c>
      <c r="AM1985">
        <v>100</v>
      </c>
      <c r="AN1985">
        <v>5</v>
      </c>
    </row>
    <row r="1986" spans="1:40" x14ac:dyDescent="0.25">
      <c r="A1986" s="34">
        <v>40749</v>
      </c>
      <c r="B1986" s="220">
        <v>0.76388888888888884</v>
      </c>
      <c r="C1986">
        <v>38.299999999999997</v>
      </c>
      <c r="D1986">
        <v>38.700000000000003</v>
      </c>
      <c r="E1986">
        <v>38.299999999999997</v>
      </c>
      <c r="F1986">
        <v>22</v>
      </c>
      <c r="G1986">
        <v>12.9</v>
      </c>
      <c r="H1986">
        <v>4</v>
      </c>
      <c r="I1986" t="s">
        <v>338</v>
      </c>
      <c r="J1986">
        <v>0.33</v>
      </c>
      <c r="K1986">
        <v>7</v>
      </c>
      <c r="L1986" t="s">
        <v>336</v>
      </c>
      <c r="M1986">
        <v>38.299999999999997</v>
      </c>
      <c r="N1986">
        <v>37.9</v>
      </c>
      <c r="O1986">
        <v>37.9</v>
      </c>
      <c r="P1986" t="s">
        <v>337</v>
      </c>
      <c r="Q1986">
        <v>748.6</v>
      </c>
      <c r="R1986">
        <v>0</v>
      </c>
      <c r="S1986">
        <v>0</v>
      </c>
      <c r="T1986">
        <v>154</v>
      </c>
      <c r="U1986">
        <v>1.1000000000000001</v>
      </c>
      <c r="V1986">
        <v>195</v>
      </c>
      <c r="W1986">
        <v>1</v>
      </c>
      <c r="X1986">
        <v>0.04</v>
      </c>
      <c r="Y1986">
        <v>1.2</v>
      </c>
      <c r="Z1986">
        <v>0</v>
      </c>
      <c r="AA1986">
        <v>6.9000000000000006E-2</v>
      </c>
      <c r="AB1986">
        <v>27.9</v>
      </c>
      <c r="AC1986">
        <v>35</v>
      </c>
      <c r="AD1986">
        <v>11.1</v>
      </c>
      <c r="AE1986">
        <v>27.2</v>
      </c>
      <c r="AF1986">
        <v>6.76</v>
      </c>
      <c r="AG1986">
        <v>7.1199999999999999E-2</v>
      </c>
      <c r="AH1986" t="s">
        <v>337</v>
      </c>
      <c r="AI1986" t="s">
        <v>337</v>
      </c>
      <c r="AJ1986">
        <v>0</v>
      </c>
      <c r="AK1986">
        <v>115</v>
      </c>
      <c r="AL1986">
        <v>1</v>
      </c>
      <c r="AM1986">
        <v>100</v>
      </c>
      <c r="AN1986">
        <v>5</v>
      </c>
    </row>
    <row r="1987" spans="1:40" x14ac:dyDescent="0.25">
      <c r="A1987" s="34">
        <v>40749</v>
      </c>
      <c r="B1987" s="220">
        <v>0.76736111111111116</v>
      </c>
      <c r="C1987">
        <v>37.9</v>
      </c>
      <c r="D1987">
        <v>38.299999999999997</v>
      </c>
      <c r="E1987">
        <v>37.9</v>
      </c>
      <c r="F1987">
        <v>25</v>
      </c>
      <c r="G1987">
        <v>14.5</v>
      </c>
      <c r="H1987">
        <v>10</v>
      </c>
      <c r="I1987" t="s">
        <v>339</v>
      </c>
      <c r="J1987">
        <v>0.83</v>
      </c>
      <c r="K1987">
        <v>17</v>
      </c>
      <c r="L1987" t="s">
        <v>339</v>
      </c>
      <c r="M1987">
        <v>37.9</v>
      </c>
      <c r="N1987">
        <v>38.4</v>
      </c>
      <c r="O1987">
        <v>38.4</v>
      </c>
      <c r="P1987" t="s">
        <v>337</v>
      </c>
      <c r="Q1987">
        <v>748.7</v>
      </c>
      <c r="R1987">
        <v>0</v>
      </c>
      <c r="S1987">
        <v>0</v>
      </c>
      <c r="T1987">
        <v>459</v>
      </c>
      <c r="U1987">
        <v>3.29</v>
      </c>
      <c r="V1987">
        <v>464</v>
      </c>
      <c r="W1987">
        <v>1.3</v>
      </c>
      <c r="X1987">
        <v>0.05</v>
      </c>
      <c r="Y1987">
        <v>1.3</v>
      </c>
      <c r="Z1987">
        <v>0</v>
      </c>
      <c r="AA1987">
        <v>6.8000000000000005E-2</v>
      </c>
      <c r="AB1987">
        <v>27.8</v>
      </c>
      <c r="AC1987">
        <v>35</v>
      </c>
      <c r="AD1987">
        <v>11</v>
      </c>
      <c r="AE1987">
        <v>27.1</v>
      </c>
      <c r="AF1987">
        <v>6.77</v>
      </c>
      <c r="AG1987">
        <v>7.1199999999999999E-2</v>
      </c>
      <c r="AH1987" t="s">
        <v>337</v>
      </c>
      <c r="AI1987" t="s">
        <v>337</v>
      </c>
      <c r="AJ1987">
        <v>0</v>
      </c>
      <c r="AK1987">
        <v>116</v>
      </c>
      <c r="AL1987">
        <v>1</v>
      </c>
      <c r="AM1987">
        <v>100</v>
      </c>
      <c r="AN1987">
        <v>5</v>
      </c>
    </row>
    <row r="1988" spans="1:40" x14ac:dyDescent="0.25">
      <c r="A1988" s="34">
        <v>40749</v>
      </c>
      <c r="B1988" s="220">
        <v>0.77083333333333337</v>
      </c>
      <c r="C1988">
        <v>38.200000000000003</v>
      </c>
      <c r="D1988">
        <v>38.200000000000003</v>
      </c>
      <c r="E1988">
        <v>37.799999999999997</v>
      </c>
      <c r="F1988">
        <v>24</v>
      </c>
      <c r="G1988">
        <v>14.1</v>
      </c>
      <c r="H1988">
        <v>9</v>
      </c>
      <c r="I1988" t="s">
        <v>347</v>
      </c>
      <c r="J1988">
        <v>0.75</v>
      </c>
      <c r="K1988">
        <v>17</v>
      </c>
      <c r="L1988" t="s">
        <v>339</v>
      </c>
      <c r="M1988">
        <v>38.200000000000003</v>
      </c>
      <c r="N1988">
        <v>38.4</v>
      </c>
      <c r="O1988">
        <v>38.4</v>
      </c>
      <c r="P1988" t="s">
        <v>337</v>
      </c>
      <c r="Q1988">
        <v>748.7</v>
      </c>
      <c r="R1988">
        <v>0</v>
      </c>
      <c r="S1988">
        <v>0</v>
      </c>
      <c r="T1988">
        <v>438</v>
      </c>
      <c r="U1988">
        <v>3.14</v>
      </c>
      <c r="V1988">
        <v>459</v>
      </c>
      <c r="W1988">
        <v>1.2</v>
      </c>
      <c r="X1988">
        <v>0.04</v>
      </c>
      <c r="Y1988">
        <v>1.2</v>
      </c>
      <c r="Z1988">
        <v>0</v>
      </c>
      <c r="AA1988">
        <v>6.9000000000000006E-2</v>
      </c>
      <c r="AB1988">
        <v>27.8</v>
      </c>
      <c r="AC1988">
        <v>35</v>
      </c>
      <c r="AD1988">
        <v>11</v>
      </c>
      <c r="AE1988">
        <v>27.1</v>
      </c>
      <c r="AF1988">
        <v>6.77</v>
      </c>
      <c r="AG1988">
        <v>7.1199999999999999E-2</v>
      </c>
      <c r="AH1988" t="s">
        <v>337</v>
      </c>
      <c r="AI1988" t="s">
        <v>337</v>
      </c>
      <c r="AJ1988">
        <v>0</v>
      </c>
      <c r="AK1988">
        <v>117</v>
      </c>
      <c r="AL1988">
        <v>1</v>
      </c>
      <c r="AM1988">
        <v>100</v>
      </c>
      <c r="AN1988">
        <v>5</v>
      </c>
    </row>
    <row r="1989" spans="1:40" x14ac:dyDescent="0.25">
      <c r="A1989" s="34">
        <v>40749</v>
      </c>
      <c r="B1989" s="220">
        <v>0.77430555555555547</v>
      </c>
      <c r="C1989">
        <v>38.299999999999997</v>
      </c>
      <c r="D1989">
        <v>38.299999999999997</v>
      </c>
      <c r="E1989">
        <v>38.200000000000003</v>
      </c>
      <c r="F1989">
        <v>24</v>
      </c>
      <c r="G1989">
        <v>14.2</v>
      </c>
      <c r="H1989">
        <v>9</v>
      </c>
      <c r="I1989" t="s">
        <v>347</v>
      </c>
      <c r="J1989">
        <v>0.75</v>
      </c>
      <c r="K1989">
        <v>16</v>
      </c>
      <c r="L1989" t="s">
        <v>341</v>
      </c>
      <c r="M1989">
        <v>38.299999999999997</v>
      </c>
      <c r="N1989">
        <v>38.6</v>
      </c>
      <c r="O1989">
        <v>38.6</v>
      </c>
      <c r="P1989" t="s">
        <v>337</v>
      </c>
      <c r="Q1989">
        <v>748.6</v>
      </c>
      <c r="R1989">
        <v>0</v>
      </c>
      <c r="S1989">
        <v>0</v>
      </c>
      <c r="T1989">
        <v>430</v>
      </c>
      <c r="U1989">
        <v>3.08</v>
      </c>
      <c r="V1989">
        <v>446</v>
      </c>
      <c r="W1989">
        <v>1.2</v>
      </c>
      <c r="X1989">
        <v>0.04</v>
      </c>
      <c r="Y1989">
        <v>1.2</v>
      </c>
      <c r="Z1989">
        <v>0</v>
      </c>
      <c r="AA1989">
        <v>6.9000000000000006E-2</v>
      </c>
      <c r="AB1989">
        <v>27.8</v>
      </c>
      <c r="AC1989">
        <v>36</v>
      </c>
      <c r="AD1989">
        <v>11.4</v>
      </c>
      <c r="AE1989">
        <v>27.2</v>
      </c>
      <c r="AF1989">
        <v>6.87</v>
      </c>
      <c r="AG1989">
        <v>7.1199999999999999E-2</v>
      </c>
      <c r="AH1989" t="s">
        <v>337</v>
      </c>
      <c r="AI1989" t="s">
        <v>337</v>
      </c>
      <c r="AJ1989">
        <v>0</v>
      </c>
      <c r="AK1989">
        <v>117</v>
      </c>
      <c r="AL1989">
        <v>1</v>
      </c>
      <c r="AM1989">
        <v>100</v>
      </c>
      <c r="AN1989">
        <v>5</v>
      </c>
    </row>
    <row r="1990" spans="1:40" x14ac:dyDescent="0.25">
      <c r="A1990" s="34">
        <v>40749</v>
      </c>
      <c r="B1990" s="220">
        <v>0.77777777777777779</v>
      </c>
      <c r="C1990">
        <v>38.299999999999997</v>
      </c>
      <c r="D1990">
        <v>38.4</v>
      </c>
      <c r="E1990">
        <v>38.299999999999997</v>
      </c>
      <c r="F1990">
        <v>24</v>
      </c>
      <c r="G1990">
        <v>14.2</v>
      </c>
      <c r="H1990">
        <v>8</v>
      </c>
      <c r="I1990" t="s">
        <v>339</v>
      </c>
      <c r="J1990">
        <v>0.67</v>
      </c>
      <c r="K1990">
        <v>14</v>
      </c>
      <c r="L1990" t="s">
        <v>339</v>
      </c>
      <c r="M1990">
        <v>38.299999999999997</v>
      </c>
      <c r="N1990">
        <v>38.700000000000003</v>
      </c>
      <c r="O1990">
        <v>38.700000000000003</v>
      </c>
      <c r="P1990" t="s">
        <v>337</v>
      </c>
      <c r="Q1990">
        <v>748.5</v>
      </c>
      <c r="R1990">
        <v>0</v>
      </c>
      <c r="S1990">
        <v>0</v>
      </c>
      <c r="T1990">
        <v>404</v>
      </c>
      <c r="U1990">
        <v>2.9</v>
      </c>
      <c r="V1990">
        <v>417</v>
      </c>
      <c r="W1990">
        <v>1.1000000000000001</v>
      </c>
      <c r="X1990">
        <v>0.04</v>
      </c>
      <c r="Y1990">
        <v>1.1000000000000001</v>
      </c>
      <c r="Z1990">
        <v>0</v>
      </c>
      <c r="AA1990">
        <v>6.9000000000000006E-2</v>
      </c>
      <c r="AB1990">
        <v>27.8</v>
      </c>
      <c r="AC1990">
        <v>36</v>
      </c>
      <c r="AD1990">
        <v>11.3</v>
      </c>
      <c r="AE1990">
        <v>27.1</v>
      </c>
      <c r="AF1990">
        <v>6.87</v>
      </c>
      <c r="AG1990">
        <v>7.1199999999999999E-2</v>
      </c>
      <c r="AH1990" t="s">
        <v>337</v>
      </c>
      <c r="AI1990" t="s">
        <v>337</v>
      </c>
      <c r="AJ1990">
        <v>0</v>
      </c>
      <c r="AK1990">
        <v>117</v>
      </c>
      <c r="AL1990">
        <v>1</v>
      </c>
      <c r="AM1990">
        <v>100</v>
      </c>
      <c r="AN1990">
        <v>5</v>
      </c>
    </row>
    <row r="1991" spans="1:40" x14ac:dyDescent="0.25">
      <c r="A1991" s="34">
        <v>40749</v>
      </c>
      <c r="B1991" s="220">
        <v>0.78125</v>
      </c>
      <c r="C1991">
        <v>38.200000000000003</v>
      </c>
      <c r="D1991">
        <v>38.299999999999997</v>
      </c>
      <c r="E1991">
        <v>38.200000000000003</v>
      </c>
      <c r="F1991">
        <v>25</v>
      </c>
      <c r="G1991">
        <v>14.7</v>
      </c>
      <c r="H1991">
        <v>9</v>
      </c>
      <c r="I1991" t="s">
        <v>339</v>
      </c>
      <c r="J1991">
        <v>0.75</v>
      </c>
      <c r="K1991">
        <v>15</v>
      </c>
      <c r="L1991" t="s">
        <v>341</v>
      </c>
      <c r="M1991">
        <v>38.200000000000003</v>
      </c>
      <c r="N1991">
        <v>38.700000000000003</v>
      </c>
      <c r="O1991">
        <v>38.700000000000003</v>
      </c>
      <c r="P1991" t="s">
        <v>337</v>
      </c>
      <c r="Q1991">
        <v>748.5</v>
      </c>
      <c r="R1991">
        <v>0</v>
      </c>
      <c r="S1991">
        <v>0</v>
      </c>
      <c r="T1991">
        <v>370</v>
      </c>
      <c r="U1991">
        <v>2.65</v>
      </c>
      <c r="V1991">
        <v>385</v>
      </c>
      <c r="W1991">
        <v>1</v>
      </c>
      <c r="X1991">
        <v>0.04</v>
      </c>
      <c r="Y1991">
        <v>1</v>
      </c>
      <c r="Z1991">
        <v>0</v>
      </c>
      <c r="AA1991">
        <v>6.9000000000000006E-2</v>
      </c>
      <c r="AB1991">
        <v>27.8</v>
      </c>
      <c r="AC1991">
        <v>36</v>
      </c>
      <c r="AD1991">
        <v>11.3</v>
      </c>
      <c r="AE1991">
        <v>27.1</v>
      </c>
      <c r="AF1991">
        <v>6.87</v>
      </c>
      <c r="AG1991">
        <v>7.1199999999999999E-2</v>
      </c>
      <c r="AH1991" t="s">
        <v>337</v>
      </c>
      <c r="AI1991" t="s">
        <v>337</v>
      </c>
      <c r="AJ1991">
        <v>0</v>
      </c>
      <c r="AK1991">
        <v>117</v>
      </c>
      <c r="AL1991">
        <v>1</v>
      </c>
      <c r="AM1991">
        <v>100</v>
      </c>
      <c r="AN1991">
        <v>5</v>
      </c>
    </row>
    <row r="1992" spans="1:40" x14ac:dyDescent="0.25">
      <c r="A1992" s="34">
        <v>40749</v>
      </c>
      <c r="B1992" s="220">
        <v>0.78472222222222221</v>
      </c>
      <c r="C1992">
        <v>37.9</v>
      </c>
      <c r="D1992">
        <v>38.1</v>
      </c>
      <c r="E1992">
        <v>37.9</v>
      </c>
      <c r="F1992">
        <v>24</v>
      </c>
      <c r="G1992">
        <v>13.9</v>
      </c>
      <c r="H1992">
        <v>9</v>
      </c>
      <c r="I1992" t="s">
        <v>339</v>
      </c>
      <c r="J1992">
        <v>0.75</v>
      </c>
      <c r="K1992">
        <v>13</v>
      </c>
      <c r="L1992" t="s">
        <v>339</v>
      </c>
      <c r="M1992">
        <v>37.9</v>
      </c>
      <c r="N1992">
        <v>38.1</v>
      </c>
      <c r="O1992">
        <v>38.1</v>
      </c>
      <c r="P1992" t="s">
        <v>337</v>
      </c>
      <c r="Q1992">
        <v>748.5</v>
      </c>
      <c r="R1992">
        <v>0</v>
      </c>
      <c r="S1992">
        <v>0</v>
      </c>
      <c r="T1992">
        <v>350</v>
      </c>
      <c r="U1992">
        <v>2.5099999999999998</v>
      </c>
      <c r="V1992">
        <v>359</v>
      </c>
      <c r="W1992">
        <v>0.9</v>
      </c>
      <c r="X1992">
        <v>0.03</v>
      </c>
      <c r="Y1992">
        <v>0.9</v>
      </c>
      <c r="Z1992">
        <v>0</v>
      </c>
      <c r="AA1992">
        <v>6.8000000000000005E-2</v>
      </c>
      <c r="AB1992">
        <v>27.8</v>
      </c>
      <c r="AC1992">
        <v>36</v>
      </c>
      <c r="AD1992">
        <v>11.3</v>
      </c>
      <c r="AE1992">
        <v>27.1</v>
      </c>
      <c r="AF1992">
        <v>6.87</v>
      </c>
      <c r="AG1992">
        <v>7.1199999999999999E-2</v>
      </c>
      <c r="AH1992" t="s">
        <v>337</v>
      </c>
      <c r="AI1992" t="s">
        <v>337</v>
      </c>
      <c r="AJ1992">
        <v>0</v>
      </c>
      <c r="AK1992">
        <v>118</v>
      </c>
      <c r="AL1992">
        <v>1</v>
      </c>
      <c r="AM1992">
        <v>100</v>
      </c>
      <c r="AN1992">
        <v>5</v>
      </c>
    </row>
    <row r="1993" spans="1:40" x14ac:dyDescent="0.25">
      <c r="A1993" s="34">
        <v>40749</v>
      </c>
      <c r="B1993" s="220">
        <v>0.78819444444444453</v>
      </c>
      <c r="C1993">
        <v>38.1</v>
      </c>
      <c r="D1993">
        <v>38.1</v>
      </c>
      <c r="E1993">
        <v>37.9</v>
      </c>
      <c r="F1993">
        <v>24</v>
      </c>
      <c r="G1993">
        <v>14</v>
      </c>
      <c r="H1993">
        <v>7</v>
      </c>
      <c r="I1993" t="s">
        <v>339</v>
      </c>
      <c r="J1993">
        <v>0.57999999999999996</v>
      </c>
      <c r="K1993">
        <v>13</v>
      </c>
      <c r="L1993" t="s">
        <v>341</v>
      </c>
      <c r="M1993">
        <v>38.1</v>
      </c>
      <c r="N1993">
        <v>38.200000000000003</v>
      </c>
      <c r="O1993">
        <v>38.200000000000003</v>
      </c>
      <c r="P1993" t="s">
        <v>337</v>
      </c>
      <c r="Q1993">
        <v>748.6</v>
      </c>
      <c r="R1993">
        <v>0</v>
      </c>
      <c r="S1993">
        <v>0</v>
      </c>
      <c r="T1993">
        <v>328</v>
      </c>
      <c r="U1993">
        <v>2.35</v>
      </c>
      <c r="V1993">
        <v>336</v>
      </c>
      <c r="W1993">
        <v>0.8</v>
      </c>
      <c r="X1993">
        <v>0.03</v>
      </c>
      <c r="Y1993">
        <v>0.8</v>
      </c>
      <c r="Z1993">
        <v>0</v>
      </c>
      <c r="AA1993">
        <v>6.8000000000000005E-2</v>
      </c>
      <c r="AB1993">
        <v>27.8</v>
      </c>
      <c r="AC1993">
        <v>36</v>
      </c>
      <c r="AD1993">
        <v>11.3</v>
      </c>
      <c r="AE1993">
        <v>27.1</v>
      </c>
      <c r="AF1993">
        <v>6.87</v>
      </c>
      <c r="AG1993">
        <v>7.1199999999999999E-2</v>
      </c>
      <c r="AH1993" t="s">
        <v>337</v>
      </c>
      <c r="AI1993" t="s">
        <v>337</v>
      </c>
      <c r="AJ1993">
        <v>0</v>
      </c>
      <c r="AK1993">
        <v>117</v>
      </c>
      <c r="AL1993">
        <v>1</v>
      </c>
      <c r="AM1993">
        <v>100</v>
      </c>
      <c r="AN1993">
        <v>5</v>
      </c>
    </row>
    <row r="1994" spans="1:40" x14ac:dyDescent="0.25">
      <c r="A1994" s="34">
        <v>40749</v>
      </c>
      <c r="B1994" s="220">
        <v>0.79166666666666663</v>
      </c>
      <c r="C1994">
        <v>37.799999999999997</v>
      </c>
      <c r="D1994">
        <v>38.1</v>
      </c>
      <c r="E1994">
        <v>37.799999999999997</v>
      </c>
      <c r="F1994">
        <v>25</v>
      </c>
      <c r="G1994">
        <v>14.4</v>
      </c>
      <c r="H1994">
        <v>9</v>
      </c>
      <c r="I1994" t="s">
        <v>339</v>
      </c>
      <c r="J1994">
        <v>0.75</v>
      </c>
      <c r="K1994">
        <v>16</v>
      </c>
      <c r="L1994" t="s">
        <v>339</v>
      </c>
      <c r="M1994">
        <v>37.799999999999997</v>
      </c>
      <c r="N1994">
        <v>38.200000000000003</v>
      </c>
      <c r="O1994">
        <v>38.200000000000003</v>
      </c>
      <c r="P1994" t="s">
        <v>337</v>
      </c>
      <c r="Q1994">
        <v>748.5</v>
      </c>
      <c r="R1994">
        <v>0</v>
      </c>
      <c r="S1994">
        <v>0</v>
      </c>
      <c r="T1994">
        <v>312</v>
      </c>
      <c r="U1994">
        <v>2.2400000000000002</v>
      </c>
      <c r="V1994">
        <v>318</v>
      </c>
      <c r="W1994">
        <v>0.7</v>
      </c>
      <c r="X1994">
        <v>0.03</v>
      </c>
      <c r="Y1994">
        <v>0.7</v>
      </c>
      <c r="Z1994">
        <v>0</v>
      </c>
      <c r="AA1994">
        <v>6.8000000000000005E-2</v>
      </c>
      <c r="AB1994">
        <v>27.7</v>
      </c>
      <c r="AC1994">
        <v>36</v>
      </c>
      <c r="AD1994">
        <v>11.2</v>
      </c>
      <c r="AE1994">
        <v>27</v>
      </c>
      <c r="AF1994">
        <v>6.88</v>
      </c>
      <c r="AG1994">
        <v>7.1199999999999999E-2</v>
      </c>
      <c r="AH1994" t="s">
        <v>337</v>
      </c>
      <c r="AI1994" t="s">
        <v>337</v>
      </c>
      <c r="AJ1994">
        <v>1.7999999999999999E-2</v>
      </c>
      <c r="AK1994">
        <v>117</v>
      </c>
      <c r="AL1994">
        <v>1</v>
      </c>
      <c r="AM1994">
        <v>100</v>
      </c>
      <c r="AN1994">
        <v>5</v>
      </c>
    </row>
    <row r="1995" spans="1:40" x14ac:dyDescent="0.25">
      <c r="A1995" s="34">
        <v>40749</v>
      </c>
      <c r="B1995" s="220">
        <v>0.79513888888888884</v>
      </c>
      <c r="C1995">
        <v>37.799999999999997</v>
      </c>
      <c r="D1995">
        <v>37.799999999999997</v>
      </c>
      <c r="E1995">
        <v>37.700000000000003</v>
      </c>
      <c r="F1995">
        <v>25</v>
      </c>
      <c r="G1995">
        <v>14.4</v>
      </c>
      <c r="H1995">
        <v>8</v>
      </c>
      <c r="I1995" t="s">
        <v>339</v>
      </c>
      <c r="J1995">
        <v>0.67</v>
      </c>
      <c r="K1995">
        <v>13</v>
      </c>
      <c r="L1995" t="s">
        <v>339</v>
      </c>
      <c r="M1995">
        <v>37.799999999999997</v>
      </c>
      <c r="N1995">
        <v>38.200000000000003</v>
      </c>
      <c r="O1995">
        <v>38.200000000000003</v>
      </c>
      <c r="P1995" t="s">
        <v>337</v>
      </c>
      <c r="Q1995">
        <v>748.5</v>
      </c>
      <c r="R1995">
        <v>0</v>
      </c>
      <c r="S1995">
        <v>0</v>
      </c>
      <c r="T1995">
        <v>298</v>
      </c>
      <c r="U1995">
        <v>2.14</v>
      </c>
      <c r="V1995">
        <v>302</v>
      </c>
      <c r="W1995">
        <v>0.6</v>
      </c>
      <c r="X1995">
        <v>0.02</v>
      </c>
      <c r="Y1995">
        <v>0.7</v>
      </c>
      <c r="Z1995">
        <v>0</v>
      </c>
      <c r="AA1995">
        <v>6.8000000000000005E-2</v>
      </c>
      <c r="AB1995">
        <v>27.7</v>
      </c>
      <c r="AC1995">
        <v>36</v>
      </c>
      <c r="AD1995">
        <v>11.2</v>
      </c>
      <c r="AE1995">
        <v>27</v>
      </c>
      <c r="AF1995">
        <v>6.88</v>
      </c>
      <c r="AG1995">
        <v>7.1199999999999999E-2</v>
      </c>
      <c r="AH1995" t="s">
        <v>337</v>
      </c>
      <c r="AI1995" t="s">
        <v>337</v>
      </c>
      <c r="AJ1995">
        <v>0</v>
      </c>
      <c r="AK1995">
        <v>117</v>
      </c>
      <c r="AL1995">
        <v>1</v>
      </c>
      <c r="AM1995">
        <v>100</v>
      </c>
      <c r="AN1995">
        <v>5</v>
      </c>
    </row>
    <row r="1996" spans="1:40" x14ac:dyDescent="0.25">
      <c r="A1996" s="34">
        <v>40749</v>
      </c>
      <c r="B1996" s="220">
        <v>0.79861111111111116</v>
      </c>
      <c r="C1996">
        <v>37.700000000000003</v>
      </c>
      <c r="D1996">
        <v>37.799999999999997</v>
      </c>
      <c r="E1996">
        <v>37.700000000000003</v>
      </c>
      <c r="F1996">
        <v>25</v>
      </c>
      <c r="G1996">
        <v>14.3</v>
      </c>
      <c r="H1996">
        <v>7</v>
      </c>
      <c r="I1996" t="s">
        <v>339</v>
      </c>
      <c r="J1996">
        <v>0.57999999999999996</v>
      </c>
      <c r="K1996">
        <v>13</v>
      </c>
      <c r="L1996" t="s">
        <v>341</v>
      </c>
      <c r="M1996">
        <v>37.700000000000003</v>
      </c>
      <c r="N1996">
        <v>38.1</v>
      </c>
      <c r="O1996">
        <v>38.1</v>
      </c>
      <c r="P1996" t="s">
        <v>337</v>
      </c>
      <c r="Q1996">
        <v>748.5</v>
      </c>
      <c r="R1996">
        <v>0</v>
      </c>
      <c r="S1996">
        <v>0</v>
      </c>
      <c r="T1996">
        <v>282</v>
      </c>
      <c r="U1996">
        <v>2.02</v>
      </c>
      <c r="V1996">
        <v>292</v>
      </c>
      <c r="W1996">
        <v>0.5</v>
      </c>
      <c r="X1996">
        <v>0.02</v>
      </c>
      <c r="Y1996">
        <v>0.6</v>
      </c>
      <c r="Z1996">
        <v>0</v>
      </c>
      <c r="AA1996">
        <v>6.7000000000000004E-2</v>
      </c>
      <c r="AB1996">
        <v>27.6</v>
      </c>
      <c r="AC1996">
        <v>36</v>
      </c>
      <c r="AD1996">
        <v>11.1</v>
      </c>
      <c r="AE1996">
        <v>26.8</v>
      </c>
      <c r="AF1996">
        <v>6.89</v>
      </c>
      <c r="AG1996">
        <v>7.1300000000000002E-2</v>
      </c>
      <c r="AH1996" t="s">
        <v>337</v>
      </c>
      <c r="AI1996" t="s">
        <v>337</v>
      </c>
      <c r="AJ1996">
        <v>0</v>
      </c>
      <c r="AK1996">
        <v>116</v>
      </c>
      <c r="AL1996">
        <v>1</v>
      </c>
      <c r="AM1996">
        <v>100</v>
      </c>
      <c r="AN1996">
        <v>5</v>
      </c>
    </row>
    <row r="1997" spans="1:40" x14ac:dyDescent="0.25">
      <c r="A1997" s="34">
        <v>40749</v>
      </c>
      <c r="B1997" s="220">
        <v>0.80208333333333337</v>
      </c>
      <c r="C1997">
        <v>37.6</v>
      </c>
      <c r="D1997">
        <v>37.799999999999997</v>
      </c>
      <c r="E1997">
        <v>37.6</v>
      </c>
      <c r="F1997">
        <v>25</v>
      </c>
      <c r="G1997">
        <v>14.2</v>
      </c>
      <c r="H1997">
        <v>8</v>
      </c>
      <c r="I1997" t="s">
        <v>339</v>
      </c>
      <c r="J1997">
        <v>0.67</v>
      </c>
      <c r="K1997">
        <v>15</v>
      </c>
      <c r="L1997" t="s">
        <v>341</v>
      </c>
      <c r="M1997">
        <v>37.6</v>
      </c>
      <c r="N1997">
        <v>37.799999999999997</v>
      </c>
      <c r="O1997">
        <v>37.799999999999997</v>
      </c>
      <c r="P1997" t="s">
        <v>337</v>
      </c>
      <c r="Q1997">
        <v>748.5</v>
      </c>
      <c r="R1997">
        <v>0</v>
      </c>
      <c r="S1997">
        <v>0</v>
      </c>
      <c r="T1997">
        <v>255</v>
      </c>
      <c r="U1997">
        <v>1.83</v>
      </c>
      <c r="V1997">
        <v>267</v>
      </c>
      <c r="W1997">
        <v>0.2</v>
      </c>
      <c r="X1997">
        <v>0.01</v>
      </c>
      <c r="Y1997">
        <v>0.5</v>
      </c>
      <c r="Z1997">
        <v>0</v>
      </c>
      <c r="AA1997">
        <v>6.7000000000000004E-2</v>
      </c>
      <c r="AB1997">
        <v>27.6</v>
      </c>
      <c r="AC1997">
        <v>36</v>
      </c>
      <c r="AD1997">
        <v>11.1</v>
      </c>
      <c r="AE1997">
        <v>26.8</v>
      </c>
      <c r="AF1997">
        <v>6.89</v>
      </c>
      <c r="AG1997">
        <v>7.1300000000000002E-2</v>
      </c>
      <c r="AH1997" t="s">
        <v>337</v>
      </c>
      <c r="AI1997" t="s">
        <v>337</v>
      </c>
      <c r="AJ1997">
        <v>0</v>
      </c>
      <c r="AK1997">
        <v>117</v>
      </c>
      <c r="AL1997">
        <v>1</v>
      </c>
      <c r="AM1997">
        <v>100</v>
      </c>
      <c r="AN1997">
        <v>5</v>
      </c>
    </row>
    <row r="1998" spans="1:40" x14ac:dyDescent="0.25">
      <c r="A1998" s="34">
        <v>40749</v>
      </c>
      <c r="B1998" s="220">
        <v>0.80555555555555547</v>
      </c>
      <c r="C1998">
        <v>37.700000000000003</v>
      </c>
      <c r="D1998">
        <v>37.700000000000003</v>
      </c>
      <c r="E1998">
        <v>37.6</v>
      </c>
      <c r="F1998">
        <v>25</v>
      </c>
      <c r="G1998">
        <v>14.3</v>
      </c>
      <c r="H1998">
        <v>6</v>
      </c>
      <c r="I1998" t="s">
        <v>339</v>
      </c>
      <c r="J1998">
        <v>0.5</v>
      </c>
      <c r="K1998">
        <v>12</v>
      </c>
      <c r="L1998" t="s">
        <v>341</v>
      </c>
      <c r="M1998">
        <v>37.700000000000003</v>
      </c>
      <c r="N1998">
        <v>38</v>
      </c>
      <c r="O1998">
        <v>38</v>
      </c>
      <c r="P1998" t="s">
        <v>337</v>
      </c>
      <c r="Q1998">
        <v>748.5</v>
      </c>
      <c r="R1998">
        <v>0</v>
      </c>
      <c r="S1998">
        <v>0</v>
      </c>
      <c r="T1998">
        <v>236</v>
      </c>
      <c r="U1998">
        <v>1.69</v>
      </c>
      <c r="V1998">
        <v>243</v>
      </c>
      <c r="W1998">
        <v>0</v>
      </c>
      <c r="X1998">
        <v>0</v>
      </c>
      <c r="Y1998">
        <v>0</v>
      </c>
      <c r="Z1998">
        <v>0</v>
      </c>
      <c r="AA1998">
        <v>6.7000000000000004E-2</v>
      </c>
      <c r="AB1998">
        <v>27.6</v>
      </c>
      <c r="AC1998">
        <v>36</v>
      </c>
      <c r="AD1998">
        <v>11.1</v>
      </c>
      <c r="AE1998">
        <v>26.8</v>
      </c>
      <c r="AF1998">
        <v>6.89</v>
      </c>
      <c r="AG1998">
        <v>7.1300000000000002E-2</v>
      </c>
      <c r="AH1998" t="s">
        <v>337</v>
      </c>
      <c r="AI1998" t="s">
        <v>337</v>
      </c>
      <c r="AJ1998">
        <v>0</v>
      </c>
      <c r="AK1998">
        <v>116</v>
      </c>
      <c r="AL1998">
        <v>1</v>
      </c>
      <c r="AM1998">
        <v>100</v>
      </c>
      <c r="AN1998">
        <v>5</v>
      </c>
    </row>
    <row r="1999" spans="1:40" x14ac:dyDescent="0.25">
      <c r="A1999" s="34">
        <v>40749</v>
      </c>
      <c r="B1999" s="220">
        <v>0.80902777777777779</v>
      </c>
      <c r="C1999">
        <v>37.6</v>
      </c>
      <c r="D1999">
        <v>37.700000000000003</v>
      </c>
      <c r="E1999">
        <v>37.6</v>
      </c>
      <c r="F1999">
        <v>25</v>
      </c>
      <c r="G1999">
        <v>14.2</v>
      </c>
      <c r="H1999">
        <v>7</v>
      </c>
      <c r="I1999" t="s">
        <v>339</v>
      </c>
      <c r="J1999">
        <v>0.57999999999999996</v>
      </c>
      <c r="K1999">
        <v>12</v>
      </c>
      <c r="L1999" t="s">
        <v>339</v>
      </c>
      <c r="M1999">
        <v>37.6</v>
      </c>
      <c r="N1999">
        <v>37.799999999999997</v>
      </c>
      <c r="O1999">
        <v>37.799999999999997</v>
      </c>
      <c r="P1999" t="s">
        <v>337</v>
      </c>
      <c r="Q1999">
        <v>748.6</v>
      </c>
      <c r="R1999">
        <v>0</v>
      </c>
      <c r="S1999">
        <v>0</v>
      </c>
      <c r="T1999">
        <v>220</v>
      </c>
      <c r="U1999">
        <v>1.58</v>
      </c>
      <c r="V1999">
        <v>229</v>
      </c>
      <c r="W1999">
        <v>0</v>
      </c>
      <c r="X1999">
        <v>0</v>
      </c>
      <c r="Y1999">
        <v>0</v>
      </c>
      <c r="Z1999">
        <v>0</v>
      </c>
      <c r="AA1999">
        <v>6.7000000000000004E-2</v>
      </c>
      <c r="AB1999">
        <v>27.4</v>
      </c>
      <c r="AC1999">
        <v>36</v>
      </c>
      <c r="AD1999">
        <v>11</v>
      </c>
      <c r="AE1999">
        <v>26.7</v>
      </c>
      <c r="AF1999">
        <v>6.89</v>
      </c>
      <c r="AG1999">
        <v>7.1300000000000002E-2</v>
      </c>
      <c r="AH1999" t="s">
        <v>337</v>
      </c>
      <c r="AI1999" t="s">
        <v>337</v>
      </c>
      <c r="AJ1999">
        <v>0</v>
      </c>
      <c r="AK1999">
        <v>116</v>
      </c>
      <c r="AL1999">
        <v>1</v>
      </c>
      <c r="AM1999">
        <v>100</v>
      </c>
      <c r="AN1999">
        <v>5</v>
      </c>
    </row>
    <row r="2000" spans="1:40" x14ac:dyDescent="0.25">
      <c r="A2000" s="34">
        <v>40749</v>
      </c>
      <c r="B2000" s="220">
        <v>0.8125</v>
      </c>
      <c r="C2000">
        <v>37.299999999999997</v>
      </c>
      <c r="D2000">
        <v>37.6</v>
      </c>
      <c r="E2000">
        <v>37.299999999999997</v>
      </c>
      <c r="F2000">
        <v>25</v>
      </c>
      <c r="G2000">
        <v>14</v>
      </c>
      <c r="H2000">
        <v>8</v>
      </c>
      <c r="I2000" t="s">
        <v>339</v>
      </c>
      <c r="J2000">
        <v>0.67</v>
      </c>
      <c r="K2000">
        <v>15</v>
      </c>
      <c r="L2000" t="s">
        <v>341</v>
      </c>
      <c r="M2000">
        <v>37.299999999999997</v>
      </c>
      <c r="N2000">
        <v>37.4</v>
      </c>
      <c r="O2000">
        <v>37.4</v>
      </c>
      <c r="P2000" t="s">
        <v>337</v>
      </c>
      <c r="Q2000">
        <v>748.5</v>
      </c>
      <c r="R2000">
        <v>0</v>
      </c>
      <c r="S2000">
        <v>0</v>
      </c>
      <c r="T2000">
        <v>204</v>
      </c>
      <c r="U2000">
        <v>1.46</v>
      </c>
      <c r="V2000">
        <v>216</v>
      </c>
      <c r="W2000">
        <v>0</v>
      </c>
      <c r="X2000">
        <v>0</v>
      </c>
      <c r="Y2000">
        <v>0</v>
      </c>
      <c r="Z2000">
        <v>0</v>
      </c>
      <c r="AA2000">
        <v>6.6000000000000003E-2</v>
      </c>
      <c r="AB2000">
        <v>27.4</v>
      </c>
      <c r="AC2000">
        <v>36</v>
      </c>
      <c r="AD2000">
        <v>11</v>
      </c>
      <c r="AE2000">
        <v>26.7</v>
      </c>
      <c r="AF2000">
        <v>6.89</v>
      </c>
      <c r="AG2000">
        <v>7.1300000000000002E-2</v>
      </c>
      <c r="AH2000" t="s">
        <v>337</v>
      </c>
      <c r="AI2000" t="s">
        <v>337</v>
      </c>
      <c r="AJ2000">
        <v>0</v>
      </c>
      <c r="AK2000">
        <v>116</v>
      </c>
      <c r="AL2000">
        <v>1</v>
      </c>
      <c r="AM2000">
        <v>100</v>
      </c>
      <c r="AN2000">
        <v>5</v>
      </c>
    </row>
    <row r="2001" spans="1:40" x14ac:dyDescent="0.25">
      <c r="A2001" s="34">
        <v>40749</v>
      </c>
      <c r="B2001" s="220">
        <v>0.81597222222222221</v>
      </c>
      <c r="C2001">
        <v>37</v>
      </c>
      <c r="D2001">
        <v>37.299999999999997</v>
      </c>
      <c r="E2001">
        <v>37</v>
      </c>
      <c r="F2001">
        <v>25</v>
      </c>
      <c r="G2001">
        <v>13.7</v>
      </c>
      <c r="H2001">
        <v>10</v>
      </c>
      <c r="I2001" t="s">
        <v>339</v>
      </c>
      <c r="J2001">
        <v>0.83</v>
      </c>
      <c r="K2001">
        <v>16</v>
      </c>
      <c r="L2001" t="s">
        <v>341</v>
      </c>
      <c r="M2001">
        <v>37</v>
      </c>
      <c r="N2001">
        <v>37</v>
      </c>
      <c r="O2001">
        <v>37</v>
      </c>
      <c r="P2001" t="s">
        <v>337</v>
      </c>
      <c r="Q2001">
        <v>748.5</v>
      </c>
      <c r="R2001">
        <v>0</v>
      </c>
      <c r="S2001">
        <v>0</v>
      </c>
      <c r="T2001">
        <v>174</v>
      </c>
      <c r="U2001">
        <v>1.25</v>
      </c>
      <c r="V2001">
        <v>178</v>
      </c>
      <c r="W2001">
        <v>0</v>
      </c>
      <c r="X2001">
        <v>0</v>
      </c>
      <c r="Y2001">
        <v>0</v>
      </c>
      <c r="Z2001">
        <v>0</v>
      </c>
      <c r="AA2001">
        <v>6.5000000000000002E-2</v>
      </c>
      <c r="AB2001">
        <v>27.3</v>
      </c>
      <c r="AC2001">
        <v>36</v>
      </c>
      <c r="AD2001">
        <v>10.9</v>
      </c>
      <c r="AE2001">
        <v>26.6</v>
      </c>
      <c r="AF2001">
        <v>6.9</v>
      </c>
      <c r="AG2001">
        <v>7.1300000000000002E-2</v>
      </c>
      <c r="AH2001" t="s">
        <v>337</v>
      </c>
      <c r="AI2001" t="s">
        <v>337</v>
      </c>
      <c r="AJ2001">
        <v>0</v>
      </c>
      <c r="AK2001">
        <v>117</v>
      </c>
      <c r="AL2001">
        <v>1</v>
      </c>
      <c r="AM2001">
        <v>100</v>
      </c>
      <c r="AN2001">
        <v>5</v>
      </c>
    </row>
    <row r="2002" spans="1:40" x14ac:dyDescent="0.25">
      <c r="A2002" s="34">
        <v>40749</v>
      </c>
      <c r="B2002" s="220">
        <v>0.81944444444444453</v>
      </c>
      <c r="C2002">
        <v>37</v>
      </c>
      <c r="D2002">
        <v>37</v>
      </c>
      <c r="E2002">
        <v>37</v>
      </c>
      <c r="F2002">
        <v>25</v>
      </c>
      <c r="G2002">
        <v>13.7</v>
      </c>
      <c r="H2002">
        <v>7</v>
      </c>
      <c r="I2002" t="s">
        <v>339</v>
      </c>
      <c r="J2002">
        <v>0.57999999999999996</v>
      </c>
      <c r="K2002">
        <v>12</v>
      </c>
      <c r="L2002" t="s">
        <v>339</v>
      </c>
      <c r="M2002">
        <v>37</v>
      </c>
      <c r="N2002">
        <v>37</v>
      </c>
      <c r="O2002">
        <v>37</v>
      </c>
      <c r="P2002" t="s">
        <v>337</v>
      </c>
      <c r="Q2002">
        <v>748.5</v>
      </c>
      <c r="R2002">
        <v>0</v>
      </c>
      <c r="S2002">
        <v>0</v>
      </c>
      <c r="T2002">
        <v>138</v>
      </c>
      <c r="U2002">
        <v>0.99</v>
      </c>
      <c r="V2002">
        <v>153</v>
      </c>
      <c r="W2002">
        <v>0</v>
      </c>
      <c r="X2002">
        <v>0</v>
      </c>
      <c r="Y2002">
        <v>0</v>
      </c>
      <c r="Z2002">
        <v>0</v>
      </c>
      <c r="AA2002">
        <v>6.5000000000000002E-2</v>
      </c>
      <c r="AB2002">
        <v>27.3</v>
      </c>
      <c r="AC2002">
        <v>36</v>
      </c>
      <c r="AD2002">
        <v>10.9</v>
      </c>
      <c r="AE2002">
        <v>26.6</v>
      </c>
      <c r="AF2002">
        <v>6.9</v>
      </c>
      <c r="AG2002">
        <v>7.1300000000000002E-2</v>
      </c>
      <c r="AH2002" t="s">
        <v>337</v>
      </c>
      <c r="AI2002" t="s">
        <v>337</v>
      </c>
      <c r="AJ2002">
        <v>0</v>
      </c>
      <c r="AK2002">
        <v>117</v>
      </c>
      <c r="AL2002">
        <v>1</v>
      </c>
      <c r="AM2002">
        <v>100</v>
      </c>
      <c r="AN2002">
        <v>5</v>
      </c>
    </row>
    <row r="2003" spans="1:40" x14ac:dyDescent="0.25">
      <c r="A2003" s="34">
        <v>40749</v>
      </c>
      <c r="B2003" s="220">
        <v>0.82291666666666663</v>
      </c>
      <c r="C2003">
        <v>36.799999999999997</v>
      </c>
      <c r="D2003">
        <v>37</v>
      </c>
      <c r="E2003">
        <v>36.799999999999997</v>
      </c>
      <c r="F2003">
        <v>26</v>
      </c>
      <c r="G2003">
        <v>14.1</v>
      </c>
      <c r="H2003">
        <v>9</v>
      </c>
      <c r="I2003" t="s">
        <v>339</v>
      </c>
      <c r="J2003">
        <v>0.75</v>
      </c>
      <c r="K2003">
        <v>14</v>
      </c>
      <c r="L2003" t="s">
        <v>341</v>
      </c>
      <c r="M2003">
        <v>36.799999999999997</v>
      </c>
      <c r="N2003">
        <v>36.9</v>
      </c>
      <c r="O2003">
        <v>36.9</v>
      </c>
      <c r="P2003" t="s">
        <v>337</v>
      </c>
      <c r="Q2003">
        <v>748.6</v>
      </c>
      <c r="R2003">
        <v>0</v>
      </c>
      <c r="S2003">
        <v>0</v>
      </c>
      <c r="T2003">
        <v>127</v>
      </c>
      <c r="U2003">
        <v>0.91</v>
      </c>
      <c r="V2003">
        <v>130</v>
      </c>
      <c r="W2003">
        <v>0</v>
      </c>
      <c r="X2003">
        <v>0</v>
      </c>
      <c r="Y2003">
        <v>0</v>
      </c>
      <c r="Z2003">
        <v>0</v>
      </c>
      <c r="AA2003">
        <v>6.4000000000000001E-2</v>
      </c>
      <c r="AB2003">
        <v>27.2</v>
      </c>
      <c r="AC2003">
        <v>36</v>
      </c>
      <c r="AD2003">
        <v>10.8</v>
      </c>
      <c r="AE2003">
        <v>26.4</v>
      </c>
      <c r="AF2003">
        <v>6.91</v>
      </c>
      <c r="AG2003">
        <v>7.1400000000000005E-2</v>
      </c>
      <c r="AH2003" t="s">
        <v>337</v>
      </c>
      <c r="AI2003" t="s">
        <v>337</v>
      </c>
      <c r="AJ2003">
        <v>0</v>
      </c>
      <c r="AK2003">
        <v>117</v>
      </c>
      <c r="AL2003">
        <v>1</v>
      </c>
      <c r="AM2003">
        <v>100</v>
      </c>
      <c r="AN2003">
        <v>5</v>
      </c>
    </row>
    <row r="2004" spans="1:40" x14ac:dyDescent="0.25">
      <c r="A2004" s="34">
        <v>40749</v>
      </c>
      <c r="B2004" s="220">
        <v>0.82638888888888884</v>
      </c>
      <c r="C2004">
        <v>36.700000000000003</v>
      </c>
      <c r="D2004">
        <v>36.799999999999997</v>
      </c>
      <c r="E2004">
        <v>36.700000000000003</v>
      </c>
      <c r="F2004">
        <v>26</v>
      </c>
      <c r="G2004">
        <v>14</v>
      </c>
      <c r="H2004">
        <v>7</v>
      </c>
      <c r="I2004" t="s">
        <v>339</v>
      </c>
      <c r="J2004">
        <v>0.57999999999999996</v>
      </c>
      <c r="K2004">
        <v>12</v>
      </c>
      <c r="L2004" t="s">
        <v>341</v>
      </c>
      <c r="M2004">
        <v>36.700000000000003</v>
      </c>
      <c r="N2004">
        <v>36.700000000000003</v>
      </c>
      <c r="O2004">
        <v>36.700000000000003</v>
      </c>
      <c r="P2004" t="s">
        <v>337</v>
      </c>
      <c r="Q2004">
        <v>748.6</v>
      </c>
      <c r="R2004">
        <v>0</v>
      </c>
      <c r="S2004">
        <v>0</v>
      </c>
      <c r="T2004">
        <v>116</v>
      </c>
      <c r="U2004">
        <v>0.83</v>
      </c>
      <c r="V2004">
        <v>123</v>
      </c>
      <c r="W2004">
        <v>0</v>
      </c>
      <c r="X2004">
        <v>0</v>
      </c>
      <c r="Y2004">
        <v>0</v>
      </c>
      <c r="Z2004">
        <v>0</v>
      </c>
      <c r="AA2004">
        <v>6.4000000000000001E-2</v>
      </c>
      <c r="AB2004">
        <v>27.2</v>
      </c>
      <c r="AC2004">
        <v>36</v>
      </c>
      <c r="AD2004">
        <v>10.8</v>
      </c>
      <c r="AE2004">
        <v>26.4</v>
      </c>
      <c r="AF2004">
        <v>6.91</v>
      </c>
      <c r="AG2004">
        <v>7.1400000000000005E-2</v>
      </c>
      <c r="AH2004" t="s">
        <v>337</v>
      </c>
      <c r="AI2004" t="s">
        <v>337</v>
      </c>
      <c r="AJ2004">
        <v>0</v>
      </c>
      <c r="AK2004">
        <v>117</v>
      </c>
      <c r="AL2004">
        <v>1</v>
      </c>
      <c r="AM2004">
        <v>100</v>
      </c>
      <c r="AN2004">
        <v>5</v>
      </c>
    </row>
    <row r="2005" spans="1:40" x14ac:dyDescent="0.25">
      <c r="A2005" s="34">
        <v>40749</v>
      </c>
      <c r="B2005" s="220">
        <v>0.82986111111111116</v>
      </c>
      <c r="C2005">
        <v>36.6</v>
      </c>
      <c r="D2005">
        <v>36.700000000000003</v>
      </c>
      <c r="E2005">
        <v>36.6</v>
      </c>
      <c r="F2005">
        <v>26</v>
      </c>
      <c r="G2005">
        <v>13.9</v>
      </c>
      <c r="H2005">
        <v>8</v>
      </c>
      <c r="I2005" t="s">
        <v>339</v>
      </c>
      <c r="J2005">
        <v>0.67</v>
      </c>
      <c r="K2005">
        <v>12</v>
      </c>
      <c r="L2005" t="s">
        <v>339</v>
      </c>
      <c r="M2005">
        <v>36.6</v>
      </c>
      <c r="N2005">
        <v>36.6</v>
      </c>
      <c r="O2005">
        <v>36.6</v>
      </c>
      <c r="P2005" t="s">
        <v>337</v>
      </c>
      <c r="Q2005">
        <v>748.6</v>
      </c>
      <c r="R2005">
        <v>0</v>
      </c>
      <c r="S2005">
        <v>0</v>
      </c>
      <c r="T2005">
        <v>97</v>
      </c>
      <c r="U2005">
        <v>0.7</v>
      </c>
      <c r="V2005">
        <v>100</v>
      </c>
      <c r="W2005">
        <v>0</v>
      </c>
      <c r="X2005">
        <v>0</v>
      </c>
      <c r="Y2005">
        <v>0</v>
      </c>
      <c r="Z2005">
        <v>0</v>
      </c>
      <c r="AA2005">
        <v>6.3E-2</v>
      </c>
      <c r="AB2005">
        <v>27.1</v>
      </c>
      <c r="AC2005">
        <v>36</v>
      </c>
      <c r="AD2005">
        <v>10.8</v>
      </c>
      <c r="AE2005">
        <v>26.3</v>
      </c>
      <c r="AF2005">
        <v>6.92</v>
      </c>
      <c r="AG2005">
        <v>7.1400000000000005E-2</v>
      </c>
      <c r="AH2005" t="s">
        <v>337</v>
      </c>
      <c r="AI2005" t="s">
        <v>337</v>
      </c>
      <c r="AJ2005">
        <v>0</v>
      </c>
      <c r="AK2005">
        <v>116</v>
      </c>
      <c r="AL2005">
        <v>1</v>
      </c>
      <c r="AM2005">
        <v>100</v>
      </c>
      <c r="AN2005">
        <v>5</v>
      </c>
    </row>
    <row r="2006" spans="1:40" x14ac:dyDescent="0.25">
      <c r="A2006" s="34">
        <v>40749</v>
      </c>
      <c r="B2006" s="220">
        <v>0.83333333333333337</v>
      </c>
      <c r="C2006">
        <v>36.4</v>
      </c>
      <c r="D2006">
        <v>36.6</v>
      </c>
      <c r="E2006">
        <v>36.4</v>
      </c>
      <c r="F2006">
        <v>26</v>
      </c>
      <c r="G2006">
        <v>13.9</v>
      </c>
      <c r="H2006">
        <v>6</v>
      </c>
      <c r="I2006" t="s">
        <v>339</v>
      </c>
      <c r="J2006">
        <v>0.5</v>
      </c>
      <c r="K2006">
        <v>11</v>
      </c>
      <c r="L2006" t="s">
        <v>341</v>
      </c>
      <c r="M2006">
        <v>36.4</v>
      </c>
      <c r="N2006">
        <v>36.4</v>
      </c>
      <c r="O2006">
        <v>36.4</v>
      </c>
      <c r="P2006" t="s">
        <v>337</v>
      </c>
      <c r="Q2006">
        <v>748.6</v>
      </c>
      <c r="R2006">
        <v>0</v>
      </c>
      <c r="S2006">
        <v>0</v>
      </c>
      <c r="T2006">
        <v>80</v>
      </c>
      <c r="U2006">
        <v>0.56999999999999995</v>
      </c>
      <c r="V2006">
        <v>88</v>
      </c>
      <c r="W2006">
        <v>0</v>
      </c>
      <c r="X2006">
        <v>0</v>
      </c>
      <c r="Y2006">
        <v>0</v>
      </c>
      <c r="Z2006">
        <v>0</v>
      </c>
      <c r="AA2006">
        <v>6.3E-2</v>
      </c>
      <c r="AB2006">
        <v>27.1</v>
      </c>
      <c r="AC2006">
        <v>36</v>
      </c>
      <c r="AD2006">
        <v>10.8</v>
      </c>
      <c r="AE2006">
        <v>26.3</v>
      </c>
      <c r="AF2006">
        <v>6.92</v>
      </c>
      <c r="AG2006">
        <v>7.1400000000000005E-2</v>
      </c>
      <c r="AH2006" t="s">
        <v>337</v>
      </c>
      <c r="AI2006" t="s">
        <v>337</v>
      </c>
      <c r="AJ2006">
        <v>1.2999999999999999E-2</v>
      </c>
      <c r="AK2006">
        <v>117</v>
      </c>
      <c r="AL2006">
        <v>1</v>
      </c>
      <c r="AM2006">
        <v>100</v>
      </c>
      <c r="AN2006">
        <v>5</v>
      </c>
    </row>
    <row r="2007" spans="1:40" x14ac:dyDescent="0.25">
      <c r="A2007" s="34">
        <v>40749</v>
      </c>
      <c r="B2007" s="220">
        <v>0.83680555555555547</v>
      </c>
      <c r="C2007">
        <v>36.299999999999997</v>
      </c>
      <c r="D2007">
        <v>36.4</v>
      </c>
      <c r="E2007">
        <v>36.299999999999997</v>
      </c>
      <c r="F2007">
        <v>26</v>
      </c>
      <c r="G2007">
        <v>13.8</v>
      </c>
      <c r="H2007">
        <v>6</v>
      </c>
      <c r="I2007" t="s">
        <v>339</v>
      </c>
      <c r="J2007">
        <v>0.5</v>
      </c>
      <c r="K2007">
        <v>9</v>
      </c>
      <c r="L2007" t="s">
        <v>339</v>
      </c>
      <c r="M2007">
        <v>36.299999999999997</v>
      </c>
      <c r="N2007">
        <v>36.200000000000003</v>
      </c>
      <c r="O2007">
        <v>36.200000000000003</v>
      </c>
      <c r="P2007" t="s">
        <v>337</v>
      </c>
      <c r="Q2007">
        <v>748.6</v>
      </c>
      <c r="R2007">
        <v>0</v>
      </c>
      <c r="S2007">
        <v>0</v>
      </c>
      <c r="T2007">
        <v>61</v>
      </c>
      <c r="U2007">
        <v>0.44</v>
      </c>
      <c r="V2007">
        <v>72</v>
      </c>
      <c r="W2007">
        <v>0</v>
      </c>
      <c r="X2007">
        <v>0</v>
      </c>
      <c r="Y2007">
        <v>0</v>
      </c>
      <c r="Z2007">
        <v>0</v>
      </c>
      <c r="AA2007">
        <v>6.3E-2</v>
      </c>
      <c r="AB2007">
        <v>27</v>
      </c>
      <c r="AC2007">
        <v>36</v>
      </c>
      <c r="AD2007">
        <v>10.7</v>
      </c>
      <c r="AE2007">
        <v>26.2</v>
      </c>
      <c r="AF2007">
        <v>6.93</v>
      </c>
      <c r="AG2007">
        <v>7.1400000000000005E-2</v>
      </c>
      <c r="AH2007" t="s">
        <v>337</v>
      </c>
      <c r="AI2007" t="s">
        <v>337</v>
      </c>
      <c r="AJ2007">
        <v>0</v>
      </c>
      <c r="AK2007">
        <v>117</v>
      </c>
      <c r="AL2007">
        <v>1</v>
      </c>
      <c r="AM2007">
        <v>100</v>
      </c>
      <c r="AN2007">
        <v>5</v>
      </c>
    </row>
    <row r="2008" spans="1:40" x14ac:dyDescent="0.25">
      <c r="A2008" s="34">
        <v>40749</v>
      </c>
      <c r="B2008" s="220">
        <v>0.84027777777777779</v>
      </c>
      <c r="C2008">
        <v>36.200000000000003</v>
      </c>
      <c r="D2008">
        <v>36.299999999999997</v>
      </c>
      <c r="E2008">
        <v>36.200000000000003</v>
      </c>
      <c r="F2008">
        <v>26</v>
      </c>
      <c r="G2008">
        <v>13.6</v>
      </c>
      <c r="H2008">
        <v>5</v>
      </c>
      <c r="I2008" t="s">
        <v>347</v>
      </c>
      <c r="J2008">
        <v>0.42</v>
      </c>
      <c r="K2008">
        <v>9</v>
      </c>
      <c r="L2008" t="s">
        <v>347</v>
      </c>
      <c r="M2008">
        <v>36.200000000000003</v>
      </c>
      <c r="N2008">
        <v>36</v>
      </c>
      <c r="O2008">
        <v>36</v>
      </c>
      <c r="P2008" t="s">
        <v>337</v>
      </c>
      <c r="Q2008">
        <v>748.6</v>
      </c>
      <c r="R2008">
        <v>0</v>
      </c>
      <c r="S2008">
        <v>0</v>
      </c>
      <c r="T2008">
        <v>48</v>
      </c>
      <c r="U2008">
        <v>0.34</v>
      </c>
      <c r="V2008">
        <v>53</v>
      </c>
      <c r="W2008">
        <v>0</v>
      </c>
      <c r="X2008">
        <v>0</v>
      </c>
      <c r="Y2008">
        <v>0</v>
      </c>
      <c r="Z2008">
        <v>0</v>
      </c>
      <c r="AA2008">
        <v>6.2E-2</v>
      </c>
      <c r="AB2008">
        <v>27</v>
      </c>
      <c r="AC2008">
        <v>36</v>
      </c>
      <c r="AD2008">
        <v>10.7</v>
      </c>
      <c r="AE2008">
        <v>26.2</v>
      </c>
      <c r="AF2008">
        <v>6.93</v>
      </c>
      <c r="AG2008">
        <v>7.1400000000000005E-2</v>
      </c>
      <c r="AH2008" t="s">
        <v>337</v>
      </c>
      <c r="AI2008" t="s">
        <v>337</v>
      </c>
      <c r="AJ2008">
        <v>0</v>
      </c>
      <c r="AK2008">
        <v>117</v>
      </c>
      <c r="AL2008">
        <v>1</v>
      </c>
      <c r="AM2008">
        <v>100</v>
      </c>
      <c r="AN2008">
        <v>5</v>
      </c>
    </row>
    <row r="2009" spans="1:40" x14ac:dyDescent="0.25">
      <c r="A2009" s="34">
        <v>40749</v>
      </c>
      <c r="B2009" s="220">
        <v>0.84375</v>
      </c>
      <c r="C2009">
        <v>36.1</v>
      </c>
      <c r="D2009">
        <v>36.200000000000003</v>
      </c>
      <c r="E2009">
        <v>36.1</v>
      </c>
      <c r="F2009">
        <v>25</v>
      </c>
      <c r="G2009">
        <v>13</v>
      </c>
      <c r="H2009">
        <v>5</v>
      </c>
      <c r="I2009" t="s">
        <v>339</v>
      </c>
      <c r="J2009">
        <v>0.42</v>
      </c>
      <c r="K2009">
        <v>7</v>
      </c>
      <c r="L2009" t="s">
        <v>347</v>
      </c>
      <c r="M2009">
        <v>36.1</v>
      </c>
      <c r="N2009">
        <v>35.700000000000003</v>
      </c>
      <c r="O2009">
        <v>35.700000000000003</v>
      </c>
      <c r="P2009" t="s">
        <v>337</v>
      </c>
      <c r="Q2009">
        <v>748.6</v>
      </c>
      <c r="R2009">
        <v>0</v>
      </c>
      <c r="S2009">
        <v>0</v>
      </c>
      <c r="T2009">
        <v>50</v>
      </c>
      <c r="U2009">
        <v>0.36</v>
      </c>
      <c r="V2009">
        <v>54</v>
      </c>
      <c r="W2009">
        <v>0</v>
      </c>
      <c r="X2009">
        <v>0</v>
      </c>
      <c r="Y2009">
        <v>0</v>
      </c>
      <c r="Z2009">
        <v>0</v>
      </c>
      <c r="AA2009">
        <v>6.2E-2</v>
      </c>
      <c r="AB2009">
        <v>26.9</v>
      </c>
      <c r="AC2009">
        <v>36</v>
      </c>
      <c r="AD2009">
        <v>10.6</v>
      </c>
      <c r="AE2009">
        <v>26.2</v>
      </c>
      <c r="AF2009">
        <v>6.93</v>
      </c>
      <c r="AG2009">
        <v>7.1400000000000005E-2</v>
      </c>
      <c r="AH2009" t="s">
        <v>337</v>
      </c>
      <c r="AI2009" t="s">
        <v>337</v>
      </c>
      <c r="AJ2009">
        <v>0</v>
      </c>
      <c r="AK2009">
        <v>116</v>
      </c>
      <c r="AL2009">
        <v>1</v>
      </c>
      <c r="AM2009">
        <v>100</v>
      </c>
      <c r="AN2009">
        <v>5</v>
      </c>
    </row>
    <row r="2010" spans="1:40" x14ac:dyDescent="0.25">
      <c r="A2010" s="34">
        <v>40749</v>
      </c>
      <c r="B2010" s="220">
        <v>0.84722222222222221</v>
      </c>
      <c r="C2010">
        <v>35.799999999999997</v>
      </c>
      <c r="D2010">
        <v>36.1</v>
      </c>
      <c r="E2010">
        <v>35.799999999999997</v>
      </c>
      <c r="F2010">
        <v>25</v>
      </c>
      <c r="G2010">
        <v>12.7</v>
      </c>
      <c r="H2010">
        <v>5</v>
      </c>
      <c r="I2010" t="s">
        <v>339</v>
      </c>
      <c r="J2010">
        <v>0.42</v>
      </c>
      <c r="K2010">
        <v>10</v>
      </c>
      <c r="L2010" t="s">
        <v>341</v>
      </c>
      <c r="M2010">
        <v>35.799999999999997</v>
      </c>
      <c r="N2010">
        <v>35.4</v>
      </c>
      <c r="O2010">
        <v>35.4</v>
      </c>
      <c r="P2010" t="s">
        <v>337</v>
      </c>
      <c r="Q2010">
        <v>748.7</v>
      </c>
      <c r="R2010">
        <v>0</v>
      </c>
      <c r="S2010">
        <v>0</v>
      </c>
      <c r="T2010">
        <v>37</v>
      </c>
      <c r="U2010">
        <v>0.27</v>
      </c>
      <c r="V2010">
        <v>44</v>
      </c>
      <c r="W2010">
        <v>0</v>
      </c>
      <c r="X2010">
        <v>0</v>
      </c>
      <c r="Y2010">
        <v>0</v>
      </c>
      <c r="Z2010">
        <v>0</v>
      </c>
      <c r="AA2010">
        <v>6.0999999999999999E-2</v>
      </c>
      <c r="AB2010">
        <v>26.9</v>
      </c>
      <c r="AC2010">
        <v>36</v>
      </c>
      <c r="AD2010">
        <v>10.6</v>
      </c>
      <c r="AE2010">
        <v>26.2</v>
      </c>
      <c r="AF2010">
        <v>6.93</v>
      </c>
      <c r="AG2010">
        <v>7.1499999999999994E-2</v>
      </c>
      <c r="AH2010" t="s">
        <v>337</v>
      </c>
      <c r="AI2010" t="s">
        <v>337</v>
      </c>
      <c r="AJ2010">
        <v>0</v>
      </c>
      <c r="AK2010">
        <v>117</v>
      </c>
      <c r="AL2010">
        <v>1</v>
      </c>
      <c r="AM2010">
        <v>100</v>
      </c>
      <c r="AN2010">
        <v>5</v>
      </c>
    </row>
    <row r="2011" spans="1:40" x14ac:dyDescent="0.25">
      <c r="A2011" s="34">
        <v>40749</v>
      </c>
      <c r="B2011" s="220">
        <v>0.85069444444444453</v>
      </c>
      <c r="C2011">
        <v>35.700000000000003</v>
      </c>
      <c r="D2011">
        <v>35.799999999999997</v>
      </c>
      <c r="E2011">
        <v>35.700000000000003</v>
      </c>
      <c r="F2011">
        <v>25</v>
      </c>
      <c r="G2011">
        <v>12.6</v>
      </c>
      <c r="H2011">
        <v>4</v>
      </c>
      <c r="I2011" t="s">
        <v>339</v>
      </c>
      <c r="J2011">
        <v>0.33</v>
      </c>
      <c r="K2011">
        <v>7</v>
      </c>
      <c r="L2011" t="s">
        <v>341</v>
      </c>
      <c r="M2011">
        <v>35.700000000000003</v>
      </c>
      <c r="N2011">
        <v>35.200000000000003</v>
      </c>
      <c r="O2011">
        <v>35.200000000000003</v>
      </c>
      <c r="P2011" t="s">
        <v>337</v>
      </c>
      <c r="Q2011">
        <v>748.7</v>
      </c>
      <c r="R2011">
        <v>0</v>
      </c>
      <c r="S2011">
        <v>0</v>
      </c>
      <c r="T2011">
        <v>25</v>
      </c>
      <c r="U2011">
        <v>0.18</v>
      </c>
      <c r="V2011">
        <v>30</v>
      </c>
      <c r="W2011">
        <v>0</v>
      </c>
      <c r="X2011">
        <v>0</v>
      </c>
      <c r="Y2011">
        <v>0</v>
      </c>
      <c r="Z2011">
        <v>0</v>
      </c>
      <c r="AA2011">
        <v>0.06</v>
      </c>
      <c r="AB2011">
        <v>26.8</v>
      </c>
      <c r="AC2011">
        <v>36</v>
      </c>
      <c r="AD2011">
        <v>10.5</v>
      </c>
      <c r="AE2011">
        <v>26.1</v>
      </c>
      <c r="AF2011">
        <v>6.94</v>
      </c>
      <c r="AG2011">
        <v>7.1499999999999994E-2</v>
      </c>
      <c r="AH2011" t="s">
        <v>337</v>
      </c>
      <c r="AI2011" t="s">
        <v>337</v>
      </c>
      <c r="AJ2011">
        <v>0</v>
      </c>
      <c r="AK2011">
        <v>117</v>
      </c>
      <c r="AL2011">
        <v>1</v>
      </c>
      <c r="AM2011">
        <v>100</v>
      </c>
      <c r="AN2011">
        <v>5</v>
      </c>
    </row>
    <row r="2012" spans="1:40" x14ac:dyDescent="0.25">
      <c r="A2012" s="34">
        <v>40749</v>
      </c>
      <c r="B2012" s="220">
        <v>0.85416666666666663</v>
      </c>
      <c r="C2012">
        <v>35.4</v>
      </c>
      <c r="D2012">
        <v>35.700000000000003</v>
      </c>
      <c r="E2012">
        <v>35.4</v>
      </c>
      <c r="F2012">
        <v>25</v>
      </c>
      <c r="G2012">
        <v>12.4</v>
      </c>
      <c r="H2012">
        <v>4</v>
      </c>
      <c r="I2012" t="s">
        <v>347</v>
      </c>
      <c r="J2012">
        <v>0.33</v>
      </c>
      <c r="K2012">
        <v>7</v>
      </c>
      <c r="L2012" t="s">
        <v>347</v>
      </c>
      <c r="M2012">
        <v>35.4</v>
      </c>
      <c r="N2012">
        <v>34.799999999999997</v>
      </c>
      <c r="O2012">
        <v>34.799999999999997</v>
      </c>
      <c r="P2012" t="s">
        <v>337</v>
      </c>
      <c r="Q2012">
        <v>748.7</v>
      </c>
      <c r="R2012">
        <v>0</v>
      </c>
      <c r="S2012">
        <v>0</v>
      </c>
      <c r="T2012">
        <v>17</v>
      </c>
      <c r="U2012">
        <v>0.12</v>
      </c>
      <c r="V2012">
        <v>19</v>
      </c>
      <c r="W2012">
        <v>0</v>
      </c>
      <c r="X2012">
        <v>0</v>
      </c>
      <c r="Y2012">
        <v>0</v>
      </c>
      <c r="Z2012">
        <v>0</v>
      </c>
      <c r="AA2012">
        <v>5.8999999999999997E-2</v>
      </c>
      <c r="AB2012">
        <v>26.7</v>
      </c>
      <c r="AC2012">
        <v>36</v>
      </c>
      <c r="AD2012">
        <v>10.4</v>
      </c>
      <c r="AE2012">
        <v>25.9</v>
      </c>
      <c r="AF2012">
        <v>6.95</v>
      </c>
      <c r="AG2012">
        <v>7.1499999999999994E-2</v>
      </c>
      <c r="AH2012" t="s">
        <v>337</v>
      </c>
      <c r="AI2012" t="s">
        <v>337</v>
      </c>
      <c r="AJ2012">
        <v>0</v>
      </c>
      <c r="AK2012">
        <v>117</v>
      </c>
      <c r="AL2012">
        <v>1</v>
      </c>
      <c r="AM2012">
        <v>100</v>
      </c>
      <c r="AN2012">
        <v>5</v>
      </c>
    </row>
    <row r="2013" spans="1:40" x14ac:dyDescent="0.25">
      <c r="A2013" s="34">
        <v>40749</v>
      </c>
      <c r="B2013" s="220">
        <v>0.85763888888888884</v>
      </c>
      <c r="C2013">
        <v>35.200000000000003</v>
      </c>
      <c r="D2013">
        <v>35.4</v>
      </c>
      <c r="E2013">
        <v>35.200000000000003</v>
      </c>
      <c r="F2013">
        <v>26</v>
      </c>
      <c r="G2013">
        <v>12.8</v>
      </c>
      <c r="H2013">
        <v>4</v>
      </c>
      <c r="I2013" t="s">
        <v>339</v>
      </c>
      <c r="J2013">
        <v>0.33</v>
      </c>
      <c r="K2013">
        <v>8</v>
      </c>
      <c r="L2013" t="s">
        <v>341</v>
      </c>
      <c r="M2013">
        <v>35.200000000000003</v>
      </c>
      <c r="N2013">
        <v>34.700000000000003</v>
      </c>
      <c r="O2013">
        <v>34.700000000000003</v>
      </c>
      <c r="P2013" t="s">
        <v>337</v>
      </c>
      <c r="Q2013">
        <v>748.7</v>
      </c>
      <c r="R2013">
        <v>0</v>
      </c>
      <c r="S2013">
        <v>0</v>
      </c>
      <c r="T2013">
        <v>13</v>
      </c>
      <c r="U2013">
        <v>0.09</v>
      </c>
      <c r="V2013">
        <v>14</v>
      </c>
      <c r="W2013">
        <v>0</v>
      </c>
      <c r="X2013">
        <v>0</v>
      </c>
      <c r="Y2013">
        <v>0</v>
      </c>
      <c r="Z2013">
        <v>0</v>
      </c>
      <c r="AA2013">
        <v>5.8000000000000003E-2</v>
      </c>
      <c r="AB2013">
        <v>26.6</v>
      </c>
      <c r="AC2013">
        <v>36</v>
      </c>
      <c r="AD2013">
        <v>10.3</v>
      </c>
      <c r="AE2013">
        <v>25.8</v>
      </c>
      <c r="AF2013">
        <v>6.95</v>
      </c>
      <c r="AG2013">
        <v>7.1599999999999997E-2</v>
      </c>
      <c r="AH2013" t="s">
        <v>337</v>
      </c>
      <c r="AI2013" t="s">
        <v>337</v>
      </c>
      <c r="AJ2013">
        <v>0</v>
      </c>
      <c r="AK2013">
        <v>117</v>
      </c>
      <c r="AL2013">
        <v>1</v>
      </c>
      <c r="AM2013">
        <v>100</v>
      </c>
      <c r="AN2013">
        <v>5</v>
      </c>
    </row>
    <row r="2014" spans="1:40" x14ac:dyDescent="0.25">
      <c r="A2014" s="34">
        <v>40749</v>
      </c>
      <c r="B2014" s="220">
        <v>0.86111111111111116</v>
      </c>
      <c r="C2014">
        <v>34.9</v>
      </c>
      <c r="D2014">
        <v>35.200000000000003</v>
      </c>
      <c r="E2014">
        <v>34.9</v>
      </c>
      <c r="F2014">
        <v>26</v>
      </c>
      <c r="G2014">
        <v>12.6</v>
      </c>
      <c r="H2014">
        <v>3</v>
      </c>
      <c r="I2014" t="s">
        <v>339</v>
      </c>
      <c r="J2014">
        <v>0.25</v>
      </c>
      <c r="K2014">
        <v>6</v>
      </c>
      <c r="L2014" t="s">
        <v>339</v>
      </c>
      <c r="M2014">
        <v>34.9</v>
      </c>
      <c r="N2014">
        <v>34.299999999999997</v>
      </c>
      <c r="O2014">
        <v>34.299999999999997</v>
      </c>
      <c r="P2014" t="s">
        <v>337</v>
      </c>
      <c r="Q2014">
        <v>748.8</v>
      </c>
      <c r="R2014">
        <v>0</v>
      </c>
      <c r="S2014">
        <v>0</v>
      </c>
      <c r="T2014">
        <v>8</v>
      </c>
      <c r="U2014">
        <v>0.06</v>
      </c>
      <c r="V2014">
        <v>11</v>
      </c>
      <c r="W2014">
        <v>0</v>
      </c>
      <c r="X2014">
        <v>0</v>
      </c>
      <c r="Y2014">
        <v>0</v>
      </c>
      <c r="Z2014">
        <v>0</v>
      </c>
      <c r="AA2014">
        <v>5.8000000000000003E-2</v>
      </c>
      <c r="AB2014">
        <v>26.6</v>
      </c>
      <c r="AC2014">
        <v>36</v>
      </c>
      <c r="AD2014">
        <v>10.3</v>
      </c>
      <c r="AE2014">
        <v>25.8</v>
      </c>
      <c r="AF2014">
        <v>6.95</v>
      </c>
      <c r="AG2014">
        <v>7.1599999999999997E-2</v>
      </c>
      <c r="AH2014" t="s">
        <v>337</v>
      </c>
      <c r="AI2014" t="s">
        <v>337</v>
      </c>
      <c r="AJ2014">
        <v>0</v>
      </c>
      <c r="AK2014">
        <v>117</v>
      </c>
      <c r="AL2014">
        <v>1</v>
      </c>
      <c r="AM2014">
        <v>100</v>
      </c>
      <c r="AN2014">
        <v>5</v>
      </c>
    </row>
    <row r="2015" spans="1:40" x14ac:dyDescent="0.25">
      <c r="A2015" s="34">
        <v>40749</v>
      </c>
      <c r="B2015" s="220">
        <v>0.86458333333333337</v>
      </c>
      <c r="C2015">
        <v>34.799999999999997</v>
      </c>
      <c r="D2015">
        <v>35</v>
      </c>
      <c r="E2015">
        <v>34.799999999999997</v>
      </c>
      <c r="F2015">
        <v>26</v>
      </c>
      <c r="G2015">
        <v>12.4</v>
      </c>
      <c r="H2015">
        <v>3</v>
      </c>
      <c r="I2015" t="s">
        <v>339</v>
      </c>
      <c r="J2015">
        <v>0.25</v>
      </c>
      <c r="K2015">
        <v>5</v>
      </c>
      <c r="L2015" t="s">
        <v>339</v>
      </c>
      <c r="M2015">
        <v>34.799999999999997</v>
      </c>
      <c r="N2015">
        <v>34.1</v>
      </c>
      <c r="O2015">
        <v>34.1</v>
      </c>
      <c r="P2015" t="s">
        <v>337</v>
      </c>
      <c r="Q2015">
        <v>748.9</v>
      </c>
      <c r="R2015">
        <v>0</v>
      </c>
      <c r="S2015">
        <v>0</v>
      </c>
      <c r="T2015">
        <v>3</v>
      </c>
      <c r="U2015">
        <v>0.02</v>
      </c>
      <c r="V2015">
        <v>5</v>
      </c>
      <c r="W2015">
        <v>0</v>
      </c>
      <c r="X2015">
        <v>0</v>
      </c>
      <c r="Y2015">
        <v>0</v>
      </c>
      <c r="Z2015">
        <v>0</v>
      </c>
      <c r="AA2015">
        <v>5.7000000000000002E-2</v>
      </c>
      <c r="AB2015">
        <v>26.5</v>
      </c>
      <c r="AC2015">
        <v>36</v>
      </c>
      <c r="AD2015">
        <v>10.199999999999999</v>
      </c>
      <c r="AE2015">
        <v>25.8</v>
      </c>
      <c r="AF2015">
        <v>6.96</v>
      </c>
      <c r="AG2015">
        <v>7.1599999999999997E-2</v>
      </c>
      <c r="AH2015" t="s">
        <v>337</v>
      </c>
      <c r="AI2015" t="s">
        <v>337</v>
      </c>
      <c r="AJ2015">
        <v>0</v>
      </c>
      <c r="AK2015">
        <v>117</v>
      </c>
      <c r="AL2015">
        <v>1</v>
      </c>
      <c r="AM2015">
        <v>100</v>
      </c>
      <c r="AN2015">
        <v>5</v>
      </c>
    </row>
    <row r="2016" spans="1:40" x14ac:dyDescent="0.25">
      <c r="A2016" s="34">
        <v>40749</v>
      </c>
      <c r="B2016" s="220">
        <v>0.86805555555555547</v>
      </c>
      <c r="C2016">
        <v>34.6</v>
      </c>
      <c r="D2016">
        <v>34.799999999999997</v>
      </c>
      <c r="E2016">
        <v>34.6</v>
      </c>
      <c r="F2016">
        <v>26</v>
      </c>
      <c r="G2016">
        <v>12.3</v>
      </c>
      <c r="H2016">
        <v>3</v>
      </c>
      <c r="I2016" t="s">
        <v>339</v>
      </c>
      <c r="J2016">
        <v>0.25</v>
      </c>
      <c r="K2016">
        <v>5</v>
      </c>
      <c r="L2016" t="s">
        <v>339</v>
      </c>
      <c r="M2016">
        <v>34.6</v>
      </c>
      <c r="N2016">
        <v>33.799999999999997</v>
      </c>
      <c r="O2016">
        <v>33.799999999999997</v>
      </c>
      <c r="P2016" t="s">
        <v>337</v>
      </c>
      <c r="Q2016">
        <v>748.9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5.6000000000000001E-2</v>
      </c>
      <c r="AB2016">
        <v>26.4</v>
      </c>
      <c r="AC2016">
        <v>36</v>
      </c>
      <c r="AD2016">
        <v>10.1</v>
      </c>
      <c r="AE2016">
        <v>25.7</v>
      </c>
      <c r="AF2016">
        <v>6.96</v>
      </c>
      <c r="AG2016">
        <v>7.1599999999999997E-2</v>
      </c>
      <c r="AH2016" t="s">
        <v>337</v>
      </c>
      <c r="AI2016" t="s">
        <v>337</v>
      </c>
      <c r="AJ2016">
        <v>0</v>
      </c>
      <c r="AK2016">
        <v>117</v>
      </c>
      <c r="AL2016">
        <v>1</v>
      </c>
      <c r="AM2016">
        <v>100</v>
      </c>
      <c r="AN2016">
        <v>5</v>
      </c>
    </row>
    <row r="2017" spans="1:40" x14ac:dyDescent="0.25">
      <c r="A2017" s="34">
        <v>40749</v>
      </c>
      <c r="B2017" s="220">
        <v>0.87152777777777779</v>
      </c>
      <c r="C2017">
        <v>34.299999999999997</v>
      </c>
      <c r="D2017">
        <v>34.6</v>
      </c>
      <c r="E2017">
        <v>34.299999999999997</v>
      </c>
      <c r="F2017">
        <v>27</v>
      </c>
      <c r="G2017">
        <v>12.6</v>
      </c>
      <c r="H2017">
        <v>3</v>
      </c>
      <c r="I2017" t="s">
        <v>339</v>
      </c>
      <c r="J2017">
        <v>0.25</v>
      </c>
      <c r="K2017">
        <v>4</v>
      </c>
      <c r="L2017" t="s">
        <v>339</v>
      </c>
      <c r="M2017">
        <v>34.299999999999997</v>
      </c>
      <c r="N2017">
        <v>33.700000000000003</v>
      </c>
      <c r="O2017">
        <v>33.700000000000003</v>
      </c>
      <c r="P2017" t="s">
        <v>337</v>
      </c>
      <c r="Q2017">
        <v>748.9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5.5E-2</v>
      </c>
      <c r="AB2017">
        <v>26.3</v>
      </c>
      <c r="AC2017">
        <v>36</v>
      </c>
      <c r="AD2017">
        <v>10</v>
      </c>
      <c r="AE2017">
        <v>25.6</v>
      </c>
      <c r="AF2017">
        <v>6.96</v>
      </c>
      <c r="AG2017">
        <v>7.17E-2</v>
      </c>
      <c r="AH2017" t="s">
        <v>337</v>
      </c>
      <c r="AI2017" t="s">
        <v>337</v>
      </c>
      <c r="AJ2017">
        <v>0</v>
      </c>
      <c r="AK2017">
        <v>117</v>
      </c>
      <c r="AL2017">
        <v>1</v>
      </c>
      <c r="AM2017">
        <v>100</v>
      </c>
      <c r="AN2017">
        <v>5</v>
      </c>
    </row>
    <row r="2018" spans="1:40" x14ac:dyDescent="0.25">
      <c r="A2018" s="34">
        <v>40749</v>
      </c>
      <c r="B2018" s="220">
        <v>0.875</v>
      </c>
      <c r="C2018">
        <v>34.1</v>
      </c>
      <c r="D2018">
        <v>34.299999999999997</v>
      </c>
      <c r="E2018">
        <v>34.1</v>
      </c>
      <c r="F2018">
        <v>27</v>
      </c>
      <c r="G2018">
        <v>12.4</v>
      </c>
      <c r="H2018">
        <v>3</v>
      </c>
      <c r="I2018" t="s">
        <v>339</v>
      </c>
      <c r="J2018">
        <v>0.25</v>
      </c>
      <c r="K2018">
        <v>4</v>
      </c>
      <c r="L2018" t="s">
        <v>339</v>
      </c>
      <c r="M2018">
        <v>34.1</v>
      </c>
      <c r="N2018">
        <v>33.4</v>
      </c>
      <c r="O2018">
        <v>33.4</v>
      </c>
      <c r="P2018" t="s">
        <v>337</v>
      </c>
      <c r="Q2018">
        <v>748.9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5.5E-2</v>
      </c>
      <c r="AB2018">
        <v>26.2</v>
      </c>
      <c r="AC2018">
        <v>36</v>
      </c>
      <c r="AD2018">
        <v>10</v>
      </c>
      <c r="AE2018">
        <v>25.6</v>
      </c>
      <c r="AF2018">
        <v>6.97</v>
      </c>
      <c r="AG2018">
        <v>7.17E-2</v>
      </c>
      <c r="AH2018" t="s">
        <v>337</v>
      </c>
      <c r="AI2018" t="s">
        <v>337</v>
      </c>
      <c r="AJ2018">
        <v>5.0000000000000001E-3</v>
      </c>
      <c r="AK2018">
        <v>117</v>
      </c>
      <c r="AL2018">
        <v>1</v>
      </c>
      <c r="AM2018">
        <v>100</v>
      </c>
      <c r="AN2018">
        <v>5</v>
      </c>
    </row>
    <row r="2019" spans="1:40" x14ac:dyDescent="0.25">
      <c r="A2019" s="34">
        <v>40749</v>
      </c>
      <c r="B2019" s="220">
        <v>0.87847222222222221</v>
      </c>
      <c r="C2019">
        <v>33.799999999999997</v>
      </c>
      <c r="D2019">
        <v>34.1</v>
      </c>
      <c r="E2019">
        <v>33.799999999999997</v>
      </c>
      <c r="F2019">
        <v>28</v>
      </c>
      <c r="G2019">
        <v>12.8</v>
      </c>
      <c r="H2019">
        <v>2</v>
      </c>
      <c r="I2019" t="s">
        <v>339</v>
      </c>
      <c r="J2019">
        <v>0.17</v>
      </c>
      <c r="K2019">
        <v>3</v>
      </c>
      <c r="L2019" t="s">
        <v>339</v>
      </c>
      <c r="M2019">
        <v>33.799999999999997</v>
      </c>
      <c r="N2019">
        <v>33.299999999999997</v>
      </c>
      <c r="O2019">
        <v>33.299999999999997</v>
      </c>
      <c r="P2019" t="s">
        <v>337</v>
      </c>
      <c r="Q2019">
        <v>749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5.3999999999999999E-2</v>
      </c>
      <c r="AB2019">
        <v>26.1</v>
      </c>
      <c r="AC2019">
        <v>36</v>
      </c>
      <c r="AD2019">
        <v>9.9</v>
      </c>
      <c r="AE2019">
        <v>25.5</v>
      </c>
      <c r="AF2019">
        <v>6.97</v>
      </c>
      <c r="AG2019">
        <v>7.17E-2</v>
      </c>
      <c r="AH2019" t="s">
        <v>337</v>
      </c>
      <c r="AI2019" t="s">
        <v>337</v>
      </c>
      <c r="AJ2019">
        <v>0</v>
      </c>
      <c r="AK2019">
        <v>114</v>
      </c>
      <c r="AL2019">
        <v>1</v>
      </c>
      <c r="AM2019">
        <v>100</v>
      </c>
      <c r="AN2019">
        <v>5</v>
      </c>
    </row>
    <row r="2020" spans="1:40" x14ac:dyDescent="0.25">
      <c r="A2020" s="34">
        <v>40749</v>
      </c>
      <c r="B2020" s="220">
        <v>0.88194444444444453</v>
      </c>
      <c r="C2020">
        <v>33.6</v>
      </c>
      <c r="D2020">
        <v>33.799999999999997</v>
      </c>
      <c r="E2020">
        <v>33.6</v>
      </c>
      <c r="F2020">
        <v>28</v>
      </c>
      <c r="G2020">
        <v>12.5</v>
      </c>
      <c r="H2020">
        <v>1</v>
      </c>
      <c r="I2020" t="s">
        <v>339</v>
      </c>
      <c r="J2020">
        <v>0.08</v>
      </c>
      <c r="K2020">
        <v>2</v>
      </c>
      <c r="L2020" t="s">
        <v>339</v>
      </c>
      <c r="M2020">
        <v>33.6</v>
      </c>
      <c r="N2020">
        <v>32.9</v>
      </c>
      <c r="O2020">
        <v>32.9</v>
      </c>
      <c r="P2020" t="s">
        <v>337</v>
      </c>
      <c r="Q2020">
        <v>749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5.2999999999999999E-2</v>
      </c>
      <c r="AB2020">
        <v>26.1</v>
      </c>
      <c r="AC2020">
        <v>36</v>
      </c>
      <c r="AD2020">
        <v>9.9</v>
      </c>
      <c r="AE2020">
        <v>25.5</v>
      </c>
      <c r="AF2020">
        <v>6.97</v>
      </c>
      <c r="AG2020">
        <v>7.17E-2</v>
      </c>
      <c r="AH2020" t="s">
        <v>337</v>
      </c>
      <c r="AI2020" t="s">
        <v>337</v>
      </c>
      <c r="AJ2020">
        <v>0</v>
      </c>
      <c r="AK2020">
        <v>117</v>
      </c>
      <c r="AL2020">
        <v>1</v>
      </c>
      <c r="AM2020">
        <v>100</v>
      </c>
      <c r="AN2020">
        <v>5</v>
      </c>
    </row>
    <row r="2021" spans="1:40" x14ac:dyDescent="0.25">
      <c r="A2021" s="34">
        <v>40749</v>
      </c>
      <c r="B2021" s="220">
        <v>0.88541666666666663</v>
      </c>
      <c r="C2021">
        <v>33.299999999999997</v>
      </c>
      <c r="D2021">
        <v>33.6</v>
      </c>
      <c r="E2021">
        <v>33.299999999999997</v>
      </c>
      <c r="F2021">
        <v>29</v>
      </c>
      <c r="G2021">
        <v>12.8</v>
      </c>
      <c r="H2021">
        <v>1</v>
      </c>
      <c r="I2021" t="s">
        <v>339</v>
      </c>
      <c r="J2021">
        <v>0.08</v>
      </c>
      <c r="K2021">
        <v>2</v>
      </c>
      <c r="L2021" t="s">
        <v>339</v>
      </c>
      <c r="M2021">
        <v>33.299999999999997</v>
      </c>
      <c r="N2021">
        <v>32.799999999999997</v>
      </c>
      <c r="O2021">
        <v>32.799999999999997</v>
      </c>
      <c r="P2021" t="s">
        <v>337</v>
      </c>
      <c r="Q2021">
        <v>749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5.1999999999999998E-2</v>
      </c>
      <c r="AB2021">
        <v>26</v>
      </c>
      <c r="AC2021">
        <v>36</v>
      </c>
      <c r="AD2021">
        <v>9.8000000000000007</v>
      </c>
      <c r="AE2021">
        <v>25.4</v>
      </c>
      <c r="AF2021">
        <v>6.97</v>
      </c>
      <c r="AG2021">
        <v>7.1800000000000003E-2</v>
      </c>
      <c r="AH2021" t="s">
        <v>337</v>
      </c>
      <c r="AI2021" t="s">
        <v>337</v>
      </c>
      <c r="AJ2021">
        <v>0</v>
      </c>
      <c r="AK2021">
        <v>116</v>
      </c>
      <c r="AL2021">
        <v>1</v>
      </c>
      <c r="AM2021">
        <v>100</v>
      </c>
      <c r="AN2021">
        <v>5</v>
      </c>
    </row>
    <row r="2022" spans="1:40" x14ac:dyDescent="0.25">
      <c r="A2022" s="34">
        <v>40749</v>
      </c>
      <c r="B2022" s="220">
        <v>0.88888888888888884</v>
      </c>
      <c r="C2022">
        <v>33</v>
      </c>
      <c r="D2022">
        <v>33.299999999999997</v>
      </c>
      <c r="E2022">
        <v>33</v>
      </c>
      <c r="F2022">
        <v>28</v>
      </c>
      <c r="G2022">
        <v>12.1</v>
      </c>
      <c r="H2022">
        <v>1</v>
      </c>
      <c r="I2022" t="s">
        <v>339</v>
      </c>
      <c r="J2022">
        <v>0.08</v>
      </c>
      <c r="K2022">
        <v>3</v>
      </c>
      <c r="L2022" t="s">
        <v>339</v>
      </c>
      <c r="M2022">
        <v>33</v>
      </c>
      <c r="N2022">
        <v>32.200000000000003</v>
      </c>
      <c r="O2022">
        <v>32.200000000000003</v>
      </c>
      <c r="P2022" t="s">
        <v>337</v>
      </c>
      <c r="Q2022">
        <v>749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5.0999999999999997E-2</v>
      </c>
      <c r="AB2022">
        <v>25.9</v>
      </c>
      <c r="AC2022">
        <v>36</v>
      </c>
      <c r="AD2022">
        <v>9.6999999999999993</v>
      </c>
      <c r="AE2022">
        <v>25.2</v>
      </c>
      <c r="AF2022">
        <v>6.98</v>
      </c>
      <c r="AG2022">
        <v>7.1800000000000003E-2</v>
      </c>
      <c r="AH2022" t="s">
        <v>337</v>
      </c>
      <c r="AI2022" t="s">
        <v>337</v>
      </c>
      <c r="AJ2022">
        <v>0</v>
      </c>
      <c r="AK2022">
        <v>117</v>
      </c>
      <c r="AL2022">
        <v>1</v>
      </c>
      <c r="AM2022">
        <v>100</v>
      </c>
      <c r="AN2022">
        <v>5</v>
      </c>
    </row>
    <row r="2023" spans="1:40" x14ac:dyDescent="0.25">
      <c r="A2023" s="34">
        <v>40749</v>
      </c>
      <c r="B2023" s="220">
        <v>0.89236111111111116</v>
      </c>
      <c r="C2023">
        <v>32.799999999999997</v>
      </c>
      <c r="D2023">
        <v>33</v>
      </c>
      <c r="E2023">
        <v>32.799999999999997</v>
      </c>
      <c r="F2023">
        <v>29</v>
      </c>
      <c r="G2023">
        <v>12.4</v>
      </c>
      <c r="H2023">
        <v>0</v>
      </c>
      <c r="I2023" t="s">
        <v>339</v>
      </c>
      <c r="J2023">
        <v>0</v>
      </c>
      <c r="K2023">
        <v>1</v>
      </c>
      <c r="L2023" t="s">
        <v>339</v>
      </c>
      <c r="M2023">
        <v>32.799999999999997</v>
      </c>
      <c r="N2023">
        <v>32.200000000000003</v>
      </c>
      <c r="O2023">
        <v>32.200000000000003</v>
      </c>
      <c r="P2023" t="s">
        <v>337</v>
      </c>
      <c r="Q2023">
        <v>749.1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0.05</v>
      </c>
      <c r="AB2023">
        <v>25.8</v>
      </c>
      <c r="AC2023">
        <v>36</v>
      </c>
      <c r="AD2023">
        <v>9.6</v>
      </c>
      <c r="AE2023">
        <v>25.1</v>
      </c>
      <c r="AF2023">
        <v>6.98</v>
      </c>
      <c r="AG2023">
        <v>7.1800000000000003E-2</v>
      </c>
      <c r="AH2023" t="s">
        <v>337</v>
      </c>
      <c r="AI2023" t="s">
        <v>337</v>
      </c>
      <c r="AJ2023">
        <v>0</v>
      </c>
      <c r="AK2023">
        <v>117</v>
      </c>
      <c r="AL2023">
        <v>1</v>
      </c>
      <c r="AM2023">
        <v>100</v>
      </c>
      <c r="AN2023">
        <v>5</v>
      </c>
    </row>
    <row r="2024" spans="1:40" x14ac:dyDescent="0.25">
      <c r="A2024" s="34">
        <v>40749</v>
      </c>
      <c r="B2024" s="220">
        <v>0.89583333333333337</v>
      </c>
      <c r="C2024">
        <v>32.6</v>
      </c>
      <c r="D2024">
        <v>32.799999999999997</v>
      </c>
      <c r="E2024">
        <v>32.6</v>
      </c>
      <c r="F2024">
        <v>30</v>
      </c>
      <c r="G2024">
        <v>12.7</v>
      </c>
      <c r="H2024">
        <v>0</v>
      </c>
      <c r="I2024" t="s">
        <v>339</v>
      </c>
      <c r="J2024">
        <v>0</v>
      </c>
      <c r="K2024">
        <v>1</v>
      </c>
      <c r="L2024" t="s">
        <v>339</v>
      </c>
      <c r="M2024">
        <v>32.6</v>
      </c>
      <c r="N2024">
        <v>32.1</v>
      </c>
      <c r="O2024">
        <v>32.1</v>
      </c>
      <c r="P2024" t="s">
        <v>337</v>
      </c>
      <c r="Q2024">
        <v>749.1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4.9000000000000002E-2</v>
      </c>
      <c r="AB2024">
        <v>25.7</v>
      </c>
      <c r="AC2024">
        <v>36</v>
      </c>
      <c r="AD2024">
        <v>9.5</v>
      </c>
      <c r="AE2024">
        <v>25</v>
      </c>
      <c r="AF2024">
        <v>6.99</v>
      </c>
      <c r="AG2024">
        <v>7.1900000000000006E-2</v>
      </c>
      <c r="AH2024" t="s">
        <v>337</v>
      </c>
      <c r="AI2024" t="s">
        <v>337</v>
      </c>
      <c r="AJ2024">
        <v>0</v>
      </c>
      <c r="AK2024">
        <v>116</v>
      </c>
      <c r="AL2024">
        <v>1</v>
      </c>
      <c r="AM2024">
        <v>100</v>
      </c>
      <c r="AN2024">
        <v>5</v>
      </c>
    </row>
    <row r="2025" spans="1:40" x14ac:dyDescent="0.25">
      <c r="A2025" s="34">
        <v>40749</v>
      </c>
      <c r="B2025" s="220">
        <v>0.89930555555555547</v>
      </c>
      <c r="C2025">
        <v>32.4</v>
      </c>
      <c r="D2025">
        <v>32.6</v>
      </c>
      <c r="E2025">
        <v>32.4</v>
      </c>
      <c r="F2025">
        <v>30</v>
      </c>
      <c r="G2025">
        <v>12.6</v>
      </c>
      <c r="H2025">
        <v>0</v>
      </c>
      <c r="I2025" t="s">
        <v>339</v>
      </c>
      <c r="J2025">
        <v>0</v>
      </c>
      <c r="K2025">
        <v>1</v>
      </c>
      <c r="L2025" t="s">
        <v>339</v>
      </c>
      <c r="M2025">
        <v>32.4</v>
      </c>
      <c r="N2025">
        <v>31.9</v>
      </c>
      <c r="O2025">
        <v>31.9</v>
      </c>
      <c r="P2025" t="s">
        <v>337</v>
      </c>
      <c r="Q2025">
        <v>749.1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4.9000000000000002E-2</v>
      </c>
      <c r="AB2025">
        <v>25.6</v>
      </c>
      <c r="AC2025">
        <v>36</v>
      </c>
      <c r="AD2025">
        <v>9.4</v>
      </c>
      <c r="AE2025">
        <v>24.9</v>
      </c>
      <c r="AF2025">
        <v>6.99</v>
      </c>
      <c r="AG2025">
        <v>7.1900000000000006E-2</v>
      </c>
      <c r="AH2025" t="s">
        <v>337</v>
      </c>
      <c r="AI2025" t="s">
        <v>337</v>
      </c>
      <c r="AJ2025">
        <v>0</v>
      </c>
      <c r="AK2025">
        <v>115</v>
      </c>
      <c r="AL2025">
        <v>1</v>
      </c>
      <c r="AM2025">
        <v>100</v>
      </c>
      <c r="AN2025">
        <v>5</v>
      </c>
    </row>
    <row r="2026" spans="1:40" x14ac:dyDescent="0.25">
      <c r="A2026" s="34">
        <v>40749</v>
      </c>
      <c r="B2026" s="220">
        <v>0.90277777777777779</v>
      </c>
      <c r="C2026">
        <v>32.299999999999997</v>
      </c>
      <c r="D2026">
        <v>32.4</v>
      </c>
      <c r="E2026">
        <v>32.299999999999997</v>
      </c>
      <c r="F2026">
        <v>30</v>
      </c>
      <c r="G2026">
        <v>12.5</v>
      </c>
      <c r="H2026">
        <v>0</v>
      </c>
      <c r="I2026" t="s">
        <v>339</v>
      </c>
      <c r="J2026">
        <v>0</v>
      </c>
      <c r="K2026">
        <v>1</v>
      </c>
      <c r="L2026" t="s">
        <v>339</v>
      </c>
      <c r="M2026">
        <v>32.299999999999997</v>
      </c>
      <c r="N2026">
        <v>31.8</v>
      </c>
      <c r="O2026">
        <v>31.8</v>
      </c>
      <c r="P2026" t="s">
        <v>337</v>
      </c>
      <c r="Q2026">
        <v>749.2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4.9000000000000002E-2</v>
      </c>
      <c r="AB2026">
        <v>25.6</v>
      </c>
      <c r="AC2026">
        <v>36</v>
      </c>
      <c r="AD2026">
        <v>9.4</v>
      </c>
      <c r="AE2026">
        <v>24.9</v>
      </c>
      <c r="AF2026">
        <v>6.99</v>
      </c>
      <c r="AG2026">
        <v>7.1900000000000006E-2</v>
      </c>
      <c r="AH2026" t="s">
        <v>337</v>
      </c>
      <c r="AI2026" t="s">
        <v>337</v>
      </c>
      <c r="AJ2026">
        <v>0</v>
      </c>
      <c r="AK2026">
        <v>114</v>
      </c>
      <c r="AL2026">
        <v>1</v>
      </c>
      <c r="AM2026">
        <v>100</v>
      </c>
      <c r="AN2026">
        <v>5</v>
      </c>
    </row>
    <row r="2027" spans="1:40" x14ac:dyDescent="0.25">
      <c r="A2027" s="34">
        <v>40749</v>
      </c>
      <c r="B2027" s="220">
        <v>0.90625</v>
      </c>
      <c r="C2027">
        <v>32.200000000000003</v>
      </c>
      <c r="D2027">
        <v>32.299999999999997</v>
      </c>
      <c r="E2027">
        <v>32.200000000000003</v>
      </c>
      <c r="F2027">
        <v>30</v>
      </c>
      <c r="G2027">
        <v>12.4</v>
      </c>
      <c r="H2027">
        <v>0</v>
      </c>
      <c r="I2027" t="s">
        <v>337</v>
      </c>
      <c r="J2027">
        <v>0</v>
      </c>
      <c r="K2027">
        <v>0</v>
      </c>
      <c r="L2027" t="s">
        <v>337</v>
      </c>
      <c r="M2027">
        <v>32.200000000000003</v>
      </c>
      <c r="N2027">
        <v>31.7</v>
      </c>
      <c r="O2027">
        <v>31.7</v>
      </c>
      <c r="P2027" t="s">
        <v>337</v>
      </c>
      <c r="Q2027">
        <v>749.3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4.8000000000000001E-2</v>
      </c>
      <c r="AB2027">
        <v>25.5</v>
      </c>
      <c r="AC2027">
        <v>36</v>
      </c>
      <c r="AD2027">
        <v>9.3000000000000007</v>
      </c>
      <c r="AE2027">
        <v>24.8</v>
      </c>
      <c r="AF2027">
        <v>6.99</v>
      </c>
      <c r="AG2027">
        <v>7.1900000000000006E-2</v>
      </c>
      <c r="AH2027" t="s">
        <v>337</v>
      </c>
      <c r="AI2027" t="s">
        <v>337</v>
      </c>
      <c r="AJ2027">
        <v>0</v>
      </c>
      <c r="AK2027">
        <v>117</v>
      </c>
      <c r="AL2027">
        <v>1</v>
      </c>
      <c r="AM2027">
        <v>100</v>
      </c>
      <c r="AN2027">
        <v>5</v>
      </c>
    </row>
    <row r="2028" spans="1:40" x14ac:dyDescent="0.25">
      <c r="A2028" s="34">
        <v>40749</v>
      </c>
      <c r="B2028" s="220">
        <v>0.90972222222222221</v>
      </c>
      <c r="C2028">
        <v>32.1</v>
      </c>
      <c r="D2028">
        <v>32.200000000000003</v>
      </c>
      <c r="E2028">
        <v>32.1</v>
      </c>
      <c r="F2028">
        <v>31</v>
      </c>
      <c r="G2028">
        <v>12.9</v>
      </c>
      <c r="H2028">
        <v>0</v>
      </c>
      <c r="I2028" t="s">
        <v>337</v>
      </c>
      <c r="J2028">
        <v>0</v>
      </c>
      <c r="K2028">
        <v>0</v>
      </c>
      <c r="L2028" t="s">
        <v>337</v>
      </c>
      <c r="M2028">
        <v>32.1</v>
      </c>
      <c r="N2028">
        <v>31.6</v>
      </c>
      <c r="O2028">
        <v>31.6</v>
      </c>
      <c r="P2028" t="s">
        <v>337</v>
      </c>
      <c r="Q2028">
        <v>749.4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4.8000000000000001E-2</v>
      </c>
      <c r="AB2028">
        <v>25.4</v>
      </c>
      <c r="AC2028">
        <v>36</v>
      </c>
      <c r="AD2028">
        <v>9.1999999999999993</v>
      </c>
      <c r="AE2028">
        <v>24.8</v>
      </c>
      <c r="AF2028">
        <v>7</v>
      </c>
      <c r="AG2028">
        <v>7.1999999999999995E-2</v>
      </c>
      <c r="AH2028" t="s">
        <v>337</v>
      </c>
      <c r="AI2028" t="s">
        <v>337</v>
      </c>
      <c r="AJ2028">
        <v>0</v>
      </c>
      <c r="AK2028">
        <v>116</v>
      </c>
      <c r="AL2028">
        <v>1</v>
      </c>
      <c r="AM2028">
        <v>100</v>
      </c>
      <c r="AN2028">
        <v>5</v>
      </c>
    </row>
    <row r="2029" spans="1:40" x14ac:dyDescent="0.25">
      <c r="A2029" s="34">
        <v>40749</v>
      </c>
      <c r="B2029" s="220">
        <v>0.91319444444444453</v>
      </c>
      <c r="C2029">
        <v>32</v>
      </c>
      <c r="D2029">
        <v>32.1</v>
      </c>
      <c r="E2029">
        <v>32</v>
      </c>
      <c r="F2029">
        <v>31</v>
      </c>
      <c r="G2029">
        <v>12.8</v>
      </c>
      <c r="H2029">
        <v>0</v>
      </c>
      <c r="I2029" t="s">
        <v>337</v>
      </c>
      <c r="J2029">
        <v>0</v>
      </c>
      <c r="K2029">
        <v>0</v>
      </c>
      <c r="L2029" t="s">
        <v>337</v>
      </c>
      <c r="M2029">
        <v>32</v>
      </c>
      <c r="N2029">
        <v>31.3</v>
      </c>
      <c r="O2029">
        <v>31.3</v>
      </c>
      <c r="P2029" t="s">
        <v>337</v>
      </c>
      <c r="Q2029">
        <v>749.4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4.7E-2</v>
      </c>
      <c r="AB2029">
        <v>25.3</v>
      </c>
      <c r="AC2029">
        <v>36</v>
      </c>
      <c r="AD2029">
        <v>9.1</v>
      </c>
      <c r="AE2029">
        <v>24.7</v>
      </c>
      <c r="AF2029">
        <v>7</v>
      </c>
      <c r="AG2029">
        <v>7.1999999999999995E-2</v>
      </c>
      <c r="AH2029" t="s">
        <v>337</v>
      </c>
      <c r="AI2029" t="s">
        <v>337</v>
      </c>
      <c r="AJ2029">
        <v>0</v>
      </c>
      <c r="AK2029">
        <v>114</v>
      </c>
      <c r="AL2029">
        <v>1</v>
      </c>
      <c r="AM2029">
        <v>100</v>
      </c>
      <c r="AN2029">
        <v>5</v>
      </c>
    </row>
    <row r="2030" spans="1:40" x14ac:dyDescent="0.25">
      <c r="A2030" s="34">
        <v>40749</v>
      </c>
      <c r="B2030" s="220">
        <v>0.91666666666666663</v>
      </c>
      <c r="C2030">
        <v>31.8</v>
      </c>
      <c r="D2030">
        <v>32</v>
      </c>
      <c r="E2030">
        <v>31.8</v>
      </c>
      <c r="F2030">
        <v>32</v>
      </c>
      <c r="G2030">
        <v>13.1</v>
      </c>
      <c r="H2030">
        <v>0</v>
      </c>
      <c r="I2030" t="s">
        <v>339</v>
      </c>
      <c r="J2030">
        <v>0</v>
      </c>
      <c r="K2030">
        <v>1</v>
      </c>
      <c r="L2030" t="s">
        <v>339</v>
      </c>
      <c r="M2030">
        <v>31.8</v>
      </c>
      <c r="N2030">
        <v>31.2</v>
      </c>
      <c r="O2030">
        <v>31.2</v>
      </c>
      <c r="P2030" t="s">
        <v>337</v>
      </c>
      <c r="Q2030">
        <v>749.4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4.7E-2</v>
      </c>
      <c r="AB2030">
        <v>25.3</v>
      </c>
      <c r="AC2030">
        <v>36</v>
      </c>
      <c r="AD2030">
        <v>9.1</v>
      </c>
      <c r="AE2030">
        <v>24.7</v>
      </c>
      <c r="AF2030">
        <v>7</v>
      </c>
      <c r="AG2030">
        <v>7.1999999999999995E-2</v>
      </c>
      <c r="AH2030" t="s">
        <v>337</v>
      </c>
      <c r="AI2030" t="s">
        <v>337</v>
      </c>
      <c r="AJ2030">
        <v>4.0000000000000001E-3</v>
      </c>
      <c r="AK2030">
        <v>116</v>
      </c>
      <c r="AL2030">
        <v>1</v>
      </c>
      <c r="AM2030">
        <v>100</v>
      </c>
      <c r="AN2030">
        <v>5</v>
      </c>
    </row>
    <row r="2031" spans="1:40" x14ac:dyDescent="0.25">
      <c r="A2031" s="34">
        <v>40749</v>
      </c>
      <c r="B2031" s="220">
        <v>0.92013888888888884</v>
      </c>
      <c r="C2031">
        <v>31.7</v>
      </c>
      <c r="D2031">
        <v>31.8</v>
      </c>
      <c r="E2031">
        <v>31.7</v>
      </c>
      <c r="F2031">
        <v>31</v>
      </c>
      <c r="G2031">
        <v>12.5</v>
      </c>
      <c r="H2031">
        <v>0</v>
      </c>
      <c r="I2031" t="s">
        <v>339</v>
      </c>
      <c r="J2031">
        <v>0</v>
      </c>
      <c r="K2031">
        <v>1</v>
      </c>
      <c r="L2031" t="s">
        <v>339</v>
      </c>
      <c r="M2031">
        <v>31.7</v>
      </c>
      <c r="N2031">
        <v>30.8</v>
      </c>
      <c r="O2031">
        <v>30.8</v>
      </c>
      <c r="P2031" t="s">
        <v>337</v>
      </c>
      <c r="Q2031">
        <v>749.5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4.5999999999999999E-2</v>
      </c>
      <c r="AB2031">
        <v>25.2</v>
      </c>
      <c r="AC2031">
        <v>36</v>
      </c>
      <c r="AD2031">
        <v>9</v>
      </c>
      <c r="AE2031">
        <v>24.6</v>
      </c>
      <c r="AF2031">
        <v>7</v>
      </c>
      <c r="AG2031">
        <v>7.1999999999999995E-2</v>
      </c>
      <c r="AH2031" t="s">
        <v>337</v>
      </c>
      <c r="AI2031" t="s">
        <v>337</v>
      </c>
      <c r="AJ2031">
        <v>0</v>
      </c>
      <c r="AK2031">
        <v>115</v>
      </c>
      <c r="AL2031">
        <v>1</v>
      </c>
      <c r="AM2031">
        <v>100</v>
      </c>
      <c r="AN2031">
        <v>5</v>
      </c>
    </row>
    <row r="2032" spans="1:40" x14ac:dyDescent="0.25">
      <c r="A2032" s="34">
        <v>40749</v>
      </c>
      <c r="B2032" s="220">
        <v>0.92361111111111116</v>
      </c>
      <c r="C2032">
        <v>31.6</v>
      </c>
      <c r="D2032">
        <v>31.7</v>
      </c>
      <c r="E2032">
        <v>31.6</v>
      </c>
      <c r="F2032">
        <v>31</v>
      </c>
      <c r="G2032">
        <v>12.4</v>
      </c>
      <c r="H2032">
        <v>0</v>
      </c>
      <c r="I2032" t="s">
        <v>339</v>
      </c>
      <c r="J2032">
        <v>0</v>
      </c>
      <c r="K2032">
        <v>2</v>
      </c>
      <c r="L2032" t="s">
        <v>339</v>
      </c>
      <c r="M2032">
        <v>31.6</v>
      </c>
      <c r="N2032">
        <v>30.6</v>
      </c>
      <c r="O2032">
        <v>30.6</v>
      </c>
      <c r="P2032" t="s">
        <v>337</v>
      </c>
      <c r="Q2032">
        <v>749.5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4.5999999999999999E-2</v>
      </c>
      <c r="AB2032">
        <v>25.1</v>
      </c>
      <c r="AC2032">
        <v>36</v>
      </c>
      <c r="AD2032">
        <v>9</v>
      </c>
      <c r="AE2032">
        <v>24.6</v>
      </c>
      <c r="AF2032">
        <v>7.01</v>
      </c>
      <c r="AG2032">
        <v>7.2099999999999997E-2</v>
      </c>
      <c r="AH2032" t="s">
        <v>337</v>
      </c>
      <c r="AI2032" t="s">
        <v>337</v>
      </c>
      <c r="AJ2032">
        <v>0</v>
      </c>
      <c r="AK2032">
        <v>115</v>
      </c>
      <c r="AL2032">
        <v>1</v>
      </c>
      <c r="AM2032">
        <v>100</v>
      </c>
      <c r="AN2032">
        <v>5</v>
      </c>
    </row>
    <row r="2033" spans="1:40" x14ac:dyDescent="0.25">
      <c r="A2033" s="34">
        <v>40749</v>
      </c>
      <c r="B2033" s="220">
        <v>0.92708333333333337</v>
      </c>
      <c r="C2033">
        <v>31.4</v>
      </c>
      <c r="D2033">
        <v>31.6</v>
      </c>
      <c r="E2033">
        <v>31.4</v>
      </c>
      <c r="F2033">
        <v>32</v>
      </c>
      <c r="G2033">
        <v>12.7</v>
      </c>
      <c r="H2033">
        <v>2</v>
      </c>
      <c r="I2033" t="s">
        <v>339</v>
      </c>
      <c r="J2033">
        <v>0.17</v>
      </c>
      <c r="K2033">
        <v>4</v>
      </c>
      <c r="L2033" t="s">
        <v>339</v>
      </c>
      <c r="M2033">
        <v>31.4</v>
      </c>
      <c r="N2033">
        <v>30.4</v>
      </c>
      <c r="O2033">
        <v>30.4</v>
      </c>
      <c r="P2033" t="s">
        <v>337</v>
      </c>
      <c r="Q2033">
        <v>749.7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4.4999999999999998E-2</v>
      </c>
      <c r="AB2033">
        <v>25.1</v>
      </c>
      <c r="AC2033">
        <v>36</v>
      </c>
      <c r="AD2033">
        <v>9</v>
      </c>
      <c r="AE2033">
        <v>24.6</v>
      </c>
      <c r="AF2033">
        <v>7.01</v>
      </c>
      <c r="AG2033">
        <v>7.2099999999999997E-2</v>
      </c>
      <c r="AH2033" t="s">
        <v>337</v>
      </c>
      <c r="AI2033" t="s">
        <v>337</v>
      </c>
      <c r="AJ2033">
        <v>0</v>
      </c>
      <c r="AK2033">
        <v>118</v>
      </c>
      <c r="AL2033">
        <v>1</v>
      </c>
      <c r="AM2033">
        <v>100</v>
      </c>
      <c r="AN2033">
        <v>5</v>
      </c>
    </row>
    <row r="2034" spans="1:40" x14ac:dyDescent="0.25">
      <c r="A2034" s="34">
        <v>40749</v>
      </c>
      <c r="B2034" s="220">
        <v>0.93055555555555547</v>
      </c>
      <c r="C2034">
        <v>31.2</v>
      </c>
      <c r="D2034">
        <v>31.4</v>
      </c>
      <c r="E2034">
        <v>31.2</v>
      </c>
      <c r="F2034">
        <v>33</v>
      </c>
      <c r="G2034">
        <v>13</v>
      </c>
      <c r="H2034">
        <v>3</v>
      </c>
      <c r="I2034" t="s">
        <v>336</v>
      </c>
      <c r="J2034">
        <v>0.25</v>
      </c>
      <c r="K2034">
        <v>5</v>
      </c>
      <c r="L2034" t="s">
        <v>341</v>
      </c>
      <c r="M2034">
        <v>31.2</v>
      </c>
      <c r="N2034">
        <v>30.3</v>
      </c>
      <c r="O2034">
        <v>30.3</v>
      </c>
      <c r="P2034" t="s">
        <v>337</v>
      </c>
      <c r="Q2034">
        <v>749.7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4.4999999999999998E-2</v>
      </c>
      <c r="AB2034">
        <v>25</v>
      </c>
      <c r="AC2034">
        <v>36</v>
      </c>
      <c r="AD2034">
        <v>8.9</v>
      </c>
      <c r="AE2034">
        <v>24.4</v>
      </c>
      <c r="AF2034">
        <v>7.01</v>
      </c>
      <c r="AG2034">
        <v>7.2099999999999997E-2</v>
      </c>
      <c r="AH2034" t="s">
        <v>337</v>
      </c>
      <c r="AI2034" t="s">
        <v>337</v>
      </c>
      <c r="AJ2034">
        <v>0</v>
      </c>
      <c r="AK2034">
        <v>117</v>
      </c>
      <c r="AL2034">
        <v>1</v>
      </c>
      <c r="AM2034">
        <v>100</v>
      </c>
      <c r="AN2034">
        <v>5</v>
      </c>
    </row>
    <row r="2035" spans="1:40" x14ac:dyDescent="0.25">
      <c r="A2035" s="34">
        <v>40749</v>
      </c>
      <c r="B2035" s="220">
        <v>0.93402777777777779</v>
      </c>
      <c r="C2035">
        <v>31.2</v>
      </c>
      <c r="D2035">
        <v>31.2</v>
      </c>
      <c r="E2035">
        <v>31.2</v>
      </c>
      <c r="F2035">
        <v>34</v>
      </c>
      <c r="G2035">
        <v>13.4</v>
      </c>
      <c r="H2035">
        <v>2</v>
      </c>
      <c r="I2035" t="s">
        <v>336</v>
      </c>
      <c r="J2035">
        <v>0.17</v>
      </c>
      <c r="K2035">
        <v>4</v>
      </c>
      <c r="L2035" t="s">
        <v>336</v>
      </c>
      <c r="M2035">
        <v>31.2</v>
      </c>
      <c r="N2035">
        <v>30.4</v>
      </c>
      <c r="O2035">
        <v>30.4</v>
      </c>
      <c r="P2035" t="s">
        <v>337</v>
      </c>
      <c r="Q2035">
        <v>749.9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4.4999999999999998E-2</v>
      </c>
      <c r="AB2035">
        <v>25</v>
      </c>
      <c r="AC2035">
        <v>36</v>
      </c>
      <c r="AD2035">
        <v>8.9</v>
      </c>
      <c r="AE2035">
        <v>24.4</v>
      </c>
      <c r="AF2035">
        <v>7.01</v>
      </c>
      <c r="AG2035">
        <v>7.2099999999999997E-2</v>
      </c>
      <c r="AH2035" t="s">
        <v>337</v>
      </c>
      <c r="AI2035" t="s">
        <v>337</v>
      </c>
      <c r="AJ2035">
        <v>0</v>
      </c>
      <c r="AK2035">
        <v>116</v>
      </c>
      <c r="AL2035">
        <v>1</v>
      </c>
      <c r="AM2035">
        <v>100</v>
      </c>
      <c r="AN2035">
        <v>5</v>
      </c>
    </row>
    <row r="2036" spans="1:40" x14ac:dyDescent="0.25">
      <c r="A2036" s="34">
        <v>40749</v>
      </c>
      <c r="B2036" s="220">
        <v>0.9375</v>
      </c>
      <c r="C2036">
        <v>31.2</v>
      </c>
      <c r="D2036">
        <v>31.2</v>
      </c>
      <c r="E2036">
        <v>31.2</v>
      </c>
      <c r="F2036">
        <v>34</v>
      </c>
      <c r="G2036">
        <v>13.5</v>
      </c>
      <c r="H2036">
        <v>3</v>
      </c>
      <c r="I2036" t="s">
        <v>336</v>
      </c>
      <c r="J2036">
        <v>0.25</v>
      </c>
      <c r="K2036">
        <v>10</v>
      </c>
      <c r="L2036" t="s">
        <v>336</v>
      </c>
      <c r="M2036">
        <v>31.2</v>
      </c>
      <c r="N2036">
        <v>30.5</v>
      </c>
      <c r="O2036">
        <v>30.5</v>
      </c>
      <c r="P2036" t="s">
        <v>337</v>
      </c>
      <c r="Q2036">
        <v>749.9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4.4999999999999998E-2</v>
      </c>
      <c r="AB2036">
        <v>24.9</v>
      </c>
      <c r="AC2036">
        <v>37</v>
      </c>
      <c r="AD2036">
        <v>9.1999999999999993</v>
      </c>
      <c r="AE2036">
        <v>24.3</v>
      </c>
      <c r="AF2036">
        <v>7.21</v>
      </c>
      <c r="AG2036">
        <v>7.2099999999999997E-2</v>
      </c>
      <c r="AH2036" t="s">
        <v>337</v>
      </c>
      <c r="AI2036" t="s">
        <v>337</v>
      </c>
      <c r="AJ2036">
        <v>0</v>
      </c>
      <c r="AK2036">
        <v>117</v>
      </c>
      <c r="AL2036">
        <v>1</v>
      </c>
      <c r="AM2036">
        <v>100</v>
      </c>
      <c r="AN2036">
        <v>5</v>
      </c>
    </row>
    <row r="2037" spans="1:40" x14ac:dyDescent="0.25">
      <c r="A2037" s="34">
        <v>40749</v>
      </c>
      <c r="B2037" s="220">
        <v>0.94097222222222221</v>
      </c>
      <c r="C2037">
        <v>31.2</v>
      </c>
      <c r="D2037">
        <v>31.2</v>
      </c>
      <c r="E2037">
        <v>31.2</v>
      </c>
      <c r="F2037">
        <v>34</v>
      </c>
      <c r="G2037">
        <v>13.4</v>
      </c>
      <c r="H2037">
        <v>2</v>
      </c>
      <c r="I2037" t="s">
        <v>336</v>
      </c>
      <c r="J2037">
        <v>0.17</v>
      </c>
      <c r="K2037">
        <v>3</v>
      </c>
      <c r="L2037" t="s">
        <v>336</v>
      </c>
      <c r="M2037">
        <v>31.2</v>
      </c>
      <c r="N2037">
        <v>30.4</v>
      </c>
      <c r="O2037">
        <v>30.4</v>
      </c>
      <c r="P2037" t="s">
        <v>337</v>
      </c>
      <c r="Q2037">
        <v>750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4.4999999999999998E-2</v>
      </c>
      <c r="AB2037">
        <v>24.9</v>
      </c>
      <c r="AC2037">
        <v>37</v>
      </c>
      <c r="AD2037">
        <v>9.1999999999999993</v>
      </c>
      <c r="AE2037">
        <v>24.3</v>
      </c>
      <c r="AF2037">
        <v>7.21</v>
      </c>
      <c r="AG2037">
        <v>7.2099999999999997E-2</v>
      </c>
      <c r="AH2037" t="s">
        <v>337</v>
      </c>
      <c r="AI2037" t="s">
        <v>337</v>
      </c>
      <c r="AJ2037">
        <v>0</v>
      </c>
      <c r="AK2037">
        <v>114</v>
      </c>
      <c r="AL2037">
        <v>1</v>
      </c>
      <c r="AM2037">
        <v>100</v>
      </c>
      <c r="AN2037">
        <v>5</v>
      </c>
    </row>
    <row r="2038" spans="1:40" x14ac:dyDescent="0.25">
      <c r="A2038" s="34">
        <v>40749</v>
      </c>
      <c r="B2038" s="220">
        <v>0.94444444444444453</v>
      </c>
      <c r="C2038">
        <v>31.1</v>
      </c>
      <c r="D2038">
        <v>31.2</v>
      </c>
      <c r="E2038">
        <v>31.1</v>
      </c>
      <c r="F2038">
        <v>33</v>
      </c>
      <c r="G2038">
        <v>12.9</v>
      </c>
      <c r="H2038">
        <v>2</v>
      </c>
      <c r="I2038" t="s">
        <v>336</v>
      </c>
      <c r="J2038">
        <v>0.17</v>
      </c>
      <c r="K2038">
        <v>3</v>
      </c>
      <c r="L2038" t="s">
        <v>336</v>
      </c>
      <c r="M2038">
        <v>31.1</v>
      </c>
      <c r="N2038">
        <v>30.2</v>
      </c>
      <c r="O2038">
        <v>30.2</v>
      </c>
      <c r="P2038" t="s">
        <v>337</v>
      </c>
      <c r="Q2038">
        <v>750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4.3999999999999997E-2</v>
      </c>
      <c r="AB2038">
        <v>24.8</v>
      </c>
      <c r="AC2038">
        <v>37</v>
      </c>
      <c r="AD2038">
        <v>9.1</v>
      </c>
      <c r="AE2038">
        <v>24.2</v>
      </c>
      <c r="AF2038">
        <v>7.22</v>
      </c>
      <c r="AG2038">
        <v>7.22E-2</v>
      </c>
      <c r="AH2038" t="s">
        <v>337</v>
      </c>
      <c r="AI2038" t="s">
        <v>337</v>
      </c>
      <c r="AJ2038">
        <v>0</v>
      </c>
      <c r="AK2038">
        <v>114</v>
      </c>
      <c r="AL2038">
        <v>1</v>
      </c>
      <c r="AM2038">
        <v>100</v>
      </c>
      <c r="AN2038">
        <v>5</v>
      </c>
    </row>
    <row r="2039" spans="1:40" x14ac:dyDescent="0.25">
      <c r="A2039" s="34">
        <v>40749</v>
      </c>
      <c r="B2039" s="220">
        <v>0.94791666666666663</v>
      </c>
      <c r="C2039">
        <v>31.2</v>
      </c>
      <c r="D2039">
        <v>31.2</v>
      </c>
      <c r="E2039">
        <v>31.1</v>
      </c>
      <c r="F2039">
        <v>35</v>
      </c>
      <c r="G2039">
        <v>13.9</v>
      </c>
      <c r="H2039">
        <v>3</v>
      </c>
      <c r="I2039" t="s">
        <v>336</v>
      </c>
      <c r="J2039">
        <v>0.25</v>
      </c>
      <c r="K2039">
        <v>7</v>
      </c>
      <c r="L2039" t="s">
        <v>336</v>
      </c>
      <c r="M2039">
        <v>31.2</v>
      </c>
      <c r="N2039">
        <v>30.5</v>
      </c>
      <c r="O2039">
        <v>30.5</v>
      </c>
      <c r="P2039" t="s">
        <v>337</v>
      </c>
      <c r="Q2039">
        <v>750.1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4.4999999999999998E-2</v>
      </c>
      <c r="AB2039">
        <v>24.8</v>
      </c>
      <c r="AC2039">
        <v>37</v>
      </c>
      <c r="AD2039">
        <v>9.1</v>
      </c>
      <c r="AE2039">
        <v>24.2</v>
      </c>
      <c r="AF2039">
        <v>7.22</v>
      </c>
      <c r="AG2039">
        <v>7.22E-2</v>
      </c>
      <c r="AH2039" t="s">
        <v>337</v>
      </c>
      <c r="AI2039" t="s">
        <v>337</v>
      </c>
      <c r="AJ2039">
        <v>0</v>
      </c>
      <c r="AK2039">
        <v>117</v>
      </c>
      <c r="AL2039">
        <v>1</v>
      </c>
      <c r="AM2039">
        <v>100</v>
      </c>
      <c r="AN2039">
        <v>5</v>
      </c>
    </row>
    <row r="2040" spans="1:40" x14ac:dyDescent="0.25">
      <c r="A2040" s="34">
        <v>40749</v>
      </c>
      <c r="B2040" s="220">
        <v>0.95138888888888884</v>
      </c>
      <c r="C2040">
        <v>31.5</v>
      </c>
      <c r="D2040">
        <v>31.5</v>
      </c>
      <c r="E2040">
        <v>31.2</v>
      </c>
      <c r="F2040">
        <v>33</v>
      </c>
      <c r="G2040">
        <v>13.3</v>
      </c>
      <c r="H2040">
        <v>5</v>
      </c>
      <c r="I2040" t="s">
        <v>336</v>
      </c>
      <c r="J2040">
        <v>0.42</v>
      </c>
      <c r="K2040">
        <v>9</v>
      </c>
      <c r="L2040" t="s">
        <v>336</v>
      </c>
      <c r="M2040">
        <v>31.5</v>
      </c>
      <c r="N2040">
        <v>30.8</v>
      </c>
      <c r="O2040">
        <v>30.8</v>
      </c>
      <c r="P2040" t="s">
        <v>337</v>
      </c>
      <c r="Q2040">
        <v>750.1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4.5999999999999999E-2</v>
      </c>
      <c r="AB2040">
        <v>24.8</v>
      </c>
      <c r="AC2040">
        <v>37</v>
      </c>
      <c r="AD2040">
        <v>9.1</v>
      </c>
      <c r="AE2040">
        <v>24.2</v>
      </c>
      <c r="AF2040">
        <v>7.22</v>
      </c>
      <c r="AG2040">
        <v>7.22E-2</v>
      </c>
      <c r="AH2040" t="s">
        <v>337</v>
      </c>
      <c r="AI2040" t="s">
        <v>337</v>
      </c>
      <c r="AJ2040">
        <v>0</v>
      </c>
      <c r="AK2040">
        <v>117</v>
      </c>
      <c r="AL2040">
        <v>1</v>
      </c>
      <c r="AM2040">
        <v>100</v>
      </c>
      <c r="AN2040">
        <v>5</v>
      </c>
    </row>
    <row r="2041" spans="1:40" x14ac:dyDescent="0.25">
      <c r="A2041" s="34">
        <v>40749</v>
      </c>
      <c r="B2041" s="220">
        <v>0.95486111111111116</v>
      </c>
      <c r="C2041">
        <v>31.9</v>
      </c>
      <c r="D2041">
        <v>31.9</v>
      </c>
      <c r="E2041">
        <v>31.6</v>
      </c>
      <c r="F2041">
        <v>31</v>
      </c>
      <c r="G2041">
        <v>12.7</v>
      </c>
      <c r="H2041">
        <v>6</v>
      </c>
      <c r="I2041" t="s">
        <v>336</v>
      </c>
      <c r="J2041">
        <v>0.5</v>
      </c>
      <c r="K2041">
        <v>9</v>
      </c>
      <c r="L2041" t="s">
        <v>336</v>
      </c>
      <c r="M2041">
        <v>31.9</v>
      </c>
      <c r="N2041">
        <v>31.1</v>
      </c>
      <c r="O2041">
        <v>31.1</v>
      </c>
      <c r="P2041" t="s">
        <v>337</v>
      </c>
      <c r="Q2041">
        <v>750.1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4.7E-2</v>
      </c>
      <c r="AB2041">
        <v>24.7</v>
      </c>
      <c r="AC2041">
        <v>37</v>
      </c>
      <c r="AD2041">
        <v>9</v>
      </c>
      <c r="AE2041">
        <v>24.1</v>
      </c>
      <c r="AF2041">
        <v>7.22</v>
      </c>
      <c r="AG2041">
        <v>7.22E-2</v>
      </c>
      <c r="AH2041" t="s">
        <v>337</v>
      </c>
      <c r="AI2041" t="s">
        <v>337</v>
      </c>
      <c r="AJ2041">
        <v>0</v>
      </c>
      <c r="AK2041">
        <v>117</v>
      </c>
      <c r="AL2041">
        <v>1</v>
      </c>
      <c r="AM2041">
        <v>100</v>
      </c>
      <c r="AN2041">
        <v>5</v>
      </c>
    </row>
    <row r="2042" spans="1:40" x14ac:dyDescent="0.25">
      <c r="A2042" s="34">
        <v>40749</v>
      </c>
      <c r="B2042" s="220">
        <v>0.95833333333333337</v>
      </c>
      <c r="C2042">
        <v>32.1</v>
      </c>
      <c r="D2042">
        <v>32.1</v>
      </c>
      <c r="E2042">
        <v>31.9</v>
      </c>
      <c r="F2042">
        <v>30</v>
      </c>
      <c r="G2042">
        <v>12.3</v>
      </c>
      <c r="H2042">
        <v>5</v>
      </c>
      <c r="I2042" t="s">
        <v>338</v>
      </c>
      <c r="J2042">
        <v>0.42</v>
      </c>
      <c r="K2042">
        <v>10</v>
      </c>
      <c r="L2042" t="s">
        <v>338</v>
      </c>
      <c r="M2042">
        <v>32.1</v>
      </c>
      <c r="N2042">
        <v>31.3</v>
      </c>
      <c r="O2042">
        <v>31.3</v>
      </c>
      <c r="P2042" t="s">
        <v>337</v>
      </c>
      <c r="Q2042">
        <v>750.2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4.8000000000000001E-2</v>
      </c>
      <c r="AB2042">
        <v>24.7</v>
      </c>
      <c r="AC2042">
        <v>37</v>
      </c>
      <c r="AD2042">
        <v>9</v>
      </c>
      <c r="AE2042">
        <v>24.1</v>
      </c>
      <c r="AF2042">
        <v>7.22</v>
      </c>
      <c r="AG2042">
        <v>7.22E-2</v>
      </c>
      <c r="AH2042" t="s">
        <v>337</v>
      </c>
      <c r="AI2042" t="s">
        <v>337</v>
      </c>
      <c r="AJ2042">
        <v>5.0000000000000001E-3</v>
      </c>
      <c r="AK2042">
        <v>117</v>
      </c>
      <c r="AL2042">
        <v>1</v>
      </c>
      <c r="AM2042">
        <v>100</v>
      </c>
      <c r="AN2042">
        <v>5</v>
      </c>
    </row>
    <row r="2043" spans="1:40" x14ac:dyDescent="0.25">
      <c r="A2043" s="34">
        <v>40749</v>
      </c>
      <c r="B2043" s="220">
        <v>0.96180555555555547</v>
      </c>
      <c r="C2043">
        <v>32</v>
      </c>
      <c r="D2043">
        <v>32.1</v>
      </c>
      <c r="E2043">
        <v>32</v>
      </c>
      <c r="F2043">
        <v>30</v>
      </c>
      <c r="G2043">
        <v>12.3</v>
      </c>
      <c r="H2043">
        <v>5</v>
      </c>
      <c r="I2043" t="s">
        <v>338</v>
      </c>
      <c r="J2043">
        <v>0.42</v>
      </c>
      <c r="K2043">
        <v>12</v>
      </c>
      <c r="L2043" t="s">
        <v>338</v>
      </c>
      <c r="M2043">
        <v>32</v>
      </c>
      <c r="N2043">
        <v>31.2</v>
      </c>
      <c r="O2043">
        <v>31.2</v>
      </c>
      <c r="P2043" t="s">
        <v>337</v>
      </c>
      <c r="Q2043">
        <v>750.1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4.7E-2</v>
      </c>
      <c r="AB2043">
        <v>24.7</v>
      </c>
      <c r="AC2043">
        <v>37</v>
      </c>
      <c r="AD2043">
        <v>9</v>
      </c>
      <c r="AE2043">
        <v>24.1</v>
      </c>
      <c r="AF2043">
        <v>7.22</v>
      </c>
      <c r="AG2043">
        <v>7.22E-2</v>
      </c>
      <c r="AH2043" t="s">
        <v>337</v>
      </c>
      <c r="AI2043" t="s">
        <v>337</v>
      </c>
      <c r="AJ2043">
        <v>0</v>
      </c>
      <c r="AK2043">
        <v>117</v>
      </c>
      <c r="AL2043">
        <v>1</v>
      </c>
      <c r="AM2043">
        <v>100</v>
      </c>
      <c r="AN2043">
        <v>5</v>
      </c>
    </row>
    <row r="2044" spans="1:40" x14ac:dyDescent="0.25">
      <c r="A2044" s="34">
        <v>40749</v>
      </c>
      <c r="B2044" s="220">
        <v>0.96527777777777779</v>
      </c>
      <c r="C2044">
        <v>32.1</v>
      </c>
      <c r="D2044">
        <v>32.1</v>
      </c>
      <c r="E2044">
        <v>32</v>
      </c>
      <c r="F2044">
        <v>29</v>
      </c>
      <c r="G2044">
        <v>11.8</v>
      </c>
      <c r="H2044">
        <v>7</v>
      </c>
      <c r="I2044" t="s">
        <v>336</v>
      </c>
      <c r="J2044">
        <v>0.57999999999999996</v>
      </c>
      <c r="K2044">
        <v>11</v>
      </c>
      <c r="L2044" t="s">
        <v>336</v>
      </c>
      <c r="M2044">
        <v>32.1</v>
      </c>
      <c r="N2044">
        <v>31.2</v>
      </c>
      <c r="O2044">
        <v>31.2</v>
      </c>
      <c r="P2044" t="s">
        <v>337</v>
      </c>
      <c r="Q2044">
        <v>750.2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4.8000000000000001E-2</v>
      </c>
      <c r="AB2044">
        <v>24.7</v>
      </c>
      <c r="AC2044">
        <v>37</v>
      </c>
      <c r="AD2044">
        <v>9</v>
      </c>
      <c r="AE2044">
        <v>24.1</v>
      </c>
      <c r="AF2044">
        <v>7.22</v>
      </c>
      <c r="AG2044">
        <v>7.22E-2</v>
      </c>
      <c r="AH2044" t="s">
        <v>337</v>
      </c>
      <c r="AI2044" t="s">
        <v>337</v>
      </c>
      <c r="AJ2044">
        <v>0</v>
      </c>
      <c r="AK2044">
        <v>117</v>
      </c>
      <c r="AL2044">
        <v>1</v>
      </c>
      <c r="AM2044">
        <v>100</v>
      </c>
      <c r="AN2044">
        <v>5</v>
      </c>
    </row>
    <row r="2045" spans="1:40" x14ac:dyDescent="0.25">
      <c r="A2045" s="34">
        <v>40749</v>
      </c>
      <c r="B2045" s="220">
        <v>0.96875</v>
      </c>
      <c r="C2045">
        <v>32.200000000000003</v>
      </c>
      <c r="D2045">
        <v>32.200000000000003</v>
      </c>
      <c r="E2045">
        <v>32.1</v>
      </c>
      <c r="F2045">
        <v>29</v>
      </c>
      <c r="G2045">
        <v>11.9</v>
      </c>
      <c r="H2045">
        <v>8</v>
      </c>
      <c r="I2045" t="s">
        <v>336</v>
      </c>
      <c r="J2045">
        <v>0.67</v>
      </c>
      <c r="K2045">
        <v>12</v>
      </c>
      <c r="L2045" t="s">
        <v>336</v>
      </c>
      <c r="M2045">
        <v>32.200000000000003</v>
      </c>
      <c r="N2045">
        <v>31.4</v>
      </c>
      <c r="O2045">
        <v>31.4</v>
      </c>
      <c r="P2045" t="s">
        <v>337</v>
      </c>
      <c r="Q2045">
        <v>750.2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4.8000000000000001E-2</v>
      </c>
      <c r="AB2045">
        <v>24.7</v>
      </c>
      <c r="AC2045">
        <v>37</v>
      </c>
      <c r="AD2045">
        <v>9</v>
      </c>
      <c r="AE2045">
        <v>24.1</v>
      </c>
      <c r="AF2045">
        <v>7.22</v>
      </c>
      <c r="AG2045">
        <v>7.22E-2</v>
      </c>
      <c r="AH2045" t="s">
        <v>337</v>
      </c>
      <c r="AI2045" t="s">
        <v>337</v>
      </c>
      <c r="AJ2045">
        <v>0</v>
      </c>
      <c r="AK2045">
        <v>116</v>
      </c>
      <c r="AL2045">
        <v>1</v>
      </c>
      <c r="AM2045">
        <v>100</v>
      </c>
      <c r="AN2045">
        <v>5</v>
      </c>
    </row>
    <row r="2046" spans="1:40" x14ac:dyDescent="0.25">
      <c r="A2046" s="34">
        <v>40749</v>
      </c>
      <c r="B2046" s="220">
        <v>0.97222222222222221</v>
      </c>
      <c r="C2046">
        <v>32.1</v>
      </c>
      <c r="D2046">
        <v>32.200000000000003</v>
      </c>
      <c r="E2046">
        <v>32.1</v>
      </c>
      <c r="F2046">
        <v>28</v>
      </c>
      <c r="G2046">
        <v>11.3</v>
      </c>
      <c r="H2046">
        <v>8</v>
      </c>
      <c r="I2046" t="s">
        <v>336</v>
      </c>
      <c r="J2046">
        <v>0.67</v>
      </c>
      <c r="K2046">
        <v>12</v>
      </c>
      <c r="L2046" t="s">
        <v>336</v>
      </c>
      <c r="M2046">
        <v>32.1</v>
      </c>
      <c r="N2046">
        <v>31.1</v>
      </c>
      <c r="O2046">
        <v>31.1</v>
      </c>
      <c r="P2046" t="s">
        <v>337</v>
      </c>
      <c r="Q2046">
        <v>750.3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4.8000000000000001E-2</v>
      </c>
      <c r="AB2046">
        <v>24.6</v>
      </c>
      <c r="AC2046">
        <v>37</v>
      </c>
      <c r="AD2046">
        <v>8.9</v>
      </c>
      <c r="AE2046">
        <v>24.1</v>
      </c>
      <c r="AF2046">
        <v>7.22</v>
      </c>
      <c r="AG2046">
        <v>7.2300000000000003E-2</v>
      </c>
      <c r="AH2046" t="s">
        <v>337</v>
      </c>
      <c r="AI2046" t="s">
        <v>337</v>
      </c>
      <c r="AJ2046">
        <v>0</v>
      </c>
      <c r="AK2046">
        <v>117</v>
      </c>
      <c r="AL2046">
        <v>1</v>
      </c>
      <c r="AM2046">
        <v>100</v>
      </c>
      <c r="AN2046">
        <v>5</v>
      </c>
    </row>
    <row r="2047" spans="1:40" x14ac:dyDescent="0.25">
      <c r="A2047" s="34">
        <v>40749</v>
      </c>
      <c r="B2047" s="220">
        <v>0.97569444444444453</v>
      </c>
      <c r="C2047">
        <v>32.1</v>
      </c>
      <c r="D2047">
        <v>32.1</v>
      </c>
      <c r="E2047">
        <v>32.1</v>
      </c>
      <c r="F2047">
        <v>28</v>
      </c>
      <c r="G2047">
        <v>11.3</v>
      </c>
      <c r="H2047">
        <v>9</v>
      </c>
      <c r="I2047" t="s">
        <v>336</v>
      </c>
      <c r="J2047">
        <v>0.75</v>
      </c>
      <c r="K2047">
        <v>16</v>
      </c>
      <c r="L2047" t="s">
        <v>338</v>
      </c>
      <c r="M2047">
        <v>32.1</v>
      </c>
      <c r="N2047">
        <v>31</v>
      </c>
      <c r="O2047">
        <v>31</v>
      </c>
      <c r="P2047" t="s">
        <v>337</v>
      </c>
      <c r="Q2047">
        <v>750.3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4.8000000000000001E-2</v>
      </c>
      <c r="AB2047">
        <v>24.6</v>
      </c>
      <c r="AC2047">
        <v>37</v>
      </c>
      <c r="AD2047">
        <v>8.9</v>
      </c>
      <c r="AE2047">
        <v>24.1</v>
      </c>
      <c r="AF2047">
        <v>7.22</v>
      </c>
      <c r="AG2047">
        <v>7.2300000000000003E-2</v>
      </c>
      <c r="AH2047" t="s">
        <v>337</v>
      </c>
      <c r="AI2047" t="s">
        <v>337</v>
      </c>
      <c r="AJ2047">
        <v>0</v>
      </c>
      <c r="AK2047">
        <v>118</v>
      </c>
      <c r="AL2047">
        <v>1</v>
      </c>
      <c r="AM2047">
        <v>100</v>
      </c>
      <c r="AN2047">
        <v>5</v>
      </c>
    </row>
    <row r="2048" spans="1:40" x14ac:dyDescent="0.25">
      <c r="A2048" s="34">
        <v>40749</v>
      </c>
      <c r="B2048" s="220">
        <v>0.97916666666666663</v>
      </c>
      <c r="C2048">
        <v>32</v>
      </c>
      <c r="D2048">
        <v>32.1</v>
      </c>
      <c r="E2048">
        <v>32</v>
      </c>
      <c r="F2048">
        <v>28</v>
      </c>
      <c r="G2048">
        <v>11.2</v>
      </c>
      <c r="H2048">
        <v>9</v>
      </c>
      <c r="I2048" t="s">
        <v>336</v>
      </c>
      <c r="J2048">
        <v>0.75</v>
      </c>
      <c r="K2048">
        <v>15</v>
      </c>
      <c r="L2048" t="s">
        <v>336</v>
      </c>
      <c r="M2048">
        <v>32</v>
      </c>
      <c r="N2048">
        <v>30.9</v>
      </c>
      <c r="O2048">
        <v>30.9</v>
      </c>
      <c r="P2048" t="s">
        <v>337</v>
      </c>
      <c r="Q2048">
        <v>750.3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4.7E-2</v>
      </c>
      <c r="AB2048">
        <v>24.7</v>
      </c>
      <c r="AC2048">
        <v>37</v>
      </c>
      <c r="AD2048">
        <v>9</v>
      </c>
      <c r="AE2048">
        <v>24.1</v>
      </c>
      <c r="AF2048">
        <v>7.22</v>
      </c>
      <c r="AG2048">
        <v>7.22E-2</v>
      </c>
      <c r="AH2048" t="s">
        <v>337</v>
      </c>
      <c r="AI2048" t="s">
        <v>337</v>
      </c>
      <c r="AJ2048">
        <v>0</v>
      </c>
      <c r="AK2048">
        <v>116</v>
      </c>
      <c r="AL2048">
        <v>1</v>
      </c>
      <c r="AM2048">
        <v>100</v>
      </c>
      <c r="AN2048">
        <v>5</v>
      </c>
    </row>
    <row r="2049" spans="1:40" x14ac:dyDescent="0.25">
      <c r="A2049" s="34">
        <v>40749</v>
      </c>
      <c r="B2049" s="220">
        <v>0.98263888888888884</v>
      </c>
      <c r="C2049">
        <v>31.9</v>
      </c>
      <c r="D2049">
        <v>32</v>
      </c>
      <c r="E2049">
        <v>31.9</v>
      </c>
      <c r="F2049">
        <v>28</v>
      </c>
      <c r="G2049">
        <v>11.2</v>
      </c>
      <c r="H2049">
        <v>10</v>
      </c>
      <c r="I2049" t="s">
        <v>336</v>
      </c>
      <c r="J2049">
        <v>0.83</v>
      </c>
      <c r="K2049">
        <v>16</v>
      </c>
      <c r="L2049" t="s">
        <v>341</v>
      </c>
      <c r="M2049">
        <v>31.9</v>
      </c>
      <c r="N2049">
        <v>30.8</v>
      </c>
      <c r="O2049">
        <v>30.8</v>
      </c>
      <c r="P2049" t="s">
        <v>337</v>
      </c>
      <c r="Q2049">
        <v>750.2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4.7E-2</v>
      </c>
      <c r="AB2049">
        <v>24.7</v>
      </c>
      <c r="AC2049">
        <v>37</v>
      </c>
      <c r="AD2049">
        <v>9</v>
      </c>
      <c r="AE2049">
        <v>24.1</v>
      </c>
      <c r="AF2049">
        <v>7.22</v>
      </c>
      <c r="AG2049">
        <v>7.22E-2</v>
      </c>
      <c r="AH2049" t="s">
        <v>337</v>
      </c>
      <c r="AI2049" t="s">
        <v>337</v>
      </c>
      <c r="AJ2049">
        <v>0</v>
      </c>
      <c r="AK2049">
        <v>116</v>
      </c>
      <c r="AL2049">
        <v>1</v>
      </c>
      <c r="AM2049">
        <v>100</v>
      </c>
      <c r="AN2049">
        <v>5</v>
      </c>
    </row>
    <row r="2050" spans="1:40" x14ac:dyDescent="0.25">
      <c r="A2050" s="34">
        <v>40749</v>
      </c>
      <c r="B2050" s="220">
        <v>0.98611111111111116</v>
      </c>
      <c r="C2050">
        <v>31.9</v>
      </c>
      <c r="D2050">
        <v>31.9</v>
      </c>
      <c r="E2050">
        <v>31.9</v>
      </c>
      <c r="F2050">
        <v>28</v>
      </c>
      <c r="G2050">
        <v>11.1</v>
      </c>
      <c r="H2050">
        <v>9</v>
      </c>
      <c r="I2050" t="s">
        <v>336</v>
      </c>
      <c r="J2050">
        <v>0.75</v>
      </c>
      <c r="K2050">
        <v>15</v>
      </c>
      <c r="L2050" t="s">
        <v>336</v>
      </c>
      <c r="M2050">
        <v>31.8</v>
      </c>
      <c r="N2050">
        <v>30.7</v>
      </c>
      <c r="O2050">
        <v>30.7</v>
      </c>
      <c r="P2050" t="s">
        <v>337</v>
      </c>
      <c r="Q2050">
        <v>750.2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4.7E-2</v>
      </c>
      <c r="AB2050">
        <v>24.7</v>
      </c>
      <c r="AC2050">
        <v>37</v>
      </c>
      <c r="AD2050">
        <v>9</v>
      </c>
      <c r="AE2050">
        <v>24.1</v>
      </c>
      <c r="AF2050">
        <v>7.22</v>
      </c>
      <c r="AG2050">
        <v>7.22E-2</v>
      </c>
      <c r="AH2050" t="s">
        <v>337</v>
      </c>
      <c r="AI2050" t="s">
        <v>337</v>
      </c>
      <c r="AJ2050">
        <v>0</v>
      </c>
      <c r="AK2050">
        <v>117</v>
      </c>
      <c r="AL2050">
        <v>1</v>
      </c>
      <c r="AM2050">
        <v>100</v>
      </c>
      <c r="AN2050">
        <v>5</v>
      </c>
    </row>
    <row r="2051" spans="1:40" x14ac:dyDescent="0.25">
      <c r="A2051" s="34">
        <v>40749</v>
      </c>
      <c r="B2051" s="220">
        <v>0.98958333333333337</v>
      </c>
      <c r="C2051">
        <v>31.8</v>
      </c>
      <c r="D2051">
        <v>31.9</v>
      </c>
      <c r="E2051">
        <v>31.8</v>
      </c>
      <c r="F2051">
        <v>28</v>
      </c>
      <c r="G2051">
        <v>11</v>
      </c>
      <c r="H2051">
        <v>9</v>
      </c>
      <c r="I2051" t="s">
        <v>336</v>
      </c>
      <c r="J2051">
        <v>0.75</v>
      </c>
      <c r="K2051">
        <v>13</v>
      </c>
      <c r="L2051" t="s">
        <v>341</v>
      </c>
      <c r="M2051">
        <v>31.7</v>
      </c>
      <c r="N2051">
        <v>30.6</v>
      </c>
      <c r="O2051">
        <v>30.5</v>
      </c>
      <c r="P2051" t="s">
        <v>337</v>
      </c>
      <c r="Q2051">
        <v>750.3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4.7E-2</v>
      </c>
      <c r="AB2051">
        <v>24.7</v>
      </c>
      <c r="AC2051">
        <v>37</v>
      </c>
      <c r="AD2051">
        <v>9</v>
      </c>
      <c r="AE2051">
        <v>24.1</v>
      </c>
      <c r="AF2051">
        <v>7.22</v>
      </c>
      <c r="AG2051">
        <v>7.22E-2</v>
      </c>
      <c r="AH2051" t="s">
        <v>337</v>
      </c>
      <c r="AI2051" t="s">
        <v>337</v>
      </c>
      <c r="AJ2051">
        <v>0</v>
      </c>
      <c r="AK2051">
        <v>117</v>
      </c>
      <c r="AL2051">
        <v>1</v>
      </c>
      <c r="AM2051">
        <v>100</v>
      </c>
      <c r="AN2051">
        <v>5</v>
      </c>
    </row>
    <row r="2052" spans="1:40" x14ac:dyDescent="0.25">
      <c r="A2052" s="34">
        <v>40749</v>
      </c>
      <c r="B2052" s="220">
        <v>0.99305555555555547</v>
      </c>
      <c r="C2052">
        <v>31.8</v>
      </c>
      <c r="D2052">
        <v>31.8</v>
      </c>
      <c r="E2052">
        <v>31.8</v>
      </c>
      <c r="F2052">
        <v>29</v>
      </c>
      <c r="G2052">
        <v>11.5</v>
      </c>
      <c r="H2052">
        <v>11</v>
      </c>
      <c r="I2052" t="s">
        <v>336</v>
      </c>
      <c r="J2052">
        <v>0.92</v>
      </c>
      <c r="K2052">
        <v>15</v>
      </c>
      <c r="L2052" t="s">
        <v>336</v>
      </c>
      <c r="M2052">
        <v>31.6</v>
      </c>
      <c r="N2052">
        <v>30.7</v>
      </c>
      <c r="O2052">
        <v>30.5</v>
      </c>
      <c r="P2052" t="s">
        <v>337</v>
      </c>
      <c r="Q2052">
        <v>750.3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4.7E-2</v>
      </c>
      <c r="AB2052">
        <v>24.7</v>
      </c>
      <c r="AC2052">
        <v>37</v>
      </c>
      <c r="AD2052">
        <v>9</v>
      </c>
      <c r="AE2052">
        <v>24.1</v>
      </c>
      <c r="AF2052">
        <v>7.22</v>
      </c>
      <c r="AG2052">
        <v>7.22E-2</v>
      </c>
      <c r="AH2052" t="s">
        <v>337</v>
      </c>
      <c r="AI2052" t="s">
        <v>337</v>
      </c>
      <c r="AJ2052">
        <v>0</v>
      </c>
      <c r="AK2052">
        <v>117</v>
      </c>
      <c r="AL2052">
        <v>1</v>
      </c>
      <c r="AM2052">
        <v>100</v>
      </c>
      <c r="AN2052">
        <v>5</v>
      </c>
    </row>
    <row r="2053" spans="1:40" x14ac:dyDescent="0.25">
      <c r="A2053" s="34">
        <v>40749</v>
      </c>
      <c r="B2053" s="220">
        <v>0.99652777777777779</v>
      </c>
      <c r="C2053">
        <v>31.7</v>
      </c>
      <c r="D2053">
        <v>31.8</v>
      </c>
      <c r="E2053">
        <v>31.7</v>
      </c>
      <c r="F2053">
        <v>29</v>
      </c>
      <c r="G2053">
        <v>11.5</v>
      </c>
      <c r="H2053">
        <v>11</v>
      </c>
      <c r="I2053" t="s">
        <v>336</v>
      </c>
      <c r="J2053">
        <v>0.92</v>
      </c>
      <c r="K2053">
        <v>16</v>
      </c>
      <c r="L2053" t="s">
        <v>336</v>
      </c>
      <c r="M2053">
        <v>31.4</v>
      </c>
      <c r="N2053">
        <v>30.4</v>
      </c>
      <c r="O2053">
        <v>30.2</v>
      </c>
      <c r="P2053" t="s">
        <v>337</v>
      </c>
      <c r="Q2053">
        <v>750.3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4.5999999999999999E-2</v>
      </c>
      <c r="AB2053">
        <v>24.7</v>
      </c>
      <c r="AC2053">
        <v>37</v>
      </c>
      <c r="AD2053">
        <v>9</v>
      </c>
      <c r="AE2053">
        <v>24.1</v>
      </c>
      <c r="AF2053">
        <v>7.22</v>
      </c>
      <c r="AG2053">
        <v>7.22E-2</v>
      </c>
      <c r="AH2053" t="s">
        <v>337</v>
      </c>
      <c r="AI2053" t="s">
        <v>337</v>
      </c>
      <c r="AJ2053">
        <v>0</v>
      </c>
      <c r="AK2053">
        <v>117</v>
      </c>
      <c r="AL2053">
        <v>1</v>
      </c>
      <c r="AM2053">
        <v>100</v>
      </c>
      <c r="AN2053">
        <v>5</v>
      </c>
    </row>
    <row r="2054" spans="1:40" x14ac:dyDescent="0.25">
      <c r="A2054" s="34">
        <v>40750</v>
      </c>
      <c r="B2054" s="220">
        <v>0</v>
      </c>
      <c r="C2054">
        <v>31.6</v>
      </c>
      <c r="D2054">
        <v>31.7</v>
      </c>
      <c r="E2054">
        <v>31.6</v>
      </c>
      <c r="F2054">
        <v>29</v>
      </c>
      <c r="G2054">
        <v>11.4</v>
      </c>
      <c r="H2054">
        <v>10</v>
      </c>
      <c r="I2054" t="s">
        <v>336</v>
      </c>
      <c r="J2054">
        <v>0.83</v>
      </c>
      <c r="K2054">
        <v>14</v>
      </c>
      <c r="L2054" t="s">
        <v>336</v>
      </c>
      <c r="M2054">
        <v>31.4</v>
      </c>
      <c r="N2054">
        <v>30.3</v>
      </c>
      <c r="O2054">
        <v>30.2</v>
      </c>
      <c r="P2054" t="s">
        <v>337</v>
      </c>
      <c r="Q2054">
        <v>750.3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4.5999999999999999E-2</v>
      </c>
      <c r="AB2054">
        <v>24.6</v>
      </c>
      <c r="AC2054">
        <v>37</v>
      </c>
      <c r="AD2054">
        <v>8.9</v>
      </c>
      <c r="AE2054">
        <v>24.1</v>
      </c>
      <c r="AF2054">
        <v>7.22</v>
      </c>
      <c r="AG2054">
        <v>7.2300000000000003E-2</v>
      </c>
      <c r="AH2054" t="s">
        <v>337</v>
      </c>
      <c r="AI2054" t="s">
        <v>337</v>
      </c>
      <c r="AJ2054">
        <v>8.0000000000000002E-3</v>
      </c>
      <c r="AK2054">
        <v>116</v>
      </c>
      <c r="AL2054">
        <v>1</v>
      </c>
      <c r="AM2054">
        <v>100</v>
      </c>
      <c r="AN2054">
        <v>5</v>
      </c>
    </row>
    <row r="2055" spans="1:40" x14ac:dyDescent="0.25">
      <c r="A2055" s="34">
        <v>40750</v>
      </c>
      <c r="B2055" s="220">
        <v>3.472222222222222E-3</v>
      </c>
      <c r="C2055">
        <v>31.4</v>
      </c>
      <c r="D2055">
        <v>31.6</v>
      </c>
      <c r="E2055">
        <v>31.4</v>
      </c>
      <c r="F2055">
        <v>29</v>
      </c>
      <c r="G2055">
        <v>11.3</v>
      </c>
      <c r="H2055">
        <v>10</v>
      </c>
      <c r="I2055" t="s">
        <v>336</v>
      </c>
      <c r="J2055">
        <v>0.83</v>
      </c>
      <c r="K2055">
        <v>14</v>
      </c>
      <c r="L2055" t="s">
        <v>338</v>
      </c>
      <c r="M2055">
        <v>31.3</v>
      </c>
      <c r="N2055">
        <v>30.2</v>
      </c>
      <c r="O2055">
        <v>30</v>
      </c>
      <c r="P2055" t="s">
        <v>337</v>
      </c>
      <c r="Q2055">
        <v>750.3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4.5999999999999999E-2</v>
      </c>
      <c r="AB2055">
        <v>24.6</v>
      </c>
      <c r="AC2055">
        <v>37</v>
      </c>
      <c r="AD2055">
        <v>8.9</v>
      </c>
      <c r="AE2055">
        <v>24.1</v>
      </c>
      <c r="AF2055">
        <v>7.22</v>
      </c>
      <c r="AG2055">
        <v>7.2300000000000003E-2</v>
      </c>
      <c r="AH2055" t="s">
        <v>337</v>
      </c>
      <c r="AI2055" t="s">
        <v>337</v>
      </c>
      <c r="AJ2055">
        <v>0</v>
      </c>
      <c r="AK2055">
        <v>115</v>
      </c>
      <c r="AL2055">
        <v>1</v>
      </c>
      <c r="AM2055">
        <v>100</v>
      </c>
      <c r="AN2055">
        <v>5</v>
      </c>
    </row>
    <row r="2056" spans="1:40" x14ac:dyDescent="0.25">
      <c r="A2056" s="34">
        <v>40750</v>
      </c>
      <c r="B2056" s="220">
        <v>6.9444444444444441E-3</v>
      </c>
      <c r="C2056">
        <v>31.3</v>
      </c>
      <c r="D2056">
        <v>31.4</v>
      </c>
      <c r="E2056">
        <v>31.3</v>
      </c>
      <c r="F2056">
        <v>29</v>
      </c>
      <c r="G2056">
        <v>11.2</v>
      </c>
      <c r="H2056">
        <v>10</v>
      </c>
      <c r="I2056" t="s">
        <v>336</v>
      </c>
      <c r="J2056">
        <v>0.83</v>
      </c>
      <c r="K2056">
        <v>15</v>
      </c>
      <c r="L2056" t="s">
        <v>336</v>
      </c>
      <c r="M2056">
        <v>31.2</v>
      </c>
      <c r="N2056">
        <v>30</v>
      </c>
      <c r="O2056">
        <v>29.8</v>
      </c>
      <c r="P2056" t="s">
        <v>337</v>
      </c>
      <c r="Q2056">
        <v>750.3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4.4999999999999998E-2</v>
      </c>
      <c r="AB2056">
        <v>24.5</v>
      </c>
      <c r="AC2056">
        <v>38</v>
      </c>
      <c r="AD2056">
        <v>9.1999999999999993</v>
      </c>
      <c r="AE2056">
        <v>23.9</v>
      </c>
      <c r="AF2056">
        <v>7.33</v>
      </c>
      <c r="AG2056">
        <v>7.2300000000000003E-2</v>
      </c>
      <c r="AH2056" t="s">
        <v>337</v>
      </c>
      <c r="AI2056" t="s">
        <v>337</v>
      </c>
      <c r="AJ2056">
        <v>0</v>
      </c>
      <c r="AK2056">
        <v>117</v>
      </c>
      <c r="AL2056">
        <v>1</v>
      </c>
      <c r="AM2056">
        <v>100</v>
      </c>
      <c r="AN2056">
        <v>5</v>
      </c>
    </row>
    <row r="2057" spans="1:40" x14ac:dyDescent="0.25">
      <c r="A2057" s="34">
        <v>40750</v>
      </c>
      <c r="B2057" s="220">
        <v>1.0416666666666666E-2</v>
      </c>
      <c r="C2057">
        <v>31.2</v>
      </c>
      <c r="D2057">
        <v>31.3</v>
      </c>
      <c r="E2057">
        <v>31.2</v>
      </c>
      <c r="F2057">
        <v>30</v>
      </c>
      <c r="G2057">
        <v>11.5</v>
      </c>
      <c r="H2057">
        <v>8</v>
      </c>
      <c r="I2057" t="s">
        <v>336</v>
      </c>
      <c r="J2057">
        <v>0.67</v>
      </c>
      <c r="K2057">
        <v>14</v>
      </c>
      <c r="L2057" t="s">
        <v>336</v>
      </c>
      <c r="M2057">
        <v>31.1</v>
      </c>
      <c r="N2057">
        <v>29.9</v>
      </c>
      <c r="O2057">
        <v>29.8</v>
      </c>
      <c r="P2057" t="s">
        <v>337</v>
      </c>
      <c r="Q2057">
        <v>750.2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4.4999999999999998E-2</v>
      </c>
      <c r="AB2057">
        <v>24.4</v>
      </c>
      <c r="AC2057">
        <v>38</v>
      </c>
      <c r="AD2057">
        <v>9.1</v>
      </c>
      <c r="AE2057">
        <v>23.8</v>
      </c>
      <c r="AF2057">
        <v>7.33</v>
      </c>
      <c r="AG2057">
        <v>7.2300000000000003E-2</v>
      </c>
      <c r="AH2057" t="s">
        <v>337</v>
      </c>
      <c r="AI2057" t="s">
        <v>337</v>
      </c>
      <c r="AJ2057">
        <v>0</v>
      </c>
      <c r="AK2057">
        <v>117</v>
      </c>
      <c r="AL2057">
        <v>1</v>
      </c>
      <c r="AM2057">
        <v>100</v>
      </c>
      <c r="AN2057">
        <v>5</v>
      </c>
    </row>
    <row r="2058" spans="1:40" x14ac:dyDescent="0.25">
      <c r="A2058" s="34">
        <v>40750</v>
      </c>
      <c r="B2058" s="220">
        <v>1.3888888888888888E-2</v>
      </c>
      <c r="C2058">
        <v>31.1</v>
      </c>
      <c r="D2058">
        <v>31.2</v>
      </c>
      <c r="E2058">
        <v>31.1</v>
      </c>
      <c r="F2058">
        <v>30</v>
      </c>
      <c r="G2058">
        <v>11.4</v>
      </c>
      <c r="H2058">
        <v>8</v>
      </c>
      <c r="I2058" t="s">
        <v>336</v>
      </c>
      <c r="J2058">
        <v>0.67</v>
      </c>
      <c r="K2058">
        <v>13</v>
      </c>
      <c r="L2058" t="s">
        <v>341</v>
      </c>
      <c r="M2058">
        <v>31</v>
      </c>
      <c r="N2058">
        <v>29.8</v>
      </c>
      <c r="O2058">
        <v>29.7</v>
      </c>
      <c r="P2058" t="s">
        <v>337</v>
      </c>
      <c r="Q2058">
        <v>750.3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4.3999999999999997E-2</v>
      </c>
      <c r="AB2058">
        <v>24.4</v>
      </c>
      <c r="AC2058">
        <v>38</v>
      </c>
      <c r="AD2058">
        <v>9.1</v>
      </c>
      <c r="AE2058">
        <v>23.8</v>
      </c>
      <c r="AF2058">
        <v>7.33</v>
      </c>
      <c r="AG2058">
        <v>7.2300000000000003E-2</v>
      </c>
      <c r="AH2058" t="s">
        <v>337</v>
      </c>
      <c r="AI2058" t="s">
        <v>337</v>
      </c>
      <c r="AJ2058">
        <v>0</v>
      </c>
      <c r="AK2058">
        <v>117</v>
      </c>
      <c r="AL2058">
        <v>1</v>
      </c>
      <c r="AM2058">
        <v>100</v>
      </c>
      <c r="AN2058">
        <v>5</v>
      </c>
    </row>
    <row r="2059" spans="1:40" x14ac:dyDescent="0.25">
      <c r="A2059" s="34">
        <v>40750</v>
      </c>
      <c r="B2059" s="220">
        <v>1.7361111111111112E-2</v>
      </c>
      <c r="C2059">
        <v>30.9</v>
      </c>
      <c r="D2059">
        <v>31.1</v>
      </c>
      <c r="E2059">
        <v>30.9</v>
      </c>
      <c r="F2059">
        <v>30</v>
      </c>
      <c r="G2059">
        <v>11.3</v>
      </c>
      <c r="H2059">
        <v>9</v>
      </c>
      <c r="I2059" t="s">
        <v>336</v>
      </c>
      <c r="J2059">
        <v>0.75</v>
      </c>
      <c r="K2059">
        <v>13</v>
      </c>
      <c r="L2059" t="s">
        <v>336</v>
      </c>
      <c r="M2059">
        <v>30.8</v>
      </c>
      <c r="N2059">
        <v>29.7</v>
      </c>
      <c r="O2059">
        <v>29.6</v>
      </c>
      <c r="P2059" t="s">
        <v>337</v>
      </c>
      <c r="Q2059">
        <v>750.3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4.3999999999999997E-2</v>
      </c>
      <c r="AB2059">
        <v>24.3</v>
      </c>
      <c r="AC2059">
        <v>38</v>
      </c>
      <c r="AD2059">
        <v>9</v>
      </c>
      <c r="AE2059">
        <v>23.7</v>
      </c>
      <c r="AF2059">
        <v>7.34</v>
      </c>
      <c r="AG2059">
        <v>7.2300000000000003E-2</v>
      </c>
      <c r="AH2059" t="s">
        <v>337</v>
      </c>
      <c r="AI2059" t="s">
        <v>337</v>
      </c>
      <c r="AJ2059">
        <v>0</v>
      </c>
      <c r="AK2059">
        <v>117</v>
      </c>
      <c r="AL2059">
        <v>1</v>
      </c>
      <c r="AM2059">
        <v>100</v>
      </c>
      <c r="AN2059">
        <v>5</v>
      </c>
    </row>
    <row r="2060" spans="1:40" x14ac:dyDescent="0.25">
      <c r="A2060" s="34">
        <v>40750</v>
      </c>
      <c r="B2060" s="220">
        <v>2.0833333333333332E-2</v>
      </c>
      <c r="C2060">
        <v>30.8</v>
      </c>
      <c r="D2060">
        <v>30.9</v>
      </c>
      <c r="E2060">
        <v>30.8</v>
      </c>
      <c r="F2060">
        <v>30</v>
      </c>
      <c r="G2060">
        <v>11.2</v>
      </c>
      <c r="H2060">
        <v>9</v>
      </c>
      <c r="I2060" t="s">
        <v>336</v>
      </c>
      <c r="J2060">
        <v>0.75</v>
      </c>
      <c r="K2060">
        <v>15</v>
      </c>
      <c r="L2060" t="s">
        <v>341</v>
      </c>
      <c r="M2060">
        <v>30.7</v>
      </c>
      <c r="N2060">
        <v>29.7</v>
      </c>
      <c r="O2060">
        <v>29.5</v>
      </c>
      <c r="P2060" t="s">
        <v>337</v>
      </c>
      <c r="Q2060">
        <v>750.2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4.2999999999999997E-2</v>
      </c>
      <c r="AB2060">
        <v>24.3</v>
      </c>
      <c r="AC2060">
        <v>38</v>
      </c>
      <c r="AD2060">
        <v>9</v>
      </c>
      <c r="AE2060">
        <v>23.7</v>
      </c>
      <c r="AF2060">
        <v>7.34</v>
      </c>
      <c r="AG2060">
        <v>7.2300000000000003E-2</v>
      </c>
      <c r="AH2060" t="s">
        <v>337</v>
      </c>
      <c r="AI2060" t="s">
        <v>337</v>
      </c>
      <c r="AJ2060">
        <v>0</v>
      </c>
      <c r="AK2060">
        <v>116</v>
      </c>
      <c r="AL2060">
        <v>1</v>
      </c>
      <c r="AM2060">
        <v>100</v>
      </c>
      <c r="AN2060">
        <v>5</v>
      </c>
    </row>
    <row r="2061" spans="1:40" x14ac:dyDescent="0.25">
      <c r="A2061" s="34">
        <v>40750</v>
      </c>
      <c r="B2061" s="220">
        <v>2.4305555555555556E-2</v>
      </c>
      <c r="C2061">
        <v>30.8</v>
      </c>
      <c r="D2061">
        <v>30.8</v>
      </c>
      <c r="E2061">
        <v>30.8</v>
      </c>
      <c r="F2061">
        <v>31</v>
      </c>
      <c r="G2061">
        <v>11.7</v>
      </c>
      <c r="H2061">
        <v>8</v>
      </c>
      <c r="I2061" t="s">
        <v>336</v>
      </c>
      <c r="J2061">
        <v>0.67</v>
      </c>
      <c r="K2061">
        <v>12</v>
      </c>
      <c r="L2061" t="s">
        <v>336</v>
      </c>
      <c r="M2061">
        <v>30.7</v>
      </c>
      <c r="N2061">
        <v>29.8</v>
      </c>
      <c r="O2061">
        <v>29.7</v>
      </c>
      <c r="P2061" t="s">
        <v>337</v>
      </c>
      <c r="Q2061">
        <v>750.2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4.2999999999999997E-2</v>
      </c>
      <c r="AB2061">
        <v>24.2</v>
      </c>
      <c r="AC2061">
        <v>38</v>
      </c>
      <c r="AD2061">
        <v>9</v>
      </c>
      <c r="AE2061">
        <v>23.7</v>
      </c>
      <c r="AF2061">
        <v>7.34</v>
      </c>
      <c r="AG2061">
        <v>7.2300000000000003E-2</v>
      </c>
      <c r="AH2061" t="s">
        <v>337</v>
      </c>
      <c r="AI2061" t="s">
        <v>337</v>
      </c>
      <c r="AJ2061">
        <v>0</v>
      </c>
      <c r="AK2061">
        <v>116</v>
      </c>
      <c r="AL2061">
        <v>1</v>
      </c>
      <c r="AM2061">
        <v>100</v>
      </c>
      <c r="AN2061">
        <v>5</v>
      </c>
    </row>
    <row r="2062" spans="1:40" x14ac:dyDescent="0.25">
      <c r="A2062" s="34">
        <v>40750</v>
      </c>
      <c r="B2062" s="220">
        <v>2.7777777777777776E-2</v>
      </c>
      <c r="C2062">
        <v>30.7</v>
      </c>
      <c r="D2062">
        <v>30.8</v>
      </c>
      <c r="E2062">
        <v>30.7</v>
      </c>
      <c r="F2062">
        <v>31</v>
      </c>
      <c r="G2062">
        <v>11.6</v>
      </c>
      <c r="H2062">
        <v>8</v>
      </c>
      <c r="I2062" t="s">
        <v>336</v>
      </c>
      <c r="J2062">
        <v>0.67</v>
      </c>
      <c r="K2062">
        <v>12</v>
      </c>
      <c r="L2062" t="s">
        <v>341</v>
      </c>
      <c r="M2062">
        <v>30.7</v>
      </c>
      <c r="N2062">
        <v>29.8</v>
      </c>
      <c r="O2062">
        <v>29.7</v>
      </c>
      <c r="P2062" t="s">
        <v>337</v>
      </c>
      <c r="Q2062">
        <v>750.2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4.2999999999999997E-2</v>
      </c>
      <c r="AB2062">
        <v>24.1</v>
      </c>
      <c r="AC2062">
        <v>38</v>
      </c>
      <c r="AD2062">
        <v>8.9</v>
      </c>
      <c r="AE2062">
        <v>23.6</v>
      </c>
      <c r="AF2062">
        <v>7.34</v>
      </c>
      <c r="AG2062">
        <v>7.2400000000000006E-2</v>
      </c>
      <c r="AH2062" t="s">
        <v>337</v>
      </c>
      <c r="AI2062" t="s">
        <v>337</v>
      </c>
      <c r="AJ2062">
        <v>0</v>
      </c>
      <c r="AK2062">
        <v>118</v>
      </c>
      <c r="AL2062">
        <v>1</v>
      </c>
      <c r="AM2062">
        <v>100</v>
      </c>
      <c r="AN2062">
        <v>5</v>
      </c>
    </row>
    <row r="2063" spans="1:40" x14ac:dyDescent="0.25">
      <c r="A2063" s="34">
        <v>40750</v>
      </c>
      <c r="B2063" s="220">
        <v>3.125E-2</v>
      </c>
      <c r="C2063">
        <v>30.6</v>
      </c>
      <c r="D2063">
        <v>30.7</v>
      </c>
      <c r="E2063">
        <v>30.6</v>
      </c>
      <c r="F2063">
        <v>31</v>
      </c>
      <c r="G2063">
        <v>11.6</v>
      </c>
      <c r="H2063">
        <v>8</v>
      </c>
      <c r="I2063" t="s">
        <v>336</v>
      </c>
      <c r="J2063">
        <v>0.67</v>
      </c>
      <c r="K2063">
        <v>14</v>
      </c>
      <c r="L2063" t="s">
        <v>336</v>
      </c>
      <c r="M2063">
        <v>30.6</v>
      </c>
      <c r="N2063">
        <v>29.7</v>
      </c>
      <c r="O2063">
        <v>29.7</v>
      </c>
      <c r="P2063" t="s">
        <v>337</v>
      </c>
      <c r="Q2063">
        <v>750.2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4.2999999999999997E-2</v>
      </c>
      <c r="AB2063">
        <v>24.1</v>
      </c>
      <c r="AC2063">
        <v>39</v>
      </c>
      <c r="AD2063">
        <v>9.3000000000000007</v>
      </c>
      <c r="AE2063">
        <v>23.6</v>
      </c>
      <c r="AF2063">
        <v>7.54</v>
      </c>
      <c r="AG2063">
        <v>7.2400000000000006E-2</v>
      </c>
      <c r="AH2063" t="s">
        <v>337</v>
      </c>
      <c r="AI2063" t="s">
        <v>337</v>
      </c>
      <c r="AJ2063">
        <v>0</v>
      </c>
      <c r="AK2063">
        <v>116</v>
      </c>
      <c r="AL2063">
        <v>1</v>
      </c>
      <c r="AM2063">
        <v>100</v>
      </c>
      <c r="AN2063">
        <v>5</v>
      </c>
    </row>
    <row r="2064" spans="1:40" x14ac:dyDescent="0.25">
      <c r="A2064" s="34">
        <v>40750</v>
      </c>
      <c r="B2064" s="220">
        <v>3.4722222222222224E-2</v>
      </c>
      <c r="C2064">
        <v>30.4</v>
      </c>
      <c r="D2064">
        <v>30.6</v>
      </c>
      <c r="E2064">
        <v>30.4</v>
      </c>
      <c r="F2064">
        <v>31</v>
      </c>
      <c r="G2064">
        <v>11.4</v>
      </c>
      <c r="H2064">
        <v>9</v>
      </c>
      <c r="I2064" t="s">
        <v>336</v>
      </c>
      <c r="J2064">
        <v>0.75</v>
      </c>
      <c r="K2064">
        <v>14</v>
      </c>
      <c r="L2064" t="s">
        <v>336</v>
      </c>
      <c r="M2064">
        <v>30.2</v>
      </c>
      <c r="N2064">
        <v>29.6</v>
      </c>
      <c r="O2064">
        <v>29.3</v>
      </c>
      <c r="P2064" t="s">
        <v>337</v>
      </c>
      <c r="Q2064">
        <v>750.2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4.2000000000000003E-2</v>
      </c>
      <c r="AB2064">
        <v>24.1</v>
      </c>
      <c r="AC2064">
        <v>39</v>
      </c>
      <c r="AD2064">
        <v>9.3000000000000007</v>
      </c>
      <c r="AE2064">
        <v>23.6</v>
      </c>
      <c r="AF2064">
        <v>7.54</v>
      </c>
      <c r="AG2064">
        <v>7.2400000000000006E-2</v>
      </c>
      <c r="AH2064" t="s">
        <v>337</v>
      </c>
      <c r="AI2064" t="s">
        <v>337</v>
      </c>
      <c r="AJ2064">
        <v>0</v>
      </c>
      <c r="AK2064">
        <v>117</v>
      </c>
      <c r="AL2064">
        <v>1</v>
      </c>
      <c r="AM2064">
        <v>100</v>
      </c>
      <c r="AN2064">
        <v>5</v>
      </c>
    </row>
    <row r="2065" spans="1:40" x14ac:dyDescent="0.25">
      <c r="A2065" s="34">
        <v>40750</v>
      </c>
      <c r="B2065" s="220">
        <v>3.8194444444444441E-2</v>
      </c>
      <c r="C2065">
        <v>30.3</v>
      </c>
      <c r="D2065">
        <v>30.4</v>
      </c>
      <c r="E2065">
        <v>30.3</v>
      </c>
      <c r="F2065">
        <v>32</v>
      </c>
      <c r="G2065">
        <v>11.7</v>
      </c>
      <c r="H2065">
        <v>8</v>
      </c>
      <c r="I2065" t="s">
        <v>336</v>
      </c>
      <c r="J2065">
        <v>0.67</v>
      </c>
      <c r="K2065">
        <v>11</v>
      </c>
      <c r="L2065" t="s">
        <v>336</v>
      </c>
      <c r="M2065">
        <v>30.2</v>
      </c>
      <c r="N2065">
        <v>29.6</v>
      </c>
      <c r="O2065">
        <v>29.5</v>
      </c>
      <c r="P2065" t="s">
        <v>337</v>
      </c>
      <c r="Q2065">
        <v>750.1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4.1000000000000002E-2</v>
      </c>
      <c r="AB2065">
        <v>24</v>
      </c>
      <c r="AC2065">
        <v>39</v>
      </c>
      <c r="AD2065">
        <v>9.1999999999999993</v>
      </c>
      <c r="AE2065">
        <v>23.5</v>
      </c>
      <c r="AF2065">
        <v>7.55</v>
      </c>
      <c r="AG2065">
        <v>7.2400000000000006E-2</v>
      </c>
      <c r="AH2065" t="s">
        <v>337</v>
      </c>
      <c r="AI2065" t="s">
        <v>337</v>
      </c>
      <c r="AJ2065">
        <v>0</v>
      </c>
      <c r="AK2065">
        <v>116</v>
      </c>
      <c r="AL2065">
        <v>1</v>
      </c>
      <c r="AM2065">
        <v>100</v>
      </c>
      <c r="AN2065">
        <v>5</v>
      </c>
    </row>
    <row r="2066" spans="1:40" x14ac:dyDescent="0.25">
      <c r="A2066" s="34">
        <v>40750</v>
      </c>
      <c r="B2066" s="220">
        <v>4.1666666666666664E-2</v>
      </c>
      <c r="C2066">
        <v>30.2</v>
      </c>
      <c r="D2066">
        <v>30.3</v>
      </c>
      <c r="E2066">
        <v>30.2</v>
      </c>
      <c r="F2066">
        <v>32</v>
      </c>
      <c r="G2066">
        <v>11.6</v>
      </c>
      <c r="H2066">
        <v>7</v>
      </c>
      <c r="I2066" t="s">
        <v>336</v>
      </c>
      <c r="J2066">
        <v>0.57999999999999996</v>
      </c>
      <c r="K2066">
        <v>10</v>
      </c>
      <c r="L2066" t="s">
        <v>336</v>
      </c>
      <c r="M2066">
        <v>30.2</v>
      </c>
      <c r="N2066">
        <v>29.4</v>
      </c>
      <c r="O2066">
        <v>29.4</v>
      </c>
      <c r="P2066" t="s">
        <v>337</v>
      </c>
      <c r="Q2066">
        <v>750.1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4.1000000000000002E-2</v>
      </c>
      <c r="AB2066">
        <v>24</v>
      </c>
      <c r="AC2066">
        <v>39</v>
      </c>
      <c r="AD2066">
        <v>9.1999999999999993</v>
      </c>
      <c r="AE2066">
        <v>23.5</v>
      </c>
      <c r="AF2066">
        <v>7.55</v>
      </c>
      <c r="AG2066">
        <v>7.2400000000000006E-2</v>
      </c>
      <c r="AH2066" t="s">
        <v>337</v>
      </c>
      <c r="AI2066" t="s">
        <v>337</v>
      </c>
      <c r="AJ2066">
        <v>8.0000000000000002E-3</v>
      </c>
      <c r="AK2066">
        <v>117</v>
      </c>
      <c r="AL2066">
        <v>1</v>
      </c>
      <c r="AM2066">
        <v>100</v>
      </c>
      <c r="AN2066">
        <v>5</v>
      </c>
    </row>
    <row r="2067" spans="1:40" x14ac:dyDescent="0.25">
      <c r="A2067" s="34">
        <v>40750</v>
      </c>
      <c r="B2067" s="220">
        <v>4.5138888888888888E-2</v>
      </c>
      <c r="C2067">
        <v>30</v>
      </c>
      <c r="D2067">
        <v>30.2</v>
      </c>
      <c r="E2067">
        <v>30</v>
      </c>
      <c r="F2067">
        <v>32</v>
      </c>
      <c r="G2067">
        <v>11.5</v>
      </c>
      <c r="H2067">
        <v>6</v>
      </c>
      <c r="I2067" t="s">
        <v>336</v>
      </c>
      <c r="J2067">
        <v>0.5</v>
      </c>
      <c r="K2067">
        <v>10</v>
      </c>
      <c r="L2067" t="s">
        <v>336</v>
      </c>
      <c r="M2067">
        <v>30</v>
      </c>
      <c r="N2067">
        <v>29.3</v>
      </c>
      <c r="O2067">
        <v>29.3</v>
      </c>
      <c r="P2067" t="s">
        <v>337</v>
      </c>
      <c r="Q2067">
        <v>750.1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4.1000000000000002E-2</v>
      </c>
      <c r="AB2067">
        <v>24</v>
      </c>
      <c r="AC2067">
        <v>39</v>
      </c>
      <c r="AD2067">
        <v>9.1999999999999993</v>
      </c>
      <c r="AE2067">
        <v>23.5</v>
      </c>
      <c r="AF2067">
        <v>7.55</v>
      </c>
      <c r="AG2067">
        <v>7.2400000000000006E-2</v>
      </c>
      <c r="AH2067" t="s">
        <v>337</v>
      </c>
      <c r="AI2067" t="s">
        <v>337</v>
      </c>
      <c r="AJ2067">
        <v>0</v>
      </c>
      <c r="AK2067">
        <v>117</v>
      </c>
      <c r="AL2067">
        <v>1</v>
      </c>
      <c r="AM2067">
        <v>100</v>
      </c>
      <c r="AN2067">
        <v>5</v>
      </c>
    </row>
    <row r="2068" spans="1:40" x14ac:dyDescent="0.25">
      <c r="A2068" s="34">
        <v>40750</v>
      </c>
      <c r="B2068" s="220">
        <v>4.8611111111111112E-2</v>
      </c>
      <c r="C2068">
        <v>29.8</v>
      </c>
      <c r="D2068">
        <v>30</v>
      </c>
      <c r="E2068">
        <v>29.8</v>
      </c>
      <c r="F2068">
        <v>32</v>
      </c>
      <c r="G2068">
        <v>11.4</v>
      </c>
      <c r="H2068">
        <v>6</v>
      </c>
      <c r="I2068" t="s">
        <v>336</v>
      </c>
      <c r="J2068">
        <v>0.5</v>
      </c>
      <c r="K2068">
        <v>9</v>
      </c>
      <c r="L2068" t="s">
        <v>336</v>
      </c>
      <c r="M2068">
        <v>29.8</v>
      </c>
      <c r="N2068">
        <v>29.1</v>
      </c>
      <c r="O2068">
        <v>29.1</v>
      </c>
      <c r="P2068" t="s">
        <v>337</v>
      </c>
      <c r="Q2068">
        <v>750.1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0.04</v>
      </c>
      <c r="AB2068">
        <v>23.9</v>
      </c>
      <c r="AC2068">
        <v>39</v>
      </c>
      <c r="AD2068">
        <v>9.1</v>
      </c>
      <c r="AE2068">
        <v>23.4</v>
      </c>
      <c r="AF2068">
        <v>7.55</v>
      </c>
      <c r="AG2068">
        <v>7.2400000000000006E-2</v>
      </c>
      <c r="AH2068" t="s">
        <v>337</v>
      </c>
      <c r="AI2068" t="s">
        <v>337</v>
      </c>
      <c r="AJ2068">
        <v>0</v>
      </c>
      <c r="AK2068">
        <v>117</v>
      </c>
      <c r="AL2068">
        <v>1</v>
      </c>
      <c r="AM2068">
        <v>100</v>
      </c>
      <c r="AN2068">
        <v>5</v>
      </c>
    </row>
    <row r="2069" spans="1:40" x14ac:dyDescent="0.25">
      <c r="A2069" s="34">
        <v>40750</v>
      </c>
      <c r="B2069" s="220">
        <v>5.2083333333333336E-2</v>
      </c>
      <c r="C2069">
        <v>29.6</v>
      </c>
      <c r="D2069">
        <v>29.8</v>
      </c>
      <c r="E2069">
        <v>29.6</v>
      </c>
      <c r="F2069">
        <v>33</v>
      </c>
      <c r="G2069">
        <v>11.6</v>
      </c>
      <c r="H2069">
        <v>5</v>
      </c>
      <c r="I2069" t="s">
        <v>336</v>
      </c>
      <c r="J2069">
        <v>0.42</v>
      </c>
      <c r="K2069">
        <v>8</v>
      </c>
      <c r="L2069" t="s">
        <v>336</v>
      </c>
      <c r="M2069">
        <v>29.6</v>
      </c>
      <c r="N2069">
        <v>28.9</v>
      </c>
      <c r="O2069">
        <v>28.9</v>
      </c>
      <c r="P2069" t="s">
        <v>337</v>
      </c>
      <c r="Q2069">
        <v>750.1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3.9E-2</v>
      </c>
      <c r="AB2069">
        <v>23.9</v>
      </c>
      <c r="AC2069">
        <v>39</v>
      </c>
      <c r="AD2069">
        <v>9.1</v>
      </c>
      <c r="AE2069">
        <v>23.4</v>
      </c>
      <c r="AF2069">
        <v>7.55</v>
      </c>
      <c r="AG2069">
        <v>7.2400000000000006E-2</v>
      </c>
      <c r="AH2069" t="s">
        <v>337</v>
      </c>
      <c r="AI2069" t="s">
        <v>337</v>
      </c>
      <c r="AJ2069">
        <v>0</v>
      </c>
      <c r="AK2069">
        <v>117</v>
      </c>
      <c r="AL2069">
        <v>1</v>
      </c>
      <c r="AM2069">
        <v>100</v>
      </c>
      <c r="AN2069">
        <v>5</v>
      </c>
    </row>
    <row r="2070" spans="1:40" x14ac:dyDescent="0.25">
      <c r="A2070" s="34">
        <v>40750</v>
      </c>
      <c r="B2070" s="220">
        <v>5.5555555555555552E-2</v>
      </c>
      <c r="C2070">
        <v>29.4</v>
      </c>
      <c r="D2070">
        <v>29.6</v>
      </c>
      <c r="E2070">
        <v>29.4</v>
      </c>
      <c r="F2070">
        <v>33</v>
      </c>
      <c r="G2070">
        <v>11.4</v>
      </c>
      <c r="H2070">
        <v>5</v>
      </c>
      <c r="I2070" t="s">
        <v>336</v>
      </c>
      <c r="J2070">
        <v>0.42</v>
      </c>
      <c r="K2070">
        <v>7</v>
      </c>
      <c r="L2070" t="s">
        <v>336</v>
      </c>
      <c r="M2070">
        <v>29.4</v>
      </c>
      <c r="N2070">
        <v>28.7</v>
      </c>
      <c r="O2070">
        <v>28.7</v>
      </c>
      <c r="P2070" t="s">
        <v>337</v>
      </c>
      <c r="Q2070">
        <v>750.1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3.7999999999999999E-2</v>
      </c>
      <c r="AB2070">
        <v>23.8</v>
      </c>
      <c r="AC2070">
        <v>39</v>
      </c>
      <c r="AD2070">
        <v>9</v>
      </c>
      <c r="AE2070">
        <v>23.3</v>
      </c>
      <c r="AF2070">
        <v>7.55</v>
      </c>
      <c r="AG2070">
        <v>7.2400000000000006E-2</v>
      </c>
      <c r="AH2070" t="s">
        <v>337</v>
      </c>
      <c r="AI2070" t="s">
        <v>337</v>
      </c>
      <c r="AJ2070">
        <v>0</v>
      </c>
      <c r="AK2070">
        <v>117</v>
      </c>
      <c r="AL2070">
        <v>1</v>
      </c>
      <c r="AM2070">
        <v>100</v>
      </c>
      <c r="AN2070">
        <v>5</v>
      </c>
    </row>
    <row r="2071" spans="1:40" x14ac:dyDescent="0.25">
      <c r="A2071" s="34">
        <v>40750</v>
      </c>
      <c r="B2071" s="220">
        <v>5.9027777777777783E-2</v>
      </c>
      <c r="C2071">
        <v>29.2</v>
      </c>
      <c r="D2071">
        <v>29.4</v>
      </c>
      <c r="E2071">
        <v>29.2</v>
      </c>
      <c r="F2071">
        <v>34</v>
      </c>
      <c r="G2071">
        <v>11.7</v>
      </c>
      <c r="H2071">
        <v>4</v>
      </c>
      <c r="I2071" t="s">
        <v>336</v>
      </c>
      <c r="J2071">
        <v>0.33</v>
      </c>
      <c r="K2071">
        <v>6</v>
      </c>
      <c r="L2071" t="s">
        <v>336</v>
      </c>
      <c r="M2071">
        <v>29.2</v>
      </c>
      <c r="N2071">
        <v>28.7</v>
      </c>
      <c r="O2071">
        <v>28.7</v>
      </c>
      <c r="P2071" t="s">
        <v>337</v>
      </c>
      <c r="Q2071">
        <v>750.1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3.7999999999999999E-2</v>
      </c>
      <c r="AB2071">
        <v>23.8</v>
      </c>
      <c r="AC2071">
        <v>39</v>
      </c>
      <c r="AD2071">
        <v>9</v>
      </c>
      <c r="AE2071">
        <v>23.3</v>
      </c>
      <c r="AF2071">
        <v>7.55</v>
      </c>
      <c r="AG2071">
        <v>7.2400000000000006E-2</v>
      </c>
      <c r="AH2071" t="s">
        <v>337</v>
      </c>
      <c r="AI2071" t="s">
        <v>337</v>
      </c>
      <c r="AJ2071">
        <v>0</v>
      </c>
      <c r="AK2071">
        <v>116</v>
      </c>
      <c r="AL2071">
        <v>1</v>
      </c>
      <c r="AM2071">
        <v>100</v>
      </c>
      <c r="AN2071">
        <v>5</v>
      </c>
    </row>
    <row r="2072" spans="1:40" x14ac:dyDescent="0.25">
      <c r="A2072" s="34">
        <v>40750</v>
      </c>
      <c r="B2072" s="220">
        <v>6.25E-2</v>
      </c>
      <c r="C2072">
        <v>29</v>
      </c>
      <c r="D2072">
        <v>29.2</v>
      </c>
      <c r="E2072">
        <v>29</v>
      </c>
      <c r="F2072">
        <v>34</v>
      </c>
      <c r="G2072">
        <v>11.5</v>
      </c>
      <c r="H2072">
        <v>4</v>
      </c>
      <c r="I2072" t="s">
        <v>336</v>
      </c>
      <c r="J2072">
        <v>0.33</v>
      </c>
      <c r="K2072">
        <v>5</v>
      </c>
      <c r="L2072" t="s">
        <v>336</v>
      </c>
      <c r="M2072">
        <v>29</v>
      </c>
      <c r="N2072">
        <v>28.5</v>
      </c>
      <c r="O2072">
        <v>28.5</v>
      </c>
      <c r="P2072" t="s">
        <v>337</v>
      </c>
      <c r="Q2072">
        <v>750.1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3.6999999999999998E-2</v>
      </c>
      <c r="AB2072">
        <v>23.7</v>
      </c>
      <c r="AC2072">
        <v>38</v>
      </c>
      <c r="AD2072">
        <v>8.6</v>
      </c>
      <c r="AE2072">
        <v>23.2</v>
      </c>
      <c r="AF2072">
        <v>7.36</v>
      </c>
      <c r="AG2072">
        <v>7.2499999999999995E-2</v>
      </c>
      <c r="AH2072" t="s">
        <v>337</v>
      </c>
      <c r="AI2072" t="s">
        <v>337</v>
      </c>
      <c r="AJ2072">
        <v>0</v>
      </c>
      <c r="AK2072">
        <v>116</v>
      </c>
      <c r="AL2072">
        <v>1</v>
      </c>
      <c r="AM2072">
        <v>100</v>
      </c>
      <c r="AN2072">
        <v>5</v>
      </c>
    </row>
    <row r="2073" spans="1:40" x14ac:dyDescent="0.25">
      <c r="A2073" s="34">
        <v>40750</v>
      </c>
      <c r="B2073" s="220">
        <v>6.5972222222222224E-2</v>
      </c>
      <c r="C2073">
        <v>28.8</v>
      </c>
      <c r="D2073">
        <v>28.9</v>
      </c>
      <c r="E2073">
        <v>28.8</v>
      </c>
      <c r="F2073">
        <v>34</v>
      </c>
      <c r="G2073">
        <v>11.4</v>
      </c>
      <c r="H2073">
        <v>4</v>
      </c>
      <c r="I2073" t="s">
        <v>336</v>
      </c>
      <c r="J2073">
        <v>0.33</v>
      </c>
      <c r="K2073">
        <v>6</v>
      </c>
      <c r="L2073" t="s">
        <v>336</v>
      </c>
      <c r="M2073">
        <v>28.8</v>
      </c>
      <c r="N2073">
        <v>28.2</v>
      </c>
      <c r="O2073">
        <v>28.2</v>
      </c>
      <c r="P2073" t="s">
        <v>337</v>
      </c>
      <c r="Q2073">
        <v>750.1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3.5999999999999997E-2</v>
      </c>
      <c r="AB2073">
        <v>23.6</v>
      </c>
      <c r="AC2073">
        <v>38</v>
      </c>
      <c r="AD2073">
        <v>8.5</v>
      </c>
      <c r="AE2073">
        <v>23.1</v>
      </c>
      <c r="AF2073">
        <v>7.37</v>
      </c>
      <c r="AG2073">
        <v>7.2499999999999995E-2</v>
      </c>
      <c r="AH2073" t="s">
        <v>337</v>
      </c>
      <c r="AI2073" t="s">
        <v>337</v>
      </c>
      <c r="AJ2073">
        <v>0</v>
      </c>
      <c r="AK2073">
        <v>117</v>
      </c>
      <c r="AL2073">
        <v>1</v>
      </c>
      <c r="AM2073">
        <v>100</v>
      </c>
      <c r="AN2073">
        <v>5</v>
      </c>
    </row>
    <row r="2074" spans="1:40" x14ac:dyDescent="0.25">
      <c r="A2074" s="34">
        <v>40750</v>
      </c>
      <c r="B2074" s="220">
        <v>6.9444444444444434E-2</v>
      </c>
      <c r="C2074">
        <v>28.6</v>
      </c>
      <c r="D2074">
        <v>28.8</v>
      </c>
      <c r="E2074">
        <v>28.6</v>
      </c>
      <c r="F2074">
        <v>34</v>
      </c>
      <c r="G2074">
        <v>11.2</v>
      </c>
      <c r="H2074">
        <v>3</v>
      </c>
      <c r="I2074" t="s">
        <v>336</v>
      </c>
      <c r="J2074">
        <v>0.25</v>
      </c>
      <c r="K2074">
        <v>5</v>
      </c>
      <c r="L2074" t="s">
        <v>336</v>
      </c>
      <c r="M2074">
        <v>28.6</v>
      </c>
      <c r="N2074">
        <v>27.9</v>
      </c>
      <c r="O2074">
        <v>27.9</v>
      </c>
      <c r="P2074" t="s">
        <v>337</v>
      </c>
      <c r="Q2074">
        <v>750.1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3.5000000000000003E-2</v>
      </c>
      <c r="AB2074">
        <v>23.6</v>
      </c>
      <c r="AC2074">
        <v>38</v>
      </c>
      <c r="AD2074">
        <v>8.5</v>
      </c>
      <c r="AE2074">
        <v>23.1</v>
      </c>
      <c r="AF2074">
        <v>7.37</v>
      </c>
      <c r="AG2074">
        <v>7.2499999999999995E-2</v>
      </c>
      <c r="AH2074" t="s">
        <v>337</v>
      </c>
      <c r="AI2074" t="s">
        <v>337</v>
      </c>
      <c r="AJ2074">
        <v>0</v>
      </c>
      <c r="AK2074">
        <v>117</v>
      </c>
      <c r="AL2074">
        <v>1</v>
      </c>
      <c r="AM2074">
        <v>100</v>
      </c>
      <c r="AN2074">
        <v>5</v>
      </c>
    </row>
    <row r="2075" spans="1:40" x14ac:dyDescent="0.25">
      <c r="A2075" s="34">
        <v>40750</v>
      </c>
      <c r="B2075" s="220">
        <v>7.2916666666666671E-2</v>
      </c>
      <c r="C2075">
        <v>28.3</v>
      </c>
      <c r="D2075">
        <v>28.6</v>
      </c>
      <c r="E2075">
        <v>28.3</v>
      </c>
      <c r="F2075">
        <v>35</v>
      </c>
      <c r="G2075">
        <v>11.4</v>
      </c>
      <c r="H2075">
        <v>4</v>
      </c>
      <c r="I2075" t="s">
        <v>336</v>
      </c>
      <c r="J2075">
        <v>0.33</v>
      </c>
      <c r="K2075">
        <v>5</v>
      </c>
      <c r="L2075" t="s">
        <v>336</v>
      </c>
      <c r="M2075">
        <v>28.3</v>
      </c>
      <c r="N2075">
        <v>27.7</v>
      </c>
      <c r="O2075">
        <v>27.7</v>
      </c>
      <c r="P2075" t="s">
        <v>337</v>
      </c>
      <c r="Q2075">
        <v>750.1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3.5000000000000003E-2</v>
      </c>
      <c r="AB2075">
        <v>23.5</v>
      </c>
      <c r="AC2075">
        <v>38</v>
      </c>
      <c r="AD2075">
        <v>8.4</v>
      </c>
      <c r="AE2075">
        <v>22.9</v>
      </c>
      <c r="AF2075">
        <v>7.38</v>
      </c>
      <c r="AG2075">
        <v>7.2499999999999995E-2</v>
      </c>
      <c r="AH2075" t="s">
        <v>337</v>
      </c>
      <c r="AI2075" t="s">
        <v>337</v>
      </c>
      <c r="AJ2075">
        <v>0</v>
      </c>
      <c r="AK2075">
        <v>117</v>
      </c>
      <c r="AL2075">
        <v>1</v>
      </c>
      <c r="AM2075">
        <v>100</v>
      </c>
      <c r="AN2075">
        <v>5</v>
      </c>
    </row>
    <row r="2076" spans="1:40" x14ac:dyDescent="0.25">
      <c r="A2076" s="34">
        <v>40750</v>
      </c>
      <c r="B2076" s="220">
        <v>7.6388888888888895E-2</v>
      </c>
      <c r="C2076">
        <v>28.1</v>
      </c>
      <c r="D2076">
        <v>28.3</v>
      </c>
      <c r="E2076">
        <v>28.1</v>
      </c>
      <c r="F2076">
        <v>35</v>
      </c>
      <c r="G2076">
        <v>11.2</v>
      </c>
      <c r="H2076">
        <v>4</v>
      </c>
      <c r="I2076" t="s">
        <v>336</v>
      </c>
      <c r="J2076">
        <v>0.33</v>
      </c>
      <c r="K2076">
        <v>5</v>
      </c>
      <c r="L2076" t="s">
        <v>336</v>
      </c>
      <c r="M2076">
        <v>28.1</v>
      </c>
      <c r="N2076">
        <v>27.4</v>
      </c>
      <c r="O2076">
        <v>27.4</v>
      </c>
      <c r="P2076" t="s">
        <v>337</v>
      </c>
      <c r="Q2076">
        <v>750.1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3.4000000000000002E-2</v>
      </c>
      <c r="AB2076">
        <v>23.5</v>
      </c>
      <c r="AC2076">
        <v>38</v>
      </c>
      <c r="AD2076">
        <v>8.4</v>
      </c>
      <c r="AE2076">
        <v>22.9</v>
      </c>
      <c r="AF2076">
        <v>7.38</v>
      </c>
      <c r="AG2076">
        <v>7.2499999999999995E-2</v>
      </c>
      <c r="AH2076" t="s">
        <v>337</v>
      </c>
      <c r="AI2076" t="s">
        <v>337</v>
      </c>
      <c r="AJ2076">
        <v>0</v>
      </c>
      <c r="AK2076">
        <v>118</v>
      </c>
      <c r="AL2076">
        <v>1</v>
      </c>
      <c r="AM2076">
        <v>100</v>
      </c>
      <c r="AN2076">
        <v>5</v>
      </c>
    </row>
    <row r="2077" spans="1:40" x14ac:dyDescent="0.25">
      <c r="A2077" s="34">
        <v>40750</v>
      </c>
      <c r="B2077" s="220">
        <v>7.9861111111111105E-2</v>
      </c>
      <c r="C2077">
        <v>27.9</v>
      </c>
      <c r="D2077">
        <v>28.1</v>
      </c>
      <c r="E2077">
        <v>27.9</v>
      </c>
      <c r="F2077">
        <v>36</v>
      </c>
      <c r="G2077">
        <v>11.5</v>
      </c>
      <c r="H2077">
        <v>3</v>
      </c>
      <c r="I2077" t="s">
        <v>336</v>
      </c>
      <c r="J2077">
        <v>0.25</v>
      </c>
      <c r="K2077">
        <v>5</v>
      </c>
      <c r="L2077" t="s">
        <v>336</v>
      </c>
      <c r="M2077">
        <v>27.9</v>
      </c>
      <c r="N2077">
        <v>27.3</v>
      </c>
      <c r="O2077">
        <v>27.3</v>
      </c>
      <c r="P2077" t="s">
        <v>337</v>
      </c>
      <c r="Q2077">
        <v>750.1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3.3000000000000002E-2</v>
      </c>
      <c r="AB2077">
        <v>23.4</v>
      </c>
      <c r="AC2077">
        <v>38</v>
      </c>
      <c r="AD2077">
        <v>8.3000000000000007</v>
      </c>
      <c r="AE2077">
        <v>22.9</v>
      </c>
      <c r="AF2077">
        <v>7.38</v>
      </c>
      <c r="AG2077">
        <v>7.2599999999999998E-2</v>
      </c>
      <c r="AH2077" t="s">
        <v>337</v>
      </c>
      <c r="AI2077" t="s">
        <v>337</v>
      </c>
      <c r="AJ2077">
        <v>0</v>
      </c>
      <c r="AK2077">
        <v>117</v>
      </c>
      <c r="AL2077">
        <v>1</v>
      </c>
      <c r="AM2077">
        <v>100</v>
      </c>
      <c r="AN2077">
        <v>5</v>
      </c>
    </row>
    <row r="2078" spans="1:40" x14ac:dyDescent="0.25">
      <c r="A2078" s="34">
        <v>40750</v>
      </c>
      <c r="B2078" s="220">
        <v>8.3333333333333329E-2</v>
      </c>
      <c r="C2078">
        <v>27.9</v>
      </c>
      <c r="D2078">
        <v>28</v>
      </c>
      <c r="E2078">
        <v>27.9</v>
      </c>
      <c r="F2078">
        <v>36</v>
      </c>
      <c r="G2078">
        <v>11.4</v>
      </c>
      <c r="H2078">
        <v>1</v>
      </c>
      <c r="I2078" t="s">
        <v>336</v>
      </c>
      <c r="J2078">
        <v>0.08</v>
      </c>
      <c r="K2078">
        <v>3</v>
      </c>
      <c r="L2078" t="s">
        <v>336</v>
      </c>
      <c r="M2078">
        <v>27.9</v>
      </c>
      <c r="N2078">
        <v>27.3</v>
      </c>
      <c r="O2078">
        <v>27.3</v>
      </c>
      <c r="P2078" t="s">
        <v>337</v>
      </c>
      <c r="Q2078">
        <v>750.1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3.3000000000000002E-2</v>
      </c>
      <c r="AB2078">
        <v>23.3</v>
      </c>
      <c r="AC2078">
        <v>38</v>
      </c>
      <c r="AD2078">
        <v>8.1999999999999993</v>
      </c>
      <c r="AE2078">
        <v>22.7</v>
      </c>
      <c r="AF2078">
        <v>7.39</v>
      </c>
      <c r="AG2078">
        <v>7.2599999999999998E-2</v>
      </c>
      <c r="AH2078" t="s">
        <v>337</v>
      </c>
      <c r="AI2078" t="s">
        <v>337</v>
      </c>
      <c r="AJ2078">
        <v>5.0000000000000001E-3</v>
      </c>
      <c r="AK2078">
        <v>117</v>
      </c>
      <c r="AL2078">
        <v>1</v>
      </c>
      <c r="AM2078">
        <v>100</v>
      </c>
      <c r="AN2078">
        <v>5</v>
      </c>
    </row>
    <row r="2079" spans="1:40" x14ac:dyDescent="0.25">
      <c r="A2079" s="34">
        <v>40750</v>
      </c>
      <c r="B2079" s="220">
        <v>8.6805555555555566E-2</v>
      </c>
      <c r="C2079">
        <v>27.7</v>
      </c>
      <c r="D2079">
        <v>27.9</v>
      </c>
      <c r="E2079">
        <v>27.7</v>
      </c>
      <c r="F2079">
        <v>36</v>
      </c>
      <c r="G2079">
        <v>11.3</v>
      </c>
      <c r="H2079">
        <v>3</v>
      </c>
      <c r="I2079" t="s">
        <v>336</v>
      </c>
      <c r="J2079">
        <v>0.25</v>
      </c>
      <c r="K2079">
        <v>5</v>
      </c>
      <c r="L2079" t="s">
        <v>336</v>
      </c>
      <c r="M2079">
        <v>27.7</v>
      </c>
      <c r="N2079">
        <v>27.1</v>
      </c>
      <c r="O2079">
        <v>27.1</v>
      </c>
      <c r="P2079" t="s">
        <v>337</v>
      </c>
      <c r="Q2079">
        <v>750.2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3.3000000000000002E-2</v>
      </c>
      <c r="AB2079">
        <v>23.3</v>
      </c>
      <c r="AC2079">
        <v>38</v>
      </c>
      <c r="AD2079">
        <v>8.1999999999999993</v>
      </c>
      <c r="AE2079">
        <v>22.7</v>
      </c>
      <c r="AF2079">
        <v>7.39</v>
      </c>
      <c r="AG2079">
        <v>7.2599999999999998E-2</v>
      </c>
      <c r="AH2079" t="s">
        <v>337</v>
      </c>
      <c r="AI2079" t="s">
        <v>337</v>
      </c>
      <c r="AJ2079">
        <v>0</v>
      </c>
      <c r="AK2079">
        <v>117</v>
      </c>
      <c r="AL2079">
        <v>1</v>
      </c>
      <c r="AM2079">
        <v>100</v>
      </c>
      <c r="AN2079">
        <v>5</v>
      </c>
    </row>
    <row r="2080" spans="1:40" x14ac:dyDescent="0.25">
      <c r="A2080" s="34">
        <v>40750</v>
      </c>
      <c r="B2080" s="220">
        <v>9.0277777777777776E-2</v>
      </c>
      <c r="C2080">
        <v>27.5</v>
      </c>
      <c r="D2080">
        <v>27.7</v>
      </c>
      <c r="E2080">
        <v>27.5</v>
      </c>
      <c r="F2080">
        <v>36</v>
      </c>
      <c r="G2080">
        <v>11.1</v>
      </c>
      <c r="H2080">
        <v>3</v>
      </c>
      <c r="I2080" t="s">
        <v>336</v>
      </c>
      <c r="J2080">
        <v>0.25</v>
      </c>
      <c r="K2080">
        <v>5</v>
      </c>
      <c r="L2080" t="s">
        <v>336</v>
      </c>
      <c r="M2080">
        <v>27.5</v>
      </c>
      <c r="N2080">
        <v>26.8</v>
      </c>
      <c r="O2080">
        <v>26.8</v>
      </c>
      <c r="P2080" t="s">
        <v>337</v>
      </c>
      <c r="Q2080">
        <v>750.2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3.2000000000000001E-2</v>
      </c>
      <c r="AB2080">
        <v>23.2</v>
      </c>
      <c r="AC2080">
        <v>38</v>
      </c>
      <c r="AD2080">
        <v>8.1</v>
      </c>
      <c r="AE2080">
        <v>22.6</v>
      </c>
      <c r="AF2080">
        <v>7.4</v>
      </c>
      <c r="AG2080">
        <v>7.2599999999999998E-2</v>
      </c>
      <c r="AH2080" t="s">
        <v>337</v>
      </c>
      <c r="AI2080" t="s">
        <v>337</v>
      </c>
      <c r="AJ2080">
        <v>0</v>
      </c>
      <c r="AK2080">
        <v>117</v>
      </c>
      <c r="AL2080">
        <v>1</v>
      </c>
      <c r="AM2080">
        <v>100</v>
      </c>
      <c r="AN2080">
        <v>5</v>
      </c>
    </row>
    <row r="2081" spans="1:40" x14ac:dyDescent="0.25">
      <c r="A2081" s="34">
        <v>40750</v>
      </c>
      <c r="B2081" s="220">
        <v>9.375E-2</v>
      </c>
      <c r="C2081">
        <v>27.3</v>
      </c>
      <c r="D2081">
        <v>27.5</v>
      </c>
      <c r="E2081">
        <v>27.3</v>
      </c>
      <c r="F2081">
        <v>37</v>
      </c>
      <c r="G2081">
        <v>11.4</v>
      </c>
      <c r="H2081">
        <v>3</v>
      </c>
      <c r="I2081" t="s">
        <v>336</v>
      </c>
      <c r="J2081">
        <v>0.25</v>
      </c>
      <c r="K2081">
        <v>5</v>
      </c>
      <c r="L2081" t="s">
        <v>336</v>
      </c>
      <c r="M2081">
        <v>27.3</v>
      </c>
      <c r="N2081">
        <v>26.6</v>
      </c>
      <c r="O2081">
        <v>26.6</v>
      </c>
      <c r="P2081" t="s">
        <v>337</v>
      </c>
      <c r="Q2081">
        <v>750.1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3.1E-2</v>
      </c>
      <c r="AB2081">
        <v>23.2</v>
      </c>
      <c r="AC2081">
        <v>38</v>
      </c>
      <c r="AD2081">
        <v>8.1</v>
      </c>
      <c r="AE2081">
        <v>22.6</v>
      </c>
      <c r="AF2081">
        <v>7.4</v>
      </c>
      <c r="AG2081">
        <v>7.2599999999999998E-2</v>
      </c>
      <c r="AH2081" t="s">
        <v>337</v>
      </c>
      <c r="AI2081" t="s">
        <v>337</v>
      </c>
      <c r="AJ2081">
        <v>0</v>
      </c>
      <c r="AK2081">
        <v>117</v>
      </c>
      <c r="AL2081">
        <v>1</v>
      </c>
      <c r="AM2081">
        <v>100</v>
      </c>
      <c r="AN2081">
        <v>5</v>
      </c>
    </row>
    <row r="2082" spans="1:40" x14ac:dyDescent="0.25">
      <c r="A2082" s="34">
        <v>40750</v>
      </c>
      <c r="B2082" s="220">
        <v>9.7222222222222224E-2</v>
      </c>
      <c r="C2082">
        <v>27.2</v>
      </c>
      <c r="D2082">
        <v>27.3</v>
      </c>
      <c r="E2082">
        <v>27.2</v>
      </c>
      <c r="F2082">
        <v>37</v>
      </c>
      <c r="G2082">
        <v>11.3</v>
      </c>
      <c r="H2082">
        <v>3</v>
      </c>
      <c r="I2082" t="s">
        <v>336</v>
      </c>
      <c r="J2082">
        <v>0.25</v>
      </c>
      <c r="K2082">
        <v>4</v>
      </c>
      <c r="L2082" t="s">
        <v>336</v>
      </c>
      <c r="M2082">
        <v>27.2</v>
      </c>
      <c r="N2082">
        <v>26.5</v>
      </c>
      <c r="O2082">
        <v>26.5</v>
      </c>
      <c r="P2082" t="s">
        <v>337</v>
      </c>
      <c r="Q2082">
        <v>750.1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3.1E-2</v>
      </c>
      <c r="AB2082">
        <v>23.1</v>
      </c>
      <c r="AC2082">
        <v>38</v>
      </c>
      <c r="AD2082">
        <v>8</v>
      </c>
      <c r="AE2082">
        <v>22.4</v>
      </c>
      <c r="AF2082">
        <v>7.41</v>
      </c>
      <c r="AG2082">
        <v>7.2700000000000001E-2</v>
      </c>
      <c r="AH2082" t="s">
        <v>337</v>
      </c>
      <c r="AI2082" t="s">
        <v>337</v>
      </c>
      <c r="AJ2082">
        <v>0</v>
      </c>
      <c r="AK2082">
        <v>117</v>
      </c>
      <c r="AL2082">
        <v>1</v>
      </c>
      <c r="AM2082">
        <v>100</v>
      </c>
      <c r="AN2082">
        <v>5</v>
      </c>
    </row>
    <row r="2083" spans="1:40" x14ac:dyDescent="0.25">
      <c r="A2083" s="34">
        <v>40750</v>
      </c>
      <c r="B2083" s="220">
        <v>0.10069444444444443</v>
      </c>
      <c r="C2083">
        <v>27.1</v>
      </c>
      <c r="D2083">
        <v>27.2</v>
      </c>
      <c r="E2083">
        <v>27.1</v>
      </c>
      <c r="F2083">
        <v>37</v>
      </c>
      <c r="G2083">
        <v>11.2</v>
      </c>
      <c r="H2083">
        <v>3</v>
      </c>
      <c r="I2083" t="s">
        <v>336</v>
      </c>
      <c r="J2083">
        <v>0.25</v>
      </c>
      <c r="K2083">
        <v>5</v>
      </c>
      <c r="L2083" t="s">
        <v>336</v>
      </c>
      <c r="M2083">
        <v>27.1</v>
      </c>
      <c r="N2083">
        <v>26.4</v>
      </c>
      <c r="O2083">
        <v>26.4</v>
      </c>
      <c r="P2083" t="s">
        <v>337</v>
      </c>
      <c r="Q2083">
        <v>750.1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0.03</v>
      </c>
      <c r="AB2083">
        <v>23.1</v>
      </c>
      <c r="AC2083">
        <v>38</v>
      </c>
      <c r="AD2083">
        <v>8</v>
      </c>
      <c r="AE2083">
        <v>22.3</v>
      </c>
      <c r="AF2083">
        <v>7.41</v>
      </c>
      <c r="AG2083">
        <v>7.2700000000000001E-2</v>
      </c>
      <c r="AH2083" t="s">
        <v>337</v>
      </c>
      <c r="AI2083" t="s">
        <v>337</v>
      </c>
      <c r="AJ2083">
        <v>0</v>
      </c>
      <c r="AK2083">
        <v>117</v>
      </c>
      <c r="AL2083">
        <v>1</v>
      </c>
      <c r="AM2083">
        <v>100</v>
      </c>
      <c r="AN2083">
        <v>5</v>
      </c>
    </row>
    <row r="2084" spans="1:40" x14ac:dyDescent="0.25">
      <c r="A2084" s="34">
        <v>40750</v>
      </c>
      <c r="B2084" s="220">
        <v>0.10416666666666667</v>
      </c>
      <c r="C2084">
        <v>27</v>
      </c>
      <c r="D2084">
        <v>27.1</v>
      </c>
      <c r="E2084">
        <v>27</v>
      </c>
      <c r="F2084">
        <v>37</v>
      </c>
      <c r="G2084">
        <v>11.1</v>
      </c>
      <c r="H2084">
        <v>3</v>
      </c>
      <c r="I2084" t="s">
        <v>336</v>
      </c>
      <c r="J2084">
        <v>0.25</v>
      </c>
      <c r="K2084">
        <v>4</v>
      </c>
      <c r="L2084" t="s">
        <v>336</v>
      </c>
      <c r="M2084">
        <v>27</v>
      </c>
      <c r="N2084">
        <v>26.3</v>
      </c>
      <c r="O2084">
        <v>26.3</v>
      </c>
      <c r="P2084" t="s">
        <v>337</v>
      </c>
      <c r="Q2084">
        <v>750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0.03</v>
      </c>
      <c r="AB2084">
        <v>23.1</v>
      </c>
      <c r="AC2084">
        <v>39</v>
      </c>
      <c r="AD2084">
        <v>8.3000000000000007</v>
      </c>
      <c r="AE2084">
        <v>22.4</v>
      </c>
      <c r="AF2084">
        <v>7.58</v>
      </c>
      <c r="AG2084">
        <v>7.2700000000000001E-2</v>
      </c>
      <c r="AH2084" t="s">
        <v>337</v>
      </c>
      <c r="AI2084" t="s">
        <v>337</v>
      </c>
      <c r="AJ2084">
        <v>0</v>
      </c>
      <c r="AK2084">
        <v>117</v>
      </c>
      <c r="AL2084">
        <v>1</v>
      </c>
      <c r="AM2084">
        <v>100</v>
      </c>
      <c r="AN2084">
        <v>5</v>
      </c>
    </row>
    <row r="2085" spans="1:40" x14ac:dyDescent="0.25">
      <c r="A2085" s="34">
        <v>40750</v>
      </c>
      <c r="B2085" s="220">
        <v>0.1076388888888889</v>
      </c>
      <c r="C2085">
        <v>26.9</v>
      </c>
      <c r="D2085">
        <v>27</v>
      </c>
      <c r="E2085">
        <v>26.9</v>
      </c>
      <c r="F2085">
        <v>38</v>
      </c>
      <c r="G2085">
        <v>11.4</v>
      </c>
      <c r="H2085">
        <v>3</v>
      </c>
      <c r="I2085" t="s">
        <v>336</v>
      </c>
      <c r="J2085">
        <v>0.25</v>
      </c>
      <c r="K2085">
        <v>4</v>
      </c>
      <c r="L2085" t="s">
        <v>336</v>
      </c>
      <c r="M2085">
        <v>26.9</v>
      </c>
      <c r="N2085">
        <v>26.2</v>
      </c>
      <c r="O2085">
        <v>26.2</v>
      </c>
      <c r="P2085" t="s">
        <v>337</v>
      </c>
      <c r="Q2085">
        <v>750.1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0.03</v>
      </c>
      <c r="AB2085">
        <v>22.9</v>
      </c>
      <c r="AC2085">
        <v>38</v>
      </c>
      <c r="AD2085">
        <v>7.9</v>
      </c>
      <c r="AE2085">
        <v>22.2</v>
      </c>
      <c r="AF2085">
        <v>7.42</v>
      </c>
      <c r="AG2085">
        <v>7.2700000000000001E-2</v>
      </c>
      <c r="AH2085" t="s">
        <v>337</v>
      </c>
      <c r="AI2085" t="s">
        <v>337</v>
      </c>
      <c r="AJ2085">
        <v>0</v>
      </c>
      <c r="AK2085">
        <v>117</v>
      </c>
      <c r="AL2085">
        <v>1</v>
      </c>
      <c r="AM2085">
        <v>100</v>
      </c>
      <c r="AN2085">
        <v>5</v>
      </c>
    </row>
    <row r="2086" spans="1:40" x14ac:dyDescent="0.25">
      <c r="A2086" s="34">
        <v>40750</v>
      </c>
      <c r="B2086" s="220">
        <v>0.1111111111111111</v>
      </c>
      <c r="C2086">
        <v>26.8</v>
      </c>
      <c r="D2086">
        <v>26.9</v>
      </c>
      <c r="E2086">
        <v>26.8</v>
      </c>
      <c r="F2086">
        <v>38</v>
      </c>
      <c r="G2086">
        <v>11.3</v>
      </c>
      <c r="H2086">
        <v>2</v>
      </c>
      <c r="I2086" t="s">
        <v>336</v>
      </c>
      <c r="J2086">
        <v>0.17</v>
      </c>
      <c r="K2086">
        <v>4</v>
      </c>
      <c r="L2086" t="s">
        <v>336</v>
      </c>
      <c r="M2086">
        <v>26.8</v>
      </c>
      <c r="N2086">
        <v>26.2</v>
      </c>
      <c r="O2086">
        <v>26.2</v>
      </c>
      <c r="P2086" t="s">
        <v>337</v>
      </c>
      <c r="Q2086">
        <v>750.1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0.03</v>
      </c>
      <c r="AB2086">
        <v>22.9</v>
      </c>
      <c r="AC2086">
        <v>39</v>
      </c>
      <c r="AD2086">
        <v>8.1999999999999993</v>
      </c>
      <c r="AE2086">
        <v>22.2</v>
      </c>
      <c r="AF2086">
        <v>7.58</v>
      </c>
      <c r="AG2086">
        <v>7.2700000000000001E-2</v>
      </c>
      <c r="AH2086" t="s">
        <v>337</v>
      </c>
      <c r="AI2086" t="s">
        <v>337</v>
      </c>
      <c r="AJ2086">
        <v>0</v>
      </c>
      <c r="AK2086">
        <v>117</v>
      </c>
      <c r="AL2086">
        <v>1</v>
      </c>
      <c r="AM2086">
        <v>100</v>
      </c>
      <c r="AN2086">
        <v>5</v>
      </c>
    </row>
    <row r="2087" spans="1:40" x14ac:dyDescent="0.25">
      <c r="A2087" s="34">
        <v>40750</v>
      </c>
      <c r="B2087" s="220">
        <v>0.11458333333333333</v>
      </c>
      <c r="C2087">
        <v>26.8</v>
      </c>
      <c r="D2087">
        <v>26.8</v>
      </c>
      <c r="E2087">
        <v>26.8</v>
      </c>
      <c r="F2087">
        <v>37</v>
      </c>
      <c r="G2087">
        <v>10.9</v>
      </c>
      <c r="H2087">
        <v>3</v>
      </c>
      <c r="I2087" t="s">
        <v>336</v>
      </c>
      <c r="J2087">
        <v>0.25</v>
      </c>
      <c r="K2087">
        <v>5</v>
      </c>
      <c r="L2087" t="s">
        <v>336</v>
      </c>
      <c r="M2087">
        <v>26.8</v>
      </c>
      <c r="N2087">
        <v>26.1</v>
      </c>
      <c r="O2087">
        <v>26.1</v>
      </c>
      <c r="P2087" t="s">
        <v>337</v>
      </c>
      <c r="Q2087">
        <v>750.1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2.9000000000000001E-2</v>
      </c>
      <c r="AB2087">
        <v>22.8</v>
      </c>
      <c r="AC2087">
        <v>39</v>
      </c>
      <c r="AD2087">
        <v>8.1</v>
      </c>
      <c r="AE2087">
        <v>22.1</v>
      </c>
      <c r="AF2087">
        <v>7.59</v>
      </c>
      <c r="AG2087">
        <v>7.2700000000000001E-2</v>
      </c>
      <c r="AH2087" t="s">
        <v>337</v>
      </c>
      <c r="AI2087" t="s">
        <v>337</v>
      </c>
      <c r="AJ2087">
        <v>0</v>
      </c>
      <c r="AK2087">
        <v>117</v>
      </c>
      <c r="AL2087">
        <v>1</v>
      </c>
      <c r="AM2087">
        <v>100</v>
      </c>
      <c r="AN2087">
        <v>5</v>
      </c>
    </row>
    <row r="2088" spans="1:40" x14ac:dyDescent="0.25">
      <c r="A2088" s="34">
        <v>40750</v>
      </c>
      <c r="B2088" s="220">
        <v>0.11805555555555557</v>
      </c>
      <c r="C2088">
        <v>26.6</v>
      </c>
      <c r="D2088">
        <v>26.8</v>
      </c>
      <c r="E2088">
        <v>26.6</v>
      </c>
      <c r="F2088">
        <v>38</v>
      </c>
      <c r="G2088">
        <v>11.1</v>
      </c>
      <c r="H2088">
        <v>3</v>
      </c>
      <c r="I2088" t="s">
        <v>336</v>
      </c>
      <c r="J2088">
        <v>0.25</v>
      </c>
      <c r="K2088">
        <v>4</v>
      </c>
      <c r="L2088" t="s">
        <v>336</v>
      </c>
      <c r="M2088">
        <v>26.6</v>
      </c>
      <c r="N2088">
        <v>25.9</v>
      </c>
      <c r="O2088">
        <v>25.9</v>
      </c>
      <c r="P2088" t="s">
        <v>337</v>
      </c>
      <c r="Q2088">
        <v>750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2.9000000000000001E-2</v>
      </c>
      <c r="AB2088">
        <v>22.8</v>
      </c>
      <c r="AC2088">
        <v>39</v>
      </c>
      <c r="AD2088">
        <v>8.1</v>
      </c>
      <c r="AE2088">
        <v>22.1</v>
      </c>
      <c r="AF2088">
        <v>7.59</v>
      </c>
      <c r="AG2088">
        <v>7.2700000000000001E-2</v>
      </c>
      <c r="AH2088" t="s">
        <v>337</v>
      </c>
      <c r="AI2088" t="s">
        <v>337</v>
      </c>
      <c r="AJ2088">
        <v>0</v>
      </c>
      <c r="AK2088">
        <v>116</v>
      </c>
      <c r="AL2088">
        <v>1</v>
      </c>
      <c r="AM2088">
        <v>100</v>
      </c>
      <c r="AN2088">
        <v>5</v>
      </c>
    </row>
    <row r="2089" spans="1:40" x14ac:dyDescent="0.25">
      <c r="A2089" s="34">
        <v>40750</v>
      </c>
      <c r="B2089" s="220">
        <v>0.12152777777777778</v>
      </c>
      <c r="C2089">
        <v>26.4</v>
      </c>
      <c r="D2089">
        <v>26.6</v>
      </c>
      <c r="E2089">
        <v>26.4</v>
      </c>
      <c r="F2089">
        <v>38</v>
      </c>
      <c r="G2089">
        <v>11</v>
      </c>
      <c r="H2089">
        <v>3</v>
      </c>
      <c r="I2089" t="s">
        <v>336</v>
      </c>
      <c r="J2089">
        <v>0.25</v>
      </c>
      <c r="K2089">
        <v>5</v>
      </c>
      <c r="L2089" t="s">
        <v>336</v>
      </c>
      <c r="M2089">
        <v>26.4</v>
      </c>
      <c r="N2089">
        <v>25.8</v>
      </c>
      <c r="O2089">
        <v>25.8</v>
      </c>
      <c r="P2089" t="s">
        <v>337</v>
      </c>
      <c r="Q2089">
        <v>750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2.8000000000000001E-2</v>
      </c>
      <c r="AB2089">
        <v>22.8</v>
      </c>
      <c r="AC2089">
        <v>39</v>
      </c>
      <c r="AD2089">
        <v>8.1</v>
      </c>
      <c r="AE2089">
        <v>22</v>
      </c>
      <c r="AF2089">
        <v>7.59</v>
      </c>
      <c r="AG2089">
        <v>7.2700000000000001E-2</v>
      </c>
      <c r="AH2089" t="s">
        <v>337</v>
      </c>
      <c r="AI2089" t="s">
        <v>337</v>
      </c>
      <c r="AJ2089">
        <v>0</v>
      </c>
      <c r="AK2089">
        <v>118</v>
      </c>
      <c r="AL2089">
        <v>1</v>
      </c>
      <c r="AM2089">
        <v>100</v>
      </c>
      <c r="AN2089">
        <v>5</v>
      </c>
    </row>
    <row r="2090" spans="1:40" x14ac:dyDescent="0.25">
      <c r="A2090" s="34">
        <v>40750</v>
      </c>
      <c r="B2090" s="220">
        <v>0.125</v>
      </c>
      <c r="C2090">
        <v>26.3</v>
      </c>
      <c r="D2090">
        <v>26.4</v>
      </c>
      <c r="E2090">
        <v>26.3</v>
      </c>
      <c r="F2090">
        <v>38</v>
      </c>
      <c r="G2090">
        <v>10.9</v>
      </c>
      <c r="H2090">
        <v>3</v>
      </c>
      <c r="I2090" t="s">
        <v>336</v>
      </c>
      <c r="J2090">
        <v>0.25</v>
      </c>
      <c r="K2090">
        <v>5</v>
      </c>
      <c r="L2090" t="s">
        <v>336</v>
      </c>
      <c r="M2090">
        <v>26.3</v>
      </c>
      <c r="N2090">
        <v>25.7</v>
      </c>
      <c r="O2090">
        <v>25.7</v>
      </c>
      <c r="P2090" t="s">
        <v>337</v>
      </c>
      <c r="Q2090">
        <v>750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2.8000000000000001E-2</v>
      </c>
      <c r="AB2090">
        <v>22.8</v>
      </c>
      <c r="AC2090">
        <v>39</v>
      </c>
      <c r="AD2090">
        <v>8.1</v>
      </c>
      <c r="AE2090">
        <v>22</v>
      </c>
      <c r="AF2090">
        <v>7.59</v>
      </c>
      <c r="AG2090">
        <v>7.2700000000000001E-2</v>
      </c>
      <c r="AH2090" t="s">
        <v>337</v>
      </c>
      <c r="AI2090" t="s">
        <v>337</v>
      </c>
      <c r="AJ2090">
        <v>4.0000000000000001E-3</v>
      </c>
      <c r="AK2090">
        <v>117</v>
      </c>
      <c r="AL2090">
        <v>1</v>
      </c>
      <c r="AM2090">
        <v>100</v>
      </c>
      <c r="AN2090">
        <v>5</v>
      </c>
    </row>
    <row r="2091" spans="1:40" x14ac:dyDescent="0.25">
      <c r="A2091" s="34">
        <v>40750</v>
      </c>
      <c r="B2091" s="220">
        <v>0.12847222222222224</v>
      </c>
      <c r="C2091">
        <v>26.3</v>
      </c>
      <c r="D2091">
        <v>26.3</v>
      </c>
      <c r="E2091">
        <v>26.3</v>
      </c>
      <c r="F2091">
        <v>39</v>
      </c>
      <c r="G2091">
        <v>11.2</v>
      </c>
      <c r="H2091">
        <v>3</v>
      </c>
      <c r="I2091" t="s">
        <v>336</v>
      </c>
      <c r="J2091">
        <v>0.25</v>
      </c>
      <c r="K2091">
        <v>4</v>
      </c>
      <c r="L2091" t="s">
        <v>336</v>
      </c>
      <c r="M2091">
        <v>26.3</v>
      </c>
      <c r="N2091">
        <v>25.8</v>
      </c>
      <c r="O2091">
        <v>25.8</v>
      </c>
      <c r="P2091" t="s">
        <v>337</v>
      </c>
      <c r="Q2091">
        <v>750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2.8000000000000001E-2</v>
      </c>
      <c r="AB2091">
        <v>22.7</v>
      </c>
      <c r="AC2091">
        <v>39</v>
      </c>
      <c r="AD2091">
        <v>8</v>
      </c>
      <c r="AE2091">
        <v>21.8</v>
      </c>
      <c r="AF2091">
        <v>7.59</v>
      </c>
      <c r="AG2091">
        <v>7.2800000000000004E-2</v>
      </c>
      <c r="AH2091" t="s">
        <v>337</v>
      </c>
      <c r="AI2091" t="s">
        <v>337</v>
      </c>
      <c r="AJ2091">
        <v>0</v>
      </c>
      <c r="AK2091">
        <v>117</v>
      </c>
      <c r="AL2091">
        <v>1</v>
      </c>
      <c r="AM2091">
        <v>100</v>
      </c>
      <c r="AN2091">
        <v>5</v>
      </c>
    </row>
    <row r="2092" spans="1:40" x14ac:dyDescent="0.25">
      <c r="A2092" s="34">
        <v>40750</v>
      </c>
      <c r="B2092" s="220">
        <v>0.13194444444444445</v>
      </c>
      <c r="C2092">
        <v>26.2</v>
      </c>
      <c r="D2092">
        <v>26.3</v>
      </c>
      <c r="E2092">
        <v>26.2</v>
      </c>
      <c r="F2092">
        <v>39</v>
      </c>
      <c r="G2092">
        <v>11.1</v>
      </c>
      <c r="H2092">
        <v>1</v>
      </c>
      <c r="I2092" t="s">
        <v>336</v>
      </c>
      <c r="J2092">
        <v>0.08</v>
      </c>
      <c r="K2092">
        <v>3</v>
      </c>
      <c r="L2092" t="s">
        <v>336</v>
      </c>
      <c r="M2092">
        <v>26.2</v>
      </c>
      <c r="N2092">
        <v>25.7</v>
      </c>
      <c r="O2092">
        <v>25.7</v>
      </c>
      <c r="P2092" t="s">
        <v>337</v>
      </c>
      <c r="Q2092">
        <v>750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2.7E-2</v>
      </c>
      <c r="AB2092">
        <v>22.7</v>
      </c>
      <c r="AC2092">
        <v>39</v>
      </c>
      <c r="AD2092">
        <v>8</v>
      </c>
      <c r="AE2092">
        <v>21.8</v>
      </c>
      <c r="AF2092">
        <v>7.59</v>
      </c>
      <c r="AG2092">
        <v>7.2800000000000004E-2</v>
      </c>
      <c r="AH2092" t="s">
        <v>337</v>
      </c>
      <c r="AI2092" t="s">
        <v>337</v>
      </c>
      <c r="AJ2092">
        <v>0</v>
      </c>
      <c r="AK2092">
        <v>117</v>
      </c>
      <c r="AL2092">
        <v>1</v>
      </c>
      <c r="AM2092">
        <v>100</v>
      </c>
      <c r="AN2092">
        <v>5</v>
      </c>
    </row>
    <row r="2093" spans="1:40" x14ac:dyDescent="0.25">
      <c r="A2093" s="34">
        <v>40750</v>
      </c>
      <c r="B2093" s="220">
        <v>0.13541666666666666</v>
      </c>
      <c r="C2093">
        <v>26.1</v>
      </c>
      <c r="D2093">
        <v>26.2</v>
      </c>
      <c r="E2093">
        <v>26.1</v>
      </c>
      <c r="F2093">
        <v>39</v>
      </c>
      <c r="G2093">
        <v>11</v>
      </c>
      <c r="H2093">
        <v>2</v>
      </c>
      <c r="I2093" t="s">
        <v>336</v>
      </c>
      <c r="J2093">
        <v>0.17</v>
      </c>
      <c r="K2093">
        <v>4</v>
      </c>
      <c r="L2093" t="s">
        <v>336</v>
      </c>
      <c r="M2093">
        <v>26.1</v>
      </c>
      <c r="N2093">
        <v>25.6</v>
      </c>
      <c r="O2093">
        <v>25.6</v>
      </c>
      <c r="P2093" t="s">
        <v>337</v>
      </c>
      <c r="Q2093">
        <v>749.9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2.7E-2</v>
      </c>
      <c r="AB2093">
        <v>22.7</v>
      </c>
      <c r="AC2093">
        <v>39</v>
      </c>
      <c r="AD2093">
        <v>8</v>
      </c>
      <c r="AE2093">
        <v>21.8</v>
      </c>
      <c r="AF2093">
        <v>7.59</v>
      </c>
      <c r="AG2093">
        <v>7.2800000000000004E-2</v>
      </c>
      <c r="AH2093" t="s">
        <v>337</v>
      </c>
      <c r="AI2093" t="s">
        <v>337</v>
      </c>
      <c r="AJ2093">
        <v>0</v>
      </c>
      <c r="AK2093">
        <v>117</v>
      </c>
      <c r="AL2093">
        <v>1</v>
      </c>
      <c r="AM2093">
        <v>100</v>
      </c>
      <c r="AN2093">
        <v>5</v>
      </c>
    </row>
    <row r="2094" spans="1:40" x14ac:dyDescent="0.25">
      <c r="A2094" s="34">
        <v>40750</v>
      </c>
      <c r="B2094" s="220">
        <v>0.1388888888888889</v>
      </c>
      <c r="C2094">
        <v>25.9</v>
      </c>
      <c r="D2094">
        <v>26.1</v>
      </c>
      <c r="E2094">
        <v>25.9</v>
      </c>
      <c r="F2094">
        <v>39</v>
      </c>
      <c r="G2094">
        <v>10.9</v>
      </c>
      <c r="H2094">
        <v>2</v>
      </c>
      <c r="I2094" t="s">
        <v>336</v>
      </c>
      <c r="J2094">
        <v>0.17</v>
      </c>
      <c r="K2094">
        <v>4</v>
      </c>
      <c r="L2094" t="s">
        <v>336</v>
      </c>
      <c r="M2094">
        <v>25.9</v>
      </c>
      <c r="N2094">
        <v>25.4</v>
      </c>
      <c r="O2094">
        <v>25.4</v>
      </c>
      <c r="P2094" t="s">
        <v>337</v>
      </c>
      <c r="Q2094">
        <v>749.9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2.5999999999999999E-2</v>
      </c>
      <c r="AB2094">
        <v>22.6</v>
      </c>
      <c r="AC2094">
        <v>39</v>
      </c>
      <c r="AD2094">
        <v>7.9</v>
      </c>
      <c r="AE2094">
        <v>21.7</v>
      </c>
      <c r="AF2094">
        <v>7.6</v>
      </c>
      <c r="AG2094">
        <v>7.2800000000000004E-2</v>
      </c>
      <c r="AH2094" t="s">
        <v>337</v>
      </c>
      <c r="AI2094" t="s">
        <v>337</v>
      </c>
      <c r="AJ2094">
        <v>0</v>
      </c>
      <c r="AK2094">
        <v>117</v>
      </c>
      <c r="AL2094">
        <v>1</v>
      </c>
      <c r="AM2094">
        <v>100</v>
      </c>
      <c r="AN2094">
        <v>5</v>
      </c>
    </row>
    <row r="2095" spans="1:40" x14ac:dyDescent="0.25">
      <c r="A2095" s="34">
        <v>40750</v>
      </c>
      <c r="B2095" s="220">
        <v>0.1423611111111111</v>
      </c>
      <c r="C2095">
        <v>25.8</v>
      </c>
      <c r="D2095">
        <v>25.9</v>
      </c>
      <c r="E2095">
        <v>25.8</v>
      </c>
      <c r="F2095">
        <v>39</v>
      </c>
      <c r="G2095">
        <v>10.8</v>
      </c>
      <c r="H2095">
        <v>2</v>
      </c>
      <c r="I2095" t="s">
        <v>336</v>
      </c>
      <c r="J2095">
        <v>0.17</v>
      </c>
      <c r="K2095">
        <v>3</v>
      </c>
      <c r="L2095" t="s">
        <v>336</v>
      </c>
      <c r="M2095">
        <v>25.8</v>
      </c>
      <c r="N2095">
        <v>25.3</v>
      </c>
      <c r="O2095">
        <v>25.3</v>
      </c>
      <c r="P2095" t="s">
        <v>337</v>
      </c>
      <c r="Q2095">
        <v>749.9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2.5999999999999999E-2</v>
      </c>
      <c r="AB2095">
        <v>22.6</v>
      </c>
      <c r="AC2095">
        <v>39</v>
      </c>
      <c r="AD2095">
        <v>7.9</v>
      </c>
      <c r="AE2095">
        <v>21.7</v>
      </c>
      <c r="AF2095">
        <v>7.6</v>
      </c>
      <c r="AG2095">
        <v>7.2800000000000004E-2</v>
      </c>
      <c r="AH2095" t="s">
        <v>337</v>
      </c>
      <c r="AI2095" t="s">
        <v>337</v>
      </c>
      <c r="AJ2095">
        <v>0</v>
      </c>
      <c r="AK2095">
        <v>117</v>
      </c>
      <c r="AL2095">
        <v>1</v>
      </c>
      <c r="AM2095">
        <v>100</v>
      </c>
      <c r="AN2095">
        <v>5</v>
      </c>
    </row>
    <row r="2096" spans="1:40" x14ac:dyDescent="0.25">
      <c r="A2096" s="34">
        <v>40750</v>
      </c>
      <c r="B2096" s="220">
        <v>0.14583333333333334</v>
      </c>
      <c r="C2096">
        <v>25.6</v>
      </c>
      <c r="D2096">
        <v>25.8</v>
      </c>
      <c r="E2096">
        <v>25.6</v>
      </c>
      <c r="F2096">
        <v>40</v>
      </c>
      <c r="G2096">
        <v>11</v>
      </c>
      <c r="H2096">
        <v>1</v>
      </c>
      <c r="I2096" t="s">
        <v>336</v>
      </c>
      <c r="J2096">
        <v>0.08</v>
      </c>
      <c r="K2096">
        <v>2</v>
      </c>
      <c r="L2096" t="s">
        <v>336</v>
      </c>
      <c r="M2096">
        <v>25.6</v>
      </c>
      <c r="N2096">
        <v>25.1</v>
      </c>
      <c r="O2096">
        <v>25.1</v>
      </c>
      <c r="P2096" t="s">
        <v>337</v>
      </c>
      <c r="Q2096">
        <v>749.9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2.5000000000000001E-2</v>
      </c>
      <c r="AB2096">
        <v>22.4</v>
      </c>
      <c r="AC2096">
        <v>39</v>
      </c>
      <c r="AD2096">
        <v>7.8</v>
      </c>
      <c r="AE2096">
        <v>21.4</v>
      </c>
      <c r="AF2096">
        <v>7.6</v>
      </c>
      <c r="AG2096">
        <v>7.2800000000000004E-2</v>
      </c>
      <c r="AH2096" t="s">
        <v>337</v>
      </c>
      <c r="AI2096" t="s">
        <v>337</v>
      </c>
      <c r="AJ2096">
        <v>0</v>
      </c>
      <c r="AK2096">
        <v>117</v>
      </c>
      <c r="AL2096">
        <v>1</v>
      </c>
      <c r="AM2096">
        <v>100</v>
      </c>
      <c r="AN2096">
        <v>5</v>
      </c>
    </row>
    <row r="2097" spans="1:40" x14ac:dyDescent="0.25">
      <c r="A2097" s="34">
        <v>40750</v>
      </c>
      <c r="B2097" s="220">
        <v>0.14930555555555555</v>
      </c>
      <c r="C2097">
        <v>25.5</v>
      </c>
      <c r="D2097">
        <v>25.6</v>
      </c>
      <c r="E2097">
        <v>25.5</v>
      </c>
      <c r="F2097">
        <v>40</v>
      </c>
      <c r="G2097">
        <v>10.9</v>
      </c>
      <c r="H2097">
        <v>0</v>
      </c>
      <c r="I2097" t="s">
        <v>337</v>
      </c>
      <c r="J2097">
        <v>0</v>
      </c>
      <c r="K2097">
        <v>0</v>
      </c>
      <c r="L2097" t="s">
        <v>337</v>
      </c>
      <c r="M2097">
        <v>25.5</v>
      </c>
      <c r="N2097">
        <v>25</v>
      </c>
      <c r="O2097">
        <v>25</v>
      </c>
      <c r="P2097" t="s">
        <v>337</v>
      </c>
      <c r="Q2097">
        <v>749.9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2.5000000000000001E-2</v>
      </c>
      <c r="AB2097">
        <v>22.4</v>
      </c>
      <c r="AC2097">
        <v>39</v>
      </c>
      <c r="AD2097">
        <v>7.8</v>
      </c>
      <c r="AE2097">
        <v>21.4</v>
      </c>
      <c r="AF2097">
        <v>7.6</v>
      </c>
      <c r="AG2097">
        <v>7.2800000000000004E-2</v>
      </c>
      <c r="AH2097" t="s">
        <v>337</v>
      </c>
      <c r="AI2097" t="s">
        <v>337</v>
      </c>
      <c r="AJ2097">
        <v>0</v>
      </c>
      <c r="AK2097">
        <v>117</v>
      </c>
      <c r="AL2097">
        <v>1</v>
      </c>
      <c r="AM2097">
        <v>100</v>
      </c>
      <c r="AN2097">
        <v>5</v>
      </c>
    </row>
    <row r="2098" spans="1:40" x14ac:dyDescent="0.25">
      <c r="A2098" s="34">
        <v>40750</v>
      </c>
      <c r="B2098" s="220">
        <v>0.15277777777777776</v>
      </c>
      <c r="C2098">
        <v>25.4</v>
      </c>
      <c r="D2098">
        <v>25.5</v>
      </c>
      <c r="E2098">
        <v>25.4</v>
      </c>
      <c r="F2098">
        <v>39</v>
      </c>
      <c r="G2098">
        <v>10.5</v>
      </c>
      <c r="H2098">
        <v>0</v>
      </c>
      <c r="I2098" t="s">
        <v>336</v>
      </c>
      <c r="J2098">
        <v>0</v>
      </c>
      <c r="K2098">
        <v>1</v>
      </c>
      <c r="L2098" t="s">
        <v>336</v>
      </c>
      <c r="M2098">
        <v>25.4</v>
      </c>
      <c r="N2098">
        <v>24.9</v>
      </c>
      <c r="O2098">
        <v>24.9</v>
      </c>
      <c r="P2098" t="s">
        <v>337</v>
      </c>
      <c r="Q2098">
        <v>749.9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2.5000000000000001E-2</v>
      </c>
      <c r="AB2098">
        <v>22.4</v>
      </c>
      <c r="AC2098">
        <v>39</v>
      </c>
      <c r="AD2098">
        <v>7.7</v>
      </c>
      <c r="AE2098">
        <v>21.4</v>
      </c>
      <c r="AF2098">
        <v>7.6</v>
      </c>
      <c r="AG2098">
        <v>7.2800000000000004E-2</v>
      </c>
      <c r="AH2098" t="s">
        <v>337</v>
      </c>
      <c r="AI2098" t="s">
        <v>337</v>
      </c>
      <c r="AJ2098">
        <v>0</v>
      </c>
      <c r="AK2098">
        <v>117</v>
      </c>
      <c r="AL2098">
        <v>1</v>
      </c>
      <c r="AM2098">
        <v>100</v>
      </c>
      <c r="AN2098">
        <v>5</v>
      </c>
    </row>
    <row r="2099" spans="1:40" x14ac:dyDescent="0.25">
      <c r="A2099" s="34">
        <v>40750</v>
      </c>
      <c r="B2099" s="220">
        <v>0.15625</v>
      </c>
      <c r="C2099">
        <v>25.4</v>
      </c>
      <c r="D2099">
        <v>25.4</v>
      </c>
      <c r="E2099">
        <v>25.4</v>
      </c>
      <c r="F2099">
        <v>40</v>
      </c>
      <c r="G2099">
        <v>10.9</v>
      </c>
      <c r="H2099">
        <v>0</v>
      </c>
      <c r="I2099" t="s">
        <v>336</v>
      </c>
      <c r="J2099">
        <v>0</v>
      </c>
      <c r="K2099">
        <v>1</v>
      </c>
      <c r="L2099" t="s">
        <v>336</v>
      </c>
      <c r="M2099">
        <v>25.4</v>
      </c>
      <c r="N2099">
        <v>24.9</v>
      </c>
      <c r="O2099">
        <v>24.9</v>
      </c>
      <c r="P2099" t="s">
        <v>337</v>
      </c>
      <c r="Q2099">
        <v>749.9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2.5000000000000001E-2</v>
      </c>
      <c r="AB2099">
        <v>22.4</v>
      </c>
      <c r="AC2099">
        <v>39</v>
      </c>
      <c r="AD2099">
        <v>7.7</v>
      </c>
      <c r="AE2099">
        <v>21.4</v>
      </c>
      <c r="AF2099">
        <v>7.6</v>
      </c>
      <c r="AG2099">
        <v>7.2800000000000004E-2</v>
      </c>
      <c r="AH2099" t="s">
        <v>337</v>
      </c>
      <c r="AI2099" t="s">
        <v>337</v>
      </c>
      <c r="AJ2099">
        <v>0</v>
      </c>
      <c r="AK2099">
        <v>117</v>
      </c>
      <c r="AL2099">
        <v>1</v>
      </c>
      <c r="AM2099">
        <v>100</v>
      </c>
      <c r="AN2099">
        <v>5</v>
      </c>
    </row>
    <row r="2100" spans="1:40" x14ac:dyDescent="0.25">
      <c r="A2100" s="34">
        <v>40750</v>
      </c>
      <c r="B2100" s="220">
        <v>0.15972222222222224</v>
      </c>
      <c r="C2100">
        <v>25.4</v>
      </c>
      <c r="D2100">
        <v>25.4</v>
      </c>
      <c r="E2100">
        <v>25.4</v>
      </c>
      <c r="F2100">
        <v>40</v>
      </c>
      <c r="G2100">
        <v>10.9</v>
      </c>
      <c r="H2100">
        <v>0</v>
      </c>
      <c r="I2100" t="s">
        <v>337</v>
      </c>
      <c r="J2100">
        <v>0</v>
      </c>
      <c r="K2100">
        <v>0</v>
      </c>
      <c r="L2100" t="s">
        <v>337</v>
      </c>
      <c r="M2100">
        <v>25.4</v>
      </c>
      <c r="N2100">
        <v>24.9</v>
      </c>
      <c r="O2100">
        <v>24.9</v>
      </c>
      <c r="P2100" t="s">
        <v>337</v>
      </c>
      <c r="Q2100">
        <v>749.9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2.5000000000000001E-2</v>
      </c>
      <c r="AB2100">
        <v>22.4</v>
      </c>
      <c r="AC2100">
        <v>43</v>
      </c>
      <c r="AD2100">
        <v>9.1999999999999993</v>
      </c>
      <c r="AE2100">
        <v>21.6</v>
      </c>
      <c r="AF2100">
        <v>8.16</v>
      </c>
      <c r="AG2100">
        <v>7.2800000000000004E-2</v>
      </c>
      <c r="AH2100" t="s">
        <v>337</v>
      </c>
      <c r="AI2100" t="s">
        <v>337</v>
      </c>
      <c r="AJ2100">
        <v>0</v>
      </c>
      <c r="AK2100">
        <v>117</v>
      </c>
      <c r="AL2100">
        <v>1</v>
      </c>
      <c r="AM2100">
        <v>100</v>
      </c>
      <c r="AN2100">
        <v>5</v>
      </c>
    </row>
    <row r="2101" spans="1:40" x14ac:dyDescent="0.25">
      <c r="A2101" s="34">
        <v>40750</v>
      </c>
      <c r="B2101" s="220">
        <v>0.16319444444444445</v>
      </c>
      <c r="C2101">
        <v>25.4</v>
      </c>
      <c r="D2101">
        <v>25.4</v>
      </c>
      <c r="E2101">
        <v>25.4</v>
      </c>
      <c r="F2101">
        <v>40</v>
      </c>
      <c r="G2101">
        <v>10.9</v>
      </c>
      <c r="H2101">
        <v>1</v>
      </c>
      <c r="I2101" t="s">
        <v>336</v>
      </c>
      <c r="J2101">
        <v>0.08</v>
      </c>
      <c r="K2101">
        <v>2</v>
      </c>
      <c r="L2101" t="s">
        <v>336</v>
      </c>
      <c r="M2101">
        <v>25.4</v>
      </c>
      <c r="N2101">
        <v>24.9</v>
      </c>
      <c r="O2101">
        <v>24.9</v>
      </c>
      <c r="P2101" t="s">
        <v>337</v>
      </c>
      <c r="Q2101">
        <v>750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2.5000000000000001E-2</v>
      </c>
      <c r="AB2101">
        <v>22.4</v>
      </c>
      <c r="AC2101">
        <v>45</v>
      </c>
      <c r="AD2101">
        <v>9.9</v>
      </c>
      <c r="AE2101">
        <v>21.8</v>
      </c>
      <c r="AF2101">
        <v>8.4499999999999993</v>
      </c>
      <c r="AG2101">
        <v>7.2700000000000001E-2</v>
      </c>
      <c r="AH2101" t="s">
        <v>337</v>
      </c>
      <c r="AI2101" t="s">
        <v>337</v>
      </c>
      <c r="AJ2101">
        <v>0</v>
      </c>
      <c r="AK2101">
        <v>116</v>
      </c>
      <c r="AL2101">
        <v>1</v>
      </c>
      <c r="AM2101">
        <v>100</v>
      </c>
      <c r="AN2101">
        <v>5</v>
      </c>
    </row>
    <row r="2102" spans="1:40" x14ac:dyDescent="0.25">
      <c r="A2102" s="34">
        <v>40750</v>
      </c>
      <c r="B2102" s="220">
        <v>0.16666666666666666</v>
      </c>
      <c r="C2102">
        <v>25.6</v>
      </c>
      <c r="D2102">
        <v>25.6</v>
      </c>
      <c r="E2102">
        <v>25.4</v>
      </c>
      <c r="F2102">
        <v>40</v>
      </c>
      <c r="G2102">
        <v>11</v>
      </c>
      <c r="H2102">
        <v>1</v>
      </c>
      <c r="I2102" t="s">
        <v>336</v>
      </c>
      <c r="J2102">
        <v>0.08</v>
      </c>
      <c r="K2102">
        <v>3</v>
      </c>
      <c r="L2102" t="s">
        <v>336</v>
      </c>
      <c r="M2102">
        <v>25.6</v>
      </c>
      <c r="N2102">
        <v>25.1</v>
      </c>
      <c r="O2102">
        <v>25.1</v>
      </c>
      <c r="P2102" t="s">
        <v>337</v>
      </c>
      <c r="Q2102">
        <v>750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2.5000000000000001E-2</v>
      </c>
      <c r="AB2102">
        <v>22.8</v>
      </c>
      <c r="AC2102">
        <v>47</v>
      </c>
      <c r="AD2102">
        <v>10.9</v>
      </c>
      <c r="AE2102">
        <v>22.4</v>
      </c>
      <c r="AF2102">
        <v>8.75</v>
      </c>
      <c r="AG2102">
        <v>7.2599999999999998E-2</v>
      </c>
      <c r="AH2102" t="s">
        <v>337</v>
      </c>
      <c r="AI2102" t="s">
        <v>337</v>
      </c>
      <c r="AJ2102">
        <v>3.0000000000000001E-3</v>
      </c>
      <c r="AK2102">
        <v>117</v>
      </c>
      <c r="AL2102">
        <v>1</v>
      </c>
      <c r="AM2102">
        <v>100</v>
      </c>
      <c r="AN2102">
        <v>5</v>
      </c>
    </row>
    <row r="2103" spans="1:40" x14ac:dyDescent="0.25">
      <c r="A2103" s="34">
        <v>40750</v>
      </c>
      <c r="B2103" s="220">
        <v>0.17013888888888887</v>
      </c>
      <c r="C2103">
        <v>25.7</v>
      </c>
      <c r="D2103">
        <v>25.7</v>
      </c>
      <c r="E2103">
        <v>25.6</v>
      </c>
      <c r="F2103">
        <v>40</v>
      </c>
      <c r="G2103">
        <v>11.1</v>
      </c>
      <c r="H2103">
        <v>0</v>
      </c>
      <c r="I2103" t="s">
        <v>336</v>
      </c>
      <c r="J2103">
        <v>0</v>
      </c>
      <c r="K2103">
        <v>2</v>
      </c>
      <c r="L2103" t="s">
        <v>336</v>
      </c>
      <c r="M2103">
        <v>25.7</v>
      </c>
      <c r="N2103">
        <v>25.2</v>
      </c>
      <c r="O2103">
        <v>25.2</v>
      </c>
      <c r="P2103" t="s">
        <v>337</v>
      </c>
      <c r="Q2103">
        <v>750.1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2.5000000000000001E-2</v>
      </c>
      <c r="AB2103">
        <v>22.8</v>
      </c>
      <c r="AC2103">
        <v>44</v>
      </c>
      <c r="AD2103">
        <v>9.9</v>
      </c>
      <c r="AE2103">
        <v>22.3</v>
      </c>
      <c r="AF2103">
        <v>8.2899999999999991</v>
      </c>
      <c r="AG2103">
        <v>7.2599999999999998E-2</v>
      </c>
      <c r="AH2103" t="s">
        <v>337</v>
      </c>
      <c r="AI2103" t="s">
        <v>337</v>
      </c>
      <c r="AJ2103">
        <v>0</v>
      </c>
      <c r="AK2103">
        <v>118</v>
      </c>
      <c r="AL2103">
        <v>1</v>
      </c>
      <c r="AM2103">
        <v>100</v>
      </c>
      <c r="AN2103">
        <v>5</v>
      </c>
    </row>
    <row r="2104" spans="1:40" x14ac:dyDescent="0.25">
      <c r="A2104" s="34">
        <v>40750</v>
      </c>
      <c r="B2104" s="220">
        <v>0.17361111111111113</v>
      </c>
      <c r="C2104">
        <v>25.7</v>
      </c>
      <c r="D2104">
        <v>25.7</v>
      </c>
      <c r="E2104">
        <v>25.7</v>
      </c>
      <c r="F2104">
        <v>39</v>
      </c>
      <c r="G2104">
        <v>10.7</v>
      </c>
      <c r="H2104">
        <v>1</v>
      </c>
      <c r="I2104" t="s">
        <v>336</v>
      </c>
      <c r="J2104">
        <v>0.08</v>
      </c>
      <c r="K2104">
        <v>3</v>
      </c>
      <c r="L2104" t="s">
        <v>336</v>
      </c>
      <c r="M2104">
        <v>25.7</v>
      </c>
      <c r="N2104">
        <v>25.1</v>
      </c>
      <c r="O2104">
        <v>25.1</v>
      </c>
      <c r="P2104" t="s">
        <v>337</v>
      </c>
      <c r="Q2104">
        <v>750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2.5000000000000001E-2</v>
      </c>
      <c r="AB2104">
        <v>22.8</v>
      </c>
      <c r="AC2104">
        <v>42</v>
      </c>
      <c r="AD2104">
        <v>9.1999999999999993</v>
      </c>
      <c r="AE2104">
        <v>22.2</v>
      </c>
      <c r="AF2104">
        <v>7.99</v>
      </c>
      <c r="AG2104">
        <v>7.2700000000000001E-2</v>
      </c>
      <c r="AH2104" t="s">
        <v>337</v>
      </c>
      <c r="AI2104" t="s">
        <v>337</v>
      </c>
      <c r="AJ2104">
        <v>0</v>
      </c>
      <c r="AK2104">
        <v>116</v>
      </c>
      <c r="AL2104">
        <v>1</v>
      </c>
      <c r="AM2104">
        <v>100</v>
      </c>
      <c r="AN2104">
        <v>5</v>
      </c>
    </row>
    <row r="2105" spans="1:40" x14ac:dyDescent="0.25">
      <c r="A2105" s="34">
        <v>40750</v>
      </c>
      <c r="B2105" s="220">
        <v>0.17708333333333334</v>
      </c>
      <c r="C2105">
        <v>25.8</v>
      </c>
      <c r="D2105">
        <v>25.8</v>
      </c>
      <c r="E2105">
        <v>25.7</v>
      </c>
      <c r="F2105">
        <v>39</v>
      </c>
      <c r="G2105">
        <v>10.8</v>
      </c>
      <c r="H2105">
        <v>1</v>
      </c>
      <c r="I2105" t="s">
        <v>336</v>
      </c>
      <c r="J2105">
        <v>0.08</v>
      </c>
      <c r="K2105">
        <v>4</v>
      </c>
      <c r="L2105" t="s">
        <v>336</v>
      </c>
      <c r="M2105">
        <v>25.8</v>
      </c>
      <c r="N2105">
        <v>25.3</v>
      </c>
      <c r="O2105">
        <v>25.3</v>
      </c>
      <c r="P2105" t="s">
        <v>337</v>
      </c>
      <c r="Q2105">
        <v>750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2.5999999999999999E-2</v>
      </c>
      <c r="AB2105">
        <v>22.8</v>
      </c>
      <c r="AC2105">
        <v>42</v>
      </c>
      <c r="AD2105">
        <v>9.1999999999999993</v>
      </c>
      <c r="AE2105">
        <v>22.2</v>
      </c>
      <c r="AF2105">
        <v>7.99</v>
      </c>
      <c r="AG2105">
        <v>7.2700000000000001E-2</v>
      </c>
      <c r="AH2105" t="s">
        <v>337</v>
      </c>
      <c r="AI2105" t="s">
        <v>337</v>
      </c>
      <c r="AJ2105">
        <v>0</v>
      </c>
      <c r="AK2105">
        <v>117</v>
      </c>
      <c r="AL2105">
        <v>1</v>
      </c>
      <c r="AM2105">
        <v>100</v>
      </c>
      <c r="AN2105">
        <v>5</v>
      </c>
    </row>
    <row r="2106" spans="1:40" x14ac:dyDescent="0.25">
      <c r="A2106" s="34">
        <v>40750</v>
      </c>
      <c r="B2106" s="220">
        <v>0.18055555555555555</v>
      </c>
      <c r="C2106">
        <v>25.9</v>
      </c>
      <c r="D2106">
        <v>25.9</v>
      </c>
      <c r="E2106">
        <v>25.8</v>
      </c>
      <c r="F2106">
        <v>39</v>
      </c>
      <c r="G2106">
        <v>10.9</v>
      </c>
      <c r="H2106">
        <v>1</v>
      </c>
      <c r="I2106" t="s">
        <v>336</v>
      </c>
      <c r="J2106">
        <v>0.08</v>
      </c>
      <c r="K2106">
        <v>3</v>
      </c>
      <c r="L2106" t="s">
        <v>336</v>
      </c>
      <c r="M2106">
        <v>25.9</v>
      </c>
      <c r="N2106">
        <v>25.4</v>
      </c>
      <c r="O2106">
        <v>25.4</v>
      </c>
      <c r="P2106" t="s">
        <v>337</v>
      </c>
      <c r="Q2106">
        <v>750.1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2.5999999999999999E-2</v>
      </c>
      <c r="AB2106">
        <v>22.7</v>
      </c>
      <c r="AC2106">
        <v>41</v>
      </c>
      <c r="AD2106">
        <v>8.6999999999999993</v>
      </c>
      <c r="AE2106">
        <v>21.9</v>
      </c>
      <c r="AF2106">
        <v>7.84</v>
      </c>
      <c r="AG2106">
        <v>7.2700000000000001E-2</v>
      </c>
      <c r="AH2106" t="s">
        <v>337</v>
      </c>
      <c r="AI2106" t="s">
        <v>337</v>
      </c>
      <c r="AJ2106">
        <v>0</v>
      </c>
      <c r="AK2106">
        <v>117</v>
      </c>
      <c r="AL2106">
        <v>1</v>
      </c>
      <c r="AM2106">
        <v>100</v>
      </c>
      <c r="AN2106">
        <v>5</v>
      </c>
    </row>
    <row r="2107" spans="1:40" x14ac:dyDescent="0.25">
      <c r="A2107" s="34">
        <v>40750</v>
      </c>
      <c r="B2107" s="220">
        <v>0.18402777777777779</v>
      </c>
      <c r="C2107">
        <v>25.9</v>
      </c>
      <c r="D2107">
        <v>25.9</v>
      </c>
      <c r="E2107">
        <v>25.9</v>
      </c>
      <c r="F2107">
        <v>39</v>
      </c>
      <c r="G2107">
        <v>10.9</v>
      </c>
      <c r="H2107">
        <v>0</v>
      </c>
      <c r="I2107" t="s">
        <v>336</v>
      </c>
      <c r="J2107">
        <v>0</v>
      </c>
      <c r="K2107">
        <v>1</v>
      </c>
      <c r="L2107" t="s">
        <v>336</v>
      </c>
      <c r="M2107">
        <v>25.9</v>
      </c>
      <c r="N2107">
        <v>25.4</v>
      </c>
      <c r="O2107">
        <v>25.4</v>
      </c>
      <c r="P2107" t="s">
        <v>337</v>
      </c>
      <c r="Q2107">
        <v>750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2.5999999999999999E-2</v>
      </c>
      <c r="AB2107">
        <v>22.6</v>
      </c>
      <c r="AC2107">
        <v>40</v>
      </c>
      <c r="AD2107">
        <v>8.3000000000000007</v>
      </c>
      <c r="AE2107">
        <v>21.7</v>
      </c>
      <c r="AF2107">
        <v>7.7</v>
      </c>
      <c r="AG2107">
        <v>7.2800000000000004E-2</v>
      </c>
      <c r="AH2107" t="s">
        <v>337</v>
      </c>
      <c r="AI2107" t="s">
        <v>337</v>
      </c>
      <c r="AJ2107">
        <v>0</v>
      </c>
      <c r="AK2107">
        <v>117</v>
      </c>
      <c r="AL2107">
        <v>1</v>
      </c>
      <c r="AM2107">
        <v>100</v>
      </c>
      <c r="AN2107">
        <v>5</v>
      </c>
    </row>
    <row r="2108" spans="1:40" x14ac:dyDescent="0.25">
      <c r="A2108" s="34">
        <v>40750</v>
      </c>
      <c r="B2108" s="220">
        <v>0.1875</v>
      </c>
      <c r="C2108">
        <v>25.9</v>
      </c>
      <c r="D2108">
        <v>25.9</v>
      </c>
      <c r="E2108">
        <v>25.9</v>
      </c>
      <c r="F2108">
        <v>40</v>
      </c>
      <c r="G2108">
        <v>11.3</v>
      </c>
      <c r="H2108">
        <v>0</v>
      </c>
      <c r="I2108" t="s">
        <v>336</v>
      </c>
      <c r="J2108">
        <v>0</v>
      </c>
      <c r="K2108">
        <v>1</v>
      </c>
      <c r="L2108" t="s">
        <v>336</v>
      </c>
      <c r="M2108">
        <v>25.9</v>
      </c>
      <c r="N2108">
        <v>25.4</v>
      </c>
      <c r="O2108">
        <v>25.4</v>
      </c>
      <c r="P2108" t="s">
        <v>337</v>
      </c>
      <c r="Q2108">
        <v>750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2.5999999999999999E-2</v>
      </c>
      <c r="AB2108">
        <v>22.4</v>
      </c>
      <c r="AC2108">
        <v>41</v>
      </c>
      <c r="AD2108">
        <v>8.5</v>
      </c>
      <c r="AE2108">
        <v>21.6</v>
      </c>
      <c r="AF2108">
        <v>7.85</v>
      </c>
      <c r="AG2108">
        <v>7.2800000000000004E-2</v>
      </c>
      <c r="AH2108" t="s">
        <v>337</v>
      </c>
      <c r="AI2108" t="s">
        <v>337</v>
      </c>
      <c r="AJ2108">
        <v>0</v>
      </c>
      <c r="AK2108">
        <v>117</v>
      </c>
      <c r="AL2108">
        <v>1</v>
      </c>
      <c r="AM2108">
        <v>100</v>
      </c>
      <c r="AN2108">
        <v>5</v>
      </c>
    </row>
    <row r="2109" spans="1:40" x14ac:dyDescent="0.25">
      <c r="A2109" s="34">
        <v>40750</v>
      </c>
      <c r="B2109" s="220">
        <v>0.19097222222222221</v>
      </c>
      <c r="C2109">
        <v>25.7</v>
      </c>
      <c r="D2109">
        <v>25.9</v>
      </c>
      <c r="E2109">
        <v>25.7</v>
      </c>
      <c r="F2109">
        <v>39</v>
      </c>
      <c r="G2109">
        <v>10.7</v>
      </c>
      <c r="H2109">
        <v>0</v>
      </c>
      <c r="I2109" t="s">
        <v>336</v>
      </c>
      <c r="J2109">
        <v>0</v>
      </c>
      <c r="K2109">
        <v>1</v>
      </c>
      <c r="L2109" t="s">
        <v>336</v>
      </c>
      <c r="M2109">
        <v>25.7</v>
      </c>
      <c r="N2109">
        <v>25.2</v>
      </c>
      <c r="O2109">
        <v>25.2</v>
      </c>
      <c r="P2109" t="s">
        <v>337</v>
      </c>
      <c r="Q2109">
        <v>749.9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2.5999999999999999E-2</v>
      </c>
      <c r="AB2109">
        <v>22.6</v>
      </c>
      <c r="AC2109">
        <v>45</v>
      </c>
      <c r="AD2109">
        <v>10</v>
      </c>
      <c r="AE2109">
        <v>21.9</v>
      </c>
      <c r="AF2109">
        <v>8.4499999999999993</v>
      </c>
      <c r="AG2109">
        <v>7.2700000000000001E-2</v>
      </c>
      <c r="AH2109" t="s">
        <v>337</v>
      </c>
      <c r="AI2109" t="s">
        <v>337</v>
      </c>
      <c r="AJ2109">
        <v>0</v>
      </c>
      <c r="AK2109">
        <v>117</v>
      </c>
      <c r="AL2109">
        <v>1</v>
      </c>
      <c r="AM2109">
        <v>100</v>
      </c>
      <c r="AN2109">
        <v>5</v>
      </c>
    </row>
    <row r="2110" spans="1:40" x14ac:dyDescent="0.25">
      <c r="A2110" s="34">
        <v>40750</v>
      </c>
      <c r="B2110" s="220">
        <v>0.19444444444444445</v>
      </c>
      <c r="C2110">
        <v>25.6</v>
      </c>
      <c r="D2110">
        <v>25.7</v>
      </c>
      <c r="E2110">
        <v>25.6</v>
      </c>
      <c r="F2110">
        <v>39</v>
      </c>
      <c r="G2110">
        <v>10.6</v>
      </c>
      <c r="H2110">
        <v>0</v>
      </c>
      <c r="I2110" t="s">
        <v>337</v>
      </c>
      <c r="J2110">
        <v>0</v>
      </c>
      <c r="K2110">
        <v>0</v>
      </c>
      <c r="L2110" t="s">
        <v>337</v>
      </c>
      <c r="M2110">
        <v>25.6</v>
      </c>
      <c r="N2110">
        <v>25</v>
      </c>
      <c r="O2110">
        <v>25</v>
      </c>
      <c r="P2110" t="s">
        <v>337</v>
      </c>
      <c r="Q2110">
        <v>749.9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2.5000000000000001E-2</v>
      </c>
      <c r="AB2110">
        <v>22.8</v>
      </c>
      <c r="AC2110">
        <v>46</v>
      </c>
      <c r="AD2110">
        <v>10.6</v>
      </c>
      <c r="AE2110">
        <v>22.3</v>
      </c>
      <c r="AF2110">
        <v>8.59</v>
      </c>
      <c r="AG2110">
        <v>7.2599999999999998E-2</v>
      </c>
      <c r="AH2110" t="s">
        <v>337</v>
      </c>
      <c r="AI2110" t="s">
        <v>337</v>
      </c>
      <c r="AJ2110">
        <v>0</v>
      </c>
      <c r="AK2110">
        <v>117</v>
      </c>
      <c r="AL2110">
        <v>1</v>
      </c>
      <c r="AM2110">
        <v>100</v>
      </c>
      <c r="AN2110">
        <v>5</v>
      </c>
    </row>
    <row r="2111" spans="1:40" x14ac:dyDescent="0.25">
      <c r="A2111" s="34">
        <v>40750</v>
      </c>
      <c r="B2111" s="220">
        <v>0.19791666666666666</v>
      </c>
      <c r="C2111">
        <v>25.5</v>
      </c>
      <c r="D2111">
        <v>25.6</v>
      </c>
      <c r="E2111">
        <v>25.5</v>
      </c>
      <c r="F2111">
        <v>40</v>
      </c>
      <c r="G2111">
        <v>10.9</v>
      </c>
      <c r="H2111">
        <v>0</v>
      </c>
      <c r="I2111" t="s">
        <v>337</v>
      </c>
      <c r="J2111">
        <v>0</v>
      </c>
      <c r="K2111">
        <v>0</v>
      </c>
      <c r="L2111" t="s">
        <v>337</v>
      </c>
      <c r="M2111">
        <v>25.5</v>
      </c>
      <c r="N2111">
        <v>25</v>
      </c>
      <c r="O2111">
        <v>25</v>
      </c>
      <c r="P2111" t="s">
        <v>337</v>
      </c>
      <c r="Q2111">
        <v>749.9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2.5000000000000001E-2</v>
      </c>
      <c r="AB2111">
        <v>22.9</v>
      </c>
      <c r="AC2111">
        <v>45</v>
      </c>
      <c r="AD2111">
        <v>10.4</v>
      </c>
      <c r="AE2111">
        <v>22.5</v>
      </c>
      <c r="AF2111">
        <v>8.4499999999999993</v>
      </c>
      <c r="AG2111">
        <v>7.2499999999999995E-2</v>
      </c>
      <c r="AH2111" t="s">
        <v>337</v>
      </c>
      <c r="AI2111" t="s">
        <v>337</v>
      </c>
      <c r="AJ2111">
        <v>0</v>
      </c>
      <c r="AK2111">
        <v>115</v>
      </c>
      <c r="AL2111">
        <v>1</v>
      </c>
      <c r="AM2111">
        <v>100</v>
      </c>
      <c r="AN2111">
        <v>5</v>
      </c>
    </row>
    <row r="2112" spans="1:40" x14ac:dyDescent="0.25">
      <c r="A2112" s="34">
        <v>40750</v>
      </c>
      <c r="B2112" s="220">
        <v>0.20138888888888887</v>
      </c>
      <c r="C2112">
        <v>25.6</v>
      </c>
      <c r="D2112">
        <v>25.6</v>
      </c>
      <c r="E2112">
        <v>25.5</v>
      </c>
      <c r="F2112">
        <v>40</v>
      </c>
      <c r="G2112">
        <v>11</v>
      </c>
      <c r="H2112">
        <v>0</v>
      </c>
      <c r="I2112" t="s">
        <v>336</v>
      </c>
      <c r="J2112">
        <v>0</v>
      </c>
      <c r="K2112">
        <v>2</v>
      </c>
      <c r="L2112" t="s">
        <v>336</v>
      </c>
      <c r="M2112">
        <v>25.6</v>
      </c>
      <c r="N2112">
        <v>25.1</v>
      </c>
      <c r="O2112">
        <v>25.1</v>
      </c>
      <c r="P2112" t="s">
        <v>337</v>
      </c>
      <c r="Q2112">
        <v>749.9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2.5000000000000001E-2</v>
      </c>
      <c r="AB2112">
        <v>22.8</v>
      </c>
      <c r="AC2112">
        <v>43</v>
      </c>
      <c r="AD2112">
        <v>9.6</v>
      </c>
      <c r="AE2112">
        <v>22.3</v>
      </c>
      <c r="AF2112">
        <v>8.1300000000000008</v>
      </c>
      <c r="AG2112">
        <v>7.2599999999999998E-2</v>
      </c>
      <c r="AH2112" t="s">
        <v>337</v>
      </c>
      <c r="AI2112" t="s">
        <v>337</v>
      </c>
      <c r="AJ2112">
        <v>0</v>
      </c>
      <c r="AK2112">
        <v>117</v>
      </c>
      <c r="AL2112">
        <v>1</v>
      </c>
      <c r="AM2112">
        <v>100</v>
      </c>
      <c r="AN2112">
        <v>5</v>
      </c>
    </row>
    <row r="2113" spans="1:40" x14ac:dyDescent="0.25">
      <c r="A2113" s="34">
        <v>40750</v>
      </c>
      <c r="B2113" s="220">
        <v>0.20486111111111113</v>
      </c>
      <c r="C2113">
        <v>25.6</v>
      </c>
      <c r="D2113">
        <v>25.6</v>
      </c>
      <c r="E2113">
        <v>25.6</v>
      </c>
      <c r="F2113">
        <v>40</v>
      </c>
      <c r="G2113">
        <v>11</v>
      </c>
      <c r="H2113">
        <v>0</v>
      </c>
      <c r="I2113" t="s">
        <v>337</v>
      </c>
      <c r="J2113">
        <v>0</v>
      </c>
      <c r="K2113">
        <v>0</v>
      </c>
      <c r="L2113" t="s">
        <v>337</v>
      </c>
      <c r="M2113">
        <v>25.6</v>
      </c>
      <c r="N2113">
        <v>25.1</v>
      </c>
      <c r="O2113">
        <v>25.1</v>
      </c>
      <c r="P2113" t="s">
        <v>337</v>
      </c>
      <c r="Q2113">
        <v>749.9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2.5000000000000001E-2</v>
      </c>
      <c r="AB2113">
        <v>22.8</v>
      </c>
      <c r="AC2113">
        <v>42</v>
      </c>
      <c r="AD2113">
        <v>9.1999999999999993</v>
      </c>
      <c r="AE2113">
        <v>22.2</v>
      </c>
      <c r="AF2113">
        <v>7.99</v>
      </c>
      <c r="AG2113">
        <v>7.2700000000000001E-2</v>
      </c>
      <c r="AH2113" t="s">
        <v>337</v>
      </c>
      <c r="AI2113" t="s">
        <v>337</v>
      </c>
      <c r="AJ2113">
        <v>0</v>
      </c>
      <c r="AK2113">
        <v>117</v>
      </c>
      <c r="AL2113">
        <v>1</v>
      </c>
      <c r="AM2113">
        <v>100</v>
      </c>
      <c r="AN2113">
        <v>5</v>
      </c>
    </row>
    <row r="2114" spans="1:40" x14ac:dyDescent="0.25">
      <c r="A2114" s="34">
        <v>40750</v>
      </c>
      <c r="B2114" s="220">
        <v>0.20833333333333334</v>
      </c>
      <c r="C2114">
        <v>25.8</v>
      </c>
      <c r="D2114">
        <v>25.8</v>
      </c>
      <c r="E2114">
        <v>25.6</v>
      </c>
      <c r="F2114">
        <v>39</v>
      </c>
      <c r="G2114">
        <v>10.8</v>
      </c>
      <c r="H2114">
        <v>0</v>
      </c>
      <c r="I2114" t="s">
        <v>336</v>
      </c>
      <c r="J2114">
        <v>0</v>
      </c>
      <c r="K2114">
        <v>2</v>
      </c>
      <c r="L2114" t="s">
        <v>336</v>
      </c>
      <c r="M2114">
        <v>25.8</v>
      </c>
      <c r="N2114">
        <v>25.3</v>
      </c>
      <c r="O2114">
        <v>25.3</v>
      </c>
      <c r="P2114" t="s">
        <v>337</v>
      </c>
      <c r="Q2114">
        <v>749.9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2.5999999999999999E-2</v>
      </c>
      <c r="AB2114">
        <v>22.7</v>
      </c>
      <c r="AC2114">
        <v>41</v>
      </c>
      <c r="AD2114">
        <v>8.6999999999999993</v>
      </c>
      <c r="AE2114">
        <v>21.9</v>
      </c>
      <c r="AF2114">
        <v>7.84</v>
      </c>
      <c r="AG2114">
        <v>7.2700000000000001E-2</v>
      </c>
      <c r="AH2114" t="s">
        <v>337</v>
      </c>
      <c r="AI2114" t="s">
        <v>337</v>
      </c>
      <c r="AJ2114">
        <v>3.0000000000000001E-3</v>
      </c>
      <c r="AK2114">
        <v>117</v>
      </c>
      <c r="AL2114">
        <v>1</v>
      </c>
      <c r="AM2114">
        <v>100</v>
      </c>
      <c r="AN2114">
        <v>5</v>
      </c>
    </row>
    <row r="2115" spans="1:40" x14ac:dyDescent="0.25">
      <c r="A2115" s="34">
        <v>40750</v>
      </c>
      <c r="B2115" s="220">
        <v>0.21180555555555555</v>
      </c>
      <c r="C2115">
        <v>25.8</v>
      </c>
      <c r="D2115">
        <v>25.8</v>
      </c>
      <c r="E2115">
        <v>25.8</v>
      </c>
      <c r="F2115">
        <v>40</v>
      </c>
      <c r="G2115">
        <v>11.2</v>
      </c>
      <c r="H2115">
        <v>1</v>
      </c>
      <c r="I2115" t="s">
        <v>336</v>
      </c>
      <c r="J2115">
        <v>0.08</v>
      </c>
      <c r="K2115">
        <v>3</v>
      </c>
      <c r="L2115" t="s">
        <v>336</v>
      </c>
      <c r="M2115">
        <v>25.8</v>
      </c>
      <c r="N2115">
        <v>25.3</v>
      </c>
      <c r="O2115">
        <v>25.3</v>
      </c>
      <c r="P2115" t="s">
        <v>337</v>
      </c>
      <c r="Q2115">
        <v>749.9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2.5999999999999999E-2</v>
      </c>
      <c r="AB2115">
        <v>22.6</v>
      </c>
      <c r="AC2115">
        <v>41</v>
      </c>
      <c r="AD2115">
        <v>8.6</v>
      </c>
      <c r="AE2115">
        <v>21.7</v>
      </c>
      <c r="AF2115">
        <v>7.85</v>
      </c>
      <c r="AG2115">
        <v>7.2700000000000001E-2</v>
      </c>
      <c r="AH2115" t="s">
        <v>337</v>
      </c>
      <c r="AI2115" t="s">
        <v>337</v>
      </c>
      <c r="AJ2115">
        <v>0</v>
      </c>
      <c r="AK2115">
        <v>116</v>
      </c>
      <c r="AL2115">
        <v>1</v>
      </c>
      <c r="AM2115">
        <v>100</v>
      </c>
      <c r="AN2115">
        <v>5</v>
      </c>
    </row>
    <row r="2116" spans="1:40" x14ac:dyDescent="0.25">
      <c r="A2116" s="34">
        <v>40750</v>
      </c>
      <c r="B2116" s="220">
        <v>0.21527777777777779</v>
      </c>
      <c r="C2116">
        <v>25.4</v>
      </c>
      <c r="D2116">
        <v>25.8</v>
      </c>
      <c r="E2116">
        <v>25.4</v>
      </c>
      <c r="F2116">
        <v>40</v>
      </c>
      <c r="G2116">
        <v>10.8</v>
      </c>
      <c r="H2116">
        <v>2</v>
      </c>
      <c r="I2116" t="s">
        <v>336</v>
      </c>
      <c r="J2116">
        <v>0.17</v>
      </c>
      <c r="K2116">
        <v>6</v>
      </c>
      <c r="L2116" t="s">
        <v>349</v>
      </c>
      <c r="M2116">
        <v>25.4</v>
      </c>
      <c r="N2116">
        <v>24.9</v>
      </c>
      <c r="O2116">
        <v>24.9</v>
      </c>
      <c r="P2116" t="s">
        <v>337</v>
      </c>
      <c r="Q2116">
        <v>749.9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2.4E-2</v>
      </c>
      <c r="AB2116">
        <v>22.4</v>
      </c>
      <c r="AC2116">
        <v>41</v>
      </c>
      <c r="AD2116">
        <v>8.5</v>
      </c>
      <c r="AE2116">
        <v>21.6</v>
      </c>
      <c r="AF2116">
        <v>7.85</v>
      </c>
      <c r="AG2116">
        <v>7.2800000000000004E-2</v>
      </c>
      <c r="AH2116" t="s">
        <v>337</v>
      </c>
      <c r="AI2116" t="s">
        <v>337</v>
      </c>
      <c r="AJ2116">
        <v>0</v>
      </c>
      <c r="AK2116">
        <v>117</v>
      </c>
      <c r="AL2116">
        <v>1</v>
      </c>
      <c r="AM2116">
        <v>100</v>
      </c>
      <c r="AN2116">
        <v>5</v>
      </c>
    </row>
    <row r="2117" spans="1:40" x14ac:dyDescent="0.25">
      <c r="A2117" s="34">
        <v>40750</v>
      </c>
      <c r="B2117" s="220">
        <v>0.21875</v>
      </c>
      <c r="C2117">
        <v>25.1</v>
      </c>
      <c r="D2117">
        <v>25.4</v>
      </c>
      <c r="E2117">
        <v>25.1</v>
      </c>
      <c r="F2117">
        <v>42</v>
      </c>
      <c r="G2117">
        <v>11.3</v>
      </c>
      <c r="H2117">
        <v>2</v>
      </c>
      <c r="I2117" t="s">
        <v>349</v>
      </c>
      <c r="J2117">
        <v>0.17</v>
      </c>
      <c r="K2117">
        <v>5</v>
      </c>
      <c r="L2117" t="s">
        <v>349</v>
      </c>
      <c r="M2117">
        <v>25.1</v>
      </c>
      <c r="N2117">
        <v>24.7</v>
      </c>
      <c r="O2117">
        <v>24.7</v>
      </c>
      <c r="P2117" t="s">
        <v>337</v>
      </c>
      <c r="Q2117">
        <v>749.9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2.4E-2</v>
      </c>
      <c r="AB2117">
        <v>22.4</v>
      </c>
      <c r="AC2117">
        <v>44</v>
      </c>
      <c r="AD2117">
        <v>9.6</v>
      </c>
      <c r="AE2117">
        <v>21.7</v>
      </c>
      <c r="AF2117">
        <v>8.3000000000000007</v>
      </c>
      <c r="AG2117">
        <v>7.2700000000000001E-2</v>
      </c>
      <c r="AH2117" t="s">
        <v>337</v>
      </c>
      <c r="AI2117" t="s">
        <v>337</v>
      </c>
      <c r="AJ2117">
        <v>0</v>
      </c>
      <c r="AK2117">
        <v>118</v>
      </c>
      <c r="AL2117">
        <v>1</v>
      </c>
      <c r="AM2117">
        <v>100</v>
      </c>
      <c r="AN2117">
        <v>5</v>
      </c>
    </row>
    <row r="2118" spans="1:40" x14ac:dyDescent="0.25">
      <c r="A2118" s="34">
        <v>40750</v>
      </c>
      <c r="B2118" s="220">
        <v>0.22222222222222221</v>
      </c>
      <c r="C2118">
        <v>25.8</v>
      </c>
      <c r="D2118">
        <v>25.8</v>
      </c>
      <c r="E2118">
        <v>25.1</v>
      </c>
      <c r="F2118">
        <v>42</v>
      </c>
      <c r="G2118">
        <v>11.9</v>
      </c>
      <c r="H2118">
        <v>2</v>
      </c>
      <c r="I2118" t="s">
        <v>347</v>
      </c>
      <c r="J2118">
        <v>0.17</v>
      </c>
      <c r="K2118">
        <v>5</v>
      </c>
      <c r="L2118" t="s">
        <v>347</v>
      </c>
      <c r="M2118">
        <v>25.8</v>
      </c>
      <c r="N2118">
        <v>25.4</v>
      </c>
      <c r="O2118">
        <v>25.4</v>
      </c>
      <c r="P2118" t="s">
        <v>337</v>
      </c>
      <c r="Q2118">
        <v>750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2.5999999999999999E-2</v>
      </c>
      <c r="AB2118">
        <v>22.7</v>
      </c>
      <c r="AC2118">
        <v>46</v>
      </c>
      <c r="AD2118">
        <v>10.5</v>
      </c>
      <c r="AE2118">
        <v>22.2</v>
      </c>
      <c r="AF2118">
        <v>8.59</v>
      </c>
      <c r="AG2118">
        <v>7.2599999999999998E-2</v>
      </c>
      <c r="AH2118" t="s">
        <v>337</v>
      </c>
      <c r="AI2118" t="s">
        <v>337</v>
      </c>
      <c r="AJ2118">
        <v>0</v>
      </c>
      <c r="AK2118">
        <v>117</v>
      </c>
      <c r="AL2118">
        <v>1</v>
      </c>
      <c r="AM2118">
        <v>100</v>
      </c>
      <c r="AN2118">
        <v>5</v>
      </c>
    </row>
    <row r="2119" spans="1:40" x14ac:dyDescent="0.25">
      <c r="A2119" s="34">
        <v>40750</v>
      </c>
      <c r="B2119" s="220">
        <v>0.22569444444444445</v>
      </c>
      <c r="C2119">
        <v>26.4</v>
      </c>
      <c r="D2119">
        <v>26.4</v>
      </c>
      <c r="E2119">
        <v>25.9</v>
      </c>
      <c r="F2119">
        <v>41</v>
      </c>
      <c r="G2119">
        <v>12.1</v>
      </c>
      <c r="H2119">
        <v>0</v>
      </c>
      <c r="I2119" t="s">
        <v>347</v>
      </c>
      <c r="J2119">
        <v>0</v>
      </c>
      <c r="K2119">
        <v>2</v>
      </c>
      <c r="L2119" t="s">
        <v>347</v>
      </c>
      <c r="M2119">
        <v>26.4</v>
      </c>
      <c r="N2119">
        <v>25.9</v>
      </c>
      <c r="O2119">
        <v>25.9</v>
      </c>
      <c r="P2119" t="s">
        <v>337</v>
      </c>
      <c r="Q2119">
        <v>750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2.8000000000000001E-2</v>
      </c>
      <c r="AB2119">
        <v>22.8</v>
      </c>
      <c r="AC2119">
        <v>46</v>
      </c>
      <c r="AD2119">
        <v>10.6</v>
      </c>
      <c r="AE2119">
        <v>22.4</v>
      </c>
      <c r="AF2119">
        <v>8.59</v>
      </c>
      <c r="AG2119">
        <v>7.2599999999999998E-2</v>
      </c>
      <c r="AH2119" t="s">
        <v>337</v>
      </c>
      <c r="AI2119" t="s">
        <v>337</v>
      </c>
      <c r="AJ2119">
        <v>0</v>
      </c>
      <c r="AK2119">
        <v>117</v>
      </c>
      <c r="AL2119">
        <v>1</v>
      </c>
      <c r="AM2119">
        <v>100</v>
      </c>
      <c r="AN2119">
        <v>5</v>
      </c>
    </row>
    <row r="2120" spans="1:40" x14ac:dyDescent="0.25">
      <c r="A2120" s="34">
        <v>40750</v>
      </c>
      <c r="B2120" s="220">
        <v>0.22916666666666666</v>
      </c>
      <c r="C2120">
        <v>26.6</v>
      </c>
      <c r="D2120">
        <v>26.6</v>
      </c>
      <c r="E2120">
        <v>26.4</v>
      </c>
      <c r="F2120">
        <v>41</v>
      </c>
      <c r="G2120">
        <v>12.2</v>
      </c>
      <c r="H2120">
        <v>0</v>
      </c>
      <c r="I2120" t="s">
        <v>347</v>
      </c>
      <c r="J2120">
        <v>0</v>
      </c>
      <c r="K2120">
        <v>1</v>
      </c>
      <c r="L2120" t="s">
        <v>347</v>
      </c>
      <c r="M2120">
        <v>26.6</v>
      </c>
      <c r="N2120">
        <v>26.1</v>
      </c>
      <c r="O2120">
        <v>26.1</v>
      </c>
      <c r="P2120" t="s">
        <v>337</v>
      </c>
      <c r="Q2120">
        <v>749.9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2.9000000000000001E-2</v>
      </c>
      <c r="AB2120">
        <v>22.9</v>
      </c>
      <c r="AC2120">
        <v>44</v>
      </c>
      <c r="AD2120">
        <v>10</v>
      </c>
      <c r="AE2120">
        <v>22.4</v>
      </c>
      <c r="AF2120">
        <v>8.2799999999999994</v>
      </c>
      <c r="AG2120">
        <v>7.2599999999999998E-2</v>
      </c>
      <c r="AH2120" t="s">
        <v>337</v>
      </c>
      <c r="AI2120" t="s">
        <v>337</v>
      </c>
      <c r="AJ2120">
        <v>0</v>
      </c>
      <c r="AK2120">
        <v>117</v>
      </c>
      <c r="AL2120">
        <v>1</v>
      </c>
      <c r="AM2120">
        <v>100</v>
      </c>
      <c r="AN2120">
        <v>5</v>
      </c>
    </row>
    <row r="2121" spans="1:40" x14ac:dyDescent="0.25">
      <c r="A2121" s="34">
        <v>40750</v>
      </c>
      <c r="B2121" s="220">
        <v>0.23263888888888887</v>
      </c>
      <c r="C2121">
        <v>26.3</v>
      </c>
      <c r="D2121">
        <v>26.6</v>
      </c>
      <c r="E2121">
        <v>26.3</v>
      </c>
      <c r="F2121">
        <v>39</v>
      </c>
      <c r="G2121">
        <v>11.3</v>
      </c>
      <c r="H2121">
        <v>1</v>
      </c>
      <c r="I2121" t="s">
        <v>347</v>
      </c>
      <c r="J2121">
        <v>0.08</v>
      </c>
      <c r="K2121">
        <v>3</v>
      </c>
      <c r="L2121" t="s">
        <v>341</v>
      </c>
      <c r="M2121">
        <v>26.3</v>
      </c>
      <c r="N2121">
        <v>25.8</v>
      </c>
      <c r="O2121">
        <v>25.8</v>
      </c>
      <c r="P2121" t="s">
        <v>337</v>
      </c>
      <c r="Q2121">
        <v>749.9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2.8000000000000001E-2</v>
      </c>
      <c r="AB2121">
        <v>22.8</v>
      </c>
      <c r="AC2121">
        <v>43</v>
      </c>
      <c r="AD2121">
        <v>9.6</v>
      </c>
      <c r="AE2121">
        <v>22.3</v>
      </c>
      <c r="AF2121">
        <v>8.1300000000000008</v>
      </c>
      <c r="AG2121">
        <v>7.2599999999999998E-2</v>
      </c>
      <c r="AH2121" t="s">
        <v>337</v>
      </c>
      <c r="AI2121" t="s">
        <v>337</v>
      </c>
      <c r="AJ2121">
        <v>0</v>
      </c>
      <c r="AK2121">
        <v>117</v>
      </c>
      <c r="AL2121">
        <v>1</v>
      </c>
      <c r="AM2121">
        <v>100</v>
      </c>
      <c r="AN2121">
        <v>5</v>
      </c>
    </row>
    <row r="2122" spans="1:40" x14ac:dyDescent="0.25">
      <c r="A2122" s="34">
        <v>40750</v>
      </c>
      <c r="B2122" s="220">
        <v>0.23611111111111113</v>
      </c>
      <c r="C2122">
        <v>25.8</v>
      </c>
      <c r="D2122">
        <v>26.3</v>
      </c>
      <c r="E2122">
        <v>25.8</v>
      </c>
      <c r="F2122">
        <v>40</v>
      </c>
      <c r="G2122">
        <v>11.2</v>
      </c>
      <c r="H2122">
        <v>0</v>
      </c>
      <c r="I2122" t="s">
        <v>341</v>
      </c>
      <c r="J2122">
        <v>0</v>
      </c>
      <c r="K2122">
        <v>2</v>
      </c>
      <c r="L2122" t="s">
        <v>341</v>
      </c>
      <c r="M2122">
        <v>25.8</v>
      </c>
      <c r="N2122">
        <v>25.3</v>
      </c>
      <c r="O2122">
        <v>25.3</v>
      </c>
      <c r="P2122" t="s">
        <v>337</v>
      </c>
      <c r="Q2122">
        <v>749.9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2.5999999999999999E-2</v>
      </c>
      <c r="AB2122">
        <v>22.7</v>
      </c>
      <c r="AC2122">
        <v>42</v>
      </c>
      <c r="AD2122">
        <v>9.1</v>
      </c>
      <c r="AE2122">
        <v>21.9</v>
      </c>
      <c r="AF2122">
        <v>7.99</v>
      </c>
      <c r="AG2122">
        <v>7.2700000000000001E-2</v>
      </c>
      <c r="AH2122" t="s">
        <v>337</v>
      </c>
      <c r="AI2122" t="s">
        <v>337</v>
      </c>
      <c r="AJ2122">
        <v>0</v>
      </c>
      <c r="AK2122">
        <v>117</v>
      </c>
      <c r="AL2122">
        <v>1</v>
      </c>
      <c r="AM2122">
        <v>100</v>
      </c>
      <c r="AN2122">
        <v>5</v>
      </c>
    </row>
    <row r="2123" spans="1:40" x14ac:dyDescent="0.25">
      <c r="A2123" s="34">
        <v>40750</v>
      </c>
      <c r="B2123" s="220">
        <v>0.23958333333333334</v>
      </c>
      <c r="C2123">
        <v>25.4</v>
      </c>
      <c r="D2123">
        <v>25.7</v>
      </c>
      <c r="E2123">
        <v>25.4</v>
      </c>
      <c r="F2123">
        <v>40</v>
      </c>
      <c r="G2123">
        <v>10.8</v>
      </c>
      <c r="H2123">
        <v>0</v>
      </c>
      <c r="I2123" t="s">
        <v>337</v>
      </c>
      <c r="J2123">
        <v>0</v>
      </c>
      <c r="K2123">
        <v>0</v>
      </c>
      <c r="L2123" t="s">
        <v>337</v>
      </c>
      <c r="M2123">
        <v>25.4</v>
      </c>
      <c r="N2123">
        <v>24.9</v>
      </c>
      <c r="O2123">
        <v>24.9</v>
      </c>
      <c r="P2123" t="s">
        <v>337</v>
      </c>
      <c r="Q2123">
        <v>750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2.4E-2</v>
      </c>
      <c r="AB2123">
        <v>22.6</v>
      </c>
      <c r="AC2123">
        <v>41</v>
      </c>
      <c r="AD2123">
        <v>8.6</v>
      </c>
      <c r="AE2123">
        <v>21.7</v>
      </c>
      <c r="AF2123">
        <v>7.85</v>
      </c>
      <c r="AG2123">
        <v>7.2800000000000004E-2</v>
      </c>
      <c r="AH2123" t="s">
        <v>337</v>
      </c>
      <c r="AI2123" t="s">
        <v>337</v>
      </c>
      <c r="AJ2123">
        <v>0</v>
      </c>
      <c r="AK2123">
        <v>117</v>
      </c>
      <c r="AL2123">
        <v>1</v>
      </c>
      <c r="AM2123">
        <v>100</v>
      </c>
      <c r="AN2123">
        <v>5</v>
      </c>
    </row>
    <row r="2124" spans="1:40" x14ac:dyDescent="0.25">
      <c r="A2124" s="34">
        <v>40750</v>
      </c>
      <c r="B2124" s="220">
        <v>0.24305555555555555</v>
      </c>
      <c r="C2124">
        <v>25.2</v>
      </c>
      <c r="D2124">
        <v>25.4</v>
      </c>
      <c r="E2124">
        <v>25.2</v>
      </c>
      <c r="F2124">
        <v>41</v>
      </c>
      <c r="G2124">
        <v>11</v>
      </c>
      <c r="H2124">
        <v>0</v>
      </c>
      <c r="I2124" t="s">
        <v>337</v>
      </c>
      <c r="J2124">
        <v>0</v>
      </c>
      <c r="K2124">
        <v>0</v>
      </c>
      <c r="L2124" t="s">
        <v>337</v>
      </c>
      <c r="M2124">
        <v>25.2</v>
      </c>
      <c r="N2124">
        <v>24.8</v>
      </c>
      <c r="O2124">
        <v>24.8</v>
      </c>
      <c r="P2124" t="s">
        <v>337</v>
      </c>
      <c r="Q2124">
        <v>749.9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2.4E-2</v>
      </c>
      <c r="AB2124">
        <v>22.4</v>
      </c>
      <c r="AC2124">
        <v>43</v>
      </c>
      <c r="AD2124">
        <v>9.1999999999999993</v>
      </c>
      <c r="AE2124">
        <v>21.7</v>
      </c>
      <c r="AF2124">
        <v>8.15</v>
      </c>
      <c r="AG2124">
        <v>7.2700000000000001E-2</v>
      </c>
      <c r="AH2124" t="s">
        <v>337</v>
      </c>
      <c r="AI2124" t="s">
        <v>337</v>
      </c>
      <c r="AJ2124">
        <v>0</v>
      </c>
      <c r="AK2124">
        <v>117</v>
      </c>
      <c r="AL2124">
        <v>1</v>
      </c>
      <c r="AM2124">
        <v>100</v>
      </c>
      <c r="AN2124">
        <v>5</v>
      </c>
    </row>
    <row r="2125" spans="1:40" x14ac:dyDescent="0.25">
      <c r="A2125" s="34">
        <v>40750</v>
      </c>
      <c r="B2125" s="220">
        <v>0.24652777777777779</v>
      </c>
      <c r="C2125">
        <v>25.1</v>
      </c>
      <c r="D2125">
        <v>25.2</v>
      </c>
      <c r="E2125">
        <v>25.1</v>
      </c>
      <c r="F2125">
        <v>41</v>
      </c>
      <c r="G2125">
        <v>10.9</v>
      </c>
      <c r="H2125">
        <v>0</v>
      </c>
      <c r="I2125" t="s">
        <v>341</v>
      </c>
      <c r="J2125">
        <v>0</v>
      </c>
      <c r="K2125">
        <v>1</v>
      </c>
      <c r="L2125" t="s">
        <v>341</v>
      </c>
      <c r="M2125">
        <v>25.1</v>
      </c>
      <c r="N2125">
        <v>24.7</v>
      </c>
      <c r="O2125">
        <v>24.7</v>
      </c>
      <c r="P2125" t="s">
        <v>337</v>
      </c>
      <c r="Q2125">
        <v>749.9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2.3E-2</v>
      </c>
      <c r="AB2125">
        <v>22.6</v>
      </c>
      <c r="AC2125">
        <v>46</v>
      </c>
      <c r="AD2125">
        <v>10.3</v>
      </c>
      <c r="AE2125">
        <v>22</v>
      </c>
      <c r="AF2125">
        <v>8.6</v>
      </c>
      <c r="AG2125">
        <v>7.2599999999999998E-2</v>
      </c>
      <c r="AH2125" t="s">
        <v>337</v>
      </c>
      <c r="AI2125" t="s">
        <v>337</v>
      </c>
      <c r="AJ2125">
        <v>0</v>
      </c>
      <c r="AK2125">
        <v>116</v>
      </c>
      <c r="AL2125">
        <v>1</v>
      </c>
      <c r="AM2125">
        <v>100</v>
      </c>
      <c r="AN2125">
        <v>5</v>
      </c>
    </row>
    <row r="2126" spans="1:40" x14ac:dyDescent="0.25">
      <c r="A2126" s="34">
        <v>40750</v>
      </c>
      <c r="B2126" s="220">
        <v>0.25</v>
      </c>
      <c r="C2126">
        <v>24.8</v>
      </c>
      <c r="D2126">
        <v>25.1</v>
      </c>
      <c r="E2126">
        <v>24.8</v>
      </c>
      <c r="F2126">
        <v>42</v>
      </c>
      <c r="G2126">
        <v>11</v>
      </c>
      <c r="H2126">
        <v>1</v>
      </c>
      <c r="I2126" t="s">
        <v>336</v>
      </c>
      <c r="J2126">
        <v>0.08</v>
      </c>
      <c r="K2126">
        <v>3</v>
      </c>
      <c r="L2126" t="s">
        <v>341</v>
      </c>
      <c r="M2126">
        <v>24.8</v>
      </c>
      <c r="N2126">
        <v>24.4</v>
      </c>
      <c r="O2126">
        <v>24.4</v>
      </c>
      <c r="P2126" t="s">
        <v>337</v>
      </c>
      <c r="Q2126">
        <v>750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2.3E-2</v>
      </c>
      <c r="AB2126">
        <v>22.8</v>
      </c>
      <c r="AC2126">
        <v>47</v>
      </c>
      <c r="AD2126">
        <v>10.9</v>
      </c>
      <c r="AE2126">
        <v>22.4</v>
      </c>
      <c r="AF2126">
        <v>8.75</v>
      </c>
      <c r="AG2126">
        <v>7.2599999999999998E-2</v>
      </c>
      <c r="AH2126" t="s">
        <v>337</v>
      </c>
      <c r="AI2126" t="s">
        <v>337</v>
      </c>
      <c r="AJ2126">
        <v>3.0000000000000001E-3</v>
      </c>
      <c r="AK2126">
        <v>117</v>
      </c>
      <c r="AL2126">
        <v>1</v>
      </c>
      <c r="AM2126">
        <v>100</v>
      </c>
      <c r="AN2126">
        <v>5</v>
      </c>
    </row>
    <row r="2127" spans="1:40" x14ac:dyDescent="0.25">
      <c r="A2127" s="34">
        <v>40750</v>
      </c>
      <c r="B2127" s="220">
        <v>0.25347222222222221</v>
      </c>
      <c r="C2127">
        <v>24.7</v>
      </c>
      <c r="D2127">
        <v>24.8</v>
      </c>
      <c r="E2127">
        <v>24.7</v>
      </c>
      <c r="F2127">
        <v>43</v>
      </c>
      <c r="G2127">
        <v>11.3</v>
      </c>
      <c r="H2127">
        <v>0</v>
      </c>
      <c r="I2127" t="s">
        <v>336</v>
      </c>
      <c r="J2127">
        <v>0</v>
      </c>
      <c r="K2127">
        <v>1</v>
      </c>
      <c r="L2127" t="s">
        <v>336</v>
      </c>
      <c r="M2127">
        <v>24.7</v>
      </c>
      <c r="N2127">
        <v>24.4</v>
      </c>
      <c r="O2127">
        <v>24.4</v>
      </c>
      <c r="P2127" t="s">
        <v>337</v>
      </c>
      <c r="Q2127">
        <v>750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2.1999999999999999E-2</v>
      </c>
      <c r="AB2127">
        <v>22.8</v>
      </c>
      <c r="AC2127">
        <v>45</v>
      </c>
      <c r="AD2127">
        <v>10.3</v>
      </c>
      <c r="AE2127">
        <v>22.3</v>
      </c>
      <c r="AF2127">
        <v>8.4499999999999993</v>
      </c>
      <c r="AG2127">
        <v>7.2599999999999998E-2</v>
      </c>
      <c r="AH2127" t="s">
        <v>337</v>
      </c>
      <c r="AI2127" t="s">
        <v>337</v>
      </c>
      <c r="AJ2127">
        <v>0</v>
      </c>
      <c r="AK2127">
        <v>117</v>
      </c>
      <c r="AL2127">
        <v>1</v>
      </c>
      <c r="AM2127">
        <v>100</v>
      </c>
      <c r="AN2127">
        <v>5</v>
      </c>
    </row>
    <row r="2128" spans="1:40" x14ac:dyDescent="0.25">
      <c r="A2128" s="34">
        <v>40750</v>
      </c>
      <c r="B2128" s="220">
        <v>0.25694444444444448</v>
      </c>
      <c r="C2128">
        <v>24.6</v>
      </c>
      <c r="D2128">
        <v>24.7</v>
      </c>
      <c r="E2128">
        <v>24.6</v>
      </c>
      <c r="F2128">
        <v>42</v>
      </c>
      <c r="G2128">
        <v>10.8</v>
      </c>
      <c r="H2128">
        <v>0</v>
      </c>
      <c r="I2128" t="s">
        <v>336</v>
      </c>
      <c r="J2128">
        <v>0</v>
      </c>
      <c r="K2128">
        <v>1</v>
      </c>
      <c r="L2128" t="s">
        <v>336</v>
      </c>
      <c r="M2128">
        <v>24.6</v>
      </c>
      <c r="N2128">
        <v>24.2</v>
      </c>
      <c r="O2128">
        <v>24.2</v>
      </c>
      <c r="P2128" t="s">
        <v>337</v>
      </c>
      <c r="Q2128">
        <v>750.1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2.1999999999999999E-2</v>
      </c>
      <c r="AB2128">
        <v>22.8</v>
      </c>
      <c r="AC2128">
        <v>43</v>
      </c>
      <c r="AD2128">
        <v>9.6</v>
      </c>
      <c r="AE2128">
        <v>22.3</v>
      </c>
      <c r="AF2128">
        <v>8.1300000000000008</v>
      </c>
      <c r="AG2128">
        <v>7.2599999999999998E-2</v>
      </c>
      <c r="AH2128" t="s">
        <v>337</v>
      </c>
      <c r="AI2128" t="s">
        <v>337</v>
      </c>
      <c r="AJ2128">
        <v>0</v>
      </c>
      <c r="AK2128">
        <v>116</v>
      </c>
      <c r="AL2128">
        <v>1</v>
      </c>
      <c r="AM2128">
        <v>100</v>
      </c>
      <c r="AN2128">
        <v>5</v>
      </c>
    </row>
    <row r="2129" spans="1:40" x14ac:dyDescent="0.25">
      <c r="A2129" s="34">
        <v>40750</v>
      </c>
      <c r="B2129" s="220">
        <v>0.26041666666666669</v>
      </c>
      <c r="C2129">
        <v>24.4</v>
      </c>
      <c r="D2129">
        <v>24.6</v>
      </c>
      <c r="E2129">
        <v>24.4</v>
      </c>
      <c r="F2129">
        <v>43</v>
      </c>
      <c r="G2129">
        <v>11</v>
      </c>
      <c r="H2129">
        <v>1</v>
      </c>
      <c r="I2129" t="s">
        <v>336</v>
      </c>
      <c r="J2129">
        <v>0.08</v>
      </c>
      <c r="K2129">
        <v>3</v>
      </c>
      <c r="L2129" t="s">
        <v>336</v>
      </c>
      <c r="M2129">
        <v>24.4</v>
      </c>
      <c r="N2129">
        <v>24.1</v>
      </c>
      <c r="O2129">
        <v>24.1</v>
      </c>
      <c r="P2129" t="s">
        <v>337</v>
      </c>
      <c r="Q2129">
        <v>750.1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2.1000000000000001E-2</v>
      </c>
      <c r="AB2129">
        <v>22.8</v>
      </c>
      <c r="AC2129">
        <v>42</v>
      </c>
      <c r="AD2129">
        <v>9.1999999999999993</v>
      </c>
      <c r="AE2129">
        <v>22.2</v>
      </c>
      <c r="AF2129">
        <v>7.99</v>
      </c>
      <c r="AG2129">
        <v>7.2700000000000001E-2</v>
      </c>
      <c r="AH2129" t="s">
        <v>337</v>
      </c>
      <c r="AI2129" t="s">
        <v>337</v>
      </c>
      <c r="AJ2129">
        <v>0</v>
      </c>
      <c r="AK2129">
        <v>116</v>
      </c>
      <c r="AL2129">
        <v>1</v>
      </c>
      <c r="AM2129">
        <v>100</v>
      </c>
      <c r="AN2129">
        <v>5</v>
      </c>
    </row>
    <row r="2130" spans="1:40" x14ac:dyDescent="0.25">
      <c r="A2130" s="34">
        <v>40750</v>
      </c>
      <c r="B2130" s="220">
        <v>0.2638888888888889</v>
      </c>
      <c r="C2130">
        <v>24.3</v>
      </c>
      <c r="D2130">
        <v>24.4</v>
      </c>
      <c r="E2130">
        <v>24.3</v>
      </c>
      <c r="F2130">
        <v>44</v>
      </c>
      <c r="G2130">
        <v>11.2</v>
      </c>
      <c r="H2130">
        <v>1</v>
      </c>
      <c r="I2130" t="s">
        <v>336</v>
      </c>
      <c r="J2130">
        <v>0.08</v>
      </c>
      <c r="K2130">
        <v>3</v>
      </c>
      <c r="L2130" t="s">
        <v>336</v>
      </c>
      <c r="M2130">
        <v>24.3</v>
      </c>
      <c r="N2130">
        <v>24</v>
      </c>
      <c r="O2130">
        <v>24</v>
      </c>
      <c r="P2130" t="s">
        <v>337</v>
      </c>
      <c r="Q2130">
        <v>750.1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2.1000000000000001E-2</v>
      </c>
      <c r="AB2130">
        <v>22.7</v>
      </c>
      <c r="AC2130">
        <v>41</v>
      </c>
      <c r="AD2130">
        <v>8.6999999999999993</v>
      </c>
      <c r="AE2130">
        <v>21.9</v>
      </c>
      <c r="AF2130">
        <v>7.84</v>
      </c>
      <c r="AG2130">
        <v>7.2700000000000001E-2</v>
      </c>
      <c r="AH2130" t="s">
        <v>337</v>
      </c>
      <c r="AI2130" t="s">
        <v>337</v>
      </c>
      <c r="AJ2130">
        <v>0</v>
      </c>
      <c r="AK2130">
        <v>117</v>
      </c>
      <c r="AL2130">
        <v>1</v>
      </c>
      <c r="AM2130">
        <v>100</v>
      </c>
      <c r="AN2130">
        <v>5</v>
      </c>
    </row>
    <row r="2131" spans="1:40" x14ac:dyDescent="0.25">
      <c r="A2131" s="34">
        <v>40750</v>
      </c>
      <c r="B2131" s="220">
        <v>0.2673611111111111</v>
      </c>
      <c r="C2131">
        <v>24</v>
      </c>
      <c r="D2131">
        <v>24.3</v>
      </c>
      <c r="E2131">
        <v>24</v>
      </c>
      <c r="F2131">
        <v>43</v>
      </c>
      <c r="G2131">
        <v>10.6</v>
      </c>
      <c r="H2131">
        <v>0</v>
      </c>
      <c r="I2131" t="s">
        <v>337</v>
      </c>
      <c r="J2131">
        <v>0</v>
      </c>
      <c r="K2131">
        <v>0</v>
      </c>
      <c r="L2131" t="s">
        <v>337</v>
      </c>
      <c r="M2131">
        <v>24</v>
      </c>
      <c r="N2131">
        <v>23.7</v>
      </c>
      <c r="O2131">
        <v>23.7</v>
      </c>
      <c r="P2131" t="s">
        <v>337</v>
      </c>
      <c r="Q2131">
        <v>750.1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0.02</v>
      </c>
      <c r="AB2131">
        <v>22.4</v>
      </c>
      <c r="AC2131">
        <v>41</v>
      </c>
      <c r="AD2131">
        <v>8.5</v>
      </c>
      <c r="AE2131">
        <v>21.6</v>
      </c>
      <c r="AF2131">
        <v>7.85</v>
      </c>
      <c r="AG2131">
        <v>7.2800000000000004E-2</v>
      </c>
      <c r="AH2131" t="s">
        <v>337</v>
      </c>
      <c r="AI2131" t="s">
        <v>337</v>
      </c>
      <c r="AJ2131">
        <v>0</v>
      </c>
      <c r="AK2131">
        <v>117</v>
      </c>
      <c r="AL2131">
        <v>1</v>
      </c>
      <c r="AM2131">
        <v>100</v>
      </c>
      <c r="AN2131">
        <v>5</v>
      </c>
    </row>
    <row r="2132" spans="1:40" x14ac:dyDescent="0.25">
      <c r="A2132" s="34">
        <v>40750</v>
      </c>
      <c r="B2132" s="220">
        <v>0.27083333333333331</v>
      </c>
      <c r="C2132">
        <v>23.7</v>
      </c>
      <c r="D2132">
        <v>24</v>
      </c>
      <c r="E2132">
        <v>23.7</v>
      </c>
      <c r="F2132">
        <v>43</v>
      </c>
      <c r="G2132">
        <v>10.4</v>
      </c>
      <c r="H2132">
        <v>0</v>
      </c>
      <c r="I2132" t="s">
        <v>337</v>
      </c>
      <c r="J2132">
        <v>0</v>
      </c>
      <c r="K2132">
        <v>0</v>
      </c>
      <c r="L2132" t="s">
        <v>337</v>
      </c>
      <c r="M2132">
        <v>23.7</v>
      </c>
      <c r="N2132">
        <v>23.4</v>
      </c>
      <c r="O2132">
        <v>23.4</v>
      </c>
      <c r="P2132" t="s">
        <v>337</v>
      </c>
      <c r="Q2132">
        <v>750.1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1.9E-2</v>
      </c>
      <c r="AB2132">
        <v>22.4</v>
      </c>
      <c r="AC2132">
        <v>44</v>
      </c>
      <c r="AD2132">
        <v>9.5</v>
      </c>
      <c r="AE2132">
        <v>21.7</v>
      </c>
      <c r="AF2132">
        <v>8.3000000000000007</v>
      </c>
      <c r="AG2132">
        <v>7.2800000000000004E-2</v>
      </c>
      <c r="AH2132" t="s">
        <v>337</v>
      </c>
      <c r="AI2132" t="s">
        <v>337</v>
      </c>
      <c r="AJ2132">
        <v>0</v>
      </c>
      <c r="AK2132">
        <v>117</v>
      </c>
      <c r="AL2132">
        <v>1</v>
      </c>
      <c r="AM2132">
        <v>100</v>
      </c>
      <c r="AN2132">
        <v>5</v>
      </c>
    </row>
    <row r="2133" spans="1:40" x14ac:dyDescent="0.25">
      <c r="A2133" s="34">
        <v>40750</v>
      </c>
      <c r="B2133" s="220">
        <v>0.27430555555555552</v>
      </c>
      <c r="C2133">
        <v>23.6</v>
      </c>
      <c r="D2133">
        <v>23.7</v>
      </c>
      <c r="E2133">
        <v>23.6</v>
      </c>
      <c r="F2133">
        <v>45</v>
      </c>
      <c r="G2133">
        <v>10.9</v>
      </c>
      <c r="H2133">
        <v>0</v>
      </c>
      <c r="I2133" t="s">
        <v>337</v>
      </c>
      <c r="J2133">
        <v>0</v>
      </c>
      <c r="K2133">
        <v>0</v>
      </c>
      <c r="L2133" t="s">
        <v>337</v>
      </c>
      <c r="M2133">
        <v>23.6</v>
      </c>
      <c r="N2133">
        <v>23.3</v>
      </c>
      <c r="O2133">
        <v>23.3</v>
      </c>
      <c r="P2133" t="s">
        <v>337</v>
      </c>
      <c r="Q2133">
        <v>750.1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1.7999999999999999E-2</v>
      </c>
      <c r="AB2133">
        <v>22.4</v>
      </c>
      <c r="AC2133">
        <v>46</v>
      </c>
      <c r="AD2133">
        <v>10.199999999999999</v>
      </c>
      <c r="AE2133">
        <v>21.8</v>
      </c>
      <c r="AF2133">
        <v>8.6</v>
      </c>
      <c r="AG2133">
        <v>7.2700000000000001E-2</v>
      </c>
      <c r="AH2133" t="s">
        <v>337</v>
      </c>
      <c r="AI2133" t="s">
        <v>337</v>
      </c>
      <c r="AJ2133">
        <v>0</v>
      </c>
      <c r="AK2133">
        <v>117</v>
      </c>
      <c r="AL2133">
        <v>1</v>
      </c>
      <c r="AM2133">
        <v>100</v>
      </c>
      <c r="AN2133">
        <v>5</v>
      </c>
    </row>
    <row r="2134" spans="1:40" x14ac:dyDescent="0.25">
      <c r="A2134" s="34">
        <v>40750</v>
      </c>
      <c r="B2134" s="220">
        <v>0.27777777777777779</v>
      </c>
      <c r="C2134">
        <v>23.4</v>
      </c>
      <c r="D2134">
        <v>23.6</v>
      </c>
      <c r="E2134">
        <v>23.4</v>
      </c>
      <c r="F2134">
        <v>45</v>
      </c>
      <c r="G2134">
        <v>10.8</v>
      </c>
      <c r="H2134">
        <v>0</v>
      </c>
      <c r="I2134" t="s">
        <v>337</v>
      </c>
      <c r="J2134">
        <v>0</v>
      </c>
      <c r="K2134">
        <v>0</v>
      </c>
      <c r="L2134" t="s">
        <v>337</v>
      </c>
      <c r="M2134">
        <v>23.4</v>
      </c>
      <c r="N2134">
        <v>23.2</v>
      </c>
      <c r="O2134">
        <v>23.2</v>
      </c>
      <c r="P2134" t="s">
        <v>337</v>
      </c>
      <c r="Q2134">
        <v>750.1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1.7999999999999999E-2</v>
      </c>
      <c r="AB2134">
        <v>22.7</v>
      </c>
      <c r="AC2134">
        <v>47</v>
      </c>
      <c r="AD2134">
        <v>10.8</v>
      </c>
      <c r="AE2134">
        <v>22.2</v>
      </c>
      <c r="AF2134">
        <v>8.75</v>
      </c>
      <c r="AG2134">
        <v>7.2599999999999998E-2</v>
      </c>
      <c r="AH2134" t="s">
        <v>337</v>
      </c>
      <c r="AI2134" t="s">
        <v>337</v>
      </c>
      <c r="AJ2134">
        <v>0</v>
      </c>
      <c r="AK2134">
        <v>117</v>
      </c>
      <c r="AL2134">
        <v>1</v>
      </c>
      <c r="AM2134">
        <v>100</v>
      </c>
      <c r="AN2134">
        <v>5</v>
      </c>
    </row>
    <row r="2135" spans="1:40" x14ac:dyDescent="0.25">
      <c r="A2135" s="34">
        <v>40750</v>
      </c>
      <c r="B2135" s="220">
        <v>0.28125</v>
      </c>
      <c r="C2135">
        <v>23.4</v>
      </c>
      <c r="D2135">
        <v>23.4</v>
      </c>
      <c r="E2135">
        <v>23.4</v>
      </c>
      <c r="F2135">
        <v>45</v>
      </c>
      <c r="G2135">
        <v>10.8</v>
      </c>
      <c r="H2135">
        <v>0</v>
      </c>
      <c r="I2135" t="s">
        <v>337</v>
      </c>
      <c r="J2135">
        <v>0</v>
      </c>
      <c r="K2135">
        <v>0</v>
      </c>
      <c r="L2135" t="s">
        <v>337</v>
      </c>
      <c r="M2135">
        <v>23.4</v>
      </c>
      <c r="N2135">
        <v>23.1</v>
      </c>
      <c r="O2135">
        <v>23.1</v>
      </c>
      <c r="P2135" t="s">
        <v>337</v>
      </c>
      <c r="Q2135">
        <v>750.1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1.7999999999999999E-2</v>
      </c>
      <c r="AB2135">
        <v>22.8</v>
      </c>
      <c r="AC2135">
        <v>45</v>
      </c>
      <c r="AD2135">
        <v>10.199999999999999</v>
      </c>
      <c r="AE2135">
        <v>22.3</v>
      </c>
      <c r="AF2135">
        <v>8.4499999999999993</v>
      </c>
      <c r="AG2135">
        <v>7.2599999999999998E-2</v>
      </c>
      <c r="AH2135" t="s">
        <v>337</v>
      </c>
      <c r="AI2135" t="s">
        <v>337</v>
      </c>
      <c r="AJ2135">
        <v>0</v>
      </c>
      <c r="AK2135">
        <v>115</v>
      </c>
      <c r="AL2135">
        <v>1</v>
      </c>
      <c r="AM2135">
        <v>100</v>
      </c>
      <c r="AN2135">
        <v>5</v>
      </c>
    </row>
    <row r="2136" spans="1:40" x14ac:dyDescent="0.25">
      <c r="A2136" s="34">
        <v>40750</v>
      </c>
      <c r="B2136" s="220">
        <v>0.28472222222222221</v>
      </c>
      <c r="C2136">
        <v>23.3</v>
      </c>
      <c r="D2136">
        <v>23.4</v>
      </c>
      <c r="E2136">
        <v>23.3</v>
      </c>
      <c r="F2136">
        <v>45</v>
      </c>
      <c r="G2136">
        <v>10.7</v>
      </c>
      <c r="H2136">
        <v>0</v>
      </c>
      <c r="I2136" t="s">
        <v>336</v>
      </c>
      <c r="J2136">
        <v>0</v>
      </c>
      <c r="K2136">
        <v>1</v>
      </c>
      <c r="L2136" t="s">
        <v>336</v>
      </c>
      <c r="M2136">
        <v>23.3</v>
      </c>
      <c r="N2136">
        <v>23</v>
      </c>
      <c r="O2136">
        <v>23</v>
      </c>
      <c r="P2136" t="s">
        <v>337</v>
      </c>
      <c r="Q2136">
        <v>750.1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1.7000000000000001E-2</v>
      </c>
      <c r="AB2136">
        <v>22.8</v>
      </c>
      <c r="AC2136">
        <v>43</v>
      </c>
      <c r="AD2136">
        <v>9.5</v>
      </c>
      <c r="AE2136">
        <v>22.2</v>
      </c>
      <c r="AF2136">
        <v>8.1300000000000008</v>
      </c>
      <c r="AG2136">
        <v>7.2700000000000001E-2</v>
      </c>
      <c r="AH2136" t="s">
        <v>337</v>
      </c>
      <c r="AI2136" t="s">
        <v>337</v>
      </c>
      <c r="AJ2136">
        <v>0</v>
      </c>
      <c r="AK2136">
        <v>117</v>
      </c>
      <c r="AL2136">
        <v>1</v>
      </c>
      <c r="AM2136">
        <v>100</v>
      </c>
      <c r="AN2136">
        <v>5</v>
      </c>
    </row>
    <row r="2137" spans="1:40" x14ac:dyDescent="0.25">
      <c r="A2137" s="34">
        <v>40750</v>
      </c>
      <c r="B2137" s="220">
        <v>0.28819444444444448</v>
      </c>
      <c r="C2137">
        <v>23.3</v>
      </c>
      <c r="D2137">
        <v>23.3</v>
      </c>
      <c r="E2137">
        <v>23.3</v>
      </c>
      <c r="F2137">
        <v>45</v>
      </c>
      <c r="G2137">
        <v>10.7</v>
      </c>
      <c r="H2137">
        <v>0</v>
      </c>
      <c r="I2137" t="s">
        <v>337</v>
      </c>
      <c r="J2137">
        <v>0</v>
      </c>
      <c r="K2137">
        <v>0</v>
      </c>
      <c r="L2137" t="s">
        <v>337</v>
      </c>
      <c r="M2137">
        <v>23.3</v>
      </c>
      <c r="N2137">
        <v>22.9</v>
      </c>
      <c r="O2137">
        <v>22.9</v>
      </c>
      <c r="P2137" t="s">
        <v>337</v>
      </c>
      <c r="Q2137">
        <v>750.1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1.7000000000000001E-2</v>
      </c>
      <c r="AB2137">
        <v>22.6</v>
      </c>
      <c r="AC2137">
        <v>42</v>
      </c>
      <c r="AD2137">
        <v>9</v>
      </c>
      <c r="AE2137">
        <v>21.8</v>
      </c>
      <c r="AF2137">
        <v>8</v>
      </c>
      <c r="AG2137">
        <v>7.2700000000000001E-2</v>
      </c>
      <c r="AH2137" t="s">
        <v>337</v>
      </c>
      <c r="AI2137" t="s">
        <v>337</v>
      </c>
      <c r="AJ2137">
        <v>0</v>
      </c>
      <c r="AK2137">
        <v>117</v>
      </c>
      <c r="AL2137">
        <v>1</v>
      </c>
      <c r="AM2137">
        <v>100</v>
      </c>
      <c r="AN2137">
        <v>5</v>
      </c>
    </row>
    <row r="2138" spans="1:40" x14ac:dyDescent="0.25">
      <c r="A2138" s="34">
        <v>40750</v>
      </c>
      <c r="B2138" s="220">
        <v>0.29166666666666669</v>
      </c>
      <c r="C2138">
        <v>23.2</v>
      </c>
      <c r="D2138">
        <v>23.3</v>
      </c>
      <c r="E2138">
        <v>23.2</v>
      </c>
      <c r="F2138">
        <v>45</v>
      </c>
      <c r="G2138">
        <v>10.6</v>
      </c>
      <c r="H2138">
        <v>0</v>
      </c>
      <c r="I2138" t="s">
        <v>337</v>
      </c>
      <c r="J2138">
        <v>0</v>
      </c>
      <c r="K2138">
        <v>0</v>
      </c>
      <c r="L2138" t="s">
        <v>337</v>
      </c>
      <c r="M2138">
        <v>23.2</v>
      </c>
      <c r="N2138">
        <v>22.8</v>
      </c>
      <c r="O2138">
        <v>22.8</v>
      </c>
      <c r="P2138" t="s">
        <v>337</v>
      </c>
      <c r="Q2138">
        <v>750.1</v>
      </c>
      <c r="R2138">
        <v>0</v>
      </c>
      <c r="S2138">
        <v>0</v>
      </c>
      <c r="T2138">
        <v>5</v>
      </c>
      <c r="U2138">
        <v>0.04</v>
      </c>
      <c r="V2138">
        <v>5</v>
      </c>
      <c r="W2138">
        <v>0</v>
      </c>
      <c r="X2138">
        <v>0</v>
      </c>
      <c r="Y2138">
        <v>0</v>
      </c>
      <c r="Z2138">
        <v>0</v>
      </c>
      <c r="AA2138">
        <v>1.7000000000000001E-2</v>
      </c>
      <c r="AB2138">
        <v>22.4</v>
      </c>
      <c r="AC2138">
        <v>41</v>
      </c>
      <c r="AD2138">
        <v>8.5</v>
      </c>
      <c r="AE2138">
        <v>21.6</v>
      </c>
      <c r="AF2138">
        <v>7.85</v>
      </c>
      <c r="AG2138">
        <v>7.2800000000000004E-2</v>
      </c>
      <c r="AH2138" t="s">
        <v>337</v>
      </c>
      <c r="AI2138" t="s">
        <v>337</v>
      </c>
      <c r="AJ2138">
        <v>1E-3</v>
      </c>
      <c r="AK2138">
        <v>116</v>
      </c>
      <c r="AL2138">
        <v>1</v>
      </c>
      <c r="AM2138">
        <v>100</v>
      </c>
      <c r="AN2138">
        <v>5</v>
      </c>
    </row>
    <row r="2139" spans="1:40" x14ac:dyDescent="0.25">
      <c r="A2139" s="34">
        <v>40750</v>
      </c>
      <c r="B2139" s="220">
        <v>0.2951388888888889</v>
      </c>
      <c r="C2139">
        <v>23.2</v>
      </c>
      <c r="D2139">
        <v>23.3</v>
      </c>
      <c r="E2139">
        <v>23.2</v>
      </c>
      <c r="F2139">
        <v>45</v>
      </c>
      <c r="G2139">
        <v>10.6</v>
      </c>
      <c r="H2139">
        <v>0</v>
      </c>
      <c r="I2139" t="s">
        <v>337</v>
      </c>
      <c r="J2139">
        <v>0</v>
      </c>
      <c r="K2139">
        <v>0</v>
      </c>
      <c r="L2139" t="s">
        <v>337</v>
      </c>
      <c r="M2139">
        <v>23.2</v>
      </c>
      <c r="N2139">
        <v>22.8</v>
      </c>
      <c r="O2139">
        <v>22.8</v>
      </c>
      <c r="P2139" t="s">
        <v>337</v>
      </c>
      <c r="Q2139">
        <v>750</v>
      </c>
      <c r="R2139">
        <v>0</v>
      </c>
      <c r="S2139">
        <v>0</v>
      </c>
      <c r="T2139">
        <v>9</v>
      </c>
      <c r="U2139">
        <v>0.06</v>
      </c>
      <c r="V2139">
        <v>11</v>
      </c>
      <c r="W2139">
        <v>0</v>
      </c>
      <c r="X2139">
        <v>0</v>
      </c>
      <c r="Y2139">
        <v>0</v>
      </c>
      <c r="Z2139">
        <v>0</v>
      </c>
      <c r="AA2139">
        <v>1.7000000000000001E-2</v>
      </c>
      <c r="AB2139">
        <v>22.4</v>
      </c>
      <c r="AC2139">
        <v>44</v>
      </c>
      <c r="AD2139">
        <v>9.5</v>
      </c>
      <c r="AE2139">
        <v>21.7</v>
      </c>
      <c r="AF2139">
        <v>8.3000000000000007</v>
      </c>
      <c r="AG2139">
        <v>7.2700000000000001E-2</v>
      </c>
      <c r="AH2139" t="s">
        <v>337</v>
      </c>
      <c r="AI2139" t="s">
        <v>337</v>
      </c>
      <c r="AJ2139">
        <v>0</v>
      </c>
      <c r="AK2139">
        <v>116</v>
      </c>
      <c r="AL2139">
        <v>1</v>
      </c>
      <c r="AM2139">
        <v>100</v>
      </c>
      <c r="AN2139">
        <v>5</v>
      </c>
    </row>
    <row r="2140" spans="1:40" x14ac:dyDescent="0.25">
      <c r="A2140" s="34">
        <v>40750</v>
      </c>
      <c r="B2140" s="220">
        <v>0.2986111111111111</v>
      </c>
      <c r="C2140">
        <v>23.3</v>
      </c>
      <c r="D2140">
        <v>23.3</v>
      </c>
      <c r="E2140">
        <v>23.2</v>
      </c>
      <c r="F2140">
        <v>45</v>
      </c>
      <c r="G2140">
        <v>10.7</v>
      </c>
      <c r="H2140">
        <v>0</v>
      </c>
      <c r="I2140" t="s">
        <v>337</v>
      </c>
      <c r="J2140">
        <v>0</v>
      </c>
      <c r="K2140">
        <v>0</v>
      </c>
      <c r="L2140" t="s">
        <v>337</v>
      </c>
      <c r="M2140">
        <v>23.3</v>
      </c>
      <c r="N2140">
        <v>22.9</v>
      </c>
      <c r="O2140">
        <v>22.9</v>
      </c>
      <c r="P2140" t="s">
        <v>337</v>
      </c>
      <c r="Q2140">
        <v>750.1</v>
      </c>
      <c r="R2140">
        <v>0</v>
      </c>
      <c r="S2140">
        <v>0</v>
      </c>
      <c r="T2140">
        <v>12</v>
      </c>
      <c r="U2140">
        <v>0.09</v>
      </c>
      <c r="V2140">
        <v>14</v>
      </c>
      <c r="W2140">
        <v>0</v>
      </c>
      <c r="X2140">
        <v>0</v>
      </c>
      <c r="Y2140">
        <v>0</v>
      </c>
      <c r="Z2140">
        <v>0</v>
      </c>
      <c r="AA2140">
        <v>1.7000000000000001E-2</v>
      </c>
      <c r="AB2140">
        <v>22.4</v>
      </c>
      <c r="AC2140">
        <v>46</v>
      </c>
      <c r="AD2140">
        <v>10.199999999999999</v>
      </c>
      <c r="AE2140">
        <v>21.8</v>
      </c>
      <c r="AF2140">
        <v>8.6</v>
      </c>
      <c r="AG2140">
        <v>7.2700000000000001E-2</v>
      </c>
      <c r="AH2140" t="s">
        <v>337</v>
      </c>
      <c r="AI2140" t="s">
        <v>337</v>
      </c>
      <c r="AJ2140">
        <v>0</v>
      </c>
      <c r="AK2140">
        <v>117</v>
      </c>
      <c r="AL2140">
        <v>1</v>
      </c>
      <c r="AM2140">
        <v>100</v>
      </c>
      <c r="AN2140">
        <v>5</v>
      </c>
    </row>
    <row r="2141" spans="1:40" x14ac:dyDescent="0.25">
      <c r="A2141" s="34">
        <v>40750</v>
      </c>
      <c r="B2141" s="220">
        <v>0.30208333333333331</v>
      </c>
      <c r="C2141">
        <v>23.3</v>
      </c>
      <c r="D2141">
        <v>23.3</v>
      </c>
      <c r="E2141">
        <v>23.3</v>
      </c>
      <c r="F2141">
        <v>45</v>
      </c>
      <c r="G2141">
        <v>10.7</v>
      </c>
      <c r="H2141">
        <v>0</v>
      </c>
      <c r="I2141" t="s">
        <v>337</v>
      </c>
      <c r="J2141">
        <v>0</v>
      </c>
      <c r="K2141">
        <v>0</v>
      </c>
      <c r="L2141" t="s">
        <v>337</v>
      </c>
      <c r="M2141">
        <v>23.3</v>
      </c>
      <c r="N2141">
        <v>23</v>
      </c>
      <c r="O2141">
        <v>23</v>
      </c>
      <c r="P2141" t="s">
        <v>337</v>
      </c>
      <c r="Q2141">
        <v>750.1</v>
      </c>
      <c r="R2141">
        <v>0</v>
      </c>
      <c r="S2141">
        <v>0</v>
      </c>
      <c r="T2141">
        <v>17</v>
      </c>
      <c r="U2141">
        <v>0.12</v>
      </c>
      <c r="V2141">
        <v>18</v>
      </c>
      <c r="W2141">
        <v>0</v>
      </c>
      <c r="X2141">
        <v>0</v>
      </c>
      <c r="Y2141">
        <v>0</v>
      </c>
      <c r="Z2141">
        <v>0</v>
      </c>
      <c r="AA2141">
        <v>1.7000000000000001E-2</v>
      </c>
      <c r="AB2141">
        <v>22.7</v>
      </c>
      <c r="AC2141">
        <v>46</v>
      </c>
      <c r="AD2141">
        <v>10.5</v>
      </c>
      <c r="AE2141">
        <v>22.2</v>
      </c>
      <c r="AF2141">
        <v>8.59</v>
      </c>
      <c r="AG2141">
        <v>7.2599999999999998E-2</v>
      </c>
      <c r="AH2141" t="s">
        <v>337</v>
      </c>
      <c r="AI2141" t="s">
        <v>337</v>
      </c>
      <c r="AJ2141">
        <v>0</v>
      </c>
      <c r="AK2141">
        <v>116</v>
      </c>
      <c r="AL2141">
        <v>1</v>
      </c>
      <c r="AM2141">
        <v>100</v>
      </c>
      <c r="AN2141">
        <v>5</v>
      </c>
    </row>
    <row r="2142" spans="1:40" x14ac:dyDescent="0.25">
      <c r="A2142" s="34">
        <v>40750</v>
      </c>
      <c r="B2142" s="220">
        <v>0.30555555555555552</v>
      </c>
      <c r="C2142">
        <v>23.4</v>
      </c>
      <c r="D2142">
        <v>23.4</v>
      </c>
      <c r="E2142">
        <v>23.3</v>
      </c>
      <c r="F2142">
        <v>45</v>
      </c>
      <c r="G2142">
        <v>10.8</v>
      </c>
      <c r="H2142">
        <v>0</v>
      </c>
      <c r="I2142" t="s">
        <v>337</v>
      </c>
      <c r="J2142">
        <v>0</v>
      </c>
      <c r="K2142">
        <v>0</v>
      </c>
      <c r="L2142" t="s">
        <v>337</v>
      </c>
      <c r="M2142">
        <v>23.4</v>
      </c>
      <c r="N2142">
        <v>23.2</v>
      </c>
      <c r="O2142">
        <v>23.2</v>
      </c>
      <c r="P2142" t="s">
        <v>337</v>
      </c>
      <c r="Q2142">
        <v>750.1</v>
      </c>
      <c r="R2142">
        <v>0</v>
      </c>
      <c r="S2142">
        <v>0</v>
      </c>
      <c r="T2142">
        <v>21</v>
      </c>
      <c r="U2142">
        <v>0.15</v>
      </c>
      <c r="V2142">
        <v>23</v>
      </c>
      <c r="W2142">
        <v>0</v>
      </c>
      <c r="X2142">
        <v>0</v>
      </c>
      <c r="Y2142">
        <v>0</v>
      </c>
      <c r="Z2142">
        <v>0</v>
      </c>
      <c r="AA2142">
        <v>1.7999999999999999E-2</v>
      </c>
      <c r="AB2142">
        <v>22.8</v>
      </c>
      <c r="AC2142">
        <v>44</v>
      </c>
      <c r="AD2142">
        <v>9.9</v>
      </c>
      <c r="AE2142">
        <v>22.2</v>
      </c>
      <c r="AF2142">
        <v>8.2899999999999991</v>
      </c>
      <c r="AG2142">
        <v>7.2599999999999998E-2</v>
      </c>
      <c r="AH2142" t="s">
        <v>337</v>
      </c>
      <c r="AI2142" t="s">
        <v>337</v>
      </c>
      <c r="AJ2142">
        <v>0</v>
      </c>
      <c r="AK2142">
        <v>116</v>
      </c>
      <c r="AL2142">
        <v>1</v>
      </c>
      <c r="AM2142">
        <v>100</v>
      </c>
      <c r="AN2142">
        <v>5</v>
      </c>
    </row>
    <row r="2143" spans="1:40" x14ac:dyDescent="0.25">
      <c r="A2143" s="34">
        <v>40750</v>
      </c>
      <c r="B2143" s="220">
        <v>0.30902777777777779</v>
      </c>
      <c r="C2143">
        <v>23.6</v>
      </c>
      <c r="D2143">
        <v>23.6</v>
      </c>
      <c r="E2143">
        <v>23.4</v>
      </c>
      <c r="F2143">
        <v>45</v>
      </c>
      <c r="G2143">
        <v>10.9</v>
      </c>
      <c r="H2143">
        <v>0</v>
      </c>
      <c r="I2143" t="s">
        <v>337</v>
      </c>
      <c r="J2143">
        <v>0</v>
      </c>
      <c r="K2143">
        <v>0</v>
      </c>
      <c r="L2143" t="s">
        <v>337</v>
      </c>
      <c r="M2143">
        <v>23.6</v>
      </c>
      <c r="N2143">
        <v>23.3</v>
      </c>
      <c r="O2143">
        <v>23.3</v>
      </c>
      <c r="P2143" t="s">
        <v>337</v>
      </c>
      <c r="Q2143">
        <v>750.1</v>
      </c>
      <c r="R2143">
        <v>0</v>
      </c>
      <c r="S2143">
        <v>0</v>
      </c>
      <c r="T2143">
        <v>25</v>
      </c>
      <c r="U2143">
        <v>0.18</v>
      </c>
      <c r="V2143">
        <v>26</v>
      </c>
      <c r="W2143">
        <v>0</v>
      </c>
      <c r="X2143">
        <v>0</v>
      </c>
      <c r="Y2143">
        <v>0</v>
      </c>
      <c r="Z2143">
        <v>0</v>
      </c>
      <c r="AA2143">
        <v>1.7999999999999999E-2</v>
      </c>
      <c r="AB2143">
        <v>22.8</v>
      </c>
      <c r="AC2143">
        <v>43</v>
      </c>
      <c r="AD2143">
        <v>9.5</v>
      </c>
      <c r="AE2143">
        <v>22.2</v>
      </c>
      <c r="AF2143">
        <v>8.1300000000000008</v>
      </c>
      <c r="AG2143">
        <v>7.2700000000000001E-2</v>
      </c>
      <c r="AH2143" t="s">
        <v>337</v>
      </c>
      <c r="AI2143" t="s">
        <v>337</v>
      </c>
      <c r="AJ2143">
        <v>0</v>
      </c>
      <c r="AK2143">
        <v>117</v>
      </c>
      <c r="AL2143">
        <v>1</v>
      </c>
      <c r="AM2143">
        <v>100</v>
      </c>
      <c r="AN2143">
        <v>5</v>
      </c>
    </row>
    <row r="2144" spans="1:40" x14ac:dyDescent="0.25">
      <c r="A2144" s="34">
        <v>40750</v>
      </c>
      <c r="B2144" s="220">
        <v>0.3125</v>
      </c>
      <c r="C2144">
        <v>23.6</v>
      </c>
      <c r="D2144">
        <v>23.6</v>
      </c>
      <c r="E2144">
        <v>23.5</v>
      </c>
      <c r="F2144">
        <v>44</v>
      </c>
      <c r="G2144">
        <v>10.6</v>
      </c>
      <c r="H2144">
        <v>0</v>
      </c>
      <c r="I2144" t="s">
        <v>337</v>
      </c>
      <c r="J2144">
        <v>0</v>
      </c>
      <c r="K2144">
        <v>0</v>
      </c>
      <c r="L2144" t="s">
        <v>337</v>
      </c>
      <c r="M2144">
        <v>23.6</v>
      </c>
      <c r="N2144">
        <v>23.3</v>
      </c>
      <c r="O2144">
        <v>23.3</v>
      </c>
      <c r="P2144" t="s">
        <v>337</v>
      </c>
      <c r="Q2144">
        <v>750.1</v>
      </c>
      <c r="R2144">
        <v>0</v>
      </c>
      <c r="S2144">
        <v>0</v>
      </c>
      <c r="T2144">
        <v>29</v>
      </c>
      <c r="U2144">
        <v>0.21</v>
      </c>
      <c r="V2144">
        <v>32</v>
      </c>
      <c r="W2144">
        <v>0</v>
      </c>
      <c r="X2144">
        <v>0</v>
      </c>
      <c r="Y2144">
        <v>0</v>
      </c>
      <c r="Z2144">
        <v>0</v>
      </c>
      <c r="AA2144">
        <v>1.7999999999999999E-2</v>
      </c>
      <c r="AB2144">
        <v>22.6</v>
      </c>
      <c r="AC2144">
        <v>42</v>
      </c>
      <c r="AD2144">
        <v>9</v>
      </c>
      <c r="AE2144">
        <v>21.8</v>
      </c>
      <c r="AF2144">
        <v>8</v>
      </c>
      <c r="AG2144">
        <v>7.2700000000000001E-2</v>
      </c>
      <c r="AH2144" t="s">
        <v>337</v>
      </c>
      <c r="AI2144" t="s">
        <v>337</v>
      </c>
      <c r="AJ2144">
        <v>0</v>
      </c>
      <c r="AK2144">
        <v>118</v>
      </c>
      <c r="AL2144">
        <v>1</v>
      </c>
      <c r="AM2144">
        <v>100</v>
      </c>
      <c r="AN2144">
        <v>5</v>
      </c>
    </row>
    <row r="2145" spans="1:40" x14ac:dyDescent="0.25">
      <c r="A2145" s="34">
        <v>40750</v>
      </c>
      <c r="B2145" s="220">
        <v>0.31597222222222221</v>
      </c>
      <c r="C2145">
        <v>23.7</v>
      </c>
      <c r="D2145">
        <v>23.7</v>
      </c>
      <c r="E2145">
        <v>23.6</v>
      </c>
      <c r="F2145">
        <v>45</v>
      </c>
      <c r="G2145">
        <v>11</v>
      </c>
      <c r="H2145">
        <v>0</v>
      </c>
      <c r="I2145" t="s">
        <v>336</v>
      </c>
      <c r="J2145">
        <v>0</v>
      </c>
      <c r="K2145">
        <v>1</v>
      </c>
      <c r="L2145" t="s">
        <v>336</v>
      </c>
      <c r="M2145">
        <v>23.7</v>
      </c>
      <c r="N2145">
        <v>23.4</v>
      </c>
      <c r="O2145">
        <v>23.4</v>
      </c>
      <c r="P2145" t="s">
        <v>337</v>
      </c>
      <c r="Q2145">
        <v>750.2</v>
      </c>
      <c r="R2145">
        <v>0</v>
      </c>
      <c r="S2145">
        <v>0</v>
      </c>
      <c r="T2145">
        <v>38</v>
      </c>
      <c r="U2145">
        <v>0.27</v>
      </c>
      <c r="V2145">
        <v>44</v>
      </c>
      <c r="W2145">
        <v>0</v>
      </c>
      <c r="X2145">
        <v>0</v>
      </c>
      <c r="Y2145">
        <v>0</v>
      </c>
      <c r="Z2145">
        <v>0</v>
      </c>
      <c r="AA2145">
        <v>1.9E-2</v>
      </c>
      <c r="AB2145">
        <v>22.4</v>
      </c>
      <c r="AC2145">
        <v>41</v>
      </c>
      <c r="AD2145">
        <v>8.5</v>
      </c>
      <c r="AE2145">
        <v>21.6</v>
      </c>
      <c r="AF2145">
        <v>7.85</v>
      </c>
      <c r="AG2145">
        <v>7.2800000000000004E-2</v>
      </c>
      <c r="AH2145" t="s">
        <v>337</v>
      </c>
      <c r="AI2145" t="s">
        <v>337</v>
      </c>
      <c r="AJ2145">
        <v>0</v>
      </c>
      <c r="AK2145">
        <v>116</v>
      </c>
      <c r="AL2145">
        <v>1</v>
      </c>
      <c r="AM2145">
        <v>100</v>
      </c>
      <c r="AN2145">
        <v>5</v>
      </c>
    </row>
    <row r="2146" spans="1:40" x14ac:dyDescent="0.25">
      <c r="A2146" s="34">
        <v>40750</v>
      </c>
      <c r="B2146" s="220">
        <v>0.31944444444444448</v>
      </c>
      <c r="C2146">
        <v>23.8</v>
      </c>
      <c r="D2146">
        <v>23.8</v>
      </c>
      <c r="E2146">
        <v>23.7</v>
      </c>
      <c r="F2146">
        <v>44</v>
      </c>
      <c r="G2146">
        <v>10.8</v>
      </c>
      <c r="H2146">
        <v>0</v>
      </c>
      <c r="I2146" t="s">
        <v>336</v>
      </c>
      <c r="J2146">
        <v>0</v>
      </c>
      <c r="K2146">
        <v>1</v>
      </c>
      <c r="L2146" t="s">
        <v>336</v>
      </c>
      <c r="M2146">
        <v>23.8</v>
      </c>
      <c r="N2146">
        <v>23.5</v>
      </c>
      <c r="O2146">
        <v>23.5</v>
      </c>
      <c r="P2146" t="s">
        <v>337</v>
      </c>
      <c r="Q2146">
        <v>750.2</v>
      </c>
      <c r="R2146">
        <v>0</v>
      </c>
      <c r="S2146">
        <v>0</v>
      </c>
      <c r="T2146">
        <v>49</v>
      </c>
      <c r="U2146">
        <v>0.35</v>
      </c>
      <c r="V2146">
        <v>54</v>
      </c>
      <c r="W2146">
        <v>0</v>
      </c>
      <c r="X2146">
        <v>0</v>
      </c>
      <c r="Y2146">
        <v>0</v>
      </c>
      <c r="Z2146">
        <v>0</v>
      </c>
      <c r="AA2146">
        <v>1.9E-2</v>
      </c>
      <c r="AB2146">
        <v>22.4</v>
      </c>
      <c r="AC2146">
        <v>44</v>
      </c>
      <c r="AD2146">
        <v>9.6</v>
      </c>
      <c r="AE2146">
        <v>21.7</v>
      </c>
      <c r="AF2146">
        <v>8.3000000000000007</v>
      </c>
      <c r="AG2146">
        <v>7.2700000000000001E-2</v>
      </c>
      <c r="AH2146" t="s">
        <v>337</v>
      </c>
      <c r="AI2146" t="s">
        <v>337</v>
      </c>
      <c r="AJ2146">
        <v>0</v>
      </c>
      <c r="AK2146">
        <v>114</v>
      </c>
      <c r="AL2146">
        <v>1</v>
      </c>
      <c r="AM2146">
        <v>100</v>
      </c>
      <c r="AN2146">
        <v>5</v>
      </c>
    </row>
    <row r="2147" spans="1:40" x14ac:dyDescent="0.25">
      <c r="A2147" s="34">
        <v>40750</v>
      </c>
      <c r="B2147" s="220">
        <v>0.32291666666666669</v>
      </c>
      <c r="C2147">
        <v>23.9</v>
      </c>
      <c r="D2147">
        <v>23.9</v>
      </c>
      <c r="E2147">
        <v>23.8</v>
      </c>
      <c r="F2147">
        <v>44</v>
      </c>
      <c r="G2147">
        <v>10.9</v>
      </c>
      <c r="H2147">
        <v>0</v>
      </c>
      <c r="I2147" t="s">
        <v>336</v>
      </c>
      <c r="J2147">
        <v>0</v>
      </c>
      <c r="K2147">
        <v>1</v>
      </c>
      <c r="L2147" t="s">
        <v>336</v>
      </c>
      <c r="M2147">
        <v>23.9</v>
      </c>
      <c r="N2147">
        <v>23.7</v>
      </c>
      <c r="O2147">
        <v>23.7</v>
      </c>
      <c r="P2147" t="s">
        <v>337</v>
      </c>
      <c r="Q2147">
        <v>750.2</v>
      </c>
      <c r="R2147">
        <v>0</v>
      </c>
      <c r="S2147">
        <v>0</v>
      </c>
      <c r="T2147">
        <v>60</v>
      </c>
      <c r="U2147">
        <v>0.43</v>
      </c>
      <c r="V2147">
        <v>63</v>
      </c>
      <c r="W2147">
        <v>0</v>
      </c>
      <c r="X2147">
        <v>0</v>
      </c>
      <c r="Y2147">
        <v>0</v>
      </c>
      <c r="Z2147">
        <v>0</v>
      </c>
      <c r="AA2147">
        <v>1.9E-2</v>
      </c>
      <c r="AB2147">
        <v>22.6</v>
      </c>
      <c r="AC2147">
        <v>46</v>
      </c>
      <c r="AD2147">
        <v>10.3</v>
      </c>
      <c r="AE2147">
        <v>22</v>
      </c>
      <c r="AF2147">
        <v>8.6</v>
      </c>
      <c r="AG2147">
        <v>7.2700000000000001E-2</v>
      </c>
      <c r="AH2147" t="s">
        <v>337</v>
      </c>
      <c r="AI2147" t="s">
        <v>337</v>
      </c>
      <c r="AJ2147">
        <v>0</v>
      </c>
      <c r="AK2147">
        <v>117</v>
      </c>
      <c r="AL2147">
        <v>1</v>
      </c>
      <c r="AM2147">
        <v>100</v>
      </c>
      <c r="AN2147">
        <v>5</v>
      </c>
    </row>
    <row r="2148" spans="1:40" x14ac:dyDescent="0.25">
      <c r="A2148" s="34">
        <v>40750</v>
      </c>
      <c r="B2148" s="220">
        <v>0.3263888888888889</v>
      </c>
      <c r="C2148">
        <v>24.1</v>
      </c>
      <c r="D2148">
        <v>24.1</v>
      </c>
      <c r="E2148">
        <v>23.9</v>
      </c>
      <c r="F2148">
        <v>44</v>
      </c>
      <c r="G2148">
        <v>11</v>
      </c>
      <c r="H2148">
        <v>0</v>
      </c>
      <c r="I2148" t="s">
        <v>336</v>
      </c>
      <c r="J2148">
        <v>0</v>
      </c>
      <c r="K2148">
        <v>2</v>
      </c>
      <c r="L2148" t="s">
        <v>336</v>
      </c>
      <c r="M2148">
        <v>24.1</v>
      </c>
      <c r="N2148">
        <v>23.8</v>
      </c>
      <c r="O2148">
        <v>23.8</v>
      </c>
      <c r="P2148" t="s">
        <v>337</v>
      </c>
      <c r="Q2148">
        <v>750.2</v>
      </c>
      <c r="R2148">
        <v>0</v>
      </c>
      <c r="S2148">
        <v>0</v>
      </c>
      <c r="T2148">
        <v>75</v>
      </c>
      <c r="U2148">
        <v>0.54</v>
      </c>
      <c r="V2148">
        <v>84</v>
      </c>
      <c r="W2148">
        <v>0</v>
      </c>
      <c r="X2148">
        <v>0</v>
      </c>
      <c r="Y2148">
        <v>0</v>
      </c>
      <c r="Z2148">
        <v>0</v>
      </c>
      <c r="AA2148">
        <v>0.02</v>
      </c>
      <c r="AB2148">
        <v>22.8</v>
      </c>
      <c r="AC2148">
        <v>46</v>
      </c>
      <c r="AD2148">
        <v>10.6</v>
      </c>
      <c r="AE2148">
        <v>22.4</v>
      </c>
      <c r="AF2148">
        <v>8.59</v>
      </c>
      <c r="AG2148">
        <v>7.2599999999999998E-2</v>
      </c>
      <c r="AH2148" t="s">
        <v>337</v>
      </c>
      <c r="AI2148" t="s">
        <v>337</v>
      </c>
      <c r="AJ2148">
        <v>0</v>
      </c>
      <c r="AK2148">
        <v>117</v>
      </c>
      <c r="AL2148">
        <v>1</v>
      </c>
      <c r="AM2148">
        <v>100</v>
      </c>
      <c r="AN2148">
        <v>5</v>
      </c>
    </row>
    <row r="2149" spans="1:40" x14ac:dyDescent="0.25">
      <c r="A2149" s="34">
        <v>40750</v>
      </c>
      <c r="B2149" s="220">
        <v>0.3298611111111111</v>
      </c>
      <c r="C2149">
        <v>24.2</v>
      </c>
      <c r="D2149">
        <v>24.2</v>
      </c>
      <c r="E2149">
        <v>24.1</v>
      </c>
      <c r="F2149">
        <v>44</v>
      </c>
      <c r="G2149">
        <v>11.2</v>
      </c>
      <c r="H2149">
        <v>2</v>
      </c>
      <c r="I2149" t="s">
        <v>336</v>
      </c>
      <c r="J2149">
        <v>0.17</v>
      </c>
      <c r="K2149">
        <v>3</v>
      </c>
      <c r="L2149" t="s">
        <v>336</v>
      </c>
      <c r="M2149">
        <v>24.2</v>
      </c>
      <c r="N2149">
        <v>23.9</v>
      </c>
      <c r="O2149">
        <v>23.9</v>
      </c>
      <c r="P2149" t="s">
        <v>337</v>
      </c>
      <c r="Q2149">
        <v>750.3</v>
      </c>
      <c r="R2149">
        <v>0</v>
      </c>
      <c r="S2149">
        <v>0</v>
      </c>
      <c r="T2149">
        <v>94</v>
      </c>
      <c r="U2149">
        <v>0.67</v>
      </c>
      <c r="V2149">
        <v>97</v>
      </c>
      <c r="W2149">
        <v>0</v>
      </c>
      <c r="X2149">
        <v>0</v>
      </c>
      <c r="Y2149">
        <v>0</v>
      </c>
      <c r="Z2149">
        <v>0</v>
      </c>
      <c r="AA2149">
        <v>0.02</v>
      </c>
      <c r="AB2149">
        <v>22.9</v>
      </c>
      <c r="AC2149">
        <v>44</v>
      </c>
      <c r="AD2149">
        <v>10</v>
      </c>
      <c r="AE2149">
        <v>22.4</v>
      </c>
      <c r="AF2149">
        <v>8.2799999999999994</v>
      </c>
      <c r="AG2149">
        <v>7.2599999999999998E-2</v>
      </c>
      <c r="AH2149" t="s">
        <v>337</v>
      </c>
      <c r="AI2149" t="s">
        <v>337</v>
      </c>
      <c r="AJ2149">
        <v>0</v>
      </c>
      <c r="AK2149">
        <v>117</v>
      </c>
      <c r="AL2149">
        <v>1</v>
      </c>
      <c r="AM2149">
        <v>100</v>
      </c>
      <c r="AN2149">
        <v>5</v>
      </c>
    </row>
    <row r="2150" spans="1:40" x14ac:dyDescent="0.25">
      <c r="A2150" s="34">
        <v>40750</v>
      </c>
      <c r="B2150" s="220">
        <v>0.33333333333333331</v>
      </c>
      <c r="C2150">
        <v>24.3</v>
      </c>
      <c r="D2150">
        <v>24.3</v>
      </c>
      <c r="E2150">
        <v>24.2</v>
      </c>
      <c r="F2150">
        <v>44</v>
      </c>
      <c r="G2150">
        <v>11.3</v>
      </c>
      <c r="H2150">
        <v>2</v>
      </c>
      <c r="I2150" t="s">
        <v>336</v>
      </c>
      <c r="J2150">
        <v>0.17</v>
      </c>
      <c r="K2150">
        <v>3</v>
      </c>
      <c r="L2150" t="s">
        <v>336</v>
      </c>
      <c r="M2150">
        <v>24.3</v>
      </c>
      <c r="N2150">
        <v>24.1</v>
      </c>
      <c r="O2150">
        <v>24.1</v>
      </c>
      <c r="P2150" t="s">
        <v>337</v>
      </c>
      <c r="Q2150">
        <v>750.3</v>
      </c>
      <c r="R2150">
        <v>0</v>
      </c>
      <c r="S2150">
        <v>0</v>
      </c>
      <c r="T2150">
        <v>75</v>
      </c>
      <c r="U2150">
        <v>0.54</v>
      </c>
      <c r="V2150">
        <v>90</v>
      </c>
      <c r="W2150">
        <v>0</v>
      </c>
      <c r="X2150">
        <v>0</v>
      </c>
      <c r="Y2150">
        <v>0</v>
      </c>
      <c r="Z2150">
        <v>0</v>
      </c>
      <c r="AA2150">
        <v>2.1000000000000001E-2</v>
      </c>
      <c r="AB2150">
        <v>22.9</v>
      </c>
      <c r="AC2150">
        <v>42</v>
      </c>
      <c r="AD2150">
        <v>9.3000000000000007</v>
      </c>
      <c r="AE2150">
        <v>22.4</v>
      </c>
      <c r="AF2150">
        <v>7.98</v>
      </c>
      <c r="AG2150">
        <v>7.2599999999999998E-2</v>
      </c>
      <c r="AH2150" t="s">
        <v>337</v>
      </c>
      <c r="AI2150" t="s">
        <v>337</v>
      </c>
      <c r="AJ2150">
        <v>2E-3</v>
      </c>
      <c r="AK2150">
        <v>117</v>
      </c>
      <c r="AL2150">
        <v>1</v>
      </c>
      <c r="AM2150">
        <v>100</v>
      </c>
      <c r="AN2150">
        <v>5</v>
      </c>
    </row>
    <row r="2151" spans="1:40" x14ac:dyDescent="0.25">
      <c r="A2151" s="34">
        <v>40750</v>
      </c>
      <c r="B2151" s="220">
        <v>0.33680555555555558</v>
      </c>
      <c r="C2151">
        <v>24.4</v>
      </c>
      <c r="D2151">
        <v>24.4</v>
      </c>
      <c r="E2151">
        <v>24.3</v>
      </c>
      <c r="F2151">
        <v>44</v>
      </c>
      <c r="G2151">
        <v>11.4</v>
      </c>
      <c r="H2151">
        <v>2</v>
      </c>
      <c r="I2151" t="s">
        <v>336</v>
      </c>
      <c r="J2151">
        <v>0.17</v>
      </c>
      <c r="K2151">
        <v>3</v>
      </c>
      <c r="L2151" t="s">
        <v>336</v>
      </c>
      <c r="M2151">
        <v>24.4</v>
      </c>
      <c r="N2151">
        <v>24.2</v>
      </c>
      <c r="O2151">
        <v>24.2</v>
      </c>
      <c r="P2151" t="s">
        <v>337</v>
      </c>
      <c r="Q2151">
        <v>750.3</v>
      </c>
      <c r="R2151">
        <v>0</v>
      </c>
      <c r="S2151">
        <v>0</v>
      </c>
      <c r="T2151">
        <v>97</v>
      </c>
      <c r="U2151">
        <v>0.7</v>
      </c>
      <c r="V2151">
        <v>116</v>
      </c>
      <c r="W2151">
        <v>0</v>
      </c>
      <c r="X2151">
        <v>0</v>
      </c>
      <c r="Y2151">
        <v>0</v>
      </c>
      <c r="Z2151">
        <v>0</v>
      </c>
      <c r="AA2151">
        <v>2.1000000000000001E-2</v>
      </c>
      <c r="AB2151">
        <v>22.8</v>
      </c>
      <c r="AC2151">
        <v>41</v>
      </c>
      <c r="AD2151">
        <v>8.8000000000000007</v>
      </c>
      <c r="AE2151">
        <v>22.1</v>
      </c>
      <c r="AF2151">
        <v>7.83</v>
      </c>
      <c r="AG2151">
        <v>7.2700000000000001E-2</v>
      </c>
      <c r="AH2151" t="s">
        <v>337</v>
      </c>
      <c r="AI2151" t="s">
        <v>337</v>
      </c>
      <c r="AJ2151">
        <v>0</v>
      </c>
      <c r="AK2151">
        <v>117</v>
      </c>
      <c r="AL2151">
        <v>1</v>
      </c>
      <c r="AM2151">
        <v>100</v>
      </c>
      <c r="AN2151">
        <v>5</v>
      </c>
    </row>
    <row r="2152" spans="1:40" x14ac:dyDescent="0.25">
      <c r="A2152" s="34">
        <v>40750</v>
      </c>
      <c r="B2152" s="220">
        <v>0.34027777777777773</v>
      </c>
      <c r="C2152">
        <v>24.7</v>
      </c>
      <c r="D2152">
        <v>24.7</v>
      </c>
      <c r="E2152">
        <v>24.4</v>
      </c>
      <c r="F2152">
        <v>44</v>
      </c>
      <c r="G2152">
        <v>11.6</v>
      </c>
      <c r="H2152">
        <v>2</v>
      </c>
      <c r="I2152" t="s">
        <v>336</v>
      </c>
      <c r="J2152">
        <v>0.17</v>
      </c>
      <c r="K2152">
        <v>4</v>
      </c>
      <c r="L2152" t="s">
        <v>336</v>
      </c>
      <c r="M2152">
        <v>24.7</v>
      </c>
      <c r="N2152">
        <v>24.4</v>
      </c>
      <c r="O2152">
        <v>24.4</v>
      </c>
      <c r="P2152" t="s">
        <v>337</v>
      </c>
      <c r="Q2152">
        <v>750.2</v>
      </c>
      <c r="R2152">
        <v>0</v>
      </c>
      <c r="S2152">
        <v>0</v>
      </c>
      <c r="T2152">
        <v>121</v>
      </c>
      <c r="U2152">
        <v>0.87</v>
      </c>
      <c r="V2152">
        <v>134</v>
      </c>
      <c r="W2152">
        <v>0.1</v>
      </c>
      <c r="X2152">
        <v>0</v>
      </c>
      <c r="Y2152">
        <v>0.5</v>
      </c>
      <c r="Z2152">
        <v>0</v>
      </c>
      <c r="AA2152">
        <v>2.1999999999999999E-2</v>
      </c>
      <c r="AB2152">
        <v>22.8</v>
      </c>
      <c r="AC2152">
        <v>41</v>
      </c>
      <c r="AD2152">
        <v>8.8000000000000007</v>
      </c>
      <c r="AE2152">
        <v>22.1</v>
      </c>
      <c r="AF2152">
        <v>7.83</v>
      </c>
      <c r="AG2152">
        <v>7.2700000000000001E-2</v>
      </c>
      <c r="AH2152" t="s">
        <v>337</v>
      </c>
      <c r="AI2152" t="s">
        <v>337</v>
      </c>
      <c r="AJ2152">
        <v>0</v>
      </c>
      <c r="AK2152">
        <v>117</v>
      </c>
      <c r="AL2152">
        <v>1</v>
      </c>
      <c r="AM2152">
        <v>100</v>
      </c>
      <c r="AN2152">
        <v>5</v>
      </c>
    </row>
    <row r="2153" spans="1:40" x14ac:dyDescent="0.25">
      <c r="A2153" s="34">
        <v>40750</v>
      </c>
      <c r="B2153" s="220">
        <v>0.34375</v>
      </c>
      <c r="C2153">
        <v>24.9</v>
      </c>
      <c r="D2153">
        <v>24.9</v>
      </c>
      <c r="E2153">
        <v>24.7</v>
      </c>
      <c r="F2153">
        <v>44</v>
      </c>
      <c r="G2153">
        <v>11.8</v>
      </c>
      <c r="H2153">
        <v>2</v>
      </c>
      <c r="I2153" t="s">
        <v>336</v>
      </c>
      <c r="J2153">
        <v>0.17</v>
      </c>
      <c r="K2153">
        <v>4</v>
      </c>
      <c r="L2153" t="s">
        <v>336</v>
      </c>
      <c r="M2153">
        <v>24.9</v>
      </c>
      <c r="N2153">
        <v>24.6</v>
      </c>
      <c r="O2153">
        <v>24.6</v>
      </c>
      <c r="P2153" t="s">
        <v>337</v>
      </c>
      <c r="Q2153">
        <v>750.2</v>
      </c>
      <c r="R2153">
        <v>0</v>
      </c>
      <c r="S2153">
        <v>0</v>
      </c>
      <c r="T2153">
        <v>161</v>
      </c>
      <c r="U2153">
        <v>1.1499999999999999</v>
      </c>
      <c r="V2153">
        <v>172</v>
      </c>
      <c r="W2153">
        <v>0.5</v>
      </c>
      <c r="X2153">
        <v>0.02</v>
      </c>
      <c r="Y2153">
        <v>0.5</v>
      </c>
      <c r="Z2153">
        <v>0</v>
      </c>
      <c r="AA2153">
        <v>2.3E-2</v>
      </c>
      <c r="AB2153">
        <v>22.8</v>
      </c>
      <c r="AC2153">
        <v>42</v>
      </c>
      <c r="AD2153">
        <v>9.1999999999999993</v>
      </c>
      <c r="AE2153">
        <v>22.2</v>
      </c>
      <c r="AF2153">
        <v>7.99</v>
      </c>
      <c r="AG2153">
        <v>7.2700000000000001E-2</v>
      </c>
      <c r="AH2153" t="s">
        <v>337</v>
      </c>
      <c r="AI2153" t="s">
        <v>337</v>
      </c>
      <c r="AJ2153">
        <v>0</v>
      </c>
      <c r="AK2153">
        <v>117</v>
      </c>
      <c r="AL2153">
        <v>1</v>
      </c>
      <c r="AM2153">
        <v>100</v>
      </c>
      <c r="AN2153">
        <v>5</v>
      </c>
    </row>
    <row r="2154" spans="1:40" x14ac:dyDescent="0.25">
      <c r="A2154" s="34">
        <v>40750</v>
      </c>
      <c r="B2154" s="220">
        <v>0.34722222222222227</v>
      </c>
      <c r="C2154">
        <v>25.2</v>
      </c>
      <c r="D2154">
        <v>25.2</v>
      </c>
      <c r="E2154">
        <v>24.9</v>
      </c>
      <c r="F2154">
        <v>43</v>
      </c>
      <c r="G2154">
        <v>11.7</v>
      </c>
      <c r="H2154">
        <v>1</v>
      </c>
      <c r="I2154" t="s">
        <v>336</v>
      </c>
      <c r="J2154">
        <v>0.08</v>
      </c>
      <c r="K2154">
        <v>3</v>
      </c>
      <c r="L2154" t="s">
        <v>336</v>
      </c>
      <c r="M2154">
        <v>25.2</v>
      </c>
      <c r="N2154">
        <v>24.9</v>
      </c>
      <c r="O2154">
        <v>24.9</v>
      </c>
      <c r="P2154" t="s">
        <v>337</v>
      </c>
      <c r="Q2154">
        <v>750.2</v>
      </c>
      <c r="R2154">
        <v>0</v>
      </c>
      <c r="S2154">
        <v>0</v>
      </c>
      <c r="T2154">
        <v>169</v>
      </c>
      <c r="U2154">
        <v>1.21</v>
      </c>
      <c r="V2154">
        <v>186</v>
      </c>
      <c r="W2154">
        <v>0.5</v>
      </c>
      <c r="X2154">
        <v>0.02</v>
      </c>
      <c r="Y2154">
        <v>0.5</v>
      </c>
      <c r="Z2154">
        <v>0</v>
      </c>
      <c r="AA2154">
        <v>2.4E-2</v>
      </c>
      <c r="AB2154">
        <v>23.1</v>
      </c>
      <c r="AC2154">
        <v>44</v>
      </c>
      <c r="AD2154">
        <v>10.1</v>
      </c>
      <c r="AE2154">
        <v>22.6</v>
      </c>
      <c r="AF2154">
        <v>8.2799999999999994</v>
      </c>
      <c r="AG2154">
        <v>7.2599999999999998E-2</v>
      </c>
      <c r="AH2154" t="s">
        <v>337</v>
      </c>
      <c r="AI2154" t="s">
        <v>337</v>
      </c>
      <c r="AJ2154">
        <v>0</v>
      </c>
      <c r="AK2154">
        <v>117</v>
      </c>
      <c r="AL2154">
        <v>1</v>
      </c>
      <c r="AM2154">
        <v>100</v>
      </c>
      <c r="AN2154">
        <v>5</v>
      </c>
    </row>
    <row r="2155" spans="1:40" x14ac:dyDescent="0.25">
      <c r="A2155" s="34">
        <v>40750</v>
      </c>
      <c r="B2155" s="220">
        <v>0.35069444444444442</v>
      </c>
      <c r="C2155">
        <v>25.5</v>
      </c>
      <c r="D2155">
        <v>25.5</v>
      </c>
      <c r="E2155">
        <v>25.2</v>
      </c>
      <c r="F2155">
        <v>43</v>
      </c>
      <c r="G2155">
        <v>12</v>
      </c>
      <c r="H2155">
        <v>0</v>
      </c>
      <c r="I2155" t="s">
        <v>336</v>
      </c>
      <c r="J2155">
        <v>0</v>
      </c>
      <c r="K2155">
        <v>2</v>
      </c>
      <c r="L2155" t="s">
        <v>336</v>
      </c>
      <c r="M2155">
        <v>25.5</v>
      </c>
      <c r="N2155">
        <v>25.2</v>
      </c>
      <c r="O2155">
        <v>25.2</v>
      </c>
      <c r="P2155" t="s">
        <v>337</v>
      </c>
      <c r="Q2155">
        <v>750.2</v>
      </c>
      <c r="R2155">
        <v>0</v>
      </c>
      <c r="S2155">
        <v>0</v>
      </c>
      <c r="T2155">
        <v>192</v>
      </c>
      <c r="U2155">
        <v>1.38</v>
      </c>
      <c r="V2155">
        <v>200</v>
      </c>
      <c r="W2155">
        <v>0.6</v>
      </c>
      <c r="X2155">
        <v>0.02</v>
      </c>
      <c r="Y2155">
        <v>0.6</v>
      </c>
      <c r="Z2155">
        <v>0</v>
      </c>
      <c r="AA2155">
        <v>2.5000000000000001E-2</v>
      </c>
      <c r="AB2155">
        <v>23.3</v>
      </c>
      <c r="AC2155">
        <v>44</v>
      </c>
      <c r="AD2155">
        <v>10.4</v>
      </c>
      <c r="AE2155">
        <v>22.9</v>
      </c>
      <c r="AF2155">
        <v>8.27</v>
      </c>
      <c r="AG2155">
        <v>7.2499999999999995E-2</v>
      </c>
      <c r="AH2155" t="s">
        <v>337</v>
      </c>
      <c r="AI2155" t="s">
        <v>337</v>
      </c>
      <c r="AJ2155">
        <v>0</v>
      </c>
      <c r="AK2155">
        <v>117</v>
      </c>
      <c r="AL2155">
        <v>1</v>
      </c>
      <c r="AM2155">
        <v>100</v>
      </c>
      <c r="AN2155">
        <v>5</v>
      </c>
    </row>
    <row r="2156" spans="1:40" x14ac:dyDescent="0.25">
      <c r="A2156" s="34">
        <v>40750</v>
      </c>
      <c r="B2156" s="220">
        <v>0.35416666666666669</v>
      </c>
      <c r="C2156">
        <v>25.9</v>
      </c>
      <c r="D2156">
        <v>25.9</v>
      </c>
      <c r="E2156">
        <v>25.5</v>
      </c>
      <c r="F2156">
        <v>42</v>
      </c>
      <c r="G2156">
        <v>12</v>
      </c>
      <c r="H2156">
        <v>0</v>
      </c>
      <c r="I2156" t="s">
        <v>336</v>
      </c>
      <c r="J2156">
        <v>0</v>
      </c>
      <c r="K2156">
        <v>2</v>
      </c>
      <c r="L2156" t="s">
        <v>336</v>
      </c>
      <c r="M2156">
        <v>25.9</v>
      </c>
      <c r="N2156">
        <v>25.6</v>
      </c>
      <c r="O2156">
        <v>25.6</v>
      </c>
      <c r="P2156" t="s">
        <v>337</v>
      </c>
      <c r="Q2156">
        <v>750.2</v>
      </c>
      <c r="R2156">
        <v>0</v>
      </c>
      <c r="S2156">
        <v>0</v>
      </c>
      <c r="T2156">
        <v>208</v>
      </c>
      <c r="U2156">
        <v>1.49</v>
      </c>
      <c r="V2156">
        <v>229</v>
      </c>
      <c r="W2156">
        <v>0.6</v>
      </c>
      <c r="X2156">
        <v>0.02</v>
      </c>
      <c r="Y2156">
        <v>0.7</v>
      </c>
      <c r="Z2156">
        <v>0</v>
      </c>
      <c r="AA2156">
        <v>2.5999999999999999E-2</v>
      </c>
      <c r="AB2156">
        <v>23.6</v>
      </c>
      <c r="AC2156">
        <v>43</v>
      </c>
      <c r="AD2156">
        <v>10.3</v>
      </c>
      <c r="AE2156">
        <v>23.3</v>
      </c>
      <c r="AF2156">
        <v>8.07</v>
      </c>
      <c r="AG2156">
        <v>7.2400000000000006E-2</v>
      </c>
      <c r="AH2156" t="s">
        <v>337</v>
      </c>
      <c r="AI2156" t="s">
        <v>337</v>
      </c>
      <c r="AJ2156">
        <v>0</v>
      </c>
      <c r="AK2156">
        <v>117</v>
      </c>
      <c r="AL2156">
        <v>1</v>
      </c>
      <c r="AM2156">
        <v>100</v>
      </c>
      <c r="AN2156">
        <v>5</v>
      </c>
    </row>
    <row r="2157" spans="1:40" x14ac:dyDescent="0.25">
      <c r="A2157" s="34">
        <v>40750</v>
      </c>
      <c r="B2157" s="220">
        <v>0.3576388888888889</v>
      </c>
      <c r="C2157">
        <v>26.3</v>
      </c>
      <c r="D2157">
        <v>26.3</v>
      </c>
      <c r="E2157">
        <v>25.9</v>
      </c>
      <c r="F2157">
        <v>40</v>
      </c>
      <c r="G2157">
        <v>11.6</v>
      </c>
      <c r="H2157">
        <v>1</v>
      </c>
      <c r="I2157" t="s">
        <v>336</v>
      </c>
      <c r="J2157">
        <v>0.08</v>
      </c>
      <c r="K2157">
        <v>3</v>
      </c>
      <c r="L2157" t="s">
        <v>336</v>
      </c>
      <c r="M2157">
        <v>26.3</v>
      </c>
      <c r="N2157">
        <v>25.8</v>
      </c>
      <c r="O2157">
        <v>25.8</v>
      </c>
      <c r="P2157" t="s">
        <v>337</v>
      </c>
      <c r="Q2157">
        <v>750.2</v>
      </c>
      <c r="R2157">
        <v>0</v>
      </c>
      <c r="S2157">
        <v>0</v>
      </c>
      <c r="T2157">
        <v>243</v>
      </c>
      <c r="U2157">
        <v>1.74</v>
      </c>
      <c r="V2157">
        <v>255</v>
      </c>
      <c r="W2157">
        <v>0.7</v>
      </c>
      <c r="X2157">
        <v>0.03</v>
      </c>
      <c r="Y2157">
        <v>0.7</v>
      </c>
      <c r="Z2157">
        <v>0</v>
      </c>
      <c r="AA2157">
        <v>2.8000000000000001E-2</v>
      </c>
      <c r="AB2157">
        <v>23.7</v>
      </c>
      <c r="AC2157">
        <v>41</v>
      </c>
      <c r="AD2157">
        <v>9.6999999999999993</v>
      </c>
      <c r="AE2157">
        <v>23.3</v>
      </c>
      <c r="AF2157">
        <v>7.76</v>
      </c>
      <c r="AG2157">
        <v>7.2400000000000006E-2</v>
      </c>
      <c r="AH2157" t="s">
        <v>337</v>
      </c>
      <c r="AI2157" t="s">
        <v>337</v>
      </c>
      <c r="AJ2157">
        <v>0</v>
      </c>
      <c r="AK2157">
        <v>116</v>
      </c>
      <c r="AL2157">
        <v>1</v>
      </c>
      <c r="AM2157">
        <v>100</v>
      </c>
      <c r="AN2157">
        <v>5</v>
      </c>
    </row>
    <row r="2158" spans="1:40" x14ac:dyDescent="0.25">
      <c r="A2158" s="34">
        <v>40750</v>
      </c>
      <c r="B2158" s="220">
        <v>0.3611111111111111</v>
      </c>
      <c r="C2158">
        <v>26.6</v>
      </c>
      <c r="D2158">
        <v>26.6</v>
      </c>
      <c r="E2158">
        <v>26.3</v>
      </c>
      <c r="F2158">
        <v>40</v>
      </c>
      <c r="G2158">
        <v>11.9</v>
      </c>
      <c r="H2158">
        <v>2</v>
      </c>
      <c r="I2158" t="s">
        <v>336</v>
      </c>
      <c r="J2158">
        <v>0.17</v>
      </c>
      <c r="K2158">
        <v>4</v>
      </c>
      <c r="L2158" t="s">
        <v>336</v>
      </c>
      <c r="M2158">
        <v>26.6</v>
      </c>
      <c r="N2158">
        <v>26.1</v>
      </c>
      <c r="O2158">
        <v>26.1</v>
      </c>
      <c r="P2158" t="s">
        <v>337</v>
      </c>
      <c r="Q2158">
        <v>750.1</v>
      </c>
      <c r="R2158">
        <v>0</v>
      </c>
      <c r="S2158">
        <v>0</v>
      </c>
      <c r="T2158">
        <v>245</v>
      </c>
      <c r="U2158">
        <v>1.76</v>
      </c>
      <c r="V2158">
        <v>258</v>
      </c>
      <c r="W2158">
        <v>0.8</v>
      </c>
      <c r="X2158">
        <v>0.03</v>
      </c>
      <c r="Y2158">
        <v>0.8</v>
      </c>
      <c r="Z2158">
        <v>0</v>
      </c>
      <c r="AA2158">
        <v>2.9000000000000001E-2</v>
      </c>
      <c r="AB2158">
        <v>23.7</v>
      </c>
      <c r="AC2158">
        <v>40</v>
      </c>
      <c r="AD2158">
        <v>9.3000000000000007</v>
      </c>
      <c r="AE2158">
        <v>23.3</v>
      </c>
      <c r="AF2158">
        <v>7.66</v>
      </c>
      <c r="AG2158">
        <v>7.2400000000000006E-2</v>
      </c>
      <c r="AH2158" t="s">
        <v>337</v>
      </c>
      <c r="AI2158" t="s">
        <v>337</v>
      </c>
      <c r="AJ2158">
        <v>0</v>
      </c>
      <c r="AK2158">
        <v>118</v>
      </c>
      <c r="AL2158">
        <v>1</v>
      </c>
      <c r="AM2158">
        <v>100</v>
      </c>
      <c r="AN2158">
        <v>5</v>
      </c>
    </row>
    <row r="2159" spans="1:40" x14ac:dyDescent="0.25">
      <c r="A2159" s="34">
        <v>40750</v>
      </c>
      <c r="B2159" s="220">
        <v>0.36458333333333331</v>
      </c>
      <c r="C2159">
        <v>26.9</v>
      </c>
      <c r="D2159">
        <v>26.9</v>
      </c>
      <c r="E2159">
        <v>26.7</v>
      </c>
      <c r="F2159">
        <v>40</v>
      </c>
      <c r="G2159">
        <v>12.2</v>
      </c>
      <c r="H2159">
        <v>2</v>
      </c>
      <c r="I2159" t="s">
        <v>336</v>
      </c>
      <c r="J2159">
        <v>0.17</v>
      </c>
      <c r="K2159">
        <v>5</v>
      </c>
      <c r="L2159" t="s">
        <v>336</v>
      </c>
      <c r="M2159">
        <v>26.9</v>
      </c>
      <c r="N2159">
        <v>26.4</v>
      </c>
      <c r="O2159">
        <v>26.4</v>
      </c>
      <c r="P2159" t="s">
        <v>337</v>
      </c>
      <c r="Q2159">
        <v>750.2</v>
      </c>
      <c r="R2159">
        <v>0</v>
      </c>
      <c r="S2159">
        <v>0</v>
      </c>
      <c r="T2159">
        <v>251</v>
      </c>
      <c r="U2159">
        <v>1.8</v>
      </c>
      <c r="V2159">
        <v>267</v>
      </c>
      <c r="W2159">
        <v>0.8</v>
      </c>
      <c r="X2159">
        <v>0.03</v>
      </c>
      <c r="Y2159">
        <v>0.9</v>
      </c>
      <c r="Z2159">
        <v>0</v>
      </c>
      <c r="AA2159">
        <v>0.03</v>
      </c>
      <c r="AB2159">
        <v>23.8</v>
      </c>
      <c r="AC2159">
        <v>40</v>
      </c>
      <c r="AD2159">
        <v>9.4</v>
      </c>
      <c r="AE2159">
        <v>23.4</v>
      </c>
      <c r="AF2159">
        <v>7.65</v>
      </c>
      <c r="AG2159">
        <v>7.2400000000000006E-2</v>
      </c>
      <c r="AH2159" t="s">
        <v>337</v>
      </c>
      <c r="AI2159" t="s">
        <v>337</v>
      </c>
      <c r="AJ2159">
        <v>0</v>
      </c>
      <c r="AK2159">
        <v>117</v>
      </c>
      <c r="AL2159">
        <v>1</v>
      </c>
      <c r="AM2159">
        <v>100</v>
      </c>
      <c r="AN2159">
        <v>5</v>
      </c>
    </row>
    <row r="2160" spans="1:40" x14ac:dyDescent="0.25">
      <c r="A2160" s="34">
        <v>40750</v>
      </c>
      <c r="B2160" s="220">
        <v>0.36805555555555558</v>
      </c>
      <c r="C2160">
        <v>27.2</v>
      </c>
      <c r="D2160">
        <v>27.2</v>
      </c>
      <c r="E2160">
        <v>27</v>
      </c>
      <c r="F2160">
        <v>39</v>
      </c>
      <c r="G2160">
        <v>12</v>
      </c>
      <c r="H2160">
        <v>2</v>
      </c>
      <c r="I2160" t="s">
        <v>336</v>
      </c>
      <c r="J2160">
        <v>0.17</v>
      </c>
      <c r="K2160">
        <v>3</v>
      </c>
      <c r="L2160" t="s">
        <v>336</v>
      </c>
      <c r="M2160">
        <v>27.2</v>
      </c>
      <c r="N2160">
        <v>26.6</v>
      </c>
      <c r="O2160">
        <v>26.6</v>
      </c>
      <c r="P2160" t="s">
        <v>337</v>
      </c>
      <c r="Q2160">
        <v>750.2</v>
      </c>
      <c r="R2160">
        <v>0</v>
      </c>
      <c r="S2160">
        <v>0</v>
      </c>
      <c r="T2160">
        <v>112</v>
      </c>
      <c r="U2160">
        <v>0.8</v>
      </c>
      <c r="V2160">
        <v>134</v>
      </c>
      <c r="W2160">
        <v>0.8</v>
      </c>
      <c r="X2160">
        <v>0.03</v>
      </c>
      <c r="Y2160">
        <v>0.9</v>
      </c>
      <c r="Z2160">
        <v>0</v>
      </c>
      <c r="AA2160">
        <v>3.1E-2</v>
      </c>
      <c r="AB2160">
        <v>23.9</v>
      </c>
      <c r="AC2160">
        <v>39</v>
      </c>
      <c r="AD2160">
        <v>9.1</v>
      </c>
      <c r="AE2160">
        <v>23.4</v>
      </c>
      <c r="AF2160">
        <v>7.55</v>
      </c>
      <c r="AG2160">
        <v>7.2400000000000006E-2</v>
      </c>
      <c r="AH2160" t="s">
        <v>337</v>
      </c>
      <c r="AI2160" t="s">
        <v>337</v>
      </c>
      <c r="AJ2160">
        <v>0</v>
      </c>
      <c r="AK2160">
        <v>114</v>
      </c>
      <c r="AL2160">
        <v>1</v>
      </c>
      <c r="AM2160">
        <v>100</v>
      </c>
      <c r="AN2160">
        <v>5</v>
      </c>
    </row>
    <row r="2161" spans="1:40" x14ac:dyDescent="0.25">
      <c r="A2161" s="34">
        <v>40750</v>
      </c>
      <c r="B2161" s="220">
        <v>0.37152777777777773</v>
      </c>
      <c r="C2161">
        <v>27.3</v>
      </c>
      <c r="D2161">
        <v>27.3</v>
      </c>
      <c r="E2161">
        <v>27.2</v>
      </c>
      <c r="F2161">
        <v>39</v>
      </c>
      <c r="G2161">
        <v>12.2</v>
      </c>
      <c r="H2161">
        <v>1</v>
      </c>
      <c r="I2161" t="s">
        <v>336</v>
      </c>
      <c r="J2161">
        <v>0.08</v>
      </c>
      <c r="K2161">
        <v>3</v>
      </c>
      <c r="L2161" t="s">
        <v>336</v>
      </c>
      <c r="M2161">
        <v>27.3</v>
      </c>
      <c r="N2161">
        <v>26.8</v>
      </c>
      <c r="O2161">
        <v>26.8</v>
      </c>
      <c r="P2161" t="s">
        <v>337</v>
      </c>
      <c r="Q2161">
        <v>750.3</v>
      </c>
      <c r="R2161">
        <v>0</v>
      </c>
      <c r="S2161">
        <v>0</v>
      </c>
      <c r="T2161">
        <v>149</v>
      </c>
      <c r="U2161">
        <v>1.07</v>
      </c>
      <c r="V2161">
        <v>297</v>
      </c>
      <c r="W2161">
        <v>1</v>
      </c>
      <c r="X2161">
        <v>0.04</v>
      </c>
      <c r="Y2161">
        <v>1.1000000000000001</v>
      </c>
      <c r="Z2161">
        <v>0</v>
      </c>
      <c r="AA2161">
        <v>3.1E-2</v>
      </c>
      <c r="AB2161">
        <v>23.8</v>
      </c>
      <c r="AC2161">
        <v>38</v>
      </c>
      <c r="AD2161">
        <v>8.6999999999999993</v>
      </c>
      <c r="AE2161">
        <v>23.3</v>
      </c>
      <c r="AF2161">
        <v>7.35</v>
      </c>
      <c r="AG2161">
        <v>7.2499999999999995E-2</v>
      </c>
      <c r="AH2161" t="s">
        <v>337</v>
      </c>
      <c r="AI2161" t="s">
        <v>337</v>
      </c>
      <c r="AJ2161">
        <v>0</v>
      </c>
      <c r="AK2161">
        <v>117</v>
      </c>
      <c r="AL2161">
        <v>1</v>
      </c>
      <c r="AM2161">
        <v>100</v>
      </c>
      <c r="AN2161">
        <v>5</v>
      </c>
    </row>
    <row r="2162" spans="1:40" x14ac:dyDescent="0.25">
      <c r="A2162" s="34">
        <v>40750</v>
      </c>
      <c r="B2162" s="220">
        <v>0.375</v>
      </c>
      <c r="C2162">
        <v>27.8</v>
      </c>
      <c r="D2162">
        <v>27.8</v>
      </c>
      <c r="E2162">
        <v>27.3</v>
      </c>
      <c r="F2162">
        <v>39</v>
      </c>
      <c r="G2162">
        <v>12.6</v>
      </c>
      <c r="H2162">
        <v>2</v>
      </c>
      <c r="I2162" t="s">
        <v>336</v>
      </c>
      <c r="J2162">
        <v>0.17</v>
      </c>
      <c r="K2162">
        <v>4</v>
      </c>
      <c r="L2162" t="s">
        <v>336</v>
      </c>
      <c r="M2162">
        <v>27.8</v>
      </c>
      <c r="N2162">
        <v>27.4</v>
      </c>
      <c r="O2162">
        <v>27.4</v>
      </c>
      <c r="P2162" t="s">
        <v>337</v>
      </c>
      <c r="Q2162">
        <v>750.3</v>
      </c>
      <c r="R2162">
        <v>0</v>
      </c>
      <c r="S2162">
        <v>0</v>
      </c>
      <c r="T2162">
        <v>321</v>
      </c>
      <c r="U2162">
        <v>2.2999999999999998</v>
      </c>
      <c r="V2162">
        <v>329</v>
      </c>
      <c r="W2162">
        <v>1.1000000000000001</v>
      </c>
      <c r="X2162">
        <v>0.04</v>
      </c>
      <c r="Y2162">
        <v>1.2</v>
      </c>
      <c r="Z2162">
        <v>0</v>
      </c>
      <c r="AA2162">
        <v>3.3000000000000002E-2</v>
      </c>
      <c r="AB2162">
        <v>23.8</v>
      </c>
      <c r="AC2162">
        <v>38</v>
      </c>
      <c r="AD2162">
        <v>8.6999999999999993</v>
      </c>
      <c r="AE2162">
        <v>23.3</v>
      </c>
      <c r="AF2162">
        <v>7.35</v>
      </c>
      <c r="AG2162">
        <v>7.2499999999999995E-2</v>
      </c>
      <c r="AH2162" t="s">
        <v>337</v>
      </c>
      <c r="AI2162" t="s">
        <v>337</v>
      </c>
      <c r="AJ2162">
        <v>6.0000000000000001E-3</v>
      </c>
      <c r="AK2162">
        <v>117</v>
      </c>
      <c r="AL2162">
        <v>1</v>
      </c>
      <c r="AM2162">
        <v>100</v>
      </c>
      <c r="AN2162">
        <v>5</v>
      </c>
    </row>
    <row r="2163" spans="1:40" x14ac:dyDescent="0.25">
      <c r="A2163" s="34">
        <v>40750</v>
      </c>
      <c r="B2163" s="220">
        <v>0.37847222222222227</v>
      </c>
      <c r="C2163">
        <v>28.3</v>
      </c>
      <c r="D2163">
        <v>28.3</v>
      </c>
      <c r="E2163">
        <v>27.8</v>
      </c>
      <c r="F2163">
        <v>38</v>
      </c>
      <c r="G2163">
        <v>12.6</v>
      </c>
      <c r="H2163">
        <v>3</v>
      </c>
      <c r="I2163" t="s">
        <v>336</v>
      </c>
      <c r="J2163">
        <v>0.25</v>
      </c>
      <c r="K2163">
        <v>5</v>
      </c>
      <c r="L2163" t="s">
        <v>336</v>
      </c>
      <c r="M2163">
        <v>28.3</v>
      </c>
      <c r="N2163">
        <v>27.9</v>
      </c>
      <c r="O2163">
        <v>27.9</v>
      </c>
      <c r="P2163" t="s">
        <v>337</v>
      </c>
      <c r="Q2163">
        <v>750.3</v>
      </c>
      <c r="R2163">
        <v>0</v>
      </c>
      <c r="S2163">
        <v>0</v>
      </c>
      <c r="T2163">
        <v>316</v>
      </c>
      <c r="U2163">
        <v>2.2599999999999998</v>
      </c>
      <c r="V2163">
        <v>338</v>
      </c>
      <c r="W2163">
        <v>1.2</v>
      </c>
      <c r="X2163">
        <v>0.04</v>
      </c>
      <c r="Y2163">
        <v>1.3</v>
      </c>
      <c r="Z2163">
        <v>0</v>
      </c>
      <c r="AA2163">
        <v>3.5000000000000003E-2</v>
      </c>
      <c r="AB2163">
        <v>23.8</v>
      </c>
      <c r="AC2163">
        <v>40</v>
      </c>
      <c r="AD2163">
        <v>9.4</v>
      </c>
      <c r="AE2163">
        <v>23.4</v>
      </c>
      <c r="AF2163">
        <v>7.65</v>
      </c>
      <c r="AG2163">
        <v>7.2400000000000006E-2</v>
      </c>
      <c r="AH2163" t="s">
        <v>337</v>
      </c>
      <c r="AI2163" t="s">
        <v>337</v>
      </c>
      <c r="AJ2163">
        <v>0</v>
      </c>
      <c r="AK2163">
        <v>117</v>
      </c>
      <c r="AL2163">
        <v>1</v>
      </c>
      <c r="AM2163">
        <v>100</v>
      </c>
      <c r="AN2163">
        <v>5</v>
      </c>
    </row>
    <row r="2164" spans="1:40" x14ac:dyDescent="0.25">
      <c r="A2164" s="34">
        <v>40750</v>
      </c>
      <c r="B2164" s="220">
        <v>0.38194444444444442</v>
      </c>
      <c r="C2164">
        <v>28.7</v>
      </c>
      <c r="D2164">
        <v>28.7</v>
      </c>
      <c r="E2164">
        <v>28.3</v>
      </c>
      <c r="F2164">
        <v>38</v>
      </c>
      <c r="G2164">
        <v>12.9</v>
      </c>
      <c r="H2164">
        <v>3</v>
      </c>
      <c r="I2164" t="s">
        <v>336</v>
      </c>
      <c r="J2164">
        <v>0.25</v>
      </c>
      <c r="K2164">
        <v>5</v>
      </c>
      <c r="L2164" t="s">
        <v>336</v>
      </c>
      <c r="M2164">
        <v>28.7</v>
      </c>
      <c r="N2164">
        <v>28.5</v>
      </c>
      <c r="O2164">
        <v>28.5</v>
      </c>
      <c r="P2164" t="s">
        <v>337</v>
      </c>
      <c r="Q2164">
        <v>750.3</v>
      </c>
      <c r="R2164">
        <v>0</v>
      </c>
      <c r="S2164">
        <v>0</v>
      </c>
      <c r="T2164">
        <v>346</v>
      </c>
      <c r="U2164">
        <v>2.48</v>
      </c>
      <c r="V2164">
        <v>350</v>
      </c>
      <c r="W2164">
        <v>1.3</v>
      </c>
      <c r="X2164">
        <v>0.05</v>
      </c>
      <c r="Y2164">
        <v>1.4</v>
      </c>
      <c r="Z2164">
        <v>0</v>
      </c>
      <c r="AA2164">
        <v>3.5999999999999997E-2</v>
      </c>
      <c r="AB2164">
        <v>24</v>
      </c>
      <c r="AC2164">
        <v>42</v>
      </c>
      <c r="AD2164">
        <v>10.3</v>
      </c>
      <c r="AE2164">
        <v>23.7</v>
      </c>
      <c r="AF2164">
        <v>7.95</v>
      </c>
      <c r="AG2164">
        <v>7.2300000000000003E-2</v>
      </c>
      <c r="AH2164" t="s">
        <v>337</v>
      </c>
      <c r="AI2164" t="s">
        <v>337</v>
      </c>
      <c r="AJ2164">
        <v>0</v>
      </c>
      <c r="AK2164">
        <v>117</v>
      </c>
      <c r="AL2164">
        <v>1</v>
      </c>
      <c r="AM2164">
        <v>100</v>
      </c>
      <c r="AN2164">
        <v>5</v>
      </c>
    </row>
    <row r="2165" spans="1:40" x14ac:dyDescent="0.25">
      <c r="A2165" s="34">
        <v>40750</v>
      </c>
      <c r="B2165" s="220">
        <v>0.38541666666666669</v>
      </c>
      <c r="C2165">
        <v>29.1</v>
      </c>
      <c r="D2165">
        <v>29.1</v>
      </c>
      <c r="E2165">
        <v>28.7</v>
      </c>
      <c r="F2165">
        <v>38</v>
      </c>
      <c r="G2165">
        <v>13.3</v>
      </c>
      <c r="H2165">
        <v>4</v>
      </c>
      <c r="I2165" t="s">
        <v>336</v>
      </c>
      <c r="J2165">
        <v>0.33</v>
      </c>
      <c r="K2165">
        <v>6</v>
      </c>
      <c r="L2165" t="s">
        <v>336</v>
      </c>
      <c r="M2165">
        <v>29.1</v>
      </c>
      <c r="N2165">
        <v>29</v>
      </c>
      <c r="O2165">
        <v>29</v>
      </c>
      <c r="P2165" t="s">
        <v>337</v>
      </c>
      <c r="Q2165">
        <v>750.3</v>
      </c>
      <c r="R2165">
        <v>0</v>
      </c>
      <c r="S2165">
        <v>0</v>
      </c>
      <c r="T2165">
        <v>359</v>
      </c>
      <c r="U2165">
        <v>2.57</v>
      </c>
      <c r="V2165">
        <v>366</v>
      </c>
      <c r="W2165">
        <v>1.4</v>
      </c>
      <c r="X2165">
        <v>0.05</v>
      </c>
      <c r="Y2165">
        <v>1.5</v>
      </c>
      <c r="Z2165">
        <v>0</v>
      </c>
      <c r="AA2165">
        <v>3.6999999999999998E-2</v>
      </c>
      <c r="AB2165">
        <v>24.3</v>
      </c>
      <c r="AC2165">
        <v>44</v>
      </c>
      <c r="AD2165">
        <v>11.2</v>
      </c>
      <c r="AE2165">
        <v>24</v>
      </c>
      <c r="AF2165">
        <v>8.24</v>
      </c>
      <c r="AG2165">
        <v>7.22E-2</v>
      </c>
      <c r="AH2165" t="s">
        <v>337</v>
      </c>
      <c r="AI2165" t="s">
        <v>337</v>
      </c>
      <c r="AJ2165">
        <v>0</v>
      </c>
      <c r="AK2165">
        <v>115</v>
      </c>
      <c r="AL2165">
        <v>1</v>
      </c>
      <c r="AM2165">
        <v>100</v>
      </c>
      <c r="AN2165">
        <v>5</v>
      </c>
    </row>
    <row r="2166" spans="1:40" x14ac:dyDescent="0.25">
      <c r="A2166" s="34">
        <v>40750</v>
      </c>
      <c r="B2166" s="220">
        <v>0.3888888888888889</v>
      </c>
      <c r="C2166">
        <v>29.3</v>
      </c>
      <c r="D2166">
        <v>29.3</v>
      </c>
      <c r="E2166">
        <v>29.1</v>
      </c>
      <c r="F2166">
        <v>38</v>
      </c>
      <c r="G2166">
        <v>13.5</v>
      </c>
      <c r="H2166">
        <v>4</v>
      </c>
      <c r="I2166" t="s">
        <v>336</v>
      </c>
      <c r="J2166">
        <v>0.33</v>
      </c>
      <c r="K2166">
        <v>7</v>
      </c>
      <c r="L2166" t="s">
        <v>336</v>
      </c>
      <c r="M2166">
        <v>29.3</v>
      </c>
      <c r="N2166">
        <v>29.2</v>
      </c>
      <c r="O2166">
        <v>29.2</v>
      </c>
      <c r="P2166" t="s">
        <v>337</v>
      </c>
      <c r="Q2166">
        <v>750.3</v>
      </c>
      <c r="R2166">
        <v>0</v>
      </c>
      <c r="S2166">
        <v>0</v>
      </c>
      <c r="T2166">
        <v>373</v>
      </c>
      <c r="U2166">
        <v>2.67</v>
      </c>
      <c r="V2166">
        <v>378</v>
      </c>
      <c r="W2166">
        <v>1.5</v>
      </c>
      <c r="X2166">
        <v>0.05</v>
      </c>
      <c r="Y2166">
        <v>1.6</v>
      </c>
      <c r="Z2166">
        <v>0</v>
      </c>
      <c r="AA2166">
        <v>3.7999999999999999E-2</v>
      </c>
      <c r="AB2166">
        <v>24.6</v>
      </c>
      <c r="AC2166">
        <v>42</v>
      </c>
      <c r="AD2166">
        <v>10.8</v>
      </c>
      <c r="AE2166">
        <v>24.2</v>
      </c>
      <c r="AF2166">
        <v>7.92</v>
      </c>
      <c r="AG2166">
        <v>7.22E-2</v>
      </c>
      <c r="AH2166" t="s">
        <v>337</v>
      </c>
      <c r="AI2166" t="s">
        <v>337</v>
      </c>
      <c r="AJ2166">
        <v>0</v>
      </c>
      <c r="AK2166">
        <v>115</v>
      </c>
      <c r="AL2166">
        <v>1</v>
      </c>
      <c r="AM2166">
        <v>100</v>
      </c>
      <c r="AN2166">
        <v>5</v>
      </c>
    </row>
    <row r="2167" spans="1:40" x14ac:dyDescent="0.25">
      <c r="A2167" s="34">
        <v>40750</v>
      </c>
      <c r="B2167" s="220">
        <v>0.3923611111111111</v>
      </c>
      <c r="C2167">
        <v>29.6</v>
      </c>
      <c r="D2167">
        <v>29.6</v>
      </c>
      <c r="E2167">
        <v>29.3</v>
      </c>
      <c r="F2167">
        <v>38</v>
      </c>
      <c r="G2167">
        <v>13.8</v>
      </c>
      <c r="H2167">
        <v>4</v>
      </c>
      <c r="I2167" t="s">
        <v>336</v>
      </c>
      <c r="J2167">
        <v>0.33</v>
      </c>
      <c r="K2167">
        <v>6</v>
      </c>
      <c r="L2167" t="s">
        <v>336</v>
      </c>
      <c r="M2167">
        <v>29.6</v>
      </c>
      <c r="N2167">
        <v>29.5</v>
      </c>
      <c r="O2167">
        <v>29.5</v>
      </c>
      <c r="P2167" t="s">
        <v>337</v>
      </c>
      <c r="Q2167">
        <v>750.3</v>
      </c>
      <c r="R2167">
        <v>0</v>
      </c>
      <c r="S2167">
        <v>0</v>
      </c>
      <c r="T2167">
        <v>389</v>
      </c>
      <c r="U2167">
        <v>2.79</v>
      </c>
      <c r="V2167">
        <v>396</v>
      </c>
      <c r="W2167">
        <v>1.7</v>
      </c>
      <c r="X2167">
        <v>0.06</v>
      </c>
      <c r="Y2167">
        <v>1.7</v>
      </c>
      <c r="Z2167">
        <v>0</v>
      </c>
      <c r="AA2167">
        <v>3.9E-2</v>
      </c>
      <c r="AB2167">
        <v>24.7</v>
      </c>
      <c r="AC2167">
        <v>41</v>
      </c>
      <c r="AD2167">
        <v>10.5</v>
      </c>
      <c r="AE2167">
        <v>24.2</v>
      </c>
      <c r="AF2167">
        <v>7.75</v>
      </c>
      <c r="AG2167">
        <v>7.22E-2</v>
      </c>
      <c r="AH2167" t="s">
        <v>337</v>
      </c>
      <c r="AI2167" t="s">
        <v>337</v>
      </c>
      <c r="AJ2167">
        <v>0</v>
      </c>
      <c r="AK2167">
        <v>116</v>
      </c>
      <c r="AL2167">
        <v>1</v>
      </c>
      <c r="AM2167">
        <v>100</v>
      </c>
      <c r="AN2167">
        <v>5</v>
      </c>
    </row>
    <row r="2168" spans="1:40" x14ac:dyDescent="0.25">
      <c r="A2168" s="34">
        <v>40750</v>
      </c>
      <c r="B2168" s="220">
        <v>0.39583333333333331</v>
      </c>
      <c r="C2168">
        <v>29.8</v>
      </c>
      <c r="D2168">
        <v>29.8</v>
      </c>
      <c r="E2168">
        <v>29.6</v>
      </c>
      <c r="F2168">
        <v>37</v>
      </c>
      <c r="G2168">
        <v>13.6</v>
      </c>
      <c r="H2168">
        <v>4</v>
      </c>
      <c r="I2168" t="s">
        <v>336</v>
      </c>
      <c r="J2168">
        <v>0.33</v>
      </c>
      <c r="K2168">
        <v>7</v>
      </c>
      <c r="L2168" t="s">
        <v>336</v>
      </c>
      <c r="M2168">
        <v>29.8</v>
      </c>
      <c r="N2168">
        <v>29.6</v>
      </c>
      <c r="O2168">
        <v>29.6</v>
      </c>
      <c r="P2168" t="s">
        <v>337</v>
      </c>
      <c r="Q2168">
        <v>750.3</v>
      </c>
      <c r="R2168">
        <v>0</v>
      </c>
      <c r="S2168">
        <v>0</v>
      </c>
      <c r="T2168">
        <v>405</v>
      </c>
      <c r="U2168">
        <v>2.9</v>
      </c>
      <c r="V2168">
        <v>410</v>
      </c>
      <c r="W2168">
        <v>1.8</v>
      </c>
      <c r="X2168">
        <v>0.06</v>
      </c>
      <c r="Y2168">
        <v>1.8</v>
      </c>
      <c r="Z2168">
        <v>0</v>
      </c>
      <c r="AA2168">
        <v>0.04</v>
      </c>
      <c r="AB2168">
        <v>24.7</v>
      </c>
      <c r="AC2168">
        <v>41</v>
      </c>
      <c r="AD2168">
        <v>10.5</v>
      </c>
      <c r="AE2168">
        <v>24.2</v>
      </c>
      <c r="AF2168">
        <v>7.75</v>
      </c>
      <c r="AG2168">
        <v>7.22E-2</v>
      </c>
      <c r="AH2168" t="s">
        <v>337</v>
      </c>
      <c r="AI2168" t="s">
        <v>337</v>
      </c>
      <c r="AJ2168">
        <v>0</v>
      </c>
      <c r="AK2168">
        <v>117</v>
      </c>
      <c r="AL2168">
        <v>1</v>
      </c>
      <c r="AM2168">
        <v>100</v>
      </c>
      <c r="AN2168">
        <v>5</v>
      </c>
    </row>
    <row r="2169" spans="1:40" x14ac:dyDescent="0.25">
      <c r="A2169" s="34">
        <v>40750</v>
      </c>
      <c r="B2169" s="220">
        <v>0.39930555555555558</v>
      </c>
      <c r="C2169">
        <v>29.8</v>
      </c>
      <c r="D2169">
        <v>29.8</v>
      </c>
      <c r="E2169">
        <v>29.8</v>
      </c>
      <c r="F2169">
        <v>37</v>
      </c>
      <c r="G2169">
        <v>13.6</v>
      </c>
      <c r="H2169">
        <v>4</v>
      </c>
      <c r="I2169" t="s">
        <v>336</v>
      </c>
      <c r="J2169">
        <v>0.33</v>
      </c>
      <c r="K2169">
        <v>6</v>
      </c>
      <c r="L2169" t="s">
        <v>336</v>
      </c>
      <c r="M2169">
        <v>29.8</v>
      </c>
      <c r="N2169">
        <v>29.6</v>
      </c>
      <c r="O2169">
        <v>29.6</v>
      </c>
      <c r="P2169" t="s">
        <v>337</v>
      </c>
      <c r="Q2169">
        <v>750.3</v>
      </c>
      <c r="R2169">
        <v>0</v>
      </c>
      <c r="S2169">
        <v>0</v>
      </c>
      <c r="T2169">
        <v>418</v>
      </c>
      <c r="U2169">
        <v>3</v>
      </c>
      <c r="V2169">
        <v>422</v>
      </c>
      <c r="W2169">
        <v>1.9</v>
      </c>
      <c r="X2169">
        <v>7.0000000000000007E-2</v>
      </c>
      <c r="Y2169">
        <v>1.9</v>
      </c>
      <c r="Z2169">
        <v>0</v>
      </c>
      <c r="AA2169">
        <v>0.04</v>
      </c>
      <c r="AB2169">
        <v>24.8</v>
      </c>
      <c r="AC2169">
        <v>40</v>
      </c>
      <c r="AD2169">
        <v>10.3</v>
      </c>
      <c r="AE2169">
        <v>24.3</v>
      </c>
      <c r="AF2169">
        <v>7.62</v>
      </c>
      <c r="AG2169">
        <v>7.2099999999999997E-2</v>
      </c>
      <c r="AH2169" t="s">
        <v>337</v>
      </c>
      <c r="AI2169" t="s">
        <v>337</v>
      </c>
      <c r="AJ2169">
        <v>0</v>
      </c>
      <c r="AK2169">
        <v>115</v>
      </c>
      <c r="AL2169">
        <v>1</v>
      </c>
      <c r="AM2169">
        <v>100</v>
      </c>
      <c r="AN2169">
        <v>5</v>
      </c>
    </row>
    <row r="2170" spans="1:40" x14ac:dyDescent="0.25">
      <c r="A2170" s="34">
        <v>40750</v>
      </c>
      <c r="B2170" s="220">
        <v>0.40277777777777773</v>
      </c>
      <c r="C2170">
        <v>30</v>
      </c>
      <c r="D2170">
        <v>30</v>
      </c>
      <c r="E2170">
        <v>29.9</v>
      </c>
      <c r="F2170">
        <v>36</v>
      </c>
      <c r="G2170">
        <v>13.3</v>
      </c>
      <c r="H2170">
        <v>4</v>
      </c>
      <c r="I2170" t="s">
        <v>336</v>
      </c>
      <c r="J2170">
        <v>0.33</v>
      </c>
      <c r="K2170">
        <v>7</v>
      </c>
      <c r="L2170" t="s">
        <v>336</v>
      </c>
      <c r="M2170">
        <v>30</v>
      </c>
      <c r="N2170">
        <v>29.7</v>
      </c>
      <c r="O2170">
        <v>29.7</v>
      </c>
      <c r="P2170" t="s">
        <v>337</v>
      </c>
      <c r="Q2170">
        <v>750.3</v>
      </c>
      <c r="R2170">
        <v>0</v>
      </c>
      <c r="S2170">
        <v>0</v>
      </c>
      <c r="T2170">
        <v>434</v>
      </c>
      <c r="U2170">
        <v>3.11</v>
      </c>
      <c r="V2170">
        <v>443</v>
      </c>
      <c r="W2170">
        <v>2</v>
      </c>
      <c r="X2170">
        <v>7.0000000000000007E-2</v>
      </c>
      <c r="Y2170">
        <v>2.1</v>
      </c>
      <c r="Z2170">
        <v>0</v>
      </c>
      <c r="AA2170">
        <v>4.1000000000000002E-2</v>
      </c>
      <c r="AB2170">
        <v>24.8</v>
      </c>
      <c r="AC2170">
        <v>40</v>
      </c>
      <c r="AD2170">
        <v>10.3</v>
      </c>
      <c r="AE2170">
        <v>24.3</v>
      </c>
      <c r="AF2170">
        <v>7.62</v>
      </c>
      <c r="AG2170">
        <v>7.2099999999999997E-2</v>
      </c>
      <c r="AH2170" t="s">
        <v>337</v>
      </c>
      <c r="AI2170" t="s">
        <v>337</v>
      </c>
      <c r="AJ2170">
        <v>0</v>
      </c>
      <c r="AK2170">
        <v>116</v>
      </c>
      <c r="AL2170">
        <v>1</v>
      </c>
      <c r="AM2170">
        <v>100</v>
      </c>
      <c r="AN2170">
        <v>5</v>
      </c>
    </row>
    <row r="2171" spans="1:40" x14ac:dyDescent="0.25">
      <c r="A2171" s="34">
        <v>40750</v>
      </c>
      <c r="B2171" s="220">
        <v>0.40625</v>
      </c>
      <c r="C2171">
        <v>30.2</v>
      </c>
      <c r="D2171">
        <v>30.2</v>
      </c>
      <c r="E2171">
        <v>30</v>
      </c>
      <c r="F2171">
        <v>36</v>
      </c>
      <c r="G2171">
        <v>13.4</v>
      </c>
      <c r="H2171">
        <v>4</v>
      </c>
      <c r="I2171" t="s">
        <v>336</v>
      </c>
      <c r="J2171">
        <v>0.33</v>
      </c>
      <c r="K2171">
        <v>6</v>
      </c>
      <c r="L2171" t="s">
        <v>336</v>
      </c>
      <c r="M2171">
        <v>30.2</v>
      </c>
      <c r="N2171">
        <v>29.9</v>
      </c>
      <c r="O2171">
        <v>29.9</v>
      </c>
      <c r="P2171" t="s">
        <v>337</v>
      </c>
      <c r="Q2171">
        <v>750.3</v>
      </c>
      <c r="R2171">
        <v>0</v>
      </c>
      <c r="S2171">
        <v>0</v>
      </c>
      <c r="T2171">
        <v>454</v>
      </c>
      <c r="U2171">
        <v>3.25</v>
      </c>
      <c r="V2171">
        <v>461</v>
      </c>
      <c r="W2171">
        <v>2.2000000000000002</v>
      </c>
      <c r="X2171">
        <v>0.08</v>
      </c>
      <c r="Y2171">
        <v>2.2000000000000002</v>
      </c>
      <c r="Z2171">
        <v>0</v>
      </c>
      <c r="AA2171">
        <v>4.1000000000000002E-2</v>
      </c>
      <c r="AB2171">
        <v>24.8</v>
      </c>
      <c r="AC2171">
        <v>40</v>
      </c>
      <c r="AD2171">
        <v>10.3</v>
      </c>
      <c r="AE2171">
        <v>24.3</v>
      </c>
      <c r="AF2171">
        <v>7.62</v>
      </c>
      <c r="AG2171">
        <v>7.22E-2</v>
      </c>
      <c r="AH2171" t="s">
        <v>337</v>
      </c>
      <c r="AI2171" t="s">
        <v>337</v>
      </c>
      <c r="AJ2171">
        <v>0</v>
      </c>
      <c r="AK2171">
        <v>118</v>
      </c>
      <c r="AL2171">
        <v>1</v>
      </c>
      <c r="AM2171">
        <v>100</v>
      </c>
      <c r="AN2171">
        <v>5</v>
      </c>
    </row>
    <row r="2172" spans="1:40" x14ac:dyDescent="0.25">
      <c r="A2172" s="34">
        <v>40750</v>
      </c>
      <c r="B2172" s="220">
        <v>0.40972222222222227</v>
      </c>
      <c r="C2172">
        <v>30.5</v>
      </c>
      <c r="D2172">
        <v>30.5</v>
      </c>
      <c r="E2172">
        <v>30.2</v>
      </c>
      <c r="F2172">
        <v>35</v>
      </c>
      <c r="G2172">
        <v>13.3</v>
      </c>
      <c r="H2172">
        <v>4</v>
      </c>
      <c r="I2172" t="s">
        <v>336</v>
      </c>
      <c r="J2172">
        <v>0.33</v>
      </c>
      <c r="K2172">
        <v>7</v>
      </c>
      <c r="L2172" t="s">
        <v>336</v>
      </c>
      <c r="M2172">
        <v>30.5</v>
      </c>
      <c r="N2172">
        <v>30.1</v>
      </c>
      <c r="O2172">
        <v>30.1</v>
      </c>
      <c r="P2172" t="s">
        <v>337</v>
      </c>
      <c r="Q2172">
        <v>750.3</v>
      </c>
      <c r="R2172">
        <v>0</v>
      </c>
      <c r="S2172">
        <v>0</v>
      </c>
      <c r="T2172">
        <v>470</v>
      </c>
      <c r="U2172">
        <v>3.37</v>
      </c>
      <c r="V2172">
        <v>476</v>
      </c>
      <c r="W2172">
        <v>2.2000000000000002</v>
      </c>
      <c r="X2172">
        <v>0.08</v>
      </c>
      <c r="Y2172">
        <v>2.2999999999999998</v>
      </c>
      <c r="Z2172">
        <v>0</v>
      </c>
      <c r="AA2172">
        <v>4.2000000000000003E-2</v>
      </c>
      <c r="AB2172">
        <v>24.9</v>
      </c>
      <c r="AC2172">
        <v>40</v>
      </c>
      <c r="AD2172">
        <v>10.4</v>
      </c>
      <c r="AE2172">
        <v>24.4</v>
      </c>
      <c r="AF2172">
        <v>7.61</v>
      </c>
      <c r="AG2172">
        <v>7.2099999999999997E-2</v>
      </c>
      <c r="AH2172" t="s">
        <v>337</v>
      </c>
      <c r="AI2172" t="s">
        <v>337</v>
      </c>
      <c r="AJ2172">
        <v>0</v>
      </c>
      <c r="AK2172">
        <v>115</v>
      </c>
      <c r="AL2172">
        <v>1</v>
      </c>
      <c r="AM2172">
        <v>100</v>
      </c>
      <c r="AN2172">
        <v>5</v>
      </c>
    </row>
    <row r="2173" spans="1:40" x14ac:dyDescent="0.25">
      <c r="A2173" s="34">
        <v>40750</v>
      </c>
      <c r="B2173" s="220">
        <v>0.41319444444444442</v>
      </c>
      <c r="C2173">
        <v>30.8</v>
      </c>
      <c r="D2173">
        <v>30.8</v>
      </c>
      <c r="E2173">
        <v>30.5</v>
      </c>
      <c r="F2173">
        <v>35</v>
      </c>
      <c r="G2173">
        <v>13.5</v>
      </c>
      <c r="H2173">
        <v>3</v>
      </c>
      <c r="I2173" t="s">
        <v>338</v>
      </c>
      <c r="J2173">
        <v>0.25</v>
      </c>
      <c r="K2173">
        <v>5</v>
      </c>
      <c r="L2173" t="s">
        <v>338</v>
      </c>
      <c r="M2173">
        <v>30.8</v>
      </c>
      <c r="N2173">
        <v>30.2</v>
      </c>
      <c r="O2173">
        <v>30.2</v>
      </c>
      <c r="P2173" t="s">
        <v>337</v>
      </c>
      <c r="Q2173">
        <v>750.3</v>
      </c>
      <c r="R2173">
        <v>0</v>
      </c>
      <c r="S2173">
        <v>0</v>
      </c>
      <c r="T2173">
        <v>484</v>
      </c>
      <c r="U2173">
        <v>3.47</v>
      </c>
      <c r="V2173">
        <v>489</v>
      </c>
      <c r="W2173">
        <v>2.2999999999999998</v>
      </c>
      <c r="X2173">
        <v>0.08</v>
      </c>
      <c r="Y2173">
        <v>2.4</v>
      </c>
      <c r="Z2173">
        <v>0</v>
      </c>
      <c r="AA2173">
        <v>4.2999999999999997E-2</v>
      </c>
      <c r="AB2173">
        <v>24.9</v>
      </c>
      <c r="AC2173">
        <v>39</v>
      </c>
      <c r="AD2173">
        <v>10</v>
      </c>
      <c r="AE2173">
        <v>24.4</v>
      </c>
      <c r="AF2173">
        <v>7.51</v>
      </c>
      <c r="AG2173">
        <v>7.2099999999999997E-2</v>
      </c>
      <c r="AH2173" t="s">
        <v>337</v>
      </c>
      <c r="AI2173" t="s">
        <v>337</v>
      </c>
      <c r="AJ2173">
        <v>0</v>
      </c>
      <c r="AK2173">
        <v>117</v>
      </c>
      <c r="AL2173">
        <v>1</v>
      </c>
      <c r="AM2173">
        <v>100</v>
      </c>
      <c r="AN2173">
        <v>5</v>
      </c>
    </row>
    <row r="2174" spans="1:40" x14ac:dyDescent="0.25">
      <c r="A2174" s="34">
        <v>40750</v>
      </c>
      <c r="B2174" s="220">
        <v>0.41666666666666669</v>
      </c>
      <c r="C2174">
        <v>31.1</v>
      </c>
      <c r="D2174">
        <v>31.1</v>
      </c>
      <c r="E2174">
        <v>30.8</v>
      </c>
      <c r="F2174">
        <v>34</v>
      </c>
      <c r="G2174">
        <v>13.3</v>
      </c>
      <c r="H2174">
        <v>2</v>
      </c>
      <c r="I2174" t="s">
        <v>338</v>
      </c>
      <c r="J2174">
        <v>0.17</v>
      </c>
      <c r="K2174">
        <v>5</v>
      </c>
      <c r="L2174" t="s">
        <v>338</v>
      </c>
      <c r="M2174">
        <v>31.1</v>
      </c>
      <c r="N2174">
        <v>30.3</v>
      </c>
      <c r="O2174">
        <v>30.3</v>
      </c>
      <c r="P2174" t="s">
        <v>337</v>
      </c>
      <c r="Q2174">
        <v>750.3</v>
      </c>
      <c r="R2174">
        <v>0</v>
      </c>
      <c r="S2174">
        <v>0</v>
      </c>
      <c r="T2174">
        <v>499</v>
      </c>
      <c r="U2174">
        <v>3.58</v>
      </c>
      <c r="V2174">
        <v>506</v>
      </c>
      <c r="W2174">
        <v>2.4</v>
      </c>
      <c r="X2174">
        <v>0.09</v>
      </c>
      <c r="Y2174">
        <v>2.5</v>
      </c>
      <c r="Z2174">
        <v>0</v>
      </c>
      <c r="AA2174">
        <v>4.3999999999999997E-2</v>
      </c>
      <c r="AB2174">
        <v>24.8</v>
      </c>
      <c r="AC2174">
        <v>39</v>
      </c>
      <c r="AD2174">
        <v>9.9</v>
      </c>
      <c r="AE2174">
        <v>24.3</v>
      </c>
      <c r="AF2174">
        <v>7.52</v>
      </c>
      <c r="AG2174">
        <v>7.22E-2</v>
      </c>
      <c r="AH2174" t="s">
        <v>337</v>
      </c>
      <c r="AI2174" t="s">
        <v>337</v>
      </c>
      <c r="AJ2174">
        <v>1.4E-2</v>
      </c>
      <c r="AK2174">
        <v>114</v>
      </c>
      <c r="AL2174">
        <v>1</v>
      </c>
      <c r="AM2174">
        <v>100</v>
      </c>
      <c r="AN2174">
        <v>5</v>
      </c>
    </row>
    <row r="2175" spans="1:40" x14ac:dyDescent="0.25">
      <c r="A2175" s="34">
        <v>40750</v>
      </c>
      <c r="B2175" s="220">
        <v>0.4201388888888889</v>
      </c>
      <c r="C2175">
        <v>31.3</v>
      </c>
      <c r="D2175">
        <v>31.3</v>
      </c>
      <c r="E2175">
        <v>31.1</v>
      </c>
      <c r="F2175">
        <v>34</v>
      </c>
      <c r="G2175">
        <v>13.6</v>
      </c>
      <c r="H2175">
        <v>2</v>
      </c>
      <c r="I2175" t="s">
        <v>338</v>
      </c>
      <c r="J2175">
        <v>0.17</v>
      </c>
      <c r="K2175">
        <v>4</v>
      </c>
      <c r="L2175" t="s">
        <v>338</v>
      </c>
      <c r="M2175">
        <v>31.3</v>
      </c>
      <c r="N2175">
        <v>30.7</v>
      </c>
      <c r="O2175">
        <v>30.7</v>
      </c>
      <c r="P2175" t="s">
        <v>337</v>
      </c>
      <c r="Q2175">
        <v>750.3</v>
      </c>
      <c r="R2175">
        <v>0</v>
      </c>
      <c r="S2175">
        <v>0</v>
      </c>
      <c r="T2175">
        <v>516</v>
      </c>
      <c r="U2175">
        <v>3.7</v>
      </c>
      <c r="V2175">
        <v>524</v>
      </c>
      <c r="W2175">
        <v>2.5</v>
      </c>
      <c r="X2175">
        <v>0.09</v>
      </c>
      <c r="Y2175">
        <v>2.6</v>
      </c>
      <c r="Z2175">
        <v>0</v>
      </c>
      <c r="AA2175">
        <v>4.4999999999999998E-2</v>
      </c>
      <c r="AB2175">
        <v>24.9</v>
      </c>
      <c r="AC2175">
        <v>38</v>
      </c>
      <c r="AD2175">
        <v>9.6</v>
      </c>
      <c r="AE2175">
        <v>24.4</v>
      </c>
      <c r="AF2175">
        <v>7.31</v>
      </c>
      <c r="AG2175">
        <v>7.22E-2</v>
      </c>
      <c r="AH2175" t="s">
        <v>337</v>
      </c>
      <c r="AI2175" t="s">
        <v>337</v>
      </c>
      <c r="AJ2175">
        <v>0</v>
      </c>
      <c r="AK2175">
        <v>115</v>
      </c>
      <c r="AL2175">
        <v>1</v>
      </c>
      <c r="AM2175">
        <v>100</v>
      </c>
      <c r="AN2175">
        <v>5</v>
      </c>
    </row>
    <row r="2176" spans="1:40" x14ac:dyDescent="0.25">
      <c r="A2176" s="34">
        <v>40750</v>
      </c>
      <c r="B2176" s="220">
        <v>0.4236111111111111</v>
      </c>
      <c r="C2176">
        <v>31.5</v>
      </c>
      <c r="D2176">
        <v>31.5</v>
      </c>
      <c r="E2176">
        <v>31.3</v>
      </c>
      <c r="F2176">
        <v>34</v>
      </c>
      <c r="G2176">
        <v>13.7</v>
      </c>
      <c r="H2176">
        <v>1</v>
      </c>
      <c r="I2176" t="s">
        <v>338</v>
      </c>
      <c r="J2176">
        <v>0.08</v>
      </c>
      <c r="K2176">
        <v>5</v>
      </c>
      <c r="L2176" t="s">
        <v>338</v>
      </c>
      <c r="M2176">
        <v>31.5</v>
      </c>
      <c r="N2176">
        <v>30.9</v>
      </c>
      <c r="O2176">
        <v>30.9</v>
      </c>
      <c r="P2176" t="s">
        <v>337</v>
      </c>
      <c r="Q2176">
        <v>750.2</v>
      </c>
      <c r="R2176">
        <v>0</v>
      </c>
      <c r="S2176">
        <v>0</v>
      </c>
      <c r="T2176">
        <v>534</v>
      </c>
      <c r="U2176">
        <v>3.83</v>
      </c>
      <c r="V2176">
        <v>540</v>
      </c>
      <c r="W2176">
        <v>2.7</v>
      </c>
      <c r="X2176">
        <v>0.1</v>
      </c>
      <c r="Y2176">
        <v>2.7</v>
      </c>
      <c r="Z2176">
        <v>0</v>
      </c>
      <c r="AA2176">
        <v>4.5999999999999999E-2</v>
      </c>
      <c r="AB2176">
        <v>24.9</v>
      </c>
      <c r="AC2176">
        <v>38</v>
      </c>
      <c r="AD2176">
        <v>9.6</v>
      </c>
      <c r="AE2176">
        <v>24.4</v>
      </c>
      <c r="AF2176">
        <v>7.31</v>
      </c>
      <c r="AG2176">
        <v>7.22E-2</v>
      </c>
      <c r="AH2176" t="s">
        <v>337</v>
      </c>
      <c r="AI2176" t="s">
        <v>337</v>
      </c>
      <c r="AJ2176">
        <v>0</v>
      </c>
      <c r="AK2176">
        <v>117</v>
      </c>
      <c r="AL2176">
        <v>1</v>
      </c>
      <c r="AM2176">
        <v>100</v>
      </c>
      <c r="AN2176">
        <v>5</v>
      </c>
    </row>
    <row r="2177" spans="1:40" x14ac:dyDescent="0.25">
      <c r="A2177" s="34">
        <v>40750</v>
      </c>
      <c r="B2177" s="220">
        <v>0.42708333333333331</v>
      </c>
      <c r="C2177">
        <v>31.8</v>
      </c>
      <c r="D2177">
        <v>31.8</v>
      </c>
      <c r="E2177">
        <v>31.5</v>
      </c>
      <c r="F2177">
        <v>33</v>
      </c>
      <c r="G2177">
        <v>13.5</v>
      </c>
      <c r="H2177">
        <v>2</v>
      </c>
      <c r="I2177" t="s">
        <v>338</v>
      </c>
      <c r="J2177">
        <v>0.17</v>
      </c>
      <c r="K2177">
        <v>4</v>
      </c>
      <c r="L2177" t="s">
        <v>338</v>
      </c>
      <c r="M2177">
        <v>31.8</v>
      </c>
      <c r="N2177">
        <v>31.2</v>
      </c>
      <c r="O2177">
        <v>31.2</v>
      </c>
      <c r="P2177" t="s">
        <v>337</v>
      </c>
      <c r="Q2177">
        <v>750.1</v>
      </c>
      <c r="R2177">
        <v>0</v>
      </c>
      <c r="S2177">
        <v>0</v>
      </c>
      <c r="T2177">
        <v>549</v>
      </c>
      <c r="U2177">
        <v>3.94</v>
      </c>
      <c r="V2177">
        <v>554</v>
      </c>
      <c r="W2177">
        <v>2.8</v>
      </c>
      <c r="X2177">
        <v>0.1</v>
      </c>
      <c r="Y2177">
        <v>2.9</v>
      </c>
      <c r="Z2177">
        <v>0</v>
      </c>
      <c r="AA2177">
        <v>4.7E-2</v>
      </c>
      <c r="AB2177">
        <v>24.8</v>
      </c>
      <c r="AC2177">
        <v>38</v>
      </c>
      <c r="AD2177">
        <v>9.5</v>
      </c>
      <c r="AE2177">
        <v>24.3</v>
      </c>
      <c r="AF2177">
        <v>7.32</v>
      </c>
      <c r="AG2177">
        <v>7.22E-2</v>
      </c>
      <c r="AH2177" t="s">
        <v>337</v>
      </c>
      <c r="AI2177" t="s">
        <v>337</v>
      </c>
      <c r="AJ2177">
        <v>0</v>
      </c>
      <c r="AK2177">
        <v>117</v>
      </c>
      <c r="AL2177">
        <v>1</v>
      </c>
      <c r="AM2177">
        <v>100</v>
      </c>
      <c r="AN2177">
        <v>5</v>
      </c>
    </row>
    <row r="2178" spans="1:40" x14ac:dyDescent="0.25">
      <c r="A2178" s="34">
        <v>40750</v>
      </c>
      <c r="B2178" s="220">
        <v>0.43055555555555558</v>
      </c>
      <c r="C2178">
        <v>32.1</v>
      </c>
      <c r="D2178">
        <v>32.1</v>
      </c>
      <c r="E2178">
        <v>31.8</v>
      </c>
      <c r="F2178">
        <v>32</v>
      </c>
      <c r="G2178">
        <v>13.3</v>
      </c>
      <c r="H2178">
        <v>1</v>
      </c>
      <c r="I2178" t="s">
        <v>338</v>
      </c>
      <c r="J2178">
        <v>0.08</v>
      </c>
      <c r="K2178">
        <v>3</v>
      </c>
      <c r="L2178" t="s">
        <v>338</v>
      </c>
      <c r="M2178">
        <v>32.1</v>
      </c>
      <c r="N2178">
        <v>31.7</v>
      </c>
      <c r="O2178">
        <v>31.7</v>
      </c>
      <c r="P2178" t="s">
        <v>337</v>
      </c>
      <c r="Q2178">
        <v>750.1</v>
      </c>
      <c r="R2178">
        <v>0</v>
      </c>
      <c r="S2178">
        <v>0</v>
      </c>
      <c r="T2178">
        <v>564</v>
      </c>
      <c r="U2178">
        <v>4.04</v>
      </c>
      <c r="V2178">
        <v>570</v>
      </c>
      <c r="W2178">
        <v>3</v>
      </c>
      <c r="X2178">
        <v>0.11</v>
      </c>
      <c r="Y2178">
        <v>3</v>
      </c>
      <c r="Z2178">
        <v>0</v>
      </c>
      <c r="AA2178">
        <v>4.8000000000000001E-2</v>
      </c>
      <c r="AB2178">
        <v>24.8</v>
      </c>
      <c r="AC2178">
        <v>38</v>
      </c>
      <c r="AD2178">
        <v>9.5</v>
      </c>
      <c r="AE2178">
        <v>24.3</v>
      </c>
      <c r="AF2178">
        <v>7.32</v>
      </c>
      <c r="AG2178">
        <v>7.22E-2</v>
      </c>
      <c r="AH2178" t="s">
        <v>337</v>
      </c>
      <c r="AI2178" t="s">
        <v>337</v>
      </c>
      <c r="AJ2178">
        <v>0</v>
      </c>
      <c r="AK2178">
        <v>117</v>
      </c>
      <c r="AL2178">
        <v>1</v>
      </c>
      <c r="AM2178">
        <v>100</v>
      </c>
      <c r="AN2178">
        <v>5</v>
      </c>
    </row>
    <row r="2179" spans="1:40" x14ac:dyDescent="0.25">
      <c r="A2179" s="34">
        <v>40750</v>
      </c>
      <c r="B2179" s="220">
        <v>0.43402777777777773</v>
      </c>
      <c r="C2179">
        <v>32.299999999999997</v>
      </c>
      <c r="D2179">
        <v>32.299999999999997</v>
      </c>
      <c r="E2179">
        <v>32.1</v>
      </c>
      <c r="F2179">
        <v>32</v>
      </c>
      <c r="G2179">
        <v>13.5</v>
      </c>
      <c r="H2179">
        <v>2</v>
      </c>
      <c r="I2179" t="s">
        <v>338</v>
      </c>
      <c r="J2179">
        <v>0.17</v>
      </c>
      <c r="K2179">
        <v>4</v>
      </c>
      <c r="L2179" t="s">
        <v>338</v>
      </c>
      <c r="M2179">
        <v>32.299999999999997</v>
      </c>
      <c r="N2179">
        <v>32</v>
      </c>
      <c r="O2179">
        <v>32</v>
      </c>
      <c r="P2179" t="s">
        <v>337</v>
      </c>
      <c r="Q2179">
        <v>750.1</v>
      </c>
      <c r="R2179">
        <v>0</v>
      </c>
      <c r="S2179">
        <v>0</v>
      </c>
      <c r="T2179">
        <v>578</v>
      </c>
      <c r="U2179">
        <v>4.1399999999999997</v>
      </c>
      <c r="V2179">
        <v>585</v>
      </c>
      <c r="W2179">
        <v>3.1</v>
      </c>
      <c r="X2179">
        <v>0.11</v>
      </c>
      <c r="Y2179">
        <v>3.2</v>
      </c>
      <c r="Z2179">
        <v>0</v>
      </c>
      <c r="AA2179">
        <v>4.9000000000000002E-2</v>
      </c>
      <c r="AB2179">
        <v>24.9</v>
      </c>
      <c r="AC2179">
        <v>38</v>
      </c>
      <c r="AD2179">
        <v>9.6</v>
      </c>
      <c r="AE2179">
        <v>24.4</v>
      </c>
      <c r="AF2179">
        <v>7.31</v>
      </c>
      <c r="AG2179">
        <v>7.2099999999999997E-2</v>
      </c>
      <c r="AH2179" t="s">
        <v>337</v>
      </c>
      <c r="AI2179" t="s">
        <v>337</v>
      </c>
      <c r="AJ2179">
        <v>0</v>
      </c>
      <c r="AK2179">
        <v>117</v>
      </c>
      <c r="AL2179">
        <v>1</v>
      </c>
      <c r="AM2179">
        <v>100</v>
      </c>
      <c r="AN2179">
        <v>5</v>
      </c>
    </row>
    <row r="2180" spans="1:40" x14ac:dyDescent="0.25">
      <c r="A2180" s="34">
        <v>40750</v>
      </c>
      <c r="B2180" s="220">
        <v>0.4375</v>
      </c>
      <c r="C2180">
        <v>32.700000000000003</v>
      </c>
      <c r="D2180">
        <v>32.700000000000003</v>
      </c>
      <c r="E2180">
        <v>32.299999999999997</v>
      </c>
      <c r="F2180">
        <v>31</v>
      </c>
      <c r="G2180">
        <v>13.3</v>
      </c>
      <c r="H2180">
        <v>2</v>
      </c>
      <c r="I2180" t="s">
        <v>338</v>
      </c>
      <c r="J2180">
        <v>0.17</v>
      </c>
      <c r="K2180">
        <v>4</v>
      </c>
      <c r="L2180" t="s">
        <v>338</v>
      </c>
      <c r="M2180">
        <v>32.700000000000003</v>
      </c>
      <c r="N2180">
        <v>32.299999999999997</v>
      </c>
      <c r="O2180">
        <v>32.299999999999997</v>
      </c>
      <c r="P2180" t="s">
        <v>337</v>
      </c>
      <c r="Q2180">
        <v>750.1</v>
      </c>
      <c r="R2180">
        <v>0</v>
      </c>
      <c r="S2180">
        <v>0</v>
      </c>
      <c r="T2180">
        <v>594</v>
      </c>
      <c r="U2180">
        <v>4.26</v>
      </c>
      <c r="V2180">
        <v>599</v>
      </c>
      <c r="W2180">
        <v>3.3</v>
      </c>
      <c r="X2180">
        <v>0.12</v>
      </c>
      <c r="Y2180">
        <v>3.4</v>
      </c>
      <c r="Z2180">
        <v>0</v>
      </c>
      <c r="AA2180">
        <v>0.05</v>
      </c>
      <c r="AB2180">
        <v>25</v>
      </c>
      <c r="AC2180">
        <v>38</v>
      </c>
      <c r="AD2180">
        <v>9.6999999999999993</v>
      </c>
      <c r="AE2180">
        <v>24.5</v>
      </c>
      <c r="AF2180">
        <v>7.31</v>
      </c>
      <c r="AG2180">
        <v>7.2099999999999997E-2</v>
      </c>
      <c r="AH2180" t="s">
        <v>337</v>
      </c>
      <c r="AI2180" t="s">
        <v>337</v>
      </c>
      <c r="AJ2180">
        <v>0</v>
      </c>
      <c r="AK2180">
        <v>117</v>
      </c>
      <c r="AL2180">
        <v>1</v>
      </c>
      <c r="AM2180">
        <v>100</v>
      </c>
      <c r="AN2180">
        <v>5</v>
      </c>
    </row>
    <row r="2181" spans="1:40" x14ac:dyDescent="0.25">
      <c r="A2181" s="34">
        <v>40750</v>
      </c>
      <c r="B2181" s="220">
        <v>0.44097222222222227</v>
      </c>
      <c r="C2181">
        <v>33</v>
      </c>
      <c r="D2181">
        <v>33</v>
      </c>
      <c r="E2181">
        <v>32.700000000000003</v>
      </c>
      <c r="F2181">
        <v>29</v>
      </c>
      <c r="G2181">
        <v>12.6</v>
      </c>
      <c r="H2181">
        <v>1</v>
      </c>
      <c r="I2181" t="s">
        <v>338</v>
      </c>
      <c r="J2181">
        <v>0.08</v>
      </c>
      <c r="K2181">
        <v>3</v>
      </c>
      <c r="L2181" t="s">
        <v>338</v>
      </c>
      <c r="M2181">
        <v>33</v>
      </c>
      <c r="N2181">
        <v>32.4</v>
      </c>
      <c r="O2181">
        <v>32.4</v>
      </c>
      <c r="P2181" t="s">
        <v>337</v>
      </c>
      <c r="Q2181">
        <v>750</v>
      </c>
      <c r="R2181">
        <v>0</v>
      </c>
      <c r="S2181">
        <v>0</v>
      </c>
      <c r="T2181">
        <v>607</v>
      </c>
      <c r="U2181">
        <v>4.3499999999999996</v>
      </c>
      <c r="V2181">
        <v>612</v>
      </c>
      <c r="W2181">
        <v>3.5</v>
      </c>
      <c r="X2181">
        <v>0.13</v>
      </c>
      <c r="Y2181">
        <v>3.5</v>
      </c>
      <c r="Z2181">
        <v>0</v>
      </c>
      <c r="AA2181">
        <v>5.0999999999999997E-2</v>
      </c>
      <c r="AB2181">
        <v>25.2</v>
      </c>
      <c r="AC2181">
        <v>37</v>
      </c>
      <c r="AD2181">
        <v>9.4</v>
      </c>
      <c r="AE2181">
        <v>24.6</v>
      </c>
      <c r="AF2181">
        <v>7.2</v>
      </c>
      <c r="AG2181">
        <v>7.2099999999999997E-2</v>
      </c>
      <c r="AH2181" t="s">
        <v>337</v>
      </c>
      <c r="AI2181" t="s">
        <v>337</v>
      </c>
      <c r="AJ2181">
        <v>0</v>
      </c>
      <c r="AK2181">
        <v>117</v>
      </c>
      <c r="AL2181">
        <v>1</v>
      </c>
      <c r="AM2181">
        <v>100</v>
      </c>
      <c r="AN2181">
        <v>5</v>
      </c>
    </row>
    <row r="2182" spans="1:40" x14ac:dyDescent="0.25">
      <c r="A2182" s="34">
        <v>40750</v>
      </c>
      <c r="B2182" s="220">
        <v>0.44444444444444442</v>
      </c>
      <c r="C2182">
        <v>33.4</v>
      </c>
      <c r="D2182">
        <v>33.4</v>
      </c>
      <c r="E2182">
        <v>33</v>
      </c>
      <c r="F2182">
        <v>29</v>
      </c>
      <c r="G2182">
        <v>13</v>
      </c>
      <c r="H2182">
        <v>0</v>
      </c>
      <c r="I2182" t="s">
        <v>338</v>
      </c>
      <c r="J2182">
        <v>0</v>
      </c>
      <c r="K2182">
        <v>2</v>
      </c>
      <c r="L2182" t="s">
        <v>338</v>
      </c>
      <c r="M2182">
        <v>33.4</v>
      </c>
      <c r="N2182">
        <v>32.9</v>
      </c>
      <c r="O2182">
        <v>32.9</v>
      </c>
      <c r="P2182" t="s">
        <v>337</v>
      </c>
      <c r="Q2182">
        <v>750</v>
      </c>
      <c r="R2182">
        <v>0</v>
      </c>
      <c r="S2182">
        <v>0</v>
      </c>
      <c r="T2182">
        <v>622</v>
      </c>
      <c r="U2182">
        <v>4.46</v>
      </c>
      <c r="V2182">
        <v>629</v>
      </c>
      <c r="W2182">
        <v>3.6</v>
      </c>
      <c r="X2182">
        <v>0.13</v>
      </c>
      <c r="Y2182">
        <v>3.7</v>
      </c>
      <c r="Z2182">
        <v>0</v>
      </c>
      <c r="AA2182">
        <v>5.1999999999999998E-2</v>
      </c>
      <c r="AB2182">
        <v>25.3</v>
      </c>
      <c r="AC2182">
        <v>37</v>
      </c>
      <c r="AD2182">
        <v>9.5</v>
      </c>
      <c r="AE2182">
        <v>24.7</v>
      </c>
      <c r="AF2182">
        <v>7.2</v>
      </c>
      <c r="AG2182">
        <v>7.1999999999999995E-2</v>
      </c>
      <c r="AH2182" t="s">
        <v>337</v>
      </c>
      <c r="AI2182" t="s">
        <v>337</v>
      </c>
      <c r="AJ2182">
        <v>0</v>
      </c>
      <c r="AK2182">
        <v>115</v>
      </c>
      <c r="AL2182">
        <v>1</v>
      </c>
      <c r="AM2182">
        <v>100</v>
      </c>
      <c r="AN2182">
        <v>5</v>
      </c>
    </row>
    <row r="2183" spans="1:40" x14ac:dyDescent="0.25">
      <c r="A2183" s="34">
        <v>40750</v>
      </c>
      <c r="B2183" s="220">
        <v>0.44791666666666669</v>
      </c>
      <c r="C2183">
        <v>33.799999999999997</v>
      </c>
      <c r="D2183">
        <v>33.799999999999997</v>
      </c>
      <c r="E2183">
        <v>33.4</v>
      </c>
      <c r="F2183">
        <v>29</v>
      </c>
      <c r="G2183">
        <v>13.3</v>
      </c>
      <c r="H2183">
        <v>1</v>
      </c>
      <c r="I2183" t="s">
        <v>338</v>
      </c>
      <c r="J2183">
        <v>0.08</v>
      </c>
      <c r="K2183">
        <v>4</v>
      </c>
      <c r="L2183" t="s">
        <v>338</v>
      </c>
      <c r="M2183">
        <v>33.799999999999997</v>
      </c>
      <c r="N2183">
        <v>33.4</v>
      </c>
      <c r="O2183">
        <v>33.4</v>
      </c>
      <c r="P2183" t="s">
        <v>337</v>
      </c>
      <c r="Q2183">
        <v>750</v>
      </c>
      <c r="R2183">
        <v>0</v>
      </c>
      <c r="S2183">
        <v>0</v>
      </c>
      <c r="T2183">
        <v>639</v>
      </c>
      <c r="U2183">
        <v>4.58</v>
      </c>
      <c r="V2183">
        <v>645</v>
      </c>
      <c r="W2183">
        <v>3.8</v>
      </c>
      <c r="X2183">
        <v>0.14000000000000001</v>
      </c>
      <c r="Y2183">
        <v>3.9</v>
      </c>
      <c r="Z2183">
        <v>0</v>
      </c>
      <c r="AA2183">
        <v>5.3999999999999999E-2</v>
      </c>
      <c r="AB2183">
        <v>25.3</v>
      </c>
      <c r="AC2183">
        <v>37</v>
      </c>
      <c r="AD2183">
        <v>9.5</v>
      </c>
      <c r="AE2183">
        <v>24.7</v>
      </c>
      <c r="AF2183">
        <v>7.2</v>
      </c>
      <c r="AG2183">
        <v>7.1999999999999995E-2</v>
      </c>
      <c r="AH2183" t="s">
        <v>337</v>
      </c>
      <c r="AI2183" t="s">
        <v>337</v>
      </c>
      <c r="AJ2183">
        <v>0</v>
      </c>
      <c r="AK2183">
        <v>117</v>
      </c>
      <c r="AL2183">
        <v>1</v>
      </c>
      <c r="AM2183">
        <v>100</v>
      </c>
      <c r="AN2183">
        <v>5</v>
      </c>
    </row>
    <row r="2184" spans="1:40" x14ac:dyDescent="0.25">
      <c r="A2184" s="34">
        <v>40750</v>
      </c>
      <c r="B2184" s="220">
        <v>0.4513888888888889</v>
      </c>
      <c r="C2184">
        <v>34.299999999999997</v>
      </c>
      <c r="D2184">
        <v>34.299999999999997</v>
      </c>
      <c r="E2184">
        <v>33.799999999999997</v>
      </c>
      <c r="F2184">
        <v>27</v>
      </c>
      <c r="G2184">
        <v>12.6</v>
      </c>
      <c r="H2184">
        <v>1</v>
      </c>
      <c r="I2184" t="s">
        <v>338</v>
      </c>
      <c r="J2184">
        <v>0.08</v>
      </c>
      <c r="K2184">
        <v>6</v>
      </c>
      <c r="L2184" t="s">
        <v>338</v>
      </c>
      <c r="M2184">
        <v>34.299999999999997</v>
      </c>
      <c r="N2184">
        <v>33.700000000000003</v>
      </c>
      <c r="O2184">
        <v>33.700000000000003</v>
      </c>
      <c r="P2184" t="s">
        <v>337</v>
      </c>
      <c r="Q2184">
        <v>749.9</v>
      </c>
      <c r="R2184">
        <v>0</v>
      </c>
      <c r="S2184">
        <v>0</v>
      </c>
      <c r="T2184">
        <v>655</v>
      </c>
      <c r="U2184">
        <v>4.6900000000000004</v>
      </c>
      <c r="V2184">
        <v>661</v>
      </c>
      <c r="W2184">
        <v>4</v>
      </c>
      <c r="X2184">
        <v>0.14000000000000001</v>
      </c>
      <c r="Y2184">
        <v>4</v>
      </c>
      <c r="Z2184">
        <v>0</v>
      </c>
      <c r="AA2184">
        <v>5.5E-2</v>
      </c>
      <c r="AB2184">
        <v>25.4</v>
      </c>
      <c r="AC2184">
        <v>37</v>
      </c>
      <c r="AD2184">
        <v>9.6</v>
      </c>
      <c r="AE2184">
        <v>24.8</v>
      </c>
      <c r="AF2184">
        <v>7.2</v>
      </c>
      <c r="AG2184">
        <v>7.1999999999999995E-2</v>
      </c>
      <c r="AH2184" t="s">
        <v>337</v>
      </c>
      <c r="AI2184" t="s">
        <v>337</v>
      </c>
      <c r="AJ2184">
        <v>0</v>
      </c>
      <c r="AK2184">
        <v>116</v>
      </c>
      <c r="AL2184">
        <v>1</v>
      </c>
      <c r="AM2184">
        <v>100</v>
      </c>
      <c r="AN2184">
        <v>5</v>
      </c>
    </row>
    <row r="2185" spans="1:40" x14ac:dyDescent="0.25">
      <c r="A2185" s="34">
        <v>40750</v>
      </c>
      <c r="B2185" s="220">
        <v>0.4548611111111111</v>
      </c>
      <c r="C2185">
        <v>34.4</v>
      </c>
      <c r="D2185">
        <v>34.4</v>
      </c>
      <c r="E2185">
        <v>34.299999999999997</v>
      </c>
      <c r="F2185">
        <v>26</v>
      </c>
      <c r="G2185">
        <v>12.2</v>
      </c>
      <c r="H2185">
        <v>3</v>
      </c>
      <c r="I2185" t="s">
        <v>338</v>
      </c>
      <c r="J2185">
        <v>0.25</v>
      </c>
      <c r="K2185">
        <v>6</v>
      </c>
      <c r="L2185" t="s">
        <v>338</v>
      </c>
      <c r="M2185">
        <v>34.4</v>
      </c>
      <c r="N2185">
        <v>33.700000000000003</v>
      </c>
      <c r="O2185">
        <v>33.700000000000003</v>
      </c>
      <c r="P2185" t="s">
        <v>337</v>
      </c>
      <c r="Q2185">
        <v>749.9</v>
      </c>
      <c r="R2185">
        <v>0</v>
      </c>
      <c r="S2185">
        <v>0</v>
      </c>
      <c r="T2185">
        <v>669</v>
      </c>
      <c r="U2185">
        <v>4.8</v>
      </c>
      <c r="V2185">
        <v>673</v>
      </c>
      <c r="W2185">
        <v>4.0999999999999996</v>
      </c>
      <c r="X2185">
        <v>0.15</v>
      </c>
      <c r="Y2185">
        <v>4.2</v>
      </c>
      <c r="Z2185">
        <v>0</v>
      </c>
      <c r="AA2185">
        <v>5.6000000000000001E-2</v>
      </c>
      <c r="AB2185">
        <v>25.4</v>
      </c>
      <c r="AC2185">
        <v>37</v>
      </c>
      <c r="AD2185">
        <v>9.6</v>
      </c>
      <c r="AE2185">
        <v>24.8</v>
      </c>
      <c r="AF2185">
        <v>7.2</v>
      </c>
      <c r="AG2185">
        <v>7.1999999999999995E-2</v>
      </c>
      <c r="AH2185" t="s">
        <v>337</v>
      </c>
      <c r="AI2185" t="s">
        <v>337</v>
      </c>
      <c r="AJ2185">
        <v>0</v>
      </c>
      <c r="AK2185">
        <v>117</v>
      </c>
      <c r="AL2185">
        <v>1</v>
      </c>
      <c r="AM2185">
        <v>100</v>
      </c>
      <c r="AN2185">
        <v>5</v>
      </c>
    </row>
    <row r="2186" spans="1:40" x14ac:dyDescent="0.25">
      <c r="A2186" s="34">
        <v>40750</v>
      </c>
      <c r="B2186" s="220">
        <v>0.45833333333333331</v>
      </c>
      <c r="C2186">
        <v>34.6</v>
      </c>
      <c r="D2186">
        <v>34.6</v>
      </c>
      <c r="E2186">
        <v>34.4</v>
      </c>
      <c r="F2186">
        <v>26</v>
      </c>
      <c r="G2186">
        <v>12.3</v>
      </c>
      <c r="H2186">
        <v>1</v>
      </c>
      <c r="I2186" t="s">
        <v>338</v>
      </c>
      <c r="J2186">
        <v>0.08</v>
      </c>
      <c r="K2186">
        <v>4</v>
      </c>
      <c r="L2186" t="s">
        <v>338</v>
      </c>
      <c r="M2186">
        <v>34.6</v>
      </c>
      <c r="N2186">
        <v>33.799999999999997</v>
      </c>
      <c r="O2186">
        <v>33.799999999999997</v>
      </c>
      <c r="P2186" t="s">
        <v>337</v>
      </c>
      <c r="Q2186">
        <v>749.9</v>
      </c>
      <c r="R2186">
        <v>0</v>
      </c>
      <c r="S2186">
        <v>0</v>
      </c>
      <c r="T2186">
        <v>682</v>
      </c>
      <c r="U2186">
        <v>4.8899999999999997</v>
      </c>
      <c r="V2186">
        <v>687</v>
      </c>
      <c r="W2186">
        <v>4.3</v>
      </c>
      <c r="X2186">
        <v>0.15</v>
      </c>
      <c r="Y2186">
        <v>4.4000000000000004</v>
      </c>
      <c r="Z2186">
        <v>0</v>
      </c>
      <c r="AA2186">
        <v>5.6000000000000001E-2</v>
      </c>
      <c r="AB2186">
        <v>25.5</v>
      </c>
      <c r="AC2186">
        <v>37</v>
      </c>
      <c r="AD2186">
        <v>9.6999999999999993</v>
      </c>
      <c r="AE2186">
        <v>24.9</v>
      </c>
      <c r="AF2186">
        <v>7.19</v>
      </c>
      <c r="AG2186">
        <v>7.1999999999999995E-2</v>
      </c>
      <c r="AH2186" t="s">
        <v>337</v>
      </c>
      <c r="AI2186" t="s">
        <v>337</v>
      </c>
      <c r="AJ2186">
        <v>1.7999999999999999E-2</v>
      </c>
      <c r="AK2186">
        <v>117</v>
      </c>
      <c r="AL2186">
        <v>1</v>
      </c>
      <c r="AM2186">
        <v>100</v>
      </c>
      <c r="AN2186">
        <v>5</v>
      </c>
    </row>
    <row r="2187" spans="1:40" x14ac:dyDescent="0.25">
      <c r="A2187" s="34">
        <v>40750</v>
      </c>
      <c r="B2187" s="220">
        <v>0.46180555555555558</v>
      </c>
      <c r="C2187">
        <v>34.9</v>
      </c>
      <c r="D2187">
        <v>34.9</v>
      </c>
      <c r="E2187">
        <v>34.6</v>
      </c>
      <c r="F2187">
        <v>25</v>
      </c>
      <c r="G2187">
        <v>11.9</v>
      </c>
      <c r="H2187">
        <v>3</v>
      </c>
      <c r="I2187" t="s">
        <v>336</v>
      </c>
      <c r="J2187">
        <v>0.25</v>
      </c>
      <c r="K2187">
        <v>7</v>
      </c>
      <c r="L2187" t="s">
        <v>336</v>
      </c>
      <c r="M2187">
        <v>34.9</v>
      </c>
      <c r="N2187">
        <v>34.1</v>
      </c>
      <c r="O2187">
        <v>34.1</v>
      </c>
      <c r="P2187" t="s">
        <v>337</v>
      </c>
      <c r="Q2187">
        <v>749.9</v>
      </c>
      <c r="R2187">
        <v>0</v>
      </c>
      <c r="S2187">
        <v>0</v>
      </c>
      <c r="T2187">
        <v>694</v>
      </c>
      <c r="U2187">
        <v>4.97</v>
      </c>
      <c r="V2187">
        <v>698</v>
      </c>
      <c r="W2187">
        <v>4.5</v>
      </c>
      <c r="X2187">
        <v>0.16</v>
      </c>
      <c r="Y2187">
        <v>4.5999999999999996</v>
      </c>
      <c r="Z2187">
        <v>0</v>
      </c>
      <c r="AA2187">
        <v>5.7000000000000002E-2</v>
      </c>
      <c r="AB2187">
        <v>25.5</v>
      </c>
      <c r="AC2187">
        <v>36</v>
      </c>
      <c r="AD2187">
        <v>9.3000000000000007</v>
      </c>
      <c r="AE2187">
        <v>24.8</v>
      </c>
      <c r="AF2187">
        <v>6.99</v>
      </c>
      <c r="AG2187">
        <v>7.1999999999999995E-2</v>
      </c>
      <c r="AH2187" t="s">
        <v>337</v>
      </c>
      <c r="AI2187" t="s">
        <v>337</v>
      </c>
      <c r="AJ2187">
        <v>0</v>
      </c>
      <c r="AK2187">
        <v>117</v>
      </c>
      <c r="AL2187">
        <v>1</v>
      </c>
      <c r="AM2187">
        <v>100</v>
      </c>
      <c r="AN2187">
        <v>5</v>
      </c>
    </row>
    <row r="2188" spans="1:40" x14ac:dyDescent="0.25">
      <c r="A2188" s="34">
        <v>40750</v>
      </c>
      <c r="B2188" s="220">
        <v>0.46527777777777773</v>
      </c>
      <c r="C2188">
        <v>35</v>
      </c>
      <c r="D2188">
        <v>35</v>
      </c>
      <c r="E2188">
        <v>34.9</v>
      </c>
      <c r="F2188">
        <v>26</v>
      </c>
      <c r="G2188">
        <v>12.6</v>
      </c>
      <c r="H2188">
        <v>3</v>
      </c>
      <c r="I2188" t="s">
        <v>336</v>
      </c>
      <c r="J2188">
        <v>0.25</v>
      </c>
      <c r="K2188">
        <v>8</v>
      </c>
      <c r="L2188" t="s">
        <v>340</v>
      </c>
      <c r="M2188">
        <v>35</v>
      </c>
      <c r="N2188">
        <v>34.4</v>
      </c>
      <c r="O2188">
        <v>34.4</v>
      </c>
      <c r="P2188" t="s">
        <v>337</v>
      </c>
      <c r="Q2188">
        <v>749.8</v>
      </c>
      <c r="R2188">
        <v>0</v>
      </c>
      <c r="S2188">
        <v>0</v>
      </c>
      <c r="T2188">
        <v>705</v>
      </c>
      <c r="U2188">
        <v>5.05</v>
      </c>
      <c r="V2188">
        <v>708</v>
      </c>
      <c r="W2188">
        <v>4.7</v>
      </c>
      <c r="X2188">
        <v>0.17</v>
      </c>
      <c r="Y2188">
        <v>4.8</v>
      </c>
      <c r="Z2188">
        <v>0</v>
      </c>
      <c r="AA2188">
        <v>5.8000000000000003E-2</v>
      </c>
      <c r="AB2188">
        <v>25.6</v>
      </c>
      <c r="AC2188">
        <v>36</v>
      </c>
      <c r="AD2188">
        <v>9.4</v>
      </c>
      <c r="AE2188">
        <v>24.9</v>
      </c>
      <c r="AF2188">
        <v>6.99</v>
      </c>
      <c r="AG2188">
        <v>7.1999999999999995E-2</v>
      </c>
      <c r="AH2188" t="s">
        <v>337</v>
      </c>
      <c r="AI2188" t="s">
        <v>337</v>
      </c>
      <c r="AJ2188">
        <v>0</v>
      </c>
      <c r="AK2188">
        <v>116</v>
      </c>
      <c r="AL2188">
        <v>1</v>
      </c>
      <c r="AM2188">
        <v>100</v>
      </c>
      <c r="AN2188">
        <v>5</v>
      </c>
    </row>
    <row r="2189" spans="1:40" x14ac:dyDescent="0.25">
      <c r="A2189" s="34">
        <v>40750</v>
      </c>
      <c r="B2189" s="220">
        <v>0.46875</v>
      </c>
      <c r="C2189">
        <v>35.200000000000003</v>
      </c>
      <c r="D2189">
        <v>35.200000000000003</v>
      </c>
      <c r="E2189">
        <v>35</v>
      </c>
      <c r="F2189">
        <v>25</v>
      </c>
      <c r="G2189">
        <v>12.2</v>
      </c>
      <c r="H2189">
        <v>3</v>
      </c>
      <c r="I2189" t="s">
        <v>338</v>
      </c>
      <c r="J2189">
        <v>0.25</v>
      </c>
      <c r="K2189">
        <v>6</v>
      </c>
      <c r="L2189" t="s">
        <v>338</v>
      </c>
      <c r="M2189">
        <v>35.200000000000003</v>
      </c>
      <c r="N2189">
        <v>34.4</v>
      </c>
      <c r="O2189">
        <v>34.4</v>
      </c>
      <c r="P2189" t="s">
        <v>337</v>
      </c>
      <c r="Q2189">
        <v>749.8</v>
      </c>
      <c r="R2189">
        <v>0</v>
      </c>
      <c r="S2189">
        <v>0</v>
      </c>
      <c r="T2189">
        <v>716</v>
      </c>
      <c r="U2189">
        <v>5.13</v>
      </c>
      <c r="V2189">
        <v>722</v>
      </c>
      <c r="W2189">
        <v>4.9000000000000004</v>
      </c>
      <c r="X2189">
        <v>0.17</v>
      </c>
      <c r="Y2189">
        <v>5</v>
      </c>
      <c r="Z2189">
        <v>0</v>
      </c>
      <c r="AA2189">
        <v>5.8000000000000003E-2</v>
      </c>
      <c r="AB2189">
        <v>25.7</v>
      </c>
      <c r="AC2189">
        <v>36</v>
      </c>
      <c r="AD2189">
        <v>9.5</v>
      </c>
      <c r="AE2189">
        <v>25</v>
      </c>
      <c r="AF2189">
        <v>6.99</v>
      </c>
      <c r="AG2189">
        <v>7.1900000000000006E-2</v>
      </c>
      <c r="AH2189" t="s">
        <v>337</v>
      </c>
      <c r="AI2189" t="s">
        <v>337</v>
      </c>
      <c r="AJ2189">
        <v>0</v>
      </c>
      <c r="AK2189">
        <v>117</v>
      </c>
      <c r="AL2189">
        <v>1</v>
      </c>
      <c r="AM2189">
        <v>100</v>
      </c>
      <c r="AN2189">
        <v>5</v>
      </c>
    </row>
    <row r="2190" spans="1:40" x14ac:dyDescent="0.25">
      <c r="A2190" s="34">
        <v>40750</v>
      </c>
      <c r="B2190" s="220">
        <v>0.47222222222222227</v>
      </c>
      <c r="C2190">
        <v>35.200000000000003</v>
      </c>
      <c r="D2190">
        <v>35.200000000000003</v>
      </c>
      <c r="E2190">
        <v>35.200000000000003</v>
      </c>
      <c r="F2190">
        <v>25</v>
      </c>
      <c r="G2190">
        <v>12.2</v>
      </c>
      <c r="H2190">
        <v>3</v>
      </c>
      <c r="I2190" t="s">
        <v>347</v>
      </c>
      <c r="J2190">
        <v>0.25</v>
      </c>
      <c r="K2190">
        <v>6</v>
      </c>
      <c r="L2190" t="s">
        <v>347</v>
      </c>
      <c r="M2190">
        <v>35.200000000000003</v>
      </c>
      <c r="N2190">
        <v>34.6</v>
      </c>
      <c r="O2190">
        <v>34.6</v>
      </c>
      <c r="P2190" t="s">
        <v>337</v>
      </c>
      <c r="Q2190">
        <v>749.8</v>
      </c>
      <c r="R2190">
        <v>0</v>
      </c>
      <c r="S2190">
        <v>0</v>
      </c>
      <c r="T2190">
        <v>732</v>
      </c>
      <c r="U2190">
        <v>5.25</v>
      </c>
      <c r="V2190">
        <v>737</v>
      </c>
      <c r="W2190">
        <v>5.0999999999999996</v>
      </c>
      <c r="X2190">
        <v>0.18</v>
      </c>
      <c r="Y2190">
        <v>5.0999999999999996</v>
      </c>
      <c r="Z2190">
        <v>0</v>
      </c>
      <c r="AA2190">
        <v>5.8999999999999997E-2</v>
      </c>
      <c r="AB2190">
        <v>25.8</v>
      </c>
      <c r="AC2190">
        <v>36</v>
      </c>
      <c r="AD2190">
        <v>9.6</v>
      </c>
      <c r="AE2190">
        <v>25.1</v>
      </c>
      <c r="AF2190">
        <v>6.98</v>
      </c>
      <c r="AG2190">
        <v>7.1900000000000006E-2</v>
      </c>
      <c r="AH2190" t="s">
        <v>337</v>
      </c>
      <c r="AI2190" t="s">
        <v>337</v>
      </c>
      <c r="AJ2190">
        <v>0</v>
      </c>
      <c r="AK2190">
        <v>113</v>
      </c>
      <c r="AL2190">
        <v>1</v>
      </c>
      <c r="AM2190">
        <v>99.1</v>
      </c>
      <c r="AN2190">
        <v>5</v>
      </c>
    </row>
    <row r="2191" spans="1:40" x14ac:dyDescent="0.25">
      <c r="A2191" s="34">
        <v>40750</v>
      </c>
      <c r="B2191" s="220">
        <v>0.47569444444444442</v>
      </c>
      <c r="C2191">
        <v>35.299999999999997</v>
      </c>
      <c r="D2191">
        <v>35.299999999999997</v>
      </c>
      <c r="E2191">
        <v>35.200000000000003</v>
      </c>
      <c r="F2191">
        <v>25</v>
      </c>
      <c r="G2191">
        <v>12.3</v>
      </c>
      <c r="H2191">
        <v>3</v>
      </c>
      <c r="I2191" t="s">
        <v>340</v>
      </c>
      <c r="J2191">
        <v>0.25</v>
      </c>
      <c r="K2191">
        <v>7</v>
      </c>
      <c r="L2191" t="s">
        <v>340</v>
      </c>
      <c r="M2191">
        <v>35.299999999999997</v>
      </c>
      <c r="N2191">
        <v>34.700000000000003</v>
      </c>
      <c r="O2191">
        <v>34.700000000000003</v>
      </c>
      <c r="P2191" t="s">
        <v>337</v>
      </c>
      <c r="Q2191">
        <v>749.8</v>
      </c>
      <c r="R2191">
        <v>0</v>
      </c>
      <c r="S2191">
        <v>0</v>
      </c>
      <c r="T2191">
        <v>742</v>
      </c>
      <c r="U2191">
        <v>5.32</v>
      </c>
      <c r="V2191">
        <v>747</v>
      </c>
      <c r="W2191">
        <v>5.3</v>
      </c>
      <c r="X2191">
        <v>0.19</v>
      </c>
      <c r="Y2191">
        <v>5.4</v>
      </c>
      <c r="Z2191">
        <v>0</v>
      </c>
      <c r="AA2191">
        <v>5.8999999999999997E-2</v>
      </c>
      <c r="AB2191">
        <v>25.8</v>
      </c>
      <c r="AC2191">
        <v>36</v>
      </c>
      <c r="AD2191">
        <v>9.6</v>
      </c>
      <c r="AE2191">
        <v>25.1</v>
      </c>
      <c r="AF2191">
        <v>6.98</v>
      </c>
      <c r="AG2191">
        <v>7.1900000000000006E-2</v>
      </c>
      <c r="AH2191" t="s">
        <v>337</v>
      </c>
      <c r="AI2191" t="s">
        <v>337</v>
      </c>
      <c r="AJ2191">
        <v>0</v>
      </c>
      <c r="AK2191">
        <v>113</v>
      </c>
      <c r="AL2191">
        <v>1</v>
      </c>
      <c r="AM2191">
        <v>99.1</v>
      </c>
      <c r="AN2191">
        <v>5</v>
      </c>
    </row>
    <row r="2192" spans="1:40" x14ac:dyDescent="0.25">
      <c r="A2192" s="34">
        <v>40750</v>
      </c>
      <c r="B2192" s="220">
        <v>0.47916666666666669</v>
      </c>
      <c r="C2192">
        <v>35.6</v>
      </c>
      <c r="D2192">
        <v>35.6</v>
      </c>
      <c r="E2192">
        <v>35.299999999999997</v>
      </c>
      <c r="F2192">
        <v>24</v>
      </c>
      <c r="G2192">
        <v>11.9</v>
      </c>
      <c r="H2192">
        <v>4</v>
      </c>
      <c r="I2192" t="s">
        <v>346</v>
      </c>
      <c r="J2192">
        <v>0.33</v>
      </c>
      <c r="K2192">
        <v>9</v>
      </c>
      <c r="L2192" t="s">
        <v>340</v>
      </c>
      <c r="M2192">
        <v>35.6</v>
      </c>
      <c r="N2192">
        <v>34.799999999999997</v>
      </c>
      <c r="O2192">
        <v>34.799999999999997</v>
      </c>
      <c r="P2192" t="s">
        <v>337</v>
      </c>
      <c r="Q2192">
        <v>749.7</v>
      </c>
      <c r="R2192">
        <v>0</v>
      </c>
      <c r="S2192">
        <v>0</v>
      </c>
      <c r="T2192">
        <v>758</v>
      </c>
      <c r="U2192">
        <v>5.43</v>
      </c>
      <c r="V2192">
        <v>763</v>
      </c>
      <c r="W2192">
        <v>5.5</v>
      </c>
      <c r="X2192">
        <v>0.2</v>
      </c>
      <c r="Y2192">
        <v>5.5</v>
      </c>
      <c r="Z2192">
        <v>0</v>
      </c>
      <c r="AA2192">
        <v>0.06</v>
      </c>
      <c r="AB2192">
        <v>25.9</v>
      </c>
      <c r="AC2192">
        <v>36</v>
      </c>
      <c r="AD2192">
        <v>9.6999999999999993</v>
      </c>
      <c r="AE2192">
        <v>25.2</v>
      </c>
      <c r="AF2192">
        <v>6.98</v>
      </c>
      <c r="AG2192">
        <v>7.1900000000000006E-2</v>
      </c>
      <c r="AH2192" t="s">
        <v>337</v>
      </c>
      <c r="AI2192" t="s">
        <v>337</v>
      </c>
      <c r="AJ2192">
        <v>0</v>
      </c>
      <c r="AK2192">
        <v>115</v>
      </c>
      <c r="AL2192">
        <v>1</v>
      </c>
      <c r="AM2192">
        <v>100</v>
      </c>
      <c r="AN2192">
        <v>5</v>
      </c>
    </row>
    <row r="2193" spans="1:40" x14ac:dyDescent="0.25">
      <c r="A2193" s="34">
        <v>40750</v>
      </c>
      <c r="B2193" s="220">
        <v>0.4826388888888889</v>
      </c>
      <c r="C2193">
        <v>35.700000000000003</v>
      </c>
      <c r="D2193">
        <v>35.700000000000003</v>
      </c>
      <c r="E2193">
        <v>35.6</v>
      </c>
      <c r="F2193">
        <v>24</v>
      </c>
      <c r="G2193">
        <v>12</v>
      </c>
      <c r="H2193">
        <v>3</v>
      </c>
      <c r="I2193" t="s">
        <v>349</v>
      </c>
      <c r="J2193">
        <v>0.25</v>
      </c>
      <c r="K2193">
        <v>7</v>
      </c>
      <c r="L2193" t="s">
        <v>340</v>
      </c>
      <c r="M2193">
        <v>35.700000000000003</v>
      </c>
      <c r="N2193">
        <v>35</v>
      </c>
      <c r="O2193">
        <v>35</v>
      </c>
      <c r="P2193" t="s">
        <v>337</v>
      </c>
      <c r="Q2193">
        <v>749.7</v>
      </c>
      <c r="R2193">
        <v>0</v>
      </c>
      <c r="S2193">
        <v>0</v>
      </c>
      <c r="T2193">
        <v>770</v>
      </c>
      <c r="U2193">
        <v>5.52</v>
      </c>
      <c r="V2193">
        <v>775</v>
      </c>
      <c r="W2193">
        <v>5.7</v>
      </c>
      <c r="X2193">
        <v>0.2</v>
      </c>
      <c r="Y2193">
        <v>5.7</v>
      </c>
      <c r="Z2193">
        <v>0</v>
      </c>
      <c r="AA2193">
        <v>0.06</v>
      </c>
      <c r="AB2193">
        <v>26</v>
      </c>
      <c r="AC2193">
        <v>36</v>
      </c>
      <c r="AD2193">
        <v>9.8000000000000007</v>
      </c>
      <c r="AE2193">
        <v>25.4</v>
      </c>
      <c r="AF2193">
        <v>6.97</v>
      </c>
      <c r="AG2193">
        <v>7.1800000000000003E-2</v>
      </c>
      <c r="AH2193" t="s">
        <v>337</v>
      </c>
      <c r="AI2193" t="s">
        <v>337</v>
      </c>
      <c r="AJ2193">
        <v>0</v>
      </c>
      <c r="AK2193">
        <v>117</v>
      </c>
      <c r="AL2193">
        <v>1</v>
      </c>
      <c r="AM2193">
        <v>100</v>
      </c>
      <c r="AN2193">
        <v>5</v>
      </c>
    </row>
    <row r="2194" spans="1:40" x14ac:dyDescent="0.25">
      <c r="A2194" s="34">
        <v>40750</v>
      </c>
      <c r="B2194" s="220">
        <v>0.4861111111111111</v>
      </c>
      <c r="C2194">
        <v>35.799999999999997</v>
      </c>
      <c r="D2194">
        <v>35.799999999999997</v>
      </c>
      <c r="E2194">
        <v>35.700000000000003</v>
      </c>
      <c r="F2194">
        <v>23</v>
      </c>
      <c r="G2194">
        <v>11.5</v>
      </c>
      <c r="H2194">
        <v>5</v>
      </c>
      <c r="I2194" t="s">
        <v>340</v>
      </c>
      <c r="J2194">
        <v>0.42</v>
      </c>
      <c r="K2194">
        <v>10</v>
      </c>
      <c r="L2194" t="s">
        <v>340</v>
      </c>
      <c r="M2194">
        <v>35.799999999999997</v>
      </c>
      <c r="N2194">
        <v>34.9</v>
      </c>
      <c r="O2194">
        <v>34.9</v>
      </c>
      <c r="P2194" t="s">
        <v>337</v>
      </c>
      <c r="Q2194">
        <v>749.7</v>
      </c>
      <c r="R2194">
        <v>0</v>
      </c>
      <c r="S2194">
        <v>0</v>
      </c>
      <c r="T2194">
        <v>780</v>
      </c>
      <c r="U2194">
        <v>5.59</v>
      </c>
      <c r="V2194">
        <v>782</v>
      </c>
      <c r="W2194">
        <v>5.8</v>
      </c>
      <c r="X2194">
        <v>0.21</v>
      </c>
      <c r="Y2194">
        <v>5.9</v>
      </c>
      <c r="Z2194">
        <v>0</v>
      </c>
      <c r="AA2194">
        <v>6.0999999999999999E-2</v>
      </c>
      <c r="AB2194">
        <v>26.1</v>
      </c>
      <c r="AC2194">
        <v>36</v>
      </c>
      <c r="AD2194">
        <v>9.9</v>
      </c>
      <c r="AE2194">
        <v>25.5</v>
      </c>
      <c r="AF2194">
        <v>6.97</v>
      </c>
      <c r="AG2194">
        <v>7.1800000000000003E-2</v>
      </c>
      <c r="AH2194" t="s">
        <v>337</v>
      </c>
      <c r="AI2194" t="s">
        <v>337</v>
      </c>
      <c r="AJ2194">
        <v>0</v>
      </c>
      <c r="AK2194">
        <v>117</v>
      </c>
      <c r="AL2194">
        <v>1</v>
      </c>
      <c r="AM2194">
        <v>100</v>
      </c>
      <c r="AN2194">
        <v>5</v>
      </c>
    </row>
    <row r="2195" spans="1:40" x14ac:dyDescent="0.25">
      <c r="A2195" s="34">
        <v>40750</v>
      </c>
      <c r="B2195" s="220">
        <v>0.48958333333333331</v>
      </c>
      <c r="C2195">
        <v>35.9</v>
      </c>
      <c r="D2195">
        <v>35.9</v>
      </c>
      <c r="E2195">
        <v>35.799999999999997</v>
      </c>
      <c r="F2195">
        <v>23</v>
      </c>
      <c r="G2195">
        <v>11.5</v>
      </c>
      <c r="H2195">
        <v>5</v>
      </c>
      <c r="I2195" t="s">
        <v>338</v>
      </c>
      <c r="J2195">
        <v>0.42</v>
      </c>
      <c r="K2195">
        <v>8</v>
      </c>
      <c r="L2195" t="s">
        <v>340</v>
      </c>
      <c r="M2195">
        <v>35.9</v>
      </c>
      <c r="N2195">
        <v>34.9</v>
      </c>
      <c r="O2195">
        <v>34.9</v>
      </c>
      <c r="P2195" t="s">
        <v>337</v>
      </c>
      <c r="Q2195">
        <v>749.7</v>
      </c>
      <c r="R2195">
        <v>0</v>
      </c>
      <c r="S2195">
        <v>0</v>
      </c>
      <c r="T2195">
        <v>789</v>
      </c>
      <c r="U2195">
        <v>5.66</v>
      </c>
      <c r="V2195">
        <v>795</v>
      </c>
      <c r="W2195">
        <v>6</v>
      </c>
      <c r="X2195">
        <v>0.21</v>
      </c>
      <c r="Y2195">
        <v>6.1</v>
      </c>
      <c r="Z2195">
        <v>0</v>
      </c>
      <c r="AA2195">
        <v>6.0999999999999999E-2</v>
      </c>
      <c r="AB2195">
        <v>26.3</v>
      </c>
      <c r="AC2195">
        <v>36</v>
      </c>
      <c r="AD2195">
        <v>10</v>
      </c>
      <c r="AE2195">
        <v>25.6</v>
      </c>
      <c r="AF2195">
        <v>6.96</v>
      </c>
      <c r="AG2195">
        <v>7.17E-2</v>
      </c>
      <c r="AH2195" t="s">
        <v>337</v>
      </c>
      <c r="AI2195" t="s">
        <v>337</v>
      </c>
      <c r="AJ2195">
        <v>0</v>
      </c>
      <c r="AK2195">
        <v>117</v>
      </c>
      <c r="AL2195">
        <v>1</v>
      </c>
      <c r="AM2195">
        <v>100</v>
      </c>
      <c r="AN2195">
        <v>5</v>
      </c>
    </row>
    <row r="2196" spans="1:40" x14ac:dyDescent="0.25">
      <c r="A2196" s="34">
        <v>40750</v>
      </c>
      <c r="B2196" s="220">
        <v>0.49305555555555558</v>
      </c>
      <c r="C2196">
        <v>36.1</v>
      </c>
      <c r="D2196">
        <v>36.1</v>
      </c>
      <c r="E2196">
        <v>35.9</v>
      </c>
      <c r="F2196">
        <v>23</v>
      </c>
      <c r="G2196">
        <v>11.7</v>
      </c>
      <c r="H2196">
        <v>3</v>
      </c>
      <c r="I2196" t="s">
        <v>340</v>
      </c>
      <c r="J2196">
        <v>0.25</v>
      </c>
      <c r="K2196">
        <v>7</v>
      </c>
      <c r="L2196" t="s">
        <v>340</v>
      </c>
      <c r="M2196">
        <v>36.1</v>
      </c>
      <c r="N2196">
        <v>35.200000000000003</v>
      </c>
      <c r="O2196">
        <v>35.200000000000003</v>
      </c>
      <c r="P2196" t="s">
        <v>337</v>
      </c>
      <c r="Q2196">
        <v>749.7</v>
      </c>
      <c r="R2196">
        <v>0</v>
      </c>
      <c r="S2196">
        <v>0</v>
      </c>
      <c r="T2196">
        <v>800</v>
      </c>
      <c r="U2196">
        <v>5.73</v>
      </c>
      <c r="V2196">
        <v>807</v>
      </c>
      <c r="W2196">
        <v>6.2</v>
      </c>
      <c r="X2196">
        <v>0.22</v>
      </c>
      <c r="Y2196">
        <v>6.3</v>
      </c>
      <c r="Z2196">
        <v>0</v>
      </c>
      <c r="AA2196">
        <v>6.2E-2</v>
      </c>
      <c r="AB2196">
        <v>26.4</v>
      </c>
      <c r="AC2196">
        <v>36</v>
      </c>
      <c r="AD2196">
        <v>10.1</v>
      </c>
      <c r="AE2196">
        <v>25.7</v>
      </c>
      <c r="AF2196">
        <v>6.96</v>
      </c>
      <c r="AG2196">
        <v>7.17E-2</v>
      </c>
      <c r="AH2196" t="s">
        <v>337</v>
      </c>
      <c r="AI2196" t="s">
        <v>337</v>
      </c>
      <c r="AJ2196">
        <v>0</v>
      </c>
      <c r="AK2196">
        <v>117</v>
      </c>
      <c r="AL2196">
        <v>1</v>
      </c>
      <c r="AM2196">
        <v>100</v>
      </c>
      <c r="AN2196">
        <v>5</v>
      </c>
    </row>
    <row r="2197" spans="1:40" x14ac:dyDescent="0.25">
      <c r="A2197" s="34">
        <v>40750</v>
      </c>
      <c r="B2197" s="220">
        <v>0.49652777777777773</v>
      </c>
      <c r="C2197">
        <v>36.299999999999997</v>
      </c>
      <c r="D2197">
        <v>36.299999999999997</v>
      </c>
      <c r="E2197">
        <v>36.1</v>
      </c>
      <c r="F2197">
        <v>23</v>
      </c>
      <c r="G2197">
        <v>11.8</v>
      </c>
      <c r="H2197">
        <v>3</v>
      </c>
      <c r="I2197" t="s">
        <v>336</v>
      </c>
      <c r="J2197">
        <v>0.25</v>
      </c>
      <c r="K2197">
        <v>7</v>
      </c>
      <c r="L2197" t="s">
        <v>338</v>
      </c>
      <c r="M2197">
        <v>36.299999999999997</v>
      </c>
      <c r="N2197">
        <v>35.4</v>
      </c>
      <c r="O2197">
        <v>35.4</v>
      </c>
      <c r="P2197" t="s">
        <v>337</v>
      </c>
      <c r="Q2197">
        <v>749.6</v>
      </c>
      <c r="R2197">
        <v>0</v>
      </c>
      <c r="S2197">
        <v>0</v>
      </c>
      <c r="T2197">
        <v>814</v>
      </c>
      <c r="U2197">
        <v>5.83</v>
      </c>
      <c r="V2197">
        <v>819</v>
      </c>
      <c r="W2197">
        <v>6.4</v>
      </c>
      <c r="X2197">
        <v>0.23</v>
      </c>
      <c r="Y2197">
        <v>6.5</v>
      </c>
      <c r="Z2197">
        <v>0</v>
      </c>
      <c r="AA2197">
        <v>6.2E-2</v>
      </c>
      <c r="AB2197">
        <v>26.4</v>
      </c>
      <c r="AC2197">
        <v>36</v>
      </c>
      <c r="AD2197">
        <v>10.1</v>
      </c>
      <c r="AE2197">
        <v>25.7</v>
      </c>
      <c r="AF2197">
        <v>6.96</v>
      </c>
      <c r="AG2197">
        <v>7.17E-2</v>
      </c>
      <c r="AH2197" t="s">
        <v>337</v>
      </c>
      <c r="AI2197" t="s">
        <v>337</v>
      </c>
      <c r="AJ2197">
        <v>0</v>
      </c>
      <c r="AK2197">
        <v>114</v>
      </c>
      <c r="AL2197">
        <v>1</v>
      </c>
      <c r="AM2197">
        <v>100</v>
      </c>
      <c r="AN2197">
        <v>5</v>
      </c>
    </row>
    <row r="2198" spans="1:40" x14ac:dyDescent="0.25">
      <c r="A2198" s="34">
        <v>40750</v>
      </c>
      <c r="B2198" s="220">
        <v>0.5</v>
      </c>
      <c r="C2198">
        <v>36.4</v>
      </c>
      <c r="D2198">
        <v>36.4</v>
      </c>
      <c r="E2198">
        <v>36.299999999999997</v>
      </c>
      <c r="F2198">
        <v>22</v>
      </c>
      <c r="G2198">
        <v>11.3</v>
      </c>
      <c r="H2198">
        <v>5</v>
      </c>
      <c r="I2198" t="s">
        <v>338</v>
      </c>
      <c r="J2198">
        <v>0.42</v>
      </c>
      <c r="K2198">
        <v>12</v>
      </c>
      <c r="L2198" t="s">
        <v>338</v>
      </c>
      <c r="M2198">
        <v>36.4</v>
      </c>
      <c r="N2198">
        <v>35.299999999999997</v>
      </c>
      <c r="O2198">
        <v>35.299999999999997</v>
      </c>
      <c r="P2198" t="s">
        <v>337</v>
      </c>
      <c r="Q2198">
        <v>749.6</v>
      </c>
      <c r="R2198">
        <v>0</v>
      </c>
      <c r="S2198">
        <v>0</v>
      </c>
      <c r="T2198">
        <v>825</v>
      </c>
      <c r="U2198">
        <v>5.91</v>
      </c>
      <c r="V2198">
        <v>830</v>
      </c>
      <c r="W2198">
        <v>6.6</v>
      </c>
      <c r="X2198">
        <v>0.24</v>
      </c>
      <c r="Y2198">
        <v>6.7</v>
      </c>
      <c r="Z2198">
        <v>0</v>
      </c>
      <c r="AA2198">
        <v>6.3E-2</v>
      </c>
      <c r="AB2198">
        <v>26.5</v>
      </c>
      <c r="AC2198">
        <v>36</v>
      </c>
      <c r="AD2198">
        <v>10.199999999999999</v>
      </c>
      <c r="AE2198">
        <v>25.8</v>
      </c>
      <c r="AF2198">
        <v>6.96</v>
      </c>
      <c r="AG2198">
        <v>7.17E-2</v>
      </c>
      <c r="AH2198" t="s">
        <v>337</v>
      </c>
      <c r="AI2198" t="s">
        <v>337</v>
      </c>
      <c r="AJ2198">
        <v>2.5000000000000001E-2</v>
      </c>
      <c r="AK2198">
        <v>115</v>
      </c>
      <c r="AL2198">
        <v>1</v>
      </c>
      <c r="AM2198">
        <v>100</v>
      </c>
      <c r="AN2198">
        <v>5</v>
      </c>
    </row>
    <row r="2199" spans="1:40" x14ac:dyDescent="0.25">
      <c r="A2199" s="34">
        <v>40750</v>
      </c>
      <c r="B2199" s="220">
        <v>0.50347222222222221</v>
      </c>
      <c r="C2199">
        <v>36.4</v>
      </c>
      <c r="D2199">
        <v>36.4</v>
      </c>
      <c r="E2199">
        <v>36.4</v>
      </c>
      <c r="F2199">
        <v>23</v>
      </c>
      <c r="G2199">
        <v>12</v>
      </c>
      <c r="H2199">
        <v>5</v>
      </c>
      <c r="I2199" t="s">
        <v>338</v>
      </c>
      <c r="J2199">
        <v>0.42</v>
      </c>
      <c r="K2199">
        <v>9</v>
      </c>
      <c r="L2199" t="s">
        <v>338</v>
      </c>
      <c r="M2199">
        <v>36.4</v>
      </c>
      <c r="N2199">
        <v>35.700000000000003</v>
      </c>
      <c r="O2199">
        <v>35.700000000000003</v>
      </c>
      <c r="P2199" t="s">
        <v>337</v>
      </c>
      <c r="Q2199">
        <v>749.6</v>
      </c>
      <c r="R2199">
        <v>0</v>
      </c>
      <c r="S2199">
        <v>0</v>
      </c>
      <c r="T2199">
        <v>836</v>
      </c>
      <c r="U2199">
        <v>5.99</v>
      </c>
      <c r="V2199">
        <v>840</v>
      </c>
      <c r="W2199">
        <v>6.7</v>
      </c>
      <c r="X2199">
        <v>0.24</v>
      </c>
      <c r="Y2199">
        <v>6.8</v>
      </c>
      <c r="Z2199">
        <v>0</v>
      </c>
      <c r="AA2199">
        <v>6.3E-2</v>
      </c>
      <c r="AB2199">
        <v>26.5</v>
      </c>
      <c r="AC2199">
        <v>35</v>
      </c>
      <c r="AD2199">
        <v>9.8000000000000007</v>
      </c>
      <c r="AE2199">
        <v>25.7</v>
      </c>
      <c r="AF2199">
        <v>6.86</v>
      </c>
      <c r="AG2199">
        <v>7.17E-2</v>
      </c>
      <c r="AH2199" t="s">
        <v>337</v>
      </c>
      <c r="AI2199" t="s">
        <v>337</v>
      </c>
      <c r="AJ2199">
        <v>0</v>
      </c>
      <c r="AK2199">
        <v>116</v>
      </c>
      <c r="AL2199">
        <v>1</v>
      </c>
      <c r="AM2199">
        <v>100</v>
      </c>
      <c r="AN2199">
        <v>5</v>
      </c>
    </row>
    <row r="2200" spans="1:40" x14ac:dyDescent="0.25">
      <c r="A2200" s="34">
        <v>40750</v>
      </c>
      <c r="B2200" s="220">
        <v>0.50694444444444442</v>
      </c>
      <c r="C2200">
        <v>36.4</v>
      </c>
      <c r="D2200">
        <v>36.4</v>
      </c>
      <c r="E2200">
        <v>36.4</v>
      </c>
      <c r="F2200">
        <v>22</v>
      </c>
      <c r="G2200">
        <v>11.3</v>
      </c>
      <c r="H2200">
        <v>3</v>
      </c>
      <c r="I2200" t="s">
        <v>349</v>
      </c>
      <c r="J2200">
        <v>0.25</v>
      </c>
      <c r="K2200">
        <v>6</v>
      </c>
      <c r="L2200" t="s">
        <v>349</v>
      </c>
      <c r="M2200">
        <v>36.4</v>
      </c>
      <c r="N2200">
        <v>35.4</v>
      </c>
      <c r="O2200">
        <v>35.4</v>
      </c>
      <c r="P2200" t="s">
        <v>337</v>
      </c>
      <c r="Q2200">
        <v>749.6</v>
      </c>
      <c r="R2200">
        <v>0</v>
      </c>
      <c r="S2200">
        <v>0</v>
      </c>
      <c r="T2200">
        <v>841</v>
      </c>
      <c r="U2200">
        <v>6.03</v>
      </c>
      <c r="V2200">
        <v>844</v>
      </c>
      <c r="W2200">
        <v>6.9</v>
      </c>
      <c r="X2200">
        <v>0.25</v>
      </c>
      <c r="Y2200">
        <v>6.9</v>
      </c>
      <c r="Z2200">
        <v>0</v>
      </c>
      <c r="AA2200">
        <v>6.3E-2</v>
      </c>
      <c r="AB2200">
        <v>26.5</v>
      </c>
      <c r="AC2200">
        <v>35</v>
      </c>
      <c r="AD2200">
        <v>9.8000000000000007</v>
      </c>
      <c r="AE2200">
        <v>25.7</v>
      </c>
      <c r="AF2200">
        <v>6.86</v>
      </c>
      <c r="AG2200">
        <v>7.17E-2</v>
      </c>
      <c r="AH2200" t="s">
        <v>337</v>
      </c>
      <c r="AI2200" t="s">
        <v>337</v>
      </c>
      <c r="AJ2200">
        <v>0</v>
      </c>
      <c r="AK2200">
        <v>114</v>
      </c>
      <c r="AL2200">
        <v>1</v>
      </c>
      <c r="AM2200">
        <v>100</v>
      </c>
      <c r="AN2200">
        <v>5</v>
      </c>
    </row>
    <row r="2201" spans="1:40" x14ac:dyDescent="0.25">
      <c r="A2201" s="34">
        <v>40750</v>
      </c>
      <c r="B2201" s="220">
        <v>0.51041666666666663</v>
      </c>
      <c r="C2201">
        <v>36.700000000000003</v>
      </c>
      <c r="D2201">
        <v>36.700000000000003</v>
      </c>
      <c r="E2201">
        <v>36.4</v>
      </c>
      <c r="F2201">
        <v>23</v>
      </c>
      <c r="G2201">
        <v>12.2</v>
      </c>
      <c r="H2201">
        <v>1</v>
      </c>
      <c r="I2201" t="s">
        <v>340</v>
      </c>
      <c r="J2201">
        <v>0.08</v>
      </c>
      <c r="K2201">
        <v>4</v>
      </c>
      <c r="L2201" t="s">
        <v>340</v>
      </c>
      <c r="M2201">
        <v>36.700000000000003</v>
      </c>
      <c r="N2201">
        <v>36</v>
      </c>
      <c r="O2201">
        <v>36</v>
      </c>
      <c r="P2201" t="s">
        <v>337</v>
      </c>
      <c r="Q2201">
        <v>749.5</v>
      </c>
      <c r="R2201">
        <v>0</v>
      </c>
      <c r="S2201">
        <v>0</v>
      </c>
      <c r="T2201">
        <v>850</v>
      </c>
      <c r="U2201">
        <v>6.09</v>
      </c>
      <c r="V2201">
        <v>854</v>
      </c>
      <c r="W2201">
        <v>7</v>
      </c>
      <c r="X2201">
        <v>0.25</v>
      </c>
      <c r="Y2201">
        <v>7</v>
      </c>
      <c r="Z2201">
        <v>0</v>
      </c>
      <c r="AA2201">
        <v>6.4000000000000001E-2</v>
      </c>
      <c r="AB2201">
        <v>26.5</v>
      </c>
      <c r="AC2201">
        <v>35</v>
      </c>
      <c r="AD2201">
        <v>9.8000000000000007</v>
      </c>
      <c r="AE2201">
        <v>25.7</v>
      </c>
      <c r="AF2201">
        <v>6.86</v>
      </c>
      <c r="AG2201">
        <v>7.17E-2</v>
      </c>
      <c r="AH2201" t="s">
        <v>337</v>
      </c>
      <c r="AI2201" t="s">
        <v>337</v>
      </c>
      <c r="AJ2201">
        <v>0</v>
      </c>
      <c r="AK2201">
        <v>115</v>
      </c>
      <c r="AL2201">
        <v>1</v>
      </c>
      <c r="AM2201">
        <v>100</v>
      </c>
      <c r="AN2201">
        <v>5</v>
      </c>
    </row>
    <row r="2202" spans="1:40" x14ac:dyDescent="0.25">
      <c r="A2202" s="34">
        <v>40750</v>
      </c>
      <c r="B2202" s="220">
        <v>0.51388888888888895</v>
      </c>
      <c r="C2202">
        <v>37.1</v>
      </c>
      <c r="D2202">
        <v>37.1</v>
      </c>
      <c r="E2202">
        <v>36.700000000000003</v>
      </c>
      <c r="F2202">
        <v>22</v>
      </c>
      <c r="G2202">
        <v>11.8</v>
      </c>
      <c r="H2202">
        <v>5</v>
      </c>
      <c r="I2202" t="s">
        <v>336</v>
      </c>
      <c r="J2202">
        <v>0.42</v>
      </c>
      <c r="K2202">
        <v>8</v>
      </c>
      <c r="L2202" t="s">
        <v>340</v>
      </c>
      <c r="M2202">
        <v>37.1</v>
      </c>
      <c r="N2202">
        <v>36.200000000000003</v>
      </c>
      <c r="O2202">
        <v>36.200000000000003</v>
      </c>
      <c r="P2202" t="s">
        <v>337</v>
      </c>
      <c r="Q2202">
        <v>749.4</v>
      </c>
      <c r="R2202">
        <v>0</v>
      </c>
      <c r="S2202">
        <v>0</v>
      </c>
      <c r="T2202">
        <v>860</v>
      </c>
      <c r="U2202">
        <v>6.16</v>
      </c>
      <c r="V2202">
        <v>865</v>
      </c>
      <c r="W2202">
        <v>7.2</v>
      </c>
      <c r="X2202">
        <v>0.26</v>
      </c>
      <c r="Y2202">
        <v>7.2</v>
      </c>
      <c r="Z2202">
        <v>0</v>
      </c>
      <c r="AA2202">
        <v>6.5000000000000002E-2</v>
      </c>
      <c r="AB2202">
        <v>26.5</v>
      </c>
      <c r="AC2202">
        <v>35</v>
      </c>
      <c r="AD2202">
        <v>9.8000000000000007</v>
      </c>
      <c r="AE2202">
        <v>25.7</v>
      </c>
      <c r="AF2202">
        <v>6.86</v>
      </c>
      <c r="AG2202">
        <v>7.17E-2</v>
      </c>
      <c r="AH2202" t="s">
        <v>337</v>
      </c>
      <c r="AI2202" t="s">
        <v>337</v>
      </c>
      <c r="AJ2202">
        <v>0</v>
      </c>
      <c r="AK2202">
        <v>117</v>
      </c>
      <c r="AL2202">
        <v>1</v>
      </c>
      <c r="AM2202">
        <v>100</v>
      </c>
      <c r="AN2202">
        <v>5</v>
      </c>
    </row>
    <row r="2203" spans="1:40" x14ac:dyDescent="0.25">
      <c r="A2203" s="34">
        <v>40750</v>
      </c>
      <c r="B2203" s="220">
        <v>0.51736111111111105</v>
      </c>
      <c r="C2203">
        <v>37.200000000000003</v>
      </c>
      <c r="D2203">
        <v>37.200000000000003</v>
      </c>
      <c r="E2203">
        <v>37.1</v>
      </c>
      <c r="F2203">
        <v>23</v>
      </c>
      <c r="G2203">
        <v>12.6</v>
      </c>
      <c r="H2203">
        <v>5</v>
      </c>
      <c r="I2203" t="s">
        <v>338</v>
      </c>
      <c r="J2203">
        <v>0.42</v>
      </c>
      <c r="K2203">
        <v>10</v>
      </c>
      <c r="L2203" t="s">
        <v>341</v>
      </c>
      <c r="M2203">
        <v>37.200000000000003</v>
      </c>
      <c r="N2203">
        <v>36.700000000000003</v>
      </c>
      <c r="O2203">
        <v>36.700000000000003</v>
      </c>
      <c r="P2203" t="s">
        <v>337</v>
      </c>
      <c r="Q2203">
        <v>749.3</v>
      </c>
      <c r="R2203">
        <v>0</v>
      </c>
      <c r="S2203">
        <v>0</v>
      </c>
      <c r="T2203">
        <v>872</v>
      </c>
      <c r="U2203">
        <v>6.25</v>
      </c>
      <c r="V2203">
        <v>875</v>
      </c>
      <c r="W2203">
        <v>7.4</v>
      </c>
      <c r="X2203">
        <v>0.26</v>
      </c>
      <c r="Y2203">
        <v>7.4</v>
      </c>
      <c r="Z2203">
        <v>0</v>
      </c>
      <c r="AA2203">
        <v>6.5000000000000002E-2</v>
      </c>
      <c r="AB2203">
        <v>26.6</v>
      </c>
      <c r="AC2203">
        <v>35</v>
      </c>
      <c r="AD2203">
        <v>9.9</v>
      </c>
      <c r="AE2203">
        <v>25.8</v>
      </c>
      <c r="AF2203">
        <v>6.85</v>
      </c>
      <c r="AG2203">
        <v>7.1599999999999997E-2</v>
      </c>
      <c r="AH2203" t="s">
        <v>337</v>
      </c>
      <c r="AI2203" t="s">
        <v>337</v>
      </c>
      <c r="AJ2203">
        <v>0</v>
      </c>
      <c r="AK2203">
        <v>116</v>
      </c>
      <c r="AL2203">
        <v>1</v>
      </c>
      <c r="AM2203">
        <v>100</v>
      </c>
      <c r="AN2203">
        <v>5</v>
      </c>
    </row>
    <row r="2204" spans="1:40" x14ac:dyDescent="0.25">
      <c r="A2204" s="34">
        <v>40750</v>
      </c>
      <c r="B2204" s="220">
        <v>0.52083333333333337</v>
      </c>
      <c r="C2204">
        <v>37.200000000000003</v>
      </c>
      <c r="D2204">
        <v>37.299999999999997</v>
      </c>
      <c r="E2204">
        <v>37.200000000000003</v>
      </c>
      <c r="F2204">
        <v>22</v>
      </c>
      <c r="G2204">
        <v>11.9</v>
      </c>
      <c r="H2204">
        <v>3</v>
      </c>
      <c r="I2204" t="s">
        <v>341</v>
      </c>
      <c r="J2204">
        <v>0.25</v>
      </c>
      <c r="K2204">
        <v>7</v>
      </c>
      <c r="L2204" t="s">
        <v>339</v>
      </c>
      <c r="M2204">
        <v>37.200000000000003</v>
      </c>
      <c r="N2204">
        <v>36.4</v>
      </c>
      <c r="O2204">
        <v>36.4</v>
      </c>
      <c r="P2204" t="s">
        <v>337</v>
      </c>
      <c r="Q2204">
        <v>749.4</v>
      </c>
      <c r="R2204">
        <v>0</v>
      </c>
      <c r="S2204">
        <v>0</v>
      </c>
      <c r="T2204">
        <v>879</v>
      </c>
      <c r="U2204">
        <v>6.3</v>
      </c>
      <c r="V2204">
        <v>882</v>
      </c>
      <c r="W2204">
        <v>7.5</v>
      </c>
      <c r="X2204">
        <v>0.27</v>
      </c>
      <c r="Y2204">
        <v>7.5</v>
      </c>
      <c r="Z2204">
        <v>0</v>
      </c>
      <c r="AA2204">
        <v>6.6000000000000003E-2</v>
      </c>
      <c r="AB2204">
        <v>26.6</v>
      </c>
      <c r="AC2204">
        <v>35</v>
      </c>
      <c r="AD2204">
        <v>9.9</v>
      </c>
      <c r="AE2204">
        <v>25.8</v>
      </c>
      <c r="AF2204">
        <v>6.85</v>
      </c>
      <c r="AG2204">
        <v>7.1599999999999997E-2</v>
      </c>
      <c r="AH2204" t="s">
        <v>337</v>
      </c>
      <c r="AI2204" t="s">
        <v>337</v>
      </c>
      <c r="AJ2204">
        <v>0</v>
      </c>
      <c r="AK2204">
        <v>114</v>
      </c>
      <c r="AL2204">
        <v>1</v>
      </c>
      <c r="AM2204">
        <v>100</v>
      </c>
      <c r="AN2204">
        <v>5</v>
      </c>
    </row>
    <row r="2205" spans="1:40" x14ac:dyDescent="0.25">
      <c r="A2205" s="34">
        <v>40750</v>
      </c>
      <c r="B2205" s="220">
        <v>0.52430555555555558</v>
      </c>
      <c r="C2205">
        <v>37.1</v>
      </c>
      <c r="D2205">
        <v>37.200000000000003</v>
      </c>
      <c r="E2205">
        <v>37.1</v>
      </c>
      <c r="F2205">
        <v>21</v>
      </c>
      <c r="G2205">
        <v>11.2</v>
      </c>
      <c r="H2205">
        <v>5</v>
      </c>
      <c r="I2205" t="s">
        <v>341</v>
      </c>
      <c r="J2205">
        <v>0.42</v>
      </c>
      <c r="K2205">
        <v>9</v>
      </c>
      <c r="L2205" t="s">
        <v>340</v>
      </c>
      <c r="M2205">
        <v>37.1</v>
      </c>
      <c r="N2205">
        <v>36</v>
      </c>
      <c r="O2205">
        <v>36</v>
      </c>
      <c r="P2205" t="s">
        <v>337</v>
      </c>
      <c r="Q2205">
        <v>749.3</v>
      </c>
      <c r="R2205">
        <v>0</v>
      </c>
      <c r="S2205">
        <v>0</v>
      </c>
      <c r="T2205">
        <v>888</v>
      </c>
      <c r="U2205">
        <v>6.36</v>
      </c>
      <c r="V2205">
        <v>891</v>
      </c>
      <c r="W2205">
        <v>7.6</v>
      </c>
      <c r="X2205">
        <v>0.27</v>
      </c>
      <c r="Y2205">
        <v>7.7</v>
      </c>
      <c r="Z2205">
        <v>0</v>
      </c>
      <c r="AA2205">
        <v>6.5000000000000002E-2</v>
      </c>
      <c r="AB2205">
        <v>26.7</v>
      </c>
      <c r="AC2205">
        <v>35</v>
      </c>
      <c r="AD2205">
        <v>10</v>
      </c>
      <c r="AE2205">
        <v>25.9</v>
      </c>
      <c r="AF2205">
        <v>6.85</v>
      </c>
      <c r="AG2205">
        <v>7.1599999999999997E-2</v>
      </c>
      <c r="AH2205" t="s">
        <v>337</v>
      </c>
      <c r="AI2205" t="s">
        <v>337</v>
      </c>
      <c r="AJ2205">
        <v>0</v>
      </c>
      <c r="AK2205">
        <v>116</v>
      </c>
      <c r="AL2205">
        <v>1</v>
      </c>
      <c r="AM2205">
        <v>100</v>
      </c>
      <c r="AN2205">
        <v>5</v>
      </c>
    </row>
    <row r="2206" spans="1:40" x14ac:dyDescent="0.25">
      <c r="A2206" s="34">
        <v>40750</v>
      </c>
      <c r="B2206" s="220">
        <v>0.52777777777777779</v>
      </c>
      <c r="C2206">
        <v>37.1</v>
      </c>
      <c r="D2206">
        <v>37.1</v>
      </c>
      <c r="E2206">
        <v>37.1</v>
      </c>
      <c r="F2206">
        <v>21</v>
      </c>
      <c r="G2206">
        <v>11.2</v>
      </c>
      <c r="H2206">
        <v>4</v>
      </c>
      <c r="I2206" t="s">
        <v>338</v>
      </c>
      <c r="J2206">
        <v>0.33</v>
      </c>
      <c r="K2206">
        <v>10</v>
      </c>
      <c r="L2206" t="s">
        <v>336</v>
      </c>
      <c r="M2206">
        <v>37.1</v>
      </c>
      <c r="N2206">
        <v>36</v>
      </c>
      <c r="O2206">
        <v>36</v>
      </c>
      <c r="P2206" t="s">
        <v>337</v>
      </c>
      <c r="Q2206">
        <v>749.3</v>
      </c>
      <c r="R2206">
        <v>0</v>
      </c>
      <c r="S2206">
        <v>0</v>
      </c>
      <c r="T2206">
        <v>894</v>
      </c>
      <c r="U2206">
        <v>6.41</v>
      </c>
      <c r="V2206">
        <v>898</v>
      </c>
      <c r="W2206">
        <v>7.7</v>
      </c>
      <c r="X2206">
        <v>0.28000000000000003</v>
      </c>
      <c r="Y2206">
        <v>7.8</v>
      </c>
      <c r="Z2206">
        <v>0</v>
      </c>
      <c r="AA2206">
        <v>6.5000000000000002E-2</v>
      </c>
      <c r="AB2206">
        <v>26.7</v>
      </c>
      <c r="AC2206">
        <v>35</v>
      </c>
      <c r="AD2206">
        <v>10</v>
      </c>
      <c r="AE2206">
        <v>25.9</v>
      </c>
      <c r="AF2206">
        <v>6.85</v>
      </c>
      <c r="AG2206">
        <v>7.1599999999999997E-2</v>
      </c>
      <c r="AH2206" t="s">
        <v>337</v>
      </c>
      <c r="AI2206" t="s">
        <v>337</v>
      </c>
      <c r="AJ2206">
        <v>0</v>
      </c>
      <c r="AK2206">
        <v>116</v>
      </c>
      <c r="AL2206">
        <v>1</v>
      </c>
      <c r="AM2206">
        <v>100</v>
      </c>
      <c r="AN2206">
        <v>5</v>
      </c>
    </row>
    <row r="2207" spans="1:40" x14ac:dyDescent="0.25">
      <c r="A2207" s="34">
        <v>40750</v>
      </c>
      <c r="B2207" s="220">
        <v>0.53125</v>
      </c>
      <c r="C2207">
        <v>37.299999999999997</v>
      </c>
      <c r="D2207">
        <v>37.299999999999997</v>
      </c>
      <c r="E2207">
        <v>37.1</v>
      </c>
      <c r="F2207">
        <v>21</v>
      </c>
      <c r="G2207">
        <v>11.3</v>
      </c>
      <c r="H2207">
        <v>6</v>
      </c>
      <c r="I2207" t="s">
        <v>336</v>
      </c>
      <c r="J2207">
        <v>0.5</v>
      </c>
      <c r="K2207">
        <v>11</v>
      </c>
      <c r="L2207" t="s">
        <v>338</v>
      </c>
      <c r="M2207">
        <v>37.299999999999997</v>
      </c>
      <c r="N2207">
        <v>36.200000000000003</v>
      </c>
      <c r="O2207">
        <v>36.200000000000003</v>
      </c>
      <c r="P2207" t="s">
        <v>337</v>
      </c>
      <c r="Q2207">
        <v>749.3</v>
      </c>
      <c r="R2207">
        <v>0</v>
      </c>
      <c r="S2207">
        <v>0</v>
      </c>
      <c r="T2207">
        <v>899</v>
      </c>
      <c r="U2207">
        <v>6.44</v>
      </c>
      <c r="V2207">
        <v>900</v>
      </c>
      <c r="W2207">
        <v>7.8</v>
      </c>
      <c r="X2207">
        <v>0.28000000000000003</v>
      </c>
      <c r="Y2207">
        <v>7.9</v>
      </c>
      <c r="Z2207">
        <v>0</v>
      </c>
      <c r="AA2207">
        <v>6.6000000000000003E-2</v>
      </c>
      <c r="AB2207">
        <v>26.8</v>
      </c>
      <c r="AC2207">
        <v>35</v>
      </c>
      <c r="AD2207">
        <v>10.1</v>
      </c>
      <c r="AE2207">
        <v>26</v>
      </c>
      <c r="AF2207">
        <v>6.84</v>
      </c>
      <c r="AG2207">
        <v>7.1599999999999997E-2</v>
      </c>
      <c r="AH2207" t="s">
        <v>337</v>
      </c>
      <c r="AI2207" t="s">
        <v>337</v>
      </c>
      <c r="AJ2207">
        <v>0</v>
      </c>
      <c r="AK2207">
        <v>114</v>
      </c>
      <c r="AL2207">
        <v>1</v>
      </c>
      <c r="AM2207">
        <v>100</v>
      </c>
      <c r="AN2207">
        <v>5</v>
      </c>
    </row>
    <row r="2208" spans="1:40" x14ac:dyDescent="0.25">
      <c r="A2208" s="34">
        <v>40750</v>
      </c>
      <c r="B2208" s="220">
        <v>0.53472222222222221</v>
      </c>
      <c r="C2208">
        <v>37.200000000000003</v>
      </c>
      <c r="D2208">
        <v>37.299999999999997</v>
      </c>
      <c r="E2208">
        <v>37.200000000000003</v>
      </c>
      <c r="F2208">
        <v>20</v>
      </c>
      <c r="G2208">
        <v>10.5</v>
      </c>
      <c r="H2208">
        <v>3</v>
      </c>
      <c r="I2208" t="s">
        <v>340</v>
      </c>
      <c r="J2208">
        <v>0.25</v>
      </c>
      <c r="K2208">
        <v>8</v>
      </c>
      <c r="L2208" t="s">
        <v>338</v>
      </c>
      <c r="M2208">
        <v>37.200000000000003</v>
      </c>
      <c r="N2208">
        <v>35.799999999999997</v>
      </c>
      <c r="O2208">
        <v>35.799999999999997</v>
      </c>
      <c r="P2208" t="s">
        <v>337</v>
      </c>
      <c r="Q2208">
        <v>749.2</v>
      </c>
      <c r="R2208">
        <v>0</v>
      </c>
      <c r="S2208">
        <v>0</v>
      </c>
      <c r="T2208">
        <v>905</v>
      </c>
      <c r="U2208">
        <v>6.49</v>
      </c>
      <c r="V2208">
        <v>907</v>
      </c>
      <c r="W2208">
        <v>8</v>
      </c>
      <c r="X2208">
        <v>0.28999999999999998</v>
      </c>
      <c r="Y2208">
        <v>8</v>
      </c>
      <c r="Z2208">
        <v>0</v>
      </c>
      <c r="AA2208">
        <v>6.6000000000000003E-2</v>
      </c>
      <c r="AB2208">
        <v>26.8</v>
      </c>
      <c r="AC2208">
        <v>35</v>
      </c>
      <c r="AD2208">
        <v>10.1</v>
      </c>
      <c r="AE2208">
        <v>26</v>
      </c>
      <c r="AF2208">
        <v>6.84</v>
      </c>
      <c r="AG2208">
        <v>7.1599999999999997E-2</v>
      </c>
      <c r="AH2208" t="s">
        <v>337</v>
      </c>
      <c r="AI2208" t="s">
        <v>337</v>
      </c>
      <c r="AJ2208">
        <v>0</v>
      </c>
      <c r="AK2208">
        <v>115</v>
      </c>
      <c r="AL2208">
        <v>1</v>
      </c>
      <c r="AM2208">
        <v>100</v>
      </c>
      <c r="AN2208">
        <v>5</v>
      </c>
    </row>
    <row r="2209" spans="1:40" x14ac:dyDescent="0.25">
      <c r="A2209" s="34">
        <v>40750</v>
      </c>
      <c r="B2209" s="220">
        <v>0.53819444444444442</v>
      </c>
      <c r="C2209">
        <v>37.4</v>
      </c>
      <c r="D2209">
        <v>37.4</v>
      </c>
      <c r="E2209">
        <v>37.200000000000003</v>
      </c>
      <c r="F2209">
        <v>20</v>
      </c>
      <c r="G2209">
        <v>10.6</v>
      </c>
      <c r="H2209">
        <v>5</v>
      </c>
      <c r="I2209" t="s">
        <v>338</v>
      </c>
      <c r="J2209">
        <v>0.42</v>
      </c>
      <c r="K2209">
        <v>10</v>
      </c>
      <c r="L2209" t="s">
        <v>340</v>
      </c>
      <c r="M2209">
        <v>37.4</v>
      </c>
      <c r="N2209">
        <v>36.1</v>
      </c>
      <c r="O2209">
        <v>36.1</v>
      </c>
      <c r="P2209" t="s">
        <v>337</v>
      </c>
      <c r="Q2209">
        <v>749.2</v>
      </c>
      <c r="R2209">
        <v>0</v>
      </c>
      <c r="S2209">
        <v>0</v>
      </c>
      <c r="T2209">
        <v>911</v>
      </c>
      <c r="U2209">
        <v>6.53</v>
      </c>
      <c r="V2209">
        <v>914</v>
      </c>
      <c r="W2209">
        <v>8.1</v>
      </c>
      <c r="X2209">
        <v>0.28999999999999998</v>
      </c>
      <c r="Y2209">
        <v>8.1999999999999993</v>
      </c>
      <c r="Z2209">
        <v>0</v>
      </c>
      <c r="AA2209">
        <v>6.6000000000000003E-2</v>
      </c>
      <c r="AB2209">
        <v>26.9</v>
      </c>
      <c r="AC2209">
        <v>35</v>
      </c>
      <c r="AD2209">
        <v>10.199999999999999</v>
      </c>
      <c r="AE2209">
        <v>26.1</v>
      </c>
      <c r="AF2209">
        <v>6.83</v>
      </c>
      <c r="AG2209">
        <v>7.1499999999999994E-2</v>
      </c>
      <c r="AH2209" t="s">
        <v>337</v>
      </c>
      <c r="AI2209" t="s">
        <v>337</v>
      </c>
      <c r="AJ2209">
        <v>0</v>
      </c>
      <c r="AK2209">
        <v>114</v>
      </c>
      <c r="AL2209">
        <v>1</v>
      </c>
      <c r="AM2209">
        <v>100</v>
      </c>
      <c r="AN2209">
        <v>5</v>
      </c>
    </row>
    <row r="2210" spans="1:40" x14ac:dyDescent="0.25">
      <c r="A2210" s="34">
        <v>40750</v>
      </c>
      <c r="B2210" s="220">
        <v>0.54166666666666663</v>
      </c>
      <c r="C2210">
        <v>37.6</v>
      </c>
      <c r="D2210">
        <v>37.6</v>
      </c>
      <c r="E2210">
        <v>37.4</v>
      </c>
      <c r="F2210">
        <v>21</v>
      </c>
      <c r="G2210">
        <v>11.5</v>
      </c>
      <c r="H2210">
        <v>3</v>
      </c>
      <c r="I2210" t="s">
        <v>336</v>
      </c>
      <c r="J2210">
        <v>0.25</v>
      </c>
      <c r="K2210">
        <v>8</v>
      </c>
      <c r="L2210" t="s">
        <v>340</v>
      </c>
      <c r="M2210">
        <v>37.6</v>
      </c>
      <c r="N2210">
        <v>36.6</v>
      </c>
      <c r="O2210">
        <v>36.6</v>
      </c>
      <c r="P2210" t="s">
        <v>337</v>
      </c>
      <c r="Q2210">
        <v>749.1</v>
      </c>
      <c r="R2210">
        <v>0</v>
      </c>
      <c r="S2210">
        <v>0</v>
      </c>
      <c r="T2210">
        <v>918</v>
      </c>
      <c r="U2210">
        <v>6.58</v>
      </c>
      <c r="V2210">
        <v>921</v>
      </c>
      <c r="W2210">
        <v>8.1999999999999993</v>
      </c>
      <c r="X2210">
        <v>0.28999999999999998</v>
      </c>
      <c r="Y2210">
        <v>8.1999999999999993</v>
      </c>
      <c r="Z2210">
        <v>0</v>
      </c>
      <c r="AA2210">
        <v>6.7000000000000004E-2</v>
      </c>
      <c r="AB2210">
        <v>26.9</v>
      </c>
      <c r="AC2210">
        <v>35</v>
      </c>
      <c r="AD2210">
        <v>10.199999999999999</v>
      </c>
      <c r="AE2210">
        <v>26.1</v>
      </c>
      <c r="AF2210">
        <v>6.83</v>
      </c>
      <c r="AG2210">
        <v>7.1499999999999994E-2</v>
      </c>
      <c r="AH2210" t="s">
        <v>337</v>
      </c>
      <c r="AI2210" t="s">
        <v>337</v>
      </c>
      <c r="AJ2210">
        <v>2.9000000000000001E-2</v>
      </c>
      <c r="AK2210">
        <v>115</v>
      </c>
      <c r="AL2210">
        <v>1</v>
      </c>
      <c r="AM2210">
        <v>100</v>
      </c>
      <c r="AN2210">
        <v>5</v>
      </c>
    </row>
    <row r="2211" spans="1:40" x14ac:dyDescent="0.25">
      <c r="A2211" s="34">
        <v>40750</v>
      </c>
      <c r="B2211" s="220">
        <v>0.54513888888888895</v>
      </c>
      <c r="C2211">
        <v>37.6</v>
      </c>
      <c r="D2211">
        <v>37.6</v>
      </c>
      <c r="E2211">
        <v>37.6</v>
      </c>
      <c r="F2211">
        <v>20</v>
      </c>
      <c r="G2211">
        <v>10.8</v>
      </c>
      <c r="H2211">
        <v>2</v>
      </c>
      <c r="I2211" t="s">
        <v>336</v>
      </c>
      <c r="J2211">
        <v>0.17</v>
      </c>
      <c r="K2211">
        <v>6</v>
      </c>
      <c r="L2211" t="s">
        <v>336</v>
      </c>
      <c r="M2211">
        <v>37.6</v>
      </c>
      <c r="N2211">
        <v>36.299999999999997</v>
      </c>
      <c r="O2211">
        <v>36.299999999999997</v>
      </c>
      <c r="P2211" t="s">
        <v>337</v>
      </c>
      <c r="Q2211">
        <v>749</v>
      </c>
      <c r="R2211">
        <v>0</v>
      </c>
      <c r="S2211">
        <v>0</v>
      </c>
      <c r="T2211">
        <v>919</v>
      </c>
      <c r="U2211">
        <v>6.59</v>
      </c>
      <c r="V2211">
        <v>919</v>
      </c>
      <c r="W2211">
        <v>8.1999999999999993</v>
      </c>
      <c r="X2211">
        <v>0.28999999999999998</v>
      </c>
      <c r="Y2211">
        <v>8.1999999999999993</v>
      </c>
      <c r="Z2211">
        <v>0</v>
      </c>
      <c r="AA2211">
        <v>6.7000000000000004E-2</v>
      </c>
      <c r="AB2211">
        <v>27</v>
      </c>
      <c r="AC2211">
        <v>35</v>
      </c>
      <c r="AD2211">
        <v>10.199999999999999</v>
      </c>
      <c r="AE2211">
        <v>26.2</v>
      </c>
      <c r="AF2211">
        <v>6.83</v>
      </c>
      <c r="AG2211">
        <v>7.1499999999999994E-2</v>
      </c>
      <c r="AH2211" t="s">
        <v>337</v>
      </c>
      <c r="AI2211" t="s">
        <v>337</v>
      </c>
      <c r="AJ2211">
        <v>0</v>
      </c>
      <c r="AK2211">
        <v>116</v>
      </c>
      <c r="AL2211">
        <v>1</v>
      </c>
      <c r="AM2211">
        <v>100</v>
      </c>
      <c r="AN2211">
        <v>5</v>
      </c>
    </row>
    <row r="2212" spans="1:40" x14ac:dyDescent="0.25">
      <c r="A2212" s="34">
        <v>40750</v>
      </c>
      <c r="B2212" s="220">
        <v>0.54861111111111105</v>
      </c>
      <c r="C2212">
        <v>37.799999999999997</v>
      </c>
      <c r="D2212">
        <v>37.799999999999997</v>
      </c>
      <c r="E2212">
        <v>37.6</v>
      </c>
      <c r="F2212">
        <v>21</v>
      </c>
      <c r="G2212">
        <v>11.7</v>
      </c>
      <c r="H2212">
        <v>4</v>
      </c>
      <c r="I2212" t="s">
        <v>351</v>
      </c>
      <c r="J2212">
        <v>0.33</v>
      </c>
      <c r="K2212">
        <v>12</v>
      </c>
      <c r="L2212" t="s">
        <v>340</v>
      </c>
      <c r="M2212">
        <v>37.799999999999997</v>
      </c>
      <c r="N2212">
        <v>36.9</v>
      </c>
      <c r="O2212">
        <v>36.9</v>
      </c>
      <c r="P2212" t="s">
        <v>337</v>
      </c>
      <c r="Q2212">
        <v>749</v>
      </c>
      <c r="R2212">
        <v>0</v>
      </c>
      <c r="S2212">
        <v>0</v>
      </c>
      <c r="T2212">
        <v>924</v>
      </c>
      <c r="U2212">
        <v>6.62</v>
      </c>
      <c r="V2212">
        <v>928</v>
      </c>
      <c r="W2212">
        <v>8.1999999999999993</v>
      </c>
      <c r="X2212">
        <v>0.28999999999999998</v>
      </c>
      <c r="Y2212">
        <v>8.3000000000000007</v>
      </c>
      <c r="Z2212">
        <v>0</v>
      </c>
      <c r="AA2212">
        <v>6.8000000000000005E-2</v>
      </c>
      <c r="AB2212">
        <v>27</v>
      </c>
      <c r="AC2212">
        <v>35</v>
      </c>
      <c r="AD2212">
        <v>10.199999999999999</v>
      </c>
      <c r="AE2212">
        <v>26.2</v>
      </c>
      <c r="AF2212">
        <v>6.83</v>
      </c>
      <c r="AG2212">
        <v>7.1499999999999994E-2</v>
      </c>
      <c r="AH2212" t="s">
        <v>337</v>
      </c>
      <c r="AI2212" t="s">
        <v>337</v>
      </c>
      <c r="AJ2212">
        <v>0</v>
      </c>
      <c r="AK2212">
        <v>116</v>
      </c>
      <c r="AL2212">
        <v>1</v>
      </c>
      <c r="AM2212">
        <v>100</v>
      </c>
      <c r="AN2212">
        <v>5</v>
      </c>
    </row>
    <row r="2213" spans="1:40" x14ac:dyDescent="0.25">
      <c r="A2213" s="34">
        <v>40750</v>
      </c>
      <c r="B2213" s="220">
        <v>0.55208333333333337</v>
      </c>
      <c r="C2213">
        <v>38.1</v>
      </c>
      <c r="D2213">
        <v>38.1</v>
      </c>
      <c r="E2213">
        <v>37.799999999999997</v>
      </c>
      <c r="F2213">
        <v>20</v>
      </c>
      <c r="G2213">
        <v>11.2</v>
      </c>
      <c r="H2213">
        <v>4</v>
      </c>
      <c r="I2213" t="s">
        <v>340</v>
      </c>
      <c r="J2213">
        <v>0.33</v>
      </c>
      <c r="K2213">
        <v>8</v>
      </c>
      <c r="L2213" t="s">
        <v>340</v>
      </c>
      <c r="M2213">
        <v>38.1</v>
      </c>
      <c r="N2213">
        <v>36.9</v>
      </c>
      <c r="O2213">
        <v>36.9</v>
      </c>
      <c r="P2213" t="s">
        <v>337</v>
      </c>
      <c r="Q2213">
        <v>748.9</v>
      </c>
      <c r="R2213">
        <v>0</v>
      </c>
      <c r="S2213">
        <v>0</v>
      </c>
      <c r="T2213">
        <v>931</v>
      </c>
      <c r="U2213">
        <v>6.67</v>
      </c>
      <c r="V2213">
        <v>937</v>
      </c>
      <c r="W2213">
        <v>8.4</v>
      </c>
      <c r="X2213">
        <v>0.3</v>
      </c>
      <c r="Y2213">
        <v>8.5</v>
      </c>
      <c r="Z2213">
        <v>0</v>
      </c>
      <c r="AA2213">
        <v>6.8000000000000005E-2</v>
      </c>
      <c r="AB2213">
        <v>27.1</v>
      </c>
      <c r="AC2213">
        <v>35</v>
      </c>
      <c r="AD2213">
        <v>10.3</v>
      </c>
      <c r="AE2213">
        <v>26.3</v>
      </c>
      <c r="AF2213">
        <v>6.82</v>
      </c>
      <c r="AG2213">
        <v>7.1499999999999994E-2</v>
      </c>
      <c r="AH2213" t="s">
        <v>337</v>
      </c>
      <c r="AI2213" t="s">
        <v>337</v>
      </c>
      <c r="AJ2213">
        <v>0</v>
      </c>
      <c r="AK2213">
        <v>116</v>
      </c>
      <c r="AL2213">
        <v>1</v>
      </c>
      <c r="AM2213">
        <v>100</v>
      </c>
      <c r="AN2213">
        <v>5</v>
      </c>
    </row>
    <row r="2214" spans="1:40" x14ac:dyDescent="0.25">
      <c r="A2214" s="34">
        <v>40750</v>
      </c>
      <c r="B2214" s="220">
        <v>0.55555555555555558</v>
      </c>
      <c r="C2214">
        <v>38.1</v>
      </c>
      <c r="D2214">
        <v>38.1</v>
      </c>
      <c r="E2214">
        <v>38</v>
      </c>
      <c r="F2214">
        <v>20</v>
      </c>
      <c r="G2214">
        <v>11.2</v>
      </c>
      <c r="H2214">
        <v>4</v>
      </c>
      <c r="I2214" t="s">
        <v>338</v>
      </c>
      <c r="J2214">
        <v>0.33</v>
      </c>
      <c r="K2214">
        <v>12</v>
      </c>
      <c r="L2214" t="s">
        <v>340</v>
      </c>
      <c r="M2214">
        <v>38.1</v>
      </c>
      <c r="N2214">
        <v>36.9</v>
      </c>
      <c r="O2214">
        <v>36.9</v>
      </c>
      <c r="P2214" t="s">
        <v>337</v>
      </c>
      <c r="Q2214">
        <v>748.9</v>
      </c>
      <c r="R2214">
        <v>0</v>
      </c>
      <c r="S2214">
        <v>0</v>
      </c>
      <c r="T2214">
        <v>939</v>
      </c>
      <c r="U2214">
        <v>6.73</v>
      </c>
      <c r="V2214">
        <v>940</v>
      </c>
      <c r="W2214">
        <v>8.5</v>
      </c>
      <c r="X2214">
        <v>0.3</v>
      </c>
      <c r="Y2214">
        <v>8.6</v>
      </c>
      <c r="Z2214">
        <v>0</v>
      </c>
      <c r="AA2214">
        <v>6.8000000000000005E-2</v>
      </c>
      <c r="AB2214">
        <v>27.1</v>
      </c>
      <c r="AC2214">
        <v>35</v>
      </c>
      <c r="AD2214">
        <v>10.3</v>
      </c>
      <c r="AE2214">
        <v>26.3</v>
      </c>
      <c r="AF2214">
        <v>6.82</v>
      </c>
      <c r="AG2214">
        <v>7.1400000000000005E-2</v>
      </c>
      <c r="AH2214" t="s">
        <v>337</v>
      </c>
      <c r="AI2214" t="s">
        <v>337</v>
      </c>
      <c r="AJ2214">
        <v>0</v>
      </c>
      <c r="AK2214">
        <v>117</v>
      </c>
      <c r="AL2214">
        <v>1</v>
      </c>
      <c r="AM2214">
        <v>100</v>
      </c>
      <c r="AN2214">
        <v>5</v>
      </c>
    </row>
    <row r="2215" spans="1:40" x14ac:dyDescent="0.25">
      <c r="A2215" s="34">
        <v>40750</v>
      </c>
      <c r="B2215" s="220">
        <v>0.55902777777777779</v>
      </c>
      <c r="C2215">
        <v>38.1</v>
      </c>
      <c r="D2215">
        <v>38.200000000000003</v>
      </c>
      <c r="E2215">
        <v>38.1</v>
      </c>
      <c r="F2215">
        <v>21</v>
      </c>
      <c r="G2215">
        <v>11.9</v>
      </c>
      <c r="H2215">
        <v>5</v>
      </c>
      <c r="I2215" t="s">
        <v>339</v>
      </c>
      <c r="J2215">
        <v>0.42</v>
      </c>
      <c r="K2215">
        <v>13</v>
      </c>
      <c r="L2215" t="s">
        <v>336</v>
      </c>
      <c r="M2215">
        <v>38.1</v>
      </c>
      <c r="N2215">
        <v>37.299999999999997</v>
      </c>
      <c r="O2215">
        <v>37.299999999999997</v>
      </c>
      <c r="P2215" t="s">
        <v>337</v>
      </c>
      <c r="Q2215">
        <v>748.8</v>
      </c>
      <c r="R2215">
        <v>0</v>
      </c>
      <c r="S2215">
        <v>0</v>
      </c>
      <c r="T2215">
        <v>941</v>
      </c>
      <c r="U2215">
        <v>6.74</v>
      </c>
      <c r="V2215">
        <v>944</v>
      </c>
      <c r="W2215">
        <v>8.6</v>
      </c>
      <c r="X2215">
        <v>0.31</v>
      </c>
      <c r="Y2215">
        <v>8.6</v>
      </c>
      <c r="Z2215">
        <v>0</v>
      </c>
      <c r="AA2215">
        <v>6.8000000000000005E-2</v>
      </c>
      <c r="AB2215">
        <v>27.2</v>
      </c>
      <c r="AC2215">
        <v>35</v>
      </c>
      <c r="AD2215">
        <v>10.4</v>
      </c>
      <c r="AE2215">
        <v>26.4</v>
      </c>
      <c r="AF2215">
        <v>6.81</v>
      </c>
      <c r="AG2215">
        <v>7.1400000000000005E-2</v>
      </c>
      <c r="AH2215" t="s">
        <v>337</v>
      </c>
      <c r="AI2215" t="s">
        <v>337</v>
      </c>
      <c r="AJ2215">
        <v>0</v>
      </c>
      <c r="AK2215">
        <v>116</v>
      </c>
      <c r="AL2215">
        <v>1</v>
      </c>
      <c r="AM2215">
        <v>100</v>
      </c>
      <c r="AN2215">
        <v>5</v>
      </c>
    </row>
    <row r="2216" spans="1:40" x14ac:dyDescent="0.25">
      <c r="A2216" s="34">
        <v>40750</v>
      </c>
      <c r="B2216" s="220">
        <v>0.5625</v>
      </c>
      <c r="C2216">
        <v>38.1</v>
      </c>
      <c r="D2216">
        <v>38.1</v>
      </c>
      <c r="E2216">
        <v>38</v>
      </c>
      <c r="F2216">
        <v>21</v>
      </c>
      <c r="G2216">
        <v>11.9</v>
      </c>
      <c r="H2216">
        <v>7</v>
      </c>
      <c r="I2216" t="s">
        <v>338</v>
      </c>
      <c r="J2216">
        <v>0.57999999999999996</v>
      </c>
      <c r="K2216">
        <v>15</v>
      </c>
      <c r="L2216" t="s">
        <v>338</v>
      </c>
      <c r="M2216">
        <v>38.1</v>
      </c>
      <c r="N2216">
        <v>37.299999999999997</v>
      </c>
      <c r="O2216">
        <v>37.299999999999997</v>
      </c>
      <c r="P2216" t="s">
        <v>337</v>
      </c>
      <c r="Q2216">
        <v>748.7</v>
      </c>
      <c r="R2216">
        <v>0</v>
      </c>
      <c r="S2216">
        <v>0</v>
      </c>
      <c r="T2216">
        <v>944</v>
      </c>
      <c r="U2216">
        <v>6.77</v>
      </c>
      <c r="V2216">
        <v>949</v>
      </c>
      <c r="W2216">
        <v>8.6</v>
      </c>
      <c r="X2216">
        <v>0.31</v>
      </c>
      <c r="Y2216">
        <v>8.6999999999999993</v>
      </c>
      <c r="Z2216">
        <v>0</v>
      </c>
      <c r="AA2216">
        <v>6.8000000000000005E-2</v>
      </c>
      <c r="AB2216">
        <v>27.3</v>
      </c>
      <c r="AC2216">
        <v>34</v>
      </c>
      <c r="AD2216">
        <v>10.1</v>
      </c>
      <c r="AE2216">
        <v>26.4</v>
      </c>
      <c r="AF2216">
        <v>6.6</v>
      </c>
      <c r="AG2216">
        <v>7.1400000000000005E-2</v>
      </c>
      <c r="AH2216" t="s">
        <v>337</v>
      </c>
      <c r="AI2216" t="s">
        <v>337</v>
      </c>
      <c r="AJ2216">
        <v>0</v>
      </c>
      <c r="AK2216">
        <v>114</v>
      </c>
      <c r="AL2216">
        <v>1</v>
      </c>
      <c r="AM2216">
        <v>100</v>
      </c>
      <c r="AN2216">
        <v>5</v>
      </c>
    </row>
    <row r="2217" spans="1:40" x14ac:dyDescent="0.25">
      <c r="A2217" s="34">
        <v>40750</v>
      </c>
      <c r="B2217" s="220">
        <v>0.56597222222222221</v>
      </c>
      <c r="C2217">
        <v>38.200000000000003</v>
      </c>
      <c r="D2217">
        <v>38.299999999999997</v>
      </c>
      <c r="E2217">
        <v>38.1</v>
      </c>
      <c r="F2217">
        <v>20</v>
      </c>
      <c r="G2217">
        <v>11.3</v>
      </c>
      <c r="H2217">
        <v>8</v>
      </c>
      <c r="I2217" t="s">
        <v>338</v>
      </c>
      <c r="J2217">
        <v>0.67</v>
      </c>
      <c r="K2217">
        <v>14</v>
      </c>
      <c r="L2217" t="s">
        <v>338</v>
      </c>
      <c r="M2217">
        <v>38.200000000000003</v>
      </c>
      <c r="N2217">
        <v>37.1</v>
      </c>
      <c r="O2217">
        <v>37.1</v>
      </c>
      <c r="P2217" t="s">
        <v>337</v>
      </c>
      <c r="Q2217">
        <v>748.8</v>
      </c>
      <c r="R2217">
        <v>0</v>
      </c>
      <c r="S2217">
        <v>0</v>
      </c>
      <c r="T2217">
        <v>952</v>
      </c>
      <c r="U2217">
        <v>6.82</v>
      </c>
      <c r="V2217">
        <v>956</v>
      </c>
      <c r="W2217">
        <v>8.8000000000000007</v>
      </c>
      <c r="X2217">
        <v>0.31</v>
      </c>
      <c r="Y2217">
        <v>8.8000000000000007</v>
      </c>
      <c r="Z2217">
        <v>0</v>
      </c>
      <c r="AA2217">
        <v>6.9000000000000006E-2</v>
      </c>
      <c r="AB2217">
        <v>27.3</v>
      </c>
      <c r="AC2217">
        <v>35</v>
      </c>
      <c r="AD2217">
        <v>10.5</v>
      </c>
      <c r="AE2217">
        <v>26.5</v>
      </c>
      <c r="AF2217">
        <v>6.8</v>
      </c>
      <c r="AG2217">
        <v>7.1400000000000005E-2</v>
      </c>
      <c r="AH2217" t="s">
        <v>337</v>
      </c>
      <c r="AI2217" t="s">
        <v>337</v>
      </c>
      <c r="AJ2217">
        <v>0</v>
      </c>
      <c r="AK2217">
        <v>112</v>
      </c>
      <c r="AL2217">
        <v>1</v>
      </c>
      <c r="AM2217">
        <v>98.2</v>
      </c>
      <c r="AN2217">
        <v>5</v>
      </c>
    </row>
    <row r="2218" spans="1:40" x14ac:dyDescent="0.25">
      <c r="A2218" s="34">
        <v>40750</v>
      </c>
      <c r="B2218" s="220">
        <v>0.56944444444444442</v>
      </c>
      <c r="C2218">
        <v>38.1</v>
      </c>
      <c r="D2218">
        <v>38.200000000000003</v>
      </c>
      <c r="E2218">
        <v>38.1</v>
      </c>
      <c r="F2218">
        <v>20</v>
      </c>
      <c r="G2218">
        <v>11.2</v>
      </c>
      <c r="H2218">
        <v>5</v>
      </c>
      <c r="I2218" t="s">
        <v>338</v>
      </c>
      <c r="J2218">
        <v>0.42</v>
      </c>
      <c r="K2218">
        <v>10</v>
      </c>
      <c r="L2218" t="s">
        <v>336</v>
      </c>
      <c r="M2218">
        <v>38.1</v>
      </c>
      <c r="N2218">
        <v>37</v>
      </c>
      <c r="O2218">
        <v>37</v>
      </c>
      <c r="P2218" t="s">
        <v>337</v>
      </c>
      <c r="Q2218">
        <v>748.8</v>
      </c>
      <c r="R2218">
        <v>0</v>
      </c>
      <c r="S2218">
        <v>0</v>
      </c>
      <c r="T2218">
        <v>960</v>
      </c>
      <c r="U2218">
        <v>6.88</v>
      </c>
      <c r="V2218">
        <v>965</v>
      </c>
      <c r="W2218">
        <v>8.8000000000000007</v>
      </c>
      <c r="X2218">
        <v>0.31</v>
      </c>
      <c r="Y2218">
        <v>8.8000000000000007</v>
      </c>
      <c r="Z2218">
        <v>0</v>
      </c>
      <c r="AA2218">
        <v>6.9000000000000006E-2</v>
      </c>
      <c r="AB2218">
        <v>27.4</v>
      </c>
      <c r="AC2218">
        <v>35</v>
      </c>
      <c r="AD2218">
        <v>10.6</v>
      </c>
      <c r="AE2218">
        <v>26.7</v>
      </c>
      <c r="AF2218">
        <v>6.79</v>
      </c>
      <c r="AG2218">
        <v>7.1300000000000002E-2</v>
      </c>
      <c r="AH2218" t="s">
        <v>337</v>
      </c>
      <c r="AI2218" t="s">
        <v>337</v>
      </c>
      <c r="AJ2218">
        <v>0</v>
      </c>
      <c r="AK2218">
        <v>116</v>
      </c>
      <c r="AL2218">
        <v>1</v>
      </c>
      <c r="AM2218">
        <v>100</v>
      </c>
      <c r="AN2218">
        <v>5</v>
      </c>
    </row>
    <row r="2219" spans="1:40" x14ac:dyDescent="0.25">
      <c r="A2219" s="34">
        <v>40750</v>
      </c>
      <c r="B2219" s="220">
        <v>0.57291666666666663</v>
      </c>
      <c r="C2219">
        <v>38</v>
      </c>
      <c r="D2219">
        <v>38.1</v>
      </c>
      <c r="E2219">
        <v>38</v>
      </c>
      <c r="F2219">
        <v>20</v>
      </c>
      <c r="G2219">
        <v>11.1</v>
      </c>
      <c r="H2219">
        <v>3</v>
      </c>
      <c r="I2219" t="s">
        <v>336</v>
      </c>
      <c r="J2219">
        <v>0.25</v>
      </c>
      <c r="K2219">
        <v>7</v>
      </c>
      <c r="L2219" t="s">
        <v>341</v>
      </c>
      <c r="M2219">
        <v>38</v>
      </c>
      <c r="N2219">
        <v>36.799999999999997</v>
      </c>
      <c r="O2219">
        <v>36.799999999999997</v>
      </c>
      <c r="P2219" t="s">
        <v>337</v>
      </c>
      <c r="Q2219">
        <v>748.7</v>
      </c>
      <c r="R2219">
        <v>0</v>
      </c>
      <c r="S2219">
        <v>0</v>
      </c>
      <c r="T2219">
        <v>962</v>
      </c>
      <c r="U2219">
        <v>6.9</v>
      </c>
      <c r="V2219">
        <v>965</v>
      </c>
      <c r="W2219">
        <v>8.8000000000000007</v>
      </c>
      <c r="X2219">
        <v>0.31</v>
      </c>
      <c r="Y2219">
        <v>8.9</v>
      </c>
      <c r="Z2219">
        <v>0</v>
      </c>
      <c r="AA2219">
        <v>6.8000000000000005E-2</v>
      </c>
      <c r="AB2219">
        <v>27.6</v>
      </c>
      <c r="AC2219">
        <v>35</v>
      </c>
      <c r="AD2219">
        <v>10.7</v>
      </c>
      <c r="AE2219">
        <v>26.8</v>
      </c>
      <c r="AF2219">
        <v>6.79</v>
      </c>
      <c r="AG2219">
        <v>7.1300000000000002E-2</v>
      </c>
      <c r="AH2219" t="s">
        <v>337</v>
      </c>
      <c r="AI2219" t="s">
        <v>337</v>
      </c>
      <c r="AJ2219">
        <v>0</v>
      </c>
      <c r="AK2219">
        <v>117</v>
      </c>
      <c r="AL2219">
        <v>1</v>
      </c>
      <c r="AM2219">
        <v>100</v>
      </c>
      <c r="AN2219">
        <v>5</v>
      </c>
    </row>
    <row r="2220" spans="1:40" x14ac:dyDescent="0.25">
      <c r="A2220" s="34">
        <v>40750</v>
      </c>
      <c r="B2220" s="220">
        <v>0.57638888888888895</v>
      </c>
      <c r="C2220">
        <v>38.1</v>
      </c>
      <c r="D2220">
        <v>38.1</v>
      </c>
      <c r="E2220">
        <v>38</v>
      </c>
      <c r="F2220">
        <v>20</v>
      </c>
      <c r="G2220">
        <v>11.2</v>
      </c>
      <c r="H2220">
        <v>1</v>
      </c>
      <c r="I2220" t="s">
        <v>340</v>
      </c>
      <c r="J2220">
        <v>0.08</v>
      </c>
      <c r="K2220">
        <v>4</v>
      </c>
      <c r="L2220" t="s">
        <v>336</v>
      </c>
      <c r="M2220">
        <v>38.1</v>
      </c>
      <c r="N2220">
        <v>37</v>
      </c>
      <c r="O2220">
        <v>37</v>
      </c>
      <c r="P2220" t="s">
        <v>337</v>
      </c>
      <c r="Q2220">
        <v>748.6</v>
      </c>
      <c r="R2220">
        <v>0</v>
      </c>
      <c r="S2220">
        <v>0</v>
      </c>
      <c r="T2220">
        <v>963</v>
      </c>
      <c r="U2220">
        <v>6.9</v>
      </c>
      <c r="V2220">
        <v>963</v>
      </c>
      <c r="W2220">
        <v>8.8000000000000007</v>
      </c>
      <c r="X2220">
        <v>0.31</v>
      </c>
      <c r="Y2220">
        <v>8.8000000000000007</v>
      </c>
      <c r="Z2220">
        <v>0</v>
      </c>
      <c r="AA2220">
        <v>6.9000000000000006E-2</v>
      </c>
      <c r="AB2220">
        <v>27.6</v>
      </c>
      <c r="AC2220">
        <v>35</v>
      </c>
      <c r="AD2220">
        <v>10.7</v>
      </c>
      <c r="AE2220">
        <v>26.8</v>
      </c>
      <c r="AF2220">
        <v>6.79</v>
      </c>
      <c r="AG2220">
        <v>7.1300000000000002E-2</v>
      </c>
      <c r="AH2220" t="s">
        <v>337</v>
      </c>
      <c r="AI2220" t="s">
        <v>337</v>
      </c>
      <c r="AJ2220">
        <v>0</v>
      </c>
      <c r="AK2220">
        <v>111</v>
      </c>
      <c r="AL2220">
        <v>1</v>
      </c>
      <c r="AM2220">
        <v>97.4</v>
      </c>
      <c r="AN2220">
        <v>5</v>
      </c>
    </row>
    <row r="2221" spans="1:40" x14ac:dyDescent="0.25">
      <c r="A2221" s="34">
        <v>40750</v>
      </c>
      <c r="B2221" s="220">
        <v>0.57986111111111105</v>
      </c>
      <c r="C2221">
        <v>38.299999999999997</v>
      </c>
      <c r="D2221">
        <v>38.299999999999997</v>
      </c>
      <c r="E2221">
        <v>38.1</v>
      </c>
      <c r="F2221">
        <v>20</v>
      </c>
      <c r="G2221">
        <v>11.4</v>
      </c>
      <c r="H2221">
        <v>3</v>
      </c>
      <c r="I2221" t="s">
        <v>338</v>
      </c>
      <c r="J2221">
        <v>0.25</v>
      </c>
      <c r="K2221">
        <v>10</v>
      </c>
      <c r="L2221" t="s">
        <v>338</v>
      </c>
      <c r="M2221">
        <v>38.299999999999997</v>
      </c>
      <c r="N2221">
        <v>37.299999999999997</v>
      </c>
      <c r="O2221">
        <v>37.299999999999997</v>
      </c>
      <c r="P2221" t="s">
        <v>337</v>
      </c>
      <c r="Q2221">
        <v>748.6</v>
      </c>
      <c r="R2221">
        <v>0</v>
      </c>
      <c r="S2221">
        <v>0</v>
      </c>
      <c r="T2221">
        <v>963</v>
      </c>
      <c r="U2221">
        <v>6.9</v>
      </c>
      <c r="V2221">
        <v>965</v>
      </c>
      <c r="W2221">
        <v>8.8000000000000007</v>
      </c>
      <c r="X2221">
        <v>0.31</v>
      </c>
      <c r="Y2221">
        <v>8.8000000000000007</v>
      </c>
      <c r="Z2221">
        <v>0</v>
      </c>
      <c r="AA2221">
        <v>6.9000000000000006E-2</v>
      </c>
      <c r="AB2221">
        <v>27.8</v>
      </c>
      <c r="AC2221">
        <v>34</v>
      </c>
      <c r="AD2221">
        <v>10.5</v>
      </c>
      <c r="AE2221">
        <v>27</v>
      </c>
      <c r="AF2221">
        <v>6.57</v>
      </c>
      <c r="AG2221">
        <v>7.1300000000000002E-2</v>
      </c>
      <c r="AH2221" t="s">
        <v>337</v>
      </c>
      <c r="AI2221" t="s">
        <v>337</v>
      </c>
      <c r="AJ2221">
        <v>0</v>
      </c>
      <c r="AK2221">
        <v>114</v>
      </c>
      <c r="AL2221">
        <v>1</v>
      </c>
      <c r="AM2221">
        <v>100</v>
      </c>
      <c r="AN2221">
        <v>5</v>
      </c>
    </row>
    <row r="2222" spans="1:40" x14ac:dyDescent="0.25">
      <c r="A2222" s="34">
        <v>40750</v>
      </c>
      <c r="B2222" s="220">
        <v>0.58333333333333337</v>
      </c>
      <c r="C2222">
        <v>38.6</v>
      </c>
      <c r="D2222">
        <v>38.6</v>
      </c>
      <c r="E2222">
        <v>38.299999999999997</v>
      </c>
      <c r="F2222">
        <v>19</v>
      </c>
      <c r="G2222">
        <v>10.8</v>
      </c>
      <c r="H2222">
        <v>2</v>
      </c>
      <c r="I2222" t="s">
        <v>338</v>
      </c>
      <c r="J2222">
        <v>0.17</v>
      </c>
      <c r="K2222">
        <v>5</v>
      </c>
      <c r="L2222" t="s">
        <v>351</v>
      </c>
      <c r="M2222">
        <v>38.6</v>
      </c>
      <c r="N2222">
        <v>37.4</v>
      </c>
      <c r="O2222">
        <v>37.4</v>
      </c>
      <c r="P2222" t="s">
        <v>337</v>
      </c>
      <c r="Q2222">
        <v>748.5</v>
      </c>
      <c r="R2222">
        <v>0</v>
      </c>
      <c r="S2222">
        <v>0</v>
      </c>
      <c r="T2222">
        <v>966</v>
      </c>
      <c r="U2222">
        <v>6.92</v>
      </c>
      <c r="V2222">
        <v>967</v>
      </c>
      <c r="W2222">
        <v>8.8000000000000007</v>
      </c>
      <c r="X2222">
        <v>0.31</v>
      </c>
      <c r="Y2222">
        <v>8.8000000000000007</v>
      </c>
      <c r="Z2222">
        <v>0</v>
      </c>
      <c r="AA2222">
        <v>7.0000000000000007E-2</v>
      </c>
      <c r="AB2222">
        <v>27.8</v>
      </c>
      <c r="AC2222">
        <v>34</v>
      </c>
      <c r="AD2222">
        <v>10.5</v>
      </c>
      <c r="AE2222">
        <v>27.1</v>
      </c>
      <c r="AF2222">
        <v>6.57</v>
      </c>
      <c r="AG2222">
        <v>7.1199999999999999E-2</v>
      </c>
      <c r="AH2222" t="s">
        <v>337</v>
      </c>
      <c r="AI2222" t="s">
        <v>337</v>
      </c>
      <c r="AJ2222">
        <v>3.1E-2</v>
      </c>
      <c r="AK2222">
        <v>117</v>
      </c>
      <c r="AL2222">
        <v>1</v>
      </c>
      <c r="AM2222">
        <v>100</v>
      </c>
      <c r="AN2222">
        <v>5</v>
      </c>
    </row>
    <row r="2223" spans="1:40" x14ac:dyDescent="0.25">
      <c r="A2223" s="34">
        <v>40750</v>
      </c>
      <c r="B2223" s="220">
        <v>0.58680555555555558</v>
      </c>
      <c r="C2223">
        <v>38.700000000000003</v>
      </c>
      <c r="D2223">
        <v>38.799999999999997</v>
      </c>
      <c r="E2223">
        <v>38.6</v>
      </c>
      <c r="F2223">
        <v>19</v>
      </c>
      <c r="G2223">
        <v>11</v>
      </c>
      <c r="H2223">
        <v>5</v>
      </c>
      <c r="I2223" t="s">
        <v>338</v>
      </c>
      <c r="J2223">
        <v>0.42</v>
      </c>
      <c r="K2223">
        <v>11</v>
      </c>
      <c r="L2223" t="s">
        <v>340</v>
      </c>
      <c r="M2223">
        <v>38.700000000000003</v>
      </c>
      <c r="N2223">
        <v>37.6</v>
      </c>
      <c r="O2223">
        <v>37.6</v>
      </c>
      <c r="P2223" t="s">
        <v>337</v>
      </c>
      <c r="Q2223">
        <v>748.5</v>
      </c>
      <c r="R2223">
        <v>0</v>
      </c>
      <c r="S2223">
        <v>0</v>
      </c>
      <c r="T2223">
        <v>963</v>
      </c>
      <c r="U2223">
        <v>6.9</v>
      </c>
      <c r="V2223">
        <v>965</v>
      </c>
      <c r="W2223">
        <v>8.8000000000000007</v>
      </c>
      <c r="X2223">
        <v>0.31</v>
      </c>
      <c r="Y2223">
        <v>8.8000000000000007</v>
      </c>
      <c r="Z2223">
        <v>0</v>
      </c>
      <c r="AA2223">
        <v>7.0999999999999994E-2</v>
      </c>
      <c r="AB2223">
        <v>27.8</v>
      </c>
      <c r="AC2223">
        <v>34</v>
      </c>
      <c r="AD2223">
        <v>10.5</v>
      </c>
      <c r="AE2223">
        <v>27.1</v>
      </c>
      <c r="AF2223">
        <v>6.57</v>
      </c>
      <c r="AG2223">
        <v>7.1199999999999999E-2</v>
      </c>
      <c r="AH2223" t="s">
        <v>337</v>
      </c>
      <c r="AI2223" t="s">
        <v>337</v>
      </c>
      <c r="AJ2223">
        <v>0</v>
      </c>
      <c r="AK2223">
        <v>117</v>
      </c>
      <c r="AL2223">
        <v>1</v>
      </c>
      <c r="AM2223">
        <v>100</v>
      </c>
      <c r="AN2223">
        <v>5</v>
      </c>
    </row>
    <row r="2224" spans="1:40" x14ac:dyDescent="0.25">
      <c r="A2224" s="34">
        <v>40750</v>
      </c>
      <c r="B2224" s="220">
        <v>0.59027777777777779</v>
      </c>
      <c r="C2224">
        <v>38.700000000000003</v>
      </c>
      <c r="D2224">
        <v>38.700000000000003</v>
      </c>
      <c r="E2224">
        <v>38.700000000000003</v>
      </c>
      <c r="F2224">
        <v>19</v>
      </c>
      <c r="G2224">
        <v>11</v>
      </c>
      <c r="H2224">
        <v>2</v>
      </c>
      <c r="I2224" t="s">
        <v>340</v>
      </c>
      <c r="J2224">
        <v>0.17</v>
      </c>
      <c r="K2224">
        <v>7</v>
      </c>
      <c r="L2224" t="s">
        <v>349</v>
      </c>
      <c r="M2224">
        <v>38.700000000000003</v>
      </c>
      <c r="N2224">
        <v>37.6</v>
      </c>
      <c r="O2224">
        <v>37.6</v>
      </c>
      <c r="P2224" t="s">
        <v>337</v>
      </c>
      <c r="Q2224">
        <v>748.4</v>
      </c>
      <c r="R2224">
        <v>0</v>
      </c>
      <c r="S2224">
        <v>0</v>
      </c>
      <c r="T2224">
        <v>967</v>
      </c>
      <c r="U2224">
        <v>6.93</v>
      </c>
      <c r="V2224">
        <v>979</v>
      </c>
      <c r="W2224">
        <v>8.8000000000000007</v>
      </c>
      <c r="X2224">
        <v>0.31</v>
      </c>
      <c r="Y2224">
        <v>8.9</v>
      </c>
      <c r="Z2224">
        <v>0</v>
      </c>
      <c r="AA2224">
        <v>7.0999999999999994E-2</v>
      </c>
      <c r="AB2224">
        <v>27.9</v>
      </c>
      <c r="AC2224">
        <v>34</v>
      </c>
      <c r="AD2224">
        <v>10.6</v>
      </c>
      <c r="AE2224">
        <v>27.2</v>
      </c>
      <c r="AF2224">
        <v>6.56</v>
      </c>
      <c r="AG2224">
        <v>7.1199999999999999E-2</v>
      </c>
      <c r="AH2224" t="s">
        <v>337</v>
      </c>
      <c r="AI2224" t="s">
        <v>337</v>
      </c>
      <c r="AJ2224">
        <v>0</v>
      </c>
      <c r="AK2224">
        <v>115</v>
      </c>
      <c r="AL2224">
        <v>1</v>
      </c>
      <c r="AM2224">
        <v>100</v>
      </c>
      <c r="AN2224">
        <v>5</v>
      </c>
    </row>
    <row r="2225" spans="1:40" x14ac:dyDescent="0.25">
      <c r="A2225" s="34">
        <v>40750</v>
      </c>
      <c r="B2225" s="220">
        <v>0.59375</v>
      </c>
      <c r="C2225">
        <v>39.1</v>
      </c>
      <c r="D2225">
        <v>39.1</v>
      </c>
      <c r="E2225">
        <v>38.700000000000003</v>
      </c>
      <c r="F2225">
        <v>19</v>
      </c>
      <c r="G2225">
        <v>11.2</v>
      </c>
      <c r="H2225">
        <v>4</v>
      </c>
      <c r="I2225" t="s">
        <v>349</v>
      </c>
      <c r="J2225">
        <v>0.33</v>
      </c>
      <c r="K2225">
        <v>9</v>
      </c>
      <c r="L2225" t="s">
        <v>349</v>
      </c>
      <c r="M2225">
        <v>39.1</v>
      </c>
      <c r="N2225">
        <v>38.1</v>
      </c>
      <c r="O2225">
        <v>38.1</v>
      </c>
      <c r="P2225" t="s">
        <v>337</v>
      </c>
      <c r="Q2225">
        <v>748.2</v>
      </c>
      <c r="R2225">
        <v>0</v>
      </c>
      <c r="S2225">
        <v>0</v>
      </c>
      <c r="T2225">
        <v>982</v>
      </c>
      <c r="U2225">
        <v>7.04</v>
      </c>
      <c r="V2225">
        <v>990</v>
      </c>
      <c r="W2225">
        <v>8.8000000000000007</v>
      </c>
      <c r="X2225">
        <v>0.31</v>
      </c>
      <c r="Y2225">
        <v>8.8000000000000007</v>
      </c>
      <c r="Z2225">
        <v>0</v>
      </c>
      <c r="AA2225">
        <v>7.1999999999999995E-2</v>
      </c>
      <c r="AB2225">
        <v>27.9</v>
      </c>
      <c r="AC2225">
        <v>34</v>
      </c>
      <c r="AD2225">
        <v>10.6</v>
      </c>
      <c r="AE2225">
        <v>27.2</v>
      </c>
      <c r="AF2225">
        <v>6.56</v>
      </c>
      <c r="AG2225">
        <v>7.1199999999999999E-2</v>
      </c>
      <c r="AH2225" t="s">
        <v>337</v>
      </c>
      <c r="AI2225" t="s">
        <v>337</v>
      </c>
      <c r="AJ2225">
        <v>0</v>
      </c>
      <c r="AK2225">
        <v>112</v>
      </c>
      <c r="AL2225">
        <v>1</v>
      </c>
      <c r="AM2225">
        <v>98.2</v>
      </c>
      <c r="AN2225">
        <v>5</v>
      </c>
    </row>
    <row r="2226" spans="1:40" x14ac:dyDescent="0.25">
      <c r="A2226" s="34">
        <v>40750</v>
      </c>
      <c r="B2226" s="220">
        <v>0.59722222222222221</v>
      </c>
      <c r="C2226">
        <v>39</v>
      </c>
      <c r="D2226">
        <v>39.200000000000003</v>
      </c>
      <c r="E2226">
        <v>39</v>
      </c>
      <c r="F2226">
        <v>19</v>
      </c>
      <c r="G2226">
        <v>11.2</v>
      </c>
      <c r="H2226">
        <v>5</v>
      </c>
      <c r="I2226" t="s">
        <v>340</v>
      </c>
      <c r="J2226">
        <v>0.42</v>
      </c>
      <c r="K2226">
        <v>12</v>
      </c>
      <c r="L2226" t="s">
        <v>338</v>
      </c>
      <c r="M2226">
        <v>39</v>
      </c>
      <c r="N2226">
        <v>37.9</v>
      </c>
      <c r="O2226">
        <v>37.9</v>
      </c>
      <c r="P2226" t="s">
        <v>337</v>
      </c>
      <c r="Q2226">
        <v>748.2</v>
      </c>
      <c r="R2226">
        <v>0</v>
      </c>
      <c r="S2226">
        <v>0</v>
      </c>
      <c r="T2226">
        <v>965</v>
      </c>
      <c r="U2226">
        <v>6.92</v>
      </c>
      <c r="V2226">
        <v>972</v>
      </c>
      <c r="W2226">
        <v>8.6999999999999993</v>
      </c>
      <c r="X2226">
        <v>0.31</v>
      </c>
      <c r="Y2226">
        <v>8.6999999999999993</v>
      </c>
      <c r="Z2226">
        <v>0</v>
      </c>
      <c r="AA2226">
        <v>7.1999999999999995E-2</v>
      </c>
      <c r="AB2226">
        <v>27.9</v>
      </c>
      <c r="AC2226">
        <v>34</v>
      </c>
      <c r="AD2226">
        <v>10.6</v>
      </c>
      <c r="AE2226">
        <v>27.2</v>
      </c>
      <c r="AF2226">
        <v>6.56</v>
      </c>
      <c r="AG2226">
        <v>7.1199999999999999E-2</v>
      </c>
      <c r="AH2226" t="s">
        <v>337</v>
      </c>
      <c r="AI2226" t="s">
        <v>337</v>
      </c>
      <c r="AJ2226">
        <v>0</v>
      </c>
      <c r="AK2226">
        <v>117</v>
      </c>
      <c r="AL2226">
        <v>1</v>
      </c>
      <c r="AM2226">
        <v>100</v>
      </c>
      <c r="AN2226">
        <v>5</v>
      </c>
    </row>
    <row r="2227" spans="1:40" x14ac:dyDescent="0.25">
      <c r="A2227" s="34">
        <v>40750</v>
      </c>
      <c r="B2227" s="220">
        <v>0.60069444444444442</v>
      </c>
      <c r="C2227">
        <v>39.1</v>
      </c>
      <c r="D2227">
        <v>39.1</v>
      </c>
      <c r="E2227">
        <v>39</v>
      </c>
      <c r="F2227">
        <v>18</v>
      </c>
      <c r="G2227">
        <v>10.4</v>
      </c>
      <c r="H2227">
        <v>4</v>
      </c>
      <c r="I2227" t="s">
        <v>338</v>
      </c>
      <c r="J2227">
        <v>0.33</v>
      </c>
      <c r="K2227">
        <v>8</v>
      </c>
      <c r="L2227" t="s">
        <v>340</v>
      </c>
      <c r="M2227">
        <v>39.1</v>
      </c>
      <c r="N2227">
        <v>37.799999999999997</v>
      </c>
      <c r="O2227">
        <v>37.799999999999997</v>
      </c>
      <c r="P2227" t="s">
        <v>337</v>
      </c>
      <c r="Q2227">
        <v>748.2</v>
      </c>
      <c r="R2227">
        <v>0</v>
      </c>
      <c r="S2227">
        <v>0</v>
      </c>
      <c r="T2227">
        <v>970</v>
      </c>
      <c r="U2227">
        <v>6.95</v>
      </c>
      <c r="V2227">
        <v>976</v>
      </c>
      <c r="W2227">
        <v>8.6999999999999993</v>
      </c>
      <c r="X2227">
        <v>0.31</v>
      </c>
      <c r="Y2227">
        <v>8.8000000000000007</v>
      </c>
      <c r="Z2227">
        <v>0</v>
      </c>
      <c r="AA2227">
        <v>7.1999999999999995E-2</v>
      </c>
      <c r="AB2227">
        <v>28.1</v>
      </c>
      <c r="AC2227">
        <v>34</v>
      </c>
      <c r="AD2227">
        <v>10.7</v>
      </c>
      <c r="AE2227">
        <v>27.3</v>
      </c>
      <c r="AF2227">
        <v>6.55</v>
      </c>
      <c r="AG2227">
        <v>7.1099999999999997E-2</v>
      </c>
      <c r="AH2227" t="s">
        <v>337</v>
      </c>
      <c r="AI2227" t="s">
        <v>337</v>
      </c>
      <c r="AJ2227">
        <v>0</v>
      </c>
      <c r="AK2227">
        <v>117</v>
      </c>
      <c r="AL2227">
        <v>1</v>
      </c>
      <c r="AM2227">
        <v>100</v>
      </c>
      <c r="AN2227">
        <v>5</v>
      </c>
    </row>
    <row r="2228" spans="1:40" x14ac:dyDescent="0.25">
      <c r="A2228" s="34">
        <v>40750</v>
      </c>
      <c r="B2228" s="220">
        <v>0.60416666666666663</v>
      </c>
      <c r="C2228">
        <v>39.299999999999997</v>
      </c>
      <c r="D2228">
        <v>39.299999999999997</v>
      </c>
      <c r="E2228">
        <v>39.1</v>
      </c>
      <c r="F2228">
        <v>18</v>
      </c>
      <c r="G2228">
        <v>10.6</v>
      </c>
      <c r="H2228">
        <v>5</v>
      </c>
      <c r="I2228" t="s">
        <v>338</v>
      </c>
      <c r="J2228">
        <v>0.42</v>
      </c>
      <c r="K2228">
        <v>8</v>
      </c>
      <c r="L2228" t="s">
        <v>341</v>
      </c>
      <c r="M2228">
        <v>39.299999999999997</v>
      </c>
      <c r="N2228">
        <v>38.200000000000003</v>
      </c>
      <c r="O2228">
        <v>38.200000000000003</v>
      </c>
      <c r="P2228" t="s">
        <v>337</v>
      </c>
      <c r="Q2228">
        <v>748.1</v>
      </c>
      <c r="R2228">
        <v>0</v>
      </c>
      <c r="S2228">
        <v>0</v>
      </c>
      <c r="T2228">
        <v>961</v>
      </c>
      <c r="U2228">
        <v>6.89</v>
      </c>
      <c r="V2228">
        <v>967</v>
      </c>
      <c r="W2228">
        <v>8.6</v>
      </c>
      <c r="X2228">
        <v>0.31</v>
      </c>
      <c r="Y2228">
        <v>8.6999999999999993</v>
      </c>
      <c r="Z2228">
        <v>0</v>
      </c>
      <c r="AA2228">
        <v>7.2999999999999995E-2</v>
      </c>
      <c r="AB2228">
        <v>28.1</v>
      </c>
      <c r="AC2228">
        <v>34</v>
      </c>
      <c r="AD2228">
        <v>10.7</v>
      </c>
      <c r="AE2228">
        <v>27.3</v>
      </c>
      <c r="AF2228">
        <v>6.55</v>
      </c>
      <c r="AG2228">
        <v>7.1099999999999997E-2</v>
      </c>
      <c r="AH2228" t="s">
        <v>337</v>
      </c>
      <c r="AI2228" t="s">
        <v>337</v>
      </c>
      <c r="AJ2228">
        <v>0</v>
      </c>
      <c r="AK2228">
        <v>115</v>
      </c>
      <c r="AL2228">
        <v>1</v>
      </c>
      <c r="AM2228">
        <v>100</v>
      </c>
      <c r="AN2228">
        <v>5</v>
      </c>
    </row>
    <row r="2229" spans="1:40" x14ac:dyDescent="0.25">
      <c r="A2229" s="34">
        <v>40750</v>
      </c>
      <c r="B2229" s="220">
        <v>0.60763888888888895</v>
      </c>
      <c r="C2229">
        <v>39.299999999999997</v>
      </c>
      <c r="D2229">
        <v>39.299999999999997</v>
      </c>
      <c r="E2229">
        <v>39.200000000000003</v>
      </c>
      <c r="F2229">
        <v>18</v>
      </c>
      <c r="G2229">
        <v>10.6</v>
      </c>
      <c r="H2229">
        <v>3</v>
      </c>
      <c r="I2229" t="s">
        <v>338</v>
      </c>
      <c r="J2229">
        <v>0.25</v>
      </c>
      <c r="K2229">
        <v>6</v>
      </c>
      <c r="L2229" t="s">
        <v>349</v>
      </c>
      <c r="M2229">
        <v>39.299999999999997</v>
      </c>
      <c r="N2229">
        <v>38.200000000000003</v>
      </c>
      <c r="O2229">
        <v>38.200000000000003</v>
      </c>
      <c r="P2229" t="s">
        <v>337</v>
      </c>
      <c r="Q2229">
        <v>748</v>
      </c>
      <c r="R2229">
        <v>0</v>
      </c>
      <c r="S2229">
        <v>0</v>
      </c>
      <c r="T2229">
        <v>946</v>
      </c>
      <c r="U2229">
        <v>6.78</v>
      </c>
      <c r="V2229">
        <v>954</v>
      </c>
      <c r="W2229">
        <v>8.5</v>
      </c>
      <c r="X2229">
        <v>0.3</v>
      </c>
      <c r="Y2229">
        <v>8.6</v>
      </c>
      <c r="Z2229">
        <v>0</v>
      </c>
      <c r="AA2229">
        <v>7.2999999999999995E-2</v>
      </c>
      <c r="AB2229">
        <v>28.2</v>
      </c>
      <c r="AC2229">
        <v>34</v>
      </c>
      <c r="AD2229">
        <v>10.8</v>
      </c>
      <c r="AE2229">
        <v>27.4</v>
      </c>
      <c r="AF2229">
        <v>6.54</v>
      </c>
      <c r="AG2229">
        <v>7.1099999999999997E-2</v>
      </c>
      <c r="AH2229" t="s">
        <v>337</v>
      </c>
      <c r="AI2229" t="s">
        <v>337</v>
      </c>
      <c r="AJ2229">
        <v>0</v>
      </c>
      <c r="AK2229">
        <v>115</v>
      </c>
      <c r="AL2229">
        <v>1</v>
      </c>
      <c r="AM2229">
        <v>100</v>
      </c>
      <c r="AN2229">
        <v>5</v>
      </c>
    </row>
    <row r="2230" spans="1:40" x14ac:dyDescent="0.25">
      <c r="A2230" s="34">
        <v>40750</v>
      </c>
      <c r="B2230" s="220">
        <v>0.61111111111111105</v>
      </c>
      <c r="C2230">
        <v>39.4</v>
      </c>
      <c r="D2230">
        <v>39.4</v>
      </c>
      <c r="E2230">
        <v>39.299999999999997</v>
      </c>
      <c r="F2230">
        <v>18</v>
      </c>
      <c r="G2230">
        <v>10.7</v>
      </c>
      <c r="H2230">
        <v>5</v>
      </c>
      <c r="I2230" t="s">
        <v>349</v>
      </c>
      <c r="J2230">
        <v>0.42</v>
      </c>
      <c r="K2230">
        <v>8</v>
      </c>
      <c r="L2230" t="s">
        <v>350</v>
      </c>
      <c r="M2230">
        <v>39.4</v>
      </c>
      <c r="N2230">
        <v>38.299999999999997</v>
      </c>
      <c r="O2230">
        <v>38.299999999999997</v>
      </c>
      <c r="P2230" t="s">
        <v>337</v>
      </c>
      <c r="Q2230">
        <v>748</v>
      </c>
      <c r="R2230">
        <v>0</v>
      </c>
      <c r="S2230">
        <v>0</v>
      </c>
      <c r="T2230">
        <v>941</v>
      </c>
      <c r="U2230">
        <v>6.74</v>
      </c>
      <c r="V2230">
        <v>946</v>
      </c>
      <c r="W2230">
        <v>8.4</v>
      </c>
      <c r="X2230">
        <v>0.3</v>
      </c>
      <c r="Y2230">
        <v>8.5</v>
      </c>
      <c r="Z2230">
        <v>0</v>
      </c>
      <c r="AA2230">
        <v>7.2999999999999995E-2</v>
      </c>
      <c r="AB2230">
        <v>28.2</v>
      </c>
      <c r="AC2230">
        <v>34</v>
      </c>
      <c r="AD2230">
        <v>10.8</v>
      </c>
      <c r="AE2230">
        <v>27.4</v>
      </c>
      <c r="AF2230">
        <v>6.54</v>
      </c>
      <c r="AG2230">
        <v>7.1099999999999997E-2</v>
      </c>
      <c r="AH2230" t="s">
        <v>337</v>
      </c>
      <c r="AI2230" t="s">
        <v>337</v>
      </c>
      <c r="AJ2230">
        <v>0</v>
      </c>
      <c r="AK2230">
        <v>114</v>
      </c>
      <c r="AL2230">
        <v>1</v>
      </c>
      <c r="AM2230">
        <v>100</v>
      </c>
      <c r="AN2230">
        <v>5</v>
      </c>
    </row>
    <row r="2231" spans="1:40" x14ac:dyDescent="0.25">
      <c r="A2231" s="34">
        <v>40750</v>
      </c>
      <c r="B2231" s="220">
        <v>0.61458333333333337</v>
      </c>
      <c r="C2231">
        <v>39.4</v>
      </c>
      <c r="D2231">
        <v>39.4</v>
      </c>
      <c r="E2231">
        <v>39.4</v>
      </c>
      <c r="F2231">
        <v>18</v>
      </c>
      <c r="G2231">
        <v>10.7</v>
      </c>
      <c r="H2231">
        <v>6</v>
      </c>
      <c r="I2231" t="s">
        <v>349</v>
      </c>
      <c r="J2231">
        <v>0.5</v>
      </c>
      <c r="K2231">
        <v>12</v>
      </c>
      <c r="L2231" t="s">
        <v>340</v>
      </c>
      <c r="M2231">
        <v>39.4</v>
      </c>
      <c r="N2231">
        <v>38.299999999999997</v>
      </c>
      <c r="O2231">
        <v>38.299999999999997</v>
      </c>
      <c r="P2231" t="s">
        <v>337</v>
      </c>
      <c r="Q2231">
        <v>747.9</v>
      </c>
      <c r="R2231">
        <v>0</v>
      </c>
      <c r="S2231">
        <v>0</v>
      </c>
      <c r="T2231">
        <v>935</v>
      </c>
      <c r="U2231">
        <v>6.7</v>
      </c>
      <c r="V2231">
        <v>937</v>
      </c>
      <c r="W2231">
        <v>8.3000000000000007</v>
      </c>
      <c r="X2231">
        <v>0.3</v>
      </c>
      <c r="Y2231">
        <v>8.4</v>
      </c>
      <c r="Z2231">
        <v>0</v>
      </c>
      <c r="AA2231">
        <v>7.2999999999999995E-2</v>
      </c>
      <c r="AB2231">
        <v>28.2</v>
      </c>
      <c r="AC2231">
        <v>34</v>
      </c>
      <c r="AD2231">
        <v>10.8</v>
      </c>
      <c r="AE2231">
        <v>27.4</v>
      </c>
      <c r="AF2231">
        <v>6.54</v>
      </c>
      <c r="AG2231">
        <v>7.1099999999999997E-2</v>
      </c>
      <c r="AH2231" t="s">
        <v>337</v>
      </c>
      <c r="AI2231" t="s">
        <v>337</v>
      </c>
      <c r="AJ2231">
        <v>0</v>
      </c>
      <c r="AK2231">
        <v>116</v>
      </c>
      <c r="AL2231">
        <v>1</v>
      </c>
      <c r="AM2231">
        <v>100</v>
      </c>
      <c r="AN2231">
        <v>5</v>
      </c>
    </row>
    <row r="2232" spans="1:40" x14ac:dyDescent="0.25">
      <c r="A2232" s="34">
        <v>40750</v>
      </c>
      <c r="B2232" s="220">
        <v>0.61805555555555558</v>
      </c>
      <c r="C2232">
        <v>39.299999999999997</v>
      </c>
      <c r="D2232">
        <v>39.4</v>
      </c>
      <c r="E2232">
        <v>39.299999999999997</v>
      </c>
      <c r="F2232">
        <v>18</v>
      </c>
      <c r="G2232">
        <v>10.6</v>
      </c>
      <c r="H2232">
        <v>5</v>
      </c>
      <c r="I2232" t="s">
        <v>340</v>
      </c>
      <c r="J2232">
        <v>0.42</v>
      </c>
      <c r="K2232">
        <v>11</v>
      </c>
      <c r="L2232" t="s">
        <v>340</v>
      </c>
      <c r="M2232">
        <v>39.299999999999997</v>
      </c>
      <c r="N2232">
        <v>38.200000000000003</v>
      </c>
      <c r="O2232">
        <v>38.200000000000003</v>
      </c>
      <c r="P2232" t="s">
        <v>337</v>
      </c>
      <c r="Q2232">
        <v>747.9</v>
      </c>
      <c r="R2232">
        <v>0</v>
      </c>
      <c r="S2232">
        <v>0</v>
      </c>
      <c r="T2232">
        <v>932</v>
      </c>
      <c r="U2232">
        <v>6.68</v>
      </c>
      <c r="V2232">
        <v>935</v>
      </c>
      <c r="W2232">
        <v>8.3000000000000007</v>
      </c>
      <c r="X2232">
        <v>0.3</v>
      </c>
      <c r="Y2232">
        <v>8.3000000000000007</v>
      </c>
      <c r="Z2232">
        <v>0</v>
      </c>
      <c r="AA2232">
        <v>7.2999999999999995E-2</v>
      </c>
      <c r="AB2232">
        <v>28.3</v>
      </c>
      <c r="AC2232">
        <v>34</v>
      </c>
      <c r="AD2232">
        <v>10.9</v>
      </c>
      <c r="AE2232">
        <v>27.5</v>
      </c>
      <c r="AF2232">
        <v>6.53</v>
      </c>
      <c r="AG2232">
        <v>7.0999999999999994E-2</v>
      </c>
      <c r="AH2232" t="s">
        <v>337</v>
      </c>
      <c r="AI2232" t="s">
        <v>337</v>
      </c>
      <c r="AJ2232">
        <v>0</v>
      </c>
      <c r="AK2232">
        <v>115</v>
      </c>
      <c r="AL2232">
        <v>1</v>
      </c>
      <c r="AM2232">
        <v>100</v>
      </c>
      <c r="AN2232">
        <v>5</v>
      </c>
    </row>
    <row r="2233" spans="1:40" x14ac:dyDescent="0.25">
      <c r="A2233" s="34">
        <v>40750</v>
      </c>
      <c r="B2233" s="220">
        <v>0.62152777777777779</v>
      </c>
      <c r="C2233">
        <v>39.4</v>
      </c>
      <c r="D2233">
        <v>39.4</v>
      </c>
      <c r="E2233">
        <v>39.299999999999997</v>
      </c>
      <c r="F2233">
        <v>18</v>
      </c>
      <c r="G2233">
        <v>10.7</v>
      </c>
      <c r="H2233">
        <v>8</v>
      </c>
      <c r="I2233" t="s">
        <v>338</v>
      </c>
      <c r="J2233">
        <v>0.67</v>
      </c>
      <c r="K2233">
        <v>11</v>
      </c>
      <c r="L2233" t="s">
        <v>336</v>
      </c>
      <c r="M2233">
        <v>39.4</v>
      </c>
      <c r="N2233">
        <v>38.299999999999997</v>
      </c>
      <c r="O2233">
        <v>38.4</v>
      </c>
      <c r="P2233" t="s">
        <v>337</v>
      </c>
      <c r="Q2233">
        <v>747.8</v>
      </c>
      <c r="R2233">
        <v>0</v>
      </c>
      <c r="S2233">
        <v>0</v>
      </c>
      <c r="T2233">
        <v>933</v>
      </c>
      <c r="U2233">
        <v>6.69</v>
      </c>
      <c r="V2233">
        <v>933</v>
      </c>
      <c r="W2233">
        <v>8.3000000000000007</v>
      </c>
      <c r="X2233">
        <v>0.3</v>
      </c>
      <c r="Y2233">
        <v>8.3000000000000007</v>
      </c>
      <c r="Z2233">
        <v>0</v>
      </c>
      <c r="AA2233">
        <v>7.2999999999999995E-2</v>
      </c>
      <c r="AB2233">
        <v>28.3</v>
      </c>
      <c r="AC2233">
        <v>34</v>
      </c>
      <c r="AD2233">
        <v>10.9</v>
      </c>
      <c r="AE2233">
        <v>27.5</v>
      </c>
      <c r="AF2233">
        <v>6.53</v>
      </c>
      <c r="AG2233">
        <v>7.0999999999999994E-2</v>
      </c>
      <c r="AH2233" t="s">
        <v>337</v>
      </c>
      <c r="AI2233" t="s">
        <v>337</v>
      </c>
      <c r="AJ2233">
        <v>0</v>
      </c>
      <c r="AK2233">
        <v>117</v>
      </c>
      <c r="AL2233">
        <v>1</v>
      </c>
      <c r="AM2233">
        <v>100</v>
      </c>
      <c r="AN2233">
        <v>5</v>
      </c>
    </row>
    <row r="2234" spans="1:40" x14ac:dyDescent="0.25">
      <c r="A2234" s="34">
        <v>40750</v>
      </c>
      <c r="B2234" s="220">
        <v>0.625</v>
      </c>
      <c r="C2234">
        <v>39.200000000000003</v>
      </c>
      <c r="D2234">
        <v>39.4</v>
      </c>
      <c r="E2234">
        <v>39.200000000000003</v>
      </c>
      <c r="F2234">
        <v>17</v>
      </c>
      <c r="G2234">
        <v>9.6999999999999993</v>
      </c>
      <c r="H2234">
        <v>8</v>
      </c>
      <c r="I2234" t="s">
        <v>338</v>
      </c>
      <c r="J2234">
        <v>0.67</v>
      </c>
      <c r="K2234">
        <v>13</v>
      </c>
      <c r="L2234" t="s">
        <v>340</v>
      </c>
      <c r="M2234">
        <v>39.200000000000003</v>
      </c>
      <c r="N2234">
        <v>37.799999999999997</v>
      </c>
      <c r="O2234">
        <v>37.9</v>
      </c>
      <c r="P2234" t="s">
        <v>337</v>
      </c>
      <c r="Q2234">
        <v>747.8</v>
      </c>
      <c r="R2234">
        <v>0</v>
      </c>
      <c r="S2234">
        <v>0</v>
      </c>
      <c r="T2234">
        <v>929</v>
      </c>
      <c r="U2234">
        <v>6.66</v>
      </c>
      <c r="V2234">
        <v>932</v>
      </c>
      <c r="W2234">
        <v>8.3000000000000007</v>
      </c>
      <c r="X2234">
        <v>0.3</v>
      </c>
      <c r="Y2234">
        <v>8.3000000000000007</v>
      </c>
      <c r="Z2234">
        <v>0</v>
      </c>
      <c r="AA2234">
        <v>7.1999999999999995E-2</v>
      </c>
      <c r="AB2234">
        <v>28.4</v>
      </c>
      <c r="AC2234">
        <v>34</v>
      </c>
      <c r="AD2234">
        <v>11</v>
      </c>
      <c r="AE2234">
        <v>27.7</v>
      </c>
      <c r="AF2234">
        <v>6.53</v>
      </c>
      <c r="AG2234">
        <v>7.0999999999999994E-2</v>
      </c>
      <c r="AH2234" t="s">
        <v>337</v>
      </c>
      <c r="AI2234" t="s">
        <v>337</v>
      </c>
      <c r="AJ2234">
        <v>3.3000000000000002E-2</v>
      </c>
      <c r="AK2234">
        <v>117</v>
      </c>
      <c r="AL2234">
        <v>1</v>
      </c>
      <c r="AM2234">
        <v>100</v>
      </c>
      <c r="AN2234">
        <v>5</v>
      </c>
    </row>
    <row r="2235" spans="1:40" x14ac:dyDescent="0.25">
      <c r="A2235" s="34">
        <v>40750</v>
      </c>
      <c r="B2235" s="220">
        <v>0.62847222222222221</v>
      </c>
      <c r="C2235">
        <v>39</v>
      </c>
      <c r="D2235">
        <v>39.1</v>
      </c>
      <c r="E2235">
        <v>38.799999999999997</v>
      </c>
      <c r="F2235">
        <v>17</v>
      </c>
      <c r="G2235">
        <v>9.5</v>
      </c>
      <c r="H2235">
        <v>6</v>
      </c>
      <c r="I2235" t="s">
        <v>338</v>
      </c>
      <c r="J2235">
        <v>0.5</v>
      </c>
      <c r="K2235">
        <v>9</v>
      </c>
      <c r="L2235" t="s">
        <v>338</v>
      </c>
      <c r="M2235">
        <v>39</v>
      </c>
      <c r="N2235">
        <v>37.6</v>
      </c>
      <c r="O2235">
        <v>37.6</v>
      </c>
      <c r="P2235" t="s">
        <v>337</v>
      </c>
      <c r="Q2235">
        <v>747.7</v>
      </c>
      <c r="R2235">
        <v>0</v>
      </c>
      <c r="S2235">
        <v>0</v>
      </c>
      <c r="T2235">
        <v>923</v>
      </c>
      <c r="U2235">
        <v>6.62</v>
      </c>
      <c r="V2235">
        <v>925</v>
      </c>
      <c r="W2235">
        <v>8.1</v>
      </c>
      <c r="X2235">
        <v>0.28999999999999998</v>
      </c>
      <c r="Y2235">
        <v>8.1999999999999993</v>
      </c>
      <c r="Z2235">
        <v>0</v>
      </c>
      <c r="AA2235">
        <v>7.1999999999999995E-2</v>
      </c>
      <c r="AB2235">
        <v>28.4</v>
      </c>
      <c r="AC2235">
        <v>34</v>
      </c>
      <c r="AD2235">
        <v>11</v>
      </c>
      <c r="AE2235">
        <v>27.7</v>
      </c>
      <c r="AF2235">
        <v>6.53</v>
      </c>
      <c r="AG2235">
        <v>7.0999999999999994E-2</v>
      </c>
      <c r="AH2235" t="s">
        <v>337</v>
      </c>
      <c r="AI2235" t="s">
        <v>337</v>
      </c>
      <c r="AJ2235">
        <v>0</v>
      </c>
      <c r="AK2235">
        <v>117</v>
      </c>
      <c r="AL2235">
        <v>1</v>
      </c>
      <c r="AM2235">
        <v>100</v>
      </c>
      <c r="AN2235">
        <v>5</v>
      </c>
    </row>
    <row r="2236" spans="1:40" x14ac:dyDescent="0.25">
      <c r="A2236" s="34">
        <v>40750</v>
      </c>
      <c r="B2236" s="220">
        <v>0.63194444444444442</v>
      </c>
      <c r="C2236">
        <v>39.200000000000003</v>
      </c>
      <c r="D2236">
        <v>39.200000000000003</v>
      </c>
      <c r="E2236">
        <v>39</v>
      </c>
      <c r="F2236">
        <v>17</v>
      </c>
      <c r="G2236">
        <v>9.6999999999999993</v>
      </c>
      <c r="H2236">
        <v>5</v>
      </c>
      <c r="I2236" t="s">
        <v>338</v>
      </c>
      <c r="J2236">
        <v>0.42</v>
      </c>
      <c r="K2236">
        <v>9</v>
      </c>
      <c r="L2236" t="s">
        <v>340</v>
      </c>
      <c r="M2236">
        <v>39.200000000000003</v>
      </c>
      <c r="N2236">
        <v>37.799999999999997</v>
      </c>
      <c r="O2236">
        <v>37.799999999999997</v>
      </c>
      <c r="P2236" t="s">
        <v>337</v>
      </c>
      <c r="Q2236">
        <v>747.6</v>
      </c>
      <c r="R2236">
        <v>0</v>
      </c>
      <c r="S2236">
        <v>0</v>
      </c>
      <c r="T2236">
        <v>912</v>
      </c>
      <c r="U2236">
        <v>6.54</v>
      </c>
      <c r="V2236">
        <v>914</v>
      </c>
      <c r="W2236">
        <v>8</v>
      </c>
      <c r="X2236">
        <v>0.28999999999999998</v>
      </c>
      <c r="Y2236">
        <v>8</v>
      </c>
      <c r="Z2236">
        <v>0</v>
      </c>
      <c r="AA2236">
        <v>7.1999999999999995E-2</v>
      </c>
      <c r="AB2236">
        <v>28.5</v>
      </c>
      <c r="AC2236">
        <v>34</v>
      </c>
      <c r="AD2236">
        <v>11.1</v>
      </c>
      <c r="AE2236">
        <v>27.8</v>
      </c>
      <c r="AF2236">
        <v>6.52</v>
      </c>
      <c r="AG2236">
        <v>7.0900000000000005E-2</v>
      </c>
      <c r="AH2236" t="s">
        <v>337</v>
      </c>
      <c r="AI2236" t="s">
        <v>337</v>
      </c>
      <c r="AJ2236">
        <v>0</v>
      </c>
      <c r="AK2236">
        <v>116</v>
      </c>
      <c r="AL2236">
        <v>1</v>
      </c>
      <c r="AM2236">
        <v>100</v>
      </c>
      <c r="AN2236">
        <v>5</v>
      </c>
    </row>
    <row r="2237" spans="1:40" x14ac:dyDescent="0.25">
      <c r="A2237" s="34">
        <v>40750</v>
      </c>
      <c r="B2237" s="220">
        <v>0.63541666666666663</v>
      </c>
      <c r="C2237">
        <v>39.1</v>
      </c>
      <c r="D2237">
        <v>39.200000000000003</v>
      </c>
      <c r="E2237">
        <v>39.1</v>
      </c>
      <c r="F2237">
        <v>17</v>
      </c>
      <c r="G2237">
        <v>9.6</v>
      </c>
      <c r="H2237">
        <v>5</v>
      </c>
      <c r="I2237" t="s">
        <v>340</v>
      </c>
      <c r="J2237">
        <v>0.42</v>
      </c>
      <c r="K2237">
        <v>11</v>
      </c>
      <c r="L2237" t="s">
        <v>340</v>
      </c>
      <c r="M2237">
        <v>39.1</v>
      </c>
      <c r="N2237">
        <v>37.700000000000003</v>
      </c>
      <c r="O2237">
        <v>37.700000000000003</v>
      </c>
      <c r="P2237" t="s">
        <v>337</v>
      </c>
      <c r="Q2237">
        <v>747.6</v>
      </c>
      <c r="R2237">
        <v>0</v>
      </c>
      <c r="S2237">
        <v>0</v>
      </c>
      <c r="T2237">
        <v>907</v>
      </c>
      <c r="U2237">
        <v>6.5</v>
      </c>
      <c r="V2237">
        <v>911</v>
      </c>
      <c r="W2237">
        <v>7.8</v>
      </c>
      <c r="X2237">
        <v>0.28000000000000003</v>
      </c>
      <c r="Y2237">
        <v>7.9</v>
      </c>
      <c r="Z2237">
        <v>0</v>
      </c>
      <c r="AA2237">
        <v>7.1999999999999995E-2</v>
      </c>
      <c r="AB2237">
        <v>28.6</v>
      </c>
      <c r="AC2237">
        <v>34</v>
      </c>
      <c r="AD2237">
        <v>11.2</v>
      </c>
      <c r="AE2237">
        <v>28</v>
      </c>
      <c r="AF2237">
        <v>6.51</v>
      </c>
      <c r="AG2237">
        <v>7.0900000000000005E-2</v>
      </c>
      <c r="AH2237" t="s">
        <v>337</v>
      </c>
      <c r="AI2237" t="s">
        <v>337</v>
      </c>
      <c r="AJ2237">
        <v>0</v>
      </c>
      <c r="AK2237">
        <v>117</v>
      </c>
      <c r="AL2237">
        <v>1</v>
      </c>
      <c r="AM2237">
        <v>100</v>
      </c>
      <c r="AN2237">
        <v>5</v>
      </c>
    </row>
    <row r="2238" spans="1:40" x14ac:dyDescent="0.25">
      <c r="A2238" s="34">
        <v>40750</v>
      </c>
      <c r="B2238" s="220">
        <v>0.63888888888888895</v>
      </c>
      <c r="C2238">
        <v>39.1</v>
      </c>
      <c r="D2238">
        <v>39.1</v>
      </c>
      <c r="E2238">
        <v>39</v>
      </c>
      <c r="F2238">
        <v>17</v>
      </c>
      <c r="G2238">
        <v>9.6</v>
      </c>
      <c r="H2238">
        <v>2</v>
      </c>
      <c r="I2238" t="s">
        <v>340</v>
      </c>
      <c r="J2238">
        <v>0.17</v>
      </c>
      <c r="K2238">
        <v>7</v>
      </c>
      <c r="L2238" t="s">
        <v>340</v>
      </c>
      <c r="M2238">
        <v>39.1</v>
      </c>
      <c r="N2238">
        <v>37.700000000000003</v>
      </c>
      <c r="O2238">
        <v>37.700000000000003</v>
      </c>
      <c r="P2238" t="s">
        <v>337</v>
      </c>
      <c r="Q2238">
        <v>747.5</v>
      </c>
      <c r="R2238">
        <v>0</v>
      </c>
      <c r="S2238">
        <v>0</v>
      </c>
      <c r="T2238">
        <v>903</v>
      </c>
      <c r="U2238">
        <v>6.47</v>
      </c>
      <c r="V2238">
        <v>905</v>
      </c>
      <c r="W2238">
        <v>7.7</v>
      </c>
      <c r="X2238">
        <v>0.28000000000000003</v>
      </c>
      <c r="Y2238">
        <v>7.7</v>
      </c>
      <c r="Z2238">
        <v>0</v>
      </c>
      <c r="AA2238">
        <v>7.1999999999999995E-2</v>
      </c>
      <c r="AB2238">
        <v>28.7</v>
      </c>
      <c r="AC2238">
        <v>34</v>
      </c>
      <c r="AD2238">
        <v>11.3</v>
      </c>
      <c r="AE2238">
        <v>28.2</v>
      </c>
      <c r="AF2238">
        <v>6.5</v>
      </c>
      <c r="AG2238">
        <v>7.0900000000000005E-2</v>
      </c>
      <c r="AH2238" t="s">
        <v>337</v>
      </c>
      <c r="AI2238" t="s">
        <v>337</v>
      </c>
      <c r="AJ2238">
        <v>0</v>
      </c>
      <c r="AK2238">
        <v>117</v>
      </c>
      <c r="AL2238">
        <v>1</v>
      </c>
      <c r="AM2238">
        <v>100</v>
      </c>
      <c r="AN2238">
        <v>5</v>
      </c>
    </row>
    <row r="2239" spans="1:40" x14ac:dyDescent="0.25">
      <c r="A2239" s="34">
        <v>40750</v>
      </c>
      <c r="B2239" s="220">
        <v>0.64236111111111105</v>
      </c>
      <c r="C2239">
        <v>39.299999999999997</v>
      </c>
      <c r="D2239">
        <v>39.4</v>
      </c>
      <c r="E2239">
        <v>39.1</v>
      </c>
      <c r="F2239">
        <v>17</v>
      </c>
      <c r="G2239">
        <v>9.8000000000000007</v>
      </c>
      <c r="H2239">
        <v>3</v>
      </c>
      <c r="I2239" t="s">
        <v>349</v>
      </c>
      <c r="J2239">
        <v>0.25</v>
      </c>
      <c r="K2239">
        <v>7</v>
      </c>
      <c r="L2239" t="s">
        <v>349</v>
      </c>
      <c r="M2239">
        <v>39.299999999999997</v>
      </c>
      <c r="N2239">
        <v>38</v>
      </c>
      <c r="O2239">
        <v>38</v>
      </c>
      <c r="P2239" t="s">
        <v>337</v>
      </c>
      <c r="Q2239">
        <v>747.4</v>
      </c>
      <c r="R2239">
        <v>0</v>
      </c>
      <c r="S2239">
        <v>0</v>
      </c>
      <c r="T2239">
        <v>897</v>
      </c>
      <c r="U2239">
        <v>6.43</v>
      </c>
      <c r="V2239">
        <v>904</v>
      </c>
      <c r="W2239">
        <v>7.5</v>
      </c>
      <c r="X2239">
        <v>0.27</v>
      </c>
      <c r="Y2239">
        <v>7.6</v>
      </c>
      <c r="Z2239">
        <v>0</v>
      </c>
      <c r="AA2239">
        <v>7.2999999999999995E-2</v>
      </c>
      <c r="AB2239">
        <v>28.7</v>
      </c>
      <c r="AC2239">
        <v>34</v>
      </c>
      <c r="AD2239">
        <v>11.3</v>
      </c>
      <c r="AE2239">
        <v>28.2</v>
      </c>
      <c r="AF2239">
        <v>6.5</v>
      </c>
      <c r="AG2239">
        <v>7.0900000000000005E-2</v>
      </c>
      <c r="AH2239" t="s">
        <v>337</v>
      </c>
      <c r="AI2239" t="s">
        <v>337</v>
      </c>
      <c r="AJ2239">
        <v>0</v>
      </c>
      <c r="AK2239">
        <v>117</v>
      </c>
      <c r="AL2239">
        <v>1</v>
      </c>
      <c r="AM2239">
        <v>100</v>
      </c>
      <c r="AN2239">
        <v>5</v>
      </c>
    </row>
    <row r="2240" spans="1:40" x14ac:dyDescent="0.25">
      <c r="A2240" s="34">
        <v>40750</v>
      </c>
      <c r="B2240" s="220">
        <v>0.64583333333333337</v>
      </c>
      <c r="C2240">
        <v>39.6</v>
      </c>
      <c r="D2240">
        <v>39.6</v>
      </c>
      <c r="E2240">
        <v>39.4</v>
      </c>
      <c r="F2240">
        <v>16</v>
      </c>
      <c r="G2240">
        <v>9.1</v>
      </c>
      <c r="H2240">
        <v>4</v>
      </c>
      <c r="I2240" t="s">
        <v>351</v>
      </c>
      <c r="J2240">
        <v>0.33</v>
      </c>
      <c r="K2240">
        <v>8</v>
      </c>
      <c r="L2240" t="s">
        <v>350</v>
      </c>
      <c r="M2240">
        <v>39.6</v>
      </c>
      <c r="N2240">
        <v>38.1</v>
      </c>
      <c r="O2240">
        <v>38.1</v>
      </c>
      <c r="P2240" t="s">
        <v>337</v>
      </c>
      <c r="Q2240">
        <v>747.3</v>
      </c>
      <c r="R2240">
        <v>0</v>
      </c>
      <c r="S2240">
        <v>0</v>
      </c>
      <c r="T2240">
        <v>888</v>
      </c>
      <c r="U2240">
        <v>6.36</v>
      </c>
      <c r="V2240">
        <v>893</v>
      </c>
      <c r="W2240">
        <v>7.4</v>
      </c>
      <c r="X2240">
        <v>0.26</v>
      </c>
      <c r="Y2240">
        <v>7.5</v>
      </c>
      <c r="Z2240">
        <v>0</v>
      </c>
      <c r="AA2240">
        <v>7.3999999999999996E-2</v>
      </c>
      <c r="AB2240">
        <v>28.7</v>
      </c>
      <c r="AC2240">
        <v>34</v>
      </c>
      <c r="AD2240">
        <v>11.3</v>
      </c>
      <c r="AE2240">
        <v>28.2</v>
      </c>
      <c r="AF2240">
        <v>6.5</v>
      </c>
      <c r="AG2240">
        <v>7.0800000000000002E-2</v>
      </c>
      <c r="AH2240" t="s">
        <v>337</v>
      </c>
      <c r="AI2240" t="s">
        <v>337</v>
      </c>
      <c r="AJ2240">
        <v>0</v>
      </c>
      <c r="AK2240">
        <v>118</v>
      </c>
      <c r="AL2240">
        <v>1</v>
      </c>
      <c r="AM2240">
        <v>100</v>
      </c>
      <c r="AN2240">
        <v>5</v>
      </c>
    </row>
    <row r="2241" spans="1:40" x14ac:dyDescent="0.25">
      <c r="A2241" s="34">
        <v>40750</v>
      </c>
      <c r="B2241" s="220">
        <v>0.64930555555555558</v>
      </c>
      <c r="C2241">
        <v>39.700000000000003</v>
      </c>
      <c r="D2241">
        <v>39.700000000000003</v>
      </c>
      <c r="E2241">
        <v>39.6</v>
      </c>
      <c r="F2241">
        <v>16</v>
      </c>
      <c r="G2241">
        <v>9.1</v>
      </c>
      <c r="H2241">
        <v>6</v>
      </c>
      <c r="I2241" t="s">
        <v>349</v>
      </c>
      <c r="J2241">
        <v>0.5</v>
      </c>
      <c r="K2241">
        <v>9</v>
      </c>
      <c r="L2241" t="s">
        <v>340</v>
      </c>
      <c r="M2241">
        <v>39.700000000000003</v>
      </c>
      <c r="N2241">
        <v>38.200000000000003</v>
      </c>
      <c r="O2241">
        <v>38.200000000000003</v>
      </c>
      <c r="P2241" t="s">
        <v>337</v>
      </c>
      <c r="Q2241">
        <v>747.2</v>
      </c>
      <c r="R2241">
        <v>0</v>
      </c>
      <c r="S2241">
        <v>0</v>
      </c>
      <c r="T2241">
        <v>885</v>
      </c>
      <c r="U2241">
        <v>6.34</v>
      </c>
      <c r="V2241">
        <v>888</v>
      </c>
      <c r="W2241">
        <v>7.3</v>
      </c>
      <c r="X2241">
        <v>0.26</v>
      </c>
      <c r="Y2241">
        <v>7.3</v>
      </c>
      <c r="Z2241">
        <v>0</v>
      </c>
      <c r="AA2241">
        <v>7.3999999999999996E-2</v>
      </c>
      <c r="AB2241">
        <v>28.8</v>
      </c>
      <c r="AC2241">
        <v>34</v>
      </c>
      <c r="AD2241">
        <v>11.4</v>
      </c>
      <c r="AE2241">
        <v>28.3</v>
      </c>
      <c r="AF2241">
        <v>6.49</v>
      </c>
      <c r="AG2241">
        <v>7.0800000000000002E-2</v>
      </c>
      <c r="AH2241" t="s">
        <v>337</v>
      </c>
      <c r="AI2241" t="s">
        <v>337</v>
      </c>
      <c r="AJ2241">
        <v>0</v>
      </c>
      <c r="AK2241">
        <v>117</v>
      </c>
      <c r="AL2241">
        <v>1</v>
      </c>
      <c r="AM2241">
        <v>100</v>
      </c>
      <c r="AN2241">
        <v>5</v>
      </c>
    </row>
    <row r="2242" spans="1:40" x14ac:dyDescent="0.25">
      <c r="A2242" s="34">
        <v>40750</v>
      </c>
      <c r="B2242" s="220">
        <v>0.65277777777777779</v>
      </c>
      <c r="C2242">
        <v>39.700000000000003</v>
      </c>
      <c r="D2242">
        <v>39.700000000000003</v>
      </c>
      <c r="E2242">
        <v>39.700000000000003</v>
      </c>
      <c r="F2242">
        <v>16</v>
      </c>
      <c r="G2242">
        <v>9.1</v>
      </c>
      <c r="H2242">
        <v>6</v>
      </c>
      <c r="I2242" t="s">
        <v>351</v>
      </c>
      <c r="J2242">
        <v>0.5</v>
      </c>
      <c r="K2242">
        <v>11</v>
      </c>
      <c r="L2242" t="s">
        <v>351</v>
      </c>
      <c r="M2242">
        <v>39.700000000000003</v>
      </c>
      <c r="N2242">
        <v>38.200000000000003</v>
      </c>
      <c r="O2242">
        <v>38.200000000000003</v>
      </c>
      <c r="P2242" t="s">
        <v>337</v>
      </c>
      <c r="Q2242">
        <v>747.2</v>
      </c>
      <c r="R2242">
        <v>0</v>
      </c>
      <c r="S2242">
        <v>0</v>
      </c>
      <c r="T2242">
        <v>873</v>
      </c>
      <c r="U2242">
        <v>6.26</v>
      </c>
      <c r="V2242">
        <v>881</v>
      </c>
      <c r="W2242">
        <v>7.1</v>
      </c>
      <c r="X2242">
        <v>0.25</v>
      </c>
      <c r="Y2242">
        <v>7.2</v>
      </c>
      <c r="Z2242">
        <v>0</v>
      </c>
      <c r="AA2242">
        <v>7.3999999999999996E-2</v>
      </c>
      <c r="AB2242">
        <v>28.8</v>
      </c>
      <c r="AC2242">
        <v>34</v>
      </c>
      <c r="AD2242">
        <v>11.4</v>
      </c>
      <c r="AE2242">
        <v>28.3</v>
      </c>
      <c r="AF2242">
        <v>6.49</v>
      </c>
      <c r="AG2242">
        <v>7.0800000000000002E-2</v>
      </c>
      <c r="AH2242" t="s">
        <v>337</v>
      </c>
      <c r="AI2242" t="s">
        <v>337</v>
      </c>
      <c r="AJ2242">
        <v>0</v>
      </c>
      <c r="AK2242">
        <v>116</v>
      </c>
      <c r="AL2242">
        <v>1</v>
      </c>
      <c r="AM2242">
        <v>100</v>
      </c>
      <c r="AN2242">
        <v>5</v>
      </c>
    </row>
    <row r="2243" spans="1:40" x14ac:dyDescent="0.25">
      <c r="A2243" s="34">
        <v>40750</v>
      </c>
      <c r="B2243" s="220">
        <v>0.65625</v>
      </c>
      <c r="C2243">
        <v>39.799999999999997</v>
      </c>
      <c r="D2243">
        <v>39.799999999999997</v>
      </c>
      <c r="E2243">
        <v>39.700000000000003</v>
      </c>
      <c r="F2243">
        <v>16</v>
      </c>
      <c r="G2243">
        <v>9.1999999999999993</v>
      </c>
      <c r="H2243">
        <v>4</v>
      </c>
      <c r="I2243" t="s">
        <v>350</v>
      </c>
      <c r="J2243">
        <v>0.33</v>
      </c>
      <c r="K2243">
        <v>8</v>
      </c>
      <c r="L2243" t="s">
        <v>336</v>
      </c>
      <c r="M2243">
        <v>39.799999999999997</v>
      </c>
      <c r="N2243">
        <v>38.299999999999997</v>
      </c>
      <c r="O2243">
        <v>38.299999999999997</v>
      </c>
      <c r="P2243" t="s">
        <v>337</v>
      </c>
      <c r="Q2243">
        <v>747.2</v>
      </c>
      <c r="R2243">
        <v>0</v>
      </c>
      <c r="S2243">
        <v>0</v>
      </c>
      <c r="T2243">
        <v>862</v>
      </c>
      <c r="U2243">
        <v>6.18</v>
      </c>
      <c r="V2243">
        <v>865</v>
      </c>
      <c r="W2243">
        <v>6.9</v>
      </c>
      <c r="X2243">
        <v>0.25</v>
      </c>
      <c r="Y2243">
        <v>7</v>
      </c>
      <c r="Z2243">
        <v>0</v>
      </c>
      <c r="AA2243">
        <v>7.3999999999999996E-2</v>
      </c>
      <c r="AB2243">
        <v>28.8</v>
      </c>
      <c r="AC2243">
        <v>34</v>
      </c>
      <c r="AD2243">
        <v>11.4</v>
      </c>
      <c r="AE2243">
        <v>28.3</v>
      </c>
      <c r="AF2243">
        <v>6.49</v>
      </c>
      <c r="AG2243">
        <v>7.0800000000000002E-2</v>
      </c>
      <c r="AH2243" t="s">
        <v>337</v>
      </c>
      <c r="AI2243" t="s">
        <v>337</v>
      </c>
      <c r="AJ2243">
        <v>0</v>
      </c>
      <c r="AK2243">
        <v>117</v>
      </c>
      <c r="AL2243">
        <v>1</v>
      </c>
      <c r="AM2243">
        <v>100</v>
      </c>
      <c r="AN2243">
        <v>5</v>
      </c>
    </row>
    <row r="2244" spans="1:40" x14ac:dyDescent="0.25">
      <c r="A2244" s="34">
        <v>40750</v>
      </c>
      <c r="B2244" s="220">
        <v>0.65972222222222221</v>
      </c>
      <c r="C2244">
        <v>39.700000000000003</v>
      </c>
      <c r="D2244">
        <v>39.799999999999997</v>
      </c>
      <c r="E2244">
        <v>39.700000000000003</v>
      </c>
      <c r="F2244">
        <v>16</v>
      </c>
      <c r="G2244">
        <v>9.1</v>
      </c>
      <c r="H2244">
        <v>7</v>
      </c>
      <c r="I2244" t="s">
        <v>336</v>
      </c>
      <c r="J2244">
        <v>0.57999999999999996</v>
      </c>
      <c r="K2244">
        <v>12</v>
      </c>
      <c r="L2244" t="s">
        <v>336</v>
      </c>
      <c r="M2244">
        <v>39.700000000000003</v>
      </c>
      <c r="N2244">
        <v>38.200000000000003</v>
      </c>
      <c r="O2244">
        <v>38.200000000000003</v>
      </c>
      <c r="P2244" t="s">
        <v>337</v>
      </c>
      <c r="Q2244">
        <v>747.1</v>
      </c>
      <c r="R2244">
        <v>0</v>
      </c>
      <c r="S2244">
        <v>0</v>
      </c>
      <c r="T2244">
        <v>856</v>
      </c>
      <c r="U2244">
        <v>6.14</v>
      </c>
      <c r="V2244">
        <v>858</v>
      </c>
      <c r="W2244">
        <v>6.8</v>
      </c>
      <c r="X2244">
        <v>0.24</v>
      </c>
      <c r="Y2244">
        <v>6.9</v>
      </c>
      <c r="Z2244">
        <v>0</v>
      </c>
      <c r="AA2244">
        <v>7.3999999999999996E-2</v>
      </c>
      <c r="AB2244">
        <v>28.8</v>
      </c>
      <c r="AC2244">
        <v>34</v>
      </c>
      <c r="AD2244">
        <v>11.4</v>
      </c>
      <c r="AE2244">
        <v>28.3</v>
      </c>
      <c r="AF2244">
        <v>6.49</v>
      </c>
      <c r="AG2244">
        <v>7.0800000000000002E-2</v>
      </c>
      <c r="AH2244" t="s">
        <v>337</v>
      </c>
      <c r="AI2244" t="s">
        <v>337</v>
      </c>
      <c r="AJ2244">
        <v>0</v>
      </c>
      <c r="AK2244">
        <v>117</v>
      </c>
      <c r="AL2244">
        <v>1</v>
      </c>
      <c r="AM2244">
        <v>100</v>
      </c>
      <c r="AN2244">
        <v>5</v>
      </c>
    </row>
    <row r="2245" spans="1:40" x14ac:dyDescent="0.25">
      <c r="A2245" s="34">
        <v>40750</v>
      </c>
      <c r="B2245" s="220">
        <v>0.66319444444444442</v>
      </c>
      <c r="C2245">
        <v>39.700000000000003</v>
      </c>
      <c r="D2245">
        <v>39.700000000000003</v>
      </c>
      <c r="E2245">
        <v>39.6</v>
      </c>
      <c r="F2245">
        <v>16</v>
      </c>
      <c r="G2245">
        <v>9.1999999999999993</v>
      </c>
      <c r="H2245">
        <v>7</v>
      </c>
      <c r="I2245" t="s">
        <v>339</v>
      </c>
      <c r="J2245">
        <v>0.57999999999999996</v>
      </c>
      <c r="K2245">
        <v>12</v>
      </c>
      <c r="L2245" t="s">
        <v>339</v>
      </c>
      <c r="M2245">
        <v>39.700000000000003</v>
      </c>
      <c r="N2245">
        <v>38.299999999999997</v>
      </c>
      <c r="O2245">
        <v>38.299999999999997</v>
      </c>
      <c r="P2245" t="s">
        <v>337</v>
      </c>
      <c r="Q2245">
        <v>747</v>
      </c>
      <c r="R2245">
        <v>0</v>
      </c>
      <c r="S2245">
        <v>0</v>
      </c>
      <c r="T2245">
        <v>847</v>
      </c>
      <c r="U2245">
        <v>6.07</v>
      </c>
      <c r="V2245">
        <v>849</v>
      </c>
      <c r="W2245">
        <v>6.7</v>
      </c>
      <c r="X2245">
        <v>0.24</v>
      </c>
      <c r="Y2245">
        <v>6.7</v>
      </c>
      <c r="Z2245">
        <v>0</v>
      </c>
      <c r="AA2245">
        <v>7.3999999999999996E-2</v>
      </c>
      <c r="AB2245">
        <v>28.8</v>
      </c>
      <c r="AC2245">
        <v>34</v>
      </c>
      <c r="AD2245">
        <v>11.4</v>
      </c>
      <c r="AE2245">
        <v>28.3</v>
      </c>
      <c r="AF2245">
        <v>6.49</v>
      </c>
      <c r="AG2245">
        <v>7.0800000000000002E-2</v>
      </c>
      <c r="AH2245" t="s">
        <v>337</v>
      </c>
      <c r="AI2245" t="s">
        <v>337</v>
      </c>
      <c r="AJ2245">
        <v>0</v>
      </c>
      <c r="AK2245">
        <v>116</v>
      </c>
      <c r="AL2245">
        <v>1</v>
      </c>
      <c r="AM2245">
        <v>100</v>
      </c>
      <c r="AN2245">
        <v>5</v>
      </c>
    </row>
    <row r="2246" spans="1:40" x14ac:dyDescent="0.25">
      <c r="A2246" s="34">
        <v>40750</v>
      </c>
      <c r="B2246" s="220">
        <v>0.66666666666666663</v>
      </c>
      <c r="C2246">
        <v>39.6</v>
      </c>
      <c r="D2246">
        <v>39.700000000000003</v>
      </c>
      <c r="E2246">
        <v>39.6</v>
      </c>
      <c r="F2246">
        <v>16</v>
      </c>
      <c r="G2246">
        <v>9.1</v>
      </c>
      <c r="H2246">
        <v>7</v>
      </c>
      <c r="I2246" t="s">
        <v>339</v>
      </c>
      <c r="J2246">
        <v>0.57999999999999996</v>
      </c>
      <c r="K2246">
        <v>10</v>
      </c>
      <c r="L2246" t="s">
        <v>341</v>
      </c>
      <c r="M2246">
        <v>39.6</v>
      </c>
      <c r="N2246">
        <v>38.1</v>
      </c>
      <c r="O2246">
        <v>38.1</v>
      </c>
      <c r="P2246" t="s">
        <v>337</v>
      </c>
      <c r="Q2246">
        <v>747</v>
      </c>
      <c r="R2246">
        <v>0</v>
      </c>
      <c r="S2246">
        <v>0</v>
      </c>
      <c r="T2246">
        <v>836</v>
      </c>
      <c r="U2246">
        <v>5.99</v>
      </c>
      <c r="V2246">
        <v>842</v>
      </c>
      <c r="W2246">
        <v>6.5</v>
      </c>
      <c r="X2246">
        <v>0.23</v>
      </c>
      <c r="Y2246">
        <v>6.6</v>
      </c>
      <c r="Z2246">
        <v>0</v>
      </c>
      <c r="AA2246">
        <v>7.3999999999999996E-2</v>
      </c>
      <c r="AB2246">
        <v>28.8</v>
      </c>
      <c r="AC2246">
        <v>33</v>
      </c>
      <c r="AD2246">
        <v>11</v>
      </c>
      <c r="AE2246">
        <v>28.2</v>
      </c>
      <c r="AF2246">
        <v>6.39</v>
      </c>
      <c r="AG2246">
        <v>7.0800000000000002E-2</v>
      </c>
      <c r="AH2246" t="s">
        <v>337</v>
      </c>
      <c r="AI2246" t="s">
        <v>337</v>
      </c>
      <c r="AJ2246">
        <v>3.1E-2</v>
      </c>
      <c r="AK2246">
        <v>117</v>
      </c>
      <c r="AL2246">
        <v>1</v>
      </c>
      <c r="AM2246">
        <v>100</v>
      </c>
      <c r="AN2246">
        <v>5</v>
      </c>
    </row>
    <row r="2247" spans="1:40" x14ac:dyDescent="0.25">
      <c r="A2247" s="34">
        <v>40750</v>
      </c>
      <c r="B2247" s="220">
        <v>0.67013888888888884</v>
      </c>
      <c r="C2247">
        <v>39.5</v>
      </c>
      <c r="D2247">
        <v>39.6</v>
      </c>
      <c r="E2247">
        <v>39.4</v>
      </c>
      <c r="F2247">
        <v>16</v>
      </c>
      <c r="G2247">
        <v>9</v>
      </c>
      <c r="H2247">
        <v>2</v>
      </c>
      <c r="I2247" t="s">
        <v>347</v>
      </c>
      <c r="J2247">
        <v>0.17</v>
      </c>
      <c r="K2247">
        <v>5</v>
      </c>
      <c r="L2247" t="s">
        <v>347</v>
      </c>
      <c r="M2247">
        <v>39.5</v>
      </c>
      <c r="N2247">
        <v>38</v>
      </c>
      <c r="O2247">
        <v>38</v>
      </c>
      <c r="P2247" t="s">
        <v>337</v>
      </c>
      <c r="Q2247">
        <v>746.9</v>
      </c>
      <c r="R2247">
        <v>0</v>
      </c>
      <c r="S2247">
        <v>0</v>
      </c>
      <c r="T2247">
        <v>823</v>
      </c>
      <c r="U2247">
        <v>5.9</v>
      </c>
      <c r="V2247">
        <v>828</v>
      </c>
      <c r="W2247">
        <v>6.2</v>
      </c>
      <c r="X2247">
        <v>0.22</v>
      </c>
      <c r="Y2247">
        <v>6.3</v>
      </c>
      <c r="Z2247">
        <v>0</v>
      </c>
      <c r="AA2247">
        <v>7.2999999999999995E-2</v>
      </c>
      <c r="AB2247">
        <v>28.8</v>
      </c>
      <c r="AC2247">
        <v>33</v>
      </c>
      <c r="AD2247">
        <v>11</v>
      </c>
      <c r="AE2247">
        <v>28.2</v>
      </c>
      <c r="AF2247">
        <v>6.39</v>
      </c>
      <c r="AG2247">
        <v>7.0800000000000002E-2</v>
      </c>
      <c r="AH2247" t="s">
        <v>337</v>
      </c>
      <c r="AI2247" t="s">
        <v>337</v>
      </c>
      <c r="AJ2247">
        <v>0</v>
      </c>
      <c r="AK2247">
        <v>117</v>
      </c>
      <c r="AL2247">
        <v>1</v>
      </c>
      <c r="AM2247">
        <v>100</v>
      </c>
      <c r="AN2247">
        <v>5</v>
      </c>
    </row>
    <row r="2248" spans="1:40" x14ac:dyDescent="0.25">
      <c r="A2248" s="34">
        <v>40750</v>
      </c>
      <c r="B2248" s="220">
        <v>0.67361111111111116</v>
      </c>
      <c r="C2248">
        <v>39.4</v>
      </c>
      <c r="D2248">
        <v>39.6</v>
      </c>
      <c r="E2248">
        <v>39.4</v>
      </c>
      <c r="F2248">
        <v>16</v>
      </c>
      <c r="G2248">
        <v>9</v>
      </c>
      <c r="H2248">
        <v>6</v>
      </c>
      <c r="I2248" t="s">
        <v>340</v>
      </c>
      <c r="J2248">
        <v>0.5</v>
      </c>
      <c r="K2248">
        <v>10</v>
      </c>
      <c r="L2248" t="s">
        <v>340</v>
      </c>
      <c r="M2248">
        <v>39.4</v>
      </c>
      <c r="N2248">
        <v>37.9</v>
      </c>
      <c r="O2248">
        <v>37.9</v>
      </c>
      <c r="P2248" t="s">
        <v>337</v>
      </c>
      <c r="Q2248">
        <v>746.8</v>
      </c>
      <c r="R2248">
        <v>0</v>
      </c>
      <c r="S2248">
        <v>0</v>
      </c>
      <c r="T2248">
        <v>811</v>
      </c>
      <c r="U2248">
        <v>5.81</v>
      </c>
      <c r="V2248">
        <v>814</v>
      </c>
      <c r="W2248">
        <v>6.1</v>
      </c>
      <c r="X2248">
        <v>0.22</v>
      </c>
      <c r="Y2248">
        <v>6.1</v>
      </c>
      <c r="Z2248">
        <v>0</v>
      </c>
      <c r="AA2248">
        <v>7.2999999999999995E-2</v>
      </c>
      <c r="AB2248">
        <v>28.8</v>
      </c>
      <c r="AC2248">
        <v>33</v>
      </c>
      <c r="AD2248">
        <v>11</v>
      </c>
      <c r="AE2248">
        <v>28.2</v>
      </c>
      <c r="AF2248">
        <v>6.39</v>
      </c>
      <c r="AG2248">
        <v>7.0800000000000002E-2</v>
      </c>
      <c r="AH2248" t="s">
        <v>337</v>
      </c>
      <c r="AI2248" t="s">
        <v>337</v>
      </c>
      <c r="AJ2248">
        <v>0</v>
      </c>
      <c r="AK2248">
        <v>115</v>
      </c>
      <c r="AL2248">
        <v>1</v>
      </c>
      <c r="AM2248">
        <v>100</v>
      </c>
      <c r="AN2248">
        <v>5</v>
      </c>
    </row>
    <row r="2249" spans="1:40" x14ac:dyDescent="0.25">
      <c r="A2249" s="34">
        <v>40750</v>
      </c>
      <c r="B2249" s="220">
        <v>0.67708333333333337</v>
      </c>
      <c r="C2249">
        <v>39.700000000000003</v>
      </c>
      <c r="D2249">
        <v>39.700000000000003</v>
      </c>
      <c r="E2249">
        <v>39.4</v>
      </c>
      <c r="F2249">
        <v>16</v>
      </c>
      <c r="G2249">
        <v>9.1999999999999993</v>
      </c>
      <c r="H2249">
        <v>4</v>
      </c>
      <c r="I2249" t="s">
        <v>338</v>
      </c>
      <c r="J2249">
        <v>0.33</v>
      </c>
      <c r="K2249">
        <v>8</v>
      </c>
      <c r="L2249" t="s">
        <v>340</v>
      </c>
      <c r="M2249">
        <v>39.700000000000003</v>
      </c>
      <c r="N2249">
        <v>38.299999999999997</v>
      </c>
      <c r="O2249">
        <v>38.299999999999997</v>
      </c>
      <c r="P2249" t="s">
        <v>337</v>
      </c>
      <c r="Q2249">
        <v>746.8</v>
      </c>
      <c r="R2249">
        <v>0</v>
      </c>
      <c r="S2249">
        <v>0</v>
      </c>
      <c r="T2249">
        <v>801</v>
      </c>
      <c r="U2249">
        <v>5.74</v>
      </c>
      <c r="V2249">
        <v>807</v>
      </c>
      <c r="W2249">
        <v>5.9</v>
      </c>
      <c r="X2249">
        <v>0.21</v>
      </c>
      <c r="Y2249">
        <v>6</v>
      </c>
      <c r="Z2249">
        <v>0</v>
      </c>
      <c r="AA2249">
        <v>7.3999999999999996E-2</v>
      </c>
      <c r="AB2249">
        <v>28.7</v>
      </c>
      <c r="AC2249">
        <v>33</v>
      </c>
      <c r="AD2249">
        <v>10.9</v>
      </c>
      <c r="AE2249">
        <v>28.1</v>
      </c>
      <c r="AF2249">
        <v>6.4</v>
      </c>
      <c r="AG2249">
        <v>7.0800000000000002E-2</v>
      </c>
      <c r="AH2249" t="s">
        <v>337</v>
      </c>
      <c r="AI2249" t="s">
        <v>337</v>
      </c>
      <c r="AJ2249">
        <v>0</v>
      </c>
      <c r="AK2249">
        <v>117</v>
      </c>
      <c r="AL2249">
        <v>1</v>
      </c>
      <c r="AM2249">
        <v>100</v>
      </c>
      <c r="AN2249">
        <v>5</v>
      </c>
    </row>
    <row r="2250" spans="1:40" x14ac:dyDescent="0.25">
      <c r="A2250" s="34">
        <v>40750</v>
      </c>
      <c r="B2250" s="220">
        <v>0.68055555555555547</v>
      </c>
      <c r="C2250">
        <v>39.799999999999997</v>
      </c>
      <c r="D2250">
        <v>39.799999999999997</v>
      </c>
      <c r="E2250">
        <v>39.700000000000003</v>
      </c>
      <c r="F2250">
        <v>15</v>
      </c>
      <c r="G2250">
        <v>8.3000000000000007</v>
      </c>
      <c r="H2250">
        <v>3</v>
      </c>
      <c r="I2250" t="s">
        <v>338</v>
      </c>
      <c r="J2250">
        <v>0.25</v>
      </c>
      <c r="K2250">
        <v>5</v>
      </c>
      <c r="L2250" t="s">
        <v>341</v>
      </c>
      <c r="M2250">
        <v>39.799999999999997</v>
      </c>
      <c r="N2250">
        <v>38.200000000000003</v>
      </c>
      <c r="O2250">
        <v>38.200000000000003</v>
      </c>
      <c r="P2250" t="s">
        <v>337</v>
      </c>
      <c r="Q2250">
        <v>746.8</v>
      </c>
      <c r="R2250">
        <v>0</v>
      </c>
      <c r="S2250">
        <v>0</v>
      </c>
      <c r="T2250">
        <v>790</v>
      </c>
      <c r="U2250">
        <v>5.66</v>
      </c>
      <c r="V2250">
        <v>795</v>
      </c>
      <c r="W2250">
        <v>5.7</v>
      </c>
      <c r="X2250">
        <v>0.2</v>
      </c>
      <c r="Y2250">
        <v>5.8</v>
      </c>
      <c r="Z2250">
        <v>0</v>
      </c>
      <c r="AA2250">
        <v>7.4999999999999997E-2</v>
      </c>
      <c r="AB2250">
        <v>28.7</v>
      </c>
      <c r="AC2250">
        <v>33</v>
      </c>
      <c r="AD2250">
        <v>10.9</v>
      </c>
      <c r="AE2250">
        <v>28.1</v>
      </c>
      <c r="AF2250">
        <v>6.4</v>
      </c>
      <c r="AG2250">
        <v>7.0800000000000002E-2</v>
      </c>
      <c r="AH2250" t="s">
        <v>337</v>
      </c>
      <c r="AI2250" t="s">
        <v>337</v>
      </c>
      <c r="AJ2250">
        <v>0</v>
      </c>
      <c r="AK2250">
        <v>116</v>
      </c>
      <c r="AL2250">
        <v>1</v>
      </c>
      <c r="AM2250">
        <v>100</v>
      </c>
      <c r="AN2250">
        <v>5</v>
      </c>
    </row>
    <row r="2251" spans="1:40" x14ac:dyDescent="0.25">
      <c r="A2251" s="34">
        <v>40750</v>
      </c>
      <c r="B2251" s="220">
        <v>0.68402777777777779</v>
      </c>
      <c r="C2251">
        <v>39.799999999999997</v>
      </c>
      <c r="D2251">
        <v>39.799999999999997</v>
      </c>
      <c r="E2251">
        <v>39.799999999999997</v>
      </c>
      <c r="F2251">
        <v>16</v>
      </c>
      <c r="G2251">
        <v>9.1999999999999993</v>
      </c>
      <c r="H2251">
        <v>2</v>
      </c>
      <c r="I2251" t="s">
        <v>336</v>
      </c>
      <c r="J2251">
        <v>0.17</v>
      </c>
      <c r="K2251">
        <v>7</v>
      </c>
      <c r="L2251" t="s">
        <v>340</v>
      </c>
      <c r="M2251">
        <v>39.799999999999997</v>
      </c>
      <c r="N2251">
        <v>38.299999999999997</v>
      </c>
      <c r="O2251">
        <v>38.299999999999997</v>
      </c>
      <c r="P2251" t="s">
        <v>337</v>
      </c>
      <c r="Q2251">
        <v>746.7</v>
      </c>
      <c r="R2251">
        <v>0</v>
      </c>
      <c r="S2251">
        <v>0</v>
      </c>
      <c r="T2251">
        <v>780</v>
      </c>
      <c r="U2251">
        <v>5.59</v>
      </c>
      <c r="V2251">
        <v>782</v>
      </c>
      <c r="W2251">
        <v>5.5</v>
      </c>
      <c r="X2251">
        <v>0.2</v>
      </c>
      <c r="Y2251">
        <v>5.6</v>
      </c>
      <c r="Z2251">
        <v>0</v>
      </c>
      <c r="AA2251">
        <v>7.3999999999999996E-2</v>
      </c>
      <c r="AB2251">
        <v>28.8</v>
      </c>
      <c r="AC2251">
        <v>33</v>
      </c>
      <c r="AD2251">
        <v>11</v>
      </c>
      <c r="AE2251">
        <v>28.2</v>
      </c>
      <c r="AF2251">
        <v>6.39</v>
      </c>
      <c r="AG2251">
        <v>7.0800000000000002E-2</v>
      </c>
      <c r="AH2251" t="s">
        <v>337</v>
      </c>
      <c r="AI2251" t="s">
        <v>337</v>
      </c>
      <c r="AJ2251">
        <v>0</v>
      </c>
      <c r="AK2251">
        <v>117</v>
      </c>
      <c r="AL2251">
        <v>1</v>
      </c>
      <c r="AM2251">
        <v>100</v>
      </c>
      <c r="AN2251">
        <v>5</v>
      </c>
    </row>
    <row r="2252" spans="1:40" x14ac:dyDescent="0.25">
      <c r="A2252" s="34">
        <v>40750</v>
      </c>
      <c r="B2252" s="220">
        <v>0.6875</v>
      </c>
      <c r="C2252">
        <v>39.799999999999997</v>
      </c>
      <c r="D2252">
        <v>39.799999999999997</v>
      </c>
      <c r="E2252">
        <v>39.799999999999997</v>
      </c>
      <c r="F2252">
        <v>15</v>
      </c>
      <c r="G2252">
        <v>8.3000000000000007</v>
      </c>
      <c r="H2252">
        <v>2</v>
      </c>
      <c r="I2252" t="s">
        <v>350</v>
      </c>
      <c r="J2252">
        <v>0.17</v>
      </c>
      <c r="K2252">
        <v>7</v>
      </c>
      <c r="L2252" t="s">
        <v>351</v>
      </c>
      <c r="M2252">
        <v>39.799999999999997</v>
      </c>
      <c r="N2252">
        <v>38.200000000000003</v>
      </c>
      <c r="O2252">
        <v>38.200000000000003</v>
      </c>
      <c r="P2252" t="s">
        <v>337</v>
      </c>
      <c r="Q2252">
        <v>746.7</v>
      </c>
      <c r="R2252">
        <v>0</v>
      </c>
      <c r="S2252">
        <v>0</v>
      </c>
      <c r="T2252">
        <v>770</v>
      </c>
      <c r="U2252">
        <v>5.52</v>
      </c>
      <c r="V2252">
        <v>773</v>
      </c>
      <c r="W2252">
        <v>5.3</v>
      </c>
      <c r="X2252">
        <v>0.19</v>
      </c>
      <c r="Y2252">
        <v>5.4</v>
      </c>
      <c r="Z2252">
        <v>0</v>
      </c>
      <c r="AA2252">
        <v>7.4999999999999997E-2</v>
      </c>
      <c r="AB2252">
        <v>28.8</v>
      </c>
      <c r="AC2252">
        <v>33</v>
      </c>
      <c r="AD2252">
        <v>11</v>
      </c>
      <c r="AE2252">
        <v>28.2</v>
      </c>
      <c r="AF2252">
        <v>6.39</v>
      </c>
      <c r="AG2252">
        <v>7.0800000000000002E-2</v>
      </c>
      <c r="AH2252" t="s">
        <v>337</v>
      </c>
      <c r="AI2252" t="s">
        <v>337</v>
      </c>
      <c r="AJ2252">
        <v>0</v>
      </c>
      <c r="AK2252">
        <v>117</v>
      </c>
      <c r="AL2252">
        <v>1</v>
      </c>
      <c r="AM2252">
        <v>100</v>
      </c>
      <c r="AN2252">
        <v>5</v>
      </c>
    </row>
    <row r="2253" spans="1:40" x14ac:dyDescent="0.25">
      <c r="A2253" s="34">
        <v>40750</v>
      </c>
      <c r="B2253" s="220">
        <v>0.69097222222222221</v>
      </c>
      <c r="C2253">
        <v>39.9</v>
      </c>
      <c r="D2253">
        <v>39.9</v>
      </c>
      <c r="E2253">
        <v>39.799999999999997</v>
      </c>
      <c r="F2253">
        <v>15</v>
      </c>
      <c r="G2253">
        <v>8.4</v>
      </c>
      <c r="H2253">
        <v>1</v>
      </c>
      <c r="I2253" t="s">
        <v>338</v>
      </c>
      <c r="J2253">
        <v>0.08</v>
      </c>
      <c r="K2253">
        <v>3</v>
      </c>
      <c r="L2253" t="s">
        <v>338</v>
      </c>
      <c r="M2253">
        <v>39.9</v>
      </c>
      <c r="N2253">
        <v>38.299999999999997</v>
      </c>
      <c r="O2253">
        <v>38.299999999999997</v>
      </c>
      <c r="P2253" t="s">
        <v>337</v>
      </c>
      <c r="Q2253">
        <v>746.6</v>
      </c>
      <c r="R2253">
        <v>0</v>
      </c>
      <c r="S2253">
        <v>0</v>
      </c>
      <c r="T2253">
        <v>757</v>
      </c>
      <c r="U2253">
        <v>5.43</v>
      </c>
      <c r="V2253">
        <v>763</v>
      </c>
      <c r="W2253">
        <v>5.0999999999999996</v>
      </c>
      <c r="X2253">
        <v>0.18</v>
      </c>
      <c r="Y2253">
        <v>5.2</v>
      </c>
      <c r="Z2253">
        <v>0</v>
      </c>
      <c r="AA2253">
        <v>7.4999999999999997E-2</v>
      </c>
      <c r="AB2253">
        <v>28.8</v>
      </c>
      <c r="AC2253">
        <v>33</v>
      </c>
      <c r="AD2253">
        <v>11</v>
      </c>
      <c r="AE2253">
        <v>28.2</v>
      </c>
      <c r="AF2253">
        <v>6.39</v>
      </c>
      <c r="AG2253">
        <v>7.0800000000000002E-2</v>
      </c>
      <c r="AH2253" t="s">
        <v>337</v>
      </c>
      <c r="AI2253" t="s">
        <v>337</v>
      </c>
      <c r="AJ2253">
        <v>0</v>
      </c>
      <c r="AK2253">
        <v>117</v>
      </c>
      <c r="AL2253">
        <v>1</v>
      </c>
      <c r="AM2253">
        <v>100</v>
      </c>
      <c r="AN2253">
        <v>5</v>
      </c>
    </row>
    <row r="2254" spans="1:40" x14ac:dyDescent="0.25">
      <c r="A2254" s="34">
        <v>40750</v>
      </c>
      <c r="B2254" s="220">
        <v>0.69444444444444453</v>
      </c>
      <c r="C2254">
        <v>39.9</v>
      </c>
      <c r="D2254">
        <v>39.9</v>
      </c>
      <c r="E2254">
        <v>39.799999999999997</v>
      </c>
      <c r="F2254">
        <v>15</v>
      </c>
      <c r="G2254">
        <v>8.4</v>
      </c>
      <c r="H2254">
        <v>4</v>
      </c>
      <c r="I2254" t="s">
        <v>347</v>
      </c>
      <c r="J2254">
        <v>0.33</v>
      </c>
      <c r="K2254">
        <v>8</v>
      </c>
      <c r="L2254" t="s">
        <v>351</v>
      </c>
      <c r="M2254">
        <v>39.9</v>
      </c>
      <c r="N2254">
        <v>38.200000000000003</v>
      </c>
      <c r="O2254">
        <v>38.200000000000003</v>
      </c>
      <c r="P2254" t="s">
        <v>337</v>
      </c>
      <c r="Q2254">
        <v>746.5</v>
      </c>
      <c r="R2254">
        <v>0</v>
      </c>
      <c r="S2254">
        <v>0</v>
      </c>
      <c r="T2254">
        <v>746</v>
      </c>
      <c r="U2254">
        <v>5.35</v>
      </c>
      <c r="V2254">
        <v>751</v>
      </c>
      <c r="W2254">
        <v>4.9000000000000004</v>
      </c>
      <c r="X2254">
        <v>0.17</v>
      </c>
      <c r="Y2254">
        <v>5</v>
      </c>
      <c r="Z2254">
        <v>0</v>
      </c>
      <c r="AA2254">
        <v>7.4999999999999997E-2</v>
      </c>
      <c r="AB2254">
        <v>28.8</v>
      </c>
      <c r="AC2254">
        <v>33</v>
      </c>
      <c r="AD2254">
        <v>11</v>
      </c>
      <c r="AE2254">
        <v>28.2</v>
      </c>
      <c r="AF2254">
        <v>6.39</v>
      </c>
      <c r="AG2254">
        <v>7.0800000000000002E-2</v>
      </c>
      <c r="AH2254" t="s">
        <v>337</v>
      </c>
      <c r="AI2254" t="s">
        <v>337</v>
      </c>
      <c r="AJ2254">
        <v>0</v>
      </c>
      <c r="AK2254">
        <v>117</v>
      </c>
      <c r="AL2254">
        <v>1</v>
      </c>
      <c r="AM2254">
        <v>100</v>
      </c>
      <c r="AN2254">
        <v>5</v>
      </c>
    </row>
    <row r="2255" spans="1:40" x14ac:dyDescent="0.25">
      <c r="A2255" s="34">
        <v>40750</v>
      </c>
      <c r="B2255" s="220">
        <v>0.69791666666666663</v>
      </c>
      <c r="C2255">
        <v>40.200000000000003</v>
      </c>
      <c r="D2255">
        <v>40.200000000000003</v>
      </c>
      <c r="E2255">
        <v>39.9</v>
      </c>
      <c r="F2255">
        <v>15</v>
      </c>
      <c r="G2255">
        <v>8.6</v>
      </c>
      <c r="H2255">
        <v>4</v>
      </c>
      <c r="I2255" t="s">
        <v>146</v>
      </c>
      <c r="J2255">
        <v>0.33</v>
      </c>
      <c r="K2255">
        <v>7</v>
      </c>
      <c r="L2255" t="s">
        <v>146</v>
      </c>
      <c r="M2255">
        <v>40.200000000000003</v>
      </c>
      <c r="N2255">
        <v>38.6</v>
      </c>
      <c r="O2255">
        <v>38.6</v>
      </c>
      <c r="P2255" t="s">
        <v>337</v>
      </c>
      <c r="Q2255">
        <v>746.5</v>
      </c>
      <c r="R2255">
        <v>0</v>
      </c>
      <c r="S2255">
        <v>0</v>
      </c>
      <c r="T2255">
        <v>734</v>
      </c>
      <c r="U2255">
        <v>5.26</v>
      </c>
      <c r="V2255">
        <v>737</v>
      </c>
      <c r="W2255">
        <v>4.8</v>
      </c>
      <c r="X2255">
        <v>0.17</v>
      </c>
      <c r="Y2255">
        <v>4.8</v>
      </c>
      <c r="Z2255">
        <v>0</v>
      </c>
      <c r="AA2255">
        <v>7.5999999999999998E-2</v>
      </c>
      <c r="AB2255">
        <v>28.8</v>
      </c>
      <c r="AC2255">
        <v>33</v>
      </c>
      <c r="AD2255">
        <v>11</v>
      </c>
      <c r="AE2255">
        <v>28.2</v>
      </c>
      <c r="AF2255">
        <v>6.39</v>
      </c>
      <c r="AG2255">
        <v>7.0800000000000002E-2</v>
      </c>
      <c r="AH2255" t="s">
        <v>337</v>
      </c>
      <c r="AI2255" t="s">
        <v>337</v>
      </c>
      <c r="AJ2255">
        <v>0</v>
      </c>
      <c r="AK2255">
        <v>117</v>
      </c>
      <c r="AL2255">
        <v>1</v>
      </c>
      <c r="AM2255">
        <v>100</v>
      </c>
      <c r="AN2255">
        <v>5</v>
      </c>
    </row>
    <row r="2256" spans="1:40" x14ac:dyDescent="0.25">
      <c r="A2256" s="34">
        <v>40750</v>
      </c>
      <c r="B2256" s="220">
        <v>0.70138888888888884</v>
      </c>
      <c r="C2256">
        <v>40.4</v>
      </c>
      <c r="D2256">
        <v>40.4</v>
      </c>
      <c r="E2256">
        <v>40.200000000000003</v>
      </c>
      <c r="F2256">
        <v>15</v>
      </c>
      <c r="G2256">
        <v>8.8000000000000007</v>
      </c>
      <c r="H2256">
        <v>5</v>
      </c>
      <c r="I2256" t="s">
        <v>351</v>
      </c>
      <c r="J2256">
        <v>0.42</v>
      </c>
      <c r="K2256">
        <v>9</v>
      </c>
      <c r="L2256" t="s">
        <v>351</v>
      </c>
      <c r="M2256">
        <v>40.4</v>
      </c>
      <c r="N2256">
        <v>38.799999999999997</v>
      </c>
      <c r="O2256">
        <v>38.799999999999997</v>
      </c>
      <c r="P2256" t="s">
        <v>337</v>
      </c>
      <c r="Q2256">
        <v>746.5</v>
      </c>
      <c r="R2256">
        <v>0</v>
      </c>
      <c r="S2256">
        <v>0</v>
      </c>
      <c r="T2256">
        <v>724</v>
      </c>
      <c r="U2256">
        <v>5.19</v>
      </c>
      <c r="V2256">
        <v>728</v>
      </c>
      <c r="W2256">
        <v>4.5999999999999996</v>
      </c>
      <c r="X2256">
        <v>0.16</v>
      </c>
      <c r="Y2256">
        <v>4.7</v>
      </c>
      <c r="Z2256">
        <v>0</v>
      </c>
      <c r="AA2256">
        <v>7.6999999999999999E-2</v>
      </c>
      <c r="AB2256">
        <v>28.8</v>
      </c>
      <c r="AC2256">
        <v>33</v>
      </c>
      <c r="AD2256">
        <v>11</v>
      </c>
      <c r="AE2256">
        <v>28.2</v>
      </c>
      <c r="AF2256">
        <v>6.39</v>
      </c>
      <c r="AG2256">
        <v>7.0800000000000002E-2</v>
      </c>
      <c r="AH2256" t="s">
        <v>337</v>
      </c>
      <c r="AI2256" t="s">
        <v>337</v>
      </c>
      <c r="AJ2256">
        <v>0</v>
      </c>
      <c r="AK2256">
        <v>117</v>
      </c>
      <c r="AL2256">
        <v>1</v>
      </c>
      <c r="AM2256">
        <v>100</v>
      </c>
      <c r="AN2256">
        <v>5</v>
      </c>
    </row>
    <row r="2257" spans="1:40" x14ac:dyDescent="0.25">
      <c r="A2257" s="34">
        <v>40750</v>
      </c>
      <c r="B2257" s="220">
        <v>0.70486111111111116</v>
      </c>
      <c r="C2257">
        <v>40.299999999999997</v>
      </c>
      <c r="D2257">
        <v>40.299999999999997</v>
      </c>
      <c r="E2257">
        <v>40.299999999999997</v>
      </c>
      <c r="F2257">
        <v>15</v>
      </c>
      <c r="G2257">
        <v>8.6999999999999993</v>
      </c>
      <c r="H2257">
        <v>4</v>
      </c>
      <c r="I2257" t="s">
        <v>350</v>
      </c>
      <c r="J2257">
        <v>0.33</v>
      </c>
      <c r="K2257">
        <v>7</v>
      </c>
      <c r="L2257" t="s">
        <v>351</v>
      </c>
      <c r="M2257">
        <v>40.299999999999997</v>
      </c>
      <c r="N2257">
        <v>38.700000000000003</v>
      </c>
      <c r="O2257">
        <v>38.700000000000003</v>
      </c>
      <c r="P2257" t="s">
        <v>337</v>
      </c>
      <c r="Q2257">
        <v>746.4</v>
      </c>
      <c r="R2257">
        <v>0</v>
      </c>
      <c r="S2257">
        <v>0</v>
      </c>
      <c r="T2257">
        <v>709</v>
      </c>
      <c r="U2257">
        <v>5.08</v>
      </c>
      <c r="V2257">
        <v>715</v>
      </c>
      <c r="W2257">
        <v>4.4000000000000004</v>
      </c>
      <c r="X2257">
        <v>0.16</v>
      </c>
      <c r="Y2257">
        <v>4.5</v>
      </c>
      <c r="Z2257">
        <v>0</v>
      </c>
      <c r="AA2257">
        <v>7.5999999999999998E-2</v>
      </c>
      <c r="AB2257">
        <v>28.8</v>
      </c>
      <c r="AC2257">
        <v>33</v>
      </c>
      <c r="AD2257">
        <v>11</v>
      </c>
      <c r="AE2257">
        <v>28.2</v>
      </c>
      <c r="AF2257">
        <v>6.39</v>
      </c>
      <c r="AG2257">
        <v>7.0800000000000002E-2</v>
      </c>
      <c r="AH2257" t="s">
        <v>337</v>
      </c>
      <c r="AI2257" t="s">
        <v>337</v>
      </c>
      <c r="AJ2257">
        <v>0</v>
      </c>
      <c r="AK2257">
        <v>115</v>
      </c>
      <c r="AL2257">
        <v>1</v>
      </c>
      <c r="AM2257">
        <v>100</v>
      </c>
      <c r="AN2257">
        <v>5</v>
      </c>
    </row>
    <row r="2258" spans="1:40" x14ac:dyDescent="0.25">
      <c r="A2258" s="34">
        <v>40750</v>
      </c>
      <c r="B2258" s="220">
        <v>0.70833333333333337</v>
      </c>
      <c r="C2258">
        <v>40.1</v>
      </c>
      <c r="D2258">
        <v>40.299999999999997</v>
      </c>
      <c r="E2258">
        <v>40.1</v>
      </c>
      <c r="F2258">
        <v>15</v>
      </c>
      <c r="G2258">
        <v>8.5</v>
      </c>
      <c r="H2258">
        <v>5</v>
      </c>
      <c r="I2258" t="s">
        <v>338</v>
      </c>
      <c r="J2258">
        <v>0.42</v>
      </c>
      <c r="K2258">
        <v>10</v>
      </c>
      <c r="L2258" t="s">
        <v>340</v>
      </c>
      <c r="M2258">
        <v>40.1</v>
      </c>
      <c r="N2258">
        <v>38.4</v>
      </c>
      <c r="O2258">
        <v>38.4</v>
      </c>
      <c r="P2258" t="s">
        <v>337</v>
      </c>
      <c r="Q2258">
        <v>746.3</v>
      </c>
      <c r="R2258">
        <v>0</v>
      </c>
      <c r="S2258">
        <v>0</v>
      </c>
      <c r="T2258">
        <v>691</v>
      </c>
      <c r="U2258">
        <v>4.95</v>
      </c>
      <c r="V2258">
        <v>698</v>
      </c>
      <c r="W2258">
        <v>4.2</v>
      </c>
      <c r="X2258">
        <v>0.15</v>
      </c>
      <c r="Y2258">
        <v>4.3</v>
      </c>
      <c r="Z2258">
        <v>0</v>
      </c>
      <c r="AA2258">
        <v>7.4999999999999997E-2</v>
      </c>
      <c r="AB2258">
        <v>28.7</v>
      </c>
      <c r="AC2258">
        <v>33</v>
      </c>
      <c r="AD2258">
        <v>10.9</v>
      </c>
      <c r="AE2258">
        <v>28.1</v>
      </c>
      <c r="AF2258">
        <v>6.4</v>
      </c>
      <c r="AG2258">
        <v>7.0800000000000002E-2</v>
      </c>
      <c r="AH2258" t="s">
        <v>337</v>
      </c>
      <c r="AI2258" t="s">
        <v>337</v>
      </c>
      <c r="AJ2258">
        <v>2.5999999999999999E-2</v>
      </c>
      <c r="AK2258">
        <v>117</v>
      </c>
      <c r="AL2258">
        <v>1</v>
      </c>
      <c r="AM2258">
        <v>100</v>
      </c>
      <c r="AN2258">
        <v>5</v>
      </c>
    </row>
    <row r="2259" spans="1:40" x14ac:dyDescent="0.25">
      <c r="A2259" s="34">
        <v>40750</v>
      </c>
      <c r="B2259" s="220">
        <v>0.71180555555555547</v>
      </c>
      <c r="C2259">
        <v>40.1</v>
      </c>
      <c r="D2259">
        <v>40.1</v>
      </c>
      <c r="E2259">
        <v>40.1</v>
      </c>
      <c r="F2259">
        <v>15</v>
      </c>
      <c r="G2259">
        <v>8.5</v>
      </c>
      <c r="H2259">
        <v>2</v>
      </c>
      <c r="I2259" t="s">
        <v>350</v>
      </c>
      <c r="J2259">
        <v>0.17</v>
      </c>
      <c r="K2259">
        <v>5</v>
      </c>
      <c r="L2259" t="s">
        <v>350</v>
      </c>
      <c r="M2259">
        <v>40.1</v>
      </c>
      <c r="N2259">
        <v>38.4</v>
      </c>
      <c r="O2259">
        <v>38.4</v>
      </c>
      <c r="P2259" t="s">
        <v>337</v>
      </c>
      <c r="Q2259">
        <v>746.3</v>
      </c>
      <c r="R2259">
        <v>0</v>
      </c>
      <c r="S2259">
        <v>0</v>
      </c>
      <c r="T2259">
        <v>680</v>
      </c>
      <c r="U2259">
        <v>4.87</v>
      </c>
      <c r="V2259">
        <v>684</v>
      </c>
      <c r="W2259">
        <v>4</v>
      </c>
      <c r="X2259">
        <v>0.14000000000000001</v>
      </c>
      <c r="Y2259">
        <v>4.0999999999999996</v>
      </c>
      <c r="Z2259">
        <v>0</v>
      </c>
      <c r="AA2259">
        <v>7.5999999999999998E-2</v>
      </c>
      <c r="AB2259">
        <v>28.7</v>
      </c>
      <c r="AC2259">
        <v>33</v>
      </c>
      <c r="AD2259">
        <v>10.9</v>
      </c>
      <c r="AE2259">
        <v>28.1</v>
      </c>
      <c r="AF2259">
        <v>6.4</v>
      </c>
      <c r="AG2259">
        <v>7.0800000000000002E-2</v>
      </c>
      <c r="AH2259" t="s">
        <v>337</v>
      </c>
      <c r="AI2259" t="s">
        <v>337</v>
      </c>
      <c r="AJ2259">
        <v>0</v>
      </c>
      <c r="AK2259">
        <v>117</v>
      </c>
      <c r="AL2259">
        <v>1</v>
      </c>
      <c r="AM2259">
        <v>100</v>
      </c>
      <c r="AN2259">
        <v>5</v>
      </c>
    </row>
    <row r="2260" spans="1:40" x14ac:dyDescent="0.25">
      <c r="A2260" s="34">
        <v>40750</v>
      </c>
      <c r="B2260" s="220">
        <v>0.71527777777777779</v>
      </c>
      <c r="C2260">
        <v>40.200000000000003</v>
      </c>
      <c r="D2260">
        <v>40.299999999999997</v>
      </c>
      <c r="E2260">
        <v>40.1</v>
      </c>
      <c r="F2260">
        <v>15</v>
      </c>
      <c r="G2260">
        <v>8.6</v>
      </c>
      <c r="H2260">
        <v>6</v>
      </c>
      <c r="I2260" t="s">
        <v>349</v>
      </c>
      <c r="J2260">
        <v>0.5</v>
      </c>
      <c r="K2260">
        <v>10</v>
      </c>
      <c r="L2260" t="s">
        <v>351</v>
      </c>
      <c r="M2260">
        <v>40.200000000000003</v>
      </c>
      <c r="N2260">
        <v>38.6</v>
      </c>
      <c r="O2260">
        <v>38.6</v>
      </c>
      <c r="P2260" t="s">
        <v>337</v>
      </c>
      <c r="Q2260">
        <v>746.2</v>
      </c>
      <c r="R2260">
        <v>0</v>
      </c>
      <c r="S2260">
        <v>0</v>
      </c>
      <c r="T2260">
        <v>666</v>
      </c>
      <c r="U2260">
        <v>4.7699999999999996</v>
      </c>
      <c r="V2260">
        <v>671</v>
      </c>
      <c r="W2260">
        <v>3.8</v>
      </c>
      <c r="X2260">
        <v>0.14000000000000001</v>
      </c>
      <c r="Y2260">
        <v>3.9</v>
      </c>
      <c r="Z2260">
        <v>0</v>
      </c>
      <c r="AA2260">
        <v>7.5999999999999998E-2</v>
      </c>
      <c r="AB2260">
        <v>28.7</v>
      </c>
      <c r="AC2260">
        <v>33</v>
      </c>
      <c r="AD2260">
        <v>10.9</v>
      </c>
      <c r="AE2260">
        <v>28.1</v>
      </c>
      <c r="AF2260">
        <v>6.4</v>
      </c>
      <c r="AG2260">
        <v>7.0800000000000002E-2</v>
      </c>
      <c r="AH2260" t="s">
        <v>337</v>
      </c>
      <c r="AI2260" t="s">
        <v>337</v>
      </c>
      <c r="AJ2260">
        <v>0</v>
      </c>
      <c r="AK2260">
        <v>117</v>
      </c>
      <c r="AL2260">
        <v>1</v>
      </c>
      <c r="AM2260">
        <v>100</v>
      </c>
      <c r="AN2260">
        <v>5</v>
      </c>
    </row>
    <row r="2261" spans="1:40" x14ac:dyDescent="0.25">
      <c r="A2261" s="34">
        <v>40750</v>
      </c>
      <c r="B2261" s="220">
        <v>0.71875</v>
      </c>
      <c r="C2261">
        <v>40.200000000000003</v>
      </c>
      <c r="D2261">
        <v>40.200000000000003</v>
      </c>
      <c r="E2261">
        <v>40.200000000000003</v>
      </c>
      <c r="F2261">
        <v>15</v>
      </c>
      <c r="G2261">
        <v>8.6</v>
      </c>
      <c r="H2261">
        <v>5</v>
      </c>
      <c r="I2261" t="s">
        <v>349</v>
      </c>
      <c r="J2261">
        <v>0.42</v>
      </c>
      <c r="K2261">
        <v>9</v>
      </c>
      <c r="L2261" t="s">
        <v>340</v>
      </c>
      <c r="M2261">
        <v>40.200000000000003</v>
      </c>
      <c r="N2261">
        <v>38.6</v>
      </c>
      <c r="O2261">
        <v>38.6</v>
      </c>
      <c r="P2261" t="s">
        <v>337</v>
      </c>
      <c r="Q2261">
        <v>746.1</v>
      </c>
      <c r="R2261">
        <v>0</v>
      </c>
      <c r="S2261">
        <v>0</v>
      </c>
      <c r="T2261">
        <v>652</v>
      </c>
      <c r="U2261">
        <v>4.67</v>
      </c>
      <c r="V2261">
        <v>659</v>
      </c>
      <c r="W2261">
        <v>3.7</v>
      </c>
      <c r="X2261">
        <v>0.13</v>
      </c>
      <c r="Y2261">
        <v>3.8</v>
      </c>
      <c r="Z2261">
        <v>0</v>
      </c>
      <c r="AA2261">
        <v>7.5999999999999998E-2</v>
      </c>
      <c r="AB2261">
        <v>28.7</v>
      </c>
      <c r="AC2261">
        <v>33</v>
      </c>
      <c r="AD2261">
        <v>10.9</v>
      </c>
      <c r="AE2261">
        <v>28.1</v>
      </c>
      <c r="AF2261">
        <v>6.4</v>
      </c>
      <c r="AG2261">
        <v>7.0800000000000002E-2</v>
      </c>
      <c r="AH2261" t="s">
        <v>337</v>
      </c>
      <c r="AI2261" t="s">
        <v>337</v>
      </c>
      <c r="AJ2261">
        <v>0</v>
      </c>
      <c r="AK2261">
        <v>117</v>
      </c>
      <c r="AL2261">
        <v>1</v>
      </c>
      <c r="AM2261">
        <v>100</v>
      </c>
      <c r="AN2261">
        <v>5</v>
      </c>
    </row>
    <row r="2262" spans="1:40" x14ac:dyDescent="0.25">
      <c r="A2262" s="34">
        <v>40750</v>
      </c>
      <c r="B2262" s="220">
        <v>0.72222222222222221</v>
      </c>
      <c r="C2262">
        <v>40.1</v>
      </c>
      <c r="D2262">
        <v>40.200000000000003</v>
      </c>
      <c r="E2262">
        <v>40.1</v>
      </c>
      <c r="F2262">
        <v>15</v>
      </c>
      <c r="G2262">
        <v>8.5</v>
      </c>
      <c r="H2262">
        <v>6</v>
      </c>
      <c r="I2262" t="s">
        <v>341</v>
      </c>
      <c r="J2262">
        <v>0.5</v>
      </c>
      <c r="K2262">
        <v>11</v>
      </c>
      <c r="L2262" t="s">
        <v>340</v>
      </c>
      <c r="M2262">
        <v>40.1</v>
      </c>
      <c r="N2262">
        <v>38.4</v>
      </c>
      <c r="O2262">
        <v>38.4</v>
      </c>
      <c r="P2262" t="s">
        <v>337</v>
      </c>
      <c r="Q2262">
        <v>746.1</v>
      </c>
      <c r="R2262">
        <v>0</v>
      </c>
      <c r="S2262">
        <v>0</v>
      </c>
      <c r="T2262">
        <v>639</v>
      </c>
      <c r="U2262">
        <v>4.58</v>
      </c>
      <c r="V2262">
        <v>643</v>
      </c>
      <c r="W2262">
        <v>3.5</v>
      </c>
      <c r="X2262">
        <v>0.13</v>
      </c>
      <c r="Y2262">
        <v>3.6</v>
      </c>
      <c r="Z2262">
        <v>0</v>
      </c>
      <c r="AA2262">
        <v>7.4999999999999997E-2</v>
      </c>
      <c r="AB2262">
        <v>28.7</v>
      </c>
      <c r="AC2262">
        <v>33</v>
      </c>
      <c r="AD2262">
        <v>10.9</v>
      </c>
      <c r="AE2262">
        <v>28.1</v>
      </c>
      <c r="AF2262">
        <v>6.4</v>
      </c>
      <c r="AG2262">
        <v>7.0800000000000002E-2</v>
      </c>
      <c r="AH2262" t="s">
        <v>337</v>
      </c>
      <c r="AI2262" t="s">
        <v>337</v>
      </c>
      <c r="AJ2262">
        <v>0</v>
      </c>
      <c r="AK2262">
        <v>116</v>
      </c>
      <c r="AL2262">
        <v>1</v>
      </c>
      <c r="AM2262">
        <v>100</v>
      </c>
      <c r="AN2262">
        <v>5</v>
      </c>
    </row>
    <row r="2263" spans="1:40" x14ac:dyDescent="0.25">
      <c r="A2263" s="34">
        <v>40750</v>
      </c>
      <c r="B2263" s="220">
        <v>0.72569444444444453</v>
      </c>
      <c r="C2263">
        <v>40.1</v>
      </c>
      <c r="D2263">
        <v>40.1</v>
      </c>
      <c r="E2263">
        <v>40.1</v>
      </c>
      <c r="F2263">
        <v>15</v>
      </c>
      <c r="G2263">
        <v>8.5</v>
      </c>
      <c r="H2263">
        <v>6</v>
      </c>
      <c r="I2263" t="s">
        <v>341</v>
      </c>
      <c r="J2263">
        <v>0.5</v>
      </c>
      <c r="K2263">
        <v>10</v>
      </c>
      <c r="L2263" t="s">
        <v>338</v>
      </c>
      <c r="M2263">
        <v>40.1</v>
      </c>
      <c r="N2263">
        <v>38.4</v>
      </c>
      <c r="O2263">
        <v>38.4</v>
      </c>
      <c r="P2263" t="s">
        <v>337</v>
      </c>
      <c r="Q2263">
        <v>746.1</v>
      </c>
      <c r="R2263">
        <v>0</v>
      </c>
      <c r="S2263">
        <v>0</v>
      </c>
      <c r="T2263">
        <v>624</v>
      </c>
      <c r="U2263">
        <v>4.47</v>
      </c>
      <c r="V2263">
        <v>631</v>
      </c>
      <c r="W2263">
        <v>3.3</v>
      </c>
      <c r="X2263">
        <v>0.12</v>
      </c>
      <c r="Y2263">
        <v>3.4</v>
      </c>
      <c r="Z2263">
        <v>0</v>
      </c>
      <c r="AA2263">
        <v>7.4999999999999997E-2</v>
      </c>
      <c r="AB2263">
        <v>28.6</v>
      </c>
      <c r="AC2263">
        <v>33</v>
      </c>
      <c r="AD2263">
        <v>10.8</v>
      </c>
      <c r="AE2263">
        <v>27.9</v>
      </c>
      <c r="AF2263">
        <v>6.41</v>
      </c>
      <c r="AG2263">
        <v>7.0800000000000002E-2</v>
      </c>
      <c r="AH2263" t="s">
        <v>337</v>
      </c>
      <c r="AI2263" t="s">
        <v>337</v>
      </c>
      <c r="AJ2263">
        <v>0</v>
      </c>
      <c r="AK2263">
        <v>117</v>
      </c>
      <c r="AL2263">
        <v>1</v>
      </c>
      <c r="AM2263">
        <v>100</v>
      </c>
      <c r="AN2263">
        <v>5</v>
      </c>
    </row>
    <row r="2264" spans="1:40" x14ac:dyDescent="0.25">
      <c r="A2264" s="34">
        <v>40750</v>
      </c>
      <c r="B2264" s="220">
        <v>0.72916666666666663</v>
      </c>
      <c r="C2264">
        <v>40</v>
      </c>
      <c r="D2264">
        <v>40.1</v>
      </c>
      <c r="E2264">
        <v>40</v>
      </c>
      <c r="F2264">
        <v>15</v>
      </c>
      <c r="G2264">
        <v>8.5</v>
      </c>
      <c r="H2264">
        <v>4</v>
      </c>
      <c r="I2264" t="s">
        <v>336</v>
      </c>
      <c r="J2264">
        <v>0.33</v>
      </c>
      <c r="K2264">
        <v>8</v>
      </c>
      <c r="L2264" t="s">
        <v>336</v>
      </c>
      <c r="M2264">
        <v>40</v>
      </c>
      <c r="N2264">
        <v>38.299999999999997</v>
      </c>
      <c r="O2264">
        <v>38.299999999999997</v>
      </c>
      <c r="P2264" t="s">
        <v>337</v>
      </c>
      <c r="Q2264">
        <v>746.1</v>
      </c>
      <c r="R2264">
        <v>0</v>
      </c>
      <c r="S2264">
        <v>0</v>
      </c>
      <c r="T2264">
        <v>609</v>
      </c>
      <c r="U2264">
        <v>4.37</v>
      </c>
      <c r="V2264">
        <v>615</v>
      </c>
      <c r="W2264">
        <v>3.1</v>
      </c>
      <c r="X2264">
        <v>0.11</v>
      </c>
      <c r="Y2264">
        <v>3.2</v>
      </c>
      <c r="Z2264">
        <v>0</v>
      </c>
      <c r="AA2264">
        <v>7.4999999999999997E-2</v>
      </c>
      <c r="AB2264">
        <v>28.6</v>
      </c>
      <c r="AC2264">
        <v>33</v>
      </c>
      <c r="AD2264">
        <v>10.8</v>
      </c>
      <c r="AE2264">
        <v>27.9</v>
      </c>
      <c r="AF2264">
        <v>6.41</v>
      </c>
      <c r="AG2264">
        <v>7.0800000000000002E-2</v>
      </c>
      <c r="AH2264" t="s">
        <v>337</v>
      </c>
      <c r="AI2264" t="s">
        <v>337</v>
      </c>
      <c r="AJ2264">
        <v>0</v>
      </c>
      <c r="AK2264">
        <v>116</v>
      </c>
      <c r="AL2264">
        <v>1</v>
      </c>
      <c r="AM2264">
        <v>100</v>
      </c>
      <c r="AN2264">
        <v>5</v>
      </c>
    </row>
    <row r="2265" spans="1:40" x14ac:dyDescent="0.25">
      <c r="A2265" s="34">
        <v>40750</v>
      </c>
      <c r="B2265" s="220">
        <v>0.73263888888888884</v>
      </c>
      <c r="C2265">
        <v>40.1</v>
      </c>
      <c r="D2265">
        <v>40.1</v>
      </c>
      <c r="E2265">
        <v>40.1</v>
      </c>
      <c r="F2265">
        <v>15</v>
      </c>
      <c r="G2265">
        <v>8.5</v>
      </c>
      <c r="H2265">
        <v>3</v>
      </c>
      <c r="I2265" t="s">
        <v>336</v>
      </c>
      <c r="J2265">
        <v>0.25</v>
      </c>
      <c r="K2265">
        <v>8</v>
      </c>
      <c r="L2265" t="s">
        <v>341</v>
      </c>
      <c r="M2265">
        <v>40.1</v>
      </c>
      <c r="N2265">
        <v>38.4</v>
      </c>
      <c r="O2265">
        <v>38.4</v>
      </c>
      <c r="P2265" t="s">
        <v>337</v>
      </c>
      <c r="Q2265">
        <v>746</v>
      </c>
      <c r="R2265">
        <v>0</v>
      </c>
      <c r="S2265">
        <v>0</v>
      </c>
      <c r="T2265">
        <v>595</v>
      </c>
      <c r="U2265">
        <v>4.26</v>
      </c>
      <c r="V2265">
        <v>601</v>
      </c>
      <c r="W2265">
        <v>3</v>
      </c>
      <c r="X2265">
        <v>0.11</v>
      </c>
      <c r="Y2265">
        <v>3</v>
      </c>
      <c r="Z2265">
        <v>0</v>
      </c>
      <c r="AA2265">
        <v>7.5999999999999998E-2</v>
      </c>
      <c r="AB2265">
        <v>28.6</v>
      </c>
      <c r="AC2265">
        <v>33</v>
      </c>
      <c r="AD2265">
        <v>10.8</v>
      </c>
      <c r="AE2265">
        <v>27.9</v>
      </c>
      <c r="AF2265">
        <v>6.41</v>
      </c>
      <c r="AG2265">
        <v>7.0800000000000002E-2</v>
      </c>
      <c r="AH2265" t="s">
        <v>337</v>
      </c>
      <c r="AI2265" t="s">
        <v>337</v>
      </c>
      <c r="AJ2265">
        <v>0</v>
      </c>
      <c r="AK2265">
        <v>117</v>
      </c>
      <c r="AL2265">
        <v>1</v>
      </c>
      <c r="AM2265">
        <v>100</v>
      </c>
      <c r="AN2265">
        <v>5</v>
      </c>
    </row>
    <row r="2266" spans="1:40" x14ac:dyDescent="0.25">
      <c r="A2266" s="34">
        <v>40750</v>
      </c>
      <c r="B2266" s="220">
        <v>0.73611111111111116</v>
      </c>
      <c r="C2266">
        <v>40.1</v>
      </c>
      <c r="D2266">
        <v>40.1</v>
      </c>
      <c r="E2266">
        <v>40.1</v>
      </c>
      <c r="F2266">
        <v>15</v>
      </c>
      <c r="G2266">
        <v>8.5</v>
      </c>
      <c r="H2266">
        <v>3</v>
      </c>
      <c r="I2266" t="s">
        <v>338</v>
      </c>
      <c r="J2266">
        <v>0.25</v>
      </c>
      <c r="K2266">
        <v>6</v>
      </c>
      <c r="L2266" t="s">
        <v>347</v>
      </c>
      <c r="M2266">
        <v>40.1</v>
      </c>
      <c r="N2266">
        <v>38.4</v>
      </c>
      <c r="O2266">
        <v>38.4</v>
      </c>
      <c r="P2266" t="s">
        <v>337</v>
      </c>
      <c r="Q2266">
        <v>746</v>
      </c>
      <c r="R2266">
        <v>0</v>
      </c>
      <c r="S2266">
        <v>0</v>
      </c>
      <c r="T2266">
        <v>577</v>
      </c>
      <c r="U2266">
        <v>4.1399999999999997</v>
      </c>
      <c r="V2266">
        <v>584</v>
      </c>
      <c r="W2266">
        <v>2.8</v>
      </c>
      <c r="X2266">
        <v>0.1</v>
      </c>
      <c r="Y2266">
        <v>2.8</v>
      </c>
      <c r="Z2266">
        <v>0</v>
      </c>
      <c r="AA2266">
        <v>7.4999999999999997E-2</v>
      </c>
      <c r="AB2266">
        <v>28.5</v>
      </c>
      <c r="AC2266">
        <v>32</v>
      </c>
      <c r="AD2266">
        <v>10.199999999999999</v>
      </c>
      <c r="AE2266">
        <v>27.6</v>
      </c>
      <c r="AF2266">
        <v>6.28</v>
      </c>
      <c r="AG2266">
        <v>7.0800000000000002E-2</v>
      </c>
      <c r="AH2266" t="s">
        <v>337</v>
      </c>
      <c r="AI2266" t="s">
        <v>337</v>
      </c>
      <c r="AJ2266">
        <v>0</v>
      </c>
      <c r="AK2266">
        <v>117</v>
      </c>
      <c r="AL2266">
        <v>1</v>
      </c>
      <c r="AM2266">
        <v>100</v>
      </c>
      <c r="AN2266">
        <v>5</v>
      </c>
    </row>
    <row r="2267" spans="1:40" x14ac:dyDescent="0.25">
      <c r="A2267" s="34">
        <v>40750</v>
      </c>
      <c r="B2267" s="220">
        <v>0.73958333333333337</v>
      </c>
      <c r="C2267">
        <v>40.1</v>
      </c>
      <c r="D2267">
        <v>40.1</v>
      </c>
      <c r="E2267">
        <v>40.1</v>
      </c>
      <c r="F2267">
        <v>14</v>
      </c>
      <c r="G2267">
        <v>7.5</v>
      </c>
      <c r="H2267">
        <v>4</v>
      </c>
      <c r="I2267" t="s">
        <v>338</v>
      </c>
      <c r="J2267">
        <v>0.33</v>
      </c>
      <c r="K2267">
        <v>9</v>
      </c>
      <c r="L2267" t="s">
        <v>338</v>
      </c>
      <c r="M2267">
        <v>40.1</v>
      </c>
      <c r="N2267">
        <v>38.200000000000003</v>
      </c>
      <c r="O2267">
        <v>38.200000000000003</v>
      </c>
      <c r="P2267" t="s">
        <v>337</v>
      </c>
      <c r="Q2267">
        <v>746</v>
      </c>
      <c r="R2267">
        <v>0</v>
      </c>
      <c r="S2267">
        <v>0</v>
      </c>
      <c r="T2267">
        <v>564</v>
      </c>
      <c r="U2267">
        <v>4.04</v>
      </c>
      <c r="V2267">
        <v>573</v>
      </c>
      <c r="W2267">
        <v>2.6</v>
      </c>
      <c r="X2267">
        <v>0.09</v>
      </c>
      <c r="Y2267">
        <v>2.7</v>
      </c>
      <c r="Z2267">
        <v>0</v>
      </c>
      <c r="AA2267">
        <v>7.5999999999999998E-2</v>
      </c>
      <c r="AB2267">
        <v>28.5</v>
      </c>
      <c r="AC2267">
        <v>33</v>
      </c>
      <c r="AD2267">
        <v>10.7</v>
      </c>
      <c r="AE2267">
        <v>27.7</v>
      </c>
      <c r="AF2267">
        <v>6.42</v>
      </c>
      <c r="AG2267">
        <v>7.0800000000000002E-2</v>
      </c>
      <c r="AH2267" t="s">
        <v>337</v>
      </c>
      <c r="AI2267" t="s">
        <v>337</v>
      </c>
      <c r="AJ2267">
        <v>0</v>
      </c>
      <c r="AK2267">
        <v>117</v>
      </c>
      <c r="AL2267">
        <v>1</v>
      </c>
      <c r="AM2267">
        <v>100</v>
      </c>
      <c r="AN2267">
        <v>5</v>
      </c>
    </row>
    <row r="2268" spans="1:40" x14ac:dyDescent="0.25">
      <c r="A2268" s="34">
        <v>40750</v>
      </c>
      <c r="B2268" s="220">
        <v>0.74305555555555547</v>
      </c>
      <c r="C2268">
        <v>40.1</v>
      </c>
      <c r="D2268">
        <v>40.1</v>
      </c>
      <c r="E2268">
        <v>40.1</v>
      </c>
      <c r="F2268">
        <v>15</v>
      </c>
      <c r="G2268">
        <v>8.5</v>
      </c>
      <c r="H2268">
        <v>3</v>
      </c>
      <c r="I2268" t="s">
        <v>340</v>
      </c>
      <c r="J2268">
        <v>0.25</v>
      </c>
      <c r="K2268">
        <v>7</v>
      </c>
      <c r="L2268" t="s">
        <v>340</v>
      </c>
      <c r="M2268">
        <v>40.1</v>
      </c>
      <c r="N2268">
        <v>38.4</v>
      </c>
      <c r="O2268">
        <v>38.4</v>
      </c>
      <c r="P2268" t="s">
        <v>337</v>
      </c>
      <c r="Q2268">
        <v>745.9</v>
      </c>
      <c r="R2268">
        <v>0</v>
      </c>
      <c r="S2268">
        <v>0</v>
      </c>
      <c r="T2268">
        <v>536</v>
      </c>
      <c r="U2268">
        <v>3.84</v>
      </c>
      <c r="V2268">
        <v>554</v>
      </c>
      <c r="W2268">
        <v>2.4</v>
      </c>
      <c r="X2268">
        <v>0.09</v>
      </c>
      <c r="Y2268">
        <v>2.5</v>
      </c>
      <c r="Z2268">
        <v>0</v>
      </c>
      <c r="AA2268">
        <v>7.5999999999999998E-2</v>
      </c>
      <c r="AB2268">
        <v>28.4</v>
      </c>
      <c r="AC2268">
        <v>32</v>
      </c>
      <c r="AD2268">
        <v>10.1</v>
      </c>
      <c r="AE2268">
        <v>27.5</v>
      </c>
      <c r="AF2268">
        <v>6.29</v>
      </c>
      <c r="AG2268">
        <v>7.0900000000000005E-2</v>
      </c>
      <c r="AH2268" t="s">
        <v>337</v>
      </c>
      <c r="AI2268" t="s">
        <v>337</v>
      </c>
      <c r="AJ2268">
        <v>0</v>
      </c>
      <c r="AK2268">
        <v>117</v>
      </c>
      <c r="AL2268">
        <v>1</v>
      </c>
      <c r="AM2268">
        <v>100</v>
      </c>
      <c r="AN2268">
        <v>5</v>
      </c>
    </row>
    <row r="2269" spans="1:40" x14ac:dyDescent="0.25">
      <c r="A2269" s="34">
        <v>40750</v>
      </c>
      <c r="B2269" s="220">
        <v>0.74652777777777779</v>
      </c>
      <c r="C2269">
        <v>40.299999999999997</v>
      </c>
      <c r="D2269">
        <v>40.299999999999997</v>
      </c>
      <c r="E2269">
        <v>40.1</v>
      </c>
      <c r="F2269">
        <v>14</v>
      </c>
      <c r="G2269">
        <v>7.7</v>
      </c>
      <c r="H2269">
        <v>2</v>
      </c>
      <c r="I2269" t="s">
        <v>340</v>
      </c>
      <c r="J2269">
        <v>0.17</v>
      </c>
      <c r="K2269">
        <v>5</v>
      </c>
      <c r="L2269" t="s">
        <v>336</v>
      </c>
      <c r="M2269">
        <v>40.299999999999997</v>
      </c>
      <c r="N2269">
        <v>38.299999999999997</v>
      </c>
      <c r="O2269">
        <v>38.299999999999997</v>
      </c>
      <c r="P2269" t="s">
        <v>337</v>
      </c>
      <c r="Q2269">
        <v>745.9</v>
      </c>
      <c r="R2269">
        <v>0</v>
      </c>
      <c r="S2269">
        <v>0</v>
      </c>
      <c r="T2269">
        <v>530</v>
      </c>
      <c r="U2269">
        <v>3.8</v>
      </c>
      <c r="V2269">
        <v>534</v>
      </c>
      <c r="W2269">
        <v>2.2999999999999998</v>
      </c>
      <c r="X2269">
        <v>0.08</v>
      </c>
      <c r="Y2269">
        <v>2.2999999999999998</v>
      </c>
      <c r="Z2269">
        <v>0</v>
      </c>
      <c r="AA2269">
        <v>7.5999999999999998E-2</v>
      </c>
      <c r="AB2269">
        <v>28.3</v>
      </c>
      <c r="AC2269">
        <v>32</v>
      </c>
      <c r="AD2269">
        <v>10</v>
      </c>
      <c r="AE2269">
        <v>27.3</v>
      </c>
      <c r="AF2269">
        <v>6.29</v>
      </c>
      <c r="AG2269">
        <v>7.0900000000000005E-2</v>
      </c>
      <c r="AH2269" t="s">
        <v>337</v>
      </c>
      <c r="AI2269" t="s">
        <v>337</v>
      </c>
      <c r="AJ2269">
        <v>0</v>
      </c>
      <c r="AK2269">
        <v>117</v>
      </c>
      <c r="AL2269">
        <v>1</v>
      </c>
      <c r="AM2269">
        <v>100</v>
      </c>
      <c r="AN2269">
        <v>5</v>
      </c>
    </row>
    <row r="2270" spans="1:40" x14ac:dyDescent="0.25">
      <c r="A2270" s="34">
        <v>40750</v>
      </c>
      <c r="B2270" s="220">
        <v>0.75</v>
      </c>
      <c r="C2270">
        <v>40.299999999999997</v>
      </c>
      <c r="D2270">
        <v>40.4</v>
      </c>
      <c r="E2270">
        <v>40.299999999999997</v>
      </c>
      <c r="F2270">
        <v>14</v>
      </c>
      <c r="G2270">
        <v>7.7</v>
      </c>
      <c r="H2270">
        <v>4</v>
      </c>
      <c r="I2270" t="s">
        <v>351</v>
      </c>
      <c r="J2270">
        <v>0.33</v>
      </c>
      <c r="K2270">
        <v>9</v>
      </c>
      <c r="L2270" t="s">
        <v>340</v>
      </c>
      <c r="M2270">
        <v>40.299999999999997</v>
      </c>
      <c r="N2270">
        <v>38.4</v>
      </c>
      <c r="O2270">
        <v>38.4</v>
      </c>
      <c r="P2270" t="s">
        <v>337</v>
      </c>
      <c r="Q2270">
        <v>745.9</v>
      </c>
      <c r="R2270">
        <v>0</v>
      </c>
      <c r="S2270">
        <v>0</v>
      </c>
      <c r="T2270">
        <v>509</v>
      </c>
      <c r="U2270">
        <v>3.65</v>
      </c>
      <c r="V2270">
        <v>520</v>
      </c>
      <c r="W2270">
        <v>2.1</v>
      </c>
      <c r="X2270">
        <v>7.0000000000000007E-2</v>
      </c>
      <c r="Y2270">
        <v>2.2000000000000002</v>
      </c>
      <c r="Z2270">
        <v>0</v>
      </c>
      <c r="AA2270">
        <v>7.5999999999999998E-2</v>
      </c>
      <c r="AB2270">
        <v>28.3</v>
      </c>
      <c r="AC2270">
        <v>32</v>
      </c>
      <c r="AD2270">
        <v>10</v>
      </c>
      <c r="AE2270">
        <v>27.3</v>
      </c>
      <c r="AF2270">
        <v>6.29</v>
      </c>
      <c r="AG2270">
        <v>7.0900000000000005E-2</v>
      </c>
      <c r="AH2270" t="s">
        <v>337</v>
      </c>
      <c r="AI2270" t="s">
        <v>337</v>
      </c>
      <c r="AJ2270">
        <v>2.1999999999999999E-2</v>
      </c>
      <c r="AK2270">
        <v>117</v>
      </c>
      <c r="AL2270">
        <v>1</v>
      </c>
      <c r="AM2270">
        <v>100</v>
      </c>
      <c r="AN2270">
        <v>5</v>
      </c>
    </row>
    <row r="2271" spans="1:40" x14ac:dyDescent="0.25">
      <c r="A2271" s="34">
        <v>40750</v>
      </c>
      <c r="B2271" s="220">
        <v>0.75347222222222221</v>
      </c>
      <c r="C2271">
        <v>40.1</v>
      </c>
      <c r="D2271">
        <v>40.299999999999997</v>
      </c>
      <c r="E2271">
        <v>40.1</v>
      </c>
      <c r="F2271">
        <v>14</v>
      </c>
      <c r="G2271">
        <v>7.5</v>
      </c>
      <c r="H2271">
        <v>5</v>
      </c>
      <c r="I2271" t="s">
        <v>340</v>
      </c>
      <c r="J2271">
        <v>0.42</v>
      </c>
      <c r="K2271">
        <v>8</v>
      </c>
      <c r="L2271" t="s">
        <v>340</v>
      </c>
      <c r="M2271">
        <v>40.1</v>
      </c>
      <c r="N2271">
        <v>38.200000000000003</v>
      </c>
      <c r="O2271">
        <v>38.200000000000003</v>
      </c>
      <c r="P2271" t="s">
        <v>337</v>
      </c>
      <c r="Q2271">
        <v>745.9</v>
      </c>
      <c r="R2271">
        <v>0</v>
      </c>
      <c r="S2271">
        <v>0</v>
      </c>
      <c r="T2271">
        <v>492</v>
      </c>
      <c r="U2271">
        <v>3.53</v>
      </c>
      <c r="V2271">
        <v>501</v>
      </c>
      <c r="W2271">
        <v>2</v>
      </c>
      <c r="X2271">
        <v>7.0000000000000007E-2</v>
      </c>
      <c r="Y2271">
        <v>2</v>
      </c>
      <c r="Z2271">
        <v>0</v>
      </c>
      <c r="AA2271">
        <v>7.5999999999999998E-2</v>
      </c>
      <c r="AB2271">
        <v>28.3</v>
      </c>
      <c r="AC2271">
        <v>33</v>
      </c>
      <c r="AD2271">
        <v>10.5</v>
      </c>
      <c r="AE2271">
        <v>27.4</v>
      </c>
      <c r="AF2271">
        <v>6.43</v>
      </c>
      <c r="AG2271">
        <v>7.0900000000000005E-2</v>
      </c>
      <c r="AH2271" t="s">
        <v>337</v>
      </c>
      <c r="AI2271" t="s">
        <v>337</v>
      </c>
      <c r="AJ2271">
        <v>0</v>
      </c>
      <c r="AK2271">
        <v>117</v>
      </c>
      <c r="AL2271">
        <v>1</v>
      </c>
      <c r="AM2271">
        <v>100</v>
      </c>
      <c r="AN2271">
        <v>5</v>
      </c>
    </row>
    <row r="2272" spans="1:40" x14ac:dyDescent="0.25">
      <c r="A2272" s="34">
        <v>40750</v>
      </c>
      <c r="B2272" s="220">
        <v>0.75694444444444453</v>
      </c>
      <c r="C2272">
        <v>40</v>
      </c>
      <c r="D2272">
        <v>40.1</v>
      </c>
      <c r="E2272">
        <v>40</v>
      </c>
      <c r="F2272">
        <v>15</v>
      </c>
      <c r="G2272">
        <v>8.5</v>
      </c>
      <c r="H2272">
        <v>4</v>
      </c>
      <c r="I2272" t="s">
        <v>341</v>
      </c>
      <c r="J2272">
        <v>0.33</v>
      </c>
      <c r="K2272">
        <v>7</v>
      </c>
      <c r="L2272" t="s">
        <v>341</v>
      </c>
      <c r="M2272">
        <v>40</v>
      </c>
      <c r="N2272">
        <v>38.299999999999997</v>
      </c>
      <c r="O2272">
        <v>38.299999999999997</v>
      </c>
      <c r="P2272" t="s">
        <v>337</v>
      </c>
      <c r="Q2272">
        <v>745.8</v>
      </c>
      <c r="R2272">
        <v>0</v>
      </c>
      <c r="S2272">
        <v>0</v>
      </c>
      <c r="T2272">
        <v>472</v>
      </c>
      <c r="U2272">
        <v>3.38</v>
      </c>
      <c r="V2272">
        <v>482</v>
      </c>
      <c r="W2272">
        <v>1.8</v>
      </c>
      <c r="X2272">
        <v>0.06</v>
      </c>
      <c r="Y2272">
        <v>1.9</v>
      </c>
      <c r="Z2272">
        <v>0</v>
      </c>
      <c r="AA2272">
        <v>7.4999999999999997E-2</v>
      </c>
      <c r="AB2272">
        <v>28.2</v>
      </c>
      <c r="AC2272">
        <v>32</v>
      </c>
      <c r="AD2272">
        <v>9.9</v>
      </c>
      <c r="AE2272">
        <v>27.2</v>
      </c>
      <c r="AF2272">
        <v>6.3</v>
      </c>
      <c r="AG2272">
        <v>7.0900000000000005E-2</v>
      </c>
      <c r="AH2272" t="s">
        <v>337</v>
      </c>
      <c r="AI2272" t="s">
        <v>337</v>
      </c>
      <c r="AJ2272">
        <v>0</v>
      </c>
      <c r="AK2272">
        <v>116</v>
      </c>
      <c r="AL2272">
        <v>1</v>
      </c>
      <c r="AM2272">
        <v>100</v>
      </c>
      <c r="AN2272">
        <v>5</v>
      </c>
    </row>
    <row r="2273" spans="1:40" x14ac:dyDescent="0.25">
      <c r="A2273" s="34">
        <v>40750</v>
      </c>
      <c r="B2273" s="220">
        <v>0.76041666666666663</v>
      </c>
      <c r="C2273">
        <v>40.1</v>
      </c>
      <c r="D2273">
        <v>40.1</v>
      </c>
      <c r="E2273">
        <v>39.9</v>
      </c>
      <c r="F2273">
        <v>14</v>
      </c>
      <c r="G2273">
        <v>7.5</v>
      </c>
      <c r="H2273">
        <v>4</v>
      </c>
      <c r="I2273" t="s">
        <v>349</v>
      </c>
      <c r="J2273">
        <v>0.33</v>
      </c>
      <c r="K2273">
        <v>12</v>
      </c>
      <c r="L2273" t="s">
        <v>340</v>
      </c>
      <c r="M2273">
        <v>40.1</v>
      </c>
      <c r="N2273">
        <v>38.1</v>
      </c>
      <c r="O2273">
        <v>38.1</v>
      </c>
      <c r="P2273" t="s">
        <v>337</v>
      </c>
      <c r="Q2273">
        <v>745.8</v>
      </c>
      <c r="R2273">
        <v>0</v>
      </c>
      <c r="S2273">
        <v>0</v>
      </c>
      <c r="T2273">
        <v>456</v>
      </c>
      <c r="U2273">
        <v>3.27</v>
      </c>
      <c r="V2273">
        <v>464</v>
      </c>
      <c r="W2273">
        <v>1.7</v>
      </c>
      <c r="X2273">
        <v>0.06</v>
      </c>
      <c r="Y2273">
        <v>1.7</v>
      </c>
      <c r="Z2273">
        <v>0</v>
      </c>
      <c r="AA2273">
        <v>7.4999999999999997E-2</v>
      </c>
      <c r="AB2273">
        <v>28.2</v>
      </c>
      <c r="AC2273">
        <v>33</v>
      </c>
      <c r="AD2273">
        <v>10.4</v>
      </c>
      <c r="AE2273">
        <v>27.3</v>
      </c>
      <c r="AF2273">
        <v>6.44</v>
      </c>
      <c r="AG2273">
        <v>7.0900000000000005E-2</v>
      </c>
      <c r="AH2273" t="s">
        <v>337</v>
      </c>
      <c r="AI2273" t="s">
        <v>337</v>
      </c>
      <c r="AJ2273">
        <v>0</v>
      </c>
      <c r="AK2273">
        <v>116</v>
      </c>
      <c r="AL2273">
        <v>1</v>
      </c>
      <c r="AM2273">
        <v>100</v>
      </c>
      <c r="AN2273">
        <v>5</v>
      </c>
    </row>
    <row r="2274" spans="1:40" x14ac:dyDescent="0.25">
      <c r="A2274" s="34">
        <v>40750</v>
      </c>
      <c r="B2274" s="220">
        <v>0.76388888888888884</v>
      </c>
      <c r="C2274">
        <v>40.1</v>
      </c>
      <c r="D2274">
        <v>40.1</v>
      </c>
      <c r="E2274">
        <v>40.1</v>
      </c>
      <c r="F2274">
        <v>14</v>
      </c>
      <c r="G2274">
        <v>7.5</v>
      </c>
      <c r="H2274">
        <v>3</v>
      </c>
      <c r="I2274" t="s">
        <v>349</v>
      </c>
      <c r="J2274">
        <v>0.25</v>
      </c>
      <c r="K2274">
        <v>11</v>
      </c>
      <c r="L2274" t="s">
        <v>340</v>
      </c>
      <c r="M2274">
        <v>40.1</v>
      </c>
      <c r="N2274">
        <v>38.200000000000003</v>
      </c>
      <c r="O2274">
        <v>38.200000000000003</v>
      </c>
      <c r="P2274" t="s">
        <v>337</v>
      </c>
      <c r="Q2274">
        <v>745.8</v>
      </c>
      <c r="R2274">
        <v>0</v>
      </c>
      <c r="S2274">
        <v>0</v>
      </c>
      <c r="T2274">
        <v>435</v>
      </c>
      <c r="U2274">
        <v>3.12</v>
      </c>
      <c r="V2274">
        <v>439</v>
      </c>
      <c r="W2274">
        <v>1.5</v>
      </c>
      <c r="X2274">
        <v>0.05</v>
      </c>
      <c r="Y2274">
        <v>1.6</v>
      </c>
      <c r="Z2274">
        <v>0</v>
      </c>
      <c r="AA2274">
        <v>7.5999999999999998E-2</v>
      </c>
      <c r="AB2274">
        <v>28.2</v>
      </c>
      <c r="AC2274">
        <v>32</v>
      </c>
      <c r="AD2274">
        <v>9.9</v>
      </c>
      <c r="AE2274">
        <v>27.2</v>
      </c>
      <c r="AF2274">
        <v>6.3</v>
      </c>
      <c r="AG2274">
        <v>7.0900000000000005E-2</v>
      </c>
      <c r="AH2274" t="s">
        <v>337</v>
      </c>
      <c r="AI2274" t="s">
        <v>337</v>
      </c>
      <c r="AJ2274">
        <v>0</v>
      </c>
      <c r="AK2274">
        <v>116</v>
      </c>
      <c r="AL2274">
        <v>1</v>
      </c>
      <c r="AM2274">
        <v>100</v>
      </c>
      <c r="AN2274">
        <v>5</v>
      </c>
    </row>
    <row r="2275" spans="1:40" x14ac:dyDescent="0.25">
      <c r="A2275" s="34">
        <v>40750</v>
      </c>
      <c r="B2275" s="220">
        <v>0.76736111111111116</v>
      </c>
      <c r="C2275">
        <v>40.299999999999997</v>
      </c>
      <c r="D2275">
        <v>40.299999999999997</v>
      </c>
      <c r="E2275">
        <v>40.1</v>
      </c>
      <c r="F2275">
        <v>14</v>
      </c>
      <c r="G2275">
        <v>7.7</v>
      </c>
      <c r="H2275">
        <v>2</v>
      </c>
      <c r="I2275" t="s">
        <v>350</v>
      </c>
      <c r="J2275">
        <v>0.17</v>
      </c>
      <c r="K2275">
        <v>4</v>
      </c>
      <c r="L2275" t="s">
        <v>351</v>
      </c>
      <c r="M2275">
        <v>40.299999999999997</v>
      </c>
      <c r="N2275">
        <v>38.299999999999997</v>
      </c>
      <c r="O2275">
        <v>38.299999999999997</v>
      </c>
      <c r="P2275" t="s">
        <v>337</v>
      </c>
      <c r="Q2275">
        <v>745.7</v>
      </c>
      <c r="R2275">
        <v>0</v>
      </c>
      <c r="S2275">
        <v>0</v>
      </c>
      <c r="T2275">
        <v>419</v>
      </c>
      <c r="U2275">
        <v>3</v>
      </c>
      <c r="V2275">
        <v>432</v>
      </c>
      <c r="W2275">
        <v>1.4</v>
      </c>
      <c r="X2275">
        <v>0.05</v>
      </c>
      <c r="Y2275">
        <v>1.5</v>
      </c>
      <c r="Z2275">
        <v>0</v>
      </c>
      <c r="AA2275">
        <v>7.5999999999999998E-2</v>
      </c>
      <c r="AB2275">
        <v>28.1</v>
      </c>
      <c r="AC2275">
        <v>32</v>
      </c>
      <c r="AD2275">
        <v>9.8000000000000007</v>
      </c>
      <c r="AE2275">
        <v>27.1</v>
      </c>
      <c r="AF2275">
        <v>6.3</v>
      </c>
      <c r="AG2275">
        <v>7.0900000000000005E-2</v>
      </c>
      <c r="AH2275" t="s">
        <v>337</v>
      </c>
      <c r="AI2275" t="s">
        <v>337</v>
      </c>
      <c r="AJ2275">
        <v>0</v>
      </c>
      <c r="AK2275">
        <v>117</v>
      </c>
      <c r="AL2275">
        <v>1</v>
      </c>
      <c r="AM2275">
        <v>100</v>
      </c>
      <c r="AN2275">
        <v>5</v>
      </c>
    </row>
    <row r="2276" spans="1:40" x14ac:dyDescent="0.25">
      <c r="A2276" s="34">
        <v>40750</v>
      </c>
      <c r="B2276" s="220">
        <v>0.77083333333333337</v>
      </c>
      <c r="C2276">
        <v>40.4</v>
      </c>
      <c r="D2276">
        <v>40.4</v>
      </c>
      <c r="E2276">
        <v>40.299999999999997</v>
      </c>
      <c r="F2276">
        <v>14</v>
      </c>
      <c r="G2276">
        <v>7.7</v>
      </c>
      <c r="H2276">
        <v>3</v>
      </c>
      <c r="I2276" t="s">
        <v>351</v>
      </c>
      <c r="J2276">
        <v>0.25</v>
      </c>
      <c r="K2276">
        <v>5</v>
      </c>
      <c r="L2276" t="s">
        <v>349</v>
      </c>
      <c r="M2276">
        <v>40.4</v>
      </c>
      <c r="N2276">
        <v>38.5</v>
      </c>
      <c r="O2276">
        <v>38.5</v>
      </c>
      <c r="P2276" t="s">
        <v>337</v>
      </c>
      <c r="Q2276">
        <v>745.6</v>
      </c>
      <c r="R2276">
        <v>0</v>
      </c>
      <c r="S2276">
        <v>0</v>
      </c>
      <c r="T2276">
        <v>411</v>
      </c>
      <c r="U2276">
        <v>2.95</v>
      </c>
      <c r="V2276">
        <v>418</v>
      </c>
      <c r="W2276">
        <v>1.3</v>
      </c>
      <c r="X2276">
        <v>0.05</v>
      </c>
      <c r="Y2276">
        <v>1.3</v>
      </c>
      <c r="Z2276">
        <v>0</v>
      </c>
      <c r="AA2276">
        <v>7.6999999999999999E-2</v>
      </c>
      <c r="AB2276">
        <v>28.1</v>
      </c>
      <c r="AC2276">
        <v>32</v>
      </c>
      <c r="AD2276">
        <v>9.8000000000000007</v>
      </c>
      <c r="AE2276">
        <v>27.1</v>
      </c>
      <c r="AF2276">
        <v>6.3</v>
      </c>
      <c r="AG2276">
        <v>7.0900000000000005E-2</v>
      </c>
      <c r="AH2276" t="s">
        <v>337</v>
      </c>
      <c r="AI2276" t="s">
        <v>337</v>
      </c>
      <c r="AJ2276">
        <v>0</v>
      </c>
      <c r="AK2276">
        <v>117</v>
      </c>
      <c r="AL2276">
        <v>1</v>
      </c>
      <c r="AM2276">
        <v>100</v>
      </c>
      <c r="AN2276">
        <v>5</v>
      </c>
    </row>
    <row r="2277" spans="1:40" x14ac:dyDescent="0.25">
      <c r="A2277" s="34">
        <v>40750</v>
      </c>
      <c r="B2277" s="220">
        <v>0.77430555555555547</v>
      </c>
      <c r="C2277">
        <v>40.4</v>
      </c>
      <c r="D2277">
        <v>40.4</v>
      </c>
      <c r="E2277">
        <v>40.4</v>
      </c>
      <c r="F2277">
        <v>14</v>
      </c>
      <c r="G2277">
        <v>7.7</v>
      </c>
      <c r="H2277">
        <v>3</v>
      </c>
      <c r="I2277" t="s">
        <v>349</v>
      </c>
      <c r="J2277">
        <v>0.25</v>
      </c>
      <c r="K2277">
        <v>6</v>
      </c>
      <c r="L2277" t="s">
        <v>349</v>
      </c>
      <c r="M2277">
        <v>40.4</v>
      </c>
      <c r="N2277">
        <v>38.5</v>
      </c>
      <c r="O2277">
        <v>38.5</v>
      </c>
      <c r="P2277" t="s">
        <v>337</v>
      </c>
      <c r="Q2277">
        <v>745.5</v>
      </c>
      <c r="R2277">
        <v>0</v>
      </c>
      <c r="S2277">
        <v>0</v>
      </c>
      <c r="T2277">
        <v>395</v>
      </c>
      <c r="U2277">
        <v>2.83</v>
      </c>
      <c r="V2277">
        <v>403</v>
      </c>
      <c r="W2277">
        <v>1.2</v>
      </c>
      <c r="X2277">
        <v>0.04</v>
      </c>
      <c r="Y2277">
        <v>1.2</v>
      </c>
      <c r="Z2277">
        <v>0</v>
      </c>
      <c r="AA2277">
        <v>7.6999999999999999E-2</v>
      </c>
      <c r="AB2277">
        <v>27.9</v>
      </c>
      <c r="AC2277">
        <v>32</v>
      </c>
      <c r="AD2277">
        <v>9.6999999999999993</v>
      </c>
      <c r="AE2277">
        <v>27</v>
      </c>
      <c r="AF2277">
        <v>6.3</v>
      </c>
      <c r="AG2277">
        <v>7.0999999999999994E-2</v>
      </c>
      <c r="AH2277" t="s">
        <v>337</v>
      </c>
      <c r="AI2277" t="s">
        <v>337</v>
      </c>
      <c r="AJ2277">
        <v>0</v>
      </c>
      <c r="AK2277">
        <v>117</v>
      </c>
      <c r="AL2277">
        <v>1</v>
      </c>
      <c r="AM2277">
        <v>100</v>
      </c>
      <c r="AN2277">
        <v>5</v>
      </c>
    </row>
    <row r="2278" spans="1:40" x14ac:dyDescent="0.25">
      <c r="A2278" s="34">
        <v>40750</v>
      </c>
      <c r="B2278" s="220">
        <v>0.77777777777777779</v>
      </c>
      <c r="C2278">
        <v>40.299999999999997</v>
      </c>
      <c r="D2278">
        <v>40.4</v>
      </c>
      <c r="E2278">
        <v>40.299999999999997</v>
      </c>
      <c r="F2278">
        <v>14</v>
      </c>
      <c r="G2278">
        <v>7.7</v>
      </c>
      <c r="H2278">
        <v>3</v>
      </c>
      <c r="I2278" t="s">
        <v>349</v>
      </c>
      <c r="J2278">
        <v>0.25</v>
      </c>
      <c r="K2278">
        <v>7</v>
      </c>
      <c r="L2278" t="s">
        <v>340</v>
      </c>
      <c r="M2278">
        <v>40.299999999999997</v>
      </c>
      <c r="N2278">
        <v>38.4</v>
      </c>
      <c r="O2278">
        <v>38.4</v>
      </c>
      <c r="P2278" t="s">
        <v>337</v>
      </c>
      <c r="Q2278">
        <v>745.5</v>
      </c>
      <c r="R2278">
        <v>0</v>
      </c>
      <c r="S2278">
        <v>0</v>
      </c>
      <c r="T2278">
        <v>377</v>
      </c>
      <c r="U2278">
        <v>2.7</v>
      </c>
      <c r="V2278">
        <v>385</v>
      </c>
      <c r="W2278">
        <v>1.1000000000000001</v>
      </c>
      <c r="X2278">
        <v>0.04</v>
      </c>
      <c r="Y2278">
        <v>1.1000000000000001</v>
      </c>
      <c r="Z2278">
        <v>0</v>
      </c>
      <c r="AA2278">
        <v>7.5999999999999998E-2</v>
      </c>
      <c r="AB2278">
        <v>27.8</v>
      </c>
      <c r="AC2278">
        <v>32</v>
      </c>
      <c r="AD2278">
        <v>9.6</v>
      </c>
      <c r="AE2278">
        <v>26.9</v>
      </c>
      <c r="AF2278">
        <v>6.31</v>
      </c>
      <c r="AG2278">
        <v>7.0999999999999994E-2</v>
      </c>
      <c r="AH2278" t="s">
        <v>337</v>
      </c>
      <c r="AI2278" t="s">
        <v>337</v>
      </c>
      <c r="AJ2278">
        <v>0</v>
      </c>
      <c r="AK2278">
        <v>117</v>
      </c>
      <c r="AL2278">
        <v>1</v>
      </c>
      <c r="AM2278">
        <v>100</v>
      </c>
      <c r="AN2278">
        <v>5</v>
      </c>
    </row>
    <row r="2279" spans="1:40" x14ac:dyDescent="0.25">
      <c r="A2279" s="34">
        <v>40750</v>
      </c>
      <c r="B2279" s="220">
        <v>0.78125</v>
      </c>
      <c r="C2279">
        <v>40.1</v>
      </c>
      <c r="D2279">
        <v>40.299999999999997</v>
      </c>
      <c r="E2279">
        <v>40.1</v>
      </c>
      <c r="F2279">
        <v>14</v>
      </c>
      <c r="G2279">
        <v>7.5</v>
      </c>
      <c r="H2279">
        <v>4</v>
      </c>
      <c r="I2279" t="s">
        <v>349</v>
      </c>
      <c r="J2279">
        <v>0.33</v>
      </c>
      <c r="K2279">
        <v>8</v>
      </c>
      <c r="L2279" t="s">
        <v>349</v>
      </c>
      <c r="M2279">
        <v>40.1</v>
      </c>
      <c r="N2279">
        <v>38.200000000000003</v>
      </c>
      <c r="O2279">
        <v>38.200000000000003</v>
      </c>
      <c r="P2279" t="s">
        <v>337</v>
      </c>
      <c r="Q2279">
        <v>745.5</v>
      </c>
      <c r="R2279">
        <v>0</v>
      </c>
      <c r="S2279">
        <v>0</v>
      </c>
      <c r="T2279">
        <v>360</v>
      </c>
      <c r="U2279">
        <v>2.58</v>
      </c>
      <c r="V2279">
        <v>367</v>
      </c>
      <c r="W2279">
        <v>1</v>
      </c>
      <c r="X2279">
        <v>0.04</v>
      </c>
      <c r="Y2279">
        <v>1</v>
      </c>
      <c r="Z2279">
        <v>0</v>
      </c>
      <c r="AA2279">
        <v>7.5999999999999998E-2</v>
      </c>
      <c r="AB2279">
        <v>27.8</v>
      </c>
      <c r="AC2279">
        <v>32</v>
      </c>
      <c r="AD2279">
        <v>9.6</v>
      </c>
      <c r="AE2279">
        <v>26.9</v>
      </c>
      <c r="AF2279">
        <v>6.31</v>
      </c>
      <c r="AG2279">
        <v>7.0999999999999994E-2</v>
      </c>
      <c r="AH2279" t="s">
        <v>337</v>
      </c>
      <c r="AI2279" t="s">
        <v>337</v>
      </c>
      <c r="AJ2279">
        <v>0</v>
      </c>
      <c r="AK2279">
        <v>117</v>
      </c>
      <c r="AL2279">
        <v>1</v>
      </c>
      <c r="AM2279">
        <v>100</v>
      </c>
      <c r="AN2279">
        <v>5</v>
      </c>
    </row>
    <row r="2280" spans="1:40" x14ac:dyDescent="0.25">
      <c r="A2280" s="34">
        <v>40750</v>
      </c>
      <c r="B2280" s="220">
        <v>0.78472222222222221</v>
      </c>
      <c r="C2280">
        <v>40</v>
      </c>
      <c r="D2280">
        <v>40.1</v>
      </c>
      <c r="E2280">
        <v>40</v>
      </c>
      <c r="F2280">
        <v>14</v>
      </c>
      <c r="G2280">
        <v>7.4</v>
      </c>
      <c r="H2280">
        <v>6</v>
      </c>
      <c r="I2280" t="s">
        <v>338</v>
      </c>
      <c r="J2280">
        <v>0.5</v>
      </c>
      <c r="K2280">
        <v>10</v>
      </c>
      <c r="L2280" t="s">
        <v>340</v>
      </c>
      <c r="M2280">
        <v>40</v>
      </c>
      <c r="N2280">
        <v>38.1</v>
      </c>
      <c r="O2280">
        <v>38.1</v>
      </c>
      <c r="P2280" t="s">
        <v>337</v>
      </c>
      <c r="Q2280">
        <v>745.4</v>
      </c>
      <c r="R2280">
        <v>0</v>
      </c>
      <c r="S2280">
        <v>0</v>
      </c>
      <c r="T2280">
        <v>341</v>
      </c>
      <c r="U2280">
        <v>2.44</v>
      </c>
      <c r="V2280">
        <v>348</v>
      </c>
      <c r="W2280">
        <v>0.9</v>
      </c>
      <c r="X2280">
        <v>0.03</v>
      </c>
      <c r="Y2280">
        <v>0.9</v>
      </c>
      <c r="Z2280">
        <v>0</v>
      </c>
      <c r="AA2280">
        <v>7.4999999999999997E-2</v>
      </c>
      <c r="AB2280">
        <v>27.8</v>
      </c>
      <c r="AC2280">
        <v>32</v>
      </c>
      <c r="AD2280">
        <v>9.6</v>
      </c>
      <c r="AE2280">
        <v>26.9</v>
      </c>
      <c r="AF2280">
        <v>6.31</v>
      </c>
      <c r="AG2280">
        <v>7.0999999999999994E-2</v>
      </c>
      <c r="AH2280" t="s">
        <v>337</v>
      </c>
      <c r="AI2280" t="s">
        <v>337</v>
      </c>
      <c r="AJ2280">
        <v>0</v>
      </c>
      <c r="AK2280">
        <v>117</v>
      </c>
      <c r="AL2280">
        <v>1</v>
      </c>
      <c r="AM2280">
        <v>100</v>
      </c>
      <c r="AN2280">
        <v>5</v>
      </c>
    </row>
    <row r="2281" spans="1:40" x14ac:dyDescent="0.25">
      <c r="A2281" s="34">
        <v>40750</v>
      </c>
      <c r="B2281" s="220">
        <v>0.78819444444444453</v>
      </c>
      <c r="C2281">
        <v>39.9</v>
      </c>
      <c r="D2281">
        <v>40</v>
      </c>
      <c r="E2281">
        <v>39.9</v>
      </c>
      <c r="F2281">
        <v>15</v>
      </c>
      <c r="G2281">
        <v>8.4</v>
      </c>
      <c r="H2281">
        <v>5</v>
      </c>
      <c r="I2281" t="s">
        <v>338</v>
      </c>
      <c r="J2281">
        <v>0.42</v>
      </c>
      <c r="K2281">
        <v>8</v>
      </c>
      <c r="L2281" t="s">
        <v>338</v>
      </c>
      <c r="M2281">
        <v>39.9</v>
      </c>
      <c r="N2281">
        <v>38.299999999999997</v>
      </c>
      <c r="O2281">
        <v>38.299999999999997</v>
      </c>
      <c r="P2281" t="s">
        <v>337</v>
      </c>
      <c r="Q2281">
        <v>745.4</v>
      </c>
      <c r="R2281">
        <v>0</v>
      </c>
      <c r="S2281">
        <v>0</v>
      </c>
      <c r="T2281">
        <v>324</v>
      </c>
      <c r="U2281">
        <v>2.3199999999999998</v>
      </c>
      <c r="V2281">
        <v>330</v>
      </c>
      <c r="W2281">
        <v>0.8</v>
      </c>
      <c r="X2281">
        <v>0.03</v>
      </c>
      <c r="Y2281">
        <v>0.8</v>
      </c>
      <c r="Z2281">
        <v>0</v>
      </c>
      <c r="AA2281">
        <v>7.4999999999999997E-2</v>
      </c>
      <c r="AB2281">
        <v>27.8</v>
      </c>
      <c r="AC2281">
        <v>32</v>
      </c>
      <c r="AD2281">
        <v>9.6</v>
      </c>
      <c r="AE2281">
        <v>26.8</v>
      </c>
      <c r="AF2281">
        <v>6.31</v>
      </c>
      <c r="AG2281">
        <v>7.0999999999999994E-2</v>
      </c>
      <c r="AH2281" t="s">
        <v>337</v>
      </c>
      <c r="AI2281" t="s">
        <v>337</v>
      </c>
      <c r="AJ2281">
        <v>0</v>
      </c>
      <c r="AK2281">
        <v>117</v>
      </c>
      <c r="AL2281">
        <v>1</v>
      </c>
      <c r="AM2281">
        <v>100</v>
      </c>
      <c r="AN2281">
        <v>5</v>
      </c>
    </row>
    <row r="2282" spans="1:40" x14ac:dyDescent="0.25">
      <c r="A2282" s="34">
        <v>40750</v>
      </c>
      <c r="B2282" s="220">
        <v>0.79166666666666663</v>
      </c>
      <c r="C2282">
        <v>39.799999999999997</v>
      </c>
      <c r="D2282">
        <v>39.9</v>
      </c>
      <c r="E2282">
        <v>39.799999999999997</v>
      </c>
      <c r="F2282">
        <v>15</v>
      </c>
      <c r="G2282">
        <v>8.3000000000000007</v>
      </c>
      <c r="H2282">
        <v>3</v>
      </c>
      <c r="I2282" t="s">
        <v>341</v>
      </c>
      <c r="J2282">
        <v>0.25</v>
      </c>
      <c r="K2282">
        <v>7</v>
      </c>
      <c r="L2282" t="s">
        <v>338</v>
      </c>
      <c r="M2282">
        <v>39.799999999999997</v>
      </c>
      <c r="N2282">
        <v>38.200000000000003</v>
      </c>
      <c r="O2282">
        <v>38.200000000000003</v>
      </c>
      <c r="P2282" t="s">
        <v>337</v>
      </c>
      <c r="Q2282">
        <v>745.4</v>
      </c>
      <c r="R2282">
        <v>0</v>
      </c>
      <c r="S2282">
        <v>0</v>
      </c>
      <c r="T2282">
        <v>307</v>
      </c>
      <c r="U2282">
        <v>2.2000000000000002</v>
      </c>
      <c r="V2282">
        <v>313</v>
      </c>
      <c r="W2282">
        <v>0.7</v>
      </c>
      <c r="X2282">
        <v>0.03</v>
      </c>
      <c r="Y2282">
        <v>0.7</v>
      </c>
      <c r="Z2282">
        <v>0</v>
      </c>
      <c r="AA2282">
        <v>7.4999999999999997E-2</v>
      </c>
      <c r="AB2282">
        <v>27.8</v>
      </c>
      <c r="AC2282">
        <v>32</v>
      </c>
      <c r="AD2282">
        <v>9.6</v>
      </c>
      <c r="AE2282">
        <v>26.8</v>
      </c>
      <c r="AF2282">
        <v>6.31</v>
      </c>
      <c r="AG2282">
        <v>7.0999999999999994E-2</v>
      </c>
      <c r="AH2282" t="s">
        <v>337</v>
      </c>
      <c r="AI2282" t="s">
        <v>337</v>
      </c>
      <c r="AJ2282">
        <v>1.6E-2</v>
      </c>
      <c r="AK2282">
        <v>117</v>
      </c>
      <c r="AL2282">
        <v>1</v>
      </c>
      <c r="AM2282">
        <v>100</v>
      </c>
      <c r="AN2282">
        <v>5</v>
      </c>
    </row>
    <row r="2283" spans="1:40" x14ac:dyDescent="0.25">
      <c r="A2283" s="34">
        <v>40750</v>
      </c>
      <c r="B2283" s="220">
        <v>0.79513888888888884</v>
      </c>
      <c r="C2283">
        <v>39.799999999999997</v>
      </c>
      <c r="D2283">
        <v>39.799999999999997</v>
      </c>
      <c r="E2283">
        <v>39.799999999999997</v>
      </c>
      <c r="F2283">
        <v>14</v>
      </c>
      <c r="G2283">
        <v>7.3</v>
      </c>
      <c r="H2283">
        <v>4</v>
      </c>
      <c r="I2283" t="s">
        <v>336</v>
      </c>
      <c r="J2283">
        <v>0.33</v>
      </c>
      <c r="K2283">
        <v>11</v>
      </c>
      <c r="L2283" t="s">
        <v>340</v>
      </c>
      <c r="M2283">
        <v>39.799999999999997</v>
      </c>
      <c r="N2283">
        <v>37.799999999999997</v>
      </c>
      <c r="O2283">
        <v>37.799999999999997</v>
      </c>
      <c r="P2283" t="s">
        <v>337</v>
      </c>
      <c r="Q2283">
        <v>745.5</v>
      </c>
      <c r="R2283">
        <v>0</v>
      </c>
      <c r="S2283">
        <v>0</v>
      </c>
      <c r="T2283">
        <v>293</v>
      </c>
      <c r="U2283">
        <v>2.1</v>
      </c>
      <c r="V2283">
        <v>299</v>
      </c>
      <c r="W2283">
        <v>0.6</v>
      </c>
      <c r="X2283">
        <v>0.02</v>
      </c>
      <c r="Y2283">
        <v>0.6</v>
      </c>
      <c r="Z2283">
        <v>0</v>
      </c>
      <c r="AA2283">
        <v>7.3999999999999996E-2</v>
      </c>
      <c r="AB2283">
        <v>27.7</v>
      </c>
      <c r="AC2283">
        <v>32</v>
      </c>
      <c r="AD2283">
        <v>9.5</v>
      </c>
      <c r="AE2283">
        <v>26.7</v>
      </c>
      <c r="AF2283">
        <v>6.31</v>
      </c>
      <c r="AG2283">
        <v>7.0999999999999994E-2</v>
      </c>
      <c r="AH2283" t="s">
        <v>337</v>
      </c>
      <c r="AI2283" t="s">
        <v>337</v>
      </c>
      <c r="AJ2283">
        <v>0</v>
      </c>
      <c r="AK2283">
        <v>117</v>
      </c>
      <c r="AL2283">
        <v>1</v>
      </c>
      <c r="AM2283">
        <v>100</v>
      </c>
      <c r="AN2283">
        <v>5</v>
      </c>
    </row>
    <row r="2284" spans="1:40" x14ac:dyDescent="0.25">
      <c r="A2284" s="34">
        <v>40750</v>
      </c>
      <c r="B2284" s="220">
        <v>0.79861111111111116</v>
      </c>
      <c r="C2284">
        <v>39.6</v>
      </c>
      <c r="D2284">
        <v>39.799999999999997</v>
      </c>
      <c r="E2284">
        <v>39.6</v>
      </c>
      <c r="F2284">
        <v>14</v>
      </c>
      <c r="G2284">
        <v>7.1</v>
      </c>
      <c r="H2284">
        <v>5</v>
      </c>
      <c r="I2284" t="s">
        <v>338</v>
      </c>
      <c r="J2284">
        <v>0.42</v>
      </c>
      <c r="K2284">
        <v>10</v>
      </c>
      <c r="L2284" t="s">
        <v>340</v>
      </c>
      <c r="M2284">
        <v>39.6</v>
      </c>
      <c r="N2284">
        <v>37.6</v>
      </c>
      <c r="O2284">
        <v>37.6</v>
      </c>
      <c r="P2284" t="s">
        <v>337</v>
      </c>
      <c r="Q2284">
        <v>745.4</v>
      </c>
      <c r="R2284">
        <v>0</v>
      </c>
      <c r="S2284">
        <v>0</v>
      </c>
      <c r="T2284">
        <v>276</v>
      </c>
      <c r="U2284">
        <v>1.98</v>
      </c>
      <c r="V2284">
        <v>285</v>
      </c>
      <c r="W2284">
        <v>0.5</v>
      </c>
      <c r="X2284">
        <v>0.02</v>
      </c>
      <c r="Y2284">
        <v>0.5</v>
      </c>
      <c r="Z2284">
        <v>0</v>
      </c>
      <c r="AA2284">
        <v>7.3999999999999996E-2</v>
      </c>
      <c r="AB2284">
        <v>27.7</v>
      </c>
      <c r="AC2284">
        <v>32</v>
      </c>
      <c r="AD2284">
        <v>9.5</v>
      </c>
      <c r="AE2284">
        <v>26.7</v>
      </c>
      <c r="AF2284">
        <v>6.31</v>
      </c>
      <c r="AG2284">
        <v>7.0999999999999994E-2</v>
      </c>
      <c r="AH2284" t="s">
        <v>337</v>
      </c>
      <c r="AI2284" t="s">
        <v>337</v>
      </c>
      <c r="AJ2284">
        <v>0</v>
      </c>
      <c r="AK2284">
        <v>117</v>
      </c>
      <c r="AL2284">
        <v>1</v>
      </c>
      <c r="AM2284">
        <v>100</v>
      </c>
      <c r="AN2284">
        <v>5</v>
      </c>
    </row>
    <row r="2285" spans="1:40" x14ac:dyDescent="0.25">
      <c r="A2285" s="34">
        <v>40750</v>
      </c>
      <c r="B2285" s="220">
        <v>0.80208333333333337</v>
      </c>
      <c r="C2285">
        <v>39.4</v>
      </c>
      <c r="D2285">
        <v>39.6</v>
      </c>
      <c r="E2285">
        <v>39.4</v>
      </c>
      <c r="F2285">
        <v>15</v>
      </c>
      <c r="G2285">
        <v>8</v>
      </c>
      <c r="H2285">
        <v>4</v>
      </c>
      <c r="I2285" t="s">
        <v>338</v>
      </c>
      <c r="J2285">
        <v>0.33</v>
      </c>
      <c r="K2285">
        <v>7</v>
      </c>
      <c r="L2285" t="s">
        <v>338</v>
      </c>
      <c r="M2285">
        <v>39.4</v>
      </c>
      <c r="N2285">
        <v>37.700000000000003</v>
      </c>
      <c r="O2285">
        <v>37.700000000000003</v>
      </c>
      <c r="P2285" t="s">
        <v>337</v>
      </c>
      <c r="Q2285">
        <v>745.4</v>
      </c>
      <c r="R2285">
        <v>0</v>
      </c>
      <c r="S2285">
        <v>0</v>
      </c>
      <c r="T2285">
        <v>257</v>
      </c>
      <c r="U2285">
        <v>1.84</v>
      </c>
      <c r="V2285">
        <v>264</v>
      </c>
      <c r="W2285">
        <v>0.1</v>
      </c>
      <c r="X2285">
        <v>0</v>
      </c>
      <c r="Y2285">
        <v>0.5</v>
      </c>
      <c r="Z2285">
        <v>0</v>
      </c>
      <c r="AA2285">
        <v>7.2999999999999995E-2</v>
      </c>
      <c r="AB2285">
        <v>27.6</v>
      </c>
      <c r="AC2285">
        <v>32</v>
      </c>
      <c r="AD2285">
        <v>9.4</v>
      </c>
      <c r="AE2285">
        <v>26.6</v>
      </c>
      <c r="AF2285">
        <v>6.32</v>
      </c>
      <c r="AG2285">
        <v>7.1099999999999997E-2</v>
      </c>
      <c r="AH2285" t="s">
        <v>337</v>
      </c>
      <c r="AI2285" t="s">
        <v>337</v>
      </c>
      <c r="AJ2285">
        <v>0</v>
      </c>
      <c r="AK2285">
        <v>117</v>
      </c>
      <c r="AL2285">
        <v>1</v>
      </c>
      <c r="AM2285">
        <v>100</v>
      </c>
      <c r="AN2285">
        <v>5</v>
      </c>
    </row>
    <row r="2286" spans="1:40" x14ac:dyDescent="0.25">
      <c r="A2286" s="34">
        <v>40750</v>
      </c>
      <c r="B2286" s="220">
        <v>0.80555555555555547</v>
      </c>
      <c r="C2286">
        <v>39.4</v>
      </c>
      <c r="D2286">
        <v>39.5</v>
      </c>
      <c r="E2286">
        <v>39.4</v>
      </c>
      <c r="F2286">
        <v>15</v>
      </c>
      <c r="G2286">
        <v>8</v>
      </c>
      <c r="H2286">
        <v>7</v>
      </c>
      <c r="I2286" t="s">
        <v>338</v>
      </c>
      <c r="J2286">
        <v>0.57999999999999996</v>
      </c>
      <c r="K2286">
        <v>11</v>
      </c>
      <c r="L2286" t="s">
        <v>340</v>
      </c>
      <c r="M2286">
        <v>39.4</v>
      </c>
      <c r="N2286">
        <v>37.700000000000003</v>
      </c>
      <c r="O2286">
        <v>37.700000000000003</v>
      </c>
      <c r="P2286" t="s">
        <v>337</v>
      </c>
      <c r="Q2286">
        <v>745.4</v>
      </c>
      <c r="R2286">
        <v>0</v>
      </c>
      <c r="S2286">
        <v>0</v>
      </c>
      <c r="T2286">
        <v>240</v>
      </c>
      <c r="U2286">
        <v>1.72</v>
      </c>
      <c r="V2286">
        <v>248</v>
      </c>
      <c r="W2286">
        <v>0</v>
      </c>
      <c r="X2286">
        <v>0</v>
      </c>
      <c r="Y2286">
        <v>0</v>
      </c>
      <c r="Z2286">
        <v>0</v>
      </c>
      <c r="AA2286">
        <v>7.2999999999999995E-2</v>
      </c>
      <c r="AB2286">
        <v>27.6</v>
      </c>
      <c r="AC2286">
        <v>32</v>
      </c>
      <c r="AD2286">
        <v>9.4</v>
      </c>
      <c r="AE2286">
        <v>26.6</v>
      </c>
      <c r="AF2286">
        <v>6.32</v>
      </c>
      <c r="AG2286">
        <v>7.1099999999999997E-2</v>
      </c>
      <c r="AH2286" t="s">
        <v>337</v>
      </c>
      <c r="AI2286" t="s">
        <v>337</v>
      </c>
      <c r="AJ2286">
        <v>0</v>
      </c>
      <c r="AK2286">
        <v>117</v>
      </c>
      <c r="AL2286">
        <v>1</v>
      </c>
      <c r="AM2286">
        <v>100</v>
      </c>
      <c r="AN2286">
        <v>5</v>
      </c>
    </row>
    <row r="2287" spans="1:40" x14ac:dyDescent="0.25">
      <c r="A2287" s="34">
        <v>40750</v>
      </c>
      <c r="B2287" s="220">
        <v>0.80902777777777779</v>
      </c>
      <c r="C2287">
        <v>39.200000000000003</v>
      </c>
      <c r="D2287">
        <v>39.4</v>
      </c>
      <c r="E2287">
        <v>39.200000000000003</v>
      </c>
      <c r="F2287">
        <v>15</v>
      </c>
      <c r="G2287">
        <v>7.8</v>
      </c>
      <c r="H2287">
        <v>9</v>
      </c>
      <c r="I2287" t="s">
        <v>340</v>
      </c>
      <c r="J2287">
        <v>0.75</v>
      </c>
      <c r="K2287">
        <v>13</v>
      </c>
      <c r="L2287" t="s">
        <v>340</v>
      </c>
      <c r="M2287">
        <v>39.200000000000003</v>
      </c>
      <c r="N2287">
        <v>37.4</v>
      </c>
      <c r="O2287">
        <v>37.5</v>
      </c>
      <c r="P2287" t="s">
        <v>337</v>
      </c>
      <c r="Q2287">
        <v>745.4</v>
      </c>
      <c r="R2287">
        <v>0</v>
      </c>
      <c r="S2287">
        <v>0</v>
      </c>
      <c r="T2287">
        <v>218</v>
      </c>
      <c r="U2287">
        <v>1.56</v>
      </c>
      <c r="V2287">
        <v>230</v>
      </c>
      <c r="W2287">
        <v>0</v>
      </c>
      <c r="X2287">
        <v>0</v>
      </c>
      <c r="Y2287">
        <v>0</v>
      </c>
      <c r="Z2287">
        <v>0</v>
      </c>
      <c r="AA2287">
        <v>7.1999999999999995E-2</v>
      </c>
      <c r="AB2287">
        <v>27.4</v>
      </c>
      <c r="AC2287">
        <v>32</v>
      </c>
      <c r="AD2287">
        <v>9.3000000000000007</v>
      </c>
      <c r="AE2287">
        <v>26.5</v>
      </c>
      <c r="AF2287">
        <v>6.32</v>
      </c>
      <c r="AG2287">
        <v>7.1099999999999997E-2</v>
      </c>
      <c r="AH2287" t="s">
        <v>337</v>
      </c>
      <c r="AI2287" t="s">
        <v>337</v>
      </c>
      <c r="AJ2287">
        <v>0</v>
      </c>
      <c r="AK2287">
        <v>117</v>
      </c>
      <c r="AL2287">
        <v>1</v>
      </c>
      <c r="AM2287">
        <v>100</v>
      </c>
      <c r="AN2287">
        <v>5</v>
      </c>
    </row>
    <row r="2288" spans="1:40" x14ac:dyDescent="0.25">
      <c r="A2288" s="34">
        <v>40750</v>
      </c>
      <c r="B2288" s="220">
        <v>0.8125</v>
      </c>
      <c r="C2288">
        <v>39.1</v>
      </c>
      <c r="D2288">
        <v>39.200000000000003</v>
      </c>
      <c r="E2288">
        <v>39.1</v>
      </c>
      <c r="F2288">
        <v>15</v>
      </c>
      <c r="G2288">
        <v>7.8</v>
      </c>
      <c r="H2288">
        <v>5</v>
      </c>
      <c r="I2288" t="s">
        <v>340</v>
      </c>
      <c r="J2288">
        <v>0.42</v>
      </c>
      <c r="K2288">
        <v>9</v>
      </c>
      <c r="L2288" t="s">
        <v>340</v>
      </c>
      <c r="M2288">
        <v>39.1</v>
      </c>
      <c r="N2288">
        <v>37.299999999999997</v>
      </c>
      <c r="O2288">
        <v>37.299999999999997</v>
      </c>
      <c r="P2288" t="s">
        <v>337</v>
      </c>
      <c r="Q2288">
        <v>745.4</v>
      </c>
      <c r="R2288">
        <v>0</v>
      </c>
      <c r="S2288">
        <v>0</v>
      </c>
      <c r="T2288">
        <v>205</v>
      </c>
      <c r="U2288">
        <v>1.47</v>
      </c>
      <c r="V2288">
        <v>211</v>
      </c>
      <c r="W2288">
        <v>0</v>
      </c>
      <c r="X2288">
        <v>0</v>
      </c>
      <c r="Y2288">
        <v>0</v>
      </c>
      <c r="Z2288">
        <v>0</v>
      </c>
      <c r="AA2288">
        <v>7.1999999999999995E-2</v>
      </c>
      <c r="AB2288">
        <v>27.3</v>
      </c>
      <c r="AC2288">
        <v>32</v>
      </c>
      <c r="AD2288">
        <v>9.1999999999999993</v>
      </c>
      <c r="AE2288">
        <v>26.3</v>
      </c>
      <c r="AF2288">
        <v>6.33</v>
      </c>
      <c r="AG2288">
        <v>7.1099999999999997E-2</v>
      </c>
      <c r="AH2288" t="s">
        <v>337</v>
      </c>
      <c r="AI2288" t="s">
        <v>337</v>
      </c>
      <c r="AJ2288">
        <v>0</v>
      </c>
      <c r="AK2288">
        <v>117</v>
      </c>
      <c r="AL2288">
        <v>1</v>
      </c>
      <c r="AM2288">
        <v>100</v>
      </c>
      <c r="AN2288">
        <v>5</v>
      </c>
    </row>
    <row r="2289" spans="1:40" x14ac:dyDescent="0.25">
      <c r="A2289" s="34">
        <v>40750</v>
      </c>
      <c r="B2289" s="220">
        <v>0.81597222222222221</v>
      </c>
      <c r="C2289">
        <v>39.1</v>
      </c>
      <c r="D2289">
        <v>39.1</v>
      </c>
      <c r="E2289">
        <v>39.1</v>
      </c>
      <c r="F2289">
        <v>15</v>
      </c>
      <c r="G2289">
        <v>7.7</v>
      </c>
      <c r="H2289">
        <v>8</v>
      </c>
      <c r="I2289" t="s">
        <v>340</v>
      </c>
      <c r="J2289">
        <v>0.67</v>
      </c>
      <c r="K2289">
        <v>12</v>
      </c>
      <c r="L2289" t="s">
        <v>340</v>
      </c>
      <c r="M2289">
        <v>39.1</v>
      </c>
      <c r="N2289">
        <v>37.299999999999997</v>
      </c>
      <c r="O2289">
        <v>37.299999999999997</v>
      </c>
      <c r="P2289" t="s">
        <v>337</v>
      </c>
      <c r="Q2289">
        <v>745.4</v>
      </c>
      <c r="R2289">
        <v>0</v>
      </c>
      <c r="S2289">
        <v>0</v>
      </c>
      <c r="T2289">
        <v>186</v>
      </c>
      <c r="U2289">
        <v>1.33</v>
      </c>
      <c r="V2289">
        <v>193</v>
      </c>
      <c r="W2289">
        <v>0</v>
      </c>
      <c r="X2289">
        <v>0</v>
      </c>
      <c r="Y2289">
        <v>0</v>
      </c>
      <c r="Z2289">
        <v>0</v>
      </c>
      <c r="AA2289">
        <v>7.1999999999999995E-2</v>
      </c>
      <c r="AB2289">
        <v>27.2</v>
      </c>
      <c r="AC2289">
        <v>32</v>
      </c>
      <c r="AD2289">
        <v>9.1</v>
      </c>
      <c r="AE2289">
        <v>26.2</v>
      </c>
      <c r="AF2289">
        <v>6.33</v>
      </c>
      <c r="AG2289">
        <v>7.1199999999999999E-2</v>
      </c>
      <c r="AH2289" t="s">
        <v>337</v>
      </c>
      <c r="AI2289" t="s">
        <v>337</v>
      </c>
      <c r="AJ2289">
        <v>0</v>
      </c>
      <c r="AK2289">
        <v>117</v>
      </c>
      <c r="AL2289">
        <v>1</v>
      </c>
      <c r="AM2289">
        <v>100</v>
      </c>
      <c r="AN2289">
        <v>5</v>
      </c>
    </row>
    <row r="2290" spans="1:40" x14ac:dyDescent="0.25">
      <c r="A2290" s="34">
        <v>40750</v>
      </c>
      <c r="B2290" s="220">
        <v>0.81944444444444453</v>
      </c>
      <c r="C2290">
        <v>38.9</v>
      </c>
      <c r="D2290">
        <v>39.1</v>
      </c>
      <c r="E2290">
        <v>38.9</v>
      </c>
      <c r="F2290">
        <v>15</v>
      </c>
      <c r="G2290">
        <v>7.6</v>
      </c>
      <c r="H2290">
        <v>7</v>
      </c>
      <c r="I2290" t="s">
        <v>340</v>
      </c>
      <c r="J2290">
        <v>0.57999999999999996</v>
      </c>
      <c r="K2290">
        <v>12</v>
      </c>
      <c r="L2290" t="s">
        <v>340</v>
      </c>
      <c r="M2290">
        <v>38.9</v>
      </c>
      <c r="N2290">
        <v>37.1</v>
      </c>
      <c r="O2290">
        <v>37.1</v>
      </c>
      <c r="P2290" t="s">
        <v>337</v>
      </c>
      <c r="Q2290">
        <v>745.4</v>
      </c>
      <c r="R2290">
        <v>0</v>
      </c>
      <c r="S2290">
        <v>0</v>
      </c>
      <c r="T2290">
        <v>170</v>
      </c>
      <c r="U2290">
        <v>1.22</v>
      </c>
      <c r="V2290">
        <v>178</v>
      </c>
      <c r="W2290">
        <v>0</v>
      </c>
      <c r="X2290">
        <v>0</v>
      </c>
      <c r="Y2290">
        <v>0</v>
      </c>
      <c r="Z2290">
        <v>0</v>
      </c>
      <c r="AA2290">
        <v>7.0999999999999994E-2</v>
      </c>
      <c r="AB2290">
        <v>27.2</v>
      </c>
      <c r="AC2290">
        <v>32</v>
      </c>
      <c r="AD2290">
        <v>9.1</v>
      </c>
      <c r="AE2290">
        <v>26.2</v>
      </c>
      <c r="AF2290">
        <v>6.33</v>
      </c>
      <c r="AG2290">
        <v>7.1199999999999999E-2</v>
      </c>
      <c r="AH2290" t="s">
        <v>337</v>
      </c>
      <c r="AI2290" t="s">
        <v>337</v>
      </c>
      <c r="AJ2290">
        <v>0</v>
      </c>
      <c r="AK2290">
        <v>117</v>
      </c>
      <c r="AL2290">
        <v>1</v>
      </c>
      <c r="AM2290">
        <v>100</v>
      </c>
      <c r="AN2290">
        <v>5</v>
      </c>
    </row>
    <row r="2291" spans="1:40" x14ac:dyDescent="0.25">
      <c r="A2291" s="34">
        <v>40750</v>
      </c>
      <c r="B2291" s="220">
        <v>0.82291666666666663</v>
      </c>
      <c r="C2291">
        <v>38.799999999999997</v>
      </c>
      <c r="D2291">
        <v>38.9</v>
      </c>
      <c r="E2291">
        <v>38.799999999999997</v>
      </c>
      <c r="F2291">
        <v>15</v>
      </c>
      <c r="G2291">
        <v>7.5</v>
      </c>
      <c r="H2291">
        <v>8</v>
      </c>
      <c r="I2291" t="s">
        <v>338</v>
      </c>
      <c r="J2291">
        <v>0.67</v>
      </c>
      <c r="K2291">
        <v>13</v>
      </c>
      <c r="L2291" t="s">
        <v>340</v>
      </c>
      <c r="M2291">
        <v>38.799999999999997</v>
      </c>
      <c r="N2291">
        <v>37.1</v>
      </c>
      <c r="O2291">
        <v>37.1</v>
      </c>
      <c r="P2291" t="s">
        <v>337</v>
      </c>
      <c r="Q2291">
        <v>745.4</v>
      </c>
      <c r="R2291">
        <v>0</v>
      </c>
      <c r="S2291">
        <v>0</v>
      </c>
      <c r="T2291">
        <v>150</v>
      </c>
      <c r="U2291">
        <v>1.08</v>
      </c>
      <c r="V2291">
        <v>158</v>
      </c>
      <c r="W2291">
        <v>0</v>
      </c>
      <c r="X2291">
        <v>0</v>
      </c>
      <c r="Y2291">
        <v>0</v>
      </c>
      <c r="Z2291">
        <v>0</v>
      </c>
      <c r="AA2291">
        <v>7.0999999999999994E-2</v>
      </c>
      <c r="AB2291">
        <v>27.1</v>
      </c>
      <c r="AC2291">
        <v>32</v>
      </c>
      <c r="AD2291">
        <v>9</v>
      </c>
      <c r="AE2291">
        <v>26.1</v>
      </c>
      <c r="AF2291">
        <v>6.33</v>
      </c>
      <c r="AG2291">
        <v>7.1199999999999999E-2</v>
      </c>
      <c r="AH2291" t="s">
        <v>337</v>
      </c>
      <c r="AI2291" t="s">
        <v>337</v>
      </c>
      <c r="AJ2291">
        <v>0</v>
      </c>
      <c r="AK2291">
        <v>117</v>
      </c>
      <c r="AL2291">
        <v>1</v>
      </c>
      <c r="AM2291">
        <v>100</v>
      </c>
      <c r="AN2291">
        <v>5</v>
      </c>
    </row>
    <row r="2292" spans="1:40" x14ac:dyDescent="0.25">
      <c r="A2292" s="34">
        <v>40750</v>
      </c>
      <c r="B2292" s="220">
        <v>0.82638888888888884</v>
      </c>
      <c r="C2292">
        <v>38.9</v>
      </c>
      <c r="D2292">
        <v>38.9</v>
      </c>
      <c r="E2292">
        <v>38.799999999999997</v>
      </c>
      <c r="F2292">
        <v>15</v>
      </c>
      <c r="G2292">
        <v>7.6</v>
      </c>
      <c r="H2292">
        <v>6</v>
      </c>
      <c r="I2292" t="s">
        <v>336</v>
      </c>
      <c r="J2292">
        <v>0.5</v>
      </c>
      <c r="K2292">
        <v>10</v>
      </c>
      <c r="L2292" t="s">
        <v>336</v>
      </c>
      <c r="M2292">
        <v>38.9</v>
      </c>
      <c r="N2292">
        <v>37.1</v>
      </c>
      <c r="O2292">
        <v>37.1</v>
      </c>
      <c r="P2292" t="s">
        <v>337</v>
      </c>
      <c r="Q2292">
        <v>745.4</v>
      </c>
      <c r="R2292">
        <v>0</v>
      </c>
      <c r="S2292">
        <v>0</v>
      </c>
      <c r="T2292">
        <v>127</v>
      </c>
      <c r="U2292">
        <v>0.91</v>
      </c>
      <c r="V2292">
        <v>137</v>
      </c>
      <c r="W2292">
        <v>0</v>
      </c>
      <c r="X2292">
        <v>0</v>
      </c>
      <c r="Y2292">
        <v>0</v>
      </c>
      <c r="Z2292">
        <v>0</v>
      </c>
      <c r="AA2292">
        <v>7.0999999999999994E-2</v>
      </c>
      <c r="AB2292">
        <v>27.1</v>
      </c>
      <c r="AC2292">
        <v>32</v>
      </c>
      <c r="AD2292">
        <v>9</v>
      </c>
      <c r="AE2292">
        <v>26.1</v>
      </c>
      <c r="AF2292">
        <v>6.33</v>
      </c>
      <c r="AG2292">
        <v>7.1199999999999999E-2</v>
      </c>
      <c r="AH2292" t="s">
        <v>337</v>
      </c>
      <c r="AI2292" t="s">
        <v>337</v>
      </c>
      <c r="AJ2292">
        <v>0</v>
      </c>
      <c r="AK2292">
        <v>117</v>
      </c>
      <c r="AL2292">
        <v>1</v>
      </c>
      <c r="AM2292">
        <v>100</v>
      </c>
      <c r="AN2292">
        <v>5</v>
      </c>
    </row>
    <row r="2293" spans="1:40" x14ac:dyDescent="0.25">
      <c r="A2293" s="34">
        <v>40750</v>
      </c>
      <c r="B2293" s="220">
        <v>0.82986111111111116</v>
      </c>
      <c r="C2293">
        <v>38.799999999999997</v>
      </c>
      <c r="D2293">
        <v>38.9</v>
      </c>
      <c r="E2293">
        <v>38.799999999999997</v>
      </c>
      <c r="F2293">
        <v>15</v>
      </c>
      <c r="G2293">
        <v>7.5</v>
      </c>
      <c r="H2293">
        <v>6</v>
      </c>
      <c r="I2293" t="s">
        <v>338</v>
      </c>
      <c r="J2293">
        <v>0.5</v>
      </c>
      <c r="K2293">
        <v>8</v>
      </c>
      <c r="L2293" t="s">
        <v>340</v>
      </c>
      <c r="M2293">
        <v>38.799999999999997</v>
      </c>
      <c r="N2293">
        <v>37</v>
      </c>
      <c r="O2293">
        <v>37</v>
      </c>
      <c r="P2293" t="s">
        <v>337</v>
      </c>
      <c r="Q2293">
        <v>745.5</v>
      </c>
      <c r="R2293">
        <v>0</v>
      </c>
      <c r="S2293">
        <v>0</v>
      </c>
      <c r="T2293">
        <v>106</v>
      </c>
      <c r="U2293">
        <v>0.76</v>
      </c>
      <c r="V2293">
        <v>113</v>
      </c>
      <c r="W2293">
        <v>0</v>
      </c>
      <c r="X2293">
        <v>0</v>
      </c>
      <c r="Y2293">
        <v>0</v>
      </c>
      <c r="Z2293">
        <v>0</v>
      </c>
      <c r="AA2293">
        <v>7.0999999999999994E-2</v>
      </c>
      <c r="AB2293">
        <v>27.1</v>
      </c>
      <c r="AC2293">
        <v>32</v>
      </c>
      <c r="AD2293">
        <v>9</v>
      </c>
      <c r="AE2293">
        <v>26.1</v>
      </c>
      <c r="AF2293">
        <v>6.33</v>
      </c>
      <c r="AG2293">
        <v>7.1199999999999999E-2</v>
      </c>
      <c r="AH2293" t="s">
        <v>337</v>
      </c>
      <c r="AI2293" t="s">
        <v>337</v>
      </c>
      <c r="AJ2293">
        <v>0</v>
      </c>
      <c r="AK2293">
        <v>117</v>
      </c>
      <c r="AL2293">
        <v>1</v>
      </c>
      <c r="AM2293">
        <v>100</v>
      </c>
      <c r="AN2293">
        <v>5</v>
      </c>
    </row>
    <row r="2294" spans="1:40" x14ac:dyDescent="0.25">
      <c r="A2294" s="34">
        <v>40750</v>
      </c>
      <c r="B2294" s="220">
        <v>0.83333333333333337</v>
      </c>
      <c r="C2294">
        <v>38.6</v>
      </c>
      <c r="D2294">
        <v>38.799999999999997</v>
      </c>
      <c r="E2294">
        <v>38.6</v>
      </c>
      <c r="F2294">
        <v>16</v>
      </c>
      <c r="G2294">
        <v>8.3000000000000007</v>
      </c>
      <c r="H2294">
        <v>7</v>
      </c>
      <c r="I2294" t="s">
        <v>338</v>
      </c>
      <c r="J2294">
        <v>0.57999999999999996</v>
      </c>
      <c r="K2294">
        <v>12</v>
      </c>
      <c r="L2294" t="s">
        <v>340</v>
      </c>
      <c r="M2294">
        <v>38.6</v>
      </c>
      <c r="N2294">
        <v>36.9</v>
      </c>
      <c r="O2294">
        <v>36.9</v>
      </c>
      <c r="P2294" t="s">
        <v>337</v>
      </c>
      <c r="Q2294">
        <v>745.5</v>
      </c>
      <c r="R2294">
        <v>0</v>
      </c>
      <c r="S2294">
        <v>0</v>
      </c>
      <c r="T2294">
        <v>88</v>
      </c>
      <c r="U2294">
        <v>0.63</v>
      </c>
      <c r="V2294">
        <v>93</v>
      </c>
      <c r="W2294">
        <v>0</v>
      </c>
      <c r="X2294">
        <v>0</v>
      </c>
      <c r="Y2294">
        <v>0</v>
      </c>
      <c r="Z2294">
        <v>0</v>
      </c>
      <c r="AA2294">
        <v>7.0000000000000007E-2</v>
      </c>
      <c r="AB2294">
        <v>27</v>
      </c>
      <c r="AC2294">
        <v>33</v>
      </c>
      <c r="AD2294">
        <v>9.4</v>
      </c>
      <c r="AE2294">
        <v>26.1</v>
      </c>
      <c r="AF2294">
        <v>6.53</v>
      </c>
      <c r="AG2294">
        <v>7.1199999999999999E-2</v>
      </c>
      <c r="AH2294" t="s">
        <v>337</v>
      </c>
      <c r="AI2294" t="s">
        <v>337</v>
      </c>
      <c r="AJ2294">
        <v>1.2999999999999999E-2</v>
      </c>
      <c r="AK2294">
        <v>117</v>
      </c>
      <c r="AL2294">
        <v>1</v>
      </c>
      <c r="AM2294">
        <v>100</v>
      </c>
      <c r="AN2294">
        <v>5</v>
      </c>
    </row>
    <row r="2295" spans="1:40" x14ac:dyDescent="0.25">
      <c r="A2295" s="34">
        <v>40750</v>
      </c>
      <c r="B2295" s="220">
        <v>0.83680555555555547</v>
      </c>
      <c r="C2295">
        <v>38.200000000000003</v>
      </c>
      <c r="D2295">
        <v>38.6</v>
      </c>
      <c r="E2295">
        <v>38.200000000000003</v>
      </c>
      <c r="F2295">
        <v>15</v>
      </c>
      <c r="G2295">
        <v>7.1</v>
      </c>
      <c r="H2295">
        <v>9</v>
      </c>
      <c r="I2295" t="s">
        <v>340</v>
      </c>
      <c r="J2295">
        <v>0.75</v>
      </c>
      <c r="K2295">
        <v>13</v>
      </c>
      <c r="L2295" t="s">
        <v>340</v>
      </c>
      <c r="M2295">
        <v>38.200000000000003</v>
      </c>
      <c r="N2295">
        <v>36.299999999999997</v>
      </c>
      <c r="O2295">
        <v>36.299999999999997</v>
      </c>
      <c r="P2295" t="s">
        <v>337</v>
      </c>
      <c r="Q2295">
        <v>745.5</v>
      </c>
      <c r="R2295">
        <v>0</v>
      </c>
      <c r="S2295">
        <v>0</v>
      </c>
      <c r="T2295">
        <v>44</v>
      </c>
      <c r="U2295">
        <v>0.32</v>
      </c>
      <c r="V2295">
        <v>67</v>
      </c>
      <c r="W2295">
        <v>0</v>
      </c>
      <c r="X2295">
        <v>0</v>
      </c>
      <c r="Y2295">
        <v>0</v>
      </c>
      <c r="Z2295">
        <v>0</v>
      </c>
      <c r="AA2295">
        <v>6.9000000000000006E-2</v>
      </c>
      <c r="AB2295">
        <v>26.9</v>
      </c>
      <c r="AC2295">
        <v>32</v>
      </c>
      <c r="AD2295">
        <v>8.8000000000000007</v>
      </c>
      <c r="AE2295">
        <v>25.9</v>
      </c>
      <c r="AF2295">
        <v>6.34</v>
      </c>
      <c r="AG2295">
        <v>7.1199999999999999E-2</v>
      </c>
      <c r="AH2295" t="s">
        <v>337</v>
      </c>
      <c r="AI2295" t="s">
        <v>337</v>
      </c>
      <c r="AJ2295">
        <v>0</v>
      </c>
      <c r="AK2295">
        <v>117</v>
      </c>
      <c r="AL2295">
        <v>1</v>
      </c>
      <c r="AM2295">
        <v>100</v>
      </c>
      <c r="AN2295">
        <v>5</v>
      </c>
    </row>
    <row r="2296" spans="1:40" x14ac:dyDescent="0.25">
      <c r="A2296" s="34">
        <v>40750</v>
      </c>
      <c r="B2296" s="220">
        <v>0.84027777777777779</v>
      </c>
      <c r="C2296">
        <v>37.9</v>
      </c>
      <c r="D2296">
        <v>38.200000000000003</v>
      </c>
      <c r="E2296">
        <v>37.9</v>
      </c>
      <c r="F2296">
        <v>15</v>
      </c>
      <c r="G2296">
        <v>6.8</v>
      </c>
      <c r="H2296">
        <v>8</v>
      </c>
      <c r="I2296" t="s">
        <v>338</v>
      </c>
      <c r="J2296">
        <v>0.67</v>
      </c>
      <c r="K2296">
        <v>11</v>
      </c>
      <c r="L2296" t="s">
        <v>340</v>
      </c>
      <c r="M2296">
        <v>37.9</v>
      </c>
      <c r="N2296">
        <v>36.1</v>
      </c>
      <c r="O2296">
        <v>36.1</v>
      </c>
      <c r="P2296" t="s">
        <v>337</v>
      </c>
      <c r="Q2296">
        <v>745.5</v>
      </c>
      <c r="R2296">
        <v>0</v>
      </c>
      <c r="S2296">
        <v>0</v>
      </c>
      <c r="T2296">
        <v>26</v>
      </c>
      <c r="U2296">
        <v>0.19</v>
      </c>
      <c r="V2296">
        <v>30</v>
      </c>
      <c r="W2296">
        <v>0</v>
      </c>
      <c r="X2296">
        <v>0</v>
      </c>
      <c r="Y2296">
        <v>0</v>
      </c>
      <c r="Z2296">
        <v>0</v>
      </c>
      <c r="AA2296">
        <v>6.8000000000000005E-2</v>
      </c>
      <c r="AB2296">
        <v>26.7</v>
      </c>
      <c r="AC2296">
        <v>33</v>
      </c>
      <c r="AD2296">
        <v>9.1</v>
      </c>
      <c r="AE2296">
        <v>25.8</v>
      </c>
      <c r="AF2296">
        <v>6.55</v>
      </c>
      <c r="AG2296">
        <v>7.1300000000000002E-2</v>
      </c>
      <c r="AH2296" t="s">
        <v>337</v>
      </c>
      <c r="AI2296" t="s">
        <v>337</v>
      </c>
      <c r="AJ2296">
        <v>0</v>
      </c>
      <c r="AK2296">
        <v>117</v>
      </c>
      <c r="AL2296">
        <v>1</v>
      </c>
      <c r="AM2296">
        <v>100</v>
      </c>
      <c r="AN2296">
        <v>5</v>
      </c>
    </row>
    <row r="2297" spans="1:40" x14ac:dyDescent="0.25">
      <c r="A2297" s="34">
        <v>40750</v>
      </c>
      <c r="B2297" s="220">
        <v>0.84375</v>
      </c>
      <c r="C2297">
        <v>37.799999999999997</v>
      </c>
      <c r="D2297">
        <v>37.9</v>
      </c>
      <c r="E2297">
        <v>37.799999999999997</v>
      </c>
      <c r="F2297">
        <v>15</v>
      </c>
      <c r="G2297">
        <v>6.7</v>
      </c>
      <c r="H2297">
        <v>8</v>
      </c>
      <c r="I2297" t="s">
        <v>340</v>
      </c>
      <c r="J2297">
        <v>0.67</v>
      </c>
      <c r="K2297">
        <v>12</v>
      </c>
      <c r="L2297" t="s">
        <v>340</v>
      </c>
      <c r="M2297">
        <v>37.799999999999997</v>
      </c>
      <c r="N2297">
        <v>35.9</v>
      </c>
      <c r="O2297">
        <v>35.9</v>
      </c>
      <c r="P2297" t="s">
        <v>337</v>
      </c>
      <c r="Q2297">
        <v>745.6</v>
      </c>
      <c r="R2297">
        <v>0</v>
      </c>
      <c r="S2297">
        <v>0</v>
      </c>
      <c r="T2297">
        <v>20</v>
      </c>
      <c r="U2297">
        <v>0.14000000000000001</v>
      </c>
      <c r="V2297">
        <v>23</v>
      </c>
      <c r="W2297">
        <v>0</v>
      </c>
      <c r="X2297">
        <v>0</v>
      </c>
      <c r="Y2297">
        <v>0</v>
      </c>
      <c r="Z2297">
        <v>0</v>
      </c>
      <c r="AA2297">
        <v>6.8000000000000005E-2</v>
      </c>
      <c r="AB2297">
        <v>26.6</v>
      </c>
      <c r="AC2297">
        <v>33</v>
      </c>
      <c r="AD2297">
        <v>9</v>
      </c>
      <c r="AE2297">
        <v>25.7</v>
      </c>
      <c r="AF2297">
        <v>6.55</v>
      </c>
      <c r="AG2297">
        <v>7.1300000000000002E-2</v>
      </c>
      <c r="AH2297" t="s">
        <v>337</v>
      </c>
      <c r="AI2297" t="s">
        <v>337</v>
      </c>
      <c r="AJ2297">
        <v>0</v>
      </c>
      <c r="AK2297">
        <v>117</v>
      </c>
      <c r="AL2297">
        <v>1</v>
      </c>
      <c r="AM2297">
        <v>100</v>
      </c>
      <c r="AN2297">
        <v>5</v>
      </c>
    </row>
    <row r="2298" spans="1:40" x14ac:dyDescent="0.25">
      <c r="A2298" s="34">
        <v>40750</v>
      </c>
      <c r="B2298" s="220">
        <v>0.84722222222222221</v>
      </c>
      <c r="C2298">
        <v>37.6</v>
      </c>
      <c r="D2298">
        <v>37.799999999999997</v>
      </c>
      <c r="E2298">
        <v>37.6</v>
      </c>
      <c r="F2298">
        <v>15</v>
      </c>
      <c r="G2298">
        <v>6.6</v>
      </c>
      <c r="H2298">
        <v>7</v>
      </c>
      <c r="I2298" t="s">
        <v>340</v>
      </c>
      <c r="J2298">
        <v>0.57999999999999996</v>
      </c>
      <c r="K2298">
        <v>12</v>
      </c>
      <c r="L2298" t="s">
        <v>340</v>
      </c>
      <c r="M2298">
        <v>37.6</v>
      </c>
      <c r="N2298">
        <v>35.700000000000003</v>
      </c>
      <c r="O2298">
        <v>35.700000000000003</v>
      </c>
      <c r="P2298" t="s">
        <v>337</v>
      </c>
      <c r="Q2298">
        <v>745.6</v>
      </c>
      <c r="R2298">
        <v>0</v>
      </c>
      <c r="S2298">
        <v>0</v>
      </c>
      <c r="T2298">
        <v>14</v>
      </c>
      <c r="U2298">
        <v>0.1</v>
      </c>
      <c r="V2298">
        <v>16</v>
      </c>
      <c r="W2298">
        <v>0</v>
      </c>
      <c r="X2298">
        <v>0</v>
      </c>
      <c r="Y2298">
        <v>0</v>
      </c>
      <c r="Z2298">
        <v>0</v>
      </c>
      <c r="AA2298">
        <v>6.7000000000000004E-2</v>
      </c>
      <c r="AB2298">
        <v>26.4</v>
      </c>
      <c r="AC2298">
        <v>33</v>
      </c>
      <c r="AD2298">
        <v>8.8000000000000007</v>
      </c>
      <c r="AE2298">
        <v>25.5</v>
      </c>
      <c r="AF2298">
        <v>6.55</v>
      </c>
      <c r="AG2298">
        <v>7.1400000000000005E-2</v>
      </c>
      <c r="AH2298" t="s">
        <v>337</v>
      </c>
      <c r="AI2298" t="s">
        <v>337</v>
      </c>
      <c r="AJ2298">
        <v>0</v>
      </c>
      <c r="AK2298">
        <v>117</v>
      </c>
      <c r="AL2298">
        <v>1</v>
      </c>
      <c r="AM2298">
        <v>100</v>
      </c>
      <c r="AN2298">
        <v>5</v>
      </c>
    </row>
    <row r="2299" spans="1:40" x14ac:dyDescent="0.25">
      <c r="A2299" s="34">
        <v>40750</v>
      </c>
      <c r="B2299" s="220">
        <v>0.85069444444444453</v>
      </c>
      <c r="C2299">
        <v>37.4</v>
      </c>
      <c r="D2299">
        <v>37.6</v>
      </c>
      <c r="E2299">
        <v>37.4</v>
      </c>
      <c r="F2299">
        <v>15</v>
      </c>
      <c r="G2299">
        <v>6.4</v>
      </c>
      <c r="H2299">
        <v>6</v>
      </c>
      <c r="I2299" t="s">
        <v>340</v>
      </c>
      <c r="J2299">
        <v>0.5</v>
      </c>
      <c r="K2299">
        <v>10</v>
      </c>
      <c r="L2299" t="s">
        <v>340</v>
      </c>
      <c r="M2299">
        <v>37.4</v>
      </c>
      <c r="N2299">
        <v>35.4</v>
      </c>
      <c r="O2299">
        <v>35.4</v>
      </c>
      <c r="P2299" t="s">
        <v>337</v>
      </c>
      <c r="Q2299">
        <v>745.7</v>
      </c>
      <c r="R2299">
        <v>0</v>
      </c>
      <c r="S2299">
        <v>0</v>
      </c>
      <c r="T2299">
        <v>12</v>
      </c>
      <c r="U2299">
        <v>0.09</v>
      </c>
      <c r="V2299">
        <v>12</v>
      </c>
      <c r="W2299">
        <v>0</v>
      </c>
      <c r="X2299">
        <v>0</v>
      </c>
      <c r="Y2299">
        <v>0</v>
      </c>
      <c r="Z2299">
        <v>0</v>
      </c>
      <c r="AA2299">
        <v>6.6000000000000003E-2</v>
      </c>
      <c r="AB2299">
        <v>26.2</v>
      </c>
      <c r="AC2299">
        <v>33</v>
      </c>
      <c r="AD2299">
        <v>8.6999999999999993</v>
      </c>
      <c r="AE2299">
        <v>25.4</v>
      </c>
      <c r="AF2299">
        <v>6.55</v>
      </c>
      <c r="AG2299">
        <v>7.1400000000000005E-2</v>
      </c>
      <c r="AH2299" t="s">
        <v>337</v>
      </c>
      <c r="AI2299" t="s">
        <v>337</v>
      </c>
      <c r="AJ2299">
        <v>0</v>
      </c>
      <c r="AK2299">
        <v>116</v>
      </c>
      <c r="AL2299">
        <v>1</v>
      </c>
      <c r="AM2299">
        <v>100</v>
      </c>
      <c r="AN2299">
        <v>5</v>
      </c>
    </row>
    <row r="2300" spans="1:40" x14ac:dyDescent="0.25">
      <c r="A2300" s="34">
        <v>40750</v>
      </c>
      <c r="B2300" s="220">
        <v>0.85416666666666663</v>
      </c>
      <c r="C2300">
        <v>37.200000000000003</v>
      </c>
      <c r="D2300">
        <v>37.4</v>
      </c>
      <c r="E2300">
        <v>37.200000000000003</v>
      </c>
      <c r="F2300">
        <v>15</v>
      </c>
      <c r="G2300">
        <v>6.3</v>
      </c>
      <c r="H2300">
        <v>7</v>
      </c>
      <c r="I2300" t="s">
        <v>340</v>
      </c>
      <c r="J2300">
        <v>0.57999999999999996</v>
      </c>
      <c r="K2300">
        <v>10</v>
      </c>
      <c r="L2300" t="s">
        <v>340</v>
      </c>
      <c r="M2300">
        <v>37.200000000000003</v>
      </c>
      <c r="N2300">
        <v>35.299999999999997</v>
      </c>
      <c r="O2300">
        <v>35.299999999999997</v>
      </c>
      <c r="P2300" t="s">
        <v>337</v>
      </c>
      <c r="Q2300">
        <v>745.7</v>
      </c>
      <c r="R2300">
        <v>0</v>
      </c>
      <c r="S2300">
        <v>0</v>
      </c>
      <c r="T2300">
        <v>10</v>
      </c>
      <c r="U2300">
        <v>7.0000000000000007E-2</v>
      </c>
      <c r="V2300">
        <v>11</v>
      </c>
      <c r="W2300">
        <v>0</v>
      </c>
      <c r="X2300">
        <v>0</v>
      </c>
      <c r="Y2300">
        <v>0</v>
      </c>
      <c r="Z2300">
        <v>0</v>
      </c>
      <c r="AA2300">
        <v>6.6000000000000003E-2</v>
      </c>
      <c r="AB2300">
        <v>26.1</v>
      </c>
      <c r="AC2300">
        <v>33</v>
      </c>
      <c r="AD2300">
        <v>8.6</v>
      </c>
      <c r="AE2300">
        <v>25.3</v>
      </c>
      <c r="AF2300">
        <v>6.55</v>
      </c>
      <c r="AG2300">
        <v>7.1499999999999994E-2</v>
      </c>
      <c r="AH2300" t="s">
        <v>337</v>
      </c>
      <c r="AI2300" t="s">
        <v>337</v>
      </c>
      <c r="AJ2300">
        <v>0</v>
      </c>
      <c r="AK2300">
        <v>117</v>
      </c>
      <c r="AL2300">
        <v>1</v>
      </c>
      <c r="AM2300">
        <v>100</v>
      </c>
      <c r="AN2300">
        <v>5</v>
      </c>
    </row>
    <row r="2301" spans="1:40" x14ac:dyDescent="0.25">
      <c r="A2301" s="34">
        <v>40750</v>
      </c>
      <c r="B2301" s="220">
        <v>0.85763888888888884</v>
      </c>
      <c r="C2301">
        <v>37</v>
      </c>
      <c r="D2301">
        <v>37.200000000000003</v>
      </c>
      <c r="E2301">
        <v>37</v>
      </c>
      <c r="F2301">
        <v>15</v>
      </c>
      <c r="G2301">
        <v>6.1</v>
      </c>
      <c r="H2301">
        <v>6</v>
      </c>
      <c r="I2301" t="s">
        <v>340</v>
      </c>
      <c r="J2301">
        <v>0.5</v>
      </c>
      <c r="K2301">
        <v>9</v>
      </c>
      <c r="L2301" t="s">
        <v>340</v>
      </c>
      <c r="M2301">
        <v>37</v>
      </c>
      <c r="N2301">
        <v>35.1</v>
      </c>
      <c r="O2301">
        <v>35.1</v>
      </c>
      <c r="P2301" t="s">
        <v>337</v>
      </c>
      <c r="Q2301">
        <v>745.8</v>
      </c>
      <c r="R2301">
        <v>0</v>
      </c>
      <c r="S2301">
        <v>0</v>
      </c>
      <c r="T2301">
        <v>7</v>
      </c>
      <c r="U2301">
        <v>0.05</v>
      </c>
      <c r="V2301">
        <v>7</v>
      </c>
      <c r="W2301">
        <v>0</v>
      </c>
      <c r="X2301">
        <v>0</v>
      </c>
      <c r="Y2301">
        <v>0</v>
      </c>
      <c r="Z2301">
        <v>0</v>
      </c>
      <c r="AA2301">
        <v>6.5000000000000002E-2</v>
      </c>
      <c r="AB2301">
        <v>26</v>
      </c>
      <c r="AC2301">
        <v>33</v>
      </c>
      <c r="AD2301">
        <v>8.5</v>
      </c>
      <c r="AE2301">
        <v>25.2</v>
      </c>
      <c r="AF2301">
        <v>6.55</v>
      </c>
      <c r="AG2301">
        <v>7.1499999999999994E-2</v>
      </c>
      <c r="AH2301" t="s">
        <v>337</v>
      </c>
      <c r="AI2301" t="s">
        <v>337</v>
      </c>
      <c r="AJ2301">
        <v>0</v>
      </c>
      <c r="AK2301">
        <v>117</v>
      </c>
      <c r="AL2301">
        <v>1</v>
      </c>
      <c r="AM2301">
        <v>100</v>
      </c>
      <c r="AN2301">
        <v>5</v>
      </c>
    </row>
    <row r="2302" spans="1:40" x14ac:dyDescent="0.25">
      <c r="A2302" s="34">
        <v>40750</v>
      </c>
      <c r="B2302" s="220">
        <v>0.86111111111111116</v>
      </c>
      <c r="C2302">
        <v>36.6</v>
      </c>
      <c r="D2302">
        <v>37</v>
      </c>
      <c r="E2302">
        <v>36.6</v>
      </c>
      <c r="F2302">
        <v>16</v>
      </c>
      <c r="G2302">
        <v>6.7</v>
      </c>
      <c r="H2302">
        <v>4</v>
      </c>
      <c r="I2302" t="s">
        <v>340</v>
      </c>
      <c r="J2302">
        <v>0.33</v>
      </c>
      <c r="K2302">
        <v>7</v>
      </c>
      <c r="L2302" t="s">
        <v>340</v>
      </c>
      <c r="M2302">
        <v>36.6</v>
      </c>
      <c r="N2302">
        <v>34.700000000000003</v>
      </c>
      <c r="O2302">
        <v>34.700000000000003</v>
      </c>
      <c r="P2302" t="s">
        <v>337</v>
      </c>
      <c r="Q2302">
        <v>745.9</v>
      </c>
      <c r="R2302">
        <v>0</v>
      </c>
      <c r="S2302">
        <v>0</v>
      </c>
      <c r="T2302">
        <v>5</v>
      </c>
      <c r="U2302">
        <v>0.04</v>
      </c>
      <c r="V2302">
        <v>5</v>
      </c>
      <c r="W2302">
        <v>0</v>
      </c>
      <c r="X2302">
        <v>0</v>
      </c>
      <c r="Y2302">
        <v>0</v>
      </c>
      <c r="Z2302">
        <v>0</v>
      </c>
      <c r="AA2302">
        <v>6.3E-2</v>
      </c>
      <c r="AB2302">
        <v>25.9</v>
      </c>
      <c r="AC2302">
        <v>33</v>
      </c>
      <c r="AD2302">
        <v>8.4</v>
      </c>
      <c r="AE2302">
        <v>25.1</v>
      </c>
      <c r="AF2302">
        <v>6.55</v>
      </c>
      <c r="AG2302">
        <v>7.1599999999999997E-2</v>
      </c>
      <c r="AH2302" t="s">
        <v>337</v>
      </c>
      <c r="AI2302" t="s">
        <v>337</v>
      </c>
      <c r="AJ2302">
        <v>0</v>
      </c>
      <c r="AK2302">
        <v>117</v>
      </c>
      <c r="AL2302">
        <v>1</v>
      </c>
      <c r="AM2302">
        <v>100</v>
      </c>
      <c r="AN2302">
        <v>5</v>
      </c>
    </row>
    <row r="2303" spans="1:40" x14ac:dyDescent="0.25">
      <c r="A2303" s="34">
        <v>40750</v>
      </c>
      <c r="B2303" s="220">
        <v>0.86458333333333337</v>
      </c>
      <c r="C2303">
        <v>36.200000000000003</v>
      </c>
      <c r="D2303">
        <v>36.6</v>
      </c>
      <c r="E2303">
        <v>36.200000000000003</v>
      </c>
      <c r="F2303">
        <v>16</v>
      </c>
      <c r="G2303">
        <v>6.4</v>
      </c>
      <c r="H2303">
        <v>3</v>
      </c>
      <c r="I2303" t="s">
        <v>340</v>
      </c>
      <c r="J2303">
        <v>0.25</v>
      </c>
      <c r="K2303">
        <v>5</v>
      </c>
      <c r="L2303" t="s">
        <v>340</v>
      </c>
      <c r="M2303">
        <v>36.200000000000003</v>
      </c>
      <c r="N2303">
        <v>34.299999999999997</v>
      </c>
      <c r="O2303">
        <v>34.299999999999997</v>
      </c>
      <c r="P2303" t="s">
        <v>337</v>
      </c>
      <c r="Q2303">
        <v>745.9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6.2E-2</v>
      </c>
      <c r="AB2303">
        <v>25.8</v>
      </c>
      <c r="AC2303">
        <v>33</v>
      </c>
      <c r="AD2303">
        <v>8.3000000000000007</v>
      </c>
      <c r="AE2303">
        <v>25</v>
      </c>
      <c r="AF2303">
        <v>6.55</v>
      </c>
      <c r="AG2303">
        <v>7.1599999999999997E-2</v>
      </c>
      <c r="AH2303" t="s">
        <v>337</v>
      </c>
      <c r="AI2303" t="s">
        <v>337</v>
      </c>
      <c r="AJ2303">
        <v>0</v>
      </c>
      <c r="AK2303">
        <v>116</v>
      </c>
      <c r="AL2303">
        <v>1</v>
      </c>
      <c r="AM2303">
        <v>100</v>
      </c>
      <c r="AN2303">
        <v>5</v>
      </c>
    </row>
    <row r="2304" spans="1:40" x14ac:dyDescent="0.25">
      <c r="A2304" s="34">
        <v>40750</v>
      </c>
      <c r="B2304" s="220">
        <v>0.86805555555555547</v>
      </c>
      <c r="C2304">
        <v>36</v>
      </c>
      <c r="D2304">
        <v>36.200000000000003</v>
      </c>
      <c r="E2304">
        <v>36</v>
      </c>
      <c r="F2304">
        <v>16</v>
      </c>
      <c r="G2304">
        <v>6.2</v>
      </c>
      <c r="H2304">
        <v>4</v>
      </c>
      <c r="I2304" t="s">
        <v>340</v>
      </c>
      <c r="J2304">
        <v>0.33</v>
      </c>
      <c r="K2304">
        <v>5</v>
      </c>
      <c r="L2304" t="s">
        <v>340</v>
      </c>
      <c r="M2304">
        <v>36</v>
      </c>
      <c r="N2304">
        <v>34.1</v>
      </c>
      <c r="O2304">
        <v>34.1</v>
      </c>
      <c r="P2304" t="s">
        <v>337</v>
      </c>
      <c r="Q2304">
        <v>746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6.0999999999999999E-2</v>
      </c>
      <c r="AB2304">
        <v>25.6</v>
      </c>
      <c r="AC2304">
        <v>33</v>
      </c>
      <c r="AD2304">
        <v>8.1</v>
      </c>
      <c r="AE2304">
        <v>24.8</v>
      </c>
      <c r="AF2304">
        <v>6.55</v>
      </c>
      <c r="AG2304">
        <v>7.17E-2</v>
      </c>
      <c r="AH2304" t="s">
        <v>337</v>
      </c>
      <c r="AI2304" t="s">
        <v>337</v>
      </c>
      <c r="AJ2304">
        <v>0</v>
      </c>
      <c r="AK2304">
        <v>116</v>
      </c>
      <c r="AL2304">
        <v>1</v>
      </c>
      <c r="AM2304">
        <v>100</v>
      </c>
      <c r="AN2304">
        <v>5</v>
      </c>
    </row>
    <row r="2305" spans="1:40" x14ac:dyDescent="0.25">
      <c r="A2305" s="34">
        <v>40750</v>
      </c>
      <c r="B2305" s="220">
        <v>0.87152777777777779</v>
      </c>
      <c r="C2305">
        <v>35.700000000000003</v>
      </c>
      <c r="D2305">
        <v>36</v>
      </c>
      <c r="E2305">
        <v>35.700000000000003</v>
      </c>
      <c r="F2305">
        <v>17</v>
      </c>
      <c r="G2305">
        <v>6.9</v>
      </c>
      <c r="H2305">
        <v>4</v>
      </c>
      <c r="I2305" t="s">
        <v>340</v>
      </c>
      <c r="J2305">
        <v>0.33</v>
      </c>
      <c r="K2305">
        <v>9</v>
      </c>
      <c r="L2305" t="s">
        <v>340</v>
      </c>
      <c r="M2305">
        <v>35.700000000000003</v>
      </c>
      <c r="N2305">
        <v>33.799999999999997</v>
      </c>
      <c r="O2305">
        <v>33.799999999999997</v>
      </c>
      <c r="P2305" t="s">
        <v>337</v>
      </c>
      <c r="Q2305">
        <v>746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0.06</v>
      </c>
      <c r="AB2305">
        <v>25.5</v>
      </c>
      <c r="AC2305">
        <v>33</v>
      </c>
      <c r="AD2305">
        <v>8</v>
      </c>
      <c r="AE2305">
        <v>24.7</v>
      </c>
      <c r="AF2305">
        <v>6.55</v>
      </c>
      <c r="AG2305">
        <v>7.17E-2</v>
      </c>
      <c r="AH2305" t="s">
        <v>337</v>
      </c>
      <c r="AI2305" t="s">
        <v>337</v>
      </c>
      <c r="AJ2305">
        <v>0</v>
      </c>
      <c r="AK2305">
        <v>117</v>
      </c>
      <c r="AL2305">
        <v>1</v>
      </c>
      <c r="AM2305">
        <v>100</v>
      </c>
      <c r="AN2305">
        <v>5</v>
      </c>
    </row>
    <row r="2306" spans="1:40" x14ac:dyDescent="0.25">
      <c r="A2306" s="34">
        <v>40750</v>
      </c>
      <c r="B2306" s="220">
        <v>0.875</v>
      </c>
      <c r="C2306">
        <v>35.6</v>
      </c>
      <c r="D2306">
        <v>35.700000000000003</v>
      </c>
      <c r="E2306">
        <v>35.6</v>
      </c>
      <c r="F2306">
        <v>17</v>
      </c>
      <c r="G2306">
        <v>6.8</v>
      </c>
      <c r="H2306">
        <v>6</v>
      </c>
      <c r="I2306" t="s">
        <v>340</v>
      </c>
      <c r="J2306">
        <v>0.5</v>
      </c>
      <c r="K2306">
        <v>9</v>
      </c>
      <c r="L2306" t="s">
        <v>340</v>
      </c>
      <c r="M2306">
        <v>35.6</v>
      </c>
      <c r="N2306">
        <v>33.700000000000003</v>
      </c>
      <c r="O2306">
        <v>33.700000000000003</v>
      </c>
      <c r="P2306" t="s">
        <v>337</v>
      </c>
      <c r="Q2306">
        <v>746.1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0.06</v>
      </c>
      <c r="AB2306">
        <v>25.4</v>
      </c>
      <c r="AC2306">
        <v>33</v>
      </c>
      <c r="AD2306">
        <v>7.9</v>
      </c>
      <c r="AE2306">
        <v>24.7</v>
      </c>
      <c r="AF2306">
        <v>6.55</v>
      </c>
      <c r="AG2306">
        <v>7.17E-2</v>
      </c>
      <c r="AH2306" t="s">
        <v>337</v>
      </c>
      <c r="AI2306" t="s">
        <v>337</v>
      </c>
      <c r="AJ2306">
        <v>7.0000000000000001E-3</v>
      </c>
      <c r="AK2306">
        <v>115</v>
      </c>
      <c r="AL2306">
        <v>1</v>
      </c>
      <c r="AM2306">
        <v>100</v>
      </c>
      <c r="AN2306">
        <v>5</v>
      </c>
    </row>
    <row r="2307" spans="1:40" x14ac:dyDescent="0.25">
      <c r="A2307" s="34">
        <v>40750</v>
      </c>
      <c r="B2307" s="220">
        <v>0.87847222222222221</v>
      </c>
      <c r="C2307">
        <v>35.299999999999997</v>
      </c>
      <c r="D2307">
        <v>35.6</v>
      </c>
      <c r="E2307">
        <v>35.299999999999997</v>
      </c>
      <c r="F2307">
        <v>18</v>
      </c>
      <c r="G2307">
        <v>7.4</v>
      </c>
      <c r="H2307">
        <v>6</v>
      </c>
      <c r="I2307" t="s">
        <v>338</v>
      </c>
      <c r="J2307">
        <v>0.5</v>
      </c>
      <c r="K2307">
        <v>9</v>
      </c>
      <c r="L2307" t="s">
        <v>340</v>
      </c>
      <c r="M2307">
        <v>35.299999999999997</v>
      </c>
      <c r="N2307">
        <v>33.4</v>
      </c>
      <c r="O2307">
        <v>33.4</v>
      </c>
      <c r="P2307" t="s">
        <v>337</v>
      </c>
      <c r="Q2307">
        <v>746.1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5.8999999999999997E-2</v>
      </c>
      <c r="AB2307">
        <v>25.3</v>
      </c>
      <c r="AC2307">
        <v>34</v>
      </c>
      <c r="AD2307">
        <v>8.3000000000000007</v>
      </c>
      <c r="AE2307">
        <v>24.6</v>
      </c>
      <c r="AF2307">
        <v>6.7</v>
      </c>
      <c r="AG2307">
        <v>7.17E-2</v>
      </c>
      <c r="AH2307" t="s">
        <v>337</v>
      </c>
      <c r="AI2307" t="s">
        <v>337</v>
      </c>
      <c r="AJ2307">
        <v>0</v>
      </c>
      <c r="AK2307">
        <v>116</v>
      </c>
      <c r="AL2307">
        <v>1</v>
      </c>
      <c r="AM2307">
        <v>100</v>
      </c>
      <c r="AN2307">
        <v>5</v>
      </c>
    </row>
    <row r="2308" spans="1:40" x14ac:dyDescent="0.25">
      <c r="A2308" s="34">
        <v>40750</v>
      </c>
      <c r="B2308" s="220">
        <v>0.88194444444444453</v>
      </c>
      <c r="C2308">
        <v>35.1</v>
      </c>
      <c r="D2308">
        <v>35.299999999999997</v>
      </c>
      <c r="E2308">
        <v>35.1</v>
      </c>
      <c r="F2308">
        <v>20</v>
      </c>
      <c r="G2308">
        <v>8.6999999999999993</v>
      </c>
      <c r="H2308">
        <v>6</v>
      </c>
      <c r="I2308" t="s">
        <v>338</v>
      </c>
      <c r="J2308">
        <v>0.5</v>
      </c>
      <c r="K2308">
        <v>9</v>
      </c>
      <c r="L2308" t="s">
        <v>340</v>
      </c>
      <c r="M2308">
        <v>35.1</v>
      </c>
      <c r="N2308">
        <v>33.299999999999997</v>
      </c>
      <c r="O2308">
        <v>33.299999999999997</v>
      </c>
      <c r="P2308" t="s">
        <v>337</v>
      </c>
      <c r="Q2308">
        <v>746.2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5.8000000000000003E-2</v>
      </c>
      <c r="AB2308">
        <v>25.3</v>
      </c>
      <c r="AC2308">
        <v>34</v>
      </c>
      <c r="AD2308">
        <v>8.3000000000000007</v>
      </c>
      <c r="AE2308">
        <v>24.6</v>
      </c>
      <c r="AF2308">
        <v>6.7</v>
      </c>
      <c r="AG2308">
        <v>7.17E-2</v>
      </c>
      <c r="AH2308" t="s">
        <v>337</v>
      </c>
      <c r="AI2308" t="s">
        <v>337</v>
      </c>
      <c r="AJ2308">
        <v>0</v>
      </c>
      <c r="AK2308">
        <v>117</v>
      </c>
      <c r="AL2308">
        <v>1</v>
      </c>
      <c r="AM2308">
        <v>100</v>
      </c>
      <c r="AN2308">
        <v>5</v>
      </c>
    </row>
    <row r="2309" spans="1:40" x14ac:dyDescent="0.25">
      <c r="A2309" s="34">
        <v>40750</v>
      </c>
      <c r="B2309" s="220">
        <v>0.88541666666666663</v>
      </c>
      <c r="C2309">
        <v>35.1</v>
      </c>
      <c r="D2309">
        <v>35.1</v>
      </c>
      <c r="E2309">
        <v>35</v>
      </c>
      <c r="F2309">
        <v>21</v>
      </c>
      <c r="G2309">
        <v>9.5</v>
      </c>
      <c r="H2309">
        <v>7</v>
      </c>
      <c r="I2309" t="s">
        <v>338</v>
      </c>
      <c r="J2309">
        <v>0.57999999999999996</v>
      </c>
      <c r="K2309">
        <v>11</v>
      </c>
      <c r="L2309" t="s">
        <v>336</v>
      </c>
      <c r="M2309">
        <v>35.1</v>
      </c>
      <c r="N2309">
        <v>33.5</v>
      </c>
      <c r="O2309">
        <v>33.5</v>
      </c>
      <c r="P2309" t="s">
        <v>337</v>
      </c>
      <c r="Q2309">
        <v>746.3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5.8000000000000003E-2</v>
      </c>
      <c r="AB2309">
        <v>25.2</v>
      </c>
      <c r="AC2309">
        <v>34</v>
      </c>
      <c r="AD2309">
        <v>8.1999999999999993</v>
      </c>
      <c r="AE2309">
        <v>24.6</v>
      </c>
      <c r="AF2309">
        <v>6.7</v>
      </c>
      <c r="AG2309">
        <v>7.1800000000000003E-2</v>
      </c>
      <c r="AH2309" t="s">
        <v>337</v>
      </c>
      <c r="AI2309" t="s">
        <v>337</v>
      </c>
      <c r="AJ2309">
        <v>0</v>
      </c>
      <c r="AK2309">
        <v>118</v>
      </c>
      <c r="AL2309">
        <v>1</v>
      </c>
      <c r="AM2309">
        <v>100</v>
      </c>
      <c r="AN2309">
        <v>5</v>
      </c>
    </row>
    <row r="2310" spans="1:40" x14ac:dyDescent="0.25">
      <c r="A2310" s="34">
        <v>40750</v>
      </c>
      <c r="B2310" s="220">
        <v>0.88888888888888884</v>
      </c>
      <c r="C2310">
        <v>35</v>
      </c>
      <c r="D2310">
        <v>35.1</v>
      </c>
      <c r="E2310">
        <v>35</v>
      </c>
      <c r="F2310">
        <v>22</v>
      </c>
      <c r="G2310">
        <v>10.1</v>
      </c>
      <c r="H2310">
        <v>6</v>
      </c>
      <c r="I2310" t="s">
        <v>338</v>
      </c>
      <c r="J2310">
        <v>0.5</v>
      </c>
      <c r="K2310">
        <v>11</v>
      </c>
      <c r="L2310" t="s">
        <v>340</v>
      </c>
      <c r="M2310">
        <v>35</v>
      </c>
      <c r="N2310">
        <v>33.6</v>
      </c>
      <c r="O2310">
        <v>33.6</v>
      </c>
      <c r="P2310" t="s">
        <v>337</v>
      </c>
      <c r="Q2310">
        <v>746.3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5.8000000000000003E-2</v>
      </c>
      <c r="AB2310">
        <v>25.2</v>
      </c>
      <c r="AC2310">
        <v>34</v>
      </c>
      <c r="AD2310">
        <v>8.1999999999999993</v>
      </c>
      <c r="AE2310">
        <v>24.6</v>
      </c>
      <c r="AF2310">
        <v>6.7</v>
      </c>
      <c r="AG2310">
        <v>7.1800000000000003E-2</v>
      </c>
      <c r="AH2310" t="s">
        <v>337</v>
      </c>
      <c r="AI2310" t="s">
        <v>337</v>
      </c>
      <c r="AJ2310">
        <v>0</v>
      </c>
      <c r="AK2310">
        <v>116</v>
      </c>
      <c r="AL2310">
        <v>1</v>
      </c>
      <c r="AM2310">
        <v>100</v>
      </c>
      <c r="AN2310">
        <v>5</v>
      </c>
    </row>
    <row r="2311" spans="1:40" x14ac:dyDescent="0.25">
      <c r="A2311" s="34">
        <v>40750</v>
      </c>
      <c r="B2311" s="220">
        <v>0.89236111111111116</v>
      </c>
      <c r="C2311">
        <v>34.9</v>
      </c>
      <c r="D2311">
        <v>35</v>
      </c>
      <c r="E2311">
        <v>34.9</v>
      </c>
      <c r="F2311">
        <v>23</v>
      </c>
      <c r="G2311">
        <v>10.7</v>
      </c>
      <c r="H2311">
        <v>7</v>
      </c>
      <c r="I2311" t="s">
        <v>338</v>
      </c>
      <c r="J2311">
        <v>0.57999999999999996</v>
      </c>
      <c r="K2311">
        <v>13</v>
      </c>
      <c r="L2311" t="s">
        <v>340</v>
      </c>
      <c r="M2311">
        <v>34.9</v>
      </c>
      <c r="N2311">
        <v>33.799999999999997</v>
      </c>
      <c r="O2311">
        <v>33.799999999999997</v>
      </c>
      <c r="P2311" t="s">
        <v>337</v>
      </c>
      <c r="Q2311">
        <v>746.4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5.8000000000000003E-2</v>
      </c>
      <c r="AB2311">
        <v>25.2</v>
      </c>
      <c r="AC2311">
        <v>34</v>
      </c>
      <c r="AD2311">
        <v>8.1999999999999993</v>
      </c>
      <c r="AE2311">
        <v>24.6</v>
      </c>
      <c r="AF2311">
        <v>6.7</v>
      </c>
      <c r="AG2311">
        <v>7.1800000000000003E-2</v>
      </c>
      <c r="AH2311" t="s">
        <v>337</v>
      </c>
      <c r="AI2311" t="s">
        <v>337</v>
      </c>
      <c r="AJ2311">
        <v>0</v>
      </c>
      <c r="AK2311">
        <v>117</v>
      </c>
      <c r="AL2311">
        <v>1</v>
      </c>
      <c r="AM2311">
        <v>100</v>
      </c>
      <c r="AN2311">
        <v>5</v>
      </c>
    </row>
    <row r="2312" spans="1:40" x14ac:dyDescent="0.25">
      <c r="A2312" s="34">
        <v>40750</v>
      </c>
      <c r="B2312" s="220">
        <v>0.89583333333333337</v>
      </c>
      <c r="C2312">
        <v>34.9</v>
      </c>
      <c r="D2312">
        <v>34.9</v>
      </c>
      <c r="E2312">
        <v>34.9</v>
      </c>
      <c r="F2312">
        <v>23</v>
      </c>
      <c r="G2312">
        <v>10.7</v>
      </c>
      <c r="H2312">
        <v>7</v>
      </c>
      <c r="I2312" t="s">
        <v>338</v>
      </c>
      <c r="J2312">
        <v>0.57999999999999996</v>
      </c>
      <c r="K2312">
        <v>10</v>
      </c>
      <c r="L2312" t="s">
        <v>340</v>
      </c>
      <c r="M2312">
        <v>34.9</v>
      </c>
      <c r="N2312">
        <v>33.700000000000003</v>
      </c>
      <c r="O2312">
        <v>33.700000000000003</v>
      </c>
      <c r="P2312" t="s">
        <v>337</v>
      </c>
      <c r="Q2312">
        <v>746.4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5.7000000000000002E-2</v>
      </c>
      <c r="AB2312">
        <v>25.2</v>
      </c>
      <c r="AC2312">
        <v>34</v>
      </c>
      <c r="AD2312">
        <v>8.1999999999999993</v>
      </c>
      <c r="AE2312">
        <v>24.6</v>
      </c>
      <c r="AF2312">
        <v>6.7</v>
      </c>
      <c r="AG2312">
        <v>7.1800000000000003E-2</v>
      </c>
      <c r="AH2312" t="s">
        <v>337</v>
      </c>
      <c r="AI2312" t="s">
        <v>337</v>
      </c>
      <c r="AJ2312">
        <v>0</v>
      </c>
      <c r="AK2312">
        <v>117</v>
      </c>
      <c r="AL2312">
        <v>1</v>
      </c>
      <c r="AM2312">
        <v>100</v>
      </c>
      <c r="AN2312">
        <v>5</v>
      </c>
    </row>
    <row r="2313" spans="1:40" x14ac:dyDescent="0.25">
      <c r="A2313" s="34">
        <v>40750</v>
      </c>
      <c r="B2313" s="220">
        <v>0.89930555555555547</v>
      </c>
      <c r="C2313">
        <v>34.700000000000003</v>
      </c>
      <c r="D2313">
        <v>34.799999999999997</v>
      </c>
      <c r="E2313">
        <v>34.700000000000003</v>
      </c>
      <c r="F2313">
        <v>24</v>
      </c>
      <c r="G2313">
        <v>11.2</v>
      </c>
      <c r="H2313">
        <v>7</v>
      </c>
      <c r="I2313" t="s">
        <v>338</v>
      </c>
      <c r="J2313">
        <v>0.57999999999999996</v>
      </c>
      <c r="K2313">
        <v>12</v>
      </c>
      <c r="L2313" t="s">
        <v>336</v>
      </c>
      <c r="M2313">
        <v>34.700000000000003</v>
      </c>
      <c r="N2313">
        <v>33.700000000000003</v>
      </c>
      <c r="O2313">
        <v>33.700000000000003</v>
      </c>
      <c r="P2313" t="s">
        <v>337</v>
      </c>
      <c r="Q2313">
        <v>746.5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5.7000000000000002E-2</v>
      </c>
      <c r="AB2313">
        <v>25.2</v>
      </c>
      <c r="AC2313">
        <v>35</v>
      </c>
      <c r="AD2313">
        <v>8.6</v>
      </c>
      <c r="AE2313">
        <v>24.6</v>
      </c>
      <c r="AF2313">
        <v>6.9</v>
      </c>
      <c r="AG2313">
        <v>7.1800000000000003E-2</v>
      </c>
      <c r="AH2313" t="s">
        <v>337</v>
      </c>
      <c r="AI2313" t="s">
        <v>337</v>
      </c>
      <c r="AJ2313">
        <v>0</v>
      </c>
      <c r="AK2313">
        <v>117</v>
      </c>
      <c r="AL2313">
        <v>1</v>
      </c>
      <c r="AM2313">
        <v>100</v>
      </c>
      <c r="AN2313">
        <v>5</v>
      </c>
    </row>
    <row r="2314" spans="1:40" x14ac:dyDescent="0.25">
      <c r="A2314" s="34">
        <v>40750</v>
      </c>
      <c r="B2314" s="220">
        <v>0.90277777777777779</v>
      </c>
      <c r="C2314">
        <v>34.700000000000003</v>
      </c>
      <c r="D2314">
        <v>34.700000000000003</v>
      </c>
      <c r="E2314">
        <v>34.6</v>
      </c>
      <c r="F2314">
        <v>24</v>
      </c>
      <c r="G2314">
        <v>11.1</v>
      </c>
      <c r="H2314">
        <v>7</v>
      </c>
      <c r="I2314" t="s">
        <v>338</v>
      </c>
      <c r="J2314">
        <v>0.57999999999999996</v>
      </c>
      <c r="K2314">
        <v>13</v>
      </c>
      <c r="L2314" t="s">
        <v>340</v>
      </c>
      <c r="M2314">
        <v>34.700000000000003</v>
      </c>
      <c r="N2314">
        <v>33.6</v>
      </c>
      <c r="O2314">
        <v>33.6</v>
      </c>
      <c r="P2314" t="s">
        <v>337</v>
      </c>
      <c r="Q2314">
        <v>746.5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5.7000000000000002E-2</v>
      </c>
      <c r="AB2314">
        <v>25.2</v>
      </c>
      <c r="AC2314">
        <v>35</v>
      </c>
      <c r="AD2314">
        <v>8.6</v>
      </c>
      <c r="AE2314">
        <v>24.6</v>
      </c>
      <c r="AF2314">
        <v>6.9</v>
      </c>
      <c r="AG2314">
        <v>7.1800000000000003E-2</v>
      </c>
      <c r="AH2314" t="s">
        <v>337</v>
      </c>
      <c r="AI2314" t="s">
        <v>337</v>
      </c>
      <c r="AJ2314">
        <v>0</v>
      </c>
      <c r="AK2314">
        <v>117</v>
      </c>
      <c r="AL2314">
        <v>1</v>
      </c>
      <c r="AM2314">
        <v>100</v>
      </c>
      <c r="AN2314">
        <v>5</v>
      </c>
    </row>
    <row r="2315" spans="1:40" x14ac:dyDescent="0.25">
      <c r="A2315" s="34">
        <v>40750</v>
      </c>
      <c r="B2315" s="220">
        <v>0.90625</v>
      </c>
      <c r="C2315">
        <v>34.4</v>
      </c>
      <c r="D2315">
        <v>34.6</v>
      </c>
      <c r="E2315">
        <v>34.4</v>
      </c>
      <c r="F2315">
        <v>24</v>
      </c>
      <c r="G2315">
        <v>11</v>
      </c>
      <c r="H2315">
        <v>5</v>
      </c>
      <c r="I2315" t="s">
        <v>338</v>
      </c>
      <c r="J2315">
        <v>0.42</v>
      </c>
      <c r="K2315">
        <v>9</v>
      </c>
      <c r="L2315" t="s">
        <v>336</v>
      </c>
      <c r="M2315">
        <v>34.4</v>
      </c>
      <c r="N2315">
        <v>33.299999999999997</v>
      </c>
      <c r="O2315">
        <v>33.299999999999997</v>
      </c>
      <c r="P2315" t="s">
        <v>337</v>
      </c>
      <c r="Q2315">
        <v>746.6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5.6000000000000001E-2</v>
      </c>
      <c r="AB2315">
        <v>25.1</v>
      </c>
      <c r="AC2315">
        <v>35</v>
      </c>
      <c r="AD2315">
        <v>8.6</v>
      </c>
      <c r="AE2315">
        <v>24.5</v>
      </c>
      <c r="AF2315">
        <v>6.91</v>
      </c>
      <c r="AG2315">
        <v>7.1800000000000003E-2</v>
      </c>
      <c r="AH2315" t="s">
        <v>337</v>
      </c>
      <c r="AI2315" t="s">
        <v>337</v>
      </c>
      <c r="AJ2315">
        <v>0</v>
      </c>
      <c r="AK2315">
        <v>117</v>
      </c>
      <c r="AL2315">
        <v>1</v>
      </c>
      <c r="AM2315">
        <v>100</v>
      </c>
      <c r="AN2315">
        <v>5</v>
      </c>
    </row>
    <row r="2316" spans="1:40" x14ac:dyDescent="0.25">
      <c r="A2316" s="34">
        <v>40750</v>
      </c>
      <c r="B2316" s="220">
        <v>0.90972222222222221</v>
      </c>
      <c r="C2316">
        <v>34.200000000000003</v>
      </c>
      <c r="D2316">
        <v>34.4</v>
      </c>
      <c r="E2316">
        <v>34.200000000000003</v>
      </c>
      <c r="F2316">
        <v>25</v>
      </c>
      <c r="G2316">
        <v>11.3</v>
      </c>
      <c r="H2316">
        <v>6</v>
      </c>
      <c r="I2316" t="s">
        <v>338</v>
      </c>
      <c r="J2316">
        <v>0.5</v>
      </c>
      <c r="K2316">
        <v>10</v>
      </c>
      <c r="L2316" t="s">
        <v>338</v>
      </c>
      <c r="M2316">
        <v>34.200000000000003</v>
      </c>
      <c r="N2316">
        <v>33.200000000000003</v>
      </c>
      <c r="O2316">
        <v>33.200000000000003</v>
      </c>
      <c r="P2316" t="s">
        <v>337</v>
      </c>
      <c r="Q2316">
        <v>746.7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5.5E-2</v>
      </c>
      <c r="AB2316">
        <v>25.1</v>
      </c>
      <c r="AC2316">
        <v>35</v>
      </c>
      <c r="AD2316">
        <v>8.6</v>
      </c>
      <c r="AE2316">
        <v>24.5</v>
      </c>
      <c r="AF2316">
        <v>6.91</v>
      </c>
      <c r="AG2316">
        <v>7.1800000000000003E-2</v>
      </c>
      <c r="AH2316" t="s">
        <v>337</v>
      </c>
      <c r="AI2316" t="s">
        <v>337</v>
      </c>
      <c r="AJ2316">
        <v>0</v>
      </c>
      <c r="AK2316">
        <v>117</v>
      </c>
      <c r="AL2316">
        <v>1</v>
      </c>
      <c r="AM2316">
        <v>100</v>
      </c>
      <c r="AN2316">
        <v>5</v>
      </c>
    </row>
    <row r="2317" spans="1:40" x14ac:dyDescent="0.25">
      <c r="A2317" s="34">
        <v>40750</v>
      </c>
      <c r="B2317" s="220">
        <v>0.91319444444444453</v>
      </c>
      <c r="C2317">
        <v>34.1</v>
      </c>
      <c r="D2317">
        <v>34.200000000000003</v>
      </c>
      <c r="E2317">
        <v>34.1</v>
      </c>
      <c r="F2317">
        <v>25</v>
      </c>
      <c r="G2317">
        <v>11.2</v>
      </c>
      <c r="H2317">
        <v>8</v>
      </c>
      <c r="I2317" t="s">
        <v>336</v>
      </c>
      <c r="J2317">
        <v>0.67</v>
      </c>
      <c r="K2317">
        <v>12</v>
      </c>
      <c r="L2317" t="s">
        <v>336</v>
      </c>
      <c r="M2317">
        <v>34.1</v>
      </c>
      <c r="N2317">
        <v>33</v>
      </c>
      <c r="O2317">
        <v>33</v>
      </c>
      <c r="P2317" t="s">
        <v>337</v>
      </c>
      <c r="Q2317">
        <v>746.8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5.5E-2</v>
      </c>
      <c r="AB2317">
        <v>25.1</v>
      </c>
      <c r="AC2317">
        <v>35</v>
      </c>
      <c r="AD2317">
        <v>8.6</v>
      </c>
      <c r="AE2317">
        <v>24.5</v>
      </c>
      <c r="AF2317">
        <v>6.91</v>
      </c>
      <c r="AG2317">
        <v>7.1800000000000003E-2</v>
      </c>
      <c r="AH2317" t="s">
        <v>337</v>
      </c>
      <c r="AI2317" t="s">
        <v>337</v>
      </c>
      <c r="AJ2317">
        <v>0</v>
      </c>
      <c r="AK2317">
        <v>117</v>
      </c>
      <c r="AL2317">
        <v>1</v>
      </c>
      <c r="AM2317">
        <v>100</v>
      </c>
      <c r="AN2317">
        <v>5</v>
      </c>
    </row>
    <row r="2318" spans="1:40" x14ac:dyDescent="0.25">
      <c r="A2318" s="34">
        <v>40750</v>
      </c>
      <c r="B2318" s="220">
        <v>0.91666666666666663</v>
      </c>
      <c r="C2318">
        <v>34.1</v>
      </c>
      <c r="D2318">
        <v>34.200000000000003</v>
      </c>
      <c r="E2318">
        <v>34.1</v>
      </c>
      <c r="F2318">
        <v>25</v>
      </c>
      <c r="G2318">
        <v>11.3</v>
      </c>
      <c r="H2318">
        <v>9</v>
      </c>
      <c r="I2318" t="s">
        <v>336</v>
      </c>
      <c r="J2318">
        <v>0.75</v>
      </c>
      <c r="K2318">
        <v>16</v>
      </c>
      <c r="L2318" t="s">
        <v>336</v>
      </c>
      <c r="M2318">
        <v>34.1</v>
      </c>
      <c r="N2318">
        <v>33.1</v>
      </c>
      <c r="O2318">
        <v>33.1</v>
      </c>
      <c r="P2318" t="s">
        <v>337</v>
      </c>
      <c r="Q2318">
        <v>746.8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5.5E-2</v>
      </c>
      <c r="AB2318">
        <v>25.1</v>
      </c>
      <c r="AC2318">
        <v>35</v>
      </c>
      <c r="AD2318">
        <v>8.6</v>
      </c>
      <c r="AE2318">
        <v>24.5</v>
      </c>
      <c r="AF2318">
        <v>6.91</v>
      </c>
      <c r="AG2318">
        <v>7.1800000000000003E-2</v>
      </c>
      <c r="AH2318" t="s">
        <v>337</v>
      </c>
      <c r="AI2318" t="s">
        <v>337</v>
      </c>
      <c r="AJ2318">
        <v>8.0000000000000002E-3</v>
      </c>
      <c r="AK2318">
        <v>117</v>
      </c>
      <c r="AL2318">
        <v>1</v>
      </c>
      <c r="AM2318">
        <v>100</v>
      </c>
      <c r="AN2318">
        <v>5</v>
      </c>
    </row>
    <row r="2319" spans="1:40" x14ac:dyDescent="0.25">
      <c r="A2319" s="34">
        <v>40750</v>
      </c>
      <c r="B2319" s="220">
        <v>0.92013888888888884</v>
      </c>
      <c r="C2319">
        <v>34.1</v>
      </c>
      <c r="D2319">
        <v>34.1</v>
      </c>
      <c r="E2319">
        <v>34.1</v>
      </c>
      <c r="F2319">
        <v>25</v>
      </c>
      <c r="G2319">
        <v>11.3</v>
      </c>
      <c r="H2319">
        <v>10</v>
      </c>
      <c r="I2319" t="s">
        <v>336</v>
      </c>
      <c r="J2319">
        <v>0.83</v>
      </c>
      <c r="K2319">
        <v>16</v>
      </c>
      <c r="L2319" t="s">
        <v>338</v>
      </c>
      <c r="M2319">
        <v>34.1</v>
      </c>
      <c r="N2319">
        <v>33.1</v>
      </c>
      <c r="O2319">
        <v>33.1</v>
      </c>
      <c r="P2319" t="s">
        <v>337</v>
      </c>
      <c r="Q2319">
        <v>746.8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5.5E-2</v>
      </c>
      <c r="AB2319">
        <v>25.1</v>
      </c>
      <c r="AC2319">
        <v>35</v>
      </c>
      <c r="AD2319">
        <v>8.6</v>
      </c>
      <c r="AE2319">
        <v>24.5</v>
      </c>
      <c r="AF2319">
        <v>6.91</v>
      </c>
      <c r="AG2319">
        <v>7.1800000000000003E-2</v>
      </c>
      <c r="AH2319" t="s">
        <v>337</v>
      </c>
      <c r="AI2319" t="s">
        <v>337</v>
      </c>
      <c r="AJ2319">
        <v>0</v>
      </c>
      <c r="AK2319">
        <v>116</v>
      </c>
      <c r="AL2319">
        <v>1</v>
      </c>
      <c r="AM2319">
        <v>100</v>
      </c>
      <c r="AN2319">
        <v>5</v>
      </c>
    </row>
    <row r="2320" spans="1:40" x14ac:dyDescent="0.25">
      <c r="A2320" s="34">
        <v>40750</v>
      </c>
      <c r="B2320" s="220">
        <v>0.92361111111111116</v>
      </c>
      <c r="C2320">
        <v>34</v>
      </c>
      <c r="D2320">
        <v>34.1</v>
      </c>
      <c r="E2320">
        <v>34</v>
      </c>
      <c r="F2320">
        <v>25</v>
      </c>
      <c r="G2320">
        <v>11.2</v>
      </c>
      <c r="H2320">
        <v>10</v>
      </c>
      <c r="I2320" t="s">
        <v>336</v>
      </c>
      <c r="J2320">
        <v>0.83</v>
      </c>
      <c r="K2320">
        <v>14</v>
      </c>
      <c r="L2320" t="s">
        <v>338</v>
      </c>
      <c r="M2320">
        <v>34</v>
      </c>
      <c r="N2320">
        <v>32.9</v>
      </c>
      <c r="O2320">
        <v>32.9</v>
      </c>
      <c r="P2320" t="s">
        <v>337</v>
      </c>
      <c r="Q2320">
        <v>746.9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5.3999999999999999E-2</v>
      </c>
      <c r="AB2320">
        <v>25.1</v>
      </c>
      <c r="AC2320">
        <v>36</v>
      </c>
      <c r="AD2320">
        <v>9</v>
      </c>
      <c r="AE2320">
        <v>24.6</v>
      </c>
      <c r="AF2320">
        <v>7.01</v>
      </c>
      <c r="AG2320">
        <v>7.1800000000000003E-2</v>
      </c>
      <c r="AH2320" t="s">
        <v>337</v>
      </c>
      <c r="AI2320" t="s">
        <v>337</v>
      </c>
      <c r="AJ2320">
        <v>0</v>
      </c>
      <c r="AK2320">
        <v>117</v>
      </c>
      <c r="AL2320">
        <v>1</v>
      </c>
      <c r="AM2320">
        <v>100</v>
      </c>
      <c r="AN2320">
        <v>5</v>
      </c>
    </row>
    <row r="2321" spans="1:40" x14ac:dyDescent="0.25">
      <c r="A2321" s="34">
        <v>40750</v>
      </c>
      <c r="B2321" s="220">
        <v>0.92708333333333337</v>
      </c>
      <c r="C2321">
        <v>33.9</v>
      </c>
      <c r="D2321">
        <v>34</v>
      </c>
      <c r="E2321">
        <v>33.9</v>
      </c>
      <c r="F2321">
        <v>26</v>
      </c>
      <c r="G2321">
        <v>11.7</v>
      </c>
      <c r="H2321">
        <v>10</v>
      </c>
      <c r="I2321" t="s">
        <v>336</v>
      </c>
      <c r="J2321">
        <v>0.83</v>
      </c>
      <c r="K2321">
        <v>17</v>
      </c>
      <c r="L2321" t="s">
        <v>336</v>
      </c>
      <c r="M2321">
        <v>33.9</v>
      </c>
      <c r="N2321">
        <v>33.1</v>
      </c>
      <c r="O2321">
        <v>33.1</v>
      </c>
      <c r="P2321" t="s">
        <v>337</v>
      </c>
      <c r="Q2321">
        <v>746.9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5.3999999999999999E-2</v>
      </c>
      <c r="AB2321">
        <v>25</v>
      </c>
      <c r="AC2321">
        <v>36</v>
      </c>
      <c r="AD2321">
        <v>8.9</v>
      </c>
      <c r="AE2321">
        <v>24.4</v>
      </c>
      <c r="AF2321">
        <v>7.01</v>
      </c>
      <c r="AG2321">
        <v>7.1800000000000003E-2</v>
      </c>
      <c r="AH2321" t="s">
        <v>337</v>
      </c>
      <c r="AI2321" t="s">
        <v>337</v>
      </c>
      <c r="AJ2321">
        <v>0</v>
      </c>
      <c r="AK2321">
        <v>117</v>
      </c>
      <c r="AL2321">
        <v>1</v>
      </c>
      <c r="AM2321">
        <v>100</v>
      </c>
      <c r="AN2321">
        <v>5</v>
      </c>
    </row>
    <row r="2322" spans="1:40" x14ac:dyDescent="0.25">
      <c r="A2322" s="34">
        <v>40750</v>
      </c>
      <c r="B2322" s="220">
        <v>0.93055555555555547</v>
      </c>
      <c r="C2322">
        <v>33.799999999999997</v>
      </c>
      <c r="D2322">
        <v>33.9</v>
      </c>
      <c r="E2322">
        <v>33.799999999999997</v>
      </c>
      <c r="F2322">
        <v>26</v>
      </c>
      <c r="G2322">
        <v>11.6</v>
      </c>
      <c r="H2322">
        <v>10</v>
      </c>
      <c r="I2322" t="s">
        <v>336</v>
      </c>
      <c r="J2322">
        <v>0.83</v>
      </c>
      <c r="K2322">
        <v>17</v>
      </c>
      <c r="L2322" t="s">
        <v>336</v>
      </c>
      <c r="M2322">
        <v>33.799999999999997</v>
      </c>
      <c r="N2322">
        <v>32.9</v>
      </c>
      <c r="O2322">
        <v>32.9</v>
      </c>
      <c r="P2322" t="s">
        <v>337</v>
      </c>
      <c r="Q2322">
        <v>747.1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5.3999999999999999E-2</v>
      </c>
      <c r="AB2322">
        <v>25</v>
      </c>
      <c r="AC2322">
        <v>36</v>
      </c>
      <c r="AD2322">
        <v>8.9</v>
      </c>
      <c r="AE2322">
        <v>24.4</v>
      </c>
      <c r="AF2322">
        <v>7.01</v>
      </c>
      <c r="AG2322">
        <v>7.1900000000000006E-2</v>
      </c>
      <c r="AH2322" t="s">
        <v>337</v>
      </c>
      <c r="AI2322" t="s">
        <v>337</v>
      </c>
      <c r="AJ2322">
        <v>0</v>
      </c>
      <c r="AK2322">
        <v>116</v>
      </c>
      <c r="AL2322">
        <v>1</v>
      </c>
      <c r="AM2322">
        <v>100</v>
      </c>
      <c r="AN2322">
        <v>5</v>
      </c>
    </row>
    <row r="2323" spans="1:40" x14ac:dyDescent="0.25">
      <c r="A2323" s="34">
        <v>40750</v>
      </c>
      <c r="B2323" s="220">
        <v>0.93402777777777779</v>
      </c>
      <c r="C2323">
        <v>33.700000000000003</v>
      </c>
      <c r="D2323">
        <v>33.799999999999997</v>
      </c>
      <c r="E2323">
        <v>33.700000000000003</v>
      </c>
      <c r="F2323">
        <v>26</v>
      </c>
      <c r="G2323">
        <v>11.6</v>
      </c>
      <c r="H2323">
        <v>9</v>
      </c>
      <c r="I2323" t="s">
        <v>336</v>
      </c>
      <c r="J2323">
        <v>0.75</v>
      </c>
      <c r="K2323">
        <v>15</v>
      </c>
      <c r="L2323" t="s">
        <v>336</v>
      </c>
      <c r="M2323">
        <v>33.700000000000003</v>
      </c>
      <c r="N2323">
        <v>32.799999999999997</v>
      </c>
      <c r="O2323">
        <v>32.799999999999997</v>
      </c>
      <c r="P2323" t="s">
        <v>337</v>
      </c>
      <c r="Q2323">
        <v>747.2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5.2999999999999999E-2</v>
      </c>
      <c r="AB2323">
        <v>25</v>
      </c>
      <c r="AC2323">
        <v>36</v>
      </c>
      <c r="AD2323">
        <v>8.9</v>
      </c>
      <c r="AE2323">
        <v>24.4</v>
      </c>
      <c r="AF2323">
        <v>7.01</v>
      </c>
      <c r="AG2323">
        <v>7.1900000000000006E-2</v>
      </c>
      <c r="AH2323" t="s">
        <v>337</v>
      </c>
      <c r="AI2323" t="s">
        <v>337</v>
      </c>
      <c r="AJ2323">
        <v>0</v>
      </c>
      <c r="AK2323">
        <v>118</v>
      </c>
      <c r="AL2323">
        <v>1</v>
      </c>
      <c r="AM2323">
        <v>100</v>
      </c>
      <c r="AN2323">
        <v>5</v>
      </c>
    </row>
    <row r="2324" spans="1:40" x14ac:dyDescent="0.25">
      <c r="A2324" s="34">
        <v>40750</v>
      </c>
      <c r="B2324" s="220">
        <v>0.9375</v>
      </c>
      <c r="C2324">
        <v>33.6</v>
      </c>
      <c r="D2324">
        <v>33.700000000000003</v>
      </c>
      <c r="E2324">
        <v>33.6</v>
      </c>
      <c r="F2324">
        <v>27</v>
      </c>
      <c r="G2324">
        <v>12</v>
      </c>
      <c r="H2324">
        <v>10</v>
      </c>
      <c r="I2324" t="s">
        <v>336</v>
      </c>
      <c r="J2324">
        <v>0.83</v>
      </c>
      <c r="K2324">
        <v>14</v>
      </c>
      <c r="L2324" t="s">
        <v>338</v>
      </c>
      <c r="M2324">
        <v>33.6</v>
      </c>
      <c r="N2324">
        <v>32.799999999999997</v>
      </c>
      <c r="O2324">
        <v>32.799999999999997</v>
      </c>
      <c r="P2324" t="s">
        <v>337</v>
      </c>
      <c r="Q2324">
        <v>747.3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5.2999999999999999E-2</v>
      </c>
      <c r="AB2324">
        <v>25</v>
      </c>
      <c r="AC2324">
        <v>36</v>
      </c>
      <c r="AD2324">
        <v>8.9</v>
      </c>
      <c r="AE2324">
        <v>24.4</v>
      </c>
      <c r="AF2324">
        <v>7.01</v>
      </c>
      <c r="AG2324">
        <v>7.1900000000000006E-2</v>
      </c>
      <c r="AH2324" t="s">
        <v>337</v>
      </c>
      <c r="AI2324" t="s">
        <v>337</v>
      </c>
      <c r="AJ2324">
        <v>0</v>
      </c>
      <c r="AK2324">
        <v>116</v>
      </c>
      <c r="AL2324">
        <v>1</v>
      </c>
      <c r="AM2324">
        <v>100</v>
      </c>
      <c r="AN2324">
        <v>5</v>
      </c>
    </row>
    <row r="2325" spans="1:40" x14ac:dyDescent="0.25">
      <c r="A2325" s="34">
        <v>40750</v>
      </c>
      <c r="B2325" s="220">
        <v>0.94097222222222221</v>
      </c>
      <c r="C2325">
        <v>33.5</v>
      </c>
      <c r="D2325">
        <v>33.6</v>
      </c>
      <c r="E2325">
        <v>33.5</v>
      </c>
      <c r="F2325">
        <v>27</v>
      </c>
      <c r="G2325">
        <v>11.9</v>
      </c>
      <c r="H2325">
        <v>9</v>
      </c>
      <c r="I2325" t="s">
        <v>336</v>
      </c>
      <c r="J2325">
        <v>0.75</v>
      </c>
      <c r="K2325">
        <v>13</v>
      </c>
      <c r="L2325" t="s">
        <v>336</v>
      </c>
      <c r="M2325">
        <v>33.5</v>
      </c>
      <c r="N2325">
        <v>32.700000000000003</v>
      </c>
      <c r="O2325">
        <v>32.700000000000003</v>
      </c>
      <c r="P2325" t="s">
        <v>337</v>
      </c>
      <c r="Q2325">
        <v>747.4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5.2999999999999999E-2</v>
      </c>
      <c r="AB2325">
        <v>25</v>
      </c>
      <c r="AC2325">
        <v>36</v>
      </c>
      <c r="AD2325">
        <v>8.9</v>
      </c>
      <c r="AE2325">
        <v>24.4</v>
      </c>
      <c r="AF2325">
        <v>7.01</v>
      </c>
      <c r="AG2325">
        <v>7.1900000000000006E-2</v>
      </c>
      <c r="AH2325" t="s">
        <v>337</v>
      </c>
      <c r="AI2325" t="s">
        <v>337</v>
      </c>
      <c r="AJ2325">
        <v>0</v>
      </c>
      <c r="AK2325">
        <v>117</v>
      </c>
      <c r="AL2325">
        <v>1</v>
      </c>
      <c r="AM2325">
        <v>100</v>
      </c>
      <c r="AN2325">
        <v>5</v>
      </c>
    </row>
    <row r="2326" spans="1:40" x14ac:dyDescent="0.25">
      <c r="A2326" s="34">
        <v>40750</v>
      </c>
      <c r="B2326" s="220">
        <v>0.94444444444444453</v>
      </c>
      <c r="C2326">
        <v>33.4</v>
      </c>
      <c r="D2326">
        <v>33.5</v>
      </c>
      <c r="E2326">
        <v>33.4</v>
      </c>
      <c r="F2326">
        <v>28</v>
      </c>
      <c r="G2326">
        <v>12.4</v>
      </c>
      <c r="H2326">
        <v>11</v>
      </c>
      <c r="I2326" t="s">
        <v>336</v>
      </c>
      <c r="J2326">
        <v>0.92</v>
      </c>
      <c r="K2326">
        <v>18</v>
      </c>
      <c r="L2326" t="s">
        <v>336</v>
      </c>
      <c r="M2326">
        <v>33.4</v>
      </c>
      <c r="N2326">
        <v>32.799999999999997</v>
      </c>
      <c r="O2326">
        <v>32.799999999999997</v>
      </c>
      <c r="P2326" t="s">
        <v>337</v>
      </c>
      <c r="Q2326">
        <v>747.4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5.1999999999999998E-2</v>
      </c>
      <c r="AB2326">
        <v>24.9</v>
      </c>
      <c r="AC2326">
        <v>36</v>
      </c>
      <c r="AD2326">
        <v>8.8000000000000007</v>
      </c>
      <c r="AE2326">
        <v>24.3</v>
      </c>
      <c r="AF2326">
        <v>7.01</v>
      </c>
      <c r="AG2326">
        <v>7.1900000000000006E-2</v>
      </c>
      <c r="AH2326" t="s">
        <v>337</v>
      </c>
      <c r="AI2326" t="s">
        <v>337</v>
      </c>
      <c r="AJ2326">
        <v>0</v>
      </c>
      <c r="AK2326">
        <v>116</v>
      </c>
      <c r="AL2326">
        <v>1</v>
      </c>
      <c r="AM2326">
        <v>100</v>
      </c>
      <c r="AN2326">
        <v>5</v>
      </c>
    </row>
    <row r="2327" spans="1:40" x14ac:dyDescent="0.25">
      <c r="A2327" s="34">
        <v>40750</v>
      </c>
      <c r="B2327" s="220">
        <v>0.94791666666666663</v>
      </c>
      <c r="C2327">
        <v>33.299999999999997</v>
      </c>
      <c r="D2327">
        <v>33.4</v>
      </c>
      <c r="E2327">
        <v>33.299999999999997</v>
      </c>
      <c r="F2327">
        <v>28</v>
      </c>
      <c r="G2327">
        <v>12.3</v>
      </c>
      <c r="H2327">
        <v>11</v>
      </c>
      <c r="I2327" t="s">
        <v>336</v>
      </c>
      <c r="J2327">
        <v>0.92</v>
      </c>
      <c r="K2327">
        <v>20</v>
      </c>
      <c r="L2327" t="s">
        <v>336</v>
      </c>
      <c r="M2327">
        <v>33.299999999999997</v>
      </c>
      <c r="N2327">
        <v>32.700000000000003</v>
      </c>
      <c r="O2327">
        <v>32.700000000000003</v>
      </c>
      <c r="P2327" t="s">
        <v>337</v>
      </c>
      <c r="Q2327">
        <v>747.5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5.1999999999999998E-2</v>
      </c>
      <c r="AB2327">
        <v>24.9</v>
      </c>
      <c r="AC2327">
        <v>36</v>
      </c>
      <c r="AD2327">
        <v>8.8000000000000007</v>
      </c>
      <c r="AE2327">
        <v>24.3</v>
      </c>
      <c r="AF2327">
        <v>7.01</v>
      </c>
      <c r="AG2327">
        <v>7.1900000000000006E-2</v>
      </c>
      <c r="AH2327" t="s">
        <v>337</v>
      </c>
      <c r="AI2327" t="s">
        <v>337</v>
      </c>
      <c r="AJ2327">
        <v>0</v>
      </c>
      <c r="AK2327">
        <v>117</v>
      </c>
      <c r="AL2327">
        <v>1</v>
      </c>
      <c r="AM2327">
        <v>100</v>
      </c>
      <c r="AN2327">
        <v>5</v>
      </c>
    </row>
    <row r="2328" spans="1:40" x14ac:dyDescent="0.25">
      <c r="A2328" s="34">
        <v>40750</v>
      </c>
      <c r="B2328" s="220">
        <v>0.95138888888888884</v>
      </c>
      <c r="C2328">
        <v>33.200000000000003</v>
      </c>
      <c r="D2328">
        <v>33.299999999999997</v>
      </c>
      <c r="E2328">
        <v>33.200000000000003</v>
      </c>
      <c r="F2328">
        <v>29</v>
      </c>
      <c r="G2328">
        <v>12.7</v>
      </c>
      <c r="H2328">
        <v>12</v>
      </c>
      <c r="I2328" t="s">
        <v>336</v>
      </c>
      <c r="J2328">
        <v>1</v>
      </c>
      <c r="K2328">
        <v>17</v>
      </c>
      <c r="L2328" t="s">
        <v>336</v>
      </c>
      <c r="M2328">
        <v>33.200000000000003</v>
      </c>
      <c r="N2328">
        <v>32.6</v>
      </c>
      <c r="O2328">
        <v>32.6</v>
      </c>
      <c r="P2328" t="s">
        <v>337</v>
      </c>
      <c r="Q2328">
        <v>747.6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5.1999999999999998E-2</v>
      </c>
      <c r="AB2328">
        <v>24.9</v>
      </c>
      <c r="AC2328">
        <v>37</v>
      </c>
      <c r="AD2328">
        <v>9.1999999999999993</v>
      </c>
      <c r="AE2328">
        <v>24.3</v>
      </c>
      <c r="AF2328">
        <v>7.21</v>
      </c>
      <c r="AG2328">
        <v>7.1900000000000006E-2</v>
      </c>
      <c r="AH2328" t="s">
        <v>337</v>
      </c>
      <c r="AI2328" t="s">
        <v>337</v>
      </c>
      <c r="AJ2328">
        <v>0</v>
      </c>
      <c r="AK2328">
        <v>116</v>
      </c>
      <c r="AL2328">
        <v>1</v>
      </c>
      <c r="AM2328">
        <v>100</v>
      </c>
      <c r="AN2328">
        <v>5</v>
      </c>
    </row>
    <row r="2329" spans="1:40" x14ac:dyDescent="0.25">
      <c r="A2329" s="34">
        <v>40750</v>
      </c>
      <c r="B2329" s="220">
        <v>0.95486111111111116</v>
      </c>
      <c r="C2329">
        <v>33.1</v>
      </c>
      <c r="D2329">
        <v>33.200000000000003</v>
      </c>
      <c r="E2329">
        <v>33.1</v>
      </c>
      <c r="F2329">
        <v>29</v>
      </c>
      <c r="G2329">
        <v>12.6</v>
      </c>
      <c r="H2329">
        <v>12</v>
      </c>
      <c r="I2329" t="s">
        <v>336</v>
      </c>
      <c r="J2329">
        <v>1</v>
      </c>
      <c r="K2329">
        <v>16</v>
      </c>
      <c r="L2329" t="s">
        <v>336</v>
      </c>
      <c r="M2329">
        <v>33.1</v>
      </c>
      <c r="N2329">
        <v>32.5</v>
      </c>
      <c r="O2329">
        <v>32.5</v>
      </c>
      <c r="P2329" t="s">
        <v>337</v>
      </c>
      <c r="Q2329">
        <v>747.6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5.0999999999999997E-2</v>
      </c>
      <c r="AB2329">
        <v>24.9</v>
      </c>
      <c r="AC2329">
        <v>37</v>
      </c>
      <c r="AD2329">
        <v>9.1999999999999993</v>
      </c>
      <c r="AE2329">
        <v>24.3</v>
      </c>
      <c r="AF2329">
        <v>7.21</v>
      </c>
      <c r="AG2329">
        <v>7.1900000000000006E-2</v>
      </c>
      <c r="AH2329" t="s">
        <v>337</v>
      </c>
      <c r="AI2329" t="s">
        <v>337</v>
      </c>
      <c r="AJ2329">
        <v>0</v>
      </c>
      <c r="AK2329">
        <v>117</v>
      </c>
      <c r="AL2329">
        <v>1</v>
      </c>
      <c r="AM2329">
        <v>100</v>
      </c>
      <c r="AN2329">
        <v>5</v>
      </c>
    </row>
    <row r="2330" spans="1:40" x14ac:dyDescent="0.25">
      <c r="A2330" s="34">
        <v>40750</v>
      </c>
      <c r="B2330" s="220">
        <v>0.95833333333333337</v>
      </c>
      <c r="C2330">
        <v>32.9</v>
      </c>
      <c r="D2330">
        <v>33.1</v>
      </c>
      <c r="E2330">
        <v>32.9</v>
      </c>
      <c r="F2330">
        <v>30</v>
      </c>
      <c r="G2330">
        <v>13.1</v>
      </c>
      <c r="H2330">
        <v>12</v>
      </c>
      <c r="I2330" t="s">
        <v>336</v>
      </c>
      <c r="J2330">
        <v>1</v>
      </c>
      <c r="K2330">
        <v>19</v>
      </c>
      <c r="L2330" t="s">
        <v>336</v>
      </c>
      <c r="M2330">
        <v>32.9</v>
      </c>
      <c r="N2330">
        <v>32.6</v>
      </c>
      <c r="O2330">
        <v>32.6</v>
      </c>
      <c r="P2330" t="s">
        <v>337</v>
      </c>
      <c r="Q2330">
        <v>747.6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5.0999999999999997E-2</v>
      </c>
      <c r="AB2330">
        <v>24.9</v>
      </c>
      <c r="AC2330">
        <v>37</v>
      </c>
      <c r="AD2330">
        <v>9.1999999999999993</v>
      </c>
      <c r="AE2330">
        <v>24.3</v>
      </c>
      <c r="AF2330">
        <v>7.21</v>
      </c>
      <c r="AG2330">
        <v>7.1900000000000006E-2</v>
      </c>
      <c r="AH2330" t="s">
        <v>337</v>
      </c>
      <c r="AI2330" t="s">
        <v>337</v>
      </c>
      <c r="AJ2330">
        <v>0.01</v>
      </c>
      <c r="AK2330">
        <v>117</v>
      </c>
      <c r="AL2330">
        <v>1</v>
      </c>
      <c r="AM2330">
        <v>100</v>
      </c>
      <c r="AN2330">
        <v>5</v>
      </c>
    </row>
    <row r="2331" spans="1:40" x14ac:dyDescent="0.25">
      <c r="A2331" s="34">
        <v>40750</v>
      </c>
      <c r="B2331" s="220">
        <v>0.96180555555555547</v>
      </c>
      <c r="C2331">
        <v>32.799999999999997</v>
      </c>
      <c r="D2331">
        <v>32.9</v>
      </c>
      <c r="E2331">
        <v>32.799999999999997</v>
      </c>
      <c r="F2331">
        <v>30</v>
      </c>
      <c r="G2331">
        <v>13</v>
      </c>
      <c r="H2331">
        <v>12</v>
      </c>
      <c r="I2331" t="s">
        <v>336</v>
      </c>
      <c r="J2331">
        <v>1</v>
      </c>
      <c r="K2331">
        <v>20</v>
      </c>
      <c r="L2331" t="s">
        <v>336</v>
      </c>
      <c r="M2331">
        <v>32.799999999999997</v>
      </c>
      <c r="N2331">
        <v>32.4</v>
      </c>
      <c r="O2331">
        <v>32.4</v>
      </c>
      <c r="P2331" t="s">
        <v>337</v>
      </c>
      <c r="Q2331">
        <v>747.6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0.05</v>
      </c>
      <c r="AB2331">
        <v>24.9</v>
      </c>
      <c r="AC2331">
        <v>37</v>
      </c>
      <c r="AD2331">
        <v>9.1999999999999993</v>
      </c>
      <c r="AE2331">
        <v>24.3</v>
      </c>
      <c r="AF2331">
        <v>7.21</v>
      </c>
      <c r="AG2331">
        <v>7.1900000000000006E-2</v>
      </c>
      <c r="AH2331" t="s">
        <v>337</v>
      </c>
      <c r="AI2331" t="s">
        <v>337</v>
      </c>
      <c r="AJ2331">
        <v>0</v>
      </c>
      <c r="AK2331">
        <v>116</v>
      </c>
      <c r="AL2331">
        <v>1</v>
      </c>
      <c r="AM2331">
        <v>100</v>
      </c>
      <c r="AN2331">
        <v>5</v>
      </c>
    </row>
    <row r="2332" spans="1:40" x14ac:dyDescent="0.25">
      <c r="A2332" s="34">
        <v>40750</v>
      </c>
      <c r="B2332" s="220">
        <v>0.96527777777777779</v>
      </c>
      <c r="C2332">
        <v>32.700000000000003</v>
      </c>
      <c r="D2332">
        <v>32.799999999999997</v>
      </c>
      <c r="E2332">
        <v>32.700000000000003</v>
      </c>
      <c r="F2332">
        <v>31</v>
      </c>
      <c r="G2332">
        <v>13.3</v>
      </c>
      <c r="H2332">
        <v>11</v>
      </c>
      <c r="I2332" t="s">
        <v>338</v>
      </c>
      <c r="J2332">
        <v>0.92</v>
      </c>
      <c r="K2332">
        <v>19</v>
      </c>
      <c r="L2332" t="s">
        <v>338</v>
      </c>
      <c r="M2332">
        <v>32.700000000000003</v>
      </c>
      <c r="N2332">
        <v>32.299999999999997</v>
      </c>
      <c r="O2332">
        <v>32.299999999999997</v>
      </c>
      <c r="P2332" t="s">
        <v>337</v>
      </c>
      <c r="Q2332">
        <v>747.7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0.05</v>
      </c>
      <c r="AB2332">
        <v>24.9</v>
      </c>
      <c r="AC2332">
        <v>37</v>
      </c>
      <c r="AD2332">
        <v>9.1999999999999993</v>
      </c>
      <c r="AE2332">
        <v>24.3</v>
      </c>
      <c r="AF2332">
        <v>7.21</v>
      </c>
      <c r="AG2332">
        <v>7.1900000000000006E-2</v>
      </c>
      <c r="AH2332" t="s">
        <v>337</v>
      </c>
      <c r="AI2332" t="s">
        <v>337</v>
      </c>
      <c r="AJ2332">
        <v>0</v>
      </c>
      <c r="AK2332">
        <v>117</v>
      </c>
      <c r="AL2332">
        <v>1</v>
      </c>
      <c r="AM2332">
        <v>100</v>
      </c>
      <c r="AN2332">
        <v>5</v>
      </c>
    </row>
    <row r="2333" spans="1:40" x14ac:dyDescent="0.25">
      <c r="A2333" s="34">
        <v>40750</v>
      </c>
      <c r="B2333" s="220">
        <v>0.96875</v>
      </c>
      <c r="C2333">
        <v>32.5</v>
      </c>
      <c r="D2333">
        <v>32.700000000000003</v>
      </c>
      <c r="E2333">
        <v>32.5</v>
      </c>
      <c r="F2333">
        <v>31</v>
      </c>
      <c r="G2333">
        <v>13.2</v>
      </c>
      <c r="H2333">
        <v>11</v>
      </c>
      <c r="I2333" t="s">
        <v>336</v>
      </c>
      <c r="J2333">
        <v>0.92</v>
      </c>
      <c r="K2333">
        <v>18</v>
      </c>
      <c r="L2333" t="s">
        <v>338</v>
      </c>
      <c r="M2333">
        <v>32.5</v>
      </c>
      <c r="N2333">
        <v>32.1</v>
      </c>
      <c r="O2333">
        <v>32.1</v>
      </c>
      <c r="P2333" t="s">
        <v>337</v>
      </c>
      <c r="Q2333">
        <v>747.8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4.9000000000000002E-2</v>
      </c>
      <c r="AB2333">
        <v>24.8</v>
      </c>
      <c r="AC2333">
        <v>38</v>
      </c>
      <c r="AD2333">
        <v>9.5</v>
      </c>
      <c r="AE2333">
        <v>24.3</v>
      </c>
      <c r="AF2333">
        <v>7.32</v>
      </c>
      <c r="AG2333">
        <v>7.1900000000000006E-2</v>
      </c>
      <c r="AH2333" t="s">
        <v>337</v>
      </c>
      <c r="AI2333" t="s">
        <v>337</v>
      </c>
      <c r="AJ2333">
        <v>0</v>
      </c>
      <c r="AK2333">
        <v>117</v>
      </c>
      <c r="AL2333">
        <v>1</v>
      </c>
      <c r="AM2333">
        <v>100</v>
      </c>
      <c r="AN2333">
        <v>5</v>
      </c>
    </row>
    <row r="2334" spans="1:40" x14ac:dyDescent="0.25">
      <c r="A2334" s="34">
        <v>40750</v>
      </c>
      <c r="B2334" s="220">
        <v>0.97222222222222221</v>
      </c>
      <c r="C2334">
        <v>32.4</v>
      </c>
      <c r="D2334">
        <v>32.5</v>
      </c>
      <c r="E2334">
        <v>32.4</v>
      </c>
      <c r="F2334">
        <v>31</v>
      </c>
      <c r="G2334">
        <v>13.1</v>
      </c>
      <c r="H2334">
        <v>11</v>
      </c>
      <c r="I2334" t="s">
        <v>336</v>
      </c>
      <c r="J2334">
        <v>0.92</v>
      </c>
      <c r="K2334">
        <v>17</v>
      </c>
      <c r="L2334" t="s">
        <v>338</v>
      </c>
      <c r="M2334">
        <v>32.299999999999997</v>
      </c>
      <c r="N2334">
        <v>31.9</v>
      </c>
      <c r="O2334">
        <v>31.9</v>
      </c>
      <c r="P2334" t="s">
        <v>337</v>
      </c>
      <c r="Q2334">
        <v>747.8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4.9000000000000002E-2</v>
      </c>
      <c r="AB2334">
        <v>24.8</v>
      </c>
      <c r="AC2334">
        <v>38</v>
      </c>
      <c r="AD2334">
        <v>9.5</v>
      </c>
      <c r="AE2334">
        <v>24.3</v>
      </c>
      <c r="AF2334">
        <v>7.32</v>
      </c>
      <c r="AG2334">
        <v>7.1900000000000006E-2</v>
      </c>
      <c r="AH2334" t="s">
        <v>337</v>
      </c>
      <c r="AI2334" t="s">
        <v>337</v>
      </c>
      <c r="AJ2334">
        <v>0</v>
      </c>
      <c r="AK2334">
        <v>117</v>
      </c>
      <c r="AL2334">
        <v>1</v>
      </c>
      <c r="AM2334">
        <v>100</v>
      </c>
      <c r="AN2334">
        <v>5</v>
      </c>
    </row>
    <row r="2335" spans="1:40" x14ac:dyDescent="0.25">
      <c r="A2335" s="34">
        <v>40750</v>
      </c>
      <c r="B2335" s="220">
        <v>0.97569444444444453</v>
      </c>
      <c r="C2335">
        <v>32.299999999999997</v>
      </c>
      <c r="D2335">
        <v>32.4</v>
      </c>
      <c r="E2335">
        <v>32.299999999999997</v>
      </c>
      <c r="F2335">
        <v>31</v>
      </c>
      <c r="G2335">
        <v>13</v>
      </c>
      <c r="H2335">
        <v>12</v>
      </c>
      <c r="I2335" t="s">
        <v>338</v>
      </c>
      <c r="J2335">
        <v>1</v>
      </c>
      <c r="K2335">
        <v>17</v>
      </c>
      <c r="L2335" t="s">
        <v>338</v>
      </c>
      <c r="M2335">
        <v>32.200000000000003</v>
      </c>
      <c r="N2335">
        <v>31.9</v>
      </c>
      <c r="O2335">
        <v>31.8</v>
      </c>
      <c r="P2335" t="s">
        <v>337</v>
      </c>
      <c r="Q2335">
        <v>747.8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4.9000000000000002E-2</v>
      </c>
      <c r="AB2335">
        <v>24.8</v>
      </c>
      <c r="AC2335">
        <v>38</v>
      </c>
      <c r="AD2335">
        <v>9.5</v>
      </c>
      <c r="AE2335">
        <v>24.3</v>
      </c>
      <c r="AF2335">
        <v>7.32</v>
      </c>
      <c r="AG2335">
        <v>7.1999999999999995E-2</v>
      </c>
      <c r="AH2335" t="s">
        <v>337</v>
      </c>
      <c r="AI2335" t="s">
        <v>337</v>
      </c>
      <c r="AJ2335">
        <v>0</v>
      </c>
      <c r="AK2335">
        <v>117</v>
      </c>
      <c r="AL2335">
        <v>1</v>
      </c>
      <c r="AM2335">
        <v>100</v>
      </c>
      <c r="AN2335">
        <v>5</v>
      </c>
    </row>
    <row r="2336" spans="1:40" x14ac:dyDescent="0.25">
      <c r="A2336" s="34">
        <v>40750</v>
      </c>
      <c r="B2336" s="220">
        <v>0.97916666666666663</v>
      </c>
      <c r="C2336">
        <v>32.200000000000003</v>
      </c>
      <c r="D2336">
        <v>32.299999999999997</v>
      </c>
      <c r="E2336">
        <v>32.200000000000003</v>
      </c>
      <c r="F2336">
        <v>32</v>
      </c>
      <c r="G2336">
        <v>13.4</v>
      </c>
      <c r="H2336">
        <v>12</v>
      </c>
      <c r="I2336" t="s">
        <v>338</v>
      </c>
      <c r="J2336">
        <v>1</v>
      </c>
      <c r="K2336">
        <v>21</v>
      </c>
      <c r="L2336" t="s">
        <v>338</v>
      </c>
      <c r="M2336">
        <v>32.1</v>
      </c>
      <c r="N2336">
        <v>31.9</v>
      </c>
      <c r="O2336">
        <v>31.7</v>
      </c>
      <c r="P2336" t="s">
        <v>337</v>
      </c>
      <c r="Q2336">
        <v>747.9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4.8000000000000001E-2</v>
      </c>
      <c r="AB2336">
        <v>24.8</v>
      </c>
      <c r="AC2336">
        <v>38</v>
      </c>
      <c r="AD2336">
        <v>9.5</v>
      </c>
      <c r="AE2336">
        <v>24.3</v>
      </c>
      <c r="AF2336">
        <v>7.32</v>
      </c>
      <c r="AG2336">
        <v>7.1999999999999995E-2</v>
      </c>
      <c r="AH2336" t="s">
        <v>337</v>
      </c>
      <c r="AI2336" t="s">
        <v>337</v>
      </c>
      <c r="AJ2336">
        <v>0</v>
      </c>
      <c r="AK2336">
        <v>117</v>
      </c>
      <c r="AL2336">
        <v>1</v>
      </c>
      <c r="AM2336">
        <v>100</v>
      </c>
      <c r="AN2336">
        <v>5</v>
      </c>
    </row>
    <row r="2337" spans="1:40" x14ac:dyDescent="0.25">
      <c r="A2337" s="34">
        <v>40750</v>
      </c>
      <c r="B2337" s="220">
        <v>0.98263888888888884</v>
      </c>
      <c r="C2337">
        <v>32.1</v>
      </c>
      <c r="D2337">
        <v>32.200000000000003</v>
      </c>
      <c r="E2337">
        <v>32.1</v>
      </c>
      <c r="F2337">
        <v>32</v>
      </c>
      <c r="G2337">
        <v>13.3</v>
      </c>
      <c r="H2337">
        <v>11</v>
      </c>
      <c r="I2337" t="s">
        <v>336</v>
      </c>
      <c r="J2337">
        <v>0.92</v>
      </c>
      <c r="K2337">
        <v>17</v>
      </c>
      <c r="L2337" t="s">
        <v>336</v>
      </c>
      <c r="M2337">
        <v>32</v>
      </c>
      <c r="N2337">
        <v>31.7</v>
      </c>
      <c r="O2337">
        <v>31.6</v>
      </c>
      <c r="P2337" t="s">
        <v>337</v>
      </c>
      <c r="Q2337">
        <v>747.9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4.8000000000000001E-2</v>
      </c>
      <c r="AB2337">
        <v>24.8</v>
      </c>
      <c r="AC2337">
        <v>38</v>
      </c>
      <c r="AD2337">
        <v>9.5</v>
      </c>
      <c r="AE2337">
        <v>24.3</v>
      </c>
      <c r="AF2337">
        <v>7.32</v>
      </c>
      <c r="AG2337">
        <v>7.1999999999999995E-2</v>
      </c>
      <c r="AH2337" t="s">
        <v>337</v>
      </c>
      <c r="AI2337" t="s">
        <v>337</v>
      </c>
      <c r="AJ2337">
        <v>0</v>
      </c>
      <c r="AK2337">
        <v>118</v>
      </c>
      <c r="AL2337">
        <v>1</v>
      </c>
      <c r="AM2337">
        <v>100</v>
      </c>
      <c r="AN2337">
        <v>5</v>
      </c>
    </row>
    <row r="2338" spans="1:40" x14ac:dyDescent="0.25">
      <c r="A2338" s="34">
        <v>40750</v>
      </c>
      <c r="B2338" s="220">
        <v>0.98611111111111116</v>
      </c>
      <c r="C2338">
        <v>31.9</v>
      </c>
      <c r="D2338">
        <v>32.1</v>
      </c>
      <c r="E2338">
        <v>31.9</v>
      </c>
      <c r="F2338">
        <v>32</v>
      </c>
      <c r="G2338">
        <v>13.2</v>
      </c>
      <c r="H2338">
        <v>11</v>
      </c>
      <c r="I2338" t="s">
        <v>336</v>
      </c>
      <c r="J2338">
        <v>0.92</v>
      </c>
      <c r="K2338">
        <v>16</v>
      </c>
      <c r="L2338" t="s">
        <v>338</v>
      </c>
      <c r="M2338">
        <v>31.8</v>
      </c>
      <c r="N2338">
        <v>31.3</v>
      </c>
      <c r="O2338">
        <v>31.2</v>
      </c>
      <c r="P2338" t="s">
        <v>337</v>
      </c>
      <c r="Q2338">
        <v>748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4.7E-2</v>
      </c>
      <c r="AB2338">
        <v>24.7</v>
      </c>
      <c r="AC2338">
        <v>38</v>
      </c>
      <c r="AD2338">
        <v>9.4</v>
      </c>
      <c r="AE2338">
        <v>24.1</v>
      </c>
      <c r="AF2338">
        <v>7.32</v>
      </c>
      <c r="AG2338">
        <v>7.1999999999999995E-2</v>
      </c>
      <c r="AH2338" t="s">
        <v>337</v>
      </c>
      <c r="AI2338" t="s">
        <v>337</v>
      </c>
      <c r="AJ2338">
        <v>0</v>
      </c>
      <c r="AK2338">
        <v>117</v>
      </c>
      <c r="AL2338">
        <v>1</v>
      </c>
      <c r="AM2338">
        <v>100</v>
      </c>
      <c r="AN2338">
        <v>5</v>
      </c>
    </row>
    <row r="2339" spans="1:40" x14ac:dyDescent="0.25">
      <c r="A2339" s="34">
        <v>40750</v>
      </c>
      <c r="B2339" s="220">
        <v>0.98958333333333337</v>
      </c>
      <c r="C2339">
        <v>31.9</v>
      </c>
      <c r="D2339">
        <v>32</v>
      </c>
      <c r="E2339">
        <v>31.9</v>
      </c>
      <c r="F2339">
        <v>32</v>
      </c>
      <c r="G2339">
        <v>13.1</v>
      </c>
      <c r="H2339">
        <v>10</v>
      </c>
      <c r="I2339" t="s">
        <v>336</v>
      </c>
      <c r="J2339">
        <v>0.83</v>
      </c>
      <c r="K2339">
        <v>18</v>
      </c>
      <c r="L2339" t="s">
        <v>336</v>
      </c>
      <c r="M2339">
        <v>31.8</v>
      </c>
      <c r="N2339">
        <v>31.3</v>
      </c>
      <c r="O2339">
        <v>31.2</v>
      </c>
      <c r="P2339" t="s">
        <v>337</v>
      </c>
      <c r="Q2339">
        <v>748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4.7E-2</v>
      </c>
      <c r="AB2339">
        <v>24.7</v>
      </c>
      <c r="AC2339">
        <v>38</v>
      </c>
      <c r="AD2339">
        <v>9.4</v>
      </c>
      <c r="AE2339">
        <v>24.1</v>
      </c>
      <c r="AF2339">
        <v>7.32</v>
      </c>
      <c r="AG2339">
        <v>7.1999999999999995E-2</v>
      </c>
      <c r="AH2339" t="s">
        <v>337</v>
      </c>
      <c r="AI2339" t="s">
        <v>337</v>
      </c>
      <c r="AJ2339">
        <v>0</v>
      </c>
      <c r="AK2339">
        <v>117</v>
      </c>
      <c r="AL2339">
        <v>1</v>
      </c>
      <c r="AM2339">
        <v>100</v>
      </c>
      <c r="AN2339">
        <v>5</v>
      </c>
    </row>
    <row r="2340" spans="1:40" x14ac:dyDescent="0.25">
      <c r="A2340" s="34">
        <v>40750</v>
      </c>
      <c r="B2340" s="220">
        <v>0.99305555555555547</v>
      </c>
      <c r="C2340">
        <v>31.8</v>
      </c>
      <c r="D2340">
        <v>31.9</v>
      </c>
      <c r="E2340">
        <v>31.8</v>
      </c>
      <c r="F2340">
        <v>32</v>
      </c>
      <c r="G2340">
        <v>13</v>
      </c>
      <c r="H2340">
        <v>11</v>
      </c>
      <c r="I2340" t="s">
        <v>336</v>
      </c>
      <c r="J2340">
        <v>0.92</v>
      </c>
      <c r="K2340">
        <v>16</v>
      </c>
      <c r="L2340" t="s">
        <v>336</v>
      </c>
      <c r="M2340">
        <v>31.6</v>
      </c>
      <c r="N2340">
        <v>31.1</v>
      </c>
      <c r="O2340">
        <v>30.9</v>
      </c>
      <c r="P2340" t="s">
        <v>337</v>
      </c>
      <c r="Q2340">
        <v>748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4.7E-2</v>
      </c>
      <c r="AB2340">
        <v>24.7</v>
      </c>
      <c r="AC2340">
        <v>38</v>
      </c>
      <c r="AD2340">
        <v>9.4</v>
      </c>
      <c r="AE2340">
        <v>24.1</v>
      </c>
      <c r="AF2340">
        <v>7.32</v>
      </c>
      <c r="AG2340">
        <v>7.1999999999999995E-2</v>
      </c>
      <c r="AH2340" t="s">
        <v>337</v>
      </c>
      <c r="AI2340" t="s">
        <v>337</v>
      </c>
      <c r="AJ2340">
        <v>0</v>
      </c>
      <c r="AK2340">
        <v>116</v>
      </c>
      <c r="AL2340">
        <v>1</v>
      </c>
      <c r="AM2340">
        <v>100</v>
      </c>
      <c r="AN2340">
        <v>5</v>
      </c>
    </row>
    <row r="2341" spans="1:40" x14ac:dyDescent="0.25">
      <c r="A2341" s="34">
        <v>40750</v>
      </c>
      <c r="B2341" s="220">
        <v>0.99652777777777779</v>
      </c>
      <c r="C2341">
        <v>31.7</v>
      </c>
      <c r="D2341">
        <v>31.8</v>
      </c>
      <c r="E2341">
        <v>31.7</v>
      </c>
      <c r="F2341">
        <v>33</v>
      </c>
      <c r="G2341">
        <v>13.5</v>
      </c>
      <c r="H2341">
        <v>11</v>
      </c>
      <c r="I2341" t="s">
        <v>336</v>
      </c>
      <c r="J2341">
        <v>0.92</v>
      </c>
      <c r="K2341">
        <v>17</v>
      </c>
      <c r="L2341" t="s">
        <v>336</v>
      </c>
      <c r="M2341">
        <v>31.5</v>
      </c>
      <c r="N2341">
        <v>31.1</v>
      </c>
      <c r="O2341">
        <v>30.9</v>
      </c>
      <c r="P2341" t="s">
        <v>337</v>
      </c>
      <c r="Q2341">
        <v>748.1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4.5999999999999999E-2</v>
      </c>
      <c r="AB2341">
        <v>24.7</v>
      </c>
      <c r="AC2341">
        <v>38</v>
      </c>
      <c r="AD2341">
        <v>9.4</v>
      </c>
      <c r="AE2341">
        <v>24.1</v>
      </c>
      <c r="AF2341">
        <v>7.32</v>
      </c>
      <c r="AG2341">
        <v>7.1999999999999995E-2</v>
      </c>
      <c r="AH2341" t="s">
        <v>337</v>
      </c>
      <c r="AI2341" t="s">
        <v>337</v>
      </c>
      <c r="AJ2341">
        <v>0</v>
      </c>
      <c r="AK2341">
        <v>117</v>
      </c>
      <c r="AL2341">
        <v>1</v>
      </c>
      <c r="AM2341">
        <v>100</v>
      </c>
      <c r="AN2341">
        <v>5</v>
      </c>
    </row>
    <row r="2342" spans="1:40" x14ac:dyDescent="0.25">
      <c r="A2342" s="34">
        <v>40751</v>
      </c>
      <c r="B2342" s="220">
        <v>0</v>
      </c>
      <c r="C2342">
        <v>31.6</v>
      </c>
      <c r="D2342">
        <v>31.7</v>
      </c>
      <c r="E2342">
        <v>31.6</v>
      </c>
      <c r="F2342">
        <v>33</v>
      </c>
      <c r="G2342">
        <v>13.4</v>
      </c>
      <c r="H2342">
        <v>10</v>
      </c>
      <c r="I2342" t="s">
        <v>336</v>
      </c>
      <c r="J2342">
        <v>0.83</v>
      </c>
      <c r="K2342">
        <v>15</v>
      </c>
      <c r="L2342" t="s">
        <v>336</v>
      </c>
      <c r="M2342">
        <v>31.5</v>
      </c>
      <c r="N2342">
        <v>30.9</v>
      </c>
      <c r="O2342">
        <v>30.8</v>
      </c>
      <c r="P2342" t="s">
        <v>337</v>
      </c>
      <c r="Q2342">
        <v>748.1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4.5999999999999999E-2</v>
      </c>
      <c r="AB2342">
        <v>24.7</v>
      </c>
      <c r="AC2342">
        <v>38</v>
      </c>
      <c r="AD2342">
        <v>9.4</v>
      </c>
      <c r="AE2342">
        <v>24.1</v>
      </c>
      <c r="AF2342">
        <v>7.32</v>
      </c>
      <c r="AG2342">
        <v>7.1999999999999995E-2</v>
      </c>
      <c r="AH2342" t="s">
        <v>337</v>
      </c>
      <c r="AI2342" t="s">
        <v>337</v>
      </c>
      <c r="AJ2342">
        <v>8.9999999999999993E-3</v>
      </c>
      <c r="AK2342">
        <v>117</v>
      </c>
      <c r="AL2342">
        <v>1</v>
      </c>
      <c r="AM2342">
        <v>100</v>
      </c>
      <c r="AN2342">
        <v>5</v>
      </c>
    </row>
    <row r="2343" spans="1:40" x14ac:dyDescent="0.25">
      <c r="A2343" s="34">
        <v>40751</v>
      </c>
      <c r="B2343" s="220">
        <v>3.472222222222222E-3</v>
      </c>
      <c r="C2343">
        <v>31.6</v>
      </c>
      <c r="D2343">
        <v>31.6</v>
      </c>
      <c r="E2343">
        <v>31.6</v>
      </c>
      <c r="F2343">
        <v>33</v>
      </c>
      <c r="G2343">
        <v>13.3</v>
      </c>
      <c r="H2343">
        <v>10</v>
      </c>
      <c r="I2343" t="s">
        <v>336</v>
      </c>
      <c r="J2343">
        <v>0.83</v>
      </c>
      <c r="K2343">
        <v>15</v>
      </c>
      <c r="L2343" t="s">
        <v>336</v>
      </c>
      <c r="M2343">
        <v>31.4</v>
      </c>
      <c r="N2343">
        <v>30.8</v>
      </c>
      <c r="O2343">
        <v>30.7</v>
      </c>
      <c r="P2343" t="s">
        <v>337</v>
      </c>
      <c r="Q2343">
        <v>748.1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4.5999999999999999E-2</v>
      </c>
      <c r="AB2343">
        <v>24.6</v>
      </c>
      <c r="AC2343">
        <v>39</v>
      </c>
      <c r="AD2343">
        <v>9.6999999999999993</v>
      </c>
      <c r="AE2343">
        <v>24.1</v>
      </c>
      <c r="AF2343">
        <v>7.52</v>
      </c>
      <c r="AG2343">
        <v>7.1999999999999995E-2</v>
      </c>
      <c r="AH2343" t="s">
        <v>337</v>
      </c>
      <c r="AI2343" t="s">
        <v>337</v>
      </c>
      <c r="AJ2343">
        <v>0</v>
      </c>
      <c r="AK2343">
        <v>116</v>
      </c>
      <c r="AL2343">
        <v>1</v>
      </c>
      <c r="AM2343">
        <v>100</v>
      </c>
      <c r="AN2343">
        <v>5</v>
      </c>
    </row>
    <row r="2344" spans="1:40" x14ac:dyDescent="0.25">
      <c r="A2344" s="34">
        <v>40751</v>
      </c>
      <c r="B2344" s="220">
        <v>6.9444444444444441E-3</v>
      </c>
      <c r="C2344">
        <v>31.4</v>
      </c>
      <c r="D2344">
        <v>31.6</v>
      </c>
      <c r="E2344">
        <v>31.4</v>
      </c>
      <c r="F2344">
        <v>33</v>
      </c>
      <c r="G2344">
        <v>13.2</v>
      </c>
      <c r="H2344">
        <v>10</v>
      </c>
      <c r="I2344" t="s">
        <v>336</v>
      </c>
      <c r="J2344">
        <v>0.83</v>
      </c>
      <c r="K2344">
        <v>15</v>
      </c>
      <c r="L2344" t="s">
        <v>338</v>
      </c>
      <c r="M2344">
        <v>31.3</v>
      </c>
      <c r="N2344">
        <v>30.7</v>
      </c>
      <c r="O2344">
        <v>30.5</v>
      </c>
      <c r="P2344" t="s">
        <v>337</v>
      </c>
      <c r="Q2344">
        <v>748.3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4.5999999999999999E-2</v>
      </c>
      <c r="AB2344">
        <v>24.6</v>
      </c>
      <c r="AC2344">
        <v>39</v>
      </c>
      <c r="AD2344">
        <v>9.6999999999999993</v>
      </c>
      <c r="AE2344">
        <v>24.1</v>
      </c>
      <c r="AF2344">
        <v>7.52</v>
      </c>
      <c r="AG2344">
        <v>7.1999999999999995E-2</v>
      </c>
      <c r="AH2344" t="s">
        <v>337</v>
      </c>
      <c r="AI2344" t="s">
        <v>337</v>
      </c>
      <c r="AJ2344">
        <v>0</v>
      </c>
      <c r="AK2344">
        <v>117</v>
      </c>
      <c r="AL2344">
        <v>1</v>
      </c>
      <c r="AM2344">
        <v>100</v>
      </c>
      <c r="AN2344">
        <v>5</v>
      </c>
    </row>
    <row r="2345" spans="1:40" x14ac:dyDescent="0.25">
      <c r="A2345" s="34">
        <v>40751</v>
      </c>
      <c r="B2345" s="220">
        <v>1.0416666666666666E-2</v>
      </c>
      <c r="C2345">
        <v>31.3</v>
      </c>
      <c r="D2345">
        <v>31.4</v>
      </c>
      <c r="E2345">
        <v>31.3</v>
      </c>
      <c r="F2345">
        <v>33</v>
      </c>
      <c r="G2345">
        <v>13.1</v>
      </c>
      <c r="H2345">
        <v>9</v>
      </c>
      <c r="I2345" t="s">
        <v>336</v>
      </c>
      <c r="J2345">
        <v>0.75</v>
      </c>
      <c r="K2345">
        <v>14</v>
      </c>
      <c r="L2345" t="s">
        <v>338</v>
      </c>
      <c r="M2345">
        <v>31.2</v>
      </c>
      <c r="N2345">
        <v>30.5</v>
      </c>
      <c r="O2345">
        <v>30.4</v>
      </c>
      <c r="P2345" t="s">
        <v>337</v>
      </c>
      <c r="Q2345">
        <v>748.4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4.4999999999999998E-2</v>
      </c>
      <c r="AB2345">
        <v>24.6</v>
      </c>
      <c r="AC2345">
        <v>39</v>
      </c>
      <c r="AD2345">
        <v>9.6999999999999993</v>
      </c>
      <c r="AE2345">
        <v>24.1</v>
      </c>
      <c r="AF2345">
        <v>7.52</v>
      </c>
      <c r="AG2345">
        <v>7.1999999999999995E-2</v>
      </c>
      <c r="AH2345" t="s">
        <v>337</v>
      </c>
      <c r="AI2345" t="s">
        <v>337</v>
      </c>
      <c r="AJ2345">
        <v>0</v>
      </c>
      <c r="AK2345">
        <v>117</v>
      </c>
      <c r="AL2345">
        <v>1</v>
      </c>
      <c r="AM2345">
        <v>100</v>
      </c>
      <c r="AN2345">
        <v>5</v>
      </c>
    </row>
    <row r="2346" spans="1:40" x14ac:dyDescent="0.25">
      <c r="A2346" s="34">
        <v>40751</v>
      </c>
      <c r="B2346" s="220">
        <v>1.3888888888888888E-2</v>
      </c>
      <c r="C2346">
        <v>31.2</v>
      </c>
      <c r="D2346">
        <v>31.3</v>
      </c>
      <c r="E2346">
        <v>31.2</v>
      </c>
      <c r="F2346">
        <v>33</v>
      </c>
      <c r="G2346">
        <v>13</v>
      </c>
      <c r="H2346">
        <v>8</v>
      </c>
      <c r="I2346" t="s">
        <v>336</v>
      </c>
      <c r="J2346">
        <v>0.67</v>
      </c>
      <c r="K2346">
        <v>11</v>
      </c>
      <c r="L2346" t="s">
        <v>336</v>
      </c>
      <c r="M2346">
        <v>31.1</v>
      </c>
      <c r="N2346">
        <v>30.3</v>
      </c>
      <c r="O2346">
        <v>30.2</v>
      </c>
      <c r="P2346" t="s">
        <v>337</v>
      </c>
      <c r="Q2346">
        <v>748.4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4.4999999999999998E-2</v>
      </c>
      <c r="AB2346">
        <v>24.5</v>
      </c>
      <c r="AC2346">
        <v>39</v>
      </c>
      <c r="AD2346">
        <v>9.6</v>
      </c>
      <c r="AE2346">
        <v>24</v>
      </c>
      <c r="AF2346">
        <v>7.53</v>
      </c>
      <c r="AG2346">
        <v>7.2099999999999997E-2</v>
      </c>
      <c r="AH2346" t="s">
        <v>337</v>
      </c>
      <c r="AI2346" t="s">
        <v>337</v>
      </c>
      <c r="AJ2346">
        <v>0</v>
      </c>
      <c r="AK2346">
        <v>117</v>
      </c>
      <c r="AL2346">
        <v>1</v>
      </c>
      <c r="AM2346">
        <v>100</v>
      </c>
      <c r="AN2346">
        <v>5</v>
      </c>
    </row>
    <row r="2347" spans="1:40" x14ac:dyDescent="0.25">
      <c r="A2347" s="34">
        <v>40751</v>
      </c>
      <c r="B2347" s="220">
        <v>1.7361111111111112E-2</v>
      </c>
      <c r="C2347">
        <v>31.1</v>
      </c>
      <c r="D2347">
        <v>31.2</v>
      </c>
      <c r="E2347">
        <v>31.1</v>
      </c>
      <c r="F2347">
        <v>33</v>
      </c>
      <c r="G2347">
        <v>12.9</v>
      </c>
      <c r="H2347">
        <v>9</v>
      </c>
      <c r="I2347" t="s">
        <v>336</v>
      </c>
      <c r="J2347">
        <v>0.75</v>
      </c>
      <c r="K2347">
        <v>14</v>
      </c>
      <c r="L2347" t="s">
        <v>336</v>
      </c>
      <c r="M2347">
        <v>30.9</v>
      </c>
      <c r="N2347">
        <v>30.2</v>
      </c>
      <c r="O2347">
        <v>30.1</v>
      </c>
      <c r="P2347" t="s">
        <v>337</v>
      </c>
      <c r="Q2347">
        <v>748.4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4.3999999999999997E-2</v>
      </c>
      <c r="AB2347">
        <v>24.5</v>
      </c>
      <c r="AC2347">
        <v>39</v>
      </c>
      <c r="AD2347">
        <v>9.6</v>
      </c>
      <c r="AE2347">
        <v>24</v>
      </c>
      <c r="AF2347">
        <v>7.53</v>
      </c>
      <c r="AG2347">
        <v>7.2099999999999997E-2</v>
      </c>
      <c r="AH2347" t="s">
        <v>337</v>
      </c>
      <c r="AI2347" t="s">
        <v>337</v>
      </c>
      <c r="AJ2347">
        <v>0</v>
      </c>
      <c r="AK2347">
        <v>116</v>
      </c>
      <c r="AL2347">
        <v>1</v>
      </c>
      <c r="AM2347">
        <v>100</v>
      </c>
      <c r="AN2347">
        <v>5</v>
      </c>
    </row>
    <row r="2348" spans="1:40" x14ac:dyDescent="0.25">
      <c r="A2348" s="34">
        <v>40751</v>
      </c>
      <c r="B2348" s="220">
        <v>2.0833333333333332E-2</v>
      </c>
      <c r="C2348">
        <v>30.9</v>
      </c>
      <c r="D2348">
        <v>31.1</v>
      </c>
      <c r="E2348">
        <v>30.9</v>
      </c>
      <c r="F2348">
        <v>34</v>
      </c>
      <c r="G2348">
        <v>13.3</v>
      </c>
      <c r="H2348">
        <v>8</v>
      </c>
      <c r="I2348" t="s">
        <v>338</v>
      </c>
      <c r="J2348">
        <v>0.67</v>
      </c>
      <c r="K2348">
        <v>15</v>
      </c>
      <c r="L2348" t="s">
        <v>338</v>
      </c>
      <c r="M2348">
        <v>30.9</v>
      </c>
      <c r="N2348">
        <v>30.2</v>
      </c>
      <c r="O2348">
        <v>30.2</v>
      </c>
      <c r="P2348" t="s">
        <v>337</v>
      </c>
      <c r="Q2348">
        <v>748.3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4.3999999999999997E-2</v>
      </c>
      <c r="AB2348">
        <v>24.4</v>
      </c>
      <c r="AC2348">
        <v>39</v>
      </c>
      <c r="AD2348">
        <v>9.5</v>
      </c>
      <c r="AE2348">
        <v>23.8</v>
      </c>
      <c r="AF2348">
        <v>7.53</v>
      </c>
      <c r="AG2348">
        <v>7.2099999999999997E-2</v>
      </c>
      <c r="AH2348" t="s">
        <v>337</v>
      </c>
      <c r="AI2348" t="s">
        <v>337</v>
      </c>
      <c r="AJ2348">
        <v>0</v>
      </c>
      <c r="AK2348">
        <v>116</v>
      </c>
      <c r="AL2348">
        <v>1</v>
      </c>
      <c r="AM2348">
        <v>100</v>
      </c>
      <c r="AN2348">
        <v>5</v>
      </c>
    </row>
    <row r="2349" spans="1:40" x14ac:dyDescent="0.25">
      <c r="A2349" s="34">
        <v>40751</v>
      </c>
      <c r="B2349" s="220">
        <v>2.4305555555555556E-2</v>
      </c>
      <c r="C2349">
        <v>30.9</v>
      </c>
      <c r="D2349">
        <v>30.9</v>
      </c>
      <c r="E2349">
        <v>30.9</v>
      </c>
      <c r="F2349">
        <v>34</v>
      </c>
      <c r="G2349">
        <v>13.2</v>
      </c>
      <c r="H2349">
        <v>9</v>
      </c>
      <c r="I2349" t="s">
        <v>338</v>
      </c>
      <c r="J2349">
        <v>0.75</v>
      </c>
      <c r="K2349">
        <v>14</v>
      </c>
      <c r="L2349" t="s">
        <v>336</v>
      </c>
      <c r="M2349">
        <v>30.7</v>
      </c>
      <c r="N2349">
        <v>30.2</v>
      </c>
      <c r="O2349">
        <v>30</v>
      </c>
      <c r="P2349" t="s">
        <v>337</v>
      </c>
      <c r="Q2349">
        <v>748.3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4.3999999999999997E-2</v>
      </c>
      <c r="AB2349">
        <v>24.4</v>
      </c>
      <c r="AC2349">
        <v>39</v>
      </c>
      <c r="AD2349">
        <v>9.5</v>
      </c>
      <c r="AE2349">
        <v>23.8</v>
      </c>
      <c r="AF2349">
        <v>7.53</v>
      </c>
      <c r="AG2349">
        <v>7.2099999999999997E-2</v>
      </c>
      <c r="AH2349" t="s">
        <v>337</v>
      </c>
      <c r="AI2349" t="s">
        <v>337</v>
      </c>
      <c r="AJ2349">
        <v>0</v>
      </c>
      <c r="AK2349">
        <v>117</v>
      </c>
      <c r="AL2349">
        <v>1</v>
      </c>
      <c r="AM2349">
        <v>100</v>
      </c>
      <c r="AN2349">
        <v>5</v>
      </c>
    </row>
    <row r="2350" spans="1:40" x14ac:dyDescent="0.25">
      <c r="A2350" s="34">
        <v>40751</v>
      </c>
      <c r="B2350" s="220">
        <v>2.7777777777777776E-2</v>
      </c>
      <c r="C2350">
        <v>30.8</v>
      </c>
      <c r="D2350">
        <v>30.9</v>
      </c>
      <c r="E2350">
        <v>30.8</v>
      </c>
      <c r="F2350">
        <v>34</v>
      </c>
      <c r="G2350">
        <v>13.1</v>
      </c>
      <c r="H2350">
        <v>10</v>
      </c>
      <c r="I2350" t="s">
        <v>338</v>
      </c>
      <c r="J2350">
        <v>0.83</v>
      </c>
      <c r="K2350">
        <v>16</v>
      </c>
      <c r="L2350" t="s">
        <v>338</v>
      </c>
      <c r="M2350">
        <v>30.5</v>
      </c>
      <c r="N2350">
        <v>30.1</v>
      </c>
      <c r="O2350">
        <v>29.8</v>
      </c>
      <c r="P2350" t="s">
        <v>337</v>
      </c>
      <c r="Q2350">
        <v>748.3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4.2999999999999997E-2</v>
      </c>
      <c r="AB2350">
        <v>24.4</v>
      </c>
      <c r="AC2350">
        <v>39</v>
      </c>
      <c r="AD2350">
        <v>9.5</v>
      </c>
      <c r="AE2350">
        <v>23.8</v>
      </c>
      <c r="AF2350">
        <v>7.53</v>
      </c>
      <c r="AG2350">
        <v>7.2099999999999997E-2</v>
      </c>
      <c r="AH2350" t="s">
        <v>337</v>
      </c>
      <c r="AI2350" t="s">
        <v>337</v>
      </c>
      <c r="AJ2350">
        <v>0</v>
      </c>
      <c r="AK2350">
        <v>117</v>
      </c>
      <c r="AL2350">
        <v>1</v>
      </c>
      <c r="AM2350">
        <v>100</v>
      </c>
      <c r="AN2350">
        <v>5</v>
      </c>
    </row>
    <row r="2351" spans="1:40" x14ac:dyDescent="0.25">
      <c r="A2351" s="34">
        <v>40751</v>
      </c>
      <c r="B2351" s="220">
        <v>3.125E-2</v>
      </c>
      <c r="C2351">
        <v>30.8</v>
      </c>
      <c r="D2351">
        <v>30.8</v>
      </c>
      <c r="E2351">
        <v>30.8</v>
      </c>
      <c r="F2351">
        <v>34</v>
      </c>
      <c r="G2351">
        <v>13.1</v>
      </c>
      <c r="H2351">
        <v>11</v>
      </c>
      <c r="I2351" t="s">
        <v>338</v>
      </c>
      <c r="J2351">
        <v>0.92</v>
      </c>
      <c r="K2351">
        <v>17</v>
      </c>
      <c r="L2351" t="s">
        <v>338</v>
      </c>
      <c r="M2351">
        <v>30.4</v>
      </c>
      <c r="N2351">
        <v>30.1</v>
      </c>
      <c r="O2351">
        <v>29.7</v>
      </c>
      <c r="P2351" t="s">
        <v>337</v>
      </c>
      <c r="Q2351">
        <v>748.3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4.2999999999999997E-2</v>
      </c>
      <c r="AB2351">
        <v>24.4</v>
      </c>
      <c r="AC2351">
        <v>39</v>
      </c>
      <c r="AD2351">
        <v>9.5</v>
      </c>
      <c r="AE2351">
        <v>23.8</v>
      </c>
      <c r="AF2351">
        <v>7.53</v>
      </c>
      <c r="AG2351">
        <v>7.2099999999999997E-2</v>
      </c>
      <c r="AH2351" t="s">
        <v>337</v>
      </c>
      <c r="AI2351" t="s">
        <v>337</v>
      </c>
      <c r="AJ2351">
        <v>0</v>
      </c>
      <c r="AK2351">
        <v>117</v>
      </c>
      <c r="AL2351">
        <v>1</v>
      </c>
      <c r="AM2351">
        <v>100</v>
      </c>
      <c r="AN2351">
        <v>5</v>
      </c>
    </row>
    <row r="2352" spans="1:40" x14ac:dyDescent="0.25">
      <c r="A2352" s="34">
        <v>40751</v>
      </c>
      <c r="B2352" s="220">
        <v>3.4722222222222224E-2</v>
      </c>
      <c r="C2352">
        <v>30.7</v>
      </c>
      <c r="D2352">
        <v>30.8</v>
      </c>
      <c r="E2352">
        <v>30.7</v>
      </c>
      <c r="F2352">
        <v>34</v>
      </c>
      <c r="G2352">
        <v>13</v>
      </c>
      <c r="H2352">
        <v>9</v>
      </c>
      <c r="I2352" t="s">
        <v>338</v>
      </c>
      <c r="J2352">
        <v>0.75</v>
      </c>
      <c r="K2352">
        <v>14</v>
      </c>
      <c r="L2352" t="s">
        <v>336</v>
      </c>
      <c r="M2352">
        <v>30.4</v>
      </c>
      <c r="N2352">
        <v>30.1</v>
      </c>
      <c r="O2352">
        <v>29.8</v>
      </c>
      <c r="P2352" t="s">
        <v>337</v>
      </c>
      <c r="Q2352">
        <v>748.3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4.2999999999999997E-2</v>
      </c>
      <c r="AB2352">
        <v>24.3</v>
      </c>
      <c r="AC2352">
        <v>39</v>
      </c>
      <c r="AD2352">
        <v>9.4</v>
      </c>
      <c r="AE2352">
        <v>23.8</v>
      </c>
      <c r="AF2352">
        <v>7.54</v>
      </c>
      <c r="AG2352">
        <v>7.2099999999999997E-2</v>
      </c>
      <c r="AH2352" t="s">
        <v>337</v>
      </c>
      <c r="AI2352" t="s">
        <v>337</v>
      </c>
      <c r="AJ2352">
        <v>0</v>
      </c>
      <c r="AK2352">
        <v>118</v>
      </c>
      <c r="AL2352">
        <v>1</v>
      </c>
      <c r="AM2352">
        <v>100</v>
      </c>
      <c r="AN2352">
        <v>5</v>
      </c>
    </row>
    <row r="2353" spans="1:40" x14ac:dyDescent="0.25">
      <c r="A2353" s="34">
        <v>40751</v>
      </c>
      <c r="B2353" s="220">
        <v>3.8194444444444441E-2</v>
      </c>
      <c r="C2353">
        <v>30.6</v>
      </c>
      <c r="D2353">
        <v>30.7</v>
      </c>
      <c r="E2353">
        <v>30.6</v>
      </c>
      <c r="F2353">
        <v>34</v>
      </c>
      <c r="G2353">
        <v>12.9</v>
      </c>
      <c r="H2353">
        <v>9</v>
      </c>
      <c r="I2353" t="s">
        <v>338</v>
      </c>
      <c r="J2353">
        <v>0.75</v>
      </c>
      <c r="K2353">
        <v>13</v>
      </c>
      <c r="L2353" t="s">
        <v>338</v>
      </c>
      <c r="M2353">
        <v>30.3</v>
      </c>
      <c r="N2353">
        <v>30</v>
      </c>
      <c r="O2353">
        <v>29.8</v>
      </c>
      <c r="P2353" t="s">
        <v>337</v>
      </c>
      <c r="Q2353">
        <v>748.3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4.2000000000000003E-2</v>
      </c>
      <c r="AB2353">
        <v>24.3</v>
      </c>
      <c r="AC2353">
        <v>39</v>
      </c>
      <c r="AD2353">
        <v>9.4</v>
      </c>
      <c r="AE2353">
        <v>23.8</v>
      </c>
      <c r="AF2353">
        <v>7.54</v>
      </c>
      <c r="AG2353">
        <v>7.2099999999999997E-2</v>
      </c>
      <c r="AH2353" t="s">
        <v>337</v>
      </c>
      <c r="AI2353" t="s">
        <v>337</v>
      </c>
      <c r="AJ2353">
        <v>0</v>
      </c>
      <c r="AK2353">
        <v>117</v>
      </c>
      <c r="AL2353">
        <v>1</v>
      </c>
      <c r="AM2353">
        <v>100</v>
      </c>
      <c r="AN2353">
        <v>5</v>
      </c>
    </row>
    <row r="2354" spans="1:40" x14ac:dyDescent="0.25">
      <c r="A2354" s="34">
        <v>40751</v>
      </c>
      <c r="B2354" s="220">
        <v>4.1666666666666664E-2</v>
      </c>
      <c r="C2354">
        <v>30.4</v>
      </c>
      <c r="D2354">
        <v>30.6</v>
      </c>
      <c r="E2354">
        <v>30.4</v>
      </c>
      <c r="F2354">
        <v>34</v>
      </c>
      <c r="G2354">
        <v>12.8</v>
      </c>
      <c r="H2354">
        <v>10</v>
      </c>
      <c r="I2354" t="s">
        <v>338</v>
      </c>
      <c r="J2354">
        <v>0.83</v>
      </c>
      <c r="K2354">
        <v>14</v>
      </c>
      <c r="L2354" t="s">
        <v>338</v>
      </c>
      <c r="M2354">
        <v>30.1</v>
      </c>
      <c r="N2354">
        <v>29.9</v>
      </c>
      <c r="O2354">
        <v>29.6</v>
      </c>
      <c r="P2354" t="s">
        <v>337</v>
      </c>
      <c r="Q2354">
        <v>748.3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4.2000000000000003E-2</v>
      </c>
      <c r="AB2354">
        <v>24.3</v>
      </c>
      <c r="AC2354">
        <v>39</v>
      </c>
      <c r="AD2354">
        <v>9.4</v>
      </c>
      <c r="AE2354">
        <v>23.8</v>
      </c>
      <c r="AF2354">
        <v>7.54</v>
      </c>
      <c r="AG2354">
        <v>7.2099999999999997E-2</v>
      </c>
      <c r="AH2354" t="s">
        <v>337</v>
      </c>
      <c r="AI2354" t="s">
        <v>337</v>
      </c>
      <c r="AJ2354">
        <v>8.0000000000000002E-3</v>
      </c>
      <c r="AK2354">
        <v>117</v>
      </c>
      <c r="AL2354">
        <v>1</v>
      </c>
      <c r="AM2354">
        <v>100</v>
      </c>
      <c r="AN2354">
        <v>5</v>
      </c>
    </row>
    <row r="2355" spans="1:40" x14ac:dyDescent="0.25">
      <c r="A2355" s="34">
        <v>40751</v>
      </c>
      <c r="B2355" s="220">
        <v>4.5138888888888888E-2</v>
      </c>
      <c r="C2355">
        <v>30.4</v>
      </c>
      <c r="D2355">
        <v>30.5</v>
      </c>
      <c r="E2355">
        <v>30.4</v>
      </c>
      <c r="F2355">
        <v>34</v>
      </c>
      <c r="G2355">
        <v>12.8</v>
      </c>
      <c r="H2355">
        <v>10</v>
      </c>
      <c r="I2355" t="s">
        <v>336</v>
      </c>
      <c r="J2355">
        <v>0.83</v>
      </c>
      <c r="K2355">
        <v>14</v>
      </c>
      <c r="L2355" t="s">
        <v>336</v>
      </c>
      <c r="M2355">
        <v>30.1</v>
      </c>
      <c r="N2355">
        <v>29.9</v>
      </c>
      <c r="O2355">
        <v>29.6</v>
      </c>
      <c r="P2355" t="s">
        <v>337</v>
      </c>
      <c r="Q2355">
        <v>748.3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4.2000000000000003E-2</v>
      </c>
      <c r="AB2355">
        <v>24.3</v>
      </c>
      <c r="AC2355">
        <v>39</v>
      </c>
      <c r="AD2355">
        <v>9.4</v>
      </c>
      <c r="AE2355">
        <v>23.8</v>
      </c>
      <c r="AF2355">
        <v>7.54</v>
      </c>
      <c r="AG2355">
        <v>7.2099999999999997E-2</v>
      </c>
      <c r="AH2355" t="s">
        <v>337</v>
      </c>
      <c r="AI2355" t="s">
        <v>337</v>
      </c>
      <c r="AJ2355">
        <v>0</v>
      </c>
      <c r="AK2355">
        <v>117</v>
      </c>
      <c r="AL2355">
        <v>1</v>
      </c>
      <c r="AM2355">
        <v>100</v>
      </c>
      <c r="AN2355">
        <v>5</v>
      </c>
    </row>
    <row r="2356" spans="1:40" x14ac:dyDescent="0.25">
      <c r="A2356" s="34">
        <v>40751</v>
      </c>
      <c r="B2356" s="220">
        <v>4.8611111111111112E-2</v>
      </c>
      <c r="C2356">
        <v>30.4</v>
      </c>
      <c r="D2356">
        <v>30.4</v>
      </c>
      <c r="E2356">
        <v>30.4</v>
      </c>
      <c r="F2356">
        <v>34</v>
      </c>
      <c r="G2356">
        <v>12.8</v>
      </c>
      <c r="H2356">
        <v>11</v>
      </c>
      <c r="I2356" t="s">
        <v>338</v>
      </c>
      <c r="J2356">
        <v>0.92</v>
      </c>
      <c r="K2356">
        <v>16</v>
      </c>
      <c r="L2356" t="s">
        <v>336</v>
      </c>
      <c r="M2356">
        <v>29.9</v>
      </c>
      <c r="N2356">
        <v>29.8</v>
      </c>
      <c r="O2356">
        <v>29.3</v>
      </c>
      <c r="P2356" t="s">
        <v>337</v>
      </c>
      <c r="Q2356">
        <v>748.2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4.2000000000000003E-2</v>
      </c>
      <c r="AB2356">
        <v>24.2</v>
      </c>
      <c r="AC2356">
        <v>39</v>
      </c>
      <c r="AD2356">
        <v>9.4</v>
      </c>
      <c r="AE2356">
        <v>23.7</v>
      </c>
      <c r="AF2356">
        <v>7.54</v>
      </c>
      <c r="AG2356">
        <v>7.2099999999999997E-2</v>
      </c>
      <c r="AH2356" t="s">
        <v>337</v>
      </c>
      <c r="AI2356" t="s">
        <v>337</v>
      </c>
      <c r="AJ2356">
        <v>0</v>
      </c>
      <c r="AK2356">
        <v>117</v>
      </c>
      <c r="AL2356">
        <v>1</v>
      </c>
      <c r="AM2356">
        <v>100</v>
      </c>
      <c r="AN2356">
        <v>5</v>
      </c>
    </row>
    <row r="2357" spans="1:40" x14ac:dyDescent="0.25">
      <c r="A2357" s="34">
        <v>40751</v>
      </c>
      <c r="B2357" s="220">
        <v>5.2083333333333336E-2</v>
      </c>
      <c r="C2357">
        <v>30.3</v>
      </c>
      <c r="D2357">
        <v>30.4</v>
      </c>
      <c r="E2357">
        <v>30.3</v>
      </c>
      <c r="F2357">
        <v>34</v>
      </c>
      <c r="G2357">
        <v>12.7</v>
      </c>
      <c r="H2357">
        <v>11</v>
      </c>
      <c r="I2357" t="s">
        <v>338</v>
      </c>
      <c r="J2357">
        <v>0.92</v>
      </c>
      <c r="K2357">
        <v>17</v>
      </c>
      <c r="L2357" t="s">
        <v>336</v>
      </c>
      <c r="M2357">
        <v>29.8</v>
      </c>
      <c r="N2357">
        <v>29.8</v>
      </c>
      <c r="O2357">
        <v>29.3</v>
      </c>
      <c r="P2357" t="s">
        <v>337</v>
      </c>
      <c r="Q2357">
        <v>748.2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4.2000000000000003E-2</v>
      </c>
      <c r="AB2357">
        <v>24.2</v>
      </c>
      <c r="AC2357">
        <v>39</v>
      </c>
      <c r="AD2357">
        <v>9.4</v>
      </c>
      <c r="AE2357">
        <v>23.7</v>
      </c>
      <c r="AF2357">
        <v>7.54</v>
      </c>
      <c r="AG2357">
        <v>7.2099999999999997E-2</v>
      </c>
      <c r="AH2357" t="s">
        <v>337</v>
      </c>
      <c r="AI2357" t="s">
        <v>337</v>
      </c>
      <c r="AJ2357">
        <v>0</v>
      </c>
      <c r="AK2357">
        <v>117</v>
      </c>
      <c r="AL2357">
        <v>1</v>
      </c>
      <c r="AM2357">
        <v>100</v>
      </c>
      <c r="AN2357">
        <v>5</v>
      </c>
    </row>
    <row r="2358" spans="1:40" x14ac:dyDescent="0.25">
      <c r="A2358" s="34">
        <v>40751</v>
      </c>
      <c r="B2358" s="220">
        <v>5.5555555555555552E-2</v>
      </c>
      <c r="C2358">
        <v>30.2</v>
      </c>
      <c r="D2358">
        <v>30.3</v>
      </c>
      <c r="E2358">
        <v>30.2</v>
      </c>
      <c r="F2358">
        <v>35</v>
      </c>
      <c r="G2358">
        <v>13.1</v>
      </c>
      <c r="H2358">
        <v>9</v>
      </c>
      <c r="I2358" t="s">
        <v>338</v>
      </c>
      <c r="J2358">
        <v>0.75</v>
      </c>
      <c r="K2358">
        <v>16</v>
      </c>
      <c r="L2358" t="s">
        <v>338</v>
      </c>
      <c r="M2358">
        <v>29.9</v>
      </c>
      <c r="N2358">
        <v>29.8</v>
      </c>
      <c r="O2358">
        <v>29.6</v>
      </c>
      <c r="P2358" t="s">
        <v>337</v>
      </c>
      <c r="Q2358">
        <v>748.2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4.1000000000000002E-2</v>
      </c>
      <c r="AB2358">
        <v>24.2</v>
      </c>
      <c r="AC2358">
        <v>39</v>
      </c>
      <c r="AD2358">
        <v>9.4</v>
      </c>
      <c r="AE2358">
        <v>23.7</v>
      </c>
      <c r="AF2358">
        <v>7.54</v>
      </c>
      <c r="AG2358">
        <v>7.2099999999999997E-2</v>
      </c>
      <c r="AH2358" t="s">
        <v>337</v>
      </c>
      <c r="AI2358" t="s">
        <v>337</v>
      </c>
      <c r="AJ2358">
        <v>0</v>
      </c>
      <c r="AK2358">
        <v>117</v>
      </c>
      <c r="AL2358">
        <v>1</v>
      </c>
      <c r="AM2358">
        <v>100</v>
      </c>
      <c r="AN2358">
        <v>5</v>
      </c>
    </row>
    <row r="2359" spans="1:40" x14ac:dyDescent="0.25">
      <c r="A2359" s="34">
        <v>40751</v>
      </c>
      <c r="B2359" s="220">
        <v>5.9027777777777783E-2</v>
      </c>
      <c r="C2359">
        <v>30.1</v>
      </c>
      <c r="D2359">
        <v>30.2</v>
      </c>
      <c r="E2359">
        <v>30.1</v>
      </c>
      <c r="F2359">
        <v>35</v>
      </c>
      <c r="G2359">
        <v>13</v>
      </c>
      <c r="H2359">
        <v>9</v>
      </c>
      <c r="I2359" t="s">
        <v>338</v>
      </c>
      <c r="J2359">
        <v>0.75</v>
      </c>
      <c r="K2359">
        <v>14</v>
      </c>
      <c r="L2359" t="s">
        <v>338</v>
      </c>
      <c r="M2359">
        <v>29.8</v>
      </c>
      <c r="N2359">
        <v>29.7</v>
      </c>
      <c r="O2359">
        <v>29.4</v>
      </c>
      <c r="P2359" t="s">
        <v>337</v>
      </c>
      <c r="Q2359">
        <v>748.1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4.1000000000000002E-2</v>
      </c>
      <c r="AB2359">
        <v>24.2</v>
      </c>
      <c r="AC2359">
        <v>39</v>
      </c>
      <c r="AD2359">
        <v>9.4</v>
      </c>
      <c r="AE2359">
        <v>23.7</v>
      </c>
      <c r="AF2359">
        <v>7.54</v>
      </c>
      <c r="AG2359">
        <v>7.2099999999999997E-2</v>
      </c>
      <c r="AH2359" t="s">
        <v>337</v>
      </c>
      <c r="AI2359" t="s">
        <v>337</v>
      </c>
      <c r="AJ2359">
        <v>0</v>
      </c>
      <c r="AK2359">
        <v>117</v>
      </c>
      <c r="AL2359">
        <v>1</v>
      </c>
      <c r="AM2359">
        <v>100</v>
      </c>
      <c r="AN2359">
        <v>5</v>
      </c>
    </row>
    <row r="2360" spans="1:40" x14ac:dyDescent="0.25">
      <c r="A2360" s="34">
        <v>40751</v>
      </c>
      <c r="B2360" s="220">
        <v>6.25E-2</v>
      </c>
      <c r="C2360">
        <v>30</v>
      </c>
      <c r="D2360">
        <v>30.1</v>
      </c>
      <c r="E2360">
        <v>30</v>
      </c>
      <c r="F2360">
        <v>35</v>
      </c>
      <c r="G2360">
        <v>12.9</v>
      </c>
      <c r="H2360">
        <v>9</v>
      </c>
      <c r="I2360" t="s">
        <v>338</v>
      </c>
      <c r="J2360">
        <v>0.75</v>
      </c>
      <c r="K2360">
        <v>14</v>
      </c>
      <c r="L2360" t="s">
        <v>336</v>
      </c>
      <c r="M2360">
        <v>29.7</v>
      </c>
      <c r="N2360">
        <v>29.6</v>
      </c>
      <c r="O2360">
        <v>29.3</v>
      </c>
      <c r="P2360" t="s">
        <v>337</v>
      </c>
      <c r="Q2360">
        <v>748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4.1000000000000002E-2</v>
      </c>
      <c r="AB2360">
        <v>24.2</v>
      </c>
      <c r="AC2360">
        <v>39</v>
      </c>
      <c r="AD2360">
        <v>9.4</v>
      </c>
      <c r="AE2360">
        <v>23.7</v>
      </c>
      <c r="AF2360">
        <v>7.54</v>
      </c>
      <c r="AG2360">
        <v>7.2099999999999997E-2</v>
      </c>
      <c r="AH2360" t="s">
        <v>337</v>
      </c>
      <c r="AI2360" t="s">
        <v>337</v>
      </c>
      <c r="AJ2360">
        <v>0</v>
      </c>
      <c r="AK2360">
        <v>117</v>
      </c>
      <c r="AL2360">
        <v>1</v>
      </c>
      <c r="AM2360">
        <v>100</v>
      </c>
      <c r="AN2360">
        <v>5</v>
      </c>
    </row>
    <row r="2361" spans="1:40" x14ac:dyDescent="0.25">
      <c r="A2361" s="34">
        <v>40751</v>
      </c>
      <c r="B2361" s="220">
        <v>6.5972222222222224E-2</v>
      </c>
      <c r="C2361">
        <v>29.9</v>
      </c>
      <c r="D2361">
        <v>30</v>
      </c>
      <c r="E2361">
        <v>29.9</v>
      </c>
      <c r="F2361">
        <v>35</v>
      </c>
      <c r="G2361">
        <v>12.8</v>
      </c>
      <c r="H2361">
        <v>10</v>
      </c>
      <c r="I2361" t="s">
        <v>338</v>
      </c>
      <c r="J2361">
        <v>0.83</v>
      </c>
      <c r="K2361">
        <v>15</v>
      </c>
      <c r="L2361" t="s">
        <v>338</v>
      </c>
      <c r="M2361">
        <v>29.5</v>
      </c>
      <c r="N2361">
        <v>29.6</v>
      </c>
      <c r="O2361">
        <v>29.1</v>
      </c>
      <c r="P2361" t="s">
        <v>337</v>
      </c>
      <c r="Q2361">
        <v>748.1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0.04</v>
      </c>
      <c r="AB2361">
        <v>24.2</v>
      </c>
      <c r="AC2361">
        <v>40</v>
      </c>
      <c r="AD2361">
        <v>9.8000000000000007</v>
      </c>
      <c r="AE2361">
        <v>23.7</v>
      </c>
      <c r="AF2361">
        <v>7.64</v>
      </c>
      <c r="AG2361">
        <v>7.2099999999999997E-2</v>
      </c>
      <c r="AH2361" t="s">
        <v>337</v>
      </c>
      <c r="AI2361" t="s">
        <v>337</v>
      </c>
      <c r="AJ2361">
        <v>0</v>
      </c>
      <c r="AK2361">
        <v>117</v>
      </c>
      <c r="AL2361">
        <v>1</v>
      </c>
      <c r="AM2361">
        <v>100</v>
      </c>
      <c r="AN2361">
        <v>5</v>
      </c>
    </row>
    <row r="2362" spans="1:40" x14ac:dyDescent="0.25">
      <c r="A2362" s="34">
        <v>40751</v>
      </c>
      <c r="B2362" s="220">
        <v>6.9444444444444434E-2</v>
      </c>
      <c r="C2362">
        <v>29.8</v>
      </c>
      <c r="D2362">
        <v>29.9</v>
      </c>
      <c r="E2362">
        <v>29.8</v>
      </c>
      <c r="F2362">
        <v>35</v>
      </c>
      <c r="G2362">
        <v>12.7</v>
      </c>
      <c r="H2362">
        <v>10</v>
      </c>
      <c r="I2362" t="s">
        <v>338</v>
      </c>
      <c r="J2362">
        <v>0.83</v>
      </c>
      <c r="K2362">
        <v>15</v>
      </c>
      <c r="L2362" t="s">
        <v>338</v>
      </c>
      <c r="M2362">
        <v>29.4</v>
      </c>
      <c r="N2362">
        <v>29.4</v>
      </c>
      <c r="O2362">
        <v>29</v>
      </c>
      <c r="P2362" t="s">
        <v>337</v>
      </c>
      <c r="Q2362">
        <v>748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0.04</v>
      </c>
      <c r="AB2362">
        <v>24.1</v>
      </c>
      <c r="AC2362">
        <v>40</v>
      </c>
      <c r="AD2362">
        <v>9.6999999999999993</v>
      </c>
      <c r="AE2362">
        <v>23.7</v>
      </c>
      <c r="AF2362">
        <v>7.64</v>
      </c>
      <c r="AG2362">
        <v>7.2099999999999997E-2</v>
      </c>
      <c r="AH2362" t="s">
        <v>337</v>
      </c>
      <c r="AI2362" t="s">
        <v>337</v>
      </c>
      <c r="AJ2362">
        <v>0</v>
      </c>
      <c r="AK2362">
        <v>117</v>
      </c>
      <c r="AL2362">
        <v>1</v>
      </c>
      <c r="AM2362">
        <v>100</v>
      </c>
      <c r="AN2362">
        <v>5</v>
      </c>
    </row>
    <row r="2363" spans="1:40" x14ac:dyDescent="0.25">
      <c r="A2363" s="34">
        <v>40751</v>
      </c>
      <c r="B2363" s="220">
        <v>7.2916666666666671E-2</v>
      </c>
      <c r="C2363">
        <v>29.7</v>
      </c>
      <c r="D2363">
        <v>29.8</v>
      </c>
      <c r="E2363">
        <v>29.7</v>
      </c>
      <c r="F2363">
        <v>36</v>
      </c>
      <c r="G2363">
        <v>13.1</v>
      </c>
      <c r="H2363">
        <v>9</v>
      </c>
      <c r="I2363" t="s">
        <v>338</v>
      </c>
      <c r="J2363">
        <v>0.75</v>
      </c>
      <c r="K2363">
        <v>16</v>
      </c>
      <c r="L2363" t="s">
        <v>336</v>
      </c>
      <c r="M2363">
        <v>29.4</v>
      </c>
      <c r="N2363">
        <v>29.4</v>
      </c>
      <c r="O2363">
        <v>29.1</v>
      </c>
      <c r="P2363" t="s">
        <v>337</v>
      </c>
      <c r="Q2363">
        <v>748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0.04</v>
      </c>
      <c r="AB2363">
        <v>24.1</v>
      </c>
      <c r="AC2363">
        <v>40</v>
      </c>
      <c r="AD2363">
        <v>9.6999999999999993</v>
      </c>
      <c r="AE2363">
        <v>23.7</v>
      </c>
      <c r="AF2363">
        <v>7.64</v>
      </c>
      <c r="AG2363">
        <v>7.2099999999999997E-2</v>
      </c>
      <c r="AH2363" t="s">
        <v>337</v>
      </c>
      <c r="AI2363" t="s">
        <v>337</v>
      </c>
      <c r="AJ2363">
        <v>0</v>
      </c>
      <c r="AK2363">
        <v>117</v>
      </c>
      <c r="AL2363">
        <v>1</v>
      </c>
      <c r="AM2363">
        <v>100</v>
      </c>
      <c r="AN2363">
        <v>5</v>
      </c>
    </row>
    <row r="2364" spans="1:40" x14ac:dyDescent="0.25">
      <c r="A2364" s="34">
        <v>40751</v>
      </c>
      <c r="B2364" s="220">
        <v>7.6388888888888895E-2</v>
      </c>
      <c r="C2364">
        <v>29.6</v>
      </c>
      <c r="D2364">
        <v>29.7</v>
      </c>
      <c r="E2364">
        <v>29.6</v>
      </c>
      <c r="F2364">
        <v>36</v>
      </c>
      <c r="G2364">
        <v>13</v>
      </c>
      <c r="H2364">
        <v>9</v>
      </c>
      <c r="I2364" t="s">
        <v>338</v>
      </c>
      <c r="J2364">
        <v>0.75</v>
      </c>
      <c r="K2364">
        <v>14</v>
      </c>
      <c r="L2364" t="s">
        <v>336</v>
      </c>
      <c r="M2364">
        <v>29.3</v>
      </c>
      <c r="N2364">
        <v>29.3</v>
      </c>
      <c r="O2364">
        <v>28.9</v>
      </c>
      <c r="P2364" t="s">
        <v>337</v>
      </c>
      <c r="Q2364">
        <v>748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3.9E-2</v>
      </c>
      <c r="AB2364">
        <v>24.1</v>
      </c>
      <c r="AC2364">
        <v>40</v>
      </c>
      <c r="AD2364">
        <v>9.6999999999999993</v>
      </c>
      <c r="AE2364">
        <v>23.7</v>
      </c>
      <c r="AF2364">
        <v>7.64</v>
      </c>
      <c r="AG2364">
        <v>7.2099999999999997E-2</v>
      </c>
      <c r="AH2364" t="s">
        <v>337</v>
      </c>
      <c r="AI2364" t="s">
        <v>337</v>
      </c>
      <c r="AJ2364">
        <v>0</v>
      </c>
      <c r="AK2364">
        <v>117</v>
      </c>
      <c r="AL2364">
        <v>1</v>
      </c>
      <c r="AM2364">
        <v>100</v>
      </c>
      <c r="AN2364">
        <v>5</v>
      </c>
    </row>
    <row r="2365" spans="1:40" x14ac:dyDescent="0.25">
      <c r="A2365" s="34">
        <v>40751</v>
      </c>
      <c r="B2365" s="220">
        <v>7.9861111111111105E-2</v>
      </c>
      <c r="C2365">
        <v>29.6</v>
      </c>
      <c r="D2365">
        <v>29.6</v>
      </c>
      <c r="E2365">
        <v>29.6</v>
      </c>
      <c r="F2365">
        <v>36</v>
      </c>
      <c r="G2365">
        <v>12.9</v>
      </c>
      <c r="H2365">
        <v>9</v>
      </c>
      <c r="I2365" t="s">
        <v>338</v>
      </c>
      <c r="J2365">
        <v>0.75</v>
      </c>
      <c r="K2365">
        <v>13</v>
      </c>
      <c r="L2365" t="s">
        <v>336</v>
      </c>
      <c r="M2365">
        <v>29.2</v>
      </c>
      <c r="N2365">
        <v>29.2</v>
      </c>
      <c r="O2365">
        <v>28.9</v>
      </c>
      <c r="P2365" t="s">
        <v>337</v>
      </c>
      <c r="Q2365">
        <v>747.9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3.9E-2</v>
      </c>
      <c r="AB2365">
        <v>24</v>
      </c>
      <c r="AC2365">
        <v>40</v>
      </c>
      <c r="AD2365">
        <v>9.6</v>
      </c>
      <c r="AE2365">
        <v>23.6</v>
      </c>
      <c r="AF2365">
        <v>7.65</v>
      </c>
      <c r="AG2365">
        <v>7.2099999999999997E-2</v>
      </c>
      <c r="AH2365" t="s">
        <v>337</v>
      </c>
      <c r="AI2365" t="s">
        <v>337</v>
      </c>
      <c r="AJ2365">
        <v>0</v>
      </c>
      <c r="AK2365">
        <v>118</v>
      </c>
      <c r="AL2365">
        <v>1</v>
      </c>
      <c r="AM2365">
        <v>100</v>
      </c>
      <c r="AN2365">
        <v>5</v>
      </c>
    </row>
    <row r="2366" spans="1:40" x14ac:dyDescent="0.25">
      <c r="A2366" s="34">
        <v>40751</v>
      </c>
      <c r="B2366" s="220">
        <v>8.3333333333333329E-2</v>
      </c>
      <c r="C2366">
        <v>29.4</v>
      </c>
      <c r="D2366">
        <v>29.6</v>
      </c>
      <c r="E2366">
        <v>29.4</v>
      </c>
      <c r="F2366">
        <v>36</v>
      </c>
      <c r="G2366">
        <v>12.8</v>
      </c>
      <c r="H2366">
        <v>9</v>
      </c>
      <c r="I2366" t="s">
        <v>338</v>
      </c>
      <c r="J2366">
        <v>0.75</v>
      </c>
      <c r="K2366">
        <v>14</v>
      </c>
      <c r="L2366" t="s">
        <v>336</v>
      </c>
      <c r="M2366">
        <v>29.1</v>
      </c>
      <c r="N2366">
        <v>29.1</v>
      </c>
      <c r="O2366">
        <v>28.8</v>
      </c>
      <c r="P2366" t="s">
        <v>337</v>
      </c>
      <c r="Q2366">
        <v>747.9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3.9E-2</v>
      </c>
      <c r="AB2366">
        <v>24</v>
      </c>
      <c r="AC2366">
        <v>40</v>
      </c>
      <c r="AD2366">
        <v>9.6</v>
      </c>
      <c r="AE2366">
        <v>23.6</v>
      </c>
      <c r="AF2366">
        <v>7.65</v>
      </c>
      <c r="AG2366">
        <v>7.2099999999999997E-2</v>
      </c>
      <c r="AH2366" t="s">
        <v>337</v>
      </c>
      <c r="AI2366" t="s">
        <v>337</v>
      </c>
      <c r="AJ2366">
        <v>8.0000000000000002E-3</v>
      </c>
      <c r="AK2366">
        <v>117</v>
      </c>
      <c r="AL2366">
        <v>1</v>
      </c>
      <c r="AM2366">
        <v>100</v>
      </c>
      <c r="AN2366">
        <v>5</v>
      </c>
    </row>
    <row r="2367" spans="1:40" x14ac:dyDescent="0.25">
      <c r="A2367" s="34">
        <v>40751</v>
      </c>
      <c r="B2367" s="220">
        <v>8.6805555555555566E-2</v>
      </c>
      <c r="C2367">
        <v>29.3</v>
      </c>
      <c r="D2367">
        <v>29.4</v>
      </c>
      <c r="E2367">
        <v>29.3</v>
      </c>
      <c r="F2367">
        <v>36</v>
      </c>
      <c r="G2367">
        <v>12.7</v>
      </c>
      <c r="H2367">
        <v>9</v>
      </c>
      <c r="I2367" t="s">
        <v>336</v>
      </c>
      <c r="J2367">
        <v>0.75</v>
      </c>
      <c r="K2367">
        <v>14</v>
      </c>
      <c r="L2367" t="s">
        <v>336</v>
      </c>
      <c r="M2367">
        <v>29</v>
      </c>
      <c r="N2367">
        <v>29</v>
      </c>
      <c r="O2367">
        <v>28.7</v>
      </c>
      <c r="P2367" t="s">
        <v>337</v>
      </c>
      <c r="Q2367">
        <v>747.8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3.7999999999999999E-2</v>
      </c>
      <c r="AB2367">
        <v>24</v>
      </c>
      <c r="AC2367">
        <v>40</v>
      </c>
      <c r="AD2367">
        <v>9.6</v>
      </c>
      <c r="AE2367">
        <v>23.6</v>
      </c>
      <c r="AF2367">
        <v>7.65</v>
      </c>
      <c r="AG2367">
        <v>7.2099999999999997E-2</v>
      </c>
      <c r="AH2367" t="s">
        <v>337</v>
      </c>
      <c r="AI2367" t="s">
        <v>337</v>
      </c>
      <c r="AJ2367">
        <v>0</v>
      </c>
      <c r="AK2367">
        <v>117</v>
      </c>
      <c r="AL2367">
        <v>1</v>
      </c>
      <c r="AM2367">
        <v>100</v>
      </c>
      <c r="AN2367">
        <v>5</v>
      </c>
    </row>
    <row r="2368" spans="1:40" x14ac:dyDescent="0.25">
      <c r="A2368" s="34">
        <v>40751</v>
      </c>
      <c r="B2368" s="220">
        <v>9.0277777777777776E-2</v>
      </c>
      <c r="C2368">
        <v>29.3</v>
      </c>
      <c r="D2368">
        <v>29.3</v>
      </c>
      <c r="E2368">
        <v>29.3</v>
      </c>
      <c r="F2368">
        <v>36</v>
      </c>
      <c r="G2368">
        <v>12.7</v>
      </c>
      <c r="H2368">
        <v>10</v>
      </c>
      <c r="I2368" t="s">
        <v>338</v>
      </c>
      <c r="J2368">
        <v>0.83</v>
      </c>
      <c r="K2368">
        <v>13</v>
      </c>
      <c r="L2368" t="s">
        <v>338</v>
      </c>
      <c r="M2368">
        <v>28.7</v>
      </c>
      <c r="N2368">
        <v>28.9</v>
      </c>
      <c r="O2368">
        <v>28.4</v>
      </c>
      <c r="P2368" t="s">
        <v>337</v>
      </c>
      <c r="Q2368">
        <v>747.8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3.7999999999999999E-2</v>
      </c>
      <c r="AB2368">
        <v>23.9</v>
      </c>
      <c r="AC2368">
        <v>40</v>
      </c>
      <c r="AD2368">
        <v>9.5</v>
      </c>
      <c r="AE2368">
        <v>23.4</v>
      </c>
      <c r="AF2368">
        <v>7.65</v>
      </c>
      <c r="AG2368">
        <v>7.22E-2</v>
      </c>
      <c r="AH2368" t="s">
        <v>337</v>
      </c>
      <c r="AI2368" t="s">
        <v>337</v>
      </c>
      <c r="AJ2368">
        <v>0</v>
      </c>
      <c r="AK2368">
        <v>117</v>
      </c>
      <c r="AL2368">
        <v>1</v>
      </c>
      <c r="AM2368">
        <v>100</v>
      </c>
      <c r="AN2368">
        <v>5</v>
      </c>
    </row>
    <row r="2369" spans="1:40" x14ac:dyDescent="0.25">
      <c r="A2369" s="34">
        <v>40751</v>
      </c>
      <c r="B2369" s="220">
        <v>9.375E-2</v>
      </c>
      <c r="C2369">
        <v>29.2</v>
      </c>
      <c r="D2369">
        <v>29.3</v>
      </c>
      <c r="E2369">
        <v>29.2</v>
      </c>
      <c r="F2369">
        <v>36</v>
      </c>
      <c r="G2369">
        <v>12.6</v>
      </c>
      <c r="H2369">
        <v>9</v>
      </c>
      <c r="I2369" t="s">
        <v>336</v>
      </c>
      <c r="J2369">
        <v>0.75</v>
      </c>
      <c r="K2369">
        <v>14</v>
      </c>
      <c r="L2369" t="s">
        <v>338</v>
      </c>
      <c r="M2369">
        <v>28.9</v>
      </c>
      <c r="N2369">
        <v>28.9</v>
      </c>
      <c r="O2369">
        <v>28.6</v>
      </c>
      <c r="P2369" t="s">
        <v>337</v>
      </c>
      <c r="Q2369">
        <v>747.8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3.7999999999999999E-2</v>
      </c>
      <c r="AB2369">
        <v>23.9</v>
      </c>
      <c r="AC2369">
        <v>40</v>
      </c>
      <c r="AD2369">
        <v>9.5</v>
      </c>
      <c r="AE2369">
        <v>23.4</v>
      </c>
      <c r="AF2369">
        <v>7.65</v>
      </c>
      <c r="AG2369">
        <v>7.22E-2</v>
      </c>
      <c r="AH2369" t="s">
        <v>337</v>
      </c>
      <c r="AI2369" t="s">
        <v>337</v>
      </c>
      <c r="AJ2369">
        <v>0</v>
      </c>
      <c r="AK2369">
        <v>117</v>
      </c>
      <c r="AL2369">
        <v>1</v>
      </c>
      <c r="AM2369">
        <v>100</v>
      </c>
      <c r="AN2369">
        <v>5</v>
      </c>
    </row>
    <row r="2370" spans="1:40" x14ac:dyDescent="0.25">
      <c r="A2370" s="34">
        <v>40751</v>
      </c>
      <c r="B2370" s="220">
        <v>9.7222222222222224E-2</v>
      </c>
      <c r="C2370">
        <v>29.2</v>
      </c>
      <c r="D2370">
        <v>29.2</v>
      </c>
      <c r="E2370">
        <v>29.2</v>
      </c>
      <c r="F2370">
        <v>36</v>
      </c>
      <c r="G2370">
        <v>12.6</v>
      </c>
      <c r="H2370">
        <v>9</v>
      </c>
      <c r="I2370" t="s">
        <v>336</v>
      </c>
      <c r="J2370">
        <v>0.75</v>
      </c>
      <c r="K2370">
        <v>13</v>
      </c>
      <c r="L2370" t="s">
        <v>338</v>
      </c>
      <c r="M2370">
        <v>28.8</v>
      </c>
      <c r="N2370">
        <v>28.8</v>
      </c>
      <c r="O2370">
        <v>28.5</v>
      </c>
      <c r="P2370" t="s">
        <v>337</v>
      </c>
      <c r="Q2370">
        <v>747.8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3.7999999999999999E-2</v>
      </c>
      <c r="AB2370">
        <v>23.9</v>
      </c>
      <c r="AC2370">
        <v>40</v>
      </c>
      <c r="AD2370">
        <v>9.5</v>
      </c>
      <c r="AE2370">
        <v>23.4</v>
      </c>
      <c r="AF2370">
        <v>7.65</v>
      </c>
      <c r="AG2370">
        <v>7.22E-2</v>
      </c>
      <c r="AH2370" t="s">
        <v>337</v>
      </c>
      <c r="AI2370" t="s">
        <v>337</v>
      </c>
      <c r="AJ2370">
        <v>0</v>
      </c>
      <c r="AK2370">
        <v>116</v>
      </c>
      <c r="AL2370">
        <v>1</v>
      </c>
      <c r="AM2370">
        <v>100</v>
      </c>
      <c r="AN2370">
        <v>5</v>
      </c>
    </row>
    <row r="2371" spans="1:40" x14ac:dyDescent="0.25">
      <c r="A2371" s="34">
        <v>40751</v>
      </c>
      <c r="B2371" s="220">
        <v>0.10069444444444443</v>
      </c>
      <c r="C2371">
        <v>29.1</v>
      </c>
      <c r="D2371">
        <v>29.2</v>
      </c>
      <c r="E2371">
        <v>29.1</v>
      </c>
      <c r="F2371">
        <v>37</v>
      </c>
      <c r="G2371">
        <v>12.9</v>
      </c>
      <c r="H2371">
        <v>8</v>
      </c>
      <c r="I2371" t="s">
        <v>336</v>
      </c>
      <c r="J2371">
        <v>0.67</v>
      </c>
      <c r="K2371">
        <v>12</v>
      </c>
      <c r="L2371" t="s">
        <v>336</v>
      </c>
      <c r="M2371">
        <v>28.9</v>
      </c>
      <c r="N2371">
        <v>28.9</v>
      </c>
      <c r="O2371">
        <v>28.7</v>
      </c>
      <c r="P2371" t="s">
        <v>337</v>
      </c>
      <c r="Q2371">
        <v>747.8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3.6999999999999998E-2</v>
      </c>
      <c r="AB2371">
        <v>23.9</v>
      </c>
      <c r="AC2371">
        <v>40</v>
      </c>
      <c r="AD2371">
        <v>9.5</v>
      </c>
      <c r="AE2371">
        <v>23.4</v>
      </c>
      <c r="AF2371">
        <v>7.65</v>
      </c>
      <c r="AG2371">
        <v>7.22E-2</v>
      </c>
      <c r="AH2371" t="s">
        <v>337</v>
      </c>
      <c r="AI2371" t="s">
        <v>337</v>
      </c>
      <c r="AJ2371">
        <v>0</v>
      </c>
      <c r="AK2371">
        <v>117</v>
      </c>
      <c r="AL2371">
        <v>1</v>
      </c>
      <c r="AM2371">
        <v>100</v>
      </c>
      <c r="AN2371">
        <v>5</v>
      </c>
    </row>
    <row r="2372" spans="1:40" x14ac:dyDescent="0.25">
      <c r="A2372" s="34">
        <v>40751</v>
      </c>
      <c r="B2372" s="220">
        <v>0.10416666666666667</v>
      </c>
      <c r="C2372">
        <v>29</v>
      </c>
      <c r="D2372">
        <v>29.1</v>
      </c>
      <c r="E2372">
        <v>29</v>
      </c>
      <c r="F2372">
        <v>37</v>
      </c>
      <c r="G2372">
        <v>12.8</v>
      </c>
      <c r="H2372">
        <v>8</v>
      </c>
      <c r="I2372" t="s">
        <v>336</v>
      </c>
      <c r="J2372">
        <v>0.67</v>
      </c>
      <c r="K2372">
        <v>13</v>
      </c>
      <c r="L2372" t="s">
        <v>338</v>
      </c>
      <c r="M2372">
        <v>28.8</v>
      </c>
      <c r="N2372">
        <v>28.8</v>
      </c>
      <c r="O2372">
        <v>28.7</v>
      </c>
      <c r="P2372" t="s">
        <v>337</v>
      </c>
      <c r="Q2372">
        <v>747.9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3.6999999999999998E-2</v>
      </c>
      <c r="AB2372">
        <v>23.8</v>
      </c>
      <c r="AC2372">
        <v>40</v>
      </c>
      <c r="AD2372">
        <v>9.4</v>
      </c>
      <c r="AE2372">
        <v>23.4</v>
      </c>
      <c r="AF2372">
        <v>7.65</v>
      </c>
      <c r="AG2372">
        <v>7.22E-2</v>
      </c>
      <c r="AH2372" t="s">
        <v>337</v>
      </c>
      <c r="AI2372" t="s">
        <v>337</v>
      </c>
      <c r="AJ2372">
        <v>0</v>
      </c>
      <c r="AK2372">
        <v>117</v>
      </c>
      <c r="AL2372">
        <v>1</v>
      </c>
      <c r="AM2372">
        <v>100</v>
      </c>
      <c r="AN2372">
        <v>5</v>
      </c>
    </row>
    <row r="2373" spans="1:40" x14ac:dyDescent="0.25">
      <c r="A2373" s="34">
        <v>40751</v>
      </c>
      <c r="B2373" s="220">
        <v>0.1076388888888889</v>
      </c>
      <c r="C2373">
        <v>28.9</v>
      </c>
      <c r="D2373">
        <v>29</v>
      </c>
      <c r="E2373">
        <v>28.9</v>
      </c>
      <c r="F2373">
        <v>37</v>
      </c>
      <c r="G2373">
        <v>12.8</v>
      </c>
      <c r="H2373">
        <v>7</v>
      </c>
      <c r="I2373" t="s">
        <v>336</v>
      </c>
      <c r="J2373">
        <v>0.57999999999999996</v>
      </c>
      <c r="K2373">
        <v>11</v>
      </c>
      <c r="L2373" t="s">
        <v>338</v>
      </c>
      <c r="M2373">
        <v>28.9</v>
      </c>
      <c r="N2373">
        <v>28.8</v>
      </c>
      <c r="O2373">
        <v>28.8</v>
      </c>
      <c r="P2373" t="s">
        <v>337</v>
      </c>
      <c r="Q2373">
        <v>747.9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3.6999999999999998E-2</v>
      </c>
      <c r="AB2373">
        <v>23.8</v>
      </c>
      <c r="AC2373">
        <v>40</v>
      </c>
      <c r="AD2373">
        <v>9.4</v>
      </c>
      <c r="AE2373">
        <v>23.4</v>
      </c>
      <c r="AF2373">
        <v>7.65</v>
      </c>
      <c r="AG2373">
        <v>7.22E-2</v>
      </c>
      <c r="AH2373" t="s">
        <v>337</v>
      </c>
      <c r="AI2373" t="s">
        <v>337</v>
      </c>
      <c r="AJ2373">
        <v>0</v>
      </c>
      <c r="AK2373">
        <v>116</v>
      </c>
      <c r="AL2373">
        <v>1</v>
      </c>
      <c r="AM2373">
        <v>100</v>
      </c>
      <c r="AN2373">
        <v>5</v>
      </c>
    </row>
    <row r="2374" spans="1:40" x14ac:dyDescent="0.25">
      <c r="A2374" s="34">
        <v>40751</v>
      </c>
      <c r="B2374" s="220">
        <v>0.1111111111111111</v>
      </c>
      <c r="C2374">
        <v>28.8</v>
      </c>
      <c r="D2374">
        <v>28.9</v>
      </c>
      <c r="E2374">
        <v>28.8</v>
      </c>
      <c r="F2374">
        <v>37</v>
      </c>
      <c r="G2374">
        <v>12.7</v>
      </c>
      <c r="H2374">
        <v>7</v>
      </c>
      <c r="I2374" t="s">
        <v>336</v>
      </c>
      <c r="J2374">
        <v>0.57999999999999996</v>
      </c>
      <c r="K2374">
        <v>10</v>
      </c>
      <c r="L2374" t="s">
        <v>338</v>
      </c>
      <c r="M2374">
        <v>28.8</v>
      </c>
      <c r="N2374">
        <v>28.6</v>
      </c>
      <c r="O2374">
        <v>28.6</v>
      </c>
      <c r="P2374" t="s">
        <v>337</v>
      </c>
      <c r="Q2374">
        <v>747.8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3.5999999999999997E-2</v>
      </c>
      <c r="AB2374">
        <v>23.7</v>
      </c>
      <c r="AC2374">
        <v>40</v>
      </c>
      <c r="AD2374">
        <v>9.3000000000000007</v>
      </c>
      <c r="AE2374">
        <v>23.3</v>
      </c>
      <c r="AF2374">
        <v>7.66</v>
      </c>
      <c r="AG2374">
        <v>7.22E-2</v>
      </c>
      <c r="AH2374" t="s">
        <v>337</v>
      </c>
      <c r="AI2374" t="s">
        <v>337</v>
      </c>
      <c r="AJ2374">
        <v>0</v>
      </c>
      <c r="AK2374">
        <v>117</v>
      </c>
      <c r="AL2374">
        <v>1</v>
      </c>
      <c r="AM2374">
        <v>100</v>
      </c>
      <c r="AN2374">
        <v>5</v>
      </c>
    </row>
    <row r="2375" spans="1:40" x14ac:dyDescent="0.25">
      <c r="A2375" s="34">
        <v>40751</v>
      </c>
      <c r="B2375" s="220">
        <v>0.11458333333333333</v>
      </c>
      <c r="C2375">
        <v>28.7</v>
      </c>
      <c r="D2375">
        <v>28.8</v>
      </c>
      <c r="E2375">
        <v>28.7</v>
      </c>
      <c r="F2375">
        <v>37</v>
      </c>
      <c r="G2375">
        <v>12.6</v>
      </c>
      <c r="H2375">
        <v>7</v>
      </c>
      <c r="I2375" t="s">
        <v>336</v>
      </c>
      <c r="J2375">
        <v>0.57999999999999996</v>
      </c>
      <c r="K2375">
        <v>9</v>
      </c>
      <c r="L2375" t="s">
        <v>338</v>
      </c>
      <c r="M2375">
        <v>28.7</v>
      </c>
      <c r="N2375">
        <v>28.4</v>
      </c>
      <c r="O2375">
        <v>28.4</v>
      </c>
      <c r="P2375" t="s">
        <v>337</v>
      </c>
      <c r="Q2375">
        <v>747.8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3.5999999999999997E-2</v>
      </c>
      <c r="AB2375">
        <v>23.7</v>
      </c>
      <c r="AC2375">
        <v>40</v>
      </c>
      <c r="AD2375">
        <v>9.3000000000000007</v>
      </c>
      <c r="AE2375">
        <v>23.3</v>
      </c>
      <c r="AF2375">
        <v>7.66</v>
      </c>
      <c r="AG2375">
        <v>7.22E-2</v>
      </c>
      <c r="AH2375" t="s">
        <v>337</v>
      </c>
      <c r="AI2375" t="s">
        <v>337</v>
      </c>
      <c r="AJ2375">
        <v>0</v>
      </c>
      <c r="AK2375">
        <v>117</v>
      </c>
      <c r="AL2375">
        <v>1</v>
      </c>
      <c r="AM2375">
        <v>100</v>
      </c>
      <c r="AN2375">
        <v>5</v>
      </c>
    </row>
    <row r="2376" spans="1:40" x14ac:dyDescent="0.25">
      <c r="A2376" s="34">
        <v>40751</v>
      </c>
      <c r="B2376" s="220">
        <v>0.11805555555555557</v>
      </c>
      <c r="C2376">
        <v>28.6</v>
      </c>
      <c r="D2376">
        <v>28.7</v>
      </c>
      <c r="E2376">
        <v>28.6</v>
      </c>
      <c r="F2376">
        <v>37</v>
      </c>
      <c r="G2376">
        <v>12.5</v>
      </c>
      <c r="H2376">
        <v>7</v>
      </c>
      <c r="I2376" t="s">
        <v>336</v>
      </c>
      <c r="J2376">
        <v>0.57999999999999996</v>
      </c>
      <c r="K2376">
        <v>10</v>
      </c>
      <c r="L2376" t="s">
        <v>336</v>
      </c>
      <c r="M2376">
        <v>28.6</v>
      </c>
      <c r="N2376">
        <v>28.3</v>
      </c>
      <c r="O2376">
        <v>28.3</v>
      </c>
      <c r="P2376" t="s">
        <v>337</v>
      </c>
      <c r="Q2376">
        <v>747.8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3.5999999999999997E-2</v>
      </c>
      <c r="AB2376">
        <v>23.6</v>
      </c>
      <c r="AC2376">
        <v>40</v>
      </c>
      <c r="AD2376">
        <v>9.1999999999999993</v>
      </c>
      <c r="AE2376">
        <v>23.1</v>
      </c>
      <c r="AF2376">
        <v>7.66</v>
      </c>
      <c r="AG2376">
        <v>7.22E-2</v>
      </c>
      <c r="AH2376" t="s">
        <v>337</v>
      </c>
      <c r="AI2376" t="s">
        <v>337</v>
      </c>
      <c r="AJ2376">
        <v>0</v>
      </c>
      <c r="AK2376">
        <v>117</v>
      </c>
      <c r="AL2376">
        <v>1</v>
      </c>
      <c r="AM2376">
        <v>100</v>
      </c>
      <c r="AN2376">
        <v>5</v>
      </c>
    </row>
    <row r="2377" spans="1:40" x14ac:dyDescent="0.25">
      <c r="A2377" s="34">
        <v>40751</v>
      </c>
      <c r="B2377" s="220">
        <v>0.12152777777777778</v>
      </c>
      <c r="C2377">
        <v>28.5</v>
      </c>
      <c r="D2377">
        <v>28.6</v>
      </c>
      <c r="E2377">
        <v>28.5</v>
      </c>
      <c r="F2377">
        <v>38</v>
      </c>
      <c r="G2377">
        <v>12.8</v>
      </c>
      <c r="H2377">
        <v>6</v>
      </c>
      <c r="I2377" t="s">
        <v>336</v>
      </c>
      <c r="J2377">
        <v>0.5</v>
      </c>
      <c r="K2377">
        <v>9</v>
      </c>
      <c r="L2377" t="s">
        <v>336</v>
      </c>
      <c r="M2377">
        <v>28.5</v>
      </c>
      <c r="N2377">
        <v>28.2</v>
      </c>
      <c r="O2377">
        <v>28.2</v>
      </c>
      <c r="P2377" t="s">
        <v>337</v>
      </c>
      <c r="Q2377">
        <v>747.8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3.5000000000000003E-2</v>
      </c>
      <c r="AB2377">
        <v>23.6</v>
      </c>
      <c r="AC2377">
        <v>39</v>
      </c>
      <c r="AD2377">
        <v>8.8000000000000007</v>
      </c>
      <c r="AE2377">
        <v>23.1</v>
      </c>
      <c r="AF2377">
        <v>7.56</v>
      </c>
      <c r="AG2377">
        <v>7.2300000000000003E-2</v>
      </c>
      <c r="AH2377" t="s">
        <v>337</v>
      </c>
      <c r="AI2377" t="s">
        <v>337</v>
      </c>
      <c r="AJ2377">
        <v>0</v>
      </c>
      <c r="AK2377">
        <v>117</v>
      </c>
      <c r="AL2377">
        <v>1</v>
      </c>
      <c r="AM2377">
        <v>100</v>
      </c>
      <c r="AN2377">
        <v>5</v>
      </c>
    </row>
    <row r="2378" spans="1:40" x14ac:dyDescent="0.25">
      <c r="A2378" s="34">
        <v>40751</v>
      </c>
      <c r="B2378" s="220">
        <v>0.125</v>
      </c>
      <c r="C2378">
        <v>28.3</v>
      </c>
      <c r="D2378">
        <v>28.4</v>
      </c>
      <c r="E2378">
        <v>28.3</v>
      </c>
      <c r="F2378">
        <v>38</v>
      </c>
      <c r="G2378">
        <v>12.7</v>
      </c>
      <c r="H2378">
        <v>5</v>
      </c>
      <c r="I2378" t="s">
        <v>336</v>
      </c>
      <c r="J2378">
        <v>0.42</v>
      </c>
      <c r="K2378">
        <v>7</v>
      </c>
      <c r="L2378" t="s">
        <v>336</v>
      </c>
      <c r="M2378">
        <v>28.3</v>
      </c>
      <c r="N2378">
        <v>27.9</v>
      </c>
      <c r="O2378">
        <v>27.9</v>
      </c>
      <c r="P2378" t="s">
        <v>337</v>
      </c>
      <c r="Q2378">
        <v>747.8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3.5000000000000003E-2</v>
      </c>
      <c r="AB2378">
        <v>23.5</v>
      </c>
      <c r="AC2378">
        <v>39</v>
      </c>
      <c r="AD2378">
        <v>8.6999999999999993</v>
      </c>
      <c r="AE2378">
        <v>22.9</v>
      </c>
      <c r="AF2378">
        <v>7.56</v>
      </c>
      <c r="AG2378">
        <v>7.2300000000000003E-2</v>
      </c>
      <c r="AH2378" t="s">
        <v>337</v>
      </c>
      <c r="AI2378" t="s">
        <v>337</v>
      </c>
      <c r="AJ2378">
        <v>6.0000000000000001E-3</v>
      </c>
      <c r="AK2378">
        <v>117</v>
      </c>
      <c r="AL2378">
        <v>1</v>
      </c>
      <c r="AM2378">
        <v>100</v>
      </c>
      <c r="AN2378">
        <v>5</v>
      </c>
    </row>
    <row r="2379" spans="1:40" x14ac:dyDescent="0.25">
      <c r="A2379" s="34">
        <v>40751</v>
      </c>
      <c r="B2379" s="220">
        <v>0.12847222222222224</v>
      </c>
      <c r="C2379">
        <v>28.1</v>
      </c>
      <c r="D2379">
        <v>28.3</v>
      </c>
      <c r="E2379">
        <v>28.1</v>
      </c>
      <c r="F2379">
        <v>38</v>
      </c>
      <c r="G2379">
        <v>12.5</v>
      </c>
      <c r="H2379">
        <v>4</v>
      </c>
      <c r="I2379" t="s">
        <v>338</v>
      </c>
      <c r="J2379">
        <v>0.33</v>
      </c>
      <c r="K2379">
        <v>7</v>
      </c>
      <c r="L2379" t="s">
        <v>338</v>
      </c>
      <c r="M2379">
        <v>28.1</v>
      </c>
      <c r="N2379">
        <v>27.7</v>
      </c>
      <c r="O2379">
        <v>27.7</v>
      </c>
      <c r="P2379" t="s">
        <v>337</v>
      </c>
      <c r="Q2379">
        <v>747.8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3.4000000000000002E-2</v>
      </c>
      <c r="AB2379">
        <v>23.5</v>
      </c>
      <c r="AC2379">
        <v>39</v>
      </c>
      <c r="AD2379">
        <v>8.6999999999999993</v>
      </c>
      <c r="AE2379">
        <v>22.9</v>
      </c>
      <c r="AF2379">
        <v>7.56</v>
      </c>
      <c r="AG2379">
        <v>7.2300000000000003E-2</v>
      </c>
      <c r="AH2379" t="s">
        <v>337</v>
      </c>
      <c r="AI2379" t="s">
        <v>337</v>
      </c>
      <c r="AJ2379">
        <v>0</v>
      </c>
      <c r="AK2379">
        <v>118</v>
      </c>
      <c r="AL2379">
        <v>1</v>
      </c>
      <c r="AM2379">
        <v>100</v>
      </c>
      <c r="AN2379">
        <v>5</v>
      </c>
    </row>
    <row r="2380" spans="1:40" x14ac:dyDescent="0.25">
      <c r="A2380" s="34">
        <v>40751</v>
      </c>
      <c r="B2380" s="220">
        <v>0.13194444444444445</v>
      </c>
      <c r="C2380">
        <v>27.9</v>
      </c>
      <c r="D2380">
        <v>28.2</v>
      </c>
      <c r="E2380">
        <v>27.9</v>
      </c>
      <c r="F2380">
        <v>39</v>
      </c>
      <c r="G2380">
        <v>12.7</v>
      </c>
      <c r="H2380">
        <v>4</v>
      </c>
      <c r="I2380" t="s">
        <v>338</v>
      </c>
      <c r="J2380">
        <v>0.33</v>
      </c>
      <c r="K2380">
        <v>6</v>
      </c>
      <c r="L2380" t="s">
        <v>338</v>
      </c>
      <c r="M2380">
        <v>27.9</v>
      </c>
      <c r="N2380">
        <v>27.6</v>
      </c>
      <c r="O2380">
        <v>27.6</v>
      </c>
      <c r="P2380" t="s">
        <v>337</v>
      </c>
      <c r="Q2380">
        <v>747.8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3.3000000000000002E-2</v>
      </c>
      <c r="AB2380">
        <v>23.4</v>
      </c>
      <c r="AC2380">
        <v>39</v>
      </c>
      <c r="AD2380">
        <v>8.6999999999999993</v>
      </c>
      <c r="AE2380">
        <v>22.9</v>
      </c>
      <c r="AF2380">
        <v>7.57</v>
      </c>
      <c r="AG2380">
        <v>7.2300000000000003E-2</v>
      </c>
      <c r="AH2380" t="s">
        <v>337</v>
      </c>
      <c r="AI2380" t="s">
        <v>337</v>
      </c>
      <c r="AJ2380">
        <v>0</v>
      </c>
      <c r="AK2380">
        <v>117</v>
      </c>
      <c r="AL2380">
        <v>1</v>
      </c>
      <c r="AM2380">
        <v>100</v>
      </c>
      <c r="AN2380">
        <v>5</v>
      </c>
    </row>
    <row r="2381" spans="1:40" x14ac:dyDescent="0.25">
      <c r="A2381" s="34">
        <v>40751</v>
      </c>
      <c r="B2381" s="220">
        <v>0.13541666666666666</v>
      </c>
      <c r="C2381">
        <v>27.8</v>
      </c>
      <c r="D2381">
        <v>27.9</v>
      </c>
      <c r="E2381">
        <v>27.8</v>
      </c>
      <c r="F2381">
        <v>39</v>
      </c>
      <c r="G2381">
        <v>12.6</v>
      </c>
      <c r="H2381">
        <v>3</v>
      </c>
      <c r="I2381" t="s">
        <v>338</v>
      </c>
      <c r="J2381">
        <v>0.25</v>
      </c>
      <c r="K2381">
        <v>5</v>
      </c>
      <c r="L2381" t="s">
        <v>338</v>
      </c>
      <c r="M2381">
        <v>27.8</v>
      </c>
      <c r="N2381">
        <v>27.3</v>
      </c>
      <c r="O2381">
        <v>27.3</v>
      </c>
      <c r="P2381" t="s">
        <v>337</v>
      </c>
      <c r="Q2381">
        <v>747.9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3.3000000000000002E-2</v>
      </c>
      <c r="AB2381">
        <v>23.4</v>
      </c>
      <c r="AC2381">
        <v>39</v>
      </c>
      <c r="AD2381">
        <v>8.6999999999999993</v>
      </c>
      <c r="AE2381">
        <v>22.9</v>
      </c>
      <c r="AF2381">
        <v>7.57</v>
      </c>
      <c r="AG2381">
        <v>7.2300000000000003E-2</v>
      </c>
      <c r="AH2381" t="s">
        <v>337</v>
      </c>
      <c r="AI2381" t="s">
        <v>337</v>
      </c>
      <c r="AJ2381">
        <v>0</v>
      </c>
      <c r="AK2381">
        <v>117</v>
      </c>
      <c r="AL2381">
        <v>1</v>
      </c>
      <c r="AM2381">
        <v>100</v>
      </c>
      <c r="AN2381">
        <v>5</v>
      </c>
    </row>
    <row r="2382" spans="1:40" x14ac:dyDescent="0.25">
      <c r="A2382" s="34">
        <v>40751</v>
      </c>
      <c r="B2382" s="220">
        <v>0.1388888888888889</v>
      </c>
      <c r="C2382">
        <v>27.6</v>
      </c>
      <c r="D2382">
        <v>27.7</v>
      </c>
      <c r="E2382">
        <v>27.6</v>
      </c>
      <c r="F2382">
        <v>40</v>
      </c>
      <c r="G2382">
        <v>12.7</v>
      </c>
      <c r="H2382">
        <v>3</v>
      </c>
      <c r="I2382" t="s">
        <v>338</v>
      </c>
      <c r="J2382">
        <v>0.25</v>
      </c>
      <c r="K2382">
        <v>5</v>
      </c>
      <c r="L2382" t="s">
        <v>338</v>
      </c>
      <c r="M2382">
        <v>27.6</v>
      </c>
      <c r="N2382">
        <v>27.1</v>
      </c>
      <c r="O2382">
        <v>27.1</v>
      </c>
      <c r="P2382" t="s">
        <v>337</v>
      </c>
      <c r="Q2382">
        <v>747.9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3.2000000000000001E-2</v>
      </c>
      <c r="AB2382">
        <v>23.3</v>
      </c>
      <c r="AC2382">
        <v>39</v>
      </c>
      <c r="AD2382">
        <v>8.6</v>
      </c>
      <c r="AE2382">
        <v>22.8</v>
      </c>
      <c r="AF2382">
        <v>7.57</v>
      </c>
      <c r="AG2382">
        <v>7.2400000000000006E-2</v>
      </c>
      <c r="AH2382" t="s">
        <v>337</v>
      </c>
      <c r="AI2382" t="s">
        <v>337</v>
      </c>
      <c r="AJ2382">
        <v>0</v>
      </c>
      <c r="AK2382">
        <v>116</v>
      </c>
      <c r="AL2382">
        <v>1</v>
      </c>
      <c r="AM2382">
        <v>100</v>
      </c>
      <c r="AN2382">
        <v>5</v>
      </c>
    </row>
    <row r="2383" spans="1:40" x14ac:dyDescent="0.25">
      <c r="A2383" s="34">
        <v>40751</v>
      </c>
      <c r="B2383" s="220">
        <v>0.1423611111111111</v>
      </c>
      <c r="C2383">
        <v>27.4</v>
      </c>
      <c r="D2383">
        <v>27.6</v>
      </c>
      <c r="E2383">
        <v>27.4</v>
      </c>
      <c r="F2383">
        <v>40</v>
      </c>
      <c r="G2383">
        <v>12.6</v>
      </c>
      <c r="H2383">
        <v>3</v>
      </c>
      <c r="I2383" t="s">
        <v>338</v>
      </c>
      <c r="J2383">
        <v>0.25</v>
      </c>
      <c r="K2383">
        <v>5</v>
      </c>
      <c r="L2383" t="s">
        <v>338</v>
      </c>
      <c r="M2383">
        <v>27.4</v>
      </c>
      <c r="N2383">
        <v>26.9</v>
      </c>
      <c r="O2383">
        <v>26.9</v>
      </c>
      <c r="P2383" t="s">
        <v>337</v>
      </c>
      <c r="Q2383">
        <v>747.8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3.1E-2</v>
      </c>
      <c r="AB2383">
        <v>23.3</v>
      </c>
      <c r="AC2383">
        <v>39</v>
      </c>
      <c r="AD2383">
        <v>8.6</v>
      </c>
      <c r="AE2383">
        <v>22.8</v>
      </c>
      <c r="AF2383">
        <v>7.57</v>
      </c>
      <c r="AG2383">
        <v>7.2400000000000006E-2</v>
      </c>
      <c r="AH2383" t="s">
        <v>337</v>
      </c>
      <c r="AI2383" t="s">
        <v>337</v>
      </c>
      <c r="AJ2383">
        <v>0</v>
      </c>
      <c r="AK2383">
        <v>117</v>
      </c>
      <c r="AL2383">
        <v>1</v>
      </c>
      <c r="AM2383">
        <v>100</v>
      </c>
      <c r="AN2383">
        <v>5</v>
      </c>
    </row>
    <row r="2384" spans="1:40" x14ac:dyDescent="0.25">
      <c r="A2384" s="34">
        <v>40751</v>
      </c>
      <c r="B2384" s="220">
        <v>0.14583333333333334</v>
      </c>
      <c r="C2384">
        <v>27.3</v>
      </c>
      <c r="D2384">
        <v>27.4</v>
      </c>
      <c r="E2384">
        <v>27.3</v>
      </c>
      <c r="F2384">
        <v>40</v>
      </c>
      <c r="G2384">
        <v>12.5</v>
      </c>
      <c r="H2384">
        <v>2</v>
      </c>
      <c r="I2384" t="s">
        <v>338</v>
      </c>
      <c r="J2384">
        <v>0.17</v>
      </c>
      <c r="K2384">
        <v>3</v>
      </c>
      <c r="L2384" t="s">
        <v>338</v>
      </c>
      <c r="M2384">
        <v>27.3</v>
      </c>
      <c r="N2384">
        <v>26.7</v>
      </c>
      <c r="O2384">
        <v>26.7</v>
      </c>
      <c r="P2384" t="s">
        <v>337</v>
      </c>
      <c r="Q2384">
        <v>747.9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3.1E-2</v>
      </c>
      <c r="AB2384">
        <v>23.2</v>
      </c>
      <c r="AC2384">
        <v>39</v>
      </c>
      <c r="AD2384">
        <v>8.5</v>
      </c>
      <c r="AE2384">
        <v>22.6</v>
      </c>
      <c r="AF2384">
        <v>7.57</v>
      </c>
      <c r="AG2384">
        <v>7.2400000000000006E-2</v>
      </c>
      <c r="AH2384" t="s">
        <v>337</v>
      </c>
      <c r="AI2384" t="s">
        <v>337</v>
      </c>
      <c r="AJ2384">
        <v>0</v>
      </c>
      <c r="AK2384">
        <v>117</v>
      </c>
      <c r="AL2384">
        <v>1</v>
      </c>
      <c r="AM2384">
        <v>100</v>
      </c>
      <c r="AN2384">
        <v>5</v>
      </c>
    </row>
    <row r="2385" spans="1:40" x14ac:dyDescent="0.25">
      <c r="A2385" s="34">
        <v>40751</v>
      </c>
      <c r="B2385" s="220">
        <v>0.14930555555555555</v>
      </c>
      <c r="C2385">
        <v>27.1</v>
      </c>
      <c r="D2385">
        <v>27.3</v>
      </c>
      <c r="E2385">
        <v>27.1</v>
      </c>
      <c r="F2385">
        <v>40</v>
      </c>
      <c r="G2385">
        <v>12.3</v>
      </c>
      <c r="H2385">
        <v>1</v>
      </c>
      <c r="I2385" t="s">
        <v>338</v>
      </c>
      <c r="J2385">
        <v>0.08</v>
      </c>
      <c r="K2385">
        <v>3</v>
      </c>
      <c r="L2385" t="s">
        <v>338</v>
      </c>
      <c r="M2385">
        <v>27.1</v>
      </c>
      <c r="N2385">
        <v>26.6</v>
      </c>
      <c r="O2385">
        <v>26.6</v>
      </c>
      <c r="P2385" t="s">
        <v>337</v>
      </c>
      <c r="Q2385">
        <v>747.9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0.03</v>
      </c>
      <c r="AB2385">
        <v>23.2</v>
      </c>
      <c r="AC2385">
        <v>39</v>
      </c>
      <c r="AD2385">
        <v>8.5</v>
      </c>
      <c r="AE2385">
        <v>22.6</v>
      </c>
      <c r="AF2385">
        <v>7.57</v>
      </c>
      <c r="AG2385">
        <v>7.2400000000000006E-2</v>
      </c>
      <c r="AH2385" t="s">
        <v>337</v>
      </c>
      <c r="AI2385" t="s">
        <v>337</v>
      </c>
      <c r="AJ2385">
        <v>0</v>
      </c>
      <c r="AK2385">
        <v>117</v>
      </c>
      <c r="AL2385">
        <v>1</v>
      </c>
      <c r="AM2385">
        <v>100</v>
      </c>
      <c r="AN2385">
        <v>5</v>
      </c>
    </row>
    <row r="2386" spans="1:40" x14ac:dyDescent="0.25">
      <c r="A2386" s="34">
        <v>40751</v>
      </c>
      <c r="B2386" s="220">
        <v>0.15277777777777776</v>
      </c>
      <c r="C2386">
        <v>26.9</v>
      </c>
      <c r="D2386">
        <v>27.1</v>
      </c>
      <c r="E2386">
        <v>26.9</v>
      </c>
      <c r="F2386">
        <v>41</v>
      </c>
      <c r="G2386">
        <v>12.5</v>
      </c>
      <c r="H2386">
        <v>1</v>
      </c>
      <c r="I2386" t="s">
        <v>338</v>
      </c>
      <c r="J2386">
        <v>0.08</v>
      </c>
      <c r="K2386">
        <v>2</v>
      </c>
      <c r="L2386" t="s">
        <v>338</v>
      </c>
      <c r="M2386">
        <v>26.9</v>
      </c>
      <c r="N2386">
        <v>26.4</v>
      </c>
      <c r="O2386">
        <v>26.4</v>
      </c>
      <c r="P2386" t="s">
        <v>337</v>
      </c>
      <c r="Q2386">
        <v>747.8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0.03</v>
      </c>
      <c r="AB2386">
        <v>23.1</v>
      </c>
      <c r="AC2386">
        <v>39</v>
      </c>
      <c r="AD2386">
        <v>8.4</v>
      </c>
      <c r="AE2386">
        <v>22.5</v>
      </c>
      <c r="AF2386">
        <v>7.58</v>
      </c>
      <c r="AG2386">
        <v>7.2400000000000006E-2</v>
      </c>
      <c r="AH2386" t="s">
        <v>337</v>
      </c>
      <c r="AI2386" t="s">
        <v>337</v>
      </c>
      <c r="AJ2386">
        <v>0</v>
      </c>
      <c r="AK2386">
        <v>117</v>
      </c>
      <c r="AL2386">
        <v>1</v>
      </c>
      <c r="AM2386">
        <v>100</v>
      </c>
      <c r="AN2386">
        <v>5</v>
      </c>
    </row>
    <row r="2387" spans="1:40" x14ac:dyDescent="0.25">
      <c r="A2387" s="34">
        <v>40751</v>
      </c>
      <c r="B2387" s="220">
        <v>0.15625</v>
      </c>
      <c r="C2387">
        <v>26.7</v>
      </c>
      <c r="D2387">
        <v>26.9</v>
      </c>
      <c r="E2387">
        <v>26.7</v>
      </c>
      <c r="F2387">
        <v>41</v>
      </c>
      <c r="G2387">
        <v>12.4</v>
      </c>
      <c r="H2387">
        <v>1</v>
      </c>
      <c r="I2387" t="s">
        <v>338</v>
      </c>
      <c r="J2387">
        <v>0.08</v>
      </c>
      <c r="K2387">
        <v>3</v>
      </c>
      <c r="L2387" t="s">
        <v>338</v>
      </c>
      <c r="M2387">
        <v>26.7</v>
      </c>
      <c r="N2387">
        <v>26.2</v>
      </c>
      <c r="O2387">
        <v>26.2</v>
      </c>
      <c r="P2387" t="s">
        <v>337</v>
      </c>
      <c r="Q2387">
        <v>747.8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2.9000000000000001E-2</v>
      </c>
      <c r="AB2387">
        <v>23.1</v>
      </c>
      <c r="AC2387">
        <v>39</v>
      </c>
      <c r="AD2387">
        <v>8.3000000000000007</v>
      </c>
      <c r="AE2387">
        <v>22.4</v>
      </c>
      <c r="AF2387">
        <v>7.58</v>
      </c>
      <c r="AG2387">
        <v>7.2400000000000006E-2</v>
      </c>
      <c r="AH2387" t="s">
        <v>337</v>
      </c>
      <c r="AI2387" t="s">
        <v>337</v>
      </c>
      <c r="AJ2387">
        <v>0</v>
      </c>
      <c r="AK2387">
        <v>116</v>
      </c>
      <c r="AL2387">
        <v>1</v>
      </c>
      <c r="AM2387">
        <v>100</v>
      </c>
      <c r="AN2387">
        <v>5</v>
      </c>
    </row>
    <row r="2388" spans="1:40" x14ac:dyDescent="0.25">
      <c r="A2388" s="34">
        <v>40751</v>
      </c>
      <c r="B2388" s="220">
        <v>0.15972222222222224</v>
      </c>
      <c r="C2388">
        <v>26.6</v>
      </c>
      <c r="D2388">
        <v>26.7</v>
      </c>
      <c r="E2388">
        <v>26.6</v>
      </c>
      <c r="F2388">
        <v>42</v>
      </c>
      <c r="G2388">
        <v>12.6</v>
      </c>
      <c r="H2388">
        <v>1</v>
      </c>
      <c r="I2388" t="s">
        <v>338</v>
      </c>
      <c r="J2388">
        <v>0.08</v>
      </c>
      <c r="K2388">
        <v>3</v>
      </c>
      <c r="L2388" t="s">
        <v>338</v>
      </c>
      <c r="M2388">
        <v>26.6</v>
      </c>
      <c r="N2388">
        <v>26.2</v>
      </c>
      <c r="O2388">
        <v>26.2</v>
      </c>
      <c r="P2388" t="s">
        <v>337</v>
      </c>
      <c r="Q2388">
        <v>747.8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2.9000000000000001E-2</v>
      </c>
      <c r="AB2388">
        <v>23.1</v>
      </c>
      <c r="AC2388">
        <v>39</v>
      </c>
      <c r="AD2388">
        <v>8.3000000000000007</v>
      </c>
      <c r="AE2388">
        <v>22.4</v>
      </c>
      <c r="AF2388">
        <v>7.58</v>
      </c>
      <c r="AG2388">
        <v>7.2400000000000006E-2</v>
      </c>
      <c r="AH2388" t="s">
        <v>337</v>
      </c>
      <c r="AI2388" t="s">
        <v>337</v>
      </c>
      <c r="AJ2388">
        <v>0</v>
      </c>
      <c r="AK2388">
        <v>116</v>
      </c>
      <c r="AL2388">
        <v>1</v>
      </c>
      <c r="AM2388">
        <v>100</v>
      </c>
      <c r="AN2388">
        <v>5</v>
      </c>
    </row>
    <row r="2389" spans="1:40" x14ac:dyDescent="0.25">
      <c r="A2389" s="34">
        <v>40751</v>
      </c>
      <c r="B2389" s="220">
        <v>0.16319444444444445</v>
      </c>
      <c r="C2389">
        <v>26.3</v>
      </c>
      <c r="D2389">
        <v>26.5</v>
      </c>
      <c r="E2389">
        <v>26.3</v>
      </c>
      <c r="F2389">
        <v>42</v>
      </c>
      <c r="G2389">
        <v>12.4</v>
      </c>
      <c r="H2389">
        <v>0</v>
      </c>
      <c r="I2389" t="s">
        <v>338</v>
      </c>
      <c r="J2389">
        <v>0</v>
      </c>
      <c r="K2389">
        <v>2</v>
      </c>
      <c r="L2389" t="s">
        <v>338</v>
      </c>
      <c r="M2389">
        <v>26.3</v>
      </c>
      <c r="N2389">
        <v>25.9</v>
      </c>
      <c r="O2389">
        <v>25.9</v>
      </c>
      <c r="P2389" t="s">
        <v>337</v>
      </c>
      <c r="Q2389">
        <v>747.9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2.8000000000000001E-2</v>
      </c>
      <c r="AB2389">
        <v>22.9</v>
      </c>
      <c r="AC2389">
        <v>39</v>
      </c>
      <c r="AD2389">
        <v>8.1999999999999993</v>
      </c>
      <c r="AE2389">
        <v>22.2</v>
      </c>
      <c r="AF2389">
        <v>7.58</v>
      </c>
      <c r="AG2389">
        <v>7.2499999999999995E-2</v>
      </c>
      <c r="AH2389" t="s">
        <v>337</v>
      </c>
      <c r="AI2389" t="s">
        <v>337</v>
      </c>
      <c r="AJ2389">
        <v>0</v>
      </c>
      <c r="AK2389">
        <v>117</v>
      </c>
      <c r="AL2389">
        <v>1</v>
      </c>
      <c r="AM2389">
        <v>100</v>
      </c>
      <c r="AN2389">
        <v>5</v>
      </c>
    </row>
    <row r="2390" spans="1:40" x14ac:dyDescent="0.25">
      <c r="A2390" s="34">
        <v>40751</v>
      </c>
      <c r="B2390" s="220">
        <v>0.16666666666666666</v>
      </c>
      <c r="C2390">
        <v>26.2</v>
      </c>
      <c r="D2390">
        <v>26.3</v>
      </c>
      <c r="E2390">
        <v>26.2</v>
      </c>
      <c r="F2390">
        <v>43</v>
      </c>
      <c r="G2390">
        <v>12.6</v>
      </c>
      <c r="H2390">
        <v>0</v>
      </c>
      <c r="I2390" t="s">
        <v>338</v>
      </c>
      <c r="J2390">
        <v>0</v>
      </c>
      <c r="K2390">
        <v>1</v>
      </c>
      <c r="L2390" t="s">
        <v>338</v>
      </c>
      <c r="M2390">
        <v>26.2</v>
      </c>
      <c r="N2390">
        <v>25.9</v>
      </c>
      <c r="O2390">
        <v>25.9</v>
      </c>
      <c r="P2390" t="s">
        <v>337</v>
      </c>
      <c r="Q2390">
        <v>748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2.7E-2</v>
      </c>
      <c r="AB2390">
        <v>22.9</v>
      </c>
      <c r="AC2390">
        <v>39</v>
      </c>
      <c r="AD2390">
        <v>8.1999999999999993</v>
      </c>
      <c r="AE2390">
        <v>22.2</v>
      </c>
      <c r="AF2390">
        <v>7.58</v>
      </c>
      <c r="AG2390">
        <v>7.2499999999999995E-2</v>
      </c>
      <c r="AH2390" t="s">
        <v>337</v>
      </c>
      <c r="AI2390" t="s">
        <v>337</v>
      </c>
      <c r="AJ2390">
        <v>3.0000000000000001E-3</v>
      </c>
      <c r="AK2390">
        <v>116</v>
      </c>
      <c r="AL2390">
        <v>1</v>
      </c>
      <c r="AM2390">
        <v>100</v>
      </c>
      <c r="AN2390">
        <v>5</v>
      </c>
    </row>
    <row r="2391" spans="1:40" x14ac:dyDescent="0.25">
      <c r="A2391" s="34">
        <v>40751</v>
      </c>
      <c r="B2391" s="220">
        <v>0.17013888888888887</v>
      </c>
      <c r="C2391">
        <v>26.1</v>
      </c>
      <c r="D2391">
        <v>26.2</v>
      </c>
      <c r="E2391">
        <v>26.1</v>
      </c>
      <c r="F2391">
        <v>43</v>
      </c>
      <c r="G2391">
        <v>12.5</v>
      </c>
      <c r="H2391">
        <v>0</v>
      </c>
      <c r="I2391" t="s">
        <v>338</v>
      </c>
      <c r="J2391">
        <v>0</v>
      </c>
      <c r="K2391">
        <v>2</v>
      </c>
      <c r="L2391" t="s">
        <v>338</v>
      </c>
      <c r="M2391">
        <v>26.1</v>
      </c>
      <c r="N2391">
        <v>25.8</v>
      </c>
      <c r="O2391">
        <v>25.8</v>
      </c>
      <c r="P2391" t="s">
        <v>337</v>
      </c>
      <c r="Q2391">
        <v>748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2.7E-2</v>
      </c>
      <c r="AB2391">
        <v>22.8</v>
      </c>
      <c r="AC2391">
        <v>39</v>
      </c>
      <c r="AD2391">
        <v>8.1</v>
      </c>
      <c r="AE2391">
        <v>22.1</v>
      </c>
      <c r="AF2391">
        <v>7.59</v>
      </c>
      <c r="AG2391">
        <v>7.2499999999999995E-2</v>
      </c>
      <c r="AH2391" t="s">
        <v>337</v>
      </c>
      <c r="AI2391" t="s">
        <v>337</v>
      </c>
      <c r="AJ2391">
        <v>0</v>
      </c>
      <c r="AK2391">
        <v>117</v>
      </c>
      <c r="AL2391">
        <v>1</v>
      </c>
      <c r="AM2391">
        <v>100</v>
      </c>
      <c r="AN2391">
        <v>5</v>
      </c>
    </row>
    <row r="2392" spans="1:40" x14ac:dyDescent="0.25">
      <c r="A2392" s="34">
        <v>40751</v>
      </c>
      <c r="B2392" s="220">
        <v>0.17361111111111113</v>
      </c>
      <c r="C2392">
        <v>25.9</v>
      </c>
      <c r="D2392">
        <v>26.1</v>
      </c>
      <c r="E2392">
        <v>25.9</v>
      </c>
      <c r="F2392">
        <v>43</v>
      </c>
      <c r="G2392">
        <v>12.4</v>
      </c>
      <c r="H2392">
        <v>2</v>
      </c>
      <c r="I2392" t="s">
        <v>338</v>
      </c>
      <c r="J2392">
        <v>0.17</v>
      </c>
      <c r="K2392">
        <v>3</v>
      </c>
      <c r="L2392" t="s">
        <v>338</v>
      </c>
      <c r="M2392">
        <v>25.9</v>
      </c>
      <c r="N2392">
        <v>25.7</v>
      </c>
      <c r="O2392">
        <v>25.7</v>
      </c>
      <c r="P2392" t="s">
        <v>337</v>
      </c>
      <c r="Q2392">
        <v>748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2.5999999999999999E-2</v>
      </c>
      <c r="AB2392">
        <v>22.8</v>
      </c>
      <c r="AC2392">
        <v>39</v>
      </c>
      <c r="AD2392">
        <v>8.1</v>
      </c>
      <c r="AE2392">
        <v>22</v>
      </c>
      <c r="AF2392">
        <v>7.59</v>
      </c>
      <c r="AG2392">
        <v>7.2499999999999995E-2</v>
      </c>
      <c r="AH2392" t="s">
        <v>337</v>
      </c>
      <c r="AI2392" t="s">
        <v>337</v>
      </c>
      <c r="AJ2392">
        <v>0</v>
      </c>
      <c r="AK2392">
        <v>115</v>
      </c>
      <c r="AL2392">
        <v>1</v>
      </c>
      <c r="AM2392">
        <v>100</v>
      </c>
      <c r="AN2392">
        <v>5</v>
      </c>
    </row>
    <row r="2393" spans="1:40" x14ac:dyDescent="0.25">
      <c r="A2393" s="34">
        <v>40751</v>
      </c>
      <c r="B2393" s="220">
        <v>0.17708333333333334</v>
      </c>
      <c r="C2393">
        <v>25.8</v>
      </c>
      <c r="D2393">
        <v>25.9</v>
      </c>
      <c r="E2393">
        <v>25.8</v>
      </c>
      <c r="F2393">
        <v>43</v>
      </c>
      <c r="G2393">
        <v>12.3</v>
      </c>
      <c r="H2393">
        <v>1</v>
      </c>
      <c r="I2393" t="s">
        <v>338</v>
      </c>
      <c r="J2393">
        <v>0.08</v>
      </c>
      <c r="K2393">
        <v>3</v>
      </c>
      <c r="L2393" t="s">
        <v>338</v>
      </c>
      <c r="M2393">
        <v>25.8</v>
      </c>
      <c r="N2393">
        <v>25.5</v>
      </c>
      <c r="O2393">
        <v>25.5</v>
      </c>
      <c r="P2393" t="s">
        <v>337</v>
      </c>
      <c r="Q2393">
        <v>748.1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2.5999999999999999E-2</v>
      </c>
      <c r="AB2393">
        <v>22.8</v>
      </c>
      <c r="AC2393">
        <v>39</v>
      </c>
      <c r="AD2393">
        <v>8.1</v>
      </c>
      <c r="AE2393">
        <v>22</v>
      </c>
      <c r="AF2393">
        <v>7.59</v>
      </c>
      <c r="AG2393">
        <v>7.2499999999999995E-2</v>
      </c>
      <c r="AH2393" t="s">
        <v>337</v>
      </c>
      <c r="AI2393" t="s">
        <v>337</v>
      </c>
      <c r="AJ2393">
        <v>0</v>
      </c>
      <c r="AK2393">
        <v>118</v>
      </c>
      <c r="AL2393">
        <v>1</v>
      </c>
      <c r="AM2393">
        <v>100</v>
      </c>
      <c r="AN2393">
        <v>5</v>
      </c>
    </row>
    <row r="2394" spans="1:40" x14ac:dyDescent="0.25">
      <c r="A2394" s="34">
        <v>40751</v>
      </c>
      <c r="B2394" s="220">
        <v>0.18055555555555555</v>
      </c>
      <c r="C2394">
        <v>25.8</v>
      </c>
      <c r="D2394">
        <v>25.8</v>
      </c>
      <c r="E2394">
        <v>25.8</v>
      </c>
      <c r="F2394">
        <v>43</v>
      </c>
      <c r="G2394">
        <v>12.2</v>
      </c>
      <c r="H2394">
        <v>0</v>
      </c>
      <c r="I2394" t="s">
        <v>337</v>
      </c>
      <c r="J2394">
        <v>0</v>
      </c>
      <c r="K2394">
        <v>0</v>
      </c>
      <c r="L2394" t="s">
        <v>337</v>
      </c>
      <c r="M2394">
        <v>25.8</v>
      </c>
      <c r="N2394">
        <v>25.4</v>
      </c>
      <c r="O2394">
        <v>25.4</v>
      </c>
      <c r="P2394" t="s">
        <v>337</v>
      </c>
      <c r="Q2394">
        <v>748.2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2.5999999999999999E-2</v>
      </c>
      <c r="AB2394">
        <v>22.7</v>
      </c>
      <c r="AC2394">
        <v>39</v>
      </c>
      <c r="AD2394">
        <v>8</v>
      </c>
      <c r="AE2394">
        <v>21.8</v>
      </c>
      <c r="AF2394">
        <v>7.59</v>
      </c>
      <c r="AG2394">
        <v>7.2599999999999998E-2</v>
      </c>
      <c r="AH2394" t="s">
        <v>337</v>
      </c>
      <c r="AI2394" t="s">
        <v>337</v>
      </c>
      <c r="AJ2394">
        <v>0</v>
      </c>
      <c r="AK2394">
        <v>116</v>
      </c>
      <c r="AL2394">
        <v>1</v>
      </c>
      <c r="AM2394">
        <v>100</v>
      </c>
      <c r="AN2394">
        <v>5</v>
      </c>
    </row>
    <row r="2395" spans="1:40" x14ac:dyDescent="0.25">
      <c r="A2395" s="34">
        <v>40751</v>
      </c>
      <c r="B2395" s="220">
        <v>0.18402777777777779</v>
      </c>
      <c r="C2395">
        <v>25.7</v>
      </c>
      <c r="D2395">
        <v>25.8</v>
      </c>
      <c r="E2395">
        <v>25.7</v>
      </c>
      <c r="F2395">
        <v>43</v>
      </c>
      <c r="G2395">
        <v>12.1</v>
      </c>
      <c r="H2395">
        <v>0</v>
      </c>
      <c r="I2395" t="s">
        <v>337</v>
      </c>
      <c r="J2395">
        <v>0</v>
      </c>
      <c r="K2395">
        <v>0</v>
      </c>
      <c r="L2395" t="s">
        <v>337</v>
      </c>
      <c r="M2395">
        <v>25.7</v>
      </c>
      <c r="N2395">
        <v>25.3</v>
      </c>
      <c r="O2395">
        <v>25.3</v>
      </c>
      <c r="P2395" t="s">
        <v>337</v>
      </c>
      <c r="Q2395">
        <v>748.2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2.5000000000000001E-2</v>
      </c>
      <c r="AB2395">
        <v>22.7</v>
      </c>
      <c r="AC2395">
        <v>39</v>
      </c>
      <c r="AD2395">
        <v>8</v>
      </c>
      <c r="AE2395">
        <v>21.8</v>
      </c>
      <c r="AF2395">
        <v>7.59</v>
      </c>
      <c r="AG2395">
        <v>7.2599999999999998E-2</v>
      </c>
      <c r="AH2395" t="s">
        <v>337</v>
      </c>
      <c r="AI2395" t="s">
        <v>337</v>
      </c>
      <c r="AJ2395">
        <v>0</v>
      </c>
      <c r="AK2395">
        <v>117</v>
      </c>
      <c r="AL2395">
        <v>1</v>
      </c>
      <c r="AM2395">
        <v>100</v>
      </c>
      <c r="AN2395">
        <v>5</v>
      </c>
    </row>
    <row r="2396" spans="1:40" x14ac:dyDescent="0.25">
      <c r="A2396" s="34">
        <v>40751</v>
      </c>
      <c r="B2396" s="220">
        <v>0.1875</v>
      </c>
      <c r="C2396">
        <v>25.5</v>
      </c>
      <c r="D2396">
        <v>25.7</v>
      </c>
      <c r="E2396">
        <v>25.5</v>
      </c>
      <c r="F2396">
        <v>43</v>
      </c>
      <c r="G2396">
        <v>12</v>
      </c>
      <c r="H2396">
        <v>0</v>
      </c>
      <c r="I2396" t="s">
        <v>337</v>
      </c>
      <c r="J2396">
        <v>0</v>
      </c>
      <c r="K2396">
        <v>0</v>
      </c>
      <c r="L2396" t="s">
        <v>337</v>
      </c>
      <c r="M2396">
        <v>25.5</v>
      </c>
      <c r="N2396">
        <v>25.2</v>
      </c>
      <c r="O2396">
        <v>25.2</v>
      </c>
      <c r="P2396" t="s">
        <v>337</v>
      </c>
      <c r="Q2396">
        <v>748.2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2.5000000000000001E-2</v>
      </c>
      <c r="AB2396">
        <v>22.6</v>
      </c>
      <c r="AC2396">
        <v>39</v>
      </c>
      <c r="AD2396">
        <v>7.9</v>
      </c>
      <c r="AE2396">
        <v>21.7</v>
      </c>
      <c r="AF2396">
        <v>7.6</v>
      </c>
      <c r="AG2396">
        <v>7.2599999999999998E-2</v>
      </c>
      <c r="AH2396" t="s">
        <v>337</v>
      </c>
      <c r="AI2396" t="s">
        <v>337</v>
      </c>
      <c r="AJ2396">
        <v>0</v>
      </c>
      <c r="AK2396">
        <v>117</v>
      </c>
      <c r="AL2396">
        <v>1</v>
      </c>
      <c r="AM2396">
        <v>100</v>
      </c>
      <c r="AN2396">
        <v>5</v>
      </c>
    </row>
    <row r="2397" spans="1:40" x14ac:dyDescent="0.25">
      <c r="A2397" s="34">
        <v>40751</v>
      </c>
      <c r="B2397" s="220">
        <v>0.19097222222222221</v>
      </c>
      <c r="C2397">
        <v>25.3</v>
      </c>
      <c r="D2397">
        <v>25.5</v>
      </c>
      <c r="E2397">
        <v>25.3</v>
      </c>
      <c r="F2397">
        <v>44</v>
      </c>
      <c r="G2397">
        <v>12.2</v>
      </c>
      <c r="H2397">
        <v>0</v>
      </c>
      <c r="I2397" t="s">
        <v>337</v>
      </c>
      <c r="J2397">
        <v>0</v>
      </c>
      <c r="K2397">
        <v>0</v>
      </c>
      <c r="L2397" t="s">
        <v>337</v>
      </c>
      <c r="M2397">
        <v>25.3</v>
      </c>
      <c r="N2397">
        <v>25.1</v>
      </c>
      <c r="O2397">
        <v>25.1</v>
      </c>
      <c r="P2397" t="s">
        <v>337</v>
      </c>
      <c r="Q2397">
        <v>748.2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2.4E-2</v>
      </c>
      <c r="AB2397">
        <v>22.4</v>
      </c>
      <c r="AC2397">
        <v>39</v>
      </c>
      <c r="AD2397">
        <v>7.8</v>
      </c>
      <c r="AE2397">
        <v>21.4</v>
      </c>
      <c r="AF2397">
        <v>7.6</v>
      </c>
      <c r="AG2397">
        <v>7.2700000000000001E-2</v>
      </c>
      <c r="AH2397" t="s">
        <v>337</v>
      </c>
      <c r="AI2397" t="s">
        <v>337</v>
      </c>
      <c r="AJ2397">
        <v>0</v>
      </c>
      <c r="AK2397">
        <v>116</v>
      </c>
      <c r="AL2397">
        <v>1</v>
      </c>
      <c r="AM2397">
        <v>100</v>
      </c>
      <c r="AN2397">
        <v>5</v>
      </c>
    </row>
    <row r="2398" spans="1:40" x14ac:dyDescent="0.25">
      <c r="A2398" s="34">
        <v>40751</v>
      </c>
      <c r="B2398" s="220">
        <v>0.19444444444444445</v>
      </c>
      <c r="C2398">
        <v>25.1</v>
      </c>
      <c r="D2398">
        <v>25.3</v>
      </c>
      <c r="E2398">
        <v>25.1</v>
      </c>
      <c r="F2398">
        <v>44</v>
      </c>
      <c r="G2398">
        <v>12</v>
      </c>
      <c r="H2398">
        <v>0</v>
      </c>
      <c r="I2398" t="s">
        <v>338</v>
      </c>
      <c r="J2398">
        <v>0</v>
      </c>
      <c r="K2398">
        <v>3</v>
      </c>
      <c r="L2398" t="s">
        <v>338</v>
      </c>
      <c r="M2398">
        <v>25.1</v>
      </c>
      <c r="N2398">
        <v>24.8</v>
      </c>
      <c r="O2398">
        <v>24.8</v>
      </c>
      <c r="P2398" t="s">
        <v>337</v>
      </c>
      <c r="Q2398">
        <v>748.1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2.4E-2</v>
      </c>
      <c r="AB2398">
        <v>22.4</v>
      </c>
      <c r="AC2398">
        <v>39</v>
      </c>
      <c r="AD2398">
        <v>7.8</v>
      </c>
      <c r="AE2398">
        <v>21.4</v>
      </c>
      <c r="AF2398">
        <v>7.6</v>
      </c>
      <c r="AG2398">
        <v>7.2599999999999998E-2</v>
      </c>
      <c r="AH2398" t="s">
        <v>337</v>
      </c>
      <c r="AI2398" t="s">
        <v>337</v>
      </c>
      <c r="AJ2398">
        <v>0</v>
      </c>
      <c r="AK2398">
        <v>117</v>
      </c>
      <c r="AL2398">
        <v>1</v>
      </c>
      <c r="AM2398">
        <v>100</v>
      </c>
      <c r="AN2398">
        <v>5</v>
      </c>
    </row>
    <row r="2399" spans="1:40" x14ac:dyDescent="0.25">
      <c r="A2399" s="34">
        <v>40751</v>
      </c>
      <c r="B2399" s="220">
        <v>0.19791666666666666</v>
      </c>
      <c r="C2399">
        <v>24.9</v>
      </c>
      <c r="D2399">
        <v>25.1</v>
      </c>
      <c r="E2399">
        <v>24.9</v>
      </c>
      <c r="F2399">
        <v>44</v>
      </c>
      <c r="G2399">
        <v>11.8</v>
      </c>
      <c r="H2399">
        <v>1</v>
      </c>
      <c r="I2399" t="s">
        <v>338</v>
      </c>
      <c r="J2399">
        <v>0.08</v>
      </c>
      <c r="K2399">
        <v>2</v>
      </c>
      <c r="L2399" t="s">
        <v>338</v>
      </c>
      <c r="M2399">
        <v>24.9</v>
      </c>
      <c r="N2399">
        <v>24.6</v>
      </c>
      <c r="O2399">
        <v>24.6</v>
      </c>
      <c r="P2399" t="s">
        <v>337</v>
      </c>
      <c r="Q2399">
        <v>748.1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2.3E-2</v>
      </c>
      <c r="AB2399">
        <v>22.4</v>
      </c>
      <c r="AC2399">
        <v>43</v>
      </c>
      <c r="AD2399">
        <v>9.1999999999999993</v>
      </c>
      <c r="AE2399">
        <v>21.7</v>
      </c>
      <c r="AF2399">
        <v>8.15</v>
      </c>
      <c r="AG2399">
        <v>7.2599999999999998E-2</v>
      </c>
      <c r="AH2399" t="s">
        <v>337</v>
      </c>
      <c r="AI2399" t="s">
        <v>337</v>
      </c>
      <c r="AJ2399">
        <v>0</v>
      </c>
      <c r="AK2399">
        <v>117</v>
      </c>
      <c r="AL2399">
        <v>1</v>
      </c>
      <c r="AM2399">
        <v>100</v>
      </c>
      <c r="AN2399">
        <v>5</v>
      </c>
    </row>
    <row r="2400" spans="1:40" x14ac:dyDescent="0.25">
      <c r="A2400" s="34">
        <v>40751</v>
      </c>
      <c r="B2400" s="220">
        <v>0.20138888888888887</v>
      </c>
      <c r="C2400">
        <v>24.7</v>
      </c>
      <c r="D2400">
        <v>24.9</v>
      </c>
      <c r="E2400">
        <v>24.7</v>
      </c>
      <c r="F2400">
        <v>44</v>
      </c>
      <c r="G2400">
        <v>11.6</v>
      </c>
      <c r="H2400">
        <v>0</v>
      </c>
      <c r="I2400" t="s">
        <v>337</v>
      </c>
      <c r="J2400">
        <v>0</v>
      </c>
      <c r="K2400">
        <v>0</v>
      </c>
      <c r="L2400" t="s">
        <v>337</v>
      </c>
      <c r="M2400">
        <v>24.7</v>
      </c>
      <c r="N2400">
        <v>24.4</v>
      </c>
      <c r="O2400">
        <v>24.4</v>
      </c>
      <c r="P2400" t="s">
        <v>337</v>
      </c>
      <c r="Q2400">
        <v>748.1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2.1999999999999999E-2</v>
      </c>
      <c r="AB2400">
        <v>22.7</v>
      </c>
      <c r="AC2400">
        <v>46</v>
      </c>
      <c r="AD2400">
        <v>10.5</v>
      </c>
      <c r="AE2400">
        <v>22.2</v>
      </c>
      <c r="AF2400">
        <v>8.59</v>
      </c>
      <c r="AG2400">
        <v>7.2400000000000006E-2</v>
      </c>
      <c r="AH2400" t="s">
        <v>337</v>
      </c>
      <c r="AI2400" t="s">
        <v>337</v>
      </c>
      <c r="AJ2400">
        <v>0</v>
      </c>
      <c r="AK2400">
        <v>116</v>
      </c>
      <c r="AL2400">
        <v>1</v>
      </c>
      <c r="AM2400">
        <v>100</v>
      </c>
      <c r="AN2400">
        <v>5</v>
      </c>
    </row>
    <row r="2401" spans="1:40" x14ac:dyDescent="0.25">
      <c r="A2401" s="34">
        <v>40751</v>
      </c>
      <c r="B2401" s="220">
        <v>0.20486111111111113</v>
      </c>
      <c r="C2401">
        <v>24.4</v>
      </c>
      <c r="D2401">
        <v>24.6</v>
      </c>
      <c r="E2401">
        <v>24.4</v>
      </c>
      <c r="F2401">
        <v>45</v>
      </c>
      <c r="G2401">
        <v>11.7</v>
      </c>
      <c r="H2401">
        <v>1</v>
      </c>
      <c r="I2401" t="s">
        <v>338</v>
      </c>
      <c r="J2401">
        <v>0.08</v>
      </c>
      <c r="K2401">
        <v>2</v>
      </c>
      <c r="L2401" t="s">
        <v>338</v>
      </c>
      <c r="M2401">
        <v>24.4</v>
      </c>
      <c r="N2401">
        <v>24.2</v>
      </c>
      <c r="O2401">
        <v>24.2</v>
      </c>
      <c r="P2401" t="s">
        <v>337</v>
      </c>
      <c r="Q2401">
        <v>748.1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2.1000000000000001E-2</v>
      </c>
      <c r="AB2401">
        <v>22.8</v>
      </c>
      <c r="AC2401">
        <v>45</v>
      </c>
      <c r="AD2401">
        <v>10.3</v>
      </c>
      <c r="AE2401">
        <v>22.3</v>
      </c>
      <c r="AF2401">
        <v>8.4499999999999993</v>
      </c>
      <c r="AG2401">
        <v>7.2400000000000006E-2</v>
      </c>
      <c r="AH2401" t="s">
        <v>337</v>
      </c>
      <c r="AI2401" t="s">
        <v>337</v>
      </c>
      <c r="AJ2401">
        <v>0</v>
      </c>
      <c r="AK2401">
        <v>117</v>
      </c>
      <c r="AL2401">
        <v>1</v>
      </c>
      <c r="AM2401">
        <v>100</v>
      </c>
      <c r="AN2401">
        <v>5</v>
      </c>
    </row>
    <row r="2402" spans="1:40" x14ac:dyDescent="0.25">
      <c r="A2402" s="34">
        <v>40751</v>
      </c>
      <c r="B2402" s="220">
        <v>0.20833333333333334</v>
      </c>
      <c r="C2402">
        <v>24.3</v>
      </c>
      <c r="D2402">
        <v>24.4</v>
      </c>
      <c r="E2402">
        <v>24.3</v>
      </c>
      <c r="F2402">
        <v>46</v>
      </c>
      <c r="G2402">
        <v>12</v>
      </c>
      <c r="H2402">
        <v>1</v>
      </c>
      <c r="I2402" t="s">
        <v>338</v>
      </c>
      <c r="J2402">
        <v>0.08</v>
      </c>
      <c r="K2402">
        <v>2</v>
      </c>
      <c r="L2402" t="s">
        <v>338</v>
      </c>
      <c r="M2402">
        <v>24.3</v>
      </c>
      <c r="N2402">
        <v>24.2</v>
      </c>
      <c r="O2402">
        <v>24.2</v>
      </c>
      <c r="P2402" t="s">
        <v>337</v>
      </c>
      <c r="Q2402">
        <v>748.1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2.1000000000000001E-2</v>
      </c>
      <c r="AB2402">
        <v>22.9</v>
      </c>
      <c r="AC2402">
        <v>44</v>
      </c>
      <c r="AD2402">
        <v>10</v>
      </c>
      <c r="AE2402">
        <v>22.4</v>
      </c>
      <c r="AF2402">
        <v>8.2799999999999994</v>
      </c>
      <c r="AG2402">
        <v>7.2400000000000006E-2</v>
      </c>
      <c r="AH2402" t="s">
        <v>337</v>
      </c>
      <c r="AI2402" t="s">
        <v>337</v>
      </c>
      <c r="AJ2402">
        <v>2E-3</v>
      </c>
      <c r="AK2402">
        <v>117</v>
      </c>
      <c r="AL2402">
        <v>1</v>
      </c>
      <c r="AM2402">
        <v>100</v>
      </c>
      <c r="AN2402">
        <v>5</v>
      </c>
    </row>
    <row r="2403" spans="1:40" x14ac:dyDescent="0.25">
      <c r="A2403" s="34">
        <v>40751</v>
      </c>
      <c r="B2403" s="220">
        <v>0.21180555555555555</v>
      </c>
      <c r="C2403">
        <v>24.3</v>
      </c>
      <c r="D2403">
        <v>24.3</v>
      </c>
      <c r="E2403">
        <v>24.3</v>
      </c>
      <c r="F2403">
        <v>46</v>
      </c>
      <c r="G2403">
        <v>11.9</v>
      </c>
      <c r="H2403">
        <v>0</v>
      </c>
      <c r="I2403" t="s">
        <v>338</v>
      </c>
      <c r="J2403">
        <v>0</v>
      </c>
      <c r="K2403">
        <v>1</v>
      </c>
      <c r="L2403" t="s">
        <v>338</v>
      </c>
      <c r="M2403">
        <v>24.3</v>
      </c>
      <c r="N2403">
        <v>24.1</v>
      </c>
      <c r="O2403">
        <v>24.1</v>
      </c>
      <c r="P2403" t="s">
        <v>337</v>
      </c>
      <c r="Q2403">
        <v>748.1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2.1000000000000001E-2</v>
      </c>
      <c r="AB2403">
        <v>22.8</v>
      </c>
      <c r="AC2403">
        <v>42</v>
      </c>
      <c r="AD2403">
        <v>9.1999999999999993</v>
      </c>
      <c r="AE2403">
        <v>22.2</v>
      </c>
      <c r="AF2403">
        <v>7.99</v>
      </c>
      <c r="AG2403">
        <v>7.2499999999999995E-2</v>
      </c>
      <c r="AH2403" t="s">
        <v>337</v>
      </c>
      <c r="AI2403" t="s">
        <v>337</v>
      </c>
      <c r="AJ2403">
        <v>0</v>
      </c>
      <c r="AK2403">
        <v>117</v>
      </c>
      <c r="AL2403">
        <v>1</v>
      </c>
      <c r="AM2403">
        <v>100</v>
      </c>
      <c r="AN2403">
        <v>5</v>
      </c>
    </row>
    <row r="2404" spans="1:40" x14ac:dyDescent="0.25">
      <c r="A2404" s="34">
        <v>40751</v>
      </c>
      <c r="B2404" s="220">
        <v>0.21527777777777779</v>
      </c>
      <c r="C2404">
        <v>24.2</v>
      </c>
      <c r="D2404">
        <v>24.3</v>
      </c>
      <c r="E2404">
        <v>24.2</v>
      </c>
      <c r="F2404">
        <v>46</v>
      </c>
      <c r="G2404">
        <v>11.9</v>
      </c>
      <c r="H2404">
        <v>0</v>
      </c>
      <c r="I2404" t="s">
        <v>338</v>
      </c>
      <c r="J2404">
        <v>0</v>
      </c>
      <c r="K2404">
        <v>2</v>
      </c>
      <c r="L2404" t="s">
        <v>338</v>
      </c>
      <c r="M2404">
        <v>24.2</v>
      </c>
      <c r="N2404">
        <v>24.1</v>
      </c>
      <c r="O2404">
        <v>24.1</v>
      </c>
      <c r="P2404" t="s">
        <v>337</v>
      </c>
      <c r="Q2404">
        <v>748.1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0.02</v>
      </c>
      <c r="AB2404">
        <v>22.8</v>
      </c>
      <c r="AC2404">
        <v>41</v>
      </c>
      <c r="AD2404">
        <v>8.8000000000000007</v>
      </c>
      <c r="AE2404">
        <v>22.1</v>
      </c>
      <c r="AF2404">
        <v>7.83</v>
      </c>
      <c r="AG2404">
        <v>7.2499999999999995E-2</v>
      </c>
      <c r="AH2404" t="s">
        <v>337</v>
      </c>
      <c r="AI2404" t="s">
        <v>337</v>
      </c>
      <c r="AJ2404">
        <v>0</v>
      </c>
      <c r="AK2404">
        <v>116</v>
      </c>
      <c r="AL2404">
        <v>1</v>
      </c>
      <c r="AM2404">
        <v>100</v>
      </c>
      <c r="AN2404">
        <v>5</v>
      </c>
    </row>
    <row r="2405" spans="1:40" x14ac:dyDescent="0.25">
      <c r="A2405" s="34">
        <v>40751</v>
      </c>
      <c r="B2405" s="220">
        <v>0.21875</v>
      </c>
      <c r="C2405">
        <v>24.2</v>
      </c>
      <c r="D2405">
        <v>24.2</v>
      </c>
      <c r="E2405">
        <v>24.2</v>
      </c>
      <c r="F2405">
        <v>46</v>
      </c>
      <c r="G2405">
        <v>11.8</v>
      </c>
      <c r="H2405">
        <v>0</v>
      </c>
      <c r="I2405" t="s">
        <v>338</v>
      </c>
      <c r="J2405">
        <v>0</v>
      </c>
      <c r="K2405">
        <v>2</v>
      </c>
      <c r="L2405" t="s">
        <v>338</v>
      </c>
      <c r="M2405">
        <v>24.2</v>
      </c>
      <c r="N2405">
        <v>24</v>
      </c>
      <c r="O2405">
        <v>24</v>
      </c>
      <c r="P2405" t="s">
        <v>337</v>
      </c>
      <c r="Q2405">
        <v>748.2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0.02</v>
      </c>
      <c r="AB2405">
        <v>22.7</v>
      </c>
      <c r="AC2405">
        <v>41</v>
      </c>
      <c r="AD2405">
        <v>8.6999999999999993</v>
      </c>
      <c r="AE2405">
        <v>21.9</v>
      </c>
      <c r="AF2405">
        <v>7.84</v>
      </c>
      <c r="AG2405">
        <v>7.2499999999999995E-2</v>
      </c>
      <c r="AH2405" t="s">
        <v>337</v>
      </c>
      <c r="AI2405" t="s">
        <v>337</v>
      </c>
      <c r="AJ2405">
        <v>0</v>
      </c>
      <c r="AK2405">
        <v>117</v>
      </c>
      <c r="AL2405">
        <v>1</v>
      </c>
      <c r="AM2405">
        <v>100</v>
      </c>
      <c r="AN2405">
        <v>5</v>
      </c>
    </row>
    <row r="2406" spans="1:40" x14ac:dyDescent="0.25">
      <c r="A2406" s="34">
        <v>40751</v>
      </c>
      <c r="B2406" s="220">
        <v>0.22222222222222221</v>
      </c>
      <c r="C2406">
        <v>24</v>
      </c>
      <c r="D2406">
        <v>24.2</v>
      </c>
      <c r="E2406">
        <v>24</v>
      </c>
      <c r="F2406">
        <v>45</v>
      </c>
      <c r="G2406">
        <v>11.3</v>
      </c>
      <c r="H2406">
        <v>0</v>
      </c>
      <c r="I2406" t="s">
        <v>338</v>
      </c>
      <c r="J2406">
        <v>0</v>
      </c>
      <c r="K2406">
        <v>1</v>
      </c>
      <c r="L2406" t="s">
        <v>338</v>
      </c>
      <c r="M2406">
        <v>24</v>
      </c>
      <c r="N2406">
        <v>23.8</v>
      </c>
      <c r="O2406">
        <v>23.8</v>
      </c>
      <c r="P2406" t="s">
        <v>337</v>
      </c>
      <c r="Q2406">
        <v>748.2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0.02</v>
      </c>
      <c r="AB2406">
        <v>22.6</v>
      </c>
      <c r="AC2406">
        <v>41</v>
      </c>
      <c r="AD2406">
        <v>8.6</v>
      </c>
      <c r="AE2406">
        <v>21.7</v>
      </c>
      <c r="AF2406">
        <v>7.85</v>
      </c>
      <c r="AG2406">
        <v>7.2599999999999998E-2</v>
      </c>
      <c r="AH2406" t="s">
        <v>337</v>
      </c>
      <c r="AI2406" t="s">
        <v>337</v>
      </c>
      <c r="AJ2406">
        <v>0</v>
      </c>
      <c r="AK2406">
        <v>118</v>
      </c>
      <c r="AL2406">
        <v>1</v>
      </c>
      <c r="AM2406">
        <v>100</v>
      </c>
      <c r="AN2406">
        <v>5</v>
      </c>
    </row>
    <row r="2407" spans="1:40" x14ac:dyDescent="0.25">
      <c r="A2407" s="34">
        <v>40751</v>
      </c>
      <c r="B2407" s="220">
        <v>0.22569444444444445</v>
      </c>
      <c r="C2407">
        <v>23.9</v>
      </c>
      <c r="D2407">
        <v>24</v>
      </c>
      <c r="E2407">
        <v>23.9</v>
      </c>
      <c r="F2407">
        <v>46</v>
      </c>
      <c r="G2407">
        <v>11.6</v>
      </c>
      <c r="H2407">
        <v>0</v>
      </c>
      <c r="I2407" t="s">
        <v>338</v>
      </c>
      <c r="J2407">
        <v>0</v>
      </c>
      <c r="K2407">
        <v>2</v>
      </c>
      <c r="L2407" t="s">
        <v>338</v>
      </c>
      <c r="M2407">
        <v>23.9</v>
      </c>
      <c r="N2407">
        <v>23.8</v>
      </c>
      <c r="O2407">
        <v>23.8</v>
      </c>
      <c r="P2407" t="s">
        <v>337</v>
      </c>
      <c r="Q2407">
        <v>748.1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1.9E-2</v>
      </c>
      <c r="AB2407">
        <v>22.4</v>
      </c>
      <c r="AC2407">
        <v>40</v>
      </c>
      <c r="AD2407">
        <v>8.1999999999999993</v>
      </c>
      <c r="AE2407">
        <v>21.5</v>
      </c>
      <c r="AF2407">
        <v>7.7</v>
      </c>
      <c r="AG2407">
        <v>7.2599999999999998E-2</v>
      </c>
      <c r="AH2407" t="s">
        <v>337</v>
      </c>
      <c r="AI2407" t="s">
        <v>337</v>
      </c>
      <c r="AJ2407">
        <v>0</v>
      </c>
      <c r="AK2407">
        <v>116</v>
      </c>
      <c r="AL2407">
        <v>1</v>
      </c>
      <c r="AM2407">
        <v>100</v>
      </c>
      <c r="AN2407">
        <v>5</v>
      </c>
    </row>
    <row r="2408" spans="1:40" x14ac:dyDescent="0.25">
      <c r="A2408" s="34">
        <v>40751</v>
      </c>
      <c r="B2408" s="220">
        <v>0.22916666666666666</v>
      </c>
      <c r="C2408">
        <v>23.8</v>
      </c>
      <c r="D2408">
        <v>23.9</v>
      </c>
      <c r="E2408">
        <v>23.8</v>
      </c>
      <c r="F2408">
        <v>46</v>
      </c>
      <c r="G2408">
        <v>11.5</v>
      </c>
      <c r="H2408">
        <v>1</v>
      </c>
      <c r="I2408" t="s">
        <v>338</v>
      </c>
      <c r="J2408">
        <v>0.08</v>
      </c>
      <c r="K2408">
        <v>2</v>
      </c>
      <c r="L2408" t="s">
        <v>338</v>
      </c>
      <c r="M2408">
        <v>23.8</v>
      </c>
      <c r="N2408">
        <v>23.7</v>
      </c>
      <c r="O2408">
        <v>23.7</v>
      </c>
      <c r="P2408" t="s">
        <v>337</v>
      </c>
      <c r="Q2408">
        <v>748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1.9E-2</v>
      </c>
      <c r="AB2408">
        <v>22.4</v>
      </c>
      <c r="AC2408">
        <v>43</v>
      </c>
      <c r="AD2408">
        <v>9.1999999999999993</v>
      </c>
      <c r="AE2408">
        <v>21.6</v>
      </c>
      <c r="AF2408">
        <v>8.16</v>
      </c>
      <c r="AG2408">
        <v>7.2599999999999998E-2</v>
      </c>
      <c r="AH2408" t="s">
        <v>337</v>
      </c>
      <c r="AI2408" t="s">
        <v>337</v>
      </c>
      <c r="AJ2408">
        <v>0</v>
      </c>
      <c r="AK2408">
        <v>117</v>
      </c>
      <c r="AL2408">
        <v>1</v>
      </c>
      <c r="AM2408">
        <v>100</v>
      </c>
      <c r="AN2408">
        <v>5</v>
      </c>
    </row>
    <row r="2409" spans="1:40" x14ac:dyDescent="0.25">
      <c r="A2409" s="34">
        <v>40751</v>
      </c>
      <c r="B2409" s="220">
        <v>0.23263888888888887</v>
      </c>
      <c r="C2409">
        <v>23.8</v>
      </c>
      <c r="D2409">
        <v>23.8</v>
      </c>
      <c r="E2409">
        <v>23.8</v>
      </c>
      <c r="F2409">
        <v>47</v>
      </c>
      <c r="G2409">
        <v>11.8</v>
      </c>
      <c r="H2409">
        <v>0</v>
      </c>
      <c r="I2409" t="s">
        <v>338</v>
      </c>
      <c r="J2409">
        <v>0</v>
      </c>
      <c r="K2409">
        <v>2</v>
      </c>
      <c r="L2409" t="s">
        <v>338</v>
      </c>
      <c r="M2409">
        <v>23.8</v>
      </c>
      <c r="N2409">
        <v>23.7</v>
      </c>
      <c r="O2409">
        <v>23.7</v>
      </c>
      <c r="P2409" t="s">
        <v>337</v>
      </c>
      <c r="Q2409">
        <v>748.1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1.9E-2</v>
      </c>
      <c r="AB2409">
        <v>22.4</v>
      </c>
      <c r="AC2409">
        <v>46</v>
      </c>
      <c r="AD2409">
        <v>10.199999999999999</v>
      </c>
      <c r="AE2409">
        <v>21.8</v>
      </c>
      <c r="AF2409">
        <v>8.6</v>
      </c>
      <c r="AG2409">
        <v>7.2499999999999995E-2</v>
      </c>
      <c r="AH2409" t="s">
        <v>337</v>
      </c>
      <c r="AI2409" t="s">
        <v>337</v>
      </c>
      <c r="AJ2409">
        <v>0</v>
      </c>
      <c r="AK2409">
        <v>117</v>
      </c>
      <c r="AL2409">
        <v>1</v>
      </c>
      <c r="AM2409">
        <v>100</v>
      </c>
      <c r="AN2409">
        <v>5</v>
      </c>
    </row>
    <row r="2410" spans="1:40" x14ac:dyDescent="0.25">
      <c r="A2410" s="34">
        <v>40751</v>
      </c>
      <c r="B2410" s="220">
        <v>0.23611111111111113</v>
      </c>
      <c r="C2410">
        <v>23.8</v>
      </c>
      <c r="D2410">
        <v>23.8</v>
      </c>
      <c r="E2410">
        <v>23.8</v>
      </c>
      <c r="F2410">
        <v>46</v>
      </c>
      <c r="G2410">
        <v>11.5</v>
      </c>
      <c r="H2410">
        <v>1</v>
      </c>
      <c r="I2410" t="s">
        <v>338</v>
      </c>
      <c r="J2410">
        <v>0.08</v>
      </c>
      <c r="K2410">
        <v>2</v>
      </c>
      <c r="L2410" t="s">
        <v>338</v>
      </c>
      <c r="M2410">
        <v>23.8</v>
      </c>
      <c r="N2410">
        <v>23.6</v>
      </c>
      <c r="O2410">
        <v>23.6</v>
      </c>
      <c r="P2410" t="s">
        <v>337</v>
      </c>
      <c r="Q2410">
        <v>748.1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1.9E-2</v>
      </c>
      <c r="AB2410">
        <v>22.7</v>
      </c>
      <c r="AC2410">
        <v>47</v>
      </c>
      <c r="AD2410">
        <v>10.8</v>
      </c>
      <c r="AE2410">
        <v>22.2</v>
      </c>
      <c r="AF2410">
        <v>8.75</v>
      </c>
      <c r="AG2410">
        <v>7.2400000000000006E-2</v>
      </c>
      <c r="AH2410" t="s">
        <v>337</v>
      </c>
      <c r="AI2410" t="s">
        <v>337</v>
      </c>
      <c r="AJ2410">
        <v>0</v>
      </c>
      <c r="AK2410">
        <v>117</v>
      </c>
      <c r="AL2410">
        <v>1</v>
      </c>
      <c r="AM2410">
        <v>100</v>
      </c>
      <c r="AN2410">
        <v>5</v>
      </c>
    </row>
    <row r="2411" spans="1:40" x14ac:dyDescent="0.25">
      <c r="A2411" s="34">
        <v>40751</v>
      </c>
      <c r="B2411" s="220">
        <v>0.23958333333333334</v>
      </c>
      <c r="C2411">
        <v>23.8</v>
      </c>
      <c r="D2411">
        <v>23.8</v>
      </c>
      <c r="E2411">
        <v>23.7</v>
      </c>
      <c r="F2411">
        <v>49</v>
      </c>
      <c r="G2411">
        <v>12.5</v>
      </c>
      <c r="H2411">
        <v>2</v>
      </c>
      <c r="I2411" t="s">
        <v>338</v>
      </c>
      <c r="J2411">
        <v>0.17</v>
      </c>
      <c r="K2411">
        <v>4</v>
      </c>
      <c r="L2411" t="s">
        <v>338</v>
      </c>
      <c r="M2411">
        <v>23.8</v>
      </c>
      <c r="N2411">
        <v>23.8</v>
      </c>
      <c r="O2411">
        <v>23.8</v>
      </c>
      <c r="P2411" t="s">
        <v>337</v>
      </c>
      <c r="Q2411">
        <v>748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1.9E-2</v>
      </c>
      <c r="AB2411">
        <v>22.8</v>
      </c>
      <c r="AC2411">
        <v>45</v>
      </c>
      <c r="AD2411">
        <v>10.3</v>
      </c>
      <c r="AE2411">
        <v>22.3</v>
      </c>
      <c r="AF2411">
        <v>8.4499999999999993</v>
      </c>
      <c r="AG2411">
        <v>7.2400000000000006E-2</v>
      </c>
      <c r="AH2411" t="s">
        <v>337</v>
      </c>
      <c r="AI2411" t="s">
        <v>337</v>
      </c>
      <c r="AJ2411">
        <v>0</v>
      </c>
      <c r="AK2411">
        <v>117</v>
      </c>
      <c r="AL2411">
        <v>1</v>
      </c>
      <c r="AM2411">
        <v>100</v>
      </c>
      <c r="AN2411">
        <v>5</v>
      </c>
    </row>
    <row r="2412" spans="1:40" x14ac:dyDescent="0.25">
      <c r="A2412" s="34">
        <v>40751</v>
      </c>
      <c r="B2412" s="220">
        <v>0.24305555555555555</v>
      </c>
      <c r="C2412">
        <v>24.2</v>
      </c>
      <c r="D2412">
        <v>24.2</v>
      </c>
      <c r="E2412">
        <v>23.9</v>
      </c>
      <c r="F2412">
        <v>47</v>
      </c>
      <c r="G2412">
        <v>12.2</v>
      </c>
      <c r="H2412">
        <v>1</v>
      </c>
      <c r="I2412" t="s">
        <v>338</v>
      </c>
      <c r="J2412">
        <v>0.08</v>
      </c>
      <c r="K2412">
        <v>4</v>
      </c>
      <c r="L2412" t="s">
        <v>338</v>
      </c>
      <c r="M2412">
        <v>24.2</v>
      </c>
      <c r="N2412">
        <v>24.1</v>
      </c>
      <c r="O2412">
        <v>24.1</v>
      </c>
      <c r="P2412" t="s">
        <v>337</v>
      </c>
      <c r="Q2412">
        <v>748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0.02</v>
      </c>
      <c r="AB2412">
        <v>22.8</v>
      </c>
      <c r="AC2412">
        <v>43</v>
      </c>
      <c r="AD2412">
        <v>9.6</v>
      </c>
      <c r="AE2412">
        <v>22.3</v>
      </c>
      <c r="AF2412">
        <v>8.1300000000000008</v>
      </c>
      <c r="AG2412">
        <v>7.2400000000000006E-2</v>
      </c>
      <c r="AH2412" t="s">
        <v>337</v>
      </c>
      <c r="AI2412" t="s">
        <v>337</v>
      </c>
      <c r="AJ2412">
        <v>0</v>
      </c>
      <c r="AK2412">
        <v>116</v>
      </c>
      <c r="AL2412">
        <v>1</v>
      </c>
      <c r="AM2412">
        <v>100</v>
      </c>
      <c r="AN2412">
        <v>5</v>
      </c>
    </row>
    <row r="2413" spans="1:40" x14ac:dyDescent="0.25">
      <c r="A2413" s="34">
        <v>40751</v>
      </c>
      <c r="B2413" s="220">
        <v>0.24652777777777779</v>
      </c>
      <c r="C2413">
        <v>24.2</v>
      </c>
      <c r="D2413">
        <v>24.2</v>
      </c>
      <c r="E2413">
        <v>24.2</v>
      </c>
      <c r="F2413">
        <v>46</v>
      </c>
      <c r="G2413">
        <v>11.9</v>
      </c>
      <c r="H2413">
        <v>0</v>
      </c>
      <c r="I2413" t="s">
        <v>338</v>
      </c>
      <c r="J2413">
        <v>0</v>
      </c>
      <c r="K2413">
        <v>1</v>
      </c>
      <c r="L2413" t="s">
        <v>338</v>
      </c>
      <c r="M2413">
        <v>24.2</v>
      </c>
      <c r="N2413">
        <v>24.1</v>
      </c>
      <c r="O2413">
        <v>24.1</v>
      </c>
      <c r="P2413" t="s">
        <v>337</v>
      </c>
      <c r="Q2413">
        <v>748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0.02</v>
      </c>
      <c r="AB2413">
        <v>22.7</v>
      </c>
      <c r="AC2413">
        <v>42</v>
      </c>
      <c r="AD2413">
        <v>9.1</v>
      </c>
      <c r="AE2413">
        <v>21.9</v>
      </c>
      <c r="AF2413">
        <v>7.99</v>
      </c>
      <c r="AG2413">
        <v>7.2499999999999995E-2</v>
      </c>
      <c r="AH2413" t="s">
        <v>337</v>
      </c>
      <c r="AI2413" t="s">
        <v>337</v>
      </c>
      <c r="AJ2413">
        <v>0</v>
      </c>
      <c r="AK2413">
        <v>117</v>
      </c>
      <c r="AL2413">
        <v>1</v>
      </c>
      <c r="AM2413">
        <v>100</v>
      </c>
      <c r="AN2413">
        <v>5</v>
      </c>
    </row>
    <row r="2414" spans="1:40" x14ac:dyDescent="0.25">
      <c r="A2414" s="34">
        <v>40751</v>
      </c>
      <c r="B2414" s="220">
        <v>0.25</v>
      </c>
      <c r="C2414">
        <v>24.2</v>
      </c>
      <c r="D2414">
        <v>24.2</v>
      </c>
      <c r="E2414">
        <v>24.2</v>
      </c>
      <c r="F2414">
        <v>46</v>
      </c>
      <c r="G2414">
        <v>11.8</v>
      </c>
      <c r="H2414">
        <v>0</v>
      </c>
      <c r="I2414" t="s">
        <v>338</v>
      </c>
      <c r="J2414">
        <v>0</v>
      </c>
      <c r="K2414">
        <v>2</v>
      </c>
      <c r="L2414" t="s">
        <v>338</v>
      </c>
      <c r="M2414">
        <v>24.2</v>
      </c>
      <c r="N2414">
        <v>24</v>
      </c>
      <c r="O2414">
        <v>24</v>
      </c>
      <c r="P2414" t="s">
        <v>337</v>
      </c>
      <c r="Q2414">
        <v>748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0.02</v>
      </c>
      <c r="AB2414">
        <v>22.6</v>
      </c>
      <c r="AC2414">
        <v>42</v>
      </c>
      <c r="AD2414">
        <v>9</v>
      </c>
      <c r="AE2414">
        <v>21.8</v>
      </c>
      <c r="AF2414">
        <v>8</v>
      </c>
      <c r="AG2414">
        <v>7.2499999999999995E-2</v>
      </c>
      <c r="AH2414" t="s">
        <v>337</v>
      </c>
      <c r="AI2414" t="s">
        <v>337</v>
      </c>
      <c r="AJ2414">
        <v>2E-3</v>
      </c>
      <c r="AK2414">
        <v>117</v>
      </c>
      <c r="AL2414">
        <v>1</v>
      </c>
      <c r="AM2414">
        <v>100</v>
      </c>
      <c r="AN2414">
        <v>5</v>
      </c>
    </row>
    <row r="2415" spans="1:40" x14ac:dyDescent="0.25">
      <c r="A2415" s="34">
        <v>40751</v>
      </c>
      <c r="B2415" s="220">
        <v>0.25347222222222221</v>
      </c>
      <c r="C2415">
        <v>24.1</v>
      </c>
      <c r="D2415">
        <v>24.2</v>
      </c>
      <c r="E2415">
        <v>24.1</v>
      </c>
      <c r="F2415">
        <v>45</v>
      </c>
      <c r="G2415">
        <v>11.4</v>
      </c>
      <c r="H2415">
        <v>1</v>
      </c>
      <c r="I2415" t="s">
        <v>338</v>
      </c>
      <c r="J2415">
        <v>0.08</v>
      </c>
      <c r="K2415">
        <v>2</v>
      </c>
      <c r="L2415" t="s">
        <v>338</v>
      </c>
      <c r="M2415">
        <v>24.1</v>
      </c>
      <c r="N2415">
        <v>23.9</v>
      </c>
      <c r="O2415">
        <v>23.9</v>
      </c>
      <c r="P2415" t="s">
        <v>337</v>
      </c>
      <c r="Q2415">
        <v>748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0.02</v>
      </c>
      <c r="AB2415">
        <v>22.4</v>
      </c>
      <c r="AC2415">
        <v>41</v>
      </c>
      <c r="AD2415">
        <v>8.5</v>
      </c>
      <c r="AE2415">
        <v>21.6</v>
      </c>
      <c r="AF2415">
        <v>7.85</v>
      </c>
      <c r="AG2415">
        <v>7.2599999999999998E-2</v>
      </c>
      <c r="AH2415" t="s">
        <v>337</v>
      </c>
      <c r="AI2415" t="s">
        <v>337</v>
      </c>
      <c r="AJ2415">
        <v>0</v>
      </c>
      <c r="AK2415">
        <v>117</v>
      </c>
      <c r="AL2415">
        <v>1</v>
      </c>
      <c r="AM2415">
        <v>100</v>
      </c>
      <c r="AN2415">
        <v>5</v>
      </c>
    </row>
    <row r="2416" spans="1:40" x14ac:dyDescent="0.25">
      <c r="A2416" s="34">
        <v>40751</v>
      </c>
      <c r="B2416" s="220">
        <v>0.25694444444444448</v>
      </c>
      <c r="C2416">
        <v>24</v>
      </c>
      <c r="D2416">
        <v>24.1</v>
      </c>
      <c r="E2416">
        <v>24</v>
      </c>
      <c r="F2416">
        <v>46</v>
      </c>
      <c r="G2416">
        <v>11.7</v>
      </c>
      <c r="H2416">
        <v>0</v>
      </c>
      <c r="I2416" t="s">
        <v>338</v>
      </c>
      <c r="J2416">
        <v>0</v>
      </c>
      <c r="K2416">
        <v>2</v>
      </c>
      <c r="L2416" t="s">
        <v>338</v>
      </c>
      <c r="M2416">
        <v>24</v>
      </c>
      <c r="N2416">
        <v>23.9</v>
      </c>
      <c r="O2416">
        <v>23.9</v>
      </c>
      <c r="P2416" t="s">
        <v>337</v>
      </c>
      <c r="Q2416">
        <v>748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0.02</v>
      </c>
      <c r="AB2416">
        <v>22.4</v>
      </c>
      <c r="AC2416">
        <v>44</v>
      </c>
      <c r="AD2416">
        <v>9.6</v>
      </c>
      <c r="AE2416">
        <v>21.7</v>
      </c>
      <c r="AF2416">
        <v>8.3000000000000007</v>
      </c>
      <c r="AG2416">
        <v>7.2499999999999995E-2</v>
      </c>
      <c r="AH2416" t="s">
        <v>337</v>
      </c>
      <c r="AI2416" t="s">
        <v>337</v>
      </c>
      <c r="AJ2416">
        <v>0</v>
      </c>
      <c r="AK2416">
        <v>117</v>
      </c>
      <c r="AL2416">
        <v>1</v>
      </c>
      <c r="AM2416">
        <v>100</v>
      </c>
      <c r="AN2416">
        <v>5</v>
      </c>
    </row>
    <row r="2417" spans="1:40" x14ac:dyDescent="0.25">
      <c r="A2417" s="34">
        <v>40751</v>
      </c>
      <c r="B2417" s="220">
        <v>0.26041666666666669</v>
      </c>
      <c r="C2417">
        <v>24</v>
      </c>
      <c r="D2417">
        <v>24</v>
      </c>
      <c r="E2417">
        <v>24</v>
      </c>
      <c r="F2417">
        <v>46</v>
      </c>
      <c r="G2417">
        <v>11.7</v>
      </c>
      <c r="H2417">
        <v>1</v>
      </c>
      <c r="I2417" t="s">
        <v>338</v>
      </c>
      <c r="J2417">
        <v>0.08</v>
      </c>
      <c r="K2417">
        <v>3</v>
      </c>
      <c r="L2417" t="s">
        <v>338</v>
      </c>
      <c r="M2417">
        <v>24</v>
      </c>
      <c r="N2417">
        <v>23.9</v>
      </c>
      <c r="O2417">
        <v>23.9</v>
      </c>
      <c r="P2417" t="s">
        <v>337</v>
      </c>
      <c r="Q2417">
        <v>748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0.02</v>
      </c>
      <c r="AB2417">
        <v>22.6</v>
      </c>
      <c r="AC2417">
        <v>47</v>
      </c>
      <c r="AD2417">
        <v>10.7</v>
      </c>
      <c r="AE2417">
        <v>22.1</v>
      </c>
      <c r="AF2417">
        <v>8.75</v>
      </c>
      <c r="AG2417">
        <v>7.2400000000000006E-2</v>
      </c>
      <c r="AH2417" t="s">
        <v>337</v>
      </c>
      <c r="AI2417" t="s">
        <v>337</v>
      </c>
      <c r="AJ2417">
        <v>0</v>
      </c>
      <c r="AK2417">
        <v>116</v>
      </c>
      <c r="AL2417">
        <v>1</v>
      </c>
      <c r="AM2417">
        <v>100</v>
      </c>
      <c r="AN2417">
        <v>5</v>
      </c>
    </row>
    <row r="2418" spans="1:40" x14ac:dyDescent="0.25">
      <c r="A2418" s="34">
        <v>40751</v>
      </c>
      <c r="B2418" s="220">
        <v>0.2638888888888889</v>
      </c>
      <c r="C2418">
        <v>24.1</v>
      </c>
      <c r="D2418">
        <v>24.1</v>
      </c>
      <c r="E2418">
        <v>24</v>
      </c>
      <c r="F2418">
        <v>46</v>
      </c>
      <c r="G2418">
        <v>11.7</v>
      </c>
      <c r="H2418">
        <v>1</v>
      </c>
      <c r="I2418" t="s">
        <v>338</v>
      </c>
      <c r="J2418">
        <v>0.08</v>
      </c>
      <c r="K2418">
        <v>3</v>
      </c>
      <c r="L2418" t="s">
        <v>338</v>
      </c>
      <c r="M2418">
        <v>24.1</v>
      </c>
      <c r="N2418">
        <v>23.9</v>
      </c>
      <c r="O2418">
        <v>23.9</v>
      </c>
      <c r="P2418" t="s">
        <v>337</v>
      </c>
      <c r="Q2418">
        <v>748.1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0.02</v>
      </c>
      <c r="AB2418">
        <v>22.8</v>
      </c>
      <c r="AC2418">
        <v>48</v>
      </c>
      <c r="AD2418">
        <v>11.2</v>
      </c>
      <c r="AE2418">
        <v>22.4</v>
      </c>
      <c r="AF2418">
        <v>8.91</v>
      </c>
      <c r="AG2418">
        <v>7.2400000000000006E-2</v>
      </c>
      <c r="AH2418" t="s">
        <v>337</v>
      </c>
      <c r="AI2418" t="s">
        <v>337</v>
      </c>
      <c r="AJ2418">
        <v>0</v>
      </c>
      <c r="AK2418">
        <v>117</v>
      </c>
      <c r="AL2418">
        <v>1</v>
      </c>
      <c r="AM2418">
        <v>100</v>
      </c>
      <c r="AN2418">
        <v>5</v>
      </c>
    </row>
    <row r="2419" spans="1:40" x14ac:dyDescent="0.25">
      <c r="A2419" s="34">
        <v>40751</v>
      </c>
      <c r="B2419" s="220">
        <v>0.2673611111111111</v>
      </c>
      <c r="C2419">
        <v>24.1</v>
      </c>
      <c r="D2419">
        <v>24.1</v>
      </c>
      <c r="E2419">
        <v>24.1</v>
      </c>
      <c r="F2419">
        <v>46</v>
      </c>
      <c r="G2419">
        <v>11.7</v>
      </c>
      <c r="H2419">
        <v>0</v>
      </c>
      <c r="I2419" t="s">
        <v>337</v>
      </c>
      <c r="J2419">
        <v>0</v>
      </c>
      <c r="K2419">
        <v>0</v>
      </c>
      <c r="L2419" t="s">
        <v>337</v>
      </c>
      <c r="M2419">
        <v>24.1</v>
      </c>
      <c r="N2419">
        <v>23.9</v>
      </c>
      <c r="O2419">
        <v>23.9</v>
      </c>
      <c r="P2419" t="s">
        <v>337</v>
      </c>
      <c r="Q2419">
        <v>748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0.02</v>
      </c>
      <c r="AB2419">
        <v>22.8</v>
      </c>
      <c r="AC2419">
        <v>45</v>
      </c>
      <c r="AD2419">
        <v>10.3</v>
      </c>
      <c r="AE2419">
        <v>22.3</v>
      </c>
      <c r="AF2419">
        <v>8.4499999999999993</v>
      </c>
      <c r="AG2419">
        <v>7.2400000000000006E-2</v>
      </c>
      <c r="AH2419" t="s">
        <v>337</v>
      </c>
      <c r="AI2419" t="s">
        <v>337</v>
      </c>
      <c r="AJ2419">
        <v>0</v>
      </c>
      <c r="AK2419">
        <v>117</v>
      </c>
      <c r="AL2419">
        <v>1</v>
      </c>
      <c r="AM2419">
        <v>100</v>
      </c>
      <c r="AN2419">
        <v>5</v>
      </c>
    </row>
    <row r="2420" spans="1:40" x14ac:dyDescent="0.25">
      <c r="A2420" s="34">
        <v>40751</v>
      </c>
      <c r="B2420" s="220">
        <v>0.27083333333333331</v>
      </c>
      <c r="C2420">
        <v>24</v>
      </c>
      <c r="D2420">
        <v>24.1</v>
      </c>
      <c r="E2420">
        <v>24</v>
      </c>
      <c r="F2420">
        <v>46</v>
      </c>
      <c r="G2420">
        <v>11.7</v>
      </c>
      <c r="H2420">
        <v>0</v>
      </c>
      <c r="I2420" t="s">
        <v>337</v>
      </c>
      <c r="J2420">
        <v>0</v>
      </c>
      <c r="K2420">
        <v>0</v>
      </c>
      <c r="L2420" t="s">
        <v>337</v>
      </c>
      <c r="M2420">
        <v>24</v>
      </c>
      <c r="N2420">
        <v>23.9</v>
      </c>
      <c r="O2420">
        <v>23.9</v>
      </c>
      <c r="P2420" t="s">
        <v>337</v>
      </c>
      <c r="Q2420">
        <v>748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0.02</v>
      </c>
      <c r="AB2420">
        <v>22.8</v>
      </c>
      <c r="AC2420">
        <v>44</v>
      </c>
      <c r="AD2420">
        <v>9.9</v>
      </c>
      <c r="AE2420">
        <v>22.2</v>
      </c>
      <c r="AF2420">
        <v>8.2899999999999991</v>
      </c>
      <c r="AG2420">
        <v>7.2400000000000006E-2</v>
      </c>
      <c r="AH2420" t="s">
        <v>337</v>
      </c>
      <c r="AI2420" t="s">
        <v>337</v>
      </c>
      <c r="AJ2420">
        <v>0</v>
      </c>
      <c r="AK2420">
        <v>118</v>
      </c>
      <c r="AL2420">
        <v>1</v>
      </c>
      <c r="AM2420">
        <v>100</v>
      </c>
      <c r="AN2420">
        <v>5</v>
      </c>
    </row>
    <row r="2421" spans="1:40" x14ac:dyDescent="0.25">
      <c r="A2421" s="34">
        <v>40751</v>
      </c>
      <c r="B2421" s="220">
        <v>0.27430555555555552</v>
      </c>
      <c r="C2421">
        <v>23.9</v>
      </c>
      <c r="D2421">
        <v>24</v>
      </c>
      <c r="E2421">
        <v>23.9</v>
      </c>
      <c r="F2421">
        <v>47</v>
      </c>
      <c r="G2421">
        <v>11.9</v>
      </c>
      <c r="H2421">
        <v>0</v>
      </c>
      <c r="I2421" t="s">
        <v>337</v>
      </c>
      <c r="J2421">
        <v>0</v>
      </c>
      <c r="K2421">
        <v>0</v>
      </c>
      <c r="L2421" t="s">
        <v>337</v>
      </c>
      <c r="M2421">
        <v>23.9</v>
      </c>
      <c r="N2421">
        <v>23.8</v>
      </c>
      <c r="O2421">
        <v>23.8</v>
      </c>
      <c r="P2421" t="s">
        <v>337</v>
      </c>
      <c r="Q2421">
        <v>748.2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1.9E-2</v>
      </c>
      <c r="AB2421">
        <v>22.7</v>
      </c>
      <c r="AC2421">
        <v>43</v>
      </c>
      <c r="AD2421">
        <v>9.4</v>
      </c>
      <c r="AE2421">
        <v>22</v>
      </c>
      <c r="AF2421">
        <v>8.14</v>
      </c>
      <c r="AG2421">
        <v>7.2499999999999995E-2</v>
      </c>
      <c r="AH2421" t="s">
        <v>337</v>
      </c>
      <c r="AI2421" t="s">
        <v>337</v>
      </c>
      <c r="AJ2421">
        <v>0</v>
      </c>
      <c r="AK2421">
        <v>117</v>
      </c>
      <c r="AL2421">
        <v>1</v>
      </c>
      <c r="AM2421">
        <v>100</v>
      </c>
      <c r="AN2421">
        <v>5</v>
      </c>
    </row>
    <row r="2422" spans="1:40" x14ac:dyDescent="0.25">
      <c r="A2422" s="34">
        <v>40751</v>
      </c>
      <c r="B2422" s="220">
        <v>0.27777777777777779</v>
      </c>
      <c r="C2422">
        <v>23.9</v>
      </c>
      <c r="D2422">
        <v>23.9</v>
      </c>
      <c r="E2422">
        <v>23.9</v>
      </c>
      <c r="F2422">
        <v>47</v>
      </c>
      <c r="G2422">
        <v>11.9</v>
      </c>
      <c r="H2422">
        <v>1</v>
      </c>
      <c r="I2422" t="s">
        <v>338</v>
      </c>
      <c r="J2422">
        <v>0.08</v>
      </c>
      <c r="K2422">
        <v>2</v>
      </c>
      <c r="L2422" t="s">
        <v>338</v>
      </c>
      <c r="M2422">
        <v>23.9</v>
      </c>
      <c r="N2422">
        <v>23.8</v>
      </c>
      <c r="O2422">
        <v>23.8</v>
      </c>
      <c r="P2422" t="s">
        <v>337</v>
      </c>
      <c r="Q2422">
        <v>748.2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1.9E-2</v>
      </c>
      <c r="AB2422">
        <v>22.6</v>
      </c>
      <c r="AC2422">
        <v>42</v>
      </c>
      <c r="AD2422">
        <v>9</v>
      </c>
      <c r="AE2422">
        <v>21.8</v>
      </c>
      <c r="AF2422">
        <v>8</v>
      </c>
      <c r="AG2422">
        <v>7.2599999999999998E-2</v>
      </c>
      <c r="AH2422" t="s">
        <v>337</v>
      </c>
      <c r="AI2422" t="s">
        <v>337</v>
      </c>
      <c r="AJ2422">
        <v>0</v>
      </c>
      <c r="AK2422">
        <v>117</v>
      </c>
      <c r="AL2422">
        <v>1</v>
      </c>
      <c r="AM2422">
        <v>100</v>
      </c>
      <c r="AN2422">
        <v>5</v>
      </c>
    </row>
    <row r="2423" spans="1:40" x14ac:dyDescent="0.25">
      <c r="A2423" s="34">
        <v>40751</v>
      </c>
      <c r="B2423" s="220">
        <v>0.28125</v>
      </c>
      <c r="C2423">
        <v>23.9</v>
      </c>
      <c r="D2423">
        <v>23.9</v>
      </c>
      <c r="E2423">
        <v>23.9</v>
      </c>
      <c r="F2423">
        <v>48</v>
      </c>
      <c r="G2423">
        <v>12.2</v>
      </c>
      <c r="H2423">
        <v>0</v>
      </c>
      <c r="I2423" t="s">
        <v>338</v>
      </c>
      <c r="J2423">
        <v>0</v>
      </c>
      <c r="K2423">
        <v>1</v>
      </c>
      <c r="L2423" t="s">
        <v>338</v>
      </c>
      <c r="M2423">
        <v>23.9</v>
      </c>
      <c r="N2423">
        <v>23.8</v>
      </c>
      <c r="O2423">
        <v>23.8</v>
      </c>
      <c r="P2423" t="s">
        <v>337</v>
      </c>
      <c r="Q2423">
        <v>748.2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1.9E-2</v>
      </c>
      <c r="AB2423">
        <v>22.4</v>
      </c>
      <c r="AC2423">
        <v>44</v>
      </c>
      <c r="AD2423">
        <v>9.5</v>
      </c>
      <c r="AE2423">
        <v>21.7</v>
      </c>
      <c r="AF2423">
        <v>8.3000000000000007</v>
      </c>
      <c r="AG2423">
        <v>7.2599999999999998E-2</v>
      </c>
      <c r="AH2423" t="s">
        <v>337</v>
      </c>
      <c r="AI2423" t="s">
        <v>337</v>
      </c>
      <c r="AJ2423">
        <v>0</v>
      </c>
      <c r="AK2423">
        <v>117</v>
      </c>
      <c r="AL2423">
        <v>1</v>
      </c>
      <c r="AM2423">
        <v>100</v>
      </c>
      <c r="AN2423">
        <v>5</v>
      </c>
    </row>
    <row r="2424" spans="1:40" x14ac:dyDescent="0.25">
      <c r="A2424" s="34">
        <v>40751</v>
      </c>
      <c r="B2424" s="220">
        <v>0.28472222222222221</v>
      </c>
      <c r="C2424">
        <v>24</v>
      </c>
      <c r="D2424">
        <v>24</v>
      </c>
      <c r="E2424">
        <v>23.9</v>
      </c>
      <c r="F2424">
        <v>48</v>
      </c>
      <c r="G2424">
        <v>12.3</v>
      </c>
      <c r="H2424">
        <v>0</v>
      </c>
      <c r="I2424" t="s">
        <v>338</v>
      </c>
      <c r="J2424">
        <v>0</v>
      </c>
      <c r="K2424">
        <v>1</v>
      </c>
      <c r="L2424" t="s">
        <v>338</v>
      </c>
      <c r="M2424">
        <v>24</v>
      </c>
      <c r="N2424">
        <v>23.9</v>
      </c>
      <c r="O2424">
        <v>23.9</v>
      </c>
      <c r="P2424" t="s">
        <v>337</v>
      </c>
      <c r="Q2424">
        <v>748.2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0.02</v>
      </c>
      <c r="AB2424">
        <v>22.4</v>
      </c>
      <c r="AC2424">
        <v>46</v>
      </c>
      <c r="AD2424">
        <v>10.199999999999999</v>
      </c>
      <c r="AE2424">
        <v>21.8</v>
      </c>
      <c r="AF2424">
        <v>8.6</v>
      </c>
      <c r="AG2424">
        <v>7.2499999999999995E-2</v>
      </c>
      <c r="AH2424" t="s">
        <v>337</v>
      </c>
      <c r="AI2424" t="s">
        <v>337</v>
      </c>
      <c r="AJ2424">
        <v>0</v>
      </c>
      <c r="AK2424">
        <v>115</v>
      </c>
      <c r="AL2424">
        <v>1</v>
      </c>
      <c r="AM2424">
        <v>100</v>
      </c>
      <c r="AN2424">
        <v>5</v>
      </c>
    </row>
    <row r="2425" spans="1:40" x14ac:dyDescent="0.25">
      <c r="A2425" s="34">
        <v>40751</v>
      </c>
      <c r="B2425" s="220">
        <v>0.28819444444444448</v>
      </c>
      <c r="C2425">
        <v>24.2</v>
      </c>
      <c r="D2425">
        <v>24.2</v>
      </c>
      <c r="E2425">
        <v>24</v>
      </c>
      <c r="F2425">
        <v>48</v>
      </c>
      <c r="G2425">
        <v>12.5</v>
      </c>
      <c r="H2425">
        <v>0</v>
      </c>
      <c r="I2425" t="s">
        <v>338</v>
      </c>
      <c r="J2425">
        <v>0</v>
      </c>
      <c r="K2425">
        <v>1</v>
      </c>
      <c r="L2425" t="s">
        <v>338</v>
      </c>
      <c r="M2425">
        <v>24.2</v>
      </c>
      <c r="N2425">
        <v>24.1</v>
      </c>
      <c r="O2425">
        <v>24.1</v>
      </c>
      <c r="P2425" t="s">
        <v>337</v>
      </c>
      <c r="Q2425">
        <v>748.2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0.02</v>
      </c>
      <c r="AB2425">
        <v>22.7</v>
      </c>
      <c r="AC2425">
        <v>48</v>
      </c>
      <c r="AD2425">
        <v>11.1</v>
      </c>
      <c r="AE2425">
        <v>22.3</v>
      </c>
      <c r="AF2425">
        <v>8.91</v>
      </c>
      <c r="AG2425">
        <v>7.2400000000000006E-2</v>
      </c>
      <c r="AH2425" t="s">
        <v>337</v>
      </c>
      <c r="AI2425" t="s">
        <v>337</v>
      </c>
      <c r="AJ2425">
        <v>0</v>
      </c>
      <c r="AK2425">
        <v>117</v>
      </c>
      <c r="AL2425">
        <v>1</v>
      </c>
      <c r="AM2425">
        <v>100</v>
      </c>
      <c r="AN2425">
        <v>5</v>
      </c>
    </row>
    <row r="2426" spans="1:40" x14ac:dyDescent="0.25">
      <c r="A2426" s="34">
        <v>40751</v>
      </c>
      <c r="B2426" s="220">
        <v>0.29166666666666669</v>
      </c>
      <c r="C2426">
        <v>24.2</v>
      </c>
      <c r="D2426">
        <v>24.2</v>
      </c>
      <c r="E2426">
        <v>24.1</v>
      </c>
      <c r="F2426">
        <v>49</v>
      </c>
      <c r="G2426">
        <v>12.8</v>
      </c>
      <c r="H2426">
        <v>0</v>
      </c>
      <c r="I2426" t="s">
        <v>338</v>
      </c>
      <c r="J2426">
        <v>0</v>
      </c>
      <c r="K2426">
        <v>1</v>
      </c>
      <c r="L2426" t="s">
        <v>338</v>
      </c>
      <c r="M2426">
        <v>24.2</v>
      </c>
      <c r="N2426">
        <v>24.2</v>
      </c>
      <c r="O2426">
        <v>24.2</v>
      </c>
      <c r="P2426" t="s">
        <v>337</v>
      </c>
      <c r="Q2426">
        <v>748.2</v>
      </c>
      <c r="R2426">
        <v>0</v>
      </c>
      <c r="S2426">
        <v>0</v>
      </c>
      <c r="T2426">
        <v>3</v>
      </c>
      <c r="U2426">
        <v>0.02</v>
      </c>
      <c r="V2426">
        <v>5</v>
      </c>
      <c r="W2426">
        <v>0</v>
      </c>
      <c r="X2426">
        <v>0</v>
      </c>
      <c r="Y2426">
        <v>0</v>
      </c>
      <c r="Z2426">
        <v>0</v>
      </c>
      <c r="AA2426">
        <v>0.02</v>
      </c>
      <c r="AB2426">
        <v>22.8</v>
      </c>
      <c r="AC2426">
        <v>46</v>
      </c>
      <c r="AD2426">
        <v>10.6</v>
      </c>
      <c r="AE2426">
        <v>22.4</v>
      </c>
      <c r="AF2426">
        <v>8.59</v>
      </c>
      <c r="AG2426">
        <v>7.2400000000000006E-2</v>
      </c>
      <c r="AH2426" t="s">
        <v>337</v>
      </c>
      <c r="AI2426" t="s">
        <v>337</v>
      </c>
      <c r="AJ2426">
        <v>1E-3</v>
      </c>
      <c r="AK2426">
        <v>117</v>
      </c>
      <c r="AL2426">
        <v>1</v>
      </c>
      <c r="AM2426">
        <v>100</v>
      </c>
      <c r="AN2426">
        <v>5</v>
      </c>
    </row>
    <row r="2427" spans="1:40" x14ac:dyDescent="0.25">
      <c r="A2427" s="34">
        <v>40751</v>
      </c>
      <c r="B2427" s="220">
        <v>0.2951388888888889</v>
      </c>
      <c r="C2427">
        <v>24.3</v>
      </c>
      <c r="D2427">
        <v>24.3</v>
      </c>
      <c r="E2427">
        <v>24.2</v>
      </c>
      <c r="F2427">
        <v>49</v>
      </c>
      <c r="G2427">
        <v>12.9</v>
      </c>
      <c r="H2427">
        <v>0</v>
      </c>
      <c r="I2427" t="s">
        <v>338</v>
      </c>
      <c r="J2427">
        <v>0</v>
      </c>
      <c r="K2427">
        <v>1</v>
      </c>
      <c r="L2427" t="s">
        <v>338</v>
      </c>
      <c r="M2427">
        <v>24.3</v>
      </c>
      <c r="N2427">
        <v>24.2</v>
      </c>
      <c r="O2427">
        <v>24.2</v>
      </c>
      <c r="P2427" t="s">
        <v>337</v>
      </c>
      <c r="Q2427">
        <v>748.2</v>
      </c>
      <c r="R2427">
        <v>0</v>
      </c>
      <c r="S2427">
        <v>0</v>
      </c>
      <c r="T2427">
        <v>6</v>
      </c>
      <c r="U2427">
        <v>0.04</v>
      </c>
      <c r="V2427">
        <v>7</v>
      </c>
      <c r="W2427">
        <v>0</v>
      </c>
      <c r="X2427">
        <v>0</v>
      </c>
      <c r="Y2427">
        <v>0</v>
      </c>
      <c r="Z2427">
        <v>0</v>
      </c>
      <c r="AA2427">
        <v>2.1000000000000001E-2</v>
      </c>
      <c r="AB2427">
        <v>22.8</v>
      </c>
      <c r="AC2427">
        <v>44</v>
      </c>
      <c r="AD2427">
        <v>9.9</v>
      </c>
      <c r="AE2427">
        <v>22.3</v>
      </c>
      <c r="AF2427">
        <v>8.2899999999999991</v>
      </c>
      <c r="AG2427">
        <v>7.2400000000000006E-2</v>
      </c>
      <c r="AH2427" t="s">
        <v>337</v>
      </c>
      <c r="AI2427" t="s">
        <v>337</v>
      </c>
      <c r="AJ2427">
        <v>0</v>
      </c>
      <c r="AK2427">
        <v>117</v>
      </c>
      <c r="AL2427">
        <v>1</v>
      </c>
      <c r="AM2427">
        <v>100</v>
      </c>
      <c r="AN2427">
        <v>5</v>
      </c>
    </row>
    <row r="2428" spans="1:40" x14ac:dyDescent="0.25">
      <c r="A2428" s="34">
        <v>40751</v>
      </c>
      <c r="B2428" s="220">
        <v>0.2986111111111111</v>
      </c>
      <c r="C2428">
        <v>24.3</v>
      </c>
      <c r="D2428">
        <v>24.3</v>
      </c>
      <c r="E2428">
        <v>24.3</v>
      </c>
      <c r="F2428">
        <v>49</v>
      </c>
      <c r="G2428">
        <v>12.9</v>
      </c>
      <c r="H2428">
        <v>0</v>
      </c>
      <c r="I2428" t="s">
        <v>337</v>
      </c>
      <c r="J2428">
        <v>0</v>
      </c>
      <c r="K2428">
        <v>0</v>
      </c>
      <c r="L2428" t="s">
        <v>337</v>
      </c>
      <c r="M2428">
        <v>24.3</v>
      </c>
      <c r="N2428">
        <v>24.3</v>
      </c>
      <c r="O2428">
        <v>24.3</v>
      </c>
      <c r="P2428" t="s">
        <v>337</v>
      </c>
      <c r="Q2428">
        <v>748.2</v>
      </c>
      <c r="R2428">
        <v>0</v>
      </c>
      <c r="S2428">
        <v>0</v>
      </c>
      <c r="T2428">
        <v>11</v>
      </c>
      <c r="U2428">
        <v>0.08</v>
      </c>
      <c r="V2428">
        <v>12</v>
      </c>
      <c r="W2428">
        <v>0</v>
      </c>
      <c r="X2428">
        <v>0</v>
      </c>
      <c r="Y2428">
        <v>0</v>
      </c>
      <c r="Z2428">
        <v>0</v>
      </c>
      <c r="AA2428">
        <v>2.1000000000000001E-2</v>
      </c>
      <c r="AB2428">
        <v>22.8</v>
      </c>
      <c r="AC2428">
        <v>43</v>
      </c>
      <c r="AD2428">
        <v>9.5</v>
      </c>
      <c r="AE2428">
        <v>22.2</v>
      </c>
      <c r="AF2428">
        <v>8.1300000000000008</v>
      </c>
      <c r="AG2428">
        <v>7.2499999999999995E-2</v>
      </c>
      <c r="AH2428" t="s">
        <v>337</v>
      </c>
      <c r="AI2428" t="s">
        <v>337</v>
      </c>
      <c r="AJ2428">
        <v>0</v>
      </c>
      <c r="AK2428">
        <v>117</v>
      </c>
      <c r="AL2428">
        <v>1</v>
      </c>
      <c r="AM2428">
        <v>100</v>
      </c>
      <c r="AN2428">
        <v>5</v>
      </c>
    </row>
    <row r="2429" spans="1:40" x14ac:dyDescent="0.25">
      <c r="A2429" s="34">
        <v>40751</v>
      </c>
      <c r="B2429" s="220">
        <v>0.30208333333333331</v>
      </c>
      <c r="C2429">
        <v>24.4</v>
      </c>
      <c r="D2429">
        <v>24.4</v>
      </c>
      <c r="E2429">
        <v>24.3</v>
      </c>
      <c r="F2429">
        <v>48</v>
      </c>
      <c r="G2429">
        <v>12.7</v>
      </c>
      <c r="H2429">
        <v>0</v>
      </c>
      <c r="I2429" t="s">
        <v>338</v>
      </c>
      <c r="J2429">
        <v>0</v>
      </c>
      <c r="K2429">
        <v>2</v>
      </c>
      <c r="L2429" t="s">
        <v>338</v>
      </c>
      <c r="M2429">
        <v>24.4</v>
      </c>
      <c r="N2429">
        <v>24.3</v>
      </c>
      <c r="O2429">
        <v>24.3</v>
      </c>
      <c r="P2429" t="s">
        <v>337</v>
      </c>
      <c r="Q2429">
        <v>748.2</v>
      </c>
      <c r="R2429">
        <v>0</v>
      </c>
      <c r="S2429">
        <v>0</v>
      </c>
      <c r="T2429">
        <v>15</v>
      </c>
      <c r="U2429">
        <v>0.11</v>
      </c>
      <c r="V2429">
        <v>18</v>
      </c>
      <c r="W2429">
        <v>0</v>
      </c>
      <c r="X2429">
        <v>0</v>
      </c>
      <c r="Y2429">
        <v>0</v>
      </c>
      <c r="Z2429">
        <v>0</v>
      </c>
      <c r="AA2429">
        <v>2.1000000000000001E-2</v>
      </c>
      <c r="AB2429">
        <v>22.6</v>
      </c>
      <c r="AC2429">
        <v>42</v>
      </c>
      <c r="AD2429">
        <v>9</v>
      </c>
      <c r="AE2429">
        <v>21.8</v>
      </c>
      <c r="AF2429">
        <v>8</v>
      </c>
      <c r="AG2429">
        <v>7.2599999999999998E-2</v>
      </c>
      <c r="AH2429" t="s">
        <v>337</v>
      </c>
      <c r="AI2429" t="s">
        <v>337</v>
      </c>
      <c r="AJ2429">
        <v>0</v>
      </c>
      <c r="AK2429">
        <v>117</v>
      </c>
      <c r="AL2429">
        <v>1</v>
      </c>
      <c r="AM2429">
        <v>100</v>
      </c>
      <c r="AN2429">
        <v>5</v>
      </c>
    </row>
    <row r="2430" spans="1:40" x14ac:dyDescent="0.25">
      <c r="A2430" s="34">
        <v>40751</v>
      </c>
      <c r="B2430" s="220">
        <v>0.30555555555555552</v>
      </c>
      <c r="C2430">
        <v>24.4</v>
      </c>
      <c r="D2430">
        <v>24.4</v>
      </c>
      <c r="E2430">
        <v>24.4</v>
      </c>
      <c r="F2430">
        <v>48</v>
      </c>
      <c r="G2430">
        <v>12.7</v>
      </c>
      <c r="H2430">
        <v>0</v>
      </c>
      <c r="I2430" t="s">
        <v>338</v>
      </c>
      <c r="J2430">
        <v>0</v>
      </c>
      <c r="K2430">
        <v>2</v>
      </c>
      <c r="L2430" t="s">
        <v>338</v>
      </c>
      <c r="M2430">
        <v>24.4</v>
      </c>
      <c r="N2430">
        <v>24.3</v>
      </c>
      <c r="O2430">
        <v>24.3</v>
      </c>
      <c r="P2430" t="s">
        <v>337</v>
      </c>
      <c r="Q2430">
        <v>748.2</v>
      </c>
      <c r="R2430">
        <v>0</v>
      </c>
      <c r="S2430">
        <v>0</v>
      </c>
      <c r="T2430">
        <v>20</v>
      </c>
      <c r="U2430">
        <v>0.14000000000000001</v>
      </c>
      <c r="V2430">
        <v>21</v>
      </c>
      <c r="W2430">
        <v>0</v>
      </c>
      <c r="X2430">
        <v>0</v>
      </c>
      <c r="Y2430">
        <v>0</v>
      </c>
      <c r="Z2430">
        <v>0</v>
      </c>
      <c r="AA2430">
        <v>2.1000000000000001E-2</v>
      </c>
      <c r="AB2430">
        <v>22.4</v>
      </c>
      <c r="AC2430">
        <v>42</v>
      </c>
      <c r="AD2430">
        <v>8.9</v>
      </c>
      <c r="AE2430">
        <v>21.6</v>
      </c>
      <c r="AF2430">
        <v>8</v>
      </c>
      <c r="AG2430">
        <v>7.2599999999999998E-2</v>
      </c>
      <c r="AH2430" t="s">
        <v>337</v>
      </c>
      <c r="AI2430" t="s">
        <v>337</v>
      </c>
      <c r="AJ2430">
        <v>0</v>
      </c>
      <c r="AK2430">
        <v>117</v>
      </c>
      <c r="AL2430">
        <v>1</v>
      </c>
      <c r="AM2430">
        <v>100</v>
      </c>
      <c r="AN2430">
        <v>5</v>
      </c>
    </row>
    <row r="2431" spans="1:40" x14ac:dyDescent="0.25">
      <c r="A2431" s="34">
        <v>40751</v>
      </c>
      <c r="B2431" s="220">
        <v>0.30902777777777779</v>
      </c>
      <c r="C2431">
        <v>24.4</v>
      </c>
      <c r="D2431">
        <v>24.5</v>
      </c>
      <c r="E2431">
        <v>24.4</v>
      </c>
      <c r="F2431">
        <v>48</v>
      </c>
      <c r="G2431">
        <v>12.7</v>
      </c>
      <c r="H2431">
        <v>0</v>
      </c>
      <c r="I2431" t="s">
        <v>338</v>
      </c>
      <c r="J2431">
        <v>0</v>
      </c>
      <c r="K2431">
        <v>1</v>
      </c>
      <c r="L2431" t="s">
        <v>338</v>
      </c>
      <c r="M2431">
        <v>24.4</v>
      </c>
      <c r="N2431">
        <v>24.3</v>
      </c>
      <c r="O2431">
        <v>24.3</v>
      </c>
      <c r="P2431" t="s">
        <v>337</v>
      </c>
      <c r="Q2431">
        <v>748.2</v>
      </c>
      <c r="R2431">
        <v>0</v>
      </c>
      <c r="S2431">
        <v>0</v>
      </c>
      <c r="T2431">
        <v>24</v>
      </c>
      <c r="U2431">
        <v>0.17</v>
      </c>
      <c r="V2431">
        <v>25</v>
      </c>
      <c r="W2431">
        <v>0</v>
      </c>
      <c r="X2431">
        <v>0</v>
      </c>
      <c r="Y2431">
        <v>0</v>
      </c>
      <c r="Z2431">
        <v>0</v>
      </c>
      <c r="AA2431">
        <v>2.1000000000000001E-2</v>
      </c>
      <c r="AB2431">
        <v>22.4</v>
      </c>
      <c r="AC2431">
        <v>46</v>
      </c>
      <c r="AD2431">
        <v>10.199999999999999</v>
      </c>
      <c r="AE2431">
        <v>21.8</v>
      </c>
      <c r="AF2431">
        <v>8.6</v>
      </c>
      <c r="AG2431">
        <v>7.2499999999999995E-2</v>
      </c>
      <c r="AH2431" t="s">
        <v>337</v>
      </c>
      <c r="AI2431" t="s">
        <v>337</v>
      </c>
      <c r="AJ2431">
        <v>0</v>
      </c>
      <c r="AK2431">
        <v>117</v>
      </c>
      <c r="AL2431">
        <v>1</v>
      </c>
      <c r="AM2431">
        <v>100</v>
      </c>
      <c r="AN2431">
        <v>5</v>
      </c>
    </row>
    <row r="2432" spans="1:40" x14ac:dyDescent="0.25">
      <c r="A2432" s="34">
        <v>40751</v>
      </c>
      <c r="B2432" s="220">
        <v>0.3125</v>
      </c>
      <c r="C2432">
        <v>24.6</v>
      </c>
      <c r="D2432">
        <v>24.6</v>
      </c>
      <c r="E2432">
        <v>24.4</v>
      </c>
      <c r="F2432">
        <v>48</v>
      </c>
      <c r="G2432">
        <v>12.9</v>
      </c>
      <c r="H2432">
        <v>0</v>
      </c>
      <c r="I2432" t="s">
        <v>337</v>
      </c>
      <c r="J2432">
        <v>0</v>
      </c>
      <c r="K2432">
        <v>0</v>
      </c>
      <c r="L2432" t="s">
        <v>337</v>
      </c>
      <c r="M2432">
        <v>24.6</v>
      </c>
      <c r="N2432">
        <v>24.5</v>
      </c>
      <c r="O2432">
        <v>24.5</v>
      </c>
      <c r="P2432" t="s">
        <v>337</v>
      </c>
      <c r="Q2432">
        <v>748.2</v>
      </c>
      <c r="R2432">
        <v>0</v>
      </c>
      <c r="S2432">
        <v>0</v>
      </c>
      <c r="T2432">
        <v>27</v>
      </c>
      <c r="U2432">
        <v>0.19</v>
      </c>
      <c r="V2432">
        <v>28</v>
      </c>
      <c r="W2432">
        <v>0</v>
      </c>
      <c r="X2432">
        <v>0</v>
      </c>
      <c r="Y2432">
        <v>0</v>
      </c>
      <c r="Z2432">
        <v>0</v>
      </c>
      <c r="AA2432">
        <v>2.1999999999999999E-2</v>
      </c>
      <c r="AB2432">
        <v>22.7</v>
      </c>
      <c r="AC2432">
        <v>48</v>
      </c>
      <c r="AD2432">
        <v>11.1</v>
      </c>
      <c r="AE2432">
        <v>22.3</v>
      </c>
      <c r="AF2432">
        <v>8.91</v>
      </c>
      <c r="AG2432">
        <v>7.2400000000000006E-2</v>
      </c>
      <c r="AH2432" t="s">
        <v>337</v>
      </c>
      <c r="AI2432" t="s">
        <v>337</v>
      </c>
      <c r="AJ2432">
        <v>0</v>
      </c>
      <c r="AK2432">
        <v>117</v>
      </c>
      <c r="AL2432">
        <v>1</v>
      </c>
      <c r="AM2432">
        <v>100</v>
      </c>
      <c r="AN2432">
        <v>5</v>
      </c>
    </row>
    <row r="2433" spans="1:40" x14ac:dyDescent="0.25">
      <c r="A2433" s="34">
        <v>40751</v>
      </c>
      <c r="B2433" s="220">
        <v>0.31597222222222221</v>
      </c>
      <c r="C2433">
        <v>24.9</v>
      </c>
      <c r="D2433">
        <v>24.9</v>
      </c>
      <c r="E2433">
        <v>24.6</v>
      </c>
      <c r="F2433">
        <v>47</v>
      </c>
      <c r="G2433">
        <v>12.8</v>
      </c>
      <c r="H2433">
        <v>0</v>
      </c>
      <c r="I2433" t="s">
        <v>337</v>
      </c>
      <c r="J2433">
        <v>0</v>
      </c>
      <c r="K2433">
        <v>0</v>
      </c>
      <c r="L2433" t="s">
        <v>337</v>
      </c>
      <c r="M2433">
        <v>24.9</v>
      </c>
      <c r="N2433">
        <v>24.7</v>
      </c>
      <c r="O2433">
        <v>24.7</v>
      </c>
      <c r="P2433" t="s">
        <v>337</v>
      </c>
      <c r="Q2433">
        <v>748.2</v>
      </c>
      <c r="R2433">
        <v>0</v>
      </c>
      <c r="S2433">
        <v>0</v>
      </c>
      <c r="T2433">
        <v>34</v>
      </c>
      <c r="U2433">
        <v>0.24</v>
      </c>
      <c r="V2433">
        <v>39</v>
      </c>
      <c r="W2433">
        <v>0</v>
      </c>
      <c r="X2433">
        <v>0</v>
      </c>
      <c r="Y2433">
        <v>0</v>
      </c>
      <c r="Z2433">
        <v>0</v>
      </c>
      <c r="AA2433">
        <v>2.3E-2</v>
      </c>
      <c r="AB2433">
        <v>22.8</v>
      </c>
      <c r="AC2433">
        <v>47</v>
      </c>
      <c r="AD2433">
        <v>10.9</v>
      </c>
      <c r="AE2433">
        <v>22.4</v>
      </c>
      <c r="AF2433">
        <v>8.75</v>
      </c>
      <c r="AG2433">
        <v>7.2400000000000006E-2</v>
      </c>
      <c r="AH2433" t="s">
        <v>337</v>
      </c>
      <c r="AI2433" t="s">
        <v>337</v>
      </c>
      <c r="AJ2433">
        <v>0</v>
      </c>
      <c r="AK2433">
        <v>116</v>
      </c>
      <c r="AL2433">
        <v>1</v>
      </c>
      <c r="AM2433">
        <v>100</v>
      </c>
      <c r="AN2433">
        <v>5</v>
      </c>
    </row>
    <row r="2434" spans="1:40" x14ac:dyDescent="0.25">
      <c r="A2434" s="34">
        <v>40751</v>
      </c>
      <c r="B2434" s="220">
        <v>0.31944444444444448</v>
      </c>
      <c r="C2434">
        <v>25.2</v>
      </c>
      <c r="D2434">
        <v>25.2</v>
      </c>
      <c r="E2434">
        <v>24.9</v>
      </c>
      <c r="F2434">
        <v>47</v>
      </c>
      <c r="G2434">
        <v>13.1</v>
      </c>
      <c r="H2434">
        <v>0</v>
      </c>
      <c r="I2434" t="s">
        <v>338</v>
      </c>
      <c r="J2434">
        <v>0</v>
      </c>
      <c r="K2434">
        <v>1</v>
      </c>
      <c r="L2434" t="s">
        <v>338</v>
      </c>
      <c r="M2434">
        <v>25.2</v>
      </c>
      <c r="N2434">
        <v>25</v>
      </c>
      <c r="O2434">
        <v>25</v>
      </c>
      <c r="P2434" t="s">
        <v>337</v>
      </c>
      <c r="Q2434">
        <v>748.3</v>
      </c>
      <c r="R2434">
        <v>0</v>
      </c>
      <c r="S2434">
        <v>0</v>
      </c>
      <c r="T2434">
        <v>45</v>
      </c>
      <c r="U2434">
        <v>0.32</v>
      </c>
      <c r="V2434">
        <v>53</v>
      </c>
      <c r="W2434">
        <v>0</v>
      </c>
      <c r="X2434">
        <v>0</v>
      </c>
      <c r="Y2434">
        <v>0</v>
      </c>
      <c r="Z2434">
        <v>0</v>
      </c>
      <c r="AA2434">
        <v>2.4E-2</v>
      </c>
      <c r="AB2434">
        <v>22.9</v>
      </c>
      <c r="AC2434">
        <v>45</v>
      </c>
      <c r="AD2434">
        <v>10.4</v>
      </c>
      <c r="AE2434">
        <v>22.5</v>
      </c>
      <c r="AF2434">
        <v>8.4499999999999993</v>
      </c>
      <c r="AG2434">
        <v>7.2400000000000006E-2</v>
      </c>
      <c r="AH2434" t="s">
        <v>337</v>
      </c>
      <c r="AI2434" t="s">
        <v>337</v>
      </c>
      <c r="AJ2434">
        <v>0</v>
      </c>
      <c r="AK2434">
        <v>117</v>
      </c>
      <c r="AL2434">
        <v>1</v>
      </c>
      <c r="AM2434">
        <v>100</v>
      </c>
      <c r="AN2434">
        <v>5</v>
      </c>
    </row>
    <row r="2435" spans="1:40" x14ac:dyDescent="0.25">
      <c r="A2435" s="34">
        <v>40751</v>
      </c>
      <c r="B2435" s="220">
        <v>0.32291666666666669</v>
      </c>
      <c r="C2435">
        <v>25.4</v>
      </c>
      <c r="D2435">
        <v>25.4</v>
      </c>
      <c r="E2435">
        <v>25.2</v>
      </c>
      <c r="F2435">
        <v>47</v>
      </c>
      <c r="G2435">
        <v>13.3</v>
      </c>
      <c r="H2435">
        <v>1</v>
      </c>
      <c r="I2435" t="s">
        <v>338</v>
      </c>
      <c r="J2435">
        <v>0.08</v>
      </c>
      <c r="K2435">
        <v>2</v>
      </c>
      <c r="L2435" t="s">
        <v>338</v>
      </c>
      <c r="M2435">
        <v>25.4</v>
      </c>
      <c r="N2435">
        <v>25.3</v>
      </c>
      <c r="O2435">
        <v>25.3</v>
      </c>
      <c r="P2435" t="s">
        <v>337</v>
      </c>
      <c r="Q2435">
        <v>748.4</v>
      </c>
      <c r="R2435">
        <v>0</v>
      </c>
      <c r="S2435">
        <v>0</v>
      </c>
      <c r="T2435">
        <v>60</v>
      </c>
      <c r="U2435">
        <v>0.43</v>
      </c>
      <c r="V2435">
        <v>65</v>
      </c>
      <c r="W2435">
        <v>0</v>
      </c>
      <c r="X2435">
        <v>0</v>
      </c>
      <c r="Y2435">
        <v>0</v>
      </c>
      <c r="Z2435">
        <v>0</v>
      </c>
      <c r="AA2435">
        <v>2.5000000000000001E-2</v>
      </c>
      <c r="AB2435">
        <v>22.8</v>
      </c>
      <c r="AC2435">
        <v>43</v>
      </c>
      <c r="AD2435">
        <v>9.6</v>
      </c>
      <c r="AE2435">
        <v>22.3</v>
      </c>
      <c r="AF2435">
        <v>8.1300000000000008</v>
      </c>
      <c r="AG2435">
        <v>7.2499999999999995E-2</v>
      </c>
      <c r="AH2435" t="s">
        <v>337</v>
      </c>
      <c r="AI2435" t="s">
        <v>337</v>
      </c>
      <c r="AJ2435">
        <v>0</v>
      </c>
      <c r="AK2435">
        <v>117</v>
      </c>
      <c r="AL2435">
        <v>1</v>
      </c>
      <c r="AM2435">
        <v>100</v>
      </c>
      <c r="AN2435">
        <v>5</v>
      </c>
    </row>
    <row r="2436" spans="1:40" x14ac:dyDescent="0.25">
      <c r="A2436" s="34">
        <v>40751</v>
      </c>
      <c r="B2436" s="220">
        <v>0.3263888888888889</v>
      </c>
      <c r="C2436">
        <v>25.6</v>
      </c>
      <c r="D2436">
        <v>25.6</v>
      </c>
      <c r="E2436">
        <v>25.4</v>
      </c>
      <c r="F2436">
        <v>47</v>
      </c>
      <c r="G2436">
        <v>13.4</v>
      </c>
      <c r="H2436">
        <v>1</v>
      </c>
      <c r="I2436" t="s">
        <v>338</v>
      </c>
      <c r="J2436">
        <v>0.08</v>
      </c>
      <c r="K2436">
        <v>2</v>
      </c>
      <c r="L2436" t="s">
        <v>338</v>
      </c>
      <c r="M2436">
        <v>25.6</v>
      </c>
      <c r="N2436">
        <v>25.4</v>
      </c>
      <c r="O2436">
        <v>25.4</v>
      </c>
      <c r="P2436" t="s">
        <v>337</v>
      </c>
      <c r="Q2436">
        <v>748.4</v>
      </c>
      <c r="R2436">
        <v>0</v>
      </c>
      <c r="S2436">
        <v>0</v>
      </c>
      <c r="T2436">
        <v>71</v>
      </c>
      <c r="U2436">
        <v>0.51</v>
      </c>
      <c r="V2436">
        <v>76</v>
      </c>
      <c r="W2436">
        <v>0</v>
      </c>
      <c r="X2436">
        <v>0</v>
      </c>
      <c r="Y2436">
        <v>0</v>
      </c>
      <c r="Z2436">
        <v>0</v>
      </c>
      <c r="AA2436">
        <v>2.5000000000000001E-2</v>
      </c>
      <c r="AB2436">
        <v>22.8</v>
      </c>
      <c r="AC2436">
        <v>43</v>
      </c>
      <c r="AD2436">
        <v>9.5</v>
      </c>
      <c r="AE2436">
        <v>22.2</v>
      </c>
      <c r="AF2436">
        <v>8.1300000000000008</v>
      </c>
      <c r="AG2436">
        <v>7.2499999999999995E-2</v>
      </c>
      <c r="AH2436" t="s">
        <v>337</v>
      </c>
      <c r="AI2436" t="s">
        <v>337</v>
      </c>
      <c r="AJ2436">
        <v>0</v>
      </c>
      <c r="AK2436">
        <v>117</v>
      </c>
      <c r="AL2436">
        <v>1</v>
      </c>
      <c r="AM2436">
        <v>100</v>
      </c>
      <c r="AN2436">
        <v>5</v>
      </c>
    </row>
    <row r="2437" spans="1:40" x14ac:dyDescent="0.25">
      <c r="A2437" s="34">
        <v>40751</v>
      </c>
      <c r="B2437" s="220">
        <v>0.3298611111111111</v>
      </c>
      <c r="C2437">
        <v>25.7</v>
      </c>
      <c r="D2437">
        <v>25.7</v>
      </c>
      <c r="E2437">
        <v>25.6</v>
      </c>
      <c r="F2437">
        <v>47</v>
      </c>
      <c r="G2437">
        <v>13.5</v>
      </c>
      <c r="H2437">
        <v>0</v>
      </c>
      <c r="I2437" t="s">
        <v>338</v>
      </c>
      <c r="J2437">
        <v>0</v>
      </c>
      <c r="K2437">
        <v>1</v>
      </c>
      <c r="L2437" t="s">
        <v>338</v>
      </c>
      <c r="M2437">
        <v>25.7</v>
      </c>
      <c r="N2437">
        <v>25.6</v>
      </c>
      <c r="O2437">
        <v>25.6</v>
      </c>
      <c r="P2437" t="s">
        <v>337</v>
      </c>
      <c r="Q2437">
        <v>748.4</v>
      </c>
      <c r="R2437">
        <v>0</v>
      </c>
      <c r="S2437">
        <v>0</v>
      </c>
      <c r="T2437">
        <v>88</v>
      </c>
      <c r="U2437">
        <v>0.63</v>
      </c>
      <c r="V2437">
        <v>95</v>
      </c>
      <c r="W2437">
        <v>0</v>
      </c>
      <c r="X2437">
        <v>0</v>
      </c>
      <c r="Y2437">
        <v>0</v>
      </c>
      <c r="Z2437">
        <v>0</v>
      </c>
      <c r="AA2437">
        <v>2.5000000000000001E-2</v>
      </c>
      <c r="AB2437">
        <v>22.7</v>
      </c>
      <c r="AC2437">
        <v>42</v>
      </c>
      <c r="AD2437">
        <v>9.1</v>
      </c>
      <c r="AE2437">
        <v>21.9</v>
      </c>
      <c r="AF2437">
        <v>7.99</v>
      </c>
      <c r="AG2437">
        <v>7.2499999999999995E-2</v>
      </c>
      <c r="AH2437" t="s">
        <v>337</v>
      </c>
      <c r="AI2437" t="s">
        <v>337</v>
      </c>
      <c r="AJ2437">
        <v>0</v>
      </c>
      <c r="AK2437">
        <v>117</v>
      </c>
      <c r="AL2437">
        <v>1</v>
      </c>
      <c r="AM2437">
        <v>100</v>
      </c>
      <c r="AN2437">
        <v>5</v>
      </c>
    </row>
    <row r="2438" spans="1:40" x14ac:dyDescent="0.25">
      <c r="A2438" s="34">
        <v>40751</v>
      </c>
      <c r="B2438" s="220">
        <v>0.33333333333333331</v>
      </c>
      <c r="C2438">
        <v>25.9</v>
      </c>
      <c r="D2438">
        <v>25.9</v>
      </c>
      <c r="E2438">
        <v>25.7</v>
      </c>
      <c r="F2438">
        <v>46</v>
      </c>
      <c r="G2438">
        <v>13.4</v>
      </c>
      <c r="H2438">
        <v>0</v>
      </c>
      <c r="I2438" t="s">
        <v>338</v>
      </c>
      <c r="J2438">
        <v>0</v>
      </c>
      <c r="K2438">
        <v>3</v>
      </c>
      <c r="L2438" t="s">
        <v>338</v>
      </c>
      <c r="M2438">
        <v>25.9</v>
      </c>
      <c r="N2438">
        <v>25.8</v>
      </c>
      <c r="O2438">
        <v>25.8</v>
      </c>
      <c r="P2438" t="s">
        <v>337</v>
      </c>
      <c r="Q2438">
        <v>748.5</v>
      </c>
      <c r="R2438">
        <v>0</v>
      </c>
      <c r="S2438">
        <v>0</v>
      </c>
      <c r="T2438">
        <v>96</v>
      </c>
      <c r="U2438">
        <v>0.69</v>
      </c>
      <c r="V2438">
        <v>113</v>
      </c>
      <c r="W2438">
        <v>0</v>
      </c>
      <c r="X2438">
        <v>0</v>
      </c>
      <c r="Y2438">
        <v>0</v>
      </c>
      <c r="Z2438">
        <v>0</v>
      </c>
      <c r="AA2438">
        <v>2.5999999999999999E-2</v>
      </c>
      <c r="AB2438">
        <v>22.8</v>
      </c>
      <c r="AC2438">
        <v>46</v>
      </c>
      <c r="AD2438">
        <v>10.6</v>
      </c>
      <c r="AE2438">
        <v>22.3</v>
      </c>
      <c r="AF2438">
        <v>8.59</v>
      </c>
      <c r="AG2438">
        <v>7.2400000000000006E-2</v>
      </c>
      <c r="AH2438" t="s">
        <v>337</v>
      </c>
      <c r="AI2438" t="s">
        <v>337</v>
      </c>
      <c r="AJ2438">
        <v>2E-3</v>
      </c>
      <c r="AK2438">
        <v>117</v>
      </c>
      <c r="AL2438">
        <v>1</v>
      </c>
      <c r="AM2438">
        <v>100</v>
      </c>
      <c r="AN2438">
        <v>5</v>
      </c>
    </row>
    <row r="2439" spans="1:40" x14ac:dyDescent="0.25">
      <c r="A2439" s="34">
        <v>40751</v>
      </c>
      <c r="B2439" s="220">
        <v>0.33680555555555558</v>
      </c>
      <c r="C2439">
        <v>26.2</v>
      </c>
      <c r="D2439">
        <v>26.2</v>
      </c>
      <c r="E2439">
        <v>25.9</v>
      </c>
      <c r="F2439">
        <v>46</v>
      </c>
      <c r="G2439">
        <v>13.7</v>
      </c>
      <c r="H2439">
        <v>0</v>
      </c>
      <c r="I2439" t="s">
        <v>338</v>
      </c>
      <c r="J2439">
        <v>0</v>
      </c>
      <c r="K2439">
        <v>2</v>
      </c>
      <c r="L2439" t="s">
        <v>338</v>
      </c>
      <c r="M2439">
        <v>26.2</v>
      </c>
      <c r="N2439">
        <v>26.1</v>
      </c>
      <c r="O2439">
        <v>26.1</v>
      </c>
      <c r="P2439" t="s">
        <v>337</v>
      </c>
      <c r="Q2439">
        <v>748.5</v>
      </c>
      <c r="R2439">
        <v>0</v>
      </c>
      <c r="S2439">
        <v>0</v>
      </c>
      <c r="T2439">
        <v>120</v>
      </c>
      <c r="U2439">
        <v>0.86</v>
      </c>
      <c r="V2439">
        <v>125</v>
      </c>
      <c r="W2439">
        <v>0</v>
      </c>
      <c r="X2439">
        <v>0</v>
      </c>
      <c r="Y2439">
        <v>0</v>
      </c>
      <c r="Z2439">
        <v>0</v>
      </c>
      <c r="AA2439">
        <v>2.7E-2</v>
      </c>
      <c r="AB2439">
        <v>22.8</v>
      </c>
      <c r="AC2439">
        <v>47</v>
      </c>
      <c r="AD2439">
        <v>10.9</v>
      </c>
      <c r="AE2439">
        <v>22.4</v>
      </c>
      <c r="AF2439">
        <v>8.75</v>
      </c>
      <c r="AG2439">
        <v>7.2400000000000006E-2</v>
      </c>
      <c r="AH2439" t="s">
        <v>337</v>
      </c>
      <c r="AI2439" t="s">
        <v>337</v>
      </c>
      <c r="AJ2439">
        <v>0</v>
      </c>
      <c r="AK2439">
        <v>114</v>
      </c>
      <c r="AL2439">
        <v>1</v>
      </c>
      <c r="AM2439">
        <v>100</v>
      </c>
      <c r="AN2439">
        <v>5</v>
      </c>
    </row>
    <row r="2440" spans="1:40" x14ac:dyDescent="0.25">
      <c r="A2440" s="34">
        <v>40751</v>
      </c>
      <c r="B2440" s="220">
        <v>0.34027777777777773</v>
      </c>
      <c r="C2440">
        <v>26.3</v>
      </c>
      <c r="D2440">
        <v>26.3</v>
      </c>
      <c r="E2440">
        <v>26.2</v>
      </c>
      <c r="F2440">
        <v>45</v>
      </c>
      <c r="G2440">
        <v>13.4</v>
      </c>
      <c r="H2440">
        <v>1</v>
      </c>
      <c r="I2440" t="s">
        <v>338</v>
      </c>
      <c r="J2440">
        <v>0.08</v>
      </c>
      <c r="K2440">
        <v>3</v>
      </c>
      <c r="L2440" t="s">
        <v>338</v>
      </c>
      <c r="M2440">
        <v>26.3</v>
      </c>
      <c r="N2440">
        <v>26.1</v>
      </c>
      <c r="O2440">
        <v>26.1</v>
      </c>
      <c r="P2440" t="s">
        <v>337</v>
      </c>
      <c r="Q2440">
        <v>748.6</v>
      </c>
      <c r="R2440">
        <v>0</v>
      </c>
      <c r="S2440">
        <v>0</v>
      </c>
      <c r="T2440">
        <v>103</v>
      </c>
      <c r="U2440">
        <v>0.74</v>
      </c>
      <c r="V2440">
        <v>128</v>
      </c>
      <c r="W2440">
        <v>0</v>
      </c>
      <c r="X2440">
        <v>0</v>
      </c>
      <c r="Y2440">
        <v>0</v>
      </c>
      <c r="Z2440">
        <v>0</v>
      </c>
      <c r="AA2440">
        <v>2.8000000000000001E-2</v>
      </c>
      <c r="AB2440">
        <v>23.1</v>
      </c>
      <c r="AC2440">
        <v>47</v>
      </c>
      <c r="AD2440">
        <v>11.2</v>
      </c>
      <c r="AE2440">
        <v>22.8</v>
      </c>
      <c r="AF2440">
        <v>8.75</v>
      </c>
      <c r="AG2440">
        <v>7.2300000000000003E-2</v>
      </c>
      <c r="AH2440" t="s">
        <v>337</v>
      </c>
      <c r="AI2440" t="s">
        <v>337</v>
      </c>
      <c r="AJ2440">
        <v>0</v>
      </c>
      <c r="AK2440">
        <v>117</v>
      </c>
      <c r="AL2440">
        <v>1</v>
      </c>
      <c r="AM2440">
        <v>100</v>
      </c>
      <c r="AN2440">
        <v>5</v>
      </c>
    </row>
    <row r="2441" spans="1:40" x14ac:dyDescent="0.25">
      <c r="A2441" s="34">
        <v>40751</v>
      </c>
      <c r="B2441" s="220">
        <v>0.34375</v>
      </c>
      <c r="C2441">
        <v>26.4</v>
      </c>
      <c r="D2441">
        <v>26.4</v>
      </c>
      <c r="E2441">
        <v>26.3</v>
      </c>
      <c r="F2441">
        <v>46</v>
      </c>
      <c r="G2441">
        <v>13.8</v>
      </c>
      <c r="H2441">
        <v>1</v>
      </c>
      <c r="I2441" t="s">
        <v>338</v>
      </c>
      <c r="J2441">
        <v>0.08</v>
      </c>
      <c r="K2441">
        <v>3</v>
      </c>
      <c r="L2441" t="s">
        <v>338</v>
      </c>
      <c r="M2441">
        <v>26.4</v>
      </c>
      <c r="N2441">
        <v>26.3</v>
      </c>
      <c r="O2441">
        <v>26.3</v>
      </c>
      <c r="P2441" t="s">
        <v>337</v>
      </c>
      <c r="Q2441">
        <v>748.6</v>
      </c>
      <c r="R2441">
        <v>0</v>
      </c>
      <c r="S2441">
        <v>0</v>
      </c>
      <c r="T2441">
        <v>150</v>
      </c>
      <c r="U2441">
        <v>1.08</v>
      </c>
      <c r="V2441">
        <v>165</v>
      </c>
      <c r="W2441">
        <v>0.4</v>
      </c>
      <c r="X2441">
        <v>0.01</v>
      </c>
      <c r="Y2441">
        <v>0.5</v>
      </c>
      <c r="Z2441">
        <v>0</v>
      </c>
      <c r="AA2441">
        <v>2.8000000000000001E-2</v>
      </c>
      <c r="AB2441">
        <v>23.3</v>
      </c>
      <c r="AC2441">
        <v>45</v>
      </c>
      <c r="AD2441">
        <v>10.7</v>
      </c>
      <c r="AE2441">
        <v>23</v>
      </c>
      <c r="AF2441">
        <v>8.4499999999999993</v>
      </c>
      <c r="AG2441">
        <v>7.2300000000000003E-2</v>
      </c>
      <c r="AH2441" t="s">
        <v>337</v>
      </c>
      <c r="AI2441" t="s">
        <v>337</v>
      </c>
      <c r="AJ2441">
        <v>0</v>
      </c>
      <c r="AK2441">
        <v>117</v>
      </c>
      <c r="AL2441">
        <v>1</v>
      </c>
      <c r="AM2441">
        <v>100</v>
      </c>
      <c r="AN2441">
        <v>5</v>
      </c>
    </row>
    <row r="2442" spans="1:40" x14ac:dyDescent="0.25">
      <c r="A2442" s="34">
        <v>40751</v>
      </c>
      <c r="B2442" s="220">
        <v>0.34722222222222227</v>
      </c>
      <c r="C2442">
        <v>26.6</v>
      </c>
      <c r="D2442">
        <v>26.6</v>
      </c>
      <c r="E2442">
        <v>26.4</v>
      </c>
      <c r="F2442">
        <v>45</v>
      </c>
      <c r="G2442">
        <v>13.6</v>
      </c>
      <c r="H2442">
        <v>1</v>
      </c>
      <c r="I2442" t="s">
        <v>338</v>
      </c>
      <c r="J2442">
        <v>0.08</v>
      </c>
      <c r="K2442">
        <v>2</v>
      </c>
      <c r="L2442" t="s">
        <v>338</v>
      </c>
      <c r="M2442">
        <v>26.6</v>
      </c>
      <c r="N2442">
        <v>26.3</v>
      </c>
      <c r="O2442">
        <v>26.3</v>
      </c>
      <c r="P2442" t="s">
        <v>337</v>
      </c>
      <c r="Q2442">
        <v>748.6</v>
      </c>
      <c r="R2442">
        <v>0</v>
      </c>
      <c r="S2442">
        <v>0</v>
      </c>
      <c r="T2442">
        <v>176</v>
      </c>
      <c r="U2442">
        <v>1.26</v>
      </c>
      <c r="V2442">
        <v>183</v>
      </c>
      <c r="W2442">
        <v>0.5</v>
      </c>
      <c r="X2442">
        <v>0.02</v>
      </c>
      <c r="Y2442">
        <v>0.6</v>
      </c>
      <c r="Z2442">
        <v>0</v>
      </c>
      <c r="AA2442">
        <v>2.9000000000000001E-2</v>
      </c>
      <c r="AB2442">
        <v>23.3</v>
      </c>
      <c r="AC2442">
        <v>43</v>
      </c>
      <c r="AD2442">
        <v>10</v>
      </c>
      <c r="AE2442">
        <v>22.9</v>
      </c>
      <c r="AF2442">
        <v>8.09</v>
      </c>
      <c r="AG2442">
        <v>7.2300000000000003E-2</v>
      </c>
      <c r="AH2442" t="s">
        <v>337</v>
      </c>
      <c r="AI2442" t="s">
        <v>337</v>
      </c>
      <c r="AJ2442">
        <v>0</v>
      </c>
      <c r="AK2442">
        <v>117</v>
      </c>
      <c r="AL2442">
        <v>1</v>
      </c>
      <c r="AM2442">
        <v>100</v>
      </c>
      <c r="AN2442">
        <v>5</v>
      </c>
    </row>
    <row r="2443" spans="1:40" x14ac:dyDescent="0.25">
      <c r="A2443" s="34">
        <v>40751</v>
      </c>
      <c r="B2443" s="220">
        <v>0.35069444444444442</v>
      </c>
      <c r="C2443">
        <v>26.8</v>
      </c>
      <c r="D2443">
        <v>26.8</v>
      </c>
      <c r="E2443">
        <v>26.6</v>
      </c>
      <c r="F2443">
        <v>45</v>
      </c>
      <c r="G2443">
        <v>13.9</v>
      </c>
      <c r="H2443">
        <v>0</v>
      </c>
      <c r="I2443" t="s">
        <v>338</v>
      </c>
      <c r="J2443">
        <v>0</v>
      </c>
      <c r="K2443">
        <v>1</v>
      </c>
      <c r="L2443" t="s">
        <v>338</v>
      </c>
      <c r="M2443">
        <v>26.8</v>
      </c>
      <c r="N2443">
        <v>26.6</v>
      </c>
      <c r="O2443">
        <v>26.6</v>
      </c>
      <c r="P2443" t="s">
        <v>337</v>
      </c>
      <c r="Q2443">
        <v>748.6</v>
      </c>
      <c r="R2443">
        <v>0</v>
      </c>
      <c r="S2443">
        <v>0</v>
      </c>
      <c r="T2443">
        <v>192</v>
      </c>
      <c r="U2443">
        <v>1.38</v>
      </c>
      <c r="V2443">
        <v>199</v>
      </c>
      <c r="W2443">
        <v>0.6</v>
      </c>
      <c r="X2443">
        <v>0.02</v>
      </c>
      <c r="Y2443">
        <v>0.6</v>
      </c>
      <c r="Z2443">
        <v>0</v>
      </c>
      <c r="AA2443">
        <v>0.03</v>
      </c>
      <c r="AB2443">
        <v>23.3</v>
      </c>
      <c r="AC2443">
        <v>42</v>
      </c>
      <c r="AD2443">
        <v>9.6999999999999993</v>
      </c>
      <c r="AE2443">
        <v>22.9</v>
      </c>
      <c r="AF2443">
        <v>7.97</v>
      </c>
      <c r="AG2443">
        <v>7.2400000000000006E-2</v>
      </c>
      <c r="AH2443" t="s">
        <v>337</v>
      </c>
      <c r="AI2443" t="s">
        <v>337</v>
      </c>
      <c r="AJ2443">
        <v>0</v>
      </c>
      <c r="AK2443">
        <v>117</v>
      </c>
      <c r="AL2443">
        <v>1</v>
      </c>
      <c r="AM2443">
        <v>100</v>
      </c>
      <c r="AN2443">
        <v>5</v>
      </c>
    </row>
    <row r="2444" spans="1:40" x14ac:dyDescent="0.25">
      <c r="A2444" s="34">
        <v>40751</v>
      </c>
      <c r="B2444" s="220">
        <v>0.35416666666666669</v>
      </c>
      <c r="C2444">
        <v>27.3</v>
      </c>
      <c r="D2444">
        <v>27.3</v>
      </c>
      <c r="E2444">
        <v>26.8</v>
      </c>
      <c r="F2444">
        <v>44</v>
      </c>
      <c r="G2444">
        <v>14</v>
      </c>
      <c r="H2444">
        <v>0</v>
      </c>
      <c r="I2444" t="s">
        <v>338</v>
      </c>
      <c r="J2444">
        <v>0</v>
      </c>
      <c r="K2444">
        <v>1</v>
      </c>
      <c r="L2444" t="s">
        <v>338</v>
      </c>
      <c r="M2444">
        <v>27.3</v>
      </c>
      <c r="N2444">
        <v>27</v>
      </c>
      <c r="O2444">
        <v>27</v>
      </c>
      <c r="P2444" t="s">
        <v>337</v>
      </c>
      <c r="Q2444">
        <v>748.7</v>
      </c>
      <c r="R2444">
        <v>0</v>
      </c>
      <c r="S2444">
        <v>0</v>
      </c>
      <c r="T2444">
        <v>208</v>
      </c>
      <c r="U2444">
        <v>1.49</v>
      </c>
      <c r="V2444">
        <v>214</v>
      </c>
      <c r="W2444">
        <v>0.6</v>
      </c>
      <c r="X2444">
        <v>0.02</v>
      </c>
      <c r="Y2444">
        <v>0.7</v>
      </c>
      <c r="Z2444">
        <v>0</v>
      </c>
      <c r="AA2444">
        <v>3.1E-2</v>
      </c>
      <c r="AB2444">
        <v>23.3</v>
      </c>
      <c r="AC2444">
        <v>41</v>
      </c>
      <c r="AD2444">
        <v>9.3000000000000007</v>
      </c>
      <c r="AE2444">
        <v>22.9</v>
      </c>
      <c r="AF2444">
        <v>7.79</v>
      </c>
      <c r="AG2444">
        <v>7.2400000000000006E-2</v>
      </c>
      <c r="AH2444" t="s">
        <v>337</v>
      </c>
      <c r="AI2444" t="s">
        <v>337</v>
      </c>
      <c r="AJ2444">
        <v>0</v>
      </c>
      <c r="AK2444">
        <v>117</v>
      </c>
      <c r="AL2444">
        <v>1</v>
      </c>
      <c r="AM2444">
        <v>100</v>
      </c>
      <c r="AN2444">
        <v>5</v>
      </c>
    </row>
    <row r="2445" spans="1:40" x14ac:dyDescent="0.25">
      <c r="A2445" s="34">
        <v>40751</v>
      </c>
      <c r="B2445" s="220">
        <v>0.3576388888888889</v>
      </c>
      <c r="C2445">
        <v>27.8</v>
      </c>
      <c r="D2445">
        <v>27.8</v>
      </c>
      <c r="E2445">
        <v>27.3</v>
      </c>
      <c r="F2445">
        <v>43</v>
      </c>
      <c r="G2445">
        <v>14.1</v>
      </c>
      <c r="H2445">
        <v>0</v>
      </c>
      <c r="I2445" t="s">
        <v>338</v>
      </c>
      <c r="J2445">
        <v>0</v>
      </c>
      <c r="K2445">
        <v>2</v>
      </c>
      <c r="L2445" t="s">
        <v>338</v>
      </c>
      <c r="M2445">
        <v>27.8</v>
      </c>
      <c r="N2445">
        <v>27.6</v>
      </c>
      <c r="O2445">
        <v>27.6</v>
      </c>
      <c r="P2445" t="s">
        <v>337</v>
      </c>
      <c r="Q2445">
        <v>748.7</v>
      </c>
      <c r="R2445">
        <v>0</v>
      </c>
      <c r="S2445">
        <v>0</v>
      </c>
      <c r="T2445">
        <v>224</v>
      </c>
      <c r="U2445">
        <v>1.61</v>
      </c>
      <c r="V2445">
        <v>230</v>
      </c>
      <c r="W2445">
        <v>0.7</v>
      </c>
      <c r="X2445">
        <v>0.03</v>
      </c>
      <c r="Y2445">
        <v>0.7</v>
      </c>
      <c r="Z2445">
        <v>0</v>
      </c>
      <c r="AA2445">
        <v>3.3000000000000002E-2</v>
      </c>
      <c r="AB2445">
        <v>23.3</v>
      </c>
      <c r="AC2445">
        <v>40</v>
      </c>
      <c r="AD2445">
        <v>9</v>
      </c>
      <c r="AE2445">
        <v>22.8</v>
      </c>
      <c r="AF2445">
        <v>7.67</v>
      </c>
      <c r="AG2445">
        <v>7.2400000000000006E-2</v>
      </c>
      <c r="AH2445" t="s">
        <v>337</v>
      </c>
      <c r="AI2445" t="s">
        <v>337</v>
      </c>
      <c r="AJ2445">
        <v>0</v>
      </c>
      <c r="AK2445">
        <v>117</v>
      </c>
      <c r="AL2445">
        <v>1</v>
      </c>
      <c r="AM2445">
        <v>100</v>
      </c>
      <c r="AN2445">
        <v>5</v>
      </c>
    </row>
    <row r="2446" spans="1:40" x14ac:dyDescent="0.25">
      <c r="A2446" s="34">
        <v>40751</v>
      </c>
      <c r="B2446" s="220">
        <v>0.3611111111111111</v>
      </c>
      <c r="C2446">
        <v>28.1</v>
      </c>
      <c r="D2446">
        <v>28.1</v>
      </c>
      <c r="E2446">
        <v>27.8</v>
      </c>
      <c r="F2446">
        <v>42</v>
      </c>
      <c r="G2446">
        <v>14</v>
      </c>
      <c r="H2446">
        <v>0</v>
      </c>
      <c r="I2446" t="s">
        <v>338</v>
      </c>
      <c r="J2446">
        <v>0</v>
      </c>
      <c r="K2446">
        <v>1</v>
      </c>
      <c r="L2446" t="s">
        <v>338</v>
      </c>
      <c r="M2446">
        <v>28.1</v>
      </c>
      <c r="N2446">
        <v>28</v>
      </c>
      <c r="O2446">
        <v>28</v>
      </c>
      <c r="P2446" t="s">
        <v>337</v>
      </c>
      <c r="Q2446">
        <v>748.7</v>
      </c>
      <c r="R2446">
        <v>0</v>
      </c>
      <c r="S2446">
        <v>0</v>
      </c>
      <c r="T2446">
        <v>238</v>
      </c>
      <c r="U2446">
        <v>1.71</v>
      </c>
      <c r="V2446">
        <v>244</v>
      </c>
      <c r="W2446">
        <v>0.7</v>
      </c>
      <c r="X2446">
        <v>0.03</v>
      </c>
      <c r="Y2446">
        <v>0.7</v>
      </c>
      <c r="Z2446">
        <v>0</v>
      </c>
      <c r="AA2446">
        <v>3.4000000000000002E-2</v>
      </c>
      <c r="AB2446">
        <v>23.3</v>
      </c>
      <c r="AC2446">
        <v>41</v>
      </c>
      <c r="AD2446">
        <v>9.3000000000000007</v>
      </c>
      <c r="AE2446">
        <v>22.9</v>
      </c>
      <c r="AF2446">
        <v>7.79</v>
      </c>
      <c r="AG2446">
        <v>7.2400000000000006E-2</v>
      </c>
      <c r="AH2446" t="s">
        <v>337</v>
      </c>
      <c r="AI2446" t="s">
        <v>337</v>
      </c>
      <c r="AJ2446">
        <v>0</v>
      </c>
      <c r="AK2446">
        <v>117</v>
      </c>
      <c r="AL2446">
        <v>1</v>
      </c>
      <c r="AM2446">
        <v>100</v>
      </c>
      <c r="AN2446">
        <v>5</v>
      </c>
    </row>
    <row r="2447" spans="1:40" x14ac:dyDescent="0.25">
      <c r="A2447" s="34">
        <v>40751</v>
      </c>
      <c r="B2447" s="220">
        <v>0.36458333333333331</v>
      </c>
      <c r="C2447">
        <v>28.4</v>
      </c>
      <c r="D2447">
        <v>28.4</v>
      </c>
      <c r="E2447">
        <v>28.1</v>
      </c>
      <c r="F2447">
        <v>41</v>
      </c>
      <c r="G2447">
        <v>13.9</v>
      </c>
      <c r="H2447">
        <v>0</v>
      </c>
      <c r="I2447" t="s">
        <v>338</v>
      </c>
      <c r="J2447">
        <v>0</v>
      </c>
      <c r="K2447">
        <v>2</v>
      </c>
      <c r="L2447" t="s">
        <v>338</v>
      </c>
      <c r="M2447">
        <v>28.4</v>
      </c>
      <c r="N2447">
        <v>28.4</v>
      </c>
      <c r="O2447">
        <v>28.4</v>
      </c>
      <c r="P2447" t="s">
        <v>337</v>
      </c>
      <c r="Q2447">
        <v>748.7</v>
      </c>
      <c r="R2447">
        <v>0</v>
      </c>
      <c r="S2447">
        <v>0</v>
      </c>
      <c r="T2447">
        <v>253</v>
      </c>
      <c r="U2447">
        <v>1.81</v>
      </c>
      <c r="V2447">
        <v>260</v>
      </c>
      <c r="W2447">
        <v>0.8</v>
      </c>
      <c r="X2447">
        <v>0.03</v>
      </c>
      <c r="Y2447">
        <v>0.8</v>
      </c>
      <c r="Z2447">
        <v>0</v>
      </c>
      <c r="AA2447">
        <v>3.5000000000000003E-2</v>
      </c>
      <c r="AB2447">
        <v>23.5</v>
      </c>
      <c r="AC2447">
        <v>44</v>
      </c>
      <c r="AD2447">
        <v>10.5</v>
      </c>
      <c r="AE2447">
        <v>23.2</v>
      </c>
      <c r="AF2447">
        <v>8.26</v>
      </c>
      <c r="AG2447">
        <v>7.2300000000000003E-2</v>
      </c>
      <c r="AH2447" t="s">
        <v>337</v>
      </c>
      <c r="AI2447" t="s">
        <v>337</v>
      </c>
      <c r="AJ2447">
        <v>0</v>
      </c>
      <c r="AK2447">
        <v>118</v>
      </c>
      <c r="AL2447">
        <v>1</v>
      </c>
      <c r="AM2447">
        <v>100</v>
      </c>
      <c r="AN2447">
        <v>5</v>
      </c>
    </row>
    <row r="2448" spans="1:40" x14ac:dyDescent="0.25">
      <c r="A2448" s="34">
        <v>40751</v>
      </c>
      <c r="B2448" s="220">
        <v>0.36805555555555558</v>
      </c>
      <c r="C2448">
        <v>28.8</v>
      </c>
      <c r="D2448">
        <v>28.8</v>
      </c>
      <c r="E2448">
        <v>28.4</v>
      </c>
      <c r="F2448">
        <v>41</v>
      </c>
      <c r="G2448">
        <v>14.2</v>
      </c>
      <c r="H2448">
        <v>0</v>
      </c>
      <c r="I2448" t="s">
        <v>338</v>
      </c>
      <c r="J2448">
        <v>0</v>
      </c>
      <c r="K2448">
        <v>2</v>
      </c>
      <c r="L2448" t="s">
        <v>338</v>
      </c>
      <c r="M2448">
        <v>28.8</v>
      </c>
      <c r="N2448">
        <v>28.9</v>
      </c>
      <c r="O2448">
        <v>28.9</v>
      </c>
      <c r="P2448" t="s">
        <v>337</v>
      </c>
      <c r="Q2448">
        <v>748.8</v>
      </c>
      <c r="R2448">
        <v>0</v>
      </c>
      <c r="S2448">
        <v>0</v>
      </c>
      <c r="T2448">
        <v>273</v>
      </c>
      <c r="U2448">
        <v>1.96</v>
      </c>
      <c r="V2448">
        <v>279</v>
      </c>
      <c r="W2448">
        <v>0.7</v>
      </c>
      <c r="X2448">
        <v>0.03</v>
      </c>
      <c r="Y2448">
        <v>0.7</v>
      </c>
      <c r="Z2448">
        <v>0</v>
      </c>
      <c r="AA2448">
        <v>3.5999999999999997E-2</v>
      </c>
      <c r="AB2448">
        <v>23.9</v>
      </c>
      <c r="AC2448">
        <v>46</v>
      </c>
      <c r="AD2448">
        <v>11.6</v>
      </c>
      <c r="AE2448">
        <v>23.8</v>
      </c>
      <c r="AF2448">
        <v>8.5500000000000007</v>
      </c>
      <c r="AG2448">
        <v>7.2099999999999997E-2</v>
      </c>
      <c r="AH2448" t="s">
        <v>337</v>
      </c>
      <c r="AI2448" t="s">
        <v>337</v>
      </c>
      <c r="AJ2448">
        <v>0</v>
      </c>
      <c r="AK2448">
        <v>117</v>
      </c>
      <c r="AL2448">
        <v>1</v>
      </c>
      <c r="AM2448">
        <v>100</v>
      </c>
      <c r="AN2448">
        <v>5</v>
      </c>
    </row>
    <row r="2449" spans="1:40" x14ac:dyDescent="0.25">
      <c r="A2449" s="34">
        <v>40751</v>
      </c>
      <c r="B2449" s="220">
        <v>0.37152777777777773</v>
      </c>
      <c r="C2449">
        <v>29</v>
      </c>
      <c r="D2449">
        <v>29</v>
      </c>
      <c r="E2449">
        <v>28.8</v>
      </c>
      <c r="F2449">
        <v>40</v>
      </c>
      <c r="G2449">
        <v>14</v>
      </c>
      <c r="H2449">
        <v>0</v>
      </c>
      <c r="I2449" t="s">
        <v>338</v>
      </c>
      <c r="J2449">
        <v>0</v>
      </c>
      <c r="K2449">
        <v>1</v>
      </c>
      <c r="L2449" t="s">
        <v>338</v>
      </c>
      <c r="M2449">
        <v>29</v>
      </c>
      <c r="N2449">
        <v>29.2</v>
      </c>
      <c r="O2449">
        <v>29.2</v>
      </c>
      <c r="P2449" t="s">
        <v>337</v>
      </c>
      <c r="Q2449">
        <v>748.8</v>
      </c>
      <c r="R2449">
        <v>0</v>
      </c>
      <c r="S2449">
        <v>0</v>
      </c>
      <c r="T2449">
        <v>288</v>
      </c>
      <c r="U2449">
        <v>2.06</v>
      </c>
      <c r="V2449">
        <v>294</v>
      </c>
      <c r="W2449">
        <v>0.7</v>
      </c>
      <c r="X2449">
        <v>0.03</v>
      </c>
      <c r="Y2449">
        <v>0.8</v>
      </c>
      <c r="Z2449">
        <v>0</v>
      </c>
      <c r="AA2449">
        <v>3.6999999999999998E-2</v>
      </c>
      <c r="AB2449">
        <v>24.2</v>
      </c>
      <c r="AC2449">
        <v>44</v>
      </c>
      <c r="AD2449">
        <v>11.2</v>
      </c>
      <c r="AE2449">
        <v>23.9</v>
      </c>
      <c r="AF2449">
        <v>8.24</v>
      </c>
      <c r="AG2449">
        <v>7.2099999999999997E-2</v>
      </c>
      <c r="AH2449" t="s">
        <v>337</v>
      </c>
      <c r="AI2449" t="s">
        <v>337</v>
      </c>
      <c r="AJ2449">
        <v>0</v>
      </c>
      <c r="AK2449">
        <v>115</v>
      </c>
      <c r="AL2449">
        <v>1</v>
      </c>
      <c r="AM2449">
        <v>100</v>
      </c>
      <c r="AN2449">
        <v>5</v>
      </c>
    </row>
    <row r="2450" spans="1:40" x14ac:dyDescent="0.25">
      <c r="A2450" s="34">
        <v>40751</v>
      </c>
      <c r="B2450" s="220">
        <v>0.375</v>
      </c>
      <c r="C2450">
        <v>29.3</v>
      </c>
      <c r="D2450">
        <v>29.3</v>
      </c>
      <c r="E2450">
        <v>29</v>
      </c>
      <c r="F2450">
        <v>40</v>
      </c>
      <c r="G2450">
        <v>14.3</v>
      </c>
      <c r="H2450">
        <v>0</v>
      </c>
      <c r="I2450" t="s">
        <v>337</v>
      </c>
      <c r="J2450">
        <v>0</v>
      </c>
      <c r="K2450">
        <v>0</v>
      </c>
      <c r="L2450" t="s">
        <v>337</v>
      </c>
      <c r="M2450">
        <v>29.3</v>
      </c>
      <c r="N2450">
        <v>29.4</v>
      </c>
      <c r="O2450">
        <v>29.4</v>
      </c>
      <c r="P2450" t="s">
        <v>337</v>
      </c>
      <c r="Q2450">
        <v>748.8</v>
      </c>
      <c r="R2450">
        <v>0</v>
      </c>
      <c r="S2450">
        <v>0</v>
      </c>
      <c r="T2450">
        <v>306</v>
      </c>
      <c r="U2450">
        <v>2.19</v>
      </c>
      <c r="V2450">
        <v>315</v>
      </c>
      <c r="W2450">
        <v>0.8</v>
      </c>
      <c r="X2450">
        <v>0.03</v>
      </c>
      <c r="Y2450">
        <v>0.8</v>
      </c>
      <c r="Z2450">
        <v>0</v>
      </c>
      <c r="AA2450">
        <v>3.7999999999999999E-2</v>
      </c>
      <c r="AB2450">
        <v>24.3</v>
      </c>
      <c r="AC2450">
        <v>43</v>
      </c>
      <c r="AD2450">
        <v>10.9</v>
      </c>
      <c r="AE2450">
        <v>23.9</v>
      </c>
      <c r="AF2450">
        <v>8.0500000000000007</v>
      </c>
      <c r="AG2450">
        <v>7.2099999999999997E-2</v>
      </c>
      <c r="AH2450" t="s">
        <v>337</v>
      </c>
      <c r="AI2450" t="s">
        <v>337</v>
      </c>
      <c r="AJ2450">
        <v>6.0000000000000001E-3</v>
      </c>
      <c r="AK2450">
        <v>117</v>
      </c>
      <c r="AL2450">
        <v>1</v>
      </c>
      <c r="AM2450">
        <v>100</v>
      </c>
      <c r="AN2450">
        <v>5</v>
      </c>
    </row>
    <row r="2451" spans="1:40" x14ac:dyDescent="0.25">
      <c r="A2451" s="34">
        <v>40751</v>
      </c>
      <c r="B2451" s="220">
        <v>0.37847222222222227</v>
      </c>
      <c r="C2451">
        <v>29.8</v>
      </c>
      <c r="D2451">
        <v>29.8</v>
      </c>
      <c r="E2451">
        <v>29.3</v>
      </c>
      <c r="F2451">
        <v>39</v>
      </c>
      <c r="G2451">
        <v>14.3</v>
      </c>
      <c r="H2451">
        <v>0</v>
      </c>
      <c r="I2451" t="s">
        <v>338</v>
      </c>
      <c r="J2451">
        <v>0</v>
      </c>
      <c r="K2451">
        <v>1</v>
      </c>
      <c r="L2451" t="s">
        <v>338</v>
      </c>
      <c r="M2451">
        <v>29.8</v>
      </c>
      <c r="N2451">
        <v>29.8</v>
      </c>
      <c r="O2451">
        <v>29.8</v>
      </c>
      <c r="P2451" t="s">
        <v>337</v>
      </c>
      <c r="Q2451">
        <v>748.8</v>
      </c>
      <c r="R2451">
        <v>0</v>
      </c>
      <c r="S2451">
        <v>0</v>
      </c>
      <c r="T2451">
        <v>322</v>
      </c>
      <c r="U2451">
        <v>2.31</v>
      </c>
      <c r="V2451">
        <v>329</v>
      </c>
      <c r="W2451">
        <v>0.9</v>
      </c>
      <c r="X2451">
        <v>0.03</v>
      </c>
      <c r="Y2451">
        <v>0.9</v>
      </c>
      <c r="Z2451">
        <v>0</v>
      </c>
      <c r="AA2451">
        <v>0.04</v>
      </c>
      <c r="AB2451">
        <v>24.4</v>
      </c>
      <c r="AC2451">
        <v>41</v>
      </c>
      <c r="AD2451">
        <v>10.3</v>
      </c>
      <c r="AE2451">
        <v>23.9</v>
      </c>
      <c r="AF2451">
        <v>7.75</v>
      </c>
      <c r="AG2451">
        <v>7.2099999999999997E-2</v>
      </c>
      <c r="AH2451" t="s">
        <v>337</v>
      </c>
      <c r="AI2451" t="s">
        <v>337</v>
      </c>
      <c r="AJ2451">
        <v>0</v>
      </c>
      <c r="AK2451">
        <v>117</v>
      </c>
      <c r="AL2451">
        <v>1</v>
      </c>
      <c r="AM2451">
        <v>100</v>
      </c>
      <c r="AN2451">
        <v>5</v>
      </c>
    </row>
    <row r="2452" spans="1:40" x14ac:dyDescent="0.25">
      <c r="A2452" s="34">
        <v>40751</v>
      </c>
      <c r="B2452" s="220">
        <v>0.38194444444444442</v>
      </c>
      <c r="C2452">
        <v>30.1</v>
      </c>
      <c r="D2452">
        <v>30.1</v>
      </c>
      <c r="E2452">
        <v>29.8</v>
      </c>
      <c r="F2452">
        <v>39</v>
      </c>
      <c r="G2452">
        <v>14.6</v>
      </c>
      <c r="H2452">
        <v>1</v>
      </c>
      <c r="I2452" t="s">
        <v>338</v>
      </c>
      <c r="J2452">
        <v>0.08</v>
      </c>
      <c r="K2452">
        <v>3</v>
      </c>
      <c r="L2452" t="s">
        <v>338</v>
      </c>
      <c r="M2452">
        <v>30.1</v>
      </c>
      <c r="N2452">
        <v>30.1</v>
      </c>
      <c r="O2452">
        <v>30.1</v>
      </c>
      <c r="P2452" t="s">
        <v>337</v>
      </c>
      <c r="Q2452">
        <v>748.8</v>
      </c>
      <c r="R2452">
        <v>0</v>
      </c>
      <c r="S2452">
        <v>0</v>
      </c>
      <c r="T2452">
        <v>339</v>
      </c>
      <c r="U2452">
        <v>2.4300000000000002</v>
      </c>
      <c r="V2452">
        <v>345</v>
      </c>
      <c r="W2452">
        <v>1</v>
      </c>
      <c r="X2452">
        <v>0.04</v>
      </c>
      <c r="Y2452">
        <v>1</v>
      </c>
      <c r="Z2452">
        <v>0</v>
      </c>
      <c r="AA2452">
        <v>4.1000000000000002E-2</v>
      </c>
      <c r="AB2452">
        <v>24.4</v>
      </c>
      <c r="AC2452">
        <v>40</v>
      </c>
      <c r="AD2452">
        <v>9.9</v>
      </c>
      <c r="AE2452">
        <v>23.9</v>
      </c>
      <c r="AF2452">
        <v>7.63</v>
      </c>
      <c r="AG2452">
        <v>7.2099999999999997E-2</v>
      </c>
      <c r="AH2452" t="s">
        <v>337</v>
      </c>
      <c r="AI2452" t="s">
        <v>337</v>
      </c>
      <c r="AJ2452">
        <v>0</v>
      </c>
      <c r="AK2452">
        <v>117</v>
      </c>
      <c r="AL2452">
        <v>1</v>
      </c>
      <c r="AM2452">
        <v>100</v>
      </c>
      <c r="AN2452">
        <v>5</v>
      </c>
    </row>
    <row r="2453" spans="1:40" x14ac:dyDescent="0.25">
      <c r="A2453" s="34">
        <v>40751</v>
      </c>
      <c r="B2453" s="220">
        <v>0.38541666666666669</v>
      </c>
      <c r="C2453">
        <v>30.6</v>
      </c>
      <c r="D2453">
        <v>30.6</v>
      </c>
      <c r="E2453">
        <v>30.2</v>
      </c>
      <c r="F2453">
        <v>40</v>
      </c>
      <c r="G2453">
        <v>15.5</v>
      </c>
      <c r="H2453">
        <v>3</v>
      </c>
      <c r="I2453" t="s">
        <v>346</v>
      </c>
      <c r="J2453">
        <v>0.25</v>
      </c>
      <c r="K2453">
        <v>7</v>
      </c>
      <c r="L2453" t="s">
        <v>344</v>
      </c>
      <c r="M2453">
        <v>30.6</v>
      </c>
      <c r="N2453">
        <v>30.8</v>
      </c>
      <c r="O2453">
        <v>30.8</v>
      </c>
      <c r="P2453" t="s">
        <v>337</v>
      </c>
      <c r="Q2453">
        <v>748.8</v>
      </c>
      <c r="R2453">
        <v>0</v>
      </c>
      <c r="S2453">
        <v>0</v>
      </c>
      <c r="T2453">
        <v>356</v>
      </c>
      <c r="U2453">
        <v>2.5499999999999998</v>
      </c>
      <c r="V2453">
        <v>362</v>
      </c>
      <c r="W2453">
        <v>1.1000000000000001</v>
      </c>
      <c r="X2453">
        <v>0.04</v>
      </c>
      <c r="Y2453">
        <v>1.1000000000000001</v>
      </c>
      <c r="Z2453">
        <v>0</v>
      </c>
      <c r="AA2453">
        <v>4.2999999999999997E-2</v>
      </c>
      <c r="AB2453">
        <v>24.4</v>
      </c>
      <c r="AC2453">
        <v>40</v>
      </c>
      <c r="AD2453">
        <v>9.9</v>
      </c>
      <c r="AE2453">
        <v>23.9</v>
      </c>
      <c r="AF2453">
        <v>7.63</v>
      </c>
      <c r="AG2453">
        <v>7.2099999999999997E-2</v>
      </c>
      <c r="AH2453" t="s">
        <v>337</v>
      </c>
      <c r="AI2453" t="s">
        <v>337</v>
      </c>
      <c r="AJ2453">
        <v>0</v>
      </c>
      <c r="AK2453">
        <v>117</v>
      </c>
      <c r="AL2453">
        <v>1</v>
      </c>
      <c r="AM2453">
        <v>100</v>
      </c>
      <c r="AN2453">
        <v>5</v>
      </c>
    </row>
    <row r="2454" spans="1:40" x14ac:dyDescent="0.25">
      <c r="A2454" s="34">
        <v>40751</v>
      </c>
      <c r="B2454" s="220">
        <v>0.3888888888888889</v>
      </c>
      <c r="C2454">
        <v>31.1</v>
      </c>
      <c r="D2454">
        <v>31.1</v>
      </c>
      <c r="E2454">
        <v>30.6</v>
      </c>
      <c r="F2454">
        <v>39</v>
      </c>
      <c r="G2454">
        <v>15.5</v>
      </c>
      <c r="H2454">
        <v>6</v>
      </c>
      <c r="I2454" t="s">
        <v>343</v>
      </c>
      <c r="J2454">
        <v>0.5</v>
      </c>
      <c r="K2454">
        <v>10</v>
      </c>
      <c r="L2454" t="s">
        <v>343</v>
      </c>
      <c r="M2454">
        <v>31.1</v>
      </c>
      <c r="N2454">
        <v>31</v>
      </c>
      <c r="O2454">
        <v>31</v>
      </c>
      <c r="P2454" t="s">
        <v>337</v>
      </c>
      <c r="Q2454">
        <v>748.8</v>
      </c>
      <c r="R2454">
        <v>0</v>
      </c>
      <c r="S2454">
        <v>0</v>
      </c>
      <c r="T2454">
        <v>372</v>
      </c>
      <c r="U2454">
        <v>2.67</v>
      </c>
      <c r="V2454">
        <v>378</v>
      </c>
      <c r="W2454">
        <v>1.2</v>
      </c>
      <c r="X2454">
        <v>0.04</v>
      </c>
      <c r="Y2454">
        <v>1.3</v>
      </c>
      <c r="Z2454">
        <v>0</v>
      </c>
      <c r="AA2454">
        <v>4.3999999999999997E-2</v>
      </c>
      <c r="AB2454">
        <v>24.5</v>
      </c>
      <c r="AC2454">
        <v>40</v>
      </c>
      <c r="AD2454">
        <v>10</v>
      </c>
      <c r="AE2454">
        <v>24</v>
      </c>
      <c r="AF2454">
        <v>7.63</v>
      </c>
      <c r="AG2454">
        <v>7.2099999999999997E-2</v>
      </c>
      <c r="AH2454" t="s">
        <v>337</v>
      </c>
      <c r="AI2454" t="s">
        <v>337</v>
      </c>
      <c r="AJ2454">
        <v>0</v>
      </c>
      <c r="AK2454">
        <v>117</v>
      </c>
      <c r="AL2454">
        <v>1</v>
      </c>
      <c r="AM2454">
        <v>100</v>
      </c>
      <c r="AN2454">
        <v>5</v>
      </c>
    </row>
    <row r="2455" spans="1:40" x14ac:dyDescent="0.25">
      <c r="A2455" s="34">
        <v>40751</v>
      </c>
      <c r="B2455" s="220">
        <v>0.3923611111111111</v>
      </c>
      <c r="C2455">
        <v>31.3</v>
      </c>
      <c r="D2455">
        <v>31.3</v>
      </c>
      <c r="E2455">
        <v>31.1</v>
      </c>
      <c r="F2455">
        <v>38</v>
      </c>
      <c r="G2455">
        <v>15.3</v>
      </c>
      <c r="H2455">
        <v>6</v>
      </c>
      <c r="I2455" t="s">
        <v>343</v>
      </c>
      <c r="J2455">
        <v>0.5</v>
      </c>
      <c r="K2455">
        <v>9</v>
      </c>
      <c r="L2455" t="s">
        <v>342</v>
      </c>
      <c r="M2455">
        <v>31.3</v>
      </c>
      <c r="N2455">
        <v>31.3</v>
      </c>
      <c r="O2455">
        <v>31.3</v>
      </c>
      <c r="P2455" t="s">
        <v>337</v>
      </c>
      <c r="Q2455">
        <v>748.8</v>
      </c>
      <c r="R2455">
        <v>0</v>
      </c>
      <c r="S2455">
        <v>0</v>
      </c>
      <c r="T2455">
        <v>382</v>
      </c>
      <c r="U2455">
        <v>2.74</v>
      </c>
      <c r="V2455">
        <v>385</v>
      </c>
      <c r="W2455">
        <v>1.3</v>
      </c>
      <c r="X2455">
        <v>0.05</v>
      </c>
      <c r="Y2455">
        <v>1.4</v>
      </c>
      <c r="Z2455">
        <v>0</v>
      </c>
      <c r="AA2455">
        <v>4.4999999999999998E-2</v>
      </c>
      <c r="AB2455">
        <v>24.5</v>
      </c>
      <c r="AC2455">
        <v>39</v>
      </c>
      <c r="AD2455">
        <v>9.6</v>
      </c>
      <c r="AE2455">
        <v>24</v>
      </c>
      <c r="AF2455">
        <v>7.53</v>
      </c>
      <c r="AG2455">
        <v>7.2099999999999997E-2</v>
      </c>
      <c r="AH2455" t="s">
        <v>337</v>
      </c>
      <c r="AI2455" t="s">
        <v>337</v>
      </c>
      <c r="AJ2455">
        <v>0</v>
      </c>
      <c r="AK2455">
        <v>116</v>
      </c>
      <c r="AL2455">
        <v>1</v>
      </c>
      <c r="AM2455">
        <v>100</v>
      </c>
      <c r="AN2455">
        <v>5</v>
      </c>
    </row>
    <row r="2456" spans="1:40" x14ac:dyDescent="0.25">
      <c r="A2456" s="34">
        <v>40751</v>
      </c>
      <c r="B2456" s="220">
        <v>0.39583333333333331</v>
      </c>
      <c r="C2456">
        <v>31.4</v>
      </c>
      <c r="D2456">
        <v>31.4</v>
      </c>
      <c r="E2456">
        <v>31.3</v>
      </c>
      <c r="F2456">
        <v>38</v>
      </c>
      <c r="G2456">
        <v>15.4</v>
      </c>
      <c r="H2456">
        <v>5</v>
      </c>
      <c r="I2456" t="s">
        <v>343</v>
      </c>
      <c r="J2456">
        <v>0.42</v>
      </c>
      <c r="K2456">
        <v>10</v>
      </c>
      <c r="L2456" t="s">
        <v>343</v>
      </c>
      <c r="M2456">
        <v>31.4</v>
      </c>
      <c r="N2456">
        <v>31.4</v>
      </c>
      <c r="O2456">
        <v>31.4</v>
      </c>
      <c r="P2456" t="s">
        <v>337</v>
      </c>
      <c r="Q2456">
        <v>748.8</v>
      </c>
      <c r="R2456">
        <v>0</v>
      </c>
      <c r="S2456">
        <v>0</v>
      </c>
      <c r="T2456">
        <v>397</v>
      </c>
      <c r="U2456">
        <v>2.85</v>
      </c>
      <c r="V2456">
        <v>406</v>
      </c>
      <c r="W2456">
        <v>1.5</v>
      </c>
      <c r="X2456">
        <v>0.05</v>
      </c>
      <c r="Y2456">
        <v>1.5</v>
      </c>
      <c r="Z2456">
        <v>0</v>
      </c>
      <c r="AA2456">
        <v>4.5999999999999999E-2</v>
      </c>
      <c r="AB2456">
        <v>24.6</v>
      </c>
      <c r="AC2456">
        <v>39</v>
      </c>
      <c r="AD2456">
        <v>9.6999999999999993</v>
      </c>
      <c r="AE2456">
        <v>24.1</v>
      </c>
      <c r="AF2456">
        <v>7.52</v>
      </c>
      <c r="AG2456">
        <v>7.2099999999999997E-2</v>
      </c>
      <c r="AH2456" t="s">
        <v>337</v>
      </c>
      <c r="AI2456" t="s">
        <v>337</v>
      </c>
      <c r="AJ2456">
        <v>0</v>
      </c>
      <c r="AK2456">
        <v>116</v>
      </c>
      <c r="AL2456">
        <v>1</v>
      </c>
      <c r="AM2456">
        <v>100</v>
      </c>
      <c r="AN2456">
        <v>5</v>
      </c>
    </row>
    <row r="2457" spans="1:40" x14ac:dyDescent="0.25">
      <c r="A2457" s="34">
        <v>40751</v>
      </c>
      <c r="B2457" s="220">
        <v>0.39930555555555558</v>
      </c>
      <c r="C2457">
        <v>31.7</v>
      </c>
      <c r="D2457">
        <v>31.7</v>
      </c>
      <c r="E2457">
        <v>31.4</v>
      </c>
      <c r="F2457">
        <v>38</v>
      </c>
      <c r="G2457">
        <v>15.7</v>
      </c>
      <c r="H2457">
        <v>5</v>
      </c>
      <c r="I2457" t="s">
        <v>343</v>
      </c>
      <c r="J2457">
        <v>0.42</v>
      </c>
      <c r="K2457">
        <v>7</v>
      </c>
      <c r="L2457" t="s">
        <v>343</v>
      </c>
      <c r="M2457">
        <v>31.7</v>
      </c>
      <c r="N2457">
        <v>31.9</v>
      </c>
      <c r="O2457">
        <v>31.9</v>
      </c>
      <c r="P2457" t="s">
        <v>337</v>
      </c>
      <c r="Q2457">
        <v>748.9</v>
      </c>
      <c r="R2457">
        <v>0</v>
      </c>
      <c r="S2457">
        <v>0</v>
      </c>
      <c r="T2457">
        <v>414</v>
      </c>
      <c r="U2457">
        <v>2.97</v>
      </c>
      <c r="V2457">
        <v>418</v>
      </c>
      <c r="W2457">
        <v>1.6</v>
      </c>
      <c r="X2457">
        <v>0.06</v>
      </c>
      <c r="Y2457">
        <v>1.6</v>
      </c>
      <c r="Z2457">
        <v>0</v>
      </c>
      <c r="AA2457">
        <v>4.5999999999999999E-2</v>
      </c>
      <c r="AB2457">
        <v>24.6</v>
      </c>
      <c r="AC2457">
        <v>39</v>
      </c>
      <c r="AD2457">
        <v>9.6999999999999993</v>
      </c>
      <c r="AE2457">
        <v>24.1</v>
      </c>
      <c r="AF2457">
        <v>7.52</v>
      </c>
      <c r="AG2457">
        <v>7.2099999999999997E-2</v>
      </c>
      <c r="AH2457" t="s">
        <v>337</v>
      </c>
      <c r="AI2457" t="s">
        <v>337</v>
      </c>
      <c r="AJ2457">
        <v>0</v>
      </c>
      <c r="AK2457">
        <v>117</v>
      </c>
      <c r="AL2457">
        <v>1</v>
      </c>
      <c r="AM2457">
        <v>100</v>
      </c>
      <c r="AN2457">
        <v>5</v>
      </c>
    </row>
    <row r="2458" spans="1:40" x14ac:dyDescent="0.25">
      <c r="A2458" s="34">
        <v>40751</v>
      </c>
      <c r="B2458" s="220">
        <v>0.40277777777777773</v>
      </c>
      <c r="C2458">
        <v>31.9</v>
      </c>
      <c r="D2458">
        <v>31.9</v>
      </c>
      <c r="E2458">
        <v>31.7</v>
      </c>
      <c r="F2458">
        <v>37</v>
      </c>
      <c r="G2458">
        <v>15.4</v>
      </c>
      <c r="H2458">
        <v>4</v>
      </c>
      <c r="I2458" t="s">
        <v>343</v>
      </c>
      <c r="J2458">
        <v>0.33</v>
      </c>
      <c r="K2458">
        <v>9</v>
      </c>
      <c r="L2458" t="s">
        <v>344</v>
      </c>
      <c r="M2458">
        <v>31.9</v>
      </c>
      <c r="N2458">
        <v>32.1</v>
      </c>
      <c r="O2458">
        <v>32.1</v>
      </c>
      <c r="P2458" t="s">
        <v>337</v>
      </c>
      <c r="Q2458">
        <v>748.9</v>
      </c>
      <c r="R2458">
        <v>0</v>
      </c>
      <c r="S2458">
        <v>0</v>
      </c>
      <c r="T2458">
        <v>434</v>
      </c>
      <c r="U2458">
        <v>3.11</v>
      </c>
      <c r="V2458">
        <v>439</v>
      </c>
      <c r="W2458">
        <v>1.7</v>
      </c>
      <c r="X2458">
        <v>0.06</v>
      </c>
      <c r="Y2458">
        <v>1.7</v>
      </c>
      <c r="Z2458">
        <v>0</v>
      </c>
      <c r="AA2458">
        <v>4.7E-2</v>
      </c>
      <c r="AB2458">
        <v>24.6</v>
      </c>
      <c r="AC2458">
        <v>39</v>
      </c>
      <c r="AD2458">
        <v>9.6999999999999993</v>
      </c>
      <c r="AE2458">
        <v>24.1</v>
      </c>
      <c r="AF2458">
        <v>7.52</v>
      </c>
      <c r="AG2458">
        <v>7.2099999999999997E-2</v>
      </c>
      <c r="AH2458" t="s">
        <v>337</v>
      </c>
      <c r="AI2458" t="s">
        <v>337</v>
      </c>
      <c r="AJ2458">
        <v>0</v>
      </c>
      <c r="AK2458">
        <v>117</v>
      </c>
      <c r="AL2458">
        <v>1</v>
      </c>
      <c r="AM2458">
        <v>100</v>
      </c>
      <c r="AN2458">
        <v>5</v>
      </c>
    </row>
    <row r="2459" spans="1:40" x14ac:dyDescent="0.25">
      <c r="A2459" s="34">
        <v>40751</v>
      </c>
      <c r="B2459" s="220">
        <v>0.40625</v>
      </c>
      <c r="C2459">
        <v>32.299999999999997</v>
      </c>
      <c r="D2459">
        <v>32.299999999999997</v>
      </c>
      <c r="E2459">
        <v>31.9</v>
      </c>
      <c r="F2459">
        <v>36</v>
      </c>
      <c r="G2459">
        <v>15.3</v>
      </c>
      <c r="H2459">
        <v>4</v>
      </c>
      <c r="I2459" t="s">
        <v>343</v>
      </c>
      <c r="J2459">
        <v>0.33</v>
      </c>
      <c r="K2459">
        <v>7</v>
      </c>
      <c r="L2459" t="s">
        <v>344</v>
      </c>
      <c r="M2459">
        <v>32.299999999999997</v>
      </c>
      <c r="N2459">
        <v>32.4</v>
      </c>
      <c r="O2459">
        <v>32.4</v>
      </c>
      <c r="P2459" t="s">
        <v>337</v>
      </c>
      <c r="Q2459">
        <v>748.8</v>
      </c>
      <c r="R2459">
        <v>0</v>
      </c>
      <c r="S2459">
        <v>0</v>
      </c>
      <c r="T2459">
        <v>439</v>
      </c>
      <c r="U2459">
        <v>3.15</v>
      </c>
      <c r="V2459">
        <v>445</v>
      </c>
      <c r="W2459">
        <v>1.8</v>
      </c>
      <c r="X2459">
        <v>0.06</v>
      </c>
      <c r="Y2459">
        <v>1.9</v>
      </c>
      <c r="Z2459">
        <v>0</v>
      </c>
      <c r="AA2459">
        <v>4.8000000000000001E-2</v>
      </c>
      <c r="AB2459">
        <v>24.6</v>
      </c>
      <c r="AC2459">
        <v>38</v>
      </c>
      <c r="AD2459">
        <v>9.3000000000000007</v>
      </c>
      <c r="AE2459">
        <v>24.1</v>
      </c>
      <c r="AF2459">
        <v>7.32</v>
      </c>
      <c r="AG2459">
        <v>7.2099999999999997E-2</v>
      </c>
      <c r="AH2459" t="s">
        <v>337</v>
      </c>
      <c r="AI2459" t="s">
        <v>337</v>
      </c>
      <c r="AJ2459">
        <v>0</v>
      </c>
      <c r="AK2459">
        <v>117</v>
      </c>
      <c r="AL2459">
        <v>1</v>
      </c>
      <c r="AM2459">
        <v>100</v>
      </c>
      <c r="AN2459">
        <v>5</v>
      </c>
    </row>
    <row r="2460" spans="1:40" x14ac:dyDescent="0.25">
      <c r="A2460" s="34">
        <v>40751</v>
      </c>
      <c r="B2460" s="220">
        <v>0.40972222222222227</v>
      </c>
      <c r="C2460">
        <v>32.4</v>
      </c>
      <c r="D2460">
        <v>32.4</v>
      </c>
      <c r="E2460">
        <v>32.299999999999997</v>
      </c>
      <c r="F2460">
        <v>36</v>
      </c>
      <c r="G2460">
        <v>15.4</v>
      </c>
      <c r="H2460">
        <v>5</v>
      </c>
      <c r="I2460" t="s">
        <v>343</v>
      </c>
      <c r="J2460">
        <v>0.42</v>
      </c>
      <c r="K2460">
        <v>8</v>
      </c>
      <c r="L2460" t="s">
        <v>343</v>
      </c>
      <c r="M2460">
        <v>32.4</v>
      </c>
      <c r="N2460">
        <v>32.6</v>
      </c>
      <c r="O2460">
        <v>32.6</v>
      </c>
      <c r="P2460" t="s">
        <v>337</v>
      </c>
      <c r="Q2460">
        <v>748.8</v>
      </c>
      <c r="R2460">
        <v>0</v>
      </c>
      <c r="S2460">
        <v>0</v>
      </c>
      <c r="T2460">
        <v>461</v>
      </c>
      <c r="U2460">
        <v>3.3</v>
      </c>
      <c r="V2460">
        <v>468</v>
      </c>
      <c r="W2460">
        <v>2</v>
      </c>
      <c r="X2460">
        <v>7.0000000000000007E-2</v>
      </c>
      <c r="Y2460">
        <v>2</v>
      </c>
      <c r="Z2460">
        <v>0</v>
      </c>
      <c r="AA2460">
        <v>4.9000000000000002E-2</v>
      </c>
      <c r="AB2460">
        <v>24.6</v>
      </c>
      <c r="AC2460">
        <v>38</v>
      </c>
      <c r="AD2460">
        <v>9.3000000000000007</v>
      </c>
      <c r="AE2460">
        <v>24.1</v>
      </c>
      <c r="AF2460">
        <v>7.32</v>
      </c>
      <c r="AG2460">
        <v>7.2099999999999997E-2</v>
      </c>
      <c r="AH2460" t="s">
        <v>337</v>
      </c>
      <c r="AI2460" t="s">
        <v>337</v>
      </c>
      <c r="AJ2460">
        <v>0</v>
      </c>
      <c r="AK2460">
        <v>115</v>
      </c>
      <c r="AL2460">
        <v>1</v>
      </c>
      <c r="AM2460">
        <v>100</v>
      </c>
      <c r="AN2460">
        <v>5</v>
      </c>
    </row>
    <row r="2461" spans="1:40" x14ac:dyDescent="0.25">
      <c r="A2461" s="34">
        <v>40751</v>
      </c>
      <c r="B2461" s="220">
        <v>0.41319444444444442</v>
      </c>
      <c r="C2461">
        <v>32.5</v>
      </c>
      <c r="D2461">
        <v>32.5</v>
      </c>
      <c r="E2461">
        <v>32.4</v>
      </c>
      <c r="F2461">
        <v>36</v>
      </c>
      <c r="G2461">
        <v>15.5</v>
      </c>
      <c r="H2461">
        <v>4</v>
      </c>
      <c r="I2461" t="s">
        <v>342</v>
      </c>
      <c r="J2461">
        <v>0.33</v>
      </c>
      <c r="K2461">
        <v>8</v>
      </c>
      <c r="L2461" t="s">
        <v>343</v>
      </c>
      <c r="M2461">
        <v>32.5</v>
      </c>
      <c r="N2461">
        <v>32.700000000000003</v>
      </c>
      <c r="O2461">
        <v>32.700000000000003</v>
      </c>
      <c r="P2461" t="s">
        <v>337</v>
      </c>
      <c r="Q2461">
        <v>748.8</v>
      </c>
      <c r="R2461">
        <v>0</v>
      </c>
      <c r="S2461">
        <v>0</v>
      </c>
      <c r="T2461">
        <v>477</v>
      </c>
      <c r="U2461">
        <v>3.42</v>
      </c>
      <c r="V2461">
        <v>487</v>
      </c>
      <c r="W2461">
        <v>2.1</v>
      </c>
      <c r="X2461">
        <v>7.0000000000000007E-2</v>
      </c>
      <c r="Y2461">
        <v>2.2000000000000002</v>
      </c>
      <c r="Z2461">
        <v>0</v>
      </c>
      <c r="AA2461">
        <v>4.9000000000000002E-2</v>
      </c>
      <c r="AB2461">
        <v>24.7</v>
      </c>
      <c r="AC2461">
        <v>38</v>
      </c>
      <c r="AD2461">
        <v>9.4</v>
      </c>
      <c r="AE2461">
        <v>24.1</v>
      </c>
      <c r="AF2461">
        <v>7.32</v>
      </c>
      <c r="AG2461">
        <v>7.2099999999999997E-2</v>
      </c>
      <c r="AH2461" t="s">
        <v>337</v>
      </c>
      <c r="AI2461" t="s">
        <v>337</v>
      </c>
      <c r="AJ2461">
        <v>0</v>
      </c>
      <c r="AK2461">
        <v>118</v>
      </c>
      <c r="AL2461">
        <v>1</v>
      </c>
      <c r="AM2461">
        <v>100</v>
      </c>
      <c r="AN2461">
        <v>5</v>
      </c>
    </row>
    <row r="2462" spans="1:40" x14ac:dyDescent="0.25">
      <c r="A2462" s="34">
        <v>40751</v>
      </c>
      <c r="B2462" s="220">
        <v>0.41666666666666669</v>
      </c>
      <c r="C2462">
        <v>32.700000000000003</v>
      </c>
      <c r="D2462">
        <v>32.700000000000003</v>
      </c>
      <c r="E2462">
        <v>32.5</v>
      </c>
      <c r="F2462">
        <v>35</v>
      </c>
      <c r="G2462">
        <v>15.3</v>
      </c>
      <c r="H2462">
        <v>3</v>
      </c>
      <c r="I2462" t="s">
        <v>343</v>
      </c>
      <c r="J2462">
        <v>0.25</v>
      </c>
      <c r="K2462">
        <v>6</v>
      </c>
      <c r="L2462" t="s">
        <v>343</v>
      </c>
      <c r="M2462">
        <v>32.700000000000003</v>
      </c>
      <c r="N2462">
        <v>32.799999999999997</v>
      </c>
      <c r="O2462">
        <v>32.799999999999997</v>
      </c>
      <c r="P2462" t="s">
        <v>337</v>
      </c>
      <c r="Q2462">
        <v>748.8</v>
      </c>
      <c r="R2462">
        <v>0</v>
      </c>
      <c r="S2462">
        <v>0</v>
      </c>
      <c r="T2462">
        <v>496</v>
      </c>
      <c r="U2462">
        <v>3.56</v>
      </c>
      <c r="V2462">
        <v>501</v>
      </c>
      <c r="W2462">
        <v>2.2000000000000002</v>
      </c>
      <c r="X2462">
        <v>0.08</v>
      </c>
      <c r="Y2462">
        <v>2.2999999999999998</v>
      </c>
      <c r="Z2462">
        <v>0</v>
      </c>
      <c r="AA2462">
        <v>0.05</v>
      </c>
      <c r="AB2462">
        <v>24.7</v>
      </c>
      <c r="AC2462">
        <v>38</v>
      </c>
      <c r="AD2462">
        <v>9.4</v>
      </c>
      <c r="AE2462">
        <v>24.1</v>
      </c>
      <c r="AF2462">
        <v>7.32</v>
      </c>
      <c r="AG2462">
        <v>7.2099999999999997E-2</v>
      </c>
      <c r="AH2462" t="s">
        <v>337</v>
      </c>
      <c r="AI2462" t="s">
        <v>337</v>
      </c>
      <c r="AJ2462">
        <v>1.4E-2</v>
      </c>
      <c r="AK2462">
        <v>117</v>
      </c>
      <c r="AL2462">
        <v>1</v>
      </c>
      <c r="AM2462">
        <v>100</v>
      </c>
      <c r="AN2462">
        <v>5</v>
      </c>
    </row>
    <row r="2463" spans="1:40" x14ac:dyDescent="0.25">
      <c r="A2463" s="34">
        <v>40751</v>
      </c>
      <c r="B2463" s="220">
        <v>0.4201388888888889</v>
      </c>
      <c r="C2463">
        <v>32.9</v>
      </c>
      <c r="D2463">
        <v>32.9</v>
      </c>
      <c r="E2463">
        <v>32.700000000000003</v>
      </c>
      <c r="F2463">
        <v>35</v>
      </c>
      <c r="G2463">
        <v>15.4</v>
      </c>
      <c r="H2463">
        <v>4</v>
      </c>
      <c r="I2463" t="s">
        <v>343</v>
      </c>
      <c r="J2463">
        <v>0.33</v>
      </c>
      <c r="K2463">
        <v>8</v>
      </c>
      <c r="L2463" t="s">
        <v>343</v>
      </c>
      <c r="M2463">
        <v>32.9</v>
      </c>
      <c r="N2463">
        <v>33.1</v>
      </c>
      <c r="O2463">
        <v>33.1</v>
      </c>
      <c r="P2463" t="s">
        <v>337</v>
      </c>
      <c r="Q2463">
        <v>748.8</v>
      </c>
      <c r="R2463">
        <v>0</v>
      </c>
      <c r="S2463">
        <v>0</v>
      </c>
      <c r="T2463">
        <v>512</v>
      </c>
      <c r="U2463">
        <v>3.67</v>
      </c>
      <c r="V2463">
        <v>515</v>
      </c>
      <c r="W2463">
        <v>2.4</v>
      </c>
      <c r="X2463">
        <v>0.09</v>
      </c>
      <c r="Y2463">
        <v>2.4</v>
      </c>
      <c r="Z2463">
        <v>0</v>
      </c>
      <c r="AA2463">
        <v>5.0999999999999997E-2</v>
      </c>
      <c r="AB2463">
        <v>24.8</v>
      </c>
      <c r="AC2463">
        <v>38</v>
      </c>
      <c r="AD2463">
        <v>9.5</v>
      </c>
      <c r="AE2463">
        <v>24.3</v>
      </c>
      <c r="AF2463">
        <v>7.32</v>
      </c>
      <c r="AG2463">
        <v>7.1999999999999995E-2</v>
      </c>
      <c r="AH2463" t="s">
        <v>337</v>
      </c>
      <c r="AI2463" t="s">
        <v>337</v>
      </c>
      <c r="AJ2463">
        <v>0</v>
      </c>
      <c r="AK2463">
        <v>116</v>
      </c>
      <c r="AL2463">
        <v>1</v>
      </c>
      <c r="AM2463">
        <v>100</v>
      </c>
      <c r="AN2463">
        <v>5</v>
      </c>
    </row>
    <row r="2464" spans="1:40" x14ac:dyDescent="0.25">
      <c r="A2464" s="34">
        <v>40751</v>
      </c>
      <c r="B2464" s="220">
        <v>0.4236111111111111</v>
      </c>
      <c r="C2464">
        <v>33.1</v>
      </c>
      <c r="D2464">
        <v>33.1</v>
      </c>
      <c r="E2464">
        <v>32.9</v>
      </c>
      <c r="F2464">
        <v>34</v>
      </c>
      <c r="G2464">
        <v>15.1</v>
      </c>
      <c r="H2464">
        <v>5</v>
      </c>
      <c r="I2464" t="s">
        <v>343</v>
      </c>
      <c r="J2464">
        <v>0.42</v>
      </c>
      <c r="K2464">
        <v>8</v>
      </c>
      <c r="L2464" t="s">
        <v>343</v>
      </c>
      <c r="M2464">
        <v>33.1</v>
      </c>
      <c r="N2464">
        <v>33.200000000000003</v>
      </c>
      <c r="O2464">
        <v>33.200000000000003</v>
      </c>
      <c r="P2464" t="s">
        <v>337</v>
      </c>
      <c r="Q2464">
        <v>748.7</v>
      </c>
      <c r="R2464">
        <v>0</v>
      </c>
      <c r="S2464">
        <v>0</v>
      </c>
      <c r="T2464">
        <v>524</v>
      </c>
      <c r="U2464">
        <v>3.76</v>
      </c>
      <c r="V2464">
        <v>529</v>
      </c>
      <c r="W2464">
        <v>2.5</v>
      </c>
      <c r="X2464">
        <v>0.09</v>
      </c>
      <c r="Y2464">
        <v>2.6</v>
      </c>
      <c r="Z2464">
        <v>0</v>
      </c>
      <c r="AA2464">
        <v>5.0999999999999997E-2</v>
      </c>
      <c r="AB2464">
        <v>25</v>
      </c>
      <c r="AC2464">
        <v>38</v>
      </c>
      <c r="AD2464">
        <v>9.6999999999999993</v>
      </c>
      <c r="AE2464">
        <v>24.5</v>
      </c>
      <c r="AF2464">
        <v>7.31</v>
      </c>
      <c r="AG2464">
        <v>7.1999999999999995E-2</v>
      </c>
      <c r="AH2464" t="s">
        <v>337</v>
      </c>
      <c r="AI2464" t="s">
        <v>337</v>
      </c>
      <c r="AJ2464">
        <v>0</v>
      </c>
      <c r="AK2464">
        <v>117</v>
      </c>
      <c r="AL2464">
        <v>1</v>
      </c>
      <c r="AM2464">
        <v>100</v>
      </c>
      <c r="AN2464">
        <v>5</v>
      </c>
    </row>
    <row r="2465" spans="1:40" x14ac:dyDescent="0.25">
      <c r="A2465" s="34">
        <v>40751</v>
      </c>
      <c r="B2465" s="220">
        <v>0.42708333333333331</v>
      </c>
      <c r="C2465">
        <v>33.4</v>
      </c>
      <c r="D2465">
        <v>33.4</v>
      </c>
      <c r="E2465">
        <v>33.1</v>
      </c>
      <c r="F2465">
        <v>34</v>
      </c>
      <c r="G2465">
        <v>15.4</v>
      </c>
      <c r="H2465">
        <v>3</v>
      </c>
      <c r="I2465" t="s">
        <v>344</v>
      </c>
      <c r="J2465">
        <v>0.25</v>
      </c>
      <c r="K2465">
        <v>9</v>
      </c>
      <c r="L2465" t="s">
        <v>343</v>
      </c>
      <c r="M2465">
        <v>33.4</v>
      </c>
      <c r="N2465">
        <v>33.700000000000003</v>
      </c>
      <c r="O2465">
        <v>33.700000000000003</v>
      </c>
      <c r="P2465" t="s">
        <v>337</v>
      </c>
      <c r="Q2465">
        <v>748.6</v>
      </c>
      <c r="R2465">
        <v>0</v>
      </c>
      <c r="S2465">
        <v>0</v>
      </c>
      <c r="T2465">
        <v>534</v>
      </c>
      <c r="U2465">
        <v>3.83</v>
      </c>
      <c r="V2465">
        <v>536</v>
      </c>
      <c r="W2465">
        <v>2.7</v>
      </c>
      <c r="X2465">
        <v>0.1</v>
      </c>
      <c r="Y2465">
        <v>2.7</v>
      </c>
      <c r="Z2465">
        <v>0</v>
      </c>
      <c r="AA2465">
        <v>5.1999999999999998E-2</v>
      </c>
      <c r="AB2465">
        <v>25.1</v>
      </c>
      <c r="AC2465">
        <v>38</v>
      </c>
      <c r="AD2465">
        <v>9.8000000000000007</v>
      </c>
      <c r="AE2465">
        <v>24.6</v>
      </c>
      <c r="AF2465">
        <v>7.31</v>
      </c>
      <c r="AG2465">
        <v>7.1900000000000006E-2</v>
      </c>
      <c r="AH2465" t="s">
        <v>337</v>
      </c>
      <c r="AI2465" t="s">
        <v>337</v>
      </c>
      <c r="AJ2465">
        <v>0</v>
      </c>
      <c r="AK2465">
        <v>117</v>
      </c>
      <c r="AL2465">
        <v>1</v>
      </c>
      <c r="AM2465">
        <v>100</v>
      </c>
      <c r="AN2465">
        <v>5</v>
      </c>
    </row>
    <row r="2466" spans="1:40" x14ac:dyDescent="0.25">
      <c r="A2466" s="34">
        <v>40751</v>
      </c>
      <c r="B2466" s="220">
        <v>0.43055555555555558</v>
      </c>
      <c r="C2466">
        <v>33.6</v>
      </c>
      <c r="D2466">
        <v>33.700000000000003</v>
      </c>
      <c r="E2466">
        <v>33.4</v>
      </c>
      <c r="F2466">
        <v>33</v>
      </c>
      <c r="G2466">
        <v>15.1</v>
      </c>
      <c r="H2466">
        <v>4</v>
      </c>
      <c r="I2466" t="s">
        <v>342</v>
      </c>
      <c r="J2466">
        <v>0.33</v>
      </c>
      <c r="K2466">
        <v>9</v>
      </c>
      <c r="L2466" t="s">
        <v>343</v>
      </c>
      <c r="M2466">
        <v>33.6</v>
      </c>
      <c r="N2466">
        <v>33.799999999999997</v>
      </c>
      <c r="O2466">
        <v>33.799999999999997</v>
      </c>
      <c r="P2466" t="s">
        <v>337</v>
      </c>
      <c r="Q2466">
        <v>748.5</v>
      </c>
      <c r="R2466">
        <v>0</v>
      </c>
      <c r="S2466">
        <v>0</v>
      </c>
      <c r="T2466">
        <v>537</v>
      </c>
      <c r="U2466">
        <v>3.85</v>
      </c>
      <c r="V2466">
        <v>547</v>
      </c>
      <c r="W2466">
        <v>2.8</v>
      </c>
      <c r="X2466">
        <v>0.1</v>
      </c>
      <c r="Y2466">
        <v>2.9</v>
      </c>
      <c r="Z2466">
        <v>0</v>
      </c>
      <c r="AA2466">
        <v>5.2999999999999999E-2</v>
      </c>
      <c r="AB2466">
        <v>25.2</v>
      </c>
      <c r="AC2466">
        <v>38</v>
      </c>
      <c r="AD2466">
        <v>9.8000000000000007</v>
      </c>
      <c r="AE2466">
        <v>24.7</v>
      </c>
      <c r="AF2466">
        <v>7.3</v>
      </c>
      <c r="AG2466">
        <v>7.1900000000000006E-2</v>
      </c>
      <c r="AH2466" t="s">
        <v>337</v>
      </c>
      <c r="AI2466" t="s">
        <v>337</v>
      </c>
      <c r="AJ2466">
        <v>0</v>
      </c>
      <c r="AK2466">
        <v>117</v>
      </c>
      <c r="AL2466">
        <v>1</v>
      </c>
      <c r="AM2466">
        <v>100</v>
      </c>
      <c r="AN2466">
        <v>5</v>
      </c>
    </row>
    <row r="2467" spans="1:40" x14ac:dyDescent="0.25">
      <c r="A2467" s="34">
        <v>40751</v>
      </c>
      <c r="B2467" s="220">
        <v>0.43402777777777773</v>
      </c>
      <c r="C2467">
        <v>33.700000000000003</v>
      </c>
      <c r="D2467">
        <v>33.700000000000003</v>
      </c>
      <c r="E2467">
        <v>33.6</v>
      </c>
      <c r="F2467">
        <v>33</v>
      </c>
      <c r="G2467">
        <v>15.2</v>
      </c>
      <c r="H2467">
        <v>2</v>
      </c>
      <c r="I2467" t="s">
        <v>342</v>
      </c>
      <c r="J2467">
        <v>0.17</v>
      </c>
      <c r="K2467">
        <v>5</v>
      </c>
      <c r="L2467" t="s">
        <v>342</v>
      </c>
      <c r="M2467">
        <v>33.700000000000003</v>
      </c>
      <c r="N2467">
        <v>33.799999999999997</v>
      </c>
      <c r="O2467">
        <v>33.799999999999997</v>
      </c>
      <c r="P2467" t="s">
        <v>337</v>
      </c>
      <c r="Q2467">
        <v>748.5</v>
      </c>
      <c r="R2467">
        <v>0</v>
      </c>
      <c r="S2467">
        <v>0</v>
      </c>
      <c r="T2467">
        <v>558</v>
      </c>
      <c r="U2467">
        <v>4</v>
      </c>
      <c r="V2467">
        <v>561</v>
      </c>
      <c r="W2467">
        <v>3</v>
      </c>
      <c r="X2467">
        <v>0.11</v>
      </c>
      <c r="Y2467">
        <v>3</v>
      </c>
      <c r="Z2467">
        <v>0</v>
      </c>
      <c r="AA2467">
        <v>5.2999999999999999E-2</v>
      </c>
      <c r="AB2467">
        <v>25.3</v>
      </c>
      <c r="AC2467">
        <v>38</v>
      </c>
      <c r="AD2467">
        <v>9.9</v>
      </c>
      <c r="AE2467">
        <v>24.7</v>
      </c>
      <c r="AF2467">
        <v>7.3</v>
      </c>
      <c r="AG2467">
        <v>7.1900000000000006E-2</v>
      </c>
      <c r="AH2467" t="s">
        <v>337</v>
      </c>
      <c r="AI2467" t="s">
        <v>337</v>
      </c>
      <c r="AJ2467">
        <v>0</v>
      </c>
      <c r="AK2467">
        <v>117</v>
      </c>
      <c r="AL2467">
        <v>1</v>
      </c>
      <c r="AM2467">
        <v>100</v>
      </c>
      <c r="AN2467">
        <v>5</v>
      </c>
    </row>
    <row r="2468" spans="1:40" x14ac:dyDescent="0.25">
      <c r="A2468" s="34">
        <v>40751</v>
      </c>
      <c r="B2468" s="220">
        <v>0.4375</v>
      </c>
      <c r="C2468">
        <v>33.9</v>
      </c>
      <c r="D2468">
        <v>33.9</v>
      </c>
      <c r="E2468">
        <v>33.700000000000003</v>
      </c>
      <c r="F2468">
        <v>33</v>
      </c>
      <c r="G2468">
        <v>15.4</v>
      </c>
      <c r="H2468">
        <v>2</v>
      </c>
      <c r="I2468" t="s">
        <v>343</v>
      </c>
      <c r="J2468">
        <v>0.17</v>
      </c>
      <c r="K2468">
        <v>5</v>
      </c>
      <c r="L2468" t="s">
        <v>346</v>
      </c>
      <c r="M2468">
        <v>33.9</v>
      </c>
      <c r="N2468">
        <v>34.200000000000003</v>
      </c>
      <c r="O2468">
        <v>34.200000000000003</v>
      </c>
      <c r="P2468" t="s">
        <v>337</v>
      </c>
      <c r="Q2468">
        <v>748.4</v>
      </c>
      <c r="R2468">
        <v>0</v>
      </c>
      <c r="S2468">
        <v>0</v>
      </c>
      <c r="T2468">
        <v>567</v>
      </c>
      <c r="U2468">
        <v>4.0599999999999996</v>
      </c>
      <c r="V2468">
        <v>577</v>
      </c>
      <c r="W2468">
        <v>3.1</v>
      </c>
      <c r="X2468">
        <v>0.11</v>
      </c>
      <c r="Y2468">
        <v>3.2</v>
      </c>
      <c r="Z2468">
        <v>0</v>
      </c>
      <c r="AA2468">
        <v>5.3999999999999999E-2</v>
      </c>
      <c r="AB2468">
        <v>25.4</v>
      </c>
      <c r="AC2468">
        <v>38</v>
      </c>
      <c r="AD2468">
        <v>10</v>
      </c>
      <c r="AE2468">
        <v>24.8</v>
      </c>
      <c r="AF2468">
        <v>7.3</v>
      </c>
      <c r="AG2468">
        <v>7.1800000000000003E-2</v>
      </c>
      <c r="AH2468" t="s">
        <v>337</v>
      </c>
      <c r="AI2468" t="s">
        <v>337</v>
      </c>
      <c r="AJ2468">
        <v>0</v>
      </c>
      <c r="AK2468">
        <v>117</v>
      </c>
      <c r="AL2468">
        <v>1</v>
      </c>
      <c r="AM2468">
        <v>100</v>
      </c>
      <c r="AN2468">
        <v>5</v>
      </c>
    </row>
    <row r="2469" spans="1:40" x14ac:dyDescent="0.25">
      <c r="A2469" s="34">
        <v>40751</v>
      </c>
      <c r="B2469" s="220">
        <v>0.44097222222222227</v>
      </c>
      <c r="C2469">
        <v>34.1</v>
      </c>
      <c r="D2469">
        <v>34.1</v>
      </c>
      <c r="E2469">
        <v>33.9</v>
      </c>
      <c r="F2469">
        <v>32</v>
      </c>
      <c r="G2469">
        <v>15</v>
      </c>
      <c r="H2469">
        <v>3</v>
      </c>
      <c r="I2469" t="s">
        <v>342</v>
      </c>
      <c r="J2469">
        <v>0.25</v>
      </c>
      <c r="K2469">
        <v>7</v>
      </c>
      <c r="L2469" t="s">
        <v>342</v>
      </c>
      <c r="M2469">
        <v>34.1</v>
      </c>
      <c r="N2469">
        <v>34.200000000000003</v>
      </c>
      <c r="O2469">
        <v>34.200000000000003</v>
      </c>
      <c r="P2469" t="s">
        <v>337</v>
      </c>
      <c r="Q2469">
        <v>748.4</v>
      </c>
      <c r="R2469">
        <v>0</v>
      </c>
      <c r="S2469">
        <v>0</v>
      </c>
      <c r="T2469">
        <v>598</v>
      </c>
      <c r="U2469">
        <v>4.29</v>
      </c>
      <c r="V2469">
        <v>608</v>
      </c>
      <c r="W2469">
        <v>3.3</v>
      </c>
      <c r="X2469">
        <v>0.12</v>
      </c>
      <c r="Y2469">
        <v>3.4</v>
      </c>
      <c r="Z2469">
        <v>0</v>
      </c>
      <c r="AA2469">
        <v>5.5E-2</v>
      </c>
      <c r="AB2469">
        <v>25.4</v>
      </c>
      <c r="AC2469">
        <v>38</v>
      </c>
      <c r="AD2469">
        <v>10</v>
      </c>
      <c r="AE2469">
        <v>24.8</v>
      </c>
      <c r="AF2469">
        <v>7.3</v>
      </c>
      <c r="AG2469">
        <v>7.1800000000000003E-2</v>
      </c>
      <c r="AH2469" t="s">
        <v>337</v>
      </c>
      <c r="AI2469" t="s">
        <v>337</v>
      </c>
      <c r="AJ2469">
        <v>0</v>
      </c>
      <c r="AK2469">
        <v>117</v>
      </c>
      <c r="AL2469">
        <v>1</v>
      </c>
      <c r="AM2469">
        <v>100</v>
      </c>
      <c r="AN2469">
        <v>5</v>
      </c>
    </row>
    <row r="2470" spans="1:40" x14ac:dyDescent="0.25">
      <c r="A2470" s="34">
        <v>40751</v>
      </c>
      <c r="B2470" s="220">
        <v>0.44444444444444442</v>
      </c>
      <c r="C2470">
        <v>34.4</v>
      </c>
      <c r="D2470">
        <v>34.4</v>
      </c>
      <c r="E2470">
        <v>34.1</v>
      </c>
      <c r="F2470">
        <v>31</v>
      </c>
      <c r="G2470">
        <v>14.8</v>
      </c>
      <c r="H2470">
        <v>1</v>
      </c>
      <c r="I2470" t="s">
        <v>342</v>
      </c>
      <c r="J2470">
        <v>0.08</v>
      </c>
      <c r="K2470">
        <v>5</v>
      </c>
      <c r="L2470" t="s">
        <v>351</v>
      </c>
      <c r="M2470">
        <v>34.4</v>
      </c>
      <c r="N2470">
        <v>34.5</v>
      </c>
      <c r="O2470">
        <v>34.5</v>
      </c>
      <c r="P2470" t="s">
        <v>337</v>
      </c>
      <c r="Q2470">
        <v>748.4</v>
      </c>
      <c r="R2470">
        <v>0</v>
      </c>
      <c r="S2470">
        <v>0</v>
      </c>
      <c r="T2470">
        <v>616</v>
      </c>
      <c r="U2470">
        <v>4.42</v>
      </c>
      <c r="V2470">
        <v>624</v>
      </c>
      <c r="W2470">
        <v>3.5</v>
      </c>
      <c r="X2470">
        <v>0.13</v>
      </c>
      <c r="Y2470">
        <v>3.6</v>
      </c>
      <c r="Z2470">
        <v>0</v>
      </c>
      <c r="AA2470">
        <v>5.6000000000000001E-2</v>
      </c>
      <c r="AB2470">
        <v>25.4</v>
      </c>
      <c r="AC2470">
        <v>37</v>
      </c>
      <c r="AD2470">
        <v>9.6</v>
      </c>
      <c r="AE2470">
        <v>24.8</v>
      </c>
      <c r="AF2470">
        <v>7.2</v>
      </c>
      <c r="AG2470">
        <v>7.1900000000000006E-2</v>
      </c>
      <c r="AH2470" t="s">
        <v>337</v>
      </c>
      <c r="AI2470" t="s">
        <v>337</v>
      </c>
      <c r="AJ2470">
        <v>0</v>
      </c>
      <c r="AK2470">
        <v>117</v>
      </c>
      <c r="AL2470">
        <v>1</v>
      </c>
      <c r="AM2470">
        <v>100</v>
      </c>
      <c r="AN2470">
        <v>5</v>
      </c>
    </row>
    <row r="2471" spans="1:40" x14ac:dyDescent="0.25">
      <c r="A2471" s="34">
        <v>40751</v>
      </c>
      <c r="B2471" s="220">
        <v>0.44791666666666669</v>
      </c>
      <c r="C2471">
        <v>34.6</v>
      </c>
      <c r="D2471">
        <v>34.6</v>
      </c>
      <c r="E2471">
        <v>34.4</v>
      </c>
      <c r="F2471">
        <v>31</v>
      </c>
      <c r="G2471">
        <v>15</v>
      </c>
      <c r="H2471">
        <v>4</v>
      </c>
      <c r="I2471" t="s">
        <v>342</v>
      </c>
      <c r="J2471">
        <v>0.33</v>
      </c>
      <c r="K2471">
        <v>9</v>
      </c>
      <c r="L2471" t="s">
        <v>344</v>
      </c>
      <c r="M2471">
        <v>34.6</v>
      </c>
      <c r="N2471">
        <v>34.799999999999997</v>
      </c>
      <c r="O2471">
        <v>34.799999999999997</v>
      </c>
      <c r="P2471" t="s">
        <v>337</v>
      </c>
      <c r="Q2471">
        <v>748.3</v>
      </c>
      <c r="R2471">
        <v>0</v>
      </c>
      <c r="S2471">
        <v>0</v>
      </c>
      <c r="T2471">
        <v>630</v>
      </c>
      <c r="U2471">
        <v>4.5199999999999996</v>
      </c>
      <c r="V2471">
        <v>635</v>
      </c>
      <c r="W2471">
        <v>3.7</v>
      </c>
      <c r="X2471">
        <v>0.13</v>
      </c>
      <c r="Y2471">
        <v>3.8</v>
      </c>
      <c r="Z2471">
        <v>0</v>
      </c>
      <c r="AA2471">
        <v>5.6000000000000001E-2</v>
      </c>
      <c r="AB2471">
        <v>25.5</v>
      </c>
      <c r="AC2471">
        <v>37</v>
      </c>
      <c r="AD2471">
        <v>9.6999999999999993</v>
      </c>
      <c r="AE2471">
        <v>24.9</v>
      </c>
      <c r="AF2471">
        <v>7.19</v>
      </c>
      <c r="AG2471">
        <v>7.1800000000000003E-2</v>
      </c>
      <c r="AH2471" t="s">
        <v>337</v>
      </c>
      <c r="AI2471" t="s">
        <v>337</v>
      </c>
      <c r="AJ2471">
        <v>0</v>
      </c>
      <c r="AK2471">
        <v>117</v>
      </c>
      <c r="AL2471">
        <v>1</v>
      </c>
      <c r="AM2471">
        <v>100</v>
      </c>
      <c r="AN2471">
        <v>5</v>
      </c>
    </row>
    <row r="2472" spans="1:40" x14ac:dyDescent="0.25">
      <c r="A2472" s="34">
        <v>40751</v>
      </c>
      <c r="B2472" s="220">
        <v>0.4513888888888889</v>
      </c>
      <c r="C2472">
        <v>34.6</v>
      </c>
      <c r="D2472">
        <v>34.6</v>
      </c>
      <c r="E2472">
        <v>34.5</v>
      </c>
      <c r="F2472">
        <v>31</v>
      </c>
      <c r="G2472">
        <v>15</v>
      </c>
      <c r="H2472">
        <v>3</v>
      </c>
      <c r="I2472" t="s">
        <v>345</v>
      </c>
      <c r="J2472">
        <v>0.25</v>
      </c>
      <c r="K2472">
        <v>5</v>
      </c>
      <c r="L2472" t="s">
        <v>345</v>
      </c>
      <c r="M2472">
        <v>34.6</v>
      </c>
      <c r="N2472">
        <v>34.799999999999997</v>
      </c>
      <c r="O2472">
        <v>34.799999999999997</v>
      </c>
      <c r="P2472" t="s">
        <v>337</v>
      </c>
      <c r="Q2472">
        <v>748.4</v>
      </c>
      <c r="R2472">
        <v>0</v>
      </c>
      <c r="S2472">
        <v>0</v>
      </c>
      <c r="T2472">
        <v>644</v>
      </c>
      <c r="U2472">
        <v>4.62</v>
      </c>
      <c r="V2472">
        <v>652</v>
      </c>
      <c r="W2472">
        <v>3.9</v>
      </c>
      <c r="X2472">
        <v>0.14000000000000001</v>
      </c>
      <c r="Y2472">
        <v>4</v>
      </c>
      <c r="Z2472">
        <v>0</v>
      </c>
      <c r="AA2472">
        <v>5.6000000000000001E-2</v>
      </c>
      <c r="AB2472">
        <v>25.5</v>
      </c>
      <c r="AC2472">
        <v>37</v>
      </c>
      <c r="AD2472">
        <v>9.6999999999999993</v>
      </c>
      <c r="AE2472">
        <v>24.9</v>
      </c>
      <c r="AF2472">
        <v>7.19</v>
      </c>
      <c r="AG2472">
        <v>7.1800000000000003E-2</v>
      </c>
      <c r="AH2472" t="s">
        <v>337</v>
      </c>
      <c r="AI2472" t="s">
        <v>337</v>
      </c>
      <c r="AJ2472">
        <v>0</v>
      </c>
      <c r="AK2472">
        <v>116</v>
      </c>
      <c r="AL2472">
        <v>1</v>
      </c>
      <c r="AM2472">
        <v>100</v>
      </c>
      <c r="AN2472">
        <v>5</v>
      </c>
    </row>
    <row r="2473" spans="1:40" x14ac:dyDescent="0.25">
      <c r="A2473" s="34">
        <v>40751</v>
      </c>
      <c r="B2473" s="220">
        <v>0.4548611111111111</v>
      </c>
      <c r="C2473">
        <v>34.6</v>
      </c>
      <c r="D2473">
        <v>34.6</v>
      </c>
      <c r="E2473">
        <v>34.6</v>
      </c>
      <c r="F2473">
        <v>31</v>
      </c>
      <c r="G2473">
        <v>15</v>
      </c>
      <c r="H2473">
        <v>3</v>
      </c>
      <c r="I2473" t="s">
        <v>345</v>
      </c>
      <c r="J2473">
        <v>0.25</v>
      </c>
      <c r="K2473">
        <v>7</v>
      </c>
      <c r="L2473" t="s">
        <v>345</v>
      </c>
      <c r="M2473">
        <v>34.6</v>
      </c>
      <c r="N2473">
        <v>34.799999999999997</v>
      </c>
      <c r="O2473">
        <v>34.799999999999997</v>
      </c>
      <c r="P2473" t="s">
        <v>337</v>
      </c>
      <c r="Q2473">
        <v>748.3</v>
      </c>
      <c r="R2473">
        <v>0</v>
      </c>
      <c r="S2473">
        <v>0</v>
      </c>
      <c r="T2473">
        <v>659</v>
      </c>
      <c r="U2473">
        <v>4.72</v>
      </c>
      <c r="V2473">
        <v>664</v>
      </c>
      <c r="W2473">
        <v>4.0999999999999996</v>
      </c>
      <c r="X2473">
        <v>0.15</v>
      </c>
      <c r="Y2473">
        <v>4.2</v>
      </c>
      <c r="Z2473">
        <v>0</v>
      </c>
      <c r="AA2473">
        <v>5.7000000000000002E-2</v>
      </c>
      <c r="AB2473">
        <v>25.5</v>
      </c>
      <c r="AC2473">
        <v>37</v>
      </c>
      <c r="AD2473">
        <v>9.6999999999999993</v>
      </c>
      <c r="AE2473">
        <v>24.9</v>
      </c>
      <c r="AF2473">
        <v>7.19</v>
      </c>
      <c r="AG2473">
        <v>7.1800000000000003E-2</v>
      </c>
      <c r="AH2473" t="s">
        <v>337</v>
      </c>
      <c r="AI2473" t="s">
        <v>337</v>
      </c>
      <c r="AJ2473">
        <v>0</v>
      </c>
      <c r="AK2473">
        <v>117</v>
      </c>
      <c r="AL2473">
        <v>1</v>
      </c>
      <c r="AM2473">
        <v>100</v>
      </c>
      <c r="AN2473">
        <v>5</v>
      </c>
    </row>
    <row r="2474" spans="1:40" x14ac:dyDescent="0.25">
      <c r="A2474" s="34">
        <v>40751</v>
      </c>
      <c r="B2474" s="220">
        <v>0.45833333333333331</v>
      </c>
      <c r="C2474">
        <v>34.799999999999997</v>
      </c>
      <c r="D2474">
        <v>34.799999999999997</v>
      </c>
      <c r="E2474">
        <v>34.6</v>
      </c>
      <c r="F2474">
        <v>31</v>
      </c>
      <c r="G2474">
        <v>15.2</v>
      </c>
      <c r="H2474">
        <v>4</v>
      </c>
      <c r="I2474" t="s">
        <v>146</v>
      </c>
      <c r="J2474">
        <v>0.33</v>
      </c>
      <c r="K2474">
        <v>8</v>
      </c>
      <c r="L2474" t="s">
        <v>146</v>
      </c>
      <c r="M2474">
        <v>34.799999999999997</v>
      </c>
      <c r="N2474">
        <v>35.1</v>
      </c>
      <c r="O2474">
        <v>35.1</v>
      </c>
      <c r="P2474" t="s">
        <v>337</v>
      </c>
      <c r="Q2474">
        <v>748.4</v>
      </c>
      <c r="R2474">
        <v>0</v>
      </c>
      <c r="S2474">
        <v>0</v>
      </c>
      <c r="T2474">
        <v>672</v>
      </c>
      <c r="U2474">
        <v>4.82</v>
      </c>
      <c r="V2474">
        <v>679</v>
      </c>
      <c r="W2474">
        <v>4.3</v>
      </c>
      <c r="X2474">
        <v>0.15</v>
      </c>
      <c r="Y2474">
        <v>4.4000000000000004</v>
      </c>
      <c r="Z2474">
        <v>0</v>
      </c>
      <c r="AA2474">
        <v>5.7000000000000002E-2</v>
      </c>
      <c r="AB2474">
        <v>25.6</v>
      </c>
      <c r="AC2474">
        <v>37</v>
      </c>
      <c r="AD2474">
        <v>9.8000000000000007</v>
      </c>
      <c r="AE2474">
        <v>24.9</v>
      </c>
      <c r="AF2474">
        <v>7.19</v>
      </c>
      <c r="AG2474">
        <v>7.1800000000000003E-2</v>
      </c>
      <c r="AH2474" t="s">
        <v>337</v>
      </c>
      <c r="AI2474" t="s">
        <v>337</v>
      </c>
      <c r="AJ2474">
        <v>1.9E-2</v>
      </c>
      <c r="AK2474">
        <v>117</v>
      </c>
      <c r="AL2474">
        <v>1</v>
      </c>
      <c r="AM2474">
        <v>100</v>
      </c>
      <c r="AN2474">
        <v>5</v>
      </c>
    </row>
    <row r="2475" spans="1:40" x14ac:dyDescent="0.25">
      <c r="A2475" s="34">
        <v>40751</v>
      </c>
      <c r="B2475" s="220">
        <v>0.46180555555555558</v>
      </c>
      <c r="C2475">
        <v>34.9</v>
      </c>
      <c r="D2475">
        <v>34.9</v>
      </c>
      <c r="E2475">
        <v>34.799999999999997</v>
      </c>
      <c r="F2475">
        <v>30</v>
      </c>
      <c r="G2475">
        <v>14.8</v>
      </c>
      <c r="H2475">
        <v>2</v>
      </c>
      <c r="I2475" t="s">
        <v>146</v>
      </c>
      <c r="J2475">
        <v>0.17</v>
      </c>
      <c r="K2475">
        <v>6</v>
      </c>
      <c r="L2475" t="s">
        <v>349</v>
      </c>
      <c r="M2475">
        <v>34.9</v>
      </c>
      <c r="N2475">
        <v>35.1</v>
      </c>
      <c r="O2475">
        <v>35.1</v>
      </c>
      <c r="P2475" t="s">
        <v>337</v>
      </c>
      <c r="Q2475">
        <v>748.3</v>
      </c>
      <c r="R2475">
        <v>0</v>
      </c>
      <c r="S2475">
        <v>0</v>
      </c>
      <c r="T2475">
        <v>687</v>
      </c>
      <c r="U2475">
        <v>4.92</v>
      </c>
      <c r="V2475">
        <v>693</v>
      </c>
      <c r="W2475">
        <v>4.5</v>
      </c>
      <c r="X2475">
        <v>0.16</v>
      </c>
      <c r="Y2475">
        <v>4.5</v>
      </c>
      <c r="Z2475">
        <v>0</v>
      </c>
      <c r="AA2475">
        <v>5.8000000000000003E-2</v>
      </c>
      <c r="AB2475">
        <v>25.6</v>
      </c>
      <c r="AC2475">
        <v>37</v>
      </c>
      <c r="AD2475">
        <v>9.8000000000000007</v>
      </c>
      <c r="AE2475">
        <v>24.9</v>
      </c>
      <c r="AF2475">
        <v>7.19</v>
      </c>
      <c r="AG2475">
        <v>7.1800000000000003E-2</v>
      </c>
      <c r="AH2475" t="s">
        <v>337</v>
      </c>
      <c r="AI2475" t="s">
        <v>337</v>
      </c>
      <c r="AJ2475">
        <v>0</v>
      </c>
      <c r="AK2475">
        <v>117</v>
      </c>
      <c r="AL2475">
        <v>1</v>
      </c>
      <c r="AM2475">
        <v>100</v>
      </c>
      <c r="AN2475">
        <v>5</v>
      </c>
    </row>
    <row r="2476" spans="1:40" x14ac:dyDescent="0.25">
      <c r="A2476" s="34">
        <v>40751</v>
      </c>
      <c r="B2476" s="220">
        <v>0.46527777777777773</v>
      </c>
      <c r="C2476">
        <v>35.200000000000003</v>
      </c>
      <c r="D2476">
        <v>35.200000000000003</v>
      </c>
      <c r="E2476">
        <v>34.9</v>
      </c>
      <c r="F2476">
        <v>30</v>
      </c>
      <c r="G2476">
        <v>15</v>
      </c>
      <c r="H2476">
        <v>3</v>
      </c>
      <c r="I2476" t="s">
        <v>350</v>
      </c>
      <c r="J2476">
        <v>0.25</v>
      </c>
      <c r="K2476">
        <v>6</v>
      </c>
      <c r="L2476" t="s">
        <v>350</v>
      </c>
      <c r="M2476">
        <v>35.200000000000003</v>
      </c>
      <c r="N2476">
        <v>35.4</v>
      </c>
      <c r="O2476">
        <v>35.4</v>
      </c>
      <c r="P2476" t="s">
        <v>337</v>
      </c>
      <c r="Q2476">
        <v>748.3</v>
      </c>
      <c r="R2476">
        <v>0</v>
      </c>
      <c r="S2476">
        <v>0</v>
      </c>
      <c r="T2476">
        <v>701</v>
      </c>
      <c r="U2476">
        <v>5.0199999999999996</v>
      </c>
      <c r="V2476">
        <v>707</v>
      </c>
      <c r="W2476">
        <v>4.7</v>
      </c>
      <c r="X2476">
        <v>0.17</v>
      </c>
      <c r="Y2476">
        <v>4.7</v>
      </c>
      <c r="Z2476">
        <v>0</v>
      </c>
      <c r="AA2476">
        <v>5.8999999999999997E-2</v>
      </c>
      <c r="AB2476">
        <v>25.6</v>
      </c>
      <c r="AC2476">
        <v>37</v>
      </c>
      <c r="AD2476">
        <v>9.8000000000000007</v>
      </c>
      <c r="AE2476">
        <v>24.9</v>
      </c>
      <c r="AF2476">
        <v>7.19</v>
      </c>
      <c r="AG2476">
        <v>7.1800000000000003E-2</v>
      </c>
      <c r="AH2476" t="s">
        <v>337</v>
      </c>
      <c r="AI2476" t="s">
        <v>337</v>
      </c>
      <c r="AJ2476">
        <v>0</v>
      </c>
      <c r="AK2476">
        <v>117</v>
      </c>
      <c r="AL2476">
        <v>1</v>
      </c>
      <c r="AM2476">
        <v>100</v>
      </c>
      <c r="AN2476">
        <v>5</v>
      </c>
    </row>
    <row r="2477" spans="1:40" x14ac:dyDescent="0.25">
      <c r="A2477" s="34">
        <v>40751</v>
      </c>
      <c r="B2477" s="220">
        <v>0.46875</v>
      </c>
      <c r="C2477">
        <v>35.299999999999997</v>
      </c>
      <c r="D2477">
        <v>35.299999999999997</v>
      </c>
      <c r="E2477">
        <v>35.200000000000003</v>
      </c>
      <c r="F2477">
        <v>29</v>
      </c>
      <c r="G2477">
        <v>14.6</v>
      </c>
      <c r="H2477">
        <v>1</v>
      </c>
      <c r="I2477" t="s">
        <v>344</v>
      </c>
      <c r="J2477">
        <v>0.08</v>
      </c>
      <c r="K2477">
        <v>4</v>
      </c>
      <c r="L2477" t="s">
        <v>345</v>
      </c>
      <c r="M2477">
        <v>35.299999999999997</v>
      </c>
      <c r="N2477">
        <v>35.4</v>
      </c>
      <c r="O2477">
        <v>35.4</v>
      </c>
      <c r="P2477" t="s">
        <v>337</v>
      </c>
      <c r="Q2477">
        <v>748.3</v>
      </c>
      <c r="R2477">
        <v>0</v>
      </c>
      <c r="S2477">
        <v>0</v>
      </c>
      <c r="T2477">
        <v>715</v>
      </c>
      <c r="U2477">
        <v>5.12</v>
      </c>
      <c r="V2477">
        <v>719</v>
      </c>
      <c r="W2477">
        <v>4.8</v>
      </c>
      <c r="X2477">
        <v>0.17</v>
      </c>
      <c r="Y2477">
        <v>4.9000000000000004</v>
      </c>
      <c r="Z2477">
        <v>0</v>
      </c>
      <c r="AA2477">
        <v>5.8999999999999997E-2</v>
      </c>
      <c r="AB2477">
        <v>25.7</v>
      </c>
      <c r="AC2477">
        <v>37</v>
      </c>
      <c r="AD2477">
        <v>9.9</v>
      </c>
      <c r="AE2477">
        <v>25.1</v>
      </c>
      <c r="AF2477">
        <v>7.19</v>
      </c>
      <c r="AG2477">
        <v>7.1800000000000003E-2</v>
      </c>
      <c r="AH2477" t="s">
        <v>337</v>
      </c>
      <c r="AI2477" t="s">
        <v>337</v>
      </c>
      <c r="AJ2477">
        <v>0</v>
      </c>
      <c r="AK2477">
        <v>117</v>
      </c>
      <c r="AL2477">
        <v>1</v>
      </c>
      <c r="AM2477">
        <v>100</v>
      </c>
      <c r="AN2477">
        <v>5</v>
      </c>
    </row>
    <row r="2478" spans="1:40" x14ac:dyDescent="0.25">
      <c r="A2478" s="34">
        <v>40751</v>
      </c>
      <c r="B2478" s="220">
        <v>0.47222222222222227</v>
      </c>
      <c r="C2478">
        <v>35.700000000000003</v>
      </c>
      <c r="D2478">
        <v>35.700000000000003</v>
      </c>
      <c r="E2478">
        <v>35.299999999999997</v>
      </c>
      <c r="F2478">
        <v>29</v>
      </c>
      <c r="G2478">
        <v>14.9</v>
      </c>
      <c r="H2478">
        <v>1</v>
      </c>
      <c r="I2478" t="s">
        <v>340</v>
      </c>
      <c r="J2478">
        <v>0.08</v>
      </c>
      <c r="K2478">
        <v>5</v>
      </c>
      <c r="L2478" t="s">
        <v>349</v>
      </c>
      <c r="M2478">
        <v>35.700000000000003</v>
      </c>
      <c r="N2478">
        <v>35.9</v>
      </c>
      <c r="O2478">
        <v>35.9</v>
      </c>
      <c r="P2478" t="s">
        <v>337</v>
      </c>
      <c r="Q2478">
        <v>748.3</v>
      </c>
      <c r="R2478">
        <v>0</v>
      </c>
      <c r="S2478">
        <v>0</v>
      </c>
      <c r="T2478">
        <v>725</v>
      </c>
      <c r="U2478">
        <v>5.2</v>
      </c>
      <c r="V2478">
        <v>728</v>
      </c>
      <c r="W2478">
        <v>5</v>
      </c>
      <c r="X2478">
        <v>0.18</v>
      </c>
      <c r="Y2478">
        <v>5</v>
      </c>
      <c r="Z2478">
        <v>0</v>
      </c>
      <c r="AA2478">
        <v>0.06</v>
      </c>
      <c r="AB2478">
        <v>25.8</v>
      </c>
      <c r="AC2478">
        <v>37</v>
      </c>
      <c r="AD2478">
        <v>10</v>
      </c>
      <c r="AE2478">
        <v>25.2</v>
      </c>
      <c r="AF2478">
        <v>7.18</v>
      </c>
      <c r="AG2478">
        <v>7.17E-2</v>
      </c>
      <c r="AH2478" t="s">
        <v>337</v>
      </c>
      <c r="AI2478" t="s">
        <v>337</v>
      </c>
      <c r="AJ2478">
        <v>0</v>
      </c>
      <c r="AK2478">
        <v>116</v>
      </c>
      <c r="AL2478">
        <v>1</v>
      </c>
      <c r="AM2478">
        <v>100</v>
      </c>
      <c r="AN2478">
        <v>5</v>
      </c>
    </row>
    <row r="2479" spans="1:40" x14ac:dyDescent="0.25">
      <c r="A2479" s="34">
        <v>40751</v>
      </c>
      <c r="B2479" s="220">
        <v>0.47569444444444442</v>
      </c>
      <c r="C2479">
        <v>36</v>
      </c>
      <c r="D2479">
        <v>36</v>
      </c>
      <c r="E2479">
        <v>35.700000000000003</v>
      </c>
      <c r="F2479">
        <v>29</v>
      </c>
      <c r="G2479">
        <v>15.2</v>
      </c>
      <c r="H2479">
        <v>3</v>
      </c>
      <c r="I2479" t="s">
        <v>341</v>
      </c>
      <c r="J2479">
        <v>0.25</v>
      </c>
      <c r="K2479">
        <v>7</v>
      </c>
      <c r="L2479" t="s">
        <v>338</v>
      </c>
      <c r="M2479">
        <v>36</v>
      </c>
      <c r="N2479">
        <v>36.299999999999997</v>
      </c>
      <c r="O2479">
        <v>36.299999999999997</v>
      </c>
      <c r="P2479" t="s">
        <v>337</v>
      </c>
      <c r="Q2479">
        <v>748.2</v>
      </c>
      <c r="R2479">
        <v>0</v>
      </c>
      <c r="S2479">
        <v>0</v>
      </c>
      <c r="T2479">
        <v>737</v>
      </c>
      <c r="U2479">
        <v>5.28</v>
      </c>
      <c r="V2479">
        <v>745</v>
      </c>
      <c r="W2479">
        <v>5.0999999999999996</v>
      </c>
      <c r="X2479">
        <v>0.18</v>
      </c>
      <c r="Y2479">
        <v>5.2</v>
      </c>
      <c r="Z2479">
        <v>0</v>
      </c>
      <c r="AA2479">
        <v>6.0999999999999999E-2</v>
      </c>
      <c r="AB2479">
        <v>25.8</v>
      </c>
      <c r="AC2479">
        <v>37</v>
      </c>
      <c r="AD2479">
        <v>10</v>
      </c>
      <c r="AE2479">
        <v>25.2</v>
      </c>
      <c r="AF2479">
        <v>7.18</v>
      </c>
      <c r="AG2479">
        <v>7.17E-2</v>
      </c>
      <c r="AH2479" t="s">
        <v>337</v>
      </c>
      <c r="AI2479" t="s">
        <v>337</v>
      </c>
      <c r="AJ2479">
        <v>0</v>
      </c>
      <c r="AK2479">
        <v>117</v>
      </c>
      <c r="AL2479">
        <v>1</v>
      </c>
      <c r="AM2479">
        <v>100</v>
      </c>
      <c r="AN2479">
        <v>5</v>
      </c>
    </row>
    <row r="2480" spans="1:40" x14ac:dyDescent="0.25">
      <c r="A2480" s="34">
        <v>40751</v>
      </c>
      <c r="B2480" s="220">
        <v>0.47916666666666669</v>
      </c>
      <c r="C2480">
        <v>36.299999999999997</v>
      </c>
      <c r="D2480">
        <v>36.299999999999997</v>
      </c>
      <c r="E2480">
        <v>36</v>
      </c>
      <c r="F2480">
        <v>28</v>
      </c>
      <c r="G2480">
        <v>14.9</v>
      </c>
      <c r="H2480">
        <v>2</v>
      </c>
      <c r="I2480" t="s">
        <v>338</v>
      </c>
      <c r="J2480">
        <v>0.17</v>
      </c>
      <c r="K2480">
        <v>4</v>
      </c>
      <c r="L2480" t="s">
        <v>336</v>
      </c>
      <c r="M2480">
        <v>36.299999999999997</v>
      </c>
      <c r="N2480">
        <v>36.6</v>
      </c>
      <c r="O2480">
        <v>36.6</v>
      </c>
      <c r="P2480" t="s">
        <v>337</v>
      </c>
      <c r="Q2480">
        <v>748.2</v>
      </c>
      <c r="R2480">
        <v>0</v>
      </c>
      <c r="S2480">
        <v>0</v>
      </c>
      <c r="T2480">
        <v>750</v>
      </c>
      <c r="U2480">
        <v>5.38</v>
      </c>
      <c r="V2480">
        <v>756</v>
      </c>
      <c r="W2480">
        <v>5.3</v>
      </c>
      <c r="X2480">
        <v>0.19</v>
      </c>
      <c r="Y2480">
        <v>5.4</v>
      </c>
      <c r="Z2480">
        <v>0</v>
      </c>
      <c r="AA2480">
        <v>6.3E-2</v>
      </c>
      <c r="AB2480">
        <v>25.9</v>
      </c>
      <c r="AC2480">
        <v>37</v>
      </c>
      <c r="AD2480">
        <v>10.1</v>
      </c>
      <c r="AE2480">
        <v>25.3</v>
      </c>
      <c r="AF2480">
        <v>7.18</v>
      </c>
      <c r="AG2480">
        <v>7.17E-2</v>
      </c>
      <c r="AH2480" t="s">
        <v>337</v>
      </c>
      <c r="AI2480" t="s">
        <v>337</v>
      </c>
      <c r="AJ2480">
        <v>0</v>
      </c>
      <c r="AK2480">
        <v>116</v>
      </c>
      <c r="AL2480">
        <v>1</v>
      </c>
      <c r="AM2480">
        <v>100</v>
      </c>
      <c r="AN2480">
        <v>5</v>
      </c>
    </row>
    <row r="2481" spans="1:40" x14ac:dyDescent="0.25">
      <c r="A2481" s="34">
        <v>40751</v>
      </c>
      <c r="B2481" s="220">
        <v>0.4826388888888889</v>
      </c>
      <c r="C2481">
        <v>36.700000000000003</v>
      </c>
      <c r="D2481">
        <v>36.700000000000003</v>
      </c>
      <c r="E2481">
        <v>36.299999999999997</v>
      </c>
      <c r="F2481">
        <v>28</v>
      </c>
      <c r="G2481">
        <v>15.2</v>
      </c>
      <c r="H2481">
        <v>1</v>
      </c>
      <c r="I2481" t="s">
        <v>336</v>
      </c>
      <c r="J2481">
        <v>0.08</v>
      </c>
      <c r="K2481">
        <v>3</v>
      </c>
      <c r="L2481" t="s">
        <v>336</v>
      </c>
      <c r="M2481">
        <v>36.700000000000003</v>
      </c>
      <c r="N2481">
        <v>37.1</v>
      </c>
      <c r="O2481">
        <v>37.1</v>
      </c>
      <c r="P2481" t="s">
        <v>337</v>
      </c>
      <c r="Q2481">
        <v>748.2</v>
      </c>
      <c r="R2481">
        <v>0</v>
      </c>
      <c r="S2481">
        <v>0</v>
      </c>
      <c r="T2481">
        <v>762</v>
      </c>
      <c r="U2481">
        <v>5.46</v>
      </c>
      <c r="V2481">
        <v>768</v>
      </c>
      <c r="W2481">
        <v>5.5</v>
      </c>
      <c r="X2481">
        <v>0.2</v>
      </c>
      <c r="Y2481">
        <v>5.5</v>
      </c>
      <c r="Z2481">
        <v>0</v>
      </c>
      <c r="AA2481">
        <v>6.4000000000000001E-2</v>
      </c>
      <c r="AB2481">
        <v>26</v>
      </c>
      <c r="AC2481">
        <v>36</v>
      </c>
      <c r="AD2481">
        <v>9.8000000000000007</v>
      </c>
      <c r="AE2481">
        <v>25.4</v>
      </c>
      <c r="AF2481">
        <v>6.97</v>
      </c>
      <c r="AG2481">
        <v>7.17E-2</v>
      </c>
      <c r="AH2481" t="s">
        <v>337</v>
      </c>
      <c r="AI2481" t="s">
        <v>337</v>
      </c>
      <c r="AJ2481">
        <v>0</v>
      </c>
      <c r="AK2481">
        <v>117</v>
      </c>
      <c r="AL2481">
        <v>1</v>
      </c>
      <c r="AM2481">
        <v>100</v>
      </c>
      <c r="AN2481">
        <v>5</v>
      </c>
    </row>
    <row r="2482" spans="1:40" x14ac:dyDescent="0.25">
      <c r="A2482" s="34">
        <v>40751</v>
      </c>
      <c r="B2482" s="220">
        <v>0.4861111111111111</v>
      </c>
      <c r="C2482">
        <v>37.1</v>
      </c>
      <c r="D2482">
        <v>37.1</v>
      </c>
      <c r="E2482">
        <v>36.700000000000003</v>
      </c>
      <c r="F2482">
        <v>27</v>
      </c>
      <c r="G2482">
        <v>15</v>
      </c>
      <c r="H2482">
        <v>1</v>
      </c>
      <c r="I2482" t="s">
        <v>340</v>
      </c>
      <c r="J2482">
        <v>0.08</v>
      </c>
      <c r="K2482">
        <v>5</v>
      </c>
      <c r="L2482" t="s">
        <v>340</v>
      </c>
      <c r="M2482">
        <v>37.1</v>
      </c>
      <c r="N2482">
        <v>37.5</v>
      </c>
      <c r="O2482">
        <v>37.5</v>
      </c>
      <c r="P2482" t="s">
        <v>337</v>
      </c>
      <c r="Q2482">
        <v>748.2</v>
      </c>
      <c r="R2482">
        <v>0</v>
      </c>
      <c r="S2482">
        <v>0</v>
      </c>
      <c r="T2482">
        <v>775</v>
      </c>
      <c r="U2482">
        <v>5.55</v>
      </c>
      <c r="V2482">
        <v>779</v>
      </c>
      <c r="W2482">
        <v>5.6</v>
      </c>
      <c r="X2482">
        <v>0.2</v>
      </c>
      <c r="Y2482">
        <v>5.7</v>
      </c>
      <c r="Z2482">
        <v>0</v>
      </c>
      <c r="AA2482">
        <v>6.5000000000000002E-2</v>
      </c>
      <c r="AB2482">
        <v>26.1</v>
      </c>
      <c r="AC2482">
        <v>36</v>
      </c>
      <c r="AD2482">
        <v>9.9</v>
      </c>
      <c r="AE2482">
        <v>25.5</v>
      </c>
      <c r="AF2482">
        <v>6.97</v>
      </c>
      <c r="AG2482">
        <v>7.1599999999999997E-2</v>
      </c>
      <c r="AH2482" t="s">
        <v>337</v>
      </c>
      <c r="AI2482" t="s">
        <v>337</v>
      </c>
      <c r="AJ2482">
        <v>0</v>
      </c>
      <c r="AK2482">
        <v>117</v>
      </c>
      <c r="AL2482">
        <v>1</v>
      </c>
      <c r="AM2482">
        <v>100</v>
      </c>
      <c r="AN2482">
        <v>5</v>
      </c>
    </row>
    <row r="2483" spans="1:40" x14ac:dyDescent="0.25">
      <c r="A2483" s="34">
        <v>40751</v>
      </c>
      <c r="B2483" s="220">
        <v>0.48958333333333331</v>
      </c>
      <c r="C2483">
        <v>37.1</v>
      </c>
      <c r="D2483">
        <v>37.1</v>
      </c>
      <c r="E2483">
        <v>37</v>
      </c>
      <c r="F2483">
        <v>27</v>
      </c>
      <c r="G2483">
        <v>15</v>
      </c>
      <c r="H2483">
        <v>2</v>
      </c>
      <c r="I2483" t="s">
        <v>345</v>
      </c>
      <c r="J2483">
        <v>0.17</v>
      </c>
      <c r="K2483">
        <v>6</v>
      </c>
      <c r="L2483" t="s">
        <v>342</v>
      </c>
      <c r="M2483">
        <v>37.1</v>
      </c>
      <c r="N2483">
        <v>37.5</v>
      </c>
      <c r="O2483">
        <v>37.5</v>
      </c>
      <c r="P2483" t="s">
        <v>337</v>
      </c>
      <c r="Q2483">
        <v>748.1</v>
      </c>
      <c r="R2483">
        <v>0</v>
      </c>
      <c r="S2483">
        <v>0</v>
      </c>
      <c r="T2483">
        <v>785</v>
      </c>
      <c r="U2483">
        <v>5.63</v>
      </c>
      <c r="V2483">
        <v>791</v>
      </c>
      <c r="W2483">
        <v>5.8</v>
      </c>
      <c r="X2483">
        <v>0.21</v>
      </c>
      <c r="Y2483">
        <v>5.9</v>
      </c>
      <c r="Z2483">
        <v>0</v>
      </c>
      <c r="AA2483">
        <v>6.5000000000000002E-2</v>
      </c>
      <c r="AB2483">
        <v>26.1</v>
      </c>
      <c r="AC2483">
        <v>36</v>
      </c>
      <c r="AD2483">
        <v>9.9</v>
      </c>
      <c r="AE2483">
        <v>25.5</v>
      </c>
      <c r="AF2483">
        <v>6.97</v>
      </c>
      <c r="AG2483">
        <v>7.1599999999999997E-2</v>
      </c>
      <c r="AH2483" t="s">
        <v>337</v>
      </c>
      <c r="AI2483" t="s">
        <v>337</v>
      </c>
      <c r="AJ2483">
        <v>0</v>
      </c>
      <c r="AK2483">
        <v>117</v>
      </c>
      <c r="AL2483">
        <v>1</v>
      </c>
      <c r="AM2483">
        <v>100</v>
      </c>
      <c r="AN2483">
        <v>5</v>
      </c>
    </row>
    <row r="2484" spans="1:40" x14ac:dyDescent="0.25">
      <c r="A2484" s="34">
        <v>40751</v>
      </c>
      <c r="B2484" s="220">
        <v>0.49305555555555558</v>
      </c>
      <c r="C2484">
        <v>37.299999999999997</v>
      </c>
      <c r="D2484">
        <v>37.299999999999997</v>
      </c>
      <c r="E2484">
        <v>37.1</v>
      </c>
      <c r="F2484">
        <v>27</v>
      </c>
      <c r="G2484">
        <v>15.2</v>
      </c>
      <c r="H2484">
        <v>2</v>
      </c>
      <c r="I2484" t="s">
        <v>348</v>
      </c>
      <c r="J2484">
        <v>0.17</v>
      </c>
      <c r="K2484">
        <v>8</v>
      </c>
      <c r="L2484" t="s">
        <v>345</v>
      </c>
      <c r="M2484">
        <v>37.299999999999997</v>
      </c>
      <c r="N2484">
        <v>37.9</v>
      </c>
      <c r="O2484">
        <v>37.9</v>
      </c>
      <c r="P2484" t="s">
        <v>337</v>
      </c>
      <c r="Q2484">
        <v>748.1</v>
      </c>
      <c r="R2484">
        <v>0</v>
      </c>
      <c r="S2484">
        <v>0</v>
      </c>
      <c r="T2484">
        <v>795</v>
      </c>
      <c r="U2484">
        <v>5.7</v>
      </c>
      <c r="V2484">
        <v>800</v>
      </c>
      <c r="W2484">
        <v>6</v>
      </c>
      <c r="X2484">
        <v>0.21</v>
      </c>
      <c r="Y2484">
        <v>6</v>
      </c>
      <c r="Z2484">
        <v>0</v>
      </c>
      <c r="AA2484">
        <v>6.6000000000000003E-2</v>
      </c>
      <c r="AB2484">
        <v>26.2</v>
      </c>
      <c r="AC2484">
        <v>37</v>
      </c>
      <c r="AD2484">
        <v>10.4</v>
      </c>
      <c r="AE2484">
        <v>25.6</v>
      </c>
      <c r="AF2484">
        <v>7.17</v>
      </c>
      <c r="AG2484">
        <v>7.1599999999999997E-2</v>
      </c>
      <c r="AH2484" t="s">
        <v>337</v>
      </c>
      <c r="AI2484" t="s">
        <v>337</v>
      </c>
      <c r="AJ2484">
        <v>0</v>
      </c>
      <c r="AK2484">
        <v>112</v>
      </c>
      <c r="AL2484">
        <v>1</v>
      </c>
      <c r="AM2484">
        <v>98.2</v>
      </c>
      <c r="AN2484">
        <v>5</v>
      </c>
    </row>
    <row r="2485" spans="1:40" x14ac:dyDescent="0.25">
      <c r="A2485" s="34">
        <v>40751</v>
      </c>
      <c r="B2485" s="220">
        <v>0.49652777777777773</v>
      </c>
      <c r="C2485">
        <v>36.700000000000003</v>
      </c>
      <c r="D2485">
        <v>37.299999999999997</v>
      </c>
      <c r="E2485">
        <v>36.700000000000003</v>
      </c>
      <c r="F2485">
        <v>27</v>
      </c>
      <c r="G2485">
        <v>14.6</v>
      </c>
      <c r="H2485">
        <v>5</v>
      </c>
      <c r="I2485" t="s">
        <v>344</v>
      </c>
      <c r="J2485">
        <v>0.42</v>
      </c>
      <c r="K2485">
        <v>10</v>
      </c>
      <c r="L2485" t="s">
        <v>344</v>
      </c>
      <c r="M2485">
        <v>36.700000000000003</v>
      </c>
      <c r="N2485">
        <v>36.9</v>
      </c>
      <c r="O2485">
        <v>36.9</v>
      </c>
      <c r="P2485" t="s">
        <v>337</v>
      </c>
      <c r="Q2485">
        <v>748.1</v>
      </c>
      <c r="R2485">
        <v>0</v>
      </c>
      <c r="S2485">
        <v>0</v>
      </c>
      <c r="T2485">
        <v>804</v>
      </c>
      <c r="U2485">
        <v>5.76</v>
      </c>
      <c r="V2485">
        <v>807</v>
      </c>
      <c r="W2485">
        <v>6.2</v>
      </c>
      <c r="X2485">
        <v>0.22</v>
      </c>
      <c r="Y2485">
        <v>6.3</v>
      </c>
      <c r="Z2485">
        <v>0</v>
      </c>
      <c r="AA2485">
        <v>6.4000000000000001E-2</v>
      </c>
      <c r="AB2485">
        <v>26.3</v>
      </c>
      <c r="AC2485">
        <v>37</v>
      </c>
      <c r="AD2485">
        <v>10.4</v>
      </c>
      <c r="AE2485">
        <v>25.7</v>
      </c>
      <c r="AF2485">
        <v>7.16</v>
      </c>
      <c r="AG2485">
        <v>7.1599999999999997E-2</v>
      </c>
      <c r="AH2485" t="s">
        <v>337</v>
      </c>
      <c r="AI2485" t="s">
        <v>337</v>
      </c>
      <c r="AJ2485">
        <v>0</v>
      </c>
      <c r="AK2485">
        <v>116</v>
      </c>
      <c r="AL2485">
        <v>1</v>
      </c>
      <c r="AM2485">
        <v>100</v>
      </c>
      <c r="AN2485">
        <v>5</v>
      </c>
    </row>
    <row r="2486" spans="1:40" x14ac:dyDescent="0.25">
      <c r="A2486" s="34">
        <v>40751</v>
      </c>
      <c r="B2486" s="220">
        <v>0.5</v>
      </c>
      <c r="C2486">
        <v>36.4</v>
      </c>
      <c r="D2486">
        <v>36.700000000000003</v>
      </c>
      <c r="E2486">
        <v>36.4</v>
      </c>
      <c r="F2486">
        <v>28</v>
      </c>
      <c r="G2486">
        <v>15</v>
      </c>
      <c r="H2486">
        <v>4</v>
      </c>
      <c r="I2486" t="s">
        <v>345</v>
      </c>
      <c r="J2486">
        <v>0.33</v>
      </c>
      <c r="K2486">
        <v>6</v>
      </c>
      <c r="L2486" t="s">
        <v>344</v>
      </c>
      <c r="M2486">
        <v>36.4</v>
      </c>
      <c r="N2486">
        <v>36.700000000000003</v>
      </c>
      <c r="O2486">
        <v>36.700000000000003</v>
      </c>
      <c r="P2486" t="s">
        <v>337</v>
      </c>
      <c r="Q2486">
        <v>748</v>
      </c>
      <c r="R2486">
        <v>0</v>
      </c>
      <c r="S2486">
        <v>0</v>
      </c>
      <c r="T2486">
        <v>813</v>
      </c>
      <c r="U2486">
        <v>5.83</v>
      </c>
      <c r="V2486">
        <v>817</v>
      </c>
      <c r="W2486">
        <v>6.4</v>
      </c>
      <c r="X2486">
        <v>0.23</v>
      </c>
      <c r="Y2486">
        <v>6.5</v>
      </c>
      <c r="Z2486">
        <v>0</v>
      </c>
      <c r="AA2486">
        <v>6.3E-2</v>
      </c>
      <c r="AB2486">
        <v>26.3</v>
      </c>
      <c r="AC2486">
        <v>37</v>
      </c>
      <c r="AD2486">
        <v>10.4</v>
      </c>
      <c r="AE2486">
        <v>25.7</v>
      </c>
      <c r="AF2486">
        <v>7.16</v>
      </c>
      <c r="AG2486">
        <v>7.1599999999999997E-2</v>
      </c>
      <c r="AH2486" t="s">
        <v>337</v>
      </c>
      <c r="AI2486" t="s">
        <v>337</v>
      </c>
      <c r="AJ2486">
        <v>2.3E-2</v>
      </c>
      <c r="AK2486">
        <v>117</v>
      </c>
      <c r="AL2486">
        <v>1</v>
      </c>
      <c r="AM2486">
        <v>100</v>
      </c>
      <c r="AN2486">
        <v>5</v>
      </c>
    </row>
    <row r="2487" spans="1:40" x14ac:dyDescent="0.25">
      <c r="A2487" s="34">
        <v>40751</v>
      </c>
      <c r="B2487" s="220">
        <v>0.50347222222222221</v>
      </c>
      <c r="C2487">
        <v>36.4</v>
      </c>
      <c r="D2487">
        <v>36.4</v>
      </c>
      <c r="E2487">
        <v>36.299999999999997</v>
      </c>
      <c r="F2487">
        <v>28</v>
      </c>
      <c r="G2487">
        <v>15</v>
      </c>
      <c r="H2487">
        <v>3</v>
      </c>
      <c r="I2487" t="s">
        <v>345</v>
      </c>
      <c r="J2487">
        <v>0.25</v>
      </c>
      <c r="K2487">
        <v>7</v>
      </c>
      <c r="L2487" t="s">
        <v>344</v>
      </c>
      <c r="M2487">
        <v>36.4</v>
      </c>
      <c r="N2487">
        <v>36.799999999999997</v>
      </c>
      <c r="O2487">
        <v>36.799999999999997</v>
      </c>
      <c r="P2487" t="s">
        <v>337</v>
      </c>
      <c r="Q2487">
        <v>748</v>
      </c>
      <c r="R2487">
        <v>0</v>
      </c>
      <c r="S2487">
        <v>0</v>
      </c>
      <c r="T2487">
        <v>823</v>
      </c>
      <c r="U2487">
        <v>5.9</v>
      </c>
      <c r="V2487">
        <v>826</v>
      </c>
      <c r="W2487">
        <v>6.6</v>
      </c>
      <c r="X2487">
        <v>0.24</v>
      </c>
      <c r="Y2487">
        <v>6.6</v>
      </c>
      <c r="Z2487">
        <v>0</v>
      </c>
      <c r="AA2487">
        <v>6.3E-2</v>
      </c>
      <c r="AB2487">
        <v>26.3</v>
      </c>
      <c r="AC2487">
        <v>37</v>
      </c>
      <c r="AD2487">
        <v>10.4</v>
      </c>
      <c r="AE2487">
        <v>25.7</v>
      </c>
      <c r="AF2487">
        <v>7.16</v>
      </c>
      <c r="AG2487">
        <v>7.1599999999999997E-2</v>
      </c>
      <c r="AH2487" t="s">
        <v>337</v>
      </c>
      <c r="AI2487" t="s">
        <v>337</v>
      </c>
      <c r="AJ2487">
        <v>0</v>
      </c>
      <c r="AK2487">
        <v>116</v>
      </c>
      <c r="AL2487">
        <v>1</v>
      </c>
      <c r="AM2487">
        <v>100</v>
      </c>
      <c r="AN2487">
        <v>5</v>
      </c>
    </row>
    <row r="2488" spans="1:40" x14ac:dyDescent="0.25">
      <c r="A2488" s="34">
        <v>40751</v>
      </c>
      <c r="B2488" s="220">
        <v>0.50694444444444442</v>
      </c>
      <c r="C2488">
        <v>36.700000000000003</v>
      </c>
      <c r="D2488">
        <v>36.700000000000003</v>
      </c>
      <c r="E2488">
        <v>36.4</v>
      </c>
      <c r="F2488">
        <v>27</v>
      </c>
      <c r="G2488">
        <v>14.6</v>
      </c>
      <c r="H2488">
        <v>2</v>
      </c>
      <c r="I2488" t="s">
        <v>345</v>
      </c>
      <c r="J2488">
        <v>0.17</v>
      </c>
      <c r="K2488">
        <v>5</v>
      </c>
      <c r="L2488" t="s">
        <v>345</v>
      </c>
      <c r="M2488">
        <v>36.700000000000003</v>
      </c>
      <c r="N2488">
        <v>36.9</v>
      </c>
      <c r="O2488">
        <v>36.9</v>
      </c>
      <c r="P2488" t="s">
        <v>337</v>
      </c>
      <c r="Q2488">
        <v>748</v>
      </c>
      <c r="R2488">
        <v>0</v>
      </c>
      <c r="S2488">
        <v>0</v>
      </c>
      <c r="T2488">
        <v>831</v>
      </c>
      <c r="U2488">
        <v>5.96</v>
      </c>
      <c r="V2488">
        <v>835</v>
      </c>
      <c r="W2488">
        <v>6.7</v>
      </c>
      <c r="X2488">
        <v>0.24</v>
      </c>
      <c r="Y2488">
        <v>6.7</v>
      </c>
      <c r="Z2488">
        <v>0</v>
      </c>
      <c r="AA2488">
        <v>6.4000000000000001E-2</v>
      </c>
      <c r="AB2488">
        <v>26.4</v>
      </c>
      <c r="AC2488">
        <v>37</v>
      </c>
      <c r="AD2488">
        <v>10.5</v>
      </c>
      <c r="AE2488">
        <v>25.7</v>
      </c>
      <c r="AF2488">
        <v>7.16</v>
      </c>
      <c r="AG2488">
        <v>7.1499999999999994E-2</v>
      </c>
      <c r="AH2488" t="s">
        <v>337</v>
      </c>
      <c r="AI2488" t="s">
        <v>337</v>
      </c>
      <c r="AJ2488">
        <v>0</v>
      </c>
      <c r="AK2488">
        <v>116</v>
      </c>
      <c r="AL2488">
        <v>1</v>
      </c>
      <c r="AM2488">
        <v>100</v>
      </c>
      <c r="AN2488">
        <v>5</v>
      </c>
    </row>
    <row r="2489" spans="1:40" x14ac:dyDescent="0.25">
      <c r="A2489" s="34">
        <v>40751</v>
      </c>
      <c r="B2489" s="220">
        <v>0.51041666666666663</v>
      </c>
      <c r="C2489">
        <v>37.1</v>
      </c>
      <c r="D2489">
        <v>37.1</v>
      </c>
      <c r="E2489">
        <v>36.700000000000003</v>
      </c>
      <c r="F2489">
        <v>27</v>
      </c>
      <c r="G2489">
        <v>15</v>
      </c>
      <c r="H2489">
        <v>2</v>
      </c>
      <c r="I2489" t="s">
        <v>345</v>
      </c>
      <c r="J2489">
        <v>0.17</v>
      </c>
      <c r="K2489">
        <v>7</v>
      </c>
      <c r="L2489" t="s">
        <v>351</v>
      </c>
      <c r="M2489">
        <v>37.1</v>
      </c>
      <c r="N2489">
        <v>37.5</v>
      </c>
      <c r="O2489">
        <v>37.5</v>
      </c>
      <c r="P2489" t="s">
        <v>337</v>
      </c>
      <c r="Q2489">
        <v>748</v>
      </c>
      <c r="R2489">
        <v>0</v>
      </c>
      <c r="S2489">
        <v>0</v>
      </c>
      <c r="T2489">
        <v>842</v>
      </c>
      <c r="U2489">
        <v>6.04</v>
      </c>
      <c r="V2489">
        <v>846</v>
      </c>
      <c r="W2489">
        <v>6.8</v>
      </c>
      <c r="X2489">
        <v>0.24</v>
      </c>
      <c r="Y2489">
        <v>6.9</v>
      </c>
      <c r="Z2489">
        <v>0</v>
      </c>
      <c r="AA2489">
        <v>6.5000000000000002E-2</v>
      </c>
      <c r="AB2489">
        <v>26.4</v>
      </c>
      <c r="AC2489">
        <v>37</v>
      </c>
      <c r="AD2489">
        <v>10.5</v>
      </c>
      <c r="AE2489">
        <v>25.7</v>
      </c>
      <c r="AF2489">
        <v>7.16</v>
      </c>
      <c r="AG2489">
        <v>7.1499999999999994E-2</v>
      </c>
      <c r="AH2489" t="s">
        <v>337</v>
      </c>
      <c r="AI2489" t="s">
        <v>337</v>
      </c>
      <c r="AJ2489">
        <v>0</v>
      </c>
      <c r="AK2489">
        <v>116</v>
      </c>
      <c r="AL2489">
        <v>1</v>
      </c>
      <c r="AM2489">
        <v>100</v>
      </c>
      <c r="AN2489">
        <v>5</v>
      </c>
    </row>
    <row r="2490" spans="1:40" x14ac:dyDescent="0.25">
      <c r="A2490" s="34">
        <v>40751</v>
      </c>
      <c r="B2490" s="220">
        <v>0.51388888888888895</v>
      </c>
      <c r="C2490">
        <v>37.4</v>
      </c>
      <c r="D2490">
        <v>37.4</v>
      </c>
      <c r="E2490">
        <v>37.1</v>
      </c>
      <c r="F2490">
        <v>26</v>
      </c>
      <c r="G2490">
        <v>14.7</v>
      </c>
      <c r="H2490">
        <v>3</v>
      </c>
      <c r="I2490" t="s">
        <v>351</v>
      </c>
      <c r="J2490">
        <v>0.25</v>
      </c>
      <c r="K2490">
        <v>7</v>
      </c>
      <c r="L2490" t="s">
        <v>351</v>
      </c>
      <c r="M2490">
        <v>37.4</v>
      </c>
      <c r="N2490">
        <v>37.799999999999997</v>
      </c>
      <c r="O2490">
        <v>37.799999999999997</v>
      </c>
      <c r="P2490" t="s">
        <v>337</v>
      </c>
      <c r="Q2490">
        <v>748</v>
      </c>
      <c r="R2490">
        <v>0</v>
      </c>
      <c r="S2490">
        <v>0</v>
      </c>
      <c r="T2490">
        <v>851</v>
      </c>
      <c r="U2490">
        <v>6.1</v>
      </c>
      <c r="V2490">
        <v>856</v>
      </c>
      <c r="W2490">
        <v>7</v>
      </c>
      <c r="X2490">
        <v>0.25</v>
      </c>
      <c r="Y2490">
        <v>7</v>
      </c>
      <c r="Z2490">
        <v>0</v>
      </c>
      <c r="AA2490">
        <v>6.6000000000000003E-2</v>
      </c>
      <c r="AB2490">
        <v>26.5</v>
      </c>
      <c r="AC2490">
        <v>37</v>
      </c>
      <c r="AD2490">
        <v>10.6</v>
      </c>
      <c r="AE2490">
        <v>25.8</v>
      </c>
      <c r="AF2490">
        <v>7.16</v>
      </c>
      <c r="AG2490">
        <v>7.1499999999999994E-2</v>
      </c>
      <c r="AH2490" t="s">
        <v>337</v>
      </c>
      <c r="AI2490" t="s">
        <v>337</v>
      </c>
      <c r="AJ2490">
        <v>0</v>
      </c>
      <c r="AK2490">
        <v>116</v>
      </c>
      <c r="AL2490">
        <v>1</v>
      </c>
      <c r="AM2490">
        <v>100</v>
      </c>
      <c r="AN2490">
        <v>5</v>
      </c>
    </row>
    <row r="2491" spans="1:40" x14ac:dyDescent="0.25">
      <c r="A2491" s="34">
        <v>40751</v>
      </c>
      <c r="B2491" s="220">
        <v>0.51736111111111105</v>
      </c>
      <c r="C2491">
        <v>37.299999999999997</v>
      </c>
      <c r="D2491">
        <v>37.5</v>
      </c>
      <c r="E2491">
        <v>37.299999999999997</v>
      </c>
      <c r="F2491">
        <v>26</v>
      </c>
      <c r="G2491">
        <v>14.6</v>
      </c>
      <c r="H2491">
        <v>4</v>
      </c>
      <c r="I2491" t="s">
        <v>349</v>
      </c>
      <c r="J2491">
        <v>0.33</v>
      </c>
      <c r="K2491">
        <v>10</v>
      </c>
      <c r="L2491" t="s">
        <v>351</v>
      </c>
      <c r="M2491">
        <v>37.299999999999997</v>
      </c>
      <c r="N2491">
        <v>37.700000000000003</v>
      </c>
      <c r="O2491">
        <v>37.700000000000003</v>
      </c>
      <c r="P2491" t="s">
        <v>337</v>
      </c>
      <c r="Q2491">
        <v>747.9</v>
      </c>
      <c r="R2491">
        <v>0</v>
      </c>
      <c r="S2491">
        <v>0</v>
      </c>
      <c r="T2491">
        <v>859</v>
      </c>
      <c r="U2491">
        <v>6.16</v>
      </c>
      <c r="V2491">
        <v>863</v>
      </c>
      <c r="W2491">
        <v>7.2</v>
      </c>
      <c r="X2491">
        <v>0.26</v>
      </c>
      <c r="Y2491">
        <v>7.2</v>
      </c>
      <c r="Z2491">
        <v>0</v>
      </c>
      <c r="AA2491">
        <v>6.6000000000000003E-2</v>
      </c>
      <c r="AB2491">
        <v>26.5</v>
      </c>
      <c r="AC2491">
        <v>36</v>
      </c>
      <c r="AD2491">
        <v>10.199999999999999</v>
      </c>
      <c r="AE2491">
        <v>25.8</v>
      </c>
      <c r="AF2491">
        <v>6.96</v>
      </c>
      <c r="AG2491">
        <v>7.1499999999999994E-2</v>
      </c>
      <c r="AH2491" t="s">
        <v>337</v>
      </c>
      <c r="AI2491" t="s">
        <v>337</v>
      </c>
      <c r="AJ2491">
        <v>0</v>
      </c>
      <c r="AK2491">
        <v>117</v>
      </c>
      <c r="AL2491">
        <v>1</v>
      </c>
      <c r="AM2491">
        <v>100</v>
      </c>
      <c r="AN2491">
        <v>5</v>
      </c>
    </row>
    <row r="2492" spans="1:40" x14ac:dyDescent="0.25">
      <c r="A2492" s="34">
        <v>40751</v>
      </c>
      <c r="B2492" s="220">
        <v>0.52083333333333337</v>
      </c>
      <c r="C2492">
        <v>37.299999999999997</v>
      </c>
      <c r="D2492">
        <v>37.299999999999997</v>
      </c>
      <c r="E2492">
        <v>37.299999999999997</v>
      </c>
      <c r="F2492">
        <v>26</v>
      </c>
      <c r="G2492">
        <v>14.6</v>
      </c>
      <c r="H2492">
        <v>2</v>
      </c>
      <c r="I2492" t="s">
        <v>349</v>
      </c>
      <c r="J2492">
        <v>0.17</v>
      </c>
      <c r="K2492">
        <v>5</v>
      </c>
      <c r="L2492" t="s">
        <v>349</v>
      </c>
      <c r="M2492">
        <v>37.299999999999997</v>
      </c>
      <c r="N2492">
        <v>37.6</v>
      </c>
      <c r="O2492">
        <v>37.6</v>
      </c>
      <c r="P2492" t="s">
        <v>337</v>
      </c>
      <c r="Q2492">
        <v>747.9</v>
      </c>
      <c r="R2492">
        <v>0</v>
      </c>
      <c r="S2492">
        <v>0</v>
      </c>
      <c r="T2492">
        <v>868</v>
      </c>
      <c r="U2492">
        <v>6.22</v>
      </c>
      <c r="V2492">
        <v>872</v>
      </c>
      <c r="W2492">
        <v>7.3</v>
      </c>
      <c r="X2492">
        <v>0.26</v>
      </c>
      <c r="Y2492">
        <v>7.3</v>
      </c>
      <c r="Z2492">
        <v>0</v>
      </c>
      <c r="AA2492">
        <v>6.6000000000000003E-2</v>
      </c>
      <c r="AB2492">
        <v>26.6</v>
      </c>
      <c r="AC2492">
        <v>36</v>
      </c>
      <c r="AD2492">
        <v>10.3</v>
      </c>
      <c r="AE2492">
        <v>25.8</v>
      </c>
      <c r="AF2492">
        <v>6.95</v>
      </c>
      <c r="AG2492">
        <v>7.1499999999999994E-2</v>
      </c>
      <c r="AH2492" t="s">
        <v>337</v>
      </c>
      <c r="AI2492" t="s">
        <v>337</v>
      </c>
      <c r="AJ2492">
        <v>0</v>
      </c>
      <c r="AK2492">
        <v>116</v>
      </c>
      <c r="AL2492">
        <v>1</v>
      </c>
      <c r="AM2492">
        <v>100</v>
      </c>
      <c r="AN2492">
        <v>5</v>
      </c>
    </row>
    <row r="2493" spans="1:40" x14ac:dyDescent="0.25">
      <c r="A2493" s="34">
        <v>40751</v>
      </c>
      <c r="B2493" s="220">
        <v>0.52430555555555558</v>
      </c>
      <c r="C2493">
        <v>37.200000000000003</v>
      </c>
      <c r="D2493">
        <v>37.299999999999997</v>
      </c>
      <c r="E2493">
        <v>37.200000000000003</v>
      </c>
      <c r="F2493">
        <v>26</v>
      </c>
      <c r="G2493">
        <v>14.5</v>
      </c>
      <c r="H2493">
        <v>3</v>
      </c>
      <c r="I2493" t="s">
        <v>341</v>
      </c>
      <c r="J2493">
        <v>0.25</v>
      </c>
      <c r="K2493">
        <v>6</v>
      </c>
      <c r="L2493" t="s">
        <v>341</v>
      </c>
      <c r="M2493">
        <v>37.200000000000003</v>
      </c>
      <c r="N2493">
        <v>37.6</v>
      </c>
      <c r="O2493">
        <v>37.6</v>
      </c>
      <c r="P2493" t="s">
        <v>337</v>
      </c>
      <c r="Q2493">
        <v>747.8</v>
      </c>
      <c r="R2493">
        <v>0</v>
      </c>
      <c r="S2493">
        <v>0</v>
      </c>
      <c r="T2493">
        <v>875</v>
      </c>
      <c r="U2493">
        <v>6.27</v>
      </c>
      <c r="V2493">
        <v>879</v>
      </c>
      <c r="W2493">
        <v>7.4</v>
      </c>
      <c r="X2493">
        <v>0.26</v>
      </c>
      <c r="Y2493">
        <v>7.4</v>
      </c>
      <c r="Z2493">
        <v>0</v>
      </c>
      <c r="AA2493">
        <v>6.6000000000000003E-2</v>
      </c>
      <c r="AB2493">
        <v>26.6</v>
      </c>
      <c r="AC2493">
        <v>36</v>
      </c>
      <c r="AD2493">
        <v>10.3</v>
      </c>
      <c r="AE2493">
        <v>25.8</v>
      </c>
      <c r="AF2493">
        <v>6.95</v>
      </c>
      <c r="AG2493">
        <v>7.1499999999999994E-2</v>
      </c>
      <c r="AH2493" t="s">
        <v>337</v>
      </c>
      <c r="AI2493" t="s">
        <v>337</v>
      </c>
      <c r="AJ2493">
        <v>0</v>
      </c>
      <c r="AK2493">
        <v>117</v>
      </c>
      <c r="AL2493">
        <v>1</v>
      </c>
      <c r="AM2493">
        <v>100</v>
      </c>
      <c r="AN2493">
        <v>5</v>
      </c>
    </row>
    <row r="2494" spans="1:40" x14ac:dyDescent="0.25">
      <c r="A2494" s="34">
        <v>40751</v>
      </c>
      <c r="B2494" s="220">
        <v>0.52777777777777779</v>
      </c>
      <c r="C2494">
        <v>37.4</v>
      </c>
      <c r="D2494">
        <v>37.4</v>
      </c>
      <c r="E2494">
        <v>37.200000000000003</v>
      </c>
      <c r="F2494">
        <v>26</v>
      </c>
      <c r="G2494">
        <v>14.7</v>
      </c>
      <c r="H2494">
        <v>5</v>
      </c>
      <c r="I2494" t="s">
        <v>340</v>
      </c>
      <c r="J2494">
        <v>0.42</v>
      </c>
      <c r="K2494">
        <v>9</v>
      </c>
      <c r="L2494" t="s">
        <v>340</v>
      </c>
      <c r="M2494">
        <v>37.4</v>
      </c>
      <c r="N2494">
        <v>37.799999999999997</v>
      </c>
      <c r="O2494">
        <v>37.799999999999997</v>
      </c>
      <c r="P2494" t="s">
        <v>337</v>
      </c>
      <c r="Q2494">
        <v>747.8</v>
      </c>
      <c r="R2494">
        <v>0</v>
      </c>
      <c r="S2494">
        <v>0</v>
      </c>
      <c r="T2494">
        <v>883</v>
      </c>
      <c r="U2494">
        <v>6.33</v>
      </c>
      <c r="V2494">
        <v>886</v>
      </c>
      <c r="W2494">
        <v>7.5</v>
      </c>
      <c r="X2494">
        <v>0.27</v>
      </c>
      <c r="Y2494">
        <v>7.6</v>
      </c>
      <c r="Z2494">
        <v>0</v>
      </c>
      <c r="AA2494">
        <v>6.6000000000000003E-2</v>
      </c>
      <c r="AB2494">
        <v>26.6</v>
      </c>
      <c r="AC2494">
        <v>36</v>
      </c>
      <c r="AD2494">
        <v>10.3</v>
      </c>
      <c r="AE2494">
        <v>25.8</v>
      </c>
      <c r="AF2494">
        <v>6.95</v>
      </c>
      <c r="AG2494">
        <v>7.1499999999999994E-2</v>
      </c>
      <c r="AH2494" t="s">
        <v>337</v>
      </c>
      <c r="AI2494" t="s">
        <v>337</v>
      </c>
      <c r="AJ2494">
        <v>0</v>
      </c>
      <c r="AK2494">
        <v>117</v>
      </c>
      <c r="AL2494">
        <v>1</v>
      </c>
      <c r="AM2494">
        <v>100</v>
      </c>
      <c r="AN2494">
        <v>5</v>
      </c>
    </row>
    <row r="2495" spans="1:40" x14ac:dyDescent="0.25">
      <c r="A2495" s="34">
        <v>40751</v>
      </c>
      <c r="B2495" s="220">
        <v>0.53125</v>
      </c>
      <c r="C2495">
        <v>37.4</v>
      </c>
      <c r="D2495">
        <v>37.5</v>
      </c>
      <c r="E2495">
        <v>37.4</v>
      </c>
      <c r="F2495">
        <v>26</v>
      </c>
      <c r="G2495">
        <v>14.7</v>
      </c>
      <c r="H2495">
        <v>5</v>
      </c>
      <c r="I2495" t="s">
        <v>350</v>
      </c>
      <c r="J2495">
        <v>0.42</v>
      </c>
      <c r="K2495">
        <v>9</v>
      </c>
      <c r="L2495" t="s">
        <v>350</v>
      </c>
      <c r="M2495">
        <v>37.4</v>
      </c>
      <c r="N2495">
        <v>37.799999999999997</v>
      </c>
      <c r="O2495">
        <v>37.799999999999997</v>
      </c>
      <c r="P2495" t="s">
        <v>337</v>
      </c>
      <c r="Q2495">
        <v>747.7</v>
      </c>
      <c r="R2495">
        <v>0</v>
      </c>
      <c r="S2495">
        <v>0</v>
      </c>
      <c r="T2495">
        <v>890</v>
      </c>
      <c r="U2495">
        <v>6.38</v>
      </c>
      <c r="V2495">
        <v>891</v>
      </c>
      <c r="W2495">
        <v>7.7</v>
      </c>
      <c r="X2495">
        <v>0.28000000000000003</v>
      </c>
      <c r="Y2495">
        <v>7.7</v>
      </c>
      <c r="Z2495">
        <v>0</v>
      </c>
      <c r="AA2495">
        <v>6.6000000000000003E-2</v>
      </c>
      <c r="AB2495">
        <v>26.7</v>
      </c>
      <c r="AC2495">
        <v>36</v>
      </c>
      <c r="AD2495">
        <v>10.4</v>
      </c>
      <c r="AE2495">
        <v>25.9</v>
      </c>
      <c r="AF2495">
        <v>6.95</v>
      </c>
      <c r="AG2495">
        <v>7.1400000000000005E-2</v>
      </c>
      <c r="AH2495" t="s">
        <v>337</v>
      </c>
      <c r="AI2495" t="s">
        <v>337</v>
      </c>
      <c r="AJ2495">
        <v>0</v>
      </c>
      <c r="AK2495">
        <v>117</v>
      </c>
      <c r="AL2495">
        <v>1</v>
      </c>
      <c r="AM2495">
        <v>100</v>
      </c>
      <c r="AN2495">
        <v>5</v>
      </c>
    </row>
    <row r="2496" spans="1:40" x14ac:dyDescent="0.25">
      <c r="A2496" s="34">
        <v>40751</v>
      </c>
      <c r="B2496" s="220">
        <v>0.53472222222222221</v>
      </c>
      <c r="C2496">
        <v>37.5</v>
      </c>
      <c r="D2496">
        <v>37.5</v>
      </c>
      <c r="E2496">
        <v>37.4</v>
      </c>
      <c r="F2496">
        <v>25</v>
      </c>
      <c r="G2496">
        <v>14.1</v>
      </c>
      <c r="H2496">
        <v>4</v>
      </c>
      <c r="I2496" t="s">
        <v>351</v>
      </c>
      <c r="J2496">
        <v>0.33</v>
      </c>
      <c r="K2496">
        <v>9</v>
      </c>
      <c r="L2496" t="s">
        <v>351</v>
      </c>
      <c r="M2496">
        <v>37.5</v>
      </c>
      <c r="N2496">
        <v>37.700000000000003</v>
      </c>
      <c r="O2496">
        <v>37.700000000000003</v>
      </c>
      <c r="P2496" t="s">
        <v>337</v>
      </c>
      <c r="Q2496">
        <v>747.6</v>
      </c>
      <c r="R2496">
        <v>0</v>
      </c>
      <c r="S2496">
        <v>0</v>
      </c>
      <c r="T2496">
        <v>895</v>
      </c>
      <c r="U2496">
        <v>6.42</v>
      </c>
      <c r="V2496">
        <v>896</v>
      </c>
      <c r="W2496">
        <v>7.8</v>
      </c>
      <c r="X2496">
        <v>0.28000000000000003</v>
      </c>
      <c r="Y2496">
        <v>7.8</v>
      </c>
      <c r="Z2496">
        <v>0</v>
      </c>
      <c r="AA2496">
        <v>6.7000000000000004E-2</v>
      </c>
      <c r="AB2496">
        <v>26.7</v>
      </c>
      <c r="AC2496">
        <v>36</v>
      </c>
      <c r="AD2496">
        <v>10.4</v>
      </c>
      <c r="AE2496">
        <v>25.9</v>
      </c>
      <c r="AF2496">
        <v>6.95</v>
      </c>
      <c r="AG2496">
        <v>7.1400000000000005E-2</v>
      </c>
      <c r="AH2496" t="s">
        <v>337</v>
      </c>
      <c r="AI2496" t="s">
        <v>337</v>
      </c>
      <c r="AJ2496">
        <v>0</v>
      </c>
      <c r="AK2496">
        <v>116</v>
      </c>
      <c r="AL2496">
        <v>1</v>
      </c>
      <c r="AM2496">
        <v>100</v>
      </c>
      <c r="AN2496">
        <v>5</v>
      </c>
    </row>
    <row r="2497" spans="1:40" x14ac:dyDescent="0.25">
      <c r="A2497" s="34">
        <v>40751</v>
      </c>
      <c r="B2497" s="220">
        <v>0.53819444444444442</v>
      </c>
      <c r="C2497">
        <v>37.700000000000003</v>
      </c>
      <c r="D2497">
        <v>37.700000000000003</v>
      </c>
      <c r="E2497">
        <v>37.5</v>
      </c>
      <c r="F2497">
        <v>26</v>
      </c>
      <c r="G2497">
        <v>14.9</v>
      </c>
      <c r="H2497">
        <v>3</v>
      </c>
      <c r="I2497" t="s">
        <v>351</v>
      </c>
      <c r="J2497">
        <v>0.25</v>
      </c>
      <c r="K2497">
        <v>8</v>
      </c>
      <c r="L2497" t="s">
        <v>349</v>
      </c>
      <c r="M2497">
        <v>37.700000000000003</v>
      </c>
      <c r="N2497">
        <v>38.299999999999997</v>
      </c>
      <c r="O2497">
        <v>38.299999999999997</v>
      </c>
      <c r="P2497" t="s">
        <v>337</v>
      </c>
      <c r="Q2497">
        <v>747.6</v>
      </c>
      <c r="R2497">
        <v>0</v>
      </c>
      <c r="S2497">
        <v>0</v>
      </c>
      <c r="T2497">
        <v>901</v>
      </c>
      <c r="U2497">
        <v>6.46</v>
      </c>
      <c r="V2497">
        <v>902</v>
      </c>
      <c r="W2497">
        <v>7.9</v>
      </c>
      <c r="X2497">
        <v>0.28000000000000003</v>
      </c>
      <c r="Y2497">
        <v>7.9</v>
      </c>
      <c r="Z2497">
        <v>0</v>
      </c>
      <c r="AA2497">
        <v>6.7000000000000004E-2</v>
      </c>
      <c r="AB2497">
        <v>26.7</v>
      </c>
      <c r="AC2497">
        <v>36</v>
      </c>
      <c r="AD2497">
        <v>10.4</v>
      </c>
      <c r="AE2497">
        <v>25.9</v>
      </c>
      <c r="AF2497">
        <v>6.95</v>
      </c>
      <c r="AG2497">
        <v>7.1400000000000005E-2</v>
      </c>
      <c r="AH2497" t="s">
        <v>337</v>
      </c>
      <c r="AI2497" t="s">
        <v>337</v>
      </c>
      <c r="AJ2497">
        <v>0</v>
      </c>
      <c r="AK2497">
        <v>117</v>
      </c>
      <c r="AL2497">
        <v>1</v>
      </c>
      <c r="AM2497">
        <v>100</v>
      </c>
      <c r="AN2497">
        <v>5</v>
      </c>
    </row>
    <row r="2498" spans="1:40" x14ac:dyDescent="0.25">
      <c r="A2498" s="34">
        <v>40751</v>
      </c>
      <c r="B2498" s="220">
        <v>0.54166666666666663</v>
      </c>
      <c r="C2498">
        <v>38</v>
      </c>
      <c r="D2498">
        <v>38</v>
      </c>
      <c r="E2498">
        <v>37.700000000000003</v>
      </c>
      <c r="F2498">
        <v>25</v>
      </c>
      <c r="G2498">
        <v>14.6</v>
      </c>
      <c r="H2498">
        <v>5</v>
      </c>
      <c r="I2498" t="s">
        <v>351</v>
      </c>
      <c r="J2498">
        <v>0.42</v>
      </c>
      <c r="K2498">
        <v>8</v>
      </c>
      <c r="L2498" t="s">
        <v>351</v>
      </c>
      <c r="M2498">
        <v>38</v>
      </c>
      <c r="N2498">
        <v>38.5</v>
      </c>
      <c r="O2498">
        <v>38.5</v>
      </c>
      <c r="P2498" t="s">
        <v>337</v>
      </c>
      <c r="Q2498">
        <v>747.6</v>
      </c>
      <c r="R2498">
        <v>0</v>
      </c>
      <c r="S2498">
        <v>0</v>
      </c>
      <c r="T2498">
        <v>908</v>
      </c>
      <c r="U2498">
        <v>6.51</v>
      </c>
      <c r="V2498">
        <v>909</v>
      </c>
      <c r="W2498">
        <v>8</v>
      </c>
      <c r="X2498">
        <v>0.28999999999999998</v>
      </c>
      <c r="Y2498">
        <v>8</v>
      </c>
      <c r="Z2498">
        <v>0</v>
      </c>
      <c r="AA2498">
        <v>6.8000000000000005E-2</v>
      </c>
      <c r="AB2498">
        <v>26.8</v>
      </c>
      <c r="AC2498">
        <v>36</v>
      </c>
      <c r="AD2498">
        <v>10.5</v>
      </c>
      <c r="AE2498">
        <v>26.1</v>
      </c>
      <c r="AF2498">
        <v>6.94</v>
      </c>
      <c r="AG2498">
        <v>7.1400000000000005E-2</v>
      </c>
      <c r="AH2498" t="s">
        <v>337</v>
      </c>
      <c r="AI2498" t="s">
        <v>337</v>
      </c>
      <c r="AJ2498">
        <v>2.8000000000000001E-2</v>
      </c>
      <c r="AK2498">
        <v>116</v>
      </c>
      <c r="AL2498">
        <v>1</v>
      </c>
      <c r="AM2498">
        <v>100</v>
      </c>
      <c r="AN2498">
        <v>5</v>
      </c>
    </row>
    <row r="2499" spans="1:40" x14ac:dyDescent="0.25">
      <c r="A2499" s="34">
        <v>40751</v>
      </c>
      <c r="B2499" s="220">
        <v>0.54513888888888895</v>
      </c>
      <c r="C2499">
        <v>38.1</v>
      </c>
      <c r="D2499">
        <v>38.1</v>
      </c>
      <c r="E2499">
        <v>38</v>
      </c>
      <c r="F2499">
        <v>25</v>
      </c>
      <c r="G2499">
        <v>14.6</v>
      </c>
      <c r="H2499">
        <v>3</v>
      </c>
      <c r="I2499" t="s">
        <v>336</v>
      </c>
      <c r="J2499">
        <v>0.25</v>
      </c>
      <c r="K2499">
        <v>5</v>
      </c>
      <c r="L2499" t="s">
        <v>349</v>
      </c>
      <c r="M2499">
        <v>38.1</v>
      </c>
      <c r="N2499">
        <v>38.6</v>
      </c>
      <c r="O2499">
        <v>38.6</v>
      </c>
      <c r="P2499" t="s">
        <v>337</v>
      </c>
      <c r="Q2499">
        <v>747.6</v>
      </c>
      <c r="R2499">
        <v>0</v>
      </c>
      <c r="S2499">
        <v>0</v>
      </c>
      <c r="T2499">
        <v>912</v>
      </c>
      <c r="U2499">
        <v>6.54</v>
      </c>
      <c r="V2499">
        <v>914</v>
      </c>
      <c r="W2499">
        <v>8.1</v>
      </c>
      <c r="X2499">
        <v>0.28999999999999998</v>
      </c>
      <c r="Y2499">
        <v>8.1</v>
      </c>
      <c r="Z2499">
        <v>0</v>
      </c>
      <c r="AA2499">
        <v>6.8000000000000005E-2</v>
      </c>
      <c r="AB2499">
        <v>26.9</v>
      </c>
      <c r="AC2499">
        <v>36</v>
      </c>
      <c r="AD2499">
        <v>10.6</v>
      </c>
      <c r="AE2499">
        <v>26.2</v>
      </c>
      <c r="AF2499">
        <v>6.93</v>
      </c>
      <c r="AG2499">
        <v>7.1300000000000002E-2</v>
      </c>
      <c r="AH2499" t="s">
        <v>337</v>
      </c>
      <c r="AI2499" t="s">
        <v>337</v>
      </c>
      <c r="AJ2499">
        <v>0</v>
      </c>
      <c r="AK2499">
        <v>116</v>
      </c>
      <c r="AL2499">
        <v>1</v>
      </c>
      <c r="AM2499">
        <v>100</v>
      </c>
      <c r="AN2499">
        <v>5</v>
      </c>
    </row>
    <row r="2500" spans="1:40" x14ac:dyDescent="0.25">
      <c r="A2500" s="34">
        <v>40751</v>
      </c>
      <c r="B2500" s="220">
        <v>0.54861111111111105</v>
      </c>
      <c r="C2500">
        <v>37.9</v>
      </c>
      <c r="D2500">
        <v>38</v>
      </c>
      <c r="E2500">
        <v>37.9</v>
      </c>
      <c r="F2500">
        <v>25</v>
      </c>
      <c r="G2500">
        <v>14.5</v>
      </c>
      <c r="H2500">
        <v>3</v>
      </c>
      <c r="I2500" t="s">
        <v>339</v>
      </c>
      <c r="J2500">
        <v>0.25</v>
      </c>
      <c r="K2500">
        <v>6</v>
      </c>
      <c r="L2500" t="s">
        <v>339</v>
      </c>
      <c r="M2500">
        <v>37.9</v>
      </c>
      <c r="N2500">
        <v>38.4</v>
      </c>
      <c r="O2500">
        <v>38.4</v>
      </c>
      <c r="P2500" t="s">
        <v>337</v>
      </c>
      <c r="Q2500">
        <v>747.5</v>
      </c>
      <c r="R2500">
        <v>0</v>
      </c>
      <c r="S2500">
        <v>0</v>
      </c>
      <c r="T2500">
        <v>918</v>
      </c>
      <c r="U2500">
        <v>6.58</v>
      </c>
      <c r="V2500">
        <v>919</v>
      </c>
      <c r="W2500">
        <v>8.1</v>
      </c>
      <c r="X2500">
        <v>0.28999999999999998</v>
      </c>
      <c r="Y2500">
        <v>8.1999999999999993</v>
      </c>
      <c r="Z2500">
        <v>0</v>
      </c>
      <c r="AA2500">
        <v>6.8000000000000005E-2</v>
      </c>
      <c r="AB2500">
        <v>27</v>
      </c>
      <c r="AC2500">
        <v>36</v>
      </c>
      <c r="AD2500">
        <v>10.7</v>
      </c>
      <c r="AE2500">
        <v>26.2</v>
      </c>
      <c r="AF2500">
        <v>6.93</v>
      </c>
      <c r="AG2500">
        <v>7.1300000000000002E-2</v>
      </c>
      <c r="AH2500" t="s">
        <v>337</v>
      </c>
      <c r="AI2500" t="s">
        <v>337</v>
      </c>
      <c r="AJ2500">
        <v>0</v>
      </c>
      <c r="AK2500">
        <v>117</v>
      </c>
      <c r="AL2500">
        <v>1</v>
      </c>
      <c r="AM2500">
        <v>100</v>
      </c>
      <c r="AN2500">
        <v>5</v>
      </c>
    </row>
    <row r="2501" spans="1:40" x14ac:dyDescent="0.25">
      <c r="A2501" s="34">
        <v>40751</v>
      </c>
      <c r="B2501" s="220">
        <v>0.55208333333333337</v>
      </c>
      <c r="C2501">
        <v>38.200000000000003</v>
      </c>
      <c r="D2501">
        <v>38.200000000000003</v>
      </c>
      <c r="E2501">
        <v>37.9</v>
      </c>
      <c r="F2501">
        <v>25</v>
      </c>
      <c r="G2501">
        <v>14.7</v>
      </c>
      <c r="H2501">
        <v>2</v>
      </c>
      <c r="I2501" t="s">
        <v>339</v>
      </c>
      <c r="J2501">
        <v>0.17</v>
      </c>
      <c r="K2501">
        <v>3</v>
      </c>
      <c r="L2501" t="s">
        <v>339</v>
      </c>
      <c r="M2501">
        <v>38.200000000000003</v>
      </c>
      <c r="N2501">
        <v>38.799999999999997</v>
      </c>
      <c r="O2501">
        <v>38.799999999999997</v>
      </c>
      <c r="P2501" t="s">
        <v>337</v>
      </c>
      <c r="Q2501">
        <v>747.4</v>
      </c>
      <c r="R2501">
        <v>0</v>
      </c>
      <c r="S2501">
        <v>0</v>
      </c>
      <c r="T2501">
        <v>919</v>
      </c>
      <c r="U2501">
        <v>6.59</v>
      </c>
      <c r="V2501">
        <v>919</v>
      </c>
      <c r="W2501">
        <v>8.1</v>
      </c>
      <c r="X2501">
        <v>0.28999999999999998</v>
      </c>
      <c r="Y2501">
        <v>8.1999999999999993</v>
      </c>
      <c r="Z2501">
        <v>0</v>
      </c>
      <c r="AA2501">
        <v>6.9000000000000006E-2</v>
      </c>
      <c r="AB2501">
        <v>27.1</v>
      </c>
      <c r="AC2501">
        <v>36</v>
      </c>
      <c r="AD2501">
        <v>10.8</v>
      </c>
      <c r="AE2501">
        <v>26.3</v>
      </c>
      <c r="AF2501">
        <v>6.92</v>
      </c>
      <c r="AG2501">
        <v>7.1300000000000002E-2</v>
      </c>
      <c r="AH2501" t="s">
        <v>337</v>
      </c>
      <c r="AI2501" t="s">
        <v>337</v>
      </c>
      <c r="AJ2501">
        <v>0</v>
      </c>
      <c r="AK2501">
        <v>117</v>
      </c>
      <c r="AL2501">
        <v>1</v>
      </c>
      <c r="AM2501">
        <v>100</v>
      </c>
      <c r="AN2501">
        <v>5</v>
      </c>
    </row>
    <row r="2502" spans="1:40" x14ac:dyDescent="0.25">
      <c r="A2502" s="34">
        <v>40751</v>
      </c>
      <c r="B2502" s="220">
        <v>0.55555555555555558</v>
      </c>
      <c r="C2502">
        <v>38.6</v>
      </c>
      <c r="D2502">
        <v>38.6</v>
      </c>
      <c r="E2502">
        <v>38.200000000000003</v>
      </c>
      <c r="F2502">
        <v>24</v>
      </c>
      <c r="G2502">
        <v>14.4</v>
      </c>
      <c r="H2502">
        <v>4</v>
      </c>
      <c r="I2502" t="s">
        <v>351</v>
      </c>
      <c r="J2502">
        <v>0.33</v>
      </c>
      <c r="K2502">
        <v>13</v>
      </c>
      <c r="L2502" t="s">
        <v>349</v>
      </c>
      <c r="M2502">
        <v>38.6</v>
      </c>
      <c r="N2502">
        <v>39.1</v>
      </c>
      <c r="O2502">
        <v>39.1</v>
      </c>
      <c r="P2502" t="s">
        <v>337</v>
      </c>
      <c r="Q2502">
        <v>747.3</v>
      </c>
      <c r="R2502">
        <v>0</v>
      </c>
      <c r="S2502">
        <v>0</v>
      </c>
      <c r="T2502">
        <v>922</v>
      </c>
      <c r="U2502">
        <v>6.61</v>
      </c>
      <c r="V2502">
        <v>925</v>
      </c>
      <c r="W2502">
        <v>8.1999999999999993</v>
      </c>
      <c r="X2502">
        <v>0.28999999999999998</v>
      </c>
      <c r="Y2502">
        <v>8.3000000000000007</v>
      </c>
      <c r="Z2502">
        <v>0</v>
      </c>
      <c r="AA2502">
        <v>7.0000000000000007E-2</v>
      </c>
      <c r="AB2502">
        <v>27.2</v>
      </c>
      <c r="AC2502">
        <v>36</v>
      </c>
      <c r="AD2502">
        <v>10.8</v>
      </c>
      <c r="AE2502">
        <v>26.4</v>
      </c>
      <c r="AF2502">
        <v>6.91</v>
      </c>
      <c r="AG2502">
        <v>7.1199999999999999E-2</v>
      </c>
      <c r="AH2502" t="s">
        <v>337</v>
      </c>
      <c r="AI2502" t="s">
        <v>337</v>
      </c>
      <c r="AJ2502">
        <v>0</v>
      </c>
      <c r="AK2502">
        <v>118</v>
      </c>
      <c r="AL2502">
        <v>1</v>
      </c>
      <c r="AM2502">
        <v>100</v>
      </c>
      <c r="AN2502">
        <v>5</v>
      </c>
    </row>
    <row r="2503" spans="1:40" x14ac:dyDescent="0.25">
      <c r="A2503" s="34">
        <v>40751</v>
      </c>
      <c r="B2503" s="220">
        <v>0.55902777777777779</v>
      </c>
      <c r="C2503">
        <v>38.799999999999997</v>
      </c>
      <c r="D2503">
        <v>38.799999999999997</v>
      </c>
      <c r="E2503">
        <v>38.6</v>
      </c>
      <c r="F2503">
        <v>24</v>
      </c>
      <c r="G2503">
        <v>14.6</v>
      </c>
      <c r="H2503">
        <v>3</v>
      </c>
      <c r="I2503" t="s">
        <v>350</v>
      </c>
      <c r="J2503">
        <v>0.25</v>
      </c>
      <c r="K2503">
        <v>6</v>
      </c>
      <c r="L2503" t="s">
        <v>146</v>
      </c>
      <c r="M2503">
        <v>38.799999999999997</v>
      </c>
      <c r="N2503">
        <v>39.4</v>
      </c>
      <c r="O2503">
        <v>39.4</v>
      </c>
      <c r="P2503" t="s">
        <v>337</v>
      </c>
      <c r="Q2503">
        <v>747.3</v>
      </c>
      <c r="R2503">
        <v>0</v>
      </c>
      <c r="S2503">
        <v>0</v>
      </c>
      <c r="T2503">
        <v>927</v>
      </c>
      <c r="U2503">
        <v>6.64</v>
      </c>
      <c r="V2503">
        <v>928</v>
      </c>
      <c r="W2503">
        <v>8.3000000000000007</v>
      </c>
      <c r="X2503">
        <v>0.3</v>
      </c>
      <c r="Y2503">
        <v>8.3000000000000007</v>
      </c>
      <c r="Z2503">
        <v>0</v>
      </c>
      <c r="AA2503">
        <v>7.0999999999999994E-2</v>
      </c>
      <c r="AB2503">
        <v>27.3</v>
      </c>
      <c r="AC2503">
        <v>35</v>
      </c>
      <c r="AD2503">
        <v>10.5</v>
      </c>
      <c r="AE2503">
        <v>26.5</v>
      </c>
      <c r="AF2503">
        <v>6.8</v>
      </c>
      <c r="AG2503">
        <v>7.1199999999999999E-2</v>
      </c>
      <c r="AH2503" t="s">
        <v>337</v>
      </c>
      <c r="AI2503" t="s">
        <v>337</v>
      </c>
      <c r="AJ2503">
        <v>0</v>
      </c>
      <c r="AK2503">
        <v>116</v>
      </c>
      <c r="AL2503">
        <v>1</v>
      </c>
      <c r="AM2503">
        <v>100</v>
      </c>
      <c r="AN2503">
        <v>5</v>
      </c>
    </row>
    <row r="2504" spans="1:40" x14ac:dyDescent="0.25">
      <c r="A2504" s="34">
        <v>40751</v>
      </c>
      <c r="B2504" s="220">
        <v>0.5625</v>
      </c>
      <c r="C2504">
        <v>39</v>
      </c>
      <c r="D2504">
        <v>39</v>
      </c>
      <c r="E2504">
        <v>38.9</v>
      </c>
      <c r="F2504">
        <v>24</v>
      </c>
      <c r="G2504">
        <v>14.8</v>
      </c>
      <c r="H2504">
        <v>3</v>
      </c>
      <c r="I2504" t="s">
        <v>349</v>
      </c>
      <c r="J2504">
        <v>0.25</v>
      </c>
      <c r="K2504">
        <v>8</v>
      </c>
      <c r="L2504" t="s">
        <v>349</v>
      </c>
      <c r="M2504">
        <v>39</v>
      </c>
      <c r="N2504">
        <v>39.700000000000003</v>
      </c>
      <c r="O2504">
        <v>39.700000000000003</v>
      </c>
      <c r="P2504" t="s">
        <v>337</v>
      </c>
      <c r="Q2504">
        <v>747.3</v>
      </c>
      <c r="R2504">
        <v>0</v>
      </c>
      <c r="S2504">
        <v>0</v>
      </c>
      <c r="T2504">
        <v>932</v>
      </c>
      <c r="U2504">
        <v>6.68</v>
      </c>
      <c r="V2504">
        <v>935</v>
      </c>
      <c r="W2504">
        <v>8.4</v>
      </c>
      <c r="X2504">
        <v>0.3</v>
      </c>
      <c r="Y2504">
        <v>8.4</v>
      </c>
      <c r="Z2504">
        <v>0</v>
      </c>
      <c r="AA2504">
        <v>7.1999999999999995E-2</v>
      </c>
      <c r="AB2504">
        <v>27.4</v>
      </c>
      <c r="AC2504">
        <v>35</v>
      </c>
      <c r="AD2504">
        <v>10.6</v>
      </c>
      <c r="AE2504">
        <v>26.7</v>
      </c>
      <c r="AF2504">
        <v>6.79</v>
      </c>
      <c r="AG2504">
        <v>7.1199999999999999E-2</v>
      </c>
      <c r="AH2504" t="s">
        <v>337</v>
      </c>
      <c r="AI2504" t="s">
        <v>337</v>
      </c>
      <c r="AJ2504">
        <v>0</v>
      </c>
      <c r="AK2504">
        <v>115</v>
      </c>
      <c r="AL2504">
        <v>1</v>
      </c>
      <c r="AM2504">
        <v>100</v>
      </c>
      <c r="AN2504">
        <v>5</v>
      </c>
    </row>
    <row r="2505" spans="1:40" x14ac:dyDescent="0.25">
      <c r="A2505" s="34">
        <v>40751</v>
      </c>
      <c r="B2505" s="220">
        <v>0.56597222222222221</v>
      </c>
      <c r="C2505">
        <v>38.799999999999997</v>
      </c>
      <c r="D2505">
        <v>39</v>
      </c>
      <c r="E2505">
        <v>38.799999999999997</v>
      </c>
      <c r="F2505">
        <v>24</v>
      </c>
      <c r="G2505">
        <v>14.6</v>
      </c>
      <c r="H2505">
        <v>5</v>
      </c>
      <c r="I2505" t="s">
        <v>340</v>
      </c>
      <c r="J2505">
        <v>0.42</v>
      </c>
      <c r="K2505">
        <v>10</v>
      </c>
      <c r="L2505" t="s">
        <v>338</v>
      </c>
      <c r="M2505">
        <v>38.799999999999997</v>
      </c>
      <c r="N2505">
        <v>39.4</v>
      </c>
      <c r="O2505">
        <v>39.4</v>
      </c>
      <c r="P2505" t="s">
        <v>337</v>
      </c>
      <c r="Q2505">
        <v>747.3</v>
      </c>
      <c r="R2505">
        <v>0</v>
      </c>
      <c r="S2505">
        <v>0</v>
      </c>
      <c r="T2505">
        <v>935</v>
      </c>
      <c r="U2505">
        <v>6.7</v>
      </c>
      <c r="V2505">
        <v>937</v>
      </c>
      <c r="W2505">
        <v>8.5</v>
      </c>
      <c r="X2505">
        <v>0.3</v>
      </c>
      <c r="Y2505">
        <v>8.5</v>
      </c>
      <c r="Z2505">
        <v>0</v>
      </c>
      <c r="AA2505">
        <v>7.0999999999999994E-2</v>
      </c>
      <c r="AB2505">
        <v>27.6</v>
      </c>
      <c r="AC2505">
        <v>35</v>
      </c>
      <c r="AD2505">
        <v>10.7</v>
      </c>
      <c r="AE2505">
        <v>26.8</v>
      </c>
      <c r="AF2505">
        <v>6.79</v>
      </c>
      <c r="AG2505">
        <v>7.1199999999999999E-2</v>
      </c>
      <c r="AH2505" t="s">
        <v>337</v>
      </c>
      <c r="AI2505" t="s">
        <v>337</v>
      </c>
      <c r="AJ2505">
        <v>0</v>
      </c>
      <c r="AK2505">
        <v>117</v>
      </c>
      <c r="AL2505">
        <v>1</v>
      </c>
      <c r="AM2505">
        <v>100</v>
      </c>
      <c r="AN2505">
        <v>5</v>
      </c>
    </row>
    <row r="2506" spans="1:40" x14ac:dyDescent="0.25">
      <c r="A2506" s="34">
        <v>40751</v>
      </c>
      <c r="B2506" s="220">
        <v>0.56944444444444442</v>
      </c>
      <c r="C2506">
        <v>38.700000000000003</v>
      </c>
      <c r="D2506">
        <v>38.799999999999997</v>
      </c>
      <c r="E2506">
        <v>38.6</v>
      </c>
      <c r="F2506">
        <v>24</v>
      </c>
      <c r="G2506">
        <v>14.5</v>
      </c>
      <c r="H2506">
        <v>4</v>
      </c>
      <c r="I2506" t="s">
        <v>336</v>
      </c>
      <c r="J2506">
        <v>0.33</v>
      </c>
      <c r="K2506">
        <v>9</v>
      </c>
      <c r="L2506" t="s">
        <v>340</v>
      </c>
      <c r="M2506">
        <v>38.700000000000003</v>
      </c>
      <c r="N2506">
        <v>39.200000000000003</v>
      </c>
      <c r="O2506">
        <v>39.200000000000003</v>
      </c>
      <c r="P2506" t="s">
        <v>337</v>
      </c>
      <c r="Q2506">
        <v>747.2</v>
      </c>
      <c r="R2506">
        <v>0</v>
      </c>
      <c r="S2506">
        <v>0</v>
      </c>
      <c r="T2506">
        <v>936</v>
      </c>
      <c r="U2506">
        <v>6.71</v>
      </c>
      <c r="V2506">
        <v>939</v>
      </c>
      <c r="W2506">
        <v>8.5</v>
      </c>
      <c r="X2506">
        <v>0.3</v>
      </c>
      <c r="Y2506">
        <v>8.5</v>
      </c>
      <c r="Z2506">
        <v>0</v>
      </c>
      <c r="AA2506">
        <v>7.0999999999999994E-2</v>
      </c>
      <c r="AB2506">
        <v>27.7</v>
      </c>
      <c r="AC2506">
        <v>35</v>
      </c>
      <c r="AD2506">
        <v>10.8</v>
      </c>
      <c r="AE2506">
        <v>26.9</v>
      </c>
      <c r="AF2506">
        <v>6.78</v>
      </c>
      <c r="AG2506">
        <v>7.1099999999999997E-2</v>
      </c>
      <c r="AH2506" t="s">
        <v>337</v>
      </c>
      <c r="AI2506" t="s">
        <v>337</v>
      </c>
      <c r="AJ2506">
        <v>0</v>
      </c>
      <c r="AK2506">
        <v>117</v>
      </c>
      <c r="AL2506">
        <v>1</v>
      </c>
      <c r="AM2506">
        <v>100</v>
      </c>
      <c r="AN2506">
        <v>5</v>
      </c>
    </row>
    <row r="2507" spans="1:40" x14ac:dyDescent="0.25">
      <c r="A2507" s="34">
        <v>40751</v>
      </c>
      <c r="B2507" s="220">
        <v>0.57291666666666663</v>
      </c>
      <c r="C2507">
        <v>38.4</v>
      </c>
      <c r="D2507">
        <v>38.700000000000003</v>
      </c>
      <c r="E2507">
        <v>38.4</v>
      </c>
      <c r="F2507">
        <v>24</v>
      </c>
      <c r="G2507">
        <v>14.3</v>
      </c>
      <c r="H2507">
        <v>5</v>
      </c>
      <c r="I2507" t="s">
        <v>338</v>
      </c>
      <c r="J2507">
        <v>0.42</v>
      </c>
      <c r="K2507">
        <v>10</v>
      </c>
      <c r="L2507" t="s">
        <v>336</v>
      </c>
      <c r="M2507">
        <v>38.4</v>
      </c>
      <c r="N2507">
        <v>38.799999999999997</v>
      </c>
      <c r="O2507">
        <v>38.799999999999997</v>
      </c>
      <c r="P2507" t="s">
        <v>337</v>
      </c>
      <c r="Q2507">
        <v>747.2</v>
      </c>
      <c r="R2507">
        <v>0</v>
      </c>
      <c r="S2507">
        <v>0</v>
      </c>
      <c r="T2507">
        <v>941</v>
      </c>
      <c r="U2507">
        <v>6.74</v>
      </c>
      <c r="V2507">
        <v>942</v>
      </c>
      <c r="W2507">
        <v>8.6</v>
      </c>
      <c r="X2507">
        <v>0.31</v>
      </c>
      <c r="Y2507">
        <v>8.6</v>
      </c>
      <c r="Z2507">
        <v>0</v>
      </c>
      <c r="AA2507">
        <v>7.0000000000000007E-2</v>
      </c>
      <c r="AB2507">
        <v>27.7</v>
      </c>
      <c r="AC2507">
        <v>35</v>
      </c>
      <c r="AD2507">
        <v>10.8</v>
      </c>
      <c r="AE2507">
        <v>26.9</v>
      </c>
      <c r="AF2507">
        <v>6.78</v>
      </c>
      <c r="AG2507">
        <v>7.1099999999999997E-2</v>
      </c>
      <c r="AH2507" t="s">
        <v>337</v>
      </c>
      <c r="AI2507" t="s">
        <v>337</v>
      </c>
      <c r="AJ2507">
        <v>0</v>
      </c>
      <c r="AK2507">
        <v>117</v>
      </c>
      <c r="AL2507">
        <v>1</v>
      </c>
      <c r="AM2507">
        <v>100</v>
      </c>
      <c r="AN2507">
        <v>5</v>
      </c>
    </row>
    <row r="2508" spans="1:40" x14ac:dyDescent="0.25">
      <c r="A2508" s="34">
        <v>40751</v>
      </c>
      <c r="B2508" s="220">
        <v>0.57638888888888895</v>
      </c>
      <c r="C2508">
        <v>38.299999999999997</v>
      </c>
      <c r="D2508">
        <v>38.5</v>
      </c>
      <c r="E2508">
        <v>38.299999999999997</v>
      </c>
      <c r="F2508">
        <v>25</v>
      </c>
      <c r="G2508">
        <v>14.8</v>
      </c>
      <c r="H2508">
        <v>5</v>
      </c>
      <c r="I2508" t="s">
        <v>338</v>
      </c>
      <c r="J2508">
        <v>0.42</v>
      </c>
      <c r="K2508">
        <v>10</v>
      </c>
      <c r="L2508" t="s">
        <v>338</v>
      </c>
      <c r="M2508">
        <v>38.299999999999997</v>
      </c>
      <c r="N2508">
        <v>38.9</v>
      </c>
      <c r="O2508">
        <v>38.9</v>
      </c>
      <c r="P2508" t="s">
        <v>337</v>
      </c>
      <c r="Q2508">
        <v>747.2</v>
      </c>
      <c r="R2508">
        <v>0</v>
      </c>
      <c r="S2508">
        <v>0</v>
      </c>
      <c r="T2508">
        <v>944</v>
      </c>
      <c r="U2508">
        <v>6.77</v>
      </c>
      <c r="V2508">
        <v>946</v>
      </c>
      <c r="W2508">
        <v>8.6</v>
      </c>
      <c r="X2508">
        <v>0.31</v>
      </c>
      <c r="Y2508">
        <v>8.6</v>
      </c>
      <c r="Z2508">
        <v>0</v>
      </c>
      <c r="AA2508">
        <v>6.9000000000000006E-2</v>
      </c>
      <c r="AB2508">
        <v>27.8</v>
      </c>
      <c r="AC2508">
        <v>35</v>
      </c>
      <c r="AD2508">
        <v>10.9</v>
      </c>
      <c r="AE2508">
        <v>27.1</v>
      </c>
      <c r="AF2508">
        <v>6.77</v>
      </c>
      <c r="AG2508">
        <v>7.1099999999999997E-2</v>
      </c>
      <c r="AH2508" t="s">
        <v>337</v>
      </c>
      <c r="AI2508" t="s">
        <v>337</v>
      </c>
      <c r="AJ2508">
        <v>0</v>
      </c>
      <c r="AK2508">
        <v>117</v>
      </c>
      <c r="AL2508">
        <v>1</v>
      </c>
      <c r="AM2508">
        <v>100</v>
      </c>
      <c r="AN2508">
        <v>5</v>
      </c>
    </row>
    <row r="2509" spans="1:40" x14ac:dyDescent="0.25">
      <c r="A2509" s="34">
        <v>40751</v>
      </c>
      <c r="B2509" s="220">
        <v>0.57986111111111105</v>
      </c>
      <c r="C2509">
        <v>38.4</v>
      </c>
      <c r="D2509">
        <v>38.4</v>
      </c>
      <c r="E2509">
        <v>38.299999999999997</v>
      </c>
      <c r="F2509">
        <v>25</v>
      </c>
      <c r="G2509">
        <v>14.9</v>
      </c>
      <c r="H2509">
        <v>5</v>
      </c>
      <c r="I2509" t="s">
        <v>339</v>
      </c>
      <c r="J2509">
        <v>0.42</v>
      </c>
      <c r="K2509">
        <v>10</v>
      </c>
      <c r="L2509" t="s">
        <v>341</v>
      </c>
      <c r="M2509">
        <v>38.4</v>
      </c>
      <c r="N2509">
        <v>39.1</v>
      </c>
      <c r="O2509">
        <v>39.1</v>
      </c>
      <c r="P2509" t="s">
        <v>337</v>
      </c>
      <c r="Q2509">
        <v>747.1</v>
      </c>
      <c r="R2509">
        <v>0</v>
      </c>
      <c r="S2509">
        <v>0</v>
      </c>
      <c r="T2509">
        <v>947</v>
      </c>
      <c r="U2509">
        <v>6.79</v>
      </c>
      <c r="V2509">
        <v>947</v>
      </c>
      <c r="W2509">
        <v>8.6</v>
      </c>
      <c r="X2509">
        <v>0.31</v>
      </c>
      <c r="Y2509">
        <v>8.6</v>
      </c>
      <c r="Z2509">
        <v>0</v>
      </c>
      <c r="AA2509">
        <v>7.0000000000000007E-2</v>
      </c>
      <c r="AB2509">
        <v>27.8</v>
      </c>
      <c r="AC2509">
        <v>35</v>
      </c>
      <c r="AD2509">
        <v>11</v>
      </c>
      <c r="AE2509">
        <v>27.1</v>
      </c>
      <c r="AF2509">
        <v>6.77</v>
      </c>
      <c r="AG2509">
        <v>7.1099999999999997E-2</v>
      </c>
      <c r="AH2509" t="s">
        <v>337</v>
      </c>
      <c r="AI2509" t="s">
        <v>337</v>
      </c>
      <c r="AJ2509">
        <v>0</v>
      </c>
      <c r="AK2509">
        <v>117</v>
      </c>
      <c r="AL2509">
        <v>1</v>
      </c>
      <c r="AM2509">
        <v>100</v>
      </c>
      <c r="AN2509">
        <v>5</v>
      </c>
    </row>
    <row r="2510" spans="1:40" x14ac:dyDescent="0.25">
      <c r="A2510" s="34">
        <v>40751</v>
      </c>
      <c r="B2510" s="220">
        <v>0.58333333333333337</v>
      </c>
      <c r="C2510">
        <v>38.4</v>
      </c>
      <c r="D2510">
        <v>38.4</v>
      </c>
      <c r="E2510">
        <v>38.4</v>
      </c>
      <c r="F2510">
        <v>23</v>
      </c>
      <c r="G2510">
        <v>13.6</v>
      </c>
      <c r="H2510">
        <v>4</v>
      </c>
      <c r="I2510" t="s">
        <v>336</v>
      </c>
      <c r="J2510">
        <v>0.33</v>
      </c>
      <c r="K2510">
        <v>9</v>
      </c>
      <c r="L2510" t="s">
        <v>336</v>
      </c>
      <c r="M2510">
        <v>38.4</v>
      </c>
      <c r="N2510">
        <v>38.4</v>
      </c>
      <c r="O2510">
        <v>38.4</v>
      </c>
      <c r="P2510" t="s">
        <v>337</v>
      </c>
      <c r="Q2510">
        <v>747.1</v>
      </c>
      <c r="R2510">
        <v>0</v>
      </c>
      <c r="S2510">
        <v>0</v>
      </c>
      <c r="T2510">
        <v>948</v>
      </c>
      <c r="U2510">
        <v>6.79</v>
      </c>
      <c r="V2510">
        <v>949</v>
      </c>
      <c r="W2510">
        <v>8.6</v>
      </c>
      <c r="X2510">
        <v>0.31</v>
      </c>
      <c r="Y2510">
        <v>8.6</v>
      </c>
      <c r="Z2510">
        <v>0</v>
      </c>
      <c r="AA2510">
        <v>7.0000000000000007E-2</v>
      </c>
      <c r="AB2510">
        <v>27.8</v>
      </c>
      <c r="AC2510">
        <v>35</v>
      </c>
      <c r="AD2510">
        <v>11</v>
      </c>
      <c r="AE2510">
        <v>27.1</v>
      </c>
      <c r="AF2510">
        <v>6.77</v>
      </c>
      <c r="AG2510">
        <v>7.1099999999999997E-2</v>
      </c>
      <c r="AH2510" t="s">
        <v>337</v>
      </c>
      <c r="AI2510" t="s">
        <v>337</v>
      </c>
      <c r="AJ2510">
        <v>0.03</v>
      </c>
      <c r="AK2510">
        <v>117</v>
      </c>
      <c r="AL2510">
        <v>1</v>
      </c>
      <c r="AM2510">
        <v>100</v>
      </c>
      <c r="AN2510">
        <v>5</v>
      </c>
    </row>
    <row r="2511" spans="1:40" x14ac:dyDescent="0.25">
      <c r="A2511" s="34">
        <v>40751</v>
      </c>
      <c r="B2511" s="220">
        <v>0.58680555555555558</v>
      </c>
      <c r="C2511">
        <v>38.6</v>
      </c>
      <c r="D2511">
        <v>38.6</v>
      </c>
      <c r="E2511">
        <v>38.4</v>
      </c>
      <c r="F2511">
        <v>22</v>
      </c>
      <c r="G2511">
        <v>13.1</v>
      </c>
      <c r="H2511">
        <v>6</v>
      </c>
      <c r="I2511" t="s">
        <v>338</v>
      </c>
      <c r="J2511">
        <v>0.5</v>
      </c>
      <c r="K2511">
        <v>12</v>
      </c>
      <c r="L2511" t="s">
        <v>340</v>
      </c>
      <c r="M2511">
        <v>38.6</v>
      </c>
      <c r="N2511">
        <v>38.299999999999997</v>
      </c>
      <c r="O2511">
        <v>38.299999999999997</v>
      </c>
      <c r="P2511" t="s">
        <v>337</v>
      </c>
      <c r="Q2511">
        <v>747.1</v>
      </c>
      <c r="R2511">
        <v>0</v>
      </c>
      <c r="S2511">
        <v>0</v>
      </c>
      <c r="T2511">
        <v>951</v>
      </c>
      <c r="U2511">
        <v>6.82</v>
      </c>
      <c r="V2511">
        <v>953</v>
      </c>
      <c r="W2511">
        <v>8.6999999999999993</v>
      </c>
      <c r="X2511">
        <v>0.31</v>
      </c>
      <c r="Y2511">
        <v>8.6999999999999993</v>
      </c>
      <c r="Z2511">
        <v>0</v>
      </c>
      <c r="AA2511">
        <v>7.0000000000000007E-2</v>
      </c>
      <c r="AB2511">
        <v>27.9</v>
      </c>
      <c r="AC2511">
        <v>35</v>
      </c>
      <c r="AD2511">
        <v>11.1</v>
      </c>
      <c r="AE2511">
        <v>27.2</v>
      </c>
      <c r="AF2511">
        <v>6.76</v>
      </c>
      <c r="AG2511">
        <v>7.0999999999999994E-2</v>
      </c>
      <c r="AH2511" t="s">
        <v>337</v>
      </c>
      <c r="AI2511" t="s">
        <v>337</v>
      </c>
      <c r="AJ2511">
        <v>0</v>
      </c>
      <c r="AK2511">
        <v>117</v>
      </c>
      <c r="AL2511">
        <v>1</v>
      </c>
      <c r="AM2511">
        <v>100</v>
      </c>
      <c r="AN2511">
        <v>5</v>
      </c>
    </row>
    <row r="2512" spans="1:40" x14ac:dyDescent="0.25">
      <c r="A2512" s="34">
        <v>40751</v>
      </c>
      <c r="B2512" s="220">
        <v>0.59027777777777779</v>
      </c>
      <c r="C2512">
        <v>38.4</v>
      </c>
      <c r="D2512">
        <v>38.6</v>
      </c>
      <c r="E2512">
        <v>38.4</v>
      </c>
      <c r="F2512">
        <v>22</v>
      </c>
      <c r="G2512">
        <v>13</v>
      </c>
      <c r="H2512">
        <v>6</v>
      </c>
      <c r="I2512" t="s">
        <v>340</v>
      </c>
      <c r="J2512">
        <v>0.5</v>
      </c>
      <c r="K2512">
        <v>11</v>
      </c>
      <c r="L2512" t="s">
        <v>340</v>
      </c>
      <c r="M2512">
        <v>38.4</v>
      </c>
      <c r="N2512">
        <v>38.1</v>
      </c>
      <c r="O2512">
        <v>38.1</v>
      </c>
      <c r="P2512" t="s">
        <v>337</v>
      </c>
      <c r="Q2512">
        <v>747</v>
      </c>
      <c r="R2512">
        <v>0</v>
      </c>
      <c r="S2512">
        <v>0</v>
      </c>
      <c r="T2512">
        <v>951</v>
      </c>
      <c r="U2512">
        <v>6.82</v>
      </c>
      <c r="V2512">
        <v>953</v>
      </c>
      <c r="W2512">
        <v>8.6</v>
      </c>
      <c r="X2512">
        <v>0.31</v>
      </c>
      <c r="Y2512">
        <v>8.6</v>
      </c>
      <c r="Z2512">
        <v>0</v>
      </c>
      <c r="AA2512">
        <v>7.0000000000000007E-2</v>
      </c>
      <c r="AB2512">
        <v>27.9</v>
      </c>
      <c r="AC2512">
        <v>35</v>
      </c>
      <c r="AD2512">
        <v>11.1</v>
      </c>
      <c r="AE2512">
        <v>27.2</v>
      </c>
      <c r="AF2512">
        <v>6.76</v>
      </c>
      <c r="AG2512">
        <v>7.0999999999999994E-2</v>
      </c>
      <c r="AH2512" t="s">
        <v>337</v>
      </c>
      <c r="AI2512" t="s">
        <v>337</v>
      </c>
      <c r="AJ2512">
        <v>0</v>
      </c>
      <c r="AK2512">
        <v>117</v>
      </c>
      <c r="AL2512">
        <v>1</v>
      </c>
      <c r="AM2512">
        <v>100</v>
      </c>
      <c r="AN2512">
        <v>5</v>
      </c>
    </row>
    <row r="2513" spans="1:40" x14ac:dyDescent="0.25">
      <c r="A2513" s="34">
        <v>40751</v>
      </c>
      <c r="B2513" s="220">
        <v>0.59375</v>
      </c>
      <c r="C2513">
        <v>38.6</v>
      </c>
      <c r="D2513">
        <v>38.6</v>
      </c>
      <c r="E2513">
        <v>38.4</v>
      </c>
      <c r="F2513">
        <v>22</v>
      </c>
      <c r="G2513">
        <v>13.1</v>
      </c>
      <c r="H2513">
        <v>4</v>
      </c>
      <c r="I2513" t="s">
        <v>338</v>
      </c>
      <c r="J2513">
        <v>0.33</v>
      </c>
      <c r="K2513">
        <v>10</v>
      </c>
      <c r="L2513" t="s">
        <v>338</v>
      </c>
      <c r="M2513">
        <v>38.6</v>
      </c>
      <c r="N2513">
        <v>38.299999999999997</v>
      </c>
      <c r="O2513">
        <v>38.299999999999997</v>
      </c>
      <c r="P2513" t="s">
        <v>337</v>
      </c>
      <c r="Q2513">
        <v>747</v>
      </c>
      <c r="R2513">
        <v>0</v>
      </c>
      <c r="S2513">
        <v>0</v>
      </c>
      <c r="T2513">
        <v>952</v>
      </c>
      <c r="U2513">
        <v>6.82</v>
      </c>
      <c r="V2513">
        <v>953</v>
      </c>
      <c r="W2513">
        <v>8.6</v>
      </c>
      <c r="X2513">
        <v>0.31</v>
      </c>
      <c r="Y2513">
        <v>8.6</v>
      </c>
      <c r="Z2513">
        <v>0</v>
      </c>
      <c r="AA2513">
        <v>7.0000000000000007E-2</v>
      </c>
      <c r="AB2513">
        <v>27.9</v>
      </c>
      <c r="AC2513">
        <v>34</v>
      </c>
      <c r="AD2513">
        <v>10.6</v>
      </c>
      <c r="AE2513">
        <v>27.2</v>
      </c>
      <c r="AF2513">
        <v>6.56</v>
      </c>
      <c r="AG2513">
        <v>7.0999999999999994E-2</v>
      </c>
      <c r="AH2513" t="s">
        <v>337</v>
      </c>
      <c r="AI2513" t="s">
        <v>337</v>
      </c>
      <c r="AJ2513">
        <v>0</v>
      </c>
      <c r="AK2513">
        <v>92</v>
      </c>
      <c r="AL2513">
        <v>1</v>
      </c>
      <c r="AM2513">
        <v>80.7</v>
      </c>
      <c r="AN2513">
        <v>5</v>
      </c>
    </row>
    <row r="2514" spans="1:40" x14ac:dyDescent="0.25">
      <c r="A2514" s="34">
        <v>40751</v>
      </c>
      <c r="B2514" s="220">
        <v>0.59722222222222221</v>
      </c>
      <c r="C2514">
        <v>38.700000000000003</v>
      </c>
      <c r="D2514">
        <v>38.700000000000003</v>
      </c>
      <c r="E2514">
        <v>38.6</v>
      </c>
      <c r="F2514">
        <v>23</v>
      </c>
      <c r="G2514">
        <v>13.8</v>
      </c>
      <c r="H2514">
        <v>3</v>
      </c>
      <c r="I2514" t="s">
        <v>336</v>
      </c>
      <c r="J2514">
        <v>0.25</v>
      </c>
      <c r="K2514">
        <v>7</v>
      </c>
      <c r="L2514" t="s">
        <v>336</v>
      </c>
      <c r="M2514">
        <v>38.700000000000003</v>
      </c>
      <c r="N2514">
        <v>38.799999999999997</v>
      </c>
      <c r="O2514">
        <v>38.799999999999997</v>
      </c>
      <c r="P2514" t="s">
        <v>337</v>
      </c>
      <c r="Q2514">
        <v>746.9</v>
      </c>
      <c r="R2514">
        <v>0</v>
      </c>
      <c r="S2514">
        <v>0</v>
      </c>
      <c r="T2514">
        <v>949</v>
      </c>
      <c r="U2514">
        <v>6.8</v>
      </c>
      <c r="V2514">
        <v>951</v>
      </c>
      <c r="W2514">
        <v>8.6</v>
      </c>
      <c r="X2514">
        <v>0.31</v>
      </c>
      <c r="Y2514">
        <v>8.6</v>
      </c>
      <c r="Z2514">
        <v>0</v>
      </c>
      <c r="AA2514">
        <v>7.0999999999999994E-2</v>
      </c>
      <c r="AB2514">
        <v>28.1</v>
      </c>
      <c r="AC2514">
        <v>34</v>
      </c>
      <c r="AD2514">
        <v>10.7</v>
      </c>
      <c r="AE2514">
        <v>27.3</v>
      </c>
      <c r="AF2514">
        <v>6.55</v>
      </c>
      <c r="AG2514">
        <v>7.0999999999999994E-2</v>
      </c>
      <c r="AH2514" t="s">
        <v>337</v>
      </c>
      <c r="AI2514" t="s">
        <v>337</v>
      </c>
      <c r="AJ2514">
        <v>0</v>
      </c>
      <c r="AK2514">
        <v>117</v>
      </c>
      <c r="AL2514">
        <v>1</v>
      </c>
      <c r="AM2514">
        <v>100</v>
      </c>
      <c r="AN2514">
        <v>5</v>
      </c>
    </row>
    <row r="2515" spans="1:40" x14ac:dyDescent="0.25">
      <c r="A2515" s="34">
        <v>40751</v>
      </c>
      <c r="B2515" s="220">
        <v>0.60069444444444442</v>
      </c>
      <c r="C2515">
        <v>39.1</v>
      </c>
      <c r="D2515">
        <v>39.1</v>
      </c>
      <c r="E2515">
        <v>38.700000000000003</v>
      </c>
      <c r="F2515">
        <v>22</v>
      </c>
      <c r="G2515">
        <v>13.5</v>
      </c>
      <c r="H2515">
        <v>1</v>
      </c>
      <c r="I2515" t="s">
        <v>341</v>
      </c>
      <c r="J2515">
        <v>0.08</v>
      </c>
      <c r="K2515">
        <v>4</v>
      </c>
      <c r="L2515" t="s">
        <v>341</v>
      </c>
      <c r="M2515">
        <v>39.1</v>
      </c>
      <c r="N2515">
        <v>39</v>
      </c>
      <c r="O2515">
        <v>39</v>
      </c>
      <c r="P2515" t="s">
        <v>337</v>
      </c>
      <c r="Q2515">
        <v>746.9</v>
      </c>
      <c r="R2515">
        <v>0</v>
      </c>
      <c r="S2515">
        <v>0</v>
      </c>
      <c r="T2515">
        <v>951</v>
      </c>
      <c r="U2515">
        <v>6.82</v>
      </c>
      <c r="V2515">
        <v>953</v>
      </c>
      <c r="W2515">
        <v>8.5</v>
      </c>
      <c r="X2515">
        <v>0.3</v>
      </c>
      <c r="Y2515">
        <v>8.5</v>
      </c>
      <c r="Z2515">
        <v>0</v>
      </c>
      <c r="AA2515">
        <v>7.1999999999999995E-2</v>
      </c>
      <c r="AB2515">
        <v>28.1</v>
      </c>
      <c r="AC2515">
        <v>34</v>
      </c>
      <c r="AD2515">
        <v>10.7</v>
      </c>
      <c r="AE2515">
        <v>27.3</v>
      </c>
      <c r="AF2515">
        <v>6.55</v>
      </c>
      <c r="AG2515">
        <v>7.0999999999999994E-2</v>
      </c>
      <c r="AH2515" t="s">
        <v>337</v>
      </c>
      <c r="AI2515" t="s">
        <v>337</v>
      </c>
      <c r="AJ2515">
        <v>0</v>
      </c>
      <c r="AK2515">
        <v>117</v>
      </c>
      <c r="AL2515">
        <v>1</v>
      </c>
      <c r="AM2515">
        <v>100</v>
      </c>
      <c r="AN2515">
        <v>5</v>
      </c>
    </row>
    <row r="2516" spans="1:40" x14ac:dyDescent="0.25">
      <c r="A2516" s="34">
        <v>40751</v>
      </c>
      <c r="B2516" s="220">
        <v>0.60416666666666663</v>
      </c>
      <c r="C2516">
        <v>39.6</v>
      </c>
      <c r="D2516">
        <v>39.6</v>
      </c>
      <c r="E2516">
        <v>39.1</v>
      </c>
      <c r="F2516">
        <v>21</v>
      </c>
      <c r="G2516">
        <v>13.2</v>
      </c>
      <c r="H2516">
        <v>2</v>
      </c>
      <c r="I2516" t="s">
        <v>338</v>
      </c>
      <c r="J2516">
        <v>0.17</v>
      </c>
      <c r="K2516">
        <v>5</v>
      </c>
      <c r="L2516" t="s">
        <v>338</v>
      </c>
      <c r="M2516">
        <v>39.6</v>
      </c>
      <c r="N2516">
        <v>39.4</v>
      </c>
      <c r="O2516">
        <v>39.4</v>
      </c>
      <c r="P2516" t="s">
        <v>337</v>
      </c>
      <c r="Q2516">
        <v>746.9</v>
      </c>
      <c r="R2516">
        <v>0</v>
      </c>
      <c r="S2516">
        <v>0</v>
      </c>
      <c r="T2516">
        <v>949</v>
      </c>
      <c r="U2516">
        <v>6.8</v>
      </c>
      <c r="V2516">
        <v>951</v>
      </c>
      <c r="W2516">
        <v>8.4</v>
      </c>
      <c r="X2516">
        <v>0.3</v>
      </c>
      <c r="Y2516">
        <v>8.4</v>
      </c>
      <c r="Z2516">
        <v>0</v>
      </c>
      <c r="AA2516">
        <v>7.3999999999999996E-2</v>
      </c>
      <c r="AB2516">
        <v>28.2</v>
      </c>
      <c r="AC2516">
        <v>34</v>
      </c>
      <c r="AD2516">
        <v>10.8</v>
      </c>
      <c r="AE2516">
        <v>27.4</v>
      </c>
      <c r="AF2516">
        <v>6.54</v>
      </c>
      <c r="AG2516">
        <v>7.0999999999999994E-2</v>
      </c>
      <c r="AH2516" t="s">
        <v>337</v>
      </c>
      <c r="AI2516" t="s">
        <v>337</v>
      </c>
      <c r="AJ2516">
        <v>0</v>
      </c>
      <c r="AK2516">
        <v>118</v>
      </c>
      <c r="AL2516">
        <v>1</v>
      </c>
      <c r="AM2516">
        <v>100</v>
      </c>
      <c r="AN2516">
        <v>5</v>
      </c>
    </row>
    <row r="2517" spans="1:40" x14ac:dyDescent="0.25">
      <c r="A2517" s="34">
        <v>40751</v>
      </c>
      <c r="B2517" s="220">
        <v>0.60763888888888895</v>
      </c>
      <c r="C2517">
        <v>39.799999999999997</v>
      </c>
      <c r="D2517">
        <v>39.799999999999997</v>
      </c>
      <c r="E2517">
        <v>39.6</v>
      </c>
      <c r="F2517">
        <v>21</v>
      </c>
      <c r="G2517">
        <v>13.4</v>
      </c>
      <c r="H2517">
        <v>3</v>
      </c>
      <c r="I2517" t="s">
        <v>351</v>
      </c>
      <c r="J2517">
        <v>0.25</v>
      </c>
      <c r="K2517">
        <v>7</v>
      </c>
      <c r="L2517" t="s">
        <v>340</v>
      </c>
      <c r="M2517">
        <v>39.799999999999997</v>
      </c>
      <c r="N2517">
        <v>39.700000000000003</v>
      </c>
      <c r="O2517">
        <v>39.700000000000003</v>
      </c>
      <c r="P2517" t="s">
        <v>337</v>
      </c>
      <c r="Q2517">
        <v>746.8</v>
      </c>
      <c r="R2517">
        <v>0</v>
      </c>
      <c r="S2517">
        <v>0</v>
      </c>
      <c r="T2517">
        <v>946</v>
      </c>
      <c r="U2517">
        <v>6.78</v>
      </c>
      <c r="V2517">
        <v>949</v>
      </c>
      <c r="W2517">
        <v>8.4</v>
      </c>
      <c r="X2517">
        <v>0.3</v>
      </c>
      <c r="Y2517">
        <v>8.4</v>
      </c>
      <c r="Z2517">
        <v>0</v>
      </c>
      <c r="AA2517">
        <v>7.4999999999999997E-2</v>
      </c>
      <c r="AB2517">
        <v>28.2</v>
      </c>
      <c r="AC2517">
        <v>34</v>
      </c>
      <c r="AD2517">
        <v>10.8</v>
      </c>
      <c r="AE2517">
        <v>27.4</v>
      </c>
      <c r="AF2517">
        <v>6.54</v>
      </c>
      <c r="AG2517">
        <v>7.0999999999999994E-2</v>
      </c>
      <c r="AH2517" t="s">
        <v>337</v>
      </c>
      <c r="AI2517" t="s">
        <v>337</v>
      </c>
      <c r="AJ2517">
        <v>0</v>
      </c>
      <c r="AK2517">
        <v>117</v>
      </c>
      <c r="AL2517">
        <v>1</v>
      </c>
      <c r="AM2517">
        <v>100</v>
      </c>
      <c r="AN2517">
        <v>5</v>
      </c>
    </row>
    <row r="2518" spans="1:40" x14ac:dyDescent="0.25">
      <c r="A2518" s="34">
        <v>40751</v>
      </c>
      <c r="B2518" s="220">
        <v>0.61111111111111105</v>
      </c>
      <c r="C2518">
        <v>39.799999999999997</v>
      </c>
      <c r="D2518">
        <v>39.799999999999997</v>
      </c>
      <c r="E2518">
        <v>39.799999999999997</v>
      </c>
      <c r="F2518">
        <v>21</v>
      </c>
      <c r="G2518">
        <v>13.3</v>
      </c>
      <c r="H2518">
        <v>3</v>
      </c>
      <c r="I2518" t="s">
        <v>351</v>
      </c>
      <c r="J2518">
        <v>0.25</v>
      </c>
      <c r="K2518">
        <v>7</v>
      </c>
      <c r="L2518" t="s">
        <v>351</v>
      </c>
      <c r="M2518">
        <v>39.799999999999997</v>
      </c>
      <c r="N2518">
        <v>39.700000000000003</v>
      </c>
      <c r="O2518">
        <v>39.700000000000003</v>
      </c>
      <c r="P2518" t="s">
        <v>337</v>
      </c>
      <c r="Q2518">
        <v>746.7</v>
      </c>
      <c r="R2518">
        <v>0</v>
      </c>
      <c r="S2518">
        <v>0</v>
      </c>
      <c r="T2518">
        <v>942</v>
      </c>
      <c r="U2518">
        <v>6.75</v>
      </c>
      <c r="V2518">
        <v>944</v>
      </c>
      <c r="W2518">
        <v>8.3000000000000007</v>
      </c>
      <c r="X2518">
        <v>0.3</v>
      </c>
      <c r="Y2518">
        <v>8.3000000000000007</v>
      </c>
      <c r="Z2518">
        <v>0</v>
      </c>
      <c r="AA2518">
        <v>7.3999999999999996E-2</v>
      </c>
      <c r="AB2518">
        <v>28.3</v>
      </c>
      <c r="AC2518">
        <v>34</v>
      </c>
      <c r="AD2518">
        <v>10.9</v>
      </c>
      <c r="AE2518">
        <v>27.5</v>
      </c>
      <c r="AF2518">
        <v>6.53</v>
      </c>
      <c r="AG2518">
        <v>7.0900000000000005E-2</v>
      </c>
      <c r="AH2518" t="s">
        <v>337</v>
      </c>
      <c r="AI2518" t="s">
        <v>337</v>
      </c>
      <c r="AJ2518">
        <v>0</v>
      </c>
      <c r="AK2518">
        <v>117</v>
      </c>
      <c r="AL2518">
        <v>1</v>
      </c>
      <c r="AM2518">
        <v>100</v>
      </c>
      <c r="AN2518">
        <v>5</v>
      </c>
    </row>
    <row r="2519" spans="1:40" x14ac:dyDescent="0.25">
      <c r="A2519" s="34">
        <v>40751</v>
      </c>
      <c r="B2519" s="220">
        <v>0.61458333333333337</v>
      </c>
      <c r="C2519">
        <v>39.799999999999997</v>
      </c>
      <c r="D2519">
        <v>39.799999999999997</v>
      </c>
      <c r="E2519">
        <v>39.799999999999997</v>
      </c>
      <c r="F2519">
        <v>21</v>
      </c>
      <c r="G2519">
        <v>13.3</v>
      </c>
      <c r="H2519">
        <v>4</v>
      </c>
      <c r="I2519" t="s">
        <v>349</v>
      </c>
      <c r="J2519">
        <v>0.33</v>
      </c>
      <c r="K2519">
        <v>10</v>
      </c>
      <c r="L2519" t="s">
        <v>340</v>
      </c>
      <c r="M2519">
        <v>39.799999999999997</v>
      </c>
      <c r="N2519">
        <v>39.700000000000003</v>
      </c>
      <c r="O2519">
        <v>39.700000000000003</v>
      </c>
      <c r="P2519" t="s">
        <v>337</v>
      </c>
      <c r="Q2519">
        <v>746.7</v>
      </c>
      <c r="R2519">
        <v>0</v>
      </c>
      <c r="S2519">
        <v>0</v>
      </c>
      <c r="T2519">
        <v>941</v>
      </c>
      <c r="U2519">
        <v>6.74</v>
      </c>
      <c r="V2519">
        <v>946</v>
      </c>
      <c r="W2519">
        <v>8.1999999999999993</v>
      </c>
      <c r="X2519">
        <v>0.28999999999999998</v>
      </c>
      <c r="Y2519">
        <v>8.1999999999999993</v>
      </c>
      <c r="Z2519">
        <v>0</v>
      </c>
      <c r="AA2519">
        <v>7.3999999999999996E-2</v>
      </c>
      <c r="AB2519">
        <v>28.3</v>
      </c>
      <c r="AC2519">
        <v>35</v>
      </c>
      <c r="AD2519">
        <v>11.4</v>
      </c>
      <c r="AE2519">
        <v>27.6</v>
      </c>
      <c r="AF2519">
        <v>6.73</v>
      </c>
      <c r="AG2519">
        <v>7.0900000000000005E-2</v>
      </c>
      <c r="AH2519" t="s">
        <v>337</v>
      </c>
      <c r="AI2519" t="s">
        <v>337</v>
      </c>
      <c r="AJ2519">
        <v>0</v>
      </c>
      <c r="AK2519">
        <v>117</v>
      </c>
      <c r="AL2519">
        <v>1</v>
      </c>
      <c r="AM2519">
        <v>100</v>
      </c>
      <c r="AN2519">
        <v>5</v>
      </c>
    </row>
    <row r="2520" spans="1:40" x14ac:dyDescent="0.25">
      <c r="A2520" s="34">
        <v>40751</v>
      </c>
      <c r="B2520" s="220">
        <v>0.61805555555555558</v>
      </c>
      <c r="C2520">
        <v>39.9</v>
      </c>
      <c r="D2520">
        <v>39.9</v>
      </c>
      <c r="E2520">
        <v>39.799999999999997</v>
      </c>
      <c r="F2520">
        <v>20</v>
      </c>
      <c r="G2520">
        <v>12.7</v>
      </c>
      <c r="H2520">
        <v>6</v>
      </c>
      <c r="I2520" t="s">
        <v>349</v>
      </c>
      <c r="J2520">
        <v>0.5</v>
      </c>
      <c r="K2520">
        <v>13</v>
      </c>
      <c r="L2520" t="s">
        <v>340</v>
      </c>
      <c r="M2520">
        <v>39.9</v>
      </c>
      <c r="N2520">
        <v>39.4</v>
      </c>
      <c r="O2520">
        <v>39.4</v>
      </c>
      <c r="P2520" t="s">
        <v>337</v>
      </c>
      <c r="Q2520">
        <v>746.6</v>
      </c>
      <c r="R2520">
        <v>0</v>
      </c>
      <c r="S2520">
        <v>0</v>
      </c>
      <c r="T2520">
        <v>936</v>
      </c>
      <c r="U2520">
        <v>6.71</v>
      </c>
      <c r="V2520">
        <v>951</v>
      </c>
      <c r="W2520">
        <v>8.1</v>
      </c>
      <c r="X2520">
        <v>0.28999999999999998</v>
      </c>
      <c r="Y2520">
        <v>8.1999999999999993</v>
      </c>
      <c r="Z2520">
        <v>0</v>
      </c>
      <c r="AA2520">
        <v>7.4999999999999997E-2</v>
      </c>
      <c r="AB2520">
        <v>28.3</v>
      </c>
      <c r="AC2520">
        <v>35</v>
      </c>
      <c r="AD2520">
        <v>11.4</v>
      </c>
      <c r="AE2520">
        <v>27.6</v>
      </c>
      <c r="AF2520">
        <v>6.73</v>
      </c>
      <c r="AG2520">
        <v>7.0900000000000005E-2</v>
      </c>
      <c r="AH2520" t="s">
        <v>337</v>
      </c>
      <c r="AI2520" t="s">
        <v>337</v>
      </c>
      <c r="AJ2520">
        <v>0</v>
      </c>
      <c r="AK2520">
        <v>117</v>
      </c>
      <c r="AL2520">
        <v>1</v>
      </c>
      <c r="AM2520">
        <v>100</v>
      </c>
      <c r="AN2520">
        <v>5</v>
      </c>
    </row>
    <row r="2521" spans="1:40" x14ac:dyDescent="0.25">
      <c r="A2521" s="34">
        <v>40751</v>
      </c>
      <c r="B2521" s="220">
        <v>0.62152777777777779</v>
      </c>
      <c r="C2521">
        <v>39.9</v>
      </c>
      <c r="D2521">
        <v>39.9</v>
      </c>
      <c r="E2521">
        <v>39.799999999999997</v>
      </c>
      <c r="F2521">
        <v>21</v>
      </c>
      <c r="G2521">
        <v>13.4</v>
      </c>
      <c r="H2521">
        <v>6</v>
      </c>
      <c r="I2521" t="s">
        <v>351</v>
      </c>
      <c r="J2521">
        <v>0.5</v>
      </c>
      <c r="K2521">
        <v>11</v>
      </c>
      <c r="L2521" t="s">
        <v>340</v>
      </c>
      <c r="M2521">
        <v>39.9</v>
      </c>
      <c r="N2521">
        <v>39.799999999999997</v>
      </c>
      <c r="O2521">
        <v>39.799999999999997</v>
      </c>
      <c r="P2521" t="s">
        <v>337</v>
      </c>
      <c r="Q2521">
        <v>746.6</v>
      </c>
      <c r="R2521">
        <v>0</v>
      </c>
      <c r="S2521">
        <v>0</v>
      </c>
      <c r="T2521">
        <v>934</v>
      </c>
      <c r="U2521">
        <v>6.69</v>
      </c>
      <c r="V2521">
        <v>942</v>
      </c>
      <c r="W2521">
        <v>7.9</v>
      </c>
      <c r="X2521">
        <v>0.28000000000000003</v>
      </c>
      <c r="Y2521">
        <v>8</v>
      </c>
      <c r="Z2521">
        <v>0</v>
      </c>
      <c r="AA2521">
        <v>7.4999999999999997E-2</v>
      </c>
      <c r="AB2521">
        <v>28.3</v>
      </c>
      <c r="AC2521">
        <v>35</v>
      </c>
      <c r="AD2521">
        <v>11.4</v>
      </c>
      <c r="AE2521">
        <v>27.6</v>
      </c>
      <c r="AF2521">
        <v>6.73</v>
      </c>
      <c r="AG2521">
        <v>7.0900000000000005E-2</v>
      </c>
      <c r="AH2521" t="s">
        <v>337</v>
      </c>
      <c r="AI2521" t="s">
        <v>337</v>
      </c>
      <c r="AJ2521">
        <v>0</v>
      </c>
      <c r="AK2521">
        <v>117</v>
      </c>
      <c r="AL2521">
        <v>1</v>
      </c>
      <c r="AM2521">
        <v>100</v>
      </c>
      <c r="AN2521">
        <v>5</v>
      </c>
    </row>
    <row r="2522" spans="1:40" x14ac:dyDescent="0.25">
      <c r="A2522" s="34">
        <v>40751</v>
      </c>
      <c r="B2522" s="220">
        <v>0.625</v>
      </c>
      <c r="C2522">
        <v>39.700000000000003</v>
      </c>
      <c r="D2522">
        <v>39.9</v>
      </c>
      <c r="E2522">
        <v>39.700000000000003</v>
      </c>
      <c r="F2522">
        <v>22</v>
      </c>
      <c r="G2522">
        <v>14</v>
      </c>
      <c r="H2522">
        <v>4</v>
      </c>
      <c r="I2522" t="s">
        <v>349</v>
      </c>
      <c r="J2522">
        <v>0.33</v>
      </c>
      <c r="K2522">
        <v>7</v>
      </c>
      <c r="L2522" t="s">
        <v>351</v>
      </c>
      <c r="M2522">
        <v>39.700000000000003</v>
      </c>
      <c r="N2522">
        <v>40</v>
      </c>
      <c r="O2522">
        <v>40</v>
      </c>
      <c r="P2522" t="s">
        <v>337</v>
      </c>
      <c r="Q2522">
        <v>746.5</v>
      </c>
      <c r="R2522">
        <v>0</v>
      </c>
      <c r="S2522">
        <v>0</v>
      </c>
      <c r="T2522">
        <v>911</v>
      </c>
      <c r="U2522">
        <v>6.53</v>
      </c>
      <c r="V2522">
        <v>928</v>
      </c>
      <c r="W2522">
        <v>7.8</v>
      </c>
      <c r="X2522">
        <v>0.28000000000000003</v>
      </c>
      <c r="Y2522">
        <v>7.8</v>
      </c>
      <c r="Z2522">
        <v>0</v>
      </c>
      <c r="AA2522">
        <v>7.3999999999999996E-2</v>
      </c>
      <c r="AB2522">
        <v>28.4</v>
      </c>
      <c r="AC2522">
        <v>35</v>
      </c>
      <c r="AD2522">
        <v>11.5</v>
      </c>
      <c r="AE2522">
        <v>27.7</v>
      </c>
      <c r="AF2522">
        <v>6.73</v>
      </c>
      <c r="AG2522">
        <v>7.0800000000000002E-2</v>
      </c>
      <c r="AH2522" t="s">
        <v>337</v>
      </c>
      <c r="AI2522" t="s">
        <v>337</v>
      </c>
      <c r="AJ2522">
        <v>3.1E-2</v>
      </c>
      <c r="AK2522">
        <v>117</v>
      </c>
      <c r="AL2522">
        <v>1</v>
      </c>
      <c r="AM2522">
        <v>100</v>
      </c>
      <c r="AN2522">
        <v>5</v>
      </c>
    </row>
    <row r="2523" spans="1:40" x14ac:dyDescent="0.25">
      <c r="A2523" s="34">
        <v>40751</v>
      </c>
      <c r="B2523" s="220">
        <v>0.62847222222222221</v>
      </c>
      <c r="C2523">
        <v>39.9</v>
      </c>
      <c r="D2523">
        <v>39.9</v>
      </c>
      <c r="E2523">
        <v>39.700000000000003</v>
      </c>
      <c r="F2523">
        <v>22</v>
      </c>
      <c r="G2523">
        <v>14.2</v>
      </c>
      <c r="H2523">
        <v>3</v>
      </c>
      <c r="I2523" t="s">
        <v>338</v>
      </c>
      <c r="J2523">
        <v>0.25</v>
      </c>
      <c r="K2523">
        <v>6</v>
      </c>
      <c r="L2523" t="s">
        <v>338</v>
      </c>
      <c r="M2523">
        <v>39.9</v>
      </c>
      <c r="N2523">
        <v>40.299999999999997</v>
      </c>
      <c r="O2523">
        <v>40.299999999999997</v>
      </c>
      <c r="P2523" t="s">
        <v>337</v>
      </c>
      <c r="Q2523">
        <v>746.4</v>
      </c>
      <c r="R2523">
        <v>0</v>
      </c>
      <c r="S2523">
        <v>0</v>
      </c>
      <c r="T2523">
        <v>926</v>
      </c>
      <c r="U2523">
        <v>6.64</v>
      </c>
      <c r="V2523">
        <v>930</v>
      </c>
      <c r="W2523">
        <v>7.7</v>
      </c>
      <c r="X2523">
        <v>0.28000000000000003</v>
      </c>
      <c r="Y2523">
        <v>7.8</v>
      </c>
      <c r="Z2523">
        <v>0</v>
      </c>
      <c r="AA2523">
        <v>7.4999999999999997E-2</v>
      </c>
      <c r="AB2523">
        <v>28.5</v>
      </c>
      <c r="AC2523">
        <v>35</v>
      </c>
      <c r="AD2523">
        <v>11.5</v>
      </c>
      <c r="AE2523">
        <v>27.9</v>
      </c>
      <c r="AF2523">
        <v>6.72</v>
      </c>
      <c r="AG2523">
        <v>7.0800000000000002E-2</v>
      </c>
      <c r="AH2523" t="s">
        <v>337</v>
      </c>
      <c r="AI2523" t="s">
        <v>337</v>
      </c>
      <c r="AJ2523">
        <v>0</v>
      </c>
      <c r="AK2523">
        <v>117</v>
      </c>
      <c r="AL2523">
        <v>1</v>
      </c>
      <c r="AM2523">
        <v>100</v>
      </c>
      <c r="AN2523">
        <v>5</v>
      </c>
    </row>
    <row r="2524" spans="1:40" x14ac:dyDescent="0.25">
      <c r="A2524" s="34">
        <v>40751</v>
      </c>
      <c r="B2524" s="220">
        <v>0.63194444444444442</v>
      </c>
      <c r="C2524">
        <v>40.200000000000003</v>
      </c>
      <c r="D2524">
        <v>40.200000000000003</v>
      </c>
      <c r="E2524">
        <v>39.9</v>
      </c>
      <c r="F2524">
        <v>20</v>
      </c>
      <c r="G2524">
        <v>12.9</v>
      </c>
      <c r="H2524">
        <v>4</v>
      </c>
      <c r="I2524" t="s">
        <v>351</v>
      </c>
      <c r="J2524">
        <v>0.33</v>
      </c>
      <c r="K2524">
        <v>10</v>
      </c>
      <c r="L2524" t="s">
        <v>340</v>
      </c>
      <c r="M2524">
        <v>40.200000000000003</v>
      </c>
      <c r="N2524">
        <v>39.799999999999997</v>
      </c>
      <c r="O2524">
        <v>39.799999999999997</v>
      </c>
      <c r="P2524" t="s">
        <v>337</v>
      </c>
      <c r="Q2524">
        <v>746.4</v>
      </c>
      <c r="R2524">
        <v>0</v>
      </c>
      <c r="S2524">
        <v>0</v>
      </c>
      <c r="T2524">
        <v>910</v>
      </c>
      <c r="U2524">
        <v>6.52</v>
      </c>
      <c r="V2524">
        <v>916</v>
      </c>
      <c r="W2524">
        <v>7.6</v>
      </c>
      <c r="X2524">
        <v>0.27</v>
      </c>
      <c r="Y2524">
        <v>7.6</v>
      </c>
      <c r="Z2524">
        <v>0</v>
      </c>
      <c r="AA2524">
        <v>7.5999999999999998E-2</v>
      </c>
      <c r="AB2524">
        <v>28.6</v>
      </c>
      <c r="AC2524">
        <v>35</v>
      </c>
      <c r="AD2524">
        <v>11.6</v>
      </c>
      <c r="AE2524">
        <v>28.1</v>
      </c>
      <c r="AF2524">
        <v>6.71</v>
      </c>
      <c r="AG2524">
        <v>7.0800000000000002E-2</v>
      </c>
      <c r="AH2524" t="s">
        <v>337</v>
      </c>
      <c r="AI2524" t="s">
        <v>337</v>
      </c>
      <c r="AJ2524">
        <v>0</v>
      </c>
      <c r="AK2524">
        <v>117</v>
      </c>
      <c r="AL2524">
        <v>1</v>
      </c>
      <c r="AM2524">
        <v>100</v>
      </c>
      <c r="AN2524">
        <v>5</v>
      </c>
    </row>
    <row r="2525" spans="1:40" x14ac:dyDescent="0.25">
      <c r="A2525" s="34">
        <v>40751</v>
      </c>
      <c r="B2525" s="220">
        <v>0.63541666666666663</v>
      </c>
      <c r="C2525">
        <v>39.9</v>
      </c>
      <c r="D2525">
        <v>40.200000000000003</v>
      </c>
      <c r="E2525">
        <v>39.9</v>
      </c>
      <c r="F2525">
        <v>19</v>
      </c>
      <c r="G2525">
        <v>12</v>
      </c>
      <c r="H2525">
        <v>8</v>
      </c>
      <c r="I2525" t="s">
        <v>340</v>
      </c>
      <c r="J2525">
        <v>0.67</v>
      </c>
      <c r="K2525">
        <v>12</v>
      </c>
      <c r="L2525" t="s">
        <v>338</v>
      </c>
      <c r="M2525">
        <v>39.9</v>
      </c>
      <c r="N2525">
        <v>39.200000000000003</v>
      </c>
      <c r="O2525">
        <v>39.299999999999997</v>
      </c>
      <c r="P2525" t="s">
        <v>337</v>
      </c>
      <c r="Q2525">
        <v>746.4</v>
      </c>
      <c r="R2525">
        <v>0</v>
      </c>
      <c r="S2525">
        <v>0</v>
      </c>
      <c r="T2525">
        <v>905</v>
      </c>
      <c r="U2525">
        <v>6.49</v>
      </c>
      <c r="V2525">
        <v>916</v>
      </c>
      <c r="W2525">
        <v>7.5</v>
      </c>
      <c r="X2525">
        <v>0.27</v>
      </c>
      <c r="Y2525">
        <v>7.5</v>
      </c>
      <c r="Z2525">
        <v>0</v>
      </c>
      <c r="AA2525">
        <v>7.4999999999999997E-2</v>
      </c>
      <c r="AB2525">
        <v>28.6</v>
      </c>
      <c r="AC2525">
        <v>35</v>
      </c>
      <c r="AD2525">
        <v>11.6</v>
      </c>
      <c r="AE2525">
        <v>28.1</v>
      </c>
      <c r="AF2525">
        <v>6.71</v>
      </c>
      <c r="AG2525">
        <v>7.0800000000000002E-2</v>
      </c>
      <c r="AH2525" t="s">
        <v>337</v>
      </c>
      <c r="AI2525" t="s">
        <v>337</v>
      </c>
      <c r="AJ2525">
        <v>0</v>
      </c>
      <c r="AK2525">
        <v>117</v>
      </c>
      <c r="AL2525">
        <v>1</v>
      </c>
      <c r="AM2525">
        <v>100</v>
      </c>
      <c r="AN2525">
        <v>5</v>
      </c>
    </row>
    <row r="2526" spans="1:40" x14ac:dyDescent="0.25">
      <c r="A2526" s="34">
        <v>40751</v>
      </c>
      <c r="B2526" s="220">
        <v>0.63888888888888895</v>
      </c>
      <c r="C2526">
        <v>39.6</v>
      </c>
      <c r="D2526">
        <v>39.9</v>
      </c>
      <c r="E2526">
        <v>39.6</v>
      </c>
      <c r="F2526">
        <v>20</v>
      </c>
      <c r="G2526">
        <v>12.4</v>
      </c>
      <c r="H2526">
        <v>5</v>
      </c>
      <c r="I2526" t="s">
        <v>340</v>
      </c>
      <c r="J2526">
        <v>0.42</v>
      </c>
      <c r="K2526">
        <v>10</v>
      </c>
      <c r="L2526" t="s">
        <v>350</v>
      </c>
      <c r="M2526">
        <v>39.6</v>
      </c>
      <c r="N2526">
        <v>38.9</v>
      </c>
      <c r="O2526">
        <v>38.9</v>
      </c>
      <c r="P2526" t="s">
        <v>337</v>
      </c>
      <c r="Q2526">
        <v>746.4</v>
      </c>
      <c r="R2526">
        <v>0</v>
      </c>
      <c r="S2526">
        <v>0</v>
      </c>
      <c r="T2526">
        <v>114</v>
      </c>
      <c r="U2526">
        <v>0.82</v>
      </c>
      <c r="V2526">
        <v>123</v>
      </c>
      <c r="W2526">
        <v>4</v>
      </c>
      <c r="X2526">
        <v>0.14000000000000001</v>
      </c>
      <c r="Y2526">
        <v>7.2</v>
      </c>
      <c r="Z2526">
        <v>0</v>
      </c>
      <c r="AA2526">
        <v>7.3999999999999996E-2</v>
      </c>
      <c r="AB2526">
        <v>28.5</v>
      </c>
      <c r="AC2526">
        <v>35</v>
      </c>
      <c r="AD2526">
        <v>11.5</v>
      </c>
      <c r="AE2526">
        <v>27.9</v>
      </c>
      <c r="AF2526">
        <v>6.72</v>
      </c>
      <c r="AG2526">
        <v>7.0800000000000002E-2</v>
      </c>
      <c r="AH2526" t="s">
        <v>337</v>
      </c>
      <c r="AI2526" t="s">
        <v>337</v>
      </c>
      <c r="AJ2526">
        <v>0</v>
      </c>
      <c r="AK2526">
        <v>117</v>
      </c>
      <c r="AL2526">
        <v>1</v>
      </c>
      <c r="AM2526">
        <v>100</v>
      </c>
      <c r="AN2526">
        <v>5</v>
      </c>
    </row>
    <row r="2527" spans="1:40" x14ac:dyDescent="0.25">
      <c r="A2527" s="34">
        <v>40751</v>
      </c>
      <c r="B2527" s="220">
        <v>0.64236111111111105</v>
      </c>
      <c r="C2527">
        <v>39.4</v>
      </c>
      <c r="D2527">
        <v>39.6</v>
      </c>
      <c r="E2527">
        <v>39.4</v>
      </c>
      <c r="F2527">
        <v>20</v>
      </c>
      <c r="G2527">
        <v>12.3</v>
      </c>
      <c r="H2527">
        <v>5</v>
      </c>
      <c r="I2527" t="s">
        <v>340</v>
      </c>
      <c r="J2527">
        <v>0.42</v>
      </c>
      <c r="K2527">
        <v>11</v>
      </c>
      <c r="L2527" t="s">
        <v>340</v>
      </c>
      <c r="M2527">
        <v>39.4</v>
      </c>
      <c r="N2527">
        <v>38.700000000000003</v>
      </c>
      <c r="O2527">
        <v>38.700000000000003</v>
      </c>
      <c r="P2527" t="s">
        <v>337</v>
      </c>
      <c r="Q2527">
        <v>746.3</v>
      </c>
      <c r="R2527">
        <v>0</v>
      </c>
      <c r="S2527">
        <v>0</v>
      </c>
      <c r="T2527">
        <v>896</v>
      </c>
      <c r="U2527">
        <v>6.42</v>
      </c>
      <c r="V2527">
        <v>912</v>
      </c>
      <c r="W2527">
        <v>7.3</v>
      </c>
      <c r="X2527">
        <v>0.26</v>
      </c>
      <c r="Y2527">
        <v>7.3</v>
      </c>
      <c r="Z2527">
        <v>0</v>
      </c>
      <c r="AA2527">
        <v>7.2999999999999995E-2</v>
      </c>
      <c r="AB2527">
        <v>28.5</v>
      </c>
      <c r="AC2527">
        <v>35</v>
      </c>
      <c r="AD2527">
        <v>11.5</v>
      </c>
      <c r="AE2527">
        <v>27.9</v>
      </c>
      <c r="AF2527">
        <v>6.72</v>
      </c>
      <c r="AG2527">
        <v>7.0800000000000002E-2</v>
      </c>
      <c r="AH2527" t="s">
        <v>337</v>
      </c>
      <c r="AI2527" t="s">
        <v>337</v>
      </c>
      <c r="AJ2527">
        <v>0</v>
      </c>
      <c r="AK2527">
        <v>116</v>
      </c>
      <c r="AL2527">
        <v>1</v>
      </c>
      <c r="AM2527">
        <v>100</v>
      </c>
      <c r="AN2527">
        <v>5</v>
      </c>
    </row>
    <row r="2528" spans="1:40" x14ac:dyDescent="0.25">
      <c r="A2528" s="34">
        <v>40751</v>
      </c>
      <c r="B2528" s="220">
        <v>0.64583333333333337</v>
      </c>
      <c r="C2528">
        <v>39.9</v>
      </c>
      <c r="D2528">
        <v>39.9</v>
      </c>
      <c r="E2528">
        <v>39.4</v>
      </c>
      <c r="F2528">
        <v>17</v>
      </c>
      <c r="G2528">
        <v>10.199999999999999</v>
      </c>
      <c r="H2528">
        <v>5</v>
      </c>
      <c r="I2528" t="s">
        <v>350</v>
      </c>
      <c r="J2528">
        <v>0.42</v>
      </c>
      <c r="K2528">
        <v>9</v>
      </c>
      <c r="L2528" t="s">
        <v>350</v>
      </c>
      <c r="M2528">
        <v>39.9</v>
      </c>
      <c r="N2528">
        <v>38.700000000000003</v>
      </c>
      <c r="O2528">
        <v>38.700000000000003</v>
      </c>
      <c r="P2528" t="s">
        <v>337</v>
      </c>
      <c r="Q2528">
        <v>746.2</v>
      </c>
      <c r="R2528">
        <v>0</v>
      </c>
      <c r="S2528">
        <v>0</v>
      </c>
      <c r="T2528">
        <v>881</v>
      </c>
      <c r="U2528">
        <v>6.31</v>
      </c>
      <c r="V2528">
        <v>884</v>
      </c>
      <c r="W2528">
        <v>7.2</v>
      </c>
      <c r="X2528">
        <v>0.26</v>
      </c>
      <c r="Y2528">
        <v>7.2</v>
      </c>
      <c r="Z2528">
        <v>0</v>
      </c>
      <c r="AA2528">
        <v>7.4999999999999997E-2</v>
      </c>
      <c r="AB2528">
        <v>28.6</v>
      </c>
      <c r="AC2528">
        <v>35</v>
      </c>
      <c r="AD2528">
        <v>11.6</v>
      </c>
      <c r="AE2528">
        <v>28.1</v>
      </c>
      <c r="AF2528">
        <v>6.71</v>
      </c>
      <c r="AG2528">
        <v>7.0800000000000002E-2</v>
      </c>
      <c r="AH2528" t="s">
        <v>337</v>
      </c>
      <c r="AI2528" t="s">
        <v>337</v>
      </c>
      <c r="AJ2528">
        <v>0</v>
      </c>
      <c r="AK2528">
        <v>117</v>
      </c>
      <c r="AL2528">
        <v>1</v>
      </c>
      <c r="AM2528">
        <v>100</v>
      </c>
      <c r="AN2528">
        <v>5</v>
      </c>
    </row>
    <row r="2529" spans="1:40" x14ac:dyDescent="0.25">
      <c r="A2529" s="34">
        <v>40751</v>
      </c>
      <c r="B2529" s="220">
        <v>0.64930555555555558</v>
      </c>
      <c r="C2529">
        <v>39.9</v>
      </c>
      <c r="D2529">
        <v>40</v>
      </c>
      <c r="E2529">
        <v>39.9</v>
      </c>
      <c r="F2529">
        <v>18</v>
      </c>
      <c r="G2529">
        <v>11.1</v>
      </c>
      <c r="H2529">
        <v>5</v>
      </c>
      <c r="I2529" t="s">
        <v>350</v>
      </c>
      <c r="J2529">
        <v>0.42</v>
      </c>
      <c r="K2529">
        <v>10</v>
      </c>
      <c r="L2529" t="s">
        <v>345</v>
      </c>
      <c r="M2529">
        <v>39.9</v>
      </c>
      <c r="N2529">
        <v>39</v>
      </c>
      <c r="O2529">
        <v>39</v>
      </c>
      <c r="P2529" t="s">
        <v>337</v>
      </c>
      <c r="Q2529">
        <v>746.2</v>
      </c>
      <c r="R2529">
        <v>0</v>
      </c>
      <c r="S2529">
        <v>0</v>
      </c>
      <c r="T2529">
        <v>880</v>
      </c>
      <c r="U2529">
        <v>6.31</v>
      </c>
      <c r="V2529">
        <v>882</v>
      </c>
      <c r="W2529">
        <v>7.1</v>
      </c>
      <c r="X2529">
        <v>0.25</v>
      </c>
      <c r="Y2529">
        <v>7.1</v>
      </c>
      <c r="Z2529">
        <v>0</v>
      </c>
      <c r="AA2529">
        <v>7.4999999999999997E-2</v>
      </c>
      <c r="AB2529">
        <v>28.7</v>
      </c>
      <c r="AC2529">
        <v>35</v>
      </c>
      <c r="AD2529">
        <v>11.7</v>
      </c>
      <c r="AE2529">
        <v>28.2</v>
      </c>
      <c r="AF2529">
        <v>6.7</v>
      </c>
      <c r="AG2529">
        <v>7.0699999999999999E-2</v>
      </c>
      <c r="AH2529" t="s">
        <v>337</v>
      </c>
      <c r="AI2529" t="s">
        <v>337</v>
      </c>
      <c r="AJ2529">
        <v>0</v>
      </c>
      <c r="AK2529">
        <v>117</v>
      </c>
      <c r="AL2529">
        <v>1</v>
      </c>
      <c r="AM2529">
        <v>100</v>
      </c>
      <c r="AN2529">
        <v>5</v>
      </c>
    </row>
    <row r="2530" spans="1:40" x14ac:dyDescent="0.25">
      <c r="A2530" s="34">
        <v>40751</v>
      </c>
      <c r="B2530" s="220">
        <v>0.65277777777777779</v>
      </c>
      <c r="C2530">
        <v>39.9</v>
      </c>
      <c r="D2530">
        <v>39.9</v>
      </c>
      <c r="E2530">
        <v>39.9</v>
      </c>
      <c r="F2530">
        <v>19</v>
      </c>
      <c r="G2530">
        <v>12</v>
      </c>
      <c r="H2530">
        <v>4</v>
      </c>
      <c r="I2530" t="s">
        <v>351</v>
      </c>
      <c r="J2530">
        <v>0.33</v>
      </c>
      <c r="K2530">
        <v>8</v>
      </c>
      <c r="L2530" t="s">
        <v>349</v>
      </c>
      <c r="M2530">
        <v>39.9</v>
      </c>
      <c r="N2530">
        <v>39.200000000000003</v>
      </c>
      <c r="O2530">
        <v>39.200000000000003</v>
      </c>
      <c r="P2530" t="s">
        <v>337</v>
      </c>
      <c r="Q2530">
        <v>746.1</v>
      </c>
      <c r="R2530">
        <v>0</v>
      </c>
      <c r="S2530">
        <v>0</v>
      </c>
      <c r="T2530">
        <v>871</v>
      </c>
      <c r="U2530">
        <v>6.24</v>
      </c>
      <c r="V2530">
        <v>879</v>
      </c>
      <c r="W2530">
        <v>6.9</v>
      </c>
      <c r="X2530">
        <v>0.25</v>
      </c>
      <c r="Y2530">
        <v>7</v>
      </c>
      <c r="Z2530">
        <v>0</v>
      </c>
      <c r="AA2530">
        <v>7.4999999999999997E-2</v>
      </c>
      <c r="AB2530">
        <v>28.8</v>
      </c>
      <c r="AC2530">
        <v>35</v>
      </c>
      <c r="AD2530">
        <v>11.8</v>
      </c>
      <c r="AE2530">
        <v>28.4</v>
      </c>
      <c r="AF2530">
        <v>6.69</v>
      </c>
      <c r="AG2530">
        <v>7.0699999999999999E-2</v>
      </c>
      <c r="AH2530" t="s">
        <v>337</v>
      </c>
      <c r="AI2530" t="s">
        <v>337</v>
      </c>
      <c r="AJ2530">
        <v>0</v>
      </c>
      <c r="AK2530">
        <v>118</v>
      </c>
      <c r="AL2530">
        <v>1</v>
      </c>
      <c r="AM2530">
        <v>100</v>
      </c>
      <c r="AN2530">
        <v>5</v>
      </c>
    </row>
    <row r="2531" spans="1:40" x14ac:dyDescent="0.25">
      <c r="A2531" s="34">
        <v>40751</v>
      </c>
      <c r="B2531" s="220">
        <v>0.65625</v>
      </c>
      <c r="C2531">
        <v>40.299999999999997</v>
      </c>
      <c r="D2531">
        <v>40.299999999999997</v>
      </c>
      <c r="E2531">
        <v>39.9</v>
      </c>
      <c r="F2531">
        <v>19</v>
      </c>
      <c r="G2531">
        <v>12.2</v>
      </c>
      <c r="H2531">
        <v>4</v>
      </c>
      <c r="I2531" t="s">
        <v>351</v>
      </c>
      <c r="J2531">
        <v>0.33</v>
      </c>
      <c r="K2531">
        <v>9</v>
      </c>
      <c r="L2531" t="s">
        <v>351</v>
      </c>
      <c r="M2531">
        <v>40.299999999999997</v>
      </c>
      <c r="N2531">
        <v>39.700000000000003</v>
      </c>
      <c r="O2531">
        <v>39.700000000000003</v>
      </c>
      <c r="P2531" t="s">
        <v>337</v>
      </c>
      <c r="Q2531">
        <v>746</v>
      </c>
      <c r="R2531">
        <v>0</v>
      </c>
      <c r="S2531">
        <v>0</v>
      </c>
      <c r="T2531">
        <v>853</v>
      </c>
      <c r="U2531">
        <v>6.11</v>
      </c>
      <c r="V2531">
        <v>861</v>
      </c>
      <c r="W2531">
        <v>6.7</v>
      </c>
      <c r="X2531">
        <v>0.24</v>
      </c>
      <c r="Y2531">
        <v>6.8</v>
      </c>
      <c r="Z2531">
        <v>0</v>
      </c>
      <c r="AA2531">
        <v>7.5999999999999998E-2</v>
      </c>
      <c r="AB2531">
        <v>28.8</v>
      </c>
      <c r="AC2531">
        <v>35</v>
      </c>
      <c r="AD2531">
        <v>11.8</v>
      </c>
      <c r="AE2531">
        <v>28.4</v>
      </c>
      <c r="AF2531">
        <v>6.69</v>
      </c>
      <c r="AG2531">
        <v>7.0699999999999999E-2</v>
      </c>
      <c r="AH2531" t="s">
        <v>337</v>
      </c>
      <c r="AI2531" t="s">
        <v>337</v>
      </c>
      <c r="AJ2531">
        <v>0</v>
      </c>
      <c r="AK2531">
        <v>117</v>
      </c>
      <c r="AL2531">
        <v>1</v>
      </c>
      <c r="AM2531">
        <v>100</v>
      </c>
      <c r="AN2531">
        <v>5</v>
      </c>
    </row>
    <row r="2532" spans="1:40" x14ac:dyDescent="0.25">
      <c r="A2532" s="34">
        <v>40751</v>
      </c>
      <c r="B2532" s="220">
        <v>0.65972222222222221</v>
      </c>
      <c r="C2532">
        <v>40.4</v>
      </c>
      <c r="D2532">
        <v>40.4</v>
      </c>
      <c r="E2532">
        <v>40.299999999999997</v>
      </c>
      <c r="F2532">
        <v>19</v>
      </c>
      <c r="G2532">
        <v>12.4</v>
      </c>
      <c r="H2532">
        <v>5</v>
      </c>
      <c r="I2532" t="s">
        <v>351</v>
      </c>
      <c r="J2532">
        <v>0.42</v>
      </c>
      <c r="K2532">
        <v>10</v>
      </c>
      <c r="L2532" t="s">
        <v>349</v>
      </c>
      <c r="M2532">
        <v>40.4</v>
      </c>
      <c r="N2532">
        <v>39.9</v>
      </c>
      <c r="O2532">
        <v>39.9</v>
      </c>
      <c r="P2532" t="s">
        <v>337</v>
      </c>
      <c r="Q2532">
        <v>746</v>
      </c>
      <c r="R2532">
        <v>0</v>
      </c>
      <c r="S2532">
        <v>0</v>
      </c>
      <c r="T2532">
        <v>834</v>
      </c>
      <c r="U2532">
        <v>5.98</v>
      </c>
      <c r="V2532">
        <v>840</v>
      </c>
      <c r="W2532">
        <v>6.4</v>
      </c>
      <c r="X2532">
        <v>0.23</v>
      </c>
      <c r="Y2532">
        <v>6.6</v>
      </c>
      <c r="Z2532">
        <v>0</v>
      </c>
      <c r="AA2532">
        <v>7.6999999999999999E-2</v>
      </c>
      <c r="AB2532">
        <v>28.8</v>
      </c>
      <c r="AC2532">
        <v>35</v>
      </c>
      <c r="AD2532">
        <v>11.8</v>
      </c>
      <c r="AE2532">
        <v>28.4</v>
      </c>
      <c r="AF2532">
        <v>6.69</v>
      </c>
      <c r="AG2532">
        <v>7.0699999999999999E-2</v>
      </c>
      <c r="AH2532" t="s">
        <v>337</v>
      </c>
      <c r="AI2532" t="s">
        <v>337</v>
      </c>
      <c r="AJ2532">
        <v>0</v>
      </c>
      <c r="AK2532">
        <v>115</v>
      </c>
      <c r="AL2532">
        <v>1</v>
      </c>
      <c r="AM2532">
        <v>100</v>
      </c>
      <c r="AN2532">
        <v>5</v>
      </c>
    </row>
    <row r="2533" spans="1:40" x14ac:dyDescent="0.25">
      <c r="A2533" s="34">
        <v>40751</v>
      </c>
      <c r="B2533" s="220">
        <v>0.66319444444444442</v>
      </c>
      <c r="C2533">
        <v>40.6</v>
      </c>
      <c r="D2533">
        <v>40.6</v>
      </c>
      <c r="E2533">
        <v>40.4</v>
      </c>
      <c r="F2533">
        <v>17</v>
      </c>
      <c r="G2533">
        <v>10.8</v>
      </c>
      <c r="H2533">
        <v>6</v>
      </c>
      <c r="I2533" t="s">
        <v>351</v>
      </c>
      <c r="J2533">
        <v>0.5</v>
      </c>
      <c r="K2533">
        <v>12</v>
      </c>
      <c r="L2533" t="s">
        <v>351</v>
      </c>
      <c r="M2533">
        <v>40.6</v>
      </c>
      <c r="N2533">
        <v>39.6</v>
      </c>
      <c r="O2533">
        <v>39.6</v>
      </c>
      <c r="P2533" t="s">
        <v>337</v>
      </c>
      <c r="Q2533">
        <v>746</v>
      </c>
      <c r="R2533">
        <v>0</v>
      </c>
      <c r="S2533">
        <v>0</v>
      </c>
      <c r="T2533">
        <v>825</v>
      </c>
      <c r="U2533">
        <v>5.91</v>
      </c>
      <c r="V2533">
        <v>826</v>
      </c>
      <c r="W2533">
        <v>6.2</v>
      </c>
      <c r="X2533">
        <v>0.22</v>
      </c>
      <c r="Y2533">
        <v>6.2</v>
      </c>
      <c r="Z2533">
        <v>0</v>
      </c>
      <c r="AA2533">
        <v>7.6999999999999999E-2</v>
      </c>
      <c r="AB2533">
        <v>28.9</v>
      </c>
      <c r="AC2533">
        <v>35</v>
      </c>
      <c r="AD2533">
        <v>11.9</v>
      </c>
      <c r="AE2533">
        <v>28.6</v>
      </c>
      <c r="AF2533">
        <v>6.69</v>
      </c>
      <c r="AG2533">
        <v>7.0599999999999996E-2</v>
      </c>
      <c r="AH2533" t="s">
        <v>337</v>
      </c>
      <c r="AI2533" t="s">
        <v>337</v>
      </c>
      <c r="AJ2533">
        <v>0</v>
      </c>
      <c r="AK2533">
        <v>116</v>
      </c>
      <c r="AL2533">
        <v>1</v>
      </c>
      <c r="AM2533">
        <v>100</v>
      </c>
      <c r="AN2533">
        <v>5</v>
      </c>
    </row>
    <row r="2534" spans="1:40" x14ac:dyDescent="0.25">
      <c r="A2534" s="34">
        <v>40751</v>
      </c>
      <c r="B2534" s="220">
        <v>0.66666666666666663</v>
      </c>
      <c r="C2534">
        <v>40.700000000000003</v>
      </c>
      <c r="D2534">
        <v>40.700000000000003</v>
      </c>
      <c r="E2534">
        <v>40.6</v>
      </c>
      <c r="F2534">
        <v>18</v>
      </c>
      <c r="G2534">
        <v>11.8</v>
      </c>
      <c r="H2534">
        <v>4</v>
      </c>
      <c r="I2534" t="s">
        <v>348</v>
      </c>
      <c r="J2534">
        <v>0.33</v>
      </c>
      <c r="K2534">
        <v>9</v>
      </c>
      <c r="L2534" t="s">
        <v>340</v>
      </c>
      <c r="M2534">
        <v>40.700000000000003</v>
      </c>
      <c r="N2534">
        <v>40</v>
      </c>
      <c r="O2534">
        <v>40</v>
      </c>
      <c r="P2534" t="s">
        <v>337</v>
      </c>
      <c r="Q2534">
        <v>745.8</v>
      </c>
      <c r="R2534">
        <v>0</v>
      </c>
      <c r="S2534">
        <v>0</v>
      </c>
      <c r="T2534">
        <v>823</v>
      </c>
      <c r="U2534">
        <v>5.9</v>
      </c>
      <c r="V2534">
        <v>826</v>
      </c>
      <c r="W2534">
        <v>6.1</v>
      </c>
      <c r="X2534">
        <v>0.22</v>
      </c>
      <c r="Y2534">
        <v>6.2</v>
      </c>
      <c r="Z2534">
        <v>0</v>
      </c>
      <c r="AA2534">
        <v>7.8E-2</v>
      </c>
      <c r="AB2534">
        <v>29.1</v>
      </c>
      <c r="AC2534">
        <v>35</v>
      </c>
      <c r="AD2534">
        <v>12</v>
      </c>
      <c r="AE2534">
        <v>28.7</v>
      </c>
      <c r="AF2534">
        <v>6.68</v>
      </c>
      <c r="AG2534">
        <v>7.0599999999999996E-2</v>
      </c>
      <c r="AH2534" t="s">
        <v>337</v>
      </c>
      <c r="AI2534" t="s">
        <v>337</v>
      </c>
      <c r="AJ2534">
        <v>2.9000000000000001E-2</v>
      </c>
      <c r="AK2534">
        <v>116</v>
      </c>
      <c r="AL2534">
        <v>1</v>
      </c>
      <c r="AM2534">
        <v>100</v>
      </c>
      <c r="AN2534">
        <v>5</v>
      </c>
    </row>
    <row r="2535" spans="1:40" x14ac:dyDescent="0.25">
      <c r="A2535" s="34">
        <v>40751</v>
      </c>
      <c r="B2535" s="220">
        <v>0.67013888888888884</v>
      </c>
      <c r="C2535">
        <v>40.6</v>
      </c>
      <c r="D2535">
        <v>40.700000000000003</v>
      </c>
      <c r="E2535">
        <v>40.6</v>
      </c>
      <c r="F2535">
        <v>18</v>
      </c>
      <c r="G2535">
        <v>11.7</v>
      </c>
      <c r="H2535">
        <v>5</v>
      </c>
      <c r="I2535" t="s">
        <v>338</v>
      </c>
      <c r="J2535">
        <v>0.42</v>
      </c>
      <c r="K2535">
        <v>12</v>
      </c>
      <c r="L2535" t="s">
        <v>340</v>
      </c>
      <c r="M2535">
        <v>40.6</v>
      </c>
      <c r="N2535">
        <v>39.9</v>
      </c>
      <c r="O2535">
        <v>39.9</v>
      </c>
      <c r="P2535" t="s">
        <v>337</v>
      </c>
      <c r="Q2535">
        <v>745.8</v>
      </c>
      <c r="R2535">
        <v>0</v>
      </c>
      <c r="S2535">
        <v>0</v>
      </c>
      <c r="T2535">
        <v>820</v>
      </c>
      <c r="U2535">
        <v>5.88</v>
      </c>
      <c r="V2535">
        <v>824</v>
      </c>
      <c r="W2535">
        <v>6</v>
      </c>
      <c r="X2535">
        <v>0.21</v>
      </c>
      <c r="Y2535">
        <v>6.1</v>
      </c>
      <c r="Z2535">
        <v>0</v>
      </c>
      <c r="AA2535">
        <v>7.6999999999999999E-2</v>
      </c>
      <c r="AB2535">
        <v>29.1</v>
      </c>
      <c r="AC2535">
        <v>35</v>
      </c>
      <c r="AD2535">
        <v>12</v>
      </c>
      <c r="AE2535">
        <v>28.7</v>
      </c>
      <c r="AF2535">
        <v>6.68</v>
      </c>
      <c r="AG2535">
        <v>7.0599999999999996E-2</v>
      </c>
      <c r="AH2535" t="s">
        <v>337</v>
      </c>
      <c r="AI2535" t="s">
        <v>337</v>
      </c>
      <c r="AJ2535">
        <v>0</v>
      </c>
      <c r="AK2535">
        <v>117</v>
      </c>
      <c r="AL2535">
        <v>1</v>
      </c>
      <c r="AM2535">
        <v>100</v>
      </c>
      <c r="AN2535">
        <v>5</v>
      </c>
    </row>
    <row r="2536" spans="1:40" x14ac:dyDescent="0.25">
      <c r="A2536" s="34">
        <v>40751</v>
      </c>
      <c r="B2536" s="220">
        <v>0.67361111111111116</v>
      </c>
      <c r="C2536">
        <v>40.700000000000003</v>
      </c>
      <c r="D2536">
        <v>40.799999999999997</v>
      </c>
      <c r="E2536">
        <v>40.6</v>
      </c>
      <c r="F2536">
        <v>18</v>
      </c>
      <c r="G2536">
        <v>11.8</v>
      </c>
      <c r="H2536">
        <v>10</v>
      </c>
      <c r="I2536" t="s">
        <v>349</v>
      </c>
      <c r="J2536">
        <v>0.83</v>
      </c>
      <c r="K2536">
        <v>18</v>
      </c>
      <c r="L2536" t="s">
        <v>340</v>
      </c>
      <c r="M2536">
        <v>40.700000000000003</v>
      </c>
      <c r="N2536">
        <v>40</v>
      </c>
      <c r="O2536">
        <v>40.1</v>
      </c>
      <c r="P2536" t="s">
        <v>337</v>
      </c>
      <c r="Q2536">
        <v>745.8</v>
      </c>
      <c r="R2536">
        <v>0</v>
      </c>
      <c r="S2536">
        <v>0</v>
      </c>
      <c r="T2536">
        <v>815</v>
      </c>
      <c r="U2536">
        <v>5.84</v>
      </c>
      <c r="V2536">
        <v>828</v>
      </c>
      <c r="W2536">
        <v>5.8</v>
      </c>
      <c r="X2536">
        <v>0.21</v>
      </c>
      <c r="Y2536">
        <v>5.9</v>
      </c>
      <c r="Z2536">
        <v>0</v>
      </c>
      <c r="AA2536">
        <v>7.8E-2</v>
      </c>
      <c r="AB2536">
        <v>29.2</v>
      </c>
      <c r="AC2536">
        <v>35</v>
      </c>
      <c r="AD2536">
        <v>12.1</v>
      </c>
      <c r="AE2536">
        <v>28.8</v>
      </c>
      <c r="AF2536">
        <v>6.67</v>
      </c>
      <c r="AG2536">
        <v>7.0599999999999996E-2</v>
      </c>
      <c r="AH2536" t="s">
        <v>337</v>
      </c>
      <c r="AI2536" t="s">
        <v>337</v>
      </c>
      <c r="AJ2536">
        <v>0</v>
      </c>
      <c r="AK2536">
        <v>116</v>
      </c>
      <c r="AL2536">
        <v>1</v>
      </c>
      <c r="AM2536">
        <v>100</v>
      </c>
      <c r="AN2536">
        <v>5</v>
      </c>
    </row>
    <row r="2537" spans="1:40" x14ac:dyDescent="0.25">
      <c r="A2537" s="34">
        <v>40751</v>
      </c>
      <c r="B2537" s="220">
        <v>0.67708333333333337</v>
      </c>
      <c r="C2537">
        <v>40.200000000000003</v>
      </c>
      <c r="D2537">
        <v>40.700000000000003</v>
      </c>
      <c r="E2537">
        <v>40.200000000000003</v>
      </c>
      <c r="F2537">
        <v>18</v>
      </c>
      <c r="G2537">
        <v>11.3</v>
      </c>
      <c r="H2537">
        <v>4</v>
      </c>
      <c r="I2537" t="s">
        <v>343</v>
      </c>
      <c r="J2537">
        <v>0.33</v>
      </c>
      <c r="K2537">
        <v>10</v>
      </c>
      <c r="L2537" t="s">
        <v>340</v>
      </c>
      <c r="M2537">
        <v>40.200000000000003</v>
      </c>
      <c r="N2537">
        <v>39.299999999999997</v>
      </c>
      <c r="O2537">
        <v>39.299999999999997</v>
      </c>
      <c r="P2537" t="s">
        <v>337</v>
      </c>
      <c r="Q2537">
        <v>745.7</v>
      </c>
      <c r="R2537">
        <v>0</v>
      </c>
      <c r="S2537">
        <v>0</v>
      </c>
      <c r="T2537">
        <v>804</v>
      </c>
      <c r="U2537">
        <v>5.76</v>
      </c>
      <c r="V2537">
        <v>819</v>
      </c>
      <c r="W2537">
        <v>5.7</v>
      </c>
      <c r="X2537">
        <v>0.2</v>
      </c>
      <c r="Y2537">
        <v>5.8</v>
      </c>
      <c r="Z2537">
        <v>0</v>
      </c>
      <c r="AA2537">
        <v>7.5999999999999998E-2</v>
      </c>
      <c r="AB2537">
        <v>29.2</v>
      </c>
      <c r="AC2537">
        <v>34</v>
      </c>
      <c r="AD2537">
        <v>11.7</v>
      </c>
      <c r="AE2537">
        <v>28.7</v>
      </c>
      <c r="AF2537">
        <v>6.47</v>
      </c>
      <c r="AG2537">
        <v>7.0599999999999996E-2</v>
      </c>
      <c r="AH2537" t="s">
        <v>337</v>
      </c>
      <c r="AI2537" t="s">
        <v>337</v>
      </c>
      <c r="AJ2537">
        <v>0</v>
      </c>
      <c r="AK2537">
        <v>117</v>
      </c>
      <c r="AL2537">
        <v>1</v>
      </c>
      <c r="AM2537">
        <v>100</v>
      </c>
      <c r="AN2537">
        <v>5</v>
      </c>
    </row>
    <row r="2538" spans="1:40" x14ac:dyDescent="0.25">
      <c r="A2538" s="34">
        <v>40751</v>
      </c>
      <c r="B2538" s="220">
        <v>0.68055555555555547</v>
      </c>
      <c r="C2538">
        <v>40.200000000000003</v>
      </c>
      <c r="D2538">
        <v>40.200000000000003</v>
      </c>
      <c r="E2538">
        <v>40.200000000000003</v>
      </c>
      <c r="F2538">
        <v>19</v>
      </c>
      <c r="G2538">
        <v>12.2</v>
      </c>
      <c r="H2538">
        <v>5</v>
      </c>
      <c r="I2538" t="s">
        <v>340</v>
      </c>
      <c r="J2538">
        <v>0.42</v>
      </c>
      <c r="K2538">
        <v>11</v>
      </c>
      <c r="L2538" t="s">
        <v>349</v>
      </c>
      <c r="M2538">
        <v>40.200000000000003</v>
      </c>
      <c r="N2538">
        <v>39.6</v>
      </c>
      <c r="O2538">
        <v>39.6</v>
      </c>
      <c r="P2538" t="s">
        <v>337</v>
      </c>
      <c r="Q2538">
        <v>745.7</v>
      </c>
      <c r="R2538">
        <v>0</v>
      </c>
      <c r="S2538">
        <v>0</v>
      </c>
      <c r="T2538">
        <v>783</v>
      </c>
      <c r="U2538">
        <v>5.61</v>
      </c>
      <c r="V2538">
        <v>796</v>
      </c>
      <c r="W2538">
        <v>5.4</v>
      </c>
      <c r="X2538">
        <v>0.19</v>
      </c>
      <c r="Y2538">
        <v>5.5</v>
      </c>
      <c r="Z2538">
        <v>0</v>
      </c>
      <c r="AA2538">
        <v>7.5999999999999998E-2</v>
      </c>
      <c r="AB2538">
        <v>29.2</v>
      </c>
      <c r="AC2538">
        <v>34</v>
      </c>
      <c r="AD2538">
        <v>11.7</v>
      </c>
      <c r="AE2538">
        <v>28.7</v>
      </c>
      <c r="AF2538">
        <v>6.47</v>
      </c>
      <c r="AG2538">
        <v>7.0599999999999996E-2</v>
      </c>
      <c r="AH2538" t="s">
        <v>337</v>
      </c>
      <c r="AI2538" t="s">
        <v>337</v>
      </c>
      <c r="AJ2538">
        <v>0</v>
      </c>
      <c r="AK2538">
        <v>117</v>
      </c>
      <c r="AL2538">
        <v>1</v>
      </c>
      <c r="AM2538">
        <v>100</v>
      </c>
      <c r="AN2538">
        <v>5</v>
      </c>
    </row>
    <row r="2539" spans="1:40" x14ac:dyDescent="0.25">
      <c r="A2539" s="34">
        <v>40751</v>
      </c>
      <c r="B2539" s="220">
        <v>0.68402777777777779</v>
      </c>
      <c r="C2539">
        <v>40.299999999999997</v>
      </c>
      <c r="D2539">
        <v>40.4</v>
      </c>
      <c r="E2539">
        <v>40.200000000000003</v>
      </c>
      <c r="F2539">
        <v>18</v>
      </c>
      <c r="G2539">
        <v>11.4</v>
      </c>
      <c r="H2539">
        <v>7</v>
      </c>
      <c r="I2539" t="s">
        <v>351</v>
      </c>
      <c r="J2539">
        <v>0.57999999999999996</v>
      </c>
      <c r="K2539">
        <v>13</v>
      </c>
      <c r="L2539" t="s">
        <v>351</v>
      </c>
      <c r="M2539">
        <v>40.299999999999997</v>
      </c>
      <c r="N2539">
        <v>39.5</v>
      </c>
      <c r="O2539">
        <v>39.5</v>
      </c>
      <c r="P2539" t="s">
        <v>337</v>
      </c>
      <c r="Q2539">
        <v>745.7</v>
      </c>
      <c r="R2539">
        <v>0</v>
      </c>
      <c r="S2539">
        <v>0</v>
      </c>
      <c r="T2539">
        <v>636</v>
      </c>
      <c r="U2539">
        <v>4.5599999999999996</v>
      </c>
      <c r="V2539">
        <v>773</v>
      </c>
      <c r="W2539">
        <v>4.4000000000000004</v>
      </c>
      <c r="X2539">
        <v>0.16</v>
      </c>
      <c r="Y2539">
        <v>5.3</v>
      </c>
      <c r="Z2539">
        <v>0</v>
      </c>
      <c r="AA2539">
        <v>7.5999999999999998E-2</v>
      </c>
      <c r="AB2539">
        <v>29.2</v>
      </c>
      <c r="AC2539">
        <v>34</v>
      </c>
      <c r="AD2539">
        <v>11.7</v>
      </c>
      <c r="AE2539">
        <v>28.7</v>
      </c>
      <c r="AF2539">
        <v>6.47</v>
      </c>
      <c r="AG2539">
        <v>7.0599999999999996E-2</v>
      </c>
      <c r="AH2539" t="s">
        <v>337</v>
      </c>
      <c r="AI2539" t="s">
        <v>337</v>
      </c>
      <c r="AJ2539">
        <v>0</v>
      </c>
      <c r="AK2539">
        <v>113</v>
      </c>
      <c r="AL2539">
        <v>1</v>
      </c>
      <c r="AM2539">
        <v>99.1</v>
      </c>
      <c r="AN2539">
        <v>5</v>
      </c>
    </row>
    <row r="2540" spans="1:40" x14ac:dyDescent="0.25">
      <c r="A2540" s="34">
        <v>40751</v>
      </c>
      <c r="B2540" s="220">
        <v>0.6875</v>
      </c>
      <c r="C2540">
        <v>39.799999999999997</v>
      </c>
      <c r="D2540">
        <v>40.299999999999997</v>
      </c>
      <c r="E2540">
        <v>39.799999999999997</v>
      </c>
      <c r="F2540">
        <v>18</v>
      </c>
      <c r="G2540">
        <v>11</v>
      </c>
      <c r="H2540">
        <v>7</v>
      </c>
      <c r="I2540" t="s">
        <v>351</v>
      </c>
      <c r="J2540">
        <v>0.57999999999999996</v>
      </c>
      <c r="K2540">
        <v>13</v>
      </c>
      <c r="L2540" t="s">
        <v>351</v>
      </c>
      <c r="M2540">
        <v>39.799999999999997</v>
      </c>
      <c r="N2540">
        <v>38.799999999999997</v>
      </c>
      <c r="O2540">
        <v>38.799999999999997</v>
      </c>
      <c r="P2540" t="s">
        <v>337</v>
      </c>
      <c r="Q2540">
        <v>745.5</v>
      </c>
      <c r="R2540">
        <v>0</v>
      </c>
      <c r="S2540">
        <v>0</v>
      </c>
      <c r="T2540">
        <v>118</v>
      </c>
      <c r="U2540">
        <v>0.85</v>
      </c>
      <c r="V2540">
        <v>130</v>
      </c>
      <c r="W2540">
        <v>2.7</v>
      </c>
      <c r="X2540">
        <v>0.1</v>
      </c>
      <c r="Y2540">
        <v>2.9</v>
      </c>
      <c r="Z2540">
        <v>0</v>
      </c>
      <c r="AA2540">
        <v>7.4999999999999997E-2</v>
      </c>
      <c r="AB2540">
        <v>29.2</v>
      </c>
      <c r="AC2540">
        <v>34</v>
      </c>
      <c r="AD2540">
        <v>11.7</v>
      </c>
      <c r="AE2540">
        <v>28.7</v>
      </c>
      <c r="AF2540">
        <v>6.47</v>
      </c>
      <c r="AG2540">
        <v>7.0599999999999996E-2</v>
      </c>
      <c r="AH2540" t="s">
        <v>337</v>
      </c>
      <c r="AI2540" t="s">
        <v>337</v>
      </c>
      <c r="AJ2540">
        <v>0</v>
      </c>
      <c r="AK2540">
        <v>117</v>
      </c>
      <c r="AL2540">
        <v>1</v>
      </c>
      <c r="AM2540">
        <v>100</v>
      </c>
      <c r="AN2540">
        <v>5</v>
      </c>
    </row>
    <row r="2541" spans="1:40" x14ac:dyDescent="0.25">
      <c r="A2541" s="34">
        <v>40751</v>
      </c>
      <c r="B2541" s="220">
        <v>0.69097222222222221</v>
      </c>
      <c r="C2541">
        <v>39.799999999999997</v>
      </c>
      <c r="D2541">
        <v>39.799999999999997</v>
      </c>
      <c r="E2541">
        <v>39.799999999999997</v>
      </c>
      <c r="F2541">
        <v>19</v>
      </c>
      <c r="G2541">
        <v>11.9</v>
      </c>
      <c r="H2541">
        <v>6</v>
      </c>
      <c r="I2541" t="s">
        <v>350</v>
      </c>
      <c r="J2541">
        <v>0.5</v>
      </c>
      <c r="K2541">
        <v>12</v>
      </c>
      <c r="L2541" t="s">
        <v>351</v>
      </c>
      <c r="M2541">
        <v>39.799999999999997</v>
      </c>
      <c r="N2541">
        <v>39.1</v>
      </c>
      <c r="O2541">
        <v>39.1</v>
      </c>
      <c r="P2541" t="s">
        <v>337</v>
      </c>
      <c r="Q2541">
        <v>745.5</v>
      </c>
      <c r="R2541">
        <v>0</v>
      </c>
      <c r="S2541">
        <v>0</v>
      </c>
      <c r="T2541">
        <v>756</v>
      </c>
      <c r="U2541">
        <v>5.42</v>
      </c>
      <c r="V2541">
        <v>765</v>
      </c>
      <c r="W2541">
        <v>4.8</v>
      </c>
      <c r="X2541">
        <v>0.17</v>
      </c>
      <c r="Y2541">
        <v>4.9000000000000004</v>
      </c>
      <c r="Z2541">
        <v>0</v>
      </c>
      <c r="AA2541">
        <v>7.4999999999999997E-2</v>
      </c>
      <c r="AB2541">
        <v>29.2</v>
      </c>
      <c r="AC2541">
        <v>34</v>
      </c>
      <c r="AD2541">
        <v>11.7</v>
      </c>
      <c r="AE2541">
        <v>28.7</v>
      </c>
      <c r="AF2541">
        <v>6.47</v>
      </c>
      <c r="AG2541">
        <v>7.0499999999999993E-2</v>
      </c>
      <c r="AH2541" t="s">
        <v>337</v>
      </c>
      <c r="AI2541" t="s">
        <v>337</v>
      </c>
      <c r="AJ2541">
        <v>0</v>
      </c>
      <c r="AK2541">
        <v>117</v>
      </c>
      <c r="AL2541">
        <v>1</v>
      </c>
      <c r="AM2541">
        <v>100</v>
      </c>
      <c r="AN2541">
        <v>5</v>
      </c>
    </row>
    <row r="2542" spans="1:40" x14ac:dyDescent="0.25">
      <c r="A2542" s="34">
        <v>40751</v>
      </c>
      <c r="B2542" s="220">
        <v>0.69444444444444453</v>
      </c>
      <c r="C2542">
        <v>40</v>
      </c>
      <c r="D2542">
        <v>40</v>
      </c>
      <c r="E2542">
        <v>39.799999999999997</v>
      </c>
      <c r="F2542">
        <v>18</v>
      </c>
      <c r="G2542">
        <v>11.2</v>
      </c>
      <c r="H2542">
        <v>5</v>
      </c>
      <c r="I2542" t="s">
        <v>351</v>
      </c>
      <c r="J2542">
        <v>0.42</v>
      </c>
      <c r="K2542">
        <v>9</v>
      </c>
      <c r="L2542" t="s">
        <v>351</v>
      </c>
      <c r="M2542">
        <v>40</v>
      </c>
      <c r="N2542">
        <v>39.1</v>
      </c>
      <c r="O2542">
        <v>39.1</v>
      </c>
      <c r="P2542" t="s">
        <v>337</v>
      </c>
      <c r="Q2542">
        <v>745.5</v>
      </c>
      <c r="R2542">
        <v>0</v>
      </c>
      <c r="S2542">
        <v>0</v>
      </c>
      <c r="T2542">
        <v>745</v>
      </c>
      <c r="U2542">
        <v>5.34</v>
      </c>
      <c r="V2542">
        <v>752</v>
      </c>
      <c r="W2542">
        <v>4.8</v>
      </c>
      <c r="X2542">
        <v>0.17</v>
      </c>
      <c r="Y2542">
        <v>4.8</v>
      </c>
      <c r="Z2542">
        <v>0</v>
      </c>
      <c r="AA2542">
        <v>7.4999999999999997E-2</v>
      </c>
      <c r="AB2542">
        <v>29.2</v>
      </c>
      <c r="AC2542">
        <v>34</v>
      </c>
      <c r="AD2542">
        <v>11.7</v>
      </c>
      <c r="AE2542">
        <v>28.7</v>
      </c>
      <c r="AF2542">
        <v>6.47</v>
      </c>
      <c r="AG2542">
        <v>7.0599999999999996E-2</v>
      </c>
      <c r="AH2542" t="s">
        <v>337</v>
      </c>
      <c r="AI2542" t="s">
        <v>337</v>
      </c>
      <c r="AJ2542">
        <v>0</v>
      </c>
      <c r="AK2542">
        <v>117</v>
      </c>
      <c r="AL2542">
        <v>1</v>
      </c>
      <c r="AM2542">
        <v>100</v>
      </c>
      <c r="AN2542">
        <v>5</v>
      </c>
    </row>
    <row r="2543" spans="1:40" x14ac:dyDescent="0.25">
      <c r="A2543" s="34">
        <v>40751</v>
      </c>
      <c r="B2543" s="220">
        <v>0.69791666666666663</v>
      </c>
      <c r="C2543">
        <v>40.200000000000003</v>
      </c>
      <c r="D2543">
        <v>40.200000000000003</v>
      </c>
      <c r="E2543">
        <v>40</v>
      </c>
      <c r="F2543">
        <v>18</v>
      </c>
      <c r="G2543">
        <v>11.4</v>
      </c>
      <c r="H2543">
        <v>5</v>
      </c>
      <c r="I2543" t="s">
        <v>350</v>
      </c>
      <c r="J2543">
        <v>0.42</v>
      </c>
      <c r="K2543">
        <v>10</v>
      </c>
      <c r="L2543" t="s">
        <v>351</v>
      </c>
      <c r="M2543">
        <v>40.200000000000003</v>
      </c>
      <c r="N2543">
        <v>39.299999999999997</v>
      </c>
      <c r="O2543">
        <v>39.299999999999997</v>
      </c>
      <c r="P2543" t="s">
        <v>337</v>
      </c>
      <c r="Q2543">
        <v>745.5</v>
      </c>
      <c r="R2543">
        <v>0</v>
      </c>
      <c r="S2543">
        <v>0</v>
      </c>
      <c r="T2543">
        <v>727</v>
      </c>
      <c r="U2543">
        <v>5.21</v>
      </c>
      <c r="V2543">
        <v>729</v>
      </c>
      <c r="W2543">
        <v>4.5</v>
      </c>
      <c r="X2543">
        <v>0.16</v>
      </c>
      <c r="Y2543">
        <v>4.5999999999999996</v>
      </c>
      <c r="Z2543">
        <v>0</v>
      </c>
      <c r="AA2543">
        <v>7.5999999999999998E-2</v>
      </c>
      <c r="AB2543">
        <v>29.3</v>
      </c>
      <c r="AC2543">
        <v>34</v>
      </c>
      <c r="AD2543">
        <v>11.8</v>
      </c>
      <c r="AE2543">
        <v>28.7</v>
      </c>
      <c r="AF2543">
        <v>6.46</v>
      </c>
      <c r="AG2543">
        <v>7.0499999999999993E-2</v>
      </c>
      <c r="AH2543" t="s">
        <v>337</v>
      </c>
      <c r="AI2543" t="s">
        <v>337</v>
      </c>
      <c r="AJ2543">
        <v>0</v>
      </c>
      <c r="AK2543">
        <v>117</v>
      </c>
      <c r="AL2543">
        <v>1</v>
      </c>
      <c r="AM2543">
        <v>100</v>
      </c>
      <c r="AN2543">
        <v>5</v>
      </c>
    </row>
    <row r="2544" spans="1:40" x14ac:dyDescent="0.25">
      <c r="A2544" s="34">
        <v>40751</v>
      </c>
      <c r="B2544" s="220">
        <v>0.70138888888888884</v>
      </c>
      <c r="C2544">
        <v>40.200000000000003</v>
      </c>
      <c r="D2544">
        <v>40.200000000000003</v>
      </c>
      <c r="E2544">
        <v>40.200000000000003</v>
      </c>
      <c r="F2544">
        <v>18</v>
      </c>
      <c r="G2544">
        <v>11.4</v>
      </c>
      <c r="H2544">
        <v>3</v>
      </c>
      <c r="I2544" t="s">
        <v>345</v>
      </c>
      <c r="J2544">
        <v>0.25</v>
      </c>
      <c r="K2544">
        <v>6</v>
      </c>
      <c r="L2544" t="s">
        <v>345</v>
      </c>
      <c r="M2544">
        <v>40.200000000000003</v>
      </c>
      <c r="N2544">
        <v>39.299999999999997</v>
      </c>
      <c r="O2544">
        <v>39.299999999999997</v>
      </c>
      <c r="P2544" t="s">
        <v>337</v>
      </c>
      <c r="Q2544">
        <v>745.4</v>
      </c>
      <c r="R2544">
        <v>0</v>
      </c>
      <c r="S2544">
        <v>0</v>
      </c>
      <c r="T2544">
        <v>725</v>
      </c>
      <c r="U2544">
        <v>5.2</v>
      </c>
      <c r="V2544">
        <v>729</v>
      </c>
      <c r="W2544">
        <v>4.4000000000000004</v>
      </c>
      <c r="X2544">
        <v>0.16</v>
      </c>
      <c r="Y2544">
        <v>4.5</v>
      </c>
      <c r="Z2544">
        <v>0</v>
      </c>
      <c r="AA2544">
        <v>7.5999999999999998E-2</v>
      </c>
      <c r="AB2544">
        <v>29.3</v>
      </c>
      <c r="AC2544">
        <v>34</v>
      </c>
      <c r="AD2544">
        <v>11.8</v>
      </c>
      <c r="AE2544">
        <v>28.7</v>
      </c>
      <c r="AF2544">
        <v>6.46</v>
      </c>
      <c r="AG2544">
        <v>7.0499999999999993E-2</v>
      </c>
      <c r="AH2544" t="s">
        <v>337</v>
      </c>
      <c r="AI2544" t="s">
        <v>337</v>
      </c>
      <c r="AJ2544">
        <v>0</v>
      </c>
      <c r="AK2544">
        <v>117</v>
      </c>
      <c r="AL2544">
        <v>1</v>
      </c>
      <c r="AM2544">
        <v>100</v>
      </c>
      <c r="AN2544">
        <v>5</v>
      </c>
    </row>
    <row r="2545" spans="1:40" x14ac:dyDescent="0.25">
      <c r="A2545" s="34">
        <v>40751</v>
      </c>
      <c r="B2545" s="220">
        <v>0.70486111111111116</v>
      </c>
      <c r="C2545">
        <v>40.700000000000003</v>
      </c>
      <c r="D2545">
        <v>40.700000000000003</v>
      </c>
      <c r="E2545">
        <v>40.200000000000003</v>
      </c>
      <c r="F2545">
        <v>18</v>
      </c>
      <c r="G2545">
        <v>11.8</v>
      </c>
      <c r="H2545">
        <v>2</v>
      </c>
      <c r="I2545" t="s">
        <v>345</v>
      </c>
      <c r="J2545">
        <v>0.17</v>
      </c>
      <c r="K2545">
        <v>8</v>
      </c>
      <c r="L2545" t="s">
        <v>340</v>
      </c>
      <c r="M2545">
        <v>40.700000000000003</v>
      </c>
      <c r="N2545">
        <v>40</v>
      </c>
      <c r="O2545">
        <v>40</v>
      </c>
      <c r="P2545" t="s">
        <v>337</v>
      </c>
      <c r="Q2545">
        <v>745.4</v>
      </c>
      <c r="R2545">
        <v>0</v>
      </c>
      <c r="S2545">
        <v>0</v>
      </c>
      <c r="T2545">
        <v>709</v>
      </c>
      <c r="U2545">
        <v>5.08</v>
      </c>
      <c r="V2545">
        <v>717</v>
      </c>
      <c r="W2545">
        <v>4.0999999999999996</v>
      </c>
      <c r="X2545">
        <v>0.15</v>
      </c>
      <c r="Y2545">
        <v>4.2</v>
      </c>
      <c r="Z2545">
        <v>0</v>
      </c>
      <c r="AA2545">
        <v>7.8E-2</v>
      </c>
      <c r="AB2545">
        <v>29.3</v>
      </c>
      <c r="AC2545">
        <v>34</v>
      </c>
      <c r="AD2545">
        <v>11.8</v>
      </c>
      <c r="AE2545">
        <v>28.7</v>
      </c>
      <c r="AF2545">
        <v>6.46</v>
      </c>
      <c r="AG2545">
        <v>7.0499999999999993E-2</v>
      </c>
      <c r="AH2545" t="s">
        <v>337</v>
      </c>
      <c r="AI2545" t="s">
        <v>337</v>
      </c>
      <c r="AJ2545">
        <v>0</v>
      </c>
      <c r="AK2545">
        <v>117</v>
      </c>
      <c r="AL2545">
        <v>1</v>
      </c>
      <c r="AM2545">
        <v>100</v>
      </c>
      <c r="AN2545">
        <v>5</v>
      </c>
    </row>
    <row r="2546" spans="1:40" x14ac:dyDescent="0.25">
      <c r="A2546" s="34">
        <v>40751</v>
      </c>
      <c r="B2546" s="220">
        <v>0.70833333333333337</v>
      </c>
      <c r="C2546">
        <v>40.6</v>
      </c>
      <c r="D2546">
        <v>40.700000000000003</v>
      </c>
      <c r="E2546">
        <v>40.6</v>
      </c>
      <c r="F2546">
        <v>18</v>
      </c>
      <c r="G2546">
        <v>11.7</v>
      </c>
      <c r="H2546">
        <v>4</v>
      </c>
      <c r="I2546" t="s">
        <v>338</v>
      </c>
      <c r="J2546">
        <v>0.33</v>
      </c>
      <c r="K2546">
        <v>8</v>
      </c>
      <c r="L2546" t="s">
        <v>340</v>
      </c>
      <c r="M2546">
        <v>40.6</v>
      </c>
      <c r="N2546">
        <v>39.9</v>
      </c>
      <c r="O2546">
        <v>39.9</v>
      </c>
      <c r="P2546" t="s">
        <v>337</v>
      </c>
      <c r="Q2546">
        <v>745.3</v>
      </c>
      <c r="R2546">
        <v>0</v>
      </c>
      <c r="S2546">
        <v>0</v>
      </c>
      <c r="T2546">
        <v>686</v>
      </c>
      <c r="U2546">
        <v>4.92</v>
      </c>
      <c r="V2546">
        <v>691</v>
      </c>
      <c r="W2546">
        <v>4</v>
      </c>
      <c r="X2546">
        <v>0.14000000000000001</v>
      </c>
      <c r="Y2546">
        <v>4</v>
      </c>
      <c r="Z2546">
        <v>0</v>
      </c>
      <c r="AA2546">
        <v>7.6999999999999999E-2</v>
      </c>
      <c r="AB2546">
        <v>29.3</v>
      </c>
      <c r="AC2546">
        <v>34</v>
      </c>
      <c r="AD2546">
        <v>11.8</v>
      </c>
      <c r="AE2546">
        <v>28.7</v>
      </c>
      <c r="AF2546">
        <v>6.46</v>
      </c>
      <c r="AG2546">
        <v>7.0499999999999993E-2</v>
      </c>
      <c r="AH2546" t="s">
        <v>337</v>
      </c>
      <c r="AI2546" t="s">
        <v>337</v>
      </c>
      <c r="AJ2546">
        <v>2.5999999999999999E-2</v>
      </c>
      <c r="AK2546">
        <v>117</v>
      </c>
      <c r="AL2546">
        <v>1</v>
      </c>
      <c r="AM2546">
        <v>100</v>
      </c>
      <c r="AN2546">
        <v>5</v>
      </c>
    </row>
    <row r="2547" spans="1:40" x14ac:dyDescent="0.25">
      <c r="A2547" s="34">
        <v>40751</v>
      </c>
      <c r="B2547" s="220">
        <v>0.71180555555555547</v>
      </c>
      <c r="C2547">
        <v>40.799999999999997</v>
      </c>
      <c r="D2547">
        <v>40.799999999999997</v>
      </c>
      <c r="E2547">
        <v>40.6</v>
      </c>
      <c r="F2547">
        <v>18</v>
      </c>
      <c r="G2547">
        <v>11.8</v>
      </c>
      <c r="H2547">
        <v>4</v>
      </c>
      <c r="I2547" t="s">
        <v>340</v>
      </c>
      <c r="J2547">
        <v>0.33</v>
      </c>
      <c r="K2547">
        <v>7</v>
      </c>
      <c r="L2547" t="s">
        <v>340</v>
      </c>
      <c r="M2547">
        <v>40.799999999999997</v>
      </c>
      <c r="N2547">
        <v>40.1</v>
      </c>
      <c r="O2547">
        <v>40.1</v>
      </c>
      <c r="P2547" t="s">
        <v>337</v>
      </c>
      <c r="Q2547">
        <v>745.4</v>
      </c>
      <c r="R2547">
        <v>0</v>
      </c>
      <c r="S2547">
        <v>0</v>
      </c>
      <c r="T2547">
        <v>673</v>
      </c>
      <c r="U2547">
        <v>4.82</v>
      </c>
      <c r="V2547">
        <v>680</v>
      </c>
      <c r="W2547">
        <v>3.8</v>
      </c>
      <c r="X2547">
        <v>0.14000000000000001</v>
      </c>
      <c r="Y2547">
        <v>3.9</v>
      </c>
      <c r="Z2547">
        <v>0</v>
      </c>
      <c r="AA2547">
        <v>7.8E-2</v>
      </c>
      <c r="AB2547">
        <v>29.3</v>
      </c>
      <c r="AC2547">
        <v>34</v>
      </c>
      <c r="AD2547">
        <v>11.8</v>
      </c>
      <c r="AE2547">
        <v>28.7</v>
      </c>
      <c r="AF2547">
        <v>6.46</v>
      </c>
      <c r="AG2547">
        <v>7.0499999999999993E-2</v>
      </c>
      <c r="AH2547" t="s">
        <v>337</v>
      </c>
      <c r="AI2547" t="s">
        <v>337</v>
      </c>
      <c r="AJ2547">
        <v>0</v>
      </c>
      <c r="AK2547">
        <v>117</v>
      </c>
      <c r="AL2547">
        <v>1</v>
      </c>
      <c r="AM2547">
        <v>100</v>
      </c>
      <c r="AN2547">
        <v>5</v>
      </c>
    </row>
    <row r="2548" spans="1:40" x14ac:dyDescent="0.25">
      <c r="A2548" s="34">
        <v>40751</v>
      </c>
      <c r="B2548" s="220">
        <v>0.71527777777777779</v>
      </c>
      <c r="C2548">
        <v>40.799999999999997</v>
      </c>
      <c r="D2548">
        <v>40.799999999999997</v>
      </c>
      <c r="E2548">
        <v>40.799999999999997</v>
      </c>
      <c r="F2548">
        <v>18</v>
      </c>
      <c r="G2548">
        <v>11.9</v>
      </c>
      <c r="H2548">
        <v>4</v>
      </c>
      <c r="I2548" t="s">
        <v>351</v>
      </c>
      <c r="J2548">
        <v>0.33</v>
      </c>
      <c r="K2548">
        <v>8</v>
      </c>
      <c r="L2548" t="s">
        <v>349</v>
      </c>
      <c r="M2548">
        <v>40.799999999999997</v>
      </c>
      <c r="N2548">
        <v>40.200000000000003</v>
      </c>
      <c r="O2548">
        <v>40.200000000000003</v>
      </c>
      <c r="P2548" t="s">
        <v>337</v>
      </c>
      <c r="Q2548">
        <v>745.3</v>
      </c>
      <c r="R2548">
        <v>0</v>
      </c>
      <c r="S2548">
        <v>0</v>
      </c>
      <c r="T2548">
        <v>659</v>
      </c>
      <c r="U2548">
        <v>4.72</v>
      </c>
      <c r="V2548">
        <v>664</v>
      </c>
      <c r="W2548">
        <v>3.7</v>
      </c>
      <c r="X2548">
        <v>0.13</v>
      </c>
      <c r="Y2548">
        <v>3.7</v>
      </c>
      <c r="Z2548">
        <v>0</v>
      </c>
      <c r="AA2548">
        <v>7.8E-2</v>
      </c>
      <c r="AB2548">
        <v>29.2</v>
      </c>
      <c r="AC2548">
        <v>34</v>
      </c>
      <c r="AD2548">
        <v>11.7</v>
      </c>
      <c r="AE2548">
        <v>28.7</v>
      </c>
      <c r="AF2548">
        <v>6.47</v>
      </c>
      <c r="AG2548">
        <v>7.0499999999999993E-2</v>
      </c>
      <c r="AH2548" t="s">
        <v>337</v>
      </c>
      <c r="AI2548" t="s">
        <v>337</v>
      </c>
      <c r="AJ2548">
        <v>0</v>
      </c>
      <c r="AK2548">
        <v>116</v>
      </c>
      <c r="AL2548">
        <v>1</v>
      </c>
      <c r="AM2548">
        <v>100</v>
      </c>
      <c r="AN2548">
        <v>5</v>
      </c>
    </row>
    <row r="2549" spans="1:40" x14ac:dyDescent="0.25">
      <c r="A2549" s="34">
        <v>40751</v>
      </c>
      <c r="B2549" s="220">
        <v>0.71875</v>
      </c>
      <c r="C2549">
        <v>40.9</v>
      </c>
      <c r="D2549">
        <v>40.9</v>
      </c>
      <c r="E2549">
        <v>40.799999999999997</v>
      </c>
      <c r="F2549">
        <v>18</v>
      </c>
      <c r="G2549">
        <v>11.9</v>
      </c>
      <c r="H2549">
        <v>4</v>
      </c>
      <c r="I2549" t="s">
        <v>146</v>
      </c>
      <c r="J2549">
        <v>0.33</v>
      </c>
      <c r="K2549">
        <v>10</v>
      </c>
      <c r="L2549" t="s">
        <v>340</v>
      </c>
      <c r="M2549">
        <v>40.9</v>
      </c>
      <c r="N2549">
        <v>40.200000000000003</v>
      </c>
      <c r="O2549">
        <v>40.200000000000003</v>
      </c>
      <c r="P2549" t="s">
        <v>337</v>
      </c>
      <c r="Q2549">
        <v>745.3</v>
      </c>
      <c r="R2549">
        <v>0</v>
      </c>
      <c r="S2549">
        <v>0</v>
      </c>
      <c r="T2549">
        <v>648</v>
      </c>
      <c r="U2549">
        <v>4.6399999999999997</v>
      </c>
      <c r="V2549">
        <v>652</v>
      </c>
      <c r="W2549">
        <v>3.5</v>
      </c>
      <c r="X2549">
        <v>0.13</v>
      </c>
      <c r="Y2549">
        <v>3.6</v>
      </c>
      <c r="Z2549">
        <v>0</v>
      </c>
      <c r="AA2549">
        <v>7.8E-2</v>
      </c>
      <c r="AB2549">
        <v>29.2</v>
      </c>
      <c r="AC2549">
        <v>34</v>
      </c>
      <c r="AD2549">
        <v>11.7</v>
      </c>
      <c r="AE2549">
        <v>28.7</v>
      </c>
      <c r="AF2549">
        <v>6.47</v>
      </c>
      <c r="AG2549">
        <v>7.0499999999999993E-2</v>
      </c>
      <c r="AH2549" t="s">
        <v>337</v>
      </c>
      <c r="AI2549" t="s">
        <v>337</v>
      </c>
      <c r="AJ2549">
        <v>0</v>
      </c>
      <c r="AK2549">
        <v>114</v>
      </c>
      <c r="AL2549">
        <v>1</v>
      </c>
      <c r="AM2549">
        <v>100</v>
      </c>
      <c r="AN2549">
        <v>5</v>
      </c>
    </row>
    <row r="2550" spans="1:40" x14ac:dyDescent="0.25">
      <c r="A2550" s="34">
        <v>40751</v>
      </c>
      <c r="B2550" s="220">
        <v>0.72222222222222221</v>
      </c>
      <c r="C2550">
        <v>40.700000000000003</v>
      </c>
      <c r="D2550">
        <v>40.9</v>
      </c>
      <c r="E2550">
        <v>40.700000000000003</v>
      </c>
      <c r="F2550">
        <v>18</v>
      </c>
      <c r="G2550">
        <v>11.8</v>
      </c>
      <c r="H2550">
        <v>6</v>
      </c>
      <c r="I2550" t="s">
        <v>338</v>
      </c>
      <c r="J2550">
        <v>0.5</v>
      </c>
      <c r="K2550">
        <v>12</v>
      </c>
      <c r="L2550" t="s">
        <v>336</v>
      </c>
      <c r="M2550">
        <v>40.700000000000003</v>
      </c>
      <c r="N2550">
        <v>40</v>
      </c>
      <c r="O2550">
        <v>40</v>
      </c>
      <c r="P2550" t="s">
        <v>337</v>
      </c>
      <c r="Q2550">
        <v>745.2</v>
      </c>
      <c r="R2550">
        <v>0</v>
      </c>
      <c r="S2550">
        <v>0</v>
      </c>
      <c r="T2550">
        <v>638</v>
      </c>
      <c r="U2550">
        <v>4.57</v>
      </c>
      <c r="V2550">
        <v>643</v>
      </c>
      <c r="W2550">
        <v>3.4</v>
      </c>
      <c r="X2550">
        <v>0.12</v>
      </c>
      <c r="Y2550">
        <v>3.4</v>
      </c>
      <c r="Z2550">
        <v>0</v>
      </c>
      <c r="AA2550">
        <v>7.8E-2</v>
      </c>
      <c r="AB2550">
        <v>29.1</v>
      </c>
      <c r="AC2550">
        <v>34</v>
      </c>
      <c r="AD2550">
        <v>11.6</v>
      </c>
      <c r="AE2550">
        <v>28.6</v>
      </c>
      <c r="AF2550">
        <v>6.48</v>
      </c>
      <c r="AG2550">
        <v>7.0599999999999996E-2</v>
      </c>
      <c r="AH2550" t="s">
        <v>337</v>
      </c>
      <c r="AI2550" t="s">
        <v>337</v>
      </c>
      <c r="AJ2550">
        <v>0</v>
      </c>
      <c r="AK2550">
        <v>117</v>
      </c>
      <c r="AL2550">
        <v>1</v>
      </c>
      <c r="AM2550">
        <v>100</v>
      </c>
      <c r="AN2550">
        <v>5</v>
      </c>
    </row>
    <row r="2551" spans="1:40" x14ac:dyDescent="0.25">
      <c r="A2551" s="34">
        <v>40751</v>
      </c>
      <c r="B2551" s="220">
        <v>0.72569444444444453</v>
      </c>
      <c r="C2551">
        <v>40.6</v>
      </c>
      <c r="D2551">
        <v>40.700000000000003</v>
      </c>
      <c r="E2551">
        <v>40.6</v>
      </c>
      <c r="F2551">
        <v>18</v>
      </c>
      <c r="G2551">
        <v>11.7</v>
      </c>
      <c r="H2551">
        <v>4</v>
      </c>
      <c r="I2551" t="s">
        <v>347</v>
      </c>
      <c r="J2551">
        <v>0.33</v>
      </c>
      <c r="K2551">
        <v>8</v>
      </c>
      <c r="L2551" t="s">
        <v>341</v>
      </c>
      <c r="M2551">
        <v>40.6</v>
      </c>
      <c r="N2551">
        <v>39.9</v>
      </c>
      <c r="O2551">
        <v>39.9</v>
      </c>
      <c r="P2551" t="s">
        <v>337</v>
      </c>
      <c r="Q2551">
        <v>745.2</v>
      </c>
      <c r="R2551">
        <v>0</v>
      </c>
      <c r="S2551">
        <v>0</v>
      </c>
      <c r="T2551">
        <v>623</v>
      </c>
      <c r="U2551">
        <v>4.47</v>
      </c>
      <c r="V2551">
        <v>629</v>
      </c>
      <c r="W2551">
        <v>3.1</v>
      </c>
      <c r="X2551">
        <v>0.11</v>
      </c>
      <c r="Y2551">
        <v>3.2</v>
      </c>
      <c r="Z2551">
        <v>0</v>
      </c>
      <c r="AA2551">
        <v>7.6999999999999999E-2</v>
      </c>
      <c r="AB2551">
        <v>29.1</v>
      </c>
      <c r="AC2551">
        <v>33</v>
      </c>
      <c r="AD2551">
        <v>11.1</v>
      </c>
      <c r="AE2551">
        <v>28.4</v>
      </c>
      <c r="AF2551">
        <v>6.38</v>
      </c>
      <c r="AG2551">
        <v>7.0599999999999996E-2</v>
      </c>
      <c r="AH2551" t="s">
        <v>337</v>
      </c>
      <c r="AI2551" t="s">
        <v>337</v>
      </c>
      <c r="AJ2551">
        <v>0</v>
      </c>
      <c r="AK2551">
        <v>117</v>
      </c>
      <c r="AL2551">
        <v>1</v>
      </c>
      <c r="AM2551">
        <v>100</v>
      </c>
      <c r="AN2551">
        <v>5</v>
      </c>
    </row>
    <row r="2552" spans="1:40" x14ac:dyDescent="0.25">
      <c r="A2552" s="34">
        <v>40751</v>
      </c>
      <c r="B2552" s="220">
        <v>0.72916666666666663</v>
      </c>
      <c r="C2552">
        <v>40.799999999999997</v>
      </c>
      <c r="D2552">
        <v>40.799999999999997</v>
      </c>
      <c r="E2552">
        <v>40.6</v>
      </c>
      <c r="F2552">
        <v>18</v>
      </c>
      <c r="G2552">
        <v>11.9</v>
      </c>
      <c r="H2552">
        <v>4</v>
      </c>
      <c r="I2552" t="s">
        <v>347</v>
      </c>
      <c r="J2552">
        <v>0.33</v>
      </c>
      <c r="K2552">
        <v>7</v>
      </c>
      <c r="L2552" t="s">
        <v>336</v>
      </c>
      <c r="M2552">
        <v>40.799999999999997</v>
      </c>
      <c r="N2552">
        <v>40.200000000000003</v>
      </c>
      <c r="O2552">
        <v>40.200000000000003</v>
      </c>
      <c r="P2552" t="s">
        <v>337</v>
      </c>
      <c r="Q2552">
        <v>745.2</v>
      </c>
      <c r="R2552">
        <v>0</v>
      </c>
      <c r="S2552">
        <v>0</v>
      </c>
      <c r="T2552">
        <v>613</v>
      </c>
      <c r="U2552">
        <v>4.3899999999999997</v>
      </c>
      <c r="V2552">
        <v>615</v>
      </c>
      <c r="W2552">
        <v>2.9</v>
      </c>
      <c r="X2552">
        <v>0.1</v>
      </c>
      <c r="Y2552">
        <v>3</v>
      </c>
      <c r="Z2552">
        <v>0</v>
      </c>
      <c r="AA2552">
        <v>7.8E-2</v>
      </c>
      <c r="AB2552">
        <v>28.9</v>
      </c>
      <c r="AC2552">
        <v>34</v>
      </c>
      <c r="AD2552">
        <v>11.5</v>
      </c>
      <c r="AE2552">
        <v>28.4</v>
      </c>
      <c r="AF2552">
        <v>6.49</v>
      </c>
      <c r="AG2552">
        <v>7.0599999999999996E-2</v>
      </c>
      <c r="AH2552" t="s">
        <v>337</v>
      </c>
      <c r="AI2552" t="s">
        <v>337</v>
      </c>
      <c r="AJ2552">
        <v>0</v>
      </c>
      <c r="AK2552">
        <v>117</v>
      </c>
      <c r="AL2552">
        <v>1</v>
      </c>
      <c r="AM2552">
        <v>100</v>
      </c>
      <c r="AN2552">
        <v>5</v>
      </c>
    </row>
    <row r="2553" spans="1:40" x14ac:dyDescent="0.25">
      <c r="A2553" s="34">
        <v>40751</v>
      </c>
      <c r="B2553" s="220">
        <v>0.73263888888888884</v>
      </c>
      <c r="C2553">
        <v>40.6</v>
      </c>
      <c r="D2553">
        <v>40.799999999999997</v>
      </c>
      <c r="E2553">
        <v>40.6</v>
      </c>
      <c r="F2553">
        <v>18</v>
      </c>
      <c r="G2553">
        <v>11.7</v>
      </c>
      <c r="H2553">
        <v>5</v>
      </c>
      <c r="I2553" t="s">
        <v>338</v>
      </c>
      <c r="J2553">
        <v>0.42</v>
      </c>
      <c r="K2553">
        <v>9</v>
      </c>
      <c r="L2553" t="s">
        <v>336</v>
      </c>
      <c r="M2553">
        <v>40.6</v>
      </c>
      <c r="N2553">
        <v>39.9</v>
      </c>
      <c r="O2553">
        <v>39.9</v>
      </c>
      <c r="P2553" t="s">
        <v>337</v>
      </c>
      <c r="Q2553">
        <v>745.1</v>
      </c>
      <c r="R2553">
        <v>0</v>
      </c>
      <c r="S2553">
        <v>0</v>
      </c>
      <c r="T2553">
        <v>606</v>
      </c>
      <c r="U2553">
        <v>4.34</v>
      </c>
      <c r="V2553">
        <v>610</v>
      </c>
      <c r="W2553">
        <v>2.8</v>
      </c>
      <c r="X2553">
        <v>0.1</v>
      </c>
      <c r="Y2553">
        <v>2.9</v>
      </c>
      <c r="Z2553">
        <v>0</v>
      </c>
      <c r="AA2553">
        <v>7.6999999999999999E-2</v>
      </c>
      <c r="AB2553">
        <v>28.9</v>
      </c>
      <c r="AC2553">
        <v>34</v>
      </c>
      <c r="AD2553">
        <v>11.5</v>
      </c>
      <c r="AE2553">
        <v>28.4</v>
      </c>
      <c r="AF2553">
        <v>6.49</v>
      </c>
      <c r="AG2553">
        <v>7.0599999999999996E-2</v>
      </c>
      <c r="AH2553" t="s">
        <v>337</v>
      </c>
      <c r="AI2553" t="s">
        <v>337</v>
      </c>
      <c r="AJ2553">
        <v>0</v>
      </c>
      <c r="AK2553">
        <v>117</v>
      </c>
      <c r="AL2553">
        <v>1</v>
      </c>
      <c r="AM2553">
        <v>100</v>
      </c>
      <c r="AN2553">
        <v>5</v>
      </c>
    </row>
    <row r="2554" spans="1:40" x14ac:dyDescent="0.25">
      <c r="A2554" s="34">
        <v>40751</v>
      </c>
      <c r="B2554" s="220">
        <v>0.73611111111111116</v>
      </c>
      <c r="C2554">
        <v>40.799999999999997</v>
      </c>
      <c r="D2554">
        <v>40.799999999999997</v>
      </c>
      <c r="E2554">
        <v>40.6</v>
      </c>
      <c r="F2554">
        <v>18</v>
      </c>
      <c r="G2554">
        <v>11.8</v>
      </c>
      <c r="H2554">
        <v>5</v>
      </c>
      <c r="I2554" t="s">
        <v>336</v>
      </c>
      <c r="J2554">
        <v>0.42</v>
      </c>
      <c r="K2554">
        <v>12</v>
      </c>
      <c r="L2554" t="s">
        <v>344</v>
      </c>
      <c r="M2554">
        <v>40.799999999999997</v>
      </c>
      <c r="N2554">
        <v>40.1</v>
      </c>
      <c r="O2554">
        <v>40.1</v>
      </c>
      <c r="P2554" t="s">
        <v>337</v>
      </c>
      <c r="Q2554">
        <v>745.1</v>
      </c>
      <c r="R2554">
        <v>0</v>
      </c>
      <c r="S2554">
        <v>0</v>
      </c>
      <c r="T2554">
        <v>592</v>
      </c>
      <c r="U2554">
        <v>4.24</v>
      </c>
      <c r="V2554">
        <v>596</v>
      </c>
      <c r="W2554">
        <v>2.6</v>
      </c>
      <c r="X2554">
        <v>0.09</v>
      </c>
      <c r="Y2554">
        <v>2.7</v>
      </c>
      <c r="Z2554">
        <v>0</v>
      </c>
      <c r="AA2554">
        <v>7.8E-2</v>
      </c>
      <c r="AB2554">
        <v>28.8</v>
      </c>
      <c r="AC2554">
        <v>34</v>
      </c>
      <c r="AD2554">
        <v>11.4</v>
      </c>
      <c r="AE2554">
        <v>28.3</v>
      </c>
      <c r="AF2554">
        <v>6.49</v>
      </c>
      <c r="AG2554">
        <v>7.0599999999999996E-2</v>
      </c>
      <c r="AH2554" t="s">
        <v>337</v>
      </c>
      <c r="AI2554" t="s">
        <v>337</v>
      </c>
      <c r="AJ2554">
        <v>0</v>
      </c>
      <c r="AK2554">
        <v>117</v>
      </c>
      <c r="AL2554">
        <v>1</v>
      </c>
      <c r="AM2554">
        <v>100</v>
      </c>
      <c r="AN2554">
        <v>5</v>
      </c>
    </row>
    <row r="2555" spans="1:40" x14ac:dyDescent="0.25">
      <c r="A2555" s="34">
        <v>40751</v>
      </c>
      <c r="B2555" s="220">
        <v>0.73958333333333337</v>
      </c>
      <c r="C2555">
        <v>40.5</v>
      </c>
      <c r="D2555">
        <v>40.799999999999997</v>
      </c>
      <c r="E2555">
        <v>40.5</v>
      </c>
      <c r="F2555">
        <v>18</v>
      </c>
      <c r="G2555">
        <v>11.6</v>
      </c>
      <c r="H2555">
        <v>7</v>
      </c>
      <c r="I2555" t="s">
        <v>340</v>
      </c>
      <c r="J2555">
        <v>0.57999999999999996</v>
      </c>
      <c r="K2555">
        <v>12</v>
      </c>
      <c r="L2555" t="s">
        <v>351</v>
      </c>
      <c r="M2555">
        <v>40.5</v>
      </c>
      <c r="N2555">
        <v>39.700000000000003</v>
      </c>
      <c r="O2555">
        <v>39.700000000000003</v>
      </c>
      <c r="P2555" t="s">
        <v>337</v>
      </c>
      <c r="Q2555">
        <v>745</v>
      </c>
      <c r="R2555">
        <v>0</v>
      </c>
      <c r="S2555">
        <v>0</v>
      </c>
      <c r="T2555">
        <v>197</v>
      </c>
      <c r="U2555">
        <v>1.41</v>
      </c>
      <c r="V2555">
        <v>343</v>
      </c>
      <c r="W2555">
        <v>1.9</v>
      </c>
      <c r="X2555">
        <v>7.0000000000000007E-2</v>
      </c>
      <c r="Y2555">
        <v>2.5</v>
      </c>
      <c r="Z2555">
        <v>0</v>
      </c>
      <c r="AA2555">
        <v>7.6999999999999999E-2</v>
      </c>
      <c r="AB2555">
        <v>28.8</v>
      </c>
      <c r="AC2555">
        <v>34</v>
      </c>
      <c r="AD2555">
        <v>11.4</v>
      </c>
      <c r="AE2555">
        <v>28.3</v>
      </c>
      <c r="AF2555">
        <v>6.49</v>
      </c>
      <c r="AG2555">
        <v>7.0599999999999996E-2</v>
      </c>
      <c r="AH2555" t="s">
        <v>337</v>
      </c>
      <c r="AI2555" t="s">
        <v>337</v>
      </c>
      <c r="AJ2555">
        <v>0</v>
      </c>
      <c r="AK2555">
        <v>117</v>
      </c>
      <c r="AL2555">
        <v>1</v>
      </c>
      <c r="AM2555">
        <v>100</v>
      </c>
      <c r="AN2555">
        <v>5</v>
      </c>
    </row>
    <row r="2556" spans="1:40" x14ac:dyDescent="0.25">
      <c r="A2556" s="34">
        <v>40751</v>
      </c>
      <c r="B2556" s="220">
        <v>0.74305555555555547</v>
      </c>
      <c r="C2556">
        <v>40.1</v>
      </c>
      <c r="D2556">
        <v>40.5</v>
      </c>
      <c r="E2556">
        <v>40.1</v>
      </c>
      <c r="F2556">
        <v>18</v>
      </c>
      <c r="G2556">
        <v>11.2</v>
      </c>
      <c r="H2556">
        <v>6</v>
      </c>
      <c r="I2556" t="s">
        <v>340</v>
      </c>
      <c r="J2556">
        <v>0.5</v>
      </c>
      <c r="K2556">
        <v>10</v>
      </c>
      <c r="L2556" t="s">
        <v>340</v>
      </c>
      <c r="M2556">
        <v>40.1</v>
      </c>
      <c r="N2556">
        <v>39.200000000000003</v>
      </c>
      <c r="O2556">
        <v>39.200000000000003</v>
      </c>
      <c r="P2556" t="s">
        <v>337</v>
      </c>
      <c r="Q2556">
        <v>745.1</v>
      </c>
      <c r="R2556">
        <v>0</v>
      </c>
      <c r="S2556">
        <v>0</v>
      </c>
      <c r="T2556">
        <v>121</v>
      </c>
      <c r="U2556">
        <v>0.87</v>
      </c>
      <c r="V2556">
        <v>123</v>
      </c>
      <c r="W2556">
        <v>1.5</v>
      </c>
      <c r="X2556">
        <v>0.05</v>
      </c>
      <c r="Y2556">
        <v>1.6</v>
      </c>
      <c r="Z2556">
        <v>0</v>
      </c>
      <c r="AA2556">
        <v>7.4999999999999997E-2</v>
      </c>
      <c r="AB2556">
        <v>28.7</v>
      </c>
      <c r="AC2556">
        <v>34</v>
      </c>
      <c r="AD2556">
        <v>11.3</v>
      </c>
      <c r="AE2556">
        <v>28.2</v>
      </c>
      <c r="AF2556">
        <v>6.5</v>
      </c>
      <c r="AG2556">
        <v>7.0599999999999996E-2</v>
      </c>
      <c r="AH2556" t="s">
        <v>337</v>
      </c>
      <c r="AI2556" t="s">
        <v>337</v>
      </c>
      <c r="AJ2556">
        <v>0</v>
      </c>
      <c r="AK2556">
        <v>116</v>
      </c>
      <c r="AL2556">
        <v>1</v>
      </c>
      <c r="AM2556">
        <v>100</v>
      </c>
      <c r="AN2556">
        <v>5</v>
      </c>
    </row>
    <row r="2557" spans="1:40" x14ac:dyDescent="0.25">
      <c r="A2557" s="34">
        <v>40751</v>
      </c>
      <c r="B2557" s="220">
        <v>0.74652777777777779</v>
      </c>
      <c r="C2557">
        <v>39.700000000000003</v>
      </c>
      <c r="D2557">
        <v>40</v>
      </c>
      <c r="E2557">
        <v>39.6</v>
      </c>
      <c r="F2557">
        <v>19</v>
      </c>
      <c r="G2557">
        <v>11.7</v>
      </c>
      <c r="H2557">
        <v>4</v>
      </c>
      <c r="I2557" t="s">
        <v>338</v>
      </c>
      <c r="J2557">
        <v>0.33</v>
      </c>
      <c r="K2557">
        <v>8</v>
      </c>
      <c r="L2557" t="s">
        <v>340</v>
      </c>
      <c r="M2557">
        <v>39.700000000000003</v>
      </c>
      <c r="N2557">
        <v>38.9</v>
      </c>
      <c r="O2557">
        <v>38.9</v>
      </c>
      <c r="P2557" t="s">
        <v>337</v>
      </c>
      <c r="Q2557">
        <v>745</v>
      </c>
      <c r="R2557">
        <v>0</v>
      </c>
      <c r="S2557">
        <v>0</v>
      </c>
      <c r="T2557">
        <v>226</v>
      </c>
      <c r="U2557">
        <v>1.62</v>
      </c>
      <c r="V2557">
        <v>580</v>
      </c>
      <c r="W2557">
        <v>1.7</v>
      </c>
      <c r="X2557">
        <v>0.06</v>
      </c>
      <c r="Y2557">
        <v>2.2000000000000002</v>
      </c>
      <c r="Z2557">
        <v>0</v>
      </c>
      <c r="AA2557">
        <v>7.3999999999999996E-2</v>
      </c>
      <c r="AB2557">
        <v>28.6</v>
      </c>
      <c r="AC2557">
        <v>34</v>
      </c>
      <c r="AD2557">
        <v>11.2</v>
      </c>
      <c r="AE2557">
        <v>28</v>
      </c>
      <c r="AF2557">
        <v>6.51</v>
      </c>
      <c r="AG2557">
        <v>7.0699999999999999E-2</v>
      </c>
      <c r="AH2557" t="s">
        <v>337</v>
      </c>
      <c r="AI2557" t="s">
        <v>337</v>
      </c>
      <c r="AJ2557">
        <v>0</v>
      </c>
      <c r="AK2557">
        <v>116</v>
      </c>
      <c r="AL2557">
        <v>1</v>
      </c>
      <c r="AM2557">
        <v>100</v>
      </c>
      <c r="AN2557">
        <v>5</v>
      </c>
    </row>
    <row r="2558" spans="1:40" x14ac:dyDescent="0.25">
      <c r="A2558" s="34">
        <v>40751</v>
      </c>
      <c r="B2558" s="220">
        <v>0.75</v>
      </c>
      <c r="C2558">
        <v>39.9</v>
      </c>
      <c r="D2558">
        <v>39.9</v>
      </c>
      <c r="E2558">
        <v>39.700000000000003</v>
      </c>
      <c r="F2558">
        <v>19</v>
      </c>
      <c r="G2558">
        <v>12</v>
      </c>
      <c r="H2558">
        <v>7</v>
      </c>
      <c r="I2558" t="s">
        <v>340</v>
      </c>
      <c r="J2558">
        <v>0.57999999999999996</v>
      </c>
      <c r="K2558">
        <v>13</v>
      </c>
      <c r="L2558" t="s">
        <v>340</v>
      </c>
      <c r="M2558">
        <v>39.9</v>
      </c>
      <c r="N2558">
        <v>39.200000000000003</v>
      </c>
      <c r="O2558">
        <v>39.200000000000003</v>
      </c>
      <c r="P2558" t="s">
        <v>337</v>
      </c>
      <c r="Q2558">
        <v>745</v>
      </c>
      <c r="R2558">
        <v>0</v>
      </c>
      <c r="S2558">
        <v>0</v>
      </c>
      <c r="T2558">
        <v>562</v>
      </c>
      <c r="U2558">
        <v>4.03</v>
      </c>
      <c r="V2558">
        <v>580</v>
      </c>
      <c r="W2558">
        <v>2.1</v>
      </c>
      <c r="X2558">
        <v>7.0000000000000007E-2</v>
      </c>
      <c r="Y2558">
        <v>2.2000000000000002</v>
      </c>
      <c r="Z2558">
        <v>0</v>
      </c>
      <c r="AA2558">
        <v>7.4999999999999997E-2</v>
      </c>
      <c r="AB2558">
        <v>28.5</v>
      </c>
      <c r="AC2558">
        <v>34</v>
      </c>
      <c r="AD2558">
        <v>11.1</v>
      </c>
      <c r="AE2558">
        <v>27.8</v>
      </c>
      <c r="AF2558">
        <v>6.52</v>
      </c>
      <c r="AG2558">
        <v>7.0699999999999999E-2</v>
      </c>
      <c r="AH2558" t="s">
        <v>337</v>
      </c>
      <c r="AI2558" t="s">
        <v>337</v>
      </c>
      <c r="AJ2558">
        <v>2.1000000000000001E-2</v>
      </c>
      <c r="AK2558">
        <v>118</v>
      </c>
      <c r="AL2558">
        <v>1</v>
      </c>
      <c r="AM2558">
        <v>100</v>
      </c>
      <c r="AN2558">
        <v>5</v>
      </c>
    </row>
    <row r="2559" spans="1:40" x14ac:dyDescent="0.25">
      <c r="A2559" s="34">
        <v>40751</v>
      </c>
      <c r="B2559" s="220">
        <v>0.75347222222222221</v>
      </c>
      <c r="C2559">
        <v>40.200000000000003</v>
      </c>
      <c r="D2559">
        <v>40.200000000000003</v>
      </c>
      <c r="E2559">
        <v>39.9</v>
      </c>
      <c r="F2559">
        <v>19</v>
      </c>
      <c r="G2559">
        <v>12.1</v>
      </c>
      <c r="H2559">
        <v>7</v>
      </c>
      <c r="I2559" t="s">
        <v>340</v>
      </c>
      <c r="J2559">
        <v>0.57999999999999996</v>
      </c>
      <c r="K2559">
        <v>11</v>
      </c>
      <c r="L2559" t="s">
        <v>340</v>
      </c>
      <c r="M2559">
        <v>40.200000000000003</v>
      </c>
      <c r="N2559">
        <v>39.6</v>
      </c>
      <c r="O2559">
        <v>39.6</v>
      </c>
      <c r="P2559" t="s">
        <v>337</v>
      </c>
      <c r="Q2559">
        <v>745</v>
      </c>
      <c r="R2559">
        <v>0</v>
      </c>
      <c r="S2559">
        <v>0</v>
      </c>
      <c r="T2559">
        <v>520</v>
      </c>
      <c r="U2559">
        <v>3.73</v>
      </c>
      <c r="V2559">
        <v>531</v>
      </c>
      <c r="W2559">
        <v>1.8</v>
      </c>
      <c r="X2559">
        <v>0.06</v>
      </c>
      <c r="Y2559">
        <v>1.9</v>
      </c>
      <c r="Z2559">
        <v>0</v>
      </c>
      <c r="AA2559">
        <v>7.5999999999999998E-2</v>
      </c>
      <c r="AB2559">
        <v>28.5</v>
      </c>
      <c r="AC2559">
        <v>34</v>
      </c>
      <c r="AD2559">
        <v>11.1</v>
      </c>
      <c r="AE2559">
        <v>27.8</v>
      </c>
      <c r="AF2559">
        <v>6.52</v>
      </c>
      <c r="AG2559">
        <v>7.0699999999999999E-2</v>
      </c>
      <c r="AH2559" t="s">
        <v>337</v>
      </c>
      <c r="AI2559" t="s">
        <v>337</v>
      </c>
      <c r="AJ2559">
        <v>0</v>
      </c>
      <c r="AK2559">
        <v>116</v>
      </c>
      <c r="AL2559">
        <v>1</v>
      </c>
      <c r="AM2559">
        <v>100</v>
      </c>
      <c r="AN2559">
        <v>5</v>
      </c>
    </row>
    <row r="2560" spans="1:40" x14ac:dyDescent="0.25">
      <c r="A2560" s="34">
        <v>40751</v>
      </c>
      <c r="B2560" s="220">
        <v>0.75694444444444453</v>
      </c>
      <c r="C2560">
        <v>40.200000000000003</v>
      </c>
      <c r="D2560">
        <v>40.200000000000003</v>
      </c>
      <c r="E2560">
        <v>40.200000000000003</v>
      </c>
      <c r="F2560">
        <v>19</v>
      </c>
      <c r="G2560">
        <v>12.1</v>
      </c>
      <c r="H2560">
        <v>6</v>
      </c>
      <c r="I2560" t="s">
        <v>349</v>
      </c>
      <c r="J2560">
        <v>0.5</v>
      </c>
      <c r="K2560">
        <v>10</v>
      </c>
      <c r="L2560" t="s">
        <v>349</v>
      </c>
      <c r="M2560">
        <v>40.200000000000003</v>
      </c>
      <c r="N2560">
        <v>39.6</v>
      </c>
      <c r="O2560">
        <v>39.6</v>
      </c>
      <c r="P2560" t="s">
        <v>337</v>
      </c>
      <c r="Q2560">
        <v>745</v>
      </c>
      <c r="R2560">
        <v>0</v>
      </c>
      <c r="S2560">
        <v>0</v>
      </c>
      <c r="T2560">
        <v>418</v>
      </c>
      <c r="U2560">
        <v>3</v>
      </c>
      <c r="V2560">
        <v>508</v>
      </c>
      <c r="W2560">
        <v>1.5</v>
      </c>
      <c r="X2560">
        <v>0.05</v>
      </c>
      <c r="Y2560">
        <v>1.7</v>
      </c>
      <c r="Z2560">
        <v>0</v>
      </c>
      <c r="AA2560">
        <v>7.5999999999999998E-2</v>
      </c>
      <c r="AB2560">
        <v>28.4</v>
      </c>
      <c r="AC2560">
        <v>34</v>
      </c>
      <c r="AD2560">
        <v>11</v>
      </c>
      <c r="AE2560">
        <v>27.7</v>
      </c>
      <c r="AF2560">
        <v>6.53</v>
      </c>
      <c r="AG2560">
        <v>7.0699999999999999E-2</v>
      </c>
      <c r="AH2560" t="s">
        <v>337</v>
      </c>
      <c r="AI2560" t="s">
        <v>337</v>
      </c>
      <c r="AJ2560">
        <v>0</v>
      </c>
      <c r="AK2560">
        <v>117</v>
      </c>
      <c r="AL2560">
        <v>1</v>
      </c>
      <c r="AM2560">
        <v>100</v>
      </c>
      <c r="AN2560">
        <v>5</v>
      </c>
    </row>
    <row r="2561" spans="1:40" x14ac:dyDescent="0.25">
      <c r="A2561" s="34">
        <v>40751</v>
      </c>
      <c r="B2561" s="220">
        <v>0.76041666666666663</v>
      </c>
      <c r="C2561">
        <v>39.9</v>
      </c>
      <c r="D2561">
        <v>40.200000000000003</v>
      </c>
      <c r="E2561">
        <v>39.9</v>
      </c>
      <c r="F2561">
        <v>18</v>
      </c>
      <c r="G2561">
        <v>11.1</v>
      </c>
      <c r="H2561">
        <v>5</v>
      </c>
      <c r="I2561" t="s">
        <v>349</v>
      </c>
      <c r="J2561">
        <v>0.42</v>
      </c>
      <c r="K2561">
        <v>11</v>
      </c>
      <c r="L2561" t="s">
        <v>351</v>
      </c>
      <c r="M2561">
        <v>39.9</v>
      </c>
      <c r="N2561">
        <v>39</v>
      </c>
      <c r="O2561">
        <v>39</v>
      </c>
      <c r="P2561" t="s">
        <v>337</v>
      </c>
      <c r="Q2561">
        <v>744.9</v>
      </c>
      <c r="R2561">
        <v>0</v>
      </c>
      <c r="S2561">
        <v>0</v>
      </c>
      <c r="T2561">
        <v>375</v>
      </c>
      <c r="U2561">
        <v>2.69</v>
      </c>
      <c r="V2561">
        <v>473</v>
      </c>
      <c r="W2561">
        <v>1.4</v>
      </c>
      <c r="X2561">
        <v>0.05</v>
      </c>
      <c r="Y2561">
        <v>1.5</v>
      </c>
      <c r="Z2561">
        <v>0</v>
      </c>
      <c r="AA2561">
        <v>7.4999999999999997E-2</v>
      </c>
      <c r="AB2561">
        <v>28.3</v>
      </c>
      <c r="AC2561">
        <v>34</v>
      </c>
      <c r="AD2561">
        <v>10.9</v>
      </c>
      <c r="AE2561">
        <v>27.5</v>
      </c>
      <c r="AF2561">
        <v>6.53</v>
      </c>
      <c r="AG2561">
        <v>7.0800000000000002E-2</v>
      </c>
      <c r="AH2561" t="s">
        <v>337</v>
      </c>
      <c r="AI2561" t="s">
        <v>337</v>
      </c>
      <c r="AJ2561">
        <v>0</v>
      </c>
      <c r="AK2561">
        <v>117</v>
      </c>
      <c r="AL2561">
        <v>1</v>
      </c>
      <c r="AM2561">
        <v>100</v>
      </c>
      <c r="AN2561">
        <v>5</v>
      </c>
    </row>
    <row r="2562" spans="1:40" x14ac:dyDescent="0.25">
      <c r="A2562" s="34">
        <v>40751</v>
      </c>
      <c r="B2562" s="220">
        <v>0.76388888888888884</v>
      </c>
      <c r="C2562">
        <v>39.9</v>
      </c>
      <c r="D2562">
        <v>40</v>
      </c>
      <c r="E2562">
        <v>39.9</v>
      </c>
      <c r="F2562">
        <v>18</v>
      </c>
      <c r="G2562">
        <v>11.1</v>
      </c>
      <c r="H2562">
        <v>4</v>
      </c>
      <c r="I2562" t="s">
        <v>340</v>
      </c>
      <c r="J2562">
        <v>0.33</v>
      </c>
      <c r="K2562">
        <v>9</v>
      </c>
      <c r="L2562" t="s">
        <v>351</v>
      </c>
      <c r="M2562">
        <v>39.9</v>
      </c>
      <c r="N2562">
        <v>38.9</v>
      </c>
      <c r="O2562">
        <v>38.9</v>
      </c>
      <c r="P2562" t="s">
        <v>337</v>
      </c>
      <c r="Q2562">
        <v>744.9</v>
      </c>
      <c r="R2562">
        <v>0</v>
      </c>
      <c r="S2562">
        <v>0</v>
      </c>
      <c r="T2562">
        <v>175</v>
      </c>
      <c r="U2562">
        <v>1.25</v>
      </c>
      <c r="V2562">
        <v>376</v>
      </c>
      <c r="W2562">
        <v>1.1000000000000001</v>
      </c>
      <c r="X2562">
        <v>0.04</v>
      </c>
      <c r="Y2562">
        <v>1.4</v>
      </c>
      <c r="Z2562">
        <v>0</v>
      </c>
      <c r="AA2562">
        <v>7.4999999999999997E-2</v>
      </c>
      <c r="AB2562">
        <v>28.3</v>
      </c>
      <c r="AC2562">
        <v>34</v>
      </c>
      <c r="AD2562">
        <v>10.9</v>
      </c>
      <c r="AE2562">
        <v>27.5</v>
      </c>
      <c r="AF2562">
        <v>6.53</v>
      </c>
      <c r="AG2562">
        <v>7.0699999999999999E-2</v>
      </c>
      <c r="AH2562" t="s">
        <v>337</v>
      </c>
      <c r="AI2562" t="s">
        <v>337</v>
      </c>
      <c r="AJ2562">
        <v>0</v>
      </c>
      <c r="AK2562">
        <v>117</v>
      </c>
      <c r="AL2562">
        <v>1</v>
      </c>
      <c r="AM2562">
        <v>100</v>
      </c>
      <c r="AN2562">
        <v>5</v>
      </c>
    </row>
    <row r="2563" spans="1:40" x14ac:dyDescent="0.25">
      <c r="A2563" s="34">
        <v>40751</v>
      </c>
      <c r="B2563" s="220">
        <v>0.76736111111111116</v>
      </c>
      <c r="C2563">
        <v>39.700000000000003</v>
      </c>
      <c r="D2563">
        <v>39.9</v>
      </c>
      <c r="E2563">
        <v>39.700000000000003</v>
      </c>
      <c r="F2563">
        <v>19</v>
      </c>
      <c r="G2563">
        <v>11.8</v>
      </c>
      <c r="H2563">
        <v>2</v>
      </c>
      <c r="I2563" t="s">
        <v>340</v>
      </c>
      <c r="J2563">
        <v>0.17</v>
      </c>
      <c r="K2563">
        <v>7</v>
      </c>
      <c r="L2563" t="s">
        <v>338</v>
      </c>
      <c r="M2563">
        <v>39.700000000000003</v>
      </c>
      <c r="N2563">
        <v>38.9</v>
      </c>
      <c r="O2563">
        <v>38.9</v>
      </c>
      <c r="P2563" t="s">
        <v>337</v>
      </c>
      <c r="Q2563">
        <v>744.9</v>
      </c>
      <c r="R2563">
        <v>0</v>
      </c>
      <c r="S2563">
        <v>0</v>
      </c>
      <c r="T2563">
        <v>213</v>
      </c>
      <c r="U2563">
        <v>1.53</v>
      </c>
      <c r="V2563">
        <v>420</v>
      </c>
      <c r="W2563">
        <v>1.1000000000000001</v>
      </c>
      <c r="X2563">
        <v>0.04</v>
      </c>
      <c r="Y2563">
        <v>1.2</v>
      </c>
      <c r="Z2563">
        <v>0</v>
      </c>
      <c r="AA2563">
        <v>7.3999999999999996E-2</v>
      </c>
      <c r="AB2563">
        <v>28.2</v>
      </c>
      <c r="AC2563">
        <v>34</v>
      </c>
      <c r="AD2563">
        <v>10.8</v>
      </c>
      <c r="AE2563">
        <v>27.4</v>
      </c>
      <c r="AF2563">
        <v>6.54</v>
      </c>
      <c r="AG2563">
        <v>7.0800000000000002E-2</v>
      </c>
      <c r="AH2563" t="s">
        <v>337</v>
      </c>
      <c r="AI2563" t="s">
        <v>337</v>
      </c>
      <c r="AJ2563">
        <v>0</v>
      </c>
      <c r="AK2563">
        <v>116</v>
      </c>
      <c r="AL2563">
        <v>1</v>
      </c>
      <c r="AM2563">
        <v>100</v>
      </c>
      <c r="AN2563">
        <v>5</v>
      </c>
    </row>
    <row r="2564" spans="1:40" x14ac:dyDescent="0.25">
      <c r="A2564" s="34">
        <v>40751</v>
      </c>
      <c r="B2564" s="220">
        <v>0.77083333333333337</v>
      </c>
      <c r="C2564">
        <v>39.6</v>
      </c>
      <c r="D2564">
        <v>39.700000000000003</v>
      </c>
      <c r="E2564">
        <v>39.6</v>
      </c>
      <c r="F2564">
        <v>19</v>
      </c>
      <c r="G2564">
        <v>11.7</v>
      </c>
      <c r="H2564">
        <v>5</v>
      </c>
      <c r="I2564" t="s">
        <v>338</v>
      </c>
      <c r="J2564">
        <v>0.42</v>
      </c>
      <c r="K2564">
        <v>9</v>
      </c>
      <c r="L2564" t="s">
        <v>340</v>
      </c>
      <c r="M2564">
        <v>39.6</v>
      </c>
      <c r="N2564">
        <v>38.799999999999997</v>
      </c>
      <c r="O2564">
        <v>38.799999999999997</v>
      </c>
      <c r="P2564" t="s">
        <v>337</v>
      </c>
      <c r="Q2564">
        <v>744.9</v>
      </c>
      <c r="R2564">
        <v>0</v>
      </c>
      <c r="S2564">
        <v>0</v>
      </c>
      <c r="T2564">
        <v>127</v>
      </c>
      <c r="U2564">
        <v>0.91</v>
      </c>
      <c r="V2564">
        <v>185</v>
      </c>
      <c r="W2564">
        <v>0.9</v>
      </c>
      <c r="X2564">
        <v>0.03</v>
      </c>
      <c r="Y2564">
        <v>1</v>
      </c>
      <c r="Z2564">
        <v>0</v>
      </c>
      <c r="AA2564">
        <v>7.3999999999999996E-2</v>
      </c>
      <c r="AB2564">
        <v>28.1</v>
      </c>
      <c r="AC2564">
        <v>34</v>
      </c>
      <c r="AD2564">
        <v>10.7</v>
      </c>
      <c r="AE2564">
        <v>27.3</v>
      </c>
      <c r="AF2564">
        <v>6.55</v>
      </c>
      <c r="AG2564">
        <v>7.0800000000000002E-2</v>
      </c>
      <c r="AH2564" t="s">
        <v>337</v>
      </c>
      <c r="AI2564" t="s">
        <v>337</v>
      </c>
      <c r="AJ2564">
        <v>0</v>
      </c>
      <c r="AK2564">
        <v>117</v>
      </c>
      <c r="AL2564">
        <v>1</v>
      </c>
      <c r="AM2564">
        <v>100</v>
      </c>
      <c r="AN2564">
        <v>5</v>
      </c>
    </row>
    <row r="2565" spans="1:40" x14ac:dyDescent="0.25">
      <c r="A2565" s="34">
        <v>40751</v>
      </c>
      <c r="B2565" s="220">
        <v>0.77430555555555547</v>
      </c>
      <c r="C2565">
        <v>39.4</v>
      </c>
      <c r="D2565">
        <v>39.6</v>
      </c>
      <c r="E2565">
        <v>39.4</v>
      </c>
      <c r="F2565">
        <v>19</v>
      </c>
      <c r="G2565">
        <v>11.5</v>
      </c>
      <c r="H2565">
        <v>4</v>
      </c>
      <c r="I2565" t="s">
        <v>349</v>
      </c>
      <c r="J2565">
        <v>0.33</v>
      </c>
      <c r="K2565">
        <v>8</v>
      </c>
      <c r="L2565" t="s">
        <v>349</v>
      </c>
      <c r="M2565">
        <v>39.4</v>
      </c>
      <c r="N2565">
        <v>38.6</v>
      </c>
      <c r="O2565">
        <v>38.6</v>
      </c>
      <c r="P2565" t="s">
        <v>337</v>
      </c>
      <c r="Q2565">
        <v>744.9</v>
      </c>
      <c r="R2565">
        <v>0</v>
      </c>
      <c r="S2565">
        <v>0</v>
      </c>
      <c r="T2565">
        <v>158</v>
      </c>
      <c r="U2565">
        <v>1.1299999999999999</v>
      </c>
      <c r="V2565">
        <v>185</v>
      </c>
      <c r="W2565">
        <v>0.9</v>
      </c>
      <c r="X2565">
        <v>0.03</v>
      </c>
      <c r="Y2565">
        <v>1</v>
      </c>
      <c r="Z2565">
        <v>0</v>
      </c>
      <c r="AA2565">
        <v>7.2999999999999995E-2</v>
      </c>
      <c r="AB2565">
        <v>28.1</v>
      </c>
      <c r="AC2565">
        <v>34</v>
      </c>
      <c r="AD2565">
        <v>10.7</v>
      </c>
      <c r="AE2565">
        <v>27.3</v>
      </c>
      <c r="AF2565">
        <v>6.55</v>
      </c>
      <c r="AG2565">
        <v>7.0800000000000002E-2</v>
      </c>
      <c r="AH2565" t="s">
        <v>337</v>
      </c>
      <c r="AI2565" t="s">
        <v>337</v>
      </c>
      <c r="AJ2565">
        <v>0</v>
      </c>
      <c r="AK2565">
        <v>117</v>
      </c>
      <c r="AL2565">
        <v>1</v>
      </c>
      <c r="AM2565">
        <v>100</v>
      </c>
      <c r="AN2565">
        <v>5</v>
      </c>
    </row>
    <row r="2566" spans="1:40" x14ac:dyDescent="0.25">
      <c r="A2566" s="34">
        <v>40751</v>
      </c>
      <c r="B2566" s="220">
        <v>0.77777777777777779</v>
      </c>
      <c r="C2566">
        <v>39.6</v>
      </c>
      <c r="D2566">
        <v>39.6</v>
      </c>
      <c r="E2566">
        <v>39.4</v>
      </c>
      <c r="F2566">
        <v>19</v>
      </c>
      <c r="G2566">
        <v>11.7</v>
      </c>
      <c r="H2566">
        <v>5</v>
      </c>
      <c r="I2566" t="s">
        <v>349</v>
      </c>
      <c r="J2566">
        <v>0.42</v>
      </c>
      <c r="K2566">
        <v>9</v>
      </c>
      <c r="L2566" t="s">
        <v>351</v>
      </c>
      <c r="M2566">
        <v>39.6</v>
      </c>
      <c r="N2566">
        <v>38.799999999999997</v>
      </c>
      <c r="O2566">
        <v>38.799999999999997</v>
      </c>
      <c r="P2566" t="s">
        <v>337</v>
      </c>
      <c r="Q2566">
        <v>744.9</v>
      </c>
      <c r="R2566">
        <v>0</v>
      </c>
      <c r="S2566">
        <v>0</v>
      </c>
      <c r="T2566">
        <v>377</v>
      </c>
      <c r="U2566">
        <v>2.7</v>
      </c>
      <c r="V2566">
        <v>380</v>
      </c>
      <c r="W2566">
        <v>1</v>
      </c>
      <c r="X2566">
        <v>0.04</v>
      </c>
      <c r="Y2566">
        <v>1</v>
      </c>
      <c r="Z2566">
        <v>0</v>
      </c>
      <c r="AA2566">
        <v>7.3999999999999996E-2</v>
      </c>
      <c r="AB2566">
        <v>27.9</v>
      </c>
      <c r="AC2566">
        <v>34</v>
      </c>
      <c r="AD2566">
        <v>10.6</v>
      </c>
      <c r="AE2566">
        <v>27.2</v>
      </c>
      <c r="AF2566">
        <v>6.56</v>
      </c>
      <c r="AG2566">
        <v>7.0800000000000002E-2</v>
      </c>
      <c r="AH2566" t="s">
        <v>337</v>
      </c>
      <c r="AI2566" t="s">
        <v>337</v>
      </c>
      <c r="AJ2566">
        <v>0</v>
      </c>
      <c r="AK2566">
        <v>116</v>
      </c>
      <c r="AL2566">
        <v>1</v>
      </c>
      <c r="AM2566">
        <v>100</v>
      </c>
      <c r="AN2566">
        <v>5</v>
      </c>
    </row>
    <row r="2567" spans="1:40" x14ac:dyDescent="0.25">
      <c r="A2567" s="34">
        <v>40751</v>
      </c>
      <c r="B2567" s="220">
        <v>0.78125</v>
      </c>
      <c r="C2567">
        <v>39.799999999999997</v>
      </c>
      <c r="D2567">
        <v>39.799999999999997</v>
      </c>
      <c r="E2567">
        <v>39.6</v>
      </c>
      <c r="F2567">
        <v>18</v>
      </c>
      <c r="G2567">
        <v>11</v>
      </c>
      <c r="H2567">
        <v>6</v>
      </c>
      <c r="I2567" t="s">
        <v>351</v>
      </c>
      <c r="J2567">
        <v>0.5</v>
      </c>
      <c r="K2567">
        <v>11</v>
      </c>
      <c r="L2567" t="s">
        <v>351</v>
      </c>
      <c r="M2567">
        <v>39.799999999999997</v>
      </c>
      <c r="N2567">
        <v>38.799999999999997</v>
      </c>
      <c r="O2567">
        <v>38.799999999999997</v>
      </c>
      <c r="P2567" t="s">
        <v>337</v>
      </c>
      <c r="Q2567">
        <v>744.9</v>
      </c>
      <c r="R2567">
        <v>0</v>
      </c>
      <c r="S2567">
        <v>0</v>
      </c>
      <c r="T2567">
        <v>367</v>
      </c>
      <c r="U2567">
        <v>2.63</v>
      </c>
      <c r="V2567">
        <v>371</v>
      </c>
      <c r="W2567">
        <v>0.9</v>
      </c>
      <c r="X2567">
        <v>0.03</v>
      </c>
      <c r="Y2567">
        <v>0.9</v>
      </c>
      <c r="Z2567">
        <v>0</v>
      </c>
      <c r="AA2567">
        <v>7.4999999999999997E-2</v>
      </c>
      <c r="AB2567">
        <v>27.9</v>
      </c>
      <c r="AC2567">
        <v>34</v>
      </c>
      <c r="AD2567">
        <v>10.6</v>
      </c>
      <c r="AE2567">
        <v>27.2</v>
      </c>
      <c r="AF2567">
        <v>6.56</v>
      </c>
      <c r="AG2567">
        <v>7.0800000000000002E-2</v>
      </c>
      <c r="AH2567" t="s">
        <v>337</v>
      </c>
      <c r="AI2567" t="s">
        <v>337</v>
      </c>
      <c r="AJ2567">
        <v>0</v>
      </c>
      <c r="AK2567">
        <v>117</v>
      </c>
      <c r="AL2567">
        <v>1</v>
      </c>
      <c r="AM2567">
        <v>100</v>
      </c>
      <c r="AN2567">
        <v>5</v>
      </c>
    </row>
    <row r="2568" spans="1:40" x14ac:dyDescent="0.25">
      <c r="A2568" s="34">
        <v>40751</v>
      </c>
      <c r="B2568" s="220">
        <v>0.78472222222222221</v>
      </c>
      <c r="C2568">
        <v>39.799999999999997</v>
      </c>
      <c r="D2568">
        <v>39.9</v>
      </c>
      <c r="E2568">
        <v>39.799999999999997</v>
      </c>
      <c r="F2568">
        <v>19</v>
      </c>
      <c r="G2568">
        <v>11.9</v>
      </c>
      <c r="H2568">
        <v>5</v>
      </c>
      <c r="I2568" t="s">
        <v>340</v>
      </c>
      <c r="J2568">
        <v>0.42</v>
      </c>
      <c r="K2568">
        <v>9</v>
      </c>
      <c r="L2568" t="s">
        <v>340</v>
      </c>
      <c r="M2568">
        <v>39.799999999999997</v>
      </c>
      <c r="N2568">
        <v>39.1</v>
      </c>
      <c r="O2568">
        <v>39.1</v>
      </c>
      <c r="P2568" t="s">
        <v>337</v>
      </c>
      <c r="Q2568">
        <v>745</v>
      </c>
      <c r="R2568">
        <v>0</v>
      </c>
      <c r="S2568">
        <v>0</v>
      </c>
      <c r="T2568">
        <v>244</v>
      </c>
      <c r="U2568">
        <v>1.75</v>
      </c>
      <c r="V2568">
        <v>357</v>
      </c>
      <c r="W2568">
        <v>0.7</v>
      </c>
      <c r="X2568">
        <v>0.03</v>
      </c>
      <c r="Y2568">
        <v>0.8</v>
      </c>
      <c r="Z2568">
        <v>0</v>
      </c>
      <c r="AA2568">
        <v>7.4999999999999997E-2</v>
      </c>
      <c r="AB2568">
        <v>27.9</v>
      </c>
      <c r="AC2568">
        <v>34</v>
      </c>
      <c r="AD2568">
        <v>10.6</v>
      </c>
      <c r="AE2568">
        <v>27.2</v>
      </c>
      <c r="AF2568">
        <v>6.56</v>
      </c>
      <c r="AG2568">
        <v>7.0900000000000005E-2</v>
      </c>
      <c r="AH2568" t="s">
        <v>337</v>
      </c>
      <c r="AI2568" t="s">
        <v>337</v>
      </c>
      <c r="AJ2568">
        <v>0</v>
      </c>
      <c r="AK2568">
        <v>117</v>
      </c>
      <c r="AL2568">
        <v>1</v>
      </c>
      <c r="AM2568">
        <v>100</v>
      </c>
      <c r="AN2568">
        <v>5</v>
      </c>
    </row>
    <row r="2569" spans="1:40" x14ac:dyDescent="0.25">
      <c r="A2569" s="34">
        <v>40751</v>
      </c>
      <c r="B2569" s="220">
        <v>0.78819444444444453</v>
      </c>
      <c r="C2569">
        <v>39.6</v>
      </c>
      <c r="D2569">
        <v>39.799999999999997</v>
      </c>
      <c r="E2569">
        <v>39.6</v>
      </c>
      <c r="F2569">
        <v>19</v>
      </c>
      <c r="G2569">
        <v>11.7</v>
      </c>
      <c r="H2569">
        <v>7</v>
      </c>
      <c r="I2569" t="s">
        <v>340</v>
      </c>
      <c r="J2569">
        <v>0.57999999999999996</v>
      </c>
      <c r="K2569">
        <v>9</v>
      </c>
      <c r="L2569" t="s">
        <v>340</v>
      </c>
      <c r="M2569">
        <v>39.6</v>
      </c>
      <c r="N2569">
        <v>38.799999999999997</v>
      </c>
      <c r="O2569">
        <v>38.799999999999997</v>
      </c>
      <c r="P2569" t="s">
        <v>337</v>
      </c>
      <c r="Q2569">
        <v>745</v>
      </c>
      <c r="R2569">
        <v>0</v>
      </c>
      <c r="S2569">
        <v>0</v>
      </c>
      <c r="T2569">
        <v>189</v>
      </c>
      <c r="U2569">
        <v>1.35</v>
      </c>
      <c r="V2569">
        <v>285</v>
      </c>
      <c r="W2569">
        <v>0.6</v>
      </c>
      <c r="X2569">
        <v>0.02</v>
      </c>
      <c r="Y2569">
        <v>0.6</v>
      </c>
      <c r="Z2569">
        <v>0</v>
      </c>
      <c r="AA2569">
        <v>7.3999999999999996E-2</v>
      </c>
      <c r="AB2569">
        <v>27.8</v>
      </c>
      <c r="AC2569">
        <v>34</v>
      </c>
      <c r="AD2569">
        <v>10.5</v>
      </c>
      <c r="AE2569">
        <v>27.1</v>
      </c>
      <c r="AF2569">
        <v>6.57</v>
      </c>
      <c r="AG2569">
        <v>7.0900000000000005E-2</v>
      </c>
      <c r="AH2569" t="s">
        <v>337</v>
      </c>
      <c r="AI2569" t="s">
        <v>337</v>
      </c>
      <c r="AJ2569">
        <v>0</v>
      </c>
      <c r="AK2569">
        <v>117</v>
      </c>
      <c r="AL2569">
        <v>1</v>
      </c>
      <c r="AM2569">
        <v>100</v>
      </c>
      <c r="AN2569">
        <v>5</v>
      </c>
    </row>
    <row r="2570" spans="1:40" x14ac:dyDescent="0.25">
      <c r="A2570" s="34">
        <v>40751</v>
      </c>
      <c r="B2570" s="220">
        <v>0.79166666666666663</v>
      </c>
      <c r="C2570">
        <v>39.299999999999997</v>
      </c>
      <c r="D2570">
        <v>39.6</v>
      </c>
      <c r="E2570">
        <v>39.299999999999997</v>
      </c>
      <c r="F2570">
        <v>19</v>
      </c>
      <c r="G2570">
        <v>11.5</v>
      </c>
      <c r="H2570">
        <v>4</v>
      </c>
      <c r="I2570" t="s">
        <v>340</v>
      </c>
      <c r="J2570">
        <v>0.33</v>
      </c>
      <c r="K2570">
        <v>7</v>
      </c>
      <c r="L2570" t="s">
        <v>349</v>
      </c>
      <c r="M2570">
        <v>39.299999999999997</v>
      </c>
      <c r="N2570">
        <v>38.4</v>
      </c>
      <c r="O2570">
        <v>38.4</v>
      </c>
      <c r="P2570" t="s">
        <v>337</v>
      </c>
      <c r="Q2570">
        <v>745</v>
      </c>
      <c r="R2570">
        <v>0</v>
      </c>
      <c r="S2570">
        <v>0</v>
      </c>
      <c r="T2570">
        <v>119</v>
      </c>
      <c r="U2570">
        <v>0.85</v>
      </c>
      <c r="V2570">
        <v>132</v>
      </c>
      <c r="W2570">
        <v>0.2</v>
      </c>
      <c r="X2570">
        <v>0.01</v>
      </c>
      <c r="Y2570">
        <v>0.5</v>
      </c>
      <c r="Z2570">
        <v>0</v>
      </c>
      <c r="AA2570">
        <v>7.2999999999999995E-2</v>
      </c>
      <c r="AB2570">
        <v>27.8</v>
      </c>
      <c r="AC2570">
        <v>34</v>
      </c>
      <c r="AD2570">
        <v>10.5</v>
      </c>
      <c r="AE2570">
        <v>27.1</v>
      </c>
      <c r="AF2570">
        <v>6.57</v>
      </c>
      <c r="AG2570">
        <v>7.0900000000000005E-2</v>
      </c>
      <c r="AH2570" t="s">
        <v>337</v>
      </c>
      <c r="AI2570" t="s">
        <v>337</v>
      </c>
      <c r="AJ2570">
        <v>1.4E-2</v>
      </c>
      <c r="AK2570">
        <v>117</v>
      </c>
      <c r="AL2570">
        <v>1</v>
      </c>
      <c r="AM2570">
        <v>100</v>
      </c>
      <c r="AN2570">
        <v>5</v>
      </c>
    </row>
    <row r="2571" spans="1:40" x14ac:dyDescent="0.25">
      <c r="A2571" s="34">
        <v>40751</v>
      </c>
      <c r="B2571" s="220">
        <v>0.79513888888888884</v>
      </c>
      <c r="C2571">
        <v>39.200000000000003</v>
      </c>
      <c r="D2571">
        <v>39.299999999999997</v>
      </c>
      <c r="E2571">
        <v>39.200000000000003</v>
      </c>
      <c r="F2571">
        <v>19</v>
      </c>
      <c r="G2571">
        <v>11.3</v>
      </c>
      <c r="H2571">
        <v>4</v>
      </c>
      <c r="I2571" t="s">
        <v>336</v>
      </c>
      <c r="J2571">
        <v>0.33</v>
      </c>
      <c r="K2571">
        <v>8</v>
      </c>
      <c r="L2571" t="s">
        <v>338</v>
      </c>
      <c r="M2571">
        <v>39.200000000000003</v>
      </c>
      <c r="N2571">
        <v>38.200000000000003</v>
      </c>
      <c r="O2571">
        <v>38.200000000000003</v>
      </c>
      <c r="P2571" t="s">
        <v>337</v>
      </c>
      <c r="Q2571">
        <v>745</v>
      </c>
      <c r="R2571">
        <v>0</v>
      </c>
      <c r="S2571">
        <v>0</v>
      </c>
      <c r="T2571">
        <v>109</v>
      </c>
      <c r="U2571">
        <v>0.78</v>
      </c>
      <c r="V2571">
        <v>114</v>
      </c>
      <c r="W2571">
        <v>0</v>
      </c>
      <c r="X2571">
        <v>0</v>
      </c>
      <c r="Y2571">
        <v>0</v>
      </c>
      <c r="Z2571">
        <v>0</v>
      </c>
      <c r="AA2571">
        <v>7.1999999999999995E-2</v>
      </c>
      <c r="AB2571">
        <v>27.8</v>
      </c>
      <c r="AC2571">
        <v>34</v>
      </c>
      <c r="AD2571">
        <v>10.5</v>
      </c>
      <c r="AE2571">
        <v>27</v>
      </c>
      <c r="AF2571">
        <v>6.57</v>
      </c>
      <c r="AG2571">
        <v>7.0900000000000005E-2</v>
      </c>
      <c r="AH2571" t="s">
        <v>337</v>
      </c>
      <c r="AI2571" t="s">
        <v>337</v>
      </c>
      <c r="AJ2571">
        <v>0</v>
      </c>
      <c r="AK2571">
        <v>118</v>
      </c>
      <c r="AL2571">
        <v>1</v>
      </c>
      <c r="AM2571">
        <v>100</v>
      </c>
      <c r="AN2571">
        <v>5</v>
      </c>
    </row>
    <row r="2572" spans="1:40" x14ac:dyDescent="0.25">
      <c r="A2572" s="34">
        <v>40751</v>
      </c>
      <c r="B2572" s="220">
        <v>0.79861111111111116</v>
      </c>
      <c r="C2572">
        <v>39.1</v>
      </c>
      <c r="D2572">
        <v>39.200000000000003</v>
      </c>
      <c r="E2572">
        <v>39.1</v>
      </c>
      <c r="F2572">
        <v>19</v>
      </c>
      <c r="G2572">
        <v>11.3</v>
      </c>
      <c r="H2572">
        <v>4</v>
      </c>
      <c r="I2572" t="s">
        <v>340</v>
      </c>
      <c r="J2572">
        <v>0.33</v>
      </c>
      <c r="K2572">
        <v>8</v>
      </c>
      <c r="L2572" t="s">
        <v>338</v>
      </c>
      <c r="M2572">
        <v>39.1</v>
      </c>
      <c r="N2572">
        <v>38.1</v>
      </c>
      <c r="O2572">
        <v>38.1</v>
      </c>
      <c r="P2572" t="s">
        <v>337</v>
      </c>
      <c r="Q2572">
        <v>745</v>
      </c>
      <c r="R2572">
        <v>0</v>
      </c>
      <c r="S2572">
        <v>0</v>
      </c>
      <c r="T2572">
        <v>94</v>
      </c>
      <c r="U2572">
        <v>0.67</v>
      </c>
      <c r="V2572">
        <v>98</v>
      </c>
      <c r="W2572">
        <v>0</v>
      </c>
      <c r="X2572">
        <v>0</v>
      </c>
      <c r="Y2572">
        <v>0</v>
      </c>
      <c r="Z2572">
        <v>0</v>
      </c>
      <c r="AA2572">
        <v>7.1999999999999995E-2</v>
      </c>
      <c r="AB2572">
        <v>27.7</v>
      </c>
      <c r="AC2572">
        <v>34</v>
      </c>
      <c r="AD2572">
        <v>10.4</v>
      </c>
      <c r="AE2572">
        <v>26.8</v>
      </c>
      <c r="AF2572">
        <v>6.58</v>
      </c>
      <c r="AG2572">
        <v>7.0900000000000005E-2</v>
      </c>
      <c r="AH2572" t="s">
        <v>337</v>
      </c>
      <c r="AI2572" t="s">
        <v>337</v>
      </c>
      <c r="AJ2572">
        <v>0</v>
      </c>
      <c r="AK2572">
        <v>115</v>
      </c>
      <c r="AL2572">
        <v>1</v>
      </c>
      <c r="AM2572">
        <v>100</v>
      </c>
      <c r="AN2572">
        <v>5</v>
      </c>
    </row>
    <row r="2573" spans="1:40" x14ac:dyDescent="0.25">
      <c r="A2573" s="34">
        <v>40751</v>
      </c>
      <c r="B2573" s="220">
        <v>0.80208333333333337</v>
      </c>
      <c r="C2573">
        <v>39.1</v>
      </c>
      <c r="D2573">
        <v>39.1</v>
      </c>
      <c r="E2573">
        <v>39.1</v>
      </c>
      <c r="F2573">
        <v>19</v>
      </c>
      <c r="G2573">
        <v>11.3</v>
      </c>
      <c r="H2573">
        <v>5</v>
      </c>
      <c r="I2573" t="s">
        <v>338</v>
      </c>
      <c r="J2573">
        <v>0.42</v>
      </c>
      <c r="K2573">
        <v>9</v>
      </c>
      <c r="L2573" t="s">
        <v>340</v>
      </c>
      <c r="M2573">
        <v>39.1</v>
      </c>
      <c r="N2573">
        <v>38.1</v>
      </c>
      <c r="O2573">
        <v>38.1</v>
      </c>
      <c r="P2573" t="s">
        <v>337</v>
      </c>
      <c r="Q2573">
        <v>745</v>
      </c>
      <c r="R2573">
        <v>0</v>
      </c>
      <c r="S2573">
        <v>0</v>
      </c>
      <c r="T2573">
        <v>84</v>
      </c>
      <c r="U2573">
        <v>0.6</v>
      </c>
      <c r="V2573">
        <v>86</v>
      </c>
      <c r="W2573">
        <v>0</v>
      </c>
      <c r="X2573">
        <v>0</v>
      </c>
      <c r="Y2573">
        <v>0</v>
      </c>
      <c r="Z2573">
        <v>0</v>
      </c>
      <c r="AA2573">
        <v>7.1999999999999995E-2</v>
      </c>
      <c r="AB2573">
        <v>27.7</v>
      </c>
      <c r="AC2573">
        <v>34</v>
      </c>
      <c r="AD2573">
        <v>10.4</v>
      </c>
      <c r="AE2573">
        <v>26.8</v>
      </c>
      <c r="AF2573">
        <v>6.58</v>
      </c>
      <c r="AG2573">
        <v>7.0900000000000005E-2</v>
      </c>
      <c r="AH2573" t="s">
        <v>337</v>
      </c>
      <c r="AI2573" t="s">
        <v>337</v>
      </c>
      <c r="AJ2573">
        <v>0</v>
      </c>
      <c r="AK2573">
        <v>117</v>
      </c>
      <c r="AL2573">
        <v>1</v>
      </c>
      <c r="AM2573">
        <v>100</v>
      </c>
      <c r="AN2573">
        <v>5</v>
      </c>
    </row>
    <row r="2574" spans="1:40" x14ac:dyDescent="0.25">
      <c r="A2574" s="34">
        <v>40751</v>
      </c>
      <c r="B2574" s="220">
        <v>0.80555555555555547</v>
      </c>
      <c r="C2574">
        <v>39.1</v>
      </c>
      <c r="D2574">
        <v>39.1</v>
      </c>
      <c r="E2574">
        <v>39.1</v>
      </c>
      <c r="F2574">
        <v>19</v>
      </c>
      <c r="G2574">
        <v>11.2</v>
      </c>
      <c r="H2574">
        <v>7</v>
      </c>
      <c r="I2574" t="s">
        <v>338</v>
      </c>
      <c r="J2574">
        <v>0.57999999999999996</v>
      </c>
      <c r="K2574">
        <v>11</v>
      </c>
      <c r="L2574" t="s">
        <v>338</v>
      </c>
      <c r="M2574">
        <v>39.1</v>
      </c>
      <c r="N2574">
        <v>38.1</v>
      </c>
      <c r="O2574">
        <v>38.1</v>
      </c>
      <c r="P2574" t="s">
        <v>337</v>
      </c>
      <c r="Q2574">
        <v>745.2</v>
      </c>
      <c r="R2574">
        <v>0</v>
      </c>
      <c r="S2574">
        <v>0</v>
      </c>
      <c r="T2574">
        <v>81</v>
      </c>
      <c r="U2574">
        <v>0.57999999999999996</v>
      </c>
      <c r="V2574">
        <v>83</v>
      </c>
      <c r="W2574">
        <v>0</v>
      </c>
      <c r="X2574">
        <v>0</v>
      </c>
      <c r="Y2574">
        <v>0</v>
      </c>
      <c r="Z2574">
        <v>0</v>
      </c>
      <c r="AA2574">
        <v>7.1999999999999995E-2</v>
      </c>
      <c r="AB2574">
        <v>27.6</v>
      </c>
      <c r="AC2574">
        <v>34</v>
      </c>
      <c r="AD2574">
        <v>10.3</v>
      </c>
      <c r="AE2574">
        <v>26.7</v>
      </c>
      <c r="AF2574">
        <v>6.59</v>
      </c>
      <c r="AG2574">
        <v>7.0999999999999994E-2</v>
      </c>
      <c r="AH2574" t="s">
        <v>337</v>
      </c>
      <c r="AI2574" t="s">
        <v>337</v>
      </c>
      <c r="AJ2574">
        <v>0</v>
      </c>
      <c r="AK2574">
        <v>116</v>
      </c>
      <c r="AL2574">
        <v>1</v>
      </c>
      <c r="AM2574">
        <v>100</v>
      </c>
      <c r="AN2574">
        <v>5</v>
      </c>
    </row>
    <row r="2575" spans="1:40" x14ac:dyDescent="0.25">
      <c r="A2575" s="34">
        <v>40751</v>
      </c>
      <c r="B2575" s="220">
        <v>0.80902777777777779</v>
      </c>
      <c r="C2575">
        <v>38.9</v>
      </c>
      <c r="D2575">
        <v>39.1</v>
      </c>
      <c r="E2575">
        <v>38.9</v>
      </c>
      <c r="F2575">
        <v>19</v>
      </c>
      <c r="G2575">
        <v>11.1</v>
      </c>
      <c r="H2575">
        <v>6</v>
      </c>
      <c r="I2575" t="s">
        <v>338</v>
      </c>
      <c r="J2575">
        <v>0.5</v>
      </c>
      <c r="K2575">
        <v>12</v>
      </c>
      <c r="L2575" t="s">
        <v>340</v>
      </c>
      <c r="M2575">
        <v>38.9</v>
      </c>
      <c r="N2575">
        <v>37.9</v>
      </c>
      <c r="O2575">
        <v>37.9</v>
      </c>
      <c r="P2575" t="s">
        <v>337</v>
      </c>
      <c r="Q2575">
        <v>745.2</v>
      </c>
      <c r="R2575">
        <v>0</v>
      </c>
      <c r="S2575">
        <v>0</v>
      </c>
      <c r="T2575">
        <v>72</v>
      </c>
      <c r="U2575">
        <v>0.52</v>
      </c>
      <c r="V2575">
        <v>76</v>
      </c>
      <c r="W2575">
        <v>0</v>
      </c>
      <c r="X2575">
        <v>0</v>
      </c>
      <c r="Y2575">
        <v>0</v>
      </c>
      <c r="Z2575">
        <v>0</v>
      </c>
      <c r="AA2575">
        <v>7.1999999999999995E-2</v>
      </c>
      <c r="AB2575">
        <v>27.4</v>
      </c>
      <c r="AC2575">
        <v>34</v>
      </c>
      <c r="AD2575">
        <v>10.199999999999999</v>
      </c>
      <c r="AE2575">
        <v>26.6</v>
      </c>
      <c r="AF2575">
        <v>6.59</v>
      </c>
      <c r="AG2575">
        <v>7.0999999999999994E-2</v>
      </c>
      <c r="AH2575" t="s">
        <v>337</v>
      </c>
      <c r="AI2575" t="s">
        <v>337</v>
      </c>
      <c r="AJ2575">
        <v>0</v>
      </c>
      <c r="AK2575">
        <v>117</v>
      </c>
      <c r="AL2575">
        <v>1</v>
      </c>
      <c r="AM2575">
        <v>100</v>
      </c>
      <c r="AN2575">
        <v>5</v>
      </c>
    </row>
    <row r="2576" spans="1:40" x14ac:dyDescent="0.25">
      <c r="A2576" s="34">
        <v>40751</v>
      </c>
      <c r="B2576" s="220">
        <v>0.8125</v>
      </c>
      <c r="C2576">
        <v>38.799999999999997</v>
      </c>
      <c r="D2576">
        <v>38.9</v>
      </c>
      <c r="E2576">
        <v>38.799999999999997</v>
      </c>
      <c r="F2576">
        <v>21</v>
      </c>
      <c r="G2576">
        <v>12.6</v>
      </c>
      <c r="H2576">
        <v>6</v>
      </c>
      <c r="I2576" t="s">
        <v>336</v>
      </c>
      <c r="J2576">
        <v>0.5</v>
      </c>
      <c r="K2576">
        <v>10</v>
      </c>
      <c r="L2576" t="s">
        <v>336</v>
      </c>
      <c r="M2576">
        <v>38.799999999999997</v>
      </c>
      <c r="N2576">
        <v>38.299999999999997</v>
      </c>
      <c r="O2576">
        <v>38.299999999999997</v>
      </c>
      <c r="P2576" t="s">
        <v>337</v>
      </c>
      <c r="Q2576">
        <v>745.3</v>
      </c>
      <c r="R2576">
        <v>0</v>
      </c>
      <c r="S2576">
        <v>0</v>
      </c>
      <c r="T2576">
        <v>65</v>
      </c>
      <c r="U2576">
        <v>0.47</v>
      </c>
      <c r="V2576">
        <v>69</v>
      </c>
      <c r="W2576">
        <v>0</v>
      </c>
      <c r="X2576">
        <v>0</v>
      </c>
      <c r="Y2576">
        <v>0</v>
      </c>
      <c r="Z2576">
        <v>0</v>
      </c>
      <c r="AA2576">
        <v>7.0999999999999994E-2</v>
      </c>
      <c r="AB2576">
        <v>27.4</v>
      </c>
      <c r="AC2576">
        <v>34</v>
      </c>
      <c r="AD2576">
        <v>10.199999999999999</v>
      </c>
      <c r="AE2576">
        <v>26.6</v>
      </c>
      <c r="AF2576">
        <v>6.59</v>
      </c>
      <c r="AG2576">
        <v>7.0999999999999994E-2</v>
      </c>
      <c r="AH2576" t="s">
        <v>337</v>
      </c>
      <c r="AI2576" t="s">
        <v>337</v>
      </c>
      <c r="AJ2576">
        <v>0</v>
      </c>
      <c r="AK2576">
        <v>117</v>
      </c>
      <c r="AL2576">
        <v>1</v>
      </c>
      <c r="AM2576">
        <v>100</v>
      </c>
      <c r="AN2576">
        <v>5</v>
      </c>
    </row>
    <row r="2577" spans="1:40" x14ac:dyDescent="0.25">
      <c r="A2577" s="34">
        <v>40751</v>
      </c>
      <c r="B2577" s="220">
        <v>0.81597222222222221</v>
      </c>
      <c r="C2577">
        <v>38.6</v>
      </c>
      <c r="D2577">
        <v>38.799999999999997</v>
      </c>
      <c r="E2577">
        <v>38.6</v>
      </c>
      <c r="F2577">
        <v>22</v>
      </c>
      <c r="G2577">
        <v>13.1</v>
      </c>
      <c r="H2577">
        <v>7</v>
      </c>
      <c r="I2577" t="s">
        <v>336</v>
      </c>
      <c r="J2577">
        <v>0.57999999999999996</v>
      </c>
      <c r="K2577">
        <v>10</v>
      </c>
      <c r="L2577" t="s">
        <v>336</v>
      </c>
      <c r="M2577">
        <v>38.6</v>
      </c>
      <c r="N2577">
        <v>38.299999999999997</v>
      </c>
      <c r="O2577">
        <v>38.299999999999997</v>
      </c>
      <c r="P2577" t="s">
        <v>337</v>
      </c>
      <c r="Q2577">
        <v>745.5</v>
      </c>
      <c r="R2577">
        <v>0</v>
      </c>
      <c r="S2577">
        <v>0</v>
      </c>
      <c r="T2577">
        <v>49</v>
      </c>
      <c r="U2577">
        <v>0.35</v>
      </c>
      <c r="V2577">
        <v>56</v>
      </c>
      <c r="W2577">
        <v>0</v>
      </c>
      <c r="X2577">
        <v>0</v>
      </c>
      <c r="Y2577">
        <v>0</v>
      </c>
      <c r="Z2577">
        <v>0</v>
      </c>
      <c r="AA2577">
        <v>7.0000000000000007E-2</v>
      </c>
      <c r="AB2577">
        <v>27.4</v>
      </c>
      <c r="AC2577">
        <v>34</v>
      </c>
      <c r="AD2577">
        <v>10.199999999999999</v>
      </c>
      <c r="AE2577">
        <v>26.6</v>
      </c>
      <c r="AF2577">
        <v>6.59</v>
      </c>
      <c r="AG2577">
        <v>7.0999999999999994E-2</v>
      </c>
      <c r="AH2577" t="s">
        <v>337</v>
      </c>
      <c r="AI2577" t="s">
        <v>337</v>
      </c>
      <c r="AJ2577">
        <v>0</v>
      </c>
      <c r="AK2577">
        <v>117</v>
      </c>
      <c r="AL2577">
        <v>1</v>
      </c>
      <c r="AM2577">
        <v>100</v>
      </c>
      <c r="AN2577">
        <v>5</v>
      </c>
    </row>
    <row r="2578" spans="1:40" x14ac:dyDescent="0.25">
      <c r="A2578" s="34">
        <v>40751</v>
      </c>
      <c r="B2578" s="220">
        <v>0.81944444444444453</v>
      </c>
      <c r="C2578">
        <v>38.299999999999997</v>
      </c>
      <c r="D2578">
        <v>38.6</v>
      </c>
      <c r="E2578">
        <v>38.299999999999997</v>
      </c>
      <c r="F2578">
        <v>23</v>
      </c>
      <c r="G2578">
        <v>13.5</v>
      </c>
      <c r="H2578">
        <v>7</v>
      </c>
      <c r="I2578" t="s">
        <v>336</v>
      </c>
      <c r="J2578">
        <v>0.57999999999999996</v>
      </c>
      <c r="K2578">
        <v>16</v>
      </c>
      <c r="L2578" t="s">
        <v>341</v>
      </c>
      <c r="M2578">
        <v>38.299999999999997</v>
      </c>
      <c r="N2578">
        <v>38.200000000000003</v>
      </c>
      <c r="O2578">
        <v>38.200000000000003</v>
      </c>
      <c r="P2578" t="s">
        <v>337</v>
      </c>
      <c r="Q2578">
        <v>745.4</v>
      </c>
      <c r="R2578">
        <v>0</v>
      </c>
      <c r="S2578">
        <v>0</v>
      </c>
      <c r="T2578">
        <v>37</v>
      </c>
      <c r="U2578">
        <v>0.27</v>
      </c>
      <c r="V2578">
        <v>40</v>
      </c>
      <c r="W2578">
        <v>0</v>
      </c>
      <c r="X2578">
        <v>0</v>
      </c>
      <c r="Y2578">
        <v>0</v>
      </c>
      <c r="Z2578">
        <v>0</v>
      </c>
      <c r="AA2578">
        <v>6.9000000000000006E-2</v>
      </c>
      <c r="AB2578">
        <v>27.4</v>
      </c>
      <c r="AC2578">
        <v>34</v>
      </c>
      <c r="AD2578">
        <v>10.199999999999999</v>
      </c>
      <c r="AE2578">
        <v>26.6</v>
      </c>
      <c r="AF2578">
        <v>6.59</v>
      </c>
      <c r="AG2578">
        <v>7.0999999999999994E-2</v>
      </c>
      <c r="AH2578" t="s">
        <v>337</v>
      </c>
      <c r="AI2578" t="s">
        <v>337</v>
      </c>
      <c r="AJ2578">
        <v>0</v>
      </c>
      <c r="AK2578">
        <v>117</v>
      </c>
      <c r="AL2578">
        <v>1</v>
      </c>
      <c r="AM2578">
        <v>100</v>
      </c>
      <c r="AN2578">
        <v>5</v>
      </c>
    </row>
    <row r="2579" spans="1:40" x14ac:dyDescent="0.25">
      <c r="A2579" s="34">
        <v>40751</v>
      </c>
      <c r="B2579" s="220">
        <v>0.82291666666666663</v>
      </c>
      <c r="C2579">
        <v>36.9</v>
      </c>
      <c r="D2579">
        <v>38.299999999999997</v>
      </c>
      <c r="E2579">
        <v>36.9</v>
      </c>
      <c r="F2579">
        <v>25</v>
      </c>
      <c r="G2579">
        <v>13.7</v>
      </c>
      <c r="H2579">
        <v>6</v>
      </c>
      <c r="I2579" t="s">
        <v>346</v>
      </c>
      <c r="J2579">
        <v>0.5</v>
      </c>
      <c r="K2579">
        <v>12</v>
      </c>
      <c r="L2579" t="s">
        <v>343</v>
      </c>
      <c r="M2579">
        <v>36.9</v>
      </c>
      <c r="N2579">
        <v>36.9</v>
      </c>
      <c r="O2579">
        <v>36.9</v>
      </c>
      <c r="P2579" t="s">
        <v>337</v>
      </c>
      <c r="Q2579">
        <v>745.6</v>
      </c>
      <c r="R2579">
        <v>0</v>
      </c>
      <c r="S2579">
        <v>0</v>
      </c>
      <c r="T2579">
        <v>30</v>
      </c>
      <c r="U2579">
        <v>0.22</v>
      </c>
      <c r="V2579">
        <v>33</v>
      </c>
      <c r="W2579">
        <v>0</v>
      </c>
      <c r="X2579">
        <v>0</v>
      </c>
      <c r="Y2579">
        <v>0</v>
      </c>
      <c r="Z2579">
        <v>0</v>
      </c>
      <c r="AA2579">
        <v>6.5000000000000002E-2</v>
      </c>
      <c r="AB2579">
        <v>27.3</v>
      </c>
      <c r="AC2579">
        <v>34</v>
      </c>
      <c r="AD2579">
        <v>10.1</v>
      </c>
      <c r="AE2579">
        <v>26.4</v>
      </c>
      <c r="AF2579">
        <v>6.6</v>
      </c>
      <c r="AG2579">
        <v>7.1099999999999997E-2</v>
      </c>
      <c r="AH2579" t="s">
        <v>337</v>
      </c>
      <c r="AI2579" t="s">
        <v>337</v>
      </c>
      <c r="AJ2579">
        <v>0</v>
      </c>
      <c r="AK2579">
        <v>116</v>
      </c>
      <c r="AL2579">
        <v>1</v>
      </c>
      <c r="AM2579">
        <v>100</v>
      </c>
      <c r="AN2579">
        <v>5</v>
      </c>
    </row>
    <row r="2580" spans="1:40" x14ac:dyDescent="0.25">
      <c r="A2580" s="34">
        <v>40751</v>
      </c>
      <c r="B2580" s="220">
        <v>0.82638888888888884</v>
      </c>
      <c r="C2580">
        <v>36.299999999999997</v>
      </c>
      <c r="D2580">
        <v>36.9</v>
      </c>
      <c r="E2580">
        <v>36.299999999999997</v>
      </c>
      <c r="F2580">
        <v>25</v>
      </c>
      <c r="G2580">
        <v>13.2</v>
      </c>
      <c r="H2580">
        <v>4</v>
      </c>
      <c r="I2580" t="s">
        <v>343</v>
      </c>
      <c r="J2580">
        <v>0.33</v>
      </c>
      <c r="K2580">
        <v>7</v>
      </c>
      <c r="L2580" t="s">
        <v>343</v>
      </c>
      <c r="M2580">
        <v>36.299999999999997</v>
      </c>
      <c r="N2580">
        <v>36.1</v>
      </c>
      <c r="O2580">
        <v>36.1</v>
      </c>
      <c r="P2580" t="s">
        <v>337</v>
      </c>
      <c r="Q2580">
        <v>745.7</v>
      </c>
      <c r="R2580">
        <v>0</v>
      </c>
      <c r="S2580">
        <v>0</v>
      </c>
      <c r="T2580">
        <v>27</v>
      </c>
      <c r="U2580">
        <v>0.19</v>
      </c>
      <c r="V2580">
        <v>28</v>
      </c>
      <c r="W2580">
        <v>0</v>
      </c>
      <c r="X2580">
        <v>0</v>
      </c>
      <c r="Y2580">
        <v>0</v>
      </c>
      <c r="Z2580">
        <v>0</v>
      </c>
      <c r="AA2580">
        <v>6.3E-2</v>
      </c>
      <c r="AB2580">
        <v>27.2</v>
      </c>
      <c r="AC2580">
        <v>34</v>
      </c>
      <c r="AD2580">
        <v>10</v>
      </c>
      <c r="AE2580">
        <v>26.3</v>
      </c>
      <c r="AF2580">
        <v>6.61</v>
      </c>
      <c r="AG2580">
        <v>7.1099999999999997E-2</v>
      </c>
      <c r="AH2580" t="s">
        <v>337</v>
      </c>
      <c r="AI2580" t="s">
        <v>337</v>
      </c>
      <c r="AJ2580">
        <v>0</v>
      </c>
      <c r="AK2580">
        <v>117</v>
      </c>
      <c r="AL2580">
        <v>1</v>
      </c>
      <c r="AM2580">
        <v>100</v>
      </c>
      <c r="AN2580">
        <v>5</v>
      </c>
    </row>
    <row r="2581" spans="1:40" x14ac:dyDescent="0.25">
      <c r="A2581" s="34">
        <v>40751</v>
      </c>
      <c r="B2581" s="220">
        <v>0.82986111111111116</v>
      </c>
      <c r="C2581">
        <v>36.200000000000003</v>
      </c>
      <c r="D2581">
        <v>36.299999999999997</v>
      </c>
      <c r="E2581">
        <v>36.200000000000003</v>
      </c>
      <c r="F2581">
        <v>25</v>
      </c>
      <c r="G2581">
        <v>13.1</v>
      </c>
      <c r="H2581">
        <v>5</v>
      </c>
      <c r="I2581" t="s">
        <v>347</v>
      </c>
      <c r="J2581">
        <v>0.42</v>
      </c>
      <c r="K2581">
        <v>9</v>
      </c>
      <c r="L2581" t="s">
        <v>346</v>
      </c>
      <c r="M2581">
        <v>36.200000000000003</v>
      </c>
      <c r="N2581">
        <v>35.9</v>
      </c>
      <c r="O2581">
        <v>35.9</v>
      </c>
      <c r="P2581" t="s">
        <v>337</v>
      </c>
      <c r="Q2581">
        <v>745.7</v>
      </c>
      <c r="R2581">
        <v>0</v>
      </c>
      <c r="S2581">
        <v>0</v>
      </c>
      <c r="T2581">
        <v>23</v>
      </c>
      <c r="U2581">
        <v>0.16</v>
      </c>
      <c r="V2581">
        <v>25</v>
      </c>
      <c r="W2581">
        <v>0</v>
      </c>
      <c r="X2581">
        <v>0</v>
      </c>
      <c r="Y2581">
        <v>0</v>
      </c>
      <c r="Z2581">
        <v>0</v>
      </c>
      <c r="AA2581">
        <v>6.2E-2</v>
      </c>
      <c r="AB2581">
        <v>27.1</v>
      </c>
      <c r="AC2581">
        <v>34</v>
      </c>
      <c r="AD2581">
        <v>9.9</v>
      </c>
      <c r="AE2581">
        <v>26.2</v>
      </c>
      <c r="AF2581">
        <v>6.62</v>
      </c>
      <c r="AG2581">
        <v>7.1199999999999999E-2</v>
      </c>
      <c r="AH2581" t="s">
        <v>337</v>
      </c>
      <c r="AI2581" t="s">
        <v>337</v>
      </c>
      <c r="AJ2581">
        <v>0</v>
      </c>
      <c r="AK2581">
        <v>116</v>
      </c>
      <c r="AL2581">
        <v>1</v>
      </c>
      <c r="AM2581">
        <v>100</v>
      </c>
      <c r="AN2581">
        <v>5</v>
      </c>
    </row>
    <row r="2582" spans="1:40" x14ac:dyDescent="0.25">
      <c r="A2582" s="34">
        <v>40751</v>
      </c>
      <c r="B2582" s="220">
        <v>0.83333333333333337</v>
      </c>
      <c r="C2582">
        <v>36.1</v>
      </c>
      <c r="D2582">
        <v>36.200000000000003</v>
      </c>
      <c r="E2582">
        <v>36.1</v>
      </c>
      <c r="F2582">
        <v>25</v>
      </c>
      <c r="G2582">
        <v>12.9</v>
      </c>
      <c r="H2582">
        <v>8</v>
      </c>
      <c r="I2582" t="s">
        <v>343</v>
      </c>
      <c r="J2582">
        <v>0.67</v>
      </c>
      <c r="K2582">
        <v>13</v>
      </c>
      <c r="L2582" t="s">
        <v>346</v>
      </c>
      <c r="M2582">
        <v>36.1</v>
      </c>
      <c r="N2582">
        <v>35.700000000000003</v>
      </c>
      <c r="O2582">
        <v>35.700000000000003</v>
      </c>
      <c r="P2582" t="s">
        <v>337</v>
      </c>
      <c r="Q2582">
        <v>745.7</v>
      </c>
      <c r="R2582">
        <v>0</v>
      </c>
      <c r="S2582">
        <v>0</v>
      </c>
      <c r="T2582">
        <v>20</v>
      </c>
      <c r="U2582">
        <v>0.14000000000000001</v>
      </c>
      <c r="V2582">
        <v>21</v>
      </c>
      <c r="W2582">
        <v>0</v>
      </c>
      <c r="X2582">
        <v>0</v>
      </c>
      <c r="Y2582">
        <v>0</v>
      </c>
      <c r="Z2582">
        <v>0</v>
      </c>
      <c r="AA2582">
        <v>6.2E-2</v>
      </c>
      <c r="AB2582">
        <v>26.9</v>
      </c>
      <c r="AC2582">
        <v>35</v>
      </c>
      <c r="AD2582">
        <v>10.199999999999999</v>
      </c>
      <c r="AE2582">
        <v>26.1</v>
      </c>
      <c r="AF2582">
        <v>6.83</v>
      </c>
      <c r="AG2582">
        <v>7.1199999999999999E-2</v>
      </c>
      <c r="AH2582" t="s">
        <v>337</v>
      </c>
      <c r="AI2582" t="s">
        <v>337</v>
      </c>
      <c r="AJ2582">
        <v>8.0000000000000002E-3</v>
      </c>
      <c r="AK2582">
        <v>117</v>
      </c>
      <c r="AL2582">
        <v>1</v>
      </c>
      <c r="AM2582">
        <v>100</v>
      </c>
      <c r="AN2582">
        <v>5</v>
      </c>
    </row>
    <row r="2583" spans="1:40" x14ac:dyDescent="0.25">
      <c r="A2583" s="34">
        <v>40751</v>
      </c>
      <c r="B2583" s="220">
        <v>0.83680555555555547</v>
      </c>
      <c r="C2583">
        <v>35.9</v>
      </c>
      <c r="D2583">
        <v>36.1</v>
      </c>
      <c r="E2583">
        <v>35.9</v>
      </c>
      <c r="F2583">
        <v>25</v>
      </c>
      <c r="G2583">
        <v>12.8</v>
      </c>
      <c r="H2583">
        <v>7</v>
      </c>
      <c r="I2583" t="s">
        <v>343</v>
      </c>
      <c r="J2583">
        <v>0.57999999999999996</v>
      </c>
      <c r="K2583">
        <v>13</v>
      </c>
      <c r="L2583" t="s">
        <v>347</v>
      </c>
      <c r="M2583">
        <v>35.9</v>
      </c>
      <c r="N2583">
        <v>35.5</v>
      </c>
      <c r="O2583">
        <v>35.5</v>
      </c>
      <c r="P2583" t="s">
        <v>337</v>
      </c>
      <c r="Q2583">
        <v>745.8</v>
      </c>
      <c r="R2583">
        <v>0</v>
      </c>
      <c r="S2583">
        <v>0</v>
      </c>
      <c r="T2583">
        <v>18</v>
      </c>
      <c r="U2583">
        <v>0.13</v>
      </c>
      <c r="V2583">
        <v>18</v>
      </c>
      <c r="W2583">
        <v>0</v>
      </c>
      <c r="X2583">
        <v>0</v>
      </c>
      <c r="Y2583">
        <v>0</v>
      </c>
      <c r="Z2583">
        <v>0</v>
      </c>
      <c r="AA2583">
        <v>6.0999999999999999E-2</v>
      </c>
      <c r="AB2583">
        <v>26.7</v>
      </c>
      <c r="AC2583">
        <v>35</v>
      </c>
      <c r="AD2583">
        <v>10</v>
      </c>
      <c r="AE2583">
        <v>25.9</v>
      </c>
      <c r="AF2583">
        <v>6.85</v>
      </c>
      <c r="AG2583">
        <v>7.1300000000000002E-2</v>
      </c>
      <c r="AH2583" t="s">
        <v>337</v>
      </c>
      <c r="AI2583" t="s">
        <v>337</v>
      </c>
      <c r="AJ2583">
        <v>0</v>
      </c>
      <c r="AK2583">
        <v>117</v>
      </c>
      <c r="AL2583">
        <v>1</v>
      </c>
      <c r="AM2583">
        <v>100</v>
      </c>
      <c r="AN2583">
        <v>5</v>
      </c>
    </row>
    <row r="2584" spans="1:40" x14ac:dyDescent="0.25">
      <c r="A2584" s="34">
        <v>40751</v>
      </c>
      <c r="B2584" s="220">
        <v>0.84027777777777779</v>
      </c>
      <c r="C2584">
        <v>35.9</v>
      </c>
      <c r="D2584">
        <v>35.9</v>
      </c>
      <c r="E2584">
        <v>35.9</v>
      </c>
      <c r="F2584">
        <v>25</v>
      </c>
      <c r="G2584">
        <v>12.8</v>
      </c>
      <c r="H2584">
        <v>5</v>
      </c>
      <c r="I2584" t="s">
        <v>343</v>
      </c>
      <c r="J2584">
        <v>0.42</v>
      </c>
      <c r="K2584">
        <v>7</v>
      </c>
      <c r="L2584" t="s">
        <v>343</v>
      </c>
      <c r="M2584">
        <v>35.9</v>
      </c>
      <c r="N2584">
        <v>35.4</v>
      </c>
      <c r="O2584">
        <v>35.4</v>
      </c>
      <c r="P2584" t="s">
        <v>337</v>
      </c>
      <c r="Q2584">
        <v>745.7</v>
      </c>
      <c r="R2584">
        <v>0</v>
      </c>
      <c r="S2584">
        <v>0</v>
      </c>
      <c r="T2584">
        <v>19</v>
      </c>
      <c r="U2584">
        <v>0.14000000000000001</v>
      </c>
      <c r="V2584">
        <v>23</v>
      </c>
      <c r="W2584">
        <v>0</v>
      </c>
      <c r="X2584">
        <v>0</v>
      </c>
      <c r="Y2584">
        <v>0</v>
      </c>
      <c r="Z2584">
        <v>0</v>
      </c>
      <c r="AA2584">
        <v>6.0999999999999999E-2</v>
      </c>
      <c r="AB2584">
        <v>26.5</v>
      </c>
      <c r="AC2584">
        <v>35</v>
      </c>
      <c r="AD2584">
        <v>9.8000000000000007</v>
      </c>
      <c r="AE2584">
        <v>25.7</v>
      </c>
      <c r="AF2584">
        <v>6.86</v>
      </c>
      <c r="AG2584">
        <v>7.1300000000000002E-2</v>
      </c>
      <c r="AH2584" t="s">
        <v>337</v>
      </c>
      <c r="AI2584" t="s">
        <v>337</v>
      </c>
      <c r="AJ2584">
        <v>0</v>
      </c>
      <c r="AK2584">
        <v>117</v>
      </c>
      <c r="AL2584">
        <v>1</v>
      </c>
      <c r="AM2584">
        <v>100</v>
      </c>
      <c r="AN2584">
        <v>5</v>
      </c>
    </row>
    <row r="2585" spans="1:40" x14ac:dyDescent="0.25">
      <c r="A2585" s="34">
        <v>40751</v>
      </c>
      <c r="B2585" s="220">
        <v>0.84375</v>
      </c>
      <c r="C2585">
        <v>35.799999999999997</v>
      </c>
      <c r="D2585">
        <v>35.9</v>
      </c>
      <c r="E2585">
        <v>35.799999999999997</v>
      </c>
      <c r="F2585">
        <v>26</v>
      </c>
      <c r="G2585">
        <v>13.3</v>
      </c>
      <c r="H2585">
        <v>5</v>
      </c>
      <c r="I2585" t="s">
        <v>343</v>
      </c>
      <c r="J2585">
        <v>0.42</v>
      </c>
      <c r="K2585">
        <v>9</v>
      </c>
      <c r="L2585" t="s">
        <v>343</v>
      </c>
      <c r="M2585">
        <v>35.799999999999997</v>
      </c>
      <c r="N2585">
        <v>35.6</v>
      </c>
      <c r="O2585">
        <v>35.6</v>
      </c>
      <c r="P2585" t="s">
        <v>337</v>
      </c>
      <c r="Q2585">
        <v>745.8</v>
      </c>
      <c r="R2585">
        <v>0</v>
      </c>
      <c r="S2585">
        <v>0</v>
      </c>
      <c r="T2585">
        <v>16</v>
      </c>
      <c r="U2585">
        <v>0.11</v>
      </c>
      <c r="V2585">
        <v>21</v>
      </c>
      <c r="W2585">
        <v>0</v>
      </c>
      <c r="X2585">
        <v>0</v>
      </c>
      <c r="Y2585">
        <v>0</v>
      </c>
      <c r="Z2585">
        <v>0</v>
      </c>
      <c r="AA2585">
        <v>6.0999999999999999E-2</v>
      </c>
      <c r="AB2585">
        <v>26.4</v>
      </c>
      <c r="AC2585">
        <v>36</v>
      </c>
      <c r="AD2585">
        <v>10.1</v>
      </c>
      <c r="AE2585">
        <v>25.7</v>
      </c>
      <c r="AF2585">
        <v>6.96</v>
      </c>
      <c r="AG2585">
        <v>7.1300000000000002E-2</v>
      </c>
      <c r="AH2585" t="s">
        <v>337</v>
      </c>
      <c r="AI2585" t="s">
        <v>337</v>
      </c>
      <c r="AJ2585">
        <v>0</v>
      </c>
      <c r="AK2585">
        <v>117</v>
      </c>
      <c r="AL2585">
        <v>1</v>
      </c>
      <c r="AM2585">
        <v>100</v>
      </c>
      <c r="AN2585">
        <v>5</v>
      </c>
    </row>
    <row r="2586" spans="1:40" x14ac:dyDescent="0.25">
      <c r="A2586" s="34">
        <v>40751</v>
      </c>
      <c r="B2586" s="220">
        <v>0.84722222222222221</v>
      </c>
      <c r="C2586">
        <v>35.799999999999997</v>
      </c>
      <c r="D2586">
        <v>35.9</v>
      </c>
      <c r="E2586">
        <v>35.799999999999997</v>
      </c>
      <c r="F2586">
        <v>26</v>
      </c>
      <c r="G2586">
        <v>13.3</v>
      </c>
      <c r="H2586">
        <v>3</v>
      </c>
      <c r="I2586" t="s">
        <v>347</v>
      </c>
      <c r="J2586">
        <v>0.25</v>
      </c>
      <c r="K2586">
        <v>7</v>
      </c>
      <c r="L2586" t="s">
        <v>348</v>
      </c>
      <c r="M2586">
        <v>35.799999999999997</v>
      </c>
      <c r="N2586">
        <v>35.6</v>
      </c>
      <c r="O2586">
        <v>35.6</v>
      </c>
      <c r="P2586" t="s">
        <v>337</v>
      </c>
      <c r="Q2586">
        <v>745.9</v>
      </c>
      <c r="R2586">
        <v>0</v>
      </c>
      <c r="S2586">
        <v>0</v>
      </c>
      <c r="T2586">
        <v>10</v>
      </c>
      <c r="U2586">
        <v>7.0000000000000007E-2</v>
      </c>
      <c r="V2586">
        <v>11</v>
      </c>
      <c r="W2586">
        <v>0</v>
      </c>
      <c r="X2586">
        <v>0</v>
      </c>
      <c r="Y2586">
        <v>0</v>
      </c>
      <c r="Z2586">
        <v>0</v>
      </c>
      <c r="AA2586">
        <v>6.0999999999999999E-2</v>
      </c>
      <c r="AB2586">
        <v>26.2</v>
      </c>
      <c r="AC2586">
        <v>36</v>
      </c>
      <c r="AD2586">
        <v>10</v>
      </c>
      <c r="AE2586">
        <v>25.6</v>
      </c>
      <c r="AF2586">
        <v>6.97</v>
      </c>
      <c r="AG2586">
        <v>7.1400000000000005E-2</v>
      </c>
      <c r="AH2586" t="s">
        <v>337</v>
      </c>
      <c r="AI2586" t="s">
        <v>337</v>
      </c>
      <c r="AJ2586">
        <v>0</v>
      </c>
      <c r="AK2586">
        <v>117</v>
      </c>
      <c r="AL2586">
        <v>1</v>
      </c>
      <c r="AM2586">
        <v>100</v>
      </c>
      <c r="AN2586">
        <v>5</v>
      </c>
    </row>
    <row r="2587" spans="1:40" x14ac:dyDescent="0.25">
      <c r="A2587" s="34">
        <v>40751</v>
      </c>
      <c r="B2587" s="220">
        <v>0.85069444444444453</v>
      </c>
      <c r="C2587">
        <v>35.700000000000003</v>
      </c>
      <c r="D2587">
        <v>35.799999999999997</v>
      </c>
      <c r="E2587">
        <v>35.700000000000003</v>
      </c>
      <c r="F2587">
        <v>26</v>
      </c>
      <c r="G2587">
        <v>13.2</v>
      </c>
      <c r="H2587">
        <v>5</v>
      </c>
      <c r="I2587" t="s">
        <v>346</v>
      </c>
      <c r="J2587">
        <v>0.42</v>
      </c>
      <c r="K2587">
        <v>7</v>
      </c>
      <c r="L2587" t="s">
        <v>339</v>
      </c>
      <c r="M2587">
        <v>35.700000000000003</v>
      </c>
      <c r="N2587">
        <v>35.299999999999997</v>
      </c>
      <c r="O2587">
        <v>35.299999999999997</v>
      </c>
      <c r="P2587" t="s">
        <v>337</v>
      </c>
      <c r="Q2587">
        <v>746</v>
      </c>
      <c r="R2587">
        <v>0</v>
      </c>
      <c r="S2587">
        <v>0</v>
      </c>
      <c r="T2587">
        <v>7</v>
      </c>
      <c r="U2587">
        <v>0.05</v>
      </c>
      <c r="V2587">
        <v>9</v>
      </c>
      <c r="W2587">
        <v>0</v>
      </c>
      <c r="X2587">
        <v>0</v>
      </c>
      <c r="Y2587">
        <v>0</v>
      </c>
      <c r="Z2587">
        <v>0</v>
      </c>
      <c r="AA2587">
        <v>0.06</v>
      </c>
      <c r="AB2587">
        <v>26.1</v>
      </c>
      <c r="AC2587">
        <v>36</v>
      </c>
      <c r="AD2587">
        <v>9.9</v>
      </c>
      <c r="AE2587">
        <v>25.5</v>
      </c>
      <c r="AF2587">
        <v>6.97</v>
      </c>
      <c r="AG2587">
        <v>7.1400000000000005E-2</v>
      </c>
      <c r="AH2587" t="s">
        <v>337</v>
      </c>
      <c r="AI2587" t="s">
        <v>337</v>
      </c>
      <c r="AJ2587">
        <v>0</v>
      </c>
      <c r="AK2587">
        <v>117</v>
      </c>
      <c r="AL2587">
        <v>1</v>
      </c>
      <c r="AM2587">
        <v>100</v>
      </c>
      <c r="AN2587">
        <v>5</v>
      </c>
    </row>
    <row r="2588" spans="1:40" x14ac:dyDescent="0.25">
      <c r="A2588" s="34">
        <v>40751</v>
      </c>
      <c r="B2588" s="220">
        <v>0.85416666666666663</v>
      </c>
      <c r="C2588">
        <v>35.200000000000003</v>
      </c>
      <c r="D2588">
        <v>35.700000000000003</v>
      </c>
      <c r="E2588">
        <v>35.200000000000003</v>
      </c>
      <c r="F2588">
        <v>27</v>
      </c>
      <c r="G2588">
        <v>13.4</v>
      </c>
      <c r="H2588">
        <v>6</v>
      </c>
      <c r="I2588" t="s">
        <v>343</v>
      </c>
      <c r="J2588">
        <v>0.5</v>
      </c>
      <c r="K2588">
        <v>10</v>
      </c>
      <c r="L2588" t="s">
        <v>346</v>
      </c>
      <c r="M2588">
        <v>35.200000000000003</v>
      </c>
      <c r="N2588">
        <v>34.9</v>
      </c>
      <c r="O2588">
        <v>34.9</v>
      </c>
      <c r="P2588" t="s">
        <v>337</v>
      </c>
      <c r="Q2588">
        <v>746</v>
      </c>
      <c r="R2588">
        <v>0</v>
      </c>
      <c r="S2588">
        <v>0</v>
      </c>
      <c r="T2588">
        <v>6</v>
      </c>
      <c r="U2588">
        <v>0.04</v>
      </c>
      <c r="V2588">
        <v>7</v>
      </c>
      <c r="W2588">
        <v>0</v>
      </c>
      <c r="X2588">
        <v>0</v>
      </c>
      <c r="Y2588">
        <v>0</v>
      </c>
      <c r="Z2588">
        <v>0</v>
      </c>
      <c r="AA2588">
        <v>5.8999999999999997E-2</v>
      </c>
      <c r="AB2588">
        <v>26</v>
      </c>
      <c r="AC2588">
        <v>36</v>
      </c>
      <c r="AD2588">
        <v>9.8000000000000007</v>
      </c>
      <c r="AE2588">
        <v>25.4</v>
      </c>
      <c r="AF2588">
        <v>6.97</v>
      </c>
      <c r="AG2588">
        <v>7.1499999999999994E-2</v>
      </c>
      <c r="AH2588" t="s">
        <v>337</v>
      </c>
      <c r="AI2588" t="s">
        <v>337</v>
      </c>
      <c r="AJ2588">
        <v>0</v>
      </c>
      <c r="AK2588">
        <v>117</v>
      </c>
      <c r="AL2588">
        <v>1</v>
      </c>
      <c r="AM2588">
        <v>100</v>
      </c>
      <c r="AN2588">
        <v>5</v>
      </c>
    </row>
    <row r="2589" spans="1:40" x14ac:dyDescent="0.25">
      <c r="A2589" s="34">
        <v>40751</v>
      </c>
      <c r="B2589" s="220">
        <v>0.85763888888888884</v>
      </c>
      <c r="C2589">
        <v>35.1</v>
      </c>
      <c r="D2589">
        <v>35.200000000000003</v>
      </c>
      <c r="E2589">
        <v>35.1</v>
      </c>
      <c r="F2589">
        <v>28</v>
      </c>
      <c r="G2589">
        <v>13.8</v>
      </c>
      <c r="H2589">
        <v>4</v>
      </c>
      <c r="I2589" t="s">
        <v>343</v>
      </c>
      <c r="J2589">
        <v>0.33</v>
      </c>
      <c r="K2589">
        <v>8</v>
      </c>
      <c r="L2589" t="s">
        <v>343</v>
      </c>
      <c r="M2589">
        <v>35.1</v>
      </c>
      <c r="N2589">
        <v>34.9</v>
      </c>
      <c r="O2589">
        <v>34.9</v>
      </c>
      <c r="P2589" t="s">
        <v>337</v>
      </c>
      <c r="Q2589">
        <v>746.2</v>
      </c>
      <c r="R2589">
        <v>0</v>
      </c>
      <c r="S2589">
        <v>0</v>
      </c>
      <c r="T2589">
        <v>3</v>
      </c>
      <c r="U2589">
        <v>0.02</v>
      </c>
      <c r="V2589">
        <v>5</v>
      </c>
      <c r="W2589">
        <v>0</v>
      </c>
      <c r="X2589">
        <v>0</v>
      </c>
      <c r="Y2589">
        <v>0</v>
      </c>
      <c r="Z2589">
        <v>0</v>
      </c>
      <c r="AA2589">
        <v>5.8000000000000003E-2</v>
      </c>
      <c r="AB2589">
        <v>25.9</v>
      </c>
      <c r="AC2589">
        <v>36</v>
      </c>
      <c r="AD2589">
        <v>9.6999999999999993</v>
      </c>
      <c r="AE2589">
        <v>25.2</v>
      </c>
      <c r="AF2589">
        <v>6.98</v>
      </c>
      <c r="AG2589">
        <v>7.1499999999999994E-2</v>
      </c>
      <c r="AH2589" t="s">
        <v>337</v>
      </c>
      <c r="AI2589" t="s">
        <v>337</v>
      </c>
      <c r="AJ2589">
        <v>0</v>
      </c>
      <c r="AK2589">
        <v>117</v>
      </c>
      <c r="AL2589">
        <v>1</v>
      </c>
      <c r="AM2589">
        <v>100</v>
      </c>
      <c r="AN2589">
        <v>5</v>
      </c>
    </row>
    <row r="2590" spans="1:40" x14ac:dyDescent="0.25">
      <c r="A2590" s="34">
        <v>40751</v>
      </c>
      <c r="B2590" s="220">
        <v>0.86111111111111116</v>
      </c>
      <c r="C2590">
        <v>34.700000000000003</v>
      </c>
      <c r="D2590">
        <v>35.1</v>
      </c>
      <c r="E2590">
        <v>34.700000000000003</v>
      </c>
      <c r="F2590">
        <v>30</v>
      </c>
      <c r="G2590">
        <v>14.6</v>
      </c>
      <c r="H2590">
        <v>4</v>
      </c>
      <c r="I2590" t="s">
        <v>347</v>
      </c>
      <c r="J2590">
        <v>0.33</v>
      </c>
      <c r="K2590">
        <v>9</v>
      </c>
      <c r="L2590" t="s">
        <v>347</v>
      </c>
      <c r="M2590">
        <v>34.700000000000003</v>
      </c>
      <c r="N2590">
        <v>34.799999999999997</v>
      </c>
      <c r="O2590">
        <v>34.799999999999997</v>
      </c>
      <c r="P2590" t="s">
        <v>337</v>
      </c>
      <c r="Q2590">
        <v>746.3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5.7000000000000002E-2</v>
      </c>
      <c r="AB2590">
        <v>25.8</v>
      </c>
      <c r="AC2590">
        <v>36</v>
      </c>
      <c r="AD2590">
        <v>9.6</v>
      </c>
      <c r="AE2590">
        <v>25.1</v>
      </c>
      <c r="AF2590">
        <v>6.98</v>
      </c>
      <c r="AG2590">
        <v>7.1599999999999997E-2</v>
      </c>
      <c r="AH2590" t="s">
        <v>337</v>
      </c>
      <c r="AI2590" t="s">
        <v>337</v>
      </c>
      <c r="AJ2590">
        <v>0</v>
      </c>
      <c r="AK2590">
        <v>117</v>
      </c>
      <c r="AL2590">
        <v>1</v>
      </c>
      <c r="AM2590">
        <v>100</v>
      </c>
      <c r="AN2590">
        <v>5</v>
      </c>
    </row>
    <row r="2591" spans="1:40" x14ac:dyDescent="0.25">
      <c r="A2591" s="34">
        <v>40751</v>
      </c>
      <c r="B2591" s="220">
        <v>0.86458333333333337</v>
      </c>
      <c r="C2591">
        <v>33.9</v>
      </c>
      <c r="D2591">
        <v>34.700000000000003</v>
      </c>
      <c r="E2591">
        <v>33.9</v>
      </c>
      <c r="F2591">
        <v>33</v>
      </c>
      <c r="G2591">
        <v>15.4</v>
      </c>
      <c r="H2591">
        <v>5</v>
      </c>
      <c r="I2591" t="s">
        <v>347</v>
      </c>
      <c r="J2591">
        <v>0.42</v>
      </c>
      <c r="K2591">
        <v>13</v>
      </c>
      <c r="L2591" t="s">
        <v>346</v>
      </c>
      <c r="M2591">
        <v>33.9</v>
      </c>
      <c r="N2591">
        <v>34.200000000000003</v>
      </c>
      <c r="O2591">
        <v>34.200000000000003</v>
      </c>
      <c r="P2591" t="s">
        <v>337</v>
      </c>
      <c r="Q2591">
        <v>746.4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5.3999999999999999E-2</v>
      </c>
      <c r="AB2591">
        <v>25.7</v>
      </c>
      <c r="AC2591">
        <v>36</v>
      </c>
      <c r="AD2591">
        <v>9.5</v>
      </c>
      <c r="AE2591">
        <v>25</v>
      </c>
      <c r="AF2591">
        <v>6.99</v>
      </c>
      <c r="AG2591">
        <v>7.1599999999999997E-2</v>
      </c>
      <c r="AH2591" t="s">
        <v>337</v>
      </c>
      <c r="AI2591" t="s">
        <v>337</v>
      </c>
      <c r="AJ2591">
        <v>0</v>
      </c>
      <c r="AK2591">
        <v>116</v>
      </c>
      <c r="AL2591">
        <v>1</v>
      </c>
      <c r="AM2591">
        <v>100</v>
      </c>
      <c r="AN2591">
        <v>5</v>
      </c>
    </row>
    <row r="2592" spans="1:40" x14ac:dyDescent="0.25">
      <c r="A2592" s="34">
        <v>40751</v>
      </c>
      <c r="B2592" s="220">
        <v>0.86805555555555547</v>
      </c>
      <c r="C2592">
        <v>33.1</v>
      </c>
      <c r="D2592">
        <v>33.799999999999997</v>
      </c>
      <c r="E2592">
        <v>33.1</v>
      </c>
      <c r="F2592">
        <v>33</v>
      </c>
      <c r="G2592">
        <v>14.6</v>
      </c>
      <c r="H2592">
        <v>5</v>
      </c>
      <c r="I2592" t="s">
        <v>343</v>
      </c>
      <c r="J2592">
        <v>0.42</v>
      </c>
      <c r="K2592">
        <v>9</v>
      </c>
      <c r="L2592" t="s">
        <v>343</v>
      </c>
      <c r="M2592">
        <v>33.1</v>
      </c>
      <c r="N2592">
        <v>33.1</v>
      </c>
      <c r="O2592">
        <v>33.1</v>
      </c>
      <c r="P2592" t="s">
        <v>337</v>
      </c>
      <c r="Q2592">
        <v>746.4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5.0999999999999997E-2</v>
      </c>
      <c r="AB2592">
        <v>25.6</v>
      </c>
      <c r="AC2592">
        <v>36</v>
      </c>
      <c r="AD2592">
        <v>9.4</v>
      </c>
      <c r="AE2592">
        <v>24.9</v>
      </c>
      <c r="AF2592">
        <v>6.99</v>
      </c>
      <c r="AG2592">
        <v>7.1599999999999997E-2</v>
      </c>
      <c r="AH2592" t="s">
        <v>337</v>
      </c>
      <c r="AI2592" t="s">
        <v>337</v>
      </c>
      <c r="AJ2592">
        <v>0</v>
      </c>
      <c r="AK2592">
        <v>116</v>
      </c>
      <c r="AL2592">
        <v>1</v>
      </c>
      <c r="AM2592">
        <v>100</v>
      </c>
      <c r="AN2592">
        <v>5</v>
      </c>
    </row>
    <row r="2593" spans="1:40" x14ac:dyDescent="0.25">
      <c r="A2593" s="34">
        <v>40751</v>
      </c>
      <c r="B2593" s="220">
        <v>0.87152777777777779</v>
      </c>
      <c r="C2593">
        <v>33.200000000000003</v>
      </c>
      <c r="D2593">
        <v>33.200000000000003</v>
      </c>
      <c r="E2593">
        <v>33.1</v>
      </c>
      <c r="F2593">
        <v>34</v>
      </c>
      <c r="G2593">
        <v>15.2</v>
      </c>
      <c r="H2593">
        <v>2</v>
      </c>
      <c r="I2593" t="s">
        <v>343</v>
      </c>
      <c r="J2593">
        <v>0.17</v>
      </c>
      <c r="K2593">
        <v>4</v>
      </c>
      <c r="L2593" t="s">
        <v>347</v>
      </c>
      <c r="M2593">
        <v>33.200000000000003</v>
      </c>
      <c r="N2593">
        <v>33.299999999999997</v>
      </c>
      <c r="O2593">
        <v>33.299999999999997</v>
      </c>
      <c r="P2593" t="s">
        <v>337</v>
      </c>
      <c r="Q2593">
        <v>746.5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5.1999999999999998E-2</v>
      </c>
      <c r="AB2593">
        <v>25.5</v>
      </c>
      <c r="AC2593">
        <v>36</v>
      </c>
      <c r="AD2593">
        <v>9.3000000000000007</v>
      </c>
      <c r="AE2593">
        <v>24.8</v>
      </c>
      <c r="AF2593">
        <v>6.99</v>
      </c>
      <c r="AG2593">
        <v>7.17E-2</v>
      </c>
      <c r="AH2593" t="s">
        <v>337</v>
      </c>
      <c r="AI2593" t="s">
        <v>337</v>
      </c>
      <c r="AJ2593">
        <v>0</v>
      </c>
      <c r="AK2593">
        <v>117</v>
      </c>
      <c r="AL2593">
        <v>1</v>
      </c>
      <c r="AM2593">
        <v>100</v>
      </c>
      <c r="AN2593">
        <v>5</v>
      </c>
    </row>
    <row r="2594" spans="1:40" x14ac:dyDescent="0.25">
      <c r="A2594" s="34">
        <v>40751</v>
      </c>
      <c r="B2594" s="220">
        <v>0.875</v>
      </c>
      <c r="C2594">
        <v>33.1</v>
      </c>
      <c r="D2594">
        <v>33.200000000000003</v>
      </c>
      <c r="E2594">
        <v>33.1</v>
      </c>
      <c r="F2594">
        <v>33</v>
      </c>
      <c r="G2594">
        <v>14.7</v>
      </c>
      <c r="H2594">
        <v>0</v>
      </c>
      <c r="I2594" t="s">
        <v>347</v>
      </c>
      <c r="J2594">
        <v>0</v>
      </c>
      <c r="K2594">
        <v>1</v>
      </c>
      <c r="L2594" t="s">
        <v>347</v>
      </c>
      <c r="M2594">
        <v>33.1</v>
      </c>
      <c r="N2594">
        <v>33.1</v>
      </c>
      <c r="O2594">
        <v>33.1</v>
      </c>
      <c r="P2594" t="s">
        <v>337</v>
      </c>
      <c r="Q2594">
        <v>746.7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5.0999999999999997E-2</v>
      </c>
      <c r="AB2594">
        <v>25.4</v>
      </c>
      <c r="AC2594">
        <v>36</v>
      </c>
      <c r="AD2594">
        <v>9.1999999999999993</v>
      </c>
      <c r="AE2594">
        <v>24.8</v>
      </c>
      <c r="AF2594">
        <v>7</v>
      </c>
      <c r="AG2594">
        <v>7.17E-2</v>
      </c>
      <c r="AH2594" t="s">
        <v>337</v>
      </c>
      <c r="AI2594" t="s">
        <v>337</v>
      </c>
      <c r="AJ2594">
        <v>4.0000000000000001E-3</v>
      </c>
      <c r="AK2594">
        <v>117</v>
      </c>
      <c r="AL2594">
        <v>1</v>
      </c>
      <c r="AM2594">
        <v>100</v>
      </c>
      <c r="AN2594">
        <v>5</v>
      </c>
    </row>
    <row r="2595" spans="1:40" x14ac:dyDescent="0.25">
      <c r="A2595" s="34">
        <v>40751</v>
      </c>
      <c r="B2595" s="220">
        <v>0.87847222222222221</v>
      </c>
      <c r="C2595">
        <v>33.200000000000003</v>
      </c>
      <c r="D2595">
        <v>33.200000000000003</v>
      </c>
      <c r="E2595">
        <v>33.1</v>
      </c>
      <c r="F2595">
        <v>33</v>
      </c>
      <c r="G2595">
        <v>14.8</v>
      </c>
      <c r="H2595">
        <v>3</v>
      </c>
      <c r="I2595" t="s">
        <v>347</v>
      </c>
      <c r="J2595">
        <v>0.25</v>
      </c>
      <c r="K2595">
        <v>8</v>
      </c>
      <c r="L2595" t="s">
        <v>347</v>
      </c>
      <c r="M2595">
        <v>33.200000000000003</v>
      </c>
      <c r="N2595">
        <v>33.299999999999997</v>
      </c>
      <c r="O2595">
        <v>33.299999999999997</v>
      </c>
      <c r="P2595" t="s">
        <v>337</v>
      </c>
      <c r="Q2595">
        <v>746.8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5.1999999999999998E-2</v>
      </c>
      <c r="AB2595">
        <v>25.3</v>
      </c>
      <c r="AC2595">
        <v>37</v>
      </c>
      <c r="AD2595">
        <v>9.5</v>
      </c>
      <c r="AE2595">
        <v>24.7</v>
      </c>
      <c r="AF2595">
        <v>7.2</v>
      </c>
      <c r="AG2595">
        <v>7.17E-2</v>
      </c>
      <c r="AH2595" t="s">
        <v>337</v>
      </c>
      <c r="AI2595" t="s">
        <v>337</v>
      </c>
      <c r="AJ2595">
        <v>0</v>
      </c>
      <c r="AK2595">
        <v>117</v>
      </c>
      <c r="AL2595">
        <v>1</v>
      </c>
      <c r="AM2595">
        <v>100</v>
      </c>
      <c r="AN2595">
        <v>5</v>
      </c>
    </row>
    <row r="2596" spans="1:40" x14ac:dyDescent="0.25">
      <c r="A2596" s="34">
        <v>40751</v>
      </c>
      <c r="B2596" s="220">
        <v>0.88194444444444453</v>
      </c>
      <c r="C2596">
        <v>32.9</v>
      </c>
      <c r="D2596">
        <v>33.200000000000003</v>
      </c>
      <c r="E2596">
        <v>32.9</v>
      </c>
      <c r="F2596">
        <v>35</v>
      </c>
      <c r="G2596">
        <v>15.4</v>
      </c>
      <c r="H2596">
        <v>5</v>
      </c>
      <c r="I2596" t="s">
        <v>347</v>
      </c>
      <c r="J2596">
        <v>0.42</v>
      </c>
      <c r="K2596">
        <v>8</v>
      </c>
      <c r="L2596" t="s">
        <v>347</v>
      </c>
      <c r="M2596">
        <v>32.9</v>
      </c>
      <c r="N2596">
        <v>33.1</v>
      </c>
      <c r="O2596">
        <v>33.1</v>
      </c>
      <c r="P2596" t="s">
        <v>337</v>
      </c>
      <c r="Q2596">
        <v>746.9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5.0999999999999997E-2</v>
      </c>
      <c r="AB2596">
        <v>25.2</v>
      </c>
      <c r="AC2596">
        <v>37</v>
      </c>
      <c r="AD2596">
        <v>9.4</v>
      </c>
      <c r="AE2596">
        <v>24.6</v>
      </c>
      <c r="AF2596">
        <v>7.2</v>
      </c>
      <c r="AG2596">
        <v>7.1800000000000003E-2</v>
      </c>
      <c r="AH2596" t="s">
        <v>337</v>
      </c>
      <c r="AI2596" t="s">
        <v>337</v>
      </c>
      <c r="AJ2596">
        <v>0</v>
      </c>
      <c r="AK2596">
        <v>117</v>
      </c>
      <c r="AL2596">
        <v>1</v>
      </c>
      <c r="AM2596">
        <v>100</v>
      </c>
      <c r="AN2596">
        <v>5</v>
      </c>
    </row>
    <row r="2597" spans="1:40" x14ac:dyDescent="0.25">
      <c r="A2597" s="34">
        <v>40751</v>
      </c>
      <c r="B2597" s="220">
        <v>0.88541666666666663</v>
      </c>
      <c r="C2597">
        <v>32.5</v>
      </c>
      <c r="D2597">
        <v>32.9</v>
      </c>
      <c r="E2597">
        <v>32.5</v>
      </c>
      <c r="F2597">
        <v>36</v>
      </c>
      <c r="G2597">
        <v>15.5</v>
      </c>
      <c r="H2597">
        <v>4</v>
      </c>
      <c r="I2597" t="s">
        <v>346</v>
      </c>
      <c r="J2597">
        <v>0.33</v>
      </c>
      <c r="K2597">
        <v>6</v>
      </c>
      <c r="L2597" t="s">
        <v>346</v>
      </c>
      <c r="M2597">
        <v>32.5</v>
      </c>
      <c r="N2597">
        <v>32.700000000000003</v>
      </c>
      <c r="O2597">
        <v>32.700000000000003</v>
      </c>
      <c r="P2597" t="s">
        <v>337</v>
      </c>
      <c r="Q2597">
        <v>746.9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4.9000000000000002E-2</v>
      </c>
      <c r="AB2597">
        <v>25.1</v>
      </c>
      <c r="AC2597">
        <v>37</v>
      </c>
      <c r="AD2597">
        <v>9.4</v>
      </c>
      <c r="AE2597">
        <v>24.6</v>
      </c>
      <c r="AF2597">
        <v>7.21</v>
      </c>
      <c r="AG2597">
        <v>7.1800000000000003E-2</v>
      </c>
      <c r="AH2597" t="s">
        <v>337</v>
      </c>
      <c r="AI2597" t="s">
        <v>337</v>
      </c>
      <c r="AJ2597">
        <v>0</v>
      </c>
      <c r="AK2597">
        <v>117</v>
      </c>
      <c r="AL2597">
        <v>1</v>
      </c>
      <c r="AM2597">
        <v>100</v>
      </c>
      <c r="AN2597">
        <v>5</v>
      </c>
    </row>
    <row r="2598" spans="1:40" x14ac:dyDescent="0.25">
      <c r="A2598" s="34">
        <v>40751</v>
      </c>
      <c r="B2598" s="220">
        <v>0.88888888888888884</v>
      </c>
      <c r="C2598">
        <v>32.299999999999997</v>
      </c>
      <c r="D2598">
        <v>32.5</v>
      </c>
      <c r="E2598">
        <v>32.299999999999997</v>
      </c>
      <c r="F2598">
        <v>36</v>
      </c>
      <c r="G2598">
        <v>15.3</v>
      </c>
      <c r="H2598">
        <v>5</v>
      </c>
      <c r="I2598" t="s">
        <v>343</v>
      </c>
      <c r="J2598">
        <v>0.42</v>
      </c>
      <c r="K2598">
        <v>10</v>
      </c>
      <c r="L2598" t="s">
        <v>343</v>
      </c>
      <c r="M2598">
        <v>32.299999999999997</v>
      </c>
      <c r="N2598">
        <v>32.4</v>
      </c>
      <c r="O2598">
        <v>32.4</v>
      </c>
      <c r="P2598" t="s">
        <v>337</v>
      </c>
      <c r="Q2598">
        <v>747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4.8000000000000001E-2</v>
      </c>
      <c r="AB2598">
        <v>25</v>
      </c>
      <c r="AC2598">
        <v>37</v>
      </c>
      <c r="AD2598">
        <v>9.3000000000000007</v>
      </c>
      <c r="AE2598">
        <v>24.5</v>
      </c>
      <c r="AF2598">
        <v>7.21</v>
      </c>
      <c r="AG2598">
        <v>7.1800000000000003E-2</v>
      </c>
      <c r="AH2598" t="s">
        <v>337</v>
      </c>
      <c r="AI2598" t="s">
        <v>337</v>
      </c>
      <c r="AJ2598">
        <v>0</v>
      </c>
      <c r="AK2598">
        <v>116</v>
      </c>
      <c r="AL2598">
        <v>1</v>
      </c>
      <c r="AM2598">
        <v>100</v>
      </c>
      <c r="AN2598">
        <v>5</v>
      </c>
    </row>
    <row r="2599" spans="1:40" x14ac:dyDescent="0.25">
      <c r="A2599" s="34">
        <v>40751</v>
      </c>
      <c r="B2599" s="220">
        <v>0.89236111111111116</v>
      </c>
      <c r="C2599">
        <v>31.7</v>
      </c>
      <c r="D2599">
        <v>32.299999999999997</v>
      </c>
      <c r="E2599">
        <v>31.7</v>
      </c>
      <c r="F2599">
        <v>38</v>
      </c>
      <c r="G2599">
        <v>15.7</v>
      </c>
      <c r="H2599">
        <v>8</v>
      </c>
      <c r="I2599" t="s">
        <v>343</v>
      </c>
      <c r="J2599">
        <v>0.67</v>
      </c>
      <c r="K2599">
        <v>13</v>
      </c>
      <c r="L2599" t="s">
        <v>343</v>
      </c>
      <c r="M2599">
        <v>31.7</v>
      </c>
      <c r="N2599">
        <v>31.9</v>
      </c>
      <c r="O2599">
        <v>31.9</v>
      </c>
      <c r="P2599" t="s">
        <v>337</v>
      </c>
      <c r="Q2599">
        <v>747.1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4.5999999999999999E-2</v>
      </c>
      <c r="AB2599">
        <v>24.9</v>
      </c>
      <c r="AC2599">
        <v>37</v>
      </c>
      <c r="AD2599">
        <v>9.1999999999999993</v>
      </c>
      <c r="AE2599">
        <v>24.3</v>
      </c>
      <c r="AF2599">
        <v>7.21</v>
      </c>
      <c r="AG2599">
        <v>7.1900000000000006E-2</v>
      </c>
      <c r="AH2599" t="s">
        <v>337</v>
      </c>
      <c r="AI2599" t="s">
        <v>337</v>
      </c>
      <c r="AJ2599">
        <v>0</v>
      </c>
      <c r="AK2599">
        <v>117</v>
      </c>
      <c r="AL2599">
        <v>1</v>
      </c>
      <c r="AM2599">
        <v>100</v>
      </c>
      <c r="AN2599">
        <v>5</v>
      </c>
    </row>
    <row r="2600" spans="1:40" x14ac:dyDescent="0.25">
      <c r="A2600" s="34">
        <v>40751</v>
      </c>
      <c r="B2600" s="220">
        <v>0.89583333333333337</v>
      </c>
      <c r="C2600">
        <v>31.2</v>
      </c>
      <c r="D2600">
        <v>31.7</v>
      </c>
      <c r="E2600">
        <v>31.2</v>
      </c>
      <c r="F2600">
        <v>40</v>
      </c>
      <c r="G2600">
        <v>16</v>
      </c>
      <c r="H2600">
        <v>7</v>
      </c>
      <c r="I2600" t="s">
        <v>343</v>
      </c>
      <c r="J2600">
        <v>0.57999999999999996</v>
      </c>
      <c r="K2600">
        <v>12</v>
      </c>
      <c r="L2600" t="s">
        <v>343</v>
      </c>
      <c r="M2600">
        <v>31.2</v>
      </c>
      <c r="N2600">
        <v>31.3</v>
      </c>
      <c r="O2600">
        <v>31.3</v>
      </c>
      <c r="P2600" t="s">
        <v>337</v>
      </c>
      <c r="Q2600">
        <v>747.1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4.4999999999999998E-2</v>
      </c>
      <c r="AB2600">
        <v>24.8</v>
      </c>
      <c r="AC2600">
        <v>37</v>
      </c>
      <c r="AD2600">
        <v>9.1</v>
      </c>
      <c r="AE2600">
        <v>24.2</v>
      </c>
      <c r="AF2600">
        <v>7.22</v>
      </c>
      <c r="AG2600">
        <v>7.1900000000000006E-2</v>
      </c>
      <c r="AH2600" t="s">
        <v>337</v>
      </c>
      <c r="AI2600" t="s">
        <v>337</v>
      </c>
      <c r="AJ2600">
        <v>0</v>
      </c>
      <c r="AK2600">
        <v>117</v>
      </c>
      <c r="AL2600">
        <v>1</v>
      </c>
      <c r="AM2600">
        <v>100</v>
      </c>
      <c r="AN2600">
        <v>5</v>
      </c>
    </row>
    <row r="2601" spans="1:40" x14ac:dyDescent="0.25">
      <c r="A2601" s="34">
        <v>40751</v>
      </c>
      <c r="B2601" s="220">
        <v>0.89930555555555547</v>
      </c>
      <c r="C2601">
        <v>30.7</v>
      </c>
      <c r="D2601">
        <v>31.1</v>
      </c>
      <c r="E2601">
        <v>30.7</v>
      </c>
      <c r="F2601">
        <v>41</v>
      </c>
      <c r="G2601">
        <v>16</v>
      </c>
      <c r="H2601">
        <v>7</v>
      </c>
      <c r="I2601" t="s">
        <v>343</v>
      </c>
      <c r="J2601">
        <v>0.57999999999999996</v>
      </c>
      <c r="K2601">
        <v>12</v>
      </c>
      <c r="L2601" t="s">
        <v>342</v>
      </c>
      <c r="M2601">
        <v>30.7</v>
      </c>
      <c r="N2601">
        <v>31.1</v>
      </c>
      <c r="O2601">
        <v>31.1</v>
      </c>
      <c r="P2601" t="s">
        <v>337</v>
      </c>
      <c r="Q2601">
        <v>747.1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4.2999999999999997E-2</v>
      </c>
      <c r="AB2601">
        <v>24.8</v>
      </c>
      <c r="AC2601">
        <v>37</v>
      </c>
      <c r="AD2601">
        <v>9.1</v>
      </c>
      <c r="AE2601">
        <v>24.2</v>
      </c>
      <c r="AF2601">
        <v>7.22</v>
      </c>
      <c r="AG2601">
        <v>7.1900000000000006E-2</v>
      </c>
      <c r="AH2601" t="s">
        <v>337</v>
      </c>
      <c r="AI2601" t="s">
        <v>337</v>
      </c>
      <c r="AJ2601">
        <v>0</v>
      </c>
      <c r="AK2601">
        <v>117</v>
      </c>
      <c r="AL2601">
        <v>1</v>
      </c>
      <c r="AM2601">
        <v>100</v>
      </c>
      <c r="AN2601">
        <v>5</v>
      </c>
    </row>
    <row r="2602" spans="1:40" x14ac:dyDescent="0.25">
      <c r="A2602" s="34">
        <v>40751</v>
      </c>
      <c r="B2602" s="220">
        <v>0.90277777777777779</v>
      </c>
      <c r="C2602">
        <v>30.6</v>
      </c>
      <c r="D2602">
        <v>30.7</v>
      </c>
      <c r="E2602">
        <v>30.6</v>
      </c>
      <c r="F2602">
        <v>41</v>
      </c>
      <c r="G2602">
        <v>15.9</v>
      </c>
      <c r="H2602">
        <v>7</v>
      </c>
      <c r="I2602" t="s">
        <v>343</v>
      </c>
      <c r="J2602">
        <v>0.57999999999999996</v>
      </c>
      <c r="K2602">
        <v>12</v>
      </c>
      <c r="L2602" t="s">
        <v>343</v>
      </c>
      <c r="M2602">
        <v>30.6</v>
      </c>
      <c r="N2602">
        <v>30.9</v>
      </c>
      <c r="O2602">
        <v>30.9</v>
      </c>
      <c r="P2602" t="s">
        <v>337</v>
      </c>
      <c r="Q2602">
        <v>747.1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4.2999999999999997E-2</v>
      </c>
      <c r="AB2602">
        <v>24.7</v>
      </c>
      <c r="AC2602">
        <v>37</v>
      </c>
      <c r="AD2602">
        <v>9</v>
      </c>
      <c r="AE2602">
        <v>24.1</v>
      </c>
      <c r="AF2602">
        <v>7.22</v>
      </c>
      <c r="AG2602">
        <v>7.1900000000000006E-2</v>
      </c>
      <c r="AH2602" t="s">
        <v>337</v>
      </c>
      <c r="AI2602" t="s">
        <v>337</v>
      </c>
      <c r="AJ2602">
        <v>0</v>
      </c>
      <c r="AK2602">
        <v>117</v>
      </c>
      <c r="AL2602">
        <v>1</v>
      </c>
      <c r="AM2602">
        <v>100</v>
      </c>
      <c r="AN2602">
        <v>5</v>
      </c>
    </row>
    <row r="2603" spans="1:40" x14ac:dyDescent="0.25">
      <c r="A2603" s="34">
        <v>40751</v>
      </c>
      <c r="B2603" s="220">
        <v>0.90625</v>
      </c>
      <c r="C2603">
        <v>30.4</v>
      </c>
      <c r="D2603">
        <v>30.6</v>
      </c>
      <c r="E2603">
        <v>30.4</v>
      </c>
      <c r="F2603">
        <v>41</v>
      </c>
      <c r="G2603">
        <v>15.7</v>
      </c>
      <c r="H2603">
        <v>5</v>
      </c>
      <c r="I2603" t="s">
        <v>343</v>
      </c>
      <c r="J2603">
        <v>0.42</v>
      </c>
      <c r="K2603">
        <v>7</v>
      </c>
      <c r="L2603" t="s">
        <v>343</v>
      </c>
      <c r="M2603">
        <v>30.4</v>
      </c>
      <c r="N2603">
        <v>30.7</v>
      </c>
      <c r="O2603">
        <v>30.7</v>
      </c>
      <c r="P2603" t="s">
        <v>337</v>
      </c>
      <c r="Q2603">
        <v>747.1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4.2000000000000003E-2</v>
      </c>
      <c r="AB2603">
        <v>24.6</v>
      </c>
      <c r="AC2603">
        <v>37</v>
      </c>
      <c r="AD2603">
        <v>8.9</v>
      </c>
      <c r="AE2603">
        <v>24.1</v>
      </c>
      <c r="AF2603">
        <v>7.22</v>
      </c>
      <c r="AG2603">
        <v>7.1999999999999995E-2</v>
      </c>
      <c r="AH2603" t="s">
        <v>337</v>
      </c>
      <c r="AI2603" t="s">
        <v>337</v>
      </c>
      <c r="AJ2603">
        <v>0</v>
      </c>
      <c r="AK2603">
        <v>116</v>
      </c>
      <c r="AL2603">
        <v>1</v>
      </c>
      <c r="AM2603">
        <v>100</v>
      </c>
      <c r="AN2603">
        <v>5</v>
      </c>
    </row>
    <row r="2604" spans="1:40" x14ac:dyDescent="0.25">
      <c r="A2604" s="34">
        <v>40751</v>
      </c>
      <c r="B2604" s="220">
        <v>0.90972222222222221</v>
      </c>
      <c r="C2604">
        <v>30.3</v>
      </c>
      <c r="D2604">
        <v>30.4</v>
      </c>
      <c r="E2604">
        <v>30.3</v>
      </c>
      <c r="F2604">
        <v>41</v>
      </c>
      <c r="G2604">
        <v>15.6</v>
      </c>
      <c r="H2604">
        <v>3</v>
      </c>
      <c r="I2604" t="s">
        <v>343</v>
      </c>
      <c r="J2604">
        <v>0.25</v>
      </c>
      <c r="K2604">
        <v>5</v>
      </c>
      <c r="L2604" t="s">
        <v>343</v>
      </c>
      <c r="M2604">
        <v>30.3</v>
      </c>
      <c r="N2604">
        <v>30.6</v>
      </c>
      <c r="O2604">
        <v>30.6</v>
      </c>
      <c r="P2604" t="s">
        <v>337</v>
      </c>
      <c r="Q2604">
        <v>747.2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4.1000000000000002E-2</v>
      </c>
      <c r="AB2604">
        <v>24.5</v>
      </c>
      <c r="AC2604">
        <v>37</v>
      </c>
      <c r="AD2604">
        <v>8.8000000000000007</v>
      </c>
      <c r="AE2604">
        <v>23.9</v>
      </c>
      <c r="AF2604">
        <v>7.23</v>
      </c>
      <c r="AG2604">
        <v>7.1999999999999995E-2</v>
      </c>
      <c r="AH2604" t="s">
        <v>337</v>
      </c>
      <c r="AI2604" t="s">
        <v>337</v>
      </c>
      <c r="AJ2604">
        <v>0</v>
      </c>
      <c r="AK2604">
        <v>116</v>
      </c>
      <c r="AL2604">
        <v>1</v>
      </c>
      <c r="AM2604">
        <v>100</v>
      </c>
      <c r="AN2604">
        <v>5</v>
      </c>
    </row>
    <row r="2605" spans="1:40" x14ac:dyDescent="0.25">
      <c r="A2605" s="34">
        <v>40751</v>
      </c>
      <c r="B2605" s="220">
        <v>0.91319444444444453</v>
      </c>
      <c r="C2605">
        <v>30.3</v>
      </c>
      <c r="D2605">
        <v>30.3</v>
      </c>
      <c r="E2605">
        <v>30.3</v>
      </c>
      <c r="F2605">
        <v>40</v>
      </c>
      <c r="G2605">
        <v>15.2</v>
      </c>
      <c r="H2605">
        <v>3</v>
      </c>
      <c r="I2605" t="s">
        <v>343</v>
      </c>
      <c r="J2605">
        <v>0.25</v>
      </c>
      <c r="K2605">
        <v>5</v>
      </c>
      <c r="L2605" t="s">
        <v>343</v>
      </c>
      <c r="M2605">
        <v>30.3</v>
      </c>
      <c r="N2605">
        <v>30.4</v>
      </c>
      <c r="O2605">
        <v>30.4</v>
      </c>
      <c r="P2605" t="s">
        <v>337</v>
      </c>
      <c r="Q2605">
        <v>747.4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4.1000000000000002E-2</v>
      </c>
      <c r="AB2605">
        <v>24.4</v>
      </c>
      <c r="AC2605">
        <v>37</v>
      </c>
      <c r="AD2605">
        <v>8.8000000000000007</v>
      </c>
      <c r="AE2605">
        <v>23.8</v>
      </c>
      <c r="AF2605">
        <v>7.23</v>
      </c>
      <c r="AG2605">
        <v>7.1999999999999995E-2</v>
      </c>
      <c r="AH2605" t="s">
        <v>337</v>
      </c>
      <c r="AI2605" t="s">
        <v>337</v>
      </c>
      <c r="AJ2605">
        <v>0</v>
      </c>
      <c r="AK2605">
        <v>117</v>
      </c>
      <c r="AL2605">
        <v>1</v>
      </c>
      <c r="AM2605">
        <v>100</v>
      </c>
      <c r="AN2605">
        <v>5</v>
      </c>
    </row>
    <row r="2606" spans="1:40" x14ac:dyDescent="0.25">
      <c r="A2606" s="34">
        <v>40751</v>
      </c>
      <c r="B2606" s="220">
        <v>0.91666666666666663</v>
      </c>
      <c r="C2606">
        <v>30.3</v>
      </c>
      <c r="D2606">
        <v>30.3</v>
      </c>
      <c r="E2606">
        <v>30.3</v>
      </c>
      <c r="F2606">
        <v>40</v>
      </c>
      <c r="G2606">
        <v>15.2</v>
      </c>
      <c r="H2606">
        <v>1</v>
      </c>
      <c r="I2606" t="s">
        <v>343</v>
      </c>
      <c r="J2606">
        <v>0.08</v>
      </c>
      <c r="K2606">
        <v>4</v>
      </c>
      <c r="L2606" t="s">
        <v>343</v>
      </c>
      <c r="M2606">
        <v>30.3</v>
      </c>
      <c r="N2606">
        <v>30.4</v>
      </c>
      <c r="O2606">
        <v>30.4</v>
      </c>
      <c r="P2606" t="s">
        <v>337</v>
      </c>
      <c r="Q2606">
        <v>747.5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4.1000000000000002E-2</v>
      </c>
      <c r="AB2606">
        <v>24.3</v>
      </c>
      <c r="AC2606">
        <v>37</v>
      </c>
      <c r="AD2606">
        <v>8.6999999999999993</v>
      </c>
      <c r="AE2606">
        <v>23.7</v>
      </c>
      <c r="AF2606">
        <v>7.24</v>
      </c>
      <c r="AG2606">
        <v>7.2099999999999997E-2</v>
      </c>
      <c r="AH2606" t="s">
        <v>337</v>
      </c>
      <c r="AI2606" t="s">
        <v>337</v>
      </c>
      <c r="AJ2606">
        <v>5.0000000000000001E-3</v>
      </c>
      <c r="AK2606">
        <v>117</v>
      </c>
      <c r="AL2606">
        <v>1</v>
      </c>
      <c r="AM2606">
        <v>100</v>
      </c>
      <c r="AN2606">
        <v>5</v>
      </c>
    </row>
    <row r="2607" spans="1:40" x14ac:dyDescent="0.25">
      <c r="A2607" s="34">
        <v>40751</v>
      </c>
      <c r="B2607" s="220">
        <v>0.92013888888888884</v>
      </c>
      <c r="C2607">
        <v>30.3</v>
      </c>
      <c r="D2607">
        <v>30.3</v>
      </c>
      <c r="E2607">
        <v>30.3</v>
      </c>
      <c r="F2607">
        <v>40</v>
      </c>
      <c r="G2607">
        <v>15.2</v>
      </c>
      <c r="H2607">
        <v>1</v>
      </c>
      <c r="I2607" t="s">
        <v>343</v>
      </c>
      <c r="J2607">
        <v>0.08</v>
      </c>
      <c r="K2607">
        <v>2</v>
      </c>
      <c r="L2607" t="s">
        <v>343</v>
      </c>
      <c r="M2607">
        <v>30.3</v>
      </c>
      <c r="N2607">
        <v>30.4</v>
      </c>
      <c r="O2607">
        <v>30.4</v>
      </c>
      <c r="P2607" t="s">
        <v>337</v>
      </c>
      <c r="Q2607">
        <v>747.6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4.1000000000000002E-2</v>
      </c>
      <c r="AB2607">
        <v>24.3</v>
      </c>
      <c r="AC2607">
        <v>37</v>
      </c>
      <c r="AD2607">
        <v>8.6999999999999993</v>
      </c>
      <c r="AE2607">
        <v>23.7</v>
      </c>
      <c r="AF2607">
        <v>7.24</v>
      </c>
      <c r="AG2607">
        <v>7.2099999999999997E-2</v>
      </c>
      <c r="AH2607" t="s">
        <v>337</v>
      </c>
      <c r="AI2607" t="s">
        <v>337</v>
      </c>
      <c r="AJ2607">
        <v>0</v>
      </c>
      <c r="AK2607">
        <v>117</v>
      </c>
      <c r="AL2607">
        <v>1</v>
      </c>
      <c r="AM2607">
        <v>100</v>
      </c>
      <c r="AN2607">
        <v>5</v>
      </c>
    </row>
    <row r="2608" spans="1:40" x14ac:dyDescent="0.25">
      <c r="A2608" s="34">
        <v>40751</v>
      </c>
      <c r="B2608" s="220">
        <v>0.92361111111111116</v>
      </c>
      <c r="C2608">
        <v>30.3</v>
      </c>
      <c r="D2608">
        <v>30.3</v>
      </c>
      <c r="E2608">
        <v>30.3</v>
      </c>
      <c r="F2608">
        <v>38</v>
      </c>
      <c r="G2608">
        <v>14.4</v>
      </c>
      <c r="H2608">
        <v>2</v>
      </c>
      <c r="I2608" t="s">
        <v>343</v>
      </c>
      <c r="J2608">
        <v>0.17</v>
      </c>
      <c r="K2608">
        <v>6</v>
      </c>
      <c r="L2608" t="s">
        <v>343</v>
      </c>
      <c r="M2608">
        <v>30.3</v>
      </c>
      <c r="N2608">
        <v>30.3</v>
      </c>
      <c r="O2608">
        <v>30.3</v>
      </c>
      <c r="P2608" t="s">
        <v>337</v>
      </c>
      <c r="Q2608">
        <v>747.8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4.2000000000000003E-2</v>
      </c>
      <c r="AB2608">
        <v>24.2</v>
      </c>
      <c r="AC2608">
        <v>38</v>
      </c>
      <c r="AD2608">
        <v>9</v>
      </c>
      <c r="AE2608">
        <v>23.7</v>
      </c>
      <c r="AF2608">
        <v>7.34</v>
      </c>
      <c r="AG2608">
        <v>7.2099999999999997E-2</v>
      </c>
      <c r="AH2608" t="s">
        <v>337</v>
      </c>
      <c r="AI2608" t="s">
        <v>337</v>
      </c>
      <c r="AJ2608">
        <v>0</v>
      </c>
      <c r="AK2608">
        <v>116</v>
      </c>
      <c r="AL2608">
        <v>1</v>
      </c>
      <c r="AM2608">
        <v>100</v>
      </c>
      <c r="AN2608">
        <v>5</v>
      </c>
    </row>
    <row r="2609" spans="1:40" x14ac:dyDescent="0.25">
      <c r="A2609" s="34">
        <v>40751</v>
      </c>
      <c r="B2609" s="220">
        <v>0.92708333333333337</v>
      </c>
      <c r="C2609">
        <v>30.7</v>
      </c>
      <c r="D2609">
        <v>30.7</v>
      </c>
      <c r="E2609">
        <v>30.4</v>
      </c>
      <c r="F2609">
        <v>37</v>
      </c>
      <c r="G2609">
        <v>14.3</v>
      </c>
      <c r="H2609">
        <v>2</v>
      </c>
      <c r="I2609" t="s">
        <v>342</v>
      </c>
      <c r="J2609">
        <v>0.17</v>
      </c>
      <c r="K2609">
        <v>5</v>
      </c>
      <c r="L2609" t="s">
        <v>342</v>
      </c>
      <c r="M2609">
        <v>30.7</v>
      </c>
      <c r="N2609">
        <v>30.4</v>
      </c>
      <c r="O2609">
        <v>30.4</v>
      </c>
      <c r="P2609" t="s">
        <v>337</v>
      </c>
      <c r="Q2609">
        <v>747.9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4.2999999999999997E-2</v>
      </c>
      <c r="AB2609">
        <v>24.1</v>
      </c>
      <c r="AC2609">
        <v>38</v>
      </c>
      <c r="AD2609">
        <v>8.9</v>
      </c>
      <c r="AE2609">
        <v>23.6</v>
      </c>
      <c r="AF2609">
        <v>7.34</v>
      </c>
      <c r="AG2609">
        <v>7.22E-2</v>
      </c>
      <c r="AH2609" t="s">
        <v>337</v>
      </c>
      <c r="AI2609" t="s">
        <v>337</v>
      </c>
      <c r="AJ2609">
        <v>0</v>
      </c>
      <c r="AK2609">
        <v>116</v>
      </c>
      <c r="AL2609">
        <v>1</v>
      </c>
      <c r="AM2609">
        <v>100</v>
      </c>
      <c r="AN2609">
        <v>5</v>
      </c>
    </row>
    <row r="2610" spans="1:40" x14ac:dyDescent="0.25">
      <c r="A2610" s="34">
        <v>40751</v>
      </c>
      <c r="B2610" s="220">
        <v>0.93055555555555547</v>
      </c>
      <c r="C2610">
        <v>30.7</v>
      </c>
      <c r="D2610">
        <v>30.7</v>
      </c>
      <c r="E2610">
        <v>30.7</v>
      </c>
      <c r="F2610">
        <v>37</v>
      </c>
      <c r="G2610">
        <v>14.4</v>
      </c>
      <c r="H2610">
        <v>1</v>
      </c>
      <c r="I2610" t="s">
        <v>342</v>
      </c>
      <c r="J2610">
        <v>0.08</v>
      </c>
      <c r="K2610">
        <v>4</v>
      </c>
      <c r="L2610" t="s">
        <v>342</v>
      </c>
      <c r="M2610">
        <v>30.7</v>
      </c>
      <c r="N2610">
        <v>30.5</v>
      </c>
      <c r="O2610">
        <v>30.5</v>
      </c>
      <c r="P2610" t="s">
        <v>337</v>
      </c>
      <c r="Q2610">
        <v>748.1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4.2999999999999997E-2</v>
      </c>
      <c r="AB2610">
        <v>24</v>
      </c>
      <c r="AC2610">
        <v>38</v>
      </c>
      <c r="AD2610">
        <v>8.8000000000000007</v>
      </c>
      <c r="AE2610">
        <v>23.4</v>
      </c>
      <c r="AF2610">
        <v>7.35</v>
      </c>
      <c r="AG2610">
        <v>7.22E-2</v>
      </c>
      <c r="AH2610" t="s">
        <v>337</v>
      </c>
      <c r="AI2610" t="s">
        <v>337</v>
      </c>
      <c r="AJ2610">
        <v>0</v>
      </c>
      <c r="AK2610">
        <v>117</v>
      </c>
      <c r="AL2610">
        <v>1</v>
      </c>
      <c r="AM2610">
        <v>100</v>
      </c>
      <c r="AN2610">
        <v>5</v>
      </c>
    </row>
    <row r="2611" spans="1:40" x14ac:dyDescent="0.25">
      <c r="A2611" s="34">
        <v>40751</v>
      </c>
      <c r="B2611" s="220">
        <v>0.93402777777777779</v>
      </c>
      <c r="C2611">
        <v>30.7</v>
      </c>
      <c r="D2611">
        <v>30.7</v>
      </c>
      <c r="E2611">
        <v>30.7</v>
      </c>
      <c r="F2611">
        <v>38</v>
      </c>
      <c r="G2611">
        <v>14.8</v>
      </c>
      <c r="H2611">
        <v>1</v>
      </c>
      <c r="I2611" t="s">
        <v>342</v>
      </c>
      <c r="J2611">
        <v>0.08</v>
      </c>
      <c r="K2611">
        <v>3</v>
      </c>
      <c r="L2611" t="s">
        <v>342</v>
      </c>
      <c r="M2611">
        <v>30.7</v>
      </c>
      <c r="N2611">
        <v>30.6</v>
      </c>
      <c r="O2611">
        <v>30.6</v>
      </c>
      <c r="P2611" t="s">
        <v>337</v>
      </c>
      <c r="Q2611">
        <v>748.1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4.2999999999999997E-2</v>
      </c>
      <c r="AB2611">
        <v>24</v>
      </c>
      <c r="AC2611">
        <v>38</v>
      </c>
      <c r="AD2611">
        <v>8.8000000000000007</v>
      </c>
      <c r="AE2611">
        <v>23.4</v>
      </c>
      <c r="AF2611">
        <v>7.35</v>
      </c>
      <c r="AG2611">
        <v>7.22E-2</v>
      </c>
      <c r="AH2611" t="s">
        <v>337</v>
      </c>
      <c r="AI2611" t="s">
        <v>337</v>
      </c>
      <c r="AJ2611">
        <v>0</v>
      </c>
      <c r="AK2611">
        <v>117</v>
      </c>
      <c r="AL2611">
        <v>1</v>
      </c>
      <c r="AM2611">
        <v>100</v>
      </c>
      <c r="AN2611">
        <v>5</v>
      </c>
    </row>
    <row r="2612" spans="1:40" x14ac:dyDescent="0.25">
      <c r="A2612" s="34">
        <v>40751</v>
      </c>
      <c r="B2612" s="220">
        <v>0.9375</v>
      </c>
      <c r="C2612">
        <v>30.7</v>
      </c>
      <c r="D2612">
        <v>30.7</v>
      </c>
      <c r="E2612">
        <v>30.7</v>
      </c>
      <c r="F2612">
        <v>38</v>
      </c>
      <c r="G2612">
        <v>14.7</v>
      </c>
      <c r="H2612">
        <v>3</v>
      </c>
      <c r="I2612" t="s">
        <v>342</v>
      </c>
      <c r="J2612">
        <v>0.25</v>
      </c>
      <c r="K2612">
        <v>6</v>
      </c>
      <c r="L2612" t="s">
        <v>342</v>
      </c>
      <c r="M2612">
        <v>30.7</v>
      </c>
      <c r="N2612">
        <v>30.6</v>
      </c>
      <c r="O2612">
        <v>30.6</v>
      </c>
      <c r="P2612" t="s">
        <v>337</v>
      </c>
      <c r="Q2612">
        <v>748.2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4.2999999999999997E-2</v>
      </c>
      <c r="AB2612">
        <v>23.9</v>
      </c>
      <c r="AC2612">
        <v>38</v>
      </c>
      <c r="AD2612">
        <v>8.6999999999999993</v>
      </c>
      <c r="AE2612">
        <v>23.3</v>
      </c>
      <c r="AF2612">
        <v>7.35</v>
      </c>
      <c r="AG2612">
        <v>7.2300000000000003E-2</v>
      </c>
      <c r="AH2612" t="s">
        <v>337</v>
      </c>
      <c r="AI2612" t="s">
        <v>337</v>
      </c>
      <c r="AJ2612">
        <v>0</v>
      </c>
      <c r="AK2612">
        <v>118</v>
      </c>
      <c r="AL2612">
        <v>1</v>
      </c>
      <c r="AM2612">
        <v>100</v>
      </c>
      <c r="AN2612">
        <v>5</v>
      </c>
    </row>
    <row r="2613" spans="1:40" x14ac:dyDescent="0.25">
      <c r="A2613" s="34">
        <v>40751</v>
      </c>
      <c r="B2613" s="220">
        <v>0.94097222222222221</v>
      </c>
      <c r="C2613">
        <v>30.6</v>
      </c>
      <c r="D2613">
        <v>30.7</v>
      </c>
      <c r="E2613">
        <v>30.6</v>
      </c>
      <c r="F2613">
        <v>39</v>
      </c>
      <c r="G2613">
        <v>15</v>
      </c>
      <c r="H2613">
        <v>3</v>
      </c>
      <c r="I2613" t="s">
        <v>342</v>
      </c>
      <c r="J2613">
        <v>0.25</v>
      </c>
      <c r="K2613">
        <v>5</v>
      </c>
      <c r="L2613" t="s">
        <v>342</v>
      </c>
      <c r="M2613">
        <v>30.6</v>
      </c>
      <c r="N2613">
        <v>30.7</v>
      </c>
      <c r="O2613">
        <v>30.7</v>
      </c>
      <c r="P2613" t="s">
        <v>337</v>
      </c>
      <c r="Q2613">
        <v>748.2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4.2000000000000003E-2</v>
      </c>
      <c r="AB2613">
        <v>23.9</v>
      </c>
      <c r="AC2613">
        <v>38</v>
      </c>
      <c r="AD2613">
        <v>8.6999999999999993</v>
      </c>
      <c r="AE2613">
        <v>23.3</v>
      </c>
      <c r="AF2613">
        <v>7.35</v>
      </c>
      <c r="AG2613">
        <v>7.22E-2</v>
      </c>
      <c r="AH2613" t="s">
        <v>337</v>
      </c>
      <c r="AI2613" t="s">
        <v>337</v>
      </c>
      <c r="AJ2613">
        <v>0</v>
      </c>
      <c r="AK2613">
        <v>117</v>
      </c>
      <c r="AL2613">
        <v>1</v>
      </c>
      <c r="AM2613">
        <v>100</v>
      </c>
      <c r="AN2613">
        <v>5</v>
      </c>
    </row>
    <row r="2614" spans="1:40" x14ac:dyDescent="0.25">
      <c r="A2614" s="34">
        <v>40751</v>
      </c>
      <c r="B2614" s="220">
        <v>0.94444444444444453</v>
      </c>
      <c r="C2614">
        <v>30.4</v>
      </c>
      <c r="D2614">
        <v>30.6</v>
      </c>
      <c r="E2614">
        <v>30.4</v>
      </c>
      <c r="F2614">
        <v>39</v>
      </c>
      <c r="G2614">
        <v>14.9</v>
      </c>
      <c r="H2614">
        <v>2</v>
      </c>
      <c r="I2614" t="s">
        <v>342</v>
      </c>
      <c r="J2614">
        <v>0.17</v>
      </c>
      <c r="K2614">
        <v>4</v>
      </c>
      <c r="L2614" t="s">
        <v>342</v>
      </c>
      <c r="M2614">
        <v>30.4</v>
      </c>
      <c r="N2614">
        <v>30.5</v>
      </c>
      <c r="O2614">
        <v>30.5</v>
      </c>
      <c r="P2614" t="s">
        <v>337</v>
      </c>
      <c r="Q2614">
        <v>748.4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4.2000000000000003E-2</v>
      </c>
      <c r="AB2614">
        <v>23.8</v>
      </c>
      <c r="AC2614">
        <v>38</v>
      </c>
      <c r="AD2614">
        <v>8.6999999999999993</v>
      </c>
      <c r="AE2614">
        <v>23.3</v>
      </c>
      <c r="AF2614">
        <v>7.35</v>
      </c>
      <c r="AG2614">
        <v>7.2300000000000003E-2</v>
      </c>
      <c r="AH2614" t="s">
        <v>337</v>
      </c>
      <c r="AI2614" t="s">
        <v>337</v>
      </c>
      <c r="AJ2614">
        <v>0</v>
      </c>
      <c r="AK2614">
        <v>117</v>
      </c>
      <c r="AL2614">
        <v>1</v>
      </c>
      <c r="AM2614">
        <v>100</v>
      </c>
      <c r="AN2614">
        <v>5</v>
      </c>
    </row>
    <row r="2615" spans="1:40" x14ac:dyDescent="0.25">
      <c r="A2615" s="34">
        <v>40751</v>
      </c>
      <c r="B2615" s="220">
        <v>0.94791666666666663</v>
      </c>
      <c r="C2615">
        <v>30.2</v>
      </c>
      <c r="D2615">
        <v>30.4</v>
      </c>
      <c r="E2615">
        <v>30.2</v>
      </c>
      <c r="F2615">
        <v>40</v>
      </c>
      <c r="G2615">
        <v>15.1</v>
      </c>
      <c r="H2615">
        <v>1</v>
      </c>
      <c r="I2615" t="s">
        <v>346</v>
      </c>
      <c r="J2615">
        <v>0.08</v>
      </c>
      <c r="K2615">
        <v>4</v>
      </c>
      <c r="L2615" t="s">
        <v>346</v>
      </c>
      <c r="M2615">
        <v>30.2</v>
      </c>
      <c r="N2615">
        <v>30.4</v>
      </c>
      <c r="O2615">
        <v>30.4</v>
      </c>
      <c r="P2615" t="s">
        <v>337</v>
      </c>
      <c r="Q2615">
        <v>748.4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4.1000000000000002E-2</v>
      </c>
      <c r="AB2615">
        <v>23.7</v>
      </c>
      <c r="AC2615">
        <v>38</v>
      </c>
      <c r="AD2615">
        <v>8.6</v>
      </c>
      <c r="AE2615">
        <v>23.2</v>
      </c>
      <c r="AF2615">
        <v>7.36</v>
      </c>
      <c r="AG2615">
        <v>7.2300000000000003E-2</v>
      </c>
      <c r="AH2615" t="s">
        <v>337</v>
      </c>
      <c r="AI2615" t="s">
        <v>337</v>
      </c>
      <c r="AJ2615">
        <v>0</v>
      </c>
      <c r="AK2615">
        <v>117</v>
      </c>
      <c r="AL2615">
        <v>1</v>
      </c>
      <c r="AM2615">
        <v>100</v>
      </c>
      <c r="AN2615">
        <v>5</v>
      </c>
    </row>
    <row r="2616" spans="1:40" x14ac:dyDescent="0.25">
      <c r="A2616" s="34">
        <v>40751</v>
      </c>
      <c r="B2616" s="220">
        <v>0.95138888888888884</v>
      </c>
      <c r="C2616">
        <v>29.9</v>
      </c>
      <c r="D2616">
        <v>30.2</v>
      </c>
      <c r="E2616">
        <v>29.9</v>
      </c>
      <c r="F2616">
        <v>40</v>
      </c>
      <c r="G2616">
        <v>14.9</v>
      </c>
      <c r="H2616">
        <v>2</v>
      </c>
      <c r="I2616" t="s">
        <v>346</v>
      </c>
      <c r="J2616">
        <v>0.17</v>
      </c>
      <c r="K2616">
        <v>4</v>
      </c>
      <c r="L2616" t="s">
        <v>346</v>
      </c>
      <c r="M2616">
        <v>29.9</v>
      </c>
      <c r="N2616">
        <v>30.1</v>
      </c>
      <c r="O2616">
        <v>30.1</v>
      </c>
      <c r="P2616" t="s">
        <v>337</v>
      </c>
      <c r="Q2616">
        <v>748.4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0.04</v>
      </c>
      <c r="AB2616">
        <v>23.7</v>
      </c>
      <c r="AC2616">
        <v>38</v>
      </c>
      <c r="AD2616">
        <v>8.6</v>
      </c>
      <c r="AE2616">
        <v>23.2</v>
      </c>
      <c r="AF2616">
        <v>7.36</v>
      </c>
      <c r="AG2616">
        <v>7.2300000000000003E-2</v>
      </c>
      <c r="AH2616" t="s">
        <v>337</v>
      </c>
      <c r="AI2616" t="s">
        <v>337</v>
      </c>
      <c r="AJ2616">
        <v>0</v>
      </c>
      <c r="AK2616">
        <v>116</v>
      </c>
      <c r="AL2616">
        <v>1</v>
      </c>
      <c r="AM2616">
        <v>100</v>
      </c>
      <c r="AN2616">
        <v>5</v>
      </c>
    </row>
    <row r="2617" spans="1:40" x14ac:dyDescent="0.25">
      <c r="A2617" s="34">
        <v>40751</v>
      </c>
      <c r="B2617" s="220">
        <v>0.95486111111111116</v>
      </c>
      <c r="C2617">
        <v>29.7</v>
      </c>
      <c r="D2617">
        <v>29.9</v>
      </c>
      <c r="E2617">
        <v>29.7</v>
      </c>
      <c r="F2617">
        <v>41</v>
      </c>
      <c r="G2617">
        <v>15.1</v>
      </c>
      <c r="H2617">
        <v>1</v>
      </c>
      <c r="I2617" t="s">
        <v>346</v>
      </c>
      <c r="J2617">
        <v>0.08</v>
      </c>
      <c r="K2617">
        <v>3</v>
      </c>
      <c r="L2617" t="s">
        <v>346</v>
      </c>
      <c r="M2617">
        <v>29.7</v>
      </c>
      <c r="N2617">
        <v>29.9</v>
      </c>
      <c r="O2617">
        <v>29.9</v>
      </c>
      <c r="P2617" t="s">
        <v>337</v>
      </c>
      <c r="Q2617">
        <v>748.4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0.04</v>
      </c>
      <c r="AB2617">
        <v>23.6</v>
      </c>
      <c r="AC2617">
        <v>38</v>
      </c>
      <c r="AD2617">
        <v>8.5</v>
      </c>
      <c r="AE2617">
        <v>23.1</v>
      </c>
      <c r="AF2617">
        <v>7.37</v>
      </c>
      <c r="AG2617">
        <v>7.2400000000000006E-2</v>
      </c>
      <c r="AH2617" t="s">
        <v>337</v>
      </c>
      <c r="AI2617" t="s">
        <v>337</v>
      </c>
      <c r="AJ2617">
        <v>0</v>
      </c>
      <c r="AK2617">
        <v>117</v>
      </c>
      <c r="AL2617">
        <v>1</v>
      </c>
      <c r="AM2617">
        <v>100</v>
      </c>
      <c r="AN2617">
        <v>5</v>
      </c>
    </row>
    <row r="2618" spans="1:40" x14ac:dyDescent="0.25">
      <c r="A2618" s="34">
        <v>40751</v>
      </c>
      <c r="B2618" s="220">
        <v>0.95833333333333337</v>
      </c>
      <c r="C2618">
        <v>29.4</v>
      </c>
      <c r="D2618">
        <v>29.7</v>
      </c>
      <c r="E2618">
        <v>29.4</v>
      </c>
      <c r="F2618">
        <v>42</v>
      </c>
      <c r="G2618">
        <v>15.2</v>
      </c>
      <c r="H2618">
        <v>2</v>
      </c>
      <c r="I2618" t="s">
        <v>346</v>
      </c>
      <c r="J2618">
        <v>0.17</v>
      </c>
      <c r="K2618">
        <v>4</v>
      </c>
      <c r="L2618" t="s">
        <v>346</v>
      </c>
      <c r="M2618">
        <v>29.4</v>
      </c>
      <c r="N2618">
        <v>29.7</v>
      </c>
      <c r="O2618">
        <v>29.7</v>
      </c>
      <c r="P2618" t="s">
        <v>337</v>
      </c>
      <c r="Q2618">
        <v>748.5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3.9E-2</v>
      </c>
      <c r="AB2618">
        <v>23.6</v>
      </c>
      <c r="AC2618">
        <v>38</v>
      </c>
      <c r="AD2618">
        <v>8.5</v>
      </c>
      <c r="AE2618">
        <v>23.1</v>
      </c>
      <c r="AF2618">
        <v>7.37</v>
      </c>
      <c r="AG2618">
        <v>7.2400000000000006E-2</v>
      </c>
      <c r="AH2618" t="s">
        <v>337</v>
      </c>
      <c r="AI2618" t="s">
        <v>337</v>
      </c>
      <c r="AJ2618">
        <v>4.0000000000000001E-3</v>
      </c>
      <c r="AK2618">
        <v>117</v>
      </c>
      <c r="AL2618">
        <v>1</v>
      </c>
      <c r="AM2618">
        <v>100</v>
      </c>
      <c r="AN2618">
        <v>5</v>
      </c>
    </row>
    <row r="2619" spans="1:40" x14ac:dyDescent="0.25">
      <c r="A2619" s="34">
        <v>40751</v>
      </c>
      <c r="B2619" s="220">
        <v>0.96180555555555547</v>
      </c>
      <c r="C2619">
        <v>29.1</v>
      </c>
      <c r="D2619">
        <v>29.4</v>
      </c>
      <c r="E2619">
        <v>29.1</v>
      </c>
      <c r="F2619">
        <v>45</v>
      </c>
      <c r="G2619">
        <v>15.9</v>
      </c>
      <c r="H2619">
        <v>3</v>
      </c>
      <c r="I2619" t="s">
        <v>346</v>
      </c>
      <c r="J2619">
        <v>0.25</v>
      </c>
      <c r="K2619">
        <v>5</v>
      </c>
      <c r="L2619" t="s">
        <v>346</v>
      </c>
      <c r="M2619">
        <v>29.1</v>
      </c>
      <c r="N2619">
        <v>29.7</v>
      </c>
      <c r="O2619">
        <v>29.7</v>
      </c>
      <c r="P2619" t="s">
        <v>337</v>
      </c>
      <c r="Q2619">
        <v>748.6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3.6999999999999998E-2</v>
      </c>
      <c r="AB2619">
        <v>23.5</v>
      </c>
      <c r="AC2619">
        <v>38</v>
      </c>
      <c r="AD2619">
        <v>8.4</v>
      </c>
      <c r="AE2619">
        <v>22.9</v>
      </c>
      <c r="AF2619">
        <v>7.38</v>
      </c>
      <c r="AG2619">
        <v>7.2400000000000006E-2</v>
      </c>
      <c r="AH2619" t="s">
        <v>337</v>
      </c>
      <c r="AI2619" t="s">
        <v>337</v>
      </c>
      <c r="AJ2619">
        <v>0</v>
      </c>
      <c r="AK2619">
        <v>115</v>
      </c>
      <c r="AL2619">
        <v>1</v>
      </c>
      <c r="AM2619">
        <v>100</v>
      </c>
      <c r="AN2619">
        <v>5</v>
      </c>
    </row>
    <row r="2620" spans="1:40" x14ac:dyDescent="0.25">
      <c r="A2620" s="34">
        <v>40751</v>
      </c>
      <c r="B2620" s="220">
        <v>0.96527777777777779</v>
      </c>
      <c r="C2620">
        <v>28.8</v>
      </c>
      <c r="D2620">
        <v>29.1</v>
      </c>
      <c r="E2620">
        <v>28.8</v>
      </c>
      <c r="F2620">
        <v>47</v>
      </c>
      <c r="G2620">
        <v>16.3</v>
      </c>
      <c r="H2620">
        <v>2</v>
      </c>
      <c r="I2620" t="s">
        <v>346</v>
      </c>
      <c r="J2620">
        <v>0.17</v>
      </c>
      <c r="K2620">
        <v>4</v>
      </c>
      <c r="L2620" t="s">
        <v>346</v>
      </c>
      <c r="M2620">
        <v>28.8</v>
      </c>
      <c r="N2620">
        <v>29.5</v>
      </c>
      <c r="O2620">
        <v>29.5</v>
      </c>
      <c r="P2620" t="s">
        <v>337</v>
      </c>
      <c r="Q2620">
        <v>748.5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3.5999999999999997E-2</v>
      </c>
      <c r="AB2620">
        <v>23.5</v>
      </c>
      <c r="AC2620">
        <v>38</v>
      </c>
      <c r="AD2620">
        <v>8.4</v>
      </c>
      <c r="AE2620">
        <v>22.9</v>
      </c>
      <c r="AF2620">
        <v>7.38</v>
      </c>
      <c r="AG2620">
        <v>7.2400000000000006E-2</v>
      </c>
      <c r="AH2620" t="s">
        <v>337</v>
      </c>
      <c r="AI2620" t="s">
        <v>337</v>
      </c>
      <c r="AJ2620">
        <v>0</v>
      </c>
      <c r="AK2620">
        <v>117</v>
      </c>
      <c r="AL2620">
        <v>1</v>
      </c>
      <c r="AM2620">
        <v>100</v>
      </c>
      <c r="AN2620">
        <v>5</v>
      </c>
    </row>
    <row r="2621" spans="1:40" x14ac:dyDescent="0.25">
      <c r="A2621" s="34">
        <v>40751</v>
      </c>
      <c r="B2621" s="220">
        <v>0.96875</v>
      </c>
      <c r="C2621">
        <v>28.6</v>
      </c>
      <c r="D2621">
        <v>28.7</v>
      </c>
      <c r="E2621">
        <v>28.6</v>
      </c>
      <c r="F2621">
        <v>47</v>
      </c>
      <c r="G2621">
        <v>16.100000000000001</v>
      </c>
      <c r="H2621">
        <v>2</v>
      </c>
      <c r="I2621" t="s">
        <v>346</v>
      </c>
      <c r="J2621">
        <v>0.17</v>
      </c>
      <c r="K2621">
        <v>4</v>
      </c>
      <c r="L2621" t="s">
        <v>346</v>
      </c>
      <c r="M2621">
        <v>28.6</v>
      </c>
      <c r="N2621">
        <v>29.1</v>
      </c>
      <c r="O2621">
        <v>29.1</v>
      </c>
      <c r="P2621" t="s">
        <v>337</v>
      </c>
      <c r="Q2621">
        <v>748.5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3.5000000000000003E-2</v>
      </c>
      <c r="AB2621">
        <v>23.4</v>
      </c>
      <c r="AC2621">
        <v>38</v>
      </c>
      <c r="AD2621">
        <v>8.3000000000000007</v>
      </c>
      <c r="AE2621">
        <v>22.9</v>
      </c>
      <c r="AF2621">
        <v>7.38</v>
      </c>
      <c r="AG2621">
        <v>7.2400000000000006E-2</v>
      </c>
      <c r="AH2621" t="s">
        <v>337</v>
      </c>
      <c r="AI2621" t="s">
        <v>337</v>
      </c>
      <c r="AJ2621">
        <v>0</v>
      </c>
      <c r="AK2621">
        <v>117</v>
      </c>
      <c r="AL2621">
        <v>1</v>
      </c>
      <c r="AM2621">
        <v>100</v>
      </c>
      <c r="AN2621">
        <v>5</v>
      </c>
    </row>
    <row r="2622" spans="1:40" x14ac:dyDescent="0.25">
      <c r="A2622" s="34">
        <v>40751</v>
      </c>
      <c r="B2622" s="220">
        <v>0.97222222222222221</v>
      </c>
      <c r="C2622">
        <v>28.4</v>
      </c>
      <c r="D2622">
        <v>28.6</v>
      </c>
      <c r="E2622">
        <v>28.4</v>
      </c>
      <c r="F2622">
        <v>47</v>
      </c>
      <c r="G2622">
        <v>16</v>
      </c>
      <c r="H2622">
        <v>2</v>
      </c>
      <c r="I2622" t="s">
        <v>346</v>
      </c>
      <c r="J2622">
        <v>0.17</v>
      </c>
      <c r="K2622">
        <v>3</v>
      </c>
      <c r="L2622" t="s">
        <v>346</v>
      </c>
      <c r="M2622">
        <v>28.4</v>
      </c>
      <c r="N2622">
        <v>28.8</v>
      </c>
      <c r="O2622">
        <v>28.8</v>
      </c>
      <c r="P2622" t="s">
        <v>337</v>
      </c>
      <c r="Q2622">
        <v>748.5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3.5000000000000003E-2</v>
      </c>
      <c r="AB2622">
        <v>23.3</v>
      </c>
      <c r="AC2622">
        <v>38</v>
      </c>
      <c r="AD2622">
        <v>8.1999999999999993</v>
      </c>
      <c r="AE2622">
        <v>22.7</v>
      </c>
      <c r="AF2622">
        <v>7.39</v>
      </c>
      <c r="AG2622">
        <v>7.2400000000000006E-2</v>
      </c>
      <c r="AH2622" t="s">
        <v>337</v>
      </c>
      <c r="AI2622" t="s">
        <v>337</v>
      </c>
      <c r="AJ2622">
        <v>0</v>
      </c>
      <c r="AK2622">
        <v>117</v>
      </c>
      <c r="AL2622">
        <v>1</v>
      </c>
      <c r="AM2622">
        <v>100</v>
      </c>
      <c r="AN2622">
        <v>5</v>
      </c>
    </row>
    <row r="2623" spans="1:40" x14ac:dyDescent="0.25">
      <c r="A2623" s="34">
        <v>40751</v>
      </c>
      <c r="B2623" s="220">
        <v>0.97569444444444453</v>
      </c>
      <c r="C2623">
        <v>28.3</v>
      </c>
      <c r="D2623">
        <v>28.4</v>
      </c>
      <c r="E2623">
        <v>28.3</v>
      </c>
      <c r="F2623">
        <v>47</v>
      </c>
      <c r="G2623">
        <v>15.9</v>
      </c>
      <c r="H2623">
        <v>0</v>
      </c>
      <c r="I2623" t="s">
        <v>346</v>
      </c>
      <c r="J2623">
        <v>0</v>
      </c>
      <c r="K2623">
        <v>2</v>
      </c>
      <c r="L2623" t="s">
        <v>346</v>
      </c>
      <c r="M2623">
        <v>28.3</v>
      </c>
      <c r="N2623">
        <v>28.7</v>
      </c>
      <c r="O2623">
        <v>28.7</v>
      </c>
      <c r="P2623" t="s">
        <v>337</v>
      </c>
      <c r="Q2623">
        <v>748.5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3.5000000000000003E-2</v>
      </c>
      <c r="AB2623">
        <v>23.3</v>
      </c>
      <c r="AC2623">
        <v>39</v>
      </c>
      <c r="AD2623">
        <v>8.6</v>
      </c>
      <c r="AE2623">
        <v>22.8</v>
      </c>
      <c r="AF2623">
        <v>7.57</v>
      </c>
      <c r="AG2623">
        <v>7.2400000000000006E-2</v>
      </c>
      <c r="AH2623" t="s">
        <v>337</v>
      </c>
      <c r="AI2623" t="s">
        <v>337</v>
      </c>
      <c r="AJ2623">
        <v>0</v>
      </c>
      <c r="AK2623">
        <v>117</v>
      </c>
      <c r="AL2623">
        <v>1</v>
      </c>
      <c r="AM2623">
        <v>100</v>
      </c>
      <c r="AN2623">
        <v>5</v>
      </c>
    </row>
    <row r="2624" spans="1:40" x14ac:dyDescent="0.25">
      <c r="A2624" s="34">
        <v>40751</v>
      </c>
      <c r="B2624" s="220">
        <v>0.97916666666666663</v>
      </c>
      <c r="C2624">
        <v>28.2</v>
      </c>
      <c r="D2624">
        <v>28.3</v>
      </c>
      <c r="E2624">
        <v>28.2</v>
      </c>
      <c r="F2624">
        <v>48</v>
      </c>
      <c r="G2624">
        <v>16.2</v>
      </c>
      <c r="H2624">
        <v>1</v>
      </c>
      <c r="I2624" t="s">
        <v>346</v>
      </c>
      <c r="J2624">
        <v>0.08</v>
      </c>
      <c r="K2624">
        <v>2</v>
      </c>
      <c r="L2624" t="s">
        <v>346</v>
      </c>
      <c r="M2624">
        <v>28.2</v>
      </c>
      <c r="N2624">
        <v>28.7</v>
      </c>
      <c r="O2624">
        <v>28.7</v>
      </c>
      <c r="P2624" t="s">
        <v>337</v>
      </c>
      <c r="Q2624">
        <v>748.5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3.4000000000000002E-2</v>
      </c>
      <c r="AB2624">
        <v>23.2</v>
      </c>
      <c r="AC2624">
        <v>39</v>
      </c>
      <c r="AD2624">
        <v>8.5</v>
      </c>
      <c r="AE2624">
        <v>22.6</v>
      </c>
      <c r="AF2624">
        <v>7.57</v>
      </c>
      <c r="AG2624">
        <v>7.2499999999999995E-2</v>
      </c>
      <c r="AH2624" t="s">
        <v>337</v>
      </c>
      <c r="AI2624" t="s">
        <v>337</v>
      </c>
      <c r="AJ2624">
        <v>0</v>
      </c>
      <c r="AK2624">
        <v>117</v>
      </c>
      <c r="AL2624">
        <v>1</v>
      </c>
      <c r="AM2624">
        <v>100</v>
      </c>
      <c r="AN2624">
        <v>5</v>
      </c>
    </row>
    <row r="2625" spans="1:40" x14ac:dyDescent="0.25">
      <c r="A2625" s="34">
        <v>40751</v>
      </c>
      <c r="B2625" s="220">
        <v>0.98263888888888884</v>
      </c>
      <c r="C2625">
        <v>28.2</v>
      </c>
      <c r="D2625">
        <v>28.2</v>
      </c>
      <c r="E2625">
        <v>28.2</v>
      </c>
      <c r="F2625">
        <v>48</v>
      </c>
      <c r="G2625">
        <v>16.100000000000001</v>
      </c>
      <c r="H2625">
        <v>0</v>
      </c>
      <c r="I2625" t="s">
        <v>337</v>
      </c>
      <c r="J2625">
        <v>0</v>
      </c>
      <c r="K2625">
        <v>0</v>
      </c>
      <c r="L2625" t="s">
        <v>337</v>
      </c>
      <c r="M2625">
        <v>28.2</v>
      </c>
      <c r="N2625">
        <v>28.6</v>
      </c>
      <c r="O2625">
        <v>28.6</v>
      </c>
      <c r="P2625" t="s">
        <v>337</v>
      </c>
      <c r="Q2625">
        <v>748.5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3.4000000000000002E-2</v>
      </c>
      <c r="AB2625">
        <v>23.1</v>
      </c>
      <c r="AC2625">
        <v>39</v>
      </c>
      <c r="AD2625">
        <v>8.4</v>
      </c>
      <c r="AE2625">
        <v>22.5</v>
      </c>
      <c r="AF2625">
        <v>7.58</v>
      </c>
      <c r="AG2625">
        <v>7.2499999999999995E-2</v>
      </c>
      <c r="AH2625" t="s">
        <v>337</v>
      </c>
      <c r="AI2625" t="s">
        <v>337</v>
      </c>
      <c r="AJ2625">
        <v>0</v>
      </c>
      <c r="AK2625">
        <v>117</v>
      </c>
      <c r="AL2625">
        <v>1</v>
      </c>
      <c r="AM2625">
        <v>100</v>
      </c>
      <c r="AN2625">
        <v>5</v>
      </c>
    </row>
    <row r="2626" spans="1:40" x14ac:dyDescent="0.25">
      <c r="A2626" s="34">
        <v>40751</v>
      </c>
      <c r="B2626" s="220">
        <v>0.98611111111111116</v>
      </c>
      <c r="C2626">
        <v>28.1</v>
      </c>
      <c r="D2626">
        <v>28.2</v>
      </c>
      <c r="E2626">
        <v>28.1</v>
      </c>
      <c r="F2626">
        <v>48</v>
      </c>
      <c r="G2626">
        <v>16.100000000000001</v>
      </c>
      <c r="H2626">
        <v>0</v>
      </c>
      <c r="I2626" t="s">
        <v>346</v>
      </c>
      <c r="J2626">
        <v>0</v>
      </c>
      <c r="K2626">
        <v>2</v>
      </c>
      <c r="L2626" t="s">
        <v>346</v>
      </c>
      <c r="M2626">
        <v>28.1</v>
      </c>
      <c r="N2626">
        <v>28.5</v>
      </c>
      <c r="O2626">
        <v>28.5</v>
      </c>
      <c r="P2626" t="s">
        <v>337</v>
      </c>
      <c r="Q2626">
        <v>748.6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3.4000000000000002E-2</v>
      </c>
      <c r="AB2626">
        <v>23.1</v>
      </c>
      <c r="AC2626">
        <v>39</v>
      </c>
      <c r="AD2626">
        <v>8.4</v>
      </c>
      <c r="AE2626">
        <v>22.5</v>
      </c>
      <c r="AF2626">
        <v>7.58</v>
      </c>
      <c r="AG2626">
        <v>7.2499999999999995E-2</v>
      </c>
      <c r="AH2626" t="s">
        <v>337</v>
      </c>
      <c r="AI2626" t="s">
        <v>337</v>
      </c>
      <c r="AJ2626">
        <v>0</v>
      </c>
      <c r="AK2626">
        <v>118</v>
      </c>
      <c r="AL2626">
        <v>1</v>
      </c>
      <c r="AM2626">
        <v>100</v>
      </c>
      <c r="AN2626">
        <v>5</v>
      </c>
    </row>
    <row r="2627" spans="1:40" x14ac:dyDescent="0.25">
      <c r="A2627" s="34">
        <v>40751</v>
      </c>
      <c r="B2627" s="220">
        <v>0.98958333333333337</v>
      </c>
      <c r="C2627">
        <v>28</v>
      </c>
      <c r="D2627">
        <v>28.1</v>
      </c>
      <c r="E2627">
        <v>28</v>
      </c>
      <c r="F2627">
        <v>47</v>
      </c>
      <c r="G2627">
        <v>15.6</v>
      </c>
      <c r="H2627">
        <v>2</v>
      </c>
      <c r="I2627" t="s">
        <v>346</v>
      </c>
      <c r="J2627">
        <v>0.17</v>
      </c>
      <c r="K2627">
        <v>4</v>
      </c>
      <c r="L2627" t="s">
        <v>346</v>
      </c>
      <c r="M2627">
        <v>28</v>
      </c>
      <c r="N2627">
        <v>28.2</v>
      </c>
      <c r="O2627">
        <v>28.2</v>
      </c>
      <c r="P2627" t="s">
        <v>337</v>
      </c>
      <c r="Q2627">
        <v>748.7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3.4000000000000002E-2</v>
      </c>
      <c r="AB2627">
        <v>23.1</v>
      </c>
      <c r="AC2627">
        <v>39</v>
      </c>
      <c r="AD2627">
        <v>8.3000000000000007</v>
      </c>
      <c r="AE2627">
        <v>22.4</v>
      </c>
      <c r="AF2627">
        <v>7.58</v>
      </c>
      <c r="AG2627">
        <v>7.2499999999999995E-2</v>
      </c>
      <c r="AH2627" t="s">
        <v>337</v>
      </c>
      <c r="AI2627" t="s">
        <v>337</v>
      </c>
      <c r="AJ2627">
        <v>0</v>
      </c>
      <c r="AK2627">
        <v>117</v>
      </c>
      <c r="AL2627">
        <v>1</v>
      </c>
      <c r="AM2627">
        <v>100</v>
      </c>
      <c r="AN2627">
        <v>5</v>
      </c>
    </row>
    <row r="2628" spans="1:40" x14ac:dyDescent="0.25">
      <c r="A2628" s="34">
        <v>40751</v>
      </c>
      <c r="B2628" s="220">
        <v>0.99305555555555547</v>
      </c>
      <c r="C2628">
        <v>27.9</v>
      </c>
      <c r="D2628">
        <v>28</v>
      </c>
      <c r="E2628">
        <v>27.9</v>
      </c>
      <c r="F2628">
        <v>48</v>
      </c>
      <c r="G2628">
        <v>15.9</v>
      </c>
      <c r="H2628">
        <v>2</v>
      </c>
      <c r="I2628" t="s">
        <v>346</v>
      </c>
      <c r="J2628">
        <v>0.17</v>
      </c>
      <c r="K2628">
        <v>5</v>
      </c>
      <c r="L2628" t="s">
        <v>346</v>
      </c>
      <c r="M2628">
        <v>27.9</v>
      </c>
      <c r="N2628">
        <v>28.2</v>
      </c>
      <c r="O2628">
        <v>28.2</v>
      </c>
      <c r="P2628" t="s">
        <v>337</v>
      </c>
      <c r="Q2628">
        <v>748.6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3.3000000000000002E-2</v>
      </c>
      <c r="AB2628">
        <v>23.1</v>
      </c>
      <c r="AC2628">
        <v>39</v>
      </c>
      <c r="AD2628">
        <v>8.3000000000000007</v>
      </c>
      <c r="AE2628">
        <v>22.4</v>
      </c>
      <c r="AF2628">
        <v>7.58</v>
      </c>
      <c r="AG2628">
        <v>7.2499999999999995E-2</v>
      </c>
      <c r="AH2628" t="s">
        <v>337</v>
      </c>
      <c r="AI2628" t="s">
        <v>337</v>
      </c>
      <c r="AJ2628">
        <v>0</v>
      </c>
      <c r="AK2628">
        <v>116</v>
      </c>
      <c r="AL2628">
        <v>1</v>
      </c>
      <c r="AM2628">
        <v>100</v>
      </c>
      <c r="AN2628">
        <v>5</v>
      </c>
    </row>
    <row r="2629" spans="1:40" x14ac:dyDescent="0.25">
      <c r="A2629" s="34">
        <v>40751</v>
      </c>
      <c r="B2629" s="220">
        <v>0.99652777777777779</v>
      </c>
      <c r="C2629">
        <v>28.1</v>
      </c>
      <c r="D2629">
        <v>28.1</v>
      </c>
      <c r="E2629">
        <v>27.9</v>
      </c>
      <c r="F2629">
        <v>49</v>
      </c>
      <c r="G2629">
        <v>16.3</v>
      </c>
      <c r="H2629">
        <v>3</v>
      </c>
      <c r="I2629" t="s">
        <v>346</v>
      </c>
      <c r="J2629">
        <v>0.25</v>
      </c>
      <c r="K2629">
        <v>5</v>
      </c>
      <c r="L2629" t="s">
        <v>346</v>
      </c>
      <c r="M2629">
        <v>28.1</v>
      </c>
      <c r="N2629">
        <v>28.5</v>
      </c>
      <c r="O2629">
        <v>28.5</v>
      </c>
      <c r="P2629" t="s">
        <v>337</v>
      </c>
      <c r="Q2629">
        <v>748.7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3.4000000000000002E-2</v>
      </c>
      <c r="AB2629">
        <v>22.9</v>
      </c>
      <c r="AC2629">
        <v>39</v>
      </c>
      <c r="AD2629">
        <v>8.1999999999999993</v>
      </c>
      <c r="AE2629">
        <v>22.2</v>
      </c>
      <c r="AF2629">
        <v>7.58</v>
      </c>
      <c r="AG2629">
        <v>7.2599999999999998E-2</v>
      </c>
      <c r="AH2629" t="s">
        <v>337</v>
      </c>
      <c r="AI2629" t="s">
        <v>337</v>
      </c>
      <c r="AJ2629">
        <v>0</v>
      </c>
      <c r="AK2629">
        <v>117</v>
      </c>
      <c r="AL2629">
        <v>1</v>
      </c>
      <c r="AM2629">
        <v>100</v>
      </c>
      <c r="AN2629">
        <v>5</v>
      </c>
    </row>
    <row r="2630" spans="1:40" x14ac:dyDescent="0.25">
      <c r="A2630" s="34">
        <v>40752</v>
      </c>
      <c r="B2630" s="220">
        <v>0</v>
      </c>
      <c r="C2630">
        <v>28.1</v>
      </c>
      <c r="D2630">
        <v>28.1</v>
      </c>
      <c r="E2630">
        <v>28.1</v>
      </c>
      <c r="F2630">
        <v>50</v>
      </c>
      <c r="G2630">
        <v>16.7</v>
      </c>
      <c r="H2630">
        <v>1</v>
      </c>
      <c r="I2630" t="s">
        <v>346</v>
      </c>
      <c r="J2630">
        <v>0.08</v>
      </c>
      <c r="K2630">
        <v>3</v>
      </c>
      <c r="L2630" t="s">
        <v>346</v>
      </c>
      <c r="M2630">
        <v>28.1</v>
      </c>
      <c r="N2630">
        <v>28.6</v>
      </c>
      <c r="O2630">
        <v>28.6</v>
      </c>
      <c r="P2630" t="s">
        <v>337</v>
      </c>
      <c r="Q2630">
        <v>748.7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3.4000000000000002E-2</v>
      </c>
      <c r="AB2630">
        <v>22.8</v>
      </c>
      <c r="AC2630">
        <v>39</v>
      </c>
      <c r="AD2630">
        <v>8.1</v>
      </c>
      <c r="AE2630">
        <v>22.1</v>
      </c>
      <c r="AF2630">
        <v>7.59</v>
      </c>
      <c r="AG2630">
        <v>7.2599999999999998E-2</v>
      </c>
      <c r="AH2630" t="s">
        <v>337</v>
      </c>
      <c r="AI2630" t="s">
        <v>337</v>
      </c>
      <c r="AJ2630">
        <v>3.0000000000000001E-3</v>
      </c>
      <c r="AK2630">
        <v>116</v>
      </c>
      <c r="AL2630">
        <v>1</v>
      </c>
      <c r="AM2630">
        <v>100</v>
      </c>
      <c r="AN2630">
        <v>5</v>
      </c>
    </row>
    <row r="2631" spans="1:40" x14ac:dyDescent="0.25">
      <c r="A2631" s="34">
        <v>40752</v>
      </c>
      <c r="B2631" s="220">
        <v>3.472222222222222E-3</v>
      </c>
      <c r="C2631">
        <v>28.1</v>
      </c>
      <c r="D2631">
        <v>28.1</v>
      </c>
      <c r="E2631">
        <v>28.1</v>
      </c>
      <c r="F2631">
        <v>50</v>
      </c>
      <c r="G2631">
        <v>16.7</v>
      </c>
      <c r="H2631">
        <v>0</v>
      </c>
      <c r="I2631" t="s">
        <v>346</v>
      </c>
      <c r="J2631">
        <v>0</v>
      </c>
      <c r="K2631">
        <v>2</v>
      </c>
      <c r="L2631" t="s">
        <v>346</v>
      </c>
      <c r="M2631">
        <v>28.1</v>
      </c>
      <c r="N2631">
        <v>28.6</v>
      </c>
      <c r="O2631">
        <v>28.6</v>
      </c>
      <c r="P2631" t="s">
        <v>337</v>
      </c>
      <c r="Q2631">
        <v>748.7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3.4000000000000002E-2</v>
      </c>
      <c r="AB2631">
        <v>22.8</v>
      </c>
      <c r="AC2631">
        <v>39</v>
      </c>
      <c r="AD2631">
        <v>8.1</v>
      </c>
      <c r="AE2631">
        <v>22.1</v>
      </c>
      <c r="AF2631">
        <v>7.59</v>
      </c>
      <c r="AG2631">
        <v>7.2599999999999998E-2</v>
      </c>
      <c r="AH2631" t="s">
        <v>337</v>
      </c>
      <c r="AI2631" t="s">
        <v>337</v>
      </c>
      <c r="AJ2631">
        <v>0</v>
      </c>
      <c r="AK2631">
        <v>117</v>
      </c>
      <c r="AL2631">
        <v>1</v>
      </c>
      <c r="AM2631">
        <v>100</v>
      </c>
      <c r="AN2631">
        <v>5</v>
      </c>
    </row>
    <row r="2632" spans="1:40" x14ac:dyDescent="0.25">
      <c r="A2632" s="34">
        <v>40752</v>
      </c>
      <c r="B2632" s="220">
        <v>6.9444444444444441E-3</v>
      </c>
      <c r="C2632">
        <v>28.1</v>
      </c>
      <c r="D2632">
        <v>28.1</v>
      </c>
      <c r="E2632">
        <v>28.1</v>
      </c>
      <c r="F2632">
        <v>49</v>
      </c>
      <c r="G2632">
        <v>16.3</v>
      </c>
      <c r="H2632">
        <v>0</v>
      </c>
      <c r="I2632" t="s">
        <v>337</v>
      </c>
      <c r="J2632">
        <v>0</v>
      </c>
      <c r="K2632">
        <v>0</v>
      </c>
      <c r="L2632" t="s">
        <v>337</v>
      </c>
      <c r="M2632">
        <v>28.1</v>
      </c>
      <c r="N2632">
        <v>28.5</v>
      </c>
      <c r="O2632">
        <v>28.5</v>
      </c>
      <c r="P2632" t="s">
        <v>337</v>
      </c>
      <c r="Q2632">
        <v>748.7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3.4000000000000002E-2</v>
      </c>
      <c r="AB2632">
        <v>22.8</v>
      </c>
      <c r="AC2632">
        <v>39</v>
      </c>
      <c r="AD2632">
        <v>8.1</v>
      </c>
      <c r="AE2632">
        <v>22</v>
      </c>
      <c r="AF2632">
        <v>7.59</v>
      </c>
      <c r="AG2632">
        <v>7.2599999999999998E-2</v>
      </c>
      <c r="AH2632" t="s">
        <v>337</v>
      </c>
      <c r="AI2632" t="s">
        <v>337</v>
      </c>
      <c r="AJ2632">
        <v>0</v>
      </c>
      <c r="AK2632">
        <v>117</v>
      </c>
      <c r="AL2632">
        <v>1</v>
      </c>
      <c r="AM2632">
        <v>100</v>
      </c>
      <c r="AN2632">
        <v>5</v>
      </c>
    </row>
    <row r="2633" spans="1:40" x14ac:dyDescent="0.25">
      <c r="A2633" s="34">
        <v>40752</v>
      </c>
      <c r="B2633" s="220">
        <v>1.0416666666666666E-2</v>
      </c>
      <c r="C2633">
        <v>28.1</v>
      </c>
      <c r="D2633">
        <v>28.1</v>
      </c>
      <c r="E2633">
        <v>28.1</v>
      </c>
      <c r="F2633">
        <v>49</v>
      </c>
      <c r="G2633">
        <v>16.3</v>
      </c>
      <c r="H2633">
        <v>0</v>
      </c>
      <c r="I2633" t="s">
        <v>346</v>
      </c>
      <c r="J2633">
        <v>0</v>
      </c>
      <c r="K2633">
        <v>1</v>
      </c>
      <c r="L2633" t="s">
        <v>346</v>
      </c>
      <c r="M2633">
        <v>28.1</v>
      </c>
      <c r="N2633">
        <v>28.5</v>
      </c>
      <c r="O2633">
        <v>28.5</v>
      </c>
      <c r="P2633" t="s">
        <v>337</v>
      </c>
      <c r="Q2633">
        <v>748.7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3.4000000000000002E-2</v>
      </c>
      <c r="AB2633">
        <v>22.8</v>
      </c>
      <c r="AC2633">
        <v>39</v>
      </c>
      <c r="AD2633">
        <v>8.1</v>
      </c>
      <c r="AE2633">
        <v>22</v>
      </c>
      <c r="AF2633">
        <v>7.59</v>
      </c>
      <c r="AG2633">
        <v>7.2599999999999998E-2</v>
      </c>
      <c r="AH2633" t="s">
        <v>337</v>
      </c>
      <c r="AI2633" t="s">
        <v>337</v>
      </c>
      <c r="AJ2633">
        <v>0</v>
      </c>
      <c r="AK2633">
        <v>116</v>
      </c>
      <c r="AL2633">
        <v>1</v>
      </c>
      <c r="AM2633">
        <v>100</v>
      </c>
      <c r="AN2633">
        <v>5</v>
      </c>
    </row>
    <row r="2634" spans="1:40" x14ac:dyDescent="0.25">
      <c r="A2634" s="34">
        <v>40752</v>
      </c>
      <c r="B2634" s="220">
        <v>1.3888888888888888E-2</v>
      </c>
      <c r="C2634">
        <v>28.2</v>
      </c>
      <c r="D2634">
        <v>28.2</v>
      </c>
      <c r="E2634">
        <v>28</v>
      </c>
      <c r="F2634">
        <v>46</v>
      </c>
      <c r="G2634">
        <v>15.5</v>
      </c>
      <c r="H2634">
        <v>2</v>
      </c>
      <c r="I2634" t="s">
        <v>347</v>
      </c>
      <c r="J2634">
        <v>0.17</v>
      </c>
      <c r="K2634">
        <v>3</v>
      </c>
      <c r="L2634" t="s">
        <v>346</v>
      </c>
      <c r="M2634">
        <v>28.2</v>
      </c>
      <c r="N2634">
        <v>28.4</v>
      </c>
      <c r="O2634">
        <v>28.4</v>
      </c>
      <c r="P2634" t="s">
        <v>337</v>
      </c>
      <c r="Q2634">
        <v>748.8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3.4000000000000002E-2</v>
      </c>
      <c r="AB2634">
        <v>22.8</v>
      </c>
      <c r="AC2634">
        <v>39</v>
      </c>
      <c r="AD2634">
        <v>8.1</v>
      </c>
      <c r="AE2634">
        <v>22</v>
      </c>
      <c r="AF2634">
        <v>7.59</v>
      </c>
      <c r="AG2634">
        <v>7.2599999999999998E-2</v>
      </c>
      <c r="AH2634" t="s">
        <v>337</v>
      </c>
      <c r="AI2634" t="s">
        <v>337</v>
      </c>
      <c r="AJ2634">
        <v>0</v>
      </c>
      <c r="AK2634">
        <v>117</v>
      </c>
      <c r="AL2634">
        <v>1</v>
      </c>
      <c r="AM2634">
        <v>100</v>
      </c>
      <c r="AN2634">
        <v>5</v>
      </c>
    </row>
    <row r="2635" spans="1:40" x14ac:dyDescent="0.25">
      <c r="A2635" s="34">
        <v>40752</v>
      </c>
      <c r="B2635" s="220">
        <v>1.7361111111111112E-2</v>
      </c>
      <c r="C2635">
        <v>28.4</v>
      </c>
      <c r="D2635">
        <v>28.4</v>
      </c>
      <c r="E2635">
        <v>28.2</v>
      </c>
      <c r="F2635">
        <v>45</v>
      </c>
      <c r="G2635">
        <v>15.4</v>
      </c>
      <c r="H2635">
        <v>2</v>
      </c>
      <c r="I2635" t="s">
        <v>347</v>
      </c>
      <c r="J2635">
        <v>0.17</v>
      </c>
      <c r="K2635">
        <v>4</v>
      </c>
      <c r="L2635" t="s">
        <v>347</v>
      </c>
      <c r="M2635">
        <v>28.4</v>
      </c>
      <c r="N2635">
        <v>28.8</v>
      </c>
      <c r="O2635">
        <v>28.8</v>
      </c>
      <c r="P2635" t="s">
        <v>337</v>
      </c>
      <c r="Q2635">
        <v>748.8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3.5000000000000003E-2</v>
      </c>
      <c r="AB2635">
        <v>22.7</v>
      </c>
      <c r="AC2635">
        <v>39</v>
      </c>
      <c r="AD2635">
        <v>8</v>
      </c>
      <c r="AE2635">
        <v>21.8</v>
      </c>
      <c r="AF2635">
        <v>7.59</v>
      </c>
      <c r="AG2635">
        <v>7.2599999999999998E-2</v>
      </c>
      <c r="AH2635" t="s">
        <v>337</v>
      </c>
      <c r="AI2635" t="s">
        <v>337</v>
      </c>
      <c r="AJ2635">
        <v>0</v>
      </c>
      <c r="AK2635">
        <v>117</v>
      </c>
      <c r="AL2635">
        <v>1</v>
      </c>
      <c r="AM2635">
        <v>100</v>
      </c>
      <c r="AN2635">
        <v>5</v>
      </c>
    </row>
    <row r="2636" spans="1:40" x14ac:dyDescent="0.25">
      <c r="A2636" s="34">
        <v>40752</v>
      </c>
      <c r="B2636" s="220">
        <v>2.0833333333333332E-2</v>
      </c>
      <c r="C2636">
        <v>28.5</v>
      </c>
      <c r="D2636">
        <v>28.5</v>
      </c>
      <c r="E2636">
        <v>28.4</v>
      </c>
      <c r="F2636">
        <v>44</v>
      </c>
      <c r="G2636">
        <v>15.1</v>
      </c>
      <c r="H2636">
        <v>1</v>
      </c>
      <c r="I2636" t="s">
        <v>339</v>
      </c>
      <c r="J2636">
        <v>0.08</v>
      </c>
      <c r="K2636">
        <v>4</v>
      </c>
      <c r="L2636" t="s">
        <v>339</v>
      </c>
      <c r="M2636">
        <v>28.5</v>
      </c>
      <c r="N2636">
        <v>28.8</v>
      </c>
      <c r="O2636">
        <v>28.8</v>
      </c>
      <c r="P2636" t="s">
        <v>337</v>
      </c>
      <c r="Q2636">
        <v>748.9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3.5000000000000003E-2</v>
      </c>
      <c r="AB2636">
        <v>22.7</v>
      </c>
      <c r="AC2636">
        <v>39</v>
      </c>
      <c r="AD2636">
        <v>8</v>
      </c>
      <c r="AE2636">
        <v>21.8</v>
      </c>
      <c r="AF2636">
        <v>7.59</v>
      </c>
      <c r="AG2636">
        <v>7.2700000000000001E-2</v>
      </c>
      <c r="AH2636" t="s">
        <v>337</v>
      </c>
      <c r="AI2636" t="s">
        <v>337</v>
      </c>
      <c r="AJ2636">
        <v>0</v>
      </c>
      <c r="AK2636">
        <v>116</v>
      </c>
      <c r="AL2636">
        <v>1</v>
      </c>
      <c r="AM2636">
        <v>100</v>
      </c>
      <c r="AN2636">
        <v>5</v>
      </c>
    </row>
    <row r="2637" spans="1:40" x14ac:dyDescent="0.25">
      <c r="A2637" s="34">
        <v>40752</v>
      </c>
      <c r="B2637" s="220">
        <v>2.4305555555555556E-2</v>
      </c>
      <c r="C2637">
        <v>28.3</v>
      </c>
      <c r="D2637">
        <v>28.5</v>
      </c>
      <c r="E2637">
        <v>28.3</v>
      </c>
      <c r="F2637">
        <v>45</v>
      </c>
      <c r="G2637">
        <v>15.3</v>
      </c>
      <c r="H2637">
        <v>0</v>
      </c>
      <c r="I2637" t="s">
        <v>339</v>
      </c>
      <c r="J2637">
        <v>0</v>
      </c>
      <c r="K2637">
        <v>2</v>
      </c>
      <c r="L2637" t="s">
        <v>339</v>
      </c>
      <c r="M2637">
        <v>28.3</v>
      </c>
      <c r="N2637">
        <v>28.6</v>
      </c>
      <c r="O2637">
        <v>28.6</v>
      </c>
      <c r="P2637" t="s">
        <v>337</v>
      </c>
      <c r="Q2637">
        <v>748.9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3.5000000000000003E-2</v>
      </c>
      <c r="AB2637">
        <v>22.6</v>
      </c>
      <c r="AC2637">
        <v>39</v>
      </c>
      <c r="AD2637">
        <v>7.9</v>
      </c>
      <c r="AE2637">
        <v>21.7</v>
      </c>
      <c r="AF2637">
        <v>7.6</v>
      </c>
      <c r="AG2637">
        <v>7.2700000000000001E-2</v>
      </c>
      <c r="AH2637" t="s">
        <v>337</v>
      </c>
      <c r="AI2637" t="s">
        <v>337</v>
      </c>
      <c r="AJ2637">
        <v>0</v>
      </c>
      <c r="AK2637">
        <v>117</v>
      </c>
      <c r="AL2637">
        <v>1</v>
      </c>
      <c r="AM2637">
        <v>100</v>
      </c>
      <c r="AN2637">
        <v>5</v>
      </c>
    </row>
    <row r="2638" spans="1:40" x14ac:dyDescent="0.25">
      <c r="A2638" s="34">
        <v>40752</v>
      </c>
      <c r="B2638" s="220">
        <v>2.7777777777777776E-2</v>
      </c>
      <c r="C2638">
        <v>28</v>
      </c>
      <c r="D2638">
        <v>28.3</v>
      </c>
      <c r="E2638">
        <v>28</v>
      </c>
      <c r="F2638">
        <v>46</v>
      </c>
      <c r="G2638">
        <v>15.3</v>
      </c>
      <c r="H2638">
        <v>1</v>
      </c>
      <c r="I2638" t="s">
        <v>339</v>
      </c>
      <c r="J2638">
        <v>0.08</v>
      </c>
      <c r="K2638">
        <v>2</v>
      </c>
      <c r="L2638" t="s">
        <v>339</v>
      </c>
      <c r="M2638">
        <v>28</v>
      </c>
      <c r="N2638">
        <v>28.2</v>
      </c>
      <c r="O2638">
        <v>28.2</v>
      </c>
      <c r="P2638" t="s">
        <v>337</v>
      </c>
      <c r="Q2638">
        <v>748.9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3.4000000000000002E-2</v>
      </c>
      <c r="AB2638">
        <v>22.6</v>
      </c>
      <c r="AC2638">
        <v>42</v>
      </c>
      <c r="AD2638">
        <v>9</v>
      </c>
      <c r="AE2638">
        <v>21.8</v>
      </c>
      <c r="AF2638">
        <v>8</v>
      </c>
      <c r="AG2638">
        <v>7.2599999999999998E-2</v>
      </c>
      <c r="AH2638" t="s">
        <v>337</v>
      </c>
      <c r="AI2638" t="s">
        <v>337</v>
      </c>
      <c r="AJ2638">
        <v>0</v>
      </c>
      <c r="AK2638">
        <v>116</v>
      </c>
      <c r="AL2638">
        <v>1</v>
      </c>
      <c r="AM2638">
        <v>100</v>
      </c>
      <c r="AN2638">
        <v>5</v>
      </c>
    </row>
    <row r="2639" spans="1:40" x14ac:dyDescent="0.25">
      <c r="A2639" s="34">
        <v>40752</v>
      </c>
      <c r="B2639" s="220">
        <v>3.125E-2</v>
      </c>
      <c r="C2639">
        <v>27.6</v>
      </c>
      <c r="D2639">
        <v>28</v>
      </c>
      <c r="E2639">
        <v>27.6</v>
      </c>
      <c r="F2639">
        <v>47</v>
      </c>
      <c r="G2639">
        <v>15.3</v>
      </c>
      <c r="H2639">
        <v>1</v>
      </c>
      <c r="I2639" t="s">
        <v>339</v>
      </c>
      <c r="J2639">
        <v>0.08</v>
      </c>
      <c r="K2639">
        <v>2</v>
      </c>
      <c r="L2639" t="s">
        <v>339</v>
      </c>
      <c r="M2639">
        <v>27.6</v>
      </c>
      <c r="N2639">
        <v>27.7</v>
      </c>
      <c r="O2639">
        <v>27.7</v>
      </c>
      <c r="P2639" t="s">
        <v>337</v>
      </c>
      <c r="Q2639">
        <v>748.9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3.2000000000000001E-2</v>
      </c>
      <c r="AB2639">
        <v>22.8</v>
      </c>
      <c r="AC2639">
        <v>45</v>
      </c>
      <c r="AD2639">
        <v>10.199999999999999</v>
      </c>
      <c r="AE2639">
        <v>22.3</v>
      </c>
      <c r="AF2639">
        <v>8.4499999999999993</v>
      </c>
      <c r="AG2639">
        <v>7.2499999999999995E-2</v>
      </c>
      <c r="AH2639" t="s">
        <v>337</v>
      </c>
      <c r="AI2639" t="s">
        <v>337</v>
      </c>
      <c r="AJ2639">
        <v>0</v>
      </c>
      <c r="AK2639">
        <v>117</v>
      </c>
      <c r="AL2639">
        <v>1</v>
      </c>
      <c r="AM2639">
        <v>100</v>
      </c>
      <c r="AN2639">
        <v>5</v>
      </c>
    </row>
    <row r="2640" spans="1:40" x14ac:dyDescent="0.25">
      <c r="A2640" s="34">
        <v>40752</v>
      </c>
      <c r="B2640" s="220">
        <v>3.4722222222222224E-2</v>
      </c>
      <c r="C2640">
        <v>27.3</v>
      </c>
      <c r="D2640">
        <v>27.6</v>
      </c>
      <c r="E2640">
        <v>27.3</v>
      </c>
      <c r="F2640">
        <v>47</v>
      </c>
      <c r="G2640">
        <v>15</v>
      </c>
      <c r="H2640">
        <v>1</v>
      </c>
      <c r="I2640" t="s">
        <v>339</v>
      </c>
      <c r="J2640">
        <v>0.08</v>
      </c>
      <c r="K2640">
        <v>2</v>
      </c>
      <c r="L2640" t="s">
        <v>339</v>
      </c>
      <c r="M2640">
        <v>27.3</v>
      </c>
      <c r="N2640">
        <v>27.3</v>
      </c>
      <c r="O2640">
        <v>27.3</v>
      </c>
      <c r="P2640" t="s">
        <v>337</v>
      </c>
      <c r="Q2640">
        <v>748.9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3.1E-2</v>
      </c>
      <c r="AB2640">
        <v>23.1</v>
      </c>
      <c r="AC2640">
        <v>46</v>
      </c>
      <c r="AD2640">
        <v>10.8</v>
      </c>
      <c r="AE2640">
        <v>22.7</v>
      </c>
      <c r="AF2640">
        <v>8.58</v>
      </c>
      <c r="AG2640">
        <v>7.2400000000000006E-2</v>
      </c>
      <c r="AH2640" t="s">
        <v>337</v>
      </c>
      <c r="AI2640" t="s">
        <v>337</v>
      </c>
      <c r="AJ2640">
        <v>0</v>
      </c>
      <c r="AK2640">
        <v>117</v>
      </c>
      <c r="AL2640">
        <v>1</v>
      </c>
      <c r="AM2640">
        <v>100</v>
      </c>
      <c r="AN2640">
        <v>5</v>
      </c>
    </row>
    <row r="2641" spans="1:40" x14ac:dyDescent="0.25">
      <c r="A2641" s="34">
        <v>40752</v>
      </c>
      <c r="B2641" s="220">
        <v>3.8194444444444441E-2</v>
      </c>
      <c r="C2641">
        <v>27.4</v>
      </c>
      <c r="D2641">
        <v>27.4</v>
      </c>
      <c r="E2641">
        <v>27.3</v>
      </c>
      <c r="F2641">
        <v>45</v>
      </c>
      <c r="G2641">
        <v>14.4</v>
      </c>
      <c r="H2641">
        <v>3</v>
      </c>
      <c r="I2641" t="s">
        <v>339</v>
      </c>
      <c r="J2641">
        <v>0.25</v>
      </c>
      <c r="K2641">
        <v>6</v>
      </c>
      <c r="L2641" t="s">
        <v>338</v>
      </c>
      <c r="M2641">
        <v>27.4</v>
      </c>
      <c r="N2641">
        <v>27.2</v>
      </c>
      <c r="O2641">
        <v>27.2</v>
      </c>
      <c r="P2641" t="s">
        <v>337</v>
      </c>
      <c r="Q2641">
        <v>748.9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3.1E-2</v>
      </c>
      <c r="AB2641">
        <v>23.1</v>
      </c>
      <c r="AC2641">
        <v>44</v>
      </c>
      <c r="AD2641">
        <v>10.199999999999999</v>
      </c>
      <c r="AE2641">
        <v>22.7</v>
      </c>
      <c r="AF2641">
        <v>8.2799999999999994</v>
      </c>
      <c r="AG2641">
        <v>7.2400000000000006E-2</v>
      </c>
      <c r="AH2641" t="s">
        <v>337</v>
      </c>
      <c r="AI2641" t="s">
        <v>337</v>
      </c>
      <c r="AJ2641">
        <v>0</v>
      </c>
      <c r="AK2641">
        <v>118</v>
      </c>
      <c r="AL2641">
        <v>1</v>
      </c>
      <c r="AM2641">
        <v>100</v>
      </c>
      <c r="AN2641">
        <v>5</v>
      </c>
    </row>
    <row r="2642" spans="1:40" x14ac:dyDescent="0.25">
      <c r="A2642" s="34">
        <v>40752</v>
      </c>
      <c r="B2642" s="220">
        <v>4.1666666666666664E-2</v>
      </c>
      <c r="C2642">
        <v>27.8</v>
      </c>
      <c r="D2642">
        <v>27.8</v>
      </c>
      <c r="E2642">
        <v>27.4</v>
      </c>
      <c r="F2642">
        <v>44</v>
      </c>
      <c r="G2642">
        <v>14.4</v>
      </c>
      <c r="H2642">
        <v>5</v>
      </c>
      <c r="I2642" t="s">
        <v>338</v>
      </c>
      <c r="J2642">
        <v>0.42</v>
      </c>
      <c r="K2642">
        <v>6</v>
      </c>
      <c r="L2642" t="s">
        <v>338</v>
      </c>
      <c r="M2642">
        <v>27.8</v>
      </c>
      <c r="N2642">
        <v>27.7</v>
      </c>
      <c r="O2642">
        <v>27.7</v>
      </c>
      <c r="P2642" t="s">
        <v>337</v>
      </c>
      <c r="Q2642">
        <v>748.8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3.3000000000000002E-2</v>
      </c>
      <c r="AB2642">
        <v>23.1</v>
      </c>
      <c r="AC2642">
        <v>43</v>
      </c>
      <c r="AD2642">
        <v>9.8000000000000007</v>
      </c>
      <c r="AE2642">
        <v>22.6</v>
      </c>
      <c r="AF2642">
        <v>8.11</v>
      </c>
      <c r="AG2642">
        <v>7.2400000000000006E-2</v>
      </c>
      <c r="AH2642" t="s">
        <v>337</v>
      </c>
      <c r="AI2642" t="s">
        <v>337</v>
      </c>
      <c r="AJ2642">
        <v>3.0000000000000001E-3</v>
      </c>
      <c r="AK2642">
        <v>117</v>
      </c>
      <c r="AL2642">
        <v>1</v>
      </c>
      <c r="AM2642">
        <v>100</v>
      </c>
      <c r="AN2642">
        <v>5</v>
      </c>
    </row>
    <row r="2643" spans="1:40" x14ac:dyDescent="0.25">
      <c r="A2643" s="34">
        <v>40752</v>
      </c>
      <c r="B2643" s="220">
        <v>4.5138888888888888E-2</v>
      </c>
      <c r="C2643">
        <v>27.9</v>
      </c>
      <c r="D2643">
        <v>27.9</v>
      </c>
      <c r="E2643">
        <v>27.8</v>
      </c>
      <c r="F2643">
        <v>43</v>
      </c>
      <c r="G2643">
        <v>14.2</v>
      </c>
      <c r="H2643">
        <v>5</v>
      </c>
      <c r="I2643" t="s">
        <v>338</v>
      </c>
      <c r="J2643">
        <v>0.42</v>
      </c>
      <c r="K2643">
        <v>7</v>
      </c>
      <c r="L2643" t="s">
        <v>338</v>
      </c>
      <c r="M2643">
        <v>27.9</v>
      </c>
      <c r="N2643">
        <v>27.8</v>
      </c>
      <c r="O2643">
        <v>27.8</v>
      </c>
      <c r="P2643" t="s">
        <v>337</v>
      </c>
      <c r="Q2643">
        <v>748.8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3.3000000000000002E-2</v>
      </c>
      <c r="AB2643">
        <v>23.1</v>
      </c>
      <c r="AC2643">
        <v>42</v>
      </c>
      <c r="AD2643">
        <v>9.4</v>
      </c>
      <c r="AE2643">
        <v>22.5</v>
      </c>
      <c r="AF2643">
        <v>7.98</v>
      </c>
      <c r="AG2643">
        <v>7.2499999999999995E-2</v>
      </c>
      <c r="AH2643" t="s">
        <v>337</v>
      </c>
      <c r="AI2643" t="s">
        <v>337</v>
      </c>
      <c r="AJ2643">
        <v>0</v>
      </c>
      <c r="AK2643">
        <v>117</v>
      </c>
      <c r="AL2643">
        <v>1</v>
      </c>
      <c r="AM2643">
        <v>100</v>
      </c>
      <c r="AN2643">
        <v>5</v>
      </c>
    </row>
    <row r="2644" spans="1:40" x14ac:dyDescent="0.25">
      <c r="A2644" s="34">
        <v>40752</v>
      </c>
      <c r="B2644" s="220">
        <v>4.8611111111111112E-2</v>
      </c>
      <c r="C2644">
        <v>27.8</v>
      </c>
      <c r="D2644">
        <v>27.9</v>
      </c>
      <c r="E2644">
        <v>27.8</v>
      </c>
      <c r="F2644">
        <v>42</v>
      </c>
      <c r="G2644">
        <v>13.7</v>
      </c>
      <c r="H2644">
        <v>3</v>
      </c>
      <c r="I2644" t="s">
        <v>338</v>
      </c>
      <c r="J2644">
        <v>0.25</v>
      </c>
      <c r="K2644">
        <v>6</v>
      </c>
      <c r="L2644" t="s">
        <v>338</v>
      </c>
      <c r="M2644">
        <v>27.8</v>
      </c>
      <c r="N2644">
        <v>27.6</v>
      </c>
      <c r="O2644">
        <v>27.6</v>
      </c>
      <c r="P2644" t="s">
        <v>337</v>
      </c>
      <c r="Q2644">
        <v>748.8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3.3000000000000002E-2</v>
      </c>
      <c r="AB2644">
        <v>22.9</v>
      </c>
      <c r="AC2644">
        <v>41</v>
      </c>
      <c r="AD2644">
        <v>9</v>
      </c>
      <c r="AE2644">
        <v>22.3</v>
      </c>
      <c r="AF2644">
        <v>7.82</v>
      </c>
      <c r="AG2644">
        <v>7.2499999999999995E-2</v>
      </c>
      <c r="AH2644" t="s">
        <v>337</v>
      </c>
      <c r="AI2644" t="s">
        <v>337</v>
      </c>
      <c r="AJ2644">
        <v>0</v>
      </c>
      <c r="AK2644">
        <v>117</v>
      </c>
      <c r="AL2644">
        <v>1</v>
      </c>
      <c r="AM2644">
        <v>100</v>
      </c>
      <c r="AN2644">
        <v>5</v>
      </c>
    </row>
    <row r="2645" spans="1:40" x14ac:dyDescent="0.25">
      <c r="A2645" s="34">
        <v>40752</v>
      </c>
      <c r="B2645" s="220">
        <v>5.2083333333333336E-2</v>
      </c>
      <c r="C2645">
        <v>27.7</v>
      </c>
      <c r="D2645">
        <v>27.8</v>
      </c>
      <c r="E2645">
        <v>27.7</v>
      </c>
      <c r="F2645">
        <v>43</v>
      </c>
      <c r="G2645">
        <v>14</v>
      </c>
      <c r="H2645">
        <v>2</v>
      </c>
      <c r="I2645" t="s">
        <v>338</v>
      </c>
      <c r="J2645">
        <v>0.17</v>
      </c>
      <c r="K2645">
        <v>3</v>
      </c>
      <c r="L2645" t="s">
        <v>338</v>
      </c>
      <c r="M2645">
        <v>27.7</v>
      </c>
      <c r="N2645">
        <v>27.5</v>
      </c>
      <c r="O2645">
        <v>27.5</v>
      </c>
      <c r="P2645" t="s">
        <v>337</v>
      </c>
      <c r="Q2645">
        <v>748.8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3.3000000000000002E-2</v>
      </c>
      <c r="AB2645">
        <v>22.8</v>
      </c>
      <c r="AC2645">
        <v>41</v>
      </c>
      <c r="AD2645">
        <v>8.9</v>
      </c>
      <c r="AE2645">
        <v>22.2</v>
      </c>
      <c r="AF2645">
        <v>7.83</v>
      </c>
      <c r="AG2645">
        <v>7.2599999999999998E-2</v>
      </c>
      <c r="AH2645" t="s">
        <v>337</v>
      </c>
      <c r="AI2645" t="s">
        <v>337</v>
      </c>
      <c r="AJ2645">
        <v>0</v>
      </c>
      <c r="AK2645">
        <v>117</v>
      </c>
      <c r="AL2645">
        <v>1</v>
      </c>
      <c r="AM2645">
        <v>100</v>
      </c>
      <c r="AN2645">
        <v>5</v>
      </c>
    </row>
    <row r="2646" spans="1:40" x14ac:dyDescent="0.25">
      <c r="A2646" s="34">
        <v>40752</v>
      </c>
      <c r="B2646" s="220">
        <v>5.5555555555555552E-2</v>
      </c>
      <c r="C2646">
        <v>27.5</v>
      </c>
      <c r="D2646">
        <v>27.7</v>
      </c>
      <c r="E2646">
        <v>27.5</v>
      </c>
      <c r="F2646">
        <v>43</v>
      </c>
      <c r="G2646">
        <v>13.8</v>
      </c>
      <c r="H2646">
        <v>1</v>
      </c>
      <c r="I2646" t="s">
        <v>338</v>
      </c>
      <c r="J2646">
        <v>0.08</v>
      </c>
      <c r="K2646">
        <v>3</v>
      </c>
      <c r="L2646" t="s">
        <v>338</v>
      </c>
      <c r="M2646">
        <v>27.5</v>
      </c>
      <c r="N2646">
        <v>27.2</v>
      </c>
      <c r="O2646">
        <v>27.2</v>
      </c>
      <c r="P2646" t="s">
        <v>337</v>
      </c>
      <c r="Q2646">
        <v>748.8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3.2000000000000001E-2</v>
      </c>
      <c r="AB2646">
        <v>22.8</v>
      </c>
      <c r="AC2646">
        <v>41</v>
      </c>
      <c r="AD2646">
        <v>8.8000000000000007</v>
      </c>
      <c r="AE2646">
        <v>22.1</v>
      </c>
      <c r="AF2646">
        <v>7.83</v>
      </c>
      <c r="AG2646">
        <v>7.2599999999999998E-2</v>
      </c>
      <c r="AH2646" t="s">
        <v>337</v>
      </c>
      <c r="AI2646" t="s">
        <v>337</v>
      </c>
      <c r="AJ2646">
        <v>0</v>
      </c>
      <c r="AK2646">
        <v>117</v>
      </c>
      <c r="AL2646">
        <v>1</v>
      </c>
      <c r="AM2646">
        <v>100</v>
      </c>
      <c r="AN2646">
        <v>5</v>
      </c>
    </row>
    <row r="2647" spans="1:40" x14ac:dyDescent="0.25">
      <c r="A2647" s="34">
        <v>40752</v>
      </c>
      <c r="B2647" s="220">
        <v>5.9027777777777783E-2</v>
      </c>
      <c r="C2647">
        <v>27.3</v>
      </c>
      <c r="D2647">
        <v>27.5</v>
      </c>
      <c r="E2647">
        <v>27.3</v>
      </c>
      <c r="F2647">
        <v>43</v>
      </c>
      <c r="G2647">
        <v>13.6</v>
      </c>
      <c r="H2647">
        <v>1</v>
      </c>
      <c r="I2647" t="s">
        <v>338</v>
      </c>
      <c r="J2647">
        <v>0.08</v>
      </c>
      <c r="K2647">
        <v>4</v>
      </c>
      <c r="L2647" t="s">
        <v>338</v>
      </c>
      <c r="M2647">
        <v>27.3</v>
      </c>
      <c r="N2647">
        <v>26.9</v>
      </c>
      <c r="O2647">
        <v>26.9</v>
      </c>
      <c r="P2647" t="s">
        <v>337</v>
      </c>
      <c r="Q2647">
        <v>748.8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3.1E-2</v>
      </c>
      <c r="AB2647">
        <v>22.8</v>
      </c>
      <c r="AC2647">
        <v>40</v>
      </c>
      <c r="AD2647">
        <v>8.5</v>
      </c>
      <c r="AE2647">
        <v>22.1</v>
      </c>
      <c r="AF2647">
        <v>7.69</v>
      </c>
      <c r="AG2647">
        <v>7.2599999999999998E-2</v>
      </c>
      <c r="AH2647" t="s">
        <v>337</v>
      </c>
      <c r="AI2647" t="s">
        <v>337</v>
      </c>
      <c r="AJ2647">
        <v>0</v>
      </c>
      <c r="AK2647">
        <v>117</v>
      </c>
      <c r="AL2647">
        <v>1</v>
      </c>
      <c r="AM2647">
        <v>100</v>
      </c>
      <c r="AN2647">
        <v>5</v>
      </c>
    </row>
    <row r="2648" spans="1:40" x14ac:dyDescent="0.25">
      <c r="A2648" s="34">
        <v>40752</v>
      </c>
      <c r="B2648" s="220">
        <v>6.25E-2</v>
      </c>
      <c r="C2648">
        <v>26.9</v>
      </c>
      <c r="D2648">
        <v>27.3</v>
      </c>
      <c r="E2648">
        <v>26.9</v>
      </c>
      <c r="F2648">
        <v>45</v>
      </c>
      <c r="G2648">
        <v>14</v>
      </c>
      <c r="H2648">
        <v>1</v>
      </c>
      <c r="I2648" t="s">
        <v>338</v>
      </c>
      <c r="J2648">
        <v>0.08</v>
      </c>
      <c r="K2648">
        <v>3</v>
      </c>
      <c r="L2648" t="s">
        <v>338</v>
      </c>
      <c r="M2648">
        <v>26.9</v>
      </c>
      <c r="N2648">
        <v>26.7</v>
      </c>
      <c r="O2648">
        <v>26.7</v>
      </c>
      <c r="P2648" t="s">
        <v>337</v>
      </c>
      <c r="Q2648">
        <v>748.8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0.03</v>
      </c>
      <c r="AB2648">
        <v>22.7</v>
      </c>
      <c r="AC2648">
        <v>40</v>
      </c>
      <c r="AD2648">
        <v>8.4</v>
      </c>
      <c r="AE2648">
        <v>21.9</v>
      </c>
      <c r="AF2648">
        <v>7.69</v>
      </c>
      <c r="AG2648">
        <v>7.2599999999999998E-2</v>
      </c>
      <c r="AH2648" t="s">
        <v>337</v>
      </c>
      <c r="AI2648" t="s">
        <v>337</v>
      </c>
      <c r="AJ2648">
        <v>0</v>
      </c>
      <c r="AK2648">
        <v>117</v>
      </c>
      <c r="AL2648">
        <v>1</v>
      </c>
      <c r="AM2648">
        <v>100</v>
      </c>
      <c r="AN2648">
        <v>5</v>
      </c>
    </row>
    <row r="2649" spans="1:40" x14ac:dyDescent="0.25">
      <c r="A2649" s="34">
        <v>40752</v>
      </c>
      <c r="B2649" s="220">
        <v>6.5972222222222224E-2</v>
      </c>
      <c r="C2649">
        <v>26.7</v>
      </c>
      <c r="D2649">
        <v>26.9</v>
      </c>
      <c r="E2649">
        <v>26.7</v>
      </c>
      <c r="F2649">
        <v>46</v>
      </c>
      <c r="G2649">
        <v>14.1</v>
      </c>
      <c r="H2649">
        <v>2</v>
      </c>
      <c r="I2649" t="s">
        <v>338</v>
      </c>
      <c r="J2649">
        <v>0.17</v>
      </c>
      <c r="K2649">
        <v>3</v>
      </c>
      <c r="L2649" t="s">
        <v>338</v>
      </c>
      <c r="M2649">
        <v>26.7</v>
      </c>
      <c r="N2649">
        <v>26.6</v>
      </c>
      <c r="O2649">
        <v>26.6</v>
      </c>
      <c r="P2649" t="s">
        <v>337</v>
      </c>
      <c r="Q2649">
        <v>748.8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2.9000000000000001E-2</v>
      </c>
      <c r="AB2649">
        <v>22.6</v>
      </c>
      <c r="AC2649">
        <v>40</v>
      </c>
      <c r="AD2649">
        <v>8.3000000000000007</v>
      </c>
      <c r="AE2649">
        <v>21.7</v>
      </c>
      <c r="AF2649">
        <v>7.7</v>
      </c>
      <c r="AG2649">
        <v>7.2700000000000001E-2</v>
      </c>
      <c r="AH2649" t="s">
        <v>337</v>
      </c>
      <c r="AI2649" t="s">
        <v>337</v>
      </c>
      <c r="AJ2649">
        <v>0</v>
      </c>
      <c r="AK2649">
        <v>117</v>
      </c>
      <c r="AL2649">
        <v>1</v>
      </c>
      <c r="AM2649">
        <v>100</v>
      </c>
      <c r="AN2649">
        <v>5</v>
      </c>
    </row>
    <row r="2650" spans="1:40" x14ac:dyDescent="0.25">
      <c r="A2650" s="34">
        <v>40752</v>
      </c>
      <c r="B2650" s="220">
        <v>6.9444444444444434E-2</v>
      </c>
      <c r="C2650">
        <v>26.5</v>
      </c>
      <c r="D2650">
        <v>26.7</v>
      </c>
      <c r="E2650">
        <v>26.5</v>
      </c>
      <c r="F2650">
        <v>47</v>
      </c>
      <c r="G2650">
        <v>14.3</v>
      </c>
      <c r="H2650">
        <v>1</v>
      </c>
      <c r="I2650" t="s">
        <v>338</v>
      </c>
      <c r="J2650">
        <v>0.08</v>
      </c>
      <c r="K2650">
        <v>3</v>
      </c>
      <c r="L2650" t="s">
        <v>338</v>
      </c>
      <c r="M2650">
        <v>26.5</v>
      </c>
      <c r="N2650">
        <v>26.4</v>
      </c>
      <c r="O2650">
        <v>26.4</v>
      </c>
      <c r="P2650" t="s">
        <v>337</v>
      </c>
      <c r="Q2650">
        <v>748.9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2.8000000000000001E-2</v>
      </c>
      <c r="AB2650">
        <v>22.4</v>
      </c>
      <c r="AC2650">
        <v>42</v>
      </c>
      <c r="AD2650">
        <v>8.9</v>
      </c>
      <c r="AE2650">
        <v>21.6</v>
      </c>
      <c r="AF2650">
        <v>8</v>
      </c>
      <c r="AG2650">
        <v>7.2700000000000001E-2</v>
      </c>
      <c r="AH2650" t="s">
        <v>337</v>
      </c>
      <c r="AI2650" t="s">
        <v>337</v>
      </c>
      <c r="AJ2650">
        <v>0</v>
      </c>
      <c r="AK2650">
        <v>117</v>
      </c>
      <c r="AL2650">
        <v>1</v>
      </c>
      <c r="AM2650">
        <v>100</v>
      </c>
      <c r="AN2650">
        <v>5</v>
      </c>
    </row>
    <row r="2651" spans="1:40" x14ac:dyDescent="0.25">
      <c r="A2651" s="34">
        <v>40752</v>
      </c>
      <c r="B2651" s="220">
        <v>7.2916666666666671E-2</v>
      </c>
      <c r="C2651">
        <v>26.3</v>
      </c>
      <c r="D2651">
        <v>26.5</v>
      </c>
      <c r="E2651">
        <v>26.3</v>
      </c>
      <c r="F2651">
        <v>49</v>
      </c>
      <c r="G2651">
        <v>14.8</v>
      </c>
      <c r="H2651">
        <v>2</v>
      </c>
      <c r="I2651" t="s">
        <v>338</v>
      </c>
      <c r="J2651">
        <v>0.17</v>
      </c>
      <c r="K2651">
        <v>3</v>
      </c>
      <c r="L2651" t="s">
        <v>338</v>
      </c>
      <c r="M2651">
        <v>26.3</v>
      </c>
      <c r="N2651">
        <v>26.4</v>
      </c>
      <c r="O2651">
        <v>26.4</v>
      </c>
      <c r="P2651" t="s">
        <v>337</v>
      </c>
      <c r="Q2651">
        <v>748.9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2.8000000000000001E-2</v>
      </c>
      <c r="AB2651">
        <v>22.6</v>
      </c>
      <c r="AC2651">
        <v>45</v>
      </c>
      <c r="AD2651">
        <v>10</v>
      </c>
      <c r="AE2651">
        <v>21.9</v>
      </c>
      <c r="AF2651">
        <v>8.4499999999999993</v>
      </c>
      <c r="AG2651">
        <v>7.2599999999999998E-2</v>
      </c>
      <c r="AH2651" t="s">
        <v>337</v>
      </c>
      <c r="AI2651" t="s">
        <v>337</v>
      </c>
      <c r="AJ2651">
        <v>0</v>
      </c>
      <c r="AK2651">
        <v>117</v>
      </c>
      <c r="AL2651">
        <v>1</v>
      </c>
      <c r="AM2651">
        <v>100</v>
      </c>
      <c r="AN2651">
        <v>5</v>
      </c>
    </row>
    <row r="2652" spans="1:40" x14ac:dyDescent="0.25">
      <c r="A2652" s="34">
        <v>40752</v>
      </c>
      <c r="B2652" s="220">
        <v>7.6388888888888895E-2</v>
      </c>
      <c r="C2652">
        <v>26.2</v>
      </c>
      <c r="D2652">
        <v>26.3</v>
      </c>
      <c r="E2652">
        <v>26.2</v>
      </c>
      <c r="F2652">
        <v>49</v>
      </c>
      <c r="G2652">
        <v>14.7</v>
      </c>
      <c r="H2652">
        <v>2</v>
      </c>
      <c r="I2652" t="s">
        <v>338</v>
      </c>
      <c r="J2652">
        <v>0.17</v>
      </c>
      <c r="K2652">
        <v>3</v>
      </c>
      <c r="L2652" t="s">
        <v>338</v>
      </c>
      <c r="M2652">
        <v>26.2</v>
      </c>
      <c r="N2652">
        <v>26.3</v>
      </c>
      <c r="O2652">
        <v>26.3</v>
      </c>
      <c r="P2652" t="s">
        <v>337</v>
      </c>
      <c r="Q2652">
        <v>748.9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2.7E-2</v>
      </c>
      <c r="AB2652">
        <v>22.8</v>
      </c>
      <c r="AC2652">
        <v>47</v>
      </c>
      <c r="AD2652">
        <v>10.9</v>
      </c>
      <c r="AE2652">
        <v>22.4</v>
      </c>
      <c r="AF2652">
        <v>8.75</v>
      </c>
      <c r="AG2652">
        <v>7.2499999999999995E-2</v>
      </c>
      <c r="AH2652" t="s">
        <v>337</v>
      </c>
      <c r="AI2652" t="s">
        <v>337</v>
      </c>
      <c r="AJ2652">
        <v>0</v>
      </c>
      <c r="AK2652">
        <v>117</v>
      </c>
      <c r="AL2652">
        <v>1</v>
      </c>
      <c r="AM2652">
        <v>100</v>
      </c>
      <c r="AN2652">
        <v>5</v>
      </c>
    </row>
    <row r="2653" spans="1:40" x14ac:dyDescent="0.25">
      <c r="A2653" s="34">
        <v>40752</v>
      </c>
      <c r="B2653" s="220">
        <v>7.9861111111111105E-2</v>
      </c>
      <c r="C2653">
        <v>26.1</v>
      </c>
      <c r="D2653">
        <v>26.2</v>
      </c>
      <c r="E2653">
        <v>26.1</v>
      </c>
      <c r="F2653">
        <v>51</v>
      </c>
      <c r="G2653">
        <v>15.2</v>
      </c>
      <c r="H2653">
        <v>1</v>
      </c>
      <c r="I2653" t="s">
        <v>338</v>
      </c>
      <c r="J2653">
        <v>0.08</v>
      </c>
      <c r="K2653">
        <v>2</v>
      </c>
      <c r="L2653" t="s">
        <v>338</v>
      </c>
      <c r="M2653">
        <v>26.1</v>
      </c>
      <c r="N2653">
        <v>26.3</v>
      </c>
      <c r="O2653">
        <v>26.3</v>
      </c>
      <c r="P2653" t="s">
        <v>337</v>
      </c>
      <c r="Q2653">
        <v>748.9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2.7E-2</v>
      </c>
      <c r="AB2653">
        <v>22.9</v>
      </c>
      <c r="AC2653">
        <v>46</v>
      </c>
      <c r="AD2653">
        <v>10.7</v>
      </c>
      <c r="AE2653">
        <v>22.6</v>
      </c>
      <c r="AF2653">
        <v>8.58</v>
      </c>
      <c r="AG2653">
        <v>7.2400000000000006E-2</v>
      </c>
      <c r="AH2653" t="s">
        <v>337</v>
      </c>
      <c r="AI2653" t="s">
        <v>337</v>
      </c>
      <c r="AJ2653">
        <v>0</v>
      </c>
      <c r="AK2653">
        <v>116</v>
      </c>
      <c r="AL2653">
        <v>1</v>
      </c>
      <c r="AM2653">
        <v>100</v>
      </c>
      <c r="AN2653">
        <v>5</v>
      </c>
    </row>
    <row r="2654" spans="1:40" x14ac:dyDescent="0.25">
      <c r="A2654" s="34">
        <v>40752</v>
      </c>
      <c r="B2654" s="220">
        <v>8.3333333333333329E-2</v>
      </c>
      <c r="C2654">
        <v>26.1</v>
      </c>
      <c r="D2654">
        <v>26.1</v>
      </c>
      <c r="E2654">
        <v>26.1</v>
      </c>
      <c r="F2654">
        <v>52</v>
      </c>
      <c r="G2654">
        <v>15.5</v>
      </c>
      <c r="H2654">
        <v>1</v>
      </c>
      <c r="I2654" t="s">
        <v>338</v>
      </c>
      <c r="J2654">
        <v>0.08</v>
      </c>
      <c r="K2654">
        <v>2</v>
      </c>
      <c r="L2654" t="s">
        <v>338</v>
      </c>
      <c r="M2654">
        <v>26.1</v>
      </c>
      <c r="N2654">
        <v>26.3</v>
      </c>
      <c r="O2654">
        <v>26.3</v>
      </c>
      <c r="P2654" t="s">
        <v>337</v>
      </c>
      <c r="Q2654">
        <v>748.9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2.7E-2</v>
      </c>
      <c r="AB2654">
        <v>22.9</v>
      </c>
      <c r="AC2654">
        <v>44</v>
      </c>
      <c r="AD2654">
        <v>10</v>
      </c>
      <c r="AE2654">
        <v>22.4</v>
      </c>
      <c r="AF2654">
        <v>8.2799999999999994</v>
      </c>
      <c r="AG2654">
        <v>7.2499999999999995E-2</v>
      </c>
      <c r="AH2654" t="s">
        <v>337</v>
      </c>
      <c r="AI2654" t="s">
        <v>337</v>
      </c>
      <c r="AJ2654">
        <v>3.0000000000000001E-3</v>
      </c>
      <c r="AK2654">
        <v>117</v>
      </c>
      <c r="AL2654">
        <v>1</v>
      </c>
      <c r="AM2654">
        <v>100</v>
      </c>
      <c r="AN2654">
        <v>5</v>
      </c>
    </row>
    <row r="2655" spans="1:40" x14ac:dyDescent="0.25">
      <c r="A2655" s="34">
        <v>40752</v>
      </c>
      <c r="B2655" s="220">
        <v>8.6805555555555566E-2</v>
      </c>
      <c r="C2655">
        <v>26.1</v>
      </c>
      <c r="D2655">
        <v>26.2</v>
      </c>
      <c r="E2655">
        <v>26.1</v>
      </c>
      <c r="F2655">
        <v>52</v>
      </c>
      <c r="G2655">
        <v>15.5</v>
      </c>
      <c r="H2655">
        <v>1</v>
      </c>
      <c r="I2655" t="s">
        <v>338</v>
      </c>
      <c r="J2655">
        <v>0.08</v>
      </c>
      <c r="K2655">
        <v>2</v>
      </c>
      <c r="L2655" t="s">
        <v>338</v>
      </c>
      <c r="M2655">
        <v>26.1</v>
      </c>
      <c r="N2655">
        <v>26.3</v>
      </c>
      <c r="O2655">
        <v>26.3</v>
      </c>
      <c r="P2655" t="s">
        <v>337</v>
      </c>
      <c r="Q2655">
        <v>748.8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2.7E-2</v>
      </c>
      <c r="AB2655">
        <v>22.8</v>
      </c>
      <c r="AC2655">
        <v>43</v>
      </c>
      <c r="AD2655">
        <v>9.6</v>
      </c>
      <c r="AE2655">
        <v>22.3</v>
      </c>
      <c r="AF2655">
        <v>8.1300000000000008</v>
      </c>
      <c r="AG2655">
        <v>7.2499999999999995E-2</v>
      </c>
      <c r="AH2655" t="s">
        <v>337</v>
      </c>
      <c r="AI2655" t="s">
        <v>337</v>
      </c>
      <c r="AJ2655">
        <v>0</v>
      </c>
      <c r="AK2655">
        <v>117</v>
      </c>
      <c r="AL2655">
        <v>1</v>
      </c>
      <c r="AM2655">
        <v>100</v>
      </c>
      <c r="AN2655">
        <v>5</v>
      </c>
    </row>
    <row r="2656" spans="1:40" x14ac:dyDescent="0.25">
      <c r="A2656" s="34">
        <v>40752</v>
      </c>
      <c r="B2656" s="220">
        <v>9.0277777777777776E-2</v>
      </c>
      <c r="C2656">
        <v>26.2</v>
      </c>
      <c r="D2656">
        <v>26.2</v>
      </c>
      <c r="E2656">
        <v>26.2</v>
      </c>
      <c r="F2656">
        <v>51</v>
      </c>
      <c r="G2656">
        <v>15.3</v>
      </c>
      <c r="H2656">
        <v>0</v>
      </c>
      <c r="I2656" t="s">
        <v>337</v>
      </c>
      <c r="J2656">
        <v>0</v>
      </c>
      <c r="K2656">
        <v>0</v>
      </c>
      <c r="L2656" t="s">
        <v>337</v>
      </c>
      <c r="M2656">
        <v>26.2</v>
      </c>
      <c r="N2656">
        <v>26.4</v>
      </c>
      <c r="O2656">
        <v>26.4</v>
      </c>
      <c r="P2656" t="s">
        <v>337</v>
      </c>
      <c r="Q2656">
        <v>748.8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2.7E-2</v>
      </c>
      <c r="AB2656">
        <v>22.8</v>
      </c>
      <c r="AC2656">
        <v>43</v>
      </c>
      <c r="AD2656">
        <v>9.5</v>
      </c>
      <c r="AE2656">
        <v>22.2</v>
      </c>
      <c r="AF2656">
        <v>8.1300000000000008</v>
      </c>
      <c r="AG2656">
        <v>7.2499999999999995E-2</v>
      </c>
      <c r="AH2656" t="s">
        <v>337</v>
      </c>
      <c r="AI2656" t="s">
        <v>337</v>
      </c>
      <c r="AJ2656">
        <v>0</v>
      </c>
      <c r="AK2656">
        <v>117</v>
      </c>
      <c r="AL2656">
        <v>1</v>
      </c>
      <c r="AM2656">
        <v>100</v>
      </c>
      <c r="AN2656">
        <v>5</v>
      </c>
    </row>
    <row r="2657" spans="1:40" x14ac:dyDescent="0.25">
      <c r="A2657" s="34">
        <v>40752</v>
      </c>
      <c r="B2657" s="220">
        <v>9.375E-2</v>
      </c>
      <c r="C2657">
        <v>26.3</v>
      </c>
      <c r="D2657">
        <v>26.3</v>
      </c>
      <c r="E2657">
        <v>26.2</v>
      </c>
      <c r="F2657">
        <v>51</v>
      </c>
      <c r="G2657">
        <v>15.3</v>
      </c>
      <c r="H2657">
        <v>0</v>
      </c>
      <c r="I2657" t="s">
        <v>338</v>
      </c>
      <c r="J2657">
        <v>0</v>
      </c>
      <c r="K2657">
        <v>1</v>
      </c>
      <c r="L2657" t="s">
        <v>338</v>
      </c>
      <c r="M2657">
        <v>26.3</v>
      </c>
      <c r="N2657">
        <v>26.4</v>
      </c>
      <c r="O2657">
        <v>26.4</v>
      </c>
      <c r="P2657" t="s">
        <v>337</v>
      </c>
      <c r="Q2657">
        <v>748.8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2.8000000000000001E-2</v>
      </c>
      <c r="AB2657">
        <v>22.7</v>
      </c>
      <c r="AC2657">
        <v>42</v>
      </c>
      <c r="AD2657">
        <v>9.1</v>
      </c>
      <c r="AE2657">
        <v>21.9</v>
      </c>
      <c r="AF2657">
        <v>7.99</v>
      </c>
      <c r="AG2657">
        <v>7.2599999999999998E-2</v>
      </c>
      <c r="AH2657" t="s">
        <v>337</v>
      </c>
      <c r="AI2657" t="s">
        <v>337</v>
      </c>
      <c r="AJ2657">
        <v>0</v>
      </c>
      <c r="AK2657">
        <v>117</v>
      </c>
      <c r="AL2657">
        <v>1</v>
      </c>
      <c r="AM2657">
        <v>100</v>
      </c>
      <c r="AN2657">
        <v>5</v>
      </c>
    </row>
    <row r="2658" spans="1:40" x14ac:dyDescent="0.25">
      <c r="A2658" s="34">
        <v>40752</v>
      </c>
      <c r="B2658" s="220">
        <v>9.7222222222222224E-2</v>
      </c>
      <c r="C2658">
        <v>26.3</v>
      </c>
      <c r="D2658">
        <v>26.3</v>
      </c>
      <c r="E2658">
        <v>26.3</v>
      </c>
      <c r="F2658">
        <v>51</v>
      </c>
      <c r="G2658">
        <v>15.4</v>
      </c>
      <c r="H2658">
        <v>0</v>
      </c>
      <c r="I2658" t="s">
        <v>338</v>
      </c>
      <c r="J2658">
        <v>0</v>
      </c>
      <c r="K2658">
        <v>1</v>
      </c>
      <c r="L2658" t="s">
        <v>338</v>
      </c>
      <c r="M2658">
        <v>26.3</v>
      </c>
      <c r="N2658">
        <v>26.5</v>
      </c>
      <c r="O2658">
        <v>26.5</v>
      </c>
      <c r="P2658" t="s">
        <v>337</v>
      </c>
      <c r="Q2658">
        <v>748.8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2.8000000000000001E-2</v>
      </c>
      <c r="AB2658">
        <v>22.6</v>
      </c>
      <c r="AC2658">
        <v>43</v>
      </c>
      <c r="AD2658">
        <v>9.3000000000000007</v>
      </c>
      <c r="AE2658">
        <v>21.8</v>
      </c>
      <c r="AF2658">
        <v>8.15</v>
      </c>
      <c r="AG2658">
        <v>7.2599999999999998E-2</v>
      </c>
      <c r="AH2658" t="s">
        <v>337</v>
      </c>
      <c r="AI2658" t="s">
        <v>337</v>
      </c>
      <c r="AJ2658">
        <v>0</v>
      </c>
      <c r="AK2658">
        <v>117</v>
      </c>
      <c r="AL2658">
        <v>1</v>
      </c>
      <c r="AM2658">
        <v>100</v>
      </c>
      <c r="AN2658">
        <v>5</v>
      </c>
    </row>
    <row r="2659" spans="1:40" x14ac:dyDescent="0.25">
      <c r="A2659" s="34">
        <v>40752</v>
      </c>
      <c r="B2659" s="220">
        <v>0.10069444444444443</v>
      </c>
      <c r="C2659">
        <v>26.4</v>
      </c>
      <c r="D2659">
        <v>26.4</v>
      </c>
      <c r="E2659">
        <v>26.3</v>
      </c>
      <c r="F2659">
        <v>50</v>
      </c>
      <c r="G2659">
        <v>15.2</v>
      </c>
      <c r="H2659">
        <v>0</v>
      </c>
      <c r="I2659" t="s">
        <v>337</v>
      </c>
      <c r="J2659">
        <v>0</v>
      </c>
      <c r="K2659">
        <v>0</v>
      </c>
      <c r="L2659" t="s">
        <v>337</v>
      </c>
      <c r="M2659">
        <v>26.4</v>
      </c>
      <c r="N2659">
        <v>26.5</v>
      </c>
      <c r="O2659">
        <v>26.5</v>
      </c>
      <c r="P2659" t="s">
        <v>337</v>
      </c>
      <c r="Q2659">
        <v>748.8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2.8000000000000001E-2</v>
      </c>
      <c r="AB2659">
        <v>22.6</v>
      </c>
      <c r="AC2659">
        <v>46</v>
      </c>
      <c r="AD2659">
        <v>10.3</v>
      </c>
      <c r="AE2659">
        <v>22</v>
      </c>
      <c r="AF2659">
        <v>8.6</v>
      </c>
      <c r="AG2659">
        <v>7.2499999999999995E-2</v>
      </c>
      <c r="AH2659" t="s">
        <v>337</v>
      </c>
      <c r="AI2659" t="s">
        <v>337</v>
      </c>
      <c r="AJ2659">
        <v>0</v>
      </c>
      <c r="AK2659">
        <v>117</v>
      </c>
      <c r="AL2659">
        <v>1</v>
      </c>
      <c r="AM2659">
        <v>100</v>
      </c>
      <c r="AN2659">
        <v>5</v>
      </c>
    </row>
    <row r="2660" spans="1:40" x14ac:dyDescent="0.25">
      <c r="A2660" s="34">
        <v>40752</v>
      </c>
      <c r="B2660" s="220">
        <v>0.10416666666666667</v>
      </c>
      <c r="C2660">
        <v>26.5</v>
      </c>
      <c r="D2660">
        <v>26.5</v>
      </c>
      <c r="E2660">
        <v>26.4</v>
      </c>
      <c r="F2660">
        <v>48</v>
      </c>
      <c r="G2660">
        <v>14.6</v>
      </c>
      <c r="H2660">
        <v>0</v>
      </c>
      <c r="I2660" t="s">
        <v>337</v>
      </c>
      <c r="J2660">
        <v>0</v>
      </c>
      <c r="K2660">
        <v>0</v>
      </c>
      <c r="L2660" t="s">
        <v>337</v>
      </c>
      <c r="M2660">
        <v>26.5</v>
      </c>
      <c r="N2660">
        <v>26.4</v>
      </c>
      <c r="O2660">
        <v>26.4</v>
      </c>
      <c r="P2660" t="s">
        <v>337</v>
      </c>
      <c r="Q2660">
        <v>748.7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2.8000000000000001E-2</v>
      </c>
      <c r="AB2660">
        <v>22.8</v>
      </c>
      <c r="AC2660">
        <v>48</v>
      </c>
      <c r="AD2660">
        <v>11.2</v>
      </c>
      <c r="AE2660">
        <v>22.4</v>
      </c>
      <c r="AF2660">
        <v>8.91</v>
      </c>
      <c r="AG2660">
        <v>7.2400000000000006E-2</v>
      </c>
      <c r="AH2660" t="s">
        <v>337</v>
      </c>
      <c r="AI2660" t="s">
        <v>337</v>
      </c>
      <c r="AJ2660">
        <v>0</v>
      </c>
      <c r="AK2660">
        <v>117</v>
      </c>
      <c r="AL2660">
        <v>1</v>
      </c>
      <c r="AM2660">
        <v>100</v>
      </c>
      <c r="AN2660">
        <v>5</v>
      </c>
    </row>
    <row r="2661" spans="1:40" x14ac:dyDescent="0.25">
      <c r="A2661" s="34">
        <v>40752</v>
      </c>
      <c r="B2661" s="220">
        <v>0.1076388888888889</v>
      </c>
      <c r="C2661">
        <v>26.6</v>
      </c>
      <c r="D2661">
        <v>26.6</v>
      </c>
      <c r="E2661">
        <v>26.5</v>
      </c>
      <c r="F2661">
        <v>48</v>
      </c>
      <c r="G2661">
        <v>14.7</v>
      </c>
      <c r="H2661">
        <v>0</v>
      </c>
      <c r="I2661" t="s">
        <v>338</v>
      </c>
      <c r="J2661">
        <v>0</v>
      </c>
      <c r="K2661">
        <v>1</v>
      </c>
      <c r="L2661" t="s">
        <v>338</v>
      </c>
      <c r="M2661">
        <v>26.6</v>
      </c>
      <c r="N2661">
        <v>26.6</v>
      </c>
      <c r="O2661">
        <v>26.6</v>
      </c>
      <c r="P2661" t="s">
        <v>337</v>
      </c>
      <c r="Q2661">
        <v>748.7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2.9000000000000001E-2</v>
      </c>
      <c r="AB2661">
        <v>22.9</v>
      </c>
      <c r="AC2661">
        <v>48</v>
      </c>
      <c r="AD2661">
        <v>11.3</v>
      </c>
      <c r="AE2661">
        <v>22.6</v>
      </c>
      <c r="AF2661">
        <v>8.92</v>
      </c>
      <c r="AG2661">
        <v>7.2400000000000006E-2</v>
      </c>
      <c r="AH2661" t="s">
        <v>337</v>
      </c>
      <c r="AI2661" t="s">
        <v>337</v>
      </c>
      <c r="AJ2661">
        <v>0</v>
      </c>
      <c r="AK2661">
        <v>116</v>
      </c>
      <c r="AL2661">
        <v>1</v>
      </c>
      <c r="AM2661">
        <v>100</v>
      </c>
      <c r="AN2661">
        <v>5</v>
      </c>
    </row>
    <row r="2662" spans="1:40" x14ac:dyDescent="0.25">
      <c r="A2662" s="34">
        <v>40752</v>
      </c>
      <c r="B2662" s="220">
        <v>0.1111111111111111</v>
      </c>
      <c r="C2662">
        <v>26.7</v>
      </c>
      <c r="D2662">
        <v>26.7</v>
      </c>
      <c r="E2662">
        <v>26.6</v>
      </c>
      <c r="F2662">
        <v>47</v>
      </c>
      <c r="G2662">
        <v>14.5</v>
      </c>
      <c r="H2662">
        <v>0</v>
      </c>
      <c r="I2662" t="s">
        <v>338</v>
      </c>
      <c r="J2662">
        <v>0</v>
      </c>
      <c r="K2662">
        <v>1</v>
      </c>
      <c r="L2662" t="s">
        <v>338</v>
      </c>
      <c r="M2662">
        <v>26.7</v>
      </c>
      <c r="N2662">
        <v>26.6</v>
      </c>
      <c r="O2662">
        <v>26.6</v>
      </c>
      <c r="P2662" t="s">
        <v>337</v>
      </c>
      <c r="Q2662">
        <v>748.6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2.9000000000000001E-2</v>
      </c>
      <c r="AB2662">
        <v>23.1</v>
      </c>
      <c r="AC2662">
        <v>46</v>
      </c>
      <c r="AD2662">
        <v>10.8</v>
      </c>
      <c r="AE2662">
        <v>22.7</v>
      </c>
      <c r="AF2662">
        <v>8.58</v>
      </c>
      <c r="AG2662">
        <v>7.2400000000000006E-2</v>
      </c>
      <c r="AH2662" t="s">
        <v>337</v>
      </c>
      <c r="AI2662" t="s">
        <v>337</v>
      </c>
      <c r="AJ2662">
        <v>0</v>
      </c>
      <c r="AK2662">
        <v>117</v>
      </c>
      <c r="AL2662">
        <v>1</v>
      </c>
      <c r="AM2662">
        <v>100</v>
      </c>
      <c r="AN2662">
        <v>5</v>
      </c>
    </row>
    <row r="2663" spans="1:40" x14ac:dyDescent="0.25">
      <c r="A2663" s="34">
        <v>40752</v>
      </c>
      <c r="B2663" s="220">
        <v>0.11458333333333333</v>
      </c>
      <c r="C2663">
        <v>26.7</v>
      </c>
      <c r="D2663">
        <v>26.7</v>
      </c>
      <c r="E2663">
        <v>26.7</v>
      </c>
      <c r="F2663">
        <v>46</v>
      </c>
      <c r="G2663">
        <v>14.1</v>
      </c>
      <c r="H2663">
        <v>0</v>
      </c>
      <c r="I2663" t="s">
        <v>338</v>
      </c>
      <c r="J2663">
        <v>0</v>
      </c>
      <c r="K2663">
        <v>1</v>
      </c>
      <c r="L2663" t="s">
        <v>338</v>
      </c>
      <c r="M2663">
        <v>26.7</v>
      </c>
      <c r="N2663">
        <v>26.6</v>
      </c>
      <c r="O2663">
        <v>26.6</v>
      </c>
      <c r="P2663" t="s">
        <v>337</v>
      </c>
      <c r="Q2663">
        <v>748.6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2.9000000000000001E-2</v>
      </c>
      <c r="AB2663">
        <v>22.9</v>
      </c>
      <c r="AC2663">
        <v>44</v>
      </c>
      <c r="AD2663">
        <v>10</v>
      </c>
      <c r="AE2663">
        <v>22.4</v>
      </c>
      <c r="AF2663">
        <v>8.2799999999999994</v>
      </c>
      <c r="AG2663">
        <v>7.2400000000000006E-2</v>
      </c>
      <c r="AH2663" t="s">
        <v>337</v>
      </c>
      <c r="AI2663" t="s">
        <v>337</v>
      </c>
      <c r="AJ2663">
        <v>0</v>
      </c>
      <c r="AK2663">
        <v>117</v>
      </c>
      <c r="AL2663">
        <v>1</v>
      </c>
      <c r="AM2663">
        <v>100</v>
      </c>
      <c r="AN2663">
        <v>5</v>
      </c>
    </row>
    <row r="2664" spans="1:40" x14ac:dyDescent="0.25">
      <c r="A2664" s="34">
        <v>40752</v>
      </c>
      <c r="B2664" s="220">
        <v>0.11805555555555557</v>
      </c>
      <c r="C2664">
        <v>26.7</v>
      </c>
      <c r="D2664">
        <v>26.7</v>
      </c>
      <c r="E2664">
        <v>26.7</v>
      </c>
      <c r="F2664">
        <v>45</v>
      </c>
      <c r="G2664">
        <v>13.8</v>
      </c>
      <c r="H2664">
        <v>0</v>
      </c>
      <c r="I2664" t="s">
        <v>337</v>
      </c>
      <c r="J2664">
        <v>0</v>
      </c>
      <c r="K2664">
        <v>0</v>
      </c>
      <c r="L2664" t="s">
        <v>337</v>
      </c>
      <c r="M2664">
        <v>26.7</v>
      </c>
      <c r="N2664">
        <v>26.5</v>
      </c>
      <c r="O2664">
        <v>26.5</v>
      </c>
      <c r="P2664" t="s">
        <v>337</v>
      </c>
      <c r="Q2664">
        <v>748.5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2.9000000000000001E-2</v>
      </c>
      <c r="AB2664">
        <v>22.8</v>
      </c>
      <c r="AC2664">
        <v>43</v>
      </c>
      <c r="AD2664">
        <v>9.6</v>
      </c>
      <c r="AE2664">
        <v>22.3</v>
      </c>
      <c r="AF2664">
        <v>8.1300000000000008</v>
      </c>
      <c r="AG2664">
        <v>7.2499999999999995E-2</v>
      </c>
      <c r="AH2664" t="s">
        <v>337</v>
      </c>
      <c r="AI2664" t="s">
        <v>337</v>
      </c>
      <c r="AJ2664">
        <v>0</v>
      </c>
      <c r="AK2664">
        <v>117</v>
      </c>
      <c r="AL2664">
        <v>1</v>
      </c>
      <c r="AM2664">
        <v>100</v>
      </c>
      <c r="AN2664">
        <v>5</v>
      </c>
    </row>
    <row r="2665" spans="1:40" x14ac:dyDescent="0.25">
      <c r="A2665" s="34">
        <v>40752</v>
      </c>
      <c r="B2665" s="220">
        <v>0.12152777777777778</v>
      </c>
      <c r="C2665">
        <v>26.7</v>
      </c>
      <c r="D2665">
        <v>26.7</v>
      </c>
      <c r="E2665">
        <v>26.7</v>
      </c>
      <c r="F2665">
        <v>44</v>
      </c>
      <c r="G2665">
        <v>13.4</v>
      </c>
      <c r="H2665">
        <v>0</v>
      </c>
      <c r="I2665" t="s">
        <v>337</v>
      </c>
      <c r="J2665">
        <v>0</v>
      </c>
      <c r="K2665">
        <v>0</v>
      </c>
      <c r="L2665" t="s">
        <v>337</v>
      </c>
      <c r="M2665">
        <v>26.7</v>
      </c>
      <c r="N2665">
        <v>26.4</v>
      </c>
      <c r="O2665">
        <v>26.4</v>
      </c>
      <c r="P2665" t="s">
        <v>337</v>
      </c>
      <c r="Q2665">
        <v>748.6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2.9000000000000001E-2</v>
      </c>
      <c r="AB2665">
        <v>22.7</v>
      </c>
      <c r="AC2665">
        <v>43</v>
      </c>
      <c r="AD2665">
        <v>9.4</v>
      </c>
      <c r="AE2665">
        <v>22</v>
      </c>
      <c r="AF2665">
        <v>8.14</v>
      </c>
      <c r="AG2665">
        <v>7.2499999999999995E-2</v>
      </c>
      <c r="AH2665" t="s">
        <v>337</v>
      </c>
      <c r="AI2665" t="s">
        <v>337</v>
      </c>
      <c r="AJ2665">
        <v>0</v>
      </c>
      <c r="AK2665">
        <v>116</v>
      </c>
      <c r="AL2665">
        <v>1</v>
      </c>
      <c r="AM2665">
        <v>100</v>
      </c>
      <c r="AN2665">
        <v>5</v>
      </c>
    </row>
    <row r="2666" spans="1:40" x14ac:dyDescent="0.25">
      <c r="A2666" s="34">
        <v>40752</v>
      </c>
      <c r="B2666" s="220">
        <v>0.125</v>
      </c>
      <c r="C2666">
        <v>26.7</v>
      </c>
      <c r="D2666">
        <v>26.7</v>
      </c>
      <c r="E2666">
        <v>26.7</v>
      </c>
      <c r="F2666">
        <v>44</v>
      </c>
      <c r="G2666">
        <v>13.4</v>
      </c>
      <c r="H2666">
        <v>0</v>
      </c>
      <c r="I2666" t="s">
        <v>337</v>
      </c>
      <c r="J2666">
        <v>0</v>
      </c>
      <c r="K2666">
        <v>0</v>
      </c>
      <c r="L2666" t="s">
        <v>337</v>
      </c>
      <c r="M2666">
        <v>26.7</v>
      </c>
      <c r="N2666">
        <v>26.4</v>
      </c>
      <c r="O2666">
        <v>26.4</v>
      </c>
      <c r="P2666" t="s">
        <v>337</v>
      </c>
      <c r="Q2666">
        <v>748.5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2.9000000000000001E-2</v>
      </c>
      <c r="AB2666">
        <v>22.6</v>
      </c>
      <c r="AC2666">
        <v>42</v>
      </c>
      <c r="AD2666">
        <v>9</v>
      </c>
      <c r="AE2666">
        <v>21.8</v>
      </c>
      <c r="AF2666">
        <v>8</v>
      </c>
      <c r="AG2666">
        <v>7.2599999999999998E-2</v>
      </c>
      <c r="AH2666" t="s">
        <v>337</v>
      </c>
      <c r="AI2666" t="s">
        <v>337</v>
      </c>
      <c r="AJ2666">
        <v>2E-3</v>
      </c>
      <c r="AK2666">
        <v>116</v>
      </c>
      <c r="AL2666">
        <v>1</v>
      </c>
      <c r="AM2666">
        <v>100</v>
      </c>
      <c r="AN2666">
        <v>5</v>
      </c>
    </row>
    <row r="2667" spans="1:40" x14ac:dyDescent="0.25">
      <c r="A2667" s="34">
        <v>40752</v>
      </c>
      <c r="B2667" s="220">
        <v>0.12847222222222224</v>
      </c>
      <c r="C2667">
        <v>26.7</v>
      </c>
      <c r="D2667">
        <v>26.7</v>
      </c>
      <c r="E2667">
        <v>26.7</v>
      </c>
      <c r="F2667">
        <v>43</v>
      </c>
      <c r="G2667">
        <v>13.1</v>
      </c>
      <c r="H2667">
        <v>0</v>
      </c>
      <c r="I2667" t="s">
        <v>337</v>
      </c>
      <c r="J2667">
        <v>0</v>
      </c>
      <c r="K2667">
        <v>0</v>
      </c>
      <c r="L2667" t="s">
        <v>337</v>
      </c>
      <c r="M2667">
        <v>26.7</v>
      </c>
      <c r="N2667">
        <v>26.3</v>
      </c>
      <c r="O2667">
        <v>26.3</v>
      </c>
      <c r="P2667" t="s">
        <v>337</v>
      </c>
      <c r="Q2667">
        <v>748.5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2.9000000000000001E-2</v>
      </c>
      <c r="AB2667">
        <v>22.6</v>
      </c>
      <c r="AC2667">
        <v>46</v>
      </c>
      <c r="AD2667">
        <v>10.3</v>
      </c>
      <c r="AE2667">
        <v>22</v>
      </c>
      <c r="AF2667">
        <v>8.6</v>
      </c>
      <c r="AG2667">
        <v>7.2499999999999995E-2</v>
      </c>
      <c r="AH2667" t="s">
        <v>337</v>
      </c>
      <c r="AI2667" t="s">
        <v>337</v>
      </c>
      <c r="AJ2667">
        <v>0</v>
      </c>
      <c r="AK2667">
        <v>116</v>
      </c>
      <c r="AL2667">
        <v>1</v>
      </c>
      <c r="AM2667">
        <v>100</v>
      </c>
      <c r="AN2667">
        <v>5</v>
      </c>
    </row>
    <row r="2668" spans="1:40" x14ac:dyDescent="0.25">
      <c r="A2668" s="34">
        <v>40752</v>
      </c>
      <c r="B2668" s="220">
        <v>0.13194444444444445</v>
      </c>
      <c r="C2668">
        <v>26.6</v>
      </c>
      <c r="D2668">
        <v>26.7</v>
      </c>
      <c r="E2668">
        <v>26.6</v>
      </c>
      <c r="F2668">
        <v>42</v>
      </c>
      <c r="G2668">
        <v>12.6</v>
      </c>
      <c r="H2668">
        <v>0</v>
      </c>
      <c r="I2668" t="s">
        <v>337</v>
      </c>
      <c r="J2668">
        <v>0</v>
      </c>
      <c r="K2668">
        <v>0</v>
      </c>
      <c r="L2668" t="s">
        <v>337</v>
      </c>
      <c r="M2668">
        <v>26.6</v>
      </c>
      <c r="N2668">
        <v>26.2</v>
      </c>
      <c r="O2668">
        <v>26.2</v>
      </c>
      <c r="P2668" t="s">
        <v>337</v>
      </c>
      <c r="Q2668">
        <v>748.6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2.9000000000000001E-2</v>
      </c>
      <c r="AB2668">
        <v>22.7</v>
      </c>
      <c r="AC2668">
        <v>48</v>
      </c>
      <c r="AD2668">
        <v>11.1</v>
      </c>
      <c r="AE2668">
        <v>22.3</v>
      </c>
      <c r="AF2668">
        <v>8.91</v>
      </c>
      <c r="AG2668">
        <v>7.2400000000000006E-2</v>
      </c>
      <c r="AH2668" t="s">
        <v>337</v>
      </c>
      <c r="AI2668" t="s">
        <v>337</v>
      </c>
      <c r="AJ2668">
        <v>0</v>
      </c>
      <c r="AK2668">
        <v>118</v>
      </c>
      <c r="AL2668">
        <v>1</v>
      </c>
      <c r="AM2668">
        <v>100</v>
      </c>
      <c r="AN2668">
        <v>5</v>
      </c>
    </row>
    <row r="2669" spans="1:40" x14ac:dyDescent="0.25">
      <c r="A2669" s="34">
        <v>40752</v>
      </c>
      <c r="B2669" s="220">
        <v>0.13541666666666666</v>
      </c>
      <c r="C2669">
        <v>26.6</v>
      </c>
      <c r="D2669">
        <v>26.6</v>
      </c>
      <c r="E2669">
        <v>26.6</v>
      </c>
      <c r="F2669">
        <v>42</v>
      </c>
      <c r="G2669">
        <v>12.6</v>
      </c>
      <c r="H2669">
        <v>0</v>
      </c>
      <c r="I2669" t="s">
        <v>337</v>
      </c>
      <c r="J2669">
        <v>0</v>
      </c>
      <c r="K2669">
        <v>0</v>
      </c>
      <c r="L2669" t="s">
        <v>337</v>
      </c>
      <c r="M2669">
        <v>26.6</v>
      </c>
      <c r="N2669">
        <v>26.2</v>
      </c>
      <c r="O2669">
        <v>26.2</v>
      </c>
      <c r="P2669" t="s">
        <v>337</v>
      </c>
      <c r="Q2669">
        <v>748.5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2.9000000000000001E-2</v>
      </c>
      <c r="AB2669">
        <v>22.8</v>
      </c>
      <c r="AC2669">
        <v>49</v>
      </c>
      <c r="AD2669">
        <v>11.6</v>
      </c>
      <c r="AE2669">
        <v>22.5</v>
      </c>
      <c r="AF2669">
        <v>9.0500000000000007</v>
      </c>
      <c r="AG2669">
        <v>7.2400000000000006E-2</v>
      </c>
      <c r="AH2669" t="s">
        <v>337</v>
      </c>
      <c r="AI2669" t="s">
        <v>337</v>
      </c>
      <c r="AJ2669">
        <v>0</v>
      </c>
      <c r="AK2669">
        <v>117</v>
      </c>
      <c r="AL2669">
        <v>1</v>
      </c>
      <c r="AM2669">
        <v>100</v>
      </c>
      <c r="AN2669">
        <v>5</v>
      </c>
    </row>
    <row r="2670" spans="1:40" x14ac:dyDescent="0.25">
      <c r="A2670" s="34">
        <v>40752</v>
      </c>
      <c r="B2670" s="220">
        <v>0.1388888888888889</v>
      </c>
      <c r="C2670">
        <v>26.5</v>
      </c>
      <c r="D2670">
        <v>26.6</v>
      </c>
      <c r="E2670">
        <v>26.5</v>
      </c>
      <c r="F2670">
        <v>43</v>
      </c>
      <c r="G2670">
        <v>12.9</v>
      </c>
      <c r="H2670">
        <v>0</v>
      </c>
      <c r="I2670" t="s">
        <v>337</v>
      </c>
      <c r="J2670">
        <v>0</v>
      </c>
      <c r="K2670">
        <v>0</v>
      </c>
      <c r="L2670" t="s">
        <v>337</v>
      </c>
      <c r="M2670">
        <v>26.5</v>
      </c>
      <c r="N2670">
        <v>26.2</v>
      </c>
      <c r="O2670">
        <v>26.2</v>
      </c>
      <c r="P2670" t="s">
        <v>337</v>
      </c>
      <c r="Q2670">
        <v>748.6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2.8000000000000001E-2</v>
      </c>
      <c r="AB2670">
        <v>22.9</v>
      </c>
      <c r="AC2670">
        <v>46</v>
      </c>
      <c r="AD2670">
        <v>10.7</v>
      </c>
      <c r="AE2670">
        <v>22.6</v>
      </c>
      <c r="AF2670">
        <v>8.58</v>
      </c>
      <c r="AG2670">
        <v>7.2400000000000006E-2</v>
      </c>
      <c r="AH2670" t="s">
        <v>337</v>
      </c>
      <c r="AI2670" t="s">
        <v>337</v>
      </c>
      <c r="AJ2670">
        <v>0</v>
      </c>
      <c r="AK2670">
        <v>117</v>
      </c>
      <c r="AL2670">
        <v>1</v>
      </c>
      <c r="AM2670">
        <v>100</v>
      </c>
      <c r="AN2670">
        <v>5</v>
      </c>
    </row>
    <row r="2671" spans="1:40" x14ac:dyDescent="0.25">
      <c r="A2671" s="34">
        <v>40752</v>
      </c>
      <c r="B2671" s="220">
        <v>0.1423611111111111</v>
      </c>
      <c r="C2671">
        <v>26.4</v>
      </c>
      <c r="D2671">
        <v>26.5</v>
      </c>
      <c r="E2671">
        <v>26.4</v>
      </c>
      <c r="F2671">
        <v>42</v>
      </c>
      <c r="G2671">
        <v>12.5</v>
      </c>
      <c r="H2671">
        <v>0</v>
      </c>
      <c r="I2671" t="s">
        <v>337</v>
      </c>
      <c r="J2671">
        <v>0</v>
      </c>
      <c r="K2671">
        <v>0</v>
      </c>
      <c r="L2671" t="s">
        <v>337</v>
      </c>
      <c r="M2671">
        <v>26.4</v>
      </c>
      <c r="N2671">
        <v>26.1</v>
      </c>
      <c r="O2671">
        <v>26.1</v>
      </c>
      <c r="P2671" t="s">
        <v>337</v>
      </c>
      <c r="Q2671">
        <v>748.5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2.8000000000000001E-2</v>
      </c>
      <c r="AB2671">
        <v>22.9</v>
      </c>
      <c r="AC2671">
        <v>45</v>
      </c>
      <c r="AD2671">
        <v>10.4</v>
      </c>
      <c r="AE2671">
        <v>22.5</v>
      </c>
      <c r="AF2671">
        <v>8.4499999999999993</v>
      </c>
      <c r="AG2671">
        <v>7.2400000000000006E-2</v>
      </c>
      <c r="AH2671" t="s">
        <v>337</v>
      </c>
      <c r="AI2671" t="s">
        <v>337</v>
      </c>
      <c r="AJ2671">
        <v>0</v>
      </c>
      <c r="AK2671">
        <v>117</v>
      </c>
      <c r="AL2671">
        <v>1</v>
      </c>
      <c r="AM2671">
        <v>100</v>
      </c>
      <c r="AN2671">
        <v>5</v>
      </c>
    </row>
    <row r="2672" spans="1:40" x14ac:dyDescent="0.25">
      <c r="A2672" s="34">
        <v>40752</v>
      </c>
      <c r="B2672" s="220">
        <v>0.14583333333333334</v>
      </c>
      <c r="C2672">
        <v>26.3</v>
      </c>
      <c r="D2672">
        <v>26.4</v>
      </c>
      <c r="E2672">
        <v>26.3</v>
      </c>
      <c r="F2672">
        <v>43</v>
      </c>
      <c r="G2672">
        <v>12.8</v>
      </c>
      <c r="H2672">
        <v>0</v>
      </c>
      <c r="I2672" t="s">
        <v>337</v>
      </c>
      <c r="J2672">
        <v>0</v>
      </c>
      <c r="K2672">
        <v>0</v>
      </c>
      <c r="L2672" t="s">
        <v>337</v>
      </c>
      <c r="M2672">
        <v>26.3</v>
      </c>
      <c r="N2672">
        <v>26</v>
      </c>
      <c r="O2672">
        <v>26</v>
      </c>
      <c r="P2672" t="s">
        <v>337</v>
      </c>
      <c r="Q2672">
        <v>748.5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2.8000000000000001E-2</v>
      </c>
      <c r="AB2672">
        <v>22.8</v>
      </c>
      <c r="AC2672">
        <v>44</v>
      </c>
      <c r="AD2672">
        <v>9.9</v>
      </c>
      <c r="AE2672">
        <v>22.2</v>
      </c>
      <c r="AF2672">
        <v>8.2899999999999991</v>
      </c>
      <c r="AG2672">
        <v>7.2499999999999995E-2</v>
      </c>
      <c r="AH2672" t="s">
        <v>337</v>
      </c>
      <c r="AI2672" t="s">
        <v>337</v>
      </c>
      <c r="AJ2672">
        <v>0</v>
      </c>
      <c r="AK2672">
        <v>117</v>
      </c>
      <c r="AL2672">
        <v>1</v>
      </c>
      <c r="AM2672">
        <v>100</v>
      </c>
      <c r="AN2672">
        <v>5</v>
      </c>
    </row>
    <row r="2673" spans="1:40" x14ac:dyDescent="0.25">
      <c r="A2673" s="34">
        <v>40752</v>
      </c>
      <c r="B2673" s="220">
        <v>0.14930555555555555</v>
      </c>
      <c r="C2673">
        <v>26.2</v>
      </c>
      <c r="D2673">
        <v>26.3</v>
      </c>
      <c r="E2673">
        <v>26.2</v>
      </c>
      <c r="F2673">
        <v>44</v>
      </c>
      <c r="G2673">
        <v>13</v>
      </c>
      <c r="H2673">
        <v>0</v>
      </c>
      <c r="I2673" t="s">
        <v>338</v>
      </c>
      <c r="J2673">
        <v>0</v>
      </c>
      <c r="K2673">
        <v>1</v>
      </c>
      <c r="L2673" t="s">
        <v>338</v>
      </c>
      <c r="M2673">
        <v>26.2</v>
      </c>
      <c r="N2673">
        <v>25.9</v>
      </c>
      <c r="O2673">
        <v>25.9</v>
      </c>
      <c r="P2673" t="s">
        <v>337</v>
      </c>
      <c r="Q2673">
        <v>748.6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2.7E-2</v>
      </c>
      <c r="AB2673">
        <v>22.7</v>
      </c>
      <c r="AC2673">
        <v>43</v>
      </c>
      <c r="AD2673">
        <v>9.4</v>
      </c>
      <c r="AE2673">
        <v>22</v>
      </c>
      <c r="AF2673">
        <v>8.14</v>
      </c>
      <c r="AG2673">
        <v>7.2499999999999995E-2</v>
      </c>
      <c r="AH2673" t="s">
        <v>337</v>
      </c>
      <c r="AI2673" t="s">
        <v>337</v>
      </c>
      <c r="AJ2673">
        <v>0</v>
      </c>
      <c r="AK2673">
        <v>117</v>
      </c>
      <c r="AL2673">
        <v>1</v>
      </c>
      <c r="AM2673">
        <v>100</v>
      </c>
      <c r="AN2673">
        <v>5</v>
      </c>
    </row>
    <row r="2674" spans="1:40" x14ac:dyDescent="0.25">
      <c r="A2674" s="34">
        <v>40752</v>
      </c>
      <c r="B2674" s="220">
        <v>0.15277777777777776</v>
      </c>
      <c r="C2674">
        <v>25.8</v>
      </c>
      <c r="D2674">
        <v>26.2</v>
      </c>
      <c r="E2674">
        <v>25.8</v>
      </c>
      <c r="F2674">
        <v>46</v>
      </c>
      <c r="G2674">
        <v>13.3</v>
      </c>
      <c r="H2674">
        <v>2</v>
      </c>
      <c r="I2674" t="s">
        <v>338</v>
      </c>
      <c r="J2674">
        <v>0.17</v>
      </c>
      <c r="K2674">
        <v>4</v>
      </c>
      <c r="L2674" t="s">
        <v>338</v>
      </c>
      <c r="M2674">
        <v>25.8</v>
      </c>
      <c r="N2674">
        <v>25.7</v>
      </c>
      <c r="O2674">
        <v>25.7</v>
      </c>
      <c r="P2674" t="s">
        <v>337</v>
      </c>
      <c r="Q2674">
        <v>748.6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2.5999999999999999E-2</v>
      </c>
      <c r="AB2674">
        <v>22.6</v>
      </c>
      <c r="AC2674">
        <v>45</v>
      </c>
      <c r="AD2674">
        <v>10</v>
      </c>
      <c r="AE2674">
        <v>21.9</v>
      </c>
      <c r="AF2674">
        <v>8.4499999999999993</v>
      </c>
      <c r="AG2674">
        <v>7.2499999999999995E-2</v>
      </c>
      <c r="AH2674" t="s">
        <v>337</v>
      </c>
      <c r="AI2674" t="s">
        <v>337</v>
      </c>
      <c r="AJ2674">
        <v>0</v>
      </c>
      <c r="AK2674">
        <v>116</v>
      </c>
      <c r="AL2674">
        <v>1</v>
      </c>
      <c r="AM2674">
        <v>100</v>
      </c>
      <c r="AN2674">
        <v>5</v>
      </c>
    </row>
    <row r="2675" spans="1:40" x14ac:dyDescent="0.25">
      <c r="A2675" s="34">
        <v>40752</v>
      </c>
      <c r="B2675" s="220">
        <v>0.15625</v>
      </c>
      <c r="C2675">
        <v>25.3</v>
      </c>
      <c r="D2675">
        <v>25.8</v>
      </c>
      <c r="E2675">
        <v>25.3</v>
      </c>
      <c r="F2675">
        <v>48</v>
      </c>
      <c r="G2675">
        <v>13.5</v>
      </c>
      <c r="H2675">
        <v>1</v>
      </c>
      <c r="I2675" t="s">
        <v>338</v>
      </c>
      <c r="J2675">
        <v>0.08</v>
      </c>
      <c r="K2675">
        <v>3</v>
      </c>
      <c r="L2675" t="s">
        <v>338</v>
      </c>
      <c r="M2675">
        <v>25.3</v>
      </c>
      <c r="N2675">
        <v>25.2</v>
      </c>
      <c r="O2675">
        <v>25.2</v>
      </c>
      <c r="P2675" t="s">
        <v>337</v>
      </c>
      <c r="Q2675">
        <v>748.6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2.4E-2</v>
      </c>
      <c r="AB2675">
        <v>22.7</v>
      </c>
      <c r="AC2675">
        <v>48</v>
      </c>
      <c r="AD2675">
        <v>11.1</v>
      </c>
      <c r="AE2675">
        <v>22.3</v>
      </c>
      <c r="AF2675">
        <v>8.91</v>
      </c>
      <c r="AG2675">
        <v>7.2400000000000006E-2</v>
      </c>
      <c r="AH2675" t="s">
        <v>337</v>
      </c>
      <c r="AI2675" t="s">
        <v>337</v>
      </c>
      <c r="AJ2675">
        <v>0</v>
      </c>
      <c r="AK2675">
        <v>117</v>
      </c>
      <c r="AL2675">
        <v>1</v>
      </c>
      <c r="AM2675">
        <v>100</v>
      </c>
      <c r="AN2675">
        <v>5</v>
      </c>
    </row>
    <row r="2676" spans="1:40" x14ac:dyDescent="0.25">
      <c r="A2676" s="34">
        <v>40752</v>
      </c>
      <c r="B2676" s="220">
        <v>0.15972222222222224</v>
      </c>
      <c r="C2676">
        <v>25.1</v>
      </c>
      <c r="D2676">
        <v>25.3</v>
      </c>
      <c r="E2676">
        <v>25.1</v>
      </c>
      <c r="F2676">
        <v>49</v>
      </c>
      <c r="G2676">
        <v>13.6</v>
      </c>
      <c r="H2676">
        <v>0</v>
      </c>
      <c r="I2676" t="s">
        <v>338</v>
      </c>
      <c r="J2676">
        <v>0</v>
      </c>
      <c r="K2676">
        <v>2</v>
      </c>
      <c r="L2676" t="s">
        <v>338</v>
      </c>
      <c r="M2676">
        <v>25.1</v>
      </c>
      <c r="N2676">
        <v>24.9</v>
      </c>
      <c r="O2676">
        <v>24.9</v>
      </c>
      <c r="P2676" t="s">
        <v>337</v>
      </c>
      <c r="Q2676">
        <v>748.7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2.3E-2</v>
      </c>
      <c r="AB2676">
        <v>22.8</v>
      </c>
      <c r="AC2676">
        <v>49</v>
      </c>
      <c r="AD2676">
        <v>11.6</v>
      </c>
      <c r="AE2676">
        <v>22.5</v>
      </c>
      <c r="AF2676">
        <v>9.0500000000000007</v>
      </c>
      <c r="AG2676">
        <v>7.2400000000000006E-2</v>
      </c>
      <c r="AH2676" t="s">
        <v>337</v>
      </c>
      <c r="AI2676" t="s">
        <v>337</v>
      </c>
      <c r="AJ2676">
        <v>0</v>
      </c>
      <c r="AK2676">
        <v>117</v>
      </c>
      <c r="AL2676">
        <v>1</v>
      </c>
      <c r="AM2676">
        <v>100</v>
      </c>
      <c r="AN2676">
        <v>5</v>
      </c>
    </row>
    <row r="2677" spans="1:40" x14ac:dyDescent="0.25">
      <c r="A2677" s="34">
        <v>40752</v>
      </c>
      <c r="B2677" s="220">
        <v>0.16319444444444445</v>
      </c>
      <c r="C2677">
        <v>25</v>
      </c>
      <c r="D2677">
        <v>25.1</v>
      </c>
      <c r="E2677">
        <v>25</v>
      </c>
      <c r="F2677">
        <v>49</v>
      </c>
      <c r="G2677">
        <v>13.5</v>
      </c>
      <c r="H2677">
        <v>0</v>
      </c>
      <c r="I2677" t="s">
        <v>337</v>
      </c>
      <c r="J2677">
        <v>0</v>
      </c>
      <c r="K2677">
        <v>0</v>
      </c>
      <c r="L2677" t="s">
        <v>337</v>
      </c>
      <c r="M2677">
        <v>25</v>
      </c>
      <c r="N2677">
        <v>24.8</v>
      </c>
      <c r="O2677">
        <v>24.8</v>
      </c>
      <c r="P2677" t="s">
        <v>337</v>
      </c>
      <c r="Q2677">
        <v>748.7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2.3E-2</v>
      </c>
      <c r="AB2677">
        <v>22.9</v>
      </c>
      <c r="AC2677">
        <v>47</v>
      </c>
      <c r="AD2677">
        <v>11</v>
      </c>
      <c r="AE2677">
        <v>22.6</v>
      </c>
      <c r="AF2677">
        <v>8.75</v>
      </c>
      <c r="AG2677">
        <v>7.2400000000000006E-2</v>
      </c>
      <c r="AH2677" t="s">
        <v>337</v>
      </c>
      <c r="AI2677" t="s">
        <v>337</v>
      </c>
      <c r="AJ2677">
        <v>0</v>
      </c>
      <c r="AK2677">
        <v>117</v>
      </c>
      <c r="AL2677">
        <v>1</v>
      </c>
      <c r="AM2677">
        <v>100</v>
      </c>
      <c r="AN2677">
        <v>5</v>
      </c>
    </row>
    <row r="2678" spans="1:40" x14ac:dyDescent="0.25">
      <c r="A2678" s="34">
        <v>40752</v>
      </c>
      <c r="B2678" s="220">
        <v>0.16666666666666666</v>
      </c>
      <c r="C2678">
        <v>25</v>
      </c>
      <c r="D2678">
        <v>25</v>
      </c>
      <c r="E2678">
        <v>25</v>
      </c>
      <c r="F2678">
        <v>49</v>
      </c>
      <c r="G2678">
        <v>13.5</v>
      </c>
      <c r="H2678">
        <v>0</v>
      </c>
      <c r="I2678" t="s">
        <v>337</v>
      </c>
      <c r="J2678">
        <v>0</v>
      </c>
      <c r="K2678">
        <v>0</v>
      </c>
      <c r="L2678" t="s">
        <v>337</v>
      </c>
      <c r="M2678">
        <v>25</v>
      </c>
      <c r="N2678">
        <v>24.8</v>
      </c>
      <c r="O2678">
        <v>24.8</v>
      </c>
      <c r="P2678" t="s">
        <v>337</v>
      </c>
      <c r="Q2678">
        <v>748.6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2.3E-2</v>
      </c>
      <c r="AB2678">
        <v>22.8</v>
      </c>
      <c r="AC2678">
        <v>45</v>
      </c>
      <c r="AD2678">
        <v>10.3</v>
      </c>
      <c r="AE2678">
        <v>22.3</v>
      </c>
      <c r="AF2678">
        <v>8.4499999999999993</v>
      </c>
      <c r="AG2678">
        <v>7.2499999999999995E-2</v>
      </c>
      <c r="AH2678" t="s">
        <v>337</v>
      </c>
      <c r="AI2678" t="s">
        <v>337</v>
      </c>
      <c r="AJ2678">
        <v>2E-3</v>
      </c>
      <c r="AK2678">
        <v>117</v>
      </c>
      <c r="AL2678">
        <v>1</v>
      </c>
      <c r="AM2678">
        <v>100</v>
      </c>
      <c r="AN2678">
        <v>5</v>
      </c>
    </row>
    <row r="2679" spans="1:40" x14ac:dyDescent="0.25">
      <c r="A2679" s="34">
        <v>40752</v>
      </c>
      <c r="B2679" s="220">
        <v>0.17013888888888887</v>
      </c>
      <c r="C2679">
        <v>24.9</v>
      </c>
      <c r="D2679">
        <v>25</v>
      </c>
      <c r="E2679">
        <v>24.9</v>
      </c>
      <c r="F2679">
        <v>50</v>
      </c>
      <c r="G2679">
        <v>13.8</v>
      </c>
      <c r="H2679">
        <v>0</v>
      </c>
      <c r="I2679" t="s">
        <v>337</v>
      </c>
      <c r="J2679">
        <v>0</v>
      </c>
      <c r="K2679">
        <v>0</v>
      </c>
      <c r="L2679" t="s">
        <v>337</v>
      </c>
      <c r="M2679">
        <v>24.9</v>
      </c>
      <c r="N2679">
        <v>24.8</v>
      </c>
      <c r="O2679">
        <v>24.8</v>
      </c>
      <c r="P2679" t="s">
        <v>337</v>
      </c>
      <c r="Q2679">
        <v>748.7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2.3E-2</v>
      </c>
      <c r="AB2679">
        <v>22.8</v>
      </c>
      <c r="AC2679">
        <v>44</v>
      </c>
      <c r="AD2679">
        <v>9.9</v>
      </c>
      <c r="AE2679">
        <v>22.2</v>
      </c>
      <c r="AF2679">
        <v>8.2899999999999991</v>
      </c>
      <c r="AG2679">
        <v>7.2499999999999995E-2</v>
      </c>
      <c r="AH2679" t="s">
        <v>337</v>
      </c>
      <c r="AI2679" t="s">
        <v>337</v>
      </c>
      <c r="AJ2679">
        <v>0</v>
      </c>
      <c r="AK2679">
        <v>117</v>
      </c>
      <c r="AL2679">
        <v>1</v>
      </c>
      <c r="AM2679">
        <v>100</v>
      </c>
      <c r="AN2679">
        <v>5</v>
      </c>
    </row>
    <row r="2680" spans="1:40" x14ac:dyDescent="0.25">
      <c r="A2680" s="34">
        <v>40752</v>
      </c>
      <c r="B2680" s="220">
        <v>0.17361111111111113</v>
      </c>
      <c r="C2680">
        <v>24.9</v>
      </c>
      <c r="D2680">
        <v>24.9</v>
      </c>
      <c r="E2680">
        <v>24.9</v>
      </c>
      <c r="F2680">
        <v>50</v>
      </c>
      <c r="G2680">
        <v>13.8</v>
      </c>
      <c r="H2680">
        <v>0</v>
      </c>
      <c r="I2680" t="s">
        <v>337</v>
      </c>
      <c r="J2680">
        <v>0</v>
      </c>
      <c r="K2680">
        <v>0</v>
      </c>
      <c r="L2680" t="s">
        <v>337</v>
      </c>
      <c r="M2680">
        <v>24.9</v>
      </c>
      <c r="N2680">
        <v>24.8</v>
      </c>
      <c r="O2680">
        <v>24.8</v>
      </c>
      <c r="P2680" t="s">
        <v>337</v>
      </c>
      <c r="Q2680">
        <v>748.7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2.3E-2</v>
      </c>
      <c r="AB2680">
        <v>22.6</v>
      </c>
      <c r="AC2680">
        <v>44</v>
      </c>
      <c r="AD2680">
        <v>9.6999999999999993</v>
      </c>
      <c r="AE2680">
        <v>21.9</v>
      </c>
      <c r="AF2680">
        <v>8.3000000000000007</v>
      </c>
      <c r="AG2680">
        <v>7.2599999999999998E-2</v>
      </c>
      <c r="AH2680" t="s">
        <v>337</v>
      </c>
      <c r="AI2680" t="s">
        <v>337</v>
      </c>
      <c r="AJ2680">
        <v>0</v>
      </c>
      <c r="AK2680">
        <v>117</v>
      </c>
      <c r="AL2680">
        <v>1</v>
      </c>
      <c r="AM2680">
        <v>100</v>
      </c>
      <c r="AN2680">
        <v>5</v>
      </c>
    </row>
    <row r="2681" spans="1:40" x14ac:dyDescent="0.25">
      <c r="A2681" s="34">
        <v>40752</v>
      </c>
      <c r="B2681" s="220">
        <v>0.17708333333333334</v>
      </c>
      <c r="C2681">
        <v>24.9</v>
      </c>
      <c r="D2681">
        <v>24.9</v>
      </c>
      <c r="E2681">
        <v>24.9</v>
      </c>
      <c r="F2681">
        <v>49</v>
      </c>
      <c r="G2681">
        <v>13.5</v>
      </c>
      <c r="H2681">
        <v>0</v>
      </c>
      <c r="I2681" t="s">
        <v>337</v>
      </c>
      <c r="J2681">
        <v>0</v>
      </c>
      <c r="K2681">
        <v>0</v>
      </c>
      <c r="L2681" t="s">
        <v>337</v>
      </c>
      <c r="M2681">
        <v>24.9</v>
      </c>
      <c r="N2681">
        <v>24.8</v>
      </c>
      <c r="O2681">
        <v>24.8</v>
      </c>
      <c r="P2681" t="s">
        <v>337</v>
      </c>
      <c r="Q2681">
        <v>748.8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2.3E-2</v>
      </c>
      <c r="AB2681">
        <v>22.4</v>
      </c>
      <c r="AC2681">
        <v>46</v>
      </c>
      <c r="AD2681">
        <v>10.199999999999999</v>
      </c>
      <c r="AE2681">
        <v>21.8</v>
      </c>
      <c r="AF2681">
        <v>8.6</v>
      </c>
      <c r="AG2681">
        <v>7.2599999999999998E-2</v>
      </c>
      <c r="AH2681" t="s">
        <v>337</v>
      </c>
      <c r="AI2681" t="s">
        <v>337</v>
      </c>
      <c r="AJ2681">
        <v>0</v>
      </c>
      <c r="AK2681">
        <v>117</v>
      </c>
      <c r="AL2681">
        <v>1</v>
      </c>
      <c r="AM2681">
        <v>100</v>
      </c>
      <c r="AN2681">
        <v>5</v>
      </c>
    </row>
    <row r="2682" spans="1:40" x14ac:dyDescent="0.25">
      <c r="A2682" s="34">
        <v>40752</v>
      </c>
      <c r="B2682" s="220">
        <v>0.18055555555555555</v>
      </c>
      <c r="C2682">
        <v>24.9</v>
      </c>
      <c r="D2682">
        <v>24.9</v>
      </c>
      <c r="E2682">
        <v>24.9</v>
      </c>
      <c r="F2682">
        <v>48</v>
      </c>
      <c r="G2682">
        <v>13.2</v>
      </c>
      <c r="H2682">
        <v>0</v>
      </c>
      <c r="I2682" t="s">
        <v>337</v>
      </c>
      <c r="J2682">
        <v>0</v>
      </c>
      <c r="K2682">
        <v>0</v>
      </c>
      <c r="L2682" t="s">
        <v>337</v>
      </c>
      <c r="M2682">
        <v>24.9</v>
      </c>
      <c r="N2682">
        <v>24.8</v>
      </c>
      <c r="O2682">
        <v>24.8</v>
      </c>
      <c r="P2682" t="s">
        <v>337</v>
      </c>
      <c r="Q2682">
        <v>748.7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2.3E-2</v>
      </c>
      <c r="AB2682">
        <v>22.6</v>
      </c>
      <c r="AC2682">
        <v>48</v>
      </c>
      <c r="AD2682">
        <v>11</v>
      </c>
      <c r="AE2682">
        <v>22.1</v>
      </c>
      <c r="AF2682">
        <v>8.9</v>
      </c>
      <c r="AG2682">
        <v>7.2499999999999995E-2</v>
      </c>
      <c r="AH2682" t="s">
        <v>337</v>
      </c>
      <c r="AI2682" t="s">
        <v>337</v>
      </c>
      <c r="AJ2682">
        <v>0</v>
      </c>
      <c r="AK2682">
        <v>118</v>
      </c>
      <c r="AL2682">
        <v>1</v>
      </c>
      <c r="AM2682">
        <v>100</v>
      </c>
      <c r="AN2682">
        <v>5</v>
      </c>
    </row>
    <row r="2683" spans="1:40" x14ac:dyDescent="0.25">
      <c r="A2683" s="34">
        <v>40752</v>
      </c>
      <c r="B2683" s="220">
        <v>0.18402777777777779</v>
      </c>
      <c r="C2683">
        <v>25</v>
      </c>
      <c r="D2683">
        <v>25</v>
      </c>
      <c r="E2683">
        <v>24.9</v>
      </c>
      <c r="F2683">
        <v>47</v>
      </c>
      <c r="G2683">
        <v>12.9</v>
      </c>
      <c r="H2683">
        <v>0</v>
      </c>
      <c r="I2683" t="s">
        <v>337</v>
      </c>
      <c r="J2683">
        <v>0</v>
      </c>
      <c r="K2683">
        <v>0</v>
      </c>
      <c r="L2683" t="s">
        <v>337</v>
      </c>
      <c r="M2683">
        <v>25</v>
      </c>
      <c r="N2683">
        <v>24.8</v>
      </c>
      <c r="O2683">
        <v>24.8</v>
      </c>
      <c r="P2683" t="s">
        <v>337</v>
      </c>
      <c r="Q2683">
        <v>748.8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2.3E-2</v>
      </c>
      <c r="AB2683">
        <v>22.8</v>
      </c>
      <c r="AC2683">
        <v>49</v>
      </c>
      <c r="AD2683">
        <v>11.5</v>
      </c>
      <c r="AE2683">
        <v>22.4</v>
      </c>
      <c r="AF2683">
        <v>9.0500000000000007</v>
      </c>
      <c r="AG2683">
        <v>7.2400000000000006E-2</v>
      </c>
      <c r="AH2683" t="s">
        <v>337</v>
      </c>
      <c r="AI2683" t="s">
        <v>337</v>
      </c>
      <c r="AJ2683">
        <v>0</v>
      </c>
      <c r="AK2683">
        <v>117</v>
      </c>
      <c r="AL2683">
        <v>1</v>
      </c>
      <c r="AM2683">
        <v>100</v>
      </c>
      <c r="AN2683">
        <v>5</v>
      </c>
    </row>
    <row r="2684" spans="1:40" x14ac:dyDescent="0.25">
      <c r="A2684" s="34">
        <v>40752</v>
      </c>
      <c r="B2684" s="220">
        <v>0.1875</v>
      </c>
      <c r="C2684">
        <v>25.1</v>
      </c>
      <c r="D2684">
        <v>25.1</v>
      </c>
      <c r="E2684">
        <v>25</v>
      </c>
      <c r="F2684">
        <v>46</v>
      </c>
      <c r="G2684">
        <v>12.7</v>
      </c>
      <c r="H2684">
        <v>0</v>
      </c>
      <c r="I2684" t="s">
        <v>337</v>
      </c>
      <c r="J2684">
        <v>0</v>
      </c>
      <c r="K2684">
        <v>0</v>
      </c>
      <c r="L2684" t="s">
        <v>337</v>
      </c>
      <c r="M2684">
        <v>25.1</v>
      </c>
      <c r="N2684">
        <v>24.9</v>
      </c>
      <c r="O2684">
        <v>24.9</v>
      </c>
      <c r="P2684" t="s">
        <v>337</v>
      </c>
      <c r="Q2684">
        <v>748.8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2.4E-2</v>
      </c>
      <c r="AB2684">
        <v>22.8</v>
      </c>
      <c r="AC2684">
        <v>48</v>
      </c>
      <c r="AD2684">
        <v>11.2</v>
      </c>
      <c r="AE2684">
        <v>22.5</v>
      </c>
      <c r="AF2684">
        <v>8.91</v>
      </c>
      <c r="AG2684">
        <v>7.2400000000000006E-2</v>
      </c>
      <c r="AH2684" t="s">
        <v>337</v>
      </c>
      <c r="AI2684" t="s">
        <v>337</v>
      </c>
      <c r="AJ2684">
        <v>0</v>
      </c>
      <c r="AK2684">
        <v>117</v>
      </c>
      <c r="AL2684">
        <v>1</v>
      </c>
      <c r="AM2684">
        <v>100</v>
      </c>
      <c r="AN2684">
        <v>5</v>
      </c>
    </row>
    <row r="2685" spans="1:40" x14ac:dyDescent="0.25">
      <c r="A2685" s="34">
        <v>40752</v>
      </c>
      <c r="B2685" s="220">
        <v>0.19097222222222221</v>
      </c>
      <c r="C2685">
        <v>25.3</v>
      </c>
      <c r="D2685">
        <v>25.3</v>
      </c>
      <c r="E2685">
        <v>25.2</v>
      </c>
      <c r="F2685">
        <v>45</v>
      </c>
      <c r="G2685">
        <v>12.5</v>
      </c>
      <c r="H2685">
        <v>0</v>
      </c>
      <c r="I2685" t="s">
        <v>338</v>
      </c>
      <c r="J2685">
        <v>0</v>
      </c>
      <c r="K2685">
        <v>1</v>
      </c>
      <c r="L2685" t="s">
        <v>338</v>
      </c>
      <c r="M2685">
        <v>25.3</v>
      </c>
      <c r="N2685">
        <v>25.1</v>
      </c>
      <c r="O2685">
        <v>25.1</v>
      </c>
      <c r="P2685" t="s">
        <v>337</v>
      </c>
      <c r="Q2685">
        <v>748.7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2.4E-2</v>
      </c>
      <c r="AB2685">
        <v>22.8</v>
      </c>
      <c r="AC2685">
        <v>46</v>
      </c>
      <c r="AD2685">
        <v>10.6</v>
      </c>
      <c r="AE2685">
        <v>22.4</v>
      </c>
      <c r="AF2685">
        <v>8.59</v>
      </c>
      <c r="AG2685">
        <v>7.2400000000000006E-2</v>
      </c>
      <c r="AH2685" t="s">
        <v>337</v>
      </c>
      <c r="AI2685" t="s">
        <v>337</v>
      </c>
      <c r="AJ2685">
        <v>0</v>
      </c>
      <c r="AK2685">
        <v>117</v>
      </c>
      <c r="AL2685">
        <v>1</v>
      </c>
      <c r="AM2685">
        <v>100</v>
      </c>
      <c r="AN2685">
        <v>5</v>
      </c>
    </row>
    <row r="2686" spans="1:40" x14ac:dyDescent="0.25">
      <c r="A2686" s="34">
        <v>40752</v>
      </c>
      <c r="B2686" s="220">
        <v>0.19444444444444445</v>
      </c>
      <c r="C2686">
        <v>25.3</v>
      </c>
      <c r="D2686">
        <v>25.3</v>
      </c>
      <c r="E2686">
        <v>25.3</v>
      </c>
      <c r="F2686">
        <v>45</v>
      </c>
      <c r="G2686">
        <v>12.5</v>
      </c>
      <c r="H2686">
        <v>0</v>
      </c>
      <c r="I2686" t="s">
        <v>338</v>
      </c>
      <c r="J2686">
        <v>0</v>
      </c>
      <c r="K2686">
        <v>1</v>
      </c>
      <c r="L2686" t="s">
        <v>338</v>
      </c>
      <c r="M2686">
        <v>25.3</v>
      </c>
      <c r="N2686">
        <v>25.1</v>
      </c>
      <c r="O2686">
        <v>25.1</v>
      </c>
      <c r="P2686" t="s">
        <v>337</v>
      </c>
      <c r="Q2686">
        <v>748.7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2.4E-2</v>
      </c>
      <c r="AB2686">
        <v>22.8</v>
      </c>
      <c r="AC2686">
        <v>44</v>
      </c>
      <c r="AD2686">
        <v>9.9</v>
      </c>
      <c r="AE2686">
        <v>22.2</v>
      </c>
      <c r="AF2686">
        <v>8.2899999999999991</v>
      </c>
      <c r="AG2686">
        <v>7.2499999999999995E-2</v>
      </c>
      <c r="AH2686" t="s">
        <v>337</v>
      </c>
      <c r="AI2686" t="s">
        <v>337</v>
      </c>
      <c r="AJ2686">
        <v>0</v>
      </c>
      <c r="AK2686">
        <v>117</v>
      </c>
      <c r="AL2686">
        <v>1</v>
      </c>
      <c r="AM2686">
        <v>100</v>
      </c>
      <c r="AN2686">
        <v>5</v>
      </c>
    </row>
    <row r="2687" spans="1:40" x14ac:dyDescent="0.25">
      <c r="A2687" s="34">
        <v>40752</v>
      </c>
      <c r="B2687" s="220">
        <v>0.19791666666666666</v>
      </c>
      <c r="C2687">
        <v>25.4</v>
      </c>
      <c r="D2687">
        <v>25.4</v>
      </c>
      <c r="E2687">
        <v>25.3</v>
      </c>
      <c r="F2687">
        <v>44</v>
      </c>
      <c r="G2687">
        <v>12.2</v>
      </c>
      <c r="H2687">
        <v>1</v>
      </c>
      <c r="I2687" t="s">
        <v>338</v>
      </c>
      <c r="J2687">
        <v>0.08</v>
      </c>
      <c r="K2687">
        <v>2</v>
      </c>
      <c r="L2687" t="s">
        <v>338</v>
      </c>
      <c r="M2687">
        <v>25.4</v>
      </c>
      <c r="N2687">
        <v>25.1</v>
      </c>
      <c r="O2687">
        <v>25.1</v>
      </c>
      <c r="P2687" t="s">
        <v>337</v>
      </c>
      <c r="Q2687">
        <v>748.7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2.4E-2</v>
      </c>
      <c r="AB2687">
        <v>22.6</v>
      </c>
      <c r="AC2687">
        <v>43</v>
      </c>
      <c r="AD2687">
        <v>9.3000000000000007</v>
      </c>
      <c r="AE2687">
        <v>21.8</v>
      </c>
      <c r="AF2687">
        <v>8.15</v>
      </c>
      <c r="AG2687">
        <v>7.2599999999999998E-2</v>
      </c>
      <c r="AH2687" t="s">
        <v>337</v>
      </c>
      <c r="AI2687" t="s">
        <v>337</v>
      </c>
      <c r="AJ2687">
        <v>0</v>
      </c>
      <c r="AK2687">
        <v>117</v>
      </c>
      <c r="AL2687">
        <v>1</v>
      </c>
      <c r="AM2687">
        <v>100</v>
      </c>
      <c r="AN2687">
        <v>5</v>
      </c>
    </row>
    <row r="2688" spans="1:40" x14ac:dyDescent="0.25">
      <c r="A2688" s="34">
        <v>40752</v>
      </c>
      <c r="B2688" s="220">
        <v>0.20138888888888887</v>
      </c>
      <c r="C2688">
        <v>25.4</v>
      </c>
      <c r="D2688">
        <v>25.4</v>
      </c>
      <c r="E2688">
        <v>25.4</v>
      </c>
      <c r="F2688">
        <v>44</v>
      </c>
      <c r="G2688">
        <v>12.3</v>
      </c>
      <c r="H2688">
        <v>1</v>
      </c>
      <c r="I2688" t="s">
        <v>338</v>
      </c>
      <c r="J2688">
        <v>0.08</v>
      </c>
      <c r="K2688">
        <v>3</v>
      </c>
      <c r="L2688" t="s">
        <v>338</v>
      </c>
      <c r="M2688">
        <v>25.4</v>
      </c>
      <c r="N2688">
        <v>25.2</v>
      </c>
      <c r="O2688">
        <v>25.2</v>
      </c>
      <c r="P2688" t="s">
        <v>337</v>
      </c>
      <c r="Q2688">
        <v>748.7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2.5000000000000001E-2</v>
      </c>
      <c r="AB2688">
        <v>22.4</v>
      </c>
      <c r="AC2688">
        <v>46</v>
      </c>
      <c r="AD2688">
        <v>10.199999999999999</v>
      </c>
      <c r="AE2688">
        <v>21.8</v>
      </c>
      <c r="AF2688">
        <v>8.6</v>
      </c>
      <c r="AG2688">
        <v>7.2599999999999998E-2</v>
      </c>
      <c r="AH2688" t="s">
        <v>337</v>
      </c>
      <c r="AI2688" t="s">
        <v>337</v>
      </c>
      <c r="AJ2688">
        <v>0</v>
      </c>
      <c r="AK2688">
        <v>117</v>
      </c>
      <c r="AL2688">
        <v>1</v>
      </c>
      <c r="AM2688">
        <v>100</v>
      </c>
      <c r="AN2688">
        <v>5</v>
      </c>
    </row>
    <row r="2689" spans="1:40" x14ac:dyDescent="0.25">
      <c r="A2689" s="34">
        <v>40752</v>
      </c>
      <c r="B2689" s="220">
        <v>0.20486111111111113</v>
      </c>
      <c r="C2689">
        <v>25.3</v>
      </c>
      <c r="D2689">
        <v>25.4</v>
      </c>
      <c r="E2689">
        <v>25.3</v>
      </c>
      <c r="F2689">
        <v>44</v>
      </c>
      <c r="G2689">
        <v>12.2</v>
      </c>
      <c r="H2689">
        <v>1</v>
      </c>
      <c r="I2689" t="s">
        <v>338</v>
      </c>
      <c r="J2689">
        <v>0.08</v>
      </c>
      <c r="K2689">
        <v>2</v>
      </c>
      <c r="L2689" t="s">
        <v>338</v>
      </c>
      <c r="M2689">
        <v>25.3</v>
      </c>
      <c r="N2689">
        <v>25.1</v>
      </c>
      <c r="O2689">
        <v>25.1</v>
      </c>
      <c r="P2689" t="s">
        <v>337</v>
      </c>
      <c r="Q2689">
        <v>748.7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2.4E-2</v>
      </c>
      <c r="AB2689">
        <v>22.6</v>
      </c>
      <c r="AC2689">
        <v>48</v>
      </c>
      <c r="AD2689">
        <v>11</v>
      </c>
      <c r="AE2689">
        <v>22.1</v>
      </c>
      <c r="AF2689">
        <v>8.9</v>
      </c>
      <c r="AG2689">
        <v>7.2499999999999995E-2</v>
      </c>
      <c r="AH2689" t="s">
        <v>337</v>
      </c>
      <c r="AI2689" t="s">
        <v>337</v>
      </c>
      <c r="AJ2689">
        <v>0</v>
      </c>
      <c r="AK2689">
        <v>116</v>
      </c>
      <c r="AL2689">
        <v>1</v>
      </c>
      <c r="AM2689">
        <v>100</v>
      </c>
      <c r="AN2689">
        <v>5</v>
      </c>
    </row>
    <row r="2690" spans="1:40" x14ac:dyDescent="0.25">
      <c r="A2690" s="34">
        <v>40752</v>
      </c>
      <c r="B2690" s="220">
        <v>0.20833333333333334</v>
      </c>
      <c r="C2690">
        <v>25.2</v>
      </c>
      <c r="D2690">
        <v>25.3</v>
      </c>
      <c r="E2690">
        <v>25.2</v>
      </c>
      <c r="F2690">
        <v>44</v>
      </c>
      <c r="G2690">
        <v>12</v>
      </c>
      <c r="H2690">
        <v>0</v>
      </c>
      <c r="I2690" t="s">
        <v>338</v>
      </c>
      <c r="J2690">
        <v>0</v>
      </c>
      <c r="K2690">
        <v>2</v>
      </c>
      <c r="L2690" t="s">
        <v>338</v>
      </c>
      <c r="M2690">
        <v>25.2</v>
      </c>
      <c r="N2690">
        <v>24.9</v>
      </c>
      <c r="O2690">
        <v>24.9</v>
      </c>
      <c r="P2690" t="s">
        <v>337</v>
      </c>
      <c r="Q2690">
        <v>748.7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2.4E-2</v>
      </c>
      <c r="AB2690">
        <v>22.8</v>
      </c>
      <c r="AC2690">
        <v>49</v>
      </c>
      <c r="AD2690">
        <v>11.5</v>
      </c>
      <c r="AE2690">
        <v>22.4</v>
      </c>
      <c r="AF2690">
        <v>9.0500000000000007</v>
      </c>
      <c r="AG2690">
        <v>7.2400000000000006E-2</v>
      </c>
      <c r="AH2690" t="s">
        <v>337</v>
      </c>
      <c r="AI2690" t="s">
        <v>337</v>
      </c>
      <c r="AJ2690">
        <v>2E-3</v>
      </c>
      <c r="AK2690">
        <v>117</v>
      </c>
      <c r="AL2690">
        <v>1</v>
      </c>
      <c r="AM2690">
        <v>100</v>
      </c>
      <c r="AN2690">
        <v>5</v>
      </c>
    </row>
    <row r="2691" spans="1:40" x14ac:dyDescent="0.25">
      <c r="A2691" s="34">
        <v>40752</v>
      </c>
      <c r="B2691" s="220">
        <v>0.21180555555555555</v>
      </c>
      <c r="C2691">
        <v>25.1</v>
      </c>
      <c r="D2691">
        <v>25.2</v>
      </c>
      <c r="E2691">
        <v>25.1</v>
      </c>
      <c r="F2691">
        <v>44</v>
      </c>
      <c r="G2691">
        <v>12</v>
      </c>
      <c r="H2691">
        <v>0</v>
      </c>
      <c r="I2691" t="s">
        <v>337</v>
      </c>
      <c r="J2691">
        <v>0</v>
      </c>
      <c r="K2691">
        <v>0</v>
      </c>
      <c r="L2691" t="s">
        <v>337</v>
      </c>
      <c r="M2691">
        <v>25.1</v>
      </c>
      <c r="N2691">
        <v>24.8</v>
      </c>
      <c r="O2691">
        <v>24.8</v>
      </c>
      <c r="P2691" t="s">
        <v>337</v>
      </c>
      <c r="Q2691">
        <v>748.7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2.4E-2</v>
      </c>
      <c r="AB2691">
        <v>22.8</v>
      </c>
      <c r="AC2691">
        <v>47</v>
      </c>
      <c r="AD2691">
        <v>10.9</v>
      </c>
      <c r="AE2691">
        <v>22.4</v>
      </c>
      <c r="AF2691">
        <v>8.75</v>
      </c>
      <c r="AG2691">
        <v>7.2400000000000006E-2</v>
      </c>
      <c r="AH2691" t="s">
        <v>337</v>
      </c>
      <c r="AI2691" t="s">
        <v>337</v>
      </c>
      <c r="AJ2691">
        <v>0</v>
      </c>
      <c r="AK2691">
        <v>117</v>
      </c>
      <c r="AL2691">
        <v>1</v>
      </c>
      <c r="AM2691">
        <v>100</v>
      </c>
      <c r="AN2691">
        <v>5</v>
      </c>
    </row>
    <row r="2692" spans="1:40" x14ac:dyDescent="0.25">
      <c r="A2692" s="34">
        <v>40752</v>
      </c>
      <c r="B2692" s="220">
        <v>0.21527777777777779</v>
      </c>
      <c r="C2692">
        <v>25.1</v>
      </c>
      <c r="D2692">
        <v>25.1</v>
      </c>
      <c r="E2692">
        <v>25.1</v>
      </c>
      <c r="F2692">
        <v>44</v>
      </c>
      <c r="G2692">
        <v>12</v>
      </c>
      <c r="H2692">
        <v>0</v>
      </c>
      <c r="I2692" t="s">
        <v>337</v>
      </c>
      <c r="J2692">
        <v>0</v>
      </c>
      <c r="K2692">
        <v>0</v>
      </c>
      <c r="L2692" t="s">
        <v>337</v>
      </c>
      <c r="M2692">
        <v>25.1</v>
      </c>
      <c r="N2692">
        <v>24.8</v>
      </c>
      <c r="O2692">
        <v>24.8</v>
      </c>
      <c r="P2692" t="s">
        <v>337</v>
      </c>
      <c r="Q2692">
        <v>748.6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2.4E-2</v>
      </c>
      <c r="AB2692">
        <v>22.8</v>
      </c>
      <c r="AC2692">
        <v>45</v>
      </c>
      <c r="AD2692">
        <v>10.3</v>
      </c>
      <c r="AE2692">
        <v>22.3</v>
      </c>
      <c r="AF2692">
        <v>8.4499999999999993</v>
      </c>
      <c r="AG2692">
        <v>7.2499999999999995E-2</v>
      </c>
      <c r="AH2692" t="s">
        <v>337</v>
      </c>
      <c r="AI2692" t="s">
        <v>337</v>
      </c>
      <c r="AJ2692">
        <v>0</v>
      </c>
      <c r="AK2692">
        <v>117</v>
      </c>
      <c r="AL2692">
        <v>1</v>
      </c>
      <c r="AM2692">
        <v>100</v>
      </c>
      <c r="AN2692">
        <v>5</v>
      </c>
    </row>
    <row r="2693" spans="1:40" x14ac:dyDescent="0.25">
      <c r="A2693" s="34">
        <v>40752</v>
      </c>
      <c r="B2693" s="220">
        <v>0.21875</v>
      </c>
      <c r="C2693">
        <v>25.2</v>
      </c>
      <c r="D2693">
        <v>25.2</v>
      </c>
      <c r="E2693">
        <v>25.1</v>
      </c>
      <c r="F2693">
        <v>45</v>
      </c>
      <c r="G2693">
        <v>12.4</v>
      </c>
      <c r="H2693">
        <v>0</v>
      </c>
      <c r="I2693" t="s">
        <v>337</v>
      </c>
      <c r="J2693">
        <v>0</v>
      </c>
      <c r="K2693">
        <v>0</v>
      </c>
      <c r="L2693" t="s">
        <v>337</v>
      </c>
      <c r="M2693">
        <v>25.2</v>
      </c>
      <c r="N2693">
        <v>24.9</v>
      </c>
      <c r="O2693">
        <v>24.9</v>
      </c>
      <c r="P2693" t="s">
        <v>337</v>
      </c>
      <c r="Q2693">
        <v>748.7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2.4E-2</v>
      </c>
      <c r="AB2693">
        <v>22.7</v>
      </c>
      <c r="AC2693">
        <v>44</v>
      </c>
      <c r="AD2693">
        <v>9.8000000000000007</v>
      </c>
      <c r="AE2693">
        <v>22.1</v>
      </c>
      <c r="AF2693">
        <v>8.2899999999999991</v>
      </c>
      <c r="AG2693">
        <v>7.2499999999999995E-2</v>
      </c>
      <c r="AH2693" t="s">
        <v>337</v>
      </c>
      <c r="AI2693" t="s">
        <v>337</v>
      </c>
      <c r="AJ2693">
        <v>0</v>
      </c>
      <c r="AK2693">
        <v>117</v>
      </c>
      <c r="AL2693">
        <v>1</v>
      </c>
      <c r="AM2693">
        <v>100</v>
      </c>
      <c r="AN2693">
        <v>5</v>
      </c>
    </row>
    <row r="2694" spans="1:40" x14ac:dyDescent="0.25">
      <c r="A2694" s="34">
        <v>40752</v>
      </c>
      <c r="B2694" s="220">
        <v>0.22222222222222221</v>
      </c>
      <c r="C2694">
        <v>25.2</v>
      </c>
      <c r="D2694">
        <v>25.2</v>
      </c>
      <c r="E2694">
        <v>25.2</v>
      </c>
      <c r="F2694">
        <v>45</v>
      </c>
      <c r="G2694">
        <v>12.4</v>
      </c>
      <c r="H2694">
        <v>0</v>
      </c>
      <c r="I2694" t="s">
        <v>337</v>
      </c>
      <c r="J2694">
        <v>0</v>
      </c>
      <c r="K2694">
        <v>0</v>
      </c>
      <c r="L2694" t="s">
        <v>337</v>
      </c>
      <c r="M2694">
        <v>25.2</v>
      </c>
      <c r="N2694">
        <v>24.9</v>
      </c>
      <c r="O2694">
        <v>24.9</v>
      </c>
      <c r="P2694" t="s">
        <v>337</v>
      </c>
      <c r="Q2694">
        <v>748.6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2.4E-2</v>
      </c>
      <c r="AB2694">
        <v>22.4</v>
      </c>
      <c r="AC2694">
        <v>43</v>
      </c>
      <c r="AD2694">
        <v>9.1999999999999993</v>
      </c>
      <c r="AE2694">
        <v>21.7</v>
      </c>
      <c r="AF2694">
        <v>8.15</v>
      </c>
      <c r="AG2694">
        <v>7.2599999999999998E-2</v>
      </c>
      <c r="AH2694" t="s">
        <v>337</v>
      </c>
      <c r="AI2694" t="s">
        <v>337</v>
      </c>
      <c r="AJ2694">
        <v>0</v>
      </c>
      <c r="AK2694">
        <v>117</v>
      </c>
      <c r="AL2694">
        <v>1</v>
      </c>
      <c r="AM2694">
        <v>100</v>
      </c>
      <c r="AN2694">
        <v>5</v>
      </c>
    </row>
    <row r="2695" spans="1:40" x14ac:dyDescent="0.25">
      <c r="A2695" s="34">
        <v>40752</v>
      </c>
      <c r="B2695" s="220">
        <v>0.22569444444444445</v>
      </c>
      <c r="C2695">
        <v>25.2</v>
      </c>
      <c r="D2695">
        <v>25.2</v>
      </c>
      <c r="E2695">
        <v>25.2</v>
      </c>
      <c r="F2695">
        <v>44</v>
      </c>
      <c r="G2695">
        <v>12</v>
      </c>
      <c r="H2695">
        <v>0</v>
      </c>
      <c r="I2695" t="s">
        <v>337</v>
      </c>
      <c r="J2695">
        <v>0</v>
      </c>
      <c r="K2695">
        <v>0</v>
      </c>
      <c r="L2695" t="s">
        <v>337</v>
      </c>
      <c r="M2695">
        <v>25.2</v>
      </c>
      <c r="N2695">
        <v>24.9</v>
      </c>
      <c r="O2695">
        <v>24.9</v>
      </c>
      <c r="P2695" t="s">
        <v>337</v>
      </c>
      <c r="Q2695">
        <v>748.7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2.4E-2</v>
      </c>
      <c r="AB2695">
        <v>22.4</v>
      </c>
      <c r="AC2695">
        <v>47</v>
      </c>
      <c r="AD2695">
        <v>10.6</v>
      </c>
      <c r="AE2695">
        <v>21.9</v>
      </c>
      <c r="AF2695">
        <v>8.75</v>
      </c>
      <c r="AG2695">
        <v>7.2499999999999995E-2</v>
      </c>
      <c r="AH2695" t="s">
        <v>337</v>
      </c>
      <c r="AI2695" t="s">
        <v>337</v>
      </c>
      <c r="AJ2695">
        <v>0</v>
      </c>
      <c r="AK2695">
        <v>117</v>
      </c>
      <c r="AL2695">
        <v>1</v>
      </c>
      <c r="AM2695">
        <v>100</v>
      </c>
      <c r="AN2695">
        <v>5</v>
      </c>
    </row>
    <row r="2696" spans="1:40" x14ac:dyDescent="0.25">
      <c r="A2696" s="34">
        <v>40752</v>
      </c>
      <c r="B2696" s="220">
        <v>0.22916666666666666</v>
      </c>
      <c r="C2696">
        <v>25</v>
      </c>
      <c r="D2696">
        <v>25.2</v>
      </c>
      <c r="E2696">
        <v>25</v>
      </c>
      <c r="F2696">
        <v>44</v>
      </c>
      <c r="G2696">
        <v>11.9</v>
      </c>
      <c r="H2696">
        <v>1</v>
      </c>
      <c r="I2696" t="s">
        <v>338</v>
      </c>
      <c r="J2696">
        <v>0.08</v>
      </c>
      <c r="K2696">
        <v>2</v>
      </c>
      <c r="L2696" t="s">
        <v>338</v>
      </c>
      <c r="M2696">
        <v>25</v>
      </c>
      <c r="N2696">
        <v>24.7</v>
      </c>
      <c r="O2696">
        <v>24.7</v>
      </c>
      <c r="P2696" t="s">
        <v>337</v>
      </c>
      <c r="Q2696">
        <v>748.7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2.3E-2</v>
      </c>
      <c r="AB2696">
        <v>22.6</v>
      </c>
      <c r="AC2696">
        <v>48</v>
      </c>
      <c r="AD2696">
        <v>11</v>
      </c>
      <c r="AE2696">
        <v>22.1</v>
      </c>
      <c r="AF2696">
        <v>8.9</v>
      </c>
      <c r="AG2696">
        <v>7.2499999999999995E-2</v>
      </c>
      <c r="AH2696" t="s">
        <v>337</v>
      </c>
      <c r="AI2696" t="s">
        <v>337</v>
      </c>
      <c r="AJ2696">
        <v>0</v>
      </c>
      <c r="AK2696">
        <v>118</v>
      </c>
      <c r="AL2696">
        <v>1</v>
      </c>
      <c r="AM2696">
        <v>100</v>
      </c>
      <c r="AN2696">
        <v>5</v>
      </c>
    </row>
    <row r="2697" spans="1:40" x14ac:dyDescent="0.25">
      <c r="A2697" s="34">
        <v>40752</v>
      </c>
      <c r="B2697" s="220">
        <v>0.23263888888888887</v>
      </c>
      <c r="C2697">
        <v>24.4</v>
      </c>
      <c r="D2697">
        <v>24.9</v>
      </c>
      <c r="E2697">
        <v>24.4</v>
      </c>
      <c r="F2697">
        <v>45</v>
      </c>
      <c r="G2697">
        <v>11.7</v>
      </c>
      <c r="H2697">
        <v>2</v>
      </c>
      <c r="I2697" t="s">
        <v>338</v>
      </c>
      <c r="J2697">
        <v>0.17</v>
      </c>
      <c r="K2697">
        <v>3</v>
      </c>
      <c r="L2697" t="s">
        <v>338</v>
      </c>
      <c r="M2697">
        <v>24.4</v>
      </c>
      <c r="N2697">
        <v>24.2</v>
      </c>
      <c r="O2697">
        <v>24.2</v>
      </c>
      <c r="P2697" t="s">
        <v>337</v>
      </c>
      <c r="Q2697">
        <v>748.7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2.1000000000000001E-2</v>
      </c>
      <c r="AB2697">
        <v>22.8</v>
      </c>
      <c r="AC2697">
        <v>48</v>
      </c>
      <c r="AD2697">
        <v>11.2</v>
      </c>
      <c r="AE2697">
        <v>22.4</v>
      </c>
      <c r="AF2697">
        <v>8.91</v>
      </c>
      <c r="AG2697">
        <v>7.2400000000000006E-2</v>
      </c>
      <c r="AH2697" t="s">
        <v>337</v>
      </c>
      <c r="AI2697" t="s">
        <v>337</v>
      </c>
      <c r="AJ2697">
        <v>0</v>
      </c>
      <c r="AK2697">
        <v>117</v>
      </c>
      <c r="AL2697">
        <v>1</v>
      </c>
      <c r="AM2697">
        <v>100</v>
      </c>
      <c r="AN2697">
        <v>5</v>
      </c>
    </row>
    <row r="2698" spans="1:40" x14ac:dyDescent="0.25">
      <c r="A2698" s="34">
        <v>40752</v>
      </c>
      <c r="B2698" s="220">
        <v>0.23611111111111113</v>
      </c>
      <c r="C2698">
        <v>24.3</v>
      </c>
      <c r="D2698">
        <v>24.4</v>
      </c>
      <c r="E2698">
        <v>24.3</v>
      </c>
      <c r="F2698">
        <v>46</v>
      </c>
      <c r="G2698">
        <v>11.9</v>
      </c>
      <c r="H2698">
        <v>0</v>
      </c>
      <c r="I2698" t="s">
        <v>338</v>
      </c>
      <c r="J2698">
        <v>0</v>
      </c>
      <c r="K2698">
        <v>2</v>
      </c>
      <c r="L2698" t="s">
        <v>338</v>
      </c>
      <c r="M2698">
        <v>24.3</v>
      </c>
      <c r="N2698">
        <v>24.1</v>
      </c>
      <c r="O2698">
        <v>24.1</v>
      </c>
      <c r="P2698" t="s">
        <v>337</v>
      </c>
      <c r="Q2698">
        <v>748.7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2.1000000000000001E-2</v>
      </c>
      <c r="AB2698">
        <v>22.8</v>
      </c>
      <c r="AC2698">
        <v>46</v>
      </c>
      <c r="AD2698">
        <v>10.6</v>
      </c>
      <c r="AE2698">
        <v>22.4</v>
      </c>
      <c r="AF2698">
        <v>8.59</v>
      </c>
      <c r="AG2698">
        <v>7.2400000000000006E-2</v>
      </c>
      <c r="AH2698" t="s">
        <v>337</v>
      </c>
      <c r="AI2698" t="s">
        <v>337</v>
      </c>
      <c r="AJ2698">
        <v>0</v>
      </c>
      <c r="AK2698">
        <v>116</v>
      </c>
      <c r="AL2698">
        <v>1</v>
      </c>
      <c r="AM2698">
        <v>100</v>
      </c>
      <c r="AN2698">
        <v>5</v>
      </c>
    </row>
    <row r="2699" spans="1:40" x14ac:dyDescent="0.25">
      <c r="A2699" s="34">
        <v>40752</v>
      </c>
      <c r="B2699" s="220">
        <v>0.23958333333333334</v>
      </c>
      <c r="C2699">
        <v>24.2</v>
      </c>
      <c r="D2699">
        <v>24.3</v>
      </c>
      <c r="E2699">
        <v>24.2</v>
      </c>
      <c r="F2699">
        <v>47</v>
      </c>
      <c r="G2699">
        <v>12.2</v>
      </c>
      <c r="H2699">
        <v>0</v>
      </c>
      <c r="I2699" t="s">
        <v>337</v>
      </c>
      <c r="J2699">
        <v>0</v>
      </c>
      <c r="K2699">
        <v>0</v>
      </c>
      <c r="L2699" t="s">
        <v>337</v>
      </c>
      <c r="M2699">
        <v>24.2</v>
      </c>
      <c r="N2699">
        <v>24.1</v>
      </c>
      <c r="O2699">
        <v>24.1</v>
      </c>
      <c r="P2699" t="s">
        <v>337</v>
      </c>
      <c r="Q2699">
        <v>748.7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0.02</v>
      </c>
      <c r="AB2699">
        <v>22.8</v>
      </c>
      <c r="AC2699">
        <v>45</v>
      </c>
      <c r="AD2699">
        <v>10.199999999999999</v>
      </c>
      <c r="AE2699">
        <v>22.3</v>
      </c>
      <c r="AF2699">
        <v>8.4499999999999993</v>
      </c>
      <c r="AG2699">
        <v>7.2499999999999995E-2</v>
      </c>
      <c r="AH2699" t="s">
        <v>337</v>
      </c>
      <c r="AI2699" t="s">
        <v>337</v>
      </c>
      <c r="AJ2699">
        <v>0</v>
      </c>
      <c r="AK2699">
        <v>117</v>
      </c>
      <c r="AL2699">
        <v>1</v>
      </c>
      <c r="AM2699">
        <v>100</v>
      </c>
      <c r="AN2699">
        <v>5</v>
      </c>
    </row>
    <row r="2700" spans="1:40" x14ac:dyDescent="0.25">
      <c r="A2700" s="34">
        <v>40752</v>
      </c>
      <c r="B2700" s="220">
        <v>0.24305555555555555</v>
      </c>
      <c r="C2700">
        <v>24.3</v>
      </c>
      <c r="D2700">
        <v>24.3</v>
      </c>
      <c r="E2700">
        <v>24.3</v>
      </c>
      <c r="F2700">
        <v>46</v>
      </c>
      <c r="G2700">
        <v>12</v>
      </c>
      <c r="H2700">
        <v>0</v>
      </c>
      <c r="I2700" t="s">
        <v>338</v>
      </c>
      <c r="J2700">
        <v>0</v>
      </c>
      <c r="K2700">
        <v>2</v>
      </c>
      <c r="L2700" t="s">
        <v>338</v>
      </c>
      <c r="M2700">
        <v>24.3</v>
      </c>
      <c r="N2700">
        <v>24.2</v>
      </c>
      <c r="O2700">
        <v>24.2</v>
      </c>
      <c r="P2700" t="s">
        <v>337</v>
      </c>
      <c r="Q2700">
        <v>748.8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2.1000000000000001E-2</v>
      </c>
      <c r="AB2700">
        <v>22.7</v>
      </c>
      <c r="AC2700">
        <v>44</v>
      </c>
      <c r="AD2700">
        <v>9.8000000000000007</v>
      </c>
      <c r="AE2700">
        <v>22.1</v>
      </c>
      <c r="AF2700">
        <v>8.2899999999999991</v>
      </c>
      <c r="AG2700">
        <v>7.2499999999999995E-2</v>
      </c>
      <c r="AH2700" t="s">
        <v>337</v>
      </c>
      <c r="AI2700" t="s">
        <v>337</v>
      </c>
      <c r="AJ2700">
        <v>0</v>
      </c>
      <c r="AK2700">
        <v>117</v>
      </c>
      <c r="AL2700">
        <v>1</v>
      </c>
      <c r="AM2700">
        <v>100</v>
      </c>
      <c r="AN2700">
        <v>5</v>
      </c>
    </row>
    <row r="2701" spans="1:40" x14ac:dyDescent="0.25">
      <c r="A2701" s="34">
        <v>40752</v>
      </c>
      <c r="B2701" s="220">
        <v>0.24652777777777779</v>
      </c>
      <c r="C2701">
        <v>24.1</v>
      </c>
      <c r="D2701">
        <v>24.3</v>
      </c>
      <c r="E2701">
        <v>24.1</v>
      </c>
      <c r="F2701">
        <v>46</v>
      </c>
      <c r="G2701">
        <v>11.8</v>
      </c>
      <c r="H2701">
        <v>1</v>
      </c>
      <c r="I2701" t="s">
        <v>338</v>
      </c>
      <c r="J2701">
        <v>0.08</v>
      </c>
      <c r="K2701">
        <v>2</v>
      </c>
      <c r="L2701" t="s">
        <v>338</v>
      </c>
      <c r="M2701">
        <v>24.1</v>
      </c>
      <c r="N2701">
        <v>23.9</v>
      </c>
      <c r="O2701">
        <v>23.9</v>
      </c>
      <c r="P2701" t="s">
        <v>337</v>
      </c>
      <c r="Q2701">
        <v>748.8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0.02</v>
      </c>
      <c r="AB2701">
        <v>22.4</v>
      </c>
      <c r="AC2701">
        <v>43</v>
      </c>
      <c r="AD2701">
        <v>9.1999999999999993</v>
      </c>
      <c r="AE2701">
        <v>21.7</v>
      </c>
      <c r="AF2701">
        <v>8.15</v>
      </c>
      <c r="AG2701">
        <v>7.2599999999999998E-2</v>
      </c>
      <c r="AH2701" t="s">
        <v>337</v>
      </c>
      <c r="AI2701" t="s">
        <v>337</v>
      </c>
      <c r="AJ2701">
        <v>0</v>
      </c>
      <c r="AK2701">
        <v>117</v>
      </c>
      <c r="AL2701">
        <v>1</v>
      </c>
      <c r="AM2701">
        <v>100</v>
      </c>
      <c r="AN2701">
        <v>5</v>
      </c>
    </row>
    <row r="2702" spans="1:40" x14ac:dyDescent="0.25">
      <c r="A2702" s="34">
        <v>40752</v>
      </c>
      <c r="B2702" s="220">
        <v>0.25</v>
      </c>
      <c r="C2702">
        <v>23.9</v>
      </c>
      <c r="D2702">
        <v>24.1</v>
      </c>
      <c r="E2702">
        <v>23.9</v>
      </c>
      <c r="F2702">
        <v>47</v>
      </c>
      <c r="G2702">
        <v>11.9</v>
      </c>
      <c r="H2702">
        <v>1</v>
      </c>
      <c r="I2702" t="s">
        <v>338</v>
      </c>
      <c r="J2702">
        <v>0.08</v>
      </c>
      <c r="K2702">
        <v>2</v>
      </c>
      <c r="L2702" t="s">
        <v>338</v>
      </c>
      <c r="M2702">
        <v>23.9</v>
      </c>
      <c r="N2702">
        <v>23.8</v>
      </c>
      <c r="O2702">
        <v>23.8</v>
      </c>
      <c r="P2702" t="s">
        <v>337</v>
      </c>
      <c r="Q2702">
        <v>748.8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1.9E-2</v>
      </c>
      <c r="AB2702">
        <v>22.4</v>
      </c>
      <c r="AC2702">
        <v>47</v>
      </c>
      <c r="AD2702">
        <v>10.6</v>
      </c>
      <c r="AE2702">
        <v>21.9</v>
      </c>
      <c r="AF2702">
        <v>8.75</v>
      </c>
      <c r="AG2702">
        <v>7.2499999999999995E-2</v>
      </c>
      <c r="AH2702" t="s">
        <v>337</v>
      </c>
      <c r="AI2702" t="s">
        <v>337</v>
      </c>
      <c r="AJ2702">
        <v>2E-3</v>
      </c>
      <c r="AK2702">
        <v>117</v>
      </c>
      <c r="AL2702">
        <v>1</v>
      </c>
      <c r="AM2702">
        <v>100</v>
      </c>
      <c r="AN2702">
        <v>5</v>
      </c>
    </row>
    <row r="2703" spans="1:40" x14ac:dyDescent="0.25">
      <c r="A2703" s="34">
        <v>40752</v>
      </c>
      <c r="B2703" s="220">
        <v>0.25347222222222221</v>
      </c>
      <c r="C2703">
        <v>23.8</v>
      </c>
      <c r="D2703">
        <v>23.9</v>
      </c>
      <c r="E2703">
        <v>23.8</v>
      </c>
      <c r="F2703">
        <v>48</v>
      </c>
      <c r="G2703">
        <v>12.2</v>
      </c>
      <c r="H2703">
        <v>0</v>
      </c>
      <c r="I2703" t="s">
        <v>338</v>
      </c>
      <c r="J2703">
        <v>0</v>
      </c>
      <c r="K2703">
        <v>2</v>
      </c>
      <c r="L2703" t="s">
        <v>338</v>
      </c>
      <c r="M2703">
        <v>23.8</v>
      </c>
      <c r="N2703">
        <v>23.8</v>
      </c>
      <c r="O2703">
        <v>23.8</v>
      </c>
      <c r="P2703" t="s">
        <v>337</v>
      </c>
      <c r="Q2703">
        <v>748.8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1.9E-2</v>
      </c>
      <c r="AB2703">
        <v>22.6</v>
      </c>
      <c r="AC2703">
        <v>48</v>
      </c>
      <c r="AD2703">
        <v>11</v>
      </c>
      <c r="AE2703">
        <v>22.1</v>
      </c>
      <c r="AF2703">
        <v>8.9</v>
      </c>
      <c r="AG2703">
        <v>7.2499999999999995E-2</v>
      </c>
      <c r="AH2703" t="s">
        <v>337</v>
      </c>
      <c r="AI2703" t="s">
        <v>337</v>
      </c>
      <c r="AJ2703">
        <v>0</v>
      </c>
      <c r="AK2703">
        <v>117</v>
      </c>
      <c r="AL2703">
        <v>1</v>
      </c>
      <c r="AM2703">
        <v>100</v>
      </c>
      <c r="AN2703">
        <v>5</v>
      </c>
    </row>
    <row r="2704" spans="1:40" x14ac:dyDescent="0.25">
      <c r="A2704" s="34">
        <v>40752</v>
      </c>
      <c r="B2704" s="220">
        <v>0.25694444444444448</v>
      </c>
      <c r="C2704">
        <v>23.8</v>
      </c>
      <c r="D2704">
        <v>23.8</v>
      </c>
      <c r="E2704">
        <v>23.8</v>
      </c>
      <c r="F2704">
        <v>50</v>
      </c>
      <c r="G2704">
        <v>12.8</v>
      </c>
      <c r="H2704">
        <v>1</v>
      </c>
      <c r="I2704" t="s">
        <v>338</v>
      </c>
      <c r="J2704">
        <v>0.08</v>
      </c>
      <c r="K2704">
        <v>2</v>
      </c>
      <c r="L2704" t="s">
        <v>338</v>
      </c>
      <c r="M2704">
        <v>23.8</v>
      </c>
      <c r="N2704">
        <v>23.9</v>
      </c>
      <c r="O2704">
        <v>23.9</v>
      </c>
      <c r="P2704" t="s">
        <v>337</v>
      </c>
      <c r="Q2704">
        <v>748.9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1.9E-2</v>
      </c>
      <c r="AB2704">
        <v>22.8</v>
      </c>
      <c r="AC2704">
        <v>48</v>
      </c>
      <c r="AD2704">
        <v>11.2</v>
      </c>
      <c r="AE2704">
        <v>22.4</v>
      </c>
      <c r="AF2704">
        <v>8.91</v>
      </c>
      <c r="AG2704">
        <v>7.2400000000000006E-2</v>
      </c>
      <c r="AH2704" t="s">
        <v>337</v>
      </c>
      <c r="AI2704" t="s">
        <v>337</v>
      </c>
      <c r="AJ2704">
        <v>0</v>
      </c>
      <c r="AK2704">
        <v>117</v>
      </c>
      <c r="AL2704">
        <v>1</v>
      </c>
      <c r="AM2704">
        <v>100</v>
      </c>
      <c r="AN2704">
        <v>5</v>
      </c>
    </row>
    <row r="2705" spans="1:40" x14ac:dyDescent="0.25">
      <c r="A2705" s="34">
        <v>40752</v>
      </c>
      <c r="B2705" s="220">
        <v>0.26041666666666669</v>
      </c>
      <c r="C2705">
        <v>23.7</v>
      </c>
      <c r="D2705">
        <v>23.8</v>
      </c>
      <c r="E2705">
        <v>23.7</v>
      </c>
      <c r="F2705">
        <v>50</v>
      </c>
      <c r="G2705">
        <v>12.7</v>
      </c>
      <c r="H2705">
        <v>1</v>
      </c>
      <c r="I2705" t="s">
        <v>338</v>
      </c>
      <c r="J2705">
        <v>0.08</v>
      </c>
      <c r="K2705">
        <v>3</v>
      </c>
      <c r="L2705" t="s">
        <v>338</v>
      </c>
      <c r="M2705">
        <v>23.7</v>
      </c>
      <c r="N2705">
        <v>23.7</v>
      </c>
      <c r="O2705">
        <v>23.7</v>
      </c>
      <c r="P2705" t="s">
        <v>337</v>
      </c>
      <c r="Q2705">
        <v>749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1.9E-2</v>
      </c>
      <c r="AB2705">
        <v>22.8</v>
      </c>
      <c r="AC2705">
        <v>46</v>
      </c>
      <c r="AD2705">
        <v>10.6</v>
      </c>
      <c r="AE2705">
        <v>22.4</v>
      </c>
      <c r="AF2705">
        <v>8.59</v>
      </c>
      <c r="AG2705">
        <v>7.2499999999999995E-2</v>
      </c>
      <c r="AH2705" t="s">
        <v>337</v>
      </c>
      <c r="AI2705" t="s">
        <v>337</v>
      </c>
      <c r="AJ2705">
        <v>0</v>
      </c>
      <c r="AK2705">
        <v>117</v>
      </c>
      <c r="AL2705">
        <v>1</v>
      </c>
      <c r="AM2705">
        <v>100</v>
      </c>
      <c r="AN2705">
        <v>5</v>
      </c>
    </row>
    <row r="2706" spans="1:40" x14ac:dyDescent="0.25">
      <c r="A2706" s="34">
        <v>40752</v>
      </c>
      <c r="B2706" s="220">
        <v>0.2638888888888889</v>
      </c>
      <c r="C2706">
        <v>23.7</v>
      </c>
      <c r="D2706">
        <v>23.7</v>
      </c>
      <c r="E2706">
        <v>23.7</v>
      </c>
      <c r="F2706">
        <v>54</v>
      </c>
      <c r="G2706">
        <v>13.9</v>
      </c>
      <c r="H2706">
        <v>1</v>
      </c>
      <c r="I2706" t="s">
        <v>338</v>
      </c>
      <c r="J2706">
        <v>0.08</v>
      </c>
      <c r="K2706">
        <v>3</v>
      </c>
      <c r="L2706" t="s">
        <v>338</v>
      </c>
      <c r="M2706">
        <v>23.7</v>
      </c>
      <c r="N2706">
        <v>23.9</v>
      </c>
      <c r="O2706">
        <v>23.9</v>
      </c>
      <c r="P2706" t="s">
        <v>337</v>
      </c>
      <c r="Q2706">
        <v>749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1.9E-2</v>
      </c>
      <c r="AB2706">
        <v>22.8</v>
      </c>
      <c r="AC2706">
        <v>44</v>
      </c>
      <c r="AD2706">
        <v>9.9</v>
      </c>
      <c r="AE2706">
        <v>22.2</v>
      </c>
      <c r="AF2706">
        <v>8.2899999999999991</v>
      </c>
      <c r="AG2706">
        <v>7.2499999999999995E-2</v>
      </c>
      <c r="AH2706" t="s">
        <v>337</v>
      </c>
      <c r="AI2706" t="s">
        <v>337</v>
      </c>
      <c r="AJ2706">
        <v>0</v>
      </c>
      <c r="AK2706">
        <v>117</v>
      </c>
      <c r="AL2706">
        <v>1</v>
      </c>
      <c r="AM2706">
        <v>100</v>
      </c>
      <c r="AN2706">
        <v>5</v>
      </c>
    </row>
    <row r="2707" spans="1:40" x14ac:dyDescent="0.25">
      <c r="A2707" s="34">
        <v>40752</v>
      </c>
      <c r="B2707" s="220">
        <v>0.2673611111111111</v>
      </c>
      <c r="C2707">
        <v>23.6</v>
      </c>
      <c r="D2707">
        <v>23.7</v>
      </c>
      <c r="E2707">
        <v>23.6</v>
      </c>
      <c r="F2707">
        <v>56</v>
      </c>
      <c r="G2707">
        <v>14.3</v>
      </c>
      <c r="H2707">
        <v>1</v>
      </c>
      <c r="I2707" t="s">
        <v>338</v>
      </c>
      <c r="J2707">
        <v>0.08</v>
      </c>
      <c r="K2707">
        <v>3</v>
      </c>
      <c r="L2707" t="s">
        <v>338</v>
      </c>
      <c r="M2707">
        <v>23.6</v>
      </c>
      <c r="N2707">
        <v>23.8</v>
      </c>
      <c r="O2707">
        <v>23.8</v>
      </c>
      <c r="P2707" t="s">
        <v>337</v>
      </c>
      <c r="Q2707">
        <v>749.1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1.7999999999999999E-2</v>
      </c>
      <c r="AB2707">
        <v>22.6</v>
      </c>
      <c r="AC2707">
        <v>43</v>
      </c>
      <c r="AD2707">
        <v>9.3000000000000007</v>
      </c>
      <c r="AE2707">
        <v>21.8</v>
      </c>
      <c r="AF2707">
        <v>8.15</v>
      </c>
      <c r="AG2707">
        <v>7.2599999999999998E-2</v>
      </c>
      <c r="AH2707" t="s">
        <v>337</v>
      </c>
      <c r="AI2707" t="s">
        <v>337</v>
      </c>
      <c r="AJ2707">
        <v>0</v>
      </c>
      <c r="AK2707">
        <v>116</v>
      </c>
      <c r="AL2707">
        <v>1</v>
      </c>
      <c r="AM2707">
        <v>100</v>
      </c>
      <c r="AN2707">
        <v>5</v>
      </c>
    </row>
    <row r="2708" spans="1:40" x14ac:dyDescent="0.25">
      <c r="A2708" s="34">
        <v>40752</v>
      </c>
      <c r="B2708" s="220">
        <v>0.27083333333333331</v>
      </c>
      <c r="C2708">
        <v>23.3</v>
      </c>
      <c r="D2708">
        <v>23.6</v>
      </c>
      <c r="E2708">
        <v>23.3</v>
      </c>
      <c r="F2708">
        <v>59</v>
      </c>
      <c r="G2708">
        <v>14.9</v>
      </c>
      <c r="H2708">
        <v>2</v>
      </c>
      <c r="I2708" t="s">
        <v>338</v>
      </c>
      <c r="J2708">
        <v>0.17</v>
      </c>
      <c r="K2708">
        <v>3</v>
      </c>
      <c r="L2708" t="s">
        <v>338</v>
      </c>
      <c r="M2708">
        <v>23.3</v>
      </c>
      <c r="N2708">
        <v>23.7</v>
      </c>
      <c r="O2708">
        <v>23.7</v>
      </c>
      <c r="P2708" t="s">
        <v>337</v>
      </c>
      <c r="Q2708">
        <v>749.1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1.7000000000000001E-2</v>
      </c>
      <c r="AB2708">
        <v>22.4</v>
      </c>
      <c r="AC2708">
        <v>44</v>
      </c>
      <c r="AD2708">
        <v>9.5</v>
      </c>
      <c r="AE2708">
        <v>21.7</v>
      </c>
      <c r="AF2708">
        <v>8.3000000000000007</v>
      </c>
      <c r="AG2708">
        <v>7.2700000000000001E-2</v>
      </c>
      <c r="AH2708" t="s">
        <v>337</v>
      </c>
      <c r="AI2708" t="s">
        <v>337</v>
      </c>
      <c r="AJ2708">
        <v>0</v>
      </c>
      <c r="AK2708">
        <v>117</v>
      </c>
      <c r="AL2708">
        <v>1</v>
      </c>
      <c r="AM2708">
        <v>100</v>
      </c>
      <c r="AN2708">
        <v>5</v>
      </c>
    </row>
    <row r="2709" spans="1:40" x14ac:dyDescent="0.25">
      <c r="A2709" s="34">
        <v>40752</v>
      </c>
      <c r="B2709" s="220">
        <v>0.27430555555555552</v>
      </c>
      <c r="C2709">
        <v>23.2</v>
      </c>
      <c r="D2709">
        <v>23.3</v>
      </c>
      <c r="E2709">
        <v>23.2</v>
      </c>
      <c r="F2709">
        <v>63</v>
      </c>
      <c r="G2709">
        <v>15.8</v>
      </c>
      <c r="H2709">
        <v>1</v>
      </c>
      <c r="I2709" t="s">
        <v>338</v>
      </c>
      <c r="J2709">
        <v>0.08</v>
      </c>
      <c r="K2709">
        <v>3</v>
      </c>
      <c r="L2709" t="s">
        <v>338</v>
      </c>
      <c r="M2709">
        <v>23.2</v>
      </c>
      <c r="N2709">
        <v>23.7</v>
      </c>
      <c r="O2709">
        <v>23.7</v>
      </c>
      <c r="P2709" t="s">
        <v>337</v>
      </c>
      <c r="Q2709">
        <v>749.2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1.7000000000000001E-2</v>
      </c>
      <c r="AB2709">
        <v>22.4</v>
      </c>
      <c r="AC2709">
        <v>47</v>
      </c>
      <c r="AD2709">
        <v>10.5</v>
      </c>
      <c r="AE2709">
        <v>21.8</v>
      </c>
      <c r="AF2709">
        <v>8.75</v>
      </c>
      <c r="AG2709">
        <v>7.2599999999999998E-2</v>
      </c>
      <c r="AH2709" t="s">
        <v>337</v>
      </c>
      <c r="AI2709" t="s">
        <v>337</v>
      </c>
      <c r="AJ2709">
        <v>0</v>
      </c>
      <c r="AK2709">
        <v>118</v>
      </c>
      <c r="AL2709">
        <v>1</v>
      </c>
      <c r="AM2709">
        <v>100</v>
      </c>
      <c r="AN2709">
        <v>5</v>
      </c>
    </row>
    <row r="2710" spans="1:40" x14ac:dyDescent="0.25">
      <c r="A2710" s="34">
        <v>40752</v>
      </c>
      <c r="B2710" s="220">
        <v>0.27777777777777779</v>
      </c>
      <c r="C2710">
        <v>23.1</v>
      </c>
      <c r="D2710">
        <v>23.2</v>
      </c>
      <c r="E2710">
        <v>23.1</v>
      </c>
      <c r="F2710">
        <v>65</v>
      </c>
      <c r="G2710">
        <v>16.2</v>
      </c>
      <c r="H2710">
        <v>2</v>
      </c>
      <c r="I2710" t="s">
        <v>338</v>
      </c>
      <c r="J2710">
        <v>0.17</v>
      </c>
      <c r="K2710">
        <v>3</v>
      </c>
      <c r="L2710" t="s">
        <v>338</v>
      </c>
      <c r="M2710">
        <v>23.1</v>
      </c>
      <c r="N2710">
        <v>23.7</v>
      </c>
      <c r="O2710">
        <v>23.7</v>
      </c>
      <c r="P2710" t="s">
        <v>337</v>
      </c>
      <c r="Q2710">
        <v>749.2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1.7000000000000001E-2</v>
      </c>
      <c r="AB2710">
        <v>22.4</v>
      </c>
      <c r="AC2710">
        <v>48</v>
      </c>
      <c r="AD2710">
        <v>10.9</v>
      </c>
      <c r="AE2710">
        <v>21.9</v>
      </c>
      <c r="AF2710">
        <v>8.9</v>
      </c>
      <c r="AG2710">
        <v>7.2599999999999998E-2</v>
      </c>
      <c r="AH2710" t="s">
        <v>337</v>
      </c>
      <c r="AI2710" t="s">
        <v>337</v>
      </c>
      <c r="AJ2710">
        <v>0</v>
      </c>
      <c r="AK2710">
        <v>117</v>
      </c>
      <c r="AL2710">
        <v>1</v>
      </c>
      <c r="AM2710">
        <v>100</v>
      </c>
      <c r="AN2710">
        <v>5</v>
      </c>
    </row>
    <row r="2711" spans="1:40" x14ac:dyDescent="0.25">
      <c r="A2711" s="34">
        <v>40752</v>
      </c>
      <c r="B2711" s="220">
        <v>0.28125</v>
      </c>
      <c r="C2711">
        <v>23</v>
      </c>
      <c r="D2711">
        <v>23.1</v>
      </c>
      <c r="E2711">
        <v>23</v>
      </c>
      <c r="F2711">
        <v>66</v>
      </c>
      <c r="G2711">
        <v>16.3</v>
      </c>
      <c r="H2711">
        <v>1</v>
      </c>
      <c r="I2711" t="s">
        <v>338</v>
      </c>
      <c r="J2711">
        <v>0.08</v>
      </c>
      <c r="K2711">
        <v>2</v>
      </c>
      <c r="L2711" t="s">
        <v>338</v>
      </c>
      <c r="M2711">
        <v>23</v>
      </c>
      <c r="N2711">
        <v>23.6</v>
      </c>
      <c r="O2711">
        <v>23.6</v>
      </c>
      <c r="P2711" t="s">
        <v>337</v>
      </c>
      <c r="Q2711">
        <v>749.3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1.6E-2</v>
      </c>
      <c r="AB2711">
        <v>22.7</v>
      </c>
      <c r="AC2711">
        <v>48</v>
      </c>
      <c r="AD2711">
        <v>11.1</v>
      </c>
      <c r="AE2711">
        <v>22.3</v>
      </c>
      <c r="AF2711">
        <v>8.91</v>
      </c>
      <c r="AG2711">
        <v>7.2499999999999995E-2</v>
      </c>
      <c r="AH2711" t="s">
        <v>337</v>
      </c>
      <c r="AI2711" t="s">
        <v>337</v>
      </c>
      <c r="AJ2711">
        <v>0</v>
      </c>
      <c r="AK2711">
        <v>116</v>
      </c>
      <c r="AL2711">
        <v>1</v>
      </c>
      <c r="AM2711">
        <v>100</v>
      </c>
      <c r="AN2711">
        <v>5</v>
      </c>
    </row>
    <row r="2712" spans="1:40" x14ac:dyDescent="0.25">
      <c r="A2712" s="34">
        <v>40752</v>
      </c>
      <c r="B2712" s="220">
        <v>0.28472222222222221</v>
      </c>
      <c r="C2712">
        <v>22.9</v>
      </c>
      <c r="D2712">
        <v>23</v>
      </c>
      <c r="E2712">
        <v>22.9</v>
      </c>
      <c r="F2712">
        <v>68</v>
      </c>
      <c r="G2712">
        <v>16.7</v>
      </c>
      <c r="H2712">
        <v>1</v>
      </c>
      <c r="I2712" t="s">
        <v>338</v>
      </c>
      <c r="J2712">
        <v>0.08</v>
      </c>
      <c r="K2712">
        <v>3</v>
      </c>
      <c r="L2712" t="s">
        <v>338</v>
      </c>
      <c r="M2712">
        <v>22.9</v>
      </c>
      <c r="N2712">
        <v>23.6</v>
      </c>
      <c r="O2712">
        <v>23.6</v>
      </c>
      <c r="P2712" t="s">
        <v>337</v>
      </c>
      <c r="Q2712">
        <v>749.3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1.6E-2</v>
      </c>
      <c r="AB2712">
        <v>22.8</v>
      </c>
      <c r="AC2712">
        <v>46</v>
      </c>
      <c r="AD2712">
        <v>10.6</v>
      </c>
      <c r="AE2712">
        <v>22.3</v>
      </c>
      <c r="AF2712">
        <v>8.59</v>
      </c>
      <c r="AG2712">
        <v>7.2499999999999995E-2</v>
      </c>
      <c r="AH2712" t="s">
        <v>337</v>
      </c>
      <c r="AI2712" t="s">
        <v>337</v>
      </c>
      <c r="AJ2712">
        <v>0</v>
      </c>
      <c r="AK2712">
        <v>117</v>
      </c>
      <c r="AL2712">
        <v>1</v>
      </c>
      <c r="AM2712">
        <v>100</v>
      </c>
      <c r="AN2712">
        <v>5</v>
      </c>
    </row>
    <row r="2713" spans="1:40" x14ac:dyDescent="0.25">
      <c r="A2713" s="34">
        <v>40752</v>
      </c>
      <c r="B2713" s="220">
        <v>0.28819444444444448</v>
      </c>
      <c r="C2713">
        <v>22.8</v>
      </c>
      <c r="D2713">
        <v>22.9</v>
      </c>
      <c r="E2713">
        <v>22.8</v>
      </c>
      <c r="F2713">
        <v>69</v>
      </c>
      <c r="G2713">
        <v>16.8</v>
      </c>
      <c r="H2713">
        <v>2</v>
      </c>
      <c r="I2713" t="s">
        <v>338</v>
      </c>
      <c r="J2713">
        <v>0.17</v>
      </c>
      <c r="K2713">
        <v>3</v>
      </c>
      <c r="L2713" t="s">
        <v>338</v>
      </c>
      <c r="M2713">
        <v>22.8</v>
      </c>
      <c r="N2713">
        <v>23.4</v>
      </c>
      <c r="O2713">
        <v>23.4</v>
      </c>
      <c r="P2713" t="s">
        <v>337</v>
      </c>
      <c r="Q2713">
        <v>749.4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1.6E-2</v>
      </c>
      <c r="AB2713">
        <v>22.6</v>
      </c>
      <c r="AC2713">
        <v>45</v>
      </c>
      <c r="AD2713">
        <v>10</v>
      </c>
      <c r="AE2713">
        <v>21.9</v>
      </c>
      <c r="AF2713">
        <v>8.4499999999999993</v>
      </c>
      <c r="AG2713">
        <v>7.2599999999999998E-2</v>
      </c>
      <c r="AH2713" t="s">
        <v>337</v>
      </c>
      <c r="AI2713" t="s">
        <v>337</v>
      </c>
      <c r="AJ2713">
        <v>0</v>
      </c>
      <c r="AK2713">
        <v>116</v>
      </c>
      <c r="AL2713">
        <v>1</v>
      </c>
      <c r="AM2713">
        <v>100</v>
      </c>
      <c r="AN2713">
        <v>5</v>
      </c>
    </row>
    <row r="2714" spans="1:40" x14ac:dyDescent="0.25">
      <c r="A2714" s="34">
        <v>40752</v>
      </c>
      <c r="B2714" s="220">
        <v>0.29166666666666669</v>
      </c>
      <c r="C2714">
        <v>22.8</v>
      </c>
      <c r="D2714">
        <v>22.8</v>
      </c>
      <c r="E2714">
        <v>22.7</v>
      </c>
      <c r="F2714">
        <v>70</v>
      </c>
      <c r="G2714">
        <v>17</v>
      </c>
      <c r="H2714">
        <v>1</v>
      </c>
      <c r="I2714" t="s">
        <v>338</v>
      </c>
      <c r="J2714">
        <v>0.08</v>
      </c>
      <c r="K2714">
        <v>2</v>
      </c>
      <c r="L2714" t="s">
        <v>338</v>
      </c>
      <c r="M2714">
        <v>22.8</v>
      </c>
      <c r="N2714">
        <v>23.4</v>
      </c>
      <c r="O2714">
        <v>23.4</v>
      </c>
      <c r="P2714" t="s">
        <v>337</v>
      </c>
      <c r="Q2714">
        <v>749.4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1.4999999999999999E-2</v>
      </c>
      <c r="AB2714">
        <v>22.4</v>
      </c>
      <c r="AC2714">
        <v>44</v>
      </c>
      <c r="AD2714">
        <v>9.5</v>
      </c>
      <c r="AE2714">
        <v>21.7</v>
      </c>
      <c r="AF2714">
        <v>8.3000000000000007</v>
      </c>
      <c r="AG2714">
        <v>7.2700000000000001E-2</v>
      </c>
      <c r="AH2714" t="s">
        <v>337</v>
      </c>
      <c r="AI2714" t="s">
        <v>337</v>
      </c>
      <c r="AJ2714">
        <v>1E-3</v>
      </c>
      <c r="AK2714">
        <v>117</v>
      </c>
      <c r="AL2714">
        <v>1</v>
      </c>
      <c r="AM2714">
        <v>100</v>
      </c>
      <c r="AN2714">
        <v>5</v>
      </c>
    </row>
    <row r="2715" spans="1:40" x14ac:dyDescent="0.25">
      <c r="A2715" s="34">
        <v>40752</v>
      </c>
      <c r="B2715" s="220">
        <v>0.2951388888888889</v>
      </c>
      <c r="C2715">
        <v>22.7</v>
      </c>
      <c r="D2715">
        <v>22.8</v>
      </c>
      <c r="E2715">
        <v>22.7</v>
      </c>
      <c r="F2715">
        <v>71</v>
      </c>
      <c r="G2715">
        <v>17.2</v>
      </c>
      <c r="H2715">
        <v>1</v>
      </c>
      <c r="I2715" t="s">
        <v>338</v>
      </c>
      <c r="J2715">
        <v>0.08</v>
      </c>
      <c r="K2715">
        <v>2</v>
      </c>
      <c r="L2715" t="s">
        <v>338</v>
      </c>
      <c r="M2715">
        <v>22.7</v>
      </c>
      <c r="N2715">
        <v>23.3</v>
      </c>
      <c r="O2715">
        <v>23.3</v>
      </c>
      <c r="P2715" t="s">
        <v>337</v>
      </c>
      <c r="Q2715">
        <v>749.5</v>
      </c>
      <c r="R2715">
        <v>0</v>
      </c>
      <c r="S2715">
        <v>0</v>
      </c>
      <c r="T2715">
        <v>5</v>
      </c>
      <c r="U2715">
        <v>0.04</v>
      </c>
      <c r="V2715">
        <v>7</v>
      </c>
      <c r="W2715">
        <v>0</v>
      </c>
      <c r="X2715">
        <v>0</v>
      </c>
      <c r="Y2715">
        <v>0</v>
      </c>
      <c r="Z2715">
        <v>0</v>
      </c>
      <c r="AA2715">
        <v>1.4999999999999999E-2</v>
      </c>
      <c r="AB2715">
        <v>22.3</v>
      </c>
      <c r="AC2715">
        <v>47</v>
      </c>
      <c r="AD2715">
        <v>10.4</v>
      </c>
      <c r="AE2715">
        <v>21.6</v>
      </c>
      <c r="AF2715">
        <v>8.75</v>
      </c>
      <c r="AG2715">
        <v>7.2700000000000001E-2</v>
      </c>
      <c r="AH2715" t="s">
        <v>337</v>
      </c>
      <c r="AI2715" t="s">
        <v>337</v>
      </c>
      <c r="AJ2715">
        <v>0</v>
      </c>
      <c r="AK2715">
        <v>117</v>
      </c>
      <c r="AL2715">
        <v>1</v>
      </c>
      <c r="AM2715">
        <v>100</v>
      </c>
      <c r="AN2715">
        <v>5</v>
      </c>
    </row>
    <row r="2716" spans="1:40" x14ac:dyDescent="0.25">
      <c r="A2716" s="34">
        <v>40752</v>
      </c>
      <c r="B2716" s="220">
        <v>0.2986111111111111</v>
      </c>
      <c r="C2716">
        <v>22.8</v>
      </c>
      <c r="D2716">
        <v>22.8</v>
      </c>
      <c r="E2716">
        <v>22.7</v>
      </c>
      <c r="F2716">
        <v>70</v>
      </c>
      <c r="G2716">
        <v>17</v>
      </c>
      <c r="H2716">
        <v>2</v>
      </c>
      <c r="I2716" t="s">
        <v>338</v>
      </c>
      <c r="J2716">
        <v>0.17</v>
      </c>
      <c r="K2716">
        <v>3</v>
      </c>
      <c r="L2716" t="s">
        <v>338</v>
      </c>
      <c r="M2716">
        <v>22.8</v>
      </c>
      <c r="N2716">
        <v>23.4</v>
      </c>
      <c r="O2716">
        <v>23.4</v>
      </c>
      <c r="P2716" t="s">
        <v>337</v>
      </c>
      <c r="Q2716">
        <v>749.5</v>
      </c>
      <c r="R2716">
        <v>0</v>
      </c>
      <c r="S2716">
        <v>0</v>
      </c>
      <c r="T2716">
        <v>9</v>
      </c>
      <c r="U2716">
        <v>0.06</v>
      </c>
      <c r="V2716">
        <v>11</v>
      </c>
      <c r="W2716">
        <v>0</v>
      </c>
      <c r="X2716">
        <v>0</v>
      </c>
      <c r="Y2716">
        <v>0</v>
      </c>
      <c r="Z2716">
        <v>0</v>
      </c>
      <c r="AA2716">
        <v>1.4999999999999999E-2</v>
      </c>
      <c r="AB2716">
        <v>22.4</v>
      </c>
      <c r="AC2716">
        <v>49</v>
      </c>
      <c r="AD2716">
        <v>11.1</v>
      </c>
      <c r="AE2716">
        <v>21.9</v>
      </c>
      <c r="AF2716">
        <v>9.0500000000000007</v>
      </c>
      <c r="AG2716">
        <v>7.2599999999999998E-2</v>
      </c>
      <c r="AH2716" t="s">
        <v>337</v>
      </c>
      <c r="AI2716" t="s">
        <v>337</v>
      </c>
      <c r="AJ2716">
        <v>0</v>
      </c>
      <c r="AK2716">
        <v>117</v>
      </c>
      <c r="AL2716">
        <v>1</v>
      </c>
      <c r="AM2716">
        <v>100</v>
      </c>
      <c r="AN2716">
        <v>5</v>
      </c>
    </row>
    <row r="2717" spans="1:40" x14ac:dyDescent="0.25">
      <c r="A2717" s="34">
        <v>40752</v>
      </c>
      <c r="B2717" s="220">
        <v>0.30208333333333331</v>
      </c>
      <c r="C2717">
        <v>22.9</v>
      </c>
      <c r="D2717">
        <v>22.9</v>
      </c>
      <c r="E2717">
        <v>22.8</v>
      </c>
      <c r="F2717">
        <v>68</v>
      </c>
      <c r="G2717">
        <v>16.7</v>
      </c>
      <c r="H2717">
        <v>3</v>
      </c>
      <c r="I2717" t="s">
        <v>338</v>
      </c>
      <c r="J2717">
        <v>0.25</v>
      </c>
      <c r="K2717">
        <v>4</v>
      </c>
      <c r="L2717" t="s">
        <v>338</v>
      </c>
      <c r="M2717">
        <v>22.9</v>
      </c>
      <c r="N2717">
        <v>23.4</v>
      </c>
      <c r="O2717">
        <v>23.4</v>
      </c>
      <c r="P2717" t="s">
        <v>337</v>
      </c>
      <c r="Q2717">
        <v>749.5</v>
      </c>
      <c r="R2717">
        <v>0</v>
      </c>
      <c r="S2717">
        <v>0</v>
      </c>
      <c r="T2717">
        <v>13</v>
      </c>
      <c r="U2717">
        <v>0.09</v>
      </c>
      <c r="V2717">
        <v>14</v>
      </c>
      <c r="W2717">
        <v>0</v>
      </c>
      <c r="X2717">
        <v>0</v>
      </c>
      <c r="Y2717">
        <v>0</v>
      </c>
      <c r="Z2717">
        <v>0</v>
      </c>
      <c r="AA2717">
        <v>1.6E-2</v>
      </c>
      <c r="AB2717">
        <v>22.4</v>
      </c>
      <c r="AC2717">
        <v>49</v>
      </c>
      <c r="AD2717">
        <v>11.2</v>
      </c>
      <c r="AE2717">
        <v>22</v>
      </c>
      <c r="AF2717">
        <v>9.0500000000000007</v>
      </c>
      <c r="AG2717">
        <v>7.2599999999999998E-2</v>
      </c>
      <c r="AH2717" t="s">
        <v>337</v>
      </c>
      <c r="AI2717" t="s">
        <v>337</v>
      </c>
      <c r="AJ2717">
        <v>0</v>
      </c>
      <c r="AK2717">
        <v>117</v>
      </c>
      <c r="AL2717">
        <v>1</v>
      </c>
      <c r="AM2717">
        <v>100</v>
      </c>
      <c r="AN2717">
        <v>5</v>
      </c>
    </row>
    <row r="2718" spans="1:40" x14ac:dyDescent="0.25">
      <c r="A2718" s="34">
        <v>40752</v>
      </c>
      <c r="B2718" s="220">
        <v>0.30555555555555552</v>
      </c>
      <c r="C2718">
        <v>22.9</v>
      </c>
      <c r="D2718">
        <v>22.9</v>
      </c>
      <c r="E2718">
        <v>22.9</v>
      </c>
      <c r="F2718">
        <v>65</v>
      </c>
      <c r="G2718">
        <v>16</v>
      </c>
      <c r="H2718">
        <v>2</v>
      </c>
      <c r="I2718" t="s">
        <v>338</v>
      </c>
      <c r="J2718">
        <v>0.17</v>
      </c>
      <c r="K2718">
        <v>3</v>
      </c>
      <c r="L2718" t="s">
        <v>338</v>
      </c>
      <c r="M2718">
        <v>22.9</v>
      </c>
      <c r="N2718">
        <v>23.4</v>
      </c>
      <c r="O2718">
        <v>23.4</v>
      </c>
      <c r="P2718" t="s">
        <v>337</v>
      </c>
      <c r="Q2718">
        <v>749.6</v>
      </c>
      <c r="R2718">
        <v>0</v>
      </c>
      <c r="S2718">
        <v>0</v>
      </c>
      <c r="T2718">
        <v>16</v>
      </c>
      <c r="U2718">
        <v>0.11</v>
      </c>
      <c r="V2718">
        <v>18</v>
      </c>
      <c r="W2718">
        <v>0</v>
      </c>
      <c r="X2718">
        <v>0</v>
      </c>
      <c r="Y2718">
        <v>0</v>
      </c>
      <c r="Z2718">
        <v>0</v>
      </c>
      <c r="AA2718">
        <v>1.6E-2</v>
      </c>
      <c r="AB2718">
        <v>22.7</v>
      </c>
      <c r="AC2718">
        <v>48</v>
      </c>
      <c r="AD2718">
        <v>11.1</v>
      </c>
      <c r="AE2718">
        <v>22.3</v>
      </c>
      <c r="AF2718">
        <v>8.91</v>
      </c>
      <c r="AG2718">
        <v>7.2499999999999995E-2</v>
      </c>
      <c r="AH2718" t="s">
        <v>337</v>
      </c>
      <c r="AI2718" t="s">
        <v>337</v>
      </c>
      <c r="AJ2718">
        <v>0</v>
      </c>
      <c r="AK2718">
        <v>116</v>
      </c>
      <c r="AL2718">
        <v>1</v>
      </c>
      <c r="AM2718">
        <v>100</v>
      </c>
      <c r="AN2718">
        <v>5</v>
      </c>
    </row>
    <row r="2719" spans="1:40" x14ac:dyDescent="0.25">
      <c r="A2719" s="34">
        <v>40752</v>
      </c>
      <c r="B2719" s="220">
        <v>0.30902777777777779</v>
      </c>
      <c r="C2719">
        <v>23</v>
      </c>
      <c r="D2719">
        <v>23</v>
      </c>
      <c r="E2719">
        <v>22.9</v>
      </c>
      <c r="F2719">
        <v>61</v>
      </c>
      <c r="G2719">
        <v>15.1</v>
      </c>
      <c r="H2719">
        <v>2</v>
      </c>
      <c r="I2719" t="s">
        <v>338</v>
      </c>
      <c r="J2719">
        <v>0.17</v>
      </c>
      <c r="K2719">
        <v>3</v>
      </c>
      <c r="L2719" t="s">
        <v>338</v>
      </c>
      <c r="M2719">
        <v>23</v>
      </c>
      <c r="N2719">
        <v>23.3</v>
      </c>
      <c r="O2719">
        <v>23.3</v>
      </c>
      <c r="P2719" t="s">
        <v>337</v>
      </c>
      <c r="Q2719">
        <v>749.6</v>
      </c>
      <c r="R2719">
        <v>0</v>
      </c>
      <c r="S2719">
        <v>0</v>
      </c>
      <c r="T2719">
        <v>19</v>
      </c>
      <c r="U2719">
        <v>0.14000000000000001</v>
      </c>
      <c r="V2719">
        <v>19</v>
      </c>
      <c r="W2719">
        <v>0</v>
      </c>
      <c r="X2719">
        <v>0</v>
      </c>
      <c r="Y2719">
        <v>0</v>
      </c>
      <c r="Z2719">
        <v>0</v>
      </c>
      <c r="AA2719">
        <v>1.6E-2</v>
      </c>
      <c r="AB2719">
        <v>22.7</v>
      </c>
      <c r="AC2719">
        <v>45</v>
      </c>
      <c r="AD2719">
        <v>10.1</v>
      </c>
      <c r="AE2719">
        <v>22.1</v>
      </c>
      <c r="AF2719">
        <v>8.4499999999999993</v>
      </c>
      <c r="AG2719">
        <v>7.2599999999999998E-2</v>
      </c>
      <c r="AH2719" t="s">
        <v>337</v>
      </c>
      <c r="AI2719" t="s">
        <v>337</v>
      </c>
      <c r="AJ2719">
        <v>0</v>
      </c>
      <c r="AK2719">
        <v>117</v>
      </c>
      <c r="AL2719">
        <v>1</v>
      </c>
      <c r="AM2719">
        <v>100</v>
      </c>
      <c r="AN2719">
        <v>5</v>
      </c>
    </row>
    <row r="2720" spans="1:40" x14ac:dyDescent="0.25">
      <c r="A2720" s="34">
        <v>40752</v>
      </c>
      <c r="B2720" s="220">
        <v>0.3125</v>
      </c>
      <c r="C2720">
        <v>23.1</v>
      </c>
      <c r="D2720">
        <v>23.1</v>
      </c>
      <c r="E2720">
        <v>22.9</v>
      </c>
      <c r="F2720">
        <v>57</v>
      </c>
      <c r="G2720">
        <v>14.1</v>
      </c>
      <c r="H2720">
        <v>2</v>
      </c>
      <c r="I2720" t="s">
        <v>338</v>
      </c>
      <c r="J2720">
        <v>0.17</v>
      </c>
      <c r="K2720">
        <v>3</v>
      </c>
      <c r="L2720" t="s">
        <v>338</v>
      </c>
      <c r="M2720">
        <v>23.1</v>
      </c>
      <c r="N2720">
        <v>23.2</v>
      </c>
      <c r="O2720">
        <v>23.2</v>
      </c>
      <c r="P2720" t="s">
        <v>337</v>
      </c>
      <c r="Q2720">
        <v>749.6</v>
      </c>
      <c r="R2720">
        <v>0</v>
      </c>
      <c r="S2720">
        <v>0</v>
      </c>
      <c r="T2720">
        <v>21</v>
      </c>
      <c r="U2720">
        <v>0.15</v>
      </c>
      <c r="V2720">
        <v>23</v>
      </c>
      <c r="W2720">
        <v>0</v>
      </c>
      <c r="X2720">
        <v>0</v>
      </c>
      <c r="Y2720">
        <v>0</v>
      </c>
      <c r="Z2720">
        <v>0</v>
      </c>
      <c r="AA2720">
        <v>1.6E-2</v>
      </c>
      <c r="AB2720">
        <v>22.6</v>
      </c>
      <c r="AC2720">
        <v>44</v>
      </c>
      <c r="AD2720">
        <v>9.6999999999999993</v>
      </c>
      <c r="AE2720">
        <v>21.9</v>
      </c>
      <c r="AF2720">
        <v>8.3000000000000007</v>
      </c>
      <c r="AG2720">
        <v>7.2700000000000001E-2</v>
      </c>
      <c r="AH2720" t="s">
        <v>337</v>
      </c>
      <c r="AI2720" t="s">
        <v>337</v>
      </c>
      <c r="AJ2720">
        <v>0</v>
      </c>
      <c r="AK2720">
        <v>117</v>
      </c>
      <c r="AL2720">
        <v>1</v>
      </c>
      <c r="AM2720">
        <v>100</v>
      </c>
      <c r="AN2720">
        <v>5</v>
      </c>
    </row>
    <row r="2721" spans="1:40" x14ac:dyDescent="0.25">
      <c r="A2721" s="34">
        <v>40752</v>
      </c>
      <c r="B2721" s="220">
        <v>0.31597222222222221</v>
      </c>
      <c r="C2721">
        <v>23.2</v>
      </c>
      <c r="D2721">
        <v>23.2</v>
      </c>
      <c r="E2721">
        <v>23.1</v>
      </c>
      <c r="F2721">
        <v>55</v>
      </c>
      <c r="G2721">
        <v>13.6</v>
      </c>
      <c r="H2721">
        <v>2</v>
      </c>
      <c r="I2721" t="s">
        <v>338</v>
      </c>
      <c r="J2721">
        <v>0.17</v>
      </c>
      <c r="K2721">
        <v>3</v>
      </c>
      <c r="L2721" t="s">
        <v>338</v>
      </c>
      <c r="M2721">
        <v>23.2</v>
      </c>
      <c r="N2721">
        <v>23.2</v>
      </c>
      <c r="O2721">
        <v>23.2</v>
      </c>
      <c r="P2721" t="s">
        <v>337</v>
      </c>
      <c r="Q2721">
        <v>749.7</v>
      </c>
      <c r="R2721">
        <v>0</v>
      </c>
      <c r="S2721">
        <v>0</v>
      </c>
      <c r="T2721">
        <v>29</v>
      </c>
      <c r="U2721">
        <v>0.21</v>
      </c>
      <c r="V2721">
        <v>33</v>
      </c>
      <c r="W2721">
        <v>0</v>
      </c>
      <c r="X2721">
        <v>0</v>
      </c>
      <c r="Y2721">
        <v>0</v>
      </c>
      <c r="Z2721">
        <v>0</v>
      </c>
      <c r="AA2721">
        <v>1.7000000000000001E-2</v>
      </c>
      <c r="AB2721">
        <v>22.4</v>
      </c>
      <c r="AC2721">
        <v>45</v>
      </c>
      <c r="AD2721">
        <v>9.9</v>
      </c>
      <c r="AE2721">
        <v>21.7</v>
      </c>
      <c r="AF2721">
        <v>8.4499999999999993</v>
      </c>
      <c r="AG2721">
        <v>7.2700000000000001E-2</v>
      </c>
      <c r="AH2721" t="s">
        <v>337</v>
      </c>
      <c r="AI2721" t="s">
        <v>337</v>
      </c>
      <c r="AJ2721">
        <v>0</v>
      </c>
      <c r="AK2721">
        <v>117</v>
      </c>
      <c r="AL2721">
        <v>1</v>
      </c>
      <c r="AM2721">
        <v>100</v>
      </c>
      <c r="AN2721">
        <v>5</v>
      </c>
    </row>
    <row r="2722" spans="1:40" x14ac:dyDescent="0.25">
      <c r="A2722" s="34">
        <v>40752</v>
      </c>
      <c r="B2722" s="220">
        <v>0.31944444444444448</v>
      </c>
      <c r="C2722">
        <v>23.4</v>
      </c>
      <c r="D2722">
        <v>23.4</v>
      </c>
      <c r="E2722">
        <v>23.2</v>
      </c>
      <c r="F2722">
        <v>53</v>
      </c>
      <c r="G2722">
        <v>13.3</v>
      </c>
      <c r="H2722">
        <v>1</v>
      </c>
      <c r="I2722" t="s">
        <v>338</v>
      </c>
      <c r="J2722">
        <v>0.08</v>
      </c>
      <c r="K2722">
        <v>3</v>
      </c>
      <c r="L2722" t="s">
        <v>338</v>
      </c>
      <c r="M2722">
        <v>23.4</v>
      </c>
      <c r="N2722">
        <v>23.4</v>
      </c>
      <c r="O2722">
        <v>23.4</v>
      </c>
      <c r="P2722" t="s">
        <v>337</v>
      </c>
      <c r="Q2722">
        <v>749.8</v>
      </c>
      <c r="R2722">
        <v>0</v>
      </c>
      <c r="S2722">
        <v>0</v>
      </c>
      <c r="T2722">
        <v>40</v>
      </c>
      <c r="U2722">
        <v>0.28999999999999998</v>
      </c>
      <c r="V2722">
        <v>44</v>
      </c>
      <c r="W2722">
        <v>0</v>
      </c>
      <c r="X2722">
        <v>0</v>
      </c>
      <c r="Y2722">
        <v>0</v>
      </c>
      <c r="Z2722">
        <v>0</v>
      </c>
      <c r="AA2722">
        <v>1.7999999999999999E-2</v>
      </c>
      <c r="AB2722">
        <v>22.4</v>
      </c>
      <c r="AC2722">
        <v>48</v>
      </c>
      <c r="AD2722">
        <v>10.8</v>
      </c>
      <c r="AE2722">
        <v>21.8</v>
      </c>
      <c r="AF2722">
        <v>8.9</v>
      </c>
      <c r="AG2722">
        <v>7.2599999999999998E-2</v>
      </c>
      <c r="AH2722" t="s">
        <v>337</v>
      </c>
      <c r="AI2722" t="s">
        <v>337</v>
      </c>
      <c r="AJ2722">
        <v>0</v>
      </c>
      <c r="AK2722">
        <v>115</v>
      </c>
      <c r="AL2722">
        <v>1</v>
      </c>
      <c r="AM2722">
        <v>100</v>
      </c>
      <c r="AN2722">
        <v>5</v>
      </c>
    </row>
    <row r="2723" spans="1:40" x14ac:dyDescent="0.25">
      <c r="A2723" s="34">
        <v>40752</v>
      </c>
      <c r="B2723" s="220">
        <v>0.32291666666666669</v>
      </c>
      <c r="C2723">
        <v>23.6</v>
      </c>
      <c r="D2723">
        <v>23.6</v>
      </c>
      <c r="E2723">
        <v>23.4</v>
      </c>
      <c r="F2723">
        <v>52</v>
      </c>
      <c r="G2723">
        <v>13.2</v>
      </c>
      <c r="H2723">
        <v>0</v>
      </c>
      <c r="I2723" t="s">
        <v>338</v>
      </c>
      <c r="J2723">
        <v>0</v>
      </c>
      <c r="K2723">
        <v>1</v>
      </c>
      <c r="L2723" t="s">
        <v>338</v>
      </c>
      <c r="M2723">
        <v>23.6</v>
      </c>
      <c r="N2723">
        <v>23.7</v>
      </c>
      <c r="O2723">
        <v>23.7</v>
      </c>
      <c r="P2723" t="s">
        <v>337</v>
      </c>
      <c r="Q2723">
        <v>749.9</v>
      </c>
      <c r="R2723">
        <v>0</v>
      </c>
      <c r="S2723">
        <v>0</v>
      </c>
      <c r="T2723">
        <v>50</v>
      </c>
      <c r="U2723">
        <v>0.36</v>
      </c>
      <c r="V2723">
        <v>56</v>
      </c>
      <c r="W2723">
        <v>0</v>
      </c>
      <c r="X2723">
        <v>0</v>
      </c>
      <c r="Y2723">
        <v>0</v>
      </c>
      <c r="Z2723">
        <v>0</v>
      </c>
      <c r="AA2723">
        <v>1.7999999999999999E-2</v>
      </c>
      <c r="AB2723">
        <v>22.6</v>
      </c>
      <c r="AC2723">
        <v>49</v>
      </c>
      <c r="AD2723">
        <v>11.3</v>
      </c>
      <c r="AE2723">
        <v>22.2</v>
      </c>
      <c r="AF2723">
        <v>9.0500000000000007</v>
      </c>
      <c r="AG2723">
        <v>7.2599999999999998E-2</v>
      </c>
      <c r="AH2723" t="s">
        <v>337</v>
      </c>
      <c r="AI2723" t="s">
        <v>337</v>
      </c>
      <c r="AJ2723">
        <v>0</v>
      </c>
      <c r="AK2723">
        <v>118</v>
      </c>
      <c r="AL2723">
        <v>1</v>
      </c>
      <c r="AM2723">
        <v>100</v>
      </c>
      <c r="AN2723">
        <v>5</v>
      </c>
    </row>
    <row r="2724" spans="1:40" x14ac:dyDescent="0.25">
      <c r="A2724" s="34">
        <v>40752</v>
      </c>
      <c r="B2724" s="220">
        <v>0.3263888888888889</v>
      </c>
      <c r="C2724">
        <v>24</v>
      </c>
      <c r="D2724">
        <v>24</v>
      </c>
      <c r="E2724">
        <v>23.6</v>
      </c>
      <c r="F2724">
        <v>50</v>
      </c>
      <c r="G2724">
        <v>12.9</v>
      </c>
      <c r="H2724">
        <v>1</v>
      </c>
      <c r="I2724" t="s">
        <v>338</v>
      </c>
      <c r="J2724">
        <v>0.08</v>
      </c>
      <c r="K2724">
        <v>2</v>
      </c>
      <c r="L2724" t="s">
        <v>338</v>
      </c>
      <c r="M2724">
        <v>24</v>
      </c>
      <c r="N2724">
        <v>24.1</v>
      </c>
      <c r="O2724">
        <v>24.1</v>
      </c>
      <c r="P2724" t="s">
        <v>337</v>
      </c>
      <c r="Q2724">
        <v>749.9</v>
      </c>
      <c r="R2724">
        <v>0</v>
      </c>
      <c r="S2724">
        <v>0</v>
      </c>
      <c r="T2724">
        <v>57</v>
      </c>
      <c r="U2724">
        <v>0.41</v>
      </c>
      <c r="V2724">
        <v>62</v>
      </c>
      <c r="W2724">
        <v>0</v>
      </c>
      <c r="X2724">
        <v>0</v>
      </c>
      <c r="Y2724">
        <v>0</v>
      </c>
      <c r="Z2724">
        <v>0</v>
      </c>
      <c r="AA2724">
        <v>0.02</v>
      </c>
      <c r="AB2724">
        <v>22.8</v>
      </c>
      <c r="AC2724">
        <v>48</v>
      </c>
      <c r="AD2724">
        <v>11.2</v>
      </c>
      <c r="AE2724">
        <v>22.4</v>
      </c>
      <c r="AF2724">
        <v>8.91</v>
      </c>
      <c r="AG2724">
        <v>7.2499999999999995E-2</v>
      </c>
      <c r="AH2724" t="s">
        <v>337</v>
      </c>
      <c r="AI2724" t="s">
        <v>337</v>
      </c>
      <c r="AJ2724">
        <v>0</v>
      </c>
      <c r="AK2724">
        <v>117</v>
      </c>
      <c r="AL2724">
        <v>1</v>
      </c>
      <c r="AM2724">
        <v>100</v>
      </c>
      <c r="AN2724">
        <v>5</v>
      </c>
    </row>
    <row r="2725" spans="1:40" x14ac:dyDescent="0.25">
      <c r="A2725" s="34">
        <v>40752</v>
      </c>
      <c r="B2725" s="220">
        <v>0.3298611111111111</v>
      </c>
      <c r="C2725">
        <v>24.4</v>
      </c>
      <c r="D2725">
        <v>24.4</v>
      </c>
      <c r="E2725">
        <v>24</v>
      </c>
      <c r="F2725">
        <v>48</v>
      </c>
      <c r="G2725">
        <v>12.7</v>
      </c>
      <c r="H2725">
        <v>3</v>
      </c>
      <c r="I2725" t="s">
        <v>338</v>
      </c>
      <c r="J2725">
        <v>0.25</v>
      </c>
      <c r="K2725">
        <v>4</v>
      </c>
      <c r="L2725" t="s">
        <v>338</v>
      </c>
      <c r="M2725">
        <v>24.4</v>
      </c>
      <c r="N2725">
        <v>24.3</v>
      </c>
      <c r="O2725">
        <v>24.3</v>
      </c>
      <c r="P2725" t="s">
        <v>337</v>
      </c>
      <c r="Q2725">
        <v>749.9</v>
      </c>
      <c r="R2725">
        <v>0</v>
      </c>
      <c r="S2725">
        <v>0</v>
      </c>
      <c r="T2725">
        <v>77</v>
      </c>
      <c r="U2725">
        <v>0.55000000000000004</v>
      </c>
      <c r="V2725">
        <v>86</v>
      </c>
      <c r="W2725">
        <v>0</v>
      </c>
      <c r="X2725">
        <v>0</v>
      </c>
      <c r="Y2725">
        <v>0</v>
      </c>
      <c r="Z2725">
        <v>0</v>
      </c>
      <c r="AA2725">
        <v>2.1000000000000001E-2</v>
      </c>
      <c r="AB2725">
        <v>22.8</v>
      </c>
      <c r="AC2725">
        <v>46</v>
      </c>
      <c r="AD2725">
        <v>10.6</v>
      </c>
      <c r="AE2725">
        <v>22.4</v>
      </c>
      <c r="AF2725">
        <v>8.59</v>
      </c>
      <c r="AG2725">
        <v>7.2599999999999998E-2</v>
      </c>
      <c r="AH2725" t="s">
        <v>337</v>
      </c>
      <c r="AI2725" t="s">
        <v>337</v>
      </c>
      <c r="AJ2725">
        <v>0</v>
      </c>
      <c r="AK2725">
        <v>117</v>
      </c>
      <c r="AL2725">
        <v>1</v>
      </c>
      <c r="AM2725">
        <v>100</v>
      </c>
      <c r="AN2725">
        <v>5</v>
      </c>
    </row>
    <row r="2726" spans="1:40" x14ac:dyDescent="0.25">
      <c r="A2726" s="34">
        <v>40752</v>
      </c>
      <c r="B2726" s="220">
        <v>0.33333333333333331</v>
      </c>
      <c r="C2726">
        <v>24.8</v>
      </c>
      <c r="D2726">
        <v>24.8</v>
      </c>
      <c r="E2726">
        <v>24.4</v>
      </c>
      <c r="F2726">
        <v>47</v>
      </c>
      <c r="G2726">
        <v>12.8</v>
      </c>
      <c r="H2726">
        <v>3</v>
      </c>
      <c r="I2726" t="s">
        <v>338</v>
      </c>
      <c r="J2726">
        <v>0.25</v>
      </c>
      <c r="K2726">
        <v>5</v>
      </c>
      <c r="L2726" t="s">
        <v>338</v>
      </c>
      <c r="M2726">
        <v>24.8</v>
      </c>
      <c r="N2726">
        <v>24.7</v>
      </c>
      <c r="O2726">
        <v>24.7</v>
      </c>
      <c r="P2726" t="s">
        <v>337</v>
      </c>
      <c r="Q2726">
        <v>749.8</v>
      </c>
      <c r="R2726">
        <v>0</v>
      </c>
      <c r="S2726">
        <v>0</v>
      </c>
      <c r="T2726">
        <v>80</v>
      </c>
      <c r="U2726">
        <v>0.56999999999999995</v>
      </c>
      <c r="V2726">
        <v>91</v>
      </c>
      <c r="W2726">
        <v>0</v>
      </c>
      <c r="X2726">
        <v>0</v>
      </c>
      <c r="Y2726">
        <v>0</v>
      </c>
      <c r="Z2726">
        <v>0</v>
      </c>
      <c r="AA2726">
        <v>2.3E-2</v>
      </c>
      <c r="AB2726">
        <v>22.8</v>
      </c>
      <c r="AC2726">
        <v>44</v>
      </c>
      <c r="AD2726">
        <v>9.9</v>
      </c>
      <c r="AE2726">
        <v>22.3</v>
      </c>
      <c r="AF2726">
        <v>8.2899999999999991</v>
      </c>
      <c r="AG2726">
        <v>7.2599999999999998E-2</v>
      </c>
      <c r="AH2726" t="s">
        <v>337</v>
      </c>
      <c r="AI2726" t="s">
        <v>337</v>
      </c>
      <c r="AJ2726">
        <v>2E-3</v>
      </c>
      <c r="AK2726">
        <v>117</v>
      </c>
      <c r="AL2726">
        <v>1</v>
      </c>
      <c r="AM2726">
        <v>100</v>
      </c>
      <c r="AN2726">
        <v>5</v>
      </c>
    </row>
    <row r="2727" spans="1:40" x14ac:dyDescent="0.25">
      <c r="A2727" s="34">
        <v>40752</v>
      </c>
      <c r="B2727" s="220">
        <v>0.33680555555555558</v>
      </c>
      <c r="C2727">
        <v>25.1</v>
      </c>
      <c r="D2727">
        <v>25.1</v>
      </c>
      <c r="E2727">
        <v>24.8</v>
      </c>
      <c r="F2727">
        <v>47</v>
      </c>
      <c r="G2727">
        <v>13</v>
      </c>
      <c r="H2727">
        <v>3</v>
      </c>
      <c r="I2727" t="s">
        <v>338</v>
      </c>
      <c r="J2727">
        <v>0.25</v>
      </c>
      <c r="K2727">
        <v>4</v>
      </c>
      <c r="L2727" t="s">
        <v>338</v>
      </c>
      <c r="M2727">
        <v>25.1</v>
      </c>
      <c r="N2727">
        <v>24.9</v>
      </c>
      <c r="O2727">
        <v>24.9</v>
      </c>
      <c r="P2727" t="s">
        <v>337</v>
      </c>
      <c r="Q2727">
        <v>749.9</v>
      </c>
      <c r="R2727">
        <v>0</v>
      </c>
      <c r="S2727">
        <v>0</v>
      </c>
      <c r="T2727">
        <v>103</v>
      </c>
      <c r="U2727">
        <v>0.74</v>
      </c>
      <c r="V2727">
        <v>111</v>
      </c>
      <c r="W2727">
        <v>0</v>
      </c>
      <c r="X2727">
        <v>0</v>
      </c>
      <c r="Y2727">
        <v>0</v>
      </c>
      <c r="Z2727">
        <v>0</v>
      </c>
      <c r="AA2727">
        <v>2.4E-2</v>
      </c>
      <c r="AB2727">
        <v>22.7</v>
      </c>
      <c r="AC2727">
        <v>43</v>
      </c>
      <c r="AD2727">
        <v>9.4</v>
      </c>
      <c r="AE2727">
        <v>22</v>
      </c>
      <c r="AF2727">
        <v>8.14</v>
      </c>
      <c r="AG2727">
        <v>7.2700000000000001E-2</v>
      </c>
      <c r="AH2727" t="s">
        <v>337</v>
      </c>
      <c r="AI2727" t="s">
        <v>337</v>
      </c>
      <c r="AJ2727">
        <v>0</v>
      </c>
      <c r="AK2727">
        <v>117</v>
      </c>
      <c r="AL2727">
        <v>1</v>
      </c>
      <c r="AM2727">
        <v>100</v>
      </c>
      <c r="AN2727">
        <v>5</v>
      </c>
    </row>
    <row r="2728" spans="1:40" x14ac:dyDescent="0.25">
      <c r="A2728" s="34">
        <v>40752</v>
      </c>
      <c r="B2728" s="220">
        <v>0.34027777777777773</v>
      </c>
      <c r="C2728">
        <v>25.3</v>
      </c>
      <c r="D2728">
        <v>25.3</v>
      </c>
      <c r="E2728">
        <v>25.1</v>
      </c>
      <c r="F2728">
        <v>46</v>
      </c>
      <c r="G2728">
        <v>12.9</v>
      </c>
      <c r="H2728">
        <v>3</v>
      </c>
      <c r="I2728" t="s">
        <v>340</v>
      </c>
      <c r="J2728">
        <v>0.25</v>
      </c>
      <c r="K2728">
        <v>5</v>
      </c>
      <c r="L2728" t="s">
        <v>340</v>
      </c>
      <c r="M2728">
        <v>25.3</v>
      </c>
      <c r="N2728">
        <v>25.1</v>
      </c>
      <c r="O2728">
        <v>25.1</v>
      </c>
      <c r="P2728" t="s">
        <v>337</v>
      </c>
      <c r="Q2728">
        <v>749.8</v>
      </c>
      <c r="R2728">
        <v>0</v>
      </c>
      <c r="S2728">
        <v>0</v>
      </c>
      <c r="T2728">
        <v>73</v>
      </c>
      <c r="U2728">
        <v>0.52</v>
      </c>
      <c r="V2728">
        <v>91</v>
      </c>
      <c r="W2728">
        <v>0</v>
      </c>
      <c r="X2728">
        <v>0</v>
      </c>
      <c r="Y2728">
        <v>0</v>
      </c>
      <c r="Z2728">
        <v>0</v>
      </c>
      <c r="AA2728">
        <v>2.4E-2</v>
      </c>
      <c r="AB2728">
        <v>22.7</v>
      </c>
      <c r="AC2728">
        <v>46</v>
      </c>
      <c r="AD2728">
        <v>10.5</v>
      </c>
      <c r="AE2728">
        <v>22.2</v>
      </c>
      <c r="AF2728">
        <v>8.59</v>
      </c>
      <c r="AG2728">
        <v>7.2599999999999998E-2</v>
      </c>
      <c r="AH2728" t="s">
        <v>337</v>
      </c>
      <c r="AI2728" t="s">
        <v>337</v>
      </c>
      <c r="AJ2728">
        <v>0</v>
      </c>
      <c r="AK2728">
        <v>117</v>
      </c>
      <c r="AL2728">
        <v>1</v>
      </c>
      <c r="AM2728">
        <v>100</v>
      </c>
      <c r="AN2728">
        <v>5</v>
      </c>
    </row>
    <row r="2729" spans="1:40" x14ac:dyDescent="0.25">
      <c r="A2729" s="34">
        <v>40752</v>
      </c>
      <c r="B2729" s="220">
        <v>0.34375</v>
      </c>
      <c r="C2729">
        <v>25.6</v>
      </c>
      <c r="D2729">
        <v>25.6</v>
      </c>
      <c r="E2729">
        <v>25.3</v>
      </c>
      <c r="F2729">
        <v>45</v>
      </c>
      <c r="G2729">
        <v>12.7</v>
      </c>
      <c r="H2729">
        <v>4</v>
      </c>
      <c r="I2729" t="s">
        <v>340</v>
      </c>
      <c r="J2729">
        <v>0.33</v>
      </c>
      <c r="K2729">
        <v>7</v>
      </c>
      <c r="L2729" t="s">
        <v>340</v>
      </c>
      <c r="M2729">
        <v>25.6</v>
      </c>
      <c r="N2729">
        <v>25.3</v>
      </c>
      <c r="O2729">
        <v>25.3</v>
      </c>
      <c r="P2729" t="s">
        <v>337</v>
      </c>
      <c r="Q2729">
        <v>749.8</v>
      </c>
      <c r="R2729">
        <v>0</v>
      </c>
      <c r="S2729">
        <v>0</v>
      </c>
      <c r="T2729">
        <v>135</v>
      </c>
      <c r="U2729">
        <v>0.97</v>
      </c>
      <c r="V2729">
        <v>146</v>
      </c>
      <c r="W2729">
        <v>0.4</v>
      </c>
      <c r="X2729">
        <v>0.01</v>
      </c>
      <c r="Y2729">
        <v>0.5</v>
      </c>
      <c r="Z2729">
        <v>0</v>
      </c>
      <c r="AA2729">
        <v>2.5000000000000001E-2</v>
      </c>
      <c r="AB2729">
        <v>22.8</v>
      </c>
      <c r="AC2729">
        <v>47</v>
      </c>
      <c r="AD2729">
        <v>10.9</v>
      </c>
      <c r="AE2729">
        <v>22.4</v>
      </c>
      <c r="AF2729">
        <v>8.75</v>
      </c>
      <c r="AG2729">
        <v>7.2499999999999995E-2</v>
      </c>
      <c r="AH2729" t="s">
        <v>337</v>
      </c>
      <c r="AI2729" t="s">
        <v>337</v>
      </c>
      <c r="AJ2729">
        <v>0</v>
      </c>
      <c r="AK2729">
        <v>117</v>
      </c>
      <c r="AL2729">
        <v>1</v>
      </c>
      <c r="AM2729">
        <v>100</v>
      </c>
      <c r="AN2729">
        <v>5</v>
      </c>
    </row>
    <row r="2730" spans="1:40" x14ac:dyDescent="0.25">
      <c r="A2730" s="34">
        <v>40752</v>
      </c>
      <c r="B2730" s="220">
        <v>0.34722222222222227</v>
      </c>
      <c r="C2730">
        <v>25.9</v>
      </c>
      <c r="D2730">
        <v>25.9</v>
      </c>
      <c r="E2730">
        <v>25.6</v>
      </c>
      <c r="F2730">
        <v>45</v>
      </c>
      <c r="G2730">
        <v>13</v>
      </c>
      <c r="H2730">
        <v>3</v>
      </c>
      <c r="I2730" t="s">
        <v>340</v>
      </c>
      <c r="J2730">
        <v>0.25</v>
      </c>
      <c r="K2730">
        <v>7</v>
      </c>
      <c r="L2730" t="s">
        <v>340</v>
      </c>
      <c r="M2730">
        <v>25.9</v>
      </c>
      <c r="N2730">
        <v>25.7</v>
      </c>
      <c r="O2730">
        <v>25.7</v>
      </c>
      <c r="P2730" t="s">
        <v>337</v>
      </c>
      <c r="Q2730">
        <v>749.9</v>
      </c>
      <c r="R2730">
        <v>0</v>
      </c>
      <c r="S2730">
        <v>0</v>
      </c>
      <c r="T2730">
        <v>159</v>
      </c>
      <c r="U2730">
        <v>1.1399999999999999</v>
      </c>
      <c r="V2730">
        <v>169</v>
      </c>
      <c r="W2730">
        <v>0.5</v>
      </c>
      <c r="X2730">
        <v>0.02</v>
      </c>
      <c r="Y2730">
        <v>0.5</v>
      </c>
      <c r="Z2730">
        <v>0</v>
      </c>
      <c r="AA2730">
        <v>2.5999999999999999E-2</v>
      </c>
      <c r="AB2730">
        <v>23.2</v>
      </c>
      <c r="AC2730">
        <v>46</v>
      </c>
      <c r="AD2730">
        <v>11</v>
      </c>
      <c r="AE2730">
        <v>22.9</v>
      </c>
      <c r="AF2730">
        <v>8.57</v>
      </c>
      <c r="AG2730">
        <v>7.2400000000000006E-2</v>
      </c>
      <c r="AH2730" t="s">
        <v>337</v>
      </c>
      <c r="AI2730" t="s">
        <v>337</v>
      </c>
      <c r="AJ2730">
        <v>0</v>
      </c>
      <c r="AK2730">
        <v>117</v>
      </c>
      <c r="AL2730">
        <v>1</v>
      </c>
      <c r="AM2730">
        <v>100</v>
      </c>
      <c r="AN2730">
        <v>5</v>
      </c>
    </row>
    <row r="2731" spans="1:40" x14ac:dyDescent="0.25">
      <c r="A2731" s="34">
        <v>40752</v>
      </c>
      <c r="B2731" s="220">
        <v>0.35069444444444442</v>
      </c>
      <c r="C2731">
        <v>26.2</v>
      </c>
      <c r="D2731">
        <v>26.2</v>
      </c>
      <c r="E2731">
        <v>25.9</v>
      </c>
      <c r="F2731">
        <v>44</v>
      </c>
      <c r="G2731">
        <v>13</v>
      </c>
      <c r="H2731">
        <v>4</v>
      </c>
      <c r="I2731" t="s">
        <v>340</v>
      </c>
      <c r="J2731">
        <v>0.33</v>
      </c>
      <c r="K2731">
        <v>7</v>
      </c>
      <c r="L2731" t="s">
        <v>340</v>
      </c>
      <c r="M2731">
        <v>26.2</v>
      </c>
      <c r="N2731">
        <v>25.9</v>
      </c>
      <c r="O2731">
        <v>25.9</v>
      </c>
      <c r="P2731" t="s">
        <v>337</v>
      </c>
      <c r="Q2731">
        <v>750</v>
      </c>
      <c r="R2731">
        <v>0</v>
      </c>
      <c r="S2731">
        <v>0</v>
      </c>
      <c r="T2731">
        <v>182</v>
      </c>
      <c r="U2731">
        <v>1.3</v>
      </c>
      <c r="V2731">
        <v>190</v>
      </c>
      <c r="W2731">
        <v>0.6</v>
      </c>
      <c r="X2731">
        <v>0.02</v>
      </c>
      <c r="Y2731">
        <v>0.6</v>
      </c>
      <c r="Z2731">
        <v>0</v>
      </c>
      <c r="AA2731">
        <v>2.7E-2</v>
      </c>
      <c r="AB2731">
        <v>23.6</v>
      </c>
      <c r="AC2731">
        <v>44</v>
      </c>
      <c r="AD2731">
        <v>10.6</v>
      </c>
      <c r="AE2731">
        <v>23.3</v>
      </c>
      <c r="AF2731">
        <v>8.26</v>
      </c>
      <c r="AG2731">
        <v>7.2400000000000006E-2</v>
      </c>
      <c r="AH2731" t="s">
        <v>337</v>
      </c>
      <c r="AI2731" t="s">
        <v>337</v>
      </c>
      <c r="AJ2731">
        <v>0</v>
      </c>
      <c r="AK2731">
        <v>117</v>
      </c>
      <c r="AL2731">
        <v>1</v>
      </c>
      <c r="AM2731">
        <v>100</v>
      </c>
      <c r="AN2731">
        <v>5</v>
      </c>
    </row>
    <row r="2732" spans="1:40" x14ac:dyDescent="0.25">
      <c r="A2732" s="34">
        <v>40752</v>
      </c>
      <c r="B2732" s="220">
        <v>0.35416666666666669</v>
      </c>
      <c r="C2732">
        <v>26.6</v>
      </c>
      <c r="D2732">
        <v>26.6</v>
      </c>
      <c r="E2732">
        <v>26.2</v>
      </c>
      <c r="F2732">
        <v>43</v>
      </c>
      <c r="G2732">
        <v>13</v>
      </c>
      <c r="H2732">
        <v>4</v>
      </c>
      <c r="I2732" t="s">
        <v>340</v>
      </c>
      <c r="J2732">
        <v>0.33</v>
      </c>
      <c r="K2732">
        <v>8</v>
      </c>
      <c r="L2732" t="s">
        <v>340</v>
      </c>
      <c r="M2732">
        <v>26.6</v>
      </c>
      <c r="N2732">
        <v>26.2</v>
      </c>
      <c r="O2732">
        <v>26.2</v>
      </c>
      <c r="P2732" t="s">
        <v>337</v>
      </c>
      <c r="Q2732">
        <v>750</v>
      </c>
      <c r="R2732">
        <v>0</v>
      </c>
      <c r="S2732">
        <v>0</v>
      </c>
      <c r="T2732">
        <v>200</v>
      </c>
      <c r="U2732">
        <v>1.43</v>
      </c>
      <c r="V2732">
        <v>207</v>
      </c>
      <c r="W2732">
        <v>0.6</v>
      </c>
      <c r="X2732">
        <v>0.02</v>
      </c>
      <c r="Y2732">
        <v>0.6</v>
      </c>
      <c r="Z2732">
        <v>0</v>
      </c>
      <c r="AA2732">
        <v>2.9000000000000001E-2</v>
      </c>
      <c r="AB2732">
        <v>23.7</v>
      </c>
      <c r="AC2732">
        <v>43</v>
      </c>
      <c r="AD2732">
        <v>10.4</v>
      </c>
      <c r="AE2732">
        <v>23.4</v>
      </c>
      <c r="AF2732">
        <v>8.06</v>
      </c>
      <c r="AG2732">
        <v>7.2400000000000006E-2</v>
      </c>
      <c r="AH2732" t="s">
        <v>337</v>
      </c>
      <c r="AI2732" t="s">
        <v>337</v>
      </c>
      <c r="AJ2732">
        <v>0</v>
      </c>
      <c r="AK2732">
        <v>115</v>
      </c>
      <c r="AL2732">
        <v>1</v>
      </c>
      <c r="AM2732">
        <v>100</v>
      </c>
      <c r="AN2732">
        <v>5</v>
      </c>
    </row>
    <row r="2733" spans="1:40" x14ac:dyDescent="0.25">
      <c r="A2733" s="34">
        <v>40752</v>
      </c>
      <c r="B2733" s="220">
        <v>0.3576388888888889</v>
      </c>
      <c r="C2733">
        <v>26.8</v>
      </c>
      <c r="D2733">
        <v>26.8</v>
      </c>
      <c r="E2733">
        <v>26.6</v>
      </c>
      <c r="F2733">
        <v>42</v>
      </c>
      <c r="G2733">
        <v>12.8</v>
      </c>
      <c r="H2733">
        <v>5</v>
      </c>
      <c r="I2733" t="s">
        <v>340</v>
      </c>
      <c r="J2733">
        <v>0.42</v>
      </c>
      <c r="K2733">
        <v>8</v>
      </c>
      <c r="L2733" t="s">
        <v>340</v>
      </c>
      <c r="M2733">
        <v>26.8</v>
      </c>
      <c r="N2733">
        <v>26.3</v>
      </c>
      <c r="O2733">
        <v>26.3</v>
      </c>
      <c r="P2733" t="s">
        <v>337</v>
      </c>
      <c r="Q2733">
        <v>750.2</v>
      </c>
      <c r="R2733">
        <v>0</v>
      </c>
      <c r="S2733">
        <v>0</v>
      </c>
      <c r="T2733">
        <v>214</v>
      </c>
      <c r="U2733">
        <v>1.53</v>
      </c>
      <c r="V2733">
        <v>220</v>
      </c>
      <c r="W2733">
        <v>0.7</v>
      </c>
      <c r="X2733">
        <v>0.03</v>
      </c>
      <c r="Y2733">
        <v>0.7</v>
      </c>
      <c r="Z2733">
        <v>0</v>
      </c>
      <c r="AA2733">
        <v>2.9000000000000001E-2</v>
      </c>
      <c r="AB2733">
        <v>23.8</v>
      </c>
      <c r="AC2733">
        <v>42</v>
      </c>
      <c r="AD2733">
        <v>10.1</v>
      </c>
      <c r="AE2733">
        <v>23.5</v>
      </c>
      <c r="AF2733">
        <v>7.95</v>
      </c>
      <c r="AG2733">
        <v>7.2400000000000006E-2</v>
      </c>
      <c r="AH2733" t="s">
        <v>337</v>
      </c>
      <c r="AI2733" t="s">
        <v>337</v>
      </c>
      <c r="AJ2733">
        <v>0</v>
      </c>
      <c r="AK2733">
        <v>117</v>
      </c>
      <c r="AL2733">
        <v>1</v>
      </c>
      <c r="AM2733">
        <v>100</v>
      </c>
      <c r="AN2733">
        <v>5</v>
      </c>
    </row>
    <row r="2734" spans="1:40" x14ac:dyDescent="0.25">
      <c r="A2734" s="34">
        <v>40752</v>
      </c>
      <c r="B2734" s="220">
        <v>0.3611111111111111</v>
      </c>
      <c r="C2734">
        <v>27</v>
      </c>
      <c r="D2734">
        <v>27</v>
      </c>
      <c r="E2734">
        <v>26.8</v>
      </c>
      <c r="F2734">
        <v>41</v>
      </c>
      <c r="G2734">
        <v>12.6</v>
      </c>
      <c r="H2734">
        <v>5</v>
      </c>
      <c r="I2734" t="s">
        <v>340</v>
      </c>
      <c r="J2734">
        <v>0.42</v>
      </c>
      <c r="K2734">
        <v>8</v>
      </c>
      <c r="L2734" t="s">
        <v>340</v>
      </c>
      <c r="M2734">
        <v>27</v>
      </c>
      <c r="N2734">
        <v>26.5</v>
      </c>
      <c r="O2734">
        <v>26.5</v>
      </c>
      <c r="P2734" t="s">
        <v>337</v>
      </c>
      <c r="Q2734">
        <v>750.2</v>
      </c>
      <c r="R2734">
        <v>0</v>
      </c>
      <c r="S2734">
        <v>0</v>
      </c>
      <c r="T2734">
        <v>229</v>
      </c>
      <c r="U2734">
        <v>1.64</v>
      </c>
      <c r="V2734">
        <v>236</v>
      </c>
      <c r="W2734">
        <v>0.8</v>
      </c>
      <c r="X2734">
        <v>0.03</v>
      </c>
      <c r="Y2734">
        <v>0.8</v>
      </c>
      <c r="Z2734">
        <v>0</v>
      </c>
      <c r="AA2734">
        <v>0.03</v>
      </c>
      <c r="AB2734">
        <v>23.8</v>
      </c>
      <c r="AC2734">
        <v>41</v>
      </c>
      <c r="AD2734">
        <v>9.8000000000000007</v>
      </c>
      <c r="AE2734">
        <v>23.4</v>
      </c>
      <c r="AF2734">
        <v>7.75</v>
      </c>
      <c r="AG2734">
        <v>7.2400000000000006E-2</v>
      </c>
      <c r="AH2734" t="s">
        <v>337</v>
      </c>
      <c r="AI2734" t="s">
        <v>337</v>
      </c>
      <c r="AJ2734">
        <v>0</v>
      </c>
      <c r="AK2734">
        <v>117</v>
      </c>
      <c r="AL2734">
        <v>1</v>
      </c>
      <c r="AM2734">
        <v>100</v>
      </c>
      <c r="AN2734">
        <v>5</v>
      </c>
    </row>
    <row r="2735" spans="1:40" x14ac:dyDescent="0.25">
      <c r="A2735" s="34">
        <v>40752</v>
      </c>
      <c r="B2735" s="220">
        <v>0.36458333333333331</v>
      </c>
      <c r="C2735">
        <v>27.1</v>
      </c>
      <c r="D2735">
        <v>27.1</v>
      </c>
      <c r="E2735">
        <v>27</v>
      </c>
      <c r="F2735">
        <v>41</v>
      </c>
      <c r="G2735">
        <v>12.7</v>
      </c>
      <c r="H2735">
        <v>6</v>
      </c>
      <c r="I2735" t="s">
        <v>338</v>
      </c>
      <c r="J2735">
        <v>0.5</v>
      </c>
      <c r="K2735">
        <v>10</v>
      </c>
      <c r="L2735" t="s">
        <v>340</v>
      </c>
      <c r="M2735">
        <v>27.1</v>
      </c>
      <c r="N2735">
        <v>26.6</v>
      </c>
      <c r="O2735">
        <v>26.6</v>
      </c>
      <c r="P2735" t="s">
        <v>337</v>
      </c>
      <c r="Q2735">
        <v>750.3</v>
      </c>
      <c r="R2735">
        <v>0</v>
      </c>
      <c r="S2735">
        <v>0</v>
      </c>
      <c r="T2735">
        <v>245</v>
      </c>
      <c r="U2735">
        <v>1.76</v>
      </c>
      <c r="V2735">
        <v>251</v>
      </c>
      <c r="W2735">
        <v>0.8</v>
      </c>
      <c r="X2735">
        <v>0.03</v>
      </c>
      <c r="Y2735">
        <v>0.9</v>
      </c>
      <c r="Z2735">
        <v>0</v>
      </c>
      <c r="AA2735">
        <v>0.03</v>
      </c>
      <c r="AB2735">
        <v>23.7</v>
      </c>
      <c r="AC2735">
        <v>40</v>
      </c>
      <c r="AD2735">
        <v>9.3000000000000007</v>
      </c>
      <c r="AE2735">
        <v>23.3</v>
      </c>
      <c r="AF2735">
        <v>7.66</v>
      </c>
      <c r="AG2735">
        <v>7.2499999999999995E-2</v>
      </c>
      <c r="AH2735" t="s">
        <v>337</v>
      </c>
      <c r="AI2735" t="s">
        <v>337</v>
      </c>
      <c r="AJ2735">
        <v>0</v>
      </c>
      <c r="AK2735">
        <v>115</v>
      </c>
      <c r="AL2735">
        <v>1</v>
      </c>
      <c r="AM2735">
        <v>100</v>
      </c>
      <c r="AN2735">
        <v>5</v>
      </c>
    </row>
    <row r="2736" spans="1:40" x14ac:dyDescent="0.25">
      <c r="A2736" s="34">
        <v>40752</v>
      </c>
      <c r="B2736" s="220">
        <v>0.36805555555555558</v>
      </c>
      <c r="C2736">
        <v>27.3</v>
      </c>
      <c r="D2736">
        <v>27.3</v>
      </c>
      <c r="E2736">
        <v>27.1</v>
      </c>
      <c r="F2736">
        <v>41</v>
      </c>
      <c r="G2736">
        <v>12.9</v>
      </c>
      <c r="H2736">
        <v>6</v>
      </c>
      <c r="I2736" t="s">
        <v>338</v>
      </c>
      <c r="J2736">
        <v>0.5</v>
      </c>
      <c r="K2736">
        <v>8</v>
      </c>
      <c r="L2736" t="s">
        <v>338</v>
      </c>
      <c r="M2736">
        <v>27.3</v>
      </c>
      <c r="N2736">
        <v>26.8</v>
      </c>
      <c r="O2736">
        <v>26.8</v>
      </c>
      <c r="P2736" t="s">
        <v>337</v>
      </c>
      <c r="Q2736">
        <v>750.3</v>
      </c>
      <c r="R2736">
        <v>0</v>
      </c>
      <c r="S2736">
        <v>0</v>
      </c>
      <c r="T2736">
        <v>262</v>
      </c>
      <c r="U2736">
        <v>1.88</v>
      </c>
      <c r="V2736">
        <v>269</v>
      </c>
      <c r="W2736">
        <v>0.9</v>
      </c>
      <c r="X2736">
        <v>0.03</v>
      </c>
      <c r="Y2736">
        <v>0.9</v>
      </c>
      <c r="Z2736">
        <v>0</v>
      </c>
      <c r="AA2736">
        <v>3.1E-2</v>
      </c>
      <c r="AB2736">
        <v>23.7</v>
      </c>
      <c r="AC2736">
        <v>40</v>
      </c>
      <c r="AD2736">
        <v>9.3000000000000007</v>
      </c>
      <c r="AE2736">
        <v>23.3</v>
      </c>
      <c r="AF2736">
        <v>7.66</v>
      </c>
      <c r="AG2736">
        <v>7.2499999999999995E-2</v>
      </c>
      <c r="AH2736" t="s">
        <v>337</v>
      </c>
      <c r="AI2736" t="s">
        <v>337</v>
      </c>
      <c r="AJ2736">
        <v>0</v>
      </c>
      <c r="AK2736">
        <v>115</v>
      </c>
      <c r="AL2736">
        <v>1</v>
      </c>
      <c r="AM2736">
        <v>100</v>
      </c>
      <c r="AN2736">
        <v>5</v>
      </c>
    </row>
    <row r="2737" spans="1:40" x14ac:dyDescent="0.25">
      <c r="A2737" s="34">
        <v>40752</v>
      </c>
      <c r="B2737" s="220">
        <v>0.37152777777777773</v>
      </c>
      <c r="C2737">
        <v>27.4</v>
      </c>
      <c r="D2737">
        <v>27.4</v>
      </c>
      <c r="E2737">
        <v>27.3</v>
      </c>
      <c r="F2737">
        <v>40</v>
      </c>
      <c r="G2737">
        <v>12.6</v>
      </c>
      <c r="H2737">
        <v>6</v>
      </c>
      <c r="I2737" t="s">
        <v>338</v>
      </c>
      <c r="J2737">
        <v>0.5</v>
      </c>
      <c r="K2737">
        <v>9</v>
      </c>
      <c r="L2737" t="s">
        <v>338</v>
      </c>
      <c r="M2737">
        <v>27.4</v>
      </c>
      <c r="N2737">
        <v>26.9</v>
      </c>
      <c r="O2737">
        <v>26.9</v>
      </c>
      <c r="P2737" t="s">
        <v>337</v>
      </c>
      <c r="Q2737">
        <v>750.4</v>
      </c>
      <c r="R2737">
        <v>0</v>
      </c>
      <c r="S2737">
        <v>0</v>
      </c>
      <c r="T2737">
        <v>278</v>
      </c>
      <c r="U2737">
        <v>1.99</v>
      </c>
      <c r="V2737">
        <v>285</v>
      </c>
      <c r="W2737">
        <v>1</v>
      </c>
      <c r="X2737">
        <v>0.04</v>
      </c>
      <c r="Y2737">
        <v>1</v>
      </c>
      <c r="Z2737">
        <v>0</v>
      </c>
      <c r="AA2737">
        <v>3.1E-2</v>
      </c>
      <c r="AB2737">
        <v>23.7</v>
      </c>
      <c r="AC2737">
        <v>40</v>
      </c>
      <c r="AD2737">
        <v>9.3000000000000007</v>
      </c>
      <c r="AE2737">
        <v>23.3</v>
      </c>
      <c r="AF2737">
        <v>7.66</v>
      </c>
      <c r="AG2737">
        <v>7.2499999999999995E-2</v>
      </c>
      <c r="AH2737" t="s">
        <v>337</v>
      </c>
      <c r="AI2737" t="s">
        <v>337</v>
      </c>
      <c r="AJ2737">
        <v>0</v>
      </c>
      <c r="AK2737">
        <v>118</v>
      </c>
      <c r="AL2737">
        <v>1</v>
      </c>
      <c r="AM2737">
        <v>100</v>
      </c>
      <c r="AN2737">
        <v>5</v>
      </c>
    </row>
    <row r="2738" spans="1:40" x14ac:dyDescent="0.25">
      <c r="A2738" s="34">
        <v>40752</v>
      </c>
      <c r="B2738" s="220">
        <v>0.375</v>
      </c>
      <c r="C2738">
        <v>27.4</v>
      </c>
      <c r="D2738">
        <v>27.5</v>
      </c>
      <c r="E2738">
        <v>27.4</v>
      </c>
      <c r="F2738">
        <v>40</v>
      </c>
      <c r="G2738">
        <v>12.6</v>
      </c>
      <c r="H2738">
        <v>6</v>
      </c>
      <c r="I2738" t="s">
        <v>338</v>
      </c>
      <c r="J2738">
        <v>0.5</v>
      </c>
      <c r="K2738">
        <v>9</v>
      </c>
      <c r="L2738" t="s">
        <v>340</v>
      </c>
      <c r="M2738">
        <v>27.4</v>
      </c>
      <c r="N2738">
        <v>26.9</v>
      </c>
      <c r="O2738">
        <v>26.9</v>
      </c>
      <c r="P2738" t="s">
        <v>337</v>
      </c>
      <c r="Q2738">
        <v>750.4</v>
      </c>
      <c r="R2738">
        <v>0</v>
      </c>
      <c r="S2738">
        <v>0</v>
      </c>
      <c r="T2738">
        <v>295</v>
      </c>
      <c r="U2738">
        <v>2.11</v>
      </c>
      <c r="V2738">
        <v>302</v>
      </c>
      <c r="W2738">
        <v>1.1000000000000001</v>
      </c>
      <c r="X2738">
        <v>0.04</v>
      </c>
      <c r="Y2738">
        <v>1.1000000000000001</v>
      </c>
      <c r="Z2738">
        <v>0</v>
      </c>
      <c r="AA2738">
        <v>3.2000000000000001E-2</v>
      </c>
      <c r="AB2738">
        <v>23.7</v>
      </c>
      <c r="AC2738">
        <v>40</v>
      </c>
      <c r="AD2738">
        <v>9.3000000000000007</v>
      </c>
      <c r="AE2738">
        <v>23.3</v>
      </c>
      <c r="AF2738">
        <v>7.66</v>
      </c>
      <c r="AG2738">
        <v>7.2499999999999995E-2</v>
      </c>
      <c r="AH2738" t="s">
        <v>337</v>
      </c>
      <c r="AI2738" t="s">
        <v>337</v>
      </c>
      <c r="AJ2738">
        <v>8.0000000000000002E-3</v>
      </c>
      <c r="AK2738">
        <v>117</v>
      </c>
      <c r="AL2738">
        <v>1</v>
      </c>
      <c r="AM2738">
        <v>100</v>
      </c>
      <c r="AN2738">
        <v>5</v>
      </c>
    </row>
    <row r="2739" spans="1:40" x14ac:dyDescent="0.25">
      <c r="A2739" s="34">
        <v>40752</v>
      </c>
      <c r="B2739" s="220">
        <v>0.37847222222222227</v>
      </c>
      <c r="C2739">
        <v>27.6</v>
      </c>
      <c r="D2739">
        <v>27.6</v>
      </c>
      <c r="E2739">
        <v>27.4</v>
      </c>
      <c r="F2739">
        <v>40</v>
      </c>
      <c r="G2739">
        <v>12.8</v>
      </c>
      <c r="H2739">
        <v>6</v>
      </c>
      <c r="I2739" t="s">
        <v>338</v>
      </c>
      <c r="J2739">
        <v>0.5</v>
      </c>
      <c r="K2739">
        <v>8</v>
      </c>
      <c r="L2739" t="s">
        <v>338</v>
      </c>
      <c r="M2739">
        <v>27.6</v>
      </c>
      <c r="N2739">
        <v>27.2</v>
      </c>
      <c r="O2739">
        <v>27.2</v>
      </c>
      <c r="P2739" t="s">
        <v>337</v>
      </c>
      <c r="Q2739">
        <v>750.4</v>
      </c>
      <c r="R2739">
        <v>0</v>
      </c>
      <c r="S2739">
        <v>0</v>
      </c>
      <c r="T2739">
        <v>311</v>
      </c>
      <c r="U2739">
        <v>2.23</v>
      </c>
      <c r="V2739">
        <v>318</v>
      </c>
      <c r="W2739">
        <v>1.2</v>
      </c>
      <c r="X2739">
        <v>0.04</v>
      </c>
      <c r="Y2739">
        <v>1.2</v>
      </c>
      <c r="Z2739">
        <v>0</v>
      </c>
      <c r="AA2739">
        <v>3.2000000000000001E-2</v>
      </c>
      <c r="AB2739">
        <v>23.8</v>
      </c>
      <c r="AC2739">
        <v>39</v>
      </c>
      <c r="AD2739">
        <v>9</v>
      </c>
      <c r="AE2739">
        <v>23.3</v>
      </c>
      <c r="AF2739">
        <v>7.55</v>
      </c>
      <c r="AG2739">
        <v>7.2499999999999995E-2</v>
      </c>
      <c r="AH2739" t="s">
        <v>337</v>
      </c>
      <c r="AI2739" t="s">
        <v>337</v>
      </c>
      <c r="AJ2739">
        <v>0</v>
      </c>
      <c r="AK2739">
        <v>117</v>
      </c>
      <c r="AL2739">
        <v>1</v>
      </c>
      <c r="AM2739">
        <v>100</v>
      </c>
      <c r="AN2739">
        <v>5</v>
      </c>
    </row>
    <row r="2740" spans="1:40" x14ac:dyDescent="0.25">
      <c r="A2740" s="34">
        <v>40752</v>
      </c>
      <c r="B2740" s="220">
        <v>0.38194444444444442</v>
      </c>
      <c r="C2740">
        <v>27.7</v>
      </c>
      <c r="D2740">
        <v>27.7</v>
      </c>
      <c r="E2740">
        <v>27.6</v>
      </c>
      <c r="F2740">
        <v>40</v>
      </c>
      <c r="G2740">
        <v>12.8</v>
      </c>
      <c r="H2740">
        <v>5</v>
      </c>
      <c r="I2740" t="s">
        <v>338</v>
      </c>
      <c r="J2740">
        <v>0.42</v>
      </c>
      <c r="K2740">
        <v>7</v>
      </c>
      <c r="L2740" t="s">
        <v>338</v>
      </c>
      <c r="M2740">
        <v>27.7</v>
      </c>
      <c r="N2740">
        <v>27.2</v>
      </c>
      <c r="O2740">
        <v>27.2</v>
      </c>
      <c r="P2740" t="s">
        <v>337</v>
      </c>
      <c r="Q2740">
        <v>750.5</v>
      </c>
      <c r="R2740">
        <v>0</v>
      </c>
      <c r="S2740">
        <v>0</v>
      </c>
      <c r="T2740">
        <v>327</v>
      </c>
      <c r="U2740">
        <v>2.34</v>
      </c>
      <c r="V2740">
        <v>332</v>
      </c>
      <c r="W2740">
        <v>1.3</v>
      </c>
      <c r="X2740">
        <v>0.05</v>
      </c>
      <c r="Y2740">
        <v>1.3</v>
      </c>
      <c r="Z2740">
        <v>0</v>
      </c>
      <c r="AA2740">
        <v>3.2000000000000001E-2</v>
      </c>
      <c r="AB2740">
        <v>23.8</v>
      </c>
      <c r="AC2740">
        <v>39</v>
      </c>
      <c r="AD2740">
        <v>9</v>
      </c>
      <c r="AE2740">
        <v>23.3</v>
      </c>
      <c r="AF2740">
        <v>7.55</v>
      </c>
      <c r="AG2740">
        <v>7.2499999999999995E-2</v>
      </c>
      <c r="AH2740" t="s">
        <v>337</v>
      </c>
      <c r="AI2740" t="s">
        <v>337</v>
      </c>
      <c r="AJ2740">
        <v>0</v>
      </c>
      <c r="AK2740">
        <v>117</v>
      </c>
      <c r="AL2740">
        <v>1</v>
      </c>
      <c r="AM2740">
        <v>100</v>
      </c>
      <c r="AN2740">
        <v>5</v>
      </c>
    </row>
    <row r="2741" spans="1:40" x14ac:dyDescent="0.25">
      <c r="A2741" s="34">
        <v>40752</v>
      </c>
      <c r="B2741" s="220">
        <v>0.38541666666666669</v>
      </c>
      <c r="C2741">
        <v>27.9</v>
      </c>
      <c r="D2741">
        <v>27.9</v>
      </c>
      <c r="E2741">
        <v>27.7</v>
      </c>
      <c r="F2741">
        <v>40</v>
      </c>
      <c r="G2741">
        <v>13</v>
      </c>
      <c r="H2741">
        <v>4</v>
      </c>
      <c r="I2741" t="s">
        <v>338</v>
      </c>
      <c r="J2741">
        <v>0.33</v>
      </c>
      <c r="K2741">
        <v>6</v>
      </c>
      <c r="L2741" t="s">
        <v>338</v>
      </c>
      <c r="M2741">
        <v>27.9</v>
      </c>
      <c r="N2741">
        <v>27.6</v>
      </c>
      <c r="O2741">
        <v>27.6</v>
      </c>
      <c r="P2741" t="s">
        <v>337</v>
      </c>
      <c r="Q2741">
        <v>750.4</v>
      </c>
      <c r="R2741">
        <v>0</v>
      </c>
      <c r="S2741">
        <v>0</v>
      </c>
      <c r="T2741">
        <v>344</v>
      </c>
      <c r="U2741">
        <v>2.4700000000000002</v>
      </c>
      <c r="V2741">
        <v>352</v>
      </c>
      <c r="W2741">
        <v>1.4</v>
      </c>
      <c r="X2741">
        <v>0.05</v>
      </c>
      <c r="Y2741">
        <v>1.4</v>
      </c>
      <c r="Z2741">
        <v>0</v>
      </c>
      <c r="AA2741">
        <v>3.3000000000000002E-2</v>
      </c>
      <c r="AB2741">
        <v>23.8</v>
      </c>
      <c r="AC2741">
        <v>39</v>
      </c>
      <c r="AD2741">
        <v>9</v>
      </c>
      <c r="AE2741">
        <v>23.3</v>
      </c>
      <c r="AF2741">
        <v>7.55</v>
      </c>
      <c r="AG2741">
        <v>7.2499999999999995E-2</v>
      </c>
      <c r="AH2741" t="s">
        <v>337</v>
      </c>
      <c r="AI2741" t="s">
        <v>337</v>
      </c>
      <c r="AJ2741">
        <v>0</v>
      </c>
      <c r="AK2741">
        <v>113</v>
      </c>
      <c r="AL2741">
        <v>1</v>
      </c>
      <c r="AM2741">
        <v>99.1</v>
      </c>
      <c r="AN2741">
        <v>5</v>
      </c>
    </row>
    <row r="2742" spans="1:40" x14ac:dyDescent="0.25">
      <c r="A2742" s="34">
        <v>40752</v>
      </c>
      <c r="B2742" s="220">
        <v>0.3888888888888889</v>
      </c>
      <c r="C2742">
        <v>28.1</v>
      </c>
      <c r="D2742">
        <v>28.1</v>
      </c>
      <c r="E2742">
        <v>27.9</v>
      </c>
      <c r="F2742">
        <v>39</v>
      </c>
      <c r="G2742">
        <v>12.9</v>
      </c>
      <c r="H2742">
        <v>4</v>
      </c>
      <c r="I2742" t="s">
        <v>338</v>
      </c>
      <c r="J2742">
        <v>0.33</v>
      </c>
      <c r="K2742">
        <v>6</v>
      </c>
      <c r="L2742" t="s">
        <v>338</v>
      </c>
      <c r="M2742">
        <v>28.1</v>
      </c>
      <c r="N2742">
        <v>27.8</v>
      </c>
      <c r="O2742">
        <v>27.8</v>
      </c>
      <c r="P2742" t="s">
        <v>337</v>
      </c>
      <c r="Q2742">
        <v>750.5</v>
      </c>
      <c r="R2742">
        <v>0</v>
      </c>
      <c r="S2742">
        <v>0</v>
      </c>
      <c r="T2742">
        <v>361</v>
      </c>
      <c r="U2742">
        <v>2.59</v>
      </c>
      <c r="V2742">
        <v>369</v>
      </c>
      <c r="W2742">
        <v>1.5</v>
      </c>
      <c r="X2742">
        <v>0.05</v>
      </c>
      <c r="Y2742">
        <v>1.5</v>
      </c>
      <c r="Z2742">
        <v>0</v>
      </c>
      <c r="AA2742">
        <v>3.4000000000000002E-2</v>
      </c>
      <c r="AB2742">
        <v>23.8</v>
      </c>
      <c r="AC2742">
        <v>39</v>
      </c>
      <c r="AD2742">
        <v>9</v>
      </c>
      <c r="AE2742">
        <v>23.3</v>
      </c>
      <c r="AF2742">
        <v>7.55</v>
      </c>
      <c r="AG2742">
        <v>7.2499999999999995E-2</v>
      </c>
      <c r="AH2742" t="s">
        <v>337</v>
      </c>
      <c r="AI2742" t="s">
        <v>337</v>
      </c>
      <c r="AJ2742">
        <v>0</v>
      </c>
      <c r="AK2742">
        <v>117</v>
      </c>
      <c r="AL2742">
        <v>1</v>
      </c>
      <c r="AM2742">
        <v>100</v>
      </c>
      <c r="AN2742">
        <v>5</v>
      </c>
    </row>
    <row r="2743" spans="1:40" x14ac:dyDescent="0.25">
      <c r="A2743" s="34">
        <v>40752</v>
      </c>
      <c r="B2743" s="220">
        <v>0.3923611111111111</v>
      </c>
      <c r="C2743">
        <v>28.3</v>
      </c>
      <c r="D2743">
        <v>28.3</v>
      </c>
      <c r="E2743">
        <v>28.1</v>
      </c>
      <c r="F2743">
        <v>38</v>
      </c>
      <c r="G2743">
        <v>12.7</v>
      </c>
      <c r="H2743">
        <v>4</v>
      </c>
      <c r="I2743" t="s">
        <v>338</v>
      </c>
      <c r="J2743">
        <v>0.33</v>
      </c>
      <c r="K2743">
        <v>7</v>
      </c>
      <c r="L2743" t="s">
        <v>338</v>
      </c>
      <c r="M2743">
        <v>28.3</v>
      </c>
      <c r="N2743">
        <v>27.9</v>
      </c>
      <c r="O2743">
        <v>27.9</v>
      </c>
      <c r="P2743" t="s">
        <v>337</v>
      </c>
      <c r="Q2743">
        <v>750.5</v>
      </c>
      <c r="R2743">
        <v>0</v>
      </c>
      <c r="S2743">
        <v>0</v>
      </c>
      <c r="T2743">
        <v>378</v>
      </c>
      <c r="U2743">
        <v>2.71</v>
      </c>
      <c r="V2743">
        <v>385</v>
      </c>
      <c r="W2743">
        <v>1.6</v>
      </c>
      <c r="X2743">
        <v>0.06</v>
      </c>
      <c r="Y2743">
        <v>1.6</v>
      </c>
      <c r="Z2743">
        <v>0</v>
      </c>
      <c r="AA2743">
        <v>3.5000000000000003E-2</v>
      </c>
      <c r="AB2743">
        <v>23.9</v>
      </c>
      <c r="AC2743">
        <v>39</v>
      </c>
      <c r="AD2743">
        <v>9.1</v>
      </c>
      <c r="AE2743">
        <v>23.4</v>
      </c>
      <c r="AF2743">
        <v>7.55</v>
      </c>
      <c r="AG2743">
        <v>7.2499999999999995E-2</v>
      </c>
      <c r="AH2743" t="s">
        <v>337</v>
      </c>
      <c r="AI2743" t="s">
        <v>337</v>
      </c>
      <c r="AJ2743">
        <v>0</v>
      </c>
      <c r="AK2743">
        <v>117</v>
      </c>
      <c r="AL2743">
        <v>1</v>
      </c>
      <c r="AM2743">
        <v>100</v>
      </c>
      <c r="AN2743">
        <v>5</v>
      </c>
    </row>
    <row r="2744" spans="1:40" x14ac:dyDescent="0.25">
      <c r="A2744" s="34">
        <v>40752</v>
      </c>
      <c r="B2744" s="220">
        <v>0.39583333333333331</v>
      </c>
      <c r="C2744">
        <v>28.4</v>
      </c>
      <c r="D2744">
        <v>28.4</v>
      </c>
      <c r="E2744">
        <v>28.3</v>
      </c>
      <c r="F2744">
        <v>39</v>
      </c>
      <c r="G2744">
        <v>13.1</v>
      </c>
      <c r="H2744">
        <v>3</v>
      </c>
      <c r="I2744" t="s">
        <v>338</v>
      </c>
      <c r="J2744">
        <v>0.25</v>
      </c>
      <c r="K2744">
        <v>6</v>
      </c>
      <c r="L2744" t="s">
        <v>338</v>
      </c>
      <c r="M2744">
        <v>28.4</v>
      </c>
      <c r="N2744">
        <v>28.2</v>
      </c>
      <c r="O2744">
        <v>28.2</v>
      </c>
      <c r="P2744" t="s">
        <v>337</v>
      </c>
      <c r="Q2744">
        <v>750.5</v>
      </c>
      <c r="R2744">
        <v>0</v>
      </c>
      <c r="S2744">
        <v>0</v>
      </c>
      <c r="T2744">
        <v>396</v>
      </c>
      <c r="U2744">
        <v>2.84</v>
      </c>
      <c r="V2744">
        <v>403</v>
      </c>
      <c r="W2744">
        <v>1.7</v>
      </c>
      <c r="X2744">
        <v>0.06</v>
      </c>
      <c r="Y2744">
        <v>1.8</v>
      </c>
      <c r="Z2744">
        <v>0</v>
      </c>
      <c r="AA2744">
        <v>3.5000000000000003E-2</v>
      </c>
      <c r="AB2744">
        <v>23.9</v>
      </c>
      <c r="AC2744">
        <v>38</v>
      </c>
      <c r="AD2744">
        <v>8.6999999999999993</v>
      </c>
      <c r="AE2744">
        <v>23.3</v>
      </c>
      <c r="AF2744">
        <v>7.35</v>
      </c>
      <c r="AG2744">
        <v>7.2499999999999995E-2</v>
      </c>
      <c r="AH2744" t="s">
        <v>337</v>
      </c>
      <c r="AI2744" t="s">
        <v>337</v>
      </c>
      <c r="AJ2744">
        <v>0</v>
      </c>
      <c r="AK2744">
        <v>117</v>
      </c>
      <c r="AL2744">
        <v>1</v>
      </c>
      <c r="AM2744">
        <v>100</v>
      </c>
      <c r="AN2744">
        <v>5</v>
      </c>
    </row>
    <row r="2745" spans="1:40" x14ac:dyDescent="0.25">
      <c r="A2745" s="34">
        <v>40752</v>
      </c>
      <c r="B2745" s="220">
        <v>0.39930555555555558</v>
      </c>
      <c r="C2745">
        <v>28.7</v>
      </c>
      <c r="D2745">
        <v>28.7</v>
      </c>
      <c r="E2745">
        <v>28.4</v>
      </c>
      <c r="F2745">
        <v>38</v>
      </c>
      <c r="G2745">
        <v>13</v>
      </c>
      <c r="H2745">
        <v>3</v>
      </c>
      <c r="I2745" t="s">
        <v>338</v>
      </c>
      <c r="J2745">
        <v>0.25</v>
      </c>
      <c r="K2745">
        <v>6</v>
      </c>
      <c r="L2745" t="s">
        <v>338</v>
      </c>
      <c r="M2745">
        <v>28.7</v>
      </c>
      <c r="N2745">
        <v>28.6</v>
      </c>
      <c r="O2745">
        <v>28.6</v>
      </c>
      <c r="P2745" t="s">
        <v>337</v>
      </c>
      <c r="Q2745">
        <v>750.5</v>
      </c>
      <c r="R2745">
        <v>0</v>
      </c>
      <c r="S2745">
        <v>0</v>
      </c>
      <c r="T2745">
        <v>413</v>
      </c>
      <c r="U2745">
        <v>2.96</v>
      </c>
      <c r="V2745">
        <v>418</v>
      </c>
      <c r="W2745">
        <v>1.8</v>
      </c>
      <c r="X2745">
        <v>0.06</v>
      </c>
      <c r="Y2745">
        <v>1.9</v>
      </c>
      <c r="Z2745">
        <v>0</v>
      </c>
      <c r="AA2745">
        <v>3.5999999999999997E-2</v>
      </c>
      <c r="AB2745">
        <v>24</v>
      </c>
      <c r="AC2745">
        <v>38</v>
      </c>
      <c r="AD2745">
        <v>8.8000000000000007</v>
      </c>
      <c r="AE2745">
        <v>23.4</v>
      </c>
      <c r="AF2745">
        <v>7.35</v>
      </c>
      <c r="AG2745">
        <v>7.2400000000000006E-2</v>
      </c>
      <c r="AH2745" t="s">
        <v>337</v>
      </c>
      <c r="AI2745" t="s">
        <v>337</v>
      </c>
      <c r="AJ2745">
        <v>0</v>
      </c>
      <c r="AK2745">
        <v>117</v>
      </c>
      <c r="AL2745">
        <v>1</v>
      </c>
      <c r="AM2745">
        <v>100</v>
      </c>
      <c r="AN2745">
        <v>5</v>
      </c>
    </row>
    <row r="2746" spans="1:40" x14ac:dyDescent="0.25">
      <c r="A2746" s="34">
        <v>40752</v>
      </c>
      <c r="B2746" s="220">
        <v>0.40277777777777773</v>
      </c>
      <c r="C2746">
        <v>28.9</v>
      </c>
      <c r="D2746">
        <v>28.9</v>
      </c>
      <c r="E2746">
        <v>28.7</v>
      </c>
      <c r="F2746">
        <v>37</v>
      </c>
      <c r="G2746">
        <v>12.8</v>
      </c>
      <c r="H2746">
        <v>3</v>
      </c>
      <c r="I2746" t="s">
        <v>338</v>
      </c>
      <c r="J2746">
        <v>0.25</v>
      </c>
      <c r="K2746">
        <v>6</v>
      </c>
      <c r="L2746" t="s">
        <v>338</v>
      </c>
      <c r="M2746">
        <v>28.9</v>
      </c>
      <c r="N2746">
        <v>28.8</v>
      </c>
      <c r="O2746">
        <v>28.8</v>
      </c>
      <c r="P2746" t="s">
        <v>337</v>
      </c>
      <c r="Q2746">
        <v>750.5</v>
      </c>
      <c r="R2746">
        <v>0</v>
      </c>
      <c r="S2746">
        <v>0</v>
      </c>
      <c r="T2746">
        <v>428</v>
      </c>
      <c r="U2746">
        <v>3.07</v>
      </c>
      <c r="V2746">
        <v>434</v>
      </c>
      <c r="W2746">
        <v>2</v>
      </c>
      <c r="X2746">
        <v>7.0000000000000007E-2</v>
      </c>
      <c r="Y2746">
        <v>2</v>
      </c>
      <c r="Z2746">
        <v>0</v>
      </c>
      <c r="AA2746">
        <v>3.6999999999999998E-2</v>
      </c>
      <c r="AB2746">
        <v>24.1</v>
      </c>
      <c r="AC2746">
        <v>38</v>
      </c>
      <c r="AD2746">
        <v>8.9</v>
      </c>
      <c r="AE2746">
        <v>23.6</v>
      </c>
      <c r="AF2746">
        <v>7.34</v>
      </c>
      <c r="AG2746">
        <v>7.2400000000000006E-2</v>
      </c>
      <c r="AH2746" t="s">
        <v>337</v>
      </c>
      <c r="AI2746" t="s">
        <v>337</v>
      </c>
      <c r="AJ2746">
        <v>0</v>
      </c>
      <c r="AK2746">
        <v>116</v>
      </c>
      <c r="AL2746">
        <v>1</v>
      </c>
      <c r="AM2746">
        <v>100</v>
      </c>
      <c r="AN2746">
        <v>5</v>
      </c>
    </row>
    <row r="2747" spans="1:40" x14ac:dyDescent="0.25">
      <c r="A2747" s="34">
        <v>40752</v>
      </c>
      <c r="B2747" s="220">
        <v>0.40625</v>
      </c>
      <c r="C2747">
        <v>29.2</v>
      </c>
      <c r="D2747">
        <v>29.2</v>
      </c>
      <c r="E2747">
        <v>28.9</v>
      </c>
      <c r="F2747">
        <v>37</v>
      </c>
      <c r="G2747">
        <v>13</v>
      </c>
      <c r="H2747">
        <v>3</v>
      </c>
      <c r="I2747" t="s">
        <v>338</v>
      </c>
      <c r="J2747">
        <v>0.25</v>
      </c>
      <c r="K2747">
        <v>6</v>
      </c>
      <c r="L2747" t="s">
        <v>338</v>
      </c>
      <c r="M2747">
        <v>29.2</v>
      </c>
      <c r="N2747">
        <v>28.9</v>
      </c>
      <c r="O2747">
        <v>28.9</v>
      </c>
      <c r="P2747" t="s">
        <v>337</v>
      </c>
      <c r="Q2747">
        <v>750.5</v>
      </c>
      <c r="R2747">
        <v>0</v>
      </c>
      <c r="S2747">
        <v>0</v>
      </c>
      <c r="T2747">
        <v>444</v>
      </c>
      <c r="U2747">
        <v>3.18</v>
      </c>
      <c r="V2747">
        <v>450</v>
      </c>
      <c r="W2747">
        <v>2.1</v>
      </c>
      <c r="X2747">
        <v>7.0000000000000007E-2</v>
      </c>
      <c r="Y2747">
        <v>2.1</v>
      </c>
      <c r="Z2747">
        <v>0</v>
      </c>
      <c r="AA2747">
        <v>3.7999999999999999E-2</v>
      </c>
      <c r="AB2747">
        <v>24.2</v>
      </c>
      <c r="AC2747">
        <v>38</v>
      </c>
      <c r="AD2747">
        <v>9</v>
      </c>
      <c r="AE2747">
        <v>23.7</v>
      </c>
      <c r="AF2747">
        <v>7.34</v>
      </c>
      <c r="AG2747">
        <v>7.2400000000000006E-2</v>
      </c>
      <c r="AH2747" t="s">
        <v>337</v>
      </c>
      <c r="AI2747" t="s">
        <v>337</v>
      </c>
      <c r="AJ2747">
        <v>0</v>
      </c>
      <c r="AK2747">
        <v>117</v>
      </c>
      <c r="AL2747">
        <v>1</v>
      </c>
      <c r="AM2747">
        <v>100</v>
      </c>
      <c r="AN2747">
        <v>5</v>
      </c>
    </row>
    <row r="2748" spans="1:40" x14ac:dyDescent="0.25">
      <c r="A2748" s="34">
        <v>40752</v>
      </c>
      <c r="B2748" s="220">
        <v>0.40972222222222227</v>
      </c>
      <c r="C2748">
        <v>29.4</v>
      </c>
      <c r="D2748">
        <v>29.4</v>
      </c>
      <c r="E2748">
        <v>29.2</v>
      </c>
      <c r="F2748">
        <v>37</v>
      </c>
      <c r="G2748">
        <v>13.2</v>
      </c>
      <c r="H2748">
        <v>3</v>
      </c>
      <c r="I2748" t="s">
        <v>338</v>
      </c>
      <c r="J2748">
        <v>0.25</v>
      </c>
      <c r="K2748">
        <v>6</v>
      </c>
      <c r="L2748" t="s">
        <v>338</v>
      </c>
      <c r="M2748">
        <v>29.4</v>
      </c>
      <c r="N2748">
        <v>29.2</v>
      </c>
      <c r="O2748">
        <v>29.2</v>
      </c>
      <c r="P2748" t="s">
        <v>337</v>
      </c>
      <c r="Q2748">
        <v>750.5</v>
      </c>
      <c r="R2748">
        <v>0</v>
      </c>
      <c r="S2748">
        <v>0</v>
      </c>
      <c r="T2748">
        <v>459</v>
      </c>
      <c r="U2748">
        <v>3.29</v>
      </c>
      <c r="V2748">
        <v>468</v>
      </c>
      <c r="W2748">
        <v>2.2000000000000002</v>
      </c>
      <c r="X2748">
        <v>0.08</v>
      </c>
      <c r="Y2748">
        <v>2.2999999999999998</v>
      </c>
      <c r="Z2748">
        <v>0</v>
      </c>
      <c r="AA2748">
        <v>3.7999999999999999E-2</v>
      </c>
      <c r="AB2748">
        <v>24.2</v>
      </c>
      <c r="AC2748">
        <v>38</v>
      </c>
      <c r="AD2748">
        <v>9</v>
      </c>
      <c r="AE2748">
        <v>23.7</v>
      </c>
      <c r="AF2748">
        <v>7.34</v>
      </c>
      <c r="AG2748">
        <v>7.2400000000000006E-2</v>
      </c>
      <c r="AH2748" t="s">
        <v>337</v>
      </c>
      <c r="AI2748" t="s">
        <v>337</v>
      </c>
      <c r="AJ2748">
        <v>0</v>
      </c>
      <c r="AK2748">
        <v>104</v>
      </c>
      <c r="AL2748">
        <v>1</v>
      </c>
      <c r="AM2748">
        <v>91.2</v>
      </c>
      <c r="AN2748">
        <v>5</v>
      </c>
    </row>
    <row r="2749" spans="1:40" x14ac:dyDescent="0.25">
      <c r="A2749" s="34">
        <v>40752</v>
      </c>
      <c r="B2749" s="220">
        <v>0.41319444444444442</v>
      </c>
      <c r="C2749">
        <v>29.6</v>
      </c>
      <c r="D2749">
        <v>29.6</v>
      </c>
      <c r="E2749">
        <v>29.4</v>
      </c>
      <c r="F2749">
        <v>37</v>
      </c>
      <c r="G2749">
        <v>13.4</v>
      </c>
      <c r="H2749">
        <v>1</v>
      </c>
      <c r="I2749" t="s">
        <v>338</v>
      </c>
      <c r="J2749">
        <v>0.08</v>
      </c>
      <c r="K2749">
        <v>4</v>
      </c>
      <c r="L2749" t="s">
        <v>338</v>
      </c>
      <c r="M2749">
        <v>29.6</v>
      </c>
      <c r="N2749">
        <v>29.4</v>
      </c>
      <c r="O2749">
        <v>29.4</v>
      </c>
      <c r="P2749" t="s">
        <v>337</v>
      </c>
      <c r="Q2749">
        <v>750.4</v>
      </c>
      <c r="R2749">
        <v>0</v>
      </c>
      <c r="S2749">
        <v>0</v>
      </c>
      <c r="T2749">
        <v>479</v>
      </c>
      <c r="U2749">
        <v>3.43</v>
      </c>
      <c r="V2749">
        <v>485</v>
      </c>
      <c r="W2749">
        <v>2.2999999999999998</v>
      </c>
      <c r="X2749">
        <v>0.08</v>
      </c>
      <c r="Y2749">
        <v>2.2999999999999998</v>
      </c>
      <c r="Z2749">
        <v>0</v>
      </c>
      <c r="AA2749">
        <v>3.9E-2</v>
      </c>
      <c r="AB2749">
        <v>24.2</v>
      </c>
      <c r="AC2749">
        <v>37</v>
      </c>
      <c r="AD2749">
        <v>8.6</v>
      </c>
      <c r="AE2749">
        <v>23.6</v>
      </c>
      <c r="AF2749">
        <v>7.24</v>
      </c>
      <c r="AG2749">
        <v>7.2400000000000006E-2</v>
      </c>
      <c r="AH2749" t="s">
        <v>337</v>
      </c>
      <c r="AI2749" t="s">
        <v>337</v>
      </c>
      <c r="AJ2749">
        <v>0</v>
      </c>
      <c r="AK2749">
        <v>117</v>
      </c>
      <c r="AL2749">
        <v>1</v>
      </c>
      <c r="AM2749">
        <v>100</v>
      </c>
      <c r="AN2749">
        <v>5</v>
      </c>
    </row>
    <row r="2750" spans="1:40" x14ac:dyDescent="0.25">
      <c r="A2750" s="34">
        <v>40752</v>
      </c>
      <c r="B2750" s="220">
        <v>0.41666666666666669</v>
      </c>
      <c r="C2750">
        <v>30.1</v>
      </c>
      <c r="D2750">
        <v>30.1</v>
      </c>
      <c r="E2750">
        <v>29.7</v>
      </c>
      <c r="F2750">
        <v>36</v>
      </c>
      <c r="G2750">
        <v>13.3</v>
      </c>
      <c r="H2750">
        <v>2</v>
      </c>
      <c r="I2750" t="s">
        <v>338</v>
      </c>
      <c r="J2750">
        <v>0.17</v>
      </c>
      <c r="K2750">
        <v>5</v>
      </c>
      <c r="L2750" t="s">
        <v>338</v>
      </c>
      <c r="M2750">
        <v>30.1</v>
      </c>
      <c r="N2750">
        <v>29.8</v>
      </c>
      <c r="O2750">
        <v>29.8</v>
      </c>
      <c r="P2750" t="s">
        <v>337</v>
      </c>
      <c r="Q2750">
        <v>750.4</v>
      </c>
      <c r="R2750">
        <v>0</v>
      </c>
      <c r="S2750">
        <v>0</v>
      </c>
      <c r="T2750">
        <v>495</v>
      </c>
      <c r="U2750">
        <v>3.55</v>
      </c>
      <c r="V2750">
        <v>501</v>
      </c>
      <c r="W2750">
        <v>2.2999999999999998</v>
      </c>
      <c r="X2750">
        <v>0.08</v>
      </c>
      <c r="Y2750">
        <v>2.4</v>
      </c>
      <c r="Z2750">
        <v>0</v>
      </c>
      <c r="AA2750">
        <v>4.1000000000000002E-2</v>
      </c>
      <c r="AB2750">
        <v>24.3</v>
      </c>
      <c r="AC2750">
        <v>38</v>
      </c>
      <c r="AD2750">
        <v>9</v>
      </c>
      <c r="AE2750">
        <v>23.7</v>
      </c>
      <c r="AF2750">
        <v>7.34</v>
      </c>
      <c r="AG2750">
        <v>7.2400000000000006E-2</v>
      </c>
      <c r="AH2750" t="s">
        <v>337</v>
      </c>
      <c r="AI2750" t="s">
        <v>337</v>
      </c>
      <c r="AJ2750">
        <v>1.2999999999999999E-2</v>
      </c>
      <c r="AK2750">
        <v>117</v>
      </c>
      <c r="AL2750">
        <v>1</v>
      </c>
      <c r="AM2750">
        <v>100</v>
      </c>
      <c r="AN2750">
        <v>5</v>
      </c>
    </row>
    <row r="2751" spans="1:40" x14ac:dyDescent="0.25">
      <c r="A2751" s="34">
        <v>40752</v>
      </c>
      <c r="B2751" s="220">
        <v>0.4201388888888889</v>
      </c>
      <c r="C2751">
        <v>30.3</v>
      </c>
      <c r="D2751">
        <v>30.3</v>
      </c>
      <c r="E2751">
        <v>30.1</v>
      </c>
      <c r="F2751">
        <v>36</v>
      </c>
      <c r="G2751">
        <v>13.5</v>
      </c>
      <c r="H2751">
        <v>2</v>
      </c>
      <c r="I2751" t="s">
        <v>338</v>
      </c>
      <c r="J2751">
        <v>0.17</v>
      </c>
      <c r="K2751">
        <v>4</v>
      </c>
      <c r="L2751" t="s">
        <v>338</v>
      </c>
      <c r="M2751">
        <v>30.3</v>
      </c>
      <c r="N2751">
        <v>30</v>
      </c>
      <c r="O2751">
        <v>30</v>
      </c>
      <c r="P2751" t="s">
        <v>337</v>
      </c>
      <c r="Q2751">
        <v>750.5</v>
      </c>
      <c r="R2751">
        <v>0</v>
      </c>
      <c r="S2751">
        <v>0</v>
      </c>
      <c r="T2751">
        <v>510</v>
      </c>
      <c r="U2751">
        <v>3.66</v>
      </c>
      <c r="V2751">
        <v>517</v>
      </c>
      <c r="W2751">
        <v>2.5</v>
      </c>
      <c r="X2751">
        <v>0.09</v>
      </c>
      <c r="Y2751">
        <v>2.5</v>
      </c>
      <c r="Z2751">
        <v>0</v>
      </c>
      <c r="AA2751">
        <v>4.1000000000000002E-2</v>
      </c>
      <c r="AB2751">
        <v>24.3</v>
      </c>
      <c r="AC2751">
        <v>38</v>
      </c>
      <c r="AD2751">
        <v>9</v>
      </c>
      <c r="AE2751">
        <v>23.7</v>
      </c>
      <c r="AF2751">
        <v>7.34</v>
      </c>
      <c r="AG2751">
        <v>7.2400000000000006E-2</v>
      </c>
      <c r="AH2751" t="s">
        <v>337</v>
      </c>
      <c r="AI2751" t="s">
        <v>337</v>
      </c>
      <c r="AJ2751">
        <v>0</v>
      </c>
      <c r="AK2751">
        <v>117</v>
      </c>
      <c r="AL2751">
        <v>1</v>
      </c>
      <c r="AM2751">
        <v>100</v>
      </c>
      <c r="AN2751">
        <v>5</v>
      </c>
    </row>
    <row r="2752" spans="1:40" x14ac:dyDescent="0.25">
      <c r="A2752" s="34">
        <v>40752</v>
      </c>
      <c r="B2752" s="220">
        <v>0.4236111111111111</v>
      </c>
      <c r="C2752">
        <v>30.4</v>
      </c>
      <c r="D2752">
        <v>30.4</v>
      </c>
      <c r="E2752">
        <v>30.3</v>
      </c>
      <c r="F2752">
        <v>35</v>
      </c>
      <c r="G2752">
        <v>13.2</v>
      </c>
      <c r="H2752">
        <v>3</v>
      </c>
      <c r="I2752" t="s">
        <v>338</v>
      </c>
      <c r="J2752">
        <v>0.25</v>
      </c>
      <c r="K2752">
        <v>6</v>
      </c>
      <c r="L2752" t="s">
        <v>338</v>
      </c>
      <c r="M2752">
        <v>30.4</v>
      </c>
      <c r="N2752">
        <v>29.9</v>
      </c>
      <c r="O2752">
        <v>29.9</v>
      </c>
      <c r="P2752" t="s">
        <v>337</v>
      </c>
      <c r="Q2752">
        <v>750.5</v>
      </c>
      <c r="R2752">
        <v>0</v>
      </c>
      <c r="S2752">
        <v>0</v>
      </c>
      <c r="T2752">
        <v>527</v>
      </c>
      <c r="U2752">
        <v>3.78</v>
      </c>
      <c r="V2752">
        <v>533</v>
      </c>
      <c r="W2752">
        <v>2.6</v>
      </c>
      <c r="X2752">
        <v>0.09</v>
      </c>
      <c r="Y2752">
        <v>2.7</v>
      </c>
      <c r="Z2752">
        <v>0</v>
      </c>
      <c r="AA2752">
        <v>4.2000000000000003E-2</v>
      </c>
      <c r="AB2752">
        <v>24.4</v>
      </c>
      <c r="AC2752">
        <v>38</v>
      </c>
      <c r="AD2752">
        <v>9.1</v>
      </c>
      <c r="AE2752">
        <v>23.8</v>
      </c>
      <c r="AF2752">
        <v>7.33</v>
      </c>
      <c r="AG2752">
        <v>7.2300000000000003E-2</v>
      </c>
      <c r="AH2752" t="s">
        <v>337</v>
      </c>
      <c r="AI2752" t="s">
        <v>337</v>
      </c>
      <c r="AJ2752">
        <v>0</v>
      </c>
      <c r="AK2752">
        <v>116</v>
      </c>
      <c r="AL2752">
        <v>1</v>
      </c>
      <c r="AM2752">
        <v>100</v>
      </c>
      <c r="AN2752">
        <v>5</v>
      </c>
    </row>
    <row r="2753" spans="1:40" x14ac:dyDescent="0.25">
      <c r="A2753" s="34">
        <v>40752</v>
      </c>
      <c r="B2753" s="220">
        <v>0.42708333333333331</v>
      </c>
      <c r="C2753">
        <v>30.4</v>
      </c>
      <c r="D2753">
        <v>30.5</v>
      </c>
      <c r="E2753">
        <v>30.4</v>
      </c>
      <c r="F2753">
        <v>35</v>
      </c>
      <c r="G2753">
        <v>13.3</v>
      </c>
      <c r="H2753">
        <v>5</v>
      </c>
      <c r="I2753" t="s">
        <v>338</v>
      </c>
      <c r="J2753">
        <v>0.42</v>
      </c>
      <c r="K2753">
        <v>8</v>
      </c>
      <c r="L2753" t="s">
        <v>338</v>
      </c>
      <c r="M2753">
        <v>30.4</v>
      </c>
      <c r="N2753">
        <v>30</v>
      </c>
      <c r="O2753">
        <v>30</v>
      </c>
      <c r="P2753" t="s">
        <v>337</v>
      </c>
      <c r="Q2753">
        <v>750.6</v>
      </c>
      <c r="R2753">
        <v>0</v>
      </c>
      <c r="S2753">
        <v>0</v>
      </c>
      <c r="T2753">
        <v>543</v>
      </c>
      <c r="U2753">
        <v>3.89</v>
      </c>
      <c r="V2753">
        <v>550</v>
      </c>
      <c r="W2753">
        <v>2.8</v>
      </c>
      <c r="X2753">
        <v>0.1</v>
      </c>
      <c r="Y2753">
        <v>2.9</v>
      </c>
      <c r="Z2753">
        <v>0</v>
      </c>
      <c r="AA2753">
        <v>4.2000000000000003E-2</v>
      </c>
      <c r="AB2753">
        <v>24.4</v>
      </c>
      <c r="AC2753">
        <v>38</v>
      </c>
      <c r="AD2753">
        <v>9.1</v>
      </c>
      <c r="AE2753">
        <v>23.8</v>
      </c>
      <c r="AF2753">
        <v>7.33</v>
      </c>
      <c r="AG2753">
        <v>7.2300000000000003E-2</v>
      </c>
      <c r="AH2753" t="s">
        <v>337</v>
      </c>
      <c r="AI2753" t="s">
        <v>337</v>
      </c>
      <c r="AJ2753">
        <v>0</v>
      </c>
      <c r="AK2753">
        <v>116</v>
      </c>
      <c r="AL2753">
        <v>1</v>
      </c>
      <c r="AM2753">
        <v>100</v>
      </c>
      <c r="AN2753">
        <v>5</v>
      </c>
    </row>
    <row r="2754" spans="1:40" x14ac:dyDescent="0.25">
      <c r="A2754" s="34">
        <v>40752</v>
      </c>
      <c r="B2754" s="220">
        <v>0.43055555555555558</v>
      </c>
      <c r="C2754">
        <v>30.6</v>
      </c>
      <c r="D2754">
        <v>30.6</v>
      </c>
      <c r="E2754">
        <v>30.5</v>
      </c>
      <c r="F2754">
        <v>35</v>
      </c>
      <c r="G2754">
        <v>13.4</v>
      </c>
      <c r="H2754">
        <v>5</v>
      </c>
      <c r="I2754" t="s">
        <v>340</v>
      </c>
      <c r="J2754">
        <v>0.42</v>
      </c>
      <c r="K2754">
        <v>11</v>
      </c>
      <c r="L2754" t="s">
        <v>340</v>
      </c>
      <c r="M2754">
        <v>30.6</v>
      </c>
      <c r="N2754">
        <v>30.1</v>
      </c>
      <c r="O2754">
        <v>30.1</v>
      </c>
      <c r="P2754" t="s">
        <v>337</v>
      </c>
      <c r="Q2754">
        <v>750.5</v>
      </c>
      <c r="R2754">
        <v>0</v>
      </c>
      <c r="S2754">
        <v>0</v>
      </c>
      <c r="T2754">
        <v>556</v>
      </c>
      <c r="U2754">
        <v>3.99</v>
      </c>
      <c r="V2754">
        <v>561</v>
      </c>
      <c r="W2754">
        <v>3.1</v>
      </c>
      <c r="X2754">
        <v>0.11</v>
      </c>
      <c r="Y2754">
        <v>3.1</v>
      </c>
      <c r="Z2754">
        <v>0</v>
      </c>
      <c r="AA2754">
        <v>4.2000000000000003E-2</v>
      </c>
      <c r="AB2754">
        <v>24.5</v>
      </c>
      <c r="AC2754">
        <v>38</v>
      </c>
      <c r="AD2754">
        <v>9.1999999999999993</v>
      </c>
      <c r="AE2754">
        <v>23.9</v>
      </c>
      <c r="AF2754">
        <v>7.33</v>
      </c>
      <c r="AG2754">
        <v>7.2300000000000003E-2</v>
      </c>
      <c r="AH2754" t="s">
        <v>337</v>
      </c>
      <c r="AI2754" t="s">
        <v>337</v>
      </c>
      <c r="AJ2754">
        <v>0</v>
      </c>
      <c r="AK2754">
        <v>116</v>
      </c>
      <c r="AL2754">
        <v>1</v>
      </c>
      <c r="AM2754">
        <v>100</v>
      </c>
      <c r="AN2754">
        <v>5</v>
      </c>
    </row>
    <row r="2755" spans="1:40" x14ac:dyDescent="0.25">
      <c r="A2755" s="34">
        <v>40752</v>
      </c>
      <c r="B2755" s="220">
        <v>0.43402777777777773</v>
      </c>
      <c r="C2755">
        <v>30.9</v>
      </c>
      <c r="D2755">
        <v>30.9</v>
      </c>
      <c r="E2755">
        <v>30.6</v>
      </c>
      <c r="F2755">
        <v>35</v>
      </c>
      <c r="G2755">
        <v>13.6</v>
      </c>
      <c r="H2755">
        <v>4</v>
      </c>
      <c r="I2755" t="s">
        <v>340</v>
      </c>
      <c r="J2755">
        <v>0.33</v>
      </c>
      <c r="K2755">
        <v>9</v>
      </c>
      <c r="L2755" t="s">
        <v>340</v>
      </c>
      <c r="M2755">
        <v>30.9</v>
      </c>
      <c r="N2755">
        <v>30.3</v>
      </c>
      <c r="O2755">
        <v>30.3</v>
      </c>
      <c r="P2755" t="s">
        <v>337</v>
      </c>
      <c r="Q2755">
        <v>750.5</v>
      </c>
      <c r="R2755">
        <v>0</v>
      </c>
      <c r="S2755">
        <v>0</v>
      </c>
      <c r="T2755">
        <v>570</v>
      </c>
      <c r="U2755">
        <v>4.09</v>
      </c>
      <c r="V2755">
        <v>577</v>
      </c>
      <c r="W2755">
        <v>3.3</v>
      </c>
      <c r="X2755">
        <v>0.12</v>
      </c>
      <c r="Y2755">
        <v>3.3</v>
      </c>
      <c r="Z2755">
        <v>0</v>
      </c>
      <c r="AA2755">
        <v>4.3999999999999997E-2</v>
      </c>
      <c r="AB2755">
        <v>24.6</v>
      </c>
      <c r="AC2755">
        <v>38</v>
      </c>
      <c r="AD2755">
        <v>9.3000000000000007</v>
      </c>
      <c r="AE2755">
        <v>24.1</v>
      </c>
      <c r="AF2755">
        <v>7.32</v>
      </c>
      <c r="AG2755">
        <v>7.2300000000000003E-2</v>
      </c>
      <c r="AH2755" t="s">
        <v>337</v>
      </c>
      <c r="AI2755" t="s">
        <v>337</v>
      </c>
      <c r="AJ2755">
        <v>0</v>
      </c>
      <c r="AK2755">
        <v>115</v>
      </c>
      <c r="AL2755">
        <v>1</v>
      </c>
      <c r="AM2755">
        <v>100</v>
      </c>
      <c r="AN2755">
        <v>5</v>
      </c>
    </row>
    <row r="2756" spans="1:40" x14ac:dyDescent="0.25">
      <c r="A2756" s="34">
        <v>40752</v>
      </c>
      <c r="B2756" s="220">
        <v>0.4375</v>
      </c>
      <c r="C2756">
        <v>31.1</v>
      </c>
      <c r="D2756">
        <v>31.1</v>
      </c>
      <c r="E2756">
        <v>30.9</v>
      </c>
      <c r="F2756">
        <v>35</v>
      </c>
      <c r="G2756">
        <v>13.8</v>
      </c>
      <c r="H2756">
        <v>5</v>
      </c>
      <c r="I2756" t="s">
        <v>338</v>
      </c>
      <c r="J2756">
        <v>0.42</v>
      </c>
      <c r="K2756">
        <v>8</v>
      </c>
      <c r="L2756" t="s">
        <v>338</v>
      </c>
      <c r="M2756">
        <v>31.1</v>
      </c>
      <c r="N2756">
        <v>30.4</v>
      </c>
      <c r="O2756">
        <v>30.4</v>
      </c>
      <c r="P2756" t="s">
        <v>337</v>
      </c>
      <c r="Q2756">
        <v>750.5</v>
      </c>
      <c r="R2756">
        <v>0</v>
      </c>
      <c r="S2756">
        <v>0</v>
      </c>
      <c r="T2756">
        <v>586</v>
      </c>
      <c r="U2756">
        <v>4.2</v>
      </c>
      <c r="V2756">
        <v>592</v>
      </c>
      <c r="W2756">
        <v>3.4</v>
      </c>
      <c r="X2756">
        <v>0.12</v>
      </c>
      <c r="Y2756">
        <v>3.5</v>
      </c>
      <c r="Z2756">
        <v>0</v>
      </c>
      <c r="AA2756">
        <v>4.3999999999999997E-2</v>
      </c>
      <c r="AB2756">
        <v>24.6</v>
      </c>
      <c r="AC2756">
        <v>38</v>
      </c>
      <c r="AD2756">
        <v>9.3000000000000007</v>
      </c>
      <c r="AE2756">
        <v>24.1</v>
      </c>
      <c r="AF2756">
        <v>7.32</v>
      </c>
      <c r="AG2756">
        <v>7.2300000000000003E-2</v>
      </c>
      <c r="AH2756" t="s">
        <v>337</v>
      </c>
      <c r="AI2756" t="s">
        <v>337</v>
      </c>
      <c r="AJ2756">
        <v>0</v>
      </c>
      <c r="AK2756">
        <v>117</v>
      </c>
      <c r="AL2756">
        <v>1</v>
      </c>
      <c r="AM2756">
        <v>100</v>
      </c>
      <c r="AN2756">
        <v>5</v>
      </c>
    </row>
    <row r="2757" spans="1:40" x14ac:dyDescent="0.25">
      <c r="A2757" s="34">
        <v>40752</v>
      </c>
      <c r="B2757" s="220">
        <v>0.44097222222222227</v>
      </c>
      <c r="C2757">
        <v>31.5</v>
      </c>
      <c r="D2757">
        <v>31.5</v>
      </c>
      <c r="E2757">
        <v>31.1</v>
      </c>
      <c r="F2757">
        <v>34</v>
      </c>
      <c r="G2757">
        <v>13.7</v>
      </c>
      <c r="H2757">
        <v>5</v>
      </c>
      <c r="I2757" t="s">
        <v>340</v>
      </c>
      <c r="J2757">
        <v>0.42</v>
      </c>
      <c r="K2757">
        <v>8</v>
      </c>
      <c r="L2757" t="s">
        <v>340</v>
      </c>
      <c r="M2757">
        <v>31.5</v>
      </c>
      <c r="N2757">
        <v>30.9</v>
      </c>
      <c r="O2757">
        <v>30.9</v>
      </c>
      <c r="P2757" t="s">
        <v>337</v>
      </c>
      <c r="Q2757">
        <v>750.5</v>
      </c>
      <c r="R2757">
        <v>0</v>
      </c>
      <c r="S2757">
        <v>0</v>
      </c>
      <c r="T2757">
        <v>602</v>
      </c>
      <c r="U2757">
        <v>4.3099999999999996</v>
      </c>
      <c r="V2757">
        <v>610</v>
      </c>
      <c r="W2757">
        <v>3.6</v>
      </c>
      <c r="X2757">
        <v>0.13</v>
      </c>
      <c r="Y2757">
        <v>3.6</v>
      </c>
      <c r="Z2757">
        <v>0</v>
      </c>
      <c r="AA2757">
        <v>4.5999999999999999E-2</v>
      </c>
      <c r="AB2757">
        <v>24.6</v>
      </c>
      <c r="AC2757">
        <v>38</v>
      </c>
      <c r="AD2757">
        <v>9.3000000000000007</v>
      </c>
      <c r="AE2757">
        <v>24.1</v>
      </c>
      <c r="AF2757">
        <v>7.32</v>
      </c>
      <c r="AG2757">
        <v>7.2300000000000003E-2</v>
      </c>
      <c r="AH2757" t="s">
        <v>337</v>
      </c>
      <c r="AI2757" t="s">
        <v>337</v>
      </c>
      <c r="AJ2757">
        <v>0</v>
      </c>
      <c r="AK2757">
        <v>117</v>
      </c>
      <c r="AL2757">
        <v>1</v>
      </c>
      <c r="AM2757">
        <v>100</v>
      </c>
      <c r="AN2757">
        <v>5</v>
      </c>
    </row>
    <row r="2758" spans="1:40" x14ac:dyDescent="0.25">
      <c r="A2758" s="34">
        <v>40752</v>
      </c>
      <c r="B2758" s="220">
        <v>0.44444444444444442</v>
      </c>
      <c r="C2758">
        <v>31.8</v>
      </c>
      <c r="D2758">
        <v>31.8</v>
      </c>
      <c r="E2758">
        <v>31.5</v>
      </c>
      <c r="F2758">
        <v>33</v>
      </c>
      <c r="G2758">
        <v>13.5</v>
      </c>
      <c r="H2758">
        <v>5</v>
      </c>
      <c r="I2758" t="s">
        <v>338</v>
      </c>
      <c r="J2758">
        <v>0.42</v>
      </c>
      <c r="K2758">
        <v>8</v>
      </c>
      <c r="L2758" t="s">
        <v>338</v>
      </c>
      <c r="M2758">
        <v>31.8</v>
      </c>
      <c r="N2758">
        <v>31.2</v>
      </c>
      <c r="O2758">
        <v>31.2</v>
      </c>
      <c r="P2758" t="s">
        <v>337</v>
      </c>
      <c r="Q2758">
        <v>750.5</v>
      </c>
      <c r="R2758">
        <v>0</v>
      </c>
      <c r="S2758">
        <v>0</v>
      </c>
      <c r="T2758">
        <v>618</v>
      </c>
      <c r="U2758">
        <v>4.43</v>
      </c>
      <c r="V2758">
        <v>622</v>
      </c>
      <c r="W2758">
        <v>3.7</v>
      </c>
      <c r="X2758">
        <v>0.13</v>
      </c>
      <c r="Y2758">
        <v>3.7</v>
      </c>
      <c r="Z2758">
        <v>0</v>
      </c>
      <c r="AA2758">
        <v>4.7E-2</v>
      </c>
      <c r="AB2758">
        <v>24.7</v>
      </c>
      <c r="AC2758">
        <v>38</v>
      </c>
      <c r="AD2758">
        <v>9.4</v>
      </c>
      <c r="AE2758">
        <v>24.1</v>
      </c>
      <c r="AF2758">
        <v>7.32</v>
      </c>
      <c r="AG2758">
        <v>7.22E-2</v>
      </c>
      <c r="AH2758" t="s">
        <v>337</v>
      </c>
      <c r="AI2758" t="s">
        <v>337</v>
      </c>
      <c r="AJ2758">
        <v>0</v>
      </c>
      <c r="AK2758">
        <v>117</v>
      </c>
      <c r="AL2758">
        <v>1</v>
      </c>
      <c r="AM2758">
        <v>100</v>
      </c>
      <c r="AN2758">
        <v>5</v>
      </c>
    </row>
    <row r="2759" spans="1:40" x14ac:dyDescent="0.25">
      <c r="A2759" s="34">
        <v>40752</v>
      </c>
      <c r="B2759" s="220">
        <v>0.44791666666666669</v>
      </c>
      <c r="C2759">
        <v>31.7</v>
      </c>
      <c r="D2759">
        <v>31.8</v>
      </c>
      <c r="E2759">
        <v>31.7</v>
      </c>
      <c r="F2759">
        <v>34</v>
      </c>
      <c r="G2759">
        <v>13.9</v>
      </c>
      <c r="H2759">
        <v>5</v>
      </c>
      <c r="I2759" t="s">
        <v>340</v>
      </c>
      <c r="J2759">
        <v>0.42</v>
      </c>
      <c r="K2759">
        <v>8</v>
      </c>
      <c r="L2759" t="s">
        <v>340</v>
      </c>
      <c r="M2759">
        <v>31.7</v>
      </c>
      <c r="N2759">
        <v>31.1</v>
      </c>
      <c r="O2759">
        <v>31.1</v>
      </c>
      <c r="P2759" t="s">
        <v>337</v>
      </c>
      <c r="Q2759">
        <v>750.5</v>
      </c>
      <c r="R2759">
        <v>0</v>
      </c>
      <c r="S2759">
        <v>0</v>
      </c>
      <c r="T2759">
        <v>631</v>
      </c>
      <c r="U2759">
        <v>4.5199999999999996</v>
      </c>
      <c r="V2759">
        <v>638</v>
      </c>
      <c r="W2759">
        <v>3.8</v>
      </c>
      <c r="X2759">
        <v>0.14000000000000001</v>
      </c>
      <c r="Y2759">
        <v>3.9</v>
      </c>
      <c r="Z2759">
        <v>0</v>
      </c>
      <c r="AA2759">
        <v>4.5999999999999999E-2</v>
      </c>
      <c r="AB2759">
        <v>24.7</v>
      </c>
      <c r="AC2759">
        <v>37</v>
      </c>
      <c r="AD2759">
        <v>9</v>
      </c>
      <c r="AE2759">
        <v>24.1</v>
      </c>
      <c r="AF2759">
        <v>7.22</v>
      </c>
      <c r="AG2759">
        <v>7.2300000000000003E-2</v>
      </c>
      <c r="AH2759" t="s">
        <v>337</v>
      </c>
      <c r="AI2759" t="s">
        <v>337</v>
      </c>
      <c r="AJ2759">
        <v>0</v>
      </c>
      <c r="AK2759">
        <v>117</v>
      </c>
      <c r="AL2759">
        <v>1</v>
      </c>
      <c r="AM2759">
        <v>100</v>
      </c>
      <c r="AN2759">
        <v>5</v>
      </c>
    </row>
    <row r="2760" spans="1:40" x14ac:dyDescent="0.25">
      <c r="A2760" s="34">
        <v>40752</v>
      </c>
      <c r="B2760" s="220">
        <v>0.4513888888888889</v>
      </c>
      <c r="C2760">
        <v>31.9</v>
      </c>
      <c r="D2760">
        <v>31.9</v>
      </c>
      <c r="E2760">
        <v>31.7</v>
      </c>
      <c r="F2760">
        <v>34</v>
      </c>
      <c r="G2760">
        <v>14.1</v>
      </c>
      <c r="H2760">
        <v>5</v>
      </c>
      <c r="I2760" t="s">
        <v>338</v>
      </c>
      <c r="J2760">
        <v>0.42</v>
      </c>
      <c r="K2760">
        <v>9</v>
      </c>
      <c r="L2760" t="s">
        <v>340</v>
      </c>
      <c r="M2760">
        <v>31.9</v>
      </c>
      <c r="N2760">
        <v>31.5</v>
      </c>
      <c r="O2760">
        <v>31.5</v>
      </c>
      <c r="P2760" t="s">
        <v>337</v>
      </c>
      <c r="Q2760">
        <v>750.5</v>
      </c>
      <c r="R2760">
        <v>0</v>
      </c>
      <c r="S2760">
        <v>0</v>
      </c>
      <c r="T2760">
        <v>644</v>
      </c>
      <c r="U2760">
        <v>4.62</v>
      </c>
      <c r="V2760">
        <v>647</v>
      </c>
      <c r="W2760">
        <v>4</v>
      </c>
      <c r="X2760">
        <v>0.14000000000000001</v>
      </c>
      <c r="Y2760">
        <v>4.0999999999999996</v>
      </c>
      <c r="Z2760">
        <v>0</v>
      </c>
      <c r="AA2760">
        <v>4.7E-2</v>
      </c>
      <c r="AB2760">
        <v>24.8</v>
      </c>
      <c r="AC2760">
        <v>37</v>
      </c>
      <c r="AD2760">
        <v>9.1</v>
      </c>
      <c r="AE2760">
        <v>24.2</v>
      </c>
      <c r="AF2760">
        <v>7.22</v>
      </c>
      <c r="AG2760">
        <v>7.22E-2</v>
      </c>
      <c r="AH2760" t="s">
        <v>337</v>
      </c>
      <c r="AI2760" t="s">
        <v>337</v>
      </c>
      <c r="AJ2760">
        <v>0</v>
      </c>
      <c r="AK2760">
        <v>116</v>
      </c>
      <c r="AL2760">
        <v>1</v>
      </c>
      <c r="AM2760">
        <v>100</v>
      </c>
      <c r="AN2760">
        <v>5</v>
      </c>
    </row>
    <row r="2761" spans="1:40" x14ac:dyDescent="0.25">
      <c r="A2761" s="34">
        <v>40752</v>
      </c>
      <c r="B2761" s="220">
        <v>0.4548611111111111</v>
      </c>
      <c r="C2761">
        <v>32.200000000000003</v>
      </c>
      <c r="D2761">
        <v>32.200000000000003</v>
      </c>
      <c r="E2761">
        <v>31.9</v>
      </c>
      <c r="F2761">
        <v>34</v>
      </c>
      <c r="G2761">
        <v>14.4</v>
      </c>
      <c r="H2761">
        <v>5</v>
      </c>
      <c r="I2761" t="s">
        <v>336</v>
      </c>
      <c r="J2761">
        <v>0.42</v>
      </c>
      <c r="K2761">
        <v>8</v>
      </c>
      <c r="L2761" t="s">
        <v>338</v>
      </c>
      <c r="M2761">
        <v>32.200000000000003</v>
      </c>
      <c r="N2761">
        <v>32.1</v>
      </c>
      <c r="O2761">
        <v>32.1</v>
      </c>
      <c r="P2761" t="s">
        <v>337</v>
      </c>
      <c r="Q2761">
        <v>750.5</v>
      </c>
      <c r="R2761">
        <v>0</v>
      </c>
      <c r="S2761">
        <v>0</v>
      </c>
      <c r="T2761">
        <v>657</v>
      </c>
      <c r="U2761">
        <v>4.71</v>
      </c>
      <c r="V2761">
        <v>661</v>
      </c>
      <c r="W2761">
        <v>4.2</v>
      </c>
      <c r="X2761">
        <v>0.15</v>
      </c>
      <c r="Y2761">
        <v>4.2</v>
      </c>
      <c r="Z2761">
        <v>0</v>
      </c>
      <c r="AA2761">
        <v>4.8000000000000001E-2</v>
      </c>
      <c r="AB2761">
        <v>24.9</v>
      </c>
      <c r="AC2761">
        <v>38</v>
      </c>
      <c r="AD2761">
        <v>9.6</v>
      </c>
      <c r="AE2761">
        <v>24.4</v>
      </c>
      <c r="AF2761">
        <v>7.31</v>
      </c>
      <c r="AG2761">
        <v>7.22E-2</v>
      </c>
      <c r="AH2761" t="s">
        <v>337</v>
      </c>
      <c r="AI2761" t="s">
        <v>337</v>
      </c>
      <c r="AJ2761">
        <v>0</v>
      </c>
      <c r="AK2761">
        <v>117</v>
      </c>
      <c r="AL2761">
        <v>1</v>
      </c>
      <c r="AM2761">
        <v>100</v>
      </c>
      <c r="AN2761">
        <v>5</v>
      </c>
    </row>
    <row r="2762" spans="1:40" x14ac:dyDescent="0.25">
      <c r="A2762" s="34">
        <v>40752</v>
      </c>
      <c r="B2762" s="220">
        <v>0.45833333333333331</v>
      </c>
      <c r="C2762">
        <v>32.299999999999997</v>
      </c>
      <c r="D2762">
        <v>32.299999999999997</v>
      </c>
      <c r="E2762">
        <v>32.200000000000003</v>
      </c>
      <c r="F2762">
        <v>33</v>
      </c>
      <c r="G2762">
        <v>14</v>
      </c>
      <c r="H2762">
        <v>6</v>
      </c>
      <c r="I2762" t="s">
        <v>338</v>
      </c>
      <c r="J2762">
        <v>0.5</v>
      </c>
      <c r="K2762">
        <v>8</v>
      </c>
      <c r="L2762" t="s">
        <v>338</v>
      </c>
      <c r="M2762">
        <v>32.299999999999997</v>
      </c>
      <c r="N2762">
        <v>32.1</v>
      </c>
      <c r="O2762">
        <v>32.1</v>
      </c>
      <c r="P2762" t="s">
        <v>337</v>
      </c>
      <c r="Q2762">
        <v>750.5</v>
      </c>
      <c r="R2762">
        <v>0</v>
      </c>
      <c r="S2762">
        <v>0</v>
      </c>
      <c r="T2762">
        <v>673</v>
      </c>
      <c r="U2762">
        <v>4.82</v>
      </c>
      <c r="V2762">
        <v>680</v>
      </c>
      <c r="W2762">
        <v>4.4000000000000004</v>
      </c>
      <c r="X2762">
        <v>0.16</v>
      </c>
      <c r="Y2762">
        <v>4.4000000000000004</v>
      </c>
      <c r="Z2762">
        <v>0</v>
      </c>
      <c r="AA2762">
        <v>4.9000000000000002E-2</v>
      </c>
      <c r="AB2762">
        <v>25</v>
      </c>
      <c r="AC2762">
        <v>38</v>
      </c>
      <c r="AD2762">
        <v>9.6999999999999993</v>
      </c>
      <c r="AE2762">
        <v>24.5</v>
      </c>
      <c r="AF2762">
        <v>7.31</v>
      </c>
      <c r="AG2762">
        <v>7.2099999999999997E-2</v>
      </c>
      <c r="AH2762" t="s">
        <v>337</v>
      </c>
      <c r="AI2762" t="s">
        <v>337</v>
      </c>
      <c r="AJ2762">
        <v>1.9E-2</v>
      </c>
      <c r="AK2762">
        <v>115</v>
      </c>
      <c r="AL2762">
        <v>1</v>
      </c>
      <c r="AM2762">
        <v>100</v>
      </c>
      <c r="AN2762">
        <v>5</v>
      </c>
    </row>
    <row r="2763" spans="1:40" x14ac:dyDescent="0.25">
      <c r="A2763" s="34">
        <v>40752</v>
      </c>
      <c r="B2763" s="220">
        <v>0.46180555555555558</v>
      </c>
      <c r="C2763">
        <v>32.5</v>
      </c>
      <c r="D2763">
        <v>32.5</v>
      </c>
      <c r="E2763">
        <v>32.299999999999997</v>
      </c>
      <c r="F2763">
        <v>33</v>
      </c>
      <c r="G2763">
        <v>14.1</v>
      </c>
      <c r="H2763">
        <v>4</v>
      </c>
      <c r="I2763" t="s">
        <v>338</v>
      </c>
      <c r="J2763">
        <v>0.33</v>
      </c>
      <c r="K2763">
        <v>7</v>
      </c>
      <c r="L2763" t="s">
        <v>340</v>
      </c>
      <c r="M2763">
        <v>32.5</v>
      </c>
      <c r="N2763">
        <v>32.299999999999997</v>
      </c>
      <c r="O2763">
        <v>32.299999999999997</v>
      </c>
      <c r="P2763" t="s">
        <v>337</v>
      </c>
      <c r="Q2763">
        <v>750.4</v>
      </c>
      <c r="R2763">
        <v>0</v>
      </c>
      <c r="S2763">
        <v>0</v>
      </c>
      <c r="T2763">
        <v>686</v>
      </c>
      <c r="U2763">
        <v>4.92</v>
      </c>
      <c r="V2763">
        <v>693</v>
      </c>
      <c r="W2763">
        <v>4.5</v>
      </c>
      <c r="X2763">
        <v>0.16</v>
      </c>
      <c r="Y2763">
        <v>4.5999999999999996</v>
      </c>
      <c r="Z2763">
        <v>0</v>
      </c>
      <c r="AA2763">
        <v>4.9000000000000002E-2</v>
      </c>
      <c r="AB2763">
        <v>25.1</v>
      </c>
      <c r="AC2763">
        <v>38</v>
      </c>
      <c r="AD2763">
        <v>9.8000000000000007</v>
      </c>
      <c r="AE2763">
        <v>24.6</v>
      </c>
      <c r="AF2763">
        <v>7.31</v>
      </c>
      <c r="AG2763">
        <v>7.2099999999999997E-2</v>
      </c>
      <c r="AH2763" t="s">
        <v>337</v>
      </c>
      <c r="AI2763" t="s">
        <v>337</v>
      </c>
      <c r="AJ2763">
        <v>0</v>
      </c>
      <c r="AK2763">
        <v>114</v>
      </c>
      <c r="AL2763">
        <v>1</v>
      </c>
      <c r="AM2763">
        <v>100</v>
      </c>
      <c r="AN2763">
        <v>5</v>
      </c>
    </row>
    <row r="2764" spans="1:40" x14ac:dyDescent="0.25">
      <c r="A2764" s="34">
        <v>40752</v>
      </c>
      <c r="B2764" s="220">
        <v>0.46527777777777773</v>
      </c>
      <c r="C2764">
        <v>32.700000000000003</v>
      </c>
      <c r="D2764">
        <v>32.700000000000003</v>
      </c>
      <c r="E2764">
        <v>32.5</v>
      </c>
      <c r="F2764">
        <v>32</v>
      </c>
      <c r="G2764">
        <v>13.9</v>
      </c>
      <c r="H2764">
        <v>6</v>
      </c>
      <c r="I2764" t="s">
        <v>340</v>
      </c>
      <c r="J2764">
        <v>0.5</v>
      </c>
      <c r="K2764">
        <v>10</v>
      </c>
      <c r="L2764" t="s">
        <v>340</v>
      </c>
      <c r="M2764">
        <v>32.700000000000003</v>
      </c>
      <c r="N2764">
        <v>32.5</v>
      </c>
      <c r="O2764">
        <v>32.5</v>
      </c>
      <c r="P2764" t="s">
        <v>337</v>
      </c>
      <c r="Q2764">
        <v>750.4</v>
      </c>
      <c r="R2764">
        <v>0</v>
      </c>
      <c r="S2764">
        <v>0</v>
      </c>
      <c r="T2764">
        <v>698</v>
      </c>
      <c r="U2764">
        <v>5</v>
      </c>
      <c r="V2764">
        <v>703</v>
      </c>
      <c r="W2764">
        <v>4.7</v>
      </c>
      <c r="X2764">
        <v>0.17</v>
      </c>
      <c r="Y2764">
        <v>4.8</v>
      </c>
      <c r="Z2764">
        <v>0</v>
      </c>
      <c r="AA2764">
        <v>0.05</v>
      </c>
      <c r="AB2764">
        <v>25.2</v>
      </c>
      <c r="AC2764">
        <v>38</v>
      </c>
      <c r="AD2764">
        <v>9.8000000000000007</v>
      </c>
      <c r="AE2764">
        <v>24.7</v>
      </c>
      <c r="AF2764">
        <v>7.3</v>
      </c>
      <c r="AG2764">
        <v>7.2099999999999997E-2</v>
      </c>
      <c r="AH2764" t="s">
        <v>337</v>
      </c>
      <c r="AI2764" t="s">
        <v>337</v>
      </c>
      <c r="AJ2764">
        <v>0</v>
      </c>
      <c r="AK2764">
        <v>118</v>
      </c>
      <c r="AL2764">
        <v>1</v>
      </c>
      <c r="AM2764">
        <v>100</v>
      </c>
      <c r="AN2764">
        <v>5</v>
      </c>
    </row>
    <row r="2765" spans="1:40" x14ac:dyDescent="0.25">
      <c r="A2765" s="34">
        <v>40752</v>
      </c>
      <c r="B2765" s="220">
        <v>0.46875</v>
      </c>
      <c r="C2765">
        <v>33</v>
      </c>
      <c r="D2765">
        <v>33</v>
      </c>
      <c r="E2765">
        <v>32.700000000000003</v>
      </c>
      <c r="F2765">
        <v>32</v>
      </c>
      <c r="G2765">
        <v>14.1</v>
      </c>
      <c r="H2765">
        <v>5</v>
      </c>
      <c r="I2765" t="s">
        <v>338</v>
      </c>
      <c r="J2765">
        <v>0.42</v>
      </c>
      <c r="K2765">
        <v>9</v>
      </c>
      <c r="L2765" t="s">
        <v>340</v>
      </c>
      <c r="M2765">
        <v>33</v>
      </c>
      <c r="N2765">
        <v>32.799999999999997</v>
      </c>
      <c r="O2765">
        <v>32.799999999999997</v>
      </c>
      <c r="P2765" t="s">
        <v>337</v>
      </c>
      <c r="Q2765">
        <v>750.4</v>
      </c>
      <c r="R2765">
        <v>0</v>
      </c>
      <c r="S2765">
        <v>0</v>
      </c>
      <c r="T2765">
        <v>711</v>
      </c>
      <c r="U2765">
        <v>5.0999999999999996</v>
      </c>
      <c r="V2765">
        <v>719</v>
      </c>
      <c r="W2765">
        <v>4.9000000000000004</v>
      </c>
      <c r="X2765">
        <v>0.17</v>
      </c>
      <c r="Y2765">
        <v>5</v>
      </c>
      <c r="Z2765">
        <v>0</v>
      </c>
      <c r="AA2765">
        <v>5.0999999999999997E-2</v>
      </c>
      <c r="AB2765">
        <v>25.2</v>
      </c>
      <c r="AC2765">
        <v>38</v>
      </c>
      <c r="AD2765">
        <v>9.8000000000000007</v>
      </c>
      <c r="AE2765">
        <v>24.7</v>
      </c>
      <c r="AF2765">
        <v>7.3</v>
      </c>
      <c r="AG2765">
        <v>7.2099999999999997E-2</v>
      </c>
      <c r="AH2765" t="s">
        <v>337</v>
      </c>
      <c r="AI2765" t="s">
        <v>337</v>
      </c>
      <c r="AJ2765">
        <v>0</v>
      </c>
      <c r="AK2765">
        <v>117</v>
      </c>
      <c r="AL2765">
        <v>1</v>
      </c>
      <c r="AM2765">
        <v>100</v>
      </c>
      <c r="AN2765">
        <v>5</v>
      </c>
    </row>
    <row r="2766" spans="1:40" x14ac:dyDescent="0.25">
      <c r="A2766" s="34">
        <v>40752</v>
      </c>
      <c r="B2766" s="220">
        <v>0.47222222222222227</v>
      </c>
      <c r="C2766">
        <v>33.299999999999997</v>
      </c>
      <c r="D2766">
        <v>33.299999999999997</v>
      </c>
      <c r="E2766">
        <v>33</v>
      </c>
      <c r="F2766">
        <v>32</v>
      </c>
      <c r="G2766">
        <v>14.3</v>
      </c>
      <c r="H2766">
        <v>4</v>
      </c>
      <c r="I2766" t="s">
        <v>336</v>
      </c>
      <c r="J2766">
        <v>0.33</v>
      </c>
      <c r="K2766">
        <v>7</v>
      </c>
      <c r="L2766" t="s">
        <v>336</v>
      </c>
      <c r="M2766">
        <v>33.299999999999997</v>
      </c>
      <c r="N2766">
        <v>33.200000000000003</v>
      </c>
      <c r="O2766">
        <v>33.200000000000003</v>
      </c>
      <c r="P2766" t="s">
        <v>337</v>
      </c>
      <c r="Q2766">
        <v>750.5</v>
      </c>
      <c r="R2766">
        <v>0</v>
      </c>
      <c r="S2766">
        <v>0</v>
      </c>
      <c r="T2766">
        <v>725</v>
      </c>
      <c r="U2766">
        <v>5.2</v>
      </c>
      <c r="V2766">
        <v>729</v>
      </c>
      <c r="W2766">
        <v>5.0999999999999996</v>
      </c>
      <c r="X2766">
        <v>0.18</v>
      </c>
      <c r="Y2766">
        <v>5.0999999999999996</v>
      </c>
      <c r="Z2766">
        <v>0</v>
      </c>
      <c r="AA2766">
        <v>5.1999999999999998E-2</v>
      </c>
      <c r="AB2766">
        <v>25.3</v>
      </c>
      <c r="AC2766">
        <v>38</v>
      </c>
      <c r="AD2766">
        <v>9.9</v>
      </c>
      <c r="AE2766">
        <v>24.7</v>
      </c>
      <c r="AF2766">
        <v>7.3</v>
      </c>
      <c r="AG2766">
        <v>7.2099999999999997E-2</v>
      </c>
      <c r="AH2766" t="s">
        <v>337</v>
      </c>
      <c r="AI2766" t="s">
        <v>337</v>
      </c>
      <c r="AJ2766">
        <v>0</v>
      </c>
      <c r="AK2766">
        <v>116</v>
      </c>
      <c r="AL2766">
        <v>1</v>
      </c>
      <c r="AM2766">
        <v>100</v>
      </c>
      <c r="AN2766">
        <v>5</v>
      </c>
    </row>
    <row r="2767" spans="1:40" x14ac:dyDescent="0.25">
      <c r="A2767" s="34">
        <v>40752</v>
      </c>
      <c r="B2767" s="220">
        <v>0.47569444444444442</v>
      </c>
      <c r="C2767">
        <v>33.700000000000003</v>
      </c>
      <c r="D2767">
        <v>33.700000000000003</v>
      </c>
      <c r="E2767">
        <v>33.299999999999997</v>
      </c>
      <c r="F2767">
        <v>32</v>
      </c>
      <c r="G2767">
        <v>14.7</v>
      </c>
      <c r="H2767">
        <v>4</v>
      </c>
      <c r="I2767" t="s">
        <v>336</v>
      </c>
      <c r="J2767">
        <v>0.33</v>
      </c>
      <c r="K2767">
        <v>8</v>
      </c>
      <c r="L2767" t="s">
        <v>338</v>
      </c>
      <c r="M2767">
        <v>33.700000000000003</v>
      </c>
      <c r="N2767">
        <v>33.700000000000003</v>
      </c>
      <c r="O2767">
        <v>33.700000000000003</v>
      </c>
      <c r="P2767" t="s">
        <v>337</v>
      </c>
      <c r="Q2767">
        <v>750.5</v>
      </c>
      <c r="R2767">
        <v>0</v>
      </c>
      <c r="S2767">
        <v>0</v>
      </c>
      <c r="T2767">
        <v>736</v>
      </c>
      <c r="U2767">
        <v>5.28</v>
      </c>
      <c r="V2767">
        <v>742</v>
      </c>
      <c r="W2767">
        <v>5.2</v>
      </c>
      <c r="X2767">
        <v>0.19</v>
      </c>
      <c r="Y2767">
        <v>5.3</v>
      </c>
      <c r="Z2767">
        <v>0</v>
      </c>
      <c r="AA2767">
        <v>5.2999999999999999E-2</v>
      </c>
      <c r="AB2767">
        <v>25.4</v>
      </c>
      <c r="AC2767">
        <v>38</v>
      </c>
      <c r="AD2767">
        <v>10</v>
      </c>
      <c r="AE2767">
        <v>24.8</v>
      </c>
      <c r="AF2767">
        <v>7.3</v>
      </c>
      <c r="AG2767">
        <v>7.1999999999999995E-2</v>
      </c>
      <c r="AH2767" t="s">
        <v>337</v>
      </c>
      <c r="AI2767" t="s">
        <v>337</v>
      </c>
      <c r="AJ2767">
        <v>0</v>
      </c>
      <c r="AK2767">
        <v>117</v>
      </c>
      <c r="AL2767">
        <v>1</v>
      </c>
      <c r="AM2767">
        <v>100</v>
      </c>
      <c r="AN2767">
        <v>5</v>
      </c>
    </row>
    <row r="2768" spans="1:40" x14ac:dyDescent="0.25">
      <c r="A2768" s="34">
        <v>40752</v>
      </c>
      <c r="B2768" s="220">
        <v>0.47916666666666669</v>
      </c>
      <c r="C2768">
        <v>34</v>
      </c>
      <c r="D2768">
        <v>34</v>
      </c>
      <c r="E2768">
        <v>33.700000000000003</v>
      </c>
      <c r="F2768">
        <v>31</v>
      </c>
      <c r="G2768">
        <v>14.5</v>
      </c>
      <c r="H2768">
        <v>4</v>
      </c>
      <c r="I2768" t="s">
        <v>339</v>
      </c>
      <c r="J2768">
        <v>0.33</v>
      </c>
      <c r="K2768">
        <v>9</v>
      </c>
      <c r="L2768" t="s">
        <v>340</v>
      </c>
      <c r="M2768">
        <v>34</v>
      </c>
      <c r="N2768">
        <v>34</v>
      </c>
      <c r="O2768">
        <v>34</v>
      </c>
      <c r="P2768" t="s">
        <v>337</v>
      </c>
      <c r="Q2768">
        <v>750.5</v>
      </c>
      <c r="R2768">
        <v>0</v>
      </c>
      <c r="S2768">
        <v>0</v>
      </c>
      <c r="T2768">
        <v>748</v>
      </c>
      <c r="U2768">
        <v>5.36</v>
      </c>
      <c r="V2768">
        <v>752</v>
      </c>
      <c r="W2768">
        <v>5.4</v>
      </c>
      <c r="X2768">
        <v>0.19</v>
      </c>
      <c r="Y2768">
        <v>5.4</v>
      </c>
      <c r="Z2768">
        <v>0</v>
      </c>
      <c r="AA2768">
        <v>5.3999999999999999E-2</v>
      </c>
      <c r="AB2768">
        <v>25.5</v>
      </c>
      <c r="AC2768">
        <v>38</v>
      </c>
      <c r="AD2768">
        <v>10.1</v>
      </c>
      <c r="AE2768">
        <v>24.9</v>
      </c>
      <c r="AF2768">
        <v>7.29</v>
      </c>
      <c r="AG2768">
        <v>7.1999999999999995E-2</v>
      </c>
      <c r="AH2768" t="s">
        <v>337</v>
      </c>
      <c r="AI2768" t="s">
        <v>337</v>
      </c>
      <c r="AJ2768">
        <v>0</v>
      </c>
      <c r="AK2768">
        <v>116</v>
      </c>
      <c r="AL2768">
        <v>1</v>
      </c>
      <c r="AM2768">
        <v>100</v>
      </c>
      <c r="AN2768">
        <v>5</v>
      </c>
    </row>
    <row r="2769" spans="1:40" x14ac:dyDescent="0.25">
      <c r="A2769" s="34">
        <v>40752</v>
      </c>
      <c r="B2769" s="220">
        <v>0.4826388888888889</v>
      </c>
      <c r="C2769">
        <v>34</v>
      </c>
      <c r="D2769">
        <v>34</v>
      </c>
      <c r="E2769">
        <v>33.9</v>
      </c>
      <c r="F2769">
        <v>31</v>
      </c>
      <c r="G2769">
        <v>14.5</v>
      </c>
      <c r="H2769">
        <v>4</v>
      </c>
      <c r="I2769" t="s">
        <v>336</v>
      </c>
      <c r="J2769">
        <v>0.33</v>
      </c>
      <c r="K2769">
        <v>9</v>
      </c>
      <c r="L2769" t="s">
        <v>340</v>
      </c>
      <c r="M2769">
        <v>34</v>
      </c>
      <c r="N2769">
        <v>34</v>
      </c>
      <c r="O2769">
        <v>34</v>
      </c>
      <c r="P2769" t="s">
        <v>337</v>
      </c>
      <c r="Q2769">
        <v>750.5</v>
      </c>
      <c r="R2769">
        <v>0</v>
      </c>
      <c r="S2769">
        <v>0</v>
      </c>
      <c r="T2769">
        <v>760</v>
      </c>
      <c r="U2769">
        <v>5.45</v>
      </c>
      <c r="V2769">
        <v>763</v>
      </c>
      <c r="W2769">
        <v>5.6</v>
      </c>
      <c r="X2769">
        <v>0.2</v>
      </c>
      <c r="Y2769">
        <v>5.6</v>
      </c>
      <c r="Z2769">
        <v>0</v>
      </c>
      <c r="AA2769">
        <v>5.3999999999999999E-2</v>
      </c>
      <c r="AB2769">
        <v>25.6</v>
      </c>
      <c r="AC2769">
        <v>38</v>
      </c>
      <c r="AD2769">
        <v>10.199999999999999</v>
      </c>
      <c r="AE2769">
        <v>24.9</v>
      </c>
      <c r="AF2769">
        <v>7.29</v>
      </c>
      <c r="AG2769">
        <v>7.1999999999999995E-2</v>
      </c>
      <c r="AH2769" t="s">
        <v>337</v>
      </c>
      <c r="AI2769" t="s">
        <v>337</v>
      </c>
      <c r="AJ2769">
        <v>0</v>
      </c>
      <c r="AK2769">
        <v>117</v>
      </c>
      <c r="AL2769">
        <v>1</v>
      </c>
      <c r="AM2769">
        <v>100</v>
      </c>
      <c r="AN2769">
        <v>5</v>
      </c>
    </row>
    <row r="2770" spans="1:40" x14ac:dyDescent="0.25">
      <c r="A2770" s="34">
        <v>40752</v>
      </c>
      <c r="B2770" s="220">
        <v>0.4861111111111111</v>
      </c>
      <c r="C2770">
        <v>34</v>
      </c>
      <c r="D2770">
        <v>34</v>
      </c>
      <c r="E2770">
        <v>34</v>
      </c>
      <c r="F2770">
        <v>31</v>
      </c>
      <c r="G2770">
        <v>14.5</v>
      </c>
      <c r="H2770">
        <v>4</v>
      </c>
      <c r="I2770" t="s">
        <v>336</v>
      </c>
      <c r="J2770">
        <v>0.33</v>
      </c>
      <c r="K2770">
        <v>9</v>
      </c>
      <c r="L2770" t="s">
        <v>336</v>
      </c>
      <c r="M2770">
        <v>34</v>
      </c>
      <c r="N2770">
        <v>34</v>
      </c>
      <c r="O2770">
        <v>34</v>
      </c>
      <c r="P2770" t="s">
        <v>337</v>
      </c>
      <c r="Q2770">
        <v>750.5</v>
      </c>
      <c r="R2770">
        <v>0</v>
      </c>
      <c r="S2770">
        <v>0</v>
      </c>
      <c r="T2770">
        <v>772</v>
      </c>
      <c r="U2770">
        <v>5.53</v>
      </c>
      <c r="V2770">
        <v>777</v>
      </c>
      <c r="W2770">
        <v>5.8</v>
      </c>
      <c r="X2770">
        <v>0.21</v>
      </c>
      <c r="Y2770">
        <v>5.8</v>
      </c>
      <c r="Z2770">
        <v>0</v>
      </c>
      <c r="AA2770">
        <v>5.3999999999999999E-2</v>
      </c>
      <c r="AB2770">
        <v>25.7</v>
      </c>
      <c r="AC2770">
        <v>38</v>
      </c>
      <c r="AD2770">
        <v>10.3</v>
      </c>
      <c r="AE2770">
        <v>25.1</v>
      </c>
      <c r="AF2770">
        <v>7.29</v>
      </c>
      <c r="AG2770">
        <v>7.1900000000000006E-2</v>
      </c>
      <c r="AH2770" t="s">
        <v>337</v>
      </c>
      <c r="AI2770" t="s">
        <v>337</v>
      </c>
      <c r="AJ2770">
        <v>0</v>
      </c>
      <c r="AK2770">
        <v>116</v>
      </c>
      <c r="AL2770">
        <v>1</v>
      </c>
      <c r="AM2770">
        <v>100</v>
      </c>
      <c r="AN2770">
        <v>5</v>
      </c>
    </row>
    <row r="2771" spans="1:40" x14ac:dyDescent="0.25">
      <c r="A2771" s="34">
        <v>40752</v>
      </c>
      <c r="B2771" s="220">
        <v>0.48958333333333331</v>
      </c>
      <c r="C2771">
        <v>34.1</v>
      </c>
      <c r="D2771">
        <v>34.1</v>
      </c>
      <c r="E2771">
        <v>34</v>
      </c>
      <c r="F2771">
        <v>31</v>
      </c>
      <c r="G2771">
        <v>14.6</v>
      </c>
      <c r="H2771">
        <v>4</v>
      </c>
      <c r="I2771" t="s">
        <v>336</v>
      </c>
      <c r="J2771">
        <v>0.33</v>
      </c>
      <c r="K2771">
        <v>8</v>
      </c>
      <c r="L2771" t="s">
        <v>336</v>
      </c>
      <c r="M2771">
        <v>34.1</v>
      </c>
      <c r="N2771">
        <v>34.200000000000003</v>
      </c>
      <c r="O2771">
        <v>34.200000000000003</v>
      </c>
      <c r="P2771" t="s">
        <v>337</v>
      </c>
      <c r="Q2771">
        <v>750.5</v>
      </c>
      <c r="R2771">
        <v>0</v>
      </c>
      <c r="S2771">
        <v>0</v>
      </c>
      <c r="T2771">
        <v>785</v>
      </c>
      <c r="U2771">
        <v>5.63</v>
      </c>
      <c r="V2771">
        <v>789</v>
      </c>
      <c r="W2771">
        <v>6</v>
      </c>
      <c r="X2771">
        <v>0.21</v>
      </c>
      <c r="Y2771">
        <v>6</v>
      </c>
      <c r="Z2771">
        <v>0</v>
      </c>
      <c r="AA2771">
        <v>5.5E-2</v>
      </c>
      <c r="AB2771">
        <v>25.8</v>
      </c>
      <c r="AC2771">
        <v>38</v>
      </c>
      <c r="AD2771">
        <v>10.4</v>
      </c>
      <c r="AE2771">
        <v>25.2</v>
      </c>
      <c r="AF2771">
        <v>7.28</v>
      </c>
      <c r="AG2771">
        <v>7.1900000000000006E-2</v>
      </c>
      <c r="AH2771" t="s">
        <v>337</v>
      </c>
      <c r="AI2771" t="s">
        <v>337</v>
      </c>
      <c r="AJ2771">
        <v>0</v>
      </c>
      <c r="AK2771">
        <v>116</v>
      </c>
      <c r="AL2771">
        <v>1</v>
      </c>
      <c r="AM2771">
        <v>100</v>
      </c>
      <c r="AN2771">
        <v>5</v>
      </c>
    </row>
    <row r="2772" spans="1:40" x14ac:dyDescent="0.25">
      <c r="A2772" s="34">
        <v>40752</v>
      </c>
      <c r="B2772" s="220">
        <v>0.49305555555555558</v>
      </c>
      <c r="C2772">
        <v>34.299999999999997</v>
      </c>
      <c r="D2772">
        <v>34.299999999999997</v>
      </c>
      <c r="E2772">
        <v>34.1</v>
      </c>
      <c r="F2772">
        <v>32</v>
      </c>
      <c r="G2772">
        <v>15.2</v>
      </c>
      <c r="H2772">
        <v>5</v>
      </c>
      <c r="I2772" t="s">
        <v>336</v>
      </c>
      <c r="J2772">
        <v>0.42</v>
      </c>
      <c r="K2772">
        <v>10</v>
      </c>
      <c r="L2772" t="s">
        <v>340</v>
      </c>
      <c r="M2772">
        <v>34.299999999999997</v>
      </c>
      <c r="N2772">
        <v>34.6</v>
      </c>
      <c r="O2772">
        <v>34.6</v>
      </c>
      <c r="P2772" t="s">
        <v>337</v>
      </c>
      <c r="Q2772">
        <v>750.5</v>
      </c>
      <c r="R2772">
        <v>0</v>
      </c>
      <c r="S2772">
        <v>0</v>
      </c>
      <c r="T2772">
        <v>794</v>
      </c>
      <c r="U2772">
        <v>5.69</v>
      </c>
      <c r="V2772">
        <v>798</v>
      </c>
      <c r="W2772">
        <v>6.1</v>
      </c>
      <c r="X2772">
        <v>0.22</v>
      </c>
      <c r="Y2772">
        <v>6.2</v>
      </c>
      <c r="Z2772">
        <v>0</v>
      </c>
      <c r="AA2772">
        <v>5.5E-2</v>
      </c>
      <c r="AB2772">
        <v>25.9</v>
      </c>
      <c r="AC2772">
        <v>38</v>
      </c>
      <c r="AD2772">
        <v>10.5</v>
      </c>
      <c r="AE2772">
        <v>25.3</v>
      </c>
      <c r="AF2772">
        <v>7.28</v>
      </c>
      <c r="AG2772">
        <v>7.1900000000000006E-2</v>
      </c>
      <c r="AH2772" t="s">
        <v>337</v>
      </c>
      <c r="AI2772" t="s">
        <v>337</v>
      </c>
      <c r="AJ2772">
        <v>0</v>
      </c>
      <c r="AK2772">
        <v>117</v>
      </c>
      <c r="AL2772">
        <v>1</v>
      </c>
      <c r="AM2772">
        <v>100</v>
      </c>
      <c r="AN2772">
        <v>5</v>
      </c>
    </row>
    <row r="2773" spans="1:40" x14ac:dyDescent="0.25">
      <c r="A2773" s="34">
        <v>40752</v>
      </c>
      <c r="B2773" s="220">
        <v>0.49652777777777773</v>
      </c>
      <c r="C2773">
        <v>34.5</v>
      </c>
      <c r="D2773">
        <v>34.5</v>
      </c>
      <c r="E2773">
        <v>34.299999999999997</v>
      </c>
      <c r="F2773">
        <v>31</v>
      </c>
      <c r="G2773">
        <v>14.9</v>
      </c>
      <c r="H2773">
        <v>4</v>
      </c>
      <c r="I2773" t="s">
        <v>336</v>
      </c>
      <c r="J2773">
        <v>0.33</v>
      </c>
      <c r="K2773">
        <v>7</v>
      </c>
      <c r="L2773" t="s">
        <v>336</v>
      </c>
      <c r="M2773">
        <v>34.5</v>
      </c>
      <c r="N2773">
        <v>34.700000000000003</v>
      </c>
      <c r="O2773">
        <v>34.700000000000003</v>
      </c>
      <c r="P2773" t="s">
        <v>337</v>
      </c>
      <c r="Q2773">
        <v>750.4</v>
      </c>
      <c r="R2773">
        <v>0</v>
      </c>
      <c r="S2773">
        <v>0</v>
      </c>
      <c r="T2773">
        <v>806</v>
      </c>
      <c r="U2773">
        <v>5.78</v>
      </c>
      <c r="V2773">
        <v>810</v>
      </c>
      <c r="W2773">
        <v>6.3</v>
      </c>
      <c r="X2773">
        <v>0.23</v>
      </c>
      <c r="Y2773">
        <v>6.3</v>
      </c>
      <c r="Z2773">
        <v>0</v>
      </c>
      <c r="AA2773">
        <v>5.6000000000000001E-2</v>
      </c>
      <c r="AB2773">
        <v>25.9</v>
      </c>
      <c r="AC2773">
        <v>38</v>
      </c>
      <c r="AD2773">
        <v>10.5</v>
      </c>
      <c r="AE2773">
        <v>25.3</v>
      </c>
      <c r="AF2773">
        <v>7.28</v>
      </c>
      <c r="AG2773">
        <v>7.1900000000000006E-2</v>
      </c>
      <c r="AH2773" t="s">
        <v>337</v>
      </c>
      <c r="AI2773" t="s">
        <v>337</v>
      </c>
      <c r="AJ2773">
        <v>0</v>
      </c>
      <c r="AK2773">
        <v>117</v>
      </c>
      <c r="AL2773">
        <v>1</v>
      </c>
      <c r="AM2773">
        <v>100</v>
      </c>
      <c r="AN2773">
        <v>5</v>
      </c>
    </row>
    <row r="2774" spans="1:40" x14ac:dyDescent="0.25">
      <c r="A2774" s="34">
        <v>40752</v>
      </c>
      <c r="B2774" s="220">
        <v>0.5</v>
      </c>
      <c r="C2774">
        <v>34.299999999999997</v>
      </c>
      <c r="D2774">
        <v>34.6</v>
      </c>
      <c r="E2774">
        <v>34.299999999999997</v>
      </c>
      <c r="F2774">
        <v>31</v>
      </c>
      <c r="G2774">
        <v>14.8</v>
      </c>
      <c r="H2774">
        <v>6</v>
      </c>
      <c r="I2774" t="s">
        <v>340</v>
      </c>
      <c r="J2774">
        <v>0.5</v>
      </c>
      <c r="K2774">
        <v>10</v>
      </c>
      <c r="L2774" t="s">
        <v>340</v>
      </c>
      <c r="M2774">
        <v>34.299999999999997</v>
      </c>
      <c r="N2774">
        <v>34.4</v>
      </c>
      <c r="O2774">
        <v>34.4</v>
      </c>
      <c r="P2774" t="s">
        <v>337</v>
      </c>
      <c r="Q2774">
        <v>750.4</v>
      </c>
      <c r="R2774">
        <v>0</v>
      </c>
      <c r="S2774">
        <v>0</v>
      </c>
      <c r="T2774">
        <v>812</v>
      </c>
      <c r="U2774">
        <v>5.82</v>
      </c>
      <c r="V2774">
        <v>814</v>
      </c>
      <c r="W2774">
        <v>6.4</v>
      </c>
      <c r="X2774">
        <v>0.23</v>
      </c>
      <c r="Y2774">
        <v>6.5</v>
      </c>
      <c r="Z2774">
        <v>0</v>
      </c>
      <c r="AA2774">
        <v>5.6000000000000001E-2</v>
      </c>
      <c r="AB2774">
        <v>26</v>
      </c>
      <c r="AC2774">
        <v>37</v>
      </c>
      <c r="AD2774">
        <v>10.199999999999999</v>
      </c>
      <c r="AE2774">
        <v>25.4</v>
      </c>
      <c r="AF2774">
        <v>7.17</v>
      </c>
      <c r="AG2774">
        <v>7.1900000000000006E-2</v>
      </c>
      <c r="AH2774" t="s">
        <v>337</v>
      </c>
      <c r="AI2774" t="s">
        <v>337</v>
      </c>
      <c r="AJ2774">
        <v>2.4E-2</v>
      </c>
      <c r="AK2774">
        <v>117</v>
      </c>
      <c r="AL2774">
        <v>1</v>
      </c>
      <c r="AM2774">
        <v>100</v>
      </c>
      <c r="AN2774">
        <v>5</v>
      </c>
    </row>
    <row r="2775" spans="1:40" x14ac:dyDescent="0.25">
      <c r="A2775" s="34">
        <v>40752</v>
      </c>
      <c r="B2775" s="220">
        <v>0.50347222222222221</v>
      </c>
      <c r="C2775">
        <v>34.4</v>
      </c>
      <c r="D2775">
        <v>34.4</v>
      </c>
      <c r="E2775">
        <v>34.299999999999997</v>
      </c>
      <c r="F2775">
        <v>31</v>
      </c>
      <c r="G2775">
        <v>14.8</v>
      </c>
      <c r="H2775">
        <v>6</v>
      </c>
      <c r="I2775" t="s">
        <v>341</v>
      </c>
      <c r="J2775">
        <v>0.5</v>
      </c>
      <c r="K2775">
        <v>11</v>
      </c>
      <c r="L2775" t="s">
        <v>336</v>
      </c>
      <c r="M2775">
        <v>34.4</v>
      </c>
      <c r="N2775">
        <v>34.5</v>
      </c>
      <c r="O2775">
        <v>34.5</v>
      </c>
      <c r="P2775" t="s">
        <v>337</v>
      </c>
      <c r="Q2775">
        <v>750.4</v>
      </c>
      <c r="R2775">
        <v>0</v>
      </c>
      <c r="S2775">
        <v>0</v>
      </c>
      <c r="T2775">
        <v>820</v>
      </c>
      <c r="U2775">
        <v>5.88</v>
      </c>
      <c r="V2775">
        <v>826</v>
      </c>
      <c r="W2775">
        <v>6.6</v>
      </c>
      <c r="X2775">
        <v>0.24</v>
      </c>
      <c r="Y2775">
        <v>6.7</v>
      </c>
      <c r="Z2775">
        <v>0</v>
      </c>
      <c r="AA2775">
        <v>5.6000000000000001E-2</v>
      </c>
      <c r="AB2775">
        <v>26</v>
      </c>
      <c r="AC2775">
        <v>37</v>
      </c>
      <c r="AD2775">
        <v>10.199999999999999</v>
      </c>
      <c r="AE2775">
        <v>25.4</v>
      </c>
      <c r="AF2775">
        <v>7.17</v>
      </c>
      <c r="AG2775">
        <v>7.1900000000000006E-2</v>
      </c>
      <c r="AH2775" t="s">
        <v>337</v>
      </c>
      <c r="AI2775" t="s">
        <v>337</v>
      </c>
      <c r="AJ2775">
        <v>0</v>
      </c>
      <c r="AK2775">
        <v>115</v>
      </c>
      <c r="AL2775">
        <v>1</v>
      </c>
      <c r="AM2775">
        <v>100</v>
      </c>
      <c r="AN2775">
        <v>5</v>
      </c>
    </row>
    <row r="2776" spans="1:40" x14ac:dyDescent="0.25">
      <c r="A2776" s="34">
        <v>40752</v>
      </c>
      <c r="B2776" s="220">
        <v>0.50694444444444442</v>
      </c>
      <c r="C2776">
        <v>34.700000000000003</v>
      </c>
      <c r="D2776">
        <v>34.700000000000003</v>
      </c>
      <c r="E2776">
        <v>34.4</v>
      </c>
      <c r="F2776">
        <v>30</v>
      </c>
      <c r="G2776">
        <v>14.6</v>
      </c>
      <c r="H2776">
        <v>6</v>
      </c>
      <c r="I2776" t="s">
        <v>336</v>
      </c>
      <c r="J2776">
        <v>0.5</v>
      </c>
      <c r="K2776">
        <v>12</v>
      </c>
      <c r="L2776" t="s">
        <v>340</v>
      </c>
      <c r="M2776">
        <v>34.700000000000003</v>
      </c>
      <c r="N2776">
        <v>34.799999999999997</v>
      </c>
      <c r="O2776">
        <v>34.799999999999997</v>
      </c>
      <c r="P2776" t="s">
        <v>337</v>
      </c>
      <c r="Q2776">
        <v>750.3</v>
      </c>
      <c r="R2776">
        <v>0</v>
      </c>
      <c r="S2776">
        <v>0</v>
      </c>
      <c r="T2776">
        <v>832</v>
      </c>
      <c r="U2776">
        <v>5.96</v>
      </c>
      <c r="V2776">
        <v>835</v>
      </c>
      <c r="W2776">
        <v>6.8</v>
      </c>
      <c r="X2776">
        <v>0.24</v>
      </c>
      <c r="Y2776">
        <v>6.8</v>
      </c>
      <c r="Z2776">
        <v>0</v>
      </c>
      <c r="AA2776">
        <v>5.7000000000000002E-2</v>
      </c>
      <c r="AB2776">
        <v>26.1</v>
      </c>
      <c r="AC2776">
        <v>37</v>
      </c>
      <c r="AD2776">
        <v>10.3</v>
      </c>
      <c r="AE2776">
        <v>25.6</v>
      </c>
      <c r="AF2776">
        <v>7.17</v>
      </c>
      <c r="AG2776">
        <v>7.1800000000000003E-2</v>
      </c>
      <c r="AH2776" t="s">
        <v>337</v>
      </c>
      <c r="AI2776" t="s">
        <v>337</v>
      </c>
      <c r="AJ2776">
        <v>0</v>
      </c>
      <c r="AK2776">
        <v>114</v>
      </c>
      <c r="AL2776">
        <v>1</v>
      </c>
      <c r="AM2776">
        <v>100</v>
      </c>
      <c r="AN2776">
        <v>5</v>
      </c>
    </row>
    <row r="2777" spans="1:40" x14ac:dyDescent="0.25">
      <c r="A2777" s="34">
        <v>40752</v>
      </c>
      <c r="B2777" s="220">
        <v>0.51041666666666663</v>
      </c>
      <c r="C2777">
        <v>34.799999999999997</v>
      </c>
      <c r="D2777">
        <v>34.799999999999997</v>
      </c>
      <c r="E2777">
        <v>34.700000000000003</v>
      </c>
      <c r="F2777">
        <v>30</v>
      </c>
      <c r="G2777">
        <v>14.6</v>
      </c>
      <c r="H2777">
        <v>6</v>
      </c>
      <c r="I2777" t="s">
        <v>340</v>
      </c>
      <c r="J2777">
        <v>0.5</v>
      </c>
      <c r="K2777">
        <v>10</v>
      </c>
      <c r="L2777" t="s">
        <v>340</v>
      </c>
      <c r="M2777">
        <v>34.799999999999997</v>
      </c>
      <c r="N2777">
        <v>34.9</v>
      </c>
      <c r="O2777">
        <v>34.9</v>
      </c>
      <c r="P2777" t="s">
        <v>337</v>
      </c>
      <c r="Q2777">
        <v>750.3</v>
      </c>
      <c r="R2777">
        <v>0</v>
      </c>
      <c r="S2777">
        <v>0</v>
      </c>
      <c r="T2777">
        <v>843</v>
      </c>
      <c r="U2777">
        <v>6.04</v>
      </c>
      <c r="V2777">
        <v>846</v>
      </c>
      <c r="W2777">
        <v>7</v>
      </c>
      <c r="X2777">
        <v>0.25</v>
      </c>
      <c r="Y2777">
        <v>7</v>
      </c>
      <c r="Z2777">
        <v>0</v>
      </c>
      <c r="AA2777">
        <v>5.7000000000000002E-2</v>
      </c>
      <c r="AB2777">
        <v>26.1</v>
      </c>
      <c r="AC2777">
        <v>37</v>
      </c>
      <c r="AD2777">
        <v>10.3</v>
      </c>
      <c r="AE2777">
        <v>25.6</v>
      </c>
      <c r="AF2777">
        <v>7.17</v>
      </c>
      <c r="AG2777">
        <v>7.1800000000000003E-2</v>
      </c>
      <c r="AH2777" t="s">
        <v>337</v>
      </c>
      <c r="AI2777" t="s">
        <v>337</v>
      </c>
      <c r="AJ2777">
        <v>0</v>
      </c>
      <c r="AK2777">
        <v>115</v>
      </c>
      <c r="AL2777">
        <v>1</v>
      </c>
      <c r="AM2777">
        <v>100</v>
      </c>
      <c r="AN2777">
        <v>5</v>
      </c>
    </row>
    <row r="2778" spans="1:40" x14ac:dyDescent="0.25">
      <c r="A2778" s="34">
        <v>40752</v>
      </c>
      <c r="B2778" s="220">
        <v>0.51388888888888895</v>
      </c>
      <c r="C2778">
        <v>35</v>
      </c>
      <c r="D2778">
        <v>35</v>
      </c>
      <c r="E2778">
        <v>34.799999999999997</v>
      </c>
      <c r="F2778">
        <v>30</v>
      </c>
      <c r="G2778">
        <v>14.8</v>
      </c>
      <c r="H2778">
        <v>4</v>
      </c>
      <c r="I2778" t="s">
        <v>336</v>
      </c>
      <c r="J2778">
        <v>0.33</v>
      </c>
      <c r="K2778">
        <v>9</v>
      </c>
      <c r="L2778" t="s">
        <v>336</v>
      </c>
      <c r="M2778">
        <v>35</v>
      </c>
      <c r="N2778">
        <v>35.200000000000003</v>
      </c>
      <c r="O2778">
        <v>35.200000000000003</v>
      </c>
      <c r="P2778" t="s">
        <v>337</v>
      </c>
      <c r="Q2778">
        <v>750.3</v>
      </c>
      <c r="R2778">
        <v>0</v>
      </c>
      <c r="S2778">
        <v>0</v>
      </c>
      <c r="T2778">
        <v>851</v>
      </c>
      <c r="U2778">
        <v>6.1</v>
      </c>
      <c r="V2778">
        <v>854</v>
      </c>
      <c r="W2778">
        <v>7.1</v>
      </c>
      <c r="X2778">
        <v>0.25</v>
      </c>
      <c r="Y2778">
        <v>7.2</v>
      </c>
      <c r="Z2778">
        <v>0</v>
      </c>
      <c r="AA2778">
        <v>5.8000000000000003E-2</v>
      </c>
      <c r="AB2778">
        <v>26.2</v>
      </c>
      <c r="AC2778">
        <v>37</v>
      </c>
      <c r="AD2778">
        <v>10.4</v>
      </c>
      <c r="AE2778">
        <v>25.6</v>
      </c>
      <c r="AF2778">
        <v>7.17</v>
      </c>
      <c r="AG2778">
        <v>7.1800000000000003E-2</v>
      </c>
      <c r="AH2778" t="s">
        <v>337</v>
      </c>
      <c r="AI2778" t="s">
        <v>337</v>
      </c>
      <c r="AJ2778">
        <v>0</v>
      </c>
      <c r="AK2778">
        <v>117</v>
      </c>
      <c r="AL2778">
        <v>1</v>
      </c>
      <c r="AM2778">
        <v>100</v>
      </c>
      <c r="AN2778">
        <v>5</v>
      </c>
    </row>
    <row r="2779" spans="1:40" x14ac:dyDescent="0.25">
      <c r="A2779" s="34">
        <v>40752</v>
      </c>
      <c r="B2779" s="220">
        <v>0.51736111111111105</v>
      </c>
      <c r="C2779">
        <v>35.200000000000003</v>
      </c>
      <c r="D2779">
        <v>35.200000000000003</v>
      </c>
      <c r="E2779">
        <v>35</v>
      </c>
      <c r="F2779">
        <v>30</v>
      </c>
      <c r="G2779">
        <v>15</v>
      </c>
      <c r="H2779">
        <v>5</v>
      </c>
      <c r="I2779" t="s">
        <v>336</v>
      </c>
      <c r="J2779">
        <v>0.42</v>
      </c>
      <c r="K2779">
        <v>9</v>
      </c>
      <c r="L2779" t="s">
        <v>338</v>
      </c>
      <c r="M2779">
        <v>35.200000000000003</v>
      </c>
      <c r="N2779">
        <v>35.4</v>
      </c>
      <c r="O2779">
        <v>35.4</v>
      </c>
      <c r="P2779" t="s">
        <v>337</v>
      </c>
      <c r="Q2779">
        <v>750.3</v>
      </c>
      <c r="R2779">
        <v>0</v>
      </c>
      <c r="S2779">
        <v>0</v>
      </c>
      <c r="T2779">
        <v>859</v>
      </c>
      <c r="U2779">
        <v>6.16</v>
      </c>
      <c r="V2779">
        <v>863</v>
      </c>
      <c r="W2779">
        <v>7.3</v>
      </c>
      <c r="X2779">
        <v>0.26</v>
      </c>
      <c r="Y2779">
        <v>7.3</v>
      </c>
      <c r="Z2779">
        <v>0</v>
      </c>
      <c r="AA2779">
        <v>5.8000000000000003E-2</v>
      </c>
      <c r="AB2779">
        <v>26.2</v>
      </c>
      <c r="AC2779">
        <v>37</v>
      </c>
      <c r="AD2779">
        <v>10.4</v>
      </c>
      <c r="AE2779">
        <v>25.6</v>
      </c>
      <c r="AF2779">
        <v>7.17</v>
      </c>
      <c r="AG2779">
        <v>7.1800000000000003E-2</v>
      </c>
      <c r="AH2779" t="s">
        <v>337</v>
      </c>
      <c r="AI2779" t="s">
        <v>337</v>
      </c>
      <c r="AJ2779">
        <v>0</v>
      </c>
      <c r="AK2779">
        <v>117</v>
      </c>
      <c r="AL2779">
        <v>1</v>
      </c>
      <c r="AM2779">
        <v>100</v>
      </c>
      <c r="AN2779">
        <v>5</v>
      </c>
    </row>
    <row r="2780" spans="1:40" x14ac:dyDescent="0.25">
      <c r="A2780" s="34">
        <v>40752</v>
      </c>
      <c r="B2780" s="220">
        <v>0.52083333333333337</v>
      </c>
      <c r="C2780">
        <v>35.299999999999997</v>
      </c>
      <c r="D2780">
        <v>35.299999999999997</v>
      </c>
      <c r="E2780">
        <v>35.200000000000003</v>
      </c>
      <c r="F2780">
        <v>29</v>
      </c>
      <c r="G2780">
        <v>14.5</v>
      </c>
      <c r="H2780">
        <v>3</v>
      </c>
      <c r="I2780" t="s">
        <v>336</v>
      </c>
      <c r="J2780">
        <v>0.25</v>
      </c>
      <c r="K2780">
        <v>7</v>
      </c>
      <c r="L2780" t="s">
        <v>340</v>
      </c>
      <c r="M2780">
        <v>35.299999999999997</v>
      </c>
      <c r="N2780">
        <v>35.299999999999997</v>
      </c>
      <c r="O2780">
        <v>35.299999999999997</v>
      </c>
      <c r="P2780" t="s">
        <v>337</v>
      </c>
      <c r="Q2780">
        <v>750.3</v>
      </c>
      <c r="R2780">
        <v>0</v>
      </c>
      <c r="S2780">
        <v>0</v>
      </c>
      <c r="T2780">
        <v>867</v>
      </c>
      <c r="U2780">
        <v>6.21</v>
      </c>
      <c r="V2780">
        <v>870</v>
      </c>
      <c r="W2780">
        <v>7.4</v>
      </c>
      <c r="X2780">
        <v>0.26</v>
      </c>
      <c r="Y2780">
        <v>7.4</v>
      </c>
      <c r="Z2780">
        <v>0</v>
      </c>
      <c r="AA2780">
        <v>5.8999999999999997E-2</v>
      </c>
      <c r="AB2780">
        <v>26.3</v>
      </c>
      <c r="AC2780">
        <v>37</v>
      </c>
      <c r="AD2780">
        <v>10.4</v>
      </c>
      <c r="AE2780">
        <v>25.7</v>
      </c>
      <c r="AF2780">
        <v>7.16</v>
      </c>
      <c r="AG2780">
        <v>7.1800000000000003E-2</v>
      </c>
      <c r="AH2780" t="s">
        <v>337</v>
      </c>
      <c r="AI2780" t="s">
        <v>337</v>
      </c>
      <c r="AJ2780">
        <v>0</v>
      </c>
      <c r="AK2780">
        <v>117</v>
      </c>
      <c r="AL2780">
        <v>1</v>
      </c>
      <c r="AM2780">
        <v>100</v>
      </c>
      <c r="AN2780">
        <v>5</v>
      </c>
    </row>
    <row r="2781" spans="1:40" x14ac:dyDescent="0.25">
      <c r="A2781" s="34">
        <v>40752</v>
      </c>
      <c r="B2781" s="220">
        <v>0.52430555555555558</v>
      </c>
      <c r="C2781">
        <v>35.4</v>
      </c>
      <c r="D2781">
        <v>35.4</v>
      </c>
      <c r="E2781">
        <v>35.299999999999997</v>
      </c>
      <c r="F2781">
        <v>29</v>
      </c>
      <c r="G2781">
        <v>14.7</v>
      </c>
      <c r="H2781">
        <v>2</v>
      </c>
      <c r="I2781" t="s">
        <v>340</v>
      </c>
      <c r="J2781">
        <v>0.17</v>
      </c>
      <c r="K2781">
        <v>5</v>
      </c>
      <c r="L2781" t="s">
        <v>340</v>
      </c>
      <c r="M2781">
        <v>35.4</v>
      </c>
      <c r="N2781">
        <v>35.6</v>
      </c>
      <c r="O2781">
        <v>35.6</v>
      </c>
      <c r="P2781" t="s">
        <v>337</v>
      </c>
      <c r="Q2781">
        <v>750.2</v>
      </c>
      <c r="R2781">
        <v>0</v>
      </c>
      <c r="S2781">
        <v>0</v>
      </c>
      <c r="T2781">
        <v>873</v>
      </c>
      <c r="U2781">
        <v>6.26</v>
      </c>
      <c r="V2781">
        <v>877</v>
      </c>
      <c r="W2781">
        <v>7.5</v>
      </c>
      <c r="X2781">
        <v>0.27</v>
      </c>
      <c r="Y2781">
        <v>7.5</v>
      </c>
      <c r="Z2781">
        <v>0</v>
      </c>
      <c r="AA2781">
        <v>5.8999999999999997E-2</v>
      </c>
      <c r="AB2781">
        <v>26.3</v>
      </c>
      <c r="AC2781">
        <v>37</v>
      </c>
      <c r="AD2781">
        <v>10.4</v>
      </c>
      <c r="AE2781">
        <v>25.7</v>
      </c>
      <c r="AF2781">
        <v>7.16</v>
      </c>
      <c r="AG2781">
        <v>7.1800000000000003E-2</v>
      </c>
      <c r="AH2781" t="s">
        <v>337</v>
      </c>
      <c r="AI2781" t="s">
        <v>337</v>
      </c>
      <c r="AJ2781">
        <v>0</v>
      </c>
      <c r="AK2781">
        <v>117</v>
      </c>
      <c r="AL2781">
        <v>1</v>
      </c>
      <c r="AM2781">
        <v>100</v>
      </c>
      <c r="AN2781">
        <v>5</v>
      </c>
    </row>
    <row r="2782" spans="1:40" x14ac:dyDescent="0.25">
      <c r="A2782" s="34">
        <v>40752</v>
      </c>
      <c r="B2782" s="220">
        <v>0.52777777777777779</v>
      </c>
      <c r="C2782">
        <v>35.700000000000003</v>
      </c>
      <c r="D2782">
        <v>35.700000000000003</v>
      </c>
      <c r="E2782">
        <v>35.4</v>
      </c>
      <c r="F2782">
        <v>29</v>
      </c>
      <c r="G2782">
        <v>14.9</v>
      </c>
      <c r="H2782">
        <v>5</v>
      </c>
      <c r="I2782" t="s">
        <v>340</v>
      </c>
      <c r="J2782">
        <v>0.42</v>
      </c>
      <c r="K2782">
        <v>11</v>
      </c>
      <c r="L2782" t="s">
        <v>340</v>
      </c>
      <c r="M2782">
        <v>35.700000000000003</v>
      </c>
      <c r="N2782">
        <v>35.9</v>
      </c>
      <c r="O2782">
        <v>35.9</v>
      </c>
      <c r="P2782" t="s">
        <v>337</v>
      </c>
      <c r="Q2782">
        <v>750.2</v>
      </c>
      <c r="R2782">
        <v>0</v>
      </c>
      <c r="S2782">
        <v>0</v>
      </c>
      <c r="T2782">
        <v>883</v>
      </c>
      <c r="U2782">
        <v>6.33</v>
      </c>
      <c r="V2782">
        <v>888</v>
      </c>
      <c r="W2782">
        <v>7.6</v>
      </c>
      <c r="X2782">
        <v>0.27</v>
      </c>
      <c r="Y2782">
        <v>7.7</v>
      </c>
      <c r="Z2782">
        <v>0</v>
      </c>
      <c r="AA2782">
        <v>0.06</v>
      </c>
      <c r="AB2782">
        <v>26.3</v>
      </c>
      <c r="AC2782">
        <v>37</v>
      </c>
      <c r="AD2782">
        <v>10.4</v>
      </c>
      <c r="AE2782">
        <v>25.7</v>
      </c>
      <c r="AF2782">
        <v>7.16</v>
      </c>
      <c r="AG2782">
        <v>7.1800000000000003E-2</v>
      </c>
      <c r="AH2782" t="s">
        <v>337</v>
      </c>
      <c r="AI2782" t="s">
        <v>337</v>
      </c>
      <c r="AJ2782">
        <v>0</v>
      </c>
      <c r="AK2782">
        <v>117</v>
      </c>
      <c r="AL2782">
        <v>1</v>
      </c>
      <c r="AM2782">
        <v>100</v>
      </c>
      <c r="AN2782">
        <v>5</v>
      </c>
    </row>
    <row r="2783" spans="1:40" x14ac:dyDescent="0.25">
      <c r="A2783" s="34">
        <v>40752</v>
      </c>
      <c r="B2783" s="220">
        <v>0.53125</v>
      </c>
      <c r="C2783">
        <v>35.700000000000003</v>
      </c>
      <c r="D2783">
        <v>35.799999999999997</v>
      </c>
      <c r="E2783">
        <v>35.700000000000003</v>
      </c>
      <c r="F2783">
        <v>28</v>
      </c>
      <c r="G2783">
        <v>14.4</v>
      </c>
      <c r="H2783">
        <v>5</v>
      </c>
      <c r="I2783" t="s">
        <v>340</v>
      </c>
      <c r="J2783">
        <v>0.42</v>
      </c>
      <c r="K2783">
        <v>11</v>
      </c>
      <c r="L2783" t="s">
        <v>338</v>
      </c>
      <c r="M2783">
        <v>35.700000000000003</v>
      </c>
      <c r="N2783">
        <v>35.799999999999997</v>
      </c>
      <c r="O2783">
        <v>35.799999999999997</v>
      </c>
      <c r="P2783" t="s">
        <v>337</v>
      </c>
      <c r="Q2783">
        <v>750.1</v>
      </c>
      <c r="R2783">
        <v>0</v>
      </c>
      <c r="S2783">
        <v>0</v>
      </c>
      <c r="T2783">
        <v>889</v>
      </c>
      <c r="U2783">
        <v>6.37</v>
      </c>
      <c r="V2783">
        <v>891</v>
      </c>
      <c r="W2783">
        <v>7.8</v>
      </c>
      <c r="X2783">
        <v>0.28000000000000003</v>
      </c>
      <c r="Y2783">
        <v>7.9</v>
      </c>
      <c r="Z2783">
        <v>0</v>
      </c>
      <c r="AA2783">
        <v>0.06</v>
      </c>
      <c r="AB2783">
        <v>26.4</v>
      </c>
      <c r="AC2783">
        <v>37</v>
      </c>
      <c r="AD2783">
        <v>10.5</v>
      </c>
      <c r="AE2783">
        <v>25.7</v>
      </c>
      <c r="AF2783">
        <v>7.16</v>
      </c>
      <c r="AG2783">
        <v>7.17E-2</v>
      </c>
      <c r="AH2783" t="s">
        <v>337</v>
      </c>
      <c r="AI2783" t="s">
        <v>337</v>
      </c>
      <c r="AJ2783">
        <v>0</v>
      </c>
      <c r="AK2783">
        <v>116</v>
      </c>
      <c r="AL2783">
        <v>1</v>
      </c>
      <c r="AM2783">
        <v>100</v>
      </c>
      <c r="AN2783">
        <v>5</v>
      </c>
    </row>
    <row r="2784" spans="1:40" x14ac:dyDescent="0.25">
      <c r="A2784" s="34">
        <v>40752</v>
      </c>
      <c r="B2784" s="220">
        <v>0.53472222222222221</v>
      </c>
      <c r="C2784">
        <v>35.9</v>
      </c>
      <c r="D2784">
        <v>35.9</v>
      </c>
      <c r="E2784">
        <v>35.700000000000003</v>
      </c>
      <c r="F2784">
        <v>28</v>
      </c>
      <c r="G2784">
        <v>14.6</v>
      </c>
      <c r="H2784">
        <v>6</v>
      </c>
      <c r="I2784" t="s">
        <v>338</v>
      </c>
      <c r="J2784">
        <v>0.5</v>
      </c>
      <c r="K2784">
        <v>11</v>
      </c>
      <c r="L2784" t="s">
        <v>340</v>
      </c>
      <c r="M2784">
        <v>35.9</v>
      </c>
      <c r="N2784">
        <v>36.1</v>
      </c>
      <c r="O2784">
        <v>36.1</v>
      </c>
      <c r="P2784" t="s">
        <v>337</v>
      </c>
      <c r="Q2784">
        <v>750</v>
      </c>
      <c r="R2784">
        <v>0</v>
      </c>
      <c r="S2784">
        <v>0</v>
      </c>
      <c r="T2784">
        <v>896</v>
      </c>
      <c r="U2784">
        <v>6.42</v>
      </c>
      <c r="V2784">
        <v>900</v>
      </c>
      <c r="W2784">
        <v>7.9</v>
      </c>
      <c r="X2784">
        <v>0.28000000000000003</v>
      </c>
      <c r="Y2784">
        <v>8</v>
      </c>
      <c r="Z2784">
        <v>0</v>
      </c>
      <c r="AA2784">
        <v>6.0999999999999999E-2</v>
      </c>
      <c r="AB2784">
        <v>26.4</v>
      </c>
      <c r="AC2784">
        <v>37</v>
      </c>
      <c r="AD2784">
        <v>10.5</v>
      </c>
      <c r="AE2784">
        <v>25.7</v>
      </c>
      <c r="AF2784">
        <v>7.16</v>
      </c>
      <c r="AG2784">
        <v>7.17E-2</v>
      </c>
      <c r="AH2784" t="s">
        <v>337</v>
      </c>
      <c r="AI2784" t="s">
        <v>337</v>
      </c>
      <c r="AJ2784">
        <v>0</v>
      </c>
      <c r="AK2784">
        <v>116</v>
      </c>
      <c r="AL2784">
        <v>1</v>
      </c>
      <c r="AM2784">
        <v>100</v>
      </c>
      <c r="AN2784">
        <v>5</v>
      </c>
    </row>
    <row r="2785" spans="1:40" x14ac:dyDescent="0.25">
      <c r="A2785" s="34">
        <v>40752</v>
      </c>
      <c r="B2785" s="220">
        <v>0.53819444444444442</v>
      </c>
      <c r="C2785">
        <v>36.1</v>
      </c>
      <c r="D2785">
        <v>36.1</v>
      </c>
      <c r="E2785">
        <v>35.9</v>
      </c>
      <c r="F2785">
        <v>27</v>
      </c>
      <c r="G2785">
        <v>14.1</v>
      </c>
      <c r="H2785">
        <v>4</v>
      </c>
      <c r="I2785" t="s">
        <v>341</v>
      </c>
      <c r="J2785">
        <v>0.33</v>
      </c>
      <c r="K2785">
        <v>6</v>
      </c>
      <c r="L2785" t="s">
        <v>341</v>
      </c>
      <c r="M2785">
        <v>36.1</v>
      </c>
      <c r="N2785">
        <v>36</v>
      </c>
      <c r="O2785">
        <v>36</v>
      </c>
      <c r="P2785" t="s">
        <v>337</v>
      </c>
      <c r="Q2785">
        <v>749.9</v>
      </c>
      <c r="R2785">
        <v>0</v>
      </c>
      <c r="S2785">
        <v>0</v>
      </c>
      <c r="T2785">
        <v>902</v>
      </c>
      <c r="U2785">
        <v>6.47</v>
      </c>
      <c r="V2785">
        <v>902</v>
      </c>
      <c r="W2785">
        <v>8</v>
      </c>
      <c r="X2785">
        <v>0.28999999999999998</v>
      </c>
      <c r="Y2785">
        <v>8</v>
      </c>
      <c r="Z2785">
        <v>0</v>
      </c>
      <c r="AA2785">
        <v>6.2E-2</v>
      </c>
      <c r="AB2785">
        <v>26.5</v>
      </c>
      <c r="AC2785">
        <v>37</v>
      </c>
      <c r="AD2785">
        <v>10.6</v>
      </c>
      <c r="AE2785">
        <v>25.8</v>
      </c>
      <c r="AF2785">
        <v>7.16</v>
      </c>
      <c r="AG2785">
        <v>7.17E-2</v>
      </c>
      <c r="AH2785" t="s">
        <v>337</v>
      </c>
      <c r="AI2785" t="s">
        <v>337</v>
      </c>
      <c r="AJ2785">
        <v>0</v>
      </c>
      <c r="AK2785">
        <v>117</v>
      </c>
      <c r="AL2785">
        <v>1</v>
      </c>
      <c r="AM2785">
        <v>100</v>
      </c>
      <c r="AN2785">
        <v>5</v>
      </c>
    </row>
    <row r="2786" spans="1:40" x14ac:dyDescent="0.25">
      <c r="A2786" s="34">
        <v>40752</v>
      </c>
      <c r="B2786" s="220">
        <v>0.54166666666666663</v>
      </c>
      <c r="C2786">
        <v>36.4</v>
      </c>
      <c r="D2786">
        <v>36.4</v>
      </c>
      <c r="E2786">
        <v>36.1</v>
      </c>
      <c r="F2786">
        <v>27</v>
      </c>
      <c r="G2786">
        <v>14.4</v>
      </c>
      <c r="H2786">
        <v>3</v>
      </c>
      <c r="I2786" t="s">
        <v>340</v>
      </c>
      <c r="J2786">
        <v>0.25</v>
      </c>
      <c r="K2786">
        <v>10</v>
      </c>
      <c r="L2786" t="s">
        <v>338</v>
      </c>
      <c r="M2786">
        <v>36.4</v>
      </c>
      <c r="N2786">
        <v>36.5</v>
      </c>
      <c r="O2786">
        <v>36.5</v>
      </c>
      <c r="P2786" t="s">
        <v>337</v>
      </c>
      <c r="Q2786">
        <v>749.9</v>
      </c>
      <c r="R2786">
        <v>0</v>
      </c>
      <c r="S2786">
        <v>0</v>
      </c>
      <c r="T2786">
        <v>910</v>
      </c>
      <c r="U2786">
        <v>6.52</v>
      </c>
      <c r="V2786">
        <v>916</v>
      </c>
      <c r="W2786">
        <v>8.1</v>
      </c>
      <c r="X2786">
        <v>0.28999999999999998</v>
      </c>
      <c r="Y2786">
        <v>8.1999999999999993</v>
      </c>
      <c r="Z2786">
        <v>0</v>
      </c>
      <c r="AA2786">
        <v>6.3E-2</v>
      </c>
      <c r="AB2786">
        <v>26.5</v>
      </c>
      <c r="AC2786">
        <v>36</v>
      </c>
      <c r="AD2786">
        <v>10.199999999999999</v>
      </c>
      <c r="AE2786">
        <v>25.8</v>
      </c>
      <c r="AF2786">
        <v>6.96</v>
      </c>
      <c r="AG2786">
        <v>7.17E-2</v>
      </c>
      <c r="AH2786" t="s">
        <v>337</v>
      </c>
      <c r="AI2786" t="s">
        <v>337</v>
      </c>
      <c r="AJ2786">
        <v>2.8000000000000001E-2</v>
      </c>
      <c r="AK2786">
        <v>117</v>
      </c>
      <c r="AL2786">
        <v>1</v>
      </c>
      <c r="AM2786">
        <v>100</v>
      </c>
      <c r="AN2786">
        <v>5</v>
      </c>
    </row>
    <row r="2787" spans="1:40" x14ac:dyDescent="0.25">
      <c r="A2787" s="34">
        <v>40752</v>
      </c>
      <c r="B2787" s="220">
        <v>0.54513888888888895</v>
      </c>
      <c r="C2787">
        <v>36.700000000000003</v>
      </c>
      <c r="D2787">
        <v>36.799999999999997</v>
      </c>
      <c r="E2787">
        <v>36.4</v>
      </c>
      <c r="F2787">
        <v>26</v>
      </c>
      <c r="G2787">
        <v>14.1</v>
      </c>
      <c r="H2787">
        <v>6</v>
      </c>
      <c r="I2787" t="s">
        <v>340</v>
      </c>
      <c r="J2787">
        <v>0.5</v>
      </c>
      <c r="K2787">
        <v>11</v>
      </c>
      <c r="L2787" t="s">
        <v>340</v>
      </c>
      <c r="M2787">
        <v>36.700000000000003</v>
      </c>
      <c r="N2787">
        <v>36.799999999999997</v>
      </c>
      <c r="O2787">
        <v>36.799999999999997</v>
      </c>
      <c r="P2787" t="s">
        <v>337</v>
      </c>
      <c r="Q2787">
        <v>749.9</v>
      </c>
      <c r="R2787">
        <v>0</v>
      </c>
      <c r="S2787">
        <v>0</v>
      </c>
      <c r="T2787">
        <v>917</v>
      </c>
      <c r="U2787">
        <v>6.57</v>
      </c>
      <c r="V2787">
        <v>919</v>
      </c>
      <c r="W2787">
        <v>8.3000000000000007</v>
      </c>
      <c r="X2787">
        <v>0.3</v>
      </c>
      <c r="Y2787">
        <v>8.4</v>
      </c>
      <c r="Z2787">
        <v>0</v>
      </c>
      <c r="AA2787">
        <v>6.4000000000000001E-2</v>
      </c>
      <c r="AB2787">
        <v>26.6</v>
      </c>
      <c r="AC2787">
        <v>36</v>
      </c>
      <c r="AD2787">
        <v>10.3</v>
      </c>
      <c r="AE2787">
        <v>25.8</v>
      </c>
      <c r="AF2787">
        <v>6.95</v>
      </c>
      <c r="AG2787">
        <v>7.17E-2</v>
      </c>
      <c r="AH2787" t="s">
        <v>337</v>
      </c>
      <c r="AI2787" t="s">
        <v>337</v>
      </c>
      <c r="AJ2787">
        <v>0</v>
      </c>
      <c r="AK2787">
        <v>116</v>
      </c>
      <c r="AL2787">
        <v>1</v>
      </c>
      <c r="AM2787">
        <v>100</v>
      </c>
      <c r="AN2787">
        <v>5</v>
      </c>
    </row>
    <row r="2788" spans="1:40" x14ac:dyDescent="0.25">
      <c r="A2788" s="34">
        <v>40752</v>
      </c>
      <c r="B2788" s="220">
        <v>0.54861111111111105</v>
      </c>
      <c r="C2788">
        <v>36.799999999999997</v>
      </c>
      <c r="D2788">
        <v>36.799999999999997</v>
      </c>
      <c r="E2788">
        <v>36.700000000000003</v>
      </c>
      <c r="F2788">
        <v>25</v>
      </c>
      <c r="G2788">
        <v>13.6</v>
      </c>
      <c r="H2788">
        <v>4</v>
      </c>
      <c r="I2788" t="s">
        <v>336</v>
      </c>
      <c r="J2788">
        <v>0.33</v>
      </c>
      <c r="K2788">
        <v>8</v>
      </c>
      <c r="L2788" t="s">
        <v>341</v>
      </c>
      <c r="M2788">
        <v>36.799999999999997</v>
      </c>
      <c r="N2788">
        <v>36.799999999999997</v>
      </c>
      <c r="O2788">
        <v>36.799999999999997</v>
      </c>
      <c r="P2788" t="s">
        <v>337</v>
      </c>
      <c r="Q2788">
        <v>749.8</v>
      </c>
      <c r="R2788">
        <v>0</v>
      </c>
      <c r="S2788">
        <v>0</v>
      </c>
      <c r="T2788">
        <v>921</v>
      </c>
      <c r="U2788">
        <v>6.6</v>
      </c>
      <c r="V2788">
        <v>923</v>
      </c>
      <c r="W2788">
        <v>8.4</v>
      </c>
      <c r="X2788">
        <v>0.3</v>
      </c>
      <c r="Y2788">
        <v>8.4</v>
      </c>
      <c r="Z2788">
        <v>0</v>
      </c>
      <c r="AA2788">
        <v>6.4000000000000001E-2</v>
      </c>
      <c r="AB2788">
        <v>26.7</v>
      </c>
      <c r="AC2788">
        <v>37</v>
      </c>
      <c r="AD2788">
        <v>10.8</v>
      </c>
      <c r="AE2788">
        <v>26</v>
      </c>
      <c r="AF2788">
        <v>7.15</v>
      </c>
      <c r="AG2788">
        <v>7.1599999999999997E-2</v>
      </c>
      <c r="AH2788" t="s">
        <v>337</v>
      </c>
      <c r="AI2788" t="s">
        <v>337</v>
      </c>
      <c r="AJ2788">
        <v>0</v>
      </c>
      <c r="AK2788">
        <v>117</v>
      </c>
      <c r="AL2788">
        <v>1</v>
      </c>
      <c r="AM2788">
        <v>100</v>
      </c>
      <c r="AN2788">
        <v>5</v>
      </c>
    </row>
    <row r="2789" spans="1:40" x14ac:dyDescent="0.25">
      <c r="A2789" s="34">
        <v>40752</v>
      </c>
      <c r="B2789" s="220">
        <v>0.55208333333333337</v>
      </c>
      <c r="C2789">
        <v>37.1</v>
      </c>
      <c r="D2789">
        <v>37.1</v>
      </c>
      <c r="E2789">
        <v>36.799999999999997</v>
      </c>
      <c r="F2789">
        <v>25</v>
      </c>
      <c r="G2789">
        <v>13.8</v>
      </c>
      <c r="H2789">
        <v>2</v>
      </c>
      <c r="I2789" t="s">
        <v>336</v>
      </c>
      <c r="J2789">
        <v>0.17</v>
      </c>
      <c r="K2789">
        <v>11</v>
      </c>
      <c r="L2789" t="s">
        <v>349</v>
      </c>
      <c r="M2789">
        <v>37.1</v>
      </c>
      <c r="N2789">
        <v>37.1</v>
      </c>
      <c r="O2789">
        <v>37.1</v>
      </c>
      <c r="P2789" t="s">
        <v>337</v>
      </c>
      <c r="Q2789">
        <v>749.8</v>
      </c>
      <c r="R2789">
        <v>0</v>
      </c>
      <c r="S2789">
        <v>0</v>
      </c>
      <c r="T2789">
        <v>924</v>
      </c>
      <c r="U2789">
        <v>6.62</v>
      </c>
      <c r="V2789">
        <v>926</v>
      </c>
      <c r="W2789">
        <v>8.4</v>
      </c>
      <c r="X2789">
        <v>0.3</v>
      </c>
      <c r="Y2789">
        <v>8.4</v>
      </c>
      <c r="Z2789">
        <v>0</v>
      </c>
      <c r="AA2789">
        <v>6.5000000000000002E-2</v>
      </c>
      <c r="AB2789">
        <v>26.8</v>
      </c>
      <c r="AC2789">
        <v>36</v>
      </c>
      <c r="AD2789">
        <v>10.5</v>
      </c>
      <c r="AE2789">
        <v>26.1</v>
      </c>
      <c r="AF2789">
        <v>6.94</v>
      </c>
      <c r="AG2789">
        <v>7.1599999999999997E-2</v>
      </c>
      <c r="AH2789" t="s">
        <v>337</v>
      </c>
      <c r="AI2789" t="s">
        <v>337</v>
      </c>
      <c r="AJ2789">
        <v>0</v>
      </c>
      <c r="AK2789">
        <v>116</v>
      </c>
      <c r="AL2789">
        <v>1</v>
      </c>
      <c r="AM2789">
        <v>100</v>
      </c>
      <c r="AN2789">
        <v>5</v>
      </c>
    </row>
    <row r="2790" spans="1:40" x14ac:dyDescent="0.25">
      <c r="A2790" s="34">
        <v>40752</v>
      </c>
      <c r="B2790" s="220">
        <v>0.55555555555555558</v>
      </c>
      <c r="C2790">
        <v>37.200000000000003</v>
      </c>
      <c r="D2790">
        <v>37.200000000000003</v>
      </c>
      <c r="E2790">
        <v>37.1</v>
      </c>
      <c r="F2790">
        <v>24</v>
      </c>
      <c r="G2790">
        <v>13.3</v>
      </c>
      <c r="H2790">
        <v>3</v>
      </c>
      <c r="I2790" t="s">
        <v>338</v>
      </c>
      <c r="J2790">
        <v>0.25</v>
      </c>
      <c r="K2790">
        <v>10</v>
      </c>
      <c r="L2790" t="s">
        <v>340</v>
      </c>
      <c r="M2790">
        <v>37.200000000000003</v>
      </c>
      <c r="N2790">
        <v>37.1</v>
      </c>
      <c r="O2790">
        <v>37.1</v>
      </c>
      <c r="P2790" t="s">
        <v>337</v>
      </c>
      <c r="Q2790">
        <v>749.7</v>
      </c>
      <c r="R2790">
        <v>0</v>
      </c>
      <c r="S2790">
        <v>0</v>
      </c>
      <c r="T2790">
        <v>925</v>
      </c>
      <c r="U2790">
        <v>6.63</v>
      </c>
      <c r="V2790">
        <v>926</v>
      </c>
      <c r="W2790">
        <v>8.5</v>
      </c>
      <c r="X2790">
        <v>0.3</v>
      </c>
      <c r="Y2790">
        <v>8.5</v>
      </c>
      <c r="Z2790">
        <v>0</v>
      </c>
      <c r="AA2790">
        <v>6.6000000000000003E-2</v>
      </c>
      <c r="AB2790">
        <v>26.8</v>
      </c>
      <c r="AC2790">
        <v>36</v>
      </c>
      <c r="AD2790">
        <v>10.5</v>
      </c>
      <c r="AE2790">
        <v>26.1</v>
      </c>
      <c r="AF2790">
        <v>6.94</v>
      </c>
      <c r="AG2790">
        <v>7.1599999999999997E-2</v>
      </c>
      <c r="AH2790" t="s">
        <v>337</v>
      </c>
      <c r="AI2790" t="s">
        <v>337</v>
      </c>
      <c r="AJ2790">
        <v>0</v>
      </c>
      <c r="AK2790">
        <v>117</v>
      </c>
      <c r="AL2790">
        <v>1</v>
      </c>
      <c r="AM2790">
        <v>100</v>
      </c>
      <c r="AN2790">
        <v>5</v>
      </c>
    </row>
    <row r="2791" spans="1:40" x14ac:dyDescent="0.25">
      <c r="A2791" s="34">
        <v>40752</v>
      </c>
      <c r="B2791" s="220">
        <v>0.55902777777777779</v>
      </c>
      <c r="C2791">
        <v>37.299999999999997</v>
      </c>
      <c r="D2791">
        <v>37.299999999999997</v>
      </c>
      <c r="E2791">
        <v>37.200000000000003</v>
      </c>
      <c r="F2791">
        <v>25</v>
      </c>
      <c r="G2791">
        <v>14</v>
      </c>
      <c r="H2791">
        <v>3</v>
      </c>
      <c r="I2791" t="s">
        <v>336</v>
      </c>
      <c r="J2791">
        <v>0.25</v>
      </c>
      <c r="K2791">
        <v>10</v>
      </c>
      <c r="L2791" t="s">
        <v>340</v>
      </c>
      <c r="M2791">
        <v>37.299999999999997</v>
      </c>
      <c r="N2791">
        <v>37.5</v>
      </c>
      <c r="O2791">
        <v>37.5</v>
      </c>
      <c r="P2791" t="s">
        <v>337</v>
      </c>
      <c r="Q2791">
        <v>749.6</v>
      </c>
      <c r="R2791">
        <v>0</v>
      </c>
      <c r="S2791">
        <v>0</v>
      </c>
      <c r="T2791">
        <v>925</v>
      </c>
      <c r="U2791">
        <v>6.63</v>
      </c>
      <c r="V2791">
        <v>932</v>
      </c>
      <c r="W2791">
        <v>8.5</v>
      </c>
      <c r="X2791">
        <v>0.3</v>
      </c>
      <c r="Y2791">
        <v>8.6</v>
      </c>
      <c r="Z2791">
        <v>0</v>
      </c>
      <c r="AA2791">
        <v>6.6000000000000003E-2</v>
      </c>
      <c r="AB2791">
        <v>26.9</v>
      </c>
      <c r="AC2791">
        <v>36</v>
      </c>
      <c r="AD2791">
        <v>10.6</v>
      </c>
      <c r="AE2791">
        <v>26.2</v>
      </c>
      <c r="AF2791">
        <v>6.93</v>
      </c>
      <c r="AG2791">
        <v>7.1499999999999994E-2</v>
      </c>
      <c r="AH2791" t="s">
        <v>337</v>
      </c>
      <c r="AI2791" t="s">
        <v>337</v>
      </c>
      <c r="AJ2791">
        <v>0</v>
      </c>
      <c r="AK2791">
        <v>118</v>
      </c>
      <c r="AL2791">
        <v>1</v>
      </c>
      <c r="AM2791">
        <v>100</v>
      </c>
      <c r="AN2791">
        <v>5</v>
      </c>
    </row>
    <row r="2792" spans="1:40" x14ac:dyDescent="0.25">
      <c r="A2792" s="34">
        <v>40752</v>
      </c>
      <c r="B2792" s="220">
        <v>0.5625</v>
      </c>
      <c r="C2792">
        <v>37.5</v>
      </c>
      <c r="D2792">
        <v>37.5</v>
      </c>
      <c r="E2792">
        <v>37.299999999999997</v>
      </c>
      <c r="F2792">
        <v>24</v>
      </c>
      <c r="G2792">
        <v>13.5</v>
      </c>
      <c r="H2792">
        <v>7</v>
      </c>
      <c r="I2792" t="s">
        <v>340</v>
      </c>
      <c r="J2792">
        <v>0.57999999999999996</v>
      </c>
      <c r="K2792">
        <v>13</v>
      </c>
      <c r="L2792" t="s">
        <v>349</v>
      </c>
      <c r="M2792">
        <v>37.5</v>
      </c>
      <c r="N2792">
        <v>37.4</v>
      </c>
      <c r="O2792">
        <v>37.4</v>
      </c>
      <c r="P2792" t="s">
        <v>337</v>
      </c>
      <c r="Q2792">
        <v>749.6</v>
      </c>
      <c r="R2792">
        <v>0</v>
      </c>
      <c r="S2792">
        <v>0</v>
      </c>
      <c r="T2792">
        <v>933</v>
      </c>
      <c r="U2792">
        <v>6.69</v>
      </c>
      <c r="V2792">
        <v>935</v>
      </c>
      <c r="W2792">
        <v>8.6</v>
      </c>
      <c r="X2792">
        <v>0.31</v>
      </c>
      <c r="Y2792">
        <v>8.6999999999999993</v>
      </c>
      <c r="Z2792">
        <v>0</v>
      </c>
      <c r="AA2792">
        <v>6.7000000000000004E-2</v>
      </c>
      <c r="AB2792">
        <v>27</v>
      </c>
      <c r="AC2792">
        <v>36</v>
      </c>
      <c r="AD2792">
        <v>10.7</v>
      </c>
      <c r="AE2792">
        <v>26.2</v>
      </c>
      <c r="AF2792">
        <v>6.93</v>
      </c>
      <c r="AG2792">
        <v>7.1499999999999994E-2</v>
      </c>
      <c r="AH2792" t="s">
        <v>337</v>
      </c>
      <c r="AI2792" t="s">
        <v>337</v>
      </c>
      <c r="AJ2792">
        <v>0</v>
      </c>
      <c r="AK2792">
        <v>117</v>
      </c>
      <c r="AL2792">
        <v>1</v>
      </c>
      <c r="AM2792">
        <v>100</v>
      </c>
      <c r="AN2792">
        <v>5</v>
      </c>
    </row>
    <row r="2793" spans="1:40" x14ac:dyDescent="0.25">
      <c r="A2793" s="34">
        <v>40752</v>
      </c>
      <c r="B2793" s="220">
        <v>0.56597222222222221</v>
      </c>
      <c r="C2793">
        <v>37.5</v>
      </c>
      <c r="D2793">
        <v>37.5</v>
      </c>
      <c r="E2793">
        <v>37.4</v>
      </c>
      <c r="F2793">
        <v>23</v>
      </c>
      <c r="G2793">
        <v>12.9</v>
      </c>
      <c r="H2793">
        <v>8</v>
      </c>
      <c r="I2793" t="s">
        <v>340</v>
      </c>
      <c r="J2793">
        <v>0.67</v>
      </c>
      <c r="K2793">
        <v>15</v>
      </c>
      <c r="L2793" t="s">
        <v>340</v>
      </c>
      <c r="M2793">
        <v>37.5</v>
      </c>
      <c r="N2793">
        <v>37.1</v>
      </c>
      <c r="O2793">
        <v>37.1</v>
      </c>
      <c r="P2793" t="s">
        <v>337</v>
      </c>
      <c r="Q2793">
        <v>749.6</v>
      </c>
      <c r="R2793">
        <v>0</v>
      </c>
      <c r="S2793">
        <v>0</v>
      </c>
      <c r="T2793">
        <v>937</v>
      </c>
      <c r="U2793">
        <v>6.72</v>
      </c>
      <c r="V2793">
        <v>940</v>
      </c>
      <c r="W2793">
        <v>8.6999999999999993</v>
      </c>
      <c r="X2793">
        <v>0.31</v>
      </c>
      <c r="Y2793">
        <v>8.6999999999999993</v>
      </c>
      <c r="Z2793">
        <v>0</v>
      </c>
      <c r="AA2793">
        <v>6.7000000000000004E-2</v>
      </c>
      <c r="AB2793">
        <v>27</v>
      </c>
      <c r="AC2793">
        <v>36</v>
      </c>
      <c r="AD2793">
        <v>10.7</v>
      </c>
      <c r="AE2793">
        <v>26.2</v>
      </c>
      <c r="AF2793">
        <v>6.93</v>
      </c>
      <c r="AG2793">
        <v>7.1499999999999994E-2</v>
      </c>
      <c r="AH2793" t="s">
        <v>337</v>
      </c>
      <c r="AI2793" t="s">
        <v>337</v>
      </c>
      <c r="AJ2793">
        <v>0</v>
      </c>
      <c r="AK2793">
        <v>117</v>
      </c>
      <c r="AL2793">
        <v>1</v>
      </c>
      <c r="AM2793">
        <v>100</v>
      </c>
      <c r="AN2793">
        <v>5</v>
      </c>
    </row>
    <row r="2794" spans="1:40" x14ac:dyDescent="0.25">
      <c r="A2794" s="34">
        <v>40752</v>
      </c>
      <c r="B2794" s="220">
        <v>0.56944444444444442</v>
      </c>
      <c r="C2794">
        <v>37.299999999999997</v>
      </c>
      <c r="D2794">
        <v>37.5</v>
      </c>
      <c r="E2794">
        <v>37.299999999999997</v>
      </c>
      <c r="F2794">
        <v>23</v>
      </c>
      <c r="G2794">
        <v>12.7</v>
      </c>
      <c r="H2794">
        <v>8</v>
      </c>
      <c r="I2794" t="s">
        <v>340</v>
      </c>
      <c r="J2794">
        <v>0.67</v>
      </c>
      <c r="K2794">
        <v>15</v>
      </c>
      <c r="L2794" t="s">
        <v>338</v>
      </c>
      <c r="M2794">
        <v>37.299999999999997</v>
      </c>
      <c r="N2794">
        <v>36.799999999999997</v>
      </c>
      <c r="O2794">
        <v>36.799999999999997</v>
      </c>
      <c r="P2794" t="s">
        <v>337</v>
      </c>
      <c r="Q2794">
        <v>749.6</v>
      </c>
      <c r="R2794">
        <v>0</v>
      </c>
      <c r="S2794">
        <v>0</v>
      </c>
      <c r="T2794">
        <v>943</v>
      </c>
      <c r="U2794">
        <v>6.76</v>
      </c>
      <c r="V2794">
        <v>946</v>
      </c>
      <c r="W2794">
        <v>8.8000000000000007</v>
      </c>
      <c r="X2794">
        <v>0.31</v>
      </c>
      <c r="Y2794">
        <v>8.8000000000000007</v>
      </c>
      <c r="Z2794">
        <v>0</v>
      </c>
      <c r="AA2794">
        <v>6.6000000000000003E-2</v>
      </c>
      <c r="AB2794">
        <v>27.1</v>
      </c>
      <c r="AC2794">
        <v>36</v>
      </c>
      <c r="AD2794">
        <v>10.8</v>
      </c>
      <c r="AE2794">
        <v>26.3</v>
      </c>
      <c r="AF2794">
        <v>6.92</v>
      </c>
      <c r="AG2794">
        <v>7.1499999999999994E-2</v>
      </c>
      <c r="AH2794" t="s">
        <v>337</v>
      </c>
      <c r="AI2794" t="s">
        <v>337</v>
      </c>
      <c r="AJ2794">
        <v>0</v>
      </c>
      <c r="AK2794">
        <v>117</v>
      </c>
      <c r="AL2794">
        <v>1</v>
      </c>
      <c r="AM2794">
        <v>100</v>
      </c>
      <c r="AN2794">
        <v>5</v>
      </c>
    </row>
    <row r="2795" spans="1:40" x14ac:dyDescent="0.25">
      <c r="A2795" s="34">
        <v>40752</v>
      </c>
      <c r="B2795" s="220">
        <v>0.57291666666666663</v>
      </c>
      <c r="C2795">
        <v>37.4</v>
      </c>
      <c r="D2795">
        <v>37.4</v>
      </c>
      <c r="E2795">
        <v>37.200000000000003</v>
      </c>
      <c r="F2795">
        <v>23</v>
      </c>
      <c r="G2795">
        <v>12.8</v>
      </c>
      <c r="H2795">
        <v>5</v>
      </c>
      <c r="I2795" t="s">
        <v>340</v>
      </c>
      <c r="J2795">
        <v>0.42</v>
      </c>
      <c r="K2795">
        <v>12</v>
      </c>
      <c r="L2795" t="s">
        <v>340</v>
      </c>
      <c r="M2795">
        <v>37.4</v>
      </c>
      <c r="N2795">
        <v>36.9</v>
      </c>
      <c r="O2795">
        <v>36.9</v>
      </c>
      <c r="P2795" t="s">
        <v>337</v>
      </c>
      <c r="Q2795">
        <v>749.5</v>
      </c>
      <c r="R2795">
        <v>0</v>
      </c>
      <c r="S2795">
        <v>0</v>
      </c>
      <c r="T2795">
        <v>940</v>
      </c>
      <c r="U2795">
        <v>6.74</v>
      </c>
      <c r="V2795">
        <v>944</v>
      </c>
      <c r="W2795">
        <v>8.8000000000000007</v>
      </c>
      <c r="X2795">
        <v>0.31</v>
      </c>
      <c r="Y2795">
        <v>8.9</v>
      </c>
      <c r="Z2795">
        <v>0</v>
      </c>
      <c r="AA2795">
        <v>6.6000000000000003E-2</v>
      </c>
      <c r="AB2795">
        <v>27.1</v>
      </c>
      <c r="AC2795">
        <v>36</v>
      </c>
      <c r="AD2795">
        <v>10.8</v>
      </c>
      <c r="AE2795">
        <v>26.3</v>
      </c>
      <c r="AF2795">
        <v>6.92</v>
      </c>
      <c r="AG2795">
        <v>7.1499999999999994E-2</v>
      </c>
      <c r="AH2795" t="s">
        <v>337</v>
      </c>
      <c r="AI2795" t="s">
        <v>337</v>
      </c>
      <c r="AJ2795">
        <v>0</v>
      </c>
      <c r="AK2795">
        <v>116</v>
      </c>
      <c r="AL2795">
        <v>1</v>
      </c>
      <c r="AM2795">
        <v>100</v>
      </c>
      <c r="AN2795">
        <v>5</v>
      </c>
    </row>
    <row r="2796" spans="1:40" x14ac:dyDescent="0.25">
      <c r="A2796" s="34">
        <v>40752</v>
      </c>
      <c r="B2796" s="220">
        <v>0.57638888888888895</v>
      </c>
      <c r="C2796">
        <v>37.700000000000003</v>
      </c>
      <c r="D2796">
        <v>37.700000000000003</v>
      </c>
      <c r="E2796">
        <v>37.4</v>
      </c>
      <c r="F2796">
        <v>24</v>
      </c>
      <c r="G2796">
        <v>13.6</v>
      </c>
      <c r="H2796">
        <v>6</v>
      </c>
      <c r="I2796" t="s">
        <v>340</v>
      </c>
      <c r="J2796">
        <v>0.5</v>
      </c>
      <c r="K2796">
        <v>10</v>
      </c>
      <c r="L2796" t="s">
        <v>351</v>
      </c>
      <c r="M2796">
        <v>37.700000000000003</v>
      </c>
      <c r="N2796">
        <v>37.700000000000003</v>
      </c>
      <c r="O2796">
        <v>37.700000000000003</v>
      </c>
      <c r="P2796" t="s">
        <v>337</v>
      </c>
      <c r="Q2796">
        <v>749.5</v>
      </c>
      <c r="R2796">
        <v>0</v>
      </c>
      <c r="S2796">
        <v>0</v>
      </c>
      <c r="T2796">
        <v>941</v>
      </c>
      <c r="U2796">
        <v>6.74</v>
      </c>
      <c r="V2796">
        <v>944</v>
      </c>
      <c r="W2796">
        <v>8.8000000000000007</v>
      </c>
      <c r="X2796">
        <v>0.31</v>
      </c>
      <c r="Y2796">
        <v>8.8000000000000007</v>
      </c>
      <c r="Z2796">
        <v>0</v>
      </c>
      <c r="AA2796">
        <v>6.7000000000000004E-2</v>
      </c>
      <c r="AB2796">
        <v>27.2</v>
      </c>
      <c r="AC2796">
        <v>36</v>
      </c>
      <c r="AD2796">
        <v>10.8</v>
      </c>
      <c r="AE2796">
        <v>26.4</v>
      </c>
      <c r="AF2796">
        <v>6.91</v>
      </c>
      <c r="AG2796">
        <v>7.1400000000000005E-2</v>
      </c>
      <c r="AH2796" t="s">
        <v>337</v>
      </c>
      <c r="AI2796" t="s">
        <v>337</v>
      </c>
      <c r="AJ2796">
        <v>0</v>
      </c>
      <c r="AK2796">
        <v>116</v>
      </c>
      <c r="AL2796">
        <v>1</v>
      </c>
      <c r="AM2796">
        <v>100</v>
      </c>
      <c r="AN2796">
        <v>5</v>
      </c>
    </row>
    <row r="2797" spans="1:40" x14ac:dyDescent="0.25">
      <c r="A2797" s="34">
        <v>40752</v>
      </c>
      <c r="B2797" s="220">
        <v>0.57986111111111105</v>
      </c>
      <c r="C2797">
        <v>37.799999999999997</v>
      </c>
      <c r="D2797">
        <v>37.799999999999997</v>
      </c>
      <c r="E2797">
        <v>37.700000000000003</v>
      </c>
      <c r="F2797">
        <v>23</v>
      </c>
      <c r="G2797">
        <v>13.1</v>
      </c>
      <c r="H2797">
        <v>6</v>
      </c>
      <c r="I2797" t="s">
        <v>349</v>
      </c>
      <c r="J2797">
        <v>0.5</v>
      </c>
      <c r="K2797">
        <v>14</v>
      </c>
      <c r="L2797" t="s">
        <v>340</v>
      </c>
      <c r="M2797">
        <v>37.799999999999997</v>
      </c>
      <c r="N2797">
        <v>37.6</v>
      </c>
      <c r="O2797">
        <v>37.6</v>
      </c>
      <c r="P2797" t="s">
        <v>337</v>
      </c>
      <c r="Q2797">
        <v>749.4</v>
      </c>
      <c r="R2797">
        <v>0</v>
      </c>
      <c r="S2797">
        <v>0</v>
      </c>
      <c r="T2797">
        <v>938</v>
      </c>
      <c r="U2797">
        <v>6.72</v>
      </c>
      <c r="V2797">
        <v>944</v>
      </c>
      <c r="W2797">
        <v>8.8000000000000007</v>
      </c>
      <c r="X2797">
        <v>0.31</v>
      </c>
      <c r="Y2797">
        <v>8.8000000000000007</v>
      </c>
      <c r="Z2797">
        <v>0</v>
      </c>
      <c r="AA2797">
        <v>6.8000000000000005E-2</v>
      </c>
      <c r="AB2797">
        <v>27.2</v>
      </c>
      <c r="AC2797">
        <v>36</v>
      </c>
      <c r="AD2797">
        <v>10.8</v>
      </c>
      <c r="AE2797">
        <v>26.4</v>
      </c>
      <c r="AF2797">
        <v>6.91</v>
      </c>
      <c r="AG2797">
        <v>7.1400000000000005E-2</v>
      </c>
      <c r="AH2797" t="s">
        <v>337</v>
      </c>
      <c r="AI2797" t="s">
        <v>337</v>
      </c>
      <c r="AJ2797">
        <v>0</v>
      </c>
      <c r="AK2797">
        <v>117</v>
      </c>
      <c r="AL2797">
        <v>1</v>
      </c>
      <c r="AM2797">
        <v>100</v>
      </c>
      <c r="AN2797">
        <v>5</v>
      </c>
    </row>
    <row r="2798" spans="1:40" x14ac:dyDescent="0.25">
      <c r="A2798" s="34">
        <v>40752</v>
      </c>
      <c r="B2798" s="220">
        <v>0.58333333333333337</v>
      </c>
      <c r="C2798">
        <v>37.799999999999997</v>
      </c>
      <c r="D2798">
        <v>37.799999999999997</v>
      </c>
      <c r="E2798">
        <v>37.799999999999997</v>
      </c>
      <c r="F2798">
        <v>21</v>
      </c>
      <c r="G2798">
        <v>11.7</v>
      </c>
      <c r="H2798">
        <v>8</v>
      </c>
      <c r="I2798" t="s">
        <v>340</v>
      </c>
      <c r="J2798">
        <v>0.67</v>
      </c>
      <c r="K2798">
        <v>14</v>
      </c>
      <c r="L2798" t="s">
        <v>338</v>
      </c>
      <c r="M2798">
        <v>37.799999999999997</v>
      </c>
      <c r="N2798">
        <v>36.9</v>
      </c>
      <c r="O2798">
        <v>36.9</v>
      </c>
      <c r="P2798" t="s">
        <v>337</v>
      </c>
      <c r="Q2798">
        <v>749.4</v>
      </c>
      <c r="R2798">
        <v>0</v>
      </c>
      <c r="S2798">
        <v>0</v>
      </c>
      <c r="T2798">
        <v>946</v>
      </c>
      <c r="U2798">
        <v>6.78</v>
      </c>
      <c r="V2798">
        <v>949</v>
      </c>
      <c r="W2798">
        <v>8.9</v>
      </c>
      <c r="X2798">
        <v>0.32</v>
      </c>
      <c r="Y2798">
        <v>8.9</v>
      </c>
      <c r="Z2798">
        <v>0</v>
      </c>
      <c r="AA2798">
        <v>6.8000000000000005E-2</v>
      </c>
      <c r="AB2798">
        <v>27.2</v>
      </c>
      <c r="AC2798">
        <v>36</v>
      </c>
      <c r="AD2798">
        <v>10.8</v>
      </c>
      <c r="AE2798">
        <v>26.4</v>
      </c>
      <c r="AF2798">
        <v>6.91</v>
      </c>
      <c r="AG2798">
        <v>7.1400000000000005E-2</v>
      </c>
      <c r="AH2798" t="s">
        <v>337</v>
      </c>
      <c r="AI2798" t="s">
        <v>337</v>
      </c>
      <c r="AJ2798">
        <v>3.2000000000000001E-2</v>
      </c>
      <c r="AK2798">
        <v>116</v>
      </c>
      <c r="AL2798">
        <v>1</v>
      </c>
      <c r="AM2798">
        <v>100</v>
      </c>
      <c r="AN2798">
        <v>5</v>
      </c>
    </row>
    <row r="2799" spans="1:40" x14ac:dyDescent="0.25">
      <c r="A2799" s="34">
        <v>40752</v>
      </c>
      <c r="B2799" s="220">
        <v>0.58680555555555558</v>
      </c>
      <c r="C2799">
        <v>37.799999999999997</v>
      </c>
      <c r="D2799">
        <v>37.799999999999997</v>
      </c>
      <c r="E2799">
        <v>37.700000000000003</v>
      </c>
      <c r="F2799">
        <v>21</v>
      </c>
      <c r="G2799">
        <v>11.7</v>
      </c>
      <c r="H2799">
        <v>7</v>
      </c>
      <c r="I2799" t="s">
        <v>338</v>
      </c>
      <c r="J2799">
        <v>0.57999999999999996</v>
      </c>
      <c r="K2799">
        <v>11</v>
      </c>
      <c r="L2799" t="s">
        <v>340</v>
      </c>
      <c r="M2799">
        <v>37.799999999999997</v>
      </c>
      <c r="N2799">
        <v>36.9</v>
      </c>
      <c r="O2799">
        <v>36.9</v>
      </c>
      <c r="P2799" t="s">
        <v>337</v>
      </c>
      <c r="Q2799">
        <v>749.4</v>
      </c>
      <c r="R2799">
        <v>0</v>
      </c>
      <c r="S2799">
        <v>0</v>
      </c>
      <c r="T2799">
        <v>948</v>
      </c>
      <c r="U2799">
        <v>6.79</v>
      </c>
      <c r="V2799">
        <v>949</v>
      </c>
      <c r="W2799">
        <v>8.9</v>
      </c>
      <c r="X2799">
        <v>0.32</v>
      </c>
      <c r="Y2799">
        <v>8.9</v>
      </c>
      <c r="Z2799">
        <v>0</v>
      </c>
      <c r="AA2799">
        <v>6.8000000000000005E-2</v>
      </c>
      <c r="AB2799">
        <v>27.3</v>
      </c>
      <c r="AC2799">
        <v>36</v>
      </c>
      <c r="AD2799">
        <v>10.9</v>
      </c>
      <c r="AE2799">
        <v>26.6</v>
      </c>
      <c r="AF2799">
        <v>6.9</v>
      </c>
      <c r="AG2799">
        <v>7.1400000000000005E-2</v>
      </c>
      <c r="AH2799" t="s">
        <v>337</v>
      </c>
      <c r="AI2799" t="s">
        <v>337</v>
      </c>
      <c r="AJ2799">
        <v>0</v>
      </c>
      <c r="AK2799">
        <v>116</v>
      </c>
      <c r="AL2799">
        <v>1</v>
      </c>
      <c r="AM2799">
        <v>100</v>
      </c>
      <c r="AN2799">
        <v>5</v>
      </c>
    </row>
    <row r="2800" spans="1:40" x14ac:dyDescent="0.25">
      <c r="A2800" s="34">
        <v>40752</v>
      </c>
      <c r="B2800" s="220">
        <v>0.59027777777777779</v>
      </c>
      <c r="C2800">
        <v>38.1</v>
      </c>
      <c r="D2800">
        <v>38.200000000000003</v>
      </c>
      <c r="E2800">
        <v>37.799999999999997</v>
      </c>
      <c r="F2800">
        <v>20</v>
      </c>
      <c r="G2800">
        <v>11.2</v>
      </c>
      <c r="H2800">
        <v>8</v>
      </c>
      <c r="I2800" t="s">
        <v>338</v>
      </c>
      <c r="J2800">
        <v>0.67</v>
      </c>
      <c r="K2800">
        <v>13</v>
      </c>
      <c r="L2800" t="s">
        <v>338</v>
      </c>
      <c r="M2800">
        <v>38.1</v>
      </c>
      <c r="N2800">
        <v>37</v>
      </c>
      <c r="O2800">
        <v>37</v>
      </c>
      <c r="P2800" t="s">
        <v>337</v>
      </c>
      <c r="Q2800">
        <v>749.4</v>
      </c>
      <c r="R2800">
        <v>0</v>
      </c>
      <c r="S2800">
        <v>0</v>
      </c>
      <c r="T2800">
        <v>946</v>
      </c>
      <c r="U2800">
        <v>6.78</v>
      </c>
      <c r="V2800">
        <v>947</v>
      </c>
      <c r="W2800">
        <v>8.8000000000000007</v>
      </c>
      <c r="X2800">
        <v>0.31</v>
      </c>
      <c r="Y2800">
        <v>8.8000000000000007</v>
      </c>
      <c r="Z2800">
        <v>0</v>
      </c>
      <c r="AA2800">
        <v>6.9000000000000006E-2</v>
      </c>
      <c r="AB2800">
        <v>27.3</v>
      </c>
      <c r="AC2800">
        <v>36</v>
      </c>
      <c r="AD2800">
        <v>10.9</v>
      </c>
      <c r="AE2800">
        <v>26.6</v>
      </c>
      <c r="AF2800">
        <v>6.9</v>
      </c>
      <c r="AG2800">
        <v>7.1400000000000005E-2</v>
      </c>
      <c r="AH2800" t="s">
        <v>337</v>
      </c>
      <c r="AI2800" t="s">
        <v>337</v>
      </c>
      <c r="AJ2800">
        <v>0</v>
      </c>
      <c r="AK2800">
        <v>116</v>
      </c>
      <c r="AL2800">
        <v>1</v>
      </c>
      <c r="AM2800">
        <v>100</v>
      </c>
      <c r="AN2800">
        <v>5</v>
      </c>
    </row>
    <row r="2801" spans="1:40" x14ac:dyDescent="0.25">
      <c r="A2801" s="34">
        <v>40752</v>
      </c>
      <c r="B2801" s="220">
        <v>0.59375</v>
      </c>
      <c r="C2801">
        <v>37.9</v>
      </c>
      <c r="D2801">
        <v>38.1</v>
      </c>
      <c r="E2801">
        <v>37.9</v>
      </c>
      <c r="F2801">
        <v>21</v>
      </c>
      <c r="G2801">
        <v>11.8</v>
      </c>
      <c r="H2801">
        <v>3</v>
      </c>
      <c r="I2801" t="s">
        <v>340</v>
      </c>
      <c r="J2801">
        <v>0.25</v>
      </c>
      <c r="K2801">
        <v>8</v>
      </c>
      <c r="L2801" t="s">
        <v>338</v>
      </c>
      <c r="M2801">
        <v>37.9</v>
      </c>
      <c r="N2801">
        <v>37</v>
      </c>
      <c r="O2801">
        <v>37</v>
      </c>
      <c r="P2801" t="s">
        <v>337</v>
      </c>
      <c r="Q2801">
        <v>749.3</v>
      </c>
      <c r="R2801">
        <v>0</v>
      </c>
      <c r="S2801">
        <v>0</v>
      </c>
      <c r="T2801">
        <v>941</v>
      </c>
      <c r="U2801">
        <v>6.74</v>
      </c>
      <c r="V2801">
        <v>942</v>
      </c>
      <c r="W2801">
        <v>8.8000000000000007</v>
      </c>
      <c r="X2801">
        <v>0.31</v>
      </c>
      <c r="Y2801">
        <v>8.8000000000000007</v>
      </c>
      <c r="Z2801">
        <v>0</v>
      </c>
      <c r="AA2801">
        <v>6.8000000000000005E-2</v>
      </c>
      <c r="AB2801">
        <v>27.3</v>
      </c>
      <c r="AC2801">
        <v>36</v>
      </c>
      <c r="AD2801">
        <v>10.9</v>
      </c>
      <c r="AE2801">
        <v>26.6</v>
      </c>
      <c r="AF2801">
        <v>6.9</v>
      </c>
      <c r="AG2801">
        <v>7.1400000000000005E-2</v>
      </c>
      <c r="AH2801" t="s">
        <v>337</v>
      </c>
      <c r="AI2801" t="s">
        <v>337</v>
      </c>
      <c r="AJ2801">
        <v>0</v>
      </c>
      <c r="AK2801">
        <v>115</v>
      </c>
      <c r="AL2801">
        <v>1</v>
      </c>
      <c r="AM2801">
        <v>100</v>
      </c>
      <c r="AN2801">
        <v>5</v>
      </c>
    </row>
    <row r="2802" spans="1:40" x14ac:dyDescent="0.25">
      <c r="A2802" s="34">
        <v>40752</v>
      </c>
      <c r="B2802" s="220">
        <v>0.59722222222222221</v>
      </c>
      <c r="C2802">
        <v>38</v>
      </c>
      <c r="D2802">
        <v>38</v>
      </c>
      <c r="E2802">
        <v>37.799999999999997</v>
      </c>
      <c r="F2802">
        <v>20</v>
      </c>
      <c r="G2802">
        <v>11.1</v>
      </c>
      <c r="H2802">
        <v>7</v>
      </c>
      <c r="I2802" t="s">
        <v>340</v>
      </c>
      <c r="J2802">
        <v>0.57999999999999996</v>
      </c>
      <c r="K2802">
        <v>14</v>
      </c>
      <c r="L2802" t="s">
        <v>340</v>
      </c>
      <c r="M2802">
        <v>38</v>
      </c>
      <c r="N2802">
        <v>36.799999999999997</v>
      </c>
      <c r="O2802">
        <v>36.799999999999997</v>
      </c>
      <c r="P2802" t="s">
        <v>337</v>
      </c>
      <c r="Q2802">
        <v>749.2</v>
      </c>
      <c r="R2802">
        <v>0</v>
      </c>
      <c r="S2802">
        <v>0</v>
      </c>
      <c r="T2802">
        <v>939</v>
      </c>
      <c r="U2802">
        <v>6.73</v>
      </c>
      <c r="V2802">
        <v>940</v>
      </c>
      <c r="W2802">
        <v>8.6999999999999993</v>
      </c>
      <c r="X2802">
        <v>0.31</v>
      </c>
      <c r="Y2802">
        <v>8.6999999999999993</v>
      </c>
      <c r="Z2802">
        <v>0</v>
      </c>
      <c r="AA2802">
        <v>6.8000000000000005E-2</v>
      </c>
      <c r="AB2802">
        <v>27.4</v>
      </c>
      <c r="AC2802">
        <v>35</v>
      </c>
      <c r="AD2802">
        <v>10.6</v>
      </c>
      <c r="AE2802">
        <v>26.7</v>
      </c>
      <c r="AF2802">
        <v>6.79</v>
      </c>
      <c r="AG2802">
        <v>7.1400000000000005E-2</v>
      </c>
      <c r="AH2802" t="s">
        <v>337</v>
      </c>
      <c r="AI2802" t="s">
        <v>337</v>
      </c>
      <c r="AJ2802">
        <v>0</v>
      </c>
      <c r="AK2802">
        <v>116</v>
      </c>
      <c r="AL2802">
        <v>1</v>
      </c>
      <c r="AM2802">
        <v>100</v>
      </c>
      <c r="AN2802">
        <v>5</v>
      </c>
    </row>
    <row r="2803" spans="1:40" x14ac:dyDescent="0.25">
      <c r="A2803" s="34">
        <v>40752</v>
      </c>
      <c r="B2803" s="220">
        <v>0.60069444444444442</v>
      </c>
      <c r="C2803">
        <v>37.700000000000003</v>
      </c>
      <c r="D2803">
        <v>37.9</v>
      </c>
      <c r="E2803">
        <v>37.700000000000003</v>
      </c>
      <c r="F2803">
        <v>21</v>
      </c>
      <c r="G2803">
        <v>11.7</v>
      </c>
      <c r="H2803">
        <v>6</v>
      </c>
      <c r="I2803" t="s">
        <v>338</v>
      </c>
      <c r="J2803">
        <v>0.5</v>
      </c>
      <c r="K2803">
        <v>15</v>
      </c>
      <c r="L2803" t="s">
        <v>340</v>
      </c>
      <c r="M2803">
        <v>37.700000000000003</v>
      </c>
      <c r="N2803">
        <v>36.799999999999997</v>
      </c>
      <c r="O2803">
        <v>36.799999999999997</v>
      </c>
      <c r="P2803" t="s">
        <v>337</v>
      </c>
      <c r="Q2803">
        <v>749.2</v>
      </c>
      <c r="R2803">
        <v>0</v>
      </c>
      <c r="S2803">
        <v>0</v>
      </c>
      <c r="T2803">
        <v>938</v>
      </c>
      <c r="U2803">
        <v>6.72</v>
      </c>
      <c r="V2803">
        <v>940</v>
      </c>
      <c r="W2803">
        <v>8.6999999999999993</v>
      </c>
      <c r="X2803">
        <v>0.31</v>
      </c>
      <c r="Y2803">
        <v>8.6999999999999993</v>
      </c>
      <c r="Z2803">
        <v>0</v>
      </c>
      <c r="AA2803">
        <v>6.7000000000000004E-2</v>
      </c>
      <c r="AB2803">
        <v>27.4</v>
      </c>
      <c r="AC2803">
        <v>35</v>
      </c>
      <c r="AD2803">
        <v>10.6</v>
      </c>
      <c r="AE2803">
        <v>26.7</v>
      </c>
      <c r="AF2803">
        <v>6.79</v>
      </c>
      <c r="AG2803">
        <v>7.1400000000000005E-2</v>
      </c>
      <c r="AH2803" t="s">
        <v>337</v>
      </c>
      <c r="AI2803" t="s">
        <v>337</v>
      </c>
      <c r="AJ2803">
        <v>0</v>
      </c>
      <c r="AK2803">
        <v>117</v>
      </c>
      <c r="AL2803">
        <v>1</v>
      </c>
      <c r="AM2803">
        <v>100</v>
      </c>
      <c r="AN2803">
        <v>5</v>
      </c>
    </row>
    <row r="2804" spans="1:40" x14ac:dyDescent="0.25">
      <c r="A2804" s="34">
        <v>40752</v>
      </c>
      <c r="B2804" s="220">
        <v>0.60416666666666663</v>
      </c>
      <c r="C2804">
        <v>38.200000000000003</v>
      </c>
      <c r="D2804">
        <v>38.200000000000003</v>
      </c>
      <c r="E2804">
        <v>37.799999999999997</v>
      </c>
      <c r="F2804">
        <v>21</v>
      </c>
      <c r="G2804">
        <v>12.1</v>
      </c>
      <c r="H2804">
        <v>7</v>
      </c>
      <c r="I2804" t="s">
        <v>340</v>
      </c>
      <c r="J2804">
        <v>0.57999999999999996</v>
      </c>
      <c r="K2804">
        <v>15</v>
      </c>
      <c r="L2804" t="s">
        <v>340</v>
      </c>
      <c r="M2804">
        <v>38.200000000000003</v>
      </c>
      <c r="N2804">
        <v>37.5</v>
      </c>
      <c r="O2804">
        <v>37.5</v>
      </c>
      <c r="P2804" t="s">
        <v>337</v>
      </c>
      <c r="Q2804">
        <v>749.2</v>
      </c>
      <c r="R2804">
        <v>0</v>
      </c>
      <c r="S2804">
        <v>0</v>
      </c>
      <c r="T2804">
        <v>937</v>
      </c>
      <c r="U2804">
        <v>6.72</v>
      </c>
      <c r="V2804">
        <v>940</v>
      </c>
      <c r="W2804">
        <v>8.6</v>
      </c>
      <c r="X2804">
        <v>0.31</v>
      </c>
      <c r="Y2804">
        <v>8.6999999999999993</v>
      </c>
      <c r="Z2804">
        <v>0</v>
      </c>
      <c r="AA2804">
        <v>6.9000000000000006E-2</v>
      </c>
      <c r="AB2804">
        <v>27.6</v>
      </c>
      <c r="AC2804">
        <v>35</v>
      </c>
      <c r="AD2804">
        <v>10.7</v>
      </c>
      <c r="AE2804">
        <v>26.8</v>
      </c>
      <c r="AF2804">
        <v>6.79</v>
      </c>
      <c r="AG2804">
        <v>7.1300000000000002E-2</v>
      </c>
      <c r="AH2804" t="s">
        <v>337</v>
      </c>
      <c r="AI2804" t="s">
        <v>337</v>
      </c>
      <c r="AJ2804">
        <v>0</v>
      </c>
      <c r="AK2804">
        <v>117</v>
      </c>
      <c r="AL2804">
        <v>1</v>
      </c>
      <c r="AM2804">
        <v>100</v>
      </c>
      <c r="AN2804">
        <v>5</v>
      </c>
    </row>
    <row r="2805" spans="1:40" x14ac:dyDescent="0.25">
      <c r="A2805" s="34">
        <v>40752</v>
      </c>
      <c r="B2805" s="220">
        <v>0.60763888888888895</v>
      </c>
      <c r="C2805">
        <v>38.299999999999997</v>
      </c>
      <c r="D2805">
        <v>38.299999999999997</v>
      </c>
      <c r="E2805">
        <v>38.200000000000003</v>
      </c>
      <c r="F2805">
        <v>21</v>
      </c>
      <c r="G2805">
        <v>12.2</v>
      </c>
      <c r="H2805">
        <v>6</v>
      </c>
      <c r="I2805" t="s">
        <v>340</v>
      </c>
      <c r="J2805">
        <v>0.5</v>
      </c>
      <c r="K2805">
        <v>15</v>
      </c>
      <c r="L2805" t="s">
        <v>340</v>
      </c>
      <c r="M2805">
        <v>38.299999999999997</v>
      </c>
      <c r="N2805">
        <v>37.6</v>
      </c>
      <c r="O2805">
        <v>37.6</v>
      </c>
      <c r="P2805" t="s">
        <v>337</v>
      </c>
      <c r="Q2805">
        <v>749.1</v>
      </c>
      <c r="R2805">
        <v>0</v>
      </c>
      <c r="S2805">
        <v>0</v>
      </c>
      <c r="T2805">
        <v>937</v>
      </c>
      <c r="U2805">
        <v>6.72</v>
      </c>
      <c r="V2805">
        <v>939</v>
      </c>
      <c r="W2805">
        <v>8.6</v>
      </c>
      <c r="X2805">
        <v>0.31</v>
      </c>
      <c r="Y2805">
        <v>8.6999999999999993</v>
      </c>
      <c r="Z2805">
        <v>0</v>
      </c>
      <c r="AA2805">
        <v>6.9000000000000006E-2</v>
      </c>
      <c r="AB2805">
        <v>27.6</v>
      </c>
      <c r="AC2805">
        <v>35</v>
      </c>
      <c r="AD2805">
        <v>10.7</v>
      </c>
      <c r="AE2805">
        <v>26.8</v>
      </c>
      <c r="AF2805">
        <v>6.79</v>
      </c>
      <c r="AG2805">
        <v>7.1300000000000002E-2</v>
      </c>
      <c r="AH2805" t="s">
        <v>337</v>
      </c>
      <c r="AI2805" t="s">
        <v>337</v>
      </c>
      <c r="AJ2805">
        <v>0</v>
      </c>
      <c r="AK2805">
        <v>118</v>
      </c>
      <c r="AL2805">
        <v>1</v>
      </c>
      <c r="AM2805">
        <v>100</v>
      </c>
      <c r="AN2805">
        <v>5</v>
      </c>
    </row>
    <row r="2806" spans="1:40" x14ac:dyDescent="0.25">
      <c r="A2806" s="34">
        <v>40752</v>
      </c>
      <c r="B2806" s="220">
        <v>0.61111111111111105</v>
      </c>
      <c r="C2806">
        <v>38.6</v>
      </c>
      <c r="D2806">
        <v>38.6</v>
      </c>
      <c r="E2806">
        <v>38.299999999999997</v>
      </c>
      <c r="F2806">
        <v>20</v>
      </c>
      <c r="G2806">
        <v>11.6</v>
      </c>
      <c r="H2806">
        <v>4</v>
      </c>
      <c r="I2806" t="s">
        <v>340</v>
      </c>
      <c r="J2806">
        <v>0.33</v>
      </c>
      <c r="K2806">
        <v>9</v>
      </c>
      <c r="L2806" t="s">
        <v>340</v>
      </c>
      <c r="M2806">
        <v>38.6</v>
      </c>
      <c r="N2806">
        <v>37.6</v>
      </c>
      <c r="O2806">
        <v>37.6</v>
      </c>
      <c r="P2806" t="s">
        <v>337</v>
      </c>
      <c r="Q2806">
        <v>749</v>
      </c>
      <c r="R2806">
        <v>0</v>
      </c>
      <c r="S2806">
        <v>0</v>
      </c>
      <c r="T2806">
        <v>929</v>
      </c>
      <c r="U2806">
        <v>6.66</v>
      </c>
      <c r="V2806">
        <v>930</v>
      </c>
      <c r="W2806">
        <v>8.5</v>
      </c>
      <c r="X2806">
        <v>0.3</v>
      </c>
      <c r="Y2806">
        <v>8.5</v>
      </c>
      <c r="Z2806">
        <v>0</v>
      </c>
      <c r="AA2806">
        <v>7.0000000000000007E-2</v>
      </c>
      <c r="AB2806">
        <v>27.6</v>
      </c>
      <c r="AC2806">
        <v>35</v>
      </c>
      <c r="AD2806">
        <v>10.7</v>
      </c>
      <c r="AE2806">
        <v>26.8</v>
      </c>
      <c r="AF2806">
        <v>6.79</v>
      </c>
      <c r="AG2806">
        <v>7.1300000000000002E-2</v>
      </c>
      <c r="AH2806" t="s">
        <v>337</v>
      </c>
      <c r="AI2806" t="s">
        <v>337</v>
      </c>
      <c r="AJ2806">
        <v>0</v>
      </c>
      <c r="AK2806">
        <v>116</v>
      </c>
      <c r="AL2806">
        <v>1</v>
      </c>
      <c r="AM2806">
        <v>100</v>
      </c>
      <c r="AN2806">
        <v>5</v>
      </c>
    </row>
    <row r="2807" spans="1:40" x14ac:dyDescent="0.25">
      <c r="A2807" s="34">
        <v>40752</v>
      </c>
      <c r="B2807" s="220">
        <v>0.61458333333333337</v>
      </c>
      <c r="C2807">
        <v>38.9</v>
      </c>
      <c r="D2807">
        <v>39</v>
      </c>
      <c r="E2807">
        <v>38.6</v>
      </c>
      <c r="F2807">
        <v>20</v>
      </c>
      <c r="G2807">
        <v>11.9</v>
      </c>
      <c r="H2807">
        <v>7</v>
      </c>
      <c r="I2807" t="s">
        <v>340</v>
      </c>
      <c r="J2807">
        <v>0.57999999999999996</v>
      </c>
      <c r="K2807">
        <v>14</v>
      </c>
      <c r="L2807" t="s">
        <v>340</v>
      </c>
      <c r="M2807">
        <v>38.9</v>
      </c>
      <c r="N2807">
        <v>38.1</v>
      </c>
      <c r="O2807">
        <v>38.1</v>
      </c>
      <c r="P2807" t="s">
        <v>337</v>
      </c>
      <c r="Q2807">
        <v>749</v>
      </c>
      <c r="R2807">
        <v>0</v>
      </c>
      <c r="S2807">
        <v>0</v>
      </c>
      <c r="T2807">
        <v>930</v>
      </c>
      <c r="U2807">
        <v>6.67</v>
      </c>
      <c r="V2807">
        <v>932</v>
      </c>
      <c r="W2807">
        <v>8.5</v>
      </c>
      <c r="X2807">
        <v>0.3</v>
      </c>
      <c r="Y2807">
        <v>8.5</v>
      </c>
      <c r="Z2807">
        <v>0</v>
      </c>
      <c r="AA2807">
        <v>7.1999999999999995E-2</v>
      </c>
      <c r="AB2807">
        <v>27.6</v>
      </c>
      <c r="AC2807">
        <v>35</v>
      </c>
      <c r="AD2807">
        <v>10.7</v>
      </c>
      <c r="AE2807">
        <v>26.8</v>
      </c>
      <c r="AF2807">
        <v>6.79</v>
      </c>
      <c r="AG2807">
        <v>7.1300000000000002E-2</v>
      </c>
      <c r="AH2807" t="s">
        <v>337</v>
      </c>
      <c r="AI2807" t="s">
        <v>337</v>
      </c>
      <c r="AJ2807">
        <v>0</v>
      </c>
      <c r="AK2807">
        <v>117</v>
      </c>
      <c r="AL2807">
        <v>1</v>
      </c>
      <c r="AM2807">
        <v>100</v>
      </c>
      <c r="AN2807">
        <v>5</v>
      </c>
    </row>
    <row r="2808" spans="1:40" x14ac:dyDescent="0.25">
      <c r="A2808" s="34">
        <v>40752</v>
      </c>
      <c r="B2808" s="220">
        <v>0.61805555555555558</v>
      </c>
      <c r="C2808">
        <v>39.1</v>
      </c>
      <c r="D2808">
        <v>39.200000000000003</v>
      </c>
      <c r="E2808">
        <v>38.9</v>
      </c>
      <c r="F2808">
        <v>19</v>
      </c>
      <c r="G2808">
        <v>11.2</v>
      </c>
      <c r="H2808">
        <v>10</v>
      </c>
      <c r="I2808" t="s">
        <v>338</v>
      </c>
      <c r="J2808">
        <v>0.83</v>
      </c>
      <c r="K2808">
        <v>18</v>
      </c>
      <c r="L2808" t="s">
        <v>338</v>
      </c>
      <c r="M2808">
        <v>39.1</v>
      </c>
      <c r="N2808">
        <v>38.1</v>
      </c>
      <c r="O2808">
        <v>38.1</v>
      </c>
      <c r="P2808" t="s">
        <v>337</v>
      </c>
      <c r="Q2808">
        <v>748.9</v>
      </c>
      <c r="R2808">
        <v>0</v>
      </c>
      <c r="S2808">
        <v>0</v>
      </c>
      <c r="T2808">
        <v>929</v>
      </c>
      <c r="U2808">
        <v>6.66</v>
      </c>
      <c r="V2808">
        <v>932</v>
      </c>
      <c r="W2808">
        <v>8.4</v>
      </c>
      <c r="X2808">
        <v>0.3</v>
      </c>
      <c r="Y2808">
        <v>8.4</v>
      </c>
      <c r="Z2808">
        <v>0</v>
      </c>
      <c r="AA2808">
        <v>7.1999999999999995E-2</v>
      </c>
      <c r="AB2808">
        <v>27.7</v>
      </c>
      <c r="AC2808">
        <v>35</v>
      </c>
      <c r="AD2808">
        <v>10.8</v>
      </c>
      <c r="AE2808">
        <v>26.9</v>
      </c>
      <c r="AF2808">
        <v>6.78</v>
      </c>
      <c r="AG2808">
        <v>7.1300000000000002E-2</v>
      </c>
      <c r="AH2808" t="s">
        <v>337</v>
      </c>
      <c r="AI2808" t="s">
        <v>337</v>
      </c>
      <c r="AJ2808">
        <v>0</v>
      </c>
      <c r="AK2808">
        <v>117</v>
      </c>
      <c r="AL2808">
        <v>1</v>
      </c>
      <c r="AM2808">
        <v>100</v>
      </c>
      <c r="AN2808">
        <v>5</v>
      </c>
    </row>
    <row r="2809" spans="1:40" x14ac:dyDescent="0.25">
      <c r="A2809" s="34">
        <v>40752</v>
      </c>
      <c r="B2809" s="220">
        <v>0.62152777777777779</v>
      </c>
      <c r="C2809">
        <v>38.5</v>
      </c>
      <c r="D2809">
        <v>39</v>
      </c>
      <c r="E2809">
        <v>38.5</v>
      </c>
      <c r="F2809">
        <v>20</v>
      </c>
      <c r="G2809">
        <v>11.6</v>
      </c>
      <c r="H2809">
        <v>7</v>
      </c>
      <c r="I2809" t="s">
        <v>338</v>
      </c>
      <c r="J2809">
        <v>0.57999999999999996</v>
      </c>
      <c r="K2809">
        <v>14</v>
      </c>
      <c r="L2809" t="s">
        <v>338</v>
      </c>
      <c r="M2809">
        <v>38.5</v>
      </c>
      <c r="N2809">
        <v>37.5</v>
      </c>
      <c r="O2809">
        <v>37.5</v>
      </c>
      <c r="P2809" t="s">
        <v>337</v>
      </c>
      <c r="Q2809">
        <v>749</v>
      </c>
      <c r="R2809">
        <v>0</v>
      </c>
      <c r="S2809">
        <v>0</v>
      </c>
      <c r="T2809">
        <v>921</v>
      </c>
      <c r="U2809">
        <v>6.6</v>
      </c>
      <c r="V2809">
        <v>926</v>
      </c>
      <c r="W2809">
        <v>8.3000000000000007</v>
      </c>
      <c r="X2809">
        <v>0.3</v>
      </c>
      <c r="Y2809">
        <v>8.4</v>
      </c>
      <c r="Z2809">
        <v>0</v>
      </c>
      <c r="AA2809">
        <v>7.0000000000000007E-2</v>
      </c>
      <c r="AB2809">
        <v>27.7</v>
      </c>
      <c r="AC2809">
        <v>35</v>
      </c>
      <c r="AD2809">
        <v>10.8</v>
      </c>
      <c r="AE2809">
        <v>26.9</v>
      </c>
      <c r="AF2809">
        <v>6.78</v>
      </c>
      <c r="AG2809">
        <v>7.1300000000000002E-2</v>
      </c>
      <c r="AH2809" t="s">
        <v>337</v>
      </c>
      <c r="AI2809" t="s">
        <v>337</v>
      </c>
      <c r="AJ2809">
        <v>0</v>
      </c>
      <c r="AK2809">
        <v>115</v>
      </c>
      <c r="AL2809">
        <v>1</v>
      </c>
      <c r="AM2809">
        <v>100</v>
      </c>
      <c r="AN2809">
        <v>5</v>
      </c>
    </row>
    <row r="2810" spans="1:40" x14ac:dyDescent="0.25">
      <c r="A2810" s="34">
        <v>40752</v>
      </c>
      <c r="B2810" s="220">
        <v>0.625</v>
      </c>
      <c r="C2810">
        <v>38.4</v>
      </c>
      <c r="D2810">
        <v>38.5</v>
      </c>
      <c r="E2810">
        <v>38.4</v>
      </c>
      <c r="F2810">
        <v>19</v>
      </c>
      <c r="G2810">
        <v>10.7</v>
      </c>
      <c r="H2810">
        <v>5</v>
      </c>
      <c r="I2810" t="s">
        <v>340</v>
      </c>
      <c r="J2810">
        <v>0.42</v>
      </c>
      <c r="K2810">
        <v>9</v>
      </c>
      <c r="L2810" t="s">
        <v>351</v>
      </c>
      <c r="M2810">
        <v>38.4</v>
      </c>
      <c r="N2810">
        <v>37.299999999999997</v>
      </c>
      <c r="O2810">
        <v>37.299999999999997</v>
      </c>
      <c r="P2810" t="s">
        <v>337</v>
      </c>
      <c r="Q2810">
        <v>748.9</v>
      </c>
      <c r="R2810">
        <v>0</v>
      </c>
      <c r="S2810">
        <v>0</v>
      </c>
      <c r="T2810">
        <v>911</v>
      </c>
      <c r="U2810">
        <v>6.53</v>
      </c>
      <c r="V2810">
        <v>912</v>
      </c>
      <c r="W2810">
        <v>8.1</v>
      </c>
      <c r="X2810">
        <v>0.28999999999999998</v>
      </c>
      <c r="Y2810">
        <v>8.1999999999999993</v>
      </c>
      <c r="Z2810">
        <v>0</v>
      </c>
      <c r="AA2810">
        <v>7.0000000000000007E-2</v>
      </c>
      <c r="AB2810">
        <v>27.8</v>
      </c>
      <c r="AC2810">
        <v>35</v>
      </c>
      <c r="AD2810">
        <v>10.9</v>
      </c>
      <c r="AE2810">
        <v>27.1</v>
      </c>
      <c r="AF2810">
        <v>6.77</v>
      </c>
      <c r="AG2810">
        <v>7.1199999999999999E-2</v>
      </c>
      <c r="AH2810" t="s">
        <v>337</v>
      </c>
      <c r="AI2810" t="s">
        <v>337</v>
      </c>
      <c r="AJ2810">
        <v>3.3000000000000002E-2</v>
      </c>
      <c r="AK2810">
        <v>117</v>
      </c>
      <c r="AL2810">
        <v>1</v>
      </c>
      <c r="AM2810">
        <v>100</v>
      </c>
      <c r="AN2810">
        <v>5</v>
      </c>
    </row>
    <row r="2811" spans="1:40" x14ac:dyDescent="0.25">
      <c r="A2811" s="34">
        <v>40752</v>
      </c>
      <c r="B2811" s="220">
        <v>0.62847222222222221</v>
      </c>
      <c r="C2811">
        <v>38.4</v>
      </c>
      <c r="D2811">
        <v>38.4</v>
      </c>
      <c r="E2811">
        <v>38.4</v>
      </c>
      <c r="F2811">
        <v>19</v>
      </c>
      <c r="G2811">
        <v>10.7</v>
      </c>
      <c r="H2811">
        <v>6</v>
      </c>
      <c r="I2811" t="s">
        <v>340</v>
      </c>
      <c r="J2811">
        <v>0.5</v>
      </c>
      <c r="K2811">
        <v>19</v>
      </c>
      <c r="L2811" t="s">
        <v>340</v>
      </c>
      <c r="M2811">
        <v>38.4</v>
      </c>
      <c r="N2811">
        <v>37.200000000000003</v>
      </c>
      <c r="O2811">
        <v>37.200000000000003</v>
      </c>
      <c r="P2811" t="s">
        <v>337</v>
      </c>
      <c r="Q2811">
        <v>748.9</v>
      </c>
      <c r="R2811">
        <v>0</v>
      </c>
      <c r="S2811">
        <v>0</v>
      </c>
      <c r="T2811">
        <v>909</v>
      </c>
      <c r="U2811">
        <v>6.52</v>
      </c>
      <c r="V2811">
        <v>911</v>
      </c>
      <c r="W2811">
        <v>8.1</v>
      </c>
      <c r="X2811">
        <v>0.28999999999999998</v>
      </c>
      <c r="Y2811">
        <v>8.1</v>
      </c>
      <c r="Z2811">
        <v>0</v>
      </c>
      <c r="AA2811">
        <v>7.0000000000000007E-2</v>
      </c>
      <c r="AB2811">
        <v>27.8</v>
      </c>
      <c r="AC2811">
        <v>36</v>
      </c>
      <c r="AD2811">
        <v>11.4</v>
      </c>
      <c r="AE2811">
        <v>27.2</v>
      </c>
      <c r="AF2811">
        <v>6.87</v>
      </c>
      <c r="AG2811">
        <v>7.1199999999999999E-2</v>
      </c>
      <c r="AH2811" t="s">
        <v>337</v>
      </c>
      <c r="AI2811" t="s">
        <v>337</v>
      </c>
      <c r="AJ2811">
        <v>0</v>
      </c>
      <c r="AK2811">
        <v>116</v>
      </c>
      <c r="AL2811">
        <v>1</v>
      </c>
      <c r="AM2811">
        <v>100</v>
      </c>
      <c r="AN2811">
        <v>5</v>
      </c>
    </row>
    <row r="2812" spans="1:40" x14ac:dyDescent="0.25">
      <c r="A2812" s="34">
        <v>40752</v>
      </c>
      <c r="B2812" s="220">
        <v>0.63194444444444442</v>
      </c>
      <c r="C2812">
        <v>38.5</v>
      </c>
      <c r="D2812">
        <v>38.5</v>
      </c>
      <c r="E2812">
        <v>38.4</v>
      </c>
      <c r="F2812">
        <v>19</v>
      </c>
      <c r="G2812">
        <v>10.8</v>
      </c>
      <c r="H2812">
        <v>10</v>
      </c>
      <c r="I2812" t="s">
        <v>340</v>
      </c>
      <c r="J2812">
        <v>0.83</v>
      </c>
      <c r="K2812">
        <v>18</v>
      </c>
      <c r="L2812" t="s">
        <v>340</v>
      </c>
      <c r="M2812">
        <v>38.5</v>
      </c>
      <c r="N2812">
        <v>37.299999999999997</v>
      </c>
      <c r="O2812">
        <v>37.299999999999997</v>
      </c>
      <c r="P2812" t="s">
        <v>337</v>
      </c>
      <c r="Q2812">
        <v>748.9</v>
      </c>
      <c r="R2812">
        <v>0</v>
      </c>
      <c r="S2812">
        <v>0</v>
      </c>
      <c r="T2812">
        <v>904</v>
      </c>
      <c r="U2812">
        <v>6.48</v>
      </c>
      <c r="V2812">
        <v>905</v>
      </c>
      <c r="W2812">
        <v>8</v>
      </c>
      <c r="X2812">
        <v>0.28999999999999998</v>
      </c>
      <c r="Y2812">
        <v>8</v>
      </c>
      <c r="Z2812">
        <v>0</v>
      </c>
      <c r="AA2812">
        <v>7.0000000000000007E-2</v>
      </c>
      <c r="AB2812">
        <v>28.1</v>
      </c>
      <c r="AC2812">
        <v>36</v>
      </c>
      <c r="AD2812">
        <v>11.6</v>
      </c>
      <c r="AE2812">
        <v>27.4</v>
      </c>
      <c r="AF2812">
        <v>6.85</v>
      </c>
      <c r="AG2812">
        <v>7.1099999999999997E-2</v>
      </c>
      <c r="AH2812" t="s">
        <v>337</v>
      </c>
      <c r="AI2812" t="s">
        <v>337</v>
      </c>
      <c r="AJ2812">
        <v>0</v>
      </c>
      <c r="AK2812">
        <v>92</v>
      </c>
      <c r="AL2812">
        <v>1</v>
      </c>
      <c r="AM2812">
        <v>80.7</v>
      </c>
      <c r="AN2812">
        <v>5</v>
      </c>
    </row>
    <row r="2813" spans="1:40" x14ac:dyDescent="0.25">
      <c r="A2813" s="34">
        <v>40752</v>
      </c>
      <c r="B2813" s="220">
        <v>0.63541666666666663</v>
      </c>
      <c r="C2813">
        <v>38.9</v>
      </c>
      <c r="D2813">
        <v>38.9</v>
      </c>
      <c r="E2813">
        <v>38.5</v>
      </c>
      <c r="F2813">
        <v>19</v>
      </c>
      <c r="G2813">
        <v>11.1</v>
      </c>
      <c r="H2813">
        <v>5</v>
      </c>
      <c r="I2813" t="s">
        <v>349</v>
      </c>
      <c r="J2813">
        <v>0.42</v>
      </c>
      <c r="K2813">
        <v>10</v>
      </c>
      <c r="L2813" t="s">
        <v>349</v>
      </c>
      <c r="M2813">
        <v>38.9</v>
      </c>
      <c r="N2813">
        <v>37.799999999999997</v>
      </c>
      <c r="O2813">
        <v>37.799999999999997</v>
      </c>
      <c r="P2813" t="s">
        <v>337</v>
      </c>
      <c r="Q2813">
        <v>748.8</v>
      </c>
      <c r="R2813">
        <v>0</v>
      </c>
      <c r="S2813">
        <v>0</v>
      </c>
      <c r="T2813">
        <v>898</v>
      </c>
      <c r="U2813">
        <v>6.44</v>
      </c>
      <c r="V2813">
        <v>902</v>
      </c>
      <c r="W2813">
        <v>7.8</v>
      </c>
      <c r="X2813">
        <v>0.28000000000000003</v>
      </c>
      <c r="Y2813">
        <v>7.9</v>
      </c>
      <c r="Z2813">
        <v>0</v>
      </c>
      <c r="AA2813">
        <v>7.0999999999999994E-2</v>
      </c>
      <c r="AB2813">
        <v>28.2</v>
      </c>
      <c r="AC2813">
        <v>35</v>
      </c>
      <c r="AD2813">
        <v>11.3</v>
      </c>
      <c r="AE2813">
        <v>27.5</v>
      </c>
      <c r="AF2813">
        <v>6.74</v>
      </c>
      <c r="AG2813">
        <v>7.1099999999999997E-2</v>
      </c>
      <c r="AH2813" t="s">
        <v>337</v>
      </c>
      <c r="AI2813" t="s">
        <v>337</v>
      </c>
      <c r="AJ2813">
        <v>0</v>
      </c>
      <c r="AK2813">
        <v>116</v>
      </c>
      <c r="AL2813">
        <v>1</v>
      </c>
      <c r="AM2813">
        <v>100</v>
      </c>
      <c r="AN2813">
        <v>5</v>
      </c>
    </row>
    <row r="2814" spans="1:40" x14ac:dyDescent="0.25">
      <c r="A2814" s="34">
        <v>40752</v>
      </c>
      <c r="B2814" s="220">
        <v>0.63888888888888895</v>
      </c>
      <c r="C2814">
        <v>38.799999999999997</v>
      </c>
      <c r="D2814">
        <v>39.1</v>
      </c>
      <c r="E2814">
        <v>38.799999999999997</v>
      </c>
      <c r="F2814">
        <v>19</v>
      </c>
      <c r="G2814">
        <v>11.1</v>
      </c>
      <c r="H2814">
        <v>11</v>
      </c>
      <c r="I2814" t="s">
        <v>340</v>
      </c>
      <c r="J2814">
        <v>0.92</v>
      </c>
      <c r="K2814">
        <v>17</v>
      </c>
      <c r="L2814" t="s">
        <v>340</v>
      </c>
      <c r="M2814">
        <v>38.799999999999997</v>
      </c>
      <c r="N2814">
        <v>37.799999999999997</v>
      </c>
      <c r="O2814">
        <v>37.799999999999997</v>
      </c>
      <c r="P2814" t="s">
        <v>337</v>
      </c>
      <c r="Q2814">
        <v>748.8</v>
      </c>
      <c r="R2814">
        <v>0</v>
      </c>
      <c r="S2814">
        <v>0</v>
      </c>
      <c r="T2814">
        <v>891</v>
      </c>
      <c r="U2814">
        <v>6.39</v>
      </c>
      <c r="V2814">
        <v>893</v>
      </c>
      <c r="W2814">
        <v>7.7</v>
      </c>
      <c r="X2814">
        <v>0.28000000000000003</v>
      </c>
      <c r="Y2814">
        <v>7.8</v>
      </c>
      <c r="Z2814">
        <v>0</v>
      </c>
      <c r="AA2814">
        <v>7.0999999999999994E-2</v>
      </c>
      <c r="AB2814">
        <v>28.3</v>
      </c>
      <c r="AC2814">
        <v>35</v>
      </c>
      <c r="AD2814">
        <v>11.4</v>
      </c>
      <c r="AE2814">
        <v>27.6</v>
      </c>
      <c r="AF2814">
        <v>6.73</v>
      </c>
      <c r="AG2814">
        <v>7.1099999999999997E-2</v>
      </c>
      <c r="AH2814" t="s">
        <v>337</v>
      </c>
      <c r="AI2814" t="s">
        <v>337</v>
      </c>
      <c r="AJ2814">
        <v>0</v>
      </c>
      <c r="AK2814">
        <v>116</v>
      </c>
      <c r="AL2814">
        <v>1</v>
      </c>
      <c r="AM2814">
        <v>100</v>
      </c>
      <c r="AN2814">
        <v>5</v>
      </c>
    </row>
    <row r="2815" spans="1:40" x14ac:dyDescent="0.25">
      <c r="A2815" s="34">
        <v>40752</v>
      </c>
      <c r="B2815" s="220">
        <v>0.64236111111111105</v>
      </c>
      <c r="C2815">
        <v>38.700000000000003</v>
      </c>
      <c r="D2815">
        <v>38.799999999999997</v>
      </c>
      <c r="E2815">
        <v>38.6</v>
      </c>
      <c r="F2815">
        <v>19</v>
      </c>
      <c r="G2815">
        <v>10.9</v>
      </c>
      <c r="H2815">
        <v>8</v>
      </c>
      <c r="I2815" t="s">
        <v>340</v>
      </c>
      <c r="J2815">
        <v>0.67</v>
      </c>
      <c r="K2815">
        <v>18</v>
      </c>
      <c r="L2815" t="s">
        <v>340</v>
      </c>
      <c r="M2815">
        <v>38.700000000000003</v>
      </c>
      <c r="N2815">
        <v>37.6</v>
      </c>
      <c r="O2815">
        <v>37.6</v>
      </c>
      <c r="P2815" t="s">
        <v>337</v>
      </c>
      <c r="Q2815">
        <v>748.7</v>
      </c>
      <c r="R2815">
        <v>0</v>
      </c>
      <c r="S2815">
        <v>0</v>
      </c>
      <c r="T2815">
        <v>885</v>
      </c>
      <c r="U2815">
        <v>6.34</v>
      </c>
      <c r="V2815">
        <v>889</v>
      </c>
      <c r="W2815">
        <v>7.6</v>
      </c>
      <c r="X2815">
        <v>0.27</v>
      </c>
      <c r="Y2815">
        <v>7.7</v>
      </c>
      <c r="Z2815">
        <v>0</v>
      </c>
      <c r="AA2815">
        <v>7.0999999999999994E-2</v>
      </c>
      <c r="AB2815">
        <v>28.4</v>
      </c>
      <c r="AC2815">
        <v>35</v>
      </c>
      <c r="AD2815">
        <v>11.5</v>
      </c>
      <c r="AE2815">
        <v>27.7</v>
      </c>
      <c r="AF2815">
        <v>6.73</v>
      </c>
      <c r="AG2815">
        <v>7.1099999999999997E-2</v>
      </c>
      <c r="AH2815" t="s">
        <v>337</v>
      </c>
      <c r="AI2815" t="s">
        <v>337</v>
      </c>
      <c r="AJ2815">
        <v>0</v>
      </c>
      <c r="AK2815">
        <v>117</v>
      </c>
      <c r="AL2815">
        <v>1</v>
      </c>
      <c r="AM2815">
        <v>100</v>
      </c>
      <c r="AN2815">
        <v>5</v>
      </c>
    </row>
    <row r="2816" spans="1:40" x14ac:dyDescent="0.25">
      <c r="A2816" s="34">
        <v>40752</v>
      </c>
      <c r="B2816" s="220">
        <v>0.64583333333333337</v>
      </c>
      <c r="C2816">
        <v>38.9</v>
      </c>
      <c r="D2816">
        <v>38.9</v>
      </c>
      <c r="E2816">
        <v>38.700000000000003</v>
      </c>
      <c r="F2816">
        <v>19</v>
      </c>
      <c r="G2816">
        <v>11.1</v>
      </c>
      <c r="H2816">
        <v>10</v>
      </c>
      <c r="I2816" t="s">
        <v>340</v>
      </c>
      <c r="J2816">
        <v>0.83</v>
      </c>
      <c r="K2816">
        <v>19</v>
      </c>
      <c r="L2816" t="s">
        <v>340</v>
      </c>
      <c r="M2816">
        <v>38.9</v>
      </c>
      <c r="N2816">
        <v>37.799999999999997</v>
      </c>
      <c r="O2816">
        <v>37.9</v>
      </c>
      <c r="P2816" t="s">
        <v>337</v>
      </c>
      <c r="Q2816">
        <v>748.8</v>
      </c>
      <c r="R2816">
        <v>0</v>
      </c>
      <c r="S2816">
        <v>0</v>
      </c>
      <c r="T2816">
        <v>877</v>
      </c>
      <c r="U2816">
        <v>6.29</v>
      </c>
      <c r="V2816">
        <v>879</v>
      </c>
      <c r="W2816">
        <v>7.4</v>
      </c>
      <c r="X2816">
        <v>0.26</v>
      </c>
      <c r="Y2816">
        <v>7.5</v>
      </c>
      <c r="Z2816">
        <v>0</v>
      </c>
      <c r="AA2816">
        <v>7.0999999999999994E-2</v>
      </c>
      <c r="AB2816">
        <v>28.4</v>
      </c>
      <c r="AC2816">
        <v>35</v>
      </c>
      <c r="AD2816">
        <v>11.5</v>
      </c>
      <c r="AE2816">
        <v>27.7</v>
      </c>
      <c r="AF2816">
        <v>6.73</v>
      </c>
      <c r="AG2816">
        <v>7.1099999999999997E-2</v>
      </c>
      <c r="AH2816" t="s">
        <v>337</v>
      </c>
      <c r="AI2816" t="s">
        <v>337</v>
      </c>
      <c r="AJ2816">
        <v>0</v>
      </c>
      <c r="AK2816">
        <v>117</v>
      </c>
      <c r="AL2816">
        <v>1</v>
      </c>
      <c r="AM2816">
        <v>100</v>
      </c>
      <c r="AN2816">
        <v>5</v>
      </c>
    </row>
    <row r="2817" spans="1:40" x14ac:dyDescent="0.25">
      <c r="A2817" s="34">
        <v>40752</v>
      </c>
      <c r="B2817" s="220">
        <v>0.64930555555555558</v>
      </c>
      <c r="C2817">
        <v>38.9</v>
      </c>
      <c r="D2817">
        <v>38.9</v>
      </c>
      <c r="E2817">
        <v>38.9</v>
      </c>
      <c r="F2817">
        <v>19</v>
      </c>
      <c r="G2817">
        <v>11.1</v>
      </c>
      <c r="H2817">
        <v>7</v>
      </c>
      <c r="I2817" t="s">
        <v>340</v>
      </c>
      <c r="J2817">
        <v>0.57999999999999996</v>
      </c>
      <c r="K2817">
        <v>16</v>
      </c>
      <c r="L2817" t="s">
        <v>340</v>
      </c>
      <c r="M2817">
        <v>38.9</v>
      </c>
      <c r="N2817">
        <v>37.9</v>
      </c>
      <c r="O2817">
        <v>37.9</v>
      </c>
      <c r="P2817" t="s">
        <v>337</v>
      </c>
      <c r="Q2817">
        <v>748.7</v>
      </c>
      <c r="R2817">
        <v>0</v>
      </c>
      <c r="S2817">
        <v>0</v>
      </c>
      <c r="T2817">
        <v>870</v>
      </c>
      <c r="U2817">
        <v>6.24</v>
      </c>
      <c r="V2817">
        <v>874</v>
      </c>
      <c r="W2817">
        <v>7.3</v>
      </c>
      <c r="X2817">
        <v>0.26</v>
      </c>
      <c r="Y2817">
        <v>7.4</v>
      </c>
      <c r="Z2817">
        <v>0</v>
      </c>
      <c r="AA2817">
        <v>7.1999999999999995E-2</v>
      </c>
      <c r="AB2817">
        <v>28.4</v>
      </c>
      <c r="AC2817">
        <v>35</v>
      </c>
      <c r="AD2817">
        <v>11.5</v>
      </c>
      <c r="AE2817">
        <v>27.7</v>
      </c>
      <c r="AF2817">
        <v>6.73</v>
      </c>
      <c r="AG2817">
        <v>7.1099999999999997E-2</v>
      </c>
      <c r="AH2817" t="s">
        <v>337</v>
      </c>
      <c r="AI2817" t="s">
        <v>337</v>
      </c>
      <c r="AJ2817">
        <v>0</v>
      </c>
      <c r="AK2817">
        <v>115</v>
      </c>
      <c r="AL2817">
        <v>1</v>
      </c>
      <c r="AM2817">
        <v>100</v>
      </c>
      <c r="AN2817">
        <v>5</v>
      </c>
    </row>
    <row r="2818" spans="1:40" x14ac:dyDescent="0.25">
      <c r="A2818" s="34">
        <v>40752</v>
      </c>
      <c r="B2818" s="220">
        <v>0.65277777777777779</v>
      </c>
      <c r="C2818">
        <v>39.1</v>
      </c>
      <c r="D2818">
        <v>39.1</v>
      </c>
      <c r="E2818">
        <v>38.9</v>
      </c>
      <c r="F2818">
        <v>19</v>
      </c>
      <c r="G2818">
        <v>11.3</v>
      </c>
      <c r="H2818">
        <v>9</v>
      </c>
      <c r="I2818" t="s">
        <v>340</v>
      </c>
      <c r="J2818">
        <v>0.75</v>
      </c>
      <c r="K2818">
        <v>15</v>
      </c>
      <c r="L2818" t="s">
        <v>338</v>
      </c>
      <c r="M2818">
        <v>39.1</v>
      </c>
      <c r="N2818">
        <v>38.1</v>
      </c>
      <c r="O2818">
        <v>38.200000000000003</v>
      </c>
      <c r="P2818" t="s">
        <v>337</v>
      </c>
      <c r="Q2818">
        <v>748.6</v>
      </c>
      <c r="R2818">
        <v>0</v>
      </c>
      <c r="S2818">
        <v>0</v>
      </c>
      <c r="T2818">
        <v>856</v>
      </c>
      <c r="U2818">
        <v>6.14</v>
      </c>
      <c r="V2818">
        <v>865</v>
      </c>
      <c r="W2818">
        <v>7.1</v>
      </c>
      <c r="X2818">
        <v>0.25</v>
      </c>
      <c r="Y2818">
        <v>7.2</v>
      </c>
      <c r="Z2818">
        <v>0</v>
      </c>
      <c r="AA2818">
        <v>7.1999999999999995E-2</v>
      </c>
      <c r="AB2818">
        <v>28.5</v>
      </c>
      <c r="AC2818">
        <v>35</v>
      </c>
      <c r="AD2818">
        <v>11.5</v>
      </c>
      <c r="AE2818">
        <v>27.9</v>
      </c>
      <c r="AF2818">
        <v>6.72</v>
      </c>
      <c r="AG2818">
        <v>7.0999999999999994E-2</v>
      </c>
      <c r="AH2818" t="s">
        <v>337</v>
      </c>
      <c r="AI2818" t="s">
        <v>337</v>
      </c>
      <c r="AJ2818">
        <v>0</v>
      </c>
      <c r="AK2818">
        <v>117</v>
      </c>
      <c r="AL2818">
        <v>1</v>
      </c>
      <c r="AM2818">
        <v>100</v>
      </c>
      <c r="AN2818">
        <v>5</v>
      </c>
    </row>
    <row r="2819" spans="1:40" x14ac:dyDescent="0.25">
      <c r="A2819" s="34">
        <v>40752</v>
      </c>
      <c r="B2819" s="220">
        <v>0.65625</v>
      </c>
      <c r="C2819">
        <v>39.200000000000003</v>
      </c>
      <c r="D2819">
        <v>39.299999999999997</v>
      </c>
      <c r="E2819">
        <v>39.1</v>
      </c>
      <c r="F2819">
        <v>18</v>
      </c>
      <c r="G2819">
        <v>10.5</v>
      </c>
      <c r="H2819">
        <v>8</v>
      </c>
      <c r="I2819" t="s">
        <v>340</v>
      </c>
      <c r="J2819">
        <v>0.67</v>
      </c>
      <c r="K2819">
        <v>13</v>
      </c>
      <c r="L2819" t="s">
        <v>340</v>
      </c>
      <c r="M2819">
        <v>39.200000000000003</v>
      </c>
      <c r="N2819">
        <v>38</v>
      </c>
      <c r="O2819">
        <v>38.1</v>
      </c>
      <c r="P2819" t="s">
        <v>337</v>
      </c>
      <c r="Q2819">
        <v>748.6</v>
      </c>
      <c r="R2819">
        <v>0</v>
      </c>
      <c r="S2819">
        <v>0</v>
      </c>
      <c r="T2819">
        <v>851</v>
      </c>
      <c r="U2819">
        <v>6.1</v>
      </c>
      <c r="V2819">
        <v>856</v>
      </c>
      <c r="W2819">
        <v>6.9</v>
      </c>
      <c r="X2819">
        <v>0.25</v>
      </c>
      <c r="Y2819">
        <v>7</v>
      </c>
      <c r="Z2819">
        <v>0</v>
      </c>
      <c r="AA2819">
        <v>7.1999999999999995E-2</v>
      </c>
      <c r="AB2819">
        <v>28.5</v>
      </c>
      <c r="AC2819">
        <v>35</v>
      </c>
      <c r="AD2819">
        <v>11.5</v>
      </c>
      <c r="AE2819">
        <v>27.9</v>
      </c>
      <c r="AF2819">
        <v>6.72</v>
      </c>
      <c r="AG2819">
        <v>7.0999999999999994E-2</v>
      </c>
      <c r="AH2819" t="s">
        <v>337</v>
      </c>
      <c r="AI2819" t="s">
        <v>337</v>
      </c>
      <c r="AJ2819">
        <v>0</v>
      </c>
      <c r="AK2819">
        <v>118</v>
      </c>
      <c r="AL2819">
        <v>1</v>
      </c>
      <c r="AM2819">
        <v>100</v>
      </c>
      <c r="AN2819">
        <v>5</v>
      </c>
    </row>
    <row r="2820" spans="1:40" x14ac:dyDescent="0.25">
      <c r="A2820" s="34">
        <v>40752</v>
      </c>
      <c r="B2820" s="220">
        <v>0.65972222222222221</v>
      </c>
      <c r="C2820">
        <v>39.1</v>
      </c>
      <c r="D2820">
        <v>39.200000000000003</v>
      </c>
      <c r="E2820">
        <v>39.1</v>
      </c>
      <c r="F2820">
        <v>18</v>
      </c>
      <c r="G2820">
        <v>10.4</v>
      </c>
      <c r="H2820">
        <v>5</v>
      </c>
      <c r="I2820" t="s">
        <v>338</v>
      </c>
      <c r="J2820">
        <v>0.42</v>
      </c>
      <c r="K2820">
        <v>11</v>
      </c>
      <c r="L2820" t="s">
        <v>340</v>
      </c>
      <c r="M2820">
        <v>39.1</v>
      </c>
      <c r="N2820">
        <v>37.799999999999997</v>
      </c>
      <c r="O2820">
        <v>37.799999999999997</v>
      </c>
      <c r="P2820" t="s">
        <v>337</v>
      </c>
      <c r="Q2820">
        <v>748.6</v>
      </c>
      <c r="R2820">
        <v>0</v>
      </c>
      <c r="S2820">
        <v>0</v>
      </c>
      <c r="T2820">
        <v>843</v>
      </c>
      <c r="U2820">
        <v>6.04</v>
      </c>
      <c r="V2820">
        <v>846</v>
      </c>
      <c r="W2820">
        <v>6.8</v>
      </c>
      <c r="X2820">
        <v>0.24</v>
      </c>
      <c r="Y2820">
        <v>6.8</v>
      </c>
      <c r="Z2820">
        <v>0</v>
      </c>
      <c r="AA2820">
        <v>7.1999999999999995E-2</v>
      </c>
      <c r="AB2820">
        <v>28.6</v>
      </c>
      <c r="AC2820">
        <v>35</v>
      </c>
      <c r="AD2820">
        <v>11.6</v>
      </c>
      <c r="AE2820">
        <v>28.1</v>
      </c>
      <c r="AF2820">
        <v>6.71</v>
      </c>
      <c r="AG2820">
        <v>7.0999999999999994E-2</v>
      </c>
      <c r="AH2820" t="s">
        <v>337</v>
      </c>
      <c r="AI2820" t="s">
        <v>337</v>
      </c>
      <c r="AJ2820">
        <v>0</v>
      </c>
      <c r="AK2820">
        <v>116</v>
      </c>
      <c r="AL2820">
        <v>1</v>
      </c>
      <c r="AM2820">
        <v>100</v>
      </c>
      <c r="AN2820">
        <v>5</v>
      </c>
    </row>
    <row r="2821" spans="1:40" x14ac:dyDescent="0.25">
      <c r="A2821" s="34">
        <v>40752</v>
      </c>
      <c r="B2821" s="220">
        <v>0.66319444444444442</v>
      </c>
      <c r="C2821">
        <v>39.1</v>
      </c>
      <c r="D2821">
        <v>39.1</v>
      </c>
      <c r="E2821">
        <v>39</v>
      </c>
      <c r="F2821">
        <v>18</v>
      </c>
      <c r="G2821">
        <v>10.4</v>
      </c>
      <c r="H2821">
        <v>8</v>
      </c>
      <c r="I2821" t="s">
        <v>340</v>
      </c>
      <c r="J2821">
        <v>0.67</v>
      </c>
      <c r="K2821">
        <v>13</v>
      </c>
      <c r="L2821" t="s">
        <v>340</v>
      </c>
      <c r="M2821">
        <v>39.1</v>
      </c>
      <c r="N2821">
        <v>37.799999999999997</v>
      </c>
      <c r="O2821">
        <v>37.9</v>
      </c>
      <c r="P2821" t="s">
        <v>337</v>
      </c>
      <c r="Q2821">
        <v>748.6</v>
      </c>
      <c r="R2821">
        <v>0</v>
      </c>
      <c r="S2821">
        <v>0</v>
      </c>
      <c r="T2821">
        <v>833</v>
      </c>
      <c r="U2821">
        <v>5.97</v>
      </c>
      <c r="V2821">
        <v>840</v>
      </c>
      <c r="W2821">
        <v>6.6</v>
      </c>
      <c r="X2821">
        <v>0.24</v>
      </c>
      <c r="Y2821">
        <v>6.7</v>
      </c>
      <c r="Z2821">
        <v>0</v>
      </c>
      <c r="AA2821">
        <v>7.1999999999999995E-2</v>
      </c>
      <c r="AB2821">
        <v>28.6</v>
      </c>
      <c r="AC2821">
        <v>35</v>
      </c>
      <c r="AD2821">
        <v>11.6</v>
      </c>
      <c r="AE2821">
        <v>28.1</v>
      </c>
      <c r="AF2821">
        <v>6.71</v>
      </c>
      <c r="AG2821">
        <v>7.0999999999999994E-2</v>
      </c>
      <c r="AH2821" t="s">
        <v>337</v>
      </c>
      <c r="AI2821" t="s">
        <v>337</v>
      </c>
      <c r="AJ2821">
        <v>0</v>
      </c>
      <c r="AK2821">
        <v>116</v>
      </c>
      <c r="AL2821">
        <v>1</v>
      </c>
      <c r="AM2821">
        <v>100</v>
      </c>
      <c r="AN2821">
        <v>5</v>
      </c>
    </row>
    <row r="2822" spans="1:40" x14ac:dyDescent="0.25">
      <c r="A2822" s="34">
        <v>40752</v>
      </c>
      <c r="B2822" s="220">
        <v>0.66666666666666663</v>
      </c>
      <c r="C2822">
        <v>39.1</v>
      </c>
      <c r="D2822">
        <v>39.1</v>
      </c>
      <c r="E2822">
        <v>39</v>
      </c>
      <c r="F2822">
        <v>18</v>
      </c>
      <c r="G2822">
        <v>10.5</v>
      </c>
      <c r="H2822">
        <v>3</v>
      </c>
      <c r="I2822" t="s">
        <v>349</v>
      </c>
      <c r="J2822">
        <v>0.25</v>
      </c>
      <c r="K2822">
        <v>7</v>
      </c>
      <c r="L2822" t="s">
        <v>340</v>
      </c>
      <c r="M2822">
        <v>39.1</v>
      </c>
      <c r="N2822">
        <v>37.9</v>
      </c>
      <c r="O2822">
        <v>37.9</v>
      </c>
      <c r="P2822" t="s">
        <v>337</v>
      </c>
      <c r="Q2822">
        <v>748.5</v>
      </c>
      <c r="R2822">
        <v>0</v>
      </c>
      <c r="S2822">
        <v>0</v>
      </c>
      <c r="T2822">
        <v>827</v>
      </c>
      <c r="U2822">
        <v>5.93</v>
      </c>
      <c r="V2822">
        <v>830</v>
      </c>
      <c r="W2822">
        <v>6.5</v>
      </c>
      <c r="X2822">
        <v>0.23</v>
      </c>
      <c r="Y2822">
        <v>6.6</v>
      </c>
      <c r="Z2822">
        <v>0</v>
      </c>
      <c r="AA2822">
        <v>7.1999999999999995E-2</v>
      </c>
      <c r="AB2822">
        <v>28.6</v>
      </c>
      <c r="AC2822">
        <v>35</v>
      </c>
      <c r="AD2822">
        <v>11.6</v>
      </c>
      <c r="AE2822">
        <v>28.1</v>
      </c>
      <c r="AF2822">
        <v>6.71</v>
      </c>
      <c r="AG2822">
        <v>7.0999999999999994E-2</v>
      </c>
      <c r="AH2822" t="s">
        <v>337</v>
      </c>
      <c r="AI2822" t="s">
        <v>337</v>
      </c>
      <c r="AJ2822">
        <v>3.3000000000000002E-2</v>
      </c>
      <c r="AK2822">
        <v>115</v>
      </c>
      <c r="AL2822">
        <v>1</v>
      </c>
      <c r="AM2822">
        <v>100</v>
      </c>
      <c r="AN2822">
        <v>5</v>
      </c>
    </row>
    <row r="2823" spans="1:40" x14ac:dyDescent="0.25">
      <c r="A2823" s="34">
        <v>40752</v>
      </c>
      <c r="B2823" s="220">
        <v>0.67013888888888884</v>
      </c>
      <c r="C2823">
        <v>39.4</v>
      </c>
      <c r="D2823">
        <v>39.4</v>
      </c>
      <c r="E2823">
        <v>39.200000000000003</v>
      </c>
      <c r="F2823">
        <v>17</v>
      </c>
      <c r="G2823">
        <v>9.8000000000000007</v>
      </c>
      <c r="H2823">
        <v>8</v>
      </c>
      <c r="I2823" t="s">
        <v>340</v>
      </c>
      <c r="J2823">
        <v>0.67</v>
      </c>
      <c r="K2823">
        <v>13</v>
      </c>
      <c r="L2823" t="s">
        <v>340</v>
      </c>
      <c r="M2823">
        <v>39.4</v>
      </c>
      <c r="N2823">
        <v>38.1</v>
      </c>
      <c r="O2823">
        <v>38.1</v>
      </c>
      <c r="P2823" t="s">
        <v>337</v>
      </c>
      <c r="Q2823">
        <v>748.4</v>
      </c>
      <c r="R2823">
        <v>0</v>
      </c>
      <c r="S2823">
        <v>0</v>
      </c>
      <c r="T2823">
        <v>815</v>
      </c>
      <c r="U2823">
        <v>5.84</v>
      </c>
      <c r="V2823">
        <v>821</v>
      </c>
      <c r="W2823">
        <v>6.3</v>
      </c>
      <c r="X2823">
        <v>0.23</v>
      </c>
      <c r="Y2823">
        <v>6.4</v>
      </c>
      <c r="Z2823">
        <v>0</v>
      </c>
      <c r="AA2823">
        <v>7.2999999999999995E-2</v>
      </c>
      <c r="AB2823">
        <v>28.7</v>
      </c>
      <c r="AC2823">
        <v>34</v>
      </c>
      <c r="AD2823">
        <v>11.3</v>
      </c>
      <c r="AE2823">
        <v>28.2</v>
      </c>
      <c r="AF2823">
        <v>6.5</v>
      </c>
      <c r="AG2823">
        <v>7.0999999999999994E-2</v>
      </c>
      <c r="AH2823" t="s">
        <v>337</v>
      </c>
      <c r="AI2823" t="s">
        <v>337</v>
      </c>
      <c r="AJ2823">
        <v>0</v>
      </c>
      <c r="AK2823">
        <v>117</v>
      </c>
      <c r="AL2823">
        <v>1</v>
      </c>
      <c r="AM2823">
        <v>100</v>
      </c>
      <c r="AN2823">
        <v>5</v>
      </c>
    </row>
    <row r="2824" spans="1:40" x14ac:dyDescent="0.25">
      <c r="A2824" s="34">
        <v>40752</v>
      </c>
      <c r="B2824" s="220">
        <v>0.67361111111111116</v>
      </c>
      <c r="C2824">
        <v>39.1</v>
      </c>
      <c r="D2824">
        <v>39.4</v>
      </c>
      <c r="E2824">
        <v>39</v>
      </c>
      <c r="F2824">
        <v>17</v>
      </c>
      <c r="G2824">
        <v>9.6</v>
      </c>
      <c r="H2824">
        <v>13</v>
      </c>
      <c r="I2824" t="s">
        <v>340</v>
      </c>
      <c r="J2824">
        <v>1.08</v>
      </c>
      <c r="K2824">
        <v>23</v>
      </c>
      <c r="L2824" t="s">
        <v>340</v>
      </c>
      <c r="M2824">
        <v>39.1</v>
      </c>
      <c r="N2824">
        <v>37.700000000000003</v>
      </c>
      <c r="O2824">
        <v>37.799999999999997</v>
      </c>
      <c r="P2824" t="s">
        <v>337</v>
      </c>
      <c r="Q2824">
        <v>748.4</v>
      </c>
      <c r="R2824">
        <v>0</v>
      </c>
      <c r="S2824">
        <v>0</v>
      </c>
      <c r="T2824">
        <v>803</v>
      </c>
      <c r="U2824">
        <v>5.76</v>
      </c>
      <c r="V2824">
        <v>807</v>
      </c>
      <c r="W2824">
        <v>6.1</v>
      </c>
      <c r="X2824">
        <v>0.22</v>
      </c>
      <c r="Y2824">
        <v>6.2</v>
      </c>
      <c r="Z2824">
        <v>0</v>
      </c>
      <c r="AA2824">
        <v>7.1999999999999995E-2</v>
      </c>
      <c r="AB2824">
        <v>28.7</v>
      </c>
      <c r="AC2824">
        <v>34</v>
      </c>
      <c r="AD2824">
        <v>11.3</v>
      </c>
      <c r="AE2824">
        <v>28.2</v>
      </c>
      <c r="AF2824">
        <v>6.5</v>
      </c>
      <c r="AG2824">
        <v>7.0999999999999994E-2</v>
      </c>
      <c r="AH2824" t="s">
        <v>337</v>
      </c>
      <c r="AI2824" t="s">
        <v>337</v>
      </c>
      <c r="AJ2824">
        <v>0</v>
      </c>
      <c r="AK2824">
        <v>117</v>
      </c>
      <c r="AL2824">
        <v>1</v>
      </c>
      <c r="AM2824">
        <v>100</v>
      </c>
      <c r="AN2824">
        <v>5</v>
      </c>
    </row>
    <row r="2825" spans="1:40" x14ac:dyDescent="0.25">
      <c r="A2825" s="34">
        <v>40752</v>
      </c>
      <c r="B2825" s="220">
        <v>0.67708333333333337</v>
      </c>
      <c r="C2825">
        <v>39.1</v>
      </c>
      <c r="D2825">
        <v>39.1</v>
      </c>
      <c r="E2825">
        <v>39.1</v>
      </c>
      <c r="F2825">
        <v>17</v>
      </c>
      <c r="G2825">
        <v>9.6</v>
      </c>
      <c r="H2825">
        <v>12</v>
      </c>
      <c r="I2825" t="s">
        <v>340</v>
      </c>
      <c r="J2825">
        <v>1</v>
      </c>
      <c r="K2825">
        <v>18</v>
      </c>
      <c r="L2825" t="s">
        <v>340</v>
      </c>
      <c r="M2825">
        <v>39.1</v>
      </c>
      <c r="N2825">
        <v>37.700000000000003</v>
      </c>
      <c r="O2825">
        <v>37.799999999999997</v>
      </c>
      <c r="P2825" t="s">
        <v>337</v>
      </c>
      <c r="Q2825">
        <v>748.4</v>
      </c>
      <c r="R2825">
        <v>0</v>
      </c>
      <c r="S2825">
        <v>0</v>
      </c>
      <c r="T2825">
        <v>794</v>
      </c>
      <c r="U2825">
        <v>5.69</v>
      </c>
      <c r="V2825">
        <v>800</v>
      </c>
      <c r="W2825">
        <v>5.9</v>
      </c>
      <c r="X2825">
        <v>0.21</v>
      </c>
      <c r="Y2825">
        <v>6</v>
      </c>
      <c r="Z2825">
        <v>0</v>
      </c>
      <c r="AA2825">
        <v>7.1999999999999995E-2</v>
      </c>
      <c r="AB2825">
        <v>28.7</v>
      </c>
      <c r="AC2825">
        <v>34</v>
      </c>
      <c r="AD2825">
        <v>11.3</v>
      </c>
      <c r="AE2825">
        <v>28.2</v>
      </c>
      <c r="AF2825">
        <v>6.5</v>
      </c>
      <c r="AG2825">
        <v>7.0999999999999994E-2</v>
      </c>
      <c r="AH2825" t="s">
        <v>337</v>
      </c>
      <c r="AI2825" t="s">
        <v>337</v>
      </c>
      <c r="AJ2825">
        <v>0</v>
      </c>
      <c r="AK2825">
        <v>116</v>
      </c>
      <c r="AL2825">
        <v>1</v>
      </c>
      <c r="AM2825">
        <v>100</v>
      </c>
      <c r="AN2825">
        <v>5</v>
      </c>
    </row>
    <row r="2826" spans="1:40" x14ac:dyDescent="0.25">
      <c r="A2826" s="34">
        <v>40752</v>
      </c>
      <c r="B2826" s="220">
        <v>0.68055555555555547</v>
      </c>
      <c r="C2826">
        <v>39</v>
      </c>
      <c r="D2826">
        <v>39.1</v>
      </c>
      <c r="E2826">
        <v>39</v>
      </c>
      <c r="F2826">
        <v>17</v>
      </c>
      <c r="G2826">
        <v>9.5</v>
      </c>
      <c r="H2826">
        <v>7</v>
      </c>
      <c r="I2826" t="s">
        <v>336</v>
      </c>
      <c r="J2826">
        <v>0.57999999999999996</v>
      </c>
      <c r="K2826">
        <v>14</v>
      </c>
      <c r="L2826" t="s">
        <v>340</v>
      </c>
      <c r="M2826">
        <v>39</v>
      </c>
      <c r="N2826">
        <v>37.6</v>
      </c>
      <c r="O2826">
        <v>37.6</v>
      </c>
      <c r="P2826" t="s">
        <v>337</v>
      </c>
      <c r="Q2826">
        <v>748.2</v>
      </c>
      <c r="R2826">
        <v>0</v>
      </c>
      <c r="S2826">
        <v>0</v>
      </c>
      <c r="T2826">
        <v>785</v>
      </c>
      <c r="U2826">
        <v>5.63</v>
      </c>
      <c r="V2826">
        <v>791</v>
      </c>
      <c r="W2826">
        <v>5.8</v>
      </c>
      <c r="X2826">
        <v>0.21</v>
      </c>
      <c r="Y2826">
        <v>5.9</v>
      </c>
      <c r="Z2826">
        <v>0</v>
      </c>
      <c r="AA2826">
        <v>7.1999999999999995E-2</v>
      </c>
      <c r="AB2826">
        <v>28.6</v>
      </c>
      <c r="AC2826">
        <v>34</v>
      </c>
      <c r="AD2826">
        <v>11.2</v>
      </c>
      <c r="AE2826">
        <v>28</v>
      </c>
      <c r="AF2826">
        <v>6.51</v>
      </c>
      <c r="AG2826">
        <v>7.0999999999999994E-2</v>
      </c>
      <c r="AH2826" t="s">
        <v>337</v>
      </c>
      <c r="AI2826" t="s">
        <v>337</v>
      </c>
      <c r="AJ2826">
        <v>0</v>
      </c>
      <c r="AK2826">
        <v>117</v>
      </c>
      <c r="AL2826">
        <v>1</v>
      </c>
      <c r="AM2826">
        <v>100</v>
      </c>
      <c r="AN2826">
        <v>5</v>
      </c>
    </row>
    <row r="2827" spans="1:40" x14ac:dyDescent="0.25">
      <c r="A2827" s="34">
        <v>40752</v>
      </c>
      <c r="B2827" s="220">
        <v>0.68402777777777779</v>
      </c>
      <c r="C2827">
        <v>39.200000000000003</v>
      </c>
      <c r="D2827">
        <v>39.200000000000003</v>
      </c>
      <c r="E2827">
        <v>39</v>
      </c>
      <c r="F2827">
        <v>17</v>
      </c>
      <c r="G2827">
        <v>9.6999999999999993</v>
      </c>
      <c r="H2827">
        <v>8</v>
      </c>
      <c r="I2827" t="s">
        <v>340</v>
      </c>
      <c r="J2827">
        <v>0.67</v>
      </c>
      <c r="K2827">
        <v>16</v>
      </c>
      <c r="L2827" t="s">
        <v>340</v>
      </c>
      <c r="M2827">
        <v>39.200000000000003</v>
      </c>
      <c r="N2827">
        <v>37.799999999999997</v>
      </c>
      <c r="O2827">
        <v>37.9</v>
      </c>
      <c r="P2827" t="s">
        <v>337</v>
      </c>
      <c r="Q2827">
        <v>748.3</v>
      </c>
      <c r="R2827">
        <v>0</v>
      </c>
      <c r="S2827">
        <v>0</v>
      </c>
      <c r="T2827">
        <v>772</v>
      </c>
      <c r="U2827">
        <v>5.53</v>
      </c>
      <c r="V2827">
        <v>777</v>
      </c>
      <c r="W2827">
        <v>5.6</v>
      </c>
      <c r="X2827">
        <v>0.2</v>
      </c>
      <c r="Y2827">
        <v>5.6</v>
      </c>
      <c r="Z2827">
        <v>0</v>
      </c>
      <c r="AA2827">
        <v>7.1999999999999995E-2</v>
      </c>
      <c r="AB2827">
        <v>28.6</v>
      </c>
      <c r="AC2827">
        <v>34</v>
      </c>
      <c r="AD2827">
        <v>11.2</v>
      </c>
      <c r="AE2827">
        <v>28</v>
      </c>
      <c r="AF2827">
        <v>6.51</v>
      </c>
      <c r="AG2827">
        <v>7.0999999999999994E-2</v>
      </c>
      <c r="AH2827" t="s">
        <v>337</v>
      </c>
      <c r="AI2827" t="s">
        <v>337</v>
      </c>
      <c r="AJ2827">
        <v>0</v>
      </c>
      <c r="AK2827">
        <v>117</v>
      </c>
      <c r="AL2827">
        <v>1</v>
      </c>
      <c r="AM2827">
        <v>100</v>
      </c>
      <c r="AN2827">
        <v>5</v>
      </c>
    </row>
    <row r="2828" spans="1:40" x14ac:dyDescent="0.25">
      <c r="A2828" s="34">
        <v>40752</v>
      </c>
      <c r="B2828" s="220">
        <v>0.6875</v>
      </c>
      <c r="C2828">
        <v>39.4</v>
      </c>
      <c r="D2828">
        <v>39.4</v>
      </c>
      <c r="E2828">
        <v>39.200000000000003</v>
      </c>
      <c r="F2828">
        <v>17</v>
      </c>
      <c r="G2828">
        <v>9.9</v>
      </c>
      <c r="H2828">
        <v>9</v>
      </c>
      <c r="I2828" t="s">
        <v>340</v>
      </c>
      <c r="J2828">
        <v>0.75</v>
      </c>
      <c r="K2828">
        <v>17</v>
      </c>
      <c r="L2828" t="s">
        <v>349</v>
      </c>
      <c r="M2828">
        <v>39.4</v>
      </c>
      <c r="N2828">
        <v>38.200000000000003</v>
      </c>
      <c r="O2828">
        <v>38.200000000000003</v>
      </c>
      <c r="P2828" t="s">
        <v>337</v>
      </c>
      <c r="Q2828">
        <v>748.2</v>
      </c>
      <c r="R2828">
        <v>0</v>
      </c>
      <c r="S2828">
        <v>0</v>
      </c>
      <c r="T2828">
        <v>757</v>
      </c>
      <c r="U2828">
        <v>5.43</v>
      </c>
      <c r="V2828">
        <v>765</v>
      </c>
      <c r="W2828">
        <v>5.4</v>
      </c>
      <c r="X2828">
        <v>0.19</v>
      </c>
      <c r="Y2828">
        <v>5.5</v>
      </c>
      <c r="Z2828">
        <v>0</v>
      </c>
      <c r="AA2828">
        <v>7.2999999999999995E-2</v>
      </c>
      <c r="AB2828">
        <v>28.5</v>
      </c>
      <c r="AC2828">
        <v>34</v>
      </c>
      <c r="AD2828">
        <v>11.1</v>
      </c>
      <c r="AE2828">
        <v>27.8</v>
      </c>
      <c r="AF2828">
        <v>6.52</v>
      </c>
      <c r="AG2828">
        <v>7.0999999999999994E-2</v>
      </c>
      <c r="AH2828" t="s">
        <v>337</v>
      </c>
      <c r="AI2828" t="s">
        <v>337</v>
      </c>
      <c r="AJ2828">
        <v>0</v>
      </c>
      <c r="AK2828">
        <v>117</v>
      </c>
      <c r="AL2828">
        <v>1</v>
      </c>
      <c r="AM2828">
        <v>100</v>
      </c>
      <c r="AN2828">
        <v>5</v>
      </c>
    </row>
    <row r="2829" spans="1:40" x14ac:dyDescent="0.25">
      <c r="A2829" s="34">
        <v>40752</v>
      </c>
      <c r="B2829" s="220">
        <v>0.69097222222222221</v>
      </c>
      <c r="C2829">
        <v>39.6</v>
      </c>
      <c r="D2829">
        <v>39.700000000000003</v>
      </c>
      <c r="E2829">
        <v>39.5</v>
      </c>
      <c r="F2829">
        <v>17</v>
      </c>
      <c r="G2829">
        <v>10</v>
      </c>
      <c r="H2829">
        <v>11</v>
      </c>
      <c r="I2829" t="s">
        <v>340</v>
      </c>
      <c r="J2829">
        <v>0.92</v>
      </c>
      <c r="K2829">
        <v>15</v>
      </c>
      <c r="L2829" t="s">
        <v>340</v>
      </c>
      <c r="M2829">
        <v>39.6</v>
      </c>
      <c r="N2829">
        <v>38.299999999999997</v>
      </c>
      <c r="O2829">
        <v>38.4</v>
      </c>
      <c r="P2829" t="s">
        <v>337</v>
      </c>
      <c r="Q2829">
        <v>748.1</v>
      </c>
      <c r="R2829">
        <v>0</v>
      </c>
      <c r="S2829">
        <v>0</v>
      </c>
      <c r="T2829">
        <v>746</v>
      </c>
      <c r="U2829">
        <v>5.35</v>
      </c>
      <c r="V2829">
        <v>751</v>
      </c>
      <c r="W2829">
        <v>5.2</v>
      </c>
      <c r="X2829">
        <v>0.19</v>
      </c>
      <c r="Y2829">
        <v>5.2</v>
      </c>
      <c r="Z2829">
        <v>0</v>
      </c>
      <c r="AA2829">
        <v>7.3999999999999996E-2</v>
      </c>
      <c r="AB2829">
        <v>28.5</v>
      </c>
      <c r="AC2829">
        <v>34</v>
      </c>
      <c r="AD2829">
        <v>11.1</v>
      </c>
      <c r="AE2829">
        <v>27.8</v>
      </c>
      <c r="AF2829">
        <v>6.52</v>
      </c>
      <c r="AG2829">
        <v>7.0999999999999994E-2</v>
      </c>
      <c r="AH2829" t="s">
        <v>337</v>
      </c>
      <c r="AI2829" t="s">
        <v>337</v>
      </c>
      <c r="AJ2829">
        <v>0</v>
      </c>
      <c r="AK2829">
        <v>117</v>
      </c>
      <c r="AL2829">
        <v>1</v>
      </c>
      <c r="AM2829">
        <v>100</v>
      </c>
      <c r="AN2829">
        <v>5</v>
      </c>
    </row>
    <row r="2830" spans="1:40" x14ac:dyDescent="0.25">
      <c r="A2830" s="34">
        <v>40752</v>
      </c>
      <c r="B2830" s="220">
        <v>0.69444444444444453</v>
      </c>
      <c r="C2830">
        <v>39.5</v>
      </c>
      <c r="D2830">
        <v>39.6</v>
      </c>
      <c r="E2830">
        <v>39.5</v>
      </c>
      <c r="F2830">
        <v>18</v>
      </c>
      <c r="G2830">
        <v>10.8</v>
      </c>
      <c r="H2830">
        <v>6</v>
      </c>
      <c r="I2830" t="s">
        <v>340</v>
      </c>
      <c r="J2830">
        <v>0.5</v>
      </c>
      <c r="K2830">
        <v>12</v>
      </c>
      <c r="L2830" t="s">
        <v>340</v>
      </c>
      <c r="M2830">
        <v>39.5</v>
      </c>
      <c r="N2830">
        <v>38.4</v>
      </c>
      <c r="O2830">
        <v>38.4</v>
      </c>
      <c r="P2830" t="s">
        <v>337</v>
      </c>
      <c r="Q2830">
        <v>748.1</v>
      </c>
      <c r="R2830">
        <v>0</v>
      </c>
      <c r="S2830">
        <v>0</v>
      </c>
      <c r="T2830">
        <v>734</v>
      </c>
      <c r="U2830">
        <v>5.26</v>
      </c>
      <c r="V2830">
        <v>740</v>
      </c>
      <c r="W2830">
        <v>4.9000000000000004</v>
      </c>
      <c r="X2830">
        <v>0.17</v>
      </c>
      <c r="Y2830">
        <v>5</v>
      </c>
      <c r="Z2830">
        <v>0</v>
      </c>
      <c r="AA2830">
        <v>7.2999999999999995E-2</v>
      </c>
      <c r="AB2830">
        <v>28.5</v>
      </c>
      <c r="AC2830">
        <v>34</v>
      </c>
      <c r="AD2830">
        <v>11.1</v>
      </c>
      <c r="AE2830">
        <v>27.8</v>
      </c>
      <c r="AF2830">
        <v>6.52</v>
      </c>
      <c r="AG2830">
        <v>7.0999999999999994E-2</v>
      </c>
      <c r="AH2830" t="s">
        <v>337</v>
      </c>
      <c r="AI2830" t="s">
        <v>337</v>
      </c>
      <c r="AJ2830">
        <v>0</v>
      </c>
      <c r="AK2830">
        <v>117</v>
      </c>
      <c r="AL2830">
        <v>1</v>
      </c>
      <c r="AM2830">
        <v>100</v>
      </c>
      <c r="AN2830">
        <v>5</v>
      </c>
    </row>
    <row r="2831" spans="1:40" x14ac:dyDescent="0.25">
      <c r="A2831" s="34">
        <v>40752</v>
      </c>
      <c r="B2831" s="220">
        <v>0.69791666666666663</v>
      </c>
      <c r="C2831">
        <v>39.4</v>
      </c>
      <c r="D2831">
        <v>39.6</v>
      </c>
      <c r="E2831">
        <v>39.4</v>
      </c>
      <c r="F2831">
        <v>18</v>
      </c>
      <c r="G2831">
        <v>10.7</v>
      </c>
      <c r="H2831">
        <v>9</v>
      </c>
      <c r="I2831" t="s">
        <v>340</v>
      </c>
      <c r="J2831">
        <v>0.75</v>
      </c>
      <c r="K2831">
        <v>14</v>
      </c>
      <c r="L2831" t="s">
        <v>340</v>
      </c>
      <c r="M2831">
        <v>39.4</v>
      </c>
      <c r="N2831">
        <v>38.299999999999997</v>
      </c>
      <c r="O2831">
        <v>38.4</v>
      </c>
      <c r="P2831" t="s">
        <v>337</v>
      </c>
      <c r="Q2831">
        <v>748.1</v>
      </c>
      <c r="R2831">
        <v>0</v>
      </c>
      <c r="S2831">
        <v>0</v>
      </c>
      <c r="T2831">
        <v>722</v>
      </c>
      <c r="U2831">
        <v>5.18</v>
      </c>
      <c r="V2831">
        <v>728</v>
      </c>
      <c r="W2831">
        <v>4.8</v>
      </c>
      <c r="X2831">
        <v>0.17</v>
      </c>
      <c r="Y2831">
        <v>4.8</v>
      </c>
      <c r="Z2831">
        <v>0</v>
      </c>
      <c r="AA2831">
        <v>7.2999999999999995E-2</v>
      </c>
      <c r="AB2831">
        <v>28.4</v>
      </c>
      <c r="AC2831">
        <v>34</v>
      </c>
      <c r="AD2831">
        <v>11</v>
      </c>
      <c r="AE2831">
        <v>27.7</v>
      </c>
      <c r="AF2831">
        <v>6.53</v>
      </c>
      <c r="AG2831">
        <v>7.0999999999999994E-2</v>
      </c>
      <c r="AH2831" t="s">
        <v>337</v>
      </c>
      <c r="AI2831" t="s">
        <v>337</v>
      </c>
      <c r="AJ2831">
        <v>0</v>
      </c>
      <c r="AK2831">
        <v>117</v>
      </c>
      <c r="AL2831">
        <v>1</v>
      </c>
      <c r="AM2831">
        <v>100</v>
      </c>
      <c r="AN2831">
        <v>5</v>
      </c>
    </row>
    <row r="2832" spans="1:40" x14ac:dyDescent="0.25">
      <c r="A2832" s="34">
        <v>40752</v>
      </c>
      <c r="B2832" s="220">
        <v>0.70138888888888884</v>
      </c>
      <c r="C2832">
        <v>39.299999999999997</v>
      </c>
      <c r="D2832">
        <v>39.4</v>
      </c>
      <c r="E2832">
        <v>39.299999999999997</v>
      </c>
      <c r="F2832">
        <v>17</v>
      </c>
      <c r="G2832">
        <v>9.8000000000000007</v>
      </c>
      <c r="H2832">
        <v>4</v>
      </c>
      <c r="I2832" t="s">
        <v>349</v>
      </c>
      <c r="J2832">
        <v>0.33</v>
      </c>
      <c r="K2832">
        <v>9</v>
      </c>
      <c r="L2832" t="s">
        <v>351</v>
      </c>
      <c r="M2832">
        <v>39.299999999999997</v>
      </c>
      <c r="N2832">
        <v>38</v>
      </c>
      <c r="O2832">
        <v>38</v>
      </c>
      <c r="P2832" t="s">
        <v>337</v>
      </c>
      <c r="Q2832">
        <v>747.9</v>
      </c>
      <c r="R2832">
        <v>0</v>
      </c>
      <c r="S2832">
        <v>0</v>
      </c>
      <c r="T2832">
        <v>708</v>
      </c>
      <c r="U2832">
        <v>5.07</v>
      </c>
      <c r="V2832">
        <v>715</v>
      </c>
      <c r="W2832">
        <v>4.5999999999999996</v>
      </c>
      <c r="X2832">
        <v>0.16</v>
      </c>
      <c r="Y2832">
        <v>4.7</v>
      </c>
      <c r="Z2832">
        <v>0</v>
      </c>
      <c r="AA2832">
        <v>7.2999999999999995E-2</v>
      </c>
      <c r="AB2832">
        <v>28.4</v>
      </c>
      <c r="AC2832">
        <v>34</v>
      </c>
      <c r="AD2832">
        <v>11</v>
      </c>
      <c r="AE2832">
        <v>27.7</v>
      </c>
      <c r="AF2832">
        <v>6.53</v>
      </c>
      <c r="AG2832">
        <v>7.0999999999999994E-2</v>
      </c>
      <c r="AH2832" t="s">
        <v>337</v>
      </c>
      <c r="AI2832" t="s">
        <v>337</v>
      </c>
      <c r="AJ2832">
        <v>0</v>
      </c>
      <c r="AK2832">
        <v>117</v>
      </c>
      <c r="AL2832">
        <v>1</v>
      </c>
      <c r="AM2832">
        <v>100</v>
      </c>
      <c r="AN2832">
        <v>5</v>
      </c>
    </row>
    <row r="2833" spans="1:40" x14ac:dyDescent="0.25">
      <c r="A2833" s="34">
        <v>40752</v>
      </c>
      <c r="B2833" s="220">
        <v>0.70486111111111116</v>
      </c>
      <c r="C2833">
        <v>39.1</v>
      </c>
      <c r="D2833">
        <v>39.4</v>
      </c>
      <c r="E2833">
        <v>39.1</v>
      </c>
      <c r="F2833">
        <v>18</v>
      </c>
      <c r="G2833">
        <v>10.5</v>
      </c>
      <c r="H2833">
        <v>11</v>
      </c>
      <c r="I2833" t="s">
        <v>340</v>
      </c>
      <c r="J2833">
        <v>0.92</v>
      </c>
      <c r="K2833">
        <v>21</v>
      </c>
      <c r="L2833" t="s">
        <v>340</v>
      </c>
      <c r="M2833">
        <v>39.1</v>
      </c>
      <c r="N2833">
        <v>37.9</v>
      </c>
      <c r="O2833">
        <v>38</v>
      </c>
      <c r="P2833" t="s">
        <v>337</v>
      </c>
      <c r="Q2833">
        <v>747.9</v>
      </c>
      <c r="R2833">
        <v>0</v>
      </c>
      <c r="S2833">
        <v>0</v>
      </c>
      <c r="T2833">
        <v>698</v>
      </c>
      <c r="U2833">
        <v>5</v>
      </c>
      <c r="V2833">
        <v>701</v>
      </c>
      <c r="W2833">
        <v>4.4000000000000004</v>
      </c>
      <c r="X2833">
        <v>0.16</v>
      </c>
      <c r="Y2833">
        <v>4.5</v>
      </c>
      <c r="Z2833">
        <v>0</v>
      </c>
      <c r="AA2833">
        <v>7.1999999999999995E-2</v>
      </c>
      <c r="AB2833">
        <v>28.3</v>
      </c>
      <c r="AC2833">
        <v>34</v>
      </c>
      <c r="AD2833">
        <v>10.9</v>
      </c>
      <c r="AE2833">
        <v>27.5</v>
      </c>
      <c r="AF2833">
        <v>6.53</v>
      </c>
      <c r="AG2833">
        <v>7.0999999999999994E-2</v>
      </c>
      <c r="AH2833" t="s">
        <v>337</v>
      </c>
      <c r="AI2833" t="s">
        <v>337</v>
      </c>
      <c r="AJ2833">
        <v>0</v>
      </c>
      <c r="AK2833">
        <v>118</v>
      </c>
      <c r="AL2833">
        <v>1</v>
      </c>
      <c r="AM2833">
        <v>100</v>
      </c>
      <c r="AN2833">
        <v>5</v>
      </c>
    </row>
    <row r="2834" spans="1:40" x14ac:dyDescent="0.25">
      <c r="A2834" s="34">
        <v>40752</v>
      </c>
      <c r="B2834" s="220">
        <v>0.70833333333333337</v>
      </c>
      <c r="C2834">
        <v>39.200000000000003</v>
      </c>
      <c r="D2834">
        <v>39.200000000000003</v>
      </c>
      <c r="E2834">
        <v>39</v>
      </c>
      <c r="F2834">
        <v>18</v>
      </c>
      <c r="G2834">
        <v>10.6</v>
      </c>
      <c r="H2834">
        <v>9</v>
      </c>
      <c r="I2834" t="s">
        <v>340</v>
      </c>
      <c r="J2834">
        <v>0.75</v>
      </c>
      <c r="K2834">
        <v>17</v>
      </c>
      <c r="L2834" t="s">
        <v>340</v>
      </c>
      <c r="M2834">
        <v>39.200000000000003</v>
      </c>
      <c r="N2834">
        <v>38.1</v>
      </c>
      <c r="O2834">
        <v>38.1</v>
      </c>
      <c r="P2834" t="s">
        <v>337</v>
      </c>
      <c r="Q2834">
        <v>747.9</v>
      </c>
      <c r="R2834">
        <v>0</v>
      </c>
      <c r="S2834">
        <v>0</v>
      </c>
      <c r="T2834">
        <v>682</v>
      </c>
      <c r="U2834">
        <v>4.8899999999999997</v>
      </c>
      <c r="V2834">
        <v>691</v>
      </c>
      <c r="W2834">
        <v>4.2</v>
      </c>
      <c r="X2834">
        <v>0.15</v>
      </c>
      <c r="Y2834">
        <v>4.3</v>
      </c>
      <c r="Z2834">
        <v>0</v>
      </c>
      <c r="AA2834">
        <v>7.2999999999999995E-2</v>
      </c>
      <c r="AB2834">
        <v>28.3</v>
      </c>
      <c r="AC2834">
        <v>34</v>
      </c>
      <c r="AD2834">
        <v>10.9</v>
      </c>
      <c r="AE2834">
        <v>27.5</v>
      </c>
      <c r="AF2834">
        <v>6.53</v>
      </c>
      <c r="AG2834">
        <v>7.0999999999999994E-2</v>
      </c>
      <c r="AH2834" t="s">
        <v>337</v>
      </c>
      <c r="AI2834" t="s">
        <v>337</v>
      </c>
      <c r="AJ2834">
        <v>3.1E-2</v>
      </c>
      <c r="AK2834">
        <v>116</v>
      </c>
      <c r="AL2834">
        <v>1</v>
      </c>
      <c r="AM2834">
        <v>100</v>
      </c>
      <c r="AN2834">
        <v>5</v>
      </c>
    </row>
    <row r="2835" spans="1:40" x14ac:dyDescent="0.25">
      <c r="A2835" s="34">
        <v>40752</v>
      </c>
      <c r="B2835" s="220">
        <v>0.71180555555555547</v>
      </c>
      <c r="C2835">
        <v>39.299999999999997</v>
      </c>
      <c r="D2835">
        <v>39.299999999999997</v>
      </c>
      <c r="E2835">
        <v>39.200000000000003</v>
      </c>
      <c r="F2835">
        <v>18</v>
      </c>
      <c r="G2835">
        <v>10.6</v>
      </c>
      <c r="H2835">
        <v>7</v>
      </c>
      <c r="I2835" t="s">
        <v>338</v>
      </c>
      <c r="J2835">
        <v>0.57999999999999996</v>
      </c>
      <c r="K2835">
        <v>15</v>
      </c>
      <c r="L2835" t="s">
        <v>338</v>
      </c>
      <c r="M2835">
        <v>39.299999999999997</v>
      </c>
      <c r="N2835">
        <v>38.200000000000003</v>
      </c>
      <c r="O2835">
        <v>38.200000000000003</v>
      </c>
      <c r="P2835" t="s">
        <v>337</v>
      </c>
      <c r="Q2835">
        <v>747.9</v>
      </c>
      <c r="R2835">
        <v>0</v>
      </c>
      <c r="S2835">
        <v>0</v>
      </c>
      <c r="T2835">
        <v>668</v>
      </c>
      <c r="U2835">
        <v>4.79</v>
      </c>
      <c r="V2835">
        <v>673</v>
      </c>
      <c r="W2835">
        <v>4.0999999999999996</v>
      </c>
      <c r="X2835">
        <v>0.15</v>
      </c>
      <c r="Y2835">
        <v>4.0999999999999996</v>
      </c>
      <c r="Z2835">
        <v>0</v>
      </c>
      <c r="AA2835">
        <v>7.2999999999999995E-2</v>
      </c>
      <c r="AB2835">
        <v>28.2</v>
      </c>
      <c r="AC2835">
        <v>34</v>
      </c>
      <c r="AD2835">
        <v>10.8</v>
      </c>
      <c r="AE2835">
        <v>27.4</v>
      </c>
      <c r="AF2835">
        <v>6.54</v>
      </c>
      <c r="AG2835">
        <v>7.1099999999999997E-2</v>
      </c>
      <c r="AH2835" t="s">
        <v>337</v>
      </c>
      <c r="AI2835" t="s">
        <v>337</v>
      </c>
      <c r="AJ2835">
        <v>0</v>
      </c>
      <c r="AK2835">
        <v>117</v>
      </c>
      <c r="AL2835">
        <v>1</v>
      </c>
      <c r="AM2835">
        <v>100</v>
      </c>
      <c r="AN2835">
        <v>5</v>
      </c>
    </row>
    <row r="2836" spans="1:40" x14ac:dyDescent="0.25">
      <c r="A2836" s="34">
        <v>40752</v>
      </c>
      <c r="B2836" s="220">
        <v>0.71527777777777779</v>
      </c>
      <c r="C2836">
        <v>39.4</v>
      </c>
      <c r="D2836">
        <v>39.4</v>
      </c>
      <c r="E2836">
        <v>39.299999999999997</v>
      </c>
      <c r="F2836">
        <v>18</v>
      </c>
      <c r="G2836">
        <v>10.7</v>
      </c>
      <c r="H2836">
        <v>10</v>
      </c>
      <c r="I2836" t="s">
        <v>340</v>
      </c>
      <c r="J2836">
        <v>0.83</v>
      </c>
      <c r="K2836">
        <v>17</v>
      </c>
      <c r="L2836" t="s">
        <v>340</v>
      </c>
      <c r="M2836">
        <v>39.4</v>
      </c>
      <c r="N2836">
        <v>38.299999999999997</v>
      </c>
      <c r="O2836">
        <v>38.299999999999997</v>
      </c>
      <c r="P2836" t="s">
        <v>337</v>
      </c>
      <c r="Q2836">
        <v>747.8</v>
      </c>
      <c r="R2836">
        <v>0</v>
      </c>
      <c r="S2836">
        <v>0</v>
      </c>
      <c r="T2836">
        <v>655</v>
      </c>
      <c r="U2836">
        <v>4.6900000000000004</v>
      </c>
      <c r="V2836">
        <v>661</v>
      </c>
      <c r="W2836">
        <v>3.9</v>
      </c>
      <c r="X2836">
        <v>0.14000000000000001</v>
      </c>
      <c r="Y2836">
        <v>3.9</v>
      </c>
      <c r="Z2836">
        <v>0</v>
      </c>
      <c r="AA2836">
        <v>7.2999999999999995E-2</v>
      </c>
      <c r="AB2836">
        <v>28.1</v>
      </c>
      <c r="AC2836">
        <v>34</v>
      </c>
      <c r="AD2836">
        <v>10.7</v>
      </c>
      <c r="AE2836">
        <v>27.3</v>
      </c>
      <c r="AF2836">
        <v>6.55</v>
      </c>
      <c r="AG2836">
        <v>7.1099999999999997E-2</v>
      </c>
      <c r="AH2836" t="s">
        <v>337</v>
      </c>
      <c r="AI2836" t="s">
        <v>337</v>
      </c>
      <c r="AJ2836">
        <v>0</v>
      </c>
      <c r="AK2836">
        <v>117</v>
      </c>
      <c r="AL2836">
        <v>1</v>
      </c>
      <c r="AM2836">
        <v>100</v>
      </c>
      <c r="AN2836">
        <v>5</v>
      </c>
    </row>
    <row r="2837" spans="1:40" x14ac:dyDescent="0.25">
      <c r="A2837" s="34">
        <v>40752</v>
      </c>
      <c r="B2837" s="220">
        <v>0.71875</v>
      </c>
      <c r="C2837">
        <v>39.299999999999997</v>
      </c>
      <c r="D2837">
        <v>39.4</v>
      </c>
      <c r="E2837">
        <v>39.299999999999997</v>
      </c>
      <c r="F2837">
        <v>18</v>
      </c>
      <c r="G2837">
        <v>10.6</v>
      </c>
      <c r="H2837">
        <v>11</v>
      </c>
      <c r="I2837" t="s">
        <v>340</v>
      </c>
      <c r="J2837">
        <v>0.92</v>
      </c>
      <c r="K2837">
        <v>17</v>
      </c>
      <c r="L2837" t="s">
        <v>340</v>
      </c>
      <c r="M2837">
        <v>39.299999999999997</v>
      </c>
      <c r="N2837">
        <v>38.200000000000003</v>
      </c>
      <c r="O2837">
        <v>38.299999999999997</v>
      </c>
      <c r="P2837" t="s">
        <v>337</v>
      </c>
      <c r="Q2837">
        <v>747.7</v>
      </c>
      <c r="R2837">
        <v>0</v>
      </c>
      <c r="S2837">
        <v>0</v>
      </c>
      <c r="T2837">
        <v>643</v>
      </c>
      <c r="U2837">
        <v>4.6100000000000003</v>
      </c>
      <c r="V2837">
        <v>645</v>
      </c>
      <c r="W2837">
        <v>3.7</v>
      </c>
      <c r="X2837">
        <v>0.13</v>
      </c>
      <c r="Y2837">
        <v>3.7</v>
      </c>
      <c r="Z2837">
        <v>0</v>
      </c>
      <c r="AA2837">
        <v>7.2999999999999995E-2</v>
      </c>
      <c r="AB2837">
        <v>27.9</v>
      </c>
      <c r="AC2837">
        <v>34</v>
      </c>
      <c r="AD2837">
        <v>10.6</v>
      </c>
      <c r="AE2837">
        <v>27.2</v>
      </c>
      <c r="AF2837">
        <v>6.56</v>
      </c>
      <c r="AG2837">
        <v>7.1099999999999997E-2</v>
      </c>
      <c r="AH2837" t="s">
        <v>337</v>
      </c>
      <c r="AI2837" t="s">
        <v>337</v>
      </c>
      <c r="AJ2837">
        <v>0</v>
      </c>
      <c r="AK2837">
        <v>117</v>
      </c>
      <c r="AL2837">
        <v>1</v>
      </c>
      <c r="AM2837">
        <v>100</v>
      </c>
      <c r="AN2837">
        <v>5</v>
      </c>
    </row>
    <row r="2838" spans="1:40" x14ac:dyDescent="0.25">
      <c r="A2838" s="34">
        <v>40752</v>
      </c>
      <c r="B2838" s="220">
        <v>0.72222222222222221</v>
      </c>
      <c r="C2838">
        <v>39</v>
      </c>
      <c r="D2838">
        <v>39.299999999999997</v>
      </c>
      <c r="E2838">
        <v>38.9</v>
      </c>
      <c r="F2838">
        <v>19</v>
      </c>
      <c r="G2838">
        <v>11.2</v>
      </c>
      <c r="H2838">
        <v>12</v>
      </c>
      <c r="I2838" t="s">
        <v>340</v>
      </c>
      <c r="J2838">
        <v>1</v>
      </c>
      <c r="K2838">
        <v>20</v>
      </c>
      <c r="L2838" t="s">
        <v>340</v>
      </c>
      <c r="M2838">
        <v>39</v>
      </c>
      <c r="N2838">
        <v>37.9</v>
      </c>
      <c r="O2838">
        <v>38.1</v>
      </c>
      <c r="P2838" t="s">
        <v>337</v>
      </c>
      <c r="Q2838">
        <v>747.7</v>
      </c>
      <c r="R2838">
        <v>0</v>
      </c>
      <c r="S2838">
        <v>0</v>
      </c>
      <c r="T2838">
        <v>624</v>
      </c>
      <c r="U2838">
        <v>4.47</v>
      </c>
      <c r="V2838">
        <v>635</v>
      </c>
      <c r="W2838">
        <v>3.5</v>
      </c>
      <c r="X2838">
        <v>0.13</v>
      </c>
      <c r="Y2838">
        <v>3.6</v>
      </c>
      <c r="Z2838">
        <v>0</v>
      </c>
      <c r="AA2838">
        <v>7.1999999999999995E-2</v>
      </c>
      <c r="AB2838">
        <v>27.9</v>
      </c>
      <c r="AC2838">
        <v>34</v>
      </c>
      <c r="AD2838">
        <v>10.6</v>
      </c>
      <c r="AE2838">
        <v>27.2</v>
      </c>
      <c r="AF2838">
        <v>6.56</v>
      </c>
      <c r="AG2838">
        <v>7.1099999999999997E-2</v>
      </c>
      <c r="AH2838" t="s">
        <v>337</v>
      </c>
      <c r="AI2838" t="s">
        <v>337</v>
      </c>
      <c r="AJ2838">
        <v>0</v>
      </c>
      <c r="AK2838">
        <v>116</v>
      </c>
      <c r="AL2838">
        <v>1</v>
      </c>
      <c r="AM2838">
        <v>100</v>
      </c>
      <c r="AN2838">
        <v>5</v>
      </c>
    </row>
    <row r="2839" spans="1:40" x14ac:dyDescent="0.25">
      <c r="A2839" s="34">
        <v>40752</v>
      </c>
      <c r="B2839" s="220">
        <v>0.72569444444444453</v>
      </c>
      <c r="C2839">
        <v>39.200000000000003</v>
      </c>
      <c r="D2839">
        <v>39.200000000000003</v>
      </c>
      <c r="E2839">
        <v>39</v>
      </c>
      <c r="F2839">
        <v>19</v>
      </c>
      <c r="G2839">
        <v>11.4</v>
      </c>
      <c r="H2839">
        <v>12</v>
      </c>
      <c r="I2839" t="s">
        <v>338</v>
      </c>
      <c r="J2839">
        <v>1</v>
      </c>
      <c r="K2839">
        <v>21</v>
      </c>
      <c r="L2839" t="s">
        <v>340</v>
      </c>
      <c r="M2839">
        <v>39.200000000000003</v>
      </c>
      <c r="N2839">
        <v>38.299999999999997</v>
      </c>
      <c r="O2839">
        <v>38.4</v>
      </c>
      <c r="P2839" t="s">
        <v>337</v>
      </c>
      <c r="Q2839">
        <v>747.8</v>
      </c>
      <c r="R2839">
        <v>0</v>
      </c>
      <c r="S2839">
        <v>0</v>
      </c>
      <c r="T2839">
        <v>609</v>
      </c>
      <c r="U2839">
        <v>4.37</v>
      </c>
      <c r="V2839">
        <v>612</v>
      </c>
      <c r="W2839">
        <v>3.3</v>
      </c>
      <c r="X2839">
        <v>0.12</v>
      </c>
      <c r="Y2839">
        <v>3.3</v>
      </c>
      <c r="Z2839">
        <v>0</v>
      </c>
      <c r="AA2839">
        <v>7.2999999999999995E-2</v>
      </c>
      <c r="AB2839">
        <v>27.8</v>
      </c>
      <c r="AC2839">
        <v>34</v>
      </c>
      <c r="AD2839">
        <v>10.5</v>
      </c>
      <c r="AE2839">
        <v>27.1</v>
      </c>
      <c r="AF2839">
        <v>6.57</v>
      </c>
      <c r="AG2839">
        <v>7.1199999999999999E-2</v>
      </c>
      <c r="AH2839" t="s">
        <v>337</v>
      </c>
      <c r="AI2839" t="s">
        <v>337</v>
      </c>
      <c r="AJ2839">
        <v>0</v>
      </c>
      <c r="AK2839">
        <v>117</v>
      </c>
      <c r="AL2839">
        <v>1</v>
      </c>
      <c r="AM2839">
        <v>100</v>
      </c>
      <c r="AN2839">
        <v>5</v>
      </c>
    </row>
    <row r="2840" spans="1:40" x14ac:dyDescent="0.25">
      <c r="A2840" s="34">
        <v>40752</v>
      </c>
      <c r="B2840" s="220">
        <v>0.72916666666666663</v>
      </c>
      <c r="C2840">
        <v>39.200000000000003</v>
      </c>
      <c r="D2840">
        <v>39.299999999999997</v>
      </c>
      <c r="E2840">
        <v>39.200000000000003</v>
      </c>
      <c r="F2840">
        <v>18</v>
      </c>
      <c r="G2840">
        <v>10.6</v>
      </c>
      <c r="H2840">
        <v>10</v>
      </c>
      <c r="I2840" t="s">
        <v>340</v>
      </c>
      <c r="J2840">
        <v>0.83</v>
      </c>
      <c r="K2840">
        <v>17</v>
      </c>
      <c r="L2840" t="s">
        <v>340</v>
      </c>
      <c r="M2840">
        <v>39.200000000000003</v>
      </c>
      <c r="N2840">
        <v>38.1</v>
      </c>
      <c r="O2840">
        <v>38.1</v>
      </c>
      <c r="P2840" t="s">
        <v>337</v>
      </c>
      <c r="Q2840">
        <v>747.8</v>
      </c>
      <c r="R2840">
        <v>0</v>
      </c>
      <c r="S2840">
        <v>0</v>
      </c>
      <c r="T2840">
        <v>599</v>
      </c>
      <c r="U2840">
        <v>4.29</v>
      </c>
      <c r="V2840">
        <v>605</v>
      </c>
      <c r="W2840">
        <v>3.1</v>
      </c>
      <c r="X2840">
        <v>0.11</v>
      </c>
      <c r="Y2840">
        <v>3.2</v>
      </c>
      <c r="Z2840">
        <v>0</v>
      </c>
      <c r="AA2840">
        <v>7.2999999999999995E-2</v>
      </c>
      <c r="AB2840">
        <v>27.8</v>
      </c>
      <c r="AC2840">
        <v>34</v>
      </c>
      <c r="AD2840">
        <v>10.5</v>
      </c>
      <c r="AE2840">
        <v>27.1</v>
      </c>
      <c r="AF2840">
        <v>6.57</v>
      </c>
      <c r="AG2840">
        <v>7.1199999999999999E-2</v>
      </c>
      <c r="AH2840" t="s">
        <v>337</v>
      </c>
      <c r="AI2840" t="s">
        <v>337</v>
      </c>
      <c r="AJ2840">
        <v>0</v>
      </c>
      <c r="AK2840">
        <v>117</v>
      </c>
      <c r="AL2840">
        <v>1</v>
      </c>
      <c r="AM2840">
        <v>100</v>
      </c>
      <c r="AN2840">
        <v>5</v>
      </c>
    </row>
    <row r="2841" spans="1:40" x14ac:dyDescent="0.25">
      <c r="A2841" s="34">
        <v>40752</v>
      </c>
      <c r="B2841" s="220">
        <v>0.73263888888888884</v>
      </c>
      <c r="C2841">
        <v>39.1</v>
      </c>
      <c r="D2841">
        <v>39.299999999999997</v>
      </c>
      <c r="E2841">
        <v>39.1</v>
      </c>
      <c r="F2841">
        <v>17</v>
      </c>
      <c r="G2841">
        <v>9.6</v>
      </c>
      <c r="H2841">
        <v>12</v>
      </c>
      <c r="I2841" t="s">
        <v>340</v>
      </c>
      <c r="J2841">
        <v>1</v>
      </c>
      <c r="K2841">
        <v>21</v>
      </c>
      <c r="L2841" t="s">
        <v>340</v>
      </c>
      <c r="M2841">
        <v>39.1</v>
      </c>
      <c r="N2841">
        <v>37.700000000000003</v>
      </c>
      <c r="O2841">
        <v>37.799999999999997</v>
      </c>
      <c r="P2841" t="s">
        <v>337</v>
      </c>
      <c r="Q2841">
        <v>747.8</v>
      </c>
      <c r="R2841">
        <v>0</v>
      </c>
      <c r="S2841">
        <v>0</v>
      </c>
      <c r="T2841">
        <v>580</v>
      </c>
      <c r="U2841">
        <v>4.16</v>
      </c>
      <c r="V2841">
        <v>587</v>
      </c>
      <c r="W2841">
        <v>2.9</v>
      </c>
      <c r="X2841">
        <v>0.1</v>
      </c>
      <c r="Y2841">
        <v>3</v>
      </c>
      <c r="Z2841">
        <v>0</v>
      </c>
      <c r="AA2841">
        <v>7.1999999999999995E-2</v>
      </c>
      <c r="AB2841">
        <v>27.8</v>
      </c>
      <c r="AC2841">
        <v>34</v>
      </c>
      <c r="AD2841">
        <v>10.5</v>
      </c>
      <c r="AE2841">
        <v>27</v>
      </c>
      <c r="AF2841">
        <v>6.57</v>
      </c>
      <c r="AG2841">
        <v>7.1199999999999999E-2</v>
      </c>
      <c r="AH2841" t="s">
        <v>337</v>
      </c>
      <c r="AI2841" t="s">
        <v>337</v>
      </c>
      <c r="AJ2841">
        <v>0</v>
      </c>
      <c r="AK2841">
        <v>117</v>
      </c>
      <c r="AL2841">
        <v>1</v>
      </c>
      <c r="AM2841">
        <v>100</v>
      </c>
      <c r="AN2841">
        <v>5</v>
      </c>
    </row>
    <row r="2842" spans="1:40" x14ac:dyDescent="0.25">
      <c r="A2842" s="34">
        <v>40752</v>
      </c>
      <c r="B2842" s="220">
        <v>0.73611111111111116</v>
      </c>
      <c r="C2842">
        <v>38.799999999999997</v>
      </c>
      <c r="D2842">
        <v>39.1</v>
      </c>
      <c r="E2842">
        <v>38.799999999999997</v>
      </c>
      <c r="F2842">
        <v>18</v>
      </c>
      <c r="G2842">
        <v>10.199999999999999</v>
      </c>
      <c r="H2842">
        <v>10</v>
      </c>
      <c r="I2842" t="s">
        <v>340</v>
      </c>
      <c r="J2842">
        <v>0.83</v>
      </c>
      <c r="K2842">
        <v>16</v>
      </c>
      <c r="L2842" t="s">
        <v>340</v>
      </c>
      <c r="M2842">
        <v>38.799999999999997</v>
      </c>
      <c r="N2842">
        <v>37.6</v>
      </c>
      <c r="O2842">
        <v>37.6</v>
      </c>
      <c r="P2842" t="s">
        <v>337</v>
      </c>
      <c r="Q2842">
        <v>747.7</v>
      </c>
      <c r="R2842">
        <v>0</v>
      </c>
      <c r="S2842">
        <v>0</v>
      </c>
      <c r="T2842">
        <v>564</v>
      </c>
      <c r="U2842">
        <v>4.04</v>
      </c>
      <c r="V2842">
        <v>571</v>
      </c>
      <c r="W2842">
        <v>2.8</v>
      </c>
      <c r="X2842">
        <v>0.1</v>
      </c>
      <c r="Y2842">
        <v>2.9</v>
      </c>
      <c r="Z2842">
        <v>0</v>
      </c>
      <c r="AA2842">
        <v>7.0999999999999994E-2</v>
      </c>
      <c r="AB2842">
        <v>27.8</v>
      </c>
      <c r="AC2842">
        <v>34</v>
      </c>
      <c r="AD2842">
        <v>10.5</v>
      </c>
      <c r="AE2842">
        <v>27</v>
      </c>
      <c r="AF2842">
        <v>6.57</v>
      </c>
      <c r="AG2842">
        <v>7.1199999999999999E-2</v>
      </c>
      <c r="AH2842" t="s">
        <v>337</v>
      </c>
      <c r="AI2842" t="s">
        <v>337</v>
      </c>
      <c r="AJ2842">
        <v>0</v>
      </c>
      <c r="AK2842">
        <v>117</v>
      </c>
      <c r="AL2842">
        <v>1</v>
      </c>
      <c r="AM2842">
        <v>100</v>
      </c>
      <c r="AN2842">
        <v>5</v>
      </c>
    </row>
    <row r="2843" spans="1:40" x14ac:dyDescent="0.25">
      <c r="A2843" s="34">
        <v>40752</v>
      </c>
      <c r="B2843" s="220">
        <v>0.73958333333333337</v>
      </c>
      <c r="C2843">
        <v>38.799999999999997</v>
      </c>
      <c r="D2843">
        <v>38.9</v>
      </c>
      <c r="E2843">
        <v>38.799999999999997</v>
      </c>
      <c r="F2843">
        <v>18</v>
      </c>
      <c r="G2843">
        <v>10.199999999999999</v>
      </c>
      <c r="H2843">
        <v>10</v>
      </c>
      <c r="I2843" t="s">
        <v>340</v>
      </c>
      <c r="J2843">
        <v>0.83</v>
      </c>
      <c r="K2843">
        <v>15</v>
      </c>
      <c r="L2843" t="s">
        <v>340</v>
      </c>
      <c r="M2843">
        <v>38.799999999999997</v>
      </c>
      <c r="N2843">
        <v>37.6</v>
      </c>
      <c r="O2843">
        <v>37.6</v>
      </c>
      <c r="P2843" t="s">
        <v>337</v>
      </c>
      <c r="Q2843">
        <v>747.7</v>
      </c>
      <c r="R2843">
        <v>0</v>
      </c>
      <c r="S2843">
        <v>0</v>
      </c>
      <c r="T2843">
        <v>548</v>
      </c>
      <c r="U2843">
        <v>3.93</v>
      </c>
      <c r="V2843">
        <v>555</v>
      </c>
      <c r="W2843">
        <v>2.6</v>
      </c>
      <c r="X2843">
        <v>0.09</v>
      </c>
      <c r="Y2843">
        <v>2.7</v>
      </c>
      <c r="Z2843">
        <v>0</v>
      </c>
      <c r="AA2843">
        <v>7.0999999999999994E-2</v>
      </c>
      <c r="AB2843">
        <v>27.7</v>
      </c>
      <c r="AC2843">
        <v>34</v>
      </c>
      <c r="AD2843">
        <v>10.4</v>
      </c>
      <c r="AE2843">
        <v>26.8</v>
      </c>
      <c r="AF2843">
        <v>6.58</v>
      </c>
      <c r="AG2843">
        <v>7.1199999999999999E-2</v>
      </c>
      <c r="AH2843" t="s">
        <v>337</v>
      </c>
      <c r="AI2843" t="s">
        <v>337</v>
      </c>
      <c r="AJ2843">
        <v>0</v>
      </c>
      <c r="AK2843">
        <v>116</v>
      </c>
      <c r="AL2843">
        <v>1</v>
      </c>
      <c r="AM2843">
        <v>100</v>
      </c>
      <c r="AN2843">
        <v>5</v>
      </c>
    </row>
    <row r="2844" spans="1:40" x14ac:dyDescent="0.25">
      <c r="A2844" s="34">
        <v>40752</v>
      </c>
      <c r="B2844" s="220">
        <v>0.74305555555555547</v>
      </c>
      <c r="C2844">
        <v>38.9</v>
      </c>
      <c r="D2844">
        <v>38.9</v>
      </c>
      <c r="E2844">
        <v>38.799999999999997</v>
      </c>
      <c r="F2844">
        <v>19</v>
      </c>
      <c r="G2844">
        <v>11.1</v>
      </c>
      <c r="H2844">
        <v>10</v>
      </c>
      <c r="I2844" t="s">
        <v>340</v>
      </c>
      <c r="J2844">
        <v>0.83</v>
      </c>
      <c r="K2844">
        <v>19</v>
      </c>
      <c r="L2844" t="s">
        <v>349</v>
      </c>
      <c r="M2844">
        <v>38.9</v>
      </c>
      <c r="N2844">
        <v>37.9</v>
      </c>
      <c r="O2844">
        <v>37.9</v>
      </c>
      <c r="P2844" t="s">
        <v>337</v>
      </c>
      <c r="Q2844">
        <v>747.7</v>
      </c>
      <c r="R2844">
        <v>0</v>
      </c>
      <c r="S2844">
        <v>0</v>
      </c>
      <c r="T2844">
        <v>525</v>
      </c>
      <c r="U2844">
        <v>3.76</v>
      </c>
      <c r="V2844">
        <v>536</v>
      </c>
      <c r="W2844">
        <v>2.4</v>
      </c>
      <c r="X2844">
        <v>0.09</v>
      </c>
      <c r="Y2844">
        <v>2.5</v>
      </c>
      <c r="Z2844">
        <v>0</v>
      </c>
      <c r="AA2844">
        <v>7.1999999999999995E-2</v>
      </c>
      <c r="AB2844">
        <v>27.6</v>
      </c>
      <c r="AC2844">
        <v>34</v>
      </c>
      <c r="AD2844">
        <v>10.3</v>
      </c>
      <c r="AE2844">
        <v>26.7</v>
      </c>
      <c r="AF2844">
        <v>6.59</v>
      </c>
      <c r="AG2844">
        <v>7.1199999999999999E-2</v>
      </c>
      <c r="AH2844" t="s">
        <v>337</v>
      </c>
      <c r="AI2844" t="s">
        <v>337</v>
      </c>
      <c r="AJ2844">
        <v>0</v>
      </c>
      <c r="AK2844">
        <v>117</v>
      </c>
      <c r="AL2844">
        <v>1</v>
      </c>
      <c r="AM2844">
        <v>100</v>
      </c>
      <c r="AN2844">
        <v>5</v>
      </c>
    </row>
    <row r="2845" spans="1:40" x14ac:dyDescent="0.25">
      <c r="A2845" s="34">
        <v>40752</v>
      </c>
      <c r="B2845" s="220">
        <v>0.74652777777777779</v>
      </c>
      <c r="C2845">
        <v>39</v>
      </c>
      <c r="D2845">
        <v>39</v>
      </c>
      <c r="E2845">
        <v>38.9</v>
      </c>
      <c r="F2845">
        <v>19</v>
      </c>
      <c r="G2845">
        <v>11.2</v>
      </c>
      <c r="H2845">
        <v>12</v>
      </c>
      <c r="I2845" t="s">
        <v>340</v>
      </c>
      <c r="J2845">
        <v>1</v>
      </c>
      <c r="K2845">
        <v>17</v>
      </c>
      <c r="L2845" t="s">
        <v>338</v>
      </c>
      <c r="M2845">
        <v>39</v>
      </c>
      <c r="N2845">
        <v>37.9</v>
      </c>
      <c r="O2845">
        <v>38.1</v>
      </c>
      <c r="P2845" t="s">
        <v>337</v>
      </c>
      <c r="Q2845">
        <v>747.7</v>
      </c>
      <c r="R2845">
        <v>0</v>
      </c>
      <c r="S2845">
        <v>0</v>
      </c>
      <c r="T2845">
        <v>512</v>
      </c>
      <c r="U2845">
        <v>3.67</v>
      </c>
      <c r="V2845">
        <v>519</v>
      </c>
      <c r="W2845">
        <v>2.2999999999999998</v>
      </c>
      <c r="X2845">
        <v>0.08</v>
      </c>
      <c r="Y2845">
        <v>2.2999999999999998</v>
      </c>
      <c r="Z2845">
        <v>0</v>
      </c>
      <c r="AA2845">
        <v>7.1999999999999995E-2</v>
      </c>
      <c r="AB2845">
        <v>27.6</v>
      </c>
      <c r="AC2845">
        <v>34</v>
      </c>
      <c r="AD2845">
        <v>10.3</v>
      </c>
      <c r="AE2845">
        <v>26.7</v>
      </c>
      <c r="AF2845">
        <v>6.59</v>
      </c>
      <c r="AG2845">
        <v>7.1199999999999999E-2</v>
      </c>
      <c r="AH2845" t="s">
        <v>337</v>
      </c>
      <c r="AI2845" t="s">
        <v>337</v>
      </c>
      <c r="AJ2845">
        <v>0</v>
      </c>
      <c r="AK2845">
        <v>116</v>
      </c>
      <c r="AL2845">
        <v>1</v>
      </c>
      <c r="AM2845">
        <v>100</v>
      </c>
      <c r="AN2845">
        <v>5</v>
      </c>
    </row>
    <row r="2846" spans="1:40" x14ac:dyDescent="0.25">
      <c r="A2846" s="34">
        <v>40752</v>
      </c>
      <c r="B2846" s="220">
        <v>0.75</v>
      </c>
      <c r="C2846">
        <v>38.799999999999997</v>
      </c>
      <c r="D2846">
        <v>38.9</v>
      </c>
      <c r="E2846">
        <v>38.799999999999997</v>
      </c>
      <c r="F2846">
        <v>19</v>
      </c>
      <c r="G2846">
        <v>11</v>
      </c>
      <c r="H2846">
        <v>11</v>
      </c>
      <c r="I2846" t="s">
        <v>340</v>
      </c>
      <c r="J2846">
        <v>0.92</v>
      </c>
      <c r="K2846">
        <v>18</v>
      </c>
      <c r="L2846" t="s">
        <v>338</v>
      </c>
      <c r="M2846">
        <v>38.799999999999997</v>
      </c>
      <c r="N2846">
        <v>37.700000000000003</v>
      </c>
      <c r="O2846">
        <v>37.700000000000003</v>
      </c>
      <c r="P2846" t="s">
        <v>337</v>
      </c>
      <c r="Q2846">
        <v>747.7</v>
      </c>
      <c r="R2846">
        <v>0</v>
      </c>
      <c r="S2846">
        <v>0</v>
      </c>
      <c r="T2846">
        <v>506</v>
      </c>
      <c r="U2846">
        <v>3.63</v>
      </c>
      <c r="V2846">
        <v>512</v>
      </c>
      <c r="W2846">
        <v>2.2000000000000002</v>
      </c>
      <c r="X2846">
        <v>0.08</v>
      </c>
      <c r="Y2846">
        <v>2.2000000000000002</v>
      </c>
      <c r="Z2846">
        <v>0</v>
      </c>
      <c r="AA2846">
        <v>7.0999999999999994E-2</v>
      </c>
      <c r="AB2846">
        <v>27.4</v>
      </c>
      <c r="AC2846">
        <v>34</v>
      </c>
      <c r="AD2846">
        <v>10.199999999999999</v>
      </c>
      <c r="AE2846">
        <v>26.6</v>
      </c>
      <c r="AF2846">
        <v>6.59</v>
      </c>
      <c r="AG2846">
        <v>7.1300000000000002E-2</v>
      </c>
      <c r="AH2846" t="s">
        <v>337</v>
      </c>
      <c r="AI2846" t="s">
        <v>337</v>
      </c>
      <c r="AJ2846">
        <v>2.8000000000000001E-2</v>
      </c>
      <c r="AK2846">
        <v>95</v>
      </c>
      <c r="AL2846">
        <v>1</v>
      </c>
      <c r="AM2846">
        <v>83.3</v>
      </c>
      <c r="AN2846">
        <v>5</v>
      </c>
    </row>
    <row r="2847" spans="1:40" x14ac:dyDescent="0.25">
      <c r="A2847" s="34">
        <v>40752</v>
      </c>
      <c r="B2847" s="220">
        <v>0.75347222222222221</v>
      </c>
      <c r="C2847">
        <v>38.9</v>
      </c>
      <c r="D2847">
        <v>38.9</v>
      </c>
      <c r="E2847">
        <v>38.799999999999997</v>
      </c>
      <c r="F2847">
        <v>19</v>
      </c>
      <c r="G2847">
        <v>11.1</v>
      </c>
      <c r="H2847">
        <v>11</v>
      </c>
      <c r="I2847" t="s">
        <v>340</v>
      </c>
      <c r="J2847">
        <v>0.92</v>
      </c>
      <c r="K2847">
        <v>18</v>
      </c>
      <c r="L2847" t="s">
        <v>340</v>
      </c>
      <c r="M2847">
        <v>38.9</v>
      </c>
      <c r="N2847">
        <v>37.9</v>
      </c>
      <c r="O2847">
        <v>37.9</v>
      </c>
      <c r="P2847" t="s">
        <v>337</v>
      </c>
      <c r="Q2847">
        <v>747.7</v>
      </c>
      <c r="R2847">
        <v>0</v>
      </c>
      <c r="S2847">
        <v>0</v>
      </c>
      <c r="T2847">
        <v>486</v>
      </c>
      <c r="U2847">
        <v>3.48</v>
      </c>
      <c r="V2847">
        <v>492</v>
      </c>
      <c r="W2847">
        <v>2</v>
      </c>
      <c r="X2847">
        <v>7.0000000000000007E-2</v>
      </c>
      <c r="Y2847">
        <v>2</v>
      </c>
      <c r="Z2847">
        <v>0</v>
      </c>
      <c r="AA2847">
        <v>7.1999999999999995E-2</v>
      </c>
      <c r="AB2847">
        <v>27.4</v>
      </c>
      <c r="AC2847">
        <v>34</v>
      </c>
      <c r="AD2847">
        <v>10.199999999999999</v>
      </c>
      <c r="AE2847">
        <v>26.6</v>
      </c>
      <c r="AF2847">
        <v>6.59</v>
      </c>
      <c r="AG2847">
        <v>7.1300000000000002E-2</v>
      </c>
      <c r="AH2847" t="s">
        <v>337</v>
      </c>
      <c r="AI2847" t="s">
        <v>337</v>
      </c>
      <c r="AJ2847">
        <v>0</v>
      </c>
      <c r="AK2847">
        <v>117</v>
      </c>
      <c r="AL2847">
        <v>1</v>
      </c>
      <c r="AM2847">
        <v>100</v>
      </c>
      <c r="AN2847">
        <v>5</v>
      </c>
    </row>
    <row r="2848" spans="1:40" x14ac:dyDescent="0.25">
      <c r="A2848" s="34">
        <v>40752</v>
      </c>
      <c r="B2848" s="220">
        <v>0.75694444444444453</v>
      </c>
      <c r="C2848">
        <v>38.9</v>
      </c>
      <c r="D2848">
        <v>39</v>
      </c>
      <c r="E2848">
        <v>38.9</v>
      </c>
      <c r="F2848">
        <v>19</v>
      </c>
      <c r="G2848">
        <v>11.1</v>
      </c>
      <c r="H2848">
        <v>10</v>
      </c>
      <c r="I2848" t="s">
        <v>340</v>
      </c>
      <c r="J2848">
        <v>0.83</v>
      </c>
      <c r="K2848">
        <v>22</v>
      </c>
      <c r="L2848" t="s">
        <v>349</v>
      </c>
      <c r="M2848">
        <v>38.9</v>
      </c>
      <c r="N2848">
        <v>37.9</v>
      </c>
      <c r="O2848">
        <v>37.9</v>
      </c>
      <c r="P2848" t="s">
        <v>337</v>
      </c>
      <c r="Q2848">
        <v>747.7</v>
      </c>
      <c r="R2848">
        <v>0</v>
      </c>
      <c r="S2848">
        <v>0</v>
      </c>
      <c r="T2848">
        <v>470</v>
      </c>
      <c r="U2848">
        <v>3.37</v>
      </c>
      <c r="V2848">
        <v>476</v>
      </c>
      <c r="W2848">
        <v>1.8</v>
      </c>
      <c r="X2848">
        <v>0.06</v>
      </c>
      <c r="Y2848">
        <v>1.9</v>
      </c>
      <c r="Z2848">
        <v>0</v>
      </c>
      <c r="AA2848">
        <v>7.1999999999999995E-2</v>
      </c>
      <c r="AB2848">
        <v>27.3</v>
      </c>
      <c r="AC2848">
        <v>34</v>
      </c>
      <c r="AD2848">
        <v>10.1</v>
      </c>
      <c r="AE2848">
        <v>26.4</v>
      </c>
      <c r="AF2848">
        <v>6.6</v>
      </c>
      <c r="AG2848">
        <v>7.1300000000000002E-2</v>
      </c>
      <c r="AH2848" t="s">
        <v>337</v>
      </c>
      <c r="AI2848" t="s">
        <v>337</v>
      </c>
      <c r="AJ2848">
        <v>0</v>
      </c>
      <c r="AK2848">
        <v>117</v>
      </c>
      <c r="AL2848">
        <v>1</v>
      </c>
      <c r="AM2848">
        <v>100</v>
      </c>
      <c r="AN2848">
        <v>5</v>
      </c>
    </row>
    <row r="2849" spans="1:40" x14ac:dyDescent="0.25">
      <c r="A2849" s="34">
        <v>40752</v>
      </c>
      <c r="B2849" s="220">
        <v>0.76041666666666663</v>
      </c>
      <c r="C2849">
        <v>38.6</v>
      </c>
      <c r="D2849">
        <v>39</v>
      </c>
      <c r="E2849">
        <v>38.6</v>
      </c>
      <c r="F2849">
        <v>20</v>
      </c>
      <c r="G2849">
        <v>11.6</v>
      </c>
      <c r="H2849">
        <v>15</v>
      </c>
      <c r="I2849" t="s">
        <v>338</v>
      </c>
      <c r="J2849">
        <v>1.25</v>
      </c>
      <c r="K2849">
        <v>24</v>
      </c>
      <c r="L2849" t="s">
        <v>340</v>
      </c>
      <c r="M2849">
        <v>38.6</v>
      </c>
      <c r="N2849">
        <v>37.700000000000003</v>
      </c>
      <c r="O2849">
        <v>38</v>
      </c>
      <c r="P2849" t="s">
        <v>337</v>
      </c>
      <c r="Q2849">
        <v>747.7</v>
      </c>
      <c r="R2849">
        <v>0</v>
      </c>
      <c r="S2849">
        <v>0</v>
      </c>
      <c r="T2849">
        <v>454</v>
      </c>
      <c r="U2849">
        <v>3.25</v>
      </c>
      <c r="V2849">
        <v>461</v>
      </c>
      <c r="W2849">
        <v>1.7</v>
      </c>
      <c r="X2849">
        <v>0.06</v>
      </c>
      <c r="Y2849">
        <v>1.8</v>
      </c>
      <c r="Z2849">
        <v>0</v>
      </c>
      <c r="AA2849">
        <v>7.0000000000000007E-2</v>
      </c>
      <c r="AB2849">
        <v>27.2</v>
      </c>
      <c r="AC2849">
        <v>34</v>
      </c>
      <c r="AD2849">
        <v>10</v>
      </c>
      <c r="AE2849">
        <v>26.3</v>
      </c>
      <c r="AF2849">
        <v>6.61</v>
      </c>
      <c r="AG2849">
        <v>7.1300000000000002E-2</v>
      </c>
      <c r="AH2849" t="s">
        <v>337</v>
      </c>
      <c r="AI2849" t="s">
        <v>337</v>
      </c>
      <c r="AJ2849">
        <v>0</v>
      </c>
      <c r="AK2849">
        <v>117</v>
      </c>
      <c r="AL2849">
        <v>1</v>
      </c>
      <c r="AM2849">
        <v>100</v>
      </c>
      <c r="AN2849">
        <v>5</v>
      </c>
    </row>
    <row r="2850" spans="1:40" x14ac:dyDescent="0.25">
      <c r="A2850" s="34">
        <v>40752</v>
      </c>
      <c r="B2850" s="220">
        <v>0.76388888888888884</v>
      </c>
      <c r="C2850">
        <v>38.4</v>
      </c>
      <c r="D2850">
        <v>38.6</v>
      </c>
      <c r="E2850">
        <v>38.4</v>
      </c>
      <c r="F2850">
        <v>20</v>
      </c>
      <c r="G2850">
        <v>11.5</v>
      </c>
      <c r="H2850">
        <v>15</v>
      </c>
      <c r="I2850" t="s">
        <v>340</v>
      </c>
      <c r="J2850">
        <v>1.25</v>
      </c>
      <c r="K2850">
        <v>23</v>
      </c>
      <c r="L2850" t="s">
        <v>340</v>
      </c>
      <c r="M2850">
        <v>38.4</v>
      </c>
      <c r="N2850">
        <v>37.4</v>
      </c>
      <c r="O2850">
        <v>37.700000000000003</v>
      </c>
      <c r="P2850" t="s">
        <v>337</v>
      </c>
      <c r="Q2850">
        <v>747.8</v>
      </c>
      <c r="R2850">
        <v>0</v>
      </c>
      <c r="S2850">
        <v>0</v>
      </c>
      <c r="T2850">
        <v>437</v>
      </c>
      <c r="U2850">
        <v>3.13</v>
      </c>
      <c r="V2850">
        <v>445</v>
      </c>
      <c r="W2850">
        <v>1.6</v>
      </c>
      <c r="X2850">
        <v>0.06</v>
      </c>
      <c r="Y2850">
        <v>1.6</v>
      </c>
      <c r="Z2850">
        <v>0</v>
      </c>
      <c r="AA2850">
        <v>7.0000000000000007E-2</v>
      </c>
      <c r="AB2850">
        <v>27.2</v>
      </c>
      <c r="AC2850">
        <v>34</v>
      </c>
      <c r="AD2850">
        <v>10</v>
      </c>
      <c r="AE2850">
        <v>26.3</v>
      </c>
      <c r="AF2850">
        <v>6.61</v>
      </c>
      <c r="AG2850">
        <v>7.1300000000000002E-2</v>
      </c>
      <c r="AH2850" t="s">
        <v>337</v>
      </c>
      <c r="AI2850" t="s">
        <v>337</v>
      </c>
      <c r="AJ2850">
        <v>0</v>
      </c>
      <c r="AK2850">
        <v>115</v>
      </c>
      <c r="AL2850">
        <v>1</v>
      </c>
      <c r="AM2850">
        <v>100</v>
      </c>
      <c r="AN2850">
        <v>5</v>
      </c>
    </row>
    <row r="2851" spans="1:40" x14ac:dyDescent="0.25">
      <c r="A2851" s="34">
        <v>40752</v>
      </c>
      <c r="B2851" s="220">
        <v>0.76736111111111116</v>
      </c>
      <c r="C2851">
        <v>38.4</v>
      </c>
      <c r="D2851">
        <v>38.4</v>
      </c>
      <c r="E2851">
        <v>38.299999999999997</v>
      </c>
      <c r="F2851">
        <v>20</v>
      </c>
      <c r="G2851">
        <v>11.5</v>
      </c>
      <c r="H2851">
        <v>11</v>
      </c>
      <c r="I2851" t="s">
        <v>340</v>
      </c>
      <c r="J2851">
        <v>0.92</v>
      </c>
      <c r="K2851">
        <v>18</v>
      </c>
      <c r="L2851" t="s">
        <v>340</v>
      </c>
      <c r="M2851">
        <v>38.4</v>
      </c>
      <c r="N2851">
        <v>37.4</v>
      </c>
      <c r="O2851">
        <v>37.4</v>
      </c>
      <c r="P2851" t="s">
        <v>337</v>
      </c>
      <c r="Q2851">
        <v>747.7</v>
      </c>
      <c r="R2851">
        <v>0</v>
      </c>
      <c r="S2851">
        <v>0</v>
      </c>
      <c r="T2851">
        <v>414</v>
      </c>
      <c r="U2851">
        <v>2.97</v>
      </c>
      <c r="V2851">
        <v>427</v>
      </c>
      <c r="W2851">
        <v>1.4</v>
      </c>
      <c r="X2851">
        <v>0.05</v>
      </c>
      <c r="Y2851">
        <v>1.5</v>
      </c>
      <c r="Z2851">
        <v>0</v>
      </c>
      <c r="AA2851">
        <v>7.0000000000000007E-2</v>
      </c>
      <c r="AB2851">
        <v>27.1</v>
      </c>
      <c r="AC2851">
        <v>34</v>
      </c>
      <c r="AD2851">
        <v>9.9</v>
      </c>
      <c r="AE2851">
        <v>26.2</v>
      </c>
      <c r="AF2851">
        <v>6.62</v>
      </c>
      <c r="AG2851">
        <v>7.1400000000000005E-2</v>
      </c>
      <c r="AH2851" t="s">
        <v>337</v>
      </c>
      <c r="AI2851" t="s">
        <v>337</v>
      </c>
      <c r="AJ2851">
        <v>0</v>
      </c>
      <c r="AK2851">
        <v>117</v>
      </c>
      <c r="AL2851">
        <v>1</v>
      </c>
      <c r="AM2851">
        <v>100</v>
      </c>
      <c r="AN2851">
        <v>5</v>
      </c>
    </row>
    <row r="2852" spans="1:40" x14ac:dyDescent="0.25">
      <c r="A2852" s="34">
        <v>40752</v>
      </c>
      <c r="B2852" s="220">
        <v>0.77083333333333337</v>
      </c>
      <c r="C2852">
        <v>38.5</v>
      </c>
      <c r="D2852">
        <v>38.6</v>
      </c>
      <c r="E2852">
        <v>38.4</v>
      </c>
      <c r="F2852">
        <v>20</v>
      </c>
      <c r="G2852">
        <v>11.6</v>
      </c>
      <c r="H2852">
        <v>11</v>
      </c>
      <c r="I2852" t="s">
        <v>340</v>
      </c>
      <c r="J2852">
        <v>0.92</v>
      </c>
      <c r="K2852">
        <v>18</v>
      </c>
      <c r="L2852" t="s">
        <v>340</v>
      </c>
      <c r="M2852">
        <v>38.5</v>
      </c>
      <c r="N2852">
        <v>37.5</v>
      </c>
      <c r="O2852">
        <v>37.5</v>
      </c>
      <c r="P2852" t="s">
        <v>337</v>
      </c>
      <c r="Q2852">
        <v>747.6</v>
      </c>
      <c r="R2852">
        <v>0</v>
      </c>
      <c r="S2852">
        <v>0</v>
      </c>
      <c r="T2852">
        <v>403</v>
      </c>
      <c r="U2852">
        <v>2.89</v>
      </c>
      <c r="V2852">
        <v>408</v>
      </c>
      <c r="W2852">
        <v>1.3</v>
      </c>
      <c r="X2852">
        <v>0.05</v>
      </c>
      <c r="Y2852">
        <v>1.4</v>
      </c>
      <c r="Z2852">
        <v>0</v>
      </c>
      <c r="AA2852">
        <v>7.0000000000000007E-2</v>
      </c>
      <c r="AB2852">
        <v>27.1</v>
      </c>
      <c r="AC2852">
        <v>34</v>
      </c>
      <c r="AD2852">
        <v>9.9</v>
      </c>
      <c r="AE2852">
        <v>26.2</v>
      </c>
      <c r="AF2852">
        <v>6.62</v>
      </c>
      <c r="AG2852">
        <v>7.1400000000000005E-2</v>
      </c>
      <c r="AH2852" t="s">
        <v>337</v>
      </c>
      <c r="AI2852" t="s">
        <v>337</v>
      </c>
      <c r="AJ2852">
        <v>0</v>
      </c>
      <c r="AK2852">
        <v>116</v>
      </c>
      <c r="AL2852">
        <v>1</v>
      </c>
      <c r="AM2852">
        <v>100</v>
      </c>
      <c r="AN2852">
        <v>5</v>
      </c>
    </row>
    <row r="2853" spans="1:40" x14ac:dyDescent="0.25">
      <c r="A2853" s="34">
        <v>40752</v>
      </c>
      <c r="B2853" s="220">
        <v>0.77430555555555547</v>
      </c>
      <c r="C2853">
        <v>38.299999999999997</v>
      </c>
      <c r="D2853">
        <v>38.5</v>
      </c>
      <c r="E2853">
        <v>38.299999999999997</v>
      </c>
      <c r="F2853">
        <v>20</v>
      </c>
      <c r="G2853">
        <v>11.4</v>
      </c>
      <c r="H2853">
        <v>14</v>
      </c>
      <c r="I2853" t="s">
        <v>338</v>
      </c>
      <c r="J2853">
        <v>1.17</v>
      </c>
      <c r="K2853">
        <v>19</v>
      </c>
      <c r="L2853" t="s">
        <v>340</v>
      </c>
      <c r="M2853">
        <v>38.299999999999997</v>
      </c>
      <c r="N2853">
        <v>37.200000000000003</v>
      </c>
      <c r="O2853">
        <v>37.4</v>
      </c>
      <c r="P2853" t="s">
        <v>337</v>
      </c>
      <c r="Q2853">
        <v>747.6</v>
      </c>
      <c r="R2853">
        <v>0</v>
      </c>
      <c r="S2853">
        <v>0</v>
      </c>
      <c r="T2853">
        <v>387</v>
      </c>
      <c r="U2853">
        <v>2.77</v>
      </c>
      <c r="V2853">
        <v>394</v>
      </c>
      <c r="W2853">
        <v>1.2</v>
      </c>
      <c r="X2853">
        <v>0.04</v>
      </c>
      <c r="Y2853">
        <v>1.3</v>
      </c>
      <c r="Z2853">
        <v>0</v>
      </c>
      <c r="AA2853">
        <v>6.9000000000000006E-2</v>
      </c>
      <c r="AB2853">
        <v>27.1</v>
      </c>
      <c r="AC2853">
        <v>34</v>
      </c>
      <c r="AD2853">
        <v>9.9</v>
      </c>
      <c r="AE2853">
        <v>26.2</v>
      </c>
      <c r="AF2853">
        <v>6.62</v>
      </c>
      <c r="AG2853">
        <v>7.1400000000000005E-2</v>
      </c>
      <c r="AH2853" t="s">
        <v>337</v>
      </c>
      <c r="AI2853" t="s">
        <v>337</v>
      </c>
      <c r="AJ2853">
        <v>0</v>
      </c>
      <c r="AK2853">
        <v>117</v>
      </c>
      <c r="AL2853">
        <v>1</v>
      </c>
      <c r="AM2853">
        <v>100</v>
      </c>
      <c r="AN2853">
        <v>5</v>
      </c>
    </row>
    <row r="2854" spans="1:40" x14ac:dyDescent="0.25">
      <c r="A2854" s="34">
        <v>40752</v>
      </c>
      <c r="B2854" s="220">
        <v>0.77777777777777779</v>
      </c>
      <c r="C2854">
        <v>38.200000000000003</v>
      </c>
      <c r="D2854">
        <v>38.299999999999997</v>
      </c>
      <c r="E2854">
        <v>38.200000000000003</v>
      </c>
      <c r="F2854">
        <v>21</v>
      </c>
      <c r="G2854">
        <v>12.1</v>
      </c>
      <c r="H2854">
        <v>12</v>
      </c>
      <c r="I2854" t="s">
        <v>338</v>
      </c>
      <c r="J2854">
        <v>1</v>
      </c>
      <c r="K2854">
        <v>27</v>
      </c>
      <c r="L2854" t="s">
        <v>338</v>
      </c>
      <c r="M2854">
        <v>38.200000000000003</v>
      </c>
      <c r="N2854">
        <v>37.5</v>
      </c>
      <c r="O2854">
        <v>37.6</v>
      </c>
      <c r="P2854" t="s">
        <v>337</v>
      </c>
      <c r="Q2854">
        <v>747.5</v>
      </c>
      <c r="R2854">
        <v>0</v>
      </c>
      <c r="S2854">
        <v>0</v>
      </c>
      <c r="T2854">
        <v>365</v>
      </c>
      <c r="U2854">
        <v>2.62</v>
      </c>
      <c r="V2854">
        <v>378</v>
      </c>
      <c r="W2854">
        <v>1.1000000000000001</v>
      </c>
      <c r="X2854">
        <v>0.04</v>
      </c>
      <c r="Y2854">
        <v>1.1000000000000001</v>
      </c>
      <c r="Z2854">
        <v>0</v>
      </c>
      <c r="AA2854">
        <v>6.9000000000000006E-2</v>
      </c>
      <c r="AB2854">
        <v>27</v>
      </c>
      <c r="AC2854">
        <v>34</v>
      </c>
      <c r="AD2854">
        <v>9.8000000000000007</v>
      </c>
      <c r="AE2854">
        <v>26.1</v>
      </c>
      <c r="AF2854">
        <v>6.63</v>
      </c>
      <c r="AG2854">
        <v>7.1400000000000005E-2</v>
      </c>
      <c r="AH2854" t="s">
        <v>337</v>
      </c>
      <c r="AI2854" t="s">
        <v>337</v>
      </c>
      <c r="AJ2854">
        <v>0</v>
      </c>
      <c r="AK2854">
        <v>116</v>
      </c>
      <c r="AL2854">
        <v>1</v>
      </c>
      <c r="AM2854">
        <v>100</v>
      </c>
      <c r="AN2854">
        <v>5</v>
      </c>
    </row>
    <row r="2855" spans="1:40" x14ac:dyDescent="0.25">
      <c r="A2855" s="34">
        <v>40752</v>
      </c>
      <c r="B2855" s="220">
        <v>0.78125</v>
      </c>
      <c r="C2855">
        <v>38.299999999999997</v>
      </c>
      <c r="D2855">
        <v>38.299999999999997</v>
      </c>
      <c r="E2855">
        <v>38.299999999999997</v>
      </c>
      <c r="F2855">
        <v>21</v>
      </c>
      <c r="G2855">
        <v>12.2</v>
      </c>
      <c r="H2855">
        <v>12</v>
      </c>
      <c r="I2855" t="s">
        <v>340</v>
      </c>
      <c r="J2855">
        <v>1</v>
      </c>
      <c r="K2855">
        <v>27</v>
      </c>
      <c r="L2855" t="s">
        <v>338</v>
      </c>
      <c r="M2855">
        <v>38.299999999999997</v>
      </c>
      <c r="N2855">
        <v>37.6</v>
      </c>
      <c r="O2855">
        <v>37.700000000000003</v>
      </c>
      <c r="P2855" t="s">
        <v>337</v>
      </c>
      <c r="Q2855">
        <v>747.6</v>
      </c>
      <c r="R2855">
        <v>0</v>
      </c>
      <c r="S2855">
        <v>0</v>
      </c>
      <c r="T2855">
        <v>346</v>
      </c>
      <c r="U2855">
        <v>2.48</v>
      </c>
      <c r="V2855">
        <v>353</v>
      </c>
      <c r="W2855">
        <v>1</v>
      </c>
      <c r="X2855">
        <v>0.04</v>
      </c>
      <c r="Y2855">
        <v>1</v>
      </c>
      <c r="Z2855">
        <v>0</v>
      </c>
      <c r="AA2855">
        <v>6.9000000000000006E-2</v>
      </c>
      <c r="AB2855">
        <v>27</v>
      </c>
      <c r="AC2855">
        <v>34</v>
      </c>
      <c r="AD2855">
        <v>9.8000000000000007</v>
      </c>
      <c r="AE2855">
        <v>26.1</v>
      </c>
      <c r="AF2855">
        <v>6.63</v>
      </c>
      <c r="AG2855">
        <v>7.1400000000000005E-2</v>
      </c>
      <c r="AH2855" t="s">
        <v>337</v>
      </c>
      <c r="AI2855" t="s">
        <v>337</v>
      </c>
      <c r="AJ2855">
        <v>0</v>
      </c>
      <c r="AK2855">
        <v>117</v>
      </c>
      <c r="AL2855">
        <v>1</v>
      </c>
      <c r="AM2855">
        <v>100</v>
      </c>
      <c r="AN2855">
        <v>5</v>
      </c>
    </row>
    <row r="2856" spans="1:40" x14ac:dyDescent="0.25">
      <c r="A2856" s="34">
        <v>40752</v>
      </c>
      <c r="B2856" s="220">
        <v>0.78472222222222221</v>
      </c>
      <c r="C2856">
        <v>38.1</v>
      </c>
      <c r="D2856">
        <v>38.299999999999997</v>
      </c>
      <c r="E2856">
        <v>38.1</v>
      </c>
      <c r="F2856">
        <v>21</v>
      </c>
      <c r="G2856">
        <v>11.9</v>
      </c>
      <c r="H2856">
        <v>15</v>
      </c>
      <c r="I2856" t="s">
        <v>338</v>
      </c>
      <c r="J2856">
        <v>1.25</v>
      </c>
      <c r="K2856">
        <v>23</v>
      </c>
      <c r="L2856" t="s">
        <v>338</v>
      </c>
      <c r="M2856">
        <v>38.1</v>
      </c>
      <c r="N2856">
        <v>37.299999999999997</v>
      </c>
      <c r="O2856">
        <v>37.5</v>
      </c>
      <c r="P2856" t="s">
        <v>337</v>
      </c>
      <c r="Q2856">
        <v>747.6</v>
      </c>
      <c r="R2856">
        <v>0</v>
      </c>
      <c r="S2856">
        <v>0</v>
      </c>
      <c r="T2856">
        <v>335</v>
      </c>
      <c r="U2856">
        <v>2.4</v>
      </c>
      <c r="V2856">
        <v>341</v>
      </c>
      <c r="W2856">
        <v>0.9</v>
      </c>
      <c r="X2856">
        <v>0.03</v>
      </c>
      <c r="Y2856">
        <v>0.9</v>
      </c>
      <c r="Z2856">
        <v>0</v>
      </c>
      <c r="AA2856">
        <v>6.8000000000000005E-2</v>
      </c>
      <c r="AB2856">
        <v>26.9</v>
      </c>
      <c r="AC2856">
        <v>34</v>
      </c>
      <c r="AD2856">
        <v>9.6999999999999993</v>
      </c>
      <c r="AE2856">
        <v>26.1</v>
      </c>
      <c r="AF2856">
        <v>6.63</v>
      </c>
      <c r="AG2856">
        <v>7.1400000000000005E-2</v>
      </c>
      <c r="AH2856" t="s">
        <v>337</v>
      </c>
      <c r="AI2856" t="s">
        <v>337</v>
      </c>
      <c r="AJ2856">
        <v>0</v>
      </c>
      <c r="AK2856">
        <v>117</v>
      </c>
      <c r="AL2856">
        <v>1</v>
      </c>
      <c r="AM2856">
        <v>100</v>
      </c>
      <c r="AN2856">
        <v>5</v>
      </c>
    </row>
    <row r="2857" spans="1:40" x14ac:dyDescent="0.25">
      <c r="A2857" s="34">
        <v>40752</v>
      </c>
      <c r="B2857" s="220">
        <v>0.78819444444444453</v>
      </c>
      <c r="C2857">
        <v>37.9</v>
      </c>
      <c r="D2857">
        <v>38.1</v>
      </c>
      <c r="E2857">
        <v>37.9</v>
      </c>
      <c r="F2857">
        <v>21</v>
      </c>
      <c r="G2857">
        <v>11.8</v>
      </c>
      <c r="H2857">
        <v>12</v>
      </c>
      <c r="I2857" t="s">
        <v>340</v>
      </c>
      <c r="J2857">
        <v>1</v>
      </c>
      <c r="K2857">
        <v>18</v>
      </c>
      <c r="L2857" t="s">
        <v>340</v>
      </c>
      <c r="M2857">
        <v>37.9</v>
      </c>
      <c r="N2857">
        <v>37.1</v>
      </c>
      <c r="O2857">
        <v>37.1</v>
      </c>
      <c r="P2857" t="s">
        <v>337</v>
      </c>
      <c r="Q2857">
        <v>747.7</v>
      </c>
      <c r="R2857">
        <v>0</v>
      </c>
      <c r="S2857">
        <v>0</v>
      </c>
      <c r="T2857">
        <v>321</v>
      </c>
      <c r="U2857">
        <v>2.2999999999999998</v>
      </c>
      <c r="V2857">
        <v>329</v>
      </c>
      <c r="W2857">
        <v>0.8</v>
      </c>
      <c r="X2857">
        <v>0.03</v>
      </c>
      <c r="Y2857">
        <v>0.8</v>
      </c>
      <c r="Z2857">
        <v>0</v>
      </c>
      <c r="AA2857">
        <v>6.8000000000000005E-2</v>
      </c>
      <c r="AB2857">
        <v>26.9</v>
      </c>
      <c r="AC2857">
        <v>34</v>
      </c>
      <c r="AD2857">
        <v>9.6999999999999993</v>
      </c>
      <c r="AE2857">
        <v>26.1</v>
      </c>
      <c r="AF2857">
        <v>6.63</v>
      </c>
      <c r="AG2857">
        <v>7.1400000000000005E-2</v>
      </c>
      <c r="AH2857" t="s">
        <v>337</v>
      </c>
      <c r="AI2857" t="s">
        <v>337</v>
      </c>
      <c r="AJ2857">
        <v>0</v>
      </c>
      <c r="AK2857">
        <v>116</v>
      </c>
      <c r="AL2857">
        <v>1</v>
      </c>
      <c r="AM2857">
        <v>100</v>
      </c>
      <c r="AN2857">
        <v>5</v>
      </c>
    </row>
    <row r="2858" spans="1:40" x14ac:dyDescent="0.25">
      <c r="A2858" s="34">
        <v>40752</v>
      </c>
      <c r="B2858" s="220">
        <v>0.79166666666666663</v>
      </c>
      <c r="C2858">
        <v>37.700000000000003</v>
      </c>
      <c r="D2858">
        <v>37.9</v>
      </c>
      <c r="E2858">
        <v>37.700000000000003</v>
      </c>
      <c r="F2858">
        <v>21</v>
      </c>
      <c r="G2858">
        <v>11.7</v>
      </c>
      <c r="H2858">
        <v>15</v>
      </c>
      <c r="I2858" t="s">
        <v>340</v>
      </c>
      <c r="J2858">
        <v>1.25</v>
      </c>
      <c r="K2858">
        <v>23</v>
      </c>
      <c r="L2858" t="s">
        <v>340</v>
      </c>
      <c r="M2858">
        <v>37.700000000000003</v>
      </c>
      <c r="N2858">
        <v>36.799999999999997</v>
      </c>
      <c r="O2858">
        <v>36.9</v>
      </c>
      <c r="P2858" t="s">
        <v>337</v>
      </c>
      <c r="Q2858">
        <v>747.7</v>
      </c>
      <c r="R2858">
        <v>0</v>
      </c>
      <c r="S2858">
        <v>0</v>
      </c>
      <c r="T2858">
        <v>303</v>
      </c>
      <c r="U2858">
        <v>2.17</v>
      </c>
      <c r="V2858">
        <v>309</v>
      </c>
      <c r="W2858">
        <v>0.7</v>
      </c>
      <c r="X2858">
        <v>0.03</v>
      </c>
      <c r="Y2858">
        <v>0.7</v>
      </c>
      <c r="Z2858">
        <v>0</v>
      </c>
      <c r="AA2858">
        <v>6.7000000000000004E-2</v>
      </c>
      <c r="AB2858">
        <v>26.8</v>
      </c>
      <c r="AC2858">
        <v>34</v>
      </c>
      <c r="AD2858">
        <v>9.6</v>
      </c>
      <c r="AE2858">
        <v>25.9</v>
      </c>
      <c r="AF2858">
        <v>6.64</v>
      </c>
      <c r="AG2858">
        <v>7.1400000000000005E-2</v>
      </c>
      <c r="AH2858" t="s">
        <v>337</v>
      </c>
      <c r="AI2858" t="s">
        <v>337</v>
      </c>
      <c r="AJ2858">
        <v>2.4E-2</v>
      </c>
      <c r="AK2858">
        <v>117</v>
      </c>
      <c r="AL2858">
        <v>1</v>
      </c>
      <c r="AM2858">
        <v>100</v>
      </c>
      <c r="AN2858">
        <v>5</v>
      </c>
    </row>
    <row r="2859" spans="1:40" x14ac:dyDescent="0.25">
      <c r="A2859" s="34">
        <v>40752</v>
      </c>
      <c r="B2859" s="220">
        <v>0.79513888888888884</v>
      </c>
      <c r="C2859">
        <v>37.700000000000003</v>
      </c>
      <c r="D2859">
        <v>37.799999999999997</v>
      </c>
      <c r="E2859">
        <v>37.700000000000003</v>
      </c>
      <c r="F2859">
        <v>21</v>
      </c>
      <c r="G2859">
        <v>11.7</v>
      </c>
      <c r="H2859">
        <v>14</v>
      </c>
      <c r="I2859" t="s">
        <v>340</v>
      </c>
      <c r="J2859">
        <v>1.17</v>
      </c>
      <c r="K2859">
        <v>24</v>
      </c>
      <c r="L2859" t="s">
        <v>340</v>
      </c>
      <c r="M2859">
        <v>37.700000000000003</v>
      </c>
      <c r="N2859">
        <v>36.799999999999997</v>
      </c>
      <c r="O2859">
        <v>36.9</v>
      </c>
      <c r="P2859" t="s">
        <v>337</v>
      </c>
      <c r="Q2859">
        <v>747.8</v>
      </c>
      <c r="R2859">
        <v>0</v>
      </c>
      <c r="S2859">
        <v>0</v>
      </c>
      <c r="T2859">
        <v>286</v>
      </c>
      <c r="U2859">
        <v>2.0499999999999998</v>
      </c>
      <c r="V2859">
        <v>292</v>
      </c>
      <c r="W2859">
        <v>0.6</v>
      </c>
      <c r="X2859">
        <v>0.02</v>
      </c>
      <c r="Y2859">
        <v>0.6</v>
      </c>
      <c r="Z2859">
        <v>0</v>
      </c>
      <c r="AA2859">
        <v>6.7000000000000004E-2</v>
      </c>
      <c r="AB2859">
        <v>26.7</v>
      </c>
      <c r="AC2859">
        <v>34</v>
      </c>
      <c r="AD2859">
        <v>9.6</v>
      </c>
      <c r="AE2859">
        <v>25.8</v>
      </c>
      <c r="AF2859">
        <v>6.65</v>
      </c>
      <c r="AG2859">
        <v>7.1499999999999994E-2</v>
      </c>
      <c r="AH2859" t="s">
        <v>337</v>
      </c>
      <c r="AI2859" t="s">
        <v>337</v>
      </c>
      <c r="AJ2859">
        <v>0</v>
      </c>
      <c r="AK2859">
        <v>116</v>
      </c>
      <c r="AL2859">
        <v>1</v>
      </c>
      <c r="AM2859">
        <v>100</v>
      </c>
      <c r="AN2859">
        <v>5</v>
      </c>
    </row>
    <row r="2860" spans="1:40" x14ac:dyDescent="0.25">
      <c r="A2860" s="34">
        <v>40752</v>
      </c>
      <c r="B2860" s="220">
        <v>0.79861111111111116</v>
      </c>
      <c r="C2860">
        <v>37.700000000000003</v>
      </c>
      <c r="D2860">
        <v>37.700000000000003</v>
      </c>
      <c r="E2860">
        <v>37.700000000000003</v>
      </c>
      <c r="F2860">
        <v>22</v>
      </c>
      <c r="G2860">
        <v>12.4</v>
      </c>
      <c r="H2860">
        <v>13</v>
      </c>
      <c r="I2860" t="s">
        <v>340</v>
      </c>
      <c r="J2860">
        <v>1.08</v>
      </c>
      <c r="K2860">
        <v>21</v>
      </c>
      <c r="L2860" t="s">
        <v>340</v>
      </c>
      <c r="M2860">
        <v>37.700000000000003</v>
      </c>
      <c r="N2860">
        <v>37.1</v>
      </c>
      <c r="O2860">
        <v>37.200000000000003</v>
      </c>
      <c r="P2860" t="s">
        <v>337</v>
      </c>
      <c r="Q2860">
        <v>747.8</v>
      </c>
      <c r="R2860">
        <v>0</v>
      </c>
      <c r="S2860">
        <v>0</v>
      </c>
      <c r="T2860">
        <v>269</v>
      </c>
      <c r="U2860">
        <v>1.93</v>
      </c>
      <c r="V2860">
        <v>276</v>
      </c>
      <c r="W2860">
        <v>0.5</v>
      </c>
      <c r="X2860">
        <v>0.02</v>
      </c>
      <c r="Y2860">
        <v>0.6</v>
      </c>
      <c r="Z2860">
        <v>0</v>
      </c>
      <c r="AA2860">
        <v>6.7000000000000004E-2</v>
      </c>
      <c r="AB2860">
        <v>26.6</v>
      </c>
      <c r="AC2860">
        <v>34</v>
      </c>
      <c r="AD2860">
        <v>9.5</v>
      </c>
      <c r="AE2860">
        <v>25.7</v>
      </c>
      <c r="AF2860">
        <v>6.65</v>
      </c>
      <c r="AG2860">
        <v>7.1499999999999994E-2</v>
      </c>
      <c r="AH2860" t="s">
        <v>337</v>
      </c>
      <c r="AI2860" t="s">
        <v>337</v>
      </c>
      <c r="AJ2860">
        <v>0</v>
      </c>
      <c r="AK2860">
        <v>116</v>
      </c>
      <c r="AL2860">
        <v>1</v>
      </c>
      <c r="AM2860">
        <v>100</v>
      </c>
      <c r="AN2860">
        <v>5</v>
      </c>
    </row>
    <row r="2861" spans="1:40" x14ac:dyDescent="0.25">
      <c r="A2861" s="34">
        <v>40752</v>
      </c>
      <c r="B2861" s="220">
        <v>0.80208333333333337</v>
      </c>
      <c r="C2861">
        <v>37.6</v>
      </c>
      <c r="D2861">
        <v>37.700000000000003</v>
      </c>
      <c r="E2861">
        <v>37.6</v>
      </c>
      <c r="F2861">
        <v>21</v>
      </c>
      <c r="G2861">
        <v>11.6</v>
      </c>
      <c r="H2861">
        <v>13</v>
      </c>
      <c r="I2861" t="s">
        <v>338</v>
      </c>
      <c r="J2861">
        <v>1.08</v>
      </c>
      <c r="K2861">
        <v>21</v>
      </c>
      <c r="L2861" t="s">
        <v>340</v>
      </c>
      <c r="M2861">
        <v>37.6</v>
      </c>
      <c r="N2861">
        <v>36.700000000000003</v>
      </c>
      <c r="O2861">
        <v>36.700000000000003</v>
      </c>
      <c r="P2861" t="s">
        <v>337</v>
      </c>
      <c r="Q2861">
        <v>747.6</v>
      </c>
      <c r="R2861">
        <v>0</v>
      </c>
      <c r="S2861">
        <v>0</v>
      </c>
      <c r="T2861">
        <v>253</v>
      </c>
      <c r="U2861">
        <v>1.81</v>
      </c>
      <c r="V2861">
        <v>260</v>
      </c>
      <c r="W2861">
        <v>0.3</v>
      </c>
      <c r="X2861">
        <v>0.01</v>
      </c>
      <c r="Y2861">
        <v>0.5</v>
      </c>
      <c r="Z2861">
        <v>0</v>
      </c>
      <c r="AA2861">
        <v>6.7000000000000004E-2</v>
      </c>
      <c r="AB2861">
        <v>26.5</v>
      </c>
      <c r="AC2861">
        <v>34</v>
      </c>
      <c r="AD2861">
        <v>9.4</v>
      </c>
      <c r="AE2861">
        <v>25.7</v>
      </c>
      <c r="AF2861">
        <v>6.66</v>
      </c>
      <c r="AG2861">
        <v>7.1499999999999994E-2</v>
      </c>
      <c r="AH2861" t="s">
        <v>337</v>
      </c>
      <c r="AI2861" t="s">
        <v>337</v>
      </c>
      <c r="AJ2861">
        <v>0</v>
      </c>
      <c r="AK2861">
        <v>117</v>
      </c>
      <c r="AL2861">
        <v>1</v>
      </c>
      <c r="AM2861">
        <v>100</v>
      </c>
      <c r="AN2861">
        <v>5</v>
      </c>
    </row>
    <row r="2862" spans="1:40" x14ac:dyDescent="0.25">
      <c r="A2862" s="34">
        <v>40752</v>
      </c>
      <c r="B2862" s="220">
        <v>0.80555555555555547</v>
      </c>
      <c r="C2862">
        <v>37.6</v>
      </c>
      <c r="D2862">
        <v>37.6</v>
      </c>
      <c r="E2862">
        <v>37.6</v>
      </c>
      <c r="F2862">
        <v>22</v>
      </c>
      <c r="G2862">
        <v>12.2</v>
      </c>
      <c r="H2862">
        <v>11</v>
      </c>
      <c r="I2862" t="s">
        <v>340</v>
      </c>
      <c r="J2862">
        <v>0.92</v>
      </c>
      <c r="K2862">
        <v>18</v>
      </c>
      <c r="L2862" t="s">
        <v>340</v>
      </c>
      <c r="M2862">
        <v>37.6</v>
      </c>
      <c r="N2862">
        <v>36.9</v>
      </c>
      <c r="O2862">
        <v>36.9</v>
      </c>
      <c r="P2862" t="s">
        <v>337</v>
      </c>
      <c r="Q2862">
        <v>747.7</v>
      </c>
      <c r="R2862">
        <v>0</v>
      </c>
      <c r="S2862">
        <v>0</v>
      </c>
      <c r="T2862">
        <v>237</v>
      </c>
      <c r="U2862">
        <v>1.7</v>
      </c>
      <c r="V2862">
        <v>244</v>
      </c>
      <c r="W2862">
        <v>0</v>
      </c>
      <c r="X2862">
        <v>0</v>
      </c>
      <c r="Y2862">
        <v>0</v>
      </c>
      <c r="Z2862">
        <v>0</v>
      </c>
      <c r="AA2862">
        <v>6.7000000000000004E-2</v>
      </c>
      <c r="AB2862">
        <v>26.5</v>
      </c>
      <c r="AC2862">
        <v>34</v>
      </c>
      <c r="AD2862">
        <v>9.4</v>
      </c>
      <c r="AE2862">
        <v>25.7</v>
      </c>
      <c r="AF2862">
        <v>6.66</v>
      </c>
      <c r="AG2862">
        <v>7.1499999999999994E-2</v>
      </c>
      <c r="AH2862" t="s">
        <v>337</v>
      </c>
      <c r="AI2862" t="s">
        <v>337</v>
      </c>
      <c r="AJ2862">
        <v>0</v>
      </c>
      <c r="AK2862">
        <v>117</v>
      </c>
      <c r="AL2862">
        <v>1</v>
      </c>
      <c r="AM2862">
        <v>100</v>
      </c>
      <c r="AN2862">
        <v>5</v>
      </c>
    </row>
    <row r="2863" spans="1:40" x14ac:dyDescent="0.25">
      <c r="A2863" s="34">
        <v>40752</v>
      </c>
      <c r="B2863" s="220">
        <v>0.80902777777777779</v>
      </c>
      <c r="C2863">
        <v>37.299999999999997</v>
      </c>
      <c r="D2863">
        <v>37.6</v>
      </c>
      <c r="E2863">
        <v>37.299999999999997</v>
      </c>
      <c r="F2863">
        <v>22</v>
      </c>
      <c r="G2863">
        <v>12</v>
      </c>
      <c r="H2863">
        <v>14</v>
      </c>
      <c r="I2863" t="s">
        <v>338</v>
      </c>
      <c r="J2863">
        <v>1.17</v>
      </c>
      <c r="K2863">
        <v>21</v>
      </c>
      <c r="L2863" t="s">
        <v>340</v>
      </c>
      <c r="M2863">
        <v>37.299999999999997</v>
      </c>
      <c r="N2863">
        <v>36.6</v>
      </c>
      <c r="O2863">
        <v>36.6</v>
      </c>
      <c r="P2863" t="s">
        <v>337</v>
      </c>
      <c r="Q2863">
        <v>747.6</v>
      </c>
      <c r="R2863">
        <v>0</v>
      </c>
      <c r="S2863">
        <v>0</v>
      </c>
      <c r="T2863">
        <v>215</v>
      </c>
      <c r="U2863">
        <v>1.54</v>
      </c>
      <c r="V2863">
        <v>223</v>
      </c>
      <c r="W2863">
        <v>0</v>
      </c>
      <c r="X2863">
        <v>0</v>
      </c>
      <c r="Y2863">
        <v>0</v>
      </c>
      <c r="Z2863">
        <v>0</v>
      </c>
      <c r="AA2863">
        <v>6.6000000000000003E-2</v>
      </c>
      <c r="AB2863">
        <v>26.4</v>
      </c>
      <c r="AC2863">
        <v>34</v>
      </c>
      <c r="AD2863">
        <v>9.3000000000000007</v>
      </c>
      <c r="AE2863">
        <v>25.6</v>
      </c>
      <c r="AF2863">
        <v>6.66</v>
      </c>
      <c r="AG2863">
        <v>7.1599999999999997E-2</v>
      </c>
      <c r="AH2863" t="s">
        <v>337</v>
      </c>
      <c r="AI2863" t="s">
        <v>337</v>
      </c>
      <c r="AJ2863">
        <v>0</v>
      </c>
      <c r="AK2863">
        <v>117</v>
      </c>
      <c r="AL2863">
        <v>1</v>
      </c>
      <c r="AM2863">
        <v>100</v>
      </c>
      <c r="AN2863">
        <v>5</v>
      </c>
    </row>
    <row r="2864" spans="1:40" x14ac:dyDescent="0.25">
      <c r="A2864" s="34">
        <v>40752</v>
      </c>
      <c r="B2864" s="220">
        <v>0.8125</v>
      </c>
      <c r="C2864">
        <v>37.200000000000003</v>
      </c>
      <c r="D2864">
        <v>37.299999999999997</v>
      </c>
      <c r="E2864">
        <v>37.200000000000003</v>
      </c>
      <c r="F2864">
        <v>22</v>
      </c>
      <c r="G2864">
        <v>11.9</v>
      </c>
      <c r="H2864">
        <v>14</v>
      </c>
      <c r="I2864" t="s">
        <v>340</v>
      </c>
      <c r="J2864">
        <v>1.17</v>
      </c>
      <c r="K2864">
        <v>21</v>
      </c>
      <c r="L2864" t="s">
        <v>340</v>
      </c>
      <c r="M2864">
        <v>37.200000000000003</v>
      </c>
      <c r="N2864">
        <v>36.4</v>
      </c>
      <c r="O2864">
        <v>36.4</v>
      </c>
      <c r="P2864" t="s">
        <v>337</v>
      </c>
      <c r="Q2864">
        <v>747.7</v>
      </c>
      <c r="R2864">
        <v>0</v>
      </c>
      <c r="S2864">
        <v>0</v>
      </c>
      <c r="T2864">
        <v>204</v>
      </c>
      <c r="U2864">
        <v>1.46</v>
      </c>
      <c r="V2864">
        <v>211</v>
      </c>
      <c r="W2864">
        <v>0</v>
      </c>
      <c r="X2864">
        <v>0</v>
      </c>
      <c r="Y2864">
        <v>0</v>
      </c>
      <c r="Z2864">
        <v>0</v>
      </c>
      <c r="AA2864">
        <v>6.6000000000000003E-2</v>
      </c>
      <c r="AB2864">
        <v>26.4</v>
      </c>
      <c r="AC2864">
        <v>35</v>
      </c>
      <c r="AD2864">
        <v>9.6999999999999993</v>
      </c>
      <c r="AE2864">
        <v>25.7</v>
      </c>
      <c r="AF2864">
        <v>6.86</v>
      </c>
      <c r="AG2864">
        <v>7.1499999999999994E-2</v>
      </c>
      <c r="AH2864" t="s">
        <v>337</v>
      </c>
      <c r="AI2864" t="s">
        <v>337</v>
      </c>
      <c r="AJ2864">
        <v>0</v>
      </c>
      <c r="AK2864">
        <v>116</v>
      </c>
      <c r="AL2864">
        <v>1</v>
      </c>
      <c r="AM2864">
        <v>100</v>
      </c>
      <c r="AN2864">
        <v>5</v>
      </c>
    </row>
    <row r="2865" spans="1:40" x14ac:dyDescent="0.25">
      <c r="A2865" s="34">
        <v>40752</v>
      </c>
      <c r="B2865" s="220">
        <v>0.81597222222222221</v>
      </c>
      <c r="C2865">
        <v>37.1</v>
      </c>
      <c r="D2865">
        <v>37.200000000000003</v>
      </c>
      <c r="E2865">
        <v>37.1</v>
      </c>
      <c r="F2865">
        <v>22</v>
      </c>
      <c r="G2865">
        <v>11.8</v>
      </c>
      <c r="H2865">
        <v>14</v>
      </c>
      <c r="I2865" t="s">
        <v>340</v>
      </c>
      <c r="J2865">
        <v>1.17</v>
      </c>
      <c r="K2865">
        <v>21</v>
      </c>
      <c r="L2865" t="s">
        <v>340</v>
      </c>
      <c r="M2865">
        <v>37.1</v>
      </c>
      <c r="N2865">
        <v>36.200000000000003</v>
      </c>
      <c r="O2865">
        <v>36.200000000000003</v>
      </c>
      <c r="P2865" t="s">
        <v>337</v>
      </c>
      <c r="Q2865">
        <v>747.7</v>
      </c>
      <c r="R2865">
        <v>0</v>
      </c>
      <c r="S2865">
        <v>0</v>
      </c>
      <c r="T2865">
        <v>186</v>
      </c>
      <c r="U2865">
        <v>1.33</v>
      </c>
      <c r="V2865">
        <v>195</v>
      </c>
      <c r="W2865">
        <v>0</v>
      </c>
      <c r="X2865">
        <v>0</v>
      </c>
      <c r="Y2865">
        <v>0</v>
      </c>
      <c r="Z2865">
        <v>0</v>
      </c>
      <c r="AA2865">
        <v>6.5000000000000002E-2</v>
      </c>
      <c r="AB2865">
        <v>26.3</v>
      </c>
      <c r="AC2865">
        <v>35</v>
      </c>
      <c r="AD2865">
        <v>9.6</v>
      </c>
      <c r="AE2865">
        <v>25.6</v>
      </c>
      <c r="AF2865">
        <v>6.86</v>
      </c>
      <c r="AG2865">
        <v>7.1599999999999997E-2</v>
      </c>
      <c r="AH2865" t="s">
        <v>337</v>
      </c>
      <c r="AI2865" t="s">
        <v>337</v>
      </c>
      <c r="AJ2865">
        <v>0</v>
      </c>
      <c r="AK2865">
        <v>117</v>
      </c>
      <c r="AL2865">
        <v>1</v>
      </c>
      <c r="AM2865">
        <v>100</v>
      </c>
      <c r="AN2865">
        <v>5</v>
      </c>
    </row>
    <row r="2866" spans="1:40" x14ac:dyDescent="0.25">
      <c r="A2866" s="34">
        <v>40752</v>
      </c>
      <c r="B2866" s="220">
        <v>0.81944444444444453</v>
      </c>
      <c r="C2866">
        <v>37.1</v>
      </c>
      <c r="D2866">
        <v>37.1</v>
      </c>
      <c r="E2866">
        <v>37</v>
      </c>
      <c r="F2866">
        <v>22</v>
      </c>
      <c r="G2866">
        <v>11.8</v>
      </c>
      <c r="H2866">
        <v>14</v>
      </c>
      <c r="I2866" t="s">
        <v>340</v>
      </c>
      <c r="J2866">
        <v>1.17</v>
      </c>
      <c r="K2866">
        <v>22</v>
      </c>
      <c r="L2866" t="s">
        <v>340</v>
      </c>
      <c r="M2866">
        <v>37.1</v>
      </c>
      <c r="N2866">
        <v>36.200000000000003</v>
      </c>
      <c r="O2866">
        <v>36.200000000000003</v>
      </c>
      <c r="P2866" t="s">
        <v>337</v>
      </c>
      <c r="Q2866">
        <v>747.8</v>
      </c>
      <c r="R2866">
        <v>0</v>
      </c>
      <c r="S2866">
        <v>0</v>
      </c>
      <c r="T2866">
        <v>165</v>
      </c>
      <c r="U2866">
        <v>1.18</v>
      </c>
      <c r="V2866">
        <v>174</v>
      </c>
      <c r="W2866">
        <v>0</v>
      </c>
      <c r="X2866">
        <v>0</v>
      </c>
      <c r="Y2866">
        <v>0</v>
      </c>
      <c r="Z2866">
        <v>0</v>
      </c>
      <c r="AA2866">
        <v>6.5000000000000002E-2</v>
      </c>
      <c r="AB2866">
        <v>26.3</v>
      </c>
      <c r="AC2866">
        <v>35</v>
      </c>
      <c r="AD2866">
        <v>9.6</v>
      </c>
      <c r="AE2866">
        <v>25.6</v>
      </c>
      <c r="AF2866">
        <v>6.86</v>
      </c>
      <c r="AG2866">
        <v>7.1599999999999997E-2</v>
      </c>
      <c r="AH2866" t="s">
        <v>337</v>
      </c>
      <c r="AI2866" t="s">
        <v>337</v>
      </c>
      <c r="AJ2866">
        <v>0</v>
      </c>
      <c r="AK2866">
        <v>117</v>
      </c>
      <c r="AL2866">
        <v>1</v>
      </c>
      <c r="AM2866">
        <v>100</v>
      </c>
      <c r="AN2866">
        <v>5</v>
      </c>
    </row>
    <row r="2867" spans="1:40" x14ac:dyDescent="0.25">
      <c r="A2867" s="34">
        <v>40752</v>
      </c>
      <c r="B2867" s="220">
        <v>0.82291666666666663</v>
      </c>
      <c r="C2867">
        <v>36.9</v>
      </c>
      <c r="D2867">
        <v>37.1</v>
      </c>
      <c r="E2867">
        <v>36.9</v>
      </c>
      <c r="F2867">
        <v>22</v>
      </c>
      <c r="G2867">
        <v>11.7</v>
      </c>
      <c r="H2867">
        <v>16</v>
      </c>
      <c r="I2867" t="s">
        <v>338</v>
      </c>
      <c r="J2867">
        <v>1.33</v>
      </c>
      <c r="K2867">
        <v>23</v>
      </c>
      <c r="L2867" t="s">
        <v>340</v>
      </c>
      <c r="M2867">
        <v>36.9</v>
      </c>
      <c r="N2867">
        <v>36.1</v>
      </c>
      <c r="O2867">
        <v>36.200000000000003</v>
      </c>
      <c r="P2867" t="s">
        <v>337</v>
      </c>
      <c r="Q2867">
        <v>747.8</v>
      </c>
      <c r="R2867">
        <v>0</v>
      </c>
      <c r="S2867">
        <v>0</v>
      </c>
      <c r="T2867">
        <v>146</v>
      </c>
      <c r="U2867">
        <v>1.05</v>
      </c>
      <c r="V2867">
        <v>155</v>
      </c>
      <c r="W2867">
        <v>0</v>
      </c>
      <c r="X2867">
        <v>0</v>
      </c>
      <c r="Y2867">
        <v>0</v>
      </c>
      <c r="Z2867">
        <v>0</v>
      </c>
      <c r="AA2867">
        <v>6.5000000000000002E-2</v>
      </c>
      <c r="AB2867">
        <v>26.2</v>
      </c>
      <c r="AC2867">
        <v>35</v>
      </c>
      <c r="AD2867">
        <v>9.5</v>
      </c>
      <c r="AE2867">
        <v>25.5</v>
      </c>
      <c r="AF2867">
        <v>6.87</v>
      </c>
      <c r="AG2867">
        <v>7.1599999999999997E-2</v>
      </c>
      <c r="AH2867" t="s">
        <v>337</v>
      </c>
      <c r="AI2867" t="s">
        <v>337</v>
      </c>
      <c r="AJ2867">
        <v>0</v>
      </c>
      <c r="AK2867">
        <v>117</v>
      </c>
      <c r="AL2867">
        <v>1</v>
      </c>
      <c r="AM2867">
        <v>100</v>
      </c>
      <c r="AN2867">
        <v>5</v>
      </c>
    </row>
    <row r="2868" spans="1:40" x14ac:dyDescent="0.25">
      <c r="A2868" s="34">
        <v>40752</v>
      </c>
      <c r="B2868" s="220">
        <v>0.82638888888888884</v>
      </c>
      <c r="C2868">
        <v>36.799999999999997</v>
      </c>
      <c r="D2868">
        <v>36.9</v>
      </c>
      <c r="E2868">
        <v>36.799999999999997</v>
      </c>
      <c r="F2868">
        <v>22</v>
      </c>
      <c r="G2868">
        <v>11.6</v>
      </c>
      <c r="H2868">
        <v>14</v>
      </c>
      <c r="I2868" t="s">
        <v>340</v>
      </c>
      <c r="J2868">
        <v>1.17</v>
      </c>
      <c r="K2868">
        <v>20</v>
      </c>
      <c r="L2868" t="s">
        <v>338</v>
      </c>
      <c r="M2868">
        <v>36.799999999999997</v>
      </c>
      <c r="N2868">
        <v>35.9</v>
      </c>
      <c r="O2868">
        <v>35.9</v>
      </c>
      <c r="P2868" t="s">
        <v>337</v>
      </c>
      <c r="Q2868">
        <v>747.8</v>
      </c>
      <c r="R2868">
        <v>0</v>
      </c>
      <c r="S2868">
        <v>0</v>
      </c>
      <c r="T2868">
        <v>128</v>
      </c>
      <c r="U2868">
        <v>0.92</v>
      </c>
      <c r="V2868">
        <v>134</v>
      </c>
      <c r="W2868">
        <v>0</v>
      </c>
      <c r="X2868">
        <v>0</v>
      </c>
      <c r="Y2868">
        <v>0</v>
      </c>
      <c r="Z2868">
        <v>0</v>
      </c>
      <c r="AA2868">
        <v>6.4000000000000001E-2</v>
      </c>
      <c r="AB2868">
        <v>26.1</v>
      </c>
      <c r="AC2868">
        <v>35</v>
      </c>
      <c r="AD2868">
        <v>9.4</v>
      </c>
      <c r="AE2868">
        <v>25.4</v>
      </c>
      <c r="AF2868">
        <v>6.87</v>
      </c>
      <c r="AG2868">
        <v>7.1599999999999997E-2</v>
      </c>
      <c r="AH2868" t="s">
        <v>337</v>
      </c>
      <c r="AI2868" t="s">
        <v>337</v>
      </c>
      <c r="AJ2868">
        <v>0</v>
      </c>
      <c r="AK2868">
        <v>117</v>
      </c>
      <c r="AL2868">
        <v>1</v>
      </c>
      <c r="AM2868">
        <v>100</v>
      </c>
      <c r="AN2868">
        <v>5</v>
      </c>
    </row>
    <row r="2869" spans="1:40" x14ac:dyDescent="0.25">
      <c r="A2869" s="34">
        <v>40752</v>
      </c>
      <c r="B2869" s="220">
        <v>0.82986111111111116</v>
      </c>
      <c r="C2869">
        <v>36.700000000000003</v>
      </c>
      <c r="D2869">
        <v>36.799999999999997</v>
      </c>
      <c r="E2869">
        <v>36.700000000000003</v>
      </c>
      <c r="F2869">
        <v>22</v>
      </c>
      <c r="G2869">
        <v>11.5</v>
      </c>
      <c r="H2869">
        <v>14</v>
      </c>
      <c r="I2869" t="s">
        <v>338</v>
      </c>
      <c r="J2869">
        <v>1.17</v>
      </c>
      <c r="K2869">
        <v>19</v>
      </c>
      <c r="L2869" t="s">
        <v>340</v>
      </c>
      <c r="M2869">
        <v>36.700000000000003</v>
      </c>
      <c r="N2869">
        <v>35.799999999999997</v>
      </c>
      <c r="O2869">
        <v>35.799999999999997</v>
      </c>
      <c r="P2869" t="s">
        <v>337</v>
      </c>
      <c r="Q2869">
        <v>748</v>
      </c>
      <c r="R2869">
        <v>0</v>
      </c>
      <c r="S2869">
        <v>0</v>
      </c>
      <c r="T2869">
        <v>110</v>
      </c>
      <c r="U2869">
        <v>0.79</v>
      </c>
      <c r="V2869">
        <v>118</v>
      </c>
      <c r="W2869">
        <v>0</v>
      </c>
      <c r="X2869">
        <v>0</v>
      </c>
      <c r="Y2869">
        <v>0</v>
      </c>
      <c r="Z2869">
        <v>0</v>
      </c>
      <c r="AA2869">
        <v>6.4000000000000001E-2</v>
      </c>
      <c r="AB2869">
        <v>26</v>
      </c>
      <c r="AC2869">
        <v>35</v>
      </c>
      <c r="AD2869">
        <v>9.3000000000000007</v>
      </c>
      <c r="AE2869">
        <v>25.3</v>
      </c>
      <c r="AF2869">
        <v>6.87</v>
      </c>
      <c r="AG2869">
        <v>7.17E-2</v>
      </c>
      <c r="AH2869" t="s">
        <v>337</v>
      </c>
      <c r="AI2869" t="s">
        <v>337</v>
      </c>
      <c r="AJ2869">
        <v>0</v>
      </c>
      <c r="AK2869">
        <v>116</v>
      </c>
      <c r="AL2869">
        <v>1</v>
      </c>
      <c r="AM2869">
        <v>100</v>
      </c>
      <c r="AN2869">
        <v>5</v>
      </c>
    </row>
    <row r="2870" spans="1:40" x14ac:dyDescent="0.25">
      <c r="A2870" s="34">
        <v>40752</v>
      </c>
      <c r="B2870" s="220">
        <v>0.83333333333333337</v>
      </c>
      <c r="C2870">
        <v>36.6</v>
      </c>
      <c r="D2870">
        <v>36.700000000000003</v>
      </c>
      <c r="E2870">
        <v>36.6</v>
      </c>
      <c r="F2870">
        <v>22</v>
      </c>
      <c r="G2870">
        <v>11.4</v>
      </c>
      <c r="H2870">
        <v>14</v>
      </c>
      <c r="I2870" t="s">
        <v>340</v>
      </c>
      <c r="J2870">
        <v>1.17</v>
      </c>
      <c r="K2870">
        <v>22</v>
      </c>
      <c r="L2870" t="s">
        <v>340</v>
      </c>
      <c r="M2870">
        <v>36.6</v>
      </c>
      <c r="N2870">
        <v>35.700000000000003</v>
      </c>
      <c r="O2870">
        <v>35.700000000000003</v>
      </c>
      <c r="P2870" t="s">
        <v>337</v>
      </c>
      <c r="Q2870">
        <v>748</v>
      </c>
      <c r="R2870">
        <v>0</v>
      </c>
      <c r="S2870">
        <v>0</v>
      </c>
      <c r="T2870">
        <v>94</v>
      </c>
      <c r="U2870">
        <v>0.67</v>
      </c>
      <c r="V2870">
        <v>98</v>
      </c>
      <c r="W2870">
        <v>0</v>
      </c>
      <c r="X2870">
        <v>0</v>
      </c>
      <c r="Y2870">
        <v>0</v>
      </c>
      <c r="Z2870">
        <v>0</v>
      </c>
      <c r="AA2870">
        <v>6.3E-2</v>
      </c>
      <c r="AB2870">
        <v>26</v>
      </c>
      <c r="AC2870">
        <v>35</v>
      </c>
      <c r="AD2870">
        <v>9.3000000000000007</v>
      </c>
      <c r="AE2870">
        <v>25.3</v>
      </c>
      <c r="AF2870">
        <v>6.87</v>
      </c>
      <c r="AG2870">
        <v>7.17E-2</v>
      </c>
      <c r="AH2870" t="s">
        <v>337</v>
      </c>
      <c r="AI2870" t="s">
        <v>337</v>
      </c>
      <c r="AJ2870">
        <v>1.9E-2</v>
      </c>
      <c r="AK2870">
        <v>117</v>
      </c>
      <c r="AL2870">
        <v>1</v>
      </c>
      <c r="AM2870">
        <v>100</v>
      </c>
      <c r="AN2870">
        <v>5</v>
      </c>
    </row>
    <row r="2871" spans="1:40" x14ac:dyDescent="0.25">
      <c r="A2871" s="34">
        <v>40752</v>
      </c>
      <c r="B2871" s="220">
        <v>0.83680555555555547</v>
      </c>
      <c r="C2871">
        <v>36.5</v>
      </c>
      <c r="D2871">
        <v>36.6</v>
      </c>
      <c r="E2871">
        <v>36.5</v>
      </c>
      <c r="F2871">
        <v>22</v>
      </c>
      <c r="G2871">
        <v>11.4</v>
      </c>
      <c r="H2871">
        <v>14</v>
      </c>
      <c r="I2871" t="s">
        <v>338</v>
      </c>
      <c r="J2871">
        <v>1.17</v>
      </c>
      <c r="K2871">
        <v>19</v>
      </c>
      <c r="L2871" t="s">
        <v>340</v>
      </c>
      <c r="M2871">
        <v>36.5</v>
      </c>
      <c r="N2871">
        <v>35.5</v>
      </c>
      <c r="O2871">
        <v>35.5</v>
      </c>
      <c r="P2871" t="s">
        <v>337</v>
      </c>
      <c r="Q2871">
        <v>748</v>
      </c>
      <c r="R2871">
        <v>0</v>
      </c>
      <c r="S2871">
        <v>0</v>
      </c>
      <c r="T2871">
        <v>78</v>
      </c>
      <c r="U2871">
        <v>0.56000000000000005</v>
      </c>
      <c r="V2871">
        <v>84</v>
      </c>
      <c r="W2871">
        <v>0</v>
      </c>
      <c r="X2871">
        <v>0</v>
      </c>
      <c r="Y2871">
        <v>0</v>
      </c>
      <c r="Z2871">
        <v>0</v>
      </c>
      <c r="AA2871">
        <v>6.3E-2</v>
      </c>
      <c r="AB2871">
        <v>25.9</v>
      </c>
      <c r="AC2871">
        <v>35</v>
      </c>
      <c r="AD2871">
        <v>9.3000000000000007</v>
      </c>
      <c r="AE2871">
        <v>25.2</v>
      </c>
      <c r="AF2871">
        <v>6.88</v>
      </c>
      <c r="AG2871">
        <v>7.17E-2</v>
      </c>
      <c r="AH2871" t="s">
        <v>337</v>
      </c>
      <c r="AI2871" t="s">
        <v>337</v>
      </c>
      <c r="AJ2871">
        <v>0</v>
      </c>
      <c r="AK2871">
        <v>117</v>
      </c>
      <c r="AL2871">
        <v>1</v>
      </c>
      <c r="AM2871">
        <v>100</v>
      </c>
      <c r="AN2871">
        <v>5</v>
      </c>
    </row>
    <row r="2872" spans="1:40" x14ac:dyDescent="0.25">
      <c r="A2872" s="34">
        <v>40752</v>
      </c>
      <c r="B2872" s="220">
        <v>0.84027777777777779</v>
      </c>
      <c r="C2872">
        <v>36.299999999999997</v>
      </c>
      <c r="D2872">
        <v>36.5</v>
      </c>
      <c r="E2872">
        <v>36.299999999999997</v>
      </c>
      <c r="F2872">
        <v>22</v>
      </c>
      <c r="G2872">
        <v>11.2</v>
      </c>
      <c r="H2872">
        <v>14</v>
      </c>
      <c r="I2872" t="s">
        <v>340</v>
      </c>
      <c r="J2872">
        <v>1.17</v>
      </c>
      <c r="K2872">
        <v>20</v>
      </c>
      <c r="L2872" t="s">
        <v>338</v>
      </c>
      <c r="M2872">
        <v>36.299999999999997</v>
      </c>
      <c r="N2872">
        <v>35.299999999999997</v>
      </c>
      <c r="O2872">
        <v>35.299999999999997</v>
      </c>
      <c r="P2872" t="s">
        <v>337</v>
      </c>
      <c r="Q2872">
        <v>748.1</v>
      </c>
      <c r="R2872">
        <v>0</v>
      </c>
      <c r="S2872">
        <v>0</v>
      </c>
      <c r="T2872">
        <v>63</v>
      </c>
      <c r="U2872">
        <v>0.45</v>
      </c>
      <c r="V2872">
        <v>70</v>
      </c>
      <c r="W2872">
        <v>0</v>
      </c>
      <c r="X2872">
        <v>0</v>
      </c>
      <c r="Y2872">
        <v>0</v>
      </c>
      <c r="Z2872">
        <v>0</v>
      </c>
      <c r="AA2872">
        <v>6.3E-2</v>
      </c>
      <c r="AB2872">
        <v>25.8</v>
      </c>
      <c r="AC2872">
        <v>35</v>
      </c>
      <c r="AD2872">
        <v>9.1999999999999993</v>
      </c>
      <c r="AE2872">
        <v>25.1</v>
      </c>
      <c r="AF2872">
        <v>6.88</v>
      </c>
      <c r="AG2872">
        <v>7.1800000000000003E-2</v>
      </c>
      <c r="AH2872" t="s">
        <v>337</v>
      </c>
      <c r="AI2872" t="s">
        <v>337</v>
      </c>
      <c r="AJ2872">
        <v>0</v>
      </c>
      <c r="AK2872">
        <v>117</v>
      </c>
      <c r="AL2872">
        <v>1</v>
      </c>
      <c r="AM2872">
        <v>100</v>
      </c>
      <c r="AN2872">
        <v>5</v>
      </c>
    </row>
    <row r="2873" spans="1:40" x14ac:dyDescent="0.25">
      <c r="A2873" s="34">
        <v>40752</v>
      </c>
      <c r="B2873" s="220">
        <v>0.84375</v>
      </c>
      <c r="C2873">
        <v>36.200000000000003</v>
      </c>
      <c r="D2873">
        <v>36.299999999999997</v>
      </c>
      <c r="E2873">
        <v>36.200000000000003</v>
      </c>
      <c r="F2873">
        <v>22</v>
      </c>
      <c r="G2873">
        <v>11.1</v>
      </c>
      <c r="H2873">
        <v>14</v>
      </c>
      <c r="I2873" t="s">
        <v>340</v>
      </c>
      <c r="J2873">
        <v>1.17</v>
      </c>
      <c r="K2873">
        <v>20</v>
      </c>
      <c r="L2873" t="s">
        <v>340</v>
      </c>
      <c r="M2873">
        <v>36.200000000000003</v>
      </c>
      <c r="N2873">
        <v>35.1</v>
      </c>
      <c r="O2873">
        <v>35.1</v>
      </c>
      <c r="P2873" t="s">
        <v>337</v>
      </c>
      <c r="Q2873">
        <v>748.2</v>
      </c>
      <c r="R2873">
        <v>0</v>
      </c>
      <c r="S2873">
        <v>0</v>
      </c>
      <c r="T2873">
        <v>50</v>
      </c>
      <c r="U2873">
        <v>0.36</v>
      </c>
      <c r="V2873">
        <v>54</v>
      </c>
      <c r="W2873">
        <v>0</v>
      </c>
      <c r="X2873">
        <v>0</v>
      </c>
      <c r="Y2873">
        <v>0</v>
      </c>
      <c r="Z2873">
        <v>0</v>
      </c>
      <c r="AA2873">
        <v>6.2E-2</v>
      </c>
      <c r="AB2873">
        <v>25.7</v>
      </c>
      <c r="AC2873">
        <v>35</v>
      </c>
      <c r="AD2873">
        <v>9.1</v>
      </c>
      <c r="AE2873">
        <v>24.9</v>
      </c>
      <c r="AF2873">
        <v>6.89</v>
      </c>
      <c r="AG2873">
        <v>7.1800000000000003E-2</v>
      </c>
      <c r="AH2873" t="s">
        <v>337</v>
      </c>
      <c r="AI2873" t="s">
        <v>337</v>
      </c>
      <c r="AJ2873">
        <v>0</v>
      </c>
      <c r="AK2873">
        <v>117</v>
      </c>
      <c r="AL2873">
        <v>1</v>
      </c>
      <c r="AM2873">
        <v>100</v>
      </c>
      <c r="AN2873">
        <v>5</v>
      </c>
    </row>
    <row r="2874" spans="1:40" x14ac:dyDescent="0.25">
      <c r="A2874" s="34">
        <v>40752</v>
      </c>
      <c r="B2874" s="220">
        <v>0.84722222222222221</v>
      </c>
      <c r="C2874">
        <v>36.1</v>
      </c>
      <c r="D2874">
        <v>36.200000000000003</v>
      </c>
      <c r="E2874">
        <v>36.1</v>
      </c>
      <c r="F2874">
        <v>22</v>
      </c>
      <c r="G2874">
        <v>11</v>
      </c>
      <c r="H2874">
        <v>15</v>
      </c>
      <c r="I2874" t="s">
        <v>338</v>
      </c>
      <c r="J2874">
        <v>1.25</v>
      </c>
      <c r="K2874">
        <v>22</v>
      </c>
      <c r="L2874" t="s">
        <v>338</v>
      </c>
      <c r="M2874">
        <v>36.1</v>
      </c>
      <c r="N2874">
        <v>34.9</v>
      </c>
      <c r="O2874">
        <v>34.9</v>
      </c>
      <c r="P2874" t="s">
        <v>337</v>
      </c>
      <c r="Q2874">
        <v>748.1</v>
      </c>
      <c r="R2874">
        <v>0</v>
      </c>
      <c r="S2874">
        <v>0</v>
      </c>
      <c r="T2874">
        <v>38</v>
      </c>
      <c r="U2874">
        <v>0.27</v>
      </c>
      <c r="V2874">
        <v>42</v>
      </c>
      <c r="W2874">
        <v>0</v>
      </c>
      <c r="X2874">
        <v>0</v>
      </c>
      <c r="Y2874">
        <v>0</v>
      </c>
      <c r="Z2874">
        <v>0</v>
      </c>
      <c r="AA2874">
        <v>6.2E-2</v>
      </c>
      <c r="AB2874">
        <v>25.6</v>
      </c>
      <c r="AC2874">
        <v>35</v>
      </c>
      <c r="AD2874">
        <v>9</v>
      </c>
      <c r="AE2874">
        <v>24.8</v>
      </c>
      <c r="AF2874">
        <v>6.89</v>
      </c>
      <c r="AG2874">
        <v>7.1800000000000003E-2</v>
      </c>
      <c r="AH2874" t="s">
        <v>337</v>
      </c>
      <c r="AI2874" t="s">
        <v>337</v>
      </c>
      <c r="AJ2874">
        <v>0</v>
      </c>
      <c r="AK2874">
        <v>118</v>
      </c>
      <c r="AL2874">
        <v>1</v>
      </c>
      <c r="AM2874">
        <v>100</v>
      </c>
      <c r="AN2874">
        <v>5</v>
      </c>
    </row>
    <row r="2875" spans="1:40" x14ac:dyDescent="0.25">
      <c r="A2875" s="34">
        <v>40752</v>
      </c>
      <c r="B2875" s="220">
        <v>0.85069444444444453</v>
      </c>
      <c r="C2875">
        <v>35.9</v>
      </c>
      <c r="D2875">
        <v>36.1</v>
      </c>
      <c r="E2875">
        <v>35.9</v>
      </c>
      <c r="F2875">
        <v>22</v>
      </c>
      <c r="G2875">
        <v>10.9</v>
      </c>
      <c r="H2875">
        <v>12</v>
      </c>
      <c r="I2875" t="s">
        <v>338</v>
      </c>
      <c r="J2875">
        <v>1</v>
      </c>
      <c r="K2875">
        <v>18</v>
      </c>
      <c r="L2875" t="s">
        <v>338</v>
      </c>
      <c r="M2875">
        <v>35.9</v>
      </c>
      <c r="N2875">
        <v>34.799999999999997</v>
      </c>
      <c r="O2875">
        <v>34.799999999999997</v>
      </c>
      <c r="P2875" t="s">
        <v>337</v>
      </c>
      <c r="Q2875">
        <v>748.2</v>
      </c>
      <c r="R2875">
        <v>0</v>
      </c>
      <c r="S2875">
        <v>0</v>
      </c>
      <c r="T2875">
        <v>27</v>
      </c>
      <c r="U2875">
        <v>0.19</v>
      </c>
      <c r="V2875">
        <v>32</v>
      </c>
      <c r="W2875">
        <v>0</v>
      </c>
      <c r="X2875">
        <v>0</v>
      </c>
      <c r="Y2875">
        <v>0</v>
      </c>
      <c r="Z2875">
        <v>0</v>
      </c>
      <c r="AA2875">
        <v>6.0999999999999999E-2</v>
      </c>
      <c r="AB2875">
        <v>25.6</v>
      </c>
      <c r="AC2875">
        <v>35</v>
      </c>
      <c r="AD2875">
        <v>9</v>
      </c>
      <c r="AE2875">
        <v>24.8</v>
      </c>
      <c r="AF2875">
        <v>6.89</v>
      </c>
      <c r="AG2875">
        <v>7.1800000000000003E-2</v>
      </c>
      <c r="AH2875" t="s">
        <v>337</v>
      </c>
      <c r="AI2875" t="s">
        <v>337</v>
      </c>
      <c r="AJ2875">
        <v>0</v>
      </c>
      <c r="AK2875">
        <v>117</v>
      </c>
      <c r="AL2875">
        <v>1</v>
      </c>
      <c r="AM2875">
        <v>100</v>
      </c>
      <c r="AN2875">
        <v>5</v>
      </c>
    </row>
    <row r="2876" spans="1:40" x14ac:dyDescent="0.25">
      <c r="A2876" s="34">
        <v>40752</v>
      </c>
      <c r="B2876" s="220">
        <v>0.85416666666666663</v>
      </c>
      <c r="C2876">
        <v>35.700000000000003</v>
      </c>
      <c r="D2876">
        <v>35.9</v>
      </c>
      <c r="E2876">
        <v>35.700000000000003</v>
      </c>
      <c r="F2876">
        <v>22</v>
      </c>
      <c r="G2876">
        <v>10.7</v>
      </c>
      <c r="H2876">
        <v>12</v>
      </c>
      <c r="I2876" t="s">
        <v>338</v>
      </c>
      <c r="J2876">
        <v>1</v>
      </c>
      <c r="K2876">
        <v>16</v>
      </c>
      <c r="L2876" t="s">
        <v>338</v>
      </c>
      <c r="M2876">
        <v>35.700000000000003</v>
      </c>
      <c r="N2876">
        <v>34.6</v>
      </c>
      <c r="O2876">
        <v>34.6</v>
      </c>
      <c r="P2876" t="s">
        <v>337</v>
      </c>
      <c r="Q2876">
        <v>748.3</v>
      </c>
      <c r="R2876">
        <v>0</v>
      </c>
      <c r="S2876">
        <v>0</v>
      </c>
      <c r="T2876">
        <v>17</v>
      </c>
      <c r="U2876">
        <v>0.12</v>
      </c>
      <c r="V2876">
        <v>21</v>
      </c>
      <c r="W2876">
        <v>0</v>
      </c>
      <c r="X2876">
        <v>0</v>
      </c>
      <c r="Y2876">
        <v>0</v>
      </c>
      <c r="Z2876">
        <v>0</v>
      </c>
      <c r="AA2876">
        <v>0.06</v>
      </c>
      <c r="AB2876">
        <v>25.6</v>
      </c>
      <c r="AC2876">
        <v>35</v>
      </c>
      <c r="AD2876">
        <v>9</v>
      </c>
      <c r="AE2876">
        <v>24.8</v>
      </c>
      <c r="AF2876">
        <v>6.89</v>
      </c>
      <c r="AG2876">
        <v>7.1800000000000003E-2</v>
      </c>
      <c r="AH2876" t="s">
        <v>337</v>
      </c>
      <c r="AI2876" t="s">
        <v>337</v>
      </c>
      <c r="AJ2876">
        <v>0</v>
      </c>
      <c r="AK2876">
        <v>117</v>
      </c>
      <c r="AL2876">
        <v>1</v>
      </c>
      <c r="AM2876">
        <v>100</v>
      </c>
      <c r="AN2876">
        <v>5</v>
      </c>
    </row>
    <row r="2877" spans="1:40" x14ac:dyDescent="0.25">
      <c r="A2877" s="34">
        <v>40752</v>
      </c>
      <c r="B2877" s="220">
        <v>0.85763888888888884</v>
      </c>
      <c r="C2877">
        <v>35.6</v>
      </c>
      <c r="D2877">
        <v>35.700000000000003</v>
      </c>
      <c r="E2877">
        <v>35.6</v>
      </c>
      <c r="F2877">
        <v>22</v>
      </c>
      <c r="G2877">
        <v>10.6</v>
      </c>
      <c r="H2877">
        <v>13</v>
      </c>
      <c r="I2877" t="s">
        <v>340</v>
      </c>
      <c r="J2877">
        <v>1.08</v>
      </c>
      <c r="K2877">
        <v>20</v>
      </c>
      <c r="L2877" t="s">
        <v>340</v>
      </c>
      <c r="M2877">
        <v>35.6</v>
      </c>
      <c r="N2877">
        <v>34.299999999999997</v>
      </c>
      <c r="O2877">
        <v>34.299999999999997</v>
      </c>
      <c r="P2877" t="s">
        <v>337</v>
      </c>
      <c r="Q2877">
        <v>748.4</v>
      </c>
      <c r="R2877">
        <v>0</v>
      </c>
      <c r="S2877">
        <v>0</v>
      </c>
      <c r="T2877">
        <v>10</v>
      </c>
      <c r="U2877">
        <v>7.0000000000000007E-2</v>
      </c>
      <c r="V2877">
        <v>11</v>
      </c>
      <c r="W2877">
        <v>0</v>
      </c>
      <c r="X2877">
        <v>0</v>
      </c>
      <c r="Y2877">
        <v>0</v>
      </c>
      <c r="Z2877">
        <v>0</v>
      </c>
      <c r="AA2877">
        <v>0.06</v>
      </c>
      <c r="AB2877">
        <v>25.5</v>
      </c>
      <c r="AC2877">
        <v>35</v>
      </c>
      <c r="AD2877">
        <v>8.9</v>
      </c>
      <c r="AE2877">
        <v>24.8</v>
      </c>
      <c r="AF2877">
        <v>6.89</v>
      </c>
      <c r="AG2877">
        <v>7.1900000000000006E-2</v>
      </c>
      <c r="AH2877" t="s">
        <v>337</v>
      </c>
      <c r="AI2877" t="s">
        <v>337</v>
      </c>
      <c r="AJ2877">
        <v>0</v>
      </c>
      <c r="AK2877">
        <v>117</v>
      </c>
      <c r="AL2877">
        <v>1</v>
      </c>
      <c r="AM2877">
        <v>100</v>
      </c>
      <c r="AN2877">
        <v>5</v>
      </c>
    </row>
    <row r="2878" spans="1:40" x14ac:dyDescent="0.25">
      <c r="A2878" s="34">
        <v>40752</v>
      </c>
      <c r="B2878" s="220">
        <v>0.86111111111111116</v>
      </c>
      <c r="C2878">
        <v>35.4</v>
      </c>
      <c r="D2878">
        <v>35.6</v>
      </c>
      <c r="E2878">
        <v>35.4</v>
      </c>
      <c r="F2878">
        <v>22</v>
      </c>
      <c r="G2878">
        <v>10.5</v>
      </c>
      <c r="H2878">
        <v>15</v>
      </c>
      <c r="I2878" t="s">
        <v>338</v>
      </c>
      <c r="J2878">
        <v>1.25</v>
      </c>
      <c r="K2878">
        <v>22</v>
      </c>
      <c r="L2878" t="s">
        <v>340</v>
      </c>
      <c r="M2878">
        <v>35.4</v>
      </c>
      <c r="N2878">
        <v>34.200000000000003</v>
      </c>
      <c r="O2878">
        <v>34.200000000000003</v>
      </c>
      <c r="P2878" t="s">
        <v>337</v>
      </c>
      <c r="Q2878">
        <v>748.5</v>
      </c>
      <c r="R2878">
        <v>0</v>
      </c>
      <c r="S2878">
        <v>0</v>
      </c>
      <c r="T2878">
        <v>6</v>
      </c>
      <c r="U2878">
        <v>0.04</v>
      </c>
      <c r="V2878">
        <v>7</v>
      </c>
      <c r="W2878">
        <v>0</v>
      </c>
      <c r="X2878">
        <v>0</v>
      </c>
      <c r="Y2878">
        <v>0</v>
      </c>
      <c r="Z2878">
        <v>0</v>
      </c>
      <c r="AA2878">
        <v>5.8999999999999997E-2</v>
      </c>
      <c r="AB2878">
        <v>25.5</v>
      </c>
      <c r="AC2878">
        <v>35</v>
      </c>
      <c r="AD2878">
        <v>8.9</v>
      </c>
      <c r="AE2878">
        <v>24.8</v>
      </c>
      <c r="AF2878">
        <v>6.89</v>
      </c>
      <c r="AG2878">
        <v>7.1900000000000006E-2</v>
      </c>
      <c r="AH2878" t="s">
        <v>337</v>
      </c>
      <c r="AI2878" t="s">
        <v>337</v>
      </c>
      <c r="AJ2878">
        <v>0</v>
      </c>
      <c r="AK2878">
        <v>117</v>
      </c>
      <c r="AL2878">
        <v>1</v>
      </c>
      <c r="AM2878">
        <v>100</v>
      </c>
      <c r="AN2878">
        <v>5</v>
      </c>
    </row>
    <row r="2879" spans="1:40" x14ac:dyDescent="0.25">
      <c r="A2879" s="34">
        <v>40752</v>
      </c>
      <c r="B2879" s="220">
        <v>0.86458333333333337</v>
      </c>
      <c r="C2879">
        <v>35.299999999999997</v>
      </c>
      <c r="D2879">
        <v>35.4</v>
      </c>
      <c r="E2879">
        <v>35.299999999999997</v>
      </c>
      <c r="F2879">
        <v>23</v>
      </c>
      <c r="G2879">
        <v>11</v>
      </c>
      <c r="H2879">
        <v>13</v>
      </c>
      <c r="I2879" t="s">
        <v>338</v>
      </c>
      <c r="J2879">
        <v>1.08</v>
      </c>
      <c r="K2879">
        <v>18</v>
      </c>
      <c r="L2879" t="s">
        <v>340</v>
      </c>
      <c r="M2879">
        <v>35.299999999999997</v>
      </c>
      <c r="N2879">
        <v>34.200000000000003</v>
      </c>
      <c r="O2879">
        <v>34.200000000000003</v>
      </c>
      <c r="P2879" t="s">
        <v>337</v>
      </c>
      <c r="Q2879">
        <v>748.6</v>
      </c>
      <c r="R2879">
        <v>0</v>
      </c>
      <c r="S2879">
        <v>0</v>
      </c>
      <c r="T2879">
        <v>2</v>
      </c>
      <c r="U2879">
        <v>0.01</v>
      </c>
      <c r="V2879">
        <v>5</v>
      </c>
      <c r="W2879">
        <v>0</v>
      </c>
      <c r="X2879">
        <v>0</v>
      </c>
      <c r="Y2879">
        <v>0</v>
      </c>
      <c r="Z2879">
        <v>0</v>
      </c>
      <c r="AA2879">
        <v>5.8999999999999997E-2</v>
      </c>
      <c r="AB2879">
        <v>25.4</v>
      </c>
      <c r="AC2879">
        <v>35</v>
      </c>
      <c r="AD2879">
        <v>8.8000000000000007</v>
      </c>
      <c r="AE2879">
        <v>24.7</v>
      </c>
      <c r="AF2879">
        <v>6.9</v>
      </c>
      <c r="AG2879">
        <v>7.1900000000000006E-2</v>
      </c>
      <c r="AH2879" t="s">
        <v>337</v>
      </c>
      <c r="AI2879" t="s">
        <v>337</v>
      </c>
      <c r="AJ2879">
        <v>0</v>
      </c>
      <c r="AK2879">
        <v>117</v>
      </c>
      <c r="AL2879">
        <v>1</v>
      </c>
      <c r="AM2879">
        <v>100</v>
      </c>
      <c r="AN2879">
        <v>5</v>
      </c>
    </row>
    <row r="2880" spans="1:40" x14ac:dyDescent="0.25">
      <c r="A2880" s="34">
        <v>40752</v>
      </c>
      <c r="B2880" s="220">
        <v>0.86805555555555547</v>
      </c>
      <c r="C2880">
        <v>35.1</v>
      </c>
      <c r="D2880">
        <v>35.299999999999997</v>
      </c>
      <c r="E2880">
        <v>35.1</v>
      </c>
      <c r="F2880">
        <v>23</v>
      </c>
      <c r="G2880">
        <v>10.9</v>
      </c>
      <c r="H2880">
        <v>13</v>
      </c>
      <c r="I2880" t="s">
        <v>340</v>
      </c>
      <c r="J2880">
        <v>1.08</v>
      </c>
      <c r="K2880">
        <v>17</v>
      </c>
      <c r="L2880" t="s">
        <v>340</v>
      </c>
      <c r="M2880">
        <v>35.1</v>
      </c>
      <c r="N2880">
        <v>33.9</v>
      </c>
      <c r="O2880">
        <v>33.9</v>
      </c>
      <c r="P2880" t="s">
        <v>337</v>
      </c>
      <c r="Q2880">
        <v>748.8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5.8000000000000003E-2</v>
      </c>
      <c r="AB2880">
        <v>25.4</v>
      </c>
      <c r="AC2880">
        <v>36</v>
      </c>
      <c r="AD2880">
        <v>9.1999999999999993</v>
      </c>
      <c r="AE2880">
        <v>24.8</v>
      </c>
      <c r="AF2880">
        <v>7</v>
      </c>
      <c r="AG2880">
        <v>7.1900000000000006E-2</v>
      </c>
      <c r="AH2880" t="s">
        <v>337</v>
      </c>
      <c r="AI2880" t="s">
        <v>337</v>
      </c>
      <c r="AJ2880">
        <v>0</v>
      </c>
      <c r="AK2880">
        <v>117</v>
      </c>
      <c r="AL2880">
        <v>1</v>
      </c>
      <c r="AM2880">
        <v>100</v>
      </c>
      <c r="AN2880">
        <v>5</v>
      </c>
    </row>
    <row r="2881" spans="1:40" x14ac:dyDescent="0.25">
      <c r="A2881" s="34">
        <v>40752</v>
      </c>
      <c r="B2881" s="220">
        <v>0.87152777777777779</v>
      </c>
      <c r="C2881">
        <v>34.9</v>
      </c>
      <c r="D2881">
        <v>35.1</v>
      </c>
      <c r="E2881">
        <v>34.9</v>
      </c>
      <c r="F2881">
        <v>23</v>
      </c>
      <c r="G2881">
        <v>10.7</v>
      </c>
      <c r="H2881">
        <v>11</v>
      </c>
      <c r="I2881" t="s">
        <v>338</v>
      </c>
      <c r="J2881">
        <v>0.92</v>
      </c>
      <c r="K2881">
        <v>15</v>
      </c>
      <c r="L2881" t="s">
        <v>340</v>
      </c>
      <c r="M2881">
        <v>34.9</v>
      </c>
      <c r="N2881">
        <v>33.700000000000003</v>
      </c>
      <c r="O2881">
        <v>33.700000000000003</v>
      </c>
      <c r="P2881" t="s">
        <v>337</v>
      </c>
      <c r="Q2881">
        <v>748.8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5.7000000000000002E-2</v>
      </c>
      <c r="AB2881">
        <v>25.4</v>
      </c>
      <c r="AC2881">
        <v>36</v>
      </c>
      <c r="AD2881">
        <v>9.1999999999999993</v>
      </c>
      <c r="AE2881">
        <v>24.8</v>
      </c>
      <c r="AF2881">
        <v>7</v>
      </c>
      <c r="AG2881">
        <v>7.1900000000000006E-2</v>
      </c>
      <c r="AH2881" t="s">
        <v>337</v>
      </c>
      <c r="AI2881" t="s">
        <v>337</v>
      </c>
      <c r="AJ2881">
        <v>0</v>
      </c>
      <c r="AK2881">
        <v>116</v>
      </c>
      <c r="AL2881">
        <v>1</v>
      </c>
      <c r="AM2881">
        <v>100</v>
      </c>
      <c r="AN2881">
        <v>5</v>
      </c>
    </row>
    <row r="2882" spans="1:40" x14ac:dyDescent="0.25">
      <c r="A2882" s="34">
        <v>40752</v>
      </c>
      <c r="B2882" s="220">
        <v>0.875</v>
      </c>
      <c r="C2882">
        <v>34.700000000000003</v>
      </c>
      <c r="D2882">
        <v>34.9</v>
      </c>
      <c r="E2882">
        <v>34.700000000000003</v>
      </c>
      <c r="F2882">
        <v>24</v>
      </c>
      <c r="G2882">
        <v>11.2</v>
      </c>
      <c r="H2882">
        <v>11</v>
      </c>
      <c r="I2882" t="s">
        <v>338</v>
      </c>
      <c r="J2882">
        <v>0.92</v>
      </c>
      <c r="K2882">
        <v>16</v>
      </c>
      <c r="L2882" t="s">
        <v>338</v>
      </c>
      <c r="M2882">
        <v>34.700000000000003</v>
      </c>
      <c r="N2882">
        <v>33.700000000000003</v>
      </c>
      <c r="O2882">
        <v>33.700000000000003</v>
      </c>
      <c r="P2882" t="s">
        <v>337</v>
      </c>
      <c r="Q2882">
        <v>748.9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5.7000000000000002E-2</v>
      </c>
      <c r="AB2882">
        <v>25.3</v>
      </c>
      <c r="AC2882">
        <v>36</v>
      </c>
      <c r="AD2882">
        <v>9.1</v>
      </c>
      <c r="AE2882">
        <v>24.7</v>
      </c>
      <c r="AF2882">
        <v>7</v>
      </c>
      <c r="AG2882">
        <v>7.1999999999999995E-2</v>
      </c>
      <c r="AH2882" t="s">
        <v>337</v>
      </c>
      <c r="AI2882" t="s">
        <v>337</v>
      </c>
      <c r="AJ2882">
        <v>1.2999999999999999E-2</v>
      </c>
      <c r="AK2882">
        <v>116</v>
      </c>
      <c r="AL2882">
        <v>1</v>
      </c>
      <c r="AM2882">
        <v>100</v>
      </c>
      <c r="AN2882">
        <v>5</v>
      </c>
    </row>
    <row r="2883" spans="1:40" x14ac:dyDescent="0.25">
      <c r="A2883" s="34">
        <v>40752</v>
      </c>
      <c r="B2883" s="220">
        <v>0.87847222222222221</v>
      </c>
      <c r="C2883">
        <v>34.6</v>
      </c>
      <c r="D2883">
        <v>34.700000000000003</v>
      </c>
      <c r="E2883">
        <v>34.6</v>
      </c>
      <c r="F2883">
        <v>24</v>
      </c>
      <c r="G2883">
        <v>11</v>
      </c>
      <c r="H2883">
        <v>10</v>
      </c>
      <c r="I2883" t="s">
        <v>338</v>
      </c>
      <c r="J2883">
        <v>0.83</v>
      </c>
      <c r="K2883">
        <v>13</v>
      </c>
      <c r="L2883" t="s">
        <v>340</v>
      </c>
      <c r="M2883">
        <v>34.6</v>
      </c>
      <c r="N2883">
        <v>33.4</v>
      </c>
      <c r="O2883">
        <v>33.4</v>
      </c>
      <c r="P2883" t="s">
        <v>337</v>
      </c>
      <c r="Q2883">
        <v>749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5.6000000000000001E-2</v>
      </c>
      <c r="AB2883">
        <v>25.3</v>
      </c>
      <c r="AC2883">
        <v>36</v>
      </c>
      <c r="AD2883">
        <v>9.1</v>
      </c>
      <c r="AE2883">
        <v>24.7</v>
      </c>
      <c r="AF2883">
        <v>7</v>
      </c>
      <c r="AG2883">
        <v>7.1999999999999995E-2</v>
      </c>
      <c r="AH2883" t="s">
        <v>337</v>
      </c>
      <c r="AI2883" t="s">
        <v>337</v>
      </c>
      <c r="AJ2883">
        <v>0</v>
      </c>
      <c r="AK2883">
        <v>117</v>
      </c>
      <c r="AL2883">
        <v>1</v>
      </c>
      <c r="AM2883">
        <v>100</v>
      </c>
      <c r="AN2883">
        <v>5</v>
      </c>
    </row>
    <row r="2884" spans="1:40" x14ac:dyDescent="0.25">
      <c r="A2884" s="34">
        <v>40752</v>
      </c>
      <c r="B2884" s="220">
        <v>0.88194444444444453</v>
      </c>
      <c r="C2884">
        <v>34.4</v>
      </c>
      <c r="D2884">
        <v>34.6</v>
      </c>
      <c r="E2884">
        <v>34.4</v>
      </c>
      <c r="F2884">
        <v>25</v>
      </c>
      <c r="G2884">
        <v>11.5</v>
      </c>
      <c r="H2884">
        <v>9</v>
      </c>
      <c r="I2884" t="s">
        <v>338</v>
      </c>
      <c r="J2884">
        <v>0.75</v>
      </c>
      <c r="K2884">
        <v>15</v>
      </c>
      <c r="L2884" t="s">
        <v>340</v>
      </c>
      <c r="M2884">
        <v>34.4</v>
      </c>
      <c r="N2884">
        <v>33.4</v>
      </c>
      <c r="O2884">
        <v>33.4</v>
      </c>
      <c r="P2884" t="s">
        <v>337</v>
      </c>
      <c r="Q2884">
        <v>749.1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5.6000000000000001E-2</v>
      </c>
      <c r="AB2884">
        <v>25.3</v>
      </c>
      <c r="AC2884">
        <v>36</v>
      </c>
      <c r="AD2884">
        <v>9.1</v>
      </c>
      <c r="AE2884">
        <v>24.7</v>
      </c>
      <c r="AF2884">
        <v>7</v>
      </c>
      <c r="AG2884">
        <v>7.1999999999999995E-2</v>
      </c>
      <c r="AH2884" t="s">
        <v>337</v>
      </c>
      <c r="AI2884" t="s">
        <v>337</v>
      </c>
      <c r="AJ2884">
        <v>0</v>
      </c>
      <c r="AK2884">
        <v>117</v>
      </c>
      <c r="AL2884">
        <v>1</v>
      </c>
      <c r="AM2884">
        <v>100</v>
      </c>
      <c r="AN2884">
        <v>5</v>
      </c>
    </row>
    <row r="2885" spans="1:40" x14ac:dyDescent="0.25">
      <c r="A2885" s="34">
        <v>40752</v>
      </c>
      <c r="B2885" s="220">
        <v>0.88541666666666663</v>
      </c>
      <c r="C2885">
        <v>34.299999999999997</v>
      </c>
      <c r="D2885">
        <v>34.4</v>
      </c>
      <c r="E2885">
        <v>34.299999999999997</v>
      </c>
      <c r="F2885">
        <v>25</v>
      </c>
      <c r="G2885">
        <v>11.4</v>
      </c>
      <c r="H2885">
        <v>9</v>
      </c>
      <c r="I2885" t="s">
        <v>338</v>
      </c>
      <c r="J2885">
        <v>0.75</v>
      </c>
      <c r="K2885">
        <v>13</v>
      </c>
      <c r="L2885" t="s">
        <v>340</v>
      </c>
      <c r="M2885">
        <v>34.299999999999997</v>
      </c>
      <c r="N2885">
        <v>33.299999999999997</v>
      </c>
      <c r="O2885">
        <v>33.299999999999997</v>
      </c>
      <c r="P2885" t="s">
        <v>337</v>
      </c>
      <c r="Q2885">
        <v>749.1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5.5E-2</v>
      </c>
      <c r="AB2885">
        <v>25.3</v>
      </c>
      <c r="AC2885">
        <v>36</v>
      </c>
      <c r="AD2885">
        <v>9.1</v>
      </c>
      <c r="AE2885">
        <v>24.7</v>
      </c>
      <c r="AF2885">
        <v>7</v>
      </c>
      <c r="AG2885">
        <v>7.1999999999999995E-2</v>
      </c>
      <c r="AH2885" t="s">
        <v>337</v>
      </c>
      <c r="AI2885" t="s">
        <v>337</v>
      </c>
      <c r="AJ2885">
        <v>0</v>
      </c>
      <c r="AK2885">
        <v>117</v>
      </c>
      <c r="AL2885">
        <v>1</v>
      </c>
      <c r="AM2885">
        <v>100</v>
      </c>
      <c r="AN2885">
        <v>5</v>
      </c>
    </row>
    <row r="2886" spans="1:40" x14ac:dyDescent="0.25">
      <c r="A2886" s="34">
        <v>40752</v>
      </c>
      <c r="B2886" s="220">
        <v>0.88888888888888884</v>
      </c>
      <c r="C2886">
        <v>34.1</v>
      </c>
      <c r="D2886">
        <v>34.299999999999997</v>
      </c>
      <c r="E2886">
        <v>34.1</v>
      </c>
      <c r="F2886">
        <v>26</v>
      </c>
      <c r="G2886">
        <v>11.8</v>
      </c>
      <c r="H2886">
        <v>8</v>
      </c>
      <c r="I2886" t="s">
        <v>338</v>
      </c>
      <c r="J2886">
        <v>0.67</v>
      </c>
      <c r="K2886">
        <v>13</v>
      </c>
      <c r="L2886" t="s">
        <v>336</v>
      </c>
      <c r="M2886">
        <v>34.1</v>
      </c>
      <c r="N2886">
        <v>33.200000000000003</v>
      </c>
      <c r="O2886">
        <v>33.200000000000003</v>
      </c>
      <c r="P2886" t="s">
        <v>337</v>
      </c>
      <c r="Q2886">
        <v>749.2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5.5E-2</v>
      </c>
      <c r="AB2886">
        <v>25.3</v>
      </c>
      <c r="AC2886">
        <v>36</v>
      </c>
      <c r="AD2886">
        <v>9.1</v>
      </c>
      <c r="AE2886">
        <v>24.7</v>
      </c>
      <c r="AF2886">
        <v>7</v>
      </c>
      <c r="AG2886">
        <v>7.1999999999999995E-2</v>
      </c>
      <c r="AH2886" t="s">
        <v>337</v>
      </c>
      <c r="AI2886" t="s">
        <v>337</v>
      </c>
      <c r="AJ2886">
        <v>0</v>
      </c>
      <c r="AK2886">
        <v>117</v>
      </c>
      <c r="AL2886">
        <v>1</v>
      </c>
      <c r="AM2886">
        <v>100</v>
      </c>
      <c r="AN2886">
        <v>5</v>
      </c>
    </row>
    <row r="2887" spans="1:40" x14ac:dyDescent="0.25">
      <c r="A2887" s="34">
        <v>40752</v>
      </c>
      <c r="B2887" s="220">
        <v>0.89236111111111116</v>
      </c>
      <c r="C2887">
        <v>33.9</v>
      </c>
      <c r="D2887">
        <v>34.1</v>
      </c>
      <c r="E2887">
        <v>33.9</v>
      </c>
      <c r="F2887">
        <v>26</v>
      </c>
      <c r="G2887">
        <v>11.7</v>
      </c>
      <c r="H2887">
        <v>8</v>
      </c>
      <c r="I2887" t="s">
        <v>338</v>
      </c>
      <c r="J2887">
        <v>0.67</v>
      </c>
      <c r="K2887">
        <v>13</v>
      </c>
      <c r="L2887" t="s">
        <v>349</v>
      </c>
      <c r="M2887">
        <v>33.9</v>
      </c>
      <c r="N2887">
        <v>33.1</v>
      </c>
      <c r="O2887">
        <v>33.1</v>
      </c>
      <c r="P2887" t="s">
        <v>337</v>
      </c>
      <c r="Q2887">
        <v>749.2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5.3999999999999999E-2</v>
      </c>
      <c r="AB2887">
        <v>25.3</v>
      </c>
      <c r="AC2887">
        <v>36</v>
      </c>
      <c r="AD2887">
        <v>9.1</v>
      </c>
      <c r="AE2887">
        <v>24.7</v>
      </c>
      <c r="AF2887">
        <v>7</v>
      </c>
      <c r="AG2887">
        <v>7.1999999999999995E-2</v>
      </c>
      <c r="AH2887" t="s">
        <v>337</v>
      </c>
      <c r="AI2887" t="s">
        <v>337</v>
      </c>
      <c r="AJ2887">
        <v>0</v>
      </c>
      <c r="AK2887">
        <v>117</v>
      </c>
      <c r="AL2887">
        <v>1</v>
      </c>
      <c r="AM2887">
        <v>100</v>
      </c>
      <c r="AN2887">
        <v>5</v>
      </c>
    </row>
    <row r="2888" spans="1:40" x14ac:dyDescent="0.25">
      <c r="A2888" s="34">
        <v>40752</v>
      </c>
      <c r="B2888" s="220">
        <v>0.89583333333333337</v>
      </c>
      <c r="C2888">
        <v>33.799999999999997</v>
      </c>
      <c r="D2888">
        <v>33.9</v>
      </c>
      <c r="E2888">
        <v>33.799999999999997</v>
      </c>
      <c r="F2888">
        <v>26</v>
      </c>
      <c r="G2888">
        <v>11.6</v>
      </c>
      <c r="H2888">
        <v>8</v>
      </c>
      <c r="I2888" t="s">
        <v>338</v>
      </c>
      <c r="J2888">
        <v>0.67</v>
      </c>
      <c r="K2888">
        <v>12</v>
      </c>
      <c r="L2888" t="s">
        <v>338</v>
      </c>
      <c r="M2888">
        <v>33.799999999999997</v>
      </c>
      <c r="N2888">
        <v>32.799999999999997</v>
      </c>
      <c r="O2888">
        <v>32.799999999999997</v>
      </c>
      <c r="P2888" t="s">
        <v>337</v>
      </c>
      <c r="Q2888">
        <v>749.3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5.3999999999999999E-2</v>
      </c>
      <c r="AB2888">
        <v>25.3</v>
      </c>
      <c r="AC2888">
        <v>36</v>
      </c>
      <c r="AD2888">
        <v>9.1</v>
      </c>
      <c r="AE2888">
        <v>24.7</v>
      </c>
      <c r="AF2888">
        <v>7</v>
      </c>
      <c r="AG2888">
        <v>7.1999999999999995E-2</v>
      </c>
      <c r="AH2888" t="s">
        <v>337</v>
      </c>
      <c r="AI2888" t="s">
        <v>337</v>
      </c>
      <c r="AJ2888">
        <v>0</v>
      </c>
      <c r="AK2888">
        <v>118</v>
      </c>
      <c r="AL2888">
        <v>1</v>
      </c>
      <c r="AM2888">
        <v>100</v>
      </c>
      <c r="AN2888">
        <v>5</v>
      </c>
    </row>
    <row r="2889" spans="1:40" x14ac:dyDescent="0.25">
      <c r="A2889" s="34">
        <v>40752</v>
      </c>
      <c r="B2889" s="220">
        <v>0.89930555555555547</v>
      </c>
      <c r="C2889">
        <v>33.700000000000003</v>
      </c>
      <c r="D2889">
        <v>33.799999999999997</v>
      </c>
      <c r="E2889">
        <v>33.700000000000003</v>
      </c>
      <c r="F2889">
        <v>27</v>
      </c>
      <c r="G2889">
        <v>12.1</v>
      </c>
      <c r="H2889">
        <v>8</v>
      </c>
      <c r="I2889" t="s">
        <v>338</v>
      </c>
      <c r="J2889">
        <v>0.67</v>
      </c>
      <c r="K2889">
        <v>13</v>
      </c>
      <c r="L2889" t="s">
        <v>338</v>
      </c>
      <c r="M2889">
        <v>33.700000000000003</v>
      </c>
      <c r="N2889">
        <v>32.9</v>
      </c>
      <c r="O2889">
        <v>32.9</v>
      </c>
      <c r="P2889" t="s">
        <v>337</v>
      </c>
      <c r="Q2889">
        <v>749.5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5.2999999999999999E-2</v>
      </c>
      <c r="AB2889">
        <v>25.3</v>
      </c>
      <c r="AC2889">
        <v>37</v>
      </c>
      <c r="AD2889">
        <v>9.5</v>
      </c>
      <c r="AE2889">
        <v>24.7</v>
      </c>
      <c r="AF2889">
        <v>7.2</v>
      </c>
      <c r="AG2889">
        <v>7.1999999999999995E-2</v>
      </c>
      <c r="AH2889" t="s">
        <v>337</v>
      </c>
      <c r="AI2889" t="s">
        <v>337</v>
      </c>
      <c r="AJ2889">
        <v>0</v>
      </c>
      <c r="AK2889">
        <v>117</v>
      </c>
      <c r="AL2889">
        <v>1</v>
      </c>
      <c r="AM2889">
        <v>100</v>
      </c>
      <c r="AN2889">
        <v>5</v>
      </c>
    </row>
    <row r="2890" spans="1:40" x14ac:dyDescent="0.25">
      <c r="A2890" s="34">
        <v>40752</v>
      </c>
      <c r="B2890" s="220">
        <v>0.90277777777777779</v>
      </c>
      <c r="C2890">
        <v>33.5</v>
      </c>
      <c r="D2890">
        <v>33.700000000000003</v>
      </c>
      <c r="E2890">
        <v>33.5</v>
      </c>
      <c r="F2890">
        <v>27</v>
      </c>
      <c r="G2890">
        <v>11.9</v>
      </c>
      <c r="H2890">
        <v>7</v>
      </c>
      <c r="I2890" t="s">
        <v>338</v>
      </c>
      <c r="J2890">
        <v>0.57999999999999996</v>
      </c>
      <c r="K2890">
        <v>12</v>
      </c>
      <c r="L2890" t="s">
        <v>336</v>
      </c>
      <c r="M2890">
        <v>33.5</v>
      </c>
      <c r="N2890">
        <v>32.700000000000003</v>
      </c>
      <c r="O2890">
        <v>32.700000000000003</v>
      </c>
      <c r="P2890" t="s">
        <v>337</v>
      </c>
      <c r="Q2890">
        <v>749.5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5.2999999999999999E-2</v>
      </c>
      <c r="AB2890">
        <v>25.3</v>
      </c>
      <c r="AC2890">
        <v>37</v>
      </c>
      <c r="AD2890">
        <v>9.5</v>
      </c>
      <c r="AE2890">
        <v>24.7</v>
      </c>
      <c r="AF2890">
        <v>7.2</v>
      </c>
      <c r="AG2890">
        <v>7.1999999999999995E-2</v>
      </c>
      <c r="AH2890" t="s">
        <v>337</v>
      </c>
      <c r="AI2890" t="s">
        <v>337</v>
      </c>
      <c r="AJ2890">
        <v>0</v>
      </c>
      <c r="AK2890">
        <v>117</v>
      </c>
      <c r="AL2890">
        <v>1</v>
      </c>
      <c r="AM2890">
        <v>100</v>
      </c>
      <c r="AN2890">
        <v>5</v>
      </c>
    </row>
    <row r="2891" spans="1:40" x14ac:dyDescent="0.25">
      <c r="A2891" s="34">
        <v>40752</v>
      </c>
      <c r="B2891" s="220">
        <v>0.90625</v>
      </c>
      <c r="C2891">
        <v>33.299999999999997</v>
      </c>
      <c r="D2891">
        <v>33.5</v>
      </c>
      <c r="E2891">
        <v>33.299999999999997</v>
      </c>
      <c r="F2891">
        <v>28</v>
      </c>
      <c r="G2891">
        <v>12.3</v>
      </c>
      <c r="H2891">
        <v>7</v>
      </c>
      <c r="I2891" t="s">
        <v>338</v>
      </c>
      <c r="J2891">
        <v>0.57999999999999996</v>
      </c>
      <c r="K2891">
        <v>13</v>
      </c>
      <c r="L2891" t="s">
        <v>338</v>
      </c>
      <c r="M2891">
        <v>33.299999999999997</v>
      </c>
      <c r="N2891">
        <v>32.700000000000003</v>
      </c>
      <c r="O2891">
        <v>32.700000000000003</v>
      </c>
      <c r="P2891" t="s">
        <v>337</v>
      </c>
      <c r="Q2891">
        <v>749.6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5.1999999999999998E-2</v>
      </c>
      <c r="AB2891">
        <v>25.3</v>
      </c>
      <c r="AC2891">
        <v>37</v>
      </c>
      <c r="AD2891">
        <v>9.5</v>
      </c>
      <c r="AE2891">
        <v>24.7</v>
      </c>
      <c r="AF2891">
        <v>7.2</v>
      </c>
      <c r="AG2891">
        <v>7.1999999999999995E-2</v>
      </c>
      <c r="AH2891" t="s">
        <v>337</v>
      </c>
      <c r="AI2891" t="s">
        <v>337</v>
      </c>
      <c r="AJ2891">
        <v>0</v>
      </c>
      <c r="AK2891">
        <v>117</v>
      </c>
      <c r="AL2891">
        <v>1</v>
      </c>
      <c r="AM2891">
        <v>100</v>
      </c>
      <c r="AN2891">
        <v>5</v>
      </c>
    </row>
    <row r="2892" spans="1:40" x14ac:dyDescent="0.25">
      <c r="A2892" s="34">
        <v>40752</v>
      </c>
      <c r="B2892" s="220">
        <v>0.90972222222222221</v>
      </c>
      <c r="C2892">
        <v>33.200000000000003</v>
      </c>
      <c r="D2892">
        <v>33.299999999999997</v>
      </c>
      <c r="E2892">
        <v>33.200000000000003</v>
      </c>
      <c r="F2892">
        <v>29</v>
      </c>
      <c r="G2892">
        <v>12.7</v>
      </c>
      <c r="H2892">
        <v>9</v>
      </c>
      <c r="I2892" t="s">
        <v>338</v>
      </c>
      <c r="J2892">
        <v>0.75</v>
      </c>
      <c r="K2892">
        <v>17</v>
      </c>
      <c r="L2892" t="s">
        <v>338</v>
      </c>
      <c r="M2892">
        <v>33.200000000000003</v>
      </c>
      <c r="N2892">
        <v>32.6</v>
      </c>
      <c r="O2892">
        <v>32.6</v>
      </c>
      <c r="P2892" t="s">
        <v>337</v>
      </c>
      <c r="Q2892">
        <v>749.8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5.1999999999999998E-2</v>
      </c>
      <c r="AB2892">
        <v>25.3</v>
      </c>
      <c r="AC2892">
        <v>37</v>
      </c>
      <c r="AD2892">
        <v>9.5</v>
      </c>
      <c r="AE2892">
        <v>24.7</v>
      </c>
      <c r="AF2892">
        <v>7.2</v>
      </c>
      <c r="AG2892">
        <v>7.1999999999999995E-2</v>
      </c>
      <c r="AH2892" t="s">
        <v>337</v>
      </c>
      <c r="AI2892" t="s">
        <v>337</v>
      </c>
      <c r="AJ2892">
        <v>0</v>
      </c>
      <c r="AK2892">
        <v>117</v>
      </c>
      <c r="AL2892">
        <v>1</v>
      </c>
      <c r="AM2892">
        <v>100</v>
      </c>
      <c r="AN2892">
        <v>5</v>
      </c>
    </row>
    <row r="2893" spans="1:40" x14ac:dyDescent="0.25">
      <c r="A2893" s="34">
        <v>40752</v>
      </c>
      <c r="B2893" s="220">
        <v>0.91319444444444453</v>
      </c>
      <c r="C2893">
        <v>33.1</v>
      </c>
      <c r="D2893">
        <v>33.200000000000003</v>
      </c>
      <c r="E2893">
        <v>33.1</v>
      </c>
      <c r="F2893">
        <v>29</v>
      </c>
      <c r="G2893">
        <v>12.6</v>
      </c>
      <c r="H2893">
        <v>12</v>
      </c>
      <c r="I2893" t="s">
        <v>338</v>
      </c>
      <c r="J2893">
        <v>1</v>
      </c>
      <c r="K2893">
        <v>18</v>
      </c>
      <c r="L2893" t="s">
        <v>338</v>
      </c>
      <c r="M2893">
        <v>33.1</v>
      </c>
      <c r="N2893">
        <v>32.5</v>
      </c>
      <c r="O2893">
        <v>32.5</v>
      </c>
      <c r="P2893" t="s">
        <v>337</v>
      </c>
      <c r="Q2893">
        <v>749.8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5.0999999999999997E-2</v>
      </c>
      <c r="AB2893">
        <v>25.3</v>
      </c>
      <c r="AC2893">
        <v>37</v>
      </c>
      <c r="AD2893">
        <v>9.5</v>
      </c>
      <c r="AE2893">
        <v>24.7</v>
      </c>
      <c r="AF2893">
        <v>7.2</v>
      </c>
      <c r="AG2893">
        <v>7.1999999999999995E-2</v>
      </c>
      <c r="AH2893" t="s">
        <v>337</v>
      </c>
      <c r="AI2893" t="s">
        <v>337</v>
      </c>
      <c r="AJ2893">
        <v>0</v>
      </c>
      <c r="AK2893">
        <v>117</v>
      </c>
      <c r="AL2893">
        <v>1</v>
      </c>
      <c r="AM2893">
        <v>100</v>
      </c>
      <c r="AN2893">
        <v>5</v>
      </c>
    </row>
    <row r="2894" spans="1:40" x14ac:dyDescent="0.25">
      <c r="A2894" s="34">
        <v>40752</v>
      </c>
      <c r="B2894" s="220">
        <v>0.91666666666666663</v>
      </c>
      <c r="C2894">
        <v>32.9</v>
      </c>
      <c r="D2894">
        <v>33.1</v>
      </c>
      <c r="E2894">
        <v>32.9</v>
      </c>
      <c r="F2894">
        <v>30</v>
      </c>
      <c r="G2894">
        <v>13.1</v>
      </c>
      <c r="H2894">
        <v>10</v>
      </c>
      <c r="I2894" t="s">
        <v>338</v>
      </c>
      <c r="J2894">
        <v>0.83</v>
      </c>
      <c r="K2894">
        <v>14</v>
      </c>
      <c r="L2894" t="s">
        <v>338</v>
      </c>
      <c r="M2894">
        <v>32.9</v>
      </c>
      <c r="N2894">
        <v>32.6</v>
      </c>
      <c r="O2894">
        <v>32.6</v>
      </c>
      <c r="P2894" t="s">
        <v>337</v>
      </c>
      <c r="Q2894">
        <v>749.9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5.0999999999999997E-2</v>
      </c>
      <c r="AB2894">
        <v>25.2</v>
      </c>
      <c r="AC2894">
        <v>37</v>
      </c>
      <c r="AD2894">
        <v>9.4</v>
      </c>
      <c r="AE2894">
        <v>24.6</v>
      </c>
      <c r="AF2894">
        <v>7.2</v>
      </c>
      <c r="AG2894">
        <v>7.2099999999999997E-2</v>
      </c>
      <c r="AH2894" t="s">
        <v>337</v>
      </c>
      <c r="AI2894" t="s">
        <v>337</v>
      </c>
      <c r="AJ2894">
        <v>8.9999999999999993E-3</v>
      </c>
      <c r="AK2894">
        <v>117</v>
      </c>
      <c r="AL2894">
        <v>1</v>
      </c>
      <c r="AM2894">
        <v>100</v>
      </c>
      <c r="AN2894">
        <v>5</v>
      </c>
    </row>
    <row r="2895" spans="1:40" x14ac:dyDescent="0.25">
      <c r="A2895" s="34">
        <v>40752</v>
      </c>
      <c r="B2895" s="220">
        <v>0.92013888888888884</v>
      </c>
      <c r="C2895">
        <v>32.799999999999997</v>
      </c>
      <c r="D2895">
        <v>32.9</v>
      </c>
      <c r="E2895">
        <v>32.799999999999997</v>
      </c>
      <c r="F2895">
        <v>31</v>
      </c>
      <c r="G2895">
        <v>13.4</v>
      </c>
      <c r="H2895">
        <v>10</v>
      </c>
      <c r="I2895" t="s">
        <v>338</v>
      </c>
      <c r="J2895">
        <v>0.83</v>
      </c>
      <c r="K2895">
        <v>14</v>
      </c>
      <c r="L2895" t="s">
        <v>338</v>
      </c>
      <c r="M2895">
        <v>32.799999999999997</v>
      </c>
      <c r="N2895">
        <v>32.4</v>
      </c>
      <c r="O2895">
        <v>32.4</v>
      </c>
      <c r="P2895" t="s">
        <v>337</v>
      </c>
      <c r="Q2895">
        <v>749.9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0.05</v>
      </c>
      <c r="AB2895">
        <v>25.2</v>
      </c>
      <c r="AC2895">
        <v>37</v>
      </c>
      <c r="AD2895">
        <v>9.4</v>
      </c>
      <c r="AE2895">
        <v>24.6</v>
      </c>
      <c r="AF2895">
        <v>7.2</v>
      </c>
      <c r="AG2895">
        <v>7.2099999999999997E-2</v>
      </c>
      <c r="AH2895" t="s">
        <v>337</v>
      </c>
      <c r="AI2895" t="s">
        <v>337</v>
      </c>
      <c r="AJ2895">
        <v>0</v>
      </c>
      <c r="AK2895">
        <v>116</v>
      </c>
      <c r="AL2895">
        <v>1</v>
      </c>
      <c r="AM2895">
        <v>100</v>
      </c>
      <c r="AN2895">
        <v>5</v>
      </c>
    </row>
    <row r="2896" spans="1:40" x14ac:dyDescent="0.25">
      <c r="A2896" s="34">
        <v>40752</v>
      </c>
      <c r="B2896" s="220">
        <v>0.92361111111111116</v>
      </c>
      <c r="C2896">
        <v>32.700000000000003</v>
      </c>
      <c r="D2896">
        <v>32.799999999999997</v>
      </c>
      <c r="E2896">
        <v>32.700000000000003</v>
      </c>
      <c r="F2896">
        <v>31</v>
      </c>
      <c r="G2896">
        <v>13.3</v>
      </c>
      <c r="H2896">
        <v>10</v>
      </c>
      <c r="I2896" t="s">
        <v>336</v>
      </c>
      <c r="J2896">
        <v>0.83</v>
      </c>
      <c r="K2896">
        <v>16</v>
      </c>
      <c r="L2896" t="s">
        <v>340</v>
      </c>
      <c r="M2896">
        <v>32.700000000000003</v>
      </c>
      <c r="N2896">
        <v>32.299999999999997</v>
      </c>
      <c r="O2896">
        <v>32.299999999999997</v>
      </c>
      <c r="P2896" t="s">
        <v>337</v>
      </c>
      <c r="Q2896">
        <v>750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0.05</v>
      </c>
      <c r="AB2896">
        <v>25.2</v>
      </c>
      <c r="AC2896">
        <v>37</v>
      </c>
      <c r="AD2896">
        <v>9.4</v>
      </c>
      <c r="AE2896">
        <v>24.6</v>
      </c>
      <c r="AF2896">
        <v>7.2</v>
      </c>
      <c r="AG2896">
        <v>7.2099999999999997E-2</v>
      </c>
      <c r="AH2896" t="s">
        <v>337</v>
      </c>
      <c r="AI2896" t="s">
        <v>337</v>
      </c>
      <c r="AJ2896">
        <v>0</v>
      </c>
      <c r="AK2896">
        <v>117</v>
      </c>
      <c r="AL2896">
        <v>1</v>
      </c>
      <c r="AM2896">
        <v>100</v>
      </c>
      <c r="AN2896">
        <v>5</v>
      </c>
    </row>
    <row r="2897" spans="1:40" x14ac:dyDescent="0.25">
      <c r="A2897" s="34">
        <v>40752</v>
      </c>
      <c r="B2897" s="220">
        <v>0.92708333333333337</v>
      </c>
      <c r="C2897">
        <v>32.5</v>
      </c>
      <c r="D2897">
        <v>32.700000000000003</v>
      </c>
      <c r="E2897">
        <v>32.5</v>
      </c>
      <c r="F2897">
        <v>32</v>
      </c>
      <c r="G2897">
        <v>13.7</v>
      </c>
      <c r="H2897">
        <v>10</v>
      </c>
      <c r="I2897" t="s">
        <v>336</v>
      </c>
      <c r="J2897">
        <v>0.83</v>
      </c>
      <c r="K2897">
        <v>15</v>
      </c>
      <c r="L2897" t="s">
        <v>338</v>
      </c>
      <c r="M2897">
        <v>32.5</v>
      </c>
      <c r="N2897">
        <v>32.200000000000003</v>
      </c>
      <c r="O2897">
        <v>32.200000000000003</v>
      </c>
      <c r="P2897" t="s">
        <v>337</v>
      </c>
      <c r="Q2897">
        <v>750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4.9000000000000002E-2</v>
      </c>
      <c r="AB2897">
        <v>25.2</v>
      </c>
      <c r="AC2897">
        <v>38</v>
      </c>
      <c r="AD2897">
        <v>9.8000000000000007</v>
      </c>
      <c r="AE2897">
        <v>24.7</v>
      </c>
      <c r="AF2897">
        <v>7.3</v>
      </c>
      <c r="AG2897">
        <v>7.1999999999999995E-2</v>
      </c>
      <c r="AH2897" t="s">
        <v>337</v>
      </c>
      <c r="AI2897" t="s">
        <v>337</v>
      </c>
      <c r="AJ2897">
        <v>0</v>
      </c>
      <c r="AK2897">
        <v>117</v>
      </c>
      <c r="AL2897">
        <v>1</v>
      </c>
      <c r="AM2897">
        <v>100</v>
      </c>
      <c r="AN2897">
        <v>5</v>
      </c>
    </row>
    <row r="2898" spans="1:40" x14ac:dyDescent="0.25">
      <c r="A2898" s="34">
        <v>40752</v>
      </c>
      <c r="B2898" s="220">
        <v>0.93055555555555547</v>
      </c>
      <c r="C2898">
        <v>32.299999999999997</v>
      </c>
      <c r="D2898">
        <v>32.5</v>
      </c>
      <c r="E2898">
        <v>32.299999999999997</v>
      </c>
      <c r="F2898">
        <v>32</v>
      </c>
      <c r="G2898">
        <v>13.5</v>
      </c>
      <c r="H2898">
        <v>10</v>
      </c>
      <c r="I2898" t="s">
        <v>336</v>
      </c>
      <c r="J2898">
        <v>0.83</v>
      </c>
      <c r="K2898">
        <v>18</v>
      </c>
      <c r="L2898" t="s">
        <v>338</v>
      </c>
      <c r="M2898">
        <v>32.299999999999997</v>
      </c>
      <c r="N2898">
        <v>32</v>
      </c>
      <c r="O2898">
        <v>32</v>
      </c>
      <c r="P2898" t="s">
        <v>337</v>
      </c>
      <c r="Q2898">
        <v>750.1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4.9000000000000002E-2</v>
      </c>
      <c r="AB2898">
        <v>25.2</v>
      </c>
      <c r="AC2898">
        <v>38</v>
      </c>
      <c r="AD2898">
        <v>9.8000000000000007</v>
      </c>
      <c r="AE2898">
        <v>24.7</v>
      </c>
      <c r="AF2898">
        <v>7.3</v>
      </c>
      <c r="AG2898">
        <v>7.2099999999999997E-2</v>
      </c>
      <c r="AH2898" t="s">
        <v>337</v>
      </c>
      <c r="AI2898" t="s">
        <v>337</v>
      </c>
      <c r="AJ2898">
        <v>0</v>
      </c>
      <c r="AK2898">
        <v>117</v>
      </c>
      <c r="AL2898">
        <v>1</v>
      </c>
      <c r="AM2898">
        <v>100</v>
      </c>
      <c r="AN2898">
        <v>5</v>
      </c>
    </row>
    <row r="2899" spans="1:40" x14ac:dyDescent="0.25">
      <c r="A2899" s="34">
        <v>40752</v>
      </c>
      <c r="B2899" s="220">
        <v>0.93402777777777779</v>
      </c>
      <c r="C2899">
        <v>32.299999999999997</v>
      </c>
      <c r="D2899">
        <v>32.299999999999997</v>
      </c>
      <c r="E2899">
        <v>32.299999999999997</v>
      </c>
      <c r="F2899">
        <v>32</v>
      </c>
      <c r="G2899">
        <v>13.5</v>
      </c>
      <c r="H2899">
        <v>10</v>
      </c>
      <c r="I2899" t="s">
        <v>336</v>
      </c>
      <c r="J2899">
        <v>0.83</v>
      </c>
      <c r="K2899">
        <v>17</v>
      </c>
      <c r="L2899" t="s">
        <v>338</v>
      </c>
      <c r="M2899">
        <v>32.299999999999997</v>
      </c>
      <c r="N2899">
        <v>32</v>
      </c>
      <c r="O2899">
        <v>32</v>
      </c>
      <c r="P2899" t="s">
        <v>337</v>
      </c>
      <c r="Q2899">
        <v>750.2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4.9000000000000002E-2</v>
      </c>
      <c r="AB2899">
        <v>25.2</v>
      </c>
      <c r="AC2899">
        <v>38</v>
      </c>
      <c r="AD2899">
        <v>9.8000000000000007</v>
      </c>
      <c r="AE2899">
        <v>24.7</v>
      </c>
      <c r="AF2899">
        <v>7.3</v>
      </c>
      <c r="AG2899">
        <v>7.2099999999999997E-2</v>
      </c>
      <c r="AH2899" t="s">
        <v>337</v>
      </c>
      <c r="AI2899" t="s">
        <v>337</v>
      </c>
      <c r="AJ2899">
        <v>0</v>
      </c>
      <c r="AK2899">
        <v>117</v>
      </c>
      <c r="AL2899">
        <v>1</v>
      </c>
      <c r="AM2899">
        <v>100</v>
      </c>
      <c r="AN2899">
        <v>5</v>
      </c>
    </row>
    <row r="2900" spans="1:40" x14ac:dyDescent="0.25">
      <c r="A2900" s="34">
        <v>40752</v>
      </c>
      <c r="B2900" s="220">
        <v>0.9375</v>
      </c>
      <c r="C2900">
        <v>32.200000000000003</v>
      </c>
      <c r="D2900">
        <v>32.299999999999997</v>
      </c>
      <c r="E2900">
        <v>32.200000000000003</v>
      </c>
      <c r="F2900">
        <v>32</v>
      </c>
      <c r="G2900">
        <v>13.4</v>
      </c>
      <c r="H2900">
        <v>10</v>
      </c>
      <c r="I2900" t="s">
        <v>336</v>
      </c>
      <c r="J2900">
        <v>0.83</v>
      </c>
      <c r="K2900">
        <v>16</v>
      </c>
      <c r="L2900" t="s">
        <v>338</v>
      </c>
      <c r="M2900">
        <v>32.200000000000003</v>
      </c>
      <c r="N2900">
        <v>31.8</v>
      </c>
      <c r="O2900">
        <v>31.8</v>
      </c>
      <c r="P2900" t="s">
        <v>337</v>
      </c>
      <c r="Q2900">
        <v>750.3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4.8000000000000001E-2</v>
      </c>
      <c r="AB2900">
        <v>25.1</v>
      </c>
      <c r="AC2900">
        <v>38</v>
      </c>
      <c r="AD2900">
        <v>9.8000000000000007</v>
      </c>
      <c r="AE2900">
        <v>24.6</v>
      </c>
      <c r="AF2900">
        <v>7.31</v>
      </c>
      <c r="AG2900">
        <v>7.2099999999999997E-2</v>
      </c>
      <c r="AH2900" t="s">
        <v>337</v>
      </c>
      <c r="AI2900" t="s">
        <v>337</v>
      </c>
      <c r="AJ2900">
        <v>0</v>
      </c>
      <c r="AK2900">
        <v>116</v>
      </c>
      <c r="AL2900">
        <v>1</v>
      </c>
      <c r="AM2900">
        <v>100</v>
      </c>
      <c r="AN2900">
        <v>5</v>
      </c>
    </row>
    <row r="2901" spans="1:40" x14ac:dyDescent="0.25">
      <c r="A2901" s="34">
        <v>40752</v>
      </c>
      <c r="B2901" s="220">
        <v>0.94097222222222221</v>
      </c>
      <c r="C2901">
        <v>32.1</v>
      </c>
      <c r="D2901">
        <v>32.200000000000003</v>
      </c>
      <c r="E2901">
        <v>32.1</v>
      </c>
      <c r="F2901">
        <v>32</v>
      </c>
      <c r="G2901">
        <v>13.3</v>
      </c>
      <c r="H2901">
        <v>10</v>
      </c>
      <c r="I2901" t="s">
        <v>336</v>
      </c>
      <c r="J2901">
        <v>0.83</v>
      </c>
      <c r="K2901">
        <v>15</v>
      </c>
      <c r="L2901" t="s">
        <v>336</v>
      </c>
      <c r="M2901">
        <v>32</v>
      </c>
      <c r="N2901">
        <v>31.6</v>
      </c>
      <c r="O2901">
        <v>31.5</v>
      </c>
      <c r="P2901" t="s">
        <v>337</v>
      </c>
      <c r="Q2901">
        <v>750.3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4.8000000000000001E-2</v>
      </c>
      <c r="AB2901">
        <v>25.1</v>
      </c>
      <c r="AC2901">
        <v>38</v>
      </c>
      <c r="AD2901">
        <v>9.8000000000000007</v>
      </c>
      <c r="AE2901">
        <v>24.6</v>
      </c>
      <c r="AF2901">
        <v>7.31</v>
      </c>
      <c r="AG2901">
        <v>7.2099999999999997E-2</v>
      </c>
      <c r="AH2901" t="s">
        <v>337</v>
      </c>
      <c r="AI2901" t="s">
        <v>337</v>
      </c>
      <c r="AJ2901">
        <v>0</v>
      </c>
      <c r="AK2901">
        <v>117</v>
      </c>
      <c r="AL2901">
        <v>1</v>
      </c>
      <c r="AM2901">
        <v>100</v>
      </c>
      <c r="AN2901">
        <v>5</v>
      </c>
    </row>
    <row r="2902" spans="1:40" x14ac:dyDescent="0.25">
      <c r="A2902" s="34">
        <v>40752</v>
      </c>
      <c r="B2902" s="220">
        <v>0.94444444444444453</v>
      </c>
      <c r="C2902">
        <v>31.9</v>
      </c>
      <c r="D2902">
        <v>32.1</v>
      </c>
      <c r="E2902">
        <v>31.9</v>
      </c>
      <c r="F2902">
        <v>32</v>
      </c>
      <c r="G2902">
        <v>13.2</v>
      </c>
      <c r="H2902">
        <v>10</v>
      </c>
      <c r="I2902" t="s">
        <v>336</v>
      </c>
      <c r="J2902">
        <v>0.83</v>
      </c>
      <c r="K2902">
        <v>14</v>
      </c>
      <c r="L2902" t="s">
        <v>336</v>
      </c>
      <c r="M2902">
        <v>31.9</v>
      </c>
      <c r="N2902">
        <v>31.3</v>
      </c>
      <c r="O2902">
        <v>31.3</v>
      </c>
      <c r="P2902" t="s">
        <v>337</v>
      </c>
      <c r="Q2902">
        <v>750.3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4.7E-2</v>
      </c>
      <c r="AB2902">
        <v>25</v>
      </c>
      <c r="AC2902">
        <v>38</v>
      </c>
      <c r="AD2902">
        <v>9.6999999999999993</v>
      </c>
      <c r="AE2902">
        <v>24.5</v>
      </c>
      <c r="AF2902">
        <v>7.31</v>
      </c>
      <c r="AG2902">
        <v>7.2099999999999997E-2</v>
      </c>
      <c r="AH2902" t="s">
        <v>337</v>
      </c>
      <c r="AI2902" t="s">
        <v>337</v>
      </c>
      <c r="AJ2902">
        <v>0</v>
      </c>
      <c r="AK2902">
        <v>118</v>
      </c>
      <c r="AL2902">
        <v>1</v>
      </c>
      <c r="AM2902">
        <v>100</v>
      </c>
      <c r="AN2902">
        <v>5</v>
      </c>
    </row>
    <row r="2903" spans="1:40" x14ac:dyDescent="0.25">
      <c r="A2903" s="34">
        <v>40752</v>
      </c>
      <c r="B2903" s="220">
        <v>0.94791666666666663</v>
      </c>
      <c r="C2903">
        <v>31.9</v>
      </c>
      <c r="D2903">
        <v>31.9</v>
      </c>
      <c r="E2903">
        <v>31.9</v>
      </c>
      <c r="F2903">
        <v>32</v>
      </c>
      <c r="G2903">
        <v>13.1</v>
      </c>
      <c r="H2903">
        <v>10</v>
      </c>
      <c r="I2903" t="s">
        <v>338</v>
      </c>
      <c r="J2903">
        <v>0.83</v>
      </c>
      <c r="K2903">
        <v>15</v>
      </c>
      <c r="L2903" t="s">
        <v>338</v>
      </c>
      <c r="M2903">
        <v>31.8</v>
      </c>
      <c r="N2903">
        <v>31.3</v>
      </c>
      <c r="O2903">
        <v>31.2</v>
      </c>
      <c r="P2903" t="s">
        <v>337</v>
      </c>
      <c r="Q2903">
        <v>750.3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4.7E-2</v>
      </c>
      <c r="AB2903">
        <v>24.9</v>
      </c>
      <c r="AC2903">
        <v>38</v>
      </c>
      <c r="AD2903">
        <v>9.6</v>
      </c>
      <c r="AE2903">
        <v>24.4</v>
      </c>
      <c r="AF2903">
        <v>7.31</v>
      </c>
      <c r="AG2903">
        <v>7.22E-2</v>
      </c>
      <c r="AH2903" t="s">
        <v>337</v>
      </c>
      <c r="AI2903" t="s">
        <v>337</v>
      </c>
      <c r="AJ2903">
        <v>0</v>
      </c>
      <c r="AK2903">
        <v>117</v>
      </c>
      <c r="AL2903">
        <v>1</v>
      </c>
      <c r="AM2903">
        <v>100</v>
      </c>
      <c r="AN2903">
        <v>5</v>
      </c>
    </row>
    <row r="2904" spans="1:40" x14ac:dyDescent="0.25">
      <c r="A2904" s="34">
        <v>40752</v>
      </c>
      <c r="B2904" s="220">
        <v>0.95138888888888884</v>
      </c>
      <c r="C2904">
        <v>31.9</v>
      </c>
      <c r="D2904">
        <v>31.9</v>
      </c>
      <c r="E2904">
        <v>31.8</v>
      </c>
      <c r="F2904">
        <v>33</v>
      </c>
      <c r="G2904">
        <v>13.6</v>
      </c>
      <c r="H2904">
        <v>11</v>
      </c>
      <c r="I2904" t="s">
        <v>336</v>
      </c>
      <c r="J2904">
        <v>0.92</v>
      </c>
      <c r="K2904">
        <v>18</v>
      </c>
      <c r="L2904" t="s">
        <v>338</v>
      </c>
      <c r="M2904">
        <v>31.7</v>
      </c>
      <c r="N2904">
        <v>31.4</v>
      </c>
      <c r="O2904">
        <v>31.2</v>
      </c>
      <c r="P2904" t="s">
        <v>337</v>
      </c>
      <c r="Q2904">
        <v>750.3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4.7E-2</v>
      </c>
      <c r="AB2904">
        <v>24.9</v>
      </c>
      <c r="AC2904">
        <v>38</v>
      </c>
      <c r="AD2904">
        <v>9.6</v>
      </c>
      <c r="AE2904">
        <v>24.4</v>
      </c>
      <c r="AF2904">
        <v>7.31</v>
      </c>
      <c r="AG2904">
        <v>7.22E-2</v>
      </c>
      <c r="AH2904" t="s">
        <v>337</v>
      </c>
      <c r="AI2904" t="s">
        <v>337</v>
      </c>
      <c r="AJ2904">
        <v>0</v>
      </c>
      <c r="AK2904">
        <v>117</v>
      </c>
      <c r="AL2904">
        <v>1</v>
      </c>
      <c r="AM2904">
        <v>100</v>
      </c>
      <c r="AN2904">
        <v>5</v>
      </c>
    </row>
    <row r="2905" spans="1:40" x14ac:dyDescent="0.25">
      <c r="A2905" s="34">
        <v>40752</v>
      </c>
      <c r="B2905" s="220">
        <v>0.95486111111111116</v>
      </c>
      <c r="C2905">
        <v>31.8</v>
      </c>
      <c r="D2905">
        <v>31.8</v>
      </c>
      <c r="E2905">
        <v>31.8</v>
      </c>
      <c r="F2905">
        <v>33</v>
      </c>
      <c r="G2905">
        <v>13.5</v>
      </c>
      <c r="H2905">
        <v>10</v>
      </c>
      <c r="I2905" t="s">
        <v>338</v>
      </c>
      <c r="J2905">
        <v>0.83</v>
      </c>
      <c r="K2905">
        <v>15</v>
      </c>
      <c r="L2905" t="s">
        <v>338</v>
      </c>
      <c r="M2905">
        <v>31.7</v>
      </c>
      <c r="N2905">
        <v>31.2</v>
      </c>
      <c r="O2905">
        <v>31.1</v>
      </c>
      <c r="P2905" t="s">
        <v>337</v>
      </c>
      <c r="Q2905">
        <v>750.4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4.7E-2</v>
      </c>
      <c r="AB2905">
        <v>24.8</v>
      </c>
      <c r="AC2905">
        <v>38</v>
      </c>
      <c r="AD2905">
        <v>9.5</v>
      </c>
      <c r="AE2905">
        <v>24.3</v>
      </c>
      <c r="AF2905">
        <v>7.32</v>
      </c>
      <c r="AG2905">
        <v>7.22E-2</v>
      </c>
      <c r="AH2905" t="s">
        <v>337</v>
      </c>
      <c r="AI2905" t="s">
        <v>337</v>
      </c>
      <c r="AJ2905">
        <v>0</v>
      </c>
      <c r="AK2905">
        <v>117</v>
      </c>
      <c r="AL2905">
        <v>1</v>
      </c>
      <c r="AM2905">
        <v>100</v>
      </c>
      <c r="AN2905">
        <v>5</v>
      </c>
    </row>
    <row r="2906" spans="1:40" x14ac:dyDescent="0.25">
      <c r="A2906" s="34">
        <v>40752</v>
      </c>
      <c r="B2906" s="220">
        <v>0.95833333333333337</v>
      </c>
      <c r="C2906">
        <v>31.6</v>
      </c>
      <c r="D2906">
        <v>31.8</v>
      </c>
      <c r="E2906">
        <v>31.6</v>
      </c>
      <c r="F2906">
        <v>33</v>
      </c>
      <c r="G2906">
        <v>13.4</v>
      </c>
      <c r="H2906">
        <v>9</v>
      </c>
      <c r="I2906" t="s">
        <v>338</v>
      </c>
      <c r="J2906">
        <v>0.75</v>
      </c>
      <c r="K2906">
        <v>16</v>
      </c>
      <c r="L2906" t="s">
        <v>338</v>
      </c>
      <c r="M2906">
        <v>31.6</v>
      </c>
      <c r="N2906">
        <v>30.9</v>
      </c>
      <c r="O2906">
        <v>30.8</v>
      </c>
      <c r="P2906" t="s">
        <v>337</v>
      </c>
      <c r="Q2906">
        <v>750.4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4.5999999999999999E-2</v>
      </c>
      <c r="AB2906">
        <v>24.8</v>
      </c>
      <c r="AC2906">
        <v>38</v>
      </c>
      <c r="AD2906">
        <v>9.5</v>
      </c>
      <c r="AE2906">
        <v>24.3</v>
      </c>
      <c r="AF2906">
        <v>7.32</v>
      </c>
      <c r="AG2906">
        <v>7.22E-2</v>
      </c>
      <c r="AH2906" t="s">
        <v>337</v>
      </c>
      <c r="AI2906" t="s">
        <v>337</v>
      </c>
      <c r="AJ2906">
        <v>8.9999999999999993E-3</v>
      </c>
      <c r="AK2906">
        <v>117</v>
      </c>
      <c r="AL2906">
        <v>1</v>
      </c>
      <c r="AM2906">
        <v>100</v>
      </c>
      <c r="AN2906">
        <v>5</v>
      </c>
    </row>
    <row r="2907" spans="1:40" x14ac:dyDescent="0.25">
      <c r="A2907" s="34">
        <v>40752</v>
      </c>
      <c r="B2907" s="220">
        <v>0.96180555555555547</v>
      </c>
      <c r="C2907">
        <v>31.4</v>
      </c>
      <c r="D2907">
        <v>31.6</v>
      </c>
      <c r="E2907">
        <v>31.4</v>
      </c>
      <c r="F2907">
        <v>33</v>
      </c>
      <c r="G2907">
        <v>13.2</v>
      </c>
      <c r="H2907">
        <v>9</v>
      </c>
      <c r="I2907" t="s">
        <v>336</v>
      </c>
      <c r="J2907">
        <v>0.75</v>
      </c>
      <c r="K2907">
        <v>13</v>
      </c>
      <c r="L2907" t="s">
        <v>338</v>
      </c>
      <c r="M2907">
        <v>31.3</v>
      </c>
      <c r="N2907">
        <v>30.7</v>
      </c>
      <c r="O2907">
        <v>30.6</v>
      </c>
      <c r="P2907" t="s">
        <v>337</v>
      </c>
      <c r="Q2907">
        <v>750.5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4.5999999999999999E-2</v>
      </c>
      <c r="AB2907">
        <v>24.7</v>
      </c>
      <c r="AC2907">
        <v>38</v>
      </c>
      <c r="AD2907">
        <v>9.4</v>
      </c>
      <c r="AE2907">
        <v>24.1</v>
      </c>
      <c r="AF2907">
        <v>7.32</v>
      </c>
      <c r="AG2907">
        <v>7.22E-2</v>
      </c>
      <c r="AH2907" t="s">
        <v>337</v>
      </c>
      <c r="AI2907" t="s">
        <v>337</v>
      </c>
      <c r="AJ2907">
        <v>0</v>
      </c>
      <c r="AK2907">
        <v>117</v>
      </c>
      <c r="AL2907">
        <v>1</v>
      </c>
      <c r="AM2907">
        <v>100</v>
      </c>
      <c r="AN2907">
        <v>5</v>
      </c>
    </row>
    <row r="2908" spans="1:40" x14ac:dyDescent="0.25">
      <c r="A2908" s="34">
        <v>40752</v>
      </c>
      <c r="B2908" s="220">
        <v>0.96527777777777779</v>
      </c>
      <c r="C2908">
        <v>31.3</v>
      </c>
      <c r="D2908">
        <v>31.4</v>
      </c>
      <c r="E2908">
        <v>31.3</v>
      </c>
      <c r="F2908">
        <v>34</v>
      </c>
      <c r="G2908">
        <v>13.5</v>
      </c>
      <c r="H2908">
        <v>9</v>
      </c>
      <c r="I2908" t="s">
        <v>336</v>
      </c>
      <c r="J2908">
        <v>0.75</v>
      </c>
      <c r="K2908">
        <v>12</v>
      </c>
      <c r="L2908" t="s">
        <v>336</v>
      </c>
      <c r="M2908">
        <v>31.2</v>
      </c>
      <c r="N2908">
        <v>30.6</v>
      </c>
      <c r="O2908">
        <v>30.4</v>
      </c>
      <c r="P2908" t="s">
        <v>337</v>
      </c>
      <c r="Q2908">
        <v>750.5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4.4999999999999998E-2</v>
      </c>
      <c r="AB2908">
        <v>24.7</v>
      </c>
      <c r="AC2908">
        <v>38</v>
      </c>
      <c r="AD2908">
        <v>9.4</v>
      </c>
      <c r="AE2908">
        <v>24.1</v>
      </c>
      <c r="AF2908">
        <v>7.32</v>
      </c>
      <c r="AG2908">
        <v>7.22E-2</v>
      </c>
      <c r="AH2908" t="s">
        <v>337</v>
      </c>
      <c r="AI2908" t="s">
        <v>337</v>
      </c>
      <c r="AJ2908">
        <v>0</v>
      </c>
      <c r="AK2908">
        <v>117</v>
      </c>
      <c r="AL2908">
        <v>1</v>
      </c>
      <c r="AM2908">
        <v>100</v>
      </c>
      <c r="AN2908">
        <v>5</v>
      </c>
    </row>
    <row r="2909" spans="1:40" x14ac:dyDescent="0.25">
      <c r="A2909" s="34">
        <v>40752</v>
      </c>
      <c r="B2909" s="220">
        <v>0.96875</v>
      </c>
      <c r="C2909">
        <v>31.2</v>
      </c>
      <c r="D2909">
        <v>31.3</v>
      </c>
      <c r="E2909">
        <v>31.2</v>
      </c>
      <c r="F2909">
        <v>34</v>
      </c>
      <c r="G2909">
        <v>13.5</v>
      </c>
      <c r="H2909">
        <v>9</v>
      </c>
      <c r="I2909" t="s">
        <v>336</v>
      </c>
      <c r="J2909">
        <v>0.75</v>
      </c>
      <c r="K2909">
        <v>15</v>
      </c>
      <c r="L2909" t="s">
        <v>338</v>
      </c>
      <c r="M2909">
        <v>31.1</v>
      </c>
      <c r="N2909">
        <v>30.5</v>
      </c>
      <c r="O2909">
        <v>30.3</v>
      </c>
      <c r="P2909" t="s">
        <v>337</v>
      </c>
      <c r="Q2909">
        <v>750.5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4.4999999999999998E-2</v>
      </c>
      <c r="AB2909">
        <v>24.6</v>
      </c>
      <c r="AC2909">
        <v>38</v>
      </c>
      <c r="AD2909">
        <v>9.3000000000000007</v>
      </c>
      <c r="AE2909">
        <v>24.1</v>
      </c>
      <c r="AF2909">
        <v>7.32</v>
      </c>
      <c r="AG2909">
        <v>7.2300000000000003E-2</v>
      </c>
      <c r="AH2909" t="s">
        <v>337</v>
      </c>
      <c r="AI2909" t="s">
        <v>337</v>
      </c>
      <c r="AJ2909">
        <v>0</v>
      </c>
      <c r="AK2909">
        <v>117</v>
      </c>
      <c r="AL2909">
        <v>1</v>
      </c>
      <c r="AM2909">
        <v>100</v>
      </c>
      <c r="AN2909">
        <v>5</v>
      </c>
    </row>
    <row r="2910" spans="1:40" x14ac:dyDescent="0.25">
      <c r="A2910" s="34">
        <v>40752</v>
      </c>
      <c r="B2910" s="220">
        <v>0.97222222222222221</v>
      </c>
      <c r="C2910">
        <v>31.2</v>
      </c>
      <c r="D2910">
        <v>31.2</v>
      </c>
      <c r="E2910">
        <v>31.2</v>
      </c>
      <c r="F2910">
        <v>34</v>
      </c>
      <c r="G2910">
        <v>13.4</v>
      </c>
      <c r="H2910">
        <v>10</v>
      </c>
      <c r="I2910" t="s">
        <v>336</v>
      </c>
      <c r="J2910">
        <v>0.83</v>
      </c>
      <c r="K2910">
        <v>15</v>
      </c>
      <c r="L2910" t="s">
        <v>336</v>
      </c>
      <c r="M2910">
        <v>30.9</v>
      </c>
      <c r="N2910">
        <v>30.4</v>
      </c>
      <c r="O2910">
        <v>30.2</v>
      </c>
      <c r="P2910" t="s">
        <v>337</v>
      </c>
      <c r="Q2910">
        <v>750.5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4.4999999999999998E-2</v>
      </c>
      <c r="AB2910">
        <v>24.6</v>
      </c>
      <c r="AC2910">
        <v>38</v>
      </c>
      <c r="AD2910">
        <v>9.3000000000000007</v>
      </c>
      <c r="AE2910">
        <v>24.1</v>
      </c>
      <c r="AF2910">
        <v>7.32</v>
      </c>
      <c r="AG2910">
        <v>7.2300000000000003E-2</v>
      </c>
      <c r="AH2910" t="s">
        <v>337</v>
      </c>
      <c r="AI2910" t="s">
        <v>337</v>
      </c>
      <c r="AJ2910">
        <v>0</v>
      </c>
      <c r="AK2910">
        <v>117</v>
      </c>
      <c r="AL2910">
        <v>1</v>
      </c>
      <c r="AM2910">
        <v>100</v>
      </c>
      <c r="AN2910">
        <v>5</v>
      </c>
    </row>
    <row r="2911" spans="1:40" x14ac:dyDescent="0.25">
      <c r="A2911" s="34">
        <v>40752</v>
      </c>
      <c r="B2911" s="220">
        <v>0.97569444444444453</v>
      </c>
      <c r="C2911">
        <v>30.9</v>
      </c>
      <c r="D2911">
        <v>31.2</v>
      </c>
      <c r="E2911">
        <v>30.9</v>
      </c>
      <c r="F2911">
        <v>35</v>
      </c>
      <c r="G2911">
        <v>13.7</v>
      </c>
      <c r="H2911">
        <v>8</v>
      </c>
      <c r="I2911" t="s">
        <v>336</v>
      </c>
      <c r="J2911">
        <v>0.67</v>
      </c>
      <c r="K2911">
        <v>14</v>
      </c>
      <c r="L2911" t="s">
        <v>336</v>
      </c>
      <c r="M2911">
        <v>30.9</v>
      </c>
      <c r="N2911">
        <v>30.3</v>
      </c>
      <c r="O2911">
        <v>30.3</v>
      </c>
      <c r="P2911" t="s">
        <v>337</v>
      </c>
      <c r="Q2911">
        <v>750.6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4.3999999999999997E-2</v>
      </c>
      <c r="AB2911">
        <v>24.5</v>
      </c>
      <c r="AC2911">
        <v>38</v>
      </c>
      <c r="AD2911">
        <v>9.1999999999999993</v>
      </c>
      <c r="AE2911">
        <v>23.9</v>
      </c>
      <c r="AF2911">
        <v>7.33</v>
      </c>
      <c r="AG2911">
        <v>7.2300000000000003E-2</v>
      </c>
      <c r="AH2911" t="s">
        <v>337</v>
      </c>
      <c r="AI2911" t="s">
        <v>337</v>
      </c>
      <c r="AJ2911">
        <v>0</v>
      </c>
      <c r="AK2911">
        <v>117</v>
      </c>
      <c r="AL2911">
        <v>1</v>
      </c>
      <c r="AM2911">
        <v>100</v>
      </c>
      <c r="AN2911">
        <v>5</v>
      </c>
    </row>
    <row r="2912" spans="1:40" x14ac:dyDescent="0.25">
      <c r="A2912" s="34">
        <v>40752</v>
      </c>
      <c r="B2912" s="220">
        <v>0.97916666666666663</v>
      </c>
      <c r="C2912">
        <v>30.8</v>
      </c>
      <c r="D2912">
        <v>30.9</v>
      </c>
      <c r="E2912">
        <v>30.8</v>
      </c>
      <c r="F2912">
        <v>35</v>
      </c>
      <c r="G2912">
        <v>13.5</v>
      </c>
      <c r="H2912">
        <v>8</v>
      </c>
      <c r="I2912" t="s">
        <v>336</v>
      </c>
      <c r="J2912">
        <v>0.67</v>
      </c>
      <c r="K2912">
        <v>13</v>
      </c>
      <c r="L2912" t="s">
        <v>338</v>
      </c>
      <c r="M2912">
        <v>30.7</v>
      </c>
      <c r="N2912">
        <v>30.2</v>
      </c>
      <c r="O2912">
        <v>30.2</v>
      </c>
      <c r="P2912" t="s">
        <v>337</v>
      </c>
      <c r="Q2912">
        <v>750.6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4.2999999999999997E-2</v>
      </c>
      <c r="AB2912">
        <v>24.4</v>
      </c>
      <c r="AC2912">
        <v>38</v>
      </c>
      <c r="AD2912">
        <v>9.1</v>
      </c>
      <c r="AE2912">
        <v>23.8</v>
      </c>
      <c r="AF2912">
        <v>7.33</v>
      </c>
      <c r="AG2912">
        <v>7.2300000000000003E-2</v>
      </c>
      <c r="AH2912" t="s">
        <v>337</v>
      </c>
      <c r="AI2912" t="s">
        <v>337</v>
      </c>
      <c r="AJ2912">
        <v>0</v>
      </c>
      <c r="AK2912">
        <v>117</v>
      </c>
      <c r="AL2912">
        <v>1</v>
      </c>
      <c r="AM2912">
        <v>100</v>
      </c>
      <c r="AN2912">
        <v>5</v>
      </c>
    </row>
    <row r="2913" spans="1:40" x14ac:dyDescent="0.25">
      <c r="A2913" s="34">
        <v>40752</v>
      </c>
      <c r="B2913" s="220">
        <v>0.98263888888888884</v>
      </c>
      <c r="C2913">
        <v>30.7</v>
      </c>
      <c r="D2913">
        <v>30.8</v>
      </c>
      <c r="E2913">
        <v>30.7</v>
      </c>
      <c r="F2913">
        <v>36</v>
      </c>
      <c r="G2913">
        <v>13.9</v>
      </c>
      <c r="H2913">
        <v>9</v>
      </c>
      <c r="I2913" t="s">
        <v>336</v>
      </c>
      <c r="J2913">
        <v>0.75</v>
      </c>
      <c r="K2913">
        <v>17</v>
      </c>
      <c r="L2913" t="s">
        <v>336</v>
      </c>
      <c r="M2913">
        <v>30.5</v>
      </c>
      <c r="N2913">
        <v>30.3</v>
      </c>
      <c r="O2913">
        <v>30.1</v>
      </c>
      <c r="P2913" t="s">
        <v>337</v>
      </c>
      <c r="Q2913">
        <v>750.6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4.2999999999999997E-2</v>
      </c>
      <c r="AB2913">
        <v>24.2</v>
      </c>
      <c r="AC2913">
        <v>39</v>
      </c>
      <c r="AD2913">
        <v>9.4</v>
      </c>
      <c r="AE2913">
        <v>23.7</v>
      </c>
      <c r="AF2913">
        <v>7.54</v>
      </c>
      <c r="AG2913">
        <v>7.2400000000000006E-2</v>
      </c>
      <c r="AH2913" t="s">
        <v>337</v>
      </c>
      <c r="AI2913" t="s">
        <v>337</v>
      </c>
      <c r="AJ2913">
        <v>0</v>
      </c>
      <c r="AK2913">
        <v>117</v>
      </c>
      <c r="AL2913">
        <v>1</v>
      </c>
      <c r="AM2913">
        <v>100</v>
      </c>
      <c r="AN2913">
        <v>5</v>
      </c>
    </row>
    <row r="2914" spans="1:40" x14ac:dyDescent="0.25">
      <c r="A2914" s="34">
        <v>40752</v>
      </c>
      <c r="B2914" s="220">
        <v>0.98611111111111116</v>
      </c>
      <c r="C2914">
        <v>30.7</v>
      </c>
      <c r="D2914">
        <v>30.7</v>
      </c>
      <c r="E2914">
        <v>30.7</v>
      </c>
      <c r="F2914">
        <v>35</v>
      </c>
      <c r="G2914">
        <v>13.5</v>
      </c>
      <c r="H2914">
        <v>9</v>
      </c>
      <c r="I2914" t="s">
        <v>336</v>
      </c>
      <c r="J2914">
        <v>0.75</v>
      </c>
      <c r="K2914">
        <v>13</v>
      </c>
      <c r="L2914" t="s">
        <v>338</v>
      </c>
      <c r="M2914">
        <v>30.4</v>
      </c>
      <c r="N2914">
        <v>30.2</v>
      </c>
      <c r="O2914">
        <v>29.9</v>
      </c>
      <c r="P2914" t="s">
        <v>337</v>
      </c>
      <c r="Q2914">
        <v>750.7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4.2999999999999997E-2</v>
      </c>
      <c r="AB2914">
        <v>24.1</v>
      </c>
      <c r="AC2914">
        <v>39</v>
      </c>
      <c r="AD2914">
        <v>9.3000000000000007</v>
      </c>
      <c r="AE2914">
        <v>23.6</v>
      </c>
      <c r="AF2914">
        <v>7.54</v>
      </c>
      <c r="AG2914">
        <v>7.2400000000000006E-2</v>
      </c>
      <c r="AH2914" t="s">
        <v>337</v>
      </c>
      <c r="AI2914" t="s">
        <v>337</v>
      </c>
      <c r="AJ2914">
        <v>0</v>
      </c>
      <c r="AK2914">
        <v>117</v>
      </c>
      <c r="AL2914">
        <v>1</v>
      </c>
      <c r="AM2914">
        <v>100</v>
      </c>
      <c r="AN2914">
        <v>5</v>
      </c>
    </row>
    <row r="2915" spans="1:40" x14ac:dyDescent="0.25">
      <c r="A2915" s="34">
        <v>40752</v>
      </c>
      <c r="B2915" s="220">
        <v>0.98958333333333337</v>
      </c>
      <c r="C2915">
        <v>30.7</v>
      </c>
      <c r="D2915">
        <v>30.7</v>
      </c>
      <c r="E2915">
        <v>30.7</v>
      </c>
      <c r="F2915">
        <v>35</v>
      </c>
      <c r="G2915">
        <v>13.5</v>
      </c>
      <c r="H2915">
        <v>9</v>
      </c>
      <c r="I2915" t="s">
        <v>336</v>
      </c>
      <c r="J2915">
        <v>0.75</v>
      </c>
      <c r="K2915">
        <v>15</v>
      </c>
      <c r="L2915" t="s">
        <v>336</v>
      </c>
      <c r="M2915">
        <v>30.4</v>
      </c>
      <c r="N2915">
        <v>30.2</v>
      </c>
      <c r="O2915">
        <v>29.9</v>
      </c>
      <c r="P2915" t="s">
        <v>337</v>
      </c>
      <c r="Q2915">
        <v>750.7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4.2999999999999997E-2</v>
      </c>
      <c r="AB2915">
        <v>24</v>
      </c>
      <c r="AC2915">
        <v>39</v>
      </c>
      <c r="AD2915">
        <v>9.1999999999999993</v>
      </c>
      <c r="AE2915">
        <v>23.5</v>
      </c>
      <c r="AF2915">
        <v>7.55</v>
      </c>
      <c r="AG2915">
        <v>7.2400000000000006E-2</v>
      </c>
      <c r="AH2915" t="s">
        <v>337</v>
      </c>
      <c r="AI2915" t="s">
        <v>337</v>
      </c>
      <c r="AJ2915">
        <v>0</v>
      </c>
      <c r="AK2915">
        <v>118</v>
      </c>
      <c r="AL2915">
        <v>1</v>
      </c>
      <c r="AM2915">
        <v>100</v>
      </c>
      <c r="AN2915">
        <v>5</v>
      </c>
    </row>
    <row r="2916" spans="1:40" x14ac:dyDescent="0.25">
      <c r="A2916" s="34">
        <v>40752</v>
      </c>
      <c r="B2916" s="220">
        <v>0.99305555555555547</v>
      </c>
      <c r="C2916">
        <v>30.6</v>
      </c>
      <c r="D2916">
        <v>30.7</v>
      </c>
      <c r="E2916">
        <v>30.6</v>
      </c>
      <c r="F2916">
        <v>36</v>
      </c>
      <c r="G2916">
        <v>13.8</v>
      </c>
      <c r="H2916">
        <v>9</v>
      </c>
      <c r="I2916" t="s">
        <v>336</v>
      </c>
      <c r="J2916">
        <v>0.75</v>
      </c>
      <c r="K2916">
        <v>15</v>
      </c>
      <c r="L2916" t="s">
        <v>336</v>
      </c>
      <c r="M2916">
        <v>30.3</v>
      </c>
      <c r="N2916">
        <v>30.2</v>
      </c>
      <c r="O2916">
        <v>30</v>
      </c>
      <c r="P2916" t="s">
        <v>337</v>
      </c>
      <c r="Q2916">
        <v>750.7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4.2000000000000003E-2</v>
      </c>
      <c r="AB2916">
        <v>24</v>
      </c>
      <c r="AC2916">
        <v>39</v>
      </c>
      <c r="AD2916">
        <v>9.1999999999999993</v>
      </c>
      <c r="AE2916">
        <v>23.5</v>
      </c>
      <c r="AF2916">
        <v>7.55</v>
      </c>
      <c r="AG2916">
        <v>7.2400000000000006E-2</v>
      </c>
      <c r="AH2916" t="s">
        <v>337</v>
      </c>
      <c r="AI2916" t="s">
        <v>337</v>
      </c>
      <c r="AJ2916">
        <v>0</v>
      </c>
      <c r="AK2916">
        <v>117</v>
      </c>
      <c r="AL2916">
        <v>1</v>
      </c>
      <c r="AM2916">
        <v>100</v>
      </c>
      <c r="AN2916">
        <v>5</v>
      </c>
    </row>
    <row r="2917" spans="1:40" x14ac:dyDescent="0.25">
      <c r="A2917" s="34">
        <v>40752</v>
      </c>
      <c r="B2917" s="220">
        <v>0.99652777777777779</v>
      </c>
      <c r="C2917">
        <v>30.6</v>
      </c>
      <c r="D2917">
        <v>30.6</v>
      </c>
      <c r="E2917">
        <v>30.6</v>
      </c>
      <c r="F2917">
        <v>36</v>
      </c>
      <c r="G2917">
        <v>13.8</v>
      </c>
      <c r="H2917">
        <v>9</v>
      </c>
      <c r="I2917" t="s">
        <v>338</v>
      </c>
      <c r="J2917">
        <v>0.75</v>
      </c>
      <c r="K2917">
        <v>14</v>
      </c>
      <c r="L2917" t="s">
        <v>336</v>
      </c>
      <c r="M2917">
        <v>30.3</v>
      </c>
      <c r="N2917">
        <v>30.2</v>
      </c>
      <c r="O2917">
        <v>30</v>
      </c>
      <c r="P2917" t="s">
        <v>337</v>
      </c>
      <c r="Q2917">
        <v>750.7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4.2000000000000003E-2</v>
      </c>
      <c r="AB2917">
        <v>23.9</v>
      </c>
      <c r="AC2917">
        <v>40</v>
      </c>
      <c r="AD2917">
        <v>9.5</v>
      </c>
      <c r="AE2917">
        <v>23.4</v>
      </c>
      <c r="AF2917">
        <v>7.65</v>
      </c>
      <c r="AG2917">
        <v>7.2499999999999995E-2</v>
      </c>
      <c r="AH2917" t="s">
        <v>337</v>
      </c>
      <c r="AI2917" t="s">
        <v>337</v>
      </c>
      <c r="AJ2917">
        <v>0</v>
      </c>
      <c r="AK2917">
        <v>117</v>
      </c>
      <c r="AL2917">
        <v>1</v>
      </c>
      <c r="AM2917">
        <v>100</v>
      </c>
      <c r="AN2917">
        <v>5</v>
      </c>
    </row>
    <row r="2918" spans="1:40" x14ac:dyDescent="0.25">
      <c r="A2918" s="34">
        <v>40753</v>
      </c>
      <c r="B2918" s="220">
        <v>0</v>
      </c>
      <c r="C2918">
        <v>30.4</v>
      </c>
      <c r="D2918">
        <v>30.6</v>
      </c>
      <c r="E2918">
        <v>30.4</v>
      </c>
      <c r="F2918">
        <v>37</v>
      </c>
      <c r="G2918">
        <v>14.1</v>
      </c>
      <c r="H2918">
        <v>8</v>
      </c>
      <c r="I2918" t="s">
        <v>338</v>
      </c>
      <c r="J2918">
        <v>0.67</v>
      </c>
      <c r="K2918">
        <v>14</v>
      </c>
      <c r="L2918" t="s">
        <v>338</v>
      </c>
      <c r="M2918">
        <v>30.4</v>
      </c>
      <c r="N2918">
        <v>30.3</v>
      </c>
      <c r="O2918">
        <v>30.2</v>
      </c>
      <c r="P2918" t="s">
        <v>337</v>
      </c>
      <c r="Q2918">
        <v>750.8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4.2000000000000003E-2</v>
      </c>
      <c r="AB2918">
        <v>23.9</v>
      </c>
      <c r="AC2918">
        <v>40</v>
      </c>
      <c r="AD2918">
        <v>9.5</v>
      </c>
      <c r="AE2918">
        <v>23.4</v>
      </c>
      <c r="AF2918">
        <v>7.65</v>
      </c>
      <c r="AG2918">
        <v>7.2499999999999995E-2</v>
      </c>
      <c r="AH2918" t="s">
        <v>337</v>
      </c>
      <c r="AI2918" t="s">
        <v>337</v>
      </c>
      <c r="AJ2918">
        <v>8.0000000000000002E-3</v>
      </c>
      <c r="AK2918">
        <v>116</v>
      </c>
      <c r="AL2918">
        <v>1</v>
      </c>
      <c r="AM2918">
        <v>100</v>
      </c>
      <c r="AN2918">
        <v>5</v>
      </c>
    </row>
    <row r="2919" spans="1:40" x14ac:dyDescent="0.25">
      <c r="A2919" s="34">
        <v>40753</v>
      </c>
      <c r="B2919" s="220">
        <v>3.472222222222222E-3</v>
      </c>
      <c r="C2919">
        <v>30.4</v>
      </c>
      <c r="D2919">
        <v>30.4</v>
      </c>
      <c r="E2919">
        <v>30.4</v>
      </c>
      <c r="F2919">
        <v>37</v>
      </c>
      <c r="G2919">
        <v>14.1</v>
      </c>
      <c r="H2919">
        <v>9</v>
      </c>
      <c r="I2919" t="s">
        <v>338</v>
      </c>
      <c r="J2919">
        <v>0.75</v>
      </c>
      <c r="K2919">
        <v>14</v>
      </c>
      <c r="L2919" t="s">
        <v>338</v>
      </c>
      <c r="M2919">
        <v>30.2</v>
      </c>
      <c r="N2919">
        <v>30.2</v>
      </c>
      <c r="O2919">
        <v>30</v>
      </c>
      <c r="P2919" t="s">
        <v>337</v>
      </c>
      <c r="Q2919">
        <v>750.8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4.2000000000000003E-2</v>
      </c>
      <c r="AB2919">
        <v>23.8</v>
      </c>
      <c r="AC2919">
        <v>40</v>
      </c>
      <c r="AD2919">
        <v>9.4</v>
      </c>
      <c r="AE2919">
        <v>23.4</v>
      </c>
      <c r="AF2919">
        <v>7.65</v>
      </c>
      <c r="AG2919">
        <v>7.2499999999999995E-2</v>
      </c>
      <c r="AH2919" t="s">
        <v>337</v>
      </c>
      <c r="AI2919" t="s">
        <v>337</v>
      </c>
      <c r="AJ2919">
        <v>0</v>
      </c>
      <c r="AK2919">
        <v>117</v>
      </c>
      <c r="AL2919">
        <v>1</v>
      </c>
      <c r="AM2919">
        <v>100</v>
      </c>
      <c r="AN2919">
        <v>5</v>
      </c>
    </row>
    <row r="2920" spans="1:40" x14ac:dyDescent="0.25">
      <c r="A2920" s="34">
        <v>40753</v>
      </c>
      <c r="B2920" s="220">
        <v>6.9444444444444441E-3</v>
      </c>
      <c r="C2920">
        <v>30.3</v>
      </c>
      <c r="D2920">
        <v>30.4</v>
      </c>
      <c r="E2920">
        <v>30.3</v>
      </c>
      <c r="F2920">
        <v>38</v>
      </c>
      <c r="G2920">
        <v>14.4</v>
      </c>
      <c r="H2920">
        <v>9</v>
      </c>
      <c r="I2920" t="s">
        <v>338</v>
      </c>
      <c r="J2920">
        <v>0.75</v>
      </c>
      <c r="K2920">
        <v>12</v>
      </c>
      <c r="L2920" t="s">
        <v>338</v>
      </c>
      <c r="M2920">
        <v>30.1</v>
      </c>
      <c r="N2920">
        <v>30.3</v>
      </c>
      <c r="O2920">
        <v>30.1</v>
      </c>
      <c r="P2920" t="s">
        <v>337</v>
      </c>
      <c r="Q2920">
        <v>750.9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4.2000000000000003E-2</v>
      </c>
      <c r="AB2920">
        <v>23.8</v>
      </c>
      <c r="AC2920">
        <v>40</v>
      </c>
      <c r="AD2920">
        <v>9.4</v>
      </c>
      <c r="AE2920">
        <v>23.4</v>
      </c>
      <c r="AF2920">
        <v>7.65</v>
      </c>
      <c r="AG2920">
        <v>7.2499999999999995E-2</v>
      </c>
      <c r="AH2920" t="s">
        <v>337</v>
      </c>
      <c r="AI2920" t="s">
        <v>337</v>
      </c>
      <c r="AJ2920">
        <v>0</v>
      </c>
      <c r="AK2920">
        <v>117</v>
      </c>
      <c r="AL2920">
        <v>1</v>
      </c>
      <c r="AM2920">
        <v>100</v>
      </c>
      <c r="AN2920">
        <v>5</v>
      </c>
    </row>
    <row r="2921" spans="1:40" x14ac:dyDescent="0.25">
      <c r="A2921" s="34">
        <v>40753</v>
      </c>
      <c r="B2921" s="220">
        <v>1.0416666666666666E-2</v>
      </c>
      <c r="C2921">
        <v>30.2</v>
      </c>
      <c r="D2921">
        <v>30.3</v>
      </c>
      <c r="E2921">
        <v>30.2</v>
      </c>
      <c r="F2921">
        <v>38</v>
      </c>
      <c r="G2921">
        <v>14.3</v>
      </c>
      <c r="H2921">
        <v>8</v>
      </c>
      <c r="I2921" t="s">
        <v>338</v>
      </c>
      <c r="J2921">
        <v>0.67</v>
      </c>
      <c r="K2921">
        <v>12</v>
      </c>
      <c r="L2921" t="s">
        <v>336</v>
      </c>
      <c r="M2921">
        <v>30.1</v>
      </c>
      <c r="N2921">
        <v>30.2</v>
      </c>
      <c r="O2921">
        <v>30.1</v>
      </c>
      <c r="P2921" t="s">
        <v>337</v>
      </c>
      <c r="Q2921">
        <v>751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4.1000000000000002E-2</v>
      </c>
      <c r="AB2921">
        <v>23.7</v>
      </c>
      <c r="AC2921">
        <v>40</v>
      </c>
      <c r="AD2921">
        <v>9.3000000000000007</v>
      </c>
      <c r="AE2921">
        <v>23.3</v>
      </c>
      <c r="AF2921">
        <v>7.66</v>
      </c>
      <c r="AG2921">
        <v>7.2499999999999995E-2</v>
      </c>
      <c r="AH2921" t="s">
        <v>337</v>
      </c>
      <c r="AI2921" t="s">
        <v>337</v>
      </c>
      <c r="AJ2921">
        <v>0</v>
      </c>
      <c r="AK2921">
        <v>117</v>
      </c>
      <c r="AL2921">
        <v>1</v>
      </c>
      <c r="AM2921">
        <v>100</v>
      </c>
      <c r="AN2921">
        <v>5</v>
      </c>
    </row>
    <row r="2922" spans="1:40" x14ac:dyDescent="0.25">
      <c r="A2922" s="34">
        <v>40753</v>
      </c>
      <c r="B2922" s="220">
        <v>1.3888888888888888E-2</v>
      </c>
      <c r="C2922">
        <v>30.2</v>
      </c>
      <c r="D2922">
        <v>30.2</v>
      </c>
      <c r="E2922">
        <v>30.2</v>
      </c>
      <c r="F2922">
        <v>39</v>
      </c>
      <c r="G2922">
        <v>14.7</v>
      </c>
      <c r="H2922">
        <v>10</v>
      </c>
      <c r="I2922" t="s">
        <v>336</v>
      </c>
      <c r="J2922">
        <v>0.83</v>
      </c>
      <c r="K2922">
        <v>14</v>
      </c>
      <c r="L2922" t="s">
        <v>336</v>
      </c>
      <c r="M2922">
        <v>29.8</v>
      </c>
      <c r="N2922">
        <v>30.2</v>
      </c>
      <c r="O2922">
        <v>29.8</v>
      </c>
      <c r="P2922" t="s">
        <v>337</v>
      </c>
      <c r="Q2922">
        <v>751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4.1000000000000002E-2</v>
      </c>
      <c r="AB2922">
        <v>23.7</v>
      </c>
      <c r="AC2922">
        <v>40</v>
      </c>
      <c r="AD2922">
        <v>9.3000000000000007</v>
      </c>
      <c r="AE2922">
        <v>23.3</v>
      </c>
      <c r="AF2922">
        <v>7.66</v>
      </c>
      <c r="AG2922">
        <v>7.2499999999999995E-2</v>
      </c>
      <c r="AH2922" t="s">
        <v>337</v>
      </c>
      <c r="AI2922" t="s">
        <v>337</v>
      </c>
      <c r="AJ2922">
        <v>0</v>
      </c>
      <c r="AK2922">
        <v>117</v>
      </c>
      <c r="AL2922">
        <v>1</v>
      </c>
      <c r="AM2922">
        <v>100</v>
      </c>
      <c r="AN2922">
        <v>5</v>
      </c>
    </row>
    <row r="2923" spans="1:40" x14ac:dyDescent="0.25">
      <c r="A2923" s="34">
        <v>40753</v>
      </c>
      <c r="B2923" s="220">
        <v>1.7361111111111112E-2</v>
      </c>
      <c r="C2923">
        <v>30.1</v>
      </c>
      <c r="D2923">
        <v>30.2</v>
      </c>
      <c r="E2923">
        <v>30.1</v>
      </c>
      <c r="F2923">
        <v>39</v>
      </c>
      <c r="G2923">
        <v>14.6</v>
      </c>
      <c r="H2923">
        <v>9</v>
      </c>
      <c r="I2923" t="s">
        <v>338</v>
      </c>
      <c r="J2923">
        <v>0.75</v>
      </c>
      <c r="K2923">
        <v>17</v>
      </c>
      <c r="L2923" t="s">
        <v>336</v>
      </c>
      <c r="M2923">
        <v>29.8</v>
      </c>
      <c r="N2923">
        <v>30.1</v>
      </c>
      <c r="O2923">
        <v>29.8</v>
      </c>
      <c r="P2923" t="s">
        <v>337</v>
      </c>
      <c r="Q2923">
        <v>751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4.1000000000000002E-2</v>
      </c>
      <c r="AB2923">
        <v>23.6</v>
      </c>
      <c r="AC2923">
        <v>41</v>
      </c>
      <c r="AD2923">
        <v>9.6</v>
      </c>
      <c r="AE2923">
        <v>23.2</v>
      </c>
      <c r="AF2923">
        <v>7.77</v>
      </c>
      <c r="AG2923">
        <v>7.2499999999999995E-2</v>
      </c>
      <c r="AH2923" t="s">
        <v>337</v>
      </c>
      <c r="AI2923" t="s">
        <v>337</v>
      </c>
      <c r="AJ2923">
        <v>0</v>
      </c>
      <c r="AK2923">
        <v>117</v>
      </c>
      <c r="AL2923">
        <v>1</v>
      </c>
      <c r="AM2923">
        <v>100</v>
      </c>
      <c r="AN2923">
        <v>5</v>
      </c>
    </row>
    <row r="2924" spans="1:40" x14ac:dyDescent="0.25">
      <c r="A2924" s="34">
        <v>40753</v>
      </c>
      <c r="B2924" s="220">
        <v>2.0833333333333332E-2</v>
      </c>
      <c r="C2924">
        <v>30</v>
      </c>
      <c r="D2924">
        <v>30.1</v>
      </c>
      <c r="E2924">
        <v>30</v>
      </c>
      <c r="F2924">
        <v>40</v>
      </c>
      <c r="G2924">
        <v>14.9</v>
      </c>
      <c r="H2924">
        <v>9</v>
      </c>
      <c r="I2924" t="s">
        <v>336</v>
      </c>
      <c r="J2924">
        <v>0.75</v>
      </c>
      <c r="K2924">
        <v>12</v>
      </c>
      <c r="L2924" t="s">
        <v>336</v>
      </c>
      <c r="M2924">
        <v>29.7</v>
      </c>
      <c r="N2924">
        <v>30.1</v>
      </c>
      <c r="O2924">
        <v>29.8</v>
      </c>
      <c r="P2924" t="s">
        <v>337</v>
      </c>
      <c r="Q2924">
        <v>751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4.1000000000000002E-2</v>
      </c>
      <c r="AB2924">
        <v>23.6</v>
      </c>
      <c r="AC2924">
        <v>41</v>
      </c>
      <c r="AD2924">
        <v>9.6</v>
      </c>
      <c r="AE2924">
        <v>23.2</v>
      </c>
      <c r="AF2924">
        <v>7.77</v>
      </c>
      <c r="AG2924">
        <v>7.2499999999999995E-2</v>
      </c>
      <c r="AH2924" t="s">
        <v>337</v>
      </c>
      <c r="AI2924" t="s">
        <v>337</v>
      </c>
      <c r="AJ2924">
        <v>0</v>
      </c>
      <c r="AK2924">
        <v>117</v>
      </c>
      <c r="AL2924">
        <v>1</v>
      </c>
      <c r="AM2924">
        <v>100</v>
      </c>
      <c r="AN2924">
        <v>5</v>
      </c>
    </row>
    <row r="2925" spans="1:40" x14ac:dyDescent="0.25">
      <c r="A2925" s="34">
        <v>40753</v>
      </c>
      <c r="B2925" s="220">
        <v>2.4305555555555556E-2</v>
      </c>
      <c r="C2925">
        <v>29.9</v>
      </c>
      <c r="D2925">
        <v>30</v>
      </c>
      <c r="E2925">
        <v>29.9</v>
      </c>
      <c r="F2925">
        <v>40</v>
      </c>
      <c r="G2925">
        <v>14.8</v>
      </c>
      <c r="H2925">
        <v>8</v>
      </c>
      <c r="I2925" t="s">
        <v>336</v>
      </c>
      <c r="J2925">
        <v>0.67</v>
      </c>
      <c r="K2925">
        <v>14</v>
      </c>
      <c r="L2925" t="s">
        <v>336</v>
      </c>
      <c r="M2925">
        <v>29.8</v>
      </c>
      <c r="N2925">
        <v>30</v>
      </c>
      <c r="O2925">
        <v>29.9</v>
      </c>
      <c r="P2925" t="s">
        <v>337</v>
      </c>
      <c r="Q2925">
        <v>751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0.04</v>
      </c>
      <c r="AB2925">
        <v>23.6</v>
      </c>
      <c r="AC2925">
        <v>41</v>
      </c>
      <c r="AD2925">
        <v>9.6</v>
      </c>
      <c r="AE2925">
        <v>23.2</v>
      </c>
      <c r="AF2925">
        <v>7.77</v>
      </c>
      <c r="AG2925">
        <v>7.2499999999999995E-2</v>
      </c>
      <c r="AH2925" t="s">
        <v>337</v>
      </c>
      <c r="AI2925" t="s">
        <v>337</v>
      </c>
      <c r="AJ2925">
        <v>0</v>
      </c>
      <c r="AK2925">
        <v>117</v>
      </c>
      <c r="AL2925">
        <v>1</v>
      </c>
      <c r="AM2925">
        <v>100</v>
      </c>
      <c r="AN2925">
        <v>5</v>
      </c>
    </row>
    <row r="2926" spans="1:40" x14ac:dyDescent="0.25">
      <c r="A2926" s="34">
        <v>40753</v>
      </c>
      <c r="B2926" s="220">
        <v>2.7777777777777776E-2</v>
      </c>
      <c r="C2926">
        <v>29.8</v>
      </c>
      <c r="D2926">
        <v>29.9</v>
      </c>
      <c r="E2926">
        <v>29.8</v>
      </c>
      <c r="F2926">
        <v>40</v>
      </c>
      <c r="G2926">
        <v>14.8</v>
      </c>
      <c r="H2926">
        <v>9</v>
      </c>
      <c r="I2926" t="s">
        <v>336</v>
      </c>
      <c r="J2926">
        <v>0.75</v>
      </c>
      <c r="K2926">
        <v>15</v>
      </c>
      <c r="L2926" t="s">
        <v>336</v>
      </c>
      <c r="M2926">
        <v>29.6</v>
      </c>
      <c r="N2926">
        <v>29.9</v>
      </c>
      <c r="O2926">
        <v>29.7</v>
      </c>
      <c r="P2926" t="s">
        <v>337</v>
      </c>
      <c r="Q2926">
        <v>751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0.04</v>
      </c>
      <c r="AB2926">
        <v>23.5</v>
      </c>
      <c r="AC2926">
        <v>41</v>
      </c>
      <c r="AD2926">
        <v>9.5</v>
      </c>
      <c r="AE2926">
        <v>23.1</v>
      </c>
      <c r="AF2926">
        <v>7.78</v>
      </c>
      <c r="AG2926">
        <v>7.2599999999999998E-2</v>
      </c>
      <c r="AH2926" t="s">
        <v>337</v>
      </c>
      <c r="AI2926" t="s">
        <v>337</v>
      </c>
      <c r="AJ2926">
        <v>0</v>
      </c>
      <c r="AK2926">
        <v>117</v>
      </c>
      <c r="AL2926">
        <v>1</v>
      </c>
      <c r="AM2926">
        <v>100</v>
      </c>
      <c r="AN2926">
        <v>5</v>
      </c>
    </row>
    <row r="2927" spans="1:40" x14ac:dyDescent="0.25">
      <c r="A2927" s="34">
        <v>40753</v>
      </c>
      <c r="B2927" s="220">
        <v>3.125E-2</v>
      </c>
      <c r="C2927">
        <v>29.7</v>
      </c>
      <c r="D2927">
        <v>29.8</v>
      </c>
      <c r="E2927">
        <v>29.7</v>
      </c>
      <c r="F2927">
        <v>41</v>
      </c>
      <c r="G2927">
        <v>15.1</v>
      </c>
      <c r="H2927">
        <v>9</v>
      </c>
      <c r="I2927" t="s">
        <v>336</v>
      </c>
      <c r="J2927">
        <v>0.75</v>
      </c>
      <c r="K2927">
        <v>14</v>
      </c>
      <c r="L2927" t="s">
        <v>336</v>
      </c>
      <c r="M2927">
        <v>29.4</v>
      </c>
      <c r="N2927">
        <v>29.9</v>
      </c>
      <c r="O2927">
        <v>29.6</v>
      </c>
      <c r="P2927" t="s">
        <v>337</v>
      </c>
      <c r="Q2927">
        <v>751.1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0.04</v>
      </c>
      <c r="AB2927">
        <v>23.5</v>
      </c>
      <c r="AC2927">
        <v>41</v>
      </c>
      <c r="AD2927">
        <v>9.5</v>
      </c>
      <c r="AE2927">
        <v>23.1</v>
      </c>
      <c r="AF2927">
        <v>7.78</v>
      </c>
      <c r="AG2927">
        <v>7.2599999999999998E-2</v>
      </c>
      <c r="AH2927" t="s">
        <v>337</v>
      </c>
      <c r="AI2927" t="s">
        <v>337</v>
      </c>
      <c r="AJ2927">
        <v>0</v>
      </c>
      <c r="AK2927">
        <v>117</v>
      </c>
      <c r="AL2927">
        <v>1</v>
      </c>
      <c r="AM2927">
        <v>100</v>
      </c>
      <c r="AN2927">
        <v>5</v>
      </c>
    </row>
    <row r="2928" spans="1:40" x14ac:dyDescent="0.25">
      <c r="A2928" s="34">
        <v>40753</v>
      </c>
      <c r="B2928" s="220">
        <v>3.4722222222222224E-2</v>
      </c>
      <c r="C2928">
        <v>29.7</v>
      </c>
      <c r="D2928">
        <v>29.7</v>
      </c>
      <c r="E2928">
        <v>29.7</v>
      </c>
      <c r="F2928">
        <v>41</v>
      </c>
      <c r="G2928">
        <v>15</v>
      </c>
      <c r="H2928">
        <v>9</v>
      </c>
      <c r="I2928" t="s">
        <v>336</v>
      </c>
      <c r="J2928">
        <v>0.75</v>
      </c>
      <c r="K2928">
        <v>14</v>
      </c>
      <c r="L2928" t="s">
        <v>336</v>
      </c>
      <c r="M2928">
        <v>29.3</v>
      </c>
      <c r="N2928">
        <v>29.8</v>
      </c>
      <c r="O2928">
        <v>29.5</v>
      </c>
      <c r="P2928" t="s">
        <v>337</v>
      </c>
      <c r="Q2928">
        <v>751.1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3.9E-2</v>
      </c>
      <c r="AB2928">
        <v>23.5</v>
      </c>
      <c r="AC2928">
        <v>41</v>
      </c>
      <c r="AD2928">
        <v>9.5</v>
      </c>
      <c r="AE2928">
        <v>23.1</v>
      </c>
      <c r="AF2928">
        <v>7.78</v>
      </c>
      <c r="AG2928">
        <v>7.2599999999999998E-2</v>
      </c>
      <c r="AH2928" t="s">
        <v>337</v>
      </c>
      <c r="AI2928" t="s">
        <v>337</v>
      </c>
      <c r="AJ2928">
        <v>0</v>
      </c>
      <c r="AK2928">
        <v>116</v>
      </c>
      <c r="AL2928">
        <v>1</v>
      </c>
      <c r="AM2928">
        <v>100</v>
      </c>
      <c r="AN2928">
        <v>5</v>
      </c>
    </row>
    <row r="2929" spans="1:40" x14ac:dyDescent="0.25">
      <c r="A2929" s="34">
        <v>40753</v>
      </c>
      <c r="B2929" s="220">
        <v>3.8194444444444441E-2</v>
      </c>
      <c r="C2929">
        <v>29.6</v>
      </c>
      <c r="D2929">
        <v>29.7</v>
      </c>
      <c r="E2929">
        <v>29.6</v>
      </c>
      <c r="F2929">
        <v>42</v>
      </c>
      <c r="G2929">
        <v>15.3</v>
      </c>
      <c r="H2929">
        <v>8</v>
      </c>
      <c r="I2929" t="s">
        <v>336</v>
      </c>
      <c r="J2929">
        <v>0.67</v>
      </c>
      <c r="K2929">
        <v>14</v>
      </c>
      <c r="L2929" t="s">
        <v>341</v>
      </c>
      <c r="M2929">
        <v>29.4</v>
      </c>
      <c r="N2929">
        <v>29.8</v>
      </c>
      <c r="O2929">
        <v>29.7</v>
      </c>
      <c r="P2929" t="s">
        <v>337</v>
      </c>
      <c r="Q2929">
        <v>751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3.9E-2</v>
      </c>
      <c r="AB2929">
        <v>23.5</v>
      </c>
      <c r="AC2929">
        <v>41</v>
      </c>
      <c r="AD2929">
        <v>9.5</v>
      </c>
      <c r="AE2929">
        <v>23.1</v>
      </c>
      <c r="AF2929">
        <v>7.78</v>
      </c>
      <c r="AG2929">
        <v>7.2599999999999998E-2</v>
      </c>
      <c r="AH2929" t="s">
        <v>337</v>
      </c>
      <c r="AI2929" t="s">
        <v>337</v>
      </c>
      <c r="AJ2929">
        <v>0</v>
      </c>
      <c r="AK2929">
        <v>117</v>
      </c>
      <c r="AL2929">
        <v>1</v>
      </c>
      <c r="AM2929">
        <v>100</v>
      </c>
      <c r="AN2929">
        <v>5</v>
      </c>
    </row>
    <row r="2930" spans="1:40" x14ac:dyDescent="0.25">
      <c r="A2930" s="34">
        <v>40753</v>
      </c>
      <c r="B2930" s="220">
        <v>4.1666666666666664E-2</v>
      </c>
      <c r="C2930">
        <v>29.4</v>
      </c>
      <c r="D2930">
        <v>29.6</v>
      </c>
      <c r="E2930">
        <v>29.4</v>
      </c>
      <c r="F2930">
        <v>42</v>
      </c>
      <c r="G2930">
        <v>15.2</v>
      </c>
      <c r="H2930">
        <v>8</v>
      </c>
      <c r="I2930" t="s">
        <v>336</v>
      </c>
      <c r="J2930">
        <v>0.67</v>
      </c>
      <c r="K2930">
        <v>13</v>
      </c>
      <c r="L2930" t="s">
        <v>336</v>
      </c>
      <c r="M2930">
        <v>29.3</v>
      </c>
      <c r="N2930">
        <v>29.7</v>
      </c>
      <c r="O2930">
        <v>29.6</v>
      </c>
      <c r="P2930" t="s">
        <v>337</v>
      </c>
      <c r="Q2930">
        <v>751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3.9E-2</v>
      </c>
      <c r="AB2930">
        <v>23.5</v>
      </c>
      <c r="AC2930">
        <v>41</v>
      </c>
      <c r="AD2930">
        <v>9.5</v>
      </c>
      <c r="AE2930">
        <v>23.1</v>
      </c>
      <c r="AF2930">
        <v>7.78</v>
      </c>
      <c r="AG2930">
        <v>7.2599999999999998E-2</v>
      </c>
      <c r="AH2930" t="s">
        <v>337</v>
      </c>
      <c r="AI2930" t="s">
        <v>337</v>
      </c>
      <c r="AJ2930">
        <v>7.0000000000000001E-3</v>
      </c>
      <c r="AK2930">
        <v>118</v>
      </c>
      <c r="AL2930">
        <v>1</v>
      </c>
      <c r="AM2930">
        <v>100</v>
      </c>
      <c r="AN2930">
        <v>5</v>
      </c>
    </row>
    <row r="2931" spans="1:40" x14ac:dyDescent="0.25">
      <c r="A2931" s="34">
        <v>40753</v>
      </c>
      <c r="B2931" s="220">
        <v>4.5138888888888888E-2</v>
      </c>
      <c r="C2931">
        <v>29.3</v>
      </c>
      <c r="D2931">
        <v>29.4</v>
      </c>
      <c r="E2931">
        <v>29.3</v>
      </c>
      <c r="F2931">
        <v>42</v>
      </c>
      <c r="G2931">
        <v>15.1</v>
      </c>
      <c r="H2931">
        <v>8</v>
      </c>
      <c r="I2931" t="s">
        <v>336</v>
      </c>
      <c r="J2931">
        <v>0.67</v>
      </c>
      <c r="K2931">
        <v>13</v>
      </c>
      <c r="L2931" t="s">
        <v>336</v>
      </c>
      <c r="M2931">
        <v>29.2</v>
      </c>
      <c r="N2931">
        <v>29.6</v>
      </c>
      <c r="O2931">
        <v>29.5</v>
      </c>
      <c r="P2931" t="s">
        <v>337</v>
      </c>
      <c r="Q2931">
        <v>751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3.7999999999999999E-2</v>
      </c>
      <c r="AB2931">
        <v>23.4</v>
      </c>
      <c r="AC2931">
        <v>41</v>
      </c>
      <c r="AD2931">
        <v>9.4</v>
      </c>
      <c r="AE2931">
        <v>23</v>
      </c>
      <c r="AF2931">
        <v>7.78</v>
      </c>
      <c r="AG2931">
        <v>7.2599999999999998E-2</v>
      </c>
      <c r="AH2931" t="s">
        <v>337</v>
      </c>
      <c r="AI2931" t="s">
        <v>337</v>
      </c>
      <c r="AJ2931">
        <v>0</v>
      </c>
      <c r="AK2931">
        <v>117</v>
      </c>
      <c r="AL2931">
        <v>1</v>
      </c>
      <c r="AM2931">
        <v>100</v>
      </c>
      <c r="AN2931">
        <v>5</v>
      </c>
    </row>
    <row r="2932" spans="1:40" x14ac:dyDescent="0.25">
      <c r="A2932" s="34">
        <v>40753</v>
      </c>
      <c r="B2932" s="220">
        <v>4.8611111111111112E-2</v>
      </c>
      <c r="C2932">
        <v>29.3</v>
      </c>
      <c r="D2932">
        <v>29.3</v>
      </c>
      <c r="E2932">
        <v>29.2</v>
      </c>
      <c r="F2932">
        <v>43</v>
      </c>
      <c r="G2932">
        <v>15.4</v>
      </c>
      <c r="H2932">
        <v>8</v>
      </c>
      <c r="I2932" t="s">
        <v>336</v>
      </c>
      <c r="J2932">
        <v>0.67</v>
      </c>
      <c r="K2932">
        <v>14</v>
      </c>
      <c r="L2932" t="s">
        <v>338</v>
      </c>
      <c r="M2932">
        <v>29.2</v>
      </c>
      <c r="N2932">
        <v>29.7</v>
      </c>
      <c r="O2932">
        <v>29.6</v>
      </c>
      <c r="P2932" t="s">
        <v>337</v>
      </c>
      <c r="Q2932">
        <v>751.1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3.7999999999999999E-2</v>
      </c>
      <c r="AB2932">
        <v>23.4</v>
      </c>
      <c r="AC2932">
        <v>41</v>
      </c>
      <c r="AD2932">
        <v>9.4</v>
      </c>
      <c r="AE2932">
        <v>23</v>
      </c>
      <c r="AF2932">
        <v>7.78</v>
      </c>
      <c r="AG2932">
        <v>7.2599999999999998E-2</v>
      </c>
      <c r="AH2932" t="s">
        <v>337</v>
      </c>
      <c r="AI2932" t="s">
        <v>337</v>
      </c>
      <c r="AJ2932">
        <v>0</v>
      </c>
      <c r="AK2932">
        <v>117</v>
      </c>
      <c r="AL2932">
        <v>1</v>
      </c>
      <c r="AM2932">
        <v>100</v>
      </c>
      <c r="AN2932">
        <v>5</v>
      </c>
    </row>
    <row r="2933" spans="1:40" x14ac:dyDescent="0.25">
      <c r="A2933" s="34">
        <v>40753</v>
      </c>
      <c r="B2933" s="220">
        <v>5.2083333333333336E-2</v>
      </c>
      <c r="C2933">
        <v>29.2</v>
      </c>
      <c r="D2933">
        <v>29.3</v>
      </c>
      <c r="E2933">
        <v>29.2</v>
      </c>
      <c r="F2933">
        <v>43</v>
      </c>
      <c r="G2933">
        <v>15.3</v>
      </c>
      <c r="H2933">
        <v>8</v>
      </c>
      <c r="I2933" t="s">
        <v>336</v>
      </c>
      <c r="J2933">
        <v>0.67</v>
      </c>
      <c r="K2933">
        <v>12</v>
      </c>
      <c r="L2933" t="s">
        <v>336</v>
      </c>
      <c r="M2933">
        <v>29.1</v>
      </c>
      <c r="N2933">
        <v>29.6</v>
      </c>
      <c r="O2933">
        <v>29.4</v>
      </c>
      <c r="P2933" t="s">
        <v>337</v>
      </c>
      <c r="Q2933">
        <v>751.1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3.7999999999999999E-2</v>
      </c>
      <c r="AB2933">
        <v>23.3</v>
      </c>
      <c r="AC2933">
        <v>41</v>
      </c>
      <c r="AD2933">
        <v>9.3000000000000007</v>
      </c>
      <c r="AE2933">
        <v>22.9</v>
      </c>
      <c r="AF2933">
        <v>7.79</v>
      </c>
      <c r="AG2933">
        <v>7.2599999999999998E-2</v>
      </c>
      <c r="AH2933" t="s">
        <v>337</v>
      </c>
      <c r="AI2933" t="s">
        <v>337</v>
      </c>
      <c r="AJ2933">
        <v>0</v>
      </c>
      <c r="AK2933">
        <v>117</v>
      </c>
      <c r="AL2933">
        <v>1</v>
      </c>
      <c r="AM2933">
        <v>100</v>
      </c>
      <c r="AN2933">
        <v>5</v>
      </c>
    </row>
    <row r="2934" spans="1:40" x14ac:dyDescent="0.25">
      <c r="A2934" s="34">
        <v>40753</v>
      </c>
      <c r="B2934" s="220">
        <v>5.5555555555555552E-2</v>
      </c>
      <c r="C2934">
        <v>29.2</v>
      </c>
      <c r="D2934">
        <v>29.2</v>
      </c>
      <c r="E2934">
        <v>29.2</v>
      </c>
      <c r="F2934">
        <v>43</v>
      </c>
      <c r="G2934">
        <v>15.3</v>
      </c>
      <c r="H2934">
        <v>9</v>
      </c>
      <c r="I2934" t="s">
        <v>336</v>
      </c>
      <c r="J2934">
        <v>0.75</v>
      </c>
      <c r="K2934">
        <v>14</v>
      </c>
      <c r="L2934" t="s">
        <v>338</v>
      </c>
      <c r="M2934">
        <v>28.8</v>
      </c>
      <c r="N2934">
        <v>29.6</v>
      </c>
      <c r="O2934">
        <v>29.2</v>
      </c>
      <c r="P2934" t="s">
        <v>337</v>
      </c>
      <c r="Q2934">
        <v>751.2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3.7999999999999999E-2</v>
      </c>
      <c r="AB2934">
        <v>23.3</v>
      </c>
      <c r="AC2934">
        <v>42</v>
      </c>
      <c r="AD2934">
        <v>9.6999999999999993</v>
      </c>
      <c r="AE2934">
        <v>22.9</v>
      </c>
      <c r="AF2934">
        <v>7.97</v>
      </c>
      <c r="AG2934">
        <v>7.2599999999999998E-2</v>
      </c>
      <c r="AH2934" t="s">
        <v>337</v>
      </c>
      <c r="AI2934" t="s">
        <v>337</v>
      </c>
      <c r="AJ2934">
        <v>0</v>
      </c>
      <c r="AK2934">
        <v>117</v>
      </c>
      <c r="AL2934">
        <v>1</v>
      </c>
      <c r="AM2934">
        <v>100</v>
      </c>
      <c r="AN2934">
        <v>5</v>
      </c>
    </row>
    <row r="2935" spans="1:40" x14ac:dyDescent="0.25">
      <c r="A2935" s="34">
        <v>40753</v>
      </c>
      <c r="B2935" s="220">
        <v>5.9027777777777783E-2</v>
      </c>
      <c r="C2935">
        <v>29.1</v>
      </c>
      <c r="D2935">
        <v>29.2</v>
      </c>
      <c r="E2935">
        <v>29.1</v>
      </c>
      <c r="F2935">
        <v>43</v>
      </c>
      <c r="G2935">
        <v>15.3</v>
      </c>
      <c r="H2935">
        <v>8</v>
      </c>
      <c r="I2935" t="s">
        <v>336</v>
      </c>
      <c r="J2935">
        <v>0.67</v>
      </c>
      <c r="K2935">
        <v>12</v>
      </c>
      <c r="L2935" t="s">
        <v>336</v>
      </c>
      <c r="M2935">
        <v>28.9</v>
      </c>
      <c r="N2935">
        <v>29.5</v>
      </c>
      <c r="O2935">
        <v>29.3</v>
      </c>
      <c r="P2935" t="s">
        <v>337</v>
      </c>
      <c r="Q2935">
        <v>751.1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3.6999999999999998E-2</v>
      </c>
      <c r="AB2935">
        <v>23.3</v>
      </c>
      <c r="AC2935">
        <v>42</v>
      </c>
      <c r="AD2935">
        <v>9.6999999999999993</v>
      </c>
      <c r="AE2935">
        <v>22.9</v>
      </c>
      <c r="AF2935">
        <v>7.97</v>
      </c>
      <c r="AG2935">
        <v>7.2599999999999998E-2</v>
      </c>
      <c r="AH2935" t="s">
        <v>337</v>
      </c>
      <c r="AI2935" t="s">
        <v>337</v>
      </c>
      <c r="AJ2935">
        <v>0</v>
      </c>
      <c r="AK2935">
        <v>117</v>
      </c>
      <c r="AL2935">
        <v>1</v>
      </c>
      <c r="AM2935">
        <v>100</v>
      </c>
      <c r="AN2935">
        <v>5</v>
      </c>
    </row>
    <row r="2936" spans="1:40" x14ac:dyDescent="0.25">
      <c r="A2936" s="34">
        <v>40753</v>
      </c>
      <c r="B2936" s="220">
        <v>6.25E-2</v>
      </c>
      <c r="C2936">
        <v>29.1</v>
      </c>
      <c r="D2936">
        <v>29.1</v>
      </c>
      <c r="E2936">
        <v>29.1</v>
      </c>
      <c r="F2936">
        <v>43</v>
      </c>
      <c r="G2936">
        <v>15.2</v>
      </c>
      <c r="H2936">
        <v>8</v>
      </c>
      <c r="I2936" t="s">
        <v>338</v>
      </c>
      <c r="J2936">
        <v>0.67</v>
      </c>
      <c r="K2936">
        <v>11</v>
      </c>
      <c r="L2936" t="s">
        <v>338</v>
      </c>
      <c r="M2936">
        <v>28.9</v>
      </c>
      <c r="N2936">
        <v>29.4</v>
      </c>
      <c r="O2936">
        <v>29.3</v>
      </c>
      <c r="P2936" t="s">
        <v>337</v>
      </c>
      <c r="Q2936">
        <v>751.2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3.6999999999999998E-2</v>
      </c>
      <c r="AB2936">
        <v>23.3</v>
      </c>
      <c r="AC2936">
        <v>42</v>
      </c>
      <c r="AD2936">
        <v>9.6999999999999993</v>
      </c>
      <c r="AE2936">
        <v>22.9</v>
      </c>
      <c r="AF2936">
        <v>7.97</v>
      </c>
      <c r="AG2936">
        <v>7.2599999999999998E-2</v>
      </c>
      <c r="AH2936" t="s">
        <v>337</v>
      </c>
      <c r="AI2936" t="s">
        <v>337</v>
      </c>
      <c r="AJ2936">
        <v>0</v>
      </c>
      <c r="AK2936">
        <v>116</v>
      </c>
      <c r="AL2936">
        <v>1</v>
      </c>
      <c r="AM2936">
        <v>100</v>
      </c>
      <c r="AN2936">
        <v>5</v>
      </c>
    </row>
    <row r="2937" spans="1:40" x14ac:dyDescent="0.25">
      <c r="A2937" s="34">
        <v>40753</v>
      </c>
      <c r="B2937" s="220">
        <v>6.5972222222222224E-2</v>
      </c>
      <c r="C2937">
        <v>29</v>
      </c>
      <c r="D2937">
        <v>29.1</v>
      </c>
      <c r="E2937">
        <v>29</v>
      </c>
      <c r="F2937">
        <v>44</v>
      </c>
      <c r="G2937">
        <v>15.5</v>
      </c>
      <c r="H2937">
        <v>7</v>
      </c>
      <c r="I2937" t="s">
        <v>338</v>
      </c>
      <c r="J2937">
        <v>0.57999999999999996</v>
      </c>
      <c r="K2937">
        <v>11</v>
      </c>
      <c r="L2937" t="s">
        <v>336</v>
      </c>
      <c r="M2937">
        <v>29</v>
      </c>
      <c r="N2937">
        <v>29.5</v>
      </c>
      <c r="O2937">
        <v>29.5</v>
      </c>
      <c r="P2937" t="s">
        <v>337</v>
      </c>
      <c r="Q2937">
        <v>751.2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3.6999999999999998E-2</v>
      </c>
      <c r="AB2937">
        <v>23.2</v>
      </c>
      <c r="AC2937">
        <v>42</v>
      </c>
      <c r="AD2937">
        <v>9.6</v>
      </c>
      <c r="AE2937">
        <v>22.7</v>
      </c>
      <c r="AF2937">
        <v>7.97</v>
      </c>
      <c r="AG2937">
        <v>7.2700000000000001E-2</v>
      </c>
      <c r="AH2937" t="s">
        <v>337</v>
      </c>
      <c r="AI2937" t="s">
        <v>337</v>
      </c>
      <c r="AJ2937">
        <v>0</v>
      </c>
      <c r="AK2937">
        <v>115</v>
      </c>
      <c r="AL2937">
        <v>1</v>
      </c>
      <c r="AM2937">
        <v>100</v>
      </c>
      <c r="AN2937">
        <v>5</v>
      </c>
    </row>
    <row r="2938" spans="1:40" x14ac:dyDescent="0.25">
      <c r="A2938" s="34">
        <v>40753</v>
      </c>
      <c r="B2938" s="220">
        <v>6.9444444444444434E-2</v>
      </c>
      <c r="C2938">
        <v>28.9</v>
      </c>
      <c r="D2938">
        <v>29</v>
      </c>
      <c r="E2938">
        <v>28.9</v>
      </c>
      <c r="F2938">
        <v>43</v>
      </c>
      <c r="G2938">
        <v>15.1</v>
      </c>
      <c r="H2938">
        <v>7</v>
      </c>
      <c r="I2938" t="s">
        <v>338</v>
      </c>
      <c r="J2938">
        <v>0.57999999999999996</v>
      </c>
      <c r="K2938">
        <v>11</v>
      </c>
      <c r="L2938" t="s">
        <v>338</v>
      </c>
      <c r="M2938">
        <v>28.9</v>
      </c>
      <c r="N2938">
        <v>29.4</v>
      </c>
      <c r="O2938">
        <v>29.4</v>
      </c>
      <c r="P2938" t="s">
        <v>337</v>
      </c>
      <c r="Q2938">
        <v>751.2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3.6999999999999998E-2</v>
      </c>
      <c r="AB2938">
        <v>23.2</v>
      </c>
      <c r="AC2938">
        <v>42</v>
      </c>
      <c r="AD2938">
        <v>9.6</v>
      </c>
      <c r="AE2938">
        <v>22.7</v>
      </c>
      <c r="AF2938">
        <v>7.97</v>
      </c>
      <c r="AG2938">
        <v>7.2700000000000001E-2</v>
      </c>
      <c r="AH2938" t="s">
        <v>337</v>
      </c>
      <c r="AI2938" t="s">
        <v>337</v>
      </c>
      <c r="AJ2938">
        <v>0</v>
      </c>
      <c r="AK2938">
        <v>117</v>
      </c>
      <c r="AL2938">
        <v>1</v>
      </c>
      <c r="AM2938">
        <v>100</v>
      </c>
      <c r="AN2938">
        <v>5</v>
      </c>
    </row>
    <row r="2939" spans="1:40" x14ac:dyDescent="0.25">
      <c r="A2939" s="34">
        <v>40753</v>
      </c>
      <c r="B2939" s="220">
        <v>7.2916666666666671E-2</v>
      </c>
      <c r="C2939">
        <v>28.9</v>
      </c>
      <c r="D2939">
        <v>28.9</v>
      </c>
      <c r="E2939">
        <v>28.9</v>
      </c>
      <c r="F2939">
        <v>44</v>
      </c>
      <c r="G2939">
        <v>15.5</v>
      </c>
      <c r="H2939">
        <v>6</v>
      </c>
      <c r="I2939" t="s">
        <v>338</v>
      </c>
      <c r="J2939">
        <v>0.5</v>
      </c>
      <c r="K2939">
        <v>10</v>
      </c>
      <c r="L2939" t="s">
        <v>338</v>
      </c>
      <c r="M2939">
        <v>28.9</v>
      </c>
      <c r="N2939">
        <v>29.4</v>
      </c>
      <c r="O2939">
        <v>29.4</v>
      </c>
      <c r="P2939" t="s">
        <v>337</v>
      </c>
      <c r="Q2939">
        <v>751.1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3.6999999999999998E-2</v>
      </c>
      <c r="AB2939">
        <v>23.2</v>
      </c>
      <c r="AC2939">
        <v>42</v>
      </c>
      <c r="AD2939">
        <v>9.6</v>
      </c>
      <c r="AE2939">
        <v>22.7</v>
      </c>
      <c r="AF2939">
        <v>7.97</v>
      </c>
      <c r="AG2939">
        <v>7.2599999999999998E-2</v>
      </c>
      <c r="AH2939" t="s">
        <v>337</v>
      </c>
      <c r="AI2939" t="s">
        <v>337</v>
      </c>
      <c r="AJ2939">
        <v>0</v>
      </c>
      <c r="AK2939">
        <v>117</v>
      </c>
      <c r="AL2939">
        <v>1</v>
      </c>
      <c r="AM2939">
        <v>100</v>
      </c>
      <c r="AN2939">
        <v>5</v>
      </c>
    </row>
    <row r="2940" spans="1:40" x14ac:dyDescent="0.25">
      <c r="A2940" s="34">
        <v>40753</v>
      </c>
      <c r="B2940" s="220">
        <v>7.6388888888888895E-2</v>
      </c>
      <c r="C2940">
        <v>28.8</v>
      </c>
      <c r="D2940">
        <v>28.9</v>
      </c>
      <c r="E2940">
        <v>28.8</v>
      </c>
      <c r="F2940">
        <v>44</v>
      </c>
      <c r="G2940">
        <v>15.4</v>
      </c>
      <c r="H2940">
        <v>5</v>
      </c>
      <c r="I2940" t="s">
        <v>338</v>
      </c>
      <c r="J2940">
        <v>0.42</v>
      </c>
      <c r="K2940">
        <v>10</v>
      </c>
      <c r="L2940" t="s">
        <v>336</v>
      </c>
      <c r="M2940">
        <v>28.8</v>
      </c>
      <c r="N2940">
        <v>29.3</v>
      </c>
      <c r="O2940">
        <v>29.3</v>
      </c>
      <c r="P2940" t="s">
        <v>337</v>
      </c>
      <c r="Q2940">
        <v>751.1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3.5999999999999997E-2</v>
      </c>
      <c r="AB2940">
        <v>23.1</v>
      </c>
      <c r="AC2940">
        <v>42</v>
      </c>
      <c r="AD2940">
        <v>9.5</v>
      </c>
      <c r="AE2940">
        <v>22.6</v>
      </c>
      <c r="AF2940">
        <v>7.98</v>
      </c>
      <c r="AG2940">
        <v>7.2700000000000001E-2</v>
      </c>
      <c r="AH2940" t="s">
        <v>337</v>
      </c>
      <c r="AI2940" t="s">
        <v>337</v>
      </c>
      <c r="AJ2940">
        <v>0</v>
      </c>
      <c r="AK2940">
        <v>116</v>
      </c>
      <c r="AL2940">
        <v>1</v>
      </c>
      <c r="AM2940">
        <v>100</v>
      </c>
      <c r="AN2940">
        <v>5</v>
      </c>
    </row>
    <row r="2941" spans="1:40" x14ac:dyDescent="0.25">
      <c r="A2941" s="34">
        <v>40753</v>
      </c>
      <c r="B2941" s="220">
        <v>7.9861111111111105E-2</v>
      </c>
      <c r="C2941">
        <v>28.8</v>
      </c>
      <c r="D2941">
        <v>28.8</v>
      </c>
      <c r="E2941">
        <v>28.8</v>
      </c>
      <c r="F2941">
        <v>44</v>
      </c>
      <c r="G2941">
        <v>15.3</v>
      </c>
      <c r="H2941">
        <v>6</v>
      </c>
      <c r="I2941" t="s">
        <v>338</v>
      </c>
      <c r="J2941">
        <v>0.5</v>
      </c>
      <c r="K2941">
        <v>10</v>
      </c>
      <c r="L2941" t="s">
        <v>338</v>
      </c>
      <c r="M2941">
        <v>28.8</v>
      </c>
      <c r="N2941">
        <v>29.2</v>
      </c>
      <c r="O2941">
        <v>29.2</v>
      </c>
      <c r="P2941" t="s">
        <v>337</v>
      </c>
      <c r="Q2941">
        <v>751.1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3.5999999999999997E-2</v>
      </c>
      <c r="AB2941">
        <v>23.1</v>
      </c>
      <c r="AC2941">
        <v>42</v>
      </c>
      <c r="AD2941">
        <v>9.5</v>
      </c>
      <c r="AE2941">
        <v>22.6</v>
      </c>
      <c r="AF2941">
        <v>7.98</v>
      </c>
      <c r="AG2941">
        <v>7.2700000000000001E-2</v>
      </c>
      <c r="AH2941" t="s">
        <v>337</v>
      </c>
      <c r="AI2941" t="s">
        <v>337</v>
      </c>
      <c r="AJ2941">
        <v>0</v>
      </c>
      <c r="AK2941">
        <v>116</v>
      </c>
      <c r="AL2941">
        <v>1</v>
      </c>
      <c r="AM2941">
        <v>100</v>
      </c>
      <c r="AN2941">
        <v>5</v>
      </c>
    </row>
    <row r="2942" spans="1:40" x14ac:dyDescent="0.25">
      <c r="A2942" s="34">
        <v>40753</v>
      </c>
      <c r="B2942" s="220">
        <v>8.3333333333333329E-2</v>
      </c>
      <c r="C2942">
        <v>28.7</v>
      </c>
      <c r="D2942">
        <v>28.8</v>
      </c>
      <c r="E2942">
        <v>28.7</v>
      </c>
      <c r="F2942">
        <v>44</v>
      </c>
      <c r="G2942">
        <v>15.3</v>
      </c>
      <c r="H2942">
        <v>6</v>
      </c>
      <c r="I2942" t="s">
        <v>338</v>
      </c>
      <c r="J2942">
        <v>0.5</v>
      </c>
      <c r="K2942">
        <v>11</v>
      </c>
      <c r="L2942" t="s">
        <v>338</v>
      </c>
      <c r="M2942">
        <v>28.7</v>
      </c>
      <c r="N2942">
        <v>29.2</v>
      </c>
      <c r="O2942">
        <v>29.2</v>
      </c>
      <c r="P2942" t="s">
        <v>337</v>
      </c>
      <c r="Q2942">
        <v>751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3.5999999999999997E-2</v>
      </c>
      <c r="AB2942">
        <v>23.1</v>
      </c>
      <c r="AC2942">
        <v>42</v>
      </c>
      <c r="AD2942">
        <v>9.4</v>
      </c>
      <c r="AE2942">
        <v>22.5</v>
      </c>
      <c r="AF2942">
        <v>7.98</v>
      </c>
      <c r="AG2942">
        <v>7.2700000000000001E-2</v>
      </c>
      <c r="AH2942" t="s">
        <v>337</v>
      </c>
      <c r="AI2942" t="s">
        <v>337</v>
      </c>
      <c r="AJ2942">
        <v>6.0000000000000001E-3</v>
      </c>
      <c r="AK2942">
        <v>117</v>
      </c>
      <c r="AL2942">
        <v>1</v>
      </c>
      <c r="AM2942">
        <v>100</v>
      </c>
      <c r="AN2942">
        <v>5</v>
      </c>
    </row>
    <row r="2943" spans="1:40" x14ac:dyDescent="0.25">
      <c r="A2943" s="34">
        <v>40753</v>
      </c>
      <c r="B2943" s="220">
        <v>8.6805555555555566E-2</v>
      </c>
      <c r="C2943">
        <v>28.7</v>
      </c>
      <c r="D2943">
        <v>28.7</v>
      </c>
      <c r="E2943">
        <v>28.7</v>
      </c>
      <c r="F2943">
        <v>44</v>
      </c>
      <c r="G2943">
        <v>15.2</v>
      </c>
      <c r="H2943">
        <v>7</v>
      </c>
      <c r="I2943" t="s">
        <v>338</v>
      </c>
      <c r="J2943">
        <v>0.57999999999999996</v>
      </c>
      <c r="K2943">
        <v>11</v>
      </c>
      <c r="L2943" t="s">
        <v>340</v>
      </c>
      <c r="M2943">
        <v>28.7</v>
      </c>
      <c r="N2943">
        <v>29.1</v>
      </c>
      <c r="O2943">
        <v>29.1</v>
      </c>
      <c r="P2943" t="s">
        <v>337</v>
      </c>
      <c r="Q2943">
        <v>751.1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3.5999999999999997E-2</v>
      </c>
      <c r="AB2943">
        <v>23.1</v>
      </c>
      <c r="AC2943">
        <v>42</v>
      </c>
      <c r="AD2943">
        <v>9.4</v>
      </c>
      <c r="AE2943">
        <v>22.5</v>
      </c>
      <c r="AF2943">
        <v>7.98</v>
      </c>
      <c r="AG2943">
        <v>7.2700000000000001E-2</v>
      </c>
      <c r="AH2943" t="s">
        <v>337</v>
      </c>
      <c r="AI2943" t="s">
        <v>337</v>
      </c>
      <c r="AJ2943">
        <v>0</v>
      </c>
      <c r="AK2943">
        <v>116</v>
      </c>
      <c r="AL2943">
        <v>1</v>
      </c>
      <c r="AM2943">
        <v>100</v>
      </c>
      <c r="AN2943">
        <v>5</v>
      </c>
    </row>
    <row r="2944" spans="1:40" x14ac:dyDescent="0.25">
      <c r="A2944" s="34">
        <v>40753</v>
      </c>
      <c r="B2944" s="220">
        <v>9.0277777777777776E-2</v>
      </c>
      <c r="C2944">
        <v>28.6</v>
      </c>
      <c r="D2944">
        <v>28.7</v>
      </c>
      <c r="E2944">
        <v>28.6</v>
      </c>
      <c r="F2944">
        <v>44</v>
      </c>
      <c r="G2944">
        <v>15.2</v>
      </c>
      <c r="H2944">
        <v>5</v>
      </c>
      <c r="I2944" t="s">
        <v>338</v>
      </c>
      <c r="J2944">
        <v>0.42</v>
      </c>
      <c r="K2944">
        <v>9</v>
      </c>
      <c r="L2944" t="s">
        <v>340</v>
      </c>
      <c r="M2944">
        <v>28.6</v>
      </c>
      <c r="N2944">
        <v>28.9</v>
      </c>
      <c r="O2944">
        <v>28.9</v>
      </c>
      <c r="P2944" t="s">
        <v>337</v>
      </c>
      <c r="Q2944">
        <v>751.1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3.5999999999999997E-2</v>
      </c>
      <c r="AB2944">
        <v>23.1</v>
      </c>
      <c r="AC2944">
        <v>42</v>
      </c>
      <c r="AD2944">
        <v>9.4</v>
      </c>
      <c r="AE2944">
        <v>22.5</v>
      </c>
      <c r="AF2944">
        <v>7.98</v>
      </c>
      <c r="AG2944">
        <v>7.2700000000000001E-2</v>
      </c>
      <c r="AH2944" t="s">
        <v>337</v>
      </c>
      <c r="AI2944" t="s">
        <v>337</v>
      </c>
      <c r="AJ2944">
        <v>0</v>
      </c>
      <c r="AK2944">
        <v>118</v>
      </c>
      <c r="AL2944">
        <v>1</v>
      </c>
      <c r="AM2944">
        <v>100</v>
      </c>
      <c r="AN2944">
        <v>5</v>
      </c>
    </row>
    <row r="2945" spans="1:40" x14ac:dyDescent="0.25">
      <c r="A2945" s="34">
        <v>40753</v>
      </c>
      <c r="B2945" s="220">
        <v>9.375E-2</v>
      </c>
      <c r="C2945">
        <v>28.5</v>
      </c>
      <c r="D2945">
        <v>28.6</v>
      </c>
      <c r="E2945">
        <v>28.5</v>
      </c>
      <c r="F2945">
        <v>44</v>
      </c>
      <c r="G2945">
        <v>15.1</v>
      </c>
      <c r="H2945">
        <v>5</v>
      </c>
      <c r="I2945" t="s">
        <v>338</v>
      </c>
      <c r="J2945">
        <v>0.42</v>
      </c>
      <c r="K2945">
        <v>9</v>
      </c>
      <c r="L2945" t="s">
        <v>338</v>
      </c>
      <c r="M2945">
        <v>28.5</v>
      </c>
      <c r="N2945">
        <v>28.8</v>
      </c>
      <c r="O2945">
        <v>28.8</v>
      </c>
      <c r="P2945" t="s">
        <v>337</v>
      </c>
      <c r="Q2945">
        <v>751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3.5000000000000003E-2</v>
      </c>
      <c r="AB2945">
        <v>22.9</v>
      </c>
      <c r="AC2945">
        <v>42</v>
      </c>
      <c r="AD2945">
        <v>9.3000000000000007</v>
      </c>
      <c r="AE2945">
        <v>22.4</v>
      </c>
      <c r="AF2945">
        <v>7.98</v>
      </c>
      <c r="AG2945">
        <v>7.2700000000000001E-2</v>
      </c>
      <c r="AH2945" t="s">
        <v>337</v>
      </c>
      <c r="AI2945" t="s">
        <v>337</v>
      </c>
      <c r="AJ2945">
        <v>0</v>
      </c>
      <c r="AK2945">
        <v>117</v>
      </c>
      <c r="AL2945">
        <v>1</v>
      </c>
      <c r="AM2945">
        <v>100</v>
      </c>
      <c r="AN2945">
        <v>5</v>
      </c>
    </row>
    <row r="2946" spans="1:40" x14ac:dyDescent="0.25">
      <c r="A2946" s="34">
        <v>40753</v>
      </c>
      <c r="B2946" s="220">
        <v>9.7222222222222224E-2</v>
      </c>
      <c r="C2946">
        <v>28.4</v>
      </c>
      <c r="D2946">
        <v>28.5</v>
      </c>
      <c r="E2946">
        <v>28.4</v>
      </c>
      <c r="F2946">
        <v>44</v>
      </c>
      <c r="G2946">
        <v>15</v>
      </c>
      <c r="H2946">
        <v>5</v>
      </c>
      <c r="I2946" t="s">
        <v>338</v>
      </c>
      <c r="J2946">
        <v>0.42</v>
      </c>
      <c r="K2946">
        <v>7</v>
      </c>
      <c r="L2946" t="s">
        <v>338</v>
      </c>
      <c r="M2946">
        <v>28.4</v>
      </c>
      <c r="N2946">
        <v>28.6</v>
      </c>
      <c r="O2946">
        <v>28.6</v>
      </c>
      <c r="P2946" t="s">
        <v>337</v>
      </c>
      <c r="Q2946">
        <v>751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3.5000000000000003E-2</v>
      </c>
      <c r="AB2946">
        <v>22.9</v>
      </c>
      <c r="AC2946">
        <v>42</v>
      </c>
      <c r="AD2946">
        <v>9.3000000000000007</v>
      </c>
      <c r="AE2946">
        <v>22.4</v>
      </c>
      <c r="AF2946">
        <v>7.98</v>
      </c>
      <c r="AG2946">
        <v>7.2700000000000001E-2</v>
      </c>
      <c r="AH2946" t="s">
        <v>337</v>
      </c>
      <c r="AI2946" t="s">
        <v>337</v>
      </c>
      <c r="AJ2946">
        <v>0</v>
      </c>
      <c r="AK2946">
        <v>117</v>
      </c>
      <c r="AL2946">
        <v>1</v>
      </c>
      <c r="AM2946">
        <v>100</v>
      </c>
      <c r="AN2946">
        <v>5</v>
      </c>
    </row>
    <row r="2947" spans="1:40" x14ac:dyDescent="0.25">
      <c r="A2947" s="34">
        <v>40753</v>
      </c>
      <c r="B2947" s="220">
        <v>0.10069444444444443</v>
      </c>
      <c r="C2947">
        <v>28.3</v>
      </c>
      <c r="D2947">
        <v>28.4</v>
      </c>
      <c r="E2947">
        <v>28.3</v>
      </c>
      <c r="F2947">
        <v>45</v>
      </c>
      <c r="G2947">
        <v>15.2</v>
      </c>
      <c r="H2947">
        <v>6</v>
      </c>
      <c r="I2947" t="s">
        <v>338</v>
      </c>
      <c r="J2947">
        <v>0.5</v>
      </c>
      <c r="K2947">
        <v>8</v>
      </c>
      <c r="L2947" t="s">
        <v>340</v>
      </c>
      <c r="M2947">
        <v>28.3</v>
      </c>
      <c r="N2947">
        <v>28.5</v>
      </c>
      <c r="O2947">
        <v>28.5</v>
      </c>
      <c r="P2947" t="s">
        <v>337</v>
      </c>
      <c r="Q2947">
        <v>751.1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3.5000000000000003E-2</v>
      </c>
      <c r="AB2947">
        <v>22.8</v>
      </c>
      <c r="AC2947">
        <v>42</v>
      </c>
      <c r="AD2947">
        <v>9.1999999999999993</v>
      </c>
      <c r="AE2947">
        <v>22.2</v>
      </c>
      <c r="AF2947">
        <v>7.99</v>
      </c>
      <c r="AG2947">
        <v>7.2800000000000004E-2</v>
      </c>
      <c r="AH2947" t="s">
        <v>337</v>
      </c>
      <c r="AI2947" t="s">
        <v>337</v>
      </c>
      <c r="AJ2947">
        <v>0</v>
      </c>
      <c r="AK2947">
        <v>116</v>
      </c>
      <c r="AL2947">
        <v>1</v>
      </c>
      <c r="AM2947">
        <v>100</v>
      </c>
      <c r="AN2947">
        <v>5</v>
      </c>
    </row>
    <row r="2948" spans="1:40" x14ac:dyDescent="0.25">
      <c r="A2948" s="34">
        <v>40753</v>
      </c>
      <c r="B2948" s="220">
        <v>0.10416666666666667</v>
      </c>
      <c r="C2948">
        <v>28.2</v>
      </c>
      <c r="D2948">
        <v>28.3</v>
      </c>
      <c r="E2948">
        <v>28.2</v>
      </c>
      <c r="F2948">
        <v>45</v>
      </c>
      <c r="G2948">
        <v>15.2</v>
      </c>
      <c r="H2948">
        <v>5</v>
      </c>
      <c r="I2948" t="s">
        <v>338</v>
      </c>
      <c r="J2948">
        <v>0.42</v>
      </c>
      <c r="K2948">
        <v>8</v>
      </c>
      <c r="L2948" t="s">
        <v>340</v>
      </c>
      <c r="M2948">
        <v>28.2</v>
      </c>
      <c r="N2948">
        <v>28.4</v>
      </c>
      <c r="O2948">
        <v>28.4</v>
      </c>
      <c r="P2948" t="s">
        <v>337</v>
      </c>
      <c r="Q2948">
        <v>751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3.4000000000000002E-2</v>
      </c>
      <c r="AB2948">
        <v>22.8</v>
      </c>
      <c r="AC2948">
        <v>42</v>
      </c>
      <c r="AD2948">
        <v>9.1999999999999993</v>
      </c>
      <c r="AE2948">
        <v>22.2</v>
      </c>
      <c r="AF2948">
        <v>7.99</v>
      </c>
      <c r="AG2948">
        <v>7.2800000000000004E-2</v>
      </c>
      <c r="AH2948" t="s">
        <v>337</v>
      </c>
      <c r="AI2948" t="s">
        <v>337</v>
      </c>
      <c r="AJ2948">
        <v>0</v>
      </c>
      <c r="AK2948">
        <v>117</v>
      </c>
      <c r="AL2948">
        <v>1</v>
      </c>
      <c r="AM2948">
        <v>100</v>
      </c>
      <c r="AN2948">
        <v>5</v>
      </c>
    </row>
    <row r="2949" spans="1:40" x14ac:dyDescent="0.25">
      <c r="A2949" s="34">
        <v>40753</v>
      </c>
      <c r="B2949" s="220">
        <v>0.1076388888888889</v>
      </c>
      <c r="C2949">
        <v>28.2</v>
      </c>
      <c r="D2949">
        <v>28.2</v>
      </c>
      <c r="E2949">
        <v>28.2</v>
      </c>
      <c r="F2949">
        <v>45</v>
      </c>
      <c r="G2949">
        <v>15.1</v>
      </c>
      <c r="H2949">
        <v>5</v>
      </c>
      <c r="I2949" t="s">
        <v>338</v>
      </c>
      <c r="J2949">
        <v>0.42</v>
      </c>
      <c r="K2949">
        <v>7</v>
      </c>
      <c r="L2949" t="s">
        <v>340</v>
      </c>
      <c r="M2949">
        <v>28.2</v>
      </c>
      <c r="N2949">
        <v>28.3</v>
      </c>
      <c r="O2949">
        <v>28.3</v>
      </c>
      <c r="P2949" t="s">
        <v>337</v>
      </c>
      <c r="Q2949">
        <v>751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3.4000000000000002E-2</v>
      </c>
      <c r="AB2949">
        <v>22.8</v>
      </c>
      <c r="AC2949">
        <v>42</v>
      </c>
      <c r="AD2949">
        <v>9.1999999999999993</v>
      </c>
      <c r="AE2949">
        <v>22.2</v>
      </c>
      <c r="AF2949">
        <v>7.99</v>
      </c>
      <c r="AG2949">
        <v>7.2800000000000004E-2</v>
      </c>
      <c r="AH2949" t="s">
        <v>337</v>
      </c>
      <c r="AI2949" t="s">
        <v>337</v>
      </c>
      <c r="AJ2949">
        <v>0</v>
      </c>
      <c r="AK2949">
        <v>116</v>
      </c>
      <c r="AL2949">
        <v>1</v>
      </c>
      <c r="AM2949">
        <v>100</v>
      </c>
      <c r="AN2949">
        <v>5</v>
      </c>
    </row>
    <row r="2950" spans="1:40" x14ac:dyDescent="0.25">
      <c r="A2950" s="34">
        <v>40753</v>
      </c>
      <c r="B2950" s="220">
        <v>0.1111111111111111</v>
      </c>
      <c r="C2950">
        <v>28</v>
      </c>
      <c r="D2950">
        <v>28.2</v>
      </c>
      <c r="E2950">
        <v>28</v>
      </c>
      <c r="F2950">
        <v>45</v>
      </c>
      <c r="G2950">
        <v>15</v>
      </c>
      <c r="H2950">
        <v>4</v>
      </c>
      <c r="I2950" t="s">
        <v>338</v>
      </c>
      <c r="J2950">
        <v>0.33</v>
      </c>
      <c r="K2950">
        <v>7</v>
      </c>
      <c r="L2950" t="s">
        <v>338</v>
      </c>
      <c r="M2950">
        <v>28</v>
      </c>
      <c r="N2950">
        <v>28.1</v>
      </c>
      <c r="O2950">
        <v>28.1</v>
      </c>
      <c r="P2950" t="s">
        <v>337</v>
      </c>
      <c r="Q2950">
        <v>750.9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3.4000000000000002E-2</v>
      </c>
      <c r="AB2950">
        <v>22.8</v>
      </c>
      <c r="AC2950">
        <v>42</v>
      </c>
      <c r="AD2950">
        <v>9.1999999999999993</v>
      </c>
      <c r="AE2950">
        <v>22.2</v>
      </c>
      <c r="AF2950">
        <v>7.99</v>
      </c>
      <c r="AG2950">
        <v>7.2800000000000004E-2</v>
      </c>
      <c r="AH2950" t="s">
        <v>337</v>
      </c>
      <c r="AI2950" t="s">
        <v>337</v>
      </c>
      <c r="AJ2950">
        <v>0</v>
      </c>
      <c r="AK2950">
        <v>115</v>
      </c>
      <c r="AL2950">
        <v>1</v>
      </c>
      <c r="AM2950">
        <v>100</v>
      </c>
      <c r="AN2950">
        <v>5</v>
      </c>
    </row>
    <row r="2951" spans="1:40" x14ac:dyDescent="0.25">
      <c r="A2951" s="34">
        <v>40753</v>
      </c>
      <c r="B2951" s="220">
        <v>0.11458333333333333</v>
      </c>
      <c r="C2951">
        <v>27.9</v>
      </c>
      <c r="D2951">
        <v>28</v>
      </c>
      <c r="E2951">
        <v>27.9</v>
      </c>
      <c r="F2951">
        <v>45</v>
      </c>
      <c r="G2951">
        <v>14.9</v>
      </c>
      <c r="H2951">
        <v>5</v>
      </c>
      <c r="I2951" t="s">
        <v>336</v>
      </c>
      <c r="J2951">
        <v>0.42</v>
      </c>
      <c r="K2951">
        <v>9</v>
      </c>
      <c r="L2951" t="s">
        <v>338</v>
      </c>
      <c r="M2951">
        <v>27.9</v>
      </c>
      <c r="N2951">
        <v>27.9</v>
      </c>
      <c r="O2951">
        <v>27.9</v>
      </c>
      <c r="P2951" t="s">
        <v>337</v>
      </c>
      <c r="Q2951">
        <v>750.9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3.3000000000000002E-2</v>
      </c>
      <c r="AB2951">
        <v>22.7</v>
      </c>
      <c r="AC2951">
        <v>42</v>
      </c>
      <c r="AD2951">
        <v>9.1</v>
      </c>
      <c r="AE2951">
        <v>21.9</v>
      </c>
      <c r="AF2951">
        <v>7.99</v>
      </c>
      <c r="AG2951">
        <v>7.2800000000000004E-2</v>
      </c>
      <c r="AH2951" t="s">
        <v>337</v>
      </c>
      <c r="AI2951" t="s">
        <v>337</v>
      </c>
      <c r="AJ2951">
        <v>0</v>
      </c>
      <c r="AK2951">
        <v>117</v>
      </c>
      <c r="AL2951">
        <v>1</v>
      </c>
      <c r="AM2951">
        <v>100</v>
      </c>
      <c r="AN2951">
        <v>5</v>
      </c>
    </row>
    <row r="2952" spans="1:40" x14ac:dyDescent="0.25">
      <c r="A2952" s="34">
        <v>40753</v>
      </c>
      <c r="B2952" s="220">
        <v>0.11805555555555557</v>
      </c>
      <c r="C2952">
        <v>27.8</v>
      </c>
      <c r="D2952">
        <v>27.9</v>
      </c>
      <c r="E2952">
        <v>27.8</v>
      </c>
      <c r="F2952">
        <v>46</v>
      </c>
      <c r="G2952">
        <v>15.1</v>
      </c>
      <c r="H2952">
        <v>5</v>
      </c>
      <c r="I2952" t="s">
        <v>338</v>
      </c>
      <c r="J2952">
        <v>0.42</v>
      </c>
      <c r="K2952">
        <v>10</v>
      </c>
      <c r="L2952" t="s">
        <v>338</v>
      </c>
      <c r="M2952">
        <v>27.8</v>
      </c>
      <c r="N2952">
        <v>27.9</v>
      </c>
      <c r="O2952">
        <v>27.9</v>
      </c>
      <c r="P2952" t="s">
        <v>337</v>
      </c>
      <c r="Q2952">
        <v>750.9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3.3000000000000002E-2</v>
      </c>
      <c r="AB2952">
        <v>22.7</v>
      </c>
      <c r="AC2952">
        <v>42</v>
      </c>
      <c r="AD2952">
        <v>9.1</v>
      </c>
      <c r="AE2952">
        <v>21.9</v>
      </c>
      <c r="AF2952">
        <v>7.99</v>
      </c>
      <c r="AG2952">
        <v>7.2800000000000004E-2</v>
      </c>
      <c r="AH2952" t="s">
        <v>337</v>
      </c>
      <c r="AI2952" t="s">
        <v>337</v>
      </c>
      <c r="AJ2952">
        <v>0</v>
      </c>
      <c r="AK2952">
        <v>117</v>
      </c>
      <c r="AL2952">
        <v>1</v>
      </c>
      <c r="AM2952">
        <v>100</v>
      </c>
      <c r="AN2952">
        <v>5</v>
      </c>
    </row>
    <row r="2953" spans="1:40" x14ac:dyDescent="0.25">
      <c r="A2953" s="34">
        <v>40753</v>
      </c>
      <c r="B2953" s="220">
        <v>0.12152777777777778</v>
      </c>
      <c r="C2953">
        <v>27.7</v>
      </c>
      <c r="D2953">
        <v>27.8</v>
      </c>
      <c r="E2953">
        <v>27.7</v>
      </c>
      <c r="F2953">
        <v>46</v>
      </c>
      <c r="G2953">
        <v>15</v>
      </c>
      <c r="H2953">
        <v>5</v>
      </c>
      <c r="I2953" t="s">
        <v>336</v>
      </c>
      <c r="J2953">
        <v>0.42</v>
      </c>
      <c r="K2953">
        <v>8</v>
      </c>
      <c r="L2953" t="s">
        <v>338</v>
      </c>
      <c r="M2953">
        <v>27.7</v>
      </c>
      <c r="N2953">
        <v>27.7</v>
      </c>
      <c r="O2953">
        <v>27.7</v>
      </c>
      <c r="P2953" t="s">
        <v>337</v>
      </c>
      <c r="Q2953">
        <v>750.9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3.3000000000000002E-2</v>
      </c>
      <c r="AB2953">
        <v>22.7</v>
      </c>
      <c r="AC2953">
        <v>42</v>
      </c>
      <c r="AD2953">
        <v>9.1</v>
      </c>
      <c r="AE2953">
        <v>21.9</v>
      </c>
      <c r="AF2953">
        <v>7.99</v>
      </c>
      <c r="AG2953">
        <v>7.2800000000000004E-2</v>
      </c>
      <c r="AH2953" t="s">
        <v>337</v>
      </c>
      <c r="AI2953" t="s">
        <v>337</v>
      </c>
      <c r="AJ2953">
        <v>0</v>
      </c>
      <c r="AK2953">
        <v>117</v>
      </c>
      <c r="AL2953">
        <v>1</v>
      </c>
      <c r="AM2953">
        <v>100</v>
      </c>
      <c r="AN2953">
        <v>5</v>
      </c>
    </row>
    <row r="2954" spans="1:40" x14ac:dyDescent="0.25">
      <c r="A2954" s="34">
        <v>40753</v>
      </c>
      <c r="B2954" s="220">
        <v>0.125</v>
      </c>
      <c r="C2954">
        <v>27.7</v>
      </c>
      <c r="D2954">
        <v>27.7</v>
      </c>
      <c r="E2954">
        <v>27.7</v>
      </c>
      <c r="F2954">
        <v>46</v>
      </c>
      <c r="G2954">
        <v>15</v>
      </c>
      <c r="H2954">
        <v>5</v>
      </c>
      <c r="I2954" t="s">
        <v>338</v>
      </c>
      <c r="J2954">
        <v>0.42</v>
      </c>
      <c r="K2954">
        <v>9</v>
      </c>
      <c r="L2954" t="s">
        <v>338</v>
      </c>
      <c r="M2954">
        <v>27.7</v>
      </c>
      <c r="N2954">
        <v>27.7</v>
      </c>
      <c r="O2954">
        <v>27.7</v>
      </c>
      <c r="P2954" t="s">
        <v>337</v>
      </c>
      <c r="Q2954">
        <v>750.9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3.2000000000000001E-2</v>
      </c>
      <c r="AB2954">
        <v>22.7</v>
      </c>
      <c r="AC2954">
        <v>42</v>
      </c>
      <c r="AD2954">
        <v>9.1</v>
      </c>
      <c r="AE2954">
        <v>21.9</v>
      </c>
      <c r="AF2954">
        <v>7.99</v>
      </c>
      <c r="AG2954">
        <v>7.2800000000000004E-2</v>
      </c>
      <c r="AH2954" t="s">
        <v>337</v>
      </c>
      <c r="AI2954" t="s">
        <v>337</v>
      </c>
      <c r="AJ2954">
        <v>5.0000000000000001E-3</v>
      </c>
      <c r="AK2954">
        <v>117</v>
      </c>
      <c r="AL2954">
        <v>1</v>
      </c>
      <c r="AM2954">
        <v>100</v>
      </c>
      <c r="AN2954">
        <v>5</v>
      </c>
    </row>
    <row r="2955" spans="1:40" x14ac:dyDescent="0.25">
      <c r="A2955" s="34">
        <v>40753</v>
      </c>
      <c r="B2955" s="220">
        <v>0.12847222222222224</v>
      </c>
      <c r="C2955">
        <v>27.6</v>
      </c>
      <c r="D2955">
        <v>27.7</v>
      </c>
      <c r="E2955">
        <v>27.6</v>
      </c>
      <c r="F2955">
        <v>46</v>
      </c>
      <c r="G2955">
        <v>14.9</v>
      </c>
      <c r="H2955">
        <v>4</v>
      </c>
      <c r="I2955" t="s">
        <v>336</v>
      </c>
      <c r="J2955">
        <v>0.33</v>
      </c>
      <c r="K2955">
        <v>7</v>
      </c>
      <c r="L2955" t="s">
        <v>336</v>
      </c>
      <c r="M2955">
        <v>27.6</v>
      </c>
      <c r="N2955">
        <v>27.5</v>
      </c>
      <c r="O2955">
        <v>27.5</v>
      </c>
      <c r="P2955" t="s">
        <v>337</v>
      </c>
      <c r="Q2955">
        <v>751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3.2000000000000001E-2</v>
      </c>
      <c r="AB2955">
        <v>22.6</v>
      </c>
      <c r="AC2955">
        <v>42</v>
      </c>
      <c r="AD2955">
        <v>9</v>
      </c>
      <c r="AE2955">
        <v>21.8</v>
      </c>
      <c r="AF2955">
        <v>8</v>
      </c>
      <c r="AG2955">
        <v>7.2800000000000004E-2</v>
      </c>
      <c r="AH2955" t="s">
        <v>337</v>
      </c>
      <c r="AI2955" t="s">
        <v>337</v>
      </c>
      <c r="AJ2955">
        <v>0</v>
      </c>
      <c r="AK2955">
        <v>116</v>
      </c>
      <c r="AL2955">
        <v>1</v>
      </c>
      <c r="AM2955">
        <v>100</v>
      </c>
      <c r="AN2955">
        <v>5</v>
      </c>
    </row>
    <row r="2956" spans="1:40" x14ac:dyDescent="0.25">
      <c r="A2956" s="34">
        <v>40753</v>
      </c>
      <c r="B2956" s="220">
        <v>0.13194444444444445</v>
      </c>
      <c r="C2956">
        <v>27.4</v>
      </c>
      <c r="D2956">
        <v>27.6</v>
      </c>
      <c r="E2956">
        <v>27.4</v>
      </c>
      <c r="F2956">
        <v>46</v>
      </c>
      <c r="G2956">
        <v>14.8</v>
      </c>
      <c r="H2956">
        <v>3</v>
      </c>
      <c r="I2956" t="s">
        <v>336</v>
      </c>
      <c r="J2956">
        <v>0.25</v>
      </c>
      <c r="K2956">
        <v>5</v>
      </c>
      <c r="L2956" t="s">
        <v>336</v>
      </c>
      <c r="M2956">
        <v>27.4</v>
      </c>
      <c r="N2956">
        <v>27.3</v>
      </c>
      <c r="O2956">
        <v>27.3</v>
      </c>
      <c r="P2956" t="s">
        <v>337</v>
      </c>
      <c r="Q2956">
        <v>751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3.2000000000000001E-2</v>
      </c>
      <c r="AB2956">
        <v>22.6</v>
      </c>
      <c r="AC2956">
        <v>42</v>
      </c>
      <c r="AD2956">
        <v>9</v>
      </c>
      <c r="AE2956">
        <v>21.8</v>
      </c>
      <c r="AF2956">
        <v>8</v>
      </c>
      <c r="AG2956">
        <v>7.2800000000000004E-2</v>
      </c>
      <c r="AH2956" t="s">
        <v>337</v>
      </c>
      <c r="AI2956" t="s">
        <v>337</v>
      </c>
      <c r="AJ2956">
        <v>0</v>
      </c>
      <c r="AK2956">
        <v>117</v>
      </c>
      <c r="AL2956">
        <v>1</v>
      </c>
      <c r="AM2956">
        <v>100</v>
      </c>
      <c r="AN2956">
        <v>5</v>
      </c>
    </row>
    <row r="2957" spans="1:40" x14ac:dyDescent="0.25">
      <c r="A2957" s="34">
        <v>40753</v>
      </c>
      <c r="B2957" s="220">
        <v>0.13541666666666666</v>
      </c>
      <c r="C2957">
        <v>27.3</v>
      </c>
      <c r="D2957">
        <v>27.4</v>
      </c>
      <c r="E2957">
        <v>27.3</v>
      </c>
      <c r="F2957">
        <v>46</v>
      </c>
      <c r="G2957">
        <v>14.7</v>
      </c>
      <c r="H2957">
        <v>4</v>
      </c>
      <c r="I2957" t="s">
        <v>338</v>
      </c>
      <c r="J2957">
        <v>0.33</v>
      </c>
      <c r="K2957">
        <v>5</v>
      </c>
      <c r="L2957" t="s">
        <v>338</v>
      </c>
      <c r="M2957">
        <v>27.3</v>
      </c>
      <c r="N2957">
        <v>27.2</v>
      </c>
      <c r="O2957">
        <v>27.2</v>
      </c>
      <c r="P2957" t="s">
        <v>337</v>
      </c>
      <c r="Q2957">
        <v>751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3.1E-2</v>
      </c>
      <c r="AB2957">
        <v>22.4</v>
      </c>
      <c r="AC2957">
        <v>42</v>
      </c>
      <c r="AD2957">
        <v>8.9</v>
      </c>
      <c r="AE2957">
        <v>21.6</v>
      </c>
      <c r="AF2957">
        <v>8</v>
      </c>
      <c r="AG2957">
        <v>7.2900000000000006E-2</v>
      </c>
      <c r="AH2957" t="s">
        <v>337</v>
      </c>
      <c r="AI2957" t="s">
        <v>337</v>
      </c>
      <c r="AJ2957">
        <v>0</v>
      </c>
      <c r="AK2957">
        <v>118</v>
      </c>
      <c r="AL2957">
        <v>1</v>
      </c>
      <c r="AM2957">
        <v>100</v>
      </c>
      <c r="AN2957">
        <v>5</v>
      </c>
    </row>
    <row r="2958" spans="1:40" x14ac:dyDescent="0.25">
      <c r="A2958" s="34">
        <v>40753</v>
      </c>
      <c r="B2958" s="220">
        <v>0.1388888888888889</v>
      </c>
      <c r="C2958">
        <v>27.2</v>
      </c>
      <c r="D2958">
        <v>27.3</v>
      </c>
      <c r="E2958">
        <v>27.2</v>
      </c>
      <c r="F2958">
        <v>46</v>
      </c>
      <c r="G2958">
        <v>14.6</v>
      </c>
      <c r="H2958">
        <v>3</v>
      </c>
      <c r="I2958" t="s">
        <v>338</v>
      </c>
      <c r="J2958">
        <v>0.25</v>
      </c>
      <c r="K2958">
        <v>4</v>
      </c>
      <c r="L2958" t="s">
        <v>338</v>
      </c>
      <c r="M2958">
        <v>27.2</v>
      </c>
      <c r="N2958">
        <v>27.1</v>
      </c>
      <c r="O2958">
        <v>27.1</v>
      </c>
      <c r="P2958" t="s">
        <v>337</v>
      </c>
      <c r="Q2958">
        <v>751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3.1E-2</v>
      </c>
      <c r="AB2958">
        <v>22.4</v>
      </c>
      <c r="AC2958">
        <v>42</v>
      </c>
      <c r="AD2958">
        <v>8.9</v>
      </c>
      <c r="AE2958">
        <v>21.6</v>
      </c>
      <c r="AF2958">
        <v>8</v>
      </c>
      <c r="AG2958">
        <v>7.2900000000000006E-2</v>
      </c>
      <c r="AH2958" t="s">
        <v>337</v>
      </c>
      <c r="AI2958" t="s">
        <v>337</v>
      </c>
      <c r="AJ2958">
        <v>0</v>
      </c>
      <c r="AK2958">
        <v>117</v>
      </c>
      <c r="AL2958">
        <v>1</v>
      </c>
      <c r="AM2958">
        <v>100</v>
      </c>
      <c r="AN2958">
        <v>5</v>
      </c>
    </row>
    <row r="2959" spans="1:40" x14ac:dyDescent="0.25">
      <c r="A2959" s="34">
        <v>40753</v>
      </c>
      <c r="B2959" s="220">
        <v>0.1423611111111111</v>
      </c>
      <c r="C2959">
        <v>27</v>
      </c>
      <c r="D2959">
        <v>27.2</v>
      </c>
      <c r="E2959">
        <v>27</v>
      </c>
      <c r="F2959">
        <v>46</v>
      </c>
      <c r="G2959">
        <v>14.4</v>
      </c>
      <c r="H2959">
        <v>2</v>
      </c>
      <c r="I2959" t="s">
        <v>338</v>
      </c>
      <c r="J2959">
        <v>0.17</v>
      </c>
      <c r="K2959">
        <v>3</v>
      </c>
      <c r="L2959" t="s">
        <v>338</v>
      </c>
      <c r="M2959">
        <v>27</v>
      </c>
      <c r="N2959">
        <v>26.8</v>
      </c>
      <c r="O2959">
        <v>26.8</v>
      </c>
      <c r="P2959" t="s">
        <v>337</v>
      </c>
      <c r="Q2959">
        <v>750.9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0.03</v>
      </c>
      <c r="AB2959">
        <v>22.4</v>
      </c>
      <c r="AC2959">
        <v>42</v>
      </c>
      <c r="AD2959">
        <v>8.8000000000000007</v>
      </c>
      <c r="AE2959">
        <v>21.6</v>
      </c>
      <c r="AF2959">
        <v>8</v>
      </c>
      <c r="AG2959">
        <v>7.2900000000000006E-2</v>
      </c>
      <c r="AH2959" t="s">
        <v>337</v>
      </c>
      <c r="AI2959" t="s">
        <v>337</v>
      </c>
      <c r="AJ2959">
        <v>0</v>
      </c>
      <c r="AK2959">
        <v>116</v>
      </c>
      <c r="AL2959">
        <v>1</v>
      </c>
      <c r="AM2959">
        <v>100</v>
      </c>
      <c r="AN2959">
        <v>5</v>
      </c>
    </row>
    <row r="2960" spans="1:40" x14ac:dyDescent="0.25">
      <c r="A2960" s="34">
        <v>40753</v>
      </c>
      <c r="B2960" s="220">
        <v>0.14583333333333334</v>
      </c>
      <c r="C2960">
        <v>26.7</v>
      </c>
      <c r="D2960">
        <v>27</v>
      </c>
      <c r="E2960">
        <v>26.7</v>
      </c>
      <c r="F2960">
        <v>47</v>
      </c>
      <c r="G2960">
        <v>14.5</v>
      </c>
      <c r="H2960">
        <v>2</v>
      </c>
      <c r="I2960" t="s">
        <v>338</v>
      </c>
      <c r="J2960">
        <v>0.17</v>
      </c>
      <c r="K2960">
        <v>3</v>
      </c>
      <c r="L2960" t="s">
        <v>338</v>
      </c>
      <c r="M2960">
        <v>26.7</v>
      </c>
      <c r="N2960">
        <v>26.6</v>
      </c>
      <c r="O2960">
        <v>26.6</v>
      </c>
      <c r="P2960" t="s">
        <v>337</v>
      </c>
      <c r="Q2960">
        <v>751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2.9000000000000001E-2</v>
      </c>
      <c r="AB2960">
        <v>22.4</v>
      </c>
      <c r="AC2960">
        <v>42</v>
      </c>
      <c r="AD2960">
        <v>8.8000000000000007</v>
      </c>
      <c r="AE2960">
        <v>21.6</v>
      </c>
      <c r="AF2960">
        <v>8</v>
      </c>
      <c r="AG2960">
        <v>7.2900000000000006E-2</v>
      </c>
      <c r="AH2960" t="s">
        <v>337</v>
      </c>
      <c r="AI2960" t="s">
        <v>337</v>
      </c>
      <c r="AJ2960">
        <v>0</v>
      </c>
      <c r="AK2960">
        <v>117</v>
      </c>
      <c r="AL2960">
        <v>1</v>
      </c>
      <c r="AM2960">
        <v>100</v>
      </c>
      <c r="AN2960">
        <v>5</v>
      </c>
    </row>
    <row r="2961" spans="1:40" x14ac:dyDescent="0.25">
      <c r="A2961" s="34">
        <v>40753</v>
      </c>
      <c r="B2961" s="220">
        <v>0.14930555555555555</v>
      </c>
      <c r="C2961">
        <v>26.5</v>
      </c>
      <c r="D2961">
        <v>26.7</v>
      </c>
      <c r="E2961">
        <v>26.5</v>
      </c>
      <c r="F2961">
        <v>47</v>
      </c>
      <c r="G2961">
        <v>14.3</v>
      </c>
      <c r="H2961">
        <v>2</v>
      </c>
      <c r="I2961" t="s">
        <v>338</v>
      </c>
      <c r="J2961">
        <v>0.17</v>
      </c>
      <c r="K2961">
        <v>3</v>
      </c>
      <c r="L2961" t="s">
        <v>338</v>
      </c>
      <c r="M2961">
        <v>26.5</v>
      </c>
      <c r="N2961">
        <v>26.4</v>
      </c>
      <c r="O2961">
        <v>26.4</v>
      </c>
      <c r="P2961" t="s">
        <v>337</v>
      </c>
      <c r="Q2961">
        <v>751.1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2.8000000000000001E-2</v>
      </c>
      <c r="AB2961">
        <v>22.3</v>
      </c>
      <c r="AC2961">
        <v>42</v>
      </c>
      <c r="AD2961">
        <v>8.6999999999999993</v>
      </c>
      <c r="AE2961">
        <v>21.4</v>
      </c>
      <c r="AF2961">
        <v>8.01</v>
      </c>
      <c r="AG2961">
        <v>7.2900000000000006E-2</v>
      </c>
      <c r="AH2961" t="s">
        <v>337</v>
      </c>
      <c r="AI2961" t="s">
        <v>337</v>
      </c>
      <c r="AJ2961">
        <v>0</v>
      </c>
      <c r="AK2961">
        <v>117</v>
      </c>
      <c r="AL2961">
        <v>1</v>
      </c>
      <c r="AM2961">
        <v>100</v>
      </c>
      <c r="AN2961">
        <v>5</v>
      </c>
    </row>
    <row r="2962" spans="1:40" x14ac:dyDescent="0.25">
      <c r="A2962" s="34">
        <v>40753</v>
      </c>
      <c r="B2962" s="220">
        <v>0.15277777777777776</v>
      </c>
      <c r="C2962">
        <v>26.3</v>
      </c>
      <c r="D2962">
        <v>26.5</v>
      </c>
      <c r="E2962">
        <v>26.3</v>
      </c>
      <c r="F2962">
        <v>48</v>
      </c>
      <c r="G2962">
        <v>14.4</v>
      </c>
      <c r="H2962">
        <v>1</v>
      </c>
      <c r="I2962" t="s">
        <v>338</v>
      </c>
      <c r="J2962">
        <v>0.08</v>
      </c>
      <c r="K2962">
        <v>2</v>
      </c>
      <c r="L2962" t="s">
        <v>338</v>
      </c>
      <c r="M2962">
        <v>26.3</v>
      </c>
      <c r="N2962">
        <v>26.3</v>
      </c>
      <c r="O2962">
        <v>26.3</v>
      </c>
      <c r="P2962" t="s">
        <v>337</v>
      </c>
      <c r="Q2962">
        <v>751.1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2.8000000000000001E-2</v>
      </c>
      <c r="AB2962">
        <v>22.2</v>
      </c>
      <c r="AC2962">
        <v>41</v>
      </c>
      <c r="AD2962">
        <v>8.3000000000000007</v>
      </c>
      <c r="AE2962">
        <v>21.2</v>
      </c>
      <c r="AF2962">
        <v>7.87</v>
      </c>
      <c r="AG2962">
        <v>7.2999999999999995E-2</v>
      </c>
      <c r="AH2962" t="s">
        <v>337</v>
      </c>
      <c r="AI2962" t="s">
        <v>337</v>
      </c>
      <c r="AJ2962">
        <v>0</v>
      </c>
      <c r="AK2962">
        <v>117</v>
      </c>
      <c r="AL2962">
        <v>1</v>
      </c>
      <c r="AM2962">
        <v>100</v>
      </c>
      <c r="AN2962">
        <v>5</v>
      </c>
    </row>
    <row r="2963" spans="1:40" x14ac:dyDescent="0.25">
      <c r="A2963" s="34">
        <v>40753</v>
      </c>
      <c r="B2963" s="220">
        <v>0.15625</v>
      </c>
      <c r="C2963">
        <v>26.1</v>
      </c>
      <c r="D2963">
        <v>26.3</v>
      </c>
      <c r="E2963">
        <v>26.1</v>
      </c>
      <c r="F2963">
        <v>48</v>
      </c>
      <c r="G2963">
        <v>14.2</v>
      </c>
      <c r="H2963">
        <v>1</v>
      </c>
      <c r="I2963" t="s">
        <v>338</v>
      </c>
      <c r="J2963">
        <v>0.08</v>
      </c>
      <c r="K2963">
        <v>2</v>
      </c>
      <c r="L2963" t="s">
        <v>338</v>
      </c>
      <c r="M2963">
        <v>26.1</v>
      </c>
      <c r="N2963">
        <v>26.1</v>
      </c>
      <c r="O2963">
        <v>26.1</v>
      </c>
      <c r="P2963" t="s">
        <v>337</v>
      </c>
      <c r="Q2963">
        <v>751.1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2.7E-2</v>
      </c>
      <c r="AB2963">
        <v>22.2</v>
      </c>
      <c r="AC2963">
        <v>41</v>
      </c>
      <c r="AD2963">
        <v>8.3000000000000007</v>
      </c>
      <c r="AE2963">
        <v>21.2</v>
      </c>
      <c r="AF2963">
        <v>7.87</v>
      </c>
      <c r="AG2963">
        <v>7.2999999999999995E-2</v>
      </c>
      <c r="AH2963" t="s">
        <v>337</v>
      </c>
      <c r="AI2963" t="s">
        <v>337</v>
      </c>
      <c r="AJ2963">
        <v>0</v>
      </c>
      <c r="AK2963">
        <v>116</v>
      </c>
      <c r="AL2963">
        <v>1</v>
      </c>
      <c r="AM2963">
        <v>100</v>
      </c>
      <c r="AN2963">
        <v>5</v>
      </c>
    </row>
    <row r="2964" spans="1:40" x14ac:dyDescent="0.25">
      <c r="A2964" s="34">
        <v>40753</v>
      </c>
      <c r="B2964" s="220">
        <v>0.15972222222222224</v>
      </c>
      <c r="C2964">
        <v>25.9</v>
      </c>
      <c r="D2964">
        <v>26.1</v>
      </c>
      <c r="E2964">
        <v>25.9</v>
      </c>
      <c r="F2964">
        <v>48</v>
      </c>
      <c r="G2964">
        <v>14</v>
      </c>
      <c r="H2964">
        <v>0</v>
      </c>
      <c r="I2964" t="s">
        <v>338</v>
      </c>
      <c r="J2964">
        <v>0</v>
      </c>
      <c r="K2964">
        <v>2</v>
      </c>
      <c r="L2964" t="s">
        <v>338</v>
      </c>
      <c r="M2964">
        <v>25.9</v>
      </c>
      <c r="N2964">
        <v>25.8</v>
      </c>
      <c r="O2964">
        <v>25.8</v>
      </c>
      <c r="P2964" t="s">
        <v>337</v>
      </c>
      <c r="Q2964">
        <v>751.1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2.5999999999999999E-2</v>
      </c>
      <c r="AB2964">
        <v>22.1</v>
      </c>
      <c r="AC2964">
        <v>43</v>
      </c>
      <c r="AD2964">
        <v>8.9</v>
      </c>
      <c r="AE2964">
        <v>21.2</v>
      </c>
      <c r="AF2964">
        <v>8.18</v>
      </c>
      <c r="AG2964">
        <v>7.2999999999999995E-2</v>
      </c>
      <c r="AH2964" t="s">
        <v>337</v>
      </c>
      <c r="AI2964" t="s">
        <v>337</v>
      </c>
      <c r="AJ2964">
        <v>0</v>
      </c>
      <c r="AK2964">
        <v>116</v>
      </c>
      <c r="AL2964">
        <v>1</v>
      </c>
      <c r="AM2964">
        <v>100</v>
      </c>
      <c r="AN2964">
        <v>5</v>
      </c>
    </row>
    <row r="2965" spans="1:40" x14ac:dyDescent="0.25">
      <c r="A2965" s="34">
        <v>40753</v>
      </c>
      <c r="B2965" s="220">
        <v>0.16319444444444445</v>
      </c>
      <c r="C2965">
        <v>25.9</v>
      </c>
      <c r="D2965">
        <v>25.9</v>
      </c>
      <c r="E2965">
        <v>25.8</v>
      </c>
      <c r="F2965">
        <v>48</v>
      </c>
      <c r="G2965">
        <v>14</v>
      </c>
      <c r="H2965">
        <v>2</v>
      </c>
      <c r="I2965" t="s">
        <v>338</v>
      </c>
      <c r="J2965">
        <v>0.17</v>
      </c>
      <c r="K2965">
        <v>4</v>
      </c>
      <c r="L2965" t="s">
        <v>338</v>
      </c>
      <c r="M2965">
        <v>25.9</v>
      </c>
      <c r="N2965">
        <v>25.8</v>
      </c>
      <c r="O2965">
        <v>25.8</v>
      </c>
      <c r="P2965" t="s">
        <v>337</v>
      </c>
      <c r="Q2965">
        <v>751.1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2.5999999999999999E-2</v>
      </c>
      <c r="AB2965">
        <v>22.2</v>
      </c>
      <c r="AC2965">
        <v>47</v>
      </c>
      <c r="AD2965">
        <v>10.3</v>
      </c>
      <c r="AE2965">
        <v>21.4</v>
      </c>
      <c r="AF2965">
        <v>8.75</v>
      </c>
      <c r="AG2965">
        <v>7.2900000000000006E-2</v>
      </c>
      <c r="AH2965" t="s">
        <v>337</v>
      </c>
      <c r="AI2965" t="s">
        <v>337</v>
      </c>
      <c r="AJ2965">
        <v>0</v>
      </c>
      <c r="AK2965">
        <v>117</v>
      </c>
      <c r="AL2965">
        <v>1</v>
      </c>
      <c r="AM2965">
        <v>100</v>
      </c>
      <c r="AN2965">
        <v>5</v>
      </c>
    </row>
    <row r="2966" spans="1:40" x14ac:dyDescent="0.25">
      <c r="A2966" s="34">
        <v>40753</v>
      </c>
      <c r="B2966" s="220">
        <v>0.16666666666666666</v>
      </c>
      <c r="C2966">
        <v>26</v>
      </c>
      <c r="D2966">
        <v>26</v>
      </c>
      <c r="E2966">
        <v>25.8</v>
      </c>
      <c r="F2966">
        <v>48</v>
      </c>
      <c r="G2966">
        <v>14.1</v>
      </c>
      <c r="H2966">
        <v>2</v>
      </c>
      <c r="I2966" t="s">
        <v>338</v>
      </c>
      <c r="J2966">
        <v>0.17</v>
      </c>
      <c r="K2966">
        <v>4</v>
      </c>
      <c r="L2966" t="s">
        <v>338</v>
      </c>
      <c r="M2966">
        <v>26</v>
      </c>
      <c r="N2966">
        <v>26</v>
      </c>
      <c r="O2966">
        <v>26</v>
      </c>
      <c r="P2966" t="s">
        <v>337</v>
      </c>
      <c r="Q2966">
        <v>751.1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2.7E-2</v>
      </c>
      <c r="AB2966">
        <v>22.4</v>
      </c>
      <c r="AC2966">
        <v>49</v>
      </c>
      <c r="AD2966">
        <v>11.1</v>
      </c>
      <c r="AE2966">
        <v>21.9</v>
      </c>
      <c r="AF2966">
        <v>9.0500000000000007</v>
      </c>
      <c r="AG2966">
        <v>7.2800000000000004E-2</v>
      </c>
      <c r="AH2966" t="s">
        <v>337</v>
      </c>
      <c r="AI2966" t="s">
        <v>337</v>
      </c>
      <c r="AJ2966">
        <v>3.0000000000000001E-3</v>
      </c>
      <c r="AK2966">
        <v>116</v>
      </c>
      <c r="AL2966">
        <v>1</v>
      </c>
      <c r="AM2966">
        <v>100</v>
      </c>
      <c r="AN2966">
        <v>5</v>
      </c>
    </row>
    <row r="2967" spans="1:40" x14ac:dyDescent="0.25">
      <c r="A2967" s="34">
        <v>40753</v>
      </c>
      <c r="B2967" s="220">
        <v>0.17013888888888887</v>
      </c>
      <c r="C2967">
        <v>26</v>
      </c>
      <c r="D2967">
        <v>26</v>
      </c>
      <c r="E2967">
        <v>26</v>
      </c>
      <c r="F2967">
        <v>48</v>
      </c>
      <c r="G2967">
        <v>14.1</v>
      </c>
      <c r="H2967">
        <v>0</v>
      </c>
      <c r="I2967" t="s">
        <v>338</v>
      </c>
      <c r="J2967">
        <v>0</v>
      </c>
      <c r="K2967">
        <v>3</v>
      </c>
      <c r="L2967" t="s">
        <v>338</v>
      </c>
      <c r="M2967">
        <v>26</v>
      </c>
      <c r="N2967">
        <v>26</v>
      </c>
      <c r="O2967">
        <v>26</v>
      </c>
      <c r="P2967" t="s">
        <v>337</v>
      </c>
      <c r="Q2967">
        <v>751.2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2.7E-2</v>
      </c>
      <c r="AB2967">
        <v>22.7</v>
      </c>
      <c r="AC2967">
        <v>48</v>
      </c>
      <c r="AD2967">
        <v>11.1</v>
      </c>
      <c r="AE2967">
        <v>22.3</v>
      </c>
      <c r="AF2967">
        <v>8.91</v>
      </c>
      <c r="AG2967">
        <v>7.2700000000000001E-2</v>
      </c>
      <c r="AH2967" t="s">
        <v>337</v>
      </c>
      <c r="AI2967" t="s">
        <v>337</v>
      </c>
      <c r="AJ2967">
        <v>0</v>
      </c>
      <c r="AK2967">
        <v>117</v>
      </c>
      <c r="AL2967">
        <v>1</v>
      </c>
      <c r="AM2967">
        <v>100</v>
      </c>
      <c r="AN2967">
        <v>5</v>
      </c>
    </row>
    <row r="2968" spans="1:40" x14ac:dyDescent="0.25">
      <c r="A2968" s="34">
        <v>40753</v>
      </c>
      <c r="B2968" s="220">
        <v>0.17361111111111113</v>
      </c>
      <c r="C2968">
        <v>25.9</v>
      </c>
      <c r="D2968">
        <v>26</v>
      </c>
      <c r="E2968">
        <v>25.9</v>
      </c>
      <c r="F2968">
        <v>48</v>
      </c>
      <c r="G2968">
        <v>14.1</v>
      </c>
      <c r="H2968">
        <v>0</v>
      </c>
      <c r="I2968" t="s">
        <v>337</v>
      </c>
      <c r="J2968">
        <v>0</v>
      </c>
      <c r="K2968">
        <v>0</v>
      </c>
      <c r="L2968" t="s">
        <v>337</v>
      </c>
      <c r="M2968">
        <v>25.9</v>
      </c>
      <c r="N2968">
        <v>25.9</v>
      </c>
      <c r="O2968">
        <v>25.9</v>
      </c>
      <c r="P2968" t="s">
        <v>337</v>
      </c>
      <c r="Q2968">
        <v>751.2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2.5999999999999999E-2</v>
      </c>
      <c r="AB2968">
        <v>22.7</v>
      </c>
      <c r="AC2968">
        <v>46</v>
      </c>
      <c r="AD2968">
        <v>10.5</v>
      </c>
      <c r="AE2968">
        <v>22.2</v>
      </c>
      <c r="AF2968">
        <v>8.59</v>
      </c>
      <c r="AG2968">
        <v>7.2700000000000001E-2</v>
      </c>
      <c r="AH2968" t="s">
        <v>337</v>
      </c>
      <c r="AI2968" t="s">
        <v>337</v>
      </c>
      <c r="AJ2968">
        <v>0</v>
      </c>
      <c r="AK2968">
        <v>117</v>
      </c>
      <c r="AL2968">
        <v>1</v>
      </c>
      <c r="AM2968">
        <v>100</v>
      </c>
      <c r="AN2968">
        <v>5</v>
      </c>
    </row>
    <row r="2969" spans="1:40" x14ac:dyDescent="0.25">
      <c r="A2969" s="34">
        <v>40753</v>
      </c>
      <c r="B2969" s="220">
        <v>0.17708333333333334</v>
      </c>
      <c r="C2969">
        <v>25.7</v>
      </c>
      <c r="D2969">
        <v>25.9</v>
      </c>
      <c r="E2969">
        <v>25.7</v>
      </c>
      <c r="F2969">
        <v>48</v>
      </c>
      <c r="G2969">
        <v>13.9</v>
      </c>
      <c r="H2969">
        <v>0</v>
      </c>
      <c r="I2969" t="s">
        <v>338</v>
      </c>
      <c r="J2969">
        <v>0</v>
      </c>
      <c r="K2969">
        <v>1</v>
      </c>
      <c r="L2969" t="s">
        <v>338</v>
      </c>
      <c r="M2969">
        <v>25.7</v>
      </c>
      <c r="N2969">
        <v>25.7</v>
      </c>
      <c r="O2969">
        <v>25.7</v>
      </c>
      <c r="P2969" t="s">
        <v>337</v>
      </c>
      <c r="Q2969">
        <v>751.3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2.5999999999999999E-2</v>
      </c>
      <c r="AB2969">
        <v>22.6</v>
      </c>
      <c r="AC2969">
        <v>45</v>
      </c>
      <c r="AD2969">
        <v>10</v>
      </c>
      <c r="AE2969">
        <v>21.9</v>
      </c>
      <c r="AF2969">
        <v>8.4499999999999993</v>
      </c>
      <c r="AG2969">
        <v>7.2800000000000004E-2</v>
      </c>
      <c r="AH2969" t="s">
        <v>337</v>
      </c>
      <c r="AI2969" t="s">
        <v>337</v>
      </c>
      <c r="AJ2969">
        <v>0</v>
      </c>
      <c r="AK2969">
        <v>117</v>
      </c>
      <c r="AL2969">
        <v>1</v>
      </c>
      <c r="AM2969">
        <v>100</v>
      </c>
      <c r="AN2969">
        <v>5</v>
      </c>
    </row>
    <row r="2970" spans="1:40" x14ac:dyDescent="0.25">
      <c r="A2970" s="34">
        <v>40753</v>
      </c>
      <c r="B2970" s="220">
        <v>0.18055555555555555</v>
      </c>
      <c r="C2970">
        <v>25.6</v>
      </c>
      <c r="D2970">
        <v>25.7</v>
      </c>
      <c r="E2970">
        <v>25.6</v>
      </c>
      <c r="F2970">
        <v>48</v>
      </c>
      <c r="G2970">
        <v>13.7</v>
      </c>
      <c r="H2970">
        <v>0</v>
      </c>
      <c r="I2970" t="s">
        <v>337</v>
      </c>
      <c r="J2970">
        <v>0</v>
      </c>
      <c r="K2970">
        <v>0</v>
      </c>
      <c r="L2970" t="s">
        <v>337</v>
      </c>
      <c r="M2970">
        <v>25.6</v>
      </c>
      <c r="N2970">
        <v>25.4</v>
      </c>
      <c r="O2970">
        <v>25.4</v>
      </c>
      <c r="P2970" t="s">
        <v>337</v>
      </c>
      <c r="Q2970">
        <v>751.4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2.5000000000000001E-2</v>
      </c>
      <c r="AB2970">
        <v>22.4</v>
      </c>
      <c r="AC2970">
        <v>44</v>
      </c>
      <c r="AD2970">
        <v>9.6</v>
      </c>
      <c r="AE2970">
        <v>21.7</v>
      </c>
      <c r="AF2970">
        <v>8.3000000000000007</v>
      </c>
      <c r="AG2970">
        <v>7.2900000000000006E-2</v>
      </c>
      <c r="AH2970" t="s">
        <v>337</v>
      </c>
      <c r="AI2970" t="s">
        <v>337</v>
      </c>
      <c r="AJ2970">
        <v>0</v>
      </c>
      <c r="AK2970">
        <v>117</v>
      </c>
      <c r="AL2970">
        <v>1</v>
      </c>
      <c r="AM2970">
        <v>100</v>
      </c>
      <c r="AN2970">
        <v>5</v>
      </c>
    </row>
    <row r="2971" spans="1:40" x14ac:dyDescent="0.25">
      <c r="A2971" s="34">
        <v>40753</v>
      </c>
      <c r="B2971" s="220">
        <v>0.18402777777777779</v>
      </c>
      <c r="C2971">
        <v>25.5</v>
      </c>
      <c r="D2971">
        <v>25.6</v>
      </c>
      <c r="E2971">
        <v>25.5</v>
      </c>
      <c r="F2971">
        <v>49</v>
      </c>
      <c r="G2971">
        <v>14</v>
      </c>
      <c r="H2971">
        <v>0</v>
      </c>
      <c r="I2971" t="s">
        <v>337</v>
      </c>
      <c r="J2971">
        <v>0</v>
      </c>
      <c r="K2971">
        <v>0</v>
      </c>
      <c r="L2971" t="s">
        <v>337</v>
      </c>
      <c r="M2971">
        <v>25.5</v>
      </c>
      <c r="N2971">
        <v>25.4</v>
      </c>
      <c r="O2971">
        <v>25.4</v>
      </c>
      <c r="P2971" t="s">
        <v>337</v>
      </c>
      <c r="Q2971">
        <v>751.5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2.5000000000000001E-2</v>
      </c>
      <c r="AB2971">
        <v>22.4</v>
      </c>
      <c r="AC2971">
        <v>44</v>
      </c>
      <c r="AD2971">
        <v>9.5</v>
      </c>
      <c r="AE2971">
        <v>21.7</v>
      </c>
      <c r="AF2971">
        <v>8.3000000000000007</v>
      </c>
      <c r="AG2971">
        <v>7.2900000000000006E-2</v>
      </c>
      <c r="AH2971" t="s">
        <v>337</v>
      </c>
      <c r="AI2971" t="s">
        <v>337</v>
      </c>
      <c r="AJ2971">
        <v>0</v>
      </c>
      <c r="AK2971">
        <v>118</v>
      </c>
      <c r="AL2971">
        <v>1</v>
      </c>
      <c r="AM2971">
        <v>100</v>
      </c>
      <c r="AN2971">
        <v>5</v>
      </c>
    </row>
    <row r="2972" spans="1:40" x14ac:dyDescent="0.25">
      <c r="A2972" s="34">
        <v>40753</v>
      </c>
      <c r="B2972" s="220">
        <v>0.1875</v>
      </c>
      <c r="C2972">
        <v>25.4</v>
      </c>
      <c r="D2972">
        <v>25.5</v>
      </c>
      <c r="E2972">
        <v>25.4</v>
      </c>
      <c r="F2972">
        <v>50</v>
      </c>
      <c r="G2972">
        <v>14.3</v>
      </c>
      <c r="H2972">
        <v>0</v>
      </c>
      <c r="I2972" t="s">
        <v>337</v>
      </c>
      <c r="J2972">
        <v>0</v>
      </c>
      <c r="K2972">
        <v>0</v>
      </c>
      <c r="L2972" t="s">
        <v>337</v>
      </c>
      <c r="M2972">
        <v>25.4</v>
      </c>
      <c r="N2972">
        <v>25.4</v>
      </c>
      <c r="O2972">
        <v>25.4</v>
      </c>
      <c r="P2972" t="s">
        <v>337</v>
      </c>
      <c r="Q2972">
        <v>751.5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2.5000000000000001E-2</v>
      </c>
      <c r="AB2972">
        <v>22.3</v>
      </c>
      <c r="AC2972">
        <v>43</v>
      </c>
      <c r="AD2972">
        <v>9.1</v>
      </c>
      <c r="AE2972">
        <v>21.4</v>
      </c>
      <c r="AF2972">
        <v>8.17</v>
      </c>
      <c r="AG2972">
        <v>7.2900000000000006E-2</v>
      </c>
      <c r="AH2972" t="s">
        <v>337</v>
      </c>
      <c r="AI2972" t="s">
        <v>337</v>
      </c>
      <c r="AJ2972">
        <v>0</v>
      </c>
      <c r="AK2972">
        <v>117</v>
      </c>
      <c r="AL2972">
        <v>1</v>
      </c>
      <c r="AM2972">
        <v>100</v>
      </c>
      <c r="AN2972">
        <v>5</v>
      </c>
    </row>
    <row r="2973" spans="1:40" x14ac:dyDescent="0.25">
      <c r="A2973" s="34">
        <v>40753</v>
      </c>
      <c r="B2973" s="220">
        <v>0.19097222222222221</v>
      </c>
      <c r="C2973">
        <v>25.4</v>
      </c>
      <c r="D2973">
        <v>25.4</v>
      </c>
      <c r="E2973">
        <v>25.4</v>
      </c>
      <c r="F2973">
        <v>49</v>
      </c>
      <c r="G2973">
        <v>13.9</v>
      </c>
      <c r="H2973">
        <v>1</v>
      </c>
      <c r="I2973" t="s">
        <v>338</v>
      </c>
      <c r="J2973">
        <v>0.08</v>
      </c>
      <c r="K2973">
        <v>2</v>
      </c>
      <c r="L2973" t="s">
        <v>338</v>
      </c>
      <c r="M2973">
        <v>25.4</v>
      </c>
      <c r="N2973">
        <v>25.3</v>
      </c>
      <c r="O2973">
        <v>25.3</v>
      </c>
      <c r="P2973" t="s">
        <v>337</v>
      </c>
      <c r="Q2973">
        <v>751.5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2.4E-2</v>
      </c>
      <c r="AB2973">
        <v>22.2</v>
      </c>
      <c r="AC2973">
        <v>44</v>
      </c>
      <c r="AD2973">
        <v>9.3000000000000007</v>
      </c>
      <c r="AE2973">
        <v>21.3</v>
      </c>
      <c r="AF2973">
        <v>8.31</v>
      </c>
      <c r="AG2973">
        <v>7.2999999999999995E-2</v>
      </c>
      <c r="AH2973" t="s">
        <v>337</v>
      </c>
      <c r="AI2973" t="s">
        <v>337</v>
      </c>
      <c r="AJ2973">
        <v>0</v>
      </c>
      <c r="AK2973">
        <v>117</v>
      </c>
      <c r="AL2973">
        <v>1</v>
      </c>
      <c r="AM2973">
        <v>100</v>
      </c>
      <c r="AN2973">
        <v>5</v>
      </c>
    </row>
    <row r="2974" spans="1:40" x14ac:dyDescent="0.25">
      <c r="A2974" s="34">
        <v>40753</v>
      </c>
      <c r="B2974" s="220">
        <v>0.19444444444444445</v>
      </c>
      <c r="C2974">
        <v>25.4</v>
      </c>
      <c r="D2974">
        <v>25.4</v>
      </c>
      <c r="E2974">
        <v>25.4</v>
      </c>
      <c r="F2974">
        <v>49</v>
      </c>
      <c r="G2974">
        <v>13.9</v>
      </c>
      <c r="H2974">
        <v>0</v>
      </c>
      <c r="I2974" t="s">
        <v>338</v>
      </c>
      <c r="J2974">
        <v>0</v>
      </c>
      <c r="K2974">
        <v>1</v>
      </c>
      <c r="L2974" t="s">
        <v>338</v>
      </c>
      <c r="M2974">
        <v>25.4</v>
      </c>
      <c r="N2974">
        <v>25.4</v>
      </c>
      <c r="O2974">
        <v>25.4</v>
      </c>
      <c r="P2974" t="s">
        <v>337</v>
      </c>
      <c r="Q2974">
        <v>751.5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2.5000000000000001E-2</v>
      </c>
      <c r="AB2974">
        <v>22.3</v>
      </c>
      <c r="AC2974">
        <v>48</v>
      </c>
      <c r="AD2974">
        <v>10.7</v>
      </c>
      <c r="AE2974">
        <v>21.7</v>
      </c>
      <c r="AF2974">
        <v>8.89</v>
      </c>
      <c r="AG2974">
        <v>7.2800000000000004E-2</v>
      </c>
      <c r="AH2974" t="s">
        <v>337</v>
      </c>
      <c r="AI2974" t="s">
        <v>337</v>
      </c>
      <c r="AJ2974">
        <v>0</v>
      </c>
      <c r="AK2974">
        <v>117</v>
      </c>
      <c r="AL2974">
        <v>1</v>
      </c>
      <c r="AM2974">
        <v>100</v>
      </c>
      <c r="AN2974">
        <v>5</v>
      </c>
    </row>
    <row r="2975" spans="1:40" x14ac:dyDescent="0.25">
      <c r="A2975" s="34">
        <v>40753</v>
      </c>
      <c r="B2975" s="220">
        <v>0.19791666666666666</v>
      </c>
      <c r="C2975">
        <v>25.4</v>
      </c>
      <c r="D2975">
        <v>25.4</v>
      </c>
      <c r="E2975">
        <v>25.4</v>
      </c>
      <c r="F2975">
        <v>50</v>
      </c>
      <c r="G2975">
        <v>14.2</v>
      </c>
      <c r="H2975">
        <v>0</v>
      </c>
      <c r="I2975" t="s">
        <v>337</v>
      </c>
      <c r="J2975">
        <v>0</v>
      </c>
      <c r="K2975">
        <v>0</v>
      </c>
      <c r="L2975" t="s">
        <v>337</v>
      </c>
      <c r="M2975">
        <v>25.4</v>
      </c>
      <c r="N2975">
        <v>25.3</v>
      </c>
      <c r="O2975">
        <v>25.3</v>
      </c>
      <c r="P2975" t="s">
        <v>337</v>
      </c>
      <c r="Q2975">
        <v>751.6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2.4E-2</v>
      </c>
      <c r="AB2975">
        <v>22.4</v>
      </c>
      <c r="AC2975">
        <v>50</v>
      </c>
      <c r="AD2975">
        <v>11.5</v>
      </c>
      <c r="AE2975">
        <v>21.9</v>
      </c>
      <c r="AF2975">
        <v>9.25</v>
      </c>
      <c r="AG2975">
        <v>7.2800000000000004E-2</v>
      </c>
      <c r="AH2975" t="s">
        <v>337</v>
      </c>
      <c r="AI2975" t="s">
        <v>337</v>
      </c>
      <c r="AJ2975">
        <v>0</v>
      </c>
      <c r="AK2975">
        <v>117</v>
      </c>
      <c r="AL2975">
        <v>1</v>
      </c>
      <c r="AM2975">
        <v>100</v>
      </c>
      <c r="AN2975">
        <v>5</v>
      </c>
    </row>
    <row r="2976" spans="1:40" x14ac:dyDescent="0.25">
      <c r="A2976" s="34">
        <v>40753</v>
      </c>
      <c r="B2976" s="220">
        <v>0.20138888888888887</v>
      </c>
      <c r="C2976">
        <v>25.3</v>
      </c>
      <c r="D2976">
        <v>25.4</v>
      </c>
      <c r="E2976">
        <v>25.3</v>
      </c>
      <c r="F2976">
        <v>50</v>
      </c>
      <c r="G2976">
        <v>14.1</v>
      </c>
      <c r="H2976">
        <v>0</v>
      </c>
      <c r="I2976" t="s">
        <v>338</v>
      </c>
      <c r="J2976">
        <v>0</v>
      </c>
      <c r="K2976">
        <v>2</v>
      </c>
      <c r="L2976" t="s">
        <v>338</v>
      </c>
      <c r="M2976">
        <v>25.3</v>
      </c>
      <c r="N2976">
        <v>25.2</v>
      </c>
      <c r="O2976">
        <v>25.2</v>
      </c>
      <c r="P2976" t="s">
        <v>337</v>
      </c>
      <c r="Q2976">
        <v>751.6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2.4E-2</v>
      </c>
      <c r="AB2976">
        <v>22.6</v>
      </c>
      <c r="AC2976">
        <v>49</v>
      </c>
      <c r="AD2976">
        <v>11.3</v>
      </c>
      <c r="AE2976">
        <v>22.2</v>
      </c>
      <c r="AF2976">
        <v>9.0500000000000007</v>
      </c>
      <c r="AG2976">
        <v>7.2800000000000004E-2</v>
      </c>
      <c r="AH2976" t="s">
        <v>337</v>
      </c>
      <c r="AI2976" t="s">
        <v>337</v>
      </c>
      <c r="AJ2976">
        <v>0</v>
      </c>
      <c r="AK2976">
        <v>117</v>
      </c>
      <c r="AL2976">
        <v>1</v>
      </c>
      <c r="AM2976">
        <v>100</v>
      </c>
      <c r="AN2976">
        <v>5</v>
      </c>
    </row>
    <row r="2977" spans="1:40" x14ac:dyDescent="0.25">
      <c r="A2977" s="34">
        <v>40753</v>
      </c>
      <c r="B2977" s="220">
        <v>0.20486111111111113</v>
      </c>
      <c r="C2977">
        <v>25.2</v>
      </c>
      <c r="D2977">
        <v>25.3</v>
      </c>
      <c r="E2977">
        <v>25.2</v>
      </c>
      <c r="F2977">
        <v>49</v>
      </c>
      <c r="G2977">
        <v>13.7</v>
      </c>
      <c r="H2977">
        <v>1</v>
      </c>
      <c r="I2977" t="s">
        <v>338</v>
      </c>
      <c r="J2977">
        <v>0.08</v>
      </c>
      <c r="K2977">
        <v>2</v>
      </c>
      <c r="L2977" t="s">
        <v>338</v>
      </c>
      <c r="M2977">
        <v>25.2</v>
      </c>
      <c r="N2977">
        <v>25.1</v>
      </c>
      <c r="O2977">
        <v>25.1</v>
      </c>
      <c r="P2977" t="s">
        <v>337</v>
      </c>
      <c r="Q2977">
        <v>751.7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2.4E-2</v>
      </c>
      <c r="AB2977">
        <v>22.7</v>
      </c>
      <c r="AC2977">
        <v>47</v>
      </c>
      <c r="AD2977">
        <v>10.8</v>
      </c>
      <c r="AE2977">
        <v>22.2</v>
      </c>
      <c r="AF2977">
        <v>8.75</v>
      </c>
      <c r="AG2977">
        <v>7.2800000000000004E-2</v>
      </c>
      <c r="AH2977" t="s">
        <v>337</v>
      </c>
      <c r="AI2977" t="s">
        <v>337</v>
      </c>
      <c r="AJ2977">
        <v>0</v>
      </c>
      <c r="AK2977">
        <v>117</v>
      </c>
      <c r="AL2977">
        <v>1</v>
      </c>
      <c r="AM2977">
        <v>100</v>
      </c>
      <c r="AN2977">
        <v>5</v>
      </c>
    </row>
    <row r="2978" spans="1:40" x14ac:dyDescent="0.25">
      <c r="A2978" s="34">
        <v>40753</v>
      </c>
      <c r="B2978" s="220">
        <v>0.20833333333333334</v>
      </c>
      <c r="C2978">
        <v>25</v>
      </c>
      <c r="D2978">
        <v>25.2</v>
      </c>
      <c r="E2978">
        <v>25</v>
      </c>
      <c r="F2978">
        <v>50</v>
      </c>
      <c r="G2978">
        <v>13.9</v>
      </c>
      <c r="H2978">
        <v>0</v>
      </c>
      <c r="I2978" t="s">
        <v>338</v>
      </c>
      <c r="J2978">
        <v>0</v>
      </c>
      <c r="K2978">
        <v>1</v>
      </c>
      <c r="L2978" t="s">
        <v>338</v>
      </c>
      <c r="M2978">
        <v>25</v>
      </c>
      <c r="N2978">
        <v>24.9</v>
      </c>
      <c r="O2978">
        <v>24.9</v>
      </c>
      <c r="P2978" t="s">
        <v>337</v>
      </c>
      <c r="Q2978">
        <v>751.8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2.3E-2</v>
      </c>
      <c r="AB2978">
        <v>22.6</v>
      </c>
      <c r="AC2978">
        <v>46</v>
      </c>
      <c r="AD2978">
        <v>10.3</v>
      </c>
      <c r="AE2978">
        <v>22</v>
      </c>
      <c r="AF2978">
        <v>8.6</v>
      </c>
      <c r="AG2978">
        <v>7.2800000000000004E-2</v>
      </c>
      <c r="AH2978" t="s">
        <v>337</v>
      </c>
      <c r="AI2978" t="s">
        <v>337</v>
      </c>
      <c r="AJ2978">
        <v>2E-3</v>
      </c>
      <c r="AK2978">
        <v>117</v>
      </c>
      <c r="AL2978">
        <v>1</v>
      </c>
      <c r="AM2978">
        <v>100</v>
      </c>
      <c r="AN2978">
        <v>5</v>
      </c>
    </row>
    <row r="2979" spans="1:40" x14ac:dyDescent="0.25">
      <c r="A2979" s="34">
        <v>40753</v>
      </c>
      <c r="B2979" s="220">
        <v>0.21180555555555555</v>
      </c>
      <c r="C2979">
        <v>24.9</v>
      </c>
      <c r="D2979">
        <v>25</v>
      </c>
      <c r="E2979">
        <v>24.9</v>
      </c>
      <c r="F2979">
        <v>50</v>
      </c>
      <c r="G2979">
        <v>13.8</v>
      </c>
      <c r="H2979">
        <v>0</v>
      </c>
      <c r="I2979" t="s">
        <v>337</v>
      </c>
      <c r="J2979">
        <v>0</v>
      </c>
      <c r="K2979">
        <v>0</v>
      </c>
      <c r="L2979" t="s">
        <v>337</v>
      </c>
      <c r="M2979">
        <v>24.9</v>
      </c>
      <c r="N2979">
        <v>24.8</v>
      </c>
      <c r="O2979">
        <v>24.8</v>
      </c>
      <c r="P2979" t="s">
        <v>337</v>
      </c>
      <c r="Q2979">
        <v>751.9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2.3E-2</v>
      </c>
      <c r="AB2979">
        <v>22.4</v>
      </c>
      <c r="AC2979">
        <v>45</v>
      </c>
      <c r="AD2979">
        <v>9.9</v>
      </c>
      <c r="AE2979">
        <v>21.7</v>
      </c>
      <c r="AF2979">
        <v>8.4499999999999993</v>
      </c>
      <c r="AG2979">
        <v>7.2900000000000006E-2</v>
      </c>
      <c r="AH2979" t="s">
        <v>337</v>
      </c>
      <c r="AI2979" t="s">
        <v>337</v>
      </c>
      <c r="AJ2979">
        <v>0</v>
      </c>
      <c r="AK2979">
        <v>116</v>
      </c>
      <c r="AL2979">
        <v>1</v>
      </c>
      <c r="AM2979">
        <v>100</v>
      </c>
      <c r="AN2979">
        <v>5</v>
      </c>
    </row>
    <row r="2980" spans="1:40" x14ac:dyDescent="0.25">
      <c r="A2980" s="34">
        <v>40753</v>
      </c>
      <c r="B2980" s="220">
        <v>0.21527777777777779</v>
      </c>
      <c r="C2980">
        <v>24.9</v>
      </c>
      <c r="D2980">
        <v>24.9</v>
      </c>
      <c r="E2980">
        <v>24.9</v>
      </c>
      <c r="F2980">
        <v>51</v>
      </c>
      <c r="G2980">
        <v>14.1</v>
      </c>
      <c r="H2980">
        <v>0</v>
      </c>
      <c r="I2980" t="s">
        <v>337</v>
      </c>
      <c r="J2980">
        <v>0</v>
      </c>
      <c r="K2980">
        <v>0</v>
      </c>
      <c r="L2980" t="s">
        <v>337</v>
      </c>
      <c r="M2980">
        <v>24.9</v>
      </c>
      <c r="N2980">
        <v>24.8</v>
      </c>
      <c r="O2980">
        <v>24.8</v>
      </c>
      <c r="P2980" t="s">
        <v>337</v>
      </c>
      <c r="Q2980">
        <v>752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2.3E-2</v>
      </c>
      <c r="AB2980">
        <v>22.3</v>
      </c>
      <c r="AC2980">
        <v>44</v>
      </c>
      <c r="AD2980">
        <v>9.4</v>
      </c>
      <c r="AE2980">
        <v>21.5</v>
      </c>
      <c r="AF2980">
        <v>8.31</v>
      </c>
      <c r="AG2980">
        <v>7.2999999999999995E-2</v>
      </c>
      <c r="AH2980" t="s">
        <v>337</v>
      </c>
      <c r="AI2980" t="s">
        <v>337</v>
      </c>
      <c r="AJ2980">
        <v>0</v>
      </c>
      <c r="AK2980">
        <v>117</v>
      </c>
      <c r="AL2980">
        <v>1</v>
      </c>
      <c r="AM2980">
        <v>100</v>
      </c>
      <c r="AN2980">
        <v>5</v>
      </c>
    </row>
    <row r="2981" spans="1:40" x14ac:dyDescent="0.25">
      <c r="A2981" s="34">
        <v>40753</v>
      </c>
      <c r="B2981" s="220">
        <v>0.21875</v>
      </c>
      <c r="C2981">
        <v>24.9</v>
      </c>
      <c r="D2981">
        <v>24.9</v>
      </c>
      <c r="E2981">
        <v>24.8</v>
      </c>
      <c r="F2981">
        <v>51</v>
      </c>
      <c r="G2981">
        <v>14.1</v>
      </c>
      <c r="H2981">
        <v>0</v>
      </c>
      <c r="I2981" t="s">
        <v>337</v>
      </c>
      <c r="J2981">
        <v>0</v>
      </c>
      <c r="K2981">
        <v>0</v>
      </c>
      <c r="L2981" t="s">
        <v>337</v>
      </c>
      <c r="M2981">
        <v>24.9</v>
      </c>
      <c r="N2981">
        <v>24.8</v>
      </c>
      <c r="O2981">
        <v>24.8</v>
      </c>
      <c r="P2981" t="s">
        <v>337</v>
      </c>
      <c r="Q2981">
        <v>752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2.3E-2</v>
      </c>
      <c r="AB2981">
        <v>22.2</v>
      </c>
      <c r="AC2981">
        <v>47</v>
      </c>
      <c r="AD2981">
        <v>10.3</v>
      </c>
      <c r="AE2981">
        <v>21.4</v>
      </c>
      <c r="AF2981">
        <v>8.75</v>
      </c>
      <c r="AG2981">
        <v>7.2900000000000006E-2</v>
      </c>
      <c r="AH2981" t="s">
        <v>337</v>
      </c>
      <c r="AI2981" t="s">
        <v>337</v>
      </c>
      <c r="AJ2981">
        <v>0</v>
      </c>
      <c r="AK2981">
        <v>117</v>
      </c>
      <c r="AL2981">
        <v>1</v>
      </c>
      <c r="AM2981">
        <v>100</v>
      </c>
      <c r="AN2981">
        <v>5</v>
      </c>
    </row>
    <row r="2982" spans="1:40" x14ac:dyDescent="0.25">
      <c r="A2982" s="34">
        <v>40753</v>
      </c>
      <c r="B2982" s="220">
        <v>0.22222222222222221</v>
      </c>
      <c r="C2982">
        <v>24.8</v>
      </c>
      <c r="D2982">
        <v>24.9</v>
      </c>
      <c r="E2982">
        <v>24.8</v>
      </c>
      <c r="F2982">
        <v>52</v>
      </c>
      <c r="G2982">
        <v>14.3</v>
      </c>
      <c r="H2982">
        <v>0</v>
      </c>
      <c r="I2982" t="s">
        <v>337</v>
      </c>
      <c r="J2982">
        <v>0</v>
      </c>
      <c r="K2982">
        <v>0</v>
      </c>
      <c r="L2982" t="s">
        <v>337</v>
      </c>
      <c r="M2982">
        <v>24.8</v>
      </c>
      <c r="N2982">
        <v>24.8</v>
      </c>
      <c r="O2982">
        <v>24.8</v>
      </c>
      <c r="P2982" t="s">
        <v>337</v>
      </c>
      <c r="Q2982">
        <v>752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2.3E-2</v>
      </c>
      <c r="AB2982">
        <v>22.3</v>
      </c>
      <c r="AC2982">
        <v>50</v>
      </c>
      <c r="AD2982">
        <v>11.4</v>
      </c>
      <c r="AE2982">
        <v>21.8</v>
      </c>
      <c r="AF2982">
        <v>9.25</v>
      </c>
      <c r="AG2982">
        <v>7.2900000000000006E-2</v>
      </c>
      <c r="AH2982" t="s">
        <v>337</v>
      </c>
      <c r="AI2982" t="s">
        <v>337</v>
      </c>
      <c r="AJ2982">
        <v>0</v>
      </c>
      <c r="AK2982">
        <v>117</v>
      </c>
      <c r="AL2982">
        <v>1</v>
      </c>
      <c r="AM2982">
        <v>100</v>
      </c>
      <c r="AN2982">
        <v>5</v>
      </c>
    </row>
    <row r="2983" spans="1:40" x14ac:dyDescent="0.25">
      <c r="A2983" s="34">
        <v>40753</v>
      </c>
      <c r="B2983" s="220">
        <v>0.22569444444444445</v>
      </c>
      <c r="C2983">
        <v>24.6</v>
      </c>
      <c r="D2983">
        <v>24.8</v>
      </c>
      <c r="E2983">
        <v>24.6</v>
      </c>
      <c r="F2983">
        <v>50</v>
      </c>
      <c r="G2983">
        <v>13.4</v>
      </c>
      <c r="H2983">
        <v>1</v>
      </c>
      <c r="I2983" t="s">
        <v>338</v>
      </c>
      <c r="J2983">
        <v>0.08</v>
      </c>
      <c r="K2983">
        <v>2</v>
      </c>
      <c r="L2983" t="s">
        <v>338</v>
      </c>
      <c r="M2983">
        <v>24.6</v>
      </c>
      <c r="N2983">
        <v>24.6</v>
      </c>
      <c r="O2983">
        <v>24.6</v>
      </c>
      <c r="P2983" t="s">
        <v>337</v>
      </c>
      <c r="Q2983">
        <v>752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2.1999999999999999E-2</v>
      </c>
      <c r="AB2983">
        <v>22.4</v>
      </c>
      <c r="AC2983">
        <v>51</v>
      </c>
      <c r="AD2983">
        <v>11.8</v>
      </c>
      <c r="AE2983">
        <v>22.1</v>
      </c>
      <c r="AF2983">
        <v>9.4</v>
      </c>
      <c r="AG2983">
        <v>7.2800000000000004E-2</v>
      </c>
      <c r="AH2983" t="s">
        <v>337</v>
      </c>
      <c r="AI2983" t="s">
        <v>337</v>
      </c>
      <c r="AJ2983">
        <v>0</v>
      </c>
      <c r="AK2983">
        <v>117</v>
      </c>
      <c r="AL2983">
        <v>1</v>
      </c>
      <c r="AM2983">
        <v>100</v>
      </c>
      <c r="AN2983">
        <v>5</v>
      </c>
    </row>
    <row r="2984" spans="1:40" x14ac:dyDescent="0.25">
      <c r="A2984" s="34">
        <v>40753</v>
      </c>
      <c r="B2984" s="220">
        <v>0.22916666666666666</v>
      </c>
      <c r="C2984">
        <v>24.3</v>
      </c>
      <c r="D2984">
        <v>24.6</v>
      </c>
      <c r="E2984">
        <v>24.3</v>
      </c>
      <c r="F2984">
        <v>50</v>
      </c>
      <c r="G2984">
        <v>13.2</v>
      </c>
      <c r="H2984">
        <v>3</v>
      </c>
      <c r="I2984" t="s">
        <v>338</v>
      </c>
      <c r="J2984">
        <v>0.25</v>
      </c>
      <c r="K2984">
        <v>8</v>
      </c>
      <c r="L2984" t="s">
        <v>343</v>
      </c>
      <c r="M2984">
        <v>24.3</v>
      </c>
      <c r="N2984">
        <v>24.3</v>
      </c>
      <c r="O2984">
        <v>24.3</v>
      </c>
      <c r="P2984" t="s">
        <v>337</v>
      </c>
      <c r="Q2984">
        <v>752.2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2.1000000000000001E-2</v>
      </c>
      <c r="AB2984">
        <v>22.7</v>
      </c>
      <c r="AC2984">
        <v>50</v>
      </c>
      <c r="AD2984">
        <v>11.7</v>
      </c>
      <c r="AE2984">
        <v>22.3</v>
      </c>
      <c r="AF2984">
        <v>9.25</v>
      </c>
      <c r="AG2984">
        <v>7.2800000000000004E-2</v>
      </c>
      <c r="AH2984" t="s">
        <v>337</v>
      </c>
      <c r="AI2984" t="s">
        <v>337</v>
      </c>
      <c r="AJ2984">
        <v>0</v>
      </c>
      <c r="AK2984">
        <v>117</v>
      </c>
      <c r="AL2984">
        <v>1</v>
      </c>
      <c r="AM2984">
        <v>100</v>
      </c>
      <c r="AN2984">
        <v>5</v>
      </c>
    </row>
    <row r="2985" spans="1:40" x14ac:dyDescent="0.25">
      <c r="A2985" s="34">
        <v>40753</v>
      </c>
      <c r="B2985" s="220">
        <v>0.23263888888888887</v>
      </c>
      <c r="C2985">
        <v>24.5</v>
      </c>
      <c r="D2985">
        <v>24.5</v>
      </c>
      <c r="E2985">
        <v>24.2</v>
      </c>
      <c r="F2985">
        <v>53</v>
      </c>
      <c r="G2985">
        <v>14.3</v>
      </c>
      <c r="H2985">
        <v>7</v>
      </c>
      <c r="I2985" t="s">
        <v>343</v>
      </c>
      <c r="J2985">
        <v>0.57999999999999996</v>
      </c>
      <c r="K2985">
        <v>12</v>
      </c>
      <c r="L2985" t="s">
        <v>347</v>
      </c>
      <c r="M2985">
        <v>24.5</v>
      </c>
      <c r="N2985">
        <v>24.6</v>
      </c>
      <c r="O2985">
        <v>24.6</v>
      </c>
      <c r="P2985" t="s">
        <v>337</v>
      </c>
      <c r="Q2985">
        <v>752.3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2.1000000000000001E-2</v>
      </c>
      <c r="AB2985">
        <v>22.6</v>
      </c>
      <c r="AC2985">
        <v>47</v>
      </c>
      <c r="AD2985">
        <v>10.7</v>
      </c>
      <c r="AE2985">
        <v>22.1</v>
      </c>
      <c r="AF2985">
        <v>8.75</v>
      </c>
      <c r="AG2985">
        <v>7.2900000000000006E-2</v>
      </c>
      <c r="AH2985" t="s">
        <v>337</v>
      </c>
      <c r="AI2985" t="s">
        <v>337</v>
      </c>
      <c r="AJ2985">
        <v>0</v>
      </c>
      <c r="AK2985">
        <v>118</v>
      </c>
      <c r="AL2985">
        <v>1</v>
      </c>
      <c r="AM2985">
        <v>100</v>
      </c>
      <c r="AN2985">
        <v>5</v>
      </c>
    </row>
    <row r="2986" spans="1:40" x14ac:dyDescent="0.25">
      <c r="A2986" s="34">
        <v>40753</v>
      </c>
      <c r="B2986" s="220">
        <v>0.23611111111111113</v>
      </c>
      <c r="C2986">
        <v>25.6</v>
      </c>
      <c r="D2986">
        <v>25.6</v>
      </c>
      <c r="E2986">
        <v>24.6</v>
      </c>
      <c r="F2986">
        <v>50</v>
      </c>
      <c r="G2986">
        <v>14.4</v>
      </c>
      <c r="H2986">
        <v>5</v>
      </c>
      <c r="I2986" t="s">
        <v>343</v>
      </c>
      <c r="J2986">
        <v>0.42</v>
      </c>
      <c r="K2986">
        <v>10</v>
      </c>
      <c r="L2986" t="s">
        <v>347</v>
      </c>
      <c r="M2986">
        <v>25.6</v>
      </c>
      <c r="N2986">
        <v>25.6</v>
      </c>
      <c r="O2986">
        <v>25.6</v>
      </c>
      <c r="P2986" t="s">
        <v>337</v>
      </c>
      <c r="Q2986">
        <v>752.4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2.5000000000000001E-2</v>
      </c>
      <c r="AB2986">
        <v>22.4</v>
      </c>
      <c r="AC2986">
        <v>46</v>
      </c>
      <c r="AD2986">
        <v>10.199999999999999</v>
      </c>
      <c r="AE2986">
        <v>21.8</v>
      </c>
      <c r="AF2986">
        <v>8.6</v>
      </c>
      <c r="AG2986">
        <v>7.2900000000000006E-2</v>
      </c>
      <c r="AH2986" t="s">
        <v>337</v>
      </c>
      <c r="AI2986" t="s">
        <v>337</v>
      </c>
      <c r="AJ2986">
        <v>0</v>
      </c>
      <c r="AK2986">
        <v>117</v>
      </c>
      <c r="AL2986">
        <v>1</v>
      </c>
      <c r="AM2986">
        <v>100</v>
      </c>
      <c r="AN2986">
        <v>5</v>
      </c>
    </row>
    <row r="2987" spans="1:40" x14ac:dyDescent="0.25">
      <c r="A2987" s="34">
        <v>40753</v>
      </c>
      <c r="B2987" s="220">
        <v>0.23958333333333334</v>
      </c>
      <c r="C2987">
        <v>25.6</v>
      </c>
      <c r="D2987">
        <v>25.7</v>
      </c>
      <c r="E2987">
        <v>25.6</v>
      </c>
      <c r="F2987">
        <v>49</v>
      </c>
      <c r="G2987">
        <v>14.1</v>
      </c>
      <c r="H2987">
        <v>4</v>
      </c>
      <c r="I2987" t="s">
        <v>343</v>
      </c>
      <c r="J2987">
        <v>0.33</v>
      </c>
      <c r="K2987">
        <v>6</v>
      </c>
      <c r="L2987" t="s">
        <v>343</v>
      </c>
      <c r="M2987">
        <v>25.6</v>
      </c>
      <c r="N2987">
        <v>25.6</v>
      </c>
      <c r="O2987">
        <v>25.6</v>
      </c>
      <c r="P2987" t="s">
        <v>337</v>
      </c>
      <c r="Q2987">
        <v>752.4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2.5000000000000001E-2</v>
      </c>
      <c r="AB2987">
        <v>22.4</v>
      </c>
      <c r="AC2987">
        <v>45</v>
      </c>
      <c r="AD2987">
        <v>9.9</v>
      </c>
      <c r="AE2987">
        <v>21.7</v>
      </c>
      <c r="AF2987">
        <v>8.4499999999999993</v>
      </c>
      <c r="AG2987">
        <v>7.2999999999999995E-2</v>
      </c>
      <c r="AH2987" t="s">
        <v>337</v>
      </c>
      <c r="AI2987" t="s">
        <v>337</v>
      </c>
      <c r="AJ2987">
        <v>0</v>
      </c>
      <c r="AK2987">
        <v>117</v>
      </c>
      <c r="AL2987">
        <v>1</v>
      </c>
      <c r="AM2987">
        <v>100</v>
      </c>
      <c r="AN2987">
        <v>5</v>
      </c>
    </row>
    <row r="2988" spans="1:40" x14ac:dyDescent="0.25">
      <c r="A2988" s="34">
        <v>40753</v>
      </c>
      <c r="B2988" s="220">
        <v>0.24305555555555555</v>
      </c>
      <c r="C2988">
        <v>25.6</v>
      </c>
      <c r="D2988">
        <v>25.6</v>
      </c>
      <c r="E2988">
        <v>25.6</v>
      </c>
      <c r="F2988">
        <v>49</v>
      </c>
      <c r="G2988">
        <v>14.1</v>
      </c>
      <c r="H2988">
        <v>4</v>
      </c>
      <c r="I2988" t="s">
        <v>343</v>
      </c>
      <c r="J2988">
        <v>0.33</v>
      </c>
      <c r="K2988">
        <v>7</v>
      </c>
      <c r="L2988" t="s">
        <v>343</v>
      </c>
      <c r="M2988">
        <v>25.6</v>
      </c>
      <c r="N2988">
        <v>25.5</v>
      </c>
      <c r="O2988">
        <v>25.5</v>
      </c>
      <c r="P2988" t="s">
        <v>337</v>
      </c>
      <c r="Q2988">
        <v>752.4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2.5000000000000001E-2</v>
      </c>
      <c r="AB2988">
        <v>22.3</v>
      </c>
      <c r="AC2988">
        <v>44</v>
      </c>
      <c r="AD2988">
        <v>9.4</v>
      </c>
      <c r="AE2988">
        <v>21.5</v>
      </c>
      <c r="AF2988">
        <v>8.31</v>
      </c>
      <c r="AG2988">
        <v>7.2999999999999995E-2</v>
      </c>
      <c r="AH2988" t="s">
        <v>337</v>
      </c>
      <c r="AI2988" t="s">
        <v>337</v>
      </c>
      <c r="AJ2988">
        <v>0</v>
      </c>
      <c r="AK2988">
        <v>116</v>
      </c>
      <c r="AL2988">
        <v>1</v>
      </c>
      <c r="AM2988">
        <v>100</v>
      </c>
      <c r="AN2988">
        <v>5</v>
      </c>
    </row>
    <row r="2989" spans="1:40" x14ac:dyDescent="0.25">
      <c r="A2989" s="34">
        <v>40753</v>
      </c>
      <c r="B2989" s="220">
        <v>0.24652777777777779</v>
      </c>
      <c r="C2989">
        <v>25.9</v>
      </c>
      <c r="D2989">
        <v>25.9</v>
      </c>
      <c r="E2989">
        <v>25.6</v>
      </c>
      <c r="F2989">
        <v>49</v>
      </c>
      <c r="G2989">
        <v>14.4</v>
      </c>
      <c r="H2989">
        <v>5</v>
      </c>
      <c r="I2989" t="s">
        <v>347</v>
      </c>
      <c r="J2989">
        <v>0.42</v>
      </c>
      <c r="K2989">
        <v>9</v>
      </c>
      <c r="L2989" t="s">
        <v>346</v>
      </c>
      <c r="M2989">
        <v>25.9</v>
      </c>
      <c r="N2989">
        <v>25.9</v>
      </c>
      <c r="O2989">
        <v>25.9</v>
      </c>
      <c r="P2989" t="s">
        <v>337</v>
      </c>
      <c r="Q2989">
        <v>752.4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2.5999999999999999E-2</v>
      </c>
      <c r="AB2989">
        <v>22.2</v>
      </c>
      <c r="AC2989">
        <v>47</v>
      </c>
      <c r="AD2989">
        <v>10.3</v>
      </c>
      <c r="AE2989">
        <v>21.4</v>
      </c>
      <c r="AF2989">
        <v>8.75</v>
      </c>
      <c r="AG2989">
        <v>7.2999999999999995E-2</v>
      </c>
      <c r="AH2989" t="s">
        <v>337</v>
      </c>
      <c r="AI2989" t="s">
        <v>337</v>
      </c>
      <c r="AJ2989">
        <v>0</v>
      </c>
      <c r="AK2989">
        <v>117</v>
      </c>
      <c r="AL2989">
        <v>1</v>
      </c>
      <c r="AM2989">
        <v>100</v>
      </c>
      <c r="AN2989">
        <v>5</v>
      </c>
    </row>
    <row r="2990" spans="1:40" x14ac:dyDescent="0.25">
      <c r="A2990" s="34">
        <v>40753</v>
      </c>
      <c r="B2990" s="220">
        <v>0.25</v>
      </c>
      <c r="C2990">
        <v>26.3</v>
      </c>
      <c r="D2990">
        <v>26.4</v>
      </c>
      <c r="E2990">
        <v>25.9</v>
      </c>
      <c r="F2990">
        <v>47</v>
      </c>
      <c r="G2990">
        <v>14.1</v>
      </c>
      <c r="H2990">
        <v>4</v>
      </c>
      <c r="I2990" t="s">
        <v>346</v>
      </c>
      <c r="J2990">
        <v>0.33</v>
      </c>
      <c r="K2990">
        <v>6</v>
      </c>
      <c r="L2990" t="s">
        <v>346</v>
      </c>
      <c r="M2990">
        <v>26.3</v>
      </c>
      <c r="N2990">
        <v>26.3</v>
      </c>
      <c r="O2990">
        <v>26.3</v>
      </c>
      <c r="P2990" t="s">
        <v>337</v>
      </c>
      <c r="Q2990">
        <v>752.4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2.8000000000000001E-2</v>
      </c>
      <c r="AB2990">
        <v>22.3</v>
      </c>
      <c r="AC2990">
        <v>50</v>
      </c>
      <c r="AD2990">
        <v>11.4</v>
      </c>
      <c r="AE2990">
        <v>21.8</v>
      </c>
      <c r="AF2990">
        <v>9.25</v>
      </c>
      <c r="AG2990">
        <v>7.2900000000000006E-2</v>
      </c>
      <c r="AH2990" t="s">
        <v>337</v>
      </c>
      <c r="AI2990" t="s">
        <v>337</v>
      </c>
      <c r="AJ2990">
        <v>3.0000000000000001E-3</v>
      </c>
      <c r="AK2990">
        <v>116</v>
      </c>
      <c r="AL2990">
        <v>1</v>
      </c>
      <c r="AM2990">
        <v>100</v>
      </c>
      <c r="AN2990">
        <v>5</v>
      </c>
    </row>
    <row r="2991" spans="1:40" x14ac:dyDescent="0.25">
      <c r="A2991" s="34">
        <v>40753</v>
      </c>
      <c r="B2991" s="220">
        <v>0.25347222222222221</v>
      </c>
      <c r="C2991">
        <v>26.1</v>
      </c>
      <c r="D2991">
        <v>26.4</v>
      </c>
      <c r="E2991">
        <v>26.1</v>
      </c>
      <c r="F2991">
        <v>47</v>
      </c>
      <c r="G2991">
        <v>13.9</v>
      </c>
      <c r="H2991">
        <v>3</v>
      </c>
      <c r="I2991" t="s">
        <v>346</v>
      </c>
      <c r="J2991">
        <v>0.25</v>
      </c>
      <c r="K2991">
        <v>5</v>
      </c>
      <c r="L2991" t="s">
        <v>346</v>
      </c>
      <c r="M2991">
        <v>26.1</v>
      </c>
      <c r="N2991">
        <v>26.1</v>
      </c>
      <c r="O2991">
        <v>26.1</v>
      </c>
      <c r="P2991" t="s">
        <v>337</v>
      </c>
      <c r="Q2991">
        <v>752.5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2.7E-2</v>
      </c>
      <c r="AB2991">
        <v>22.4</v>
      </c>
      <c r="AC2991">
        <v>51</v>
      </c>
      <c r="AD2991">
        <v>11.8</v>
      </c>
      <c r="AE2991">
        <v>22.1</v>
      </c>
      <c r="AF2991">
        <v>9.4</v>
      </c>
      <c r="AG2991">
        <v>7.2800000000000004E-2</v>
      </c>
      <c r="AH2991" t="s">
        <v>337</v>
      </c>
      <c r="AI2991" t="s">
        <v>337</v>
      </c>
      <c r="AJ2991">
        <v>0</v>
      </c>
      <c r="AK2991">
        <v>117</v>
      </c>
      <c r="AL2991">
        <v>1</v>
      </c>
      <c r="AM2991">
        <v>100</v>
      </c>
      <c r="AN2991">
        <v>5</v>
      </c>
    </row>
    <row r="2992" spans="1:40" x14ac:dyDescent="0.25">
      <c r="A2992" s="34">
        <v>40753</v>
      </c>
      <c r="B2992" s="220">
        <v>0.25694444444444448</v>
      </c>
      <c r="C2992">
        <v>26.2</v>
      </c>
      <c r="D2992">
        <v>26.2</v>
      </c>
      <c r="E2992">
        <v>26.1</v>
      </c>
      <c r="F2992">
        <v>48</v>
      </c>
      <c r="G2992">
        <v>14.3</v>
      </c>
      <c r="H2992">
        <v>5</v>
      </c>
      <c r="I2992" t="s">
        <v>343</v>
      </c>
      <c r="J2992">
        <v>0.42</v>
      </c>
      <c r="K2992">
        <v>7</v>
      </c>
      <c r="L2992" t="s">
        <v>343</v>
      </c>
      <c r="M2992">
        <v>26.2</v>
      </c>
      <c r="N2992">
        <v>26.2</v>
      </c>
      <c r="O2992">
        <v>26.2</v>
      </c>
      <c r="P2992" t="s">
        <v>337</v>
      </c>
      <c r="Q2992">
        <v>752.5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2.7E-2</v>
      </c>
      <c r="AB2992">
        <v>22.6</v>
      </c>
      <c r="AC2992">
        <v>48</v>
      </c>
      <c r="AD2992">
        <v>11</v>
      </c>
      <c r="AE2992">
        <v>22.1</v>
      </c>
      <c r="AF2992">
        <v>8.9</v>
      </c>
      <c r="AG2992">
        <v>7.2900000000000006E-2</v>
      </c>
      <c r="AH2992" t="s">
        <v>337</v>
      </c>
      <c r="AI2992" t="s">
        <v>337</v>
      </c>
      <c r="AJ2992">
        <v>0</v>
      </c>
      <c r="AK2992">
        <v>117</v>
      </c>
      <c r="AL2992">
        <v>1</v>
      </c>
      <c r="AM2992">
        <v>100</v>
      </c>
      <c r="AN2992">
        <v>5</v>
      </c>
    </row>
    <row r="2993" spans="1:40" x14ac:dyDescent="0.25">
      <c r="A2993" s="34">
        <v>40753</v>
      </c>
      <c r="B2993" s="220">
        <v>0.26041666666666669</v>
      </c>
      <c r="C2993">
        <v>26.2</v>
      </c>
      <c r="D2993">
        <v>26.2</v>
      </c>
      <c r="E2993">
        <v>26.2</v>
      </c>
      <c r="F2993">
        <v>48</v>
      </c>
      <c r="G2993">
        <v>14.3</v>
      </c>
      <c r="H2993">
        <v>4</v>
      </c>
      <c r="I2993" t="s">
        <v>343</v>
      </c>
      <c r="J2993">
        <v>0.33</v>
      </c>
      <c r="K2993">
        <v>8</v>
      </c>
      <c r="L2993" t="s">
        <v>343</v>
      </c>
      <c r="M2993">
        <v>26.2</v>
      </c>
      <c r="N2993">
        <v>26.2</v>
      </c>
      <c r="O2993">
        <v>26.2</v>
      </c>
      <c r="P2993" t="s">
        <v>337</v>
      </c>
      <c r="Q2993">
        <v>752.4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2.7E-2</v>
      </c>
      <c r="AB2993">
        <v>22.4</v>
      </c>
      <c r="AC2993">
        <v>47</v>
      </c>
      <c r="AD2993">
        <v>10.6</v>
      </c>
      <c r="AE2993">
        <v>21.9</v>
      </c>
      <c r="AF2993">
        <v>8.75</v>
      </c>
      <c r="AG2993">
        <v>7.2900000000000006E-2</v>
      </c>
      <c r="AH2993" t="s">
        <v>337</v>
      </c>
      <c r="AI2993" t="s">
        <v>337</v>
      </c>
      <c r="AJ2993">
        <v>0</v>
      </c>
      <c r="AK2993">
        <v>117</v>
      </c>
      <c r="AL2993">
        <v>1</v>
      </c>
      <c r="AM2993">
        <v>100</v>
      </c>
      <c r="AN2993">
        <v>5</v>
      </c>
    </row>
    <row r="2994" spans="1:40" x14ac:dyDescent="0.25">
      <c r="A2994" s="34">
        <v>40753</v>
      </c>
      <c r="B2994" s="220">
        <v>0.2638888888888889</v>
      </c>
      <c r="C2994">
        <v>26</v>
      </c>
      <c r="D2994">
        <v>26.2</v>
      </c>
      <c r="E2994">
        <v>25.9</v>
      </c>
      <c r="F2994">
        <v>49</v>
      </c>
      <c r="G2994">
        <v>14.5</v>
      </c>
      <c r="H2994">
        <v>4</v>
      </c>
      <c r="I2994" t="s">
        <v>346</v>
      </c>
      <c r="J2994">
        <v>0.33</v>
      </c>
      <c r="K2994">
        <v>7</v>
      </c>
      <c r="L2994" t="s">
        <v>346</v>
      </c>
      <c r="M2994">
        <v>26</v>
      </c>
      <c r="N2994">
        <v>26.1</v>
      </c>
      <c r="O2994">
        <v>26.1</v>
      </c>
      <c r="P2994" t="s">
        <v>337</v>
      </c>
      <c r="Q2994">
        <v>752.5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2.7E-2</v>
      </c>
      <c r="AB2994">
        <v>22.4</v>
      </c>
      <c r="AC2994">
        <v>46</v>
      </c>
      <c r="AD2994">
        <v>10.199999999999999</v>
      </c>
      <c r="AE2994">
        <v>21.7</v>
      </c>
      <c r="AF2994">
        <v>8.6</v>
      </c>
      <c r="AG2994">
        <v>7.2900000000000006E-2</v>
      </c>
      <c r="AH2994" t="s">
        <v>337</v>
      </c>
      <c r="AI2994" t="s">
        <v>337</v>
      </c>
      <c r="AJ2994">
        <v>0</v>
      </c>
      <c r="AK2994">
        <v>117</v>
      </c>
      <c r="AL2994">
        <v>1</v>
      </c>
      <c r="AM2994">
        <v>100</v>
      </c>
      <c r="AN2994">
        <v>5</v>
      </c>
    </row>
    <row r="2995" spans="1:40" x14ac:dyDescent="0.25">
      <c r="A2995" s="34">
        <v>40753</v>
      </c>
      <c r="B2995" s="220">
        <v>0.2673611111111111</v>
      </c>
      <c r="C2995">
        <v>25.9</v>
      </c>
      <c r="D2995">
        <v>25.9</v>
      </c>
      <c r="E2995">
        <v>25.9</v>
      </c>
      <c r="F2995">
        <v>49</v>
      </c>
      <c r="G2995">
        <v>14.4</v>
      </c>
      <c r="H2995">
        <v>3</v>
      </c>
      <c r="I2995" t="s">
        <v>346</v>
      </c>
      <c r="J2995">
        <v>0.25</v>
      </c>
      <c r="K2995">
        <v>7</v>
      </c>
      <c r="L2995" t="s">
        <v>346</v>
      </c>
      <c r="M2995">
        <v>25.9</v>
      </c>
      <c r="N2995">
        <v>25.9</v>
      </c>
      <c r="O2995">
        <v>25.9</v>
      </c>
      <c r="P2995" t="s">
        <v>337</v>
      </c>
      <c r="Q2995">
        <v>752.6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2.5999999999999999E-2</v>
      </c>
      <c r="AB2995">
        <v>22.3</v>
      </c>
      <c r="AC2995">
        <v>45</v>
      </c>
      <c r="AD2995">
        <v>9.8000000000000007</v>
      </c>
      <c r="AE2995">
        <v>21.6</v>
      </c>
      <c r="AF2995">
        <v>8.4499999999999993</v>
      </c>
      <c r="AG2995">
        <v>7.2999999999999995E-2</v>
      </c>
      <c r="AH2995" t="s">
        <v>337</v>
      </c>
      <c r="AI2995" t="s">
        <v>337</v>
      </c>
      <c r="AJ2995">
        <v>0</v>
      </c>
      <c r="AK2995">
        <v>117</v>
      </c>
      <c r="AL2995">
        <v>1</v>
      </c>
      <c r="AM2995">
        <v>100</v>
      </c>
      <c r="AN2995">
        <v>5</v>
      </c>
    </row>
    <row r="2996" spans="1:40" x14ac:dyDescent="0.25">
      <c r="A2996" s="34">
        <v>40753</v>
      </c>
      <c r="B2996" s="220">
        <v>0.27083333333333331</v>
      </c>
      <c r="C2996">
        <v>25.8</v>
      </c>
      <c r="D2996">
        <v>25.9</v>
      </c>
      <c r="E2996">
        <v>25.8</v>
      </c>
      <c r="F2996">
        <v>50</v>
      </c>
      <c r="G2996">
        <v>14.6</v>
      </c>
      <c r="H2996">
        <v>2</v>
      </c>
      <c r="I2996" t="s">
        <v>346</v>
      </c>
      <c r="J2996">
        <v>0.17</v>
      </c>
      <c r="K2996">
        <v>5</v>
      </c>
      <c r="L2996" t="s">
        <v>346</v>
      </c>
      <c r="M2996">
        <v>25.8</v>
      </c>
      <c r="N2996">
        <v>25.8</v>
      </c>
      <c r="O2996">
        <v>25.8</v>
      </c>
      <c r="P2996" t="s">
        <v>337</v>
      </c>
      <c r="Q2996">
        <v>752.5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2.5999999999999999E-2</v>
      </c>
      <c r="AB2996">
        <v>22.2</v>
      </c>
      <c r="AC2996">
        <v>45</v>
      </c>
      <c r="AD2996">
        <v>9.6999999999999993</v>
      </c>
      <c r="AE2996">
        <v>21.3</v>
      </c>
      <c r="AF2996">
        <v>8.4499999999999993</v>
      </c>
      <c r="AG2996">
        <v>7.2999999999999995E-2</v>
      </c>
      <c r="AH2996" t="s">
        <v>337</v>
      </c>
      <c r="AI2996" t="s">
        <v>337</v>
      </c>
      <c r="AJ2996">
        <v>0</v>
      </c>
      <c r="AK2996">
        <v>116</v>
      </c>
      <c r="AL2996">
        <v>1</v>
      </c>
      <c r="AM2996">
        <v>100</v>
      </c>
      <c r="AN2996">
        <v>5</v>
      </c>
    </row>
    <row r="2997" spans="1:40" x14ac:dyDescent="0.25">
      <c r="A2997" s="34">
        <v>40753</v>
      </c>
      <c r="B2997" s="220">
        <v>0.27430555555555552</v>
      </c>
      <c r="C2997">
        <v>25.8</v>
      </c>
      <c r="D2997">
        <v>25.8</v>
      </c>
      <c r="E2997">
        <v>25.7</v>
      </c>
      <c r="F2997">
        <v>51</v>
      </c>
      <c r="G2997">
        <v>14.9</v>
      </c>
      <c r="H2997">
        <v>3</v>
      </c>
      <c r="I2997" t="s">
        <v>343</v>
      </c>
      <c r="J2997">
        <v>0.25</v>
      </c>
      <c r="K2997">
        <v>6</v>
      </c>
      <c r="L2997" t="s">
        <v>346</v>
      </c>
      <c r="M2997">
        <v>25.8</v>
      </c>
      <c r="N2997">
        <v>25.9</v>
      </c>
      <c r="O2997">
        <v>25.9</v>
      </c>
      <c r="P2997" t="s">
        <v>337</v>
      </c>
      <c r="Q2997">
        <v>752.5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2.5999999999999999E-2</v>
      </c>
      <c r="AB2997">
        <v>22.2</v>
      </c>
      <c r="AC2997">
        <v>49</v>
      </c>
      <c r="AD2997">
        <v>10.9</v>
      </c>
      <c r="AE2997">
        <v>21.6</v>
      </c>
      <c r="AF2997">
        <v>9.0500000000000007</v>
      </c>
      <c r="AG2997">
        <v>7.2999999999999995E-2</v>
      </c>
      <c r="AH2997" t="s">
        <v>337</v>
      </c>
      <c r="AI2997" t="s">
        <v>337</v>
      </c>
      <c r="AJ2997">
        <v>0</v>
      </c>
      <c r="AK2997">
        <v>117</v>
      </c>
      <c r="AL2997">
        <v>1</v>
      </c>
      <c r="AM2997">
        <v>100</v>
      </c>
      <c r="AN2997">
        <v>5</v>
      </c>
    </row>
    <row r="2998" spans="1:40" x14ac:dyDescent="0.25">
      <c r="A2998" s="34">
        <v>40753</v>
      </c>
      <c r="B2998" s="220">
        <v>0.27777777777777779</v>
      </c>
      <c r="C2998">
        <v>25.7</v>
      </c>
      <c r="D2998">
        <v>25.8</v>
      </c>
      <c r="E2998">
        <v>25.7</v>
      </c>
      <c r="F2998">
        <v>51</v>
      </c>
      <c r="G2998">
        <v>14.8</v>
      </c>
      <c r="H2998">
        <v>4</v>
      </c>
      <c r="I2998" t="s">
        <v>343</v>
      </c>
      <c r="J2998">
        <v>0.33</v>
      </c>
      <c r="K2998">
        <v>8</v>
      </c>
      <c r="L2998" t="s">
        <v>343</v>
      </c>
      <c r="M2998">
        <v>25.7</v>
      </c>
      <c r="N2998">
        <v>25.8</v>
      </c>
      <c r="O2998">
        <v>25.8</v>
      </c>
      <c r="P2998" t="s">
        <v>337</v>
      </c>
      <c r="Q2998">
        <v>752.6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2.5999999999999999E-2</v>
      </c>
      <c r="AB2998">
        <v>22.4</v>
      </c>
      <c r="AC2998">
        <v>51</v>
      </c>
      <c r="AD2998">
        <v>11.8</v>
      </c>
      <c r="AE2998">
        <v>22</v>
      </c>
      <c r="AF2998">
        <v>9.4</v>
      </c>
      <c r="AG2998">
        <v>7.2900000000000006E-2</v>
      </c>
      <c r="AH2998" t="s">
        <v>337</v>
      </c>
      <c r="AI2998" t="s">
        <v>337</v>
      </c>
      <c r="AJ2998">
        <v>0</v>
      </c>
      <c r="AK2998">
        <v>117</v>
      </c>
      <c r="AL2998">
        <v>1</v>
      </c>
      <c r="AM2998">
        <v>100</v>
      </c>
      <c r="AN2998">
        <v>5</v>
      </c>
    </row>
    <row r="2999" spans="1:40" x14ac:dyDescent="0.25">
      <c r="A2999" s="34">
        <v>40753</v>
      </c>
      <c r="B2999" s="220">
        <v>0.28125</v>
      </c>
      <c r="C2999">
        <v>25.8</v>
      </c>
      <c r="D2999">
        <v>25.8</v>
      </c>
      <c r="E2999">
        <v>25.7</v>
      </c>
      <c r="F2999">
        <v>51</v>
      </c>
      <c r="G2999">
        <v>14.9</v>
      </c>
      <c r="H2999">
        <v>4</v>
      </c>
      <c r="I2999" t="s">
        <v>343</v>
      </c>
      <c r="J2999">
        <v>0.33</v>
      </c>
      <c r="K2999">
        <v>9</v>
      </c>
      <c r="L2999" t="s">
        <v>343</v>
      </c>
      <c r="M2999">
        <v>25.8</v>
      </c>
      <c r="N2999">
        <v>25.9</v>
      </c>
      <c r="O2999">
        <v>25.9</v>
      </c>
      <c r="P2999" t="s">
        <v>337</v>
      </c>
      <c r="Q2999">
        <v>752.6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2.5999999999999999E-2</v>
      </c>
      <c r="AB2999">
        <v>22.6</v>
      </c>
      <c r="AC2999">
        <v>52</v>
      </c>
      <c r="AD2999">
        <v>12.2</v>
      </c>
      <c r="AE2999">
        <v>22.3</v>
      </c>
      <c r="AF2999">
        <v>9.6</v>
      </c>
      <c r="AG2999">
        <v>7.2800000000000004E-2</v>
      </c>
      <c r="AH2999" t="s">
        <v>337</v>
      </c>
      <c r="AI2999" t="s">
        <v>337</v>
      </c>
      <c r="AJ2999">
        <v>0</v>
      </c>
      <c r="AK2999">
        <v>117</v>
      </c>
      <c r="AL2999">
        <v>1</v>
      </c>
      <c r="AM2999">
        <v>100</v>
      </c>
      <c r="AN2999">
        <v>5</v>
      </c>
    </row>
    <row r="3000" spans="1:40" x14ac:dyDescent="0.25">
      <c r="A3000" s="34">
        <v>40753</v>
      </c>
      <c r="B3000" s="220">
        <v>0.28472222222222221</v>
      </c>
      <c r="C3000">
        <v>25.7</v>
      </c>
      <c r="D3000">
        <v>25.8</v>
      </c>
      <c r="E3000">
        <v>25.7</v>
      </c>
      <c r="F3000">
        <v>51</v>
      </c>
      <c r="G3000">
        <v>14.8</v>
      </c>
      <c r="H3000">
        <v>3</v>
      </c>
      <c r="I3000" t="s">
        <v>343</v>
      </c>
      <c r="J3000">
        <v>0.25</v>
      </c>
      <c r="K3000">
        <v>6</v>
      </c>
      <c r="L3000" t="s">
        <v>343</v>
      </c>
      <c r="M3000">
        <v>25.7</v>
      </c>
      <c r="N3000">
        <v>25.8</v>
      </c>
      <c r="O3000">
        <v>25.8</v>
      </c>
      <c r="P3000" t="s">
        <v>337</v>
      </c>
      <c r="Q3000">
        <v>752.6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2.5999999999999999E-2</v>
      </c>
      <c r="AB3000">
        <v>22.7</v>
      </c>
      <c r="AC3000">
        <v>49</v>
      </c>
      <c r="AD3000">
        <v>11.4</v>
      </c>
      <c r="AE3000">
        <v>22.3</v>
      </c>
      <c r="AF3000">
        <v>9.0500000000000007</v>
      </c>
      <c r="AG3000">
        <v>7.2800000000000004E-2</v>
      </c>
      <c r="AH3000" t="s">
        <v>337</v>
      </c>
      <c r="AI3000" t="s">
        <v>337</v>
      </c>
      <c r="AJ3000">
        <v>0</v>
      </c>
      <c r="AK3000">
        <v>117</v>
      </c>
      <c r="AL3000">
        <v>1</v>
      </c>
      <c r="AM3000">
        <v>100</v>
      </c>
      <c r="AN3000">
        <v>5</v>
      </c>
    </row>
    <row r="3001" spans="1:40" x14ac:dyDescent="0.25">
      <c r="A3001" s="34">
        <v>40753</v>
      </c>
      <c r="B3001" s="220">
        <v>0.28819444444444448</v>
      </c>
      <c r="C3001">
        <v>25.6</v>
      </c>
      <c r="D3001">
        <v>25.7</v>
      </c>
      <c r="E3001">
        <v>25.6</v>
      </c>
      <c r="F3001">
        <v>52</v>
      </c>
      <c r="G3001">
        <v>15</v>
      </c>
      <c r="H3001">
        <v>2</v>
      </c>
      <c r="I3001" t="s">
        <v>343</v>
      </c>
      <c r="J3001">
        <v>0.17</v>
      </c>
      <c r="K3001">
        <v>4</v>
      </c>
      <c r="L3001" t="s">
        <v>343</v>
      </c>
      <c r="M3001">
        <v>25.6</v>
      </c>
      <c r="N3001">
        <v>25.7</v>
      </c>
      <c r="O3001">
        <v>25.7</v>
      </c>
      <c r="P3001" t="s">
        <v>337</v>
      </c>
      <c r="Q3001">
        <v>752.6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2.5000000000000001E-2</v>
      </c>
      <c r="AB3001">
        <v>22.6</v>
      </c>
      <c r="AC3001">
        <v>47</v>
      </c>
      <c r="AD3001">
        <v>10.7</v>
      </c>
      <c r="AE3001">
        <v>22.1</v>
      </c>
      <c r="AF3001">
        <v>8.75</v>
      </c>
      <c r="AG3001">
        <v>7.2900000000000006E-2</v>
      </c>
      <c r="AH3001" t="s">
        <v>337</v>
      </c>
      <c r="AI3001" t="s">
        <v>337</v>
      </c>
      <c r="AJ3001">
        <v>0</v>
      </c>
      <c r="AK3001">
        <v>117</v>
      </c>
      <c r="AL3001">
        <v>1</v>
      </c>
      <c r="AM3001">
        <v>100</v>
      </c>
      <c r="AN3001">
        <v>5</v>
      </c>
    </row>
    <row r="3002" spans="1:40" x14ac:dyDescent="0.25">
      <c r="A3002" s="34">
        <v>40753</v>
      </c>
      <c r="B3002" s="220">
        <v>0.29166666666666669</v>
      </c>
      <c r="C3002">
        <v>25.4</v>
      </c>
      <c r="D3002">
        <v>25.6</v>
      </c>
      <c r="E3002">
        <v>25.4</v>
      </c>
      <c r="F3002">
        <v>52</v>
      </c>
      <c r="G3002">
        <v>14.9</v>
      </c>
      <c r="H3002">
        <v>3</v>
      </c>
      <c r="I3002" t="s">
        <v>343</v>
      </c>
      <c r="J3002">
        <v>0.25</v>
      </c>
      <c r="K3002">
        <v>5</v>
      </c>
      <c r="L3002" t="s">
        <v>343</v>
      </c>
      <c r="M3002">
        <v>25.4</v>
      </c>
      <c r="N3002">
        <v>25.6</v>
      </c>
      <c r="O3002">
        <v>25.6</v>
      </c>
      <c r="P3002" t="s">
        <v>337</v>
      </c>
      <c r="Q3002">
        <v>752.6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2.5000000000000001E-2</v>
      </c>
      <c r="AB3002">
        <v>22.4</v>
      </c>
      <c r="AC3002">
        <v>46</v>
      </c>
      <c r="AD3002">
        <v>10.199999999999999</v>
      </c>
      <c r="AE3002">
        <v>21.7</v>
      </c>
      <c r="AF3002">
        <v>8.6</v>
      </c>
      <c r="AG3002">
        <v>7.2999999999999995E-2</v>
      </c>
      <c r="AH3002" t="s">
        <v>337</v>
      </c>
      <c r="AI3002" t="s">
        <v>337</v>
      </c>
      <c r="AJ3002">
        <v>2E-3</v>
      </c>
      <c r="AK3002">
        <v>117</v>
      </c>
      <c r="AL3002">
        <v>1</v>
      </c>
      <c r="AM3002">
        <v>100</v>
      </c>
      <c r="AN3002">
        <v>5</v>
      </c>
    </row>
    <row r="3003" spans="1:40" x14ac:dyDescent="0.25">
      <c r="A3003" s="34">
        <v>40753</v>
      </c>
      <c r="B3003" s="220">
        <v>0.2951388888888889</v>
      </c>
      <c r="C3003">
        <v>25.3</v>
      </c>
      <c r="D3003">
        <v>25.4</v>
      </c>
      <c r="E3003">
        <v>25.3</v>
      </c>
      <c r="F3003">
        <v>52</v>
      </c>
      <c r="G3003">
        <v>14.7</v>
      </c>
      <c r="H3003">
        <v>2</v>
      </c>
      <c r="I3003" t="s">
        <v>343</v>
      </c>
      <c r="J3003">
        <v>0.17</v>
      </c>
      <c r="K3003">
        <v>4</v>
      </c>
      <c r="L3003" t="s">
        <v>343</v>
      </c>
      <c r="M3003">
        <v>25.3</v>
      </c>
      <c r="N3003">
        <v>25.3</v>
      </c>
      <c r="O3003">
        <v>25.3</v>
      </c>
      <c r="P3003" t="s">
        <v>337</v>
      </c>
      <c r="Q3003">
        <v>752.8</v>
      </c>
      <c r="R3003">
        <v>0</v>
      </c>
      <c r="S3003">
        <v>0</v>
      </c>
      <c r="T3003">
        <v>4</v>
      </c>
      <c r="U3003">
        <v>0.03</v>
      </c>
      <c r="V3003">
        <v>7</v>
      </c>
      <c r="W3003">
        <v>0</v>
      </c>
      <c r="X3003">
        <v>0</v>
      </c>
      <c r="Y3003">
        <v>0</v>
      </c>
      <c r="Z3003">
        <v>0</v>
      </c>
      <c r="AA3003">
        <v>2.4E-2</v>
      </c>
      <c r="AB3003">
        <v>22.3</v>
      </c>
      <c r="AC3003">
        <v>45</v>
      </c>
      <c r="AD3003">
        <v>9.8000000000000007</v>
      </c>
      <c r="AE3003">
        <v>21.6</v>
      </c>
      <c r="AF3003">
        <v>8.4499999999999993</v>
      </c>
      <c r="AG3003">
        <v>7.2999999999999995E-2</v>
      </c>
      <c r="AH3003" t="s">
        <v>337</v>
      </c>
      <c r="AI3003" t="s">
        <v>337</v>
      </c>
      <c r="AJ3003">
        <v>0</v>
      </c>
      <c r="AK3003">
        <v>117</v>
      </c>
      <c r="AL3003">
        <v>1</v>
      </c>
      <c r="AM3003">
        <v>100</v>
      </c>
      <c r="AN3003">
        <v>5</v>
      </c>
    </row>
    <row r="3004" spans="1:40" x14ac:dyDescent="0.25">
      <c r="A3004" s="34">
        <v>40753</v>
      </c>
      <c r="B3004" s="220">
        <v>0.2986111111111111</v>
      </c>
      <c r="C3004">
        <v>25.2</v>
      </c>
      <c r="D3004">
        <v>25.3</v>
      </c>
      <c r="E3004">
        <v>25.2</v>
      </c>
      <c r="F3004">
        <v>53</v>
      </c>
      <c r="G3004">
        <v>15</v>
      </c>
      <c r="H3004">
        <v>3</v>
      </c>
      <c r="I3004" t="s">
        <v>343</v>
      </c>
      <c r="J3004">
        <v>0.25</v>
      </c>
      <c r="K3004">
        <v>6</v>
      </c>
      <c r="L3004" t="s">
        <v>343</v>
      </c>
      <c r="M3004">
        <v>25.2</v>
      </c>
      <c r="N3004">
        <v>25.3</v>
      </c>
      <c r="O3004">
        <v>25.3</v>
      </c>
      <c r="P3004" t="s">
        <v>337</v>
      </c>
      <c r="Q3004">
        <v>752.7</v>
      </c>
      <c r="R3004">
        <v>0</v>
      </c>
      <c r="S3004">
        <v>0</v>
      </c>
      <c r="T3004">
        <v>9</v>
      </c>
      <c r="U3004">
        <v>0.06</v>
      </c>
      <c r="V3004">
        <v>11</v>
      </c>
      <c r="W3004">
        <v>0</v>
      </c>
      <c r="X3004">
        <v>0</v>
      </c>
      <c r="Y3004">
        <v>0</v>
      </c>
      <c r="Z3004">
        <v>0</v>
      </c>
      <c r="AA3004">
        <v>2.4E-2</v>
      </c>
      <c r="AB3004">
        <v>22.2</v>
      </c>
      <c r="AC3004">
        <v>47</v>
      </c>
      <c r="AD3004">
        <v>10.3</v>
      </c>
      <c r="AE3004">
        <v>21.4</v>
      </c>
      <c r="AF3004">
        <v>8.75</v>
      </c>
      <c r="AG3004">
        <v>7.2999999999999995E-2</v>
      </c>
      <c r="AH3004" t="s">
        <v>337</v>
      </c>
      <c r="AI3004" t="s">
        <v>337</v>
      </c>
      <c r="AJ3004">
        <v>0</v>
      </c>
      <c r="AK3004">
        <v>117</v>
      </c>
      <c r="AL3004">
        <v>1</v>
      </c>
      <c r="AM3004">
        <v>100</v>
      </c>
      <c r="AN3004">
        <v>5</v>
      </c>
    </row>
    <row r="3005" spans="1:40" x14ac:dyDescent="0.25">
      <c r="A3005" s="34">
        <v>40753</v>
      </c>
      <c r="B3005" s="220">
        <v>0.30208333333333331</v>
      </c>
      <c r="C3005">
        <v>25.4</v>
      </c>
      <c r="D3005">
        <v>25.4</v>
      </c>
      <c r="E3005">
        <v>25.2</v>
      </c>
      <c r="F3005">
        <v>53</v>
      </c>
      <c r="G3005">
        <v>15.1</v>
      </c>
      <c r="H3005">
        <v>4</v>
      </c>
      <c r="I3005" t="s">
        <v>346</v>
      </c>
      <c r="J3005">
        <v>0.33</v>
      </c>
      <c r="K3005">
        <v>10</v>
      </c>
      <c r="L3005" t="s">
        <v>343</v>
      </c>
      <c r="M3005">
        <v>25.4</v>
      </c>
      <c r="N3005">
        <v>25.5</v>
      </c>
      <c r="O3005">
        <v>25.5</v>
      </c>
      <c r="P3005" t="s">
        <v>337</v>
      </c>
      <c r="Q3005">
        <v>752.7</v>
      </c>
      <c r="R3005">
        <v>0</v>
      </c>
      <c r="S3005">
        <v>0</v>
      </c>
      <c r="T3005">
        <v>13</v>
      </c>
      <c r="U3005">
        <v>0.09</v>
      </c>
      <c r="V3005">
        <v>14</v>
      </c>
      <c r="W3005">
        <v>0</v>
      </c>
      <c r="X3005">
        <v>0</v>
      </c>
      <c r="Y3005">
        <v>0</v>
      </c>
      <c r="Z3005">
        <v>0</v>
      </c>
      <c r="AA3005">
        <v>2.4E-2</v>
      </c>
      <c r="AB3005">
        <v>22.3</v>
      </c>
      <c r="AC3005">
        <v>50</v>
      </c>
      <c r="AD3005">
        <v>11.4</v>
      </c>
      <c r="AE3005">
        <v>21.8</v>
      </c>
      <c r="AF3005">
        <v>9.25</v>
      </c>
      <c r="AG3005">
        <v>7.2900000000000006E-2</v>
      </c>
      <c r="AH3005" t="s">
        <v>337</v>
      </c>
      <c r="AI3005" t="s">
        <v>337</v>
      </c>
      <c r="AJ3005">
        <v>0</v>
      </c>
      <c r="AK3005">
        <v>117</v>
      </c>
      <c r="AL3005">
        <v>1</v>
      </c>
      <c r="AM3005">
        <v>100</v>
      </c>
      <c r="AN3005">
        <v>5</v>
      </c>
    </row>
    <row r="3006" spans="1:40" x14ac:dyDescent="0.25">
      <c r="A3006" s="34">
        <v>40753</v>
      </c>
      <c r="B3006" s="220">
        <v>0.30555555555555552</v>
      </c>
      <c r="C3006">
        <v>25.6</v>
      </c>
      <c r="D3006">
        <v>25.6</v>
      </c>
      <c r="E3006">
        <v>25.4</v>
      </c>
      <c r="F3006">
        <v>52</v>
      </c>
      <c r="G3006">
        <v>15</v>
      </c>
      <c r="H3006">
        <v>2</v>
      </c>
      <c r="I3006" t="s">
        <v>343</v>
      </c>
      <c r="J3006">
        <v>0.17</v>
      </c>
      <c r="K3006">
        <v>4</v>
      </c>
      <c r="L3006" t="s">
        <v>343</v>
      </c>
      <c r="M3006">
        <v>25.6</v>
      </c>
      <c r="N3006">
        <v>25.7</v>
      </c>
      <c r="O3006">
        <v>25.7</v>
      </c>
      <c r="P3006" t="s">
        <v>337</v>
      </c>
      <c r="Q3006">
        <v>752.7</v>
      </c>
      <c r="R3006">
        <v>0</v>
      </c>
      <c r="S3006">
        <v>0</v>
      </c>
      <c r="T3006">
        <v>17</v>
      </c>
      <c r="U3006">
        <v>0.12</v>
      </c>
      <c r="V3006">
        <v>18</v>
      </c>
      <c r="W3006">
        <v>0</v>
      </c>
      <c r="X3006">
        <v>0</v>
      </c>
      <c r="Y3006">
        <v>0</v>
      </c>
      <c r="Z3006">
        <v>0</v>
      </c>
      <c r="AA3006">
        <v>2.5000000000000001E-2</v>
      </c>
      <c r="AB3006">
        <v>22.4</v>
      </c>
      <c r="AC3006">
        <v>52</v>
      </c>
      <c r="AD3006">
        <v>12</v>
      </c>
      <c r="AE3006">
        <v>22.1</v>
      </c>
      <c r="AF3006">
        <v>9.6</v>
      </c>
      <c r="AG3006">
        <v>7.2900000000000006E-2</v>
      </c>
      <c r="AH3006" t="s">
        <v>337</v>
      </c>
      <c r="AI3006" t="s">
        <v>337</v>
      </c>
      <c r="AJ3006">
        <v>0</v>
      </c>
      <c r="AK3006">
        <v>117</v>
      </c>
      <c r="AL3006">
        <v>1</v>
      </c>
      <c r="AM3006">
        <v>100</v>
      </c>
      <c r="AN3006">
        <v>5</v>
      </c>
    </row>
    <row r="3007" spans="1:40" x14ac:dyDescent="0.25">
      <c r="A3007" s="34">
        <v>40753</v>
      </c>
      <c r="B3007" s="220">
        <v>0.30902777777777779</v>
      </c>
      <c r="C3007">
        <v>25.7</v>
      </c>
      <c r="D3007">
        <v>25.7</v>
      </c>
      <c r="E3007">
        <v>25.6</v>
      </c>
      <c r="F3007">
        <v>52</v>
      </c>
      <c r="G3007">
        <v>15.1</v>
      </c>
      <c r="H3007">
        <v>1</v>
      </c>
      <c r="I3007" t="s">
        <v>343</v>
      </c>
      <c r="J3007">
        <v>0.08</v>
      </c>
      <c r="K3007">
        <v>3</v>
      </c>
      <c r="L3007" t="s">
        <v>343</v>
      </c>
      <c r="M3007">
        <v>25.7</v>
      </c>
      <c r="N3007">
        <v>25.8</v>
      </c>
      <c r="O3007">
        <v>25.8</v>
      </c>
      <c r="P3007" t="s">
        <v>337</v>
      </c>
      <c r="Q3007">
        <v>752.7</v>
      </c>
      <c r="R3007">
        <v>0</v>
      </c>
      <c r="S3007">
        <v>0</v>
      </c>
      <c r="T3007">
        <v>20</v>
      </c>
      <c r="U3007">
        <v>0.14000000000000001</v>
      </c>
      <c r="V3007">
        <v>21</v>
      </c>
      <c r="W3007">
        <v>0</v>
      </c>
      <c r="X3007">
        <v>0</v>
      </c>
      <c r="Y3007">
        <v>0</v>
      </c>
      <c r="Z3007">
        <v>0</v>
      </c>
      <c r="AA3007">
        <v>2.5999999999999999E-2</v>
      </c>
      <c r="AB3007">
        <v>22.7</v>
      </c>
      <c r="AC3007">
        <v>51</v>
      </c>
      <c r="AD3007">
        <v>12</v>
      </c>
      <c r="AE3007">
        <v>22.4</v>
      </c>
      <c r="AF3007">
        <v>9.39</v>
      </c>
      <c r="AG3007">
        <v>7.2800000000000004E-2</v>
      </c>
      <c r="AH3007" t="s">
        <v>337</v>
      </c>
      <c r="AI3007" t="s">
        <v>337</v>
      </c>
      <c r="AJ3007">
        <v>0</v>
      </c>
      <c r="AK3007">
        <v>117</v>
      </c>
      <c r="AL3007">
        <v>1</v>
      </c>
      <c r="AM3007">
        <v>100</v>
      </c>
      <c r="AN3007">
        <v>5</v>
      </c>
    </row>
    <row r="3008" spans="1:40" x14ac:dyDescent="0.25">
      <c r="A3008" s="34">
        <v>40753</v>
      </c>
      <c r="B3008" s="220">
        <v>0.3125</v>
      </c>
      <c r="C3008">
        <v>25.8</v>
      </c>
      <c r="D3008">
        <v>25.8</v>
      </c>
      <c r="E3008">
        <v>25.7</v>
      </c>
      <c r="F3008">
        <v>51</v>
      </c>
      <c r="G3008">
        <v>14.9</v>
      </c>
      <c r="H3008">
        <v>2</v>
      </c>
      <c r="I3008" t="s">
        <v>343</v>
      </c>
      <c r="J3008">
        <v>0.17</v>
      </c>
      <c r="K3008">
        <v>3</v>
      </c>
      <c r="L3008" t="s">
        <v>343</v>
      </c>
      <c r="M3008">
        <v>25.8</v>
      </c>
      <c r="N3008">
        <v>25.9</v>
      </c>
      <c r="O3008">
        <v>25.9</v>
      </c>
      <c r="P3008" t="s">
        <v>337</v>
      </c>
      <c r="Q3008">
        <v>752.7</v>
      </c>
      <c r="R3008">
        <v>0</v>
      </c>
      <c r="S3008">
        <v>0</v>
      </c>
      <c r="T3008">
        <v>23</v>
      </c>
      <c r="U3008">
        <v>0.16</v>
      </c>
      <c r="V3008">
        <v>25</v>
      </c>
      <c r="W3008">
        <v>0</v>
      </c>
      <c r="X3008">
        <v>0</v>
      </c>
      <c r="Y3008">
        <v>0</v>
      </c>
      <c r="Z3008">
        <v>0</v>
      </c>
      <c r="AA3008">
        <v>2.5999999999999999E-2</v>
      </c>
      <c r="AB3008">
        <v>22.7</v>
      </c>
      <c r="AC3008">
        <v>48</v>
      </c>
      <c r="AD3008">
        <v>11.1</v>
      </c>
      <c r="AE3008">
        <v>22.3</v>
      </c>
      <c r="AF3008">
        <v>8.91</v>
      </c>
      <c r="AG3008">
        <v>7.2800000000000004E-2</v>
      </c>
      <c r="AH3008" t="s">
        <v>337</v>
      </c>
      <c r="AI3008" t="s">
        <v>337</v>
      </c>
      <c r="AJ3008">
        <v>0</v>
      </c>
      <c r="AK3008">
        <v>116</v>
      </c>
      <c r="AL3008">
        <v>1</v>
      </c>
      <c r="AM3008">
        <v>100</v>
      </c>
      <c r="AN3008">
        <v>5</v>
      </c>
    </row>
    <row r="3009" spans="1:40" x14ac:dyDescent="0.25">
      <c r="A3009" s="34">
        <v>40753</v>
      </c>
      <c r="B3009" s="220">
        <v>0.31597222222222221</v>
      </c>
      <c r="C3009">
        <v>25.8</v>
      </c>
      <c r="D3009">
        <v>25.8</v>
      </c>
      <c r="E3009">
        <v>25.8</v>
      </c>
      <c r="F3009">
        <v>51</v>
      </c>
      <c r="G3009">
        <v>14.9</v>
      </c>
      <c r="H3009">
        <v>1</v>
      </c>
      <c r="I3009" t="s">
        <v>343</v>
      </c>
      <c r="J3009">
        <v>0.08</v>
      </c>
      <c r="K3009">
        <v>2</v>
      </c>
      <c r="L3009" t="s">
        <v>343</v>
      </c>
      <c r="M3009">
        <v>25.8</v>
      </c>
      <c r="N3009">
        <v>25.9</v>
      </c>
      <c r="O3009">
        <v>25.9</v>
      </c>
      <c r="P3009" t="s">
        <v>337</v>
      </c>
      <c r="Q3009">
        <v>752.7</v>
      </c>
      <c r="R3009">
        <v>0</v>
      </c>
      <c r="S3009">
        <v>0</v>
      </c>
      <c r="T3009">
        <v>29</v>
      </c>
      <c r="U3009">
        <v>0.21</v>
      </c>
      <c r="V3009">
        <v>33</v>
      </c>
      <c r="W3009">
        <v>0</v>
      </c>
      <c r="X3009">
        <v>0</v>
      </c>
      <c r="Y3009">
        <v>0</v>
      </c>
      <c r="Z3009">
        <v>0</v>
      </c>
      <c r="AA3009">
        <v>2.5999999999999999E-2</v>
      </c>
      <c r="AB3009">
        <v>22.6</v>
      </c>
      <c r="AC3009">
        <v>47</v>
      </c>
      <c r="AD3009">
        <v>10.7</v>
      </c>
      <c r="AE3009">
        <v>22.1</v>
      </c>
      <c r="AF3009">
        <v>8.75</v>
      </c>
      <c r="AG3009">
        <v>7.2900000000000006E-2</v>
      </c>
      <c r="AH3009" t="s">
        <v>337</v>
      </c>
      <c r="AI3009" t="s">
        <v>337</v>
      </c>
      <c r="AJ3009">
        <v>0</v>
      </c>
      <c r="AK3009">
        <v>117</v>
      </c>
      <c r="AL3009">
        <v>1</v>
      </c>
      <c r="AM3009">
        <v>100</v>
      </c>
      <c r="AN3009">
        <v>5</v>
      </c>
    </row>
    <row r="3010" spans="1:40" x14ac:dyDescent="0.25">
      <c r="A3010" s="34">
        <v>40753</v>
      </c>
      <c r="B3010" s="220">
        <v>0.31944444444444448</v>
      </c>
      <c r="C3010">
        <v>25.8</v>
      </c>
      <c r="D3010">
        <v>25.8</v>
      </c>
      <c r="E3010">
        <v>25.8</v>
      </c>
      <c r="F3010">
        <v>51</v>
      </c>
      <c r="G3010">
        <v>14.9</v>
      </c>
      <c r="H3010">
        <v>1</v>
      </c>
      <c r="I3010" t="s">
        <v>343</v>
      </c>
      <c r="J3010">
        <v>0.08</v>
      </c>
      <c r="K3010">
        <v>3</v>
      </c>
      <c r="L3010" t="s">
        <v>343</v>
      </c>
      <c r="M3010">
        <v>25.8</v>
      </c>
      <c r="N3010">
        <v>25.9</v>
      </c>
      <c r="O3010">
        <v>25.9</v>
      </c>
      <c r="P3010" t="s">
        <v>337</v>
      </c>
      <c r="Q3010">
        <v>752.7</v>
      </c>
      <c r="R3010">
        <v>0</v>
      </c>
      <c r="S3010">
        <v>0</v>
      </c>
      <c r="T3010">
        <v>39</v>
      </c>
      <c r="U3010">
        <v>0.28000000000000003</v>
      </c>
      <c r="V3010">
        <v>44</v>
      </c>
      <c r="W3010">
        <v>0</v>
      </c>
      <c r="X3010">
        <v>0</v>
      </c>
      <c r="Y3010">
        <v>0</v>
      </c>
      <c r="Z3010">
        <v>0</v>
      </c>
      <c r="AA3010">
        <v>2.5999999999999999E-2</v>
      </c>
      <c r="AB3010">
        <v>22.4</v>
      </c>
      <c r="AC3010">
        <v>46</v>
      </c>
      <c r="AD3010">
        <v>10.199999999999999</v>
      </c>
      <c r="AE3010">
        <v>21.8</v>
      </c>
      <c r="AF3010">
        <v>8.6</v>
      </c>
      <c r="AG3010">
        <v>7.2999999999999995E-2</v>
      </c>
      <c r="AH3010" t="s">
        <v>337</v>
      </c>
      <c r="AI3010" t="s">
        <v>337</v>
      </c>
      <c r="AJ3010">
        <v>0</v>
      </c>
      <c r="AK3010">
        <v>116</v>
      </c>
      <c r="AL3010">
        <v>1</v>
      </c>
      <c r="AM3010">
        <v>100</v>
      </c>
      <c r="AN3010">
        <v>5</v>
      </c>
    </row>
    <row r="3011" spans="1:40" x14ac:dyDescent="0.25">
      <c r="A3011" s="34">
        <v>40753</v>
      </c>
      <c r="B3011" s="220">
        <v>0.32291666666666669</v>
      </c>
      <c r="C3011">
        <v>25.7</v>
      </c>
      <c r="D3011">
        <v>25.8</v>
      </c>
      <c r="E3011">
        <v>25.7</v>
      </c>
      <c r="F3011">
        <v>52</v>
      </c>
      <c r="G3011">
        <v>15.1</v>
      </c>
      <c r="H3011">
        <v>2</v>
      </c>
      <c r="I3011" t="s">
        <v>343</v>
      </c>
      <c r="J3011">
        <v>0.17</v>
      </c>
      <c r="K3011">
        <v>3</v>
      </c>
      <c r="L3011" t="s">
        <v>343</v>
      </c>
      <c r="M3011">
        <v>25.7</v>
      </c>
      <c r="N3011">
        <v>25.8</v>
      </c>
      <c r="O3011">
        <v>25.8</v>
      </c>
      <c r="P3011" t="s">
        <v>337</v>
      </c>
      <c r="Q3011">
        <v>752.7</v>
      </c>
      <c r="R3011">
        <v>0</v>
      </c>
      <c r="S3011">
        <v>0</v>
      </c>
      <c r="T3011">
        <v>50</v>
      </c>
      <c r="U3011">
        <v>0.36</v>
      </c>
      <c r="V3011">
        <v>54</v>
      </c>
      <c r="W3011">
        <v>0</v>
      </c>
      <c r="X3011">
        <v>0</v>
      </c>
      <c r="Y3011">
        <v>0</v>
      </c>
      <c r="Z3011">
        <v>0</v>
      </c>
      <c r="AA3011">
        <v>2.5000000000000001E-2</v>
      </c>
      <c r="AB3011">
        <v>22.4</v>
      </c>
      <c r="AC3011">
        <v>47</v>
      </c>
      <c r="AD3011">
        <v>10.5</v>
      </c>
      <c r="AE3011">
        <v>21.8</v>
      </c>
      <c r="AF3011">
        <v>8.75</v>
      </c>
      <c r="AG3011">
        <v>7.2999999999999995E-2</v>
      </c>
      <c r="AH3011" t="s">
        <v>337</v>
      </c>
      <c r="AI3011" t="s">
        <v>337</v>
      </c>
      <c r="AJ3011">
        <v>0</v>
      </c>
      <c r="AK3011">
        <v>115</v>
      </c>
      <c r="AL3011">
        <v>1</v>
      </c>
      <c r="AM3011">
        <v>100</v>
      </c>
      <c r="AN3011">
        <v>5</v>
      </c>
    </row>
    <row r="3012" spans="1:40" x14ac:dyDescent="0.25">
      <c r="A3012" s="34">
        <v>40753</v>
      </c>
      <c r="B3012" s="220">
        <v>0.3263888888888889</v>
      </c>
      <c r="C3012">
        <v>25.6</v>
      </c>
      <c r="D3012">
        <v>25.7</v>
      </c>
      <c r="E3012">
        <v>25.6</v>
      </c>
      <c r="F3012">
        <v>52</v>
      </c>
      <c r="G3012">
        <v>15</v>
      </c>
      <c r="H3012">
        <v>3</v>
      </c>
      <c r="I3012" t="s">
        <v>343</v>
      </c>
      <c r="J3012">
        <v>0.25</v>
      </c>
      <c r="K3012">
        <v>5</v>
      </c>
      <c r="L3012" t="s">
        <v>343</v>
      </c>
      <c r="M3012">
        <v>25.6</v>
      </c>
      <c r="N3012">
        <v>25.7</v>
      </c>
      <c r="O3012">
        <v>25.7</v>
      </c>
      <c r="P3012" t="s">
        <v>337</v>
      </c>
      <c r="Q3012">
        <v>752.7</v>
      </c>
      <c r="R3012">
        <v>0</v>
      </c>
      <c r="S3012">
        <v>0</v>
      </c>
      <c r="T3012">
        <v>52</v>
      </c>
      <c r="U3012">
        <v>0.37</v>
      </c>
      <c r="V3012">
        <v>58</v>
      </c>
      <c r="W3012">
        <v>0</v>
      </c>
      <c r="X3012">
        <v>0</v>
      </c>
      <c r="Y3012">
        <v>0</v>
      </c>
      <c r="Z3012">
        <v>0</v>
      </c>
      <c r="AA3012">
        <v>2.5000000000000001E-2</v>
      </c>
      <c r="AB3012">
        <v>22.4</v>
      </c>
      <c r="AC3012">
        <v>50</v>
      </c>
      <c r="AD3012">
        <v>11.5</v>
      </c>
      <c r="AE3012">
        <v>21.9</v>
      </c>
      <c r="AF3012">
        <v>9.25</v>
      </c>
      <c r="AG3012">
        <v>7.2900000000000006E-2</v>
      </c>
      <c r="AH3012" t="s">
        <v>337</v>
      </c>
      <c r="AI3012" t="s">
        <v>337</v>
      </c>
      <c r="AJ3012">
        <v>0</v>
      </c>
      <c r="AK3012">
        <v>117</v>
      </c>
      <c r="AL3012">
        <v>1</v>
      </c>
      <c r="AM3012">
        <v>100</v>
      </c>
      <c r="AN3012">
        <v>5</v>
      </c>
    </row>
    <row r="3013" spans="1:40" x14ac:dyDescent="0.25">
      <c r="A3013" s="34">
        <v>40753</v>
      </c>
      <c r="B3013" s="220">
        <v>0.3298611111111111</v>
      </c>
      <c r="C3013">
        <v>25.8</v>
      </c>
      <c r="D3013">
        <v>25.8</v>
      </c>
      <c r="E3013">
        <v>25.6</v>
      </c>
      <c r="F3013">
        <v>51</v>
      </c>
      <c r="G3013">
        <v>14.9</v>
      </c>
      <c r="H3013">
        <v>3</v>
      </c>
      <c r="I3013" t="s">
        <v>343</v>
      </c>
      <c r="J3013">
        <v>0.25</v>
      </c>
      <c r="K3013">
        <v>6</v>
      </c>
      <c r="L3013" t="s">
        <v>343</v>
      </c>
      <c r="M3013">
        <v>25.8</v>
      </c>
      <c r="N3013">
        <v>25.9</v>
      </c>
      <c r="O3013">
        <v>25.9</v>
      </c>
      <c r="P3013" t="s">
        <v>337</v>
      </c>
      <c r="Q3013">
        <v>752.8</v>
      </c>
      <c r="R3013">
        <v>0</v>
      </c>
      <c r="S3013">
        <v>0</v>
      </c>
      <c r="T3013">
        <v>75</v>
      </c>
      <c r="U3013">
        <v>0.54</v>
      </c>
      <c r="V3013">
        <v>81</v>
      </c>
      <c r="W3013">
        <v>0</v>
      </c>
      <c r="X3013">
        <v>0</v>
      </c>
      <c r="Y3013">
        <v>0</v>
      </c>
      <c r="Z3013">
        <v>0</v>
      </c>
      <c r="AA3013">
        <v>2.5999999999999999E-2</v>
      </c>
      <c r="AB3013">
        <v>22.7</v>
      </c>
      <c r="AC3013">
        <v>52</v>
      </c>
      <c r="AD3013">
        <v>12.3</v>
      </c>
      <c r="AE3013">
        <v>22.4</v>
      </c>
      <c r="AF3013">
        <v>9.59</v>
      </c>
      <c r="AG3013">
        <v>7.2800000000000004E-2</v>
      </c>
      <c r="AH3013" t="s">
        <v>337</v>
      </c>
      <c r="AI3013" t="s">
        <v>337</v>
      </c>
      <c r="AJ3013">
        <v>0</v>
      </c>
      <c r="AK3013">
        <v>117</v>
      </c>
      <c r="AL3013">
        <v>1</v>
      </c>
      <c r="AM3013">
        <v>100</v>
      </c>
      <c r="AN3013">
        <v>5</v>
      </c>
    </row>
    <row r="3014" spans="1:40" x14ac:dyDescent="0.25">
      <c r="A3014" s="34">
        <v>40753</v>
      </c>
      <c r="B3014" s="220">
        <v>0.33333333333333331</v>
      </c>
      <c r="C3014">
        <v>26.1</v>
      </c>
      <c r="D3014">
        <v>26.1</v>
      </c>
      <c r="E3014">
        <v>25.8</v>
      </c>
      <c r="F3014">
        <v>51</v>
      </c>
      <c r="G3014">
        <v>15.1</v>
      </c>
      <c r="H3014">
        <v>2</v>
      </c>
      <c r="I3014" t="s">
        <v>343</v>
      </c>
      <c r="J3014">
        <v>0.17</v>
      </c>
      <c r="K3014">
        <v>4</v>
      </c>
      <c r="L3014" t="s">
        <v>343</v>
      </c>
      <c r="M3014">
        <v>26.1</v>
      </c>
      <c r="N3014">
        <v>26.2</v>
      </c>
      <c r="O3014">
        <v>26.2</v>
      </c>
      <c r="P3014" t="s">
        <v>337</v>
      </c>
      <c r="Q3014">
        <v>752.7</v>
      </c>
      <c r="R3014">
        <v>0</v>
      </c>
      <c r="S3014">
        <v>0</v>
      </c>
      <c r="T3014">
        <v>78</v>
      </c>
      <c r="U3014">
        <v>0.56000000000000005</v>
      </c>
      <c r="V3014">
        <v>86</v>
      </c>
      <c r="W3014">
        <v>0</v>
      </c>
      <c r="X3014">
        <v>0</v>
      </c>
      <c r="Y3014">
        <v>0</v>
      </c>
      <c r="Z3014">
        <v>0</v>
      </c>
      <c r="AA3014">
        <v>2.7E-2</v>
      </c>
      <c r="AB3014">
        <v>22.8</v>
      </c>
      <c r="AC3014">
        <v>51</v>
      </c>
      <c r="AD3014">
        <v>12.2</v>
      </c>
      <c r="AE3014">
        <v>22.6</v>
      </c>
      <c r="AF3014">
        <v>9.39</v>
      </c>
      <c r="AG3014">
        <v>7.2700000000000001E-2</v>
      </c>
      <c r="AH3014" t="s">
        <v>337</v>
      </c>
      <c r="AI3014" t="s">
        <v>337</v>
      </c>
      <c r="AJ3014">
        <v>2E-3</v>
      </c>
      <c r="AK3014">
        <v>117</v>
      </c>
      <c r="AL3014">
        <v>1</v>
      </c>
      <c r="AM3014">
        <v>100</v>
      </c>
      <c r="AN3014">
        <v>5</v>
      </c>
    </row>
    <row r="3015" spans="1:40" x14ac:dyDescent="0.25">
      <c r="A3015" s="34">
        <v>40753</v>
      </c>
      <c r="B3015" s="220">
        <v>0.33680555555555558</v>
      </c>
      <c r="C3015">
        <v>26.2</v>
      </c>
      <c r="D3015">
        <v>26.2</v>
      </c>
      <c r="E3015">
        <v>26.1</v>
      </c>
      <c r="F3015">
        <v>51</v>
      </c>
      <c r="G3015">
        <v>15.2</v>
      </c>
      <c r="H3015">
        <v>2</v>
      </c>
      <c r="I3015" t="s">
        <v>343</v>
      </c>
      <c r="J3015">
        <v>0.17</v>
      </c>
      <c r="K3015">
        <v>4</v>
      </c>
      <c r="L3015" t="s">
        <v>343</v>
      </c>
      <c r="M3015">
        <v>26.2</v>
      </c>
      <c r="N3015">
        <v>26.3</v>
      </c>
      <c r="O3015">
        <v>26.3</v>
      </c>
      <c r="P3015" t="s">
        <v>337</v>
      </c>
      <c r="Q3015">
        <v>752.7</v>
      </c>
      <c r="R3015">
        <v>0</v>
      </c>
      <c r="S3015">
        <v>0</v>
      </c>
      <c r="T3015">
        <v>88</v>
      </c>
      <c r="U3015">
        <v>0.63</v>
      </c>
      <c r="V3015">
        <v>102</v>
      </c>
      <c r="W3015">
        <v>0</v>
      </c>
      <c r="X3015">
        <v>0</v>
      </c>
      <c r="Y3015">
        <v>0</v>
      </c>
      <c r="Z3015">
        <v>0</v>
      </c>
      <c r="AA3015">
        <v>2.7E-2</v>
      </c>
      <c r="AB3015">
        <v>23.1</v>
      </c>
      <c r="AC3015">
        <v>48</v>
      </c>
      <c r="AD3015">
        <v>11.4</v>
      </c>
      <c r="AE3015">
        <v>22.8</v>
      </c>
      <c r="AF3015">
        <v>8.92</v>
      </c>
      <c r="AG3015">
        <v>7.2700000000000001E-2</v>
      </c>
      <c r="AH3015" t="s">
        <v>337</v>
      </c>
      <c r="AI3015" t="s">
        <v>337</v>
      </c>
      <c r="AJ3015">
        <v>0</v>
      </c>
      <c r="AK3015">
        <v>117</v>
      </c>
      <c r="AL3015">
        <v>1</v>
      </c>
      <c r="AM3015">
        <v>100</v>
      </c>
      <c r="AN3015">
        <v>5</v>
      </c>
    </row>
    <row r="3016" spans="1:40" x14ac:dyDescent="0.25">
      <c r="A3016" s="34">
        <v>40753</v>
      </c>
      <c r="B3016" s="220">
        <v>0.34027777777777773</v>
      </c>
      <c r="C3016">
        <v>26.3</v>
      </c>
      <c r="D3016">
        <v>26.3</v>
      </c>
      <c r="E3016">
        <v>26.2</v>
      </c>
      <c r="F3016">
        <v>51</v>
      </c>
      <c r="G3016">
        <v>15.4</v>
      </c>
      <c r="H3016">
        <v>2</v>
      </c>
      <c r="I3016" t="s">
        <v>343</v>
      </c>
      <c r="J3016">
        <v>0.17</v>
      </c>
      <c r="K3016">
        <v>4</v>
      </c>
      <c r="L3016" t="s">
        <v>343</v>
      </c>
      <c r="M3016">
        <v>26.3</v>
      </c>
      <c r="N3016">
        <v>26.5</v>
      </c>
      <c r="O3016">
        <v>26.5</v>
      </c>
      <c r="P3016" t="s">
        <v>337</v>
      </c>
      <c r="Q3016">
        <v>752.7</v>
      </c>
      <c r="R3016">
        <v>0</v>
      </c>
      <c r="S3016">
        <v>0</v>
      </c>
      <c r="T3016">
        <v>89</v>
      </c>
      <c r="U3016">
        <v>0.64</v>
      </c>
      <c r="V3016">
        <v>128</v>
      </c>
      <c r="W3016">
        <v>0</v>
      </c>
      <c r="X3016">
        <v>0</v>
      </c>
      <c r="Y3016">
        <v>0</v>
      </c>
      <c r="Z3016">
        <v>0</v>
      </c>
      <c r="AA3016">
        <v>2.8000000000000001E-2</v>
      </c>
      <c r="AB3016">
        <v>23.1</v>
      </c>
      <c r="AC3016">
        <v>46</v>
      </c>
      <c r="AD3016">
        <v>10.8</v>
      </c>
      <c r="AE3016">
        <v>22.7</v>
      </c>
      <c r="AF3016">
        <v>8.58</v>
      </c>
      <c r="AG3016">
        <v>7.2800000000000004E-2</v>
      </c>
      <c r="AH3016" t="s">
        <v>337</v>
      </c>
      <c r="AI3016" t="s">
        <v>337</v>
      </c>
      <c r="AJ3016">
        <v>0</v>
      </c>
      <c r="AK3016">
        <v>117</v>
      </c>
      <c r="AL3016">
        <v>1</v>
      </c>
      <c r="AM3016">
        <v>100</v>
      </c>
      <c r="AN3016">
        <v>5</v>
      </c>
    </row>
    <row r="3017" spans="1:40" x14ac:dyDescent="0.25">
      <c r="A3017" s="34">
        <v>40753</v>
      </c>
      <c r="B3017" s="220">
        <v>0.34375</v>
      </c>
      <c r="C3017">
        <v>26.6</v>
      </c>
      <c r="D3017">
        <v>26.6</v>
      </c>
      <c r="E3017">
        <v>26.4</v>
      </c>
      <c r="F3017">
        <v>50</v>
      </c>
      <c r="G3017">
        <v>15.3</v>
      </c>
      <c r="H3017">
        <v>2</v>
      </c>
      <c r="I3017" t="s">
        <v>343</v>
      </c>
      <c r="J3017">
        <v>0.17</v>
      </c>
      <c r="K3017">
        <v>3</v>
      </c>
      <c r="L3017" t="s">
        <v>343</v>
      </c>
      <c r="M3017">
        <v>26.6</v>
      </c>
      <c r="N3017">
        <v>26.6</v>
      </c>
      <c r="O3017">
        <v>26.6</v>
      </c>
      <c r="P3017" t="s">
        <v>337</v>
      </c>
      <c r="Q3017">
        <v>752.6</v>
      </c>
      <c r="R3017">
        <v>0</v>
      </c>
      <c r="S3017">
        <v>0</v>
      </c>
      <c r="T3017">
        <v>138</v>
      </c>
      <c r="U3017">
        <v>0.99</v>
      </c>
      <c r="V3017">
        <v>144</v>
      </c>
      <c r="W3017">
        <v>0.3</v>
      </c>
      <c r="X3017">
        <v>0.01</v>
      </c>
      <c r="Y3017">
        <v>0.5</v>
      </c>
      <c r="Z3017">
        <v>0</v>
      </c>
      <c r="AA3017">
        <v>2.9000000000000001E-2</v>
      </c>
      <c r="AB3017">
        <v>22.9</v>
      </c>
      <c r="AC3017">
        <v>46</v>
      </c>
      <c r="AD3017">
        <v>10.7</v>
      </c>
      <c r="AE3017">
        <v>22.6</v>
      </c>
      <c r="AF3017">
        <v>8.58</v>
      </c>
      <c r="AG3017">
        <v>7.2800000000000004E-2</v>
      </c>
      <c r="AH3017" t="s">
        <v>337</v>
      </c>
      <c r="AI3017" t="s">
        <v>337</v>
      </c>
      <c r="AJ3017">
        <v>0</v>
      </c>
      <c r="AK3017">
        <v>116</v>
      </c>
      <c r="AL3017">
        <v>1</v>
      </c>
      <c r="AM3017">
        <v>100</v>
      </c>
      <c r="AN3017">
        <v>5</v>
      </c>
    </row>
    <row r="3018" spans="1:40" x14ac:dyDescent="0.25">
      <c r="A3018" s="34">
        <v>40753</v>
      </c>
      <c r="B3018" s="220">
        <v>0.34722222222222227</v>
      </c>
      <c r="C3018">
        <v>26.7</v>
      </c>
      <c r="D3018">
        <v>26.7</v>
      </c>
      <c r="E3018">
        <v>26.6</v>
      </c>
      <c r="F3018">
        <v>50</v>
      </c>
      <c r="G3018">
        <v>15.4</v>
      </c>
      <c r="H3018">
        <v>3</v>
      </c>
      <c r="I3018" t="s">
        <v>343</v>
      </c>
      <c r="J3018">
        <v>0.25</v>
      </c>
      <c r="K3018">
        <v>7</v>
      </c>
      <c r="L3018" t="s">
        <v>342</v>
      </c>
      <c r="M3018">
        <v>26.7</v>
      </c>
      <c r="N3018">
        <v>26.8</v>
      </c>
      <c r="O3018">
        <v>26.8</v>
      </c>
      <c r="P3018" t="s">
        <v>337</v>
      </c>
      <c r="Q3018">
        <v>752.6</v>
      </c>
      <c r="R3018">
        <v>0</v>
      </c>
      <c r="S3018">
        <v>0</v>
      </c>
      <c r="T3018">
        <v>156</v>
      </c>
      <c r="U3018">
        <v>1.1200000000000001</v>
      </c>
      <c r="V3018">
        <v>163</v>
      </c>
      <c r="W3018">
        <v>0.5</v>
      </c>
      <c r="X3018">
        <v>0.02</v>
      </c>
      <c r="Y3018">
        <v>0.5</v>
      </c>
      <c r="Z3018">
        <v>0</v>
      </c>
      <c r="AA3018">
        <v>2.9000000000000001E-2</v>
      </c>
      <c r="AB3018">
        <v>22.9</v>
      </c>
      <c r="AC3018">
        <v>45</v>
      </c>
      <c r="AD3018">
        <v>10.4</v>
      </c>
      <c r="AE3018">
        <v>22.5</v>
      </c>
      <c r="AF3018">
        <v>8.4499999999999993</v>
      </c>
      <c r="AG3018">
        <v>7.2800000000000004E-2</v>
      </c>
      <c r="AH3018" t="s">
        <v>337</v>
      </c>
      <c r="AI3018" t="s">
        <v>337</v>
      </c>
      <c r="AJ3018">
        <v>0</v>
      </c>
      <c r="AK3018">
        <v>117</v>
      </c>
      <c r="AL3018">
        <v>1</v>
      </c>
      <c r="AM3018">
        <v>100</v>
      </c>
      <c r="AN3018">
        <v>5</v>
      </c>
    </row>
    <row r="3019" spans="1:40" x14ac:dyDescent="0.25">
      <c r="A3019" s="34">
        <v>40753</v>
      </c>
      <c r="B3019" s="220">
        <v>0.35069444444444442</v>
      </c>
      <c r="C3019">
        <v>26.9</v>
      </c>
      <c r="D3019">
        <v>26.9</v>
      </c>
      <c r="E3019">
        <v>26.7</v>
      </c>
      <c r="F3019">
        <v>50</v>
      </c>
      <c r="G3019">
        <v>15.6</v>
      </c>
      <c r="H3019">
        <v>3</v>
      </c>
      <c r="I3019" t="s">
        <v>343</v>
      </c>
      <c r="J3019">
        <v>0.25</v>
      </c>
      <c r="K3019">
        <v>5</v>
      </c>
      <c r="L3019" t="s">
        <v>343</v>
      </c>
      <c r="M3019">
        <v>26.9</v>
      </c>
      <c r="N3019">
        <v>27</v>
      </c>
      <c r="O3019">
        <v>27</v>
      </c>
      <c r="P3019" t="s">
        <v>337</v>
      </c>
      <c r="Q3019">
        <v>752.6</v>
      </c>
      <c r="R3019">
        <v>0</v>
      </c>
      <c r="S3019">
        <v>0</v>
      </c>
      <c r="T3019">
        <v>175</v>
      </c>
      <c r="U3019">
        <v>1.25</v>
      </c>
      <c r="V3019">
        <v>183</v>
      </c>
      <c r="W3019">
        <v>0.6</v>
      </c>
      <c r="X3019">
        <v>0.02</v>
      </c>
      <c r="Y3019">
        <v>0.6</v>
      </c>
      <c r="Z3019">
        <v>0</v>
      </c>
      <c r="AA3019">
        <v>0.03</v>
      </c>
      <c r="AB3019">
        <v>22.9</v>
      </c>
      <c r="AC3019">
        <v>44</v>
      </c>
      <c r="AD3019">
        <v>10</v>
      </c>
      <c r="AE3019">
        <v>22.4</v>
      </c>
      <c r="AF3019">
        <v>8.2799999999999994</v>
      </c>
      <c r="AG3019">
        <v>7.2800000000000004E-2</v>
      </c>
      <c r="AH3019" t="s">
        <v>337</v>
      </c>
      <c r="AI3019" t="s">
        <v>337</v>
      </c>
      <c r="AJ3019">
        <v>0</v>
      </c>
      <c r="AK3019">
        <v>117</v>
      </c>
      <c r="AL3019">
        <v>1</v>
      </c>
      <c r="AM3019">
        <v>100</v>
      </c>
      <c r="AN3019">
        <v>5</v>
      </c>
    </row>
    <row r="3020" spans="1:40" x14ac:dyDescent="0.25">
      <c r="A3020" s="34">
        <v>40753</v>
      </c>
      <c r="B3020" s="220">
        <v>0.35416666666666669</v>
      </c>
      <c r="C3020">
        <v>27.1</v>
      </c>
      <c r="D3020">
        <v>27.1</v>
      </c>
      <c r="E3020">
        <v>26.9</v>
      </c>
      <c r="F3020">
        <v>50</v>
      </c>
      <c r="G3020">
        <v>15.8</v>
      </c>
      <c r="H3020">
        <v>4</v>
      </c>
      <c r="I3020" t="s">
        <v>343</v>
      </c>
      <c r="J3020">
        <v>0.33</v>
      </c>
      <c r="K3020">
        <v>8</v>
      </c>
      <c r="L3020" t="s">
        <v>342</v>
      </c>
      <c r="M3020">
        <v>27.1</v>
      </c>
      <c r="N3020">
        <v>27.2</v>
      </c>
      <c r="O3020">
        <v>27.2</v>
      </c>
      <c r="P3020" t="s">
        <v>337</v>
      </c>
      <c r="Q3020">
        <v>752.6</v>
      </c>
      <c r="R3020">
        <v>0</v>
      </c>
      <c r="S3020">
        <v>0</v>
      </c>
      <c r="T3020">
        <v>195</v>
      </c>
      <c r="U3020">
        <v>1.4</v>
      </c>
      <c r="V3020">
        <v>202</v>
      </c>
      <c r="W3020">
        <v>0.6</v>
      </c>
      <c r="X3020">
        <v>0.02</v>
      </c>
      <c r="Y3020">
        <v>0.7</v>
      </c>
      <c r="Z3020">
        <v>0</v>
      </c>
      <c r="AA3020">
        <v>0.03</v>
      </c>
      <c r="AB3020">
        <v>23.1</v>
      </c>
      <c r="AC3020">
        <v>43</v>
      </c>
      <c r="AD3020">
        <v>9.8000000000000007</v>
      </c>
      <c r="AE3020">
        <v>22.6</v>
      </c>
      <c r="AF3020">
        <v>8.11</v>
      </c>
      <c r="AG3020">
        <v>7.2800000000000004E-2</v>
      </c>
      <c r="AH3020" t="s">
        <v>337</v>
      </c>
      <c r="AI3020" t="s">
        <v>337</v>
      </c>
      <c r="AJ3020">
        <v>0</v>
      </c>
      <c r="AK3020">
        <v>117</v>
      </c>
      <c r="AL3020">
        <v>1</v>
      </c>
      <c r="AM3020">
        <v>100</v>
      </c>
      <c r="AN3020">
        <v>5</v>
      </c>
    </row>
    <row r="3021" spans="1:40" x14ac:dyDescent="0.25">
      <c r="A3021" s="34">
        <v>40753</v>
      </c>
      <c r="B3021" s="220">
        <v>0.3576388888888889</v>
      </c>
      <c r="C3021">
        <v>27.3</v>
      </c>
      <c r="D3021">
        <v>27.3</v>
      </c>
      <c r="E3021">
        <v>27.1</v>
      </c>
      <c r="F3021">
        <v>50</v>
      </c>
      <c r="G3021">
        <v>16</v>
      </c>
      <c r="H3021">
        <v>3</v>
      </c>
      <c r="I3021" t="s">
        <v>343</v>
      </c>
      <c r="J3021">
        <v>0.25</v>
      </c>
      <c r="K3021">
        <v>5</v>
      </c>
      <c r="L3021" t="s">
        <v>342</v>
      </c>
      <c r="M3021">
        <v>27.3</v>
      </c>
      <c r="N3021">
        <v>27.5</v>
      </c>
      <c r="O3021">
        <v>27.5</v>
      </c>
      <c r="P3021" t="s">
        <v>337</v>
      </c>
      <c r="Q3021">
        <v>752.5</v>
      </c>
      <c r="R3021">
        <v>0</v>
      </c>
      <c r="S3021">
        <v>0</v>
      </c>
      <c r="T3021">
        <v>212</v>
      </c>
      <c r="U3021">
        <v>1.52</v>
      </c>
      <c r="V3021">
        <v>220</v>
      </c>
      <c r="W3021">
        <v>0.7</v>
      </c>
      <c r="X3021">
        <v>0.03</v>
      </c>
      <c r="Y3021">
        <v>0.7</v>
      </c>
      <c r="Z3021">
        <v>0</v>
      </c>
      <c r="AA3021">
        <v>3.1E-2</v>
      </c>
      <c r="AB3021">
        <v>23.1</v>
      </c>
      <c r="AC3021">
        <v>43</v>
      </c>
      <c r="AD3021">
        <v>9.8000000000000007</v>
      </c>
      <c r="AE3021">
        <v>22.6</v>
      </c>
      <c r="AF3021">
        <v>8.11</v>
      </c>
      <c r="AG3021">
        <v>7.2800000000000004E-2</v>
      </c>
      <c r="AH3021" t="s">
        <v>337</v>
      </c>
      <c r="AI3021" t="s">
        <v>337</v>
      </c>
      <c r="AJ3021">
        <v>0</v>
      </c>
      <c r="AK3021">
        <v>117</v>
      </c>
      <c r="AL3021">
        <v>1</v>
      </c>
      <c r="AM3021">
        <v>100</v>
      </c>
      <c r="AN3021">
        <v>5</v>
      </c>
    </row>
    <row r="3022" spans="1:40" x14ac:dyDescent="0.25">
      <c r="A3022" s="34">
        <v>40753</v>
      </c>
      <c r="B3022" s="220">
        <v>0.3611111111111111</v>
      </c>
      <c r="C3022">
        <v>27.5</v>
      </c>
      <c r="D3022">
        <v>27.5</v>
      </c>
      <c r="E3022">
        <v>27.3</v>
      </c>
      <c r="F3022">
        <v>49</v>
      </c>
      <c r="G3022">
        <v>15.8</v>
      </c>
      <c r="H3022">
        <v>4</v>
      </c>
      <c r="I3022" t="s">
        <v>343</v>
      </c>
      <c r="J3022">
        <v>0.33</v>
      </c>
      <c r="K3022">
        <v>7</v>
      </c>
      <c r="L3022" t="s">
        <v>343</v>
      </c>
      <c r="M3022">
        <v>27.5</v>
      </c>
      <c r="N3022">
        <v>27.7</v>
      </c>
      <c r="O3022">
        <v>27.7</v>
      </c>
      <c r="P3022" t="s">
        <v>337</v>
      </c>
      <c r="Q3022">
        <v>752.6</v>
      </c>
      <c r="R3022">
        <v>0</v>
      </c>
      <c r="S3022">
        <v>0</v>
      </c>
      <c r="T3022">
        <v>229</v>
      </c>
      <c r="U3022">
        <v>1.64</v>
      </c>
      <c r="V3022">
        <v>236</v>
      </c>
      <c r="W3022">
        <v>0.8</v>
      </c>
      <c r="X3022">
        <v>0.03</v>
      </c>
      <c r="Y3022">
        <v>0.8</v>
      </c>
      <c r="Z3022">
        <v>0</v>
      </c>
      <c r="AA3022">
        <v>3.2000000000000001E-2</v>
      </c>
      <c r="AB3022">
        <v>23.1</v>
      </c>
      <c r="AC3022">
        <v>46</v>
      </c>
      <c r="AD3022">
        <v>10.9</v>
      </c>
      <c r="AE3022">
        <v>22.7</v>
      </c>
      <c r="AF3022">
        <v>8.58</v>
      </c>
      <c r="AG3022">
        <v>7.2700000000000001E-2</v>
      </c>
      <c r="AH3022" t="s">
        <v>337</v>
      </c>
      <c r="AI3022" t="s">
        <v>337</v>
      </c>
      <c r="AJ3022">
        <v>0</v>
      </c>
      <c r="AK3022">
        <v>117</v>
      </c>
      <c r="AL3022">
        <v>1</v>
      </c>
      <c r="AM3022">
        <v>100</v>
      </c>
      <c r="AN3022">
        <v>5</v>
      </c>
    </row>
    <row r="3023" spans="1:40" x14ac:dyDescent="0.25">
      <c r="A3023" s="34">
        <v>40753</v>
      </c>
      <c r="B3023" s="220">
        <v>0.36458333333333331</v>
      </c>
      <c r="C3023">
        <v>27.7</v>
      </c>
      <c r="D3023">
        <v>27.7</v>
      </c>
      <c r="E3023">
        <v>27.5</v>
      </c>
      <c r="F3023">
        <v>49</v>
      </c>
      <c r="G3023">
        <v>16</v>
      </c>
      <c r="H3023">
        <v>4</v>
      </c>
      <c r="I3023" t="s">
        <v>343</v>
      </c>
      <c r="J3023">
        <v>0.33</v>
      </c>
      <c r="K3023">
        <v>7</v>
      </c>
      <c r="L3023" t="s">
        <v>343</v>
      </c>
      <c r="M3023">
        <v>27.7</v>
      </c>
      <c r="N3023">
        <v>27.9</v>
      </c>
      <c r="O3023">
        <v>27.9</v>
      </c>
      <c r="P3023" t="s">
        <v>337</v>
      </c>
      <c r="Q3023">
        <v>752.7</v>
      </c>
      <c r="R3023">
        <v>0</v>
      </c>
      <c r="S3023">
        <v>0</v>
      </c>
      <c r="T3023">
        <v>245</v>
      </c>
      <c r="U3023">
        <v>1.76</v>
      </c>
      <c r="V3023">
        <v>251</v>
      </c>
      <c r="W3023">
        <v>0.8</v>
      </c>
      <c r="X3023">
        <v>0.03</v>
      </c>
      <c r="Y3023">
        <v>0.9</v>
      </c>
      <c r="Z3023">
        <v>0</v>
      </c>
      <c r="AA3023">
        <v>3.3000000000000002E-2</v>
      </c>
      <c r="AB3023">
        <v>23.3</v>
      </c>
      <c r="AC3023">
        <v>49</v>
      </c>
      <c r="AD3023">
        <v>12</v>
      </c>
      <c r="AE3023">
        <v>23.1</v>
      </c>
      <c r="AF3023">
        <v>9.0500000000000007</v>
      </c>
      <c r="AG3023">
        <v>7.2599999999999998E-2</v>
      </c>
      <c r="AH3023" t="s">
        <v>337</v>
      </c>
      <c r="AI3023" t="s">
        <v>337</v>
      </c>
      <c r="AJ3023">
        <v>0</v>
      </c>
      <c r="AK3023">
        <v>117</v>
      </c>
      <c r="AL3023">
        <v>1</v>
      </c>
      <c r="AM3023">
        <v>100</v>
      </c>
      <c r="AN3023">
        <v>5</v>
      </c>
    </row>
    <row r="3024" spans="1:40" x14ac:dyDescent="0.25">
      <c r="A3024" s="34">
        <v>40753</v>
      </c>
      <c r="B3024" s="220">
        <v>0.36805555555555558</v>
      </c>
      <c r="C3024">
        <v>27.8</v>
      </c>
      <c r="D3024">
        <v>27.8</v>
      </c>
      <c r="E3024">
        <v>27.7</v>
      </c>
      <c r="F3024">
        <v>49</v>
      </c>
      <c r="G3024">
        <v>16.100000000000001</v>
      </c>
      <c r="H3024">
        <v>4</v>
      </c>
      <c r="I3024" t="s">
        <v>343</v>
      </c>
      <c r="J3024">
        <v>0.33</v>
      </c>
      <c r="K3024">
        <v>7</v>
      </c>
      <c r="L3024" t="s">
        <v>342</v>
      </c>
      <c r="M3024">
        <v>27.8</v>
      </c>
      <c r="N3024">
        <v>28.1</v>
      </c>
      <c r="O3024">
        <v>28.1</v>
      </c>
      <c r="P3024" t="s">
        <v>337</v>
      </c>
      <c r="Q3024">
        <v>752.7</v>
      </c>
      <c r="R3024">
        <v>0</v>
      </c>
      <c r="S3024">
        <v>0</v>
      </c>
      <c r="T3024">
        <v>261</v>
      </c>
      <c r="U3024">
        <v>1.87</v>
      </c>
      <c r="V3024">
        <v>267</v>
      </c>
      <c r="W3024">
        <v>0.9</v>
      </c>
      <c r="X3024">
        <v>0.03</v>
      </c>
      <c r="Y3024">
        <v>0.9</v>
      </c>
      <c r="Z3024">
        <v>0</v>
      </c>
      <c r="AA3024">
        <v>3.3000000000000002E-2</v>
      </c>
      <c r="AB3024">
        <v>23.7</v>
      </c>
      <c r="AC3024">
        <v>49</v>
      </c>
      <c r="AD3024">
        <v>12.4</v>
      </c>
      <c r="AE3024">
        <v>23.7</v>
      </c>
      <c r="AF3024">
        <v>9.0500000000000007</v>
      </c>
      <c r="AG3024">
        <v>7.2499999999999995E-2</v>
      </c>
      <c r="AH3024" t="s">
        <v>337</v>
      </c>
      <c r="AI3024" t="s">
        <v>337</v>
      </c>
      <c r="AJ3024">
        <v>0</v>
      </c>
      <c r="AK3024">
        <v>117</v>
      </c>
      <c r="AL3024">
        <v>1</v>
      </c>
      <c r="AM3024">
        <v>100</v>
      </c>
      <c r="AN3024">
        <v>5</v>
      </c>
    </row>
    <row r="3025" spans="1:40" x14ac:dyDescent="0.25">
      <c r="A3025" s="34">
        <v>40753</v>
      </c>
      <c r="B3025" s="220">
        <v>0.37152777777777773</v>
      </c>
      <c r="C3025">
        <v>27.9</v>
      </c>
      <c r="D3025">
        <v>27.9</v>
      </c>
      <c r="E3025">
        <v>27.8</v>
      </c>
      <c r="F3025">
        <v>49</v>
      </c>
      <c r="G3025">
        <v>16.2</v>
      </c>
      <c r="H3025">
        <v>4</v>
      </c>
      <c r="I3025" t="s">
        <v>343</v>
      </c>
      <c r="J3025">
        <v>0.33</v>
      </c>
      <c r="K3025">
        <v>7</v>
      </c>
      <c r="L3025" t="s">
        <v>343</v>
      </c>
      <c r="M3025">
        <v>27.9</v>
      </c>
      <c r="N3025">
        <v>28.3</v>
      </c>
      <c r="O3025">
        <v>28.3</v>
      </c>
      <c r="P3025" t="s">
        <v>337</v>
      </c>
      <c r="Q3025">
        <v>752.7</v>
      </c>
      <c r="R3025">
        <v>0</v>
      </c>
      <c r="S3025">
        <v>0</v>
      </c>
      <c r="T3025">
        <v>277</v>
      </c>
      <c r="U3025">
        <v>1.99</v>
      </c>
      <c r="V3025">
        <v>285</v>
      </c>
      <c r="W3025">
        <v>1</v>
      </c>
      <c r="X3025">
        <v>0.04</v>
      </c>
      <c r="Y3025">
        <v>1</v>
      </c>
      <c r="Z3025">
        <v>0</v>
      </c>
      <c r="AA3025">
        <v>3.3000000000000002E-2</v>
      </c>
      <c r="AB3025">
        <v>24</v>
      </c>
      <c r="AC3025">
        <v>46</v>
      </c>
      <c r="AD3025">
        <v>11.7</v>
      </c>
      <c r="AE3025">
        <v>23.9</v>
      </c>
      <c r="AF3025">
        <v>8.5500000000000007</v>
      </c>
      <c r="AG3025">
        <v>7.2499999999999995E-2</v>
      </c>
      <c r="AH3025" t="s">
        <v>337</v>
      </c>
      <c r="AI3025" t="s">
        <v>337</v>
      </c>
      <c r="AJ3025">
        <v>0</v>
      </c>
      <c r="AK3025">
        <v>117</v>
      </c>
      <c r="AL3025">
        <v>1</v>
      </c>
      <c r="AM3025">
        <v>100</v>
      </c>
      <c r="AN3025">
        <v>5</v>
      </c>
    </row>
    <row r="3026" spans="1:40" x14ac:dyDescent="0.25">
      <c r="A3026" s="34">
        <v>40753</v>
      </c>
      <c r="B3026" s="220">
        <v>0.375</v>
      </c>
      <c r="C3026">
        <v>28.1</v>
      </c>
      <c r="D3026">
        <v>28.1</v>
      </c>
      <c r="E3026">
        <v>27.9</v>
      </c>
      <c r="F3026">
        <v>48</v>
      </c>
      <c r="G3026">
        <v>16.100000000000001</v>
      </c>
      <c r="H3026">
        <v>5</v>
      </c>
      <c r="I3026" t="s">
        <v>343</v>
      </c>
      <c r="J3026">
        <v>0.42</v>
      </c>
      <c r="K3026">
        <v>8</v>
      </c>
      <c r="L3026" t="s">
        <v>343</v>
      </c>
      <c r="M3026">
        <v>28.1</v>
      </c>
      <c r="N3026">
        <v>28.5</v>
      </c>
      <c r="O3026">
        <v>28.5</v>
      </c>
      <c r="P3026" t="s">
        <v>337</v>
      </c>
      <c r="Q3026">
        <v>752.7</v>
      </c>
      <c r="R3026">
        <v>0</v>
      </c>
      <c r="S3026">
        <v>0</v>
      </c>
      <c r="T3026">
        <v>294</v>
      </c>
      <c r="U3026">
        <v>2.11</v>
      </c>
      <c r="V3026">
        <v>301</v>
      </c>
      <c r="W3026">
        <v>1.1000000000000001</v>
      </c>
      <c r="X3026">
        <v>0.04</v>
      </c>
      <c r="Y3026">
        <v>1.1000000000000001</v>
      </c>
      <c r="Z3026">
        <v>0</v>
      </c>
      <c r="AA3026">
        <v>3.4000000000000002E-2</v>
      </c>
      <c r="AB3026">
        <v>24.1</v>
      </c>
      <c r="AC3026">
        <v>45</v>
      </c>
      <c r="AD3026">
        <v>11.4</v>
      </c>
      <c r="AE3026">
        <v>23.9</v>
      </c>
      <c r="AF3026">
        <v>8.44</v>
      </c>
      <c r="AG3026">
        <v>7.2499999999999995E-2</v>
      </c>
      <c r="AH3026" t="s">
        <v>337</v>
      </c>
      <c r="AI3026" t="s">
        <v>337</v>
      </c>
      <c r="AJ3026">
        <v>7.0000000000000001E-3</v>
      </c>
      <c r="AK3026">
        <v>118</v>
      </c>
      <c r="AL3026">
        <v>1</v>
      </c>
      <c r="AM3026">
        <v>100</v>
      </c>
      <c r="AN3026">
        <v>5</v>
      </c>
    </row>
    <row r="3027" spans="1:40" x14ac:dyDescent="0.25">
      <c r="A3027" s="34">
        <v>40753</v>
      </c>
      <c r="B3027" s="220">
        <v>0.37847222222222227</v>
      </c>
      <c r="C3027">
        <v>28.3</v>
      </c>
      <c r="D3027">
        <v>28.3</v>
      </c>
      <c r="E3027">
        <v>28.1</v>
      </c>
      <c r="F3027">
        <v>48</v>
      </c>
      <c r="G3027">
        <v>16.3</v>
      </c>
      <c r="H3027">
        <v>4</v>
      </c>
      <c r="I3027" t="s">
        <v>343</v>
      </c>
      <c r="J3027">
        <v>0.33</v>
      </c>
      <c r="K3027">
        <v>6</v>
      </c>
      <c r="L3027" t="s">
        <v>343</v>
      </c>
      <c r="M3027">
        <v>28.3</v>
      </c>
      <c r="N3027">
        <v>28.8</v>
      </c>
      <c r="O3027">
        <v>28.8</v>
      </c>
      <c r="P3027" t="s">
        <v>337</v>
      </c>
      <c r="Q3027">
        <v>752.7</v>
      </c>
      <c r="R3027">
        <v>0</v>
      </c>
      <c r="S3027">
        <v>0</v>
      </c>
      <c r="T3027">
        <v>311</v>
      </c>
      <c r="U3027">
        <v>2.23</v>
      </c>
      <c r="V3027">
        <v>316</v>
      </c>
      <c r="W3027">
        <v>1.2</v>
      </c>
      <c r="X3027">
        <v>0.04</v>
      </c>
      <c r="Y3027">
        <v>1.2</v>
      </c>
      <c r="Z3027">
        <v>0</v>
      </c>
      <c r="AA3027">
        <v>3.5000000000000003E-2</v>
      </c>
      <c r="AB3027">
        <v>24.2</v>
      </c>
      <c r="AC3027">
        <v>44</v>
      </c>
      <c r="AD3027">
        <v>11.2</v>
      </c>
      <c r="AE3027">
        <v>23.9</v>
      </c>
      <c r="AF3027">
        <v>8.24</v>
      </c>
      <c r="AG3027">
        <v>7.2499999999999995E-2</v>
      </c>
      <c r="AH3027" t="s">
        <v>337</v>
      </c>
      <c r="AI3027" t="s">
        <v>337</v>
      </c>
      <c r="AJ3027">
        <v>0</v>
      </c>
      <c r="AK3027">
        <v>117</v>
      </c>
      <c r="AL3027">
        <v>1</v>
      </c>
      <c r="AM3027">
        <v>100</v>
      </c>
      <c r="AN3027">
        <v>5</v>
      </c>
    </row>
    <row r="3028" spans="1:40" x14ac:dyDescent="0.25">
      <c r="A3028" s="34">
        <v>40753</v>
      </c>
      <c r="B3028" s="220">
        <v>0.38194444444444442</v>
      </c>
      <c r="C3028">
        <v>28.4</v>
      </c>
      <c r="D3028">
        <v>28.4</v>
      </c>
      <c r="E3028">
        <v>28.3</v>
      </c>
      <c r="F3028">
        <v>48</v>
      </c>
      <c r="G3028">
        <v>16.399999999999999</v>
      </c>
      <c r="H3028">
        <v>4</v>
      </c>
      <c r="I3028" t="s">
        <v>343</v>
      </c>
      <c r="J3028">
        <v>0.33</v>
      </c>
      <c r="K3028">
        <v>7</v>
      </c>
      <c r="L3028" t="s">
        <v>343</v>
      </c>
      <c r="M3028">
        <v>28.4</v>
      </c>
      <c r="N3028">
        <v>29</v>
      </c>
      <c r="O3028">
        <v>29</v>
      </c>
      <c r="P3028" t="s">
        <v>337</v>
      </c>
      <c r="Q3028">
        <v>752.8</v>
      </c>
      <c r="R3028">
        <v>0</v>
      </c>
      <c r="S3028">
        <v>0</v>
      </c>
      <c r="T3028">
        <v>326</v>
      </c>
      <c r="U3028">
        <v>2.34</v>
      </c>
      <c r="V3028">
        <v>332</v>
      </c>
      <c r="W3028">
        <v>1.2</v>
      </c>
      <c r="X3028">
        <v>0.04</v>
      </c>
      <c r="Y3028">
        <v>1.2</v>
      </c>
      <c r="Z3028">
        <v>0</v>
      </c>
      <c r="AA3028">
        <v>3.5000000000000003E-2</v>
      </c>
      <c r="AB3028">
        <v>24.2</v>
      </c>
      <c r="AC3028">
        <v>43</v>
      </c>
      <c r="AD3028">
        <v>10.8</v>
      </c>
      <c r="AE3028">
        <v>23.9</v>
      </c>
      <c r="AF3028">
        <v>8.0500000000000007</v>
      </c>
      <c r="AG3028">
        <v>7.2499999999999995E-2</v>
      </c>
      <c r="AH3028" t="s">
        <v>337</v>
      </c>
      <c r="AI3028" t="s">
        <v>337</v>
      </c>
      <c r="AJ3028">
        <v>0</v>
      </c>
      <c r="AK3028">
        <v>117</v>
      </c>
      <c r="AL3028">
        <v>1</v>
      </c>
      <c r="AM3028">
        <v>100</v>
      </c>
      <c r="AN3028">
        <v>5</v>
      </c>
    </row>
    <row r="3029" spans="1:40" x14ac:dyDescent="0.25">
      <c r="A3029" s="34">
        <v>40753</v>
      </c>
      <c r="B3029" s="220">
        <v>0.38541666666666669</v>
      </c>
      <c r="C3029">
        <v>28.6</v>
      </c>
      <c r="D3029">
        <v>28.6</v>
      </c>
      <c r="E3029">
        <v>28.4</v>
      </c>
      <c r="F3029">
        <v>47</v>
      </c>
      <c r="G3029">
        <v>16.100000000000001</v>
      </c>
      <c r="H3029">
        <v>4</v>
      </c>
      <c r="I3029" t="s">
        <v>343</v>
      </c>
      <c r="J3029">
        <v>0.33</v>
      </c>
      <c r="K3029">
        <v>7</v>
      </c>
      <c r="L3029" t="s">
        <v>343</v>
      </c>
      <c r="M3029">
        <v>28.6</v>
      </c>
      <c r="N3029">
        <v>29.1</v>
      </c>
      <c r="O3029">
        <v>29.1</v>
      </c>
      <c r="P3029" t="s">
        <v>337</v>
      </c>
      <c r="Q3029">
        <v>752.8</v>
      </c>
      <c r="R3029">
        <v>0</v>
      </c>
      <c r="S3029">
        <v>0</v>
      </c>
      <c r="T3029">
        <v>342</v>
      </c>
      <c r="U3029">
        <v>2.4500000000000002</v>
      </c>
      <c r="V3029">
        <v>348</v>
      </c>
      <c r="W3029">
        <v>1.2</v>
      </c>
      <c r="X3029">
        <v>0.04</v>
      </c>
      <c r="Y3029">
        <v>1.3</v>
      </c>
      <c r="Z3029">
        <v>0</v>
      </c>
      <c r="AA3029">
        <v>3.5000000000000003E-2</v>
      </c>
      <c r="AB3029">
        <v>24.3</v>
      </c>
      <c r="AC3029">
        <v>42</v>
      </c>
      <c r="AD3029">
        <v>10.5</v>
      </c>
      <c r="AE3029">
        <v>23.9</v>
      </c>
      <c r="AF3029">
        <v>7.94</v>
      </c>
      <c r="AG3029">
        <v>7.2499999999999995E-2</v>
      </c>
      <c r="AH3029" t="s">
        <v>337</v>
      </c>
      <c r="AI3029" t="s">
        <v>337</v>
      </c>
      <c r="AJ3029">
        <v>0</v>
      </c>
      <c r="AK3029">
        <v>117</v>
      </c>
      <c r="AL3029">
        <v>1</v>
      </c>
      <c r="AM3029">
        <v>100</v>
      </c>
      <c r="AN3029">
        <v>5</v>
      </c>
    </row>
    <row r="3030" spans="1:40" x14ac:dyDescent="0.25">
      <c r="A3030" s="34">
        <v>40753</v>
      </c>
      <c r="B3030" s="220">
        <v>0.3888888888888889</v>
      </c>
      <c r="C3030">
        <v>28.8</v>
      </c>
      <c r="D3030">
        <v>28.8</v>
      </c>
      <c r="E3030">
        <v>28.6</v>
      </c>
      <c r="F3030">
        <v>47</v>
      </c>
      <c r="G3030">
        <v>16.3</v>
      </c>
      <c r="H3030">
        <v>3</v>
      </c>
      <c r="I3030" t="s">
        <v>343</v>
      </c>
      <c r="J3030">
        <v>0.25</v>
      </c>
      <c r="K3030">
        <v>6</v>
      </c>
      <c r="L3030" t="s">
        <v>343</v>
      </c>
      <c r="M3030">
        <v>28.8</v>
      </c>
      <c r="N3030">
        <v>29.5</v>
      </c>
      <c r="O3030">
        <v>29.5</v>
      </c>
      <c r="P3030" t="s">
        <v>337</v>
      </c>
      <c r="Q3030">
        <v>752.8</v>
      </c>
      <c r="R3030">
        <v>0</v>
      </c>
      <c r="S3030">
        <v>0</v>
      </c>
      <c r="T3030">
        <v>359</v>
      </c>
      <c r="U3030">
        <v>2.57</v>
      </c>
      <c r="V3030">
        <v>366</v>
      </c>
      <c r="W3030">
        <v>1.3</v>
      </c>
      <c r="X3030">
        <v>0.05</v>
      </c>
      <c r="Y3030">
        <v>1.3</v>
      </c>
      <c r="Z3030">
        <v>0</v>
      </c>
      <c r="AA3030">
        <v>3.5999999999999997E-2</v>
      </c>
      <c r="AB3030">
        <v>24.3</v>
      </c>
      <c r="AC3030">
        <v>41</v>
      </c>
      <c r="AD3030">
        <v>10.199999999999999</v>
      </c>
      <c r="AE3030">
        <v>23.8</v>
      </c>
      <c r="AF3030">
        <v>7.75</v>
      </c>
      <c r="AG3030">
        <v>7.2499999999999995E-2</v>
      </c>
      <c r="AH3030" t="s">
        <v>337</v>
      </c>
      <c r="AI3030" t="s">
        <v>337</v>
      </c>
      <c r="AJ3030">
        <v>0</v>
      </c>
      <c r="AK3030">
        <v>117</v>
      </c>
      <c r="AL3030">
        <v>1</v>
      </c>
      <c r="AM3030">
        <v>100</v>
      </c>
      <c r="AN3030">
        <v>5</v>
      </c>
    </row>
    <row r="3031" spans="1:40" x14ac:dyDescent="0.25">
      <c r="A3031" s="34">
        <v>40753</v>
      </c>
      <c r="B3031" s="220">
        <v>0.3923611111111111</v>
      </c>
      <c r="C3031">
        <v>29.1</v>
      </c>
      <c r="D3031">
        <v>29.1</v>
      </c>
      <c r="E3031">
        <v>28.8</v>
      </c>
      <c r="F3031">
        <v>46</v>
      </c>
      <c r="G3031">
        <v>16.3</v>
      </c>
      <c r="H3031">
        <v>3</v>
      </c>
      <c r="I3031" t="s">
        <v>344</v>
      </c>
      <c r="J3031">
        <v>0.25</v>
      </c>
      <c r="K3031">
        <v>5</v>
      </c>
      <c r="L3031" t="s">
        <v>344</v>
      </c>
      <c r="M3031">
        <v>29.1</v>
      </c>
      <c r="N3031">
        <v>29.7</v>
      </c>
      <c r="O3031">
        <v>29.7</v>
      </c>
      <c r="P3031" t="s">
        <v>337</v>
      </c>
      <c r="Q3031">
        <v>752.9</v>
      </c>
      <c r="R3031">
        <v>0</v>
      </c>
      <c r="S3031">
        <v>0</v>
      </c>
      <c r="T3031">
        <v>375</v>
      </c>
      <c r="U3031">
        <v>2.69</v>
      </c>
      <c r="V3031">
        <v>381</v>
      </c>
      <c r="W3031">
        <v>1.4</v>
      </c>
      <c r="X3031">
        <v>0.05</v>
      </c>
      <c r="Y3031">
        <v>1.4</v>
      </c>
      <c r="Z3031">
        <v>0</v>
      </c>
      <c r="AA3031">
        <v>3.6999999999999998E-2</v>
      </c>
      <c r="AB3031">
        <v>24.3</v>
      </c>
      <c r="AC3031">
        <v>41</v>
      </c>
      <c r="AD3031">
        <v>10.199999999999999</v>
      </c>
      <c r="AE3031">
        <v>23.8</v>
      </c>
      <c r="AF3031">
        <v>7.75</v>
      </c>
      <c r="AG3031">
        <v>7.2499999999999995E-2</v>
      </c>
      <c r="AH3031" t="s">
        <v>337</v>
      </c>
      <c r="AI3031" t="s">
        <v>337</v>
      </c>
      <c r="AJ3031">
        <v>0</v>
      </c>
      <c r="AK3031">
        <v>117</v>
      </c>
      <c r="AL3031">
        <v>1</v>
      </c>
      <c r="AM3031">
        <v>100</v>
      </c>
      <c r="AN3031">
        <v>5</v>
      </c>
    </row>
    <row r="3032" spans="1:40" x14ac:dyDescent="0.25">
      <c r="A3032" s="34">
        <v>40753</v>
      </c>
      <c r="B3032" s="220">
        <v>0.39583333333333331</v>
      </c>
      <c r="C3032">
        <v>29.3</v>
      </c>
      <c r="D3032">
        <v>29.3</v>
      </c>
      <c r="E3032">
        <v>29.1</v>
      </c>
      <c r="F3032">
        <v>45</v>
      </c>
      <c r="G3032">
        <v>16.2</v>
      </c>
      <c r="H3032">
        <v>5</v>
      </c>
      <c r="I3032" t="s">
        <v>345</v>
      </c>
      <c r="J3032">
        <v>0.42</v>
      </c>
      <c r="K3032">
        <v>9</v>
      </c>
      <c r="L3032" t="s">
        <v>345</v>
      </c>
      <c r="M3032">
        <v>29.3</v>
      </c>
      <c r="N3032">
        <v>29.9</v>
      </c>
      <c r="O3032">
        <v>29.9</v>
      </c>
      <c r="P3032" t="s">
        <v>337</v>
      </c>
      <c r="Q3032">
        <v>752.8</v>
      </c>
      <c r="R3032">
        <v>0</v>
      </c>
      <c r="S3032">
        <v>0</v>
      </c>
      <c r="T3032">
        <v>393</v>
      </c>
      <c r="U3032">
        <v>2.82</v>
      </c>
      <c r="V3032">
        <v>401</v>
      </c>
      <c r="W3032">
        <v>1.5</v>
      </c>
      <c r="X3032">
        <v>0.05</v>
      </c>
      <c r="Y3032">
        <v>1.6</v>
      </c>
      <c r="Z3032">
        <v>0</v>
      </c>
      <c r="AA3032">
        <v>3.7999999999999999E-2</v>
      </c>
      <c r="AB3032">
        <v>24.3</v>
      </c>
      <c r="AC3032">
        <v>41</v>
      </c>
      <c r="AD3032">
        <v>10.199999999999999</v>
      </c>
      <c r="AE3032">
        <v>23.8</v>
      </c>
      <c r="AF3032">
        <v>7.75</v>
      </c>
      <c r="AG3032">
        <v>7.2499999999999995E-2</v>
      </c>
      <c r="AH3032" t="s">
        <v>337</v>
      </c>
      <c r="AI3032" t="s">
        <v>337</v>
      </c>
      <c r="AJ3032">
        <v>0</v>
      </c>
      <c r="AK3032">
        <v>117</v>
      </c>
      <c r="AL3032">
        <v>1</v>
      </c>
      <c r="AM3032">
        <v>100</v>
      </c>
      <c r="AN3032">
        <v>5</v>
      </c>
    </row>
    <row r="3033" spans="1:40" x14ac:dyDescent="0.25">
      <c r="A3033" s="34">
        <v>40753</v>
      </c>
      <c r="B3033" s="220">
        <v>0.39930555555555558</v>
      </c>
      <c r="C3033">
        <v>29.6</v>
      </c>
      <c r="D3033">
        <v>29.6</v>
      </c>
      <c r="E3033">
        <v>29.3</v>
      </c>
      <c r="F3033">
        <v>44</v>
      </c>
      <c r="G3033">
        <v>16</v>
      </c>
      <c r="H3033">
        <v>5</v>
      </c>
      <c r="I3033" t="s">
        <v>345</v>
      </c>
      <c r="J3033">
        <v>0.42</v>
      </c>
      <c r="K3033">
        <v>9</v>
      </c>
      <c r="L3033" t="s">
        <v>345</v>
      </c>
      <c r="M3033">
        <v>29.6</v>
      </c>
      <c r="N3033">
        <v>30</v>
      </c>
      <c r="O3033">
        <v>30</v>
      </c>
      <c r="P3033" t="s">
        <v>337</v>
      </c>
      <c r="Q3033">
        <v>752.9</v>
      </c>
      <c r="R3033">
        <v>0</v>
      </c>
      <c r="S3033">
        <v>0</v>
      </c>
      <c r="T3033">
        <v>410</v>
      </c>
      <c r="U3033">
        <v>2.94</v>
      </c>
      <c r="V3033">
        <v>417</v>
      </c>
      <c r="W3033">
        <v>1.8</v>
      </c>
      <c r="X3033">
        <v>0.06</v>
      </c>
      <c r="Y3033">
        <v>1.9</v>
      </c>
      <c r="Z3033">
        <v>0</v>
      </c>
      <c r="AA3033">
        <v>3.9E-2</v>
      </c>
      <c r="AB3033">
        <v>24.4</v>
      </c>
      <c r="AC3033">
        <v>40</v>
      </c>
      <c r="AD3033">
        <v>9.9</v>
      </c>
      <c r="AE3033">
        <v>23.9</v>
      </c>
      <c r="AF3033">
        <v>7.63</v>
      </c>
      <c r="AG3033">
        <v>7.2499999999999995E-2</v>
      </c>
      <c r="AH3033" t="s">
        <v>337</v>
      </c>
      <c r="AI3033" t="s">
        <v>337</v>
      </c>
      <c r="AJ3033">
        <v>0</v>
      </c>
      <c r="AK3033">
        <v>117</v>
      </c>
      <c r="AL3033">
        <v>1</v>
      </c>
      <c r="AM3033">
        <v>100</v>
      </c>
      <c r="AN3033">
        <v>5</v>
      </c>
    </row>
    <row r="3034" spans="1:40" x14ac:dyDescent="0.25">
      <c r="A3034" s="34">
        <v>40753</v>
      </c>
      <c r="B3034" s="220">
        <v>0.40277777777777773</v>
      </c>
      <c r="C3034">
        <v>29.8</v>
      </c>
      <c r="D3034">
        <v>29.8</v>
      </c>
      <c r="E3034">
        <v>29.6</v>
      </c>
      <c r="F3034">
        <v>44</v>
      </c>
      <c r="G3034">
        <v>16.3</v>
      </c>
      <c r="H3034">
        <v>2</v>
      </c>
      <c r="I3034" t="s">
        <v>345</v>
      </c>
      <c r="J3034">
        <v>0.17</v>
      </c>
      <c r="K3034">
        <v>4</v>
      </c>
      <c r="L3034" t="s">
        <v>345</v>
      </c>
      <c r="M3034">
        <v>29.8</v>
      </c>
      <c r="N3034">
        <v>30.3</v>
      </c>
      <c r="O3034">
        <v>30.3</v>
      </c>
      <c r="P3034" t="s">
        <v>337</v>
      </c>
      <c r="Q3034">
        <v>752.9</v>
      </c>
      <c r="R3034">
        <v>0</v>
      </c>
      <c r="S3034">
        <v>0</v>
      </c>
      <c r="T3034">
        <v>424</v>
      </c>
      <c r="U3034">
        <v>3.04</v>
      </c>
      <c r="V3034">
        <v>431</v>
      </c>
      <c r="W3034">
        <v>2</v>
      </c>
      <c r="X3034">
        <v>7.0000000000000007E-2</v>
      </c>
      <c r="Y3034">
        <v>2</v>
      </c>
      <c r="Z3034">
        <v>0</v>
      </c>
      <c r="AA3034">
        <v>0.04</v>
      </c>
      <c r="AB3034">
        <v>24.4</v>
      </c>
      <c r="AC3034">
        <v>40</v>
      </c>
      <c r="AD3034">
        <v>9.9</v>
      </c>
      <c r="AE3034">
        <v>23.9</v>
      </c>
      <c r="AF3034">
        <v>7.63</v>
      </c>
      <c r="AG3034">
        <v>7.2499999999999995E-2</v>
      </c>
      <c r="AH3034" t="s">
        <v>337</v>
      </c>
      <c r="AI3034" t="s">
        <v>337</v>
      </c>
      <c r="AJ3034">
        <v>0</v>
      </c>
      <c r="AK3034">
        <v>117</v>
      </c>
      <c r="AL3034">
        <v>1</v>
      </c>
      <c r="AM3034">
        <v>100</v>
      </c>
      <c r="AN3034">
        <v>5</v>
      </c>
    </row>
    <row r="3035" spans="1:40" x14ac:dyDescent="0.25">
      <c r="A3035" s="34">
        <v>40753</v>
      </c>
      <c r="B3035" s="220">
        <v>0.40625</v>
      </c>
      <c r="C3035">
        <v>30</v>
      </c>
      <c r="D3035">
        <v>30</v>
      </c>
      <c r="E3035">
        <v>29.9</v>
      </c>
      <c r="F3035">
        <v>43</v>
      </c>
      <c r="G3035">
        <v>16.100000000000001</v>
      </c>
      <c r="H3035">
        <v>3</v>
      </c>
      <c r="I3035" t="s">
        <v>343</v>
      </c>
      <c r="J3035">
        <v>0.25</v>
      </c>
      <c r="K3035">
        <v>5</v>
      </c>
      <c r="L3035" t="s">
        <v>343</v>
      </c>
      <c r="M3035">
        <v>30</v>
      </c>
      <c r="N3035">
        <v>30.4</v>
      </c>
      <c r="O3035">
        <v>30.4</v>
      </c>
      <c r="P3035" t="s">
        <v>337</v>
      </c>
      <c r="Q3035">
        <v>752.9</v>
      </c>
      <c r="R3035">
        <v>0</v>
      </c>
      <c r="S3035">
        <v>0</v>
      </c>
      <c r="T3035">
        <v>440</v>
      </c>
      <c r="U3035">
        <v>3.15</v>
      </c>
      <c r="V3035">
        <v>448</v>
      </c>
      <c r="W3035">
        <v>2</v>
      </c>
      <c r="X3035">
        <v>7.0000000000000007E-2</v>
      </c>
      <c r="Y3035">
        <v>2</v>
      </c>
      <c r="Z3035">
        <v>0</v>
      </c>
      <c r="AA3035">
        <v>4.1000000000000002E-2</v>
      </c>
      <c r="AB3035">
        <v>24.4</v>
      </c>
      <c r="AC3035">
        <v>40</v>
      </c>
      <c r="AD3035">
        <v>9.9</v>
      </c>
      <c r="AE3035">
        <v>23.9</v>
      </c>
      <c r="AF3035">
        <v>7.63</v>
      </c>
      <c r="AG3035">
        <v>7.2499999999999995E-2</v>
      </c>
      <c r="AH3035" t="s">
        <v>337</v>
      </c>
      <c r="AI3035" t="s">
        <v>337</v>
      </c>
      <c r="AJ3035">
        <v>0</v>
      </c>
      <c r="AK3035">
        <v>117</v>
      </c>
      <c r="AL3035">
        <v>1</v>
      </c>
      <c r="AM3035">
        <v>100</v>
      </c>
      <c r="AN3035">
        <v>5</v>
      </c>
    </row>
    <row r="3036" spans="1:40" x14ac:dyDescent="0.25">
      <c r="A3036" s="34">
        <v>40753</v>
      </c>
      <c r="B3036" s="220">
        <v>0.40972222222222227</v>
      </c>
      <c r="C3036">
        <v>30.1</v>
      </c>
      <c r="D3036">
        <v>30.1</v>
      </c>
      <c r="E3036">
        <v>30</v>
      </c>
      <c r="F3036">
        <v>43</v>
      </c>
      <c r="G3036">
        <v>16.100000000000001</v>
      </c>
      <c r="H3036">
        <v>2</v>
      </c>
      <c r="I3036" t="s">
        <v>342</v>
      </c>
      <c r="J3036">
        <v>0.17</v>
      </c>
      <c r="K3036">
        <v>4</v>
      </c>
      <c r="L3036" t="s">
        <v>342</v>
      </c>
      <c r="M3036">
        <v>30.1</v>
      </c>
      <c r="N3036">
        <v>30.5</v>
      </c>
      <c r="O3036">
        <v>30.5</v>
      </c>
      <c r="P3036" t="s">
        <v>337</v>
      </c>
      <c r="Q3036">
        <v>752.9</v>
      </c>
      <c r="R3036">
        <v>0</v>
      </c>
      <c r="S3036">
        <v>0</v>
      </c>
      <c r="T3036">
        <v>457</v>
      </c>
      <c r="U3036">
        <v>3.28</v>
      </c>
      <c r="V3036">
        <v>464</v>
      </c>
      <c r="W3036">
        <v>2</v>
      </c>
      <c r="X3036">
        <v>7.0000000000000007E-2</v>
      </c>
      <c r="Y3036">
        <v>2.1</v>
      </c>
      <c r="Z3036">
        <v>0</v>
      </c>
      <c r="AA3036">
        <v>4.1000000000000002E-2</v>
      </c>
      <c r="AB3036">
        <v>24.5</v>
      </c>
      <c r="AC3036">
        <v>40</v>
      </c>
      <c r="AD3036">
        <v>10</v>
      </c>
      <c r="AE3036">
        <v>24</v>
      </c>
      <c r="AF3036">
        <v>7.63</v>
      </c>
      <c r="AG3036">
        <v>7.2499999999999995E-2</v>
      </c>
      <c r="AH3036" t="s">
        <v>337</v>
      </c>
      <c r="AI3036" t="s">
        <v>337</v>
      </c>
      <c r="AJ3036">
        <v>0</v>
      </c>
      <c r="AK3036">
        <v>117</v>
      </c>
      <c r="AL3036">
        <v>1</v>
      </c>
      <c r="AM3036">
        <v>100</v>
      </c>
      <c r="AN3036">
        <v>5</v>
      </c>
    </row>
    <row r="3037" spans="1:40" x14ac:dyDescent="0.25">
      <c r="A3037" s="34">
        <v>40753</v>
      </c>
      <c r="B3037" s="220">
        <v>0.41319444444444442</v>
      </c>
      <c r="C3037">
        <v>30.3</v>
      </c>
      <c r="D3037">
        <v>30.3</v>
      </c>
      <c r="E3037">
        <v>30.1</v>
      </c>
      <c r="F3037">
        <v>43</v>
      </c>
      <c r="G3037">
        <v>16.399999999999999</v>
      </c>
      <c r="H3037">
        <v>2</v>
      </c>
      <c r="I3037" t="s">
        <v>343</v>
      </c>
      <c r="J3037">
        <v>0.17</v>
      </c>
      <c r="K3037">
        <v>5</v>
      </c>
      <c r="L3037" t="s">
        <v>343</v>
      </c>
      <c r="M3037">
        <v>30.3</v>
      </c>
      <c r="N3037">
        <v>30.9</v>
      </c>
      <c r="O3037">
        <v>30.9</v>
      </c>
      <c r="P3037" t="s">
        <v>337</v>
      </c>
      <c r="Q3037">
        <v>752.9</v>
      </c>
      <c r="R3037">
        <v>0</v>
      </c>
      <c r="S3037">
        <v>0</v>
      </c>
      <c r="T3037">
        <v>474</v>
      </c>
      <c r="U3037">
        <v>3.4</v>
      </c>
      <c r="V3037">
        <v>482</v>
      </c>
      <c r="W3037">
        <v>2.2000000000000002</v>
      </c>
      <c r="X3037">
        <v>0.08</v>
      </c>
      <c r="Y3037">
        <v>2.2000000000000002</v>
      </c>
      <c r="Z3037">
        <v>0</v>
      </c>
      <c r="AA3037">
        <v>4.2000000000000003E-2</v>
      </c>
      <c r="AB3037">
        <v>24.5</v>
      </c>
      <c r="AC3037">
        <v>40</v>
      </c>
      <c r="AD3037">
        <v>10</v>
      </c>
      <c r="AE3037">
        <v>24</v>
      </c>
      <c r="AF3037">
        <v>7.63</v>
      </c>
      <c r="AG3037">
        <v>7.2499999999999995E-2</v>
      </c>
      <c r="AH3037" t="s">
        <v>337</v>
      </c>
      <c r="AI3037" t="s">
        <v>337</v>
      </c>
      <c r="AJ3037">
        <v>0</v>
      </c>
      <c r="AK3037">
        <v>117</v>
      </c>
      <c r="AL3037">
        <v>1</v>
      </c>
      <c r="AM3037">
        <v>100</v>
      </c>
      <c r="AN3037">
        <v>5</v>
      </c>
    </row>
    <row r="3038" spans="1:40" x14ac:dyDescent="0.25">
      <c r="A3038" s="34">
        <v>40753</v>
      </c>
      <c r="B3038" s="220">
        <v>0.41666666666666669</v>
      </c>
      <c r="C3038">
        <v>30.7</v>
      </c>
      <c r="D3038">
        <v>30.7</v>
      </c>
      <c r="E3038">
        <v>30.3</v>
      </c>
      <c r="F3038">
        <v>41</v>
      </c>
      <c r="G3038">
        <v>15.9</v>
      </c>
      <c r="H3038">
        <v>3</v>
      </c>
      <c r="I3038" t="s">
        <v>342</v>
      </c>
      <c r="J3038">
        <v>0.25</v>
      </c>
      <c r="K3038">
        <v>5</v>
      </c>
      <c r="L3038" t="s">
        <v>342</v>
      </c>
      <c r="M3038">
        <v>30.7</v>
      </c>
      <c r="N3038">
        <v>31</v>
      </c>
      <c r="O3038">
        <v>31</v>
      </c>
      <c r="P3038" t="s">
        <v>337</v>
      </c>
      <c r="Q3038">
        <v>752.9</v>
      </c>
      <c r="R3038">
        <v>0</v>
      </c>
      <c r="S3038">
        <v>0</v>
      </c>
      <c r="T3038">
        <v>490</v>
      </c>
      <c r="U3038">
        <v>3.51</v>
      </c>
      <c r="V3038">
        <v>496</v>
      </c>
      <c r="W3038">
        <v>2.2999999999999998</v>
      </c>
      <c r="X3038">
        <v>0.08</v>
      </c>
      <c r="Y3038">
        <v>2.2999999999999998</v>
      </c>
      <c r="Z3038">
        <v>0</v>
      </c>
      <c r="AA3038">
        <v>4.2999999999999997E-2</v>
      </c>
      <c r="AB3038">
        <v>24.6</v>
      </c>
      <c r="AC3038">
        <v>40</v>
      </c>
      <c r="AD3038">
        <v>10.1</v>
      </c>
      <c r="AE3038">
        <v>24.1</v>
      </c>
      <c r="AF3038">
        <v>7.62</v>
      </c>
      <c r="AG3038">
        <v>7.2400000000000006E-2</v>
      </c>
      <c r="AH3038" t="s">
        <v>337</v>
      </c>
      <c r="AI3038" t="s">
        <v>337</v>
      </c>
      <c r="AJ3038">
        <v>1.2999999999999999E-2</v>
      </c>
      <c r="AK3038">
        <v>116</v>
      </c>
      <c r="AL3038">
        <v>1</v>
      </c>
      <c r="AM3038">
        <v>100</v>
      </c>
      <c r="AN3038">
        <v>5</v>
      </c>
    </row>
    <row r="3039" spans="1:40" x14ac:dyDescent="0.25">
      <c r="A3039" s="34">
        <v>40753</v>
      </c>
      <c r="B3039" s="220">
        <v>0.4201388888888889</v>
      </c>
      <c r="C3039">
        <v>30.7</v>
      </c>
      <c r="D3039">
        <v>30.8</v>
      </c>
      <c r="E3039">
        <v>30.7</v>
      </c>
      <c r="F3039">
        <v>41</v>
      </c>
      <c r="G3039">
        <v>16</v>
      </c>
      <c r="H3039">
        <v>2</v>
      </c>
      <c r="I3039" t="s">
        <v>342</v>
      </c>
      <c r="J3039">
        <v>0.17</v>
      </c>
      <c r="K3039">
        <v>6</v>
      </c>
      <c r="L3039" t="s">
        <v>343</v>
      </c>
      <c r="M3039">
        <v>30.7</v>
      </c>
      <c r="N3039">
        <v>31.1</v>
      </c>
      <c r="O3039">
        <v>31.1</v>
      </c>
      <c r="P3039" t="s">
        <v>337</v>
      </c>
      <c r="Q3039">
        <v>752.9</v>
      </c>
      <c r="R3039">
        <v>0</v>
      </c>
      <c r="S3039">
        <v>0</v>
      </c>
      <c r="T3039">
        <v>505</v>
      </c>
      <c r="U3039">
        <v>3.62</v>
      </c>
      <c r="V3039">
        <v>513</v>
      </c>
      <c r="W3039">
        <v>2.4</v>
      </c>
      <c r="X3039">
        <v>0.09</v>
      </c>
      <c r="Y3039">
        <v>2.5</v>
      </c>
      <c r="Z3039">
        <v>0</v>
      </c>
      <c r="AA3039">
        <v>4.2999999999999997E-2</v>
      </c>
      <c r="AB3039">
        <v>24.6</v>
      </c>
      <c r="AC3039">
        <v>40</v>
      </c>
      <c r="AD3039">
        <v>10.1</v>
      </c>
      <c r="AE3039">
        <v>24.1</v>
      </c>
      <c r="AF3039">
        <v>7.62</v>
      </c>
      <c r="AG3039">
        <v>7.2400000000000006E-2</v>
      </c>
      <c r="AH3039" t="s">
        <v>337</v>
      </c>
      <c r="AI3039" t="s">
        <v>337</v>
      </c>
      <c r="AJ3039">
        <v>0</v>
      </c>
      <c r="AK3039">
        <v>118</v>
      </c>
      <c r="AL3039">
        <v>1</v>
      </c>
      <c r="AM3039">
        <v>100</v>
      </c>
      <c r="AN3039">
        <v>5</v>
      </c>
    </row>
    <row r="3040" spans="1:40" x14ac:dyDescent="0.25">
      <c r="A3040" s="34">
        <v>40753</v>
      </c>
      <c r="B3040" s="220">
        <v>0.4236111111111111</v>
      </c>
      <c r="C3040">
        <v>30.8</v>
      </c>
      <c r="D3040">
        <v>30.8</v>
      </c>
      <c r="E3040">
        <v>30.7</v>
      </c>
      <c r="F3040">
        <v>41</v>
      </c>
      <c r="G3040">
        <v>16</v>
      </c>
      <c r="H3040">
        <v>2</v>
      </c>
      <c r="I3040" t="s">
        <v>343</v>
      </c>
      <c r="J3040">
        <v>0.17</v>
      </c>
      <c r="K3040">
        <v>5</v>
      </c>
      <c r="L3040" t="s">
        <v>343</v>
      </c>
      <c r="M3040">
        <v>30.8</v>
      </c>
      <c r="N3040">
        <v>31.1</v>
      </c>
      <c r="O3040">
        <v>31.1</v>
      </c>
      <c r="P3040" t="s">
        <v>337</v>
      </c>
      <c r="Q3040">
        <v>752.8</v>
      </c>
      <c r="R3040">
        <v>0</v>
      </c>
      <c r="S3040">
        <v>0</v>
      </c>
      <c r="T3040">
        <v>522</v>
      </c>
      <c r="U3040">
        <v>3.74</v>
      </c>
      <c r="V3040">
        <v>529</v>
      </c>
      <c r="W3040">
        <v>2.5</v>
      </c>
      <c r="X3040">
        <v>0.09</v>
      </c>
      <c r="Y3040">
        <v>2.6</v>
      </c>
      <c r="Z3040">
        <v>0</v>
      </c>
      <c r="AA3040">
        <v>4.2999999999999997E-2</v>
      </c>
      <c r="AB3040">
        <v>24.7</v>
      </c>
      <c r="AC3040">
        <v>40</v>
      </c>
      <c r="AD3040">
        <v>10.199999999999999</v>
      </c>
      <c r="AE3040">
        <v>24.2</v>
      </c>
      <c r="AF3040">
        <v>7.62</v>
      </c>
      <c r="AG3040">
        <v>7.2400000000000006E-2</v>
      </c>
      <c r="AH3040" t="s">
        <v>337</v>
      </c>
      <c r="AI3040" t="s">
        <v>337</v>
      </c>
      <c r="AJ3040">
        <v>0</v>
      </c>
      <c r="AK3040">
        <v>117</v>
      </c>
      <c r="AL3040">
        <v>1</v>
      </c>
      <c r="AM3040">
        <v>100</v>
      </c>
      <c r="AN3040">
        <v>5</v>
      </c>
    </row>
    <row r="3041" spans="1:40" x14ac:dyDescent="0.25">
      <c r="A3041" s="34">
        <v>40753</v>
      </c>
      <c r="B3041" s="220">
        <v>0.42708333333333331</v>
      </c>
      <c r="C3041">
        <v>30.9</v>
      </c>
      <c r="D3041">
        <v>30.9</v>
      </c>
      <c r="E3041">
        <v>30.8</v>
      </c>
      <c r="F3041">
        <v>41</v>
      </c>
      <c r="G3041">
        <v>16.100000000000001</v>
      </c>
      <c r="H3041">
        <v>2</v>
      </c>
      <c r="I3041" t="s">
        <v>342</v>
      </c>
      <c r="J3041">
        <v>0.17</v>
      </c>
      <c r="K3041">
        <v>5</v>
      </c>
      <c r="L3041" t="s">
        <v>342</v>
      </c>
      <c r="M3041">
        <v>30.9</v>
      </c>
      <c r="N3041">
        <v>31.2</v>
      </c>
      <c r="O3041">
        <v>31.2</v>
      </c>
      <c r="P3041" t="s">
        <v>337</v>
      </c>
      <c r="Q3041">
        <v>752.8</v>
      </c>
      <c r="R3041">
        <v>0</v>
      </c>
      <c r="S3041">
        <v>0</v>
      </c>
      <c r="T3041">
        <v>536</v>
      </c>
      <c r="U3041">
        <v>3.84</v>
      </c>
      <c r="V3041">
        <v>541</v>
      </c>
      <c r="W3041">
        <v>2.7</v>
      </c>
      <c r="X3041">
        <v>0.1</v>
      </c>
      <c r="Y3041">
        <v>2.8</v>
      </c>
      <c r="Z3041">
        <v>0</v>
      </c>
      <c r="AA3041">
        <v>4.3999999999999997E-2</v>
      </c>
      <c r="AB3041">
        <v>24.7</v>
      </c>
      <c r="AC3041">
        <v>39</v>
      </c>
      <c r="AD3041">
        <v>9.8000000000000007</v>
      </c>
      <c r="AE3041">
        <v>24.2</v>
      </c>
      <c r="AF3041">
        <v>7.52</v>
      </c>
      <c r="AG3041">
        <v>7.2400000000000006E-2</v>
      </c>
      <c r="AH3041" t="s">
        <v>337</v>
      </c>
      <c r="AI3041" t="s">
        <v>337</v>
      </c>
      <c r="AJ3041">
        <v>0</v>
      </c>
      <c r="AK3041">
        <v>116</v>
      </c>
      <c r="AL3041">
        <v>1</v>
      </c>
      <c r="AM3041">
        <v>100</v>
      </c>
      <c r="AN3041">
        <v>5</v>
      </c>
    </row>
    <row r="3042" spans="1:40" x14ac:dyDescent="0.25">
      <c r="A3042" s="34">
        <v>40753</v>
      </c>
      <c r="B3042" s="220">
        <v>0.43055555555555558</v>
      </c>
      <c r="C3042">
        <v>31.2</v>
      </c>
      <c r="D3042">
        <v>31.2</v>
      </c>
      <c r="E3042">
        <v>30.9</v>
      </c>
      <c r="F3042">
        <v>41</v>
      </c>
      <c r="G3042">
        <v>16.399999999999999</v>
      </c>
      <c r="H3042">
        <v>2</v>
      </c>
      <c r="I3042" t="s">
        <v>344</v>
      </c>
      <c r="J3042">
        <v>0.17</v>
      </c>
      <c r="K3042">
        <v>5</v>
      </c>
      <c r="L3042" t="s">
        <v>345</v>
      </c>
      <c r="M3042">
        <v>31.2</v>
      </c>
      <c r="N3042">
        <v>31.4</v>
      </c>
      <c r="O3042">
        <v>31.4</v>
      </c>
      <c r="P3042" t="s">
        <v>337</v>
      </c>
      <c r="Q3042">
        <v>752.9</v>
      </c>
      <c r="R3042">
        <v>0</v>
      </c>
      <c r="S3042">
        <v>0</v>
      </c>
      <c r="T3042">
        <v>551</v>
      </c>
      <c r="U3042">
        <v>3.95</v>
      </c>
      <c r="V3042">
        <v>557</v>
      </c>
      <c r="W3042">
        <v>2.9</v>
      </c>
      <c r="X3042">
        <v>0.1</v>
      </c>
      <c r="Y3042">
        <v>3</v>
      </c>
      <c r="Z3042">
        <v>0</v>
      </c>
      <c r="AA3042">
        <v>4.4999999999999998E-2</v>
      </c>
      <c r="AB3042">
        <v>24.8</v>
      </c>
      <c r="AC3042">
        <v>39</v>
      </c>
      <c r="AD3042">
        <v>9.9</v>
      </c>
      <c r="AE3042">
        <v>24.3</v>
      </c>
      <c r="AF3042">
        <v>7.52</v>
      </c>
      <c r="AG3042">
        <v>7.2400000000000006E-2</v>
      </c>
      <c r="AH3042" t="s">
        <v>337</v>
      </c>
      <c r="AI3042" t="s">
        <v>337</v>
      </c>
      <c r="AJ3042">
        <v>0</v>
      </c>
      <c r="AK3042">
        <v>117</v>
      </c>
      <c r="AL3042">
        <v>1</v>
      </c>
      <c r="AM3042">
        <v>100</v>
      </c>
      <c r="AN3042">
        <v>5</v>
      </c>
    </row>
    <row r="3043" spans="1:40" x14ac:dyDescent="0.25">
      <c r="A3043" s="34">
        <v>40753</v>
      </c>
      <c r="B3043" s="220">
        <v>0.43402777777777773</v>
      </c>
      <c r="C3043">
        <v>31.4</v>
      </c>
      <c r="D3043">
        <v>31.4</v>
      </c>
      <c r="E3043">
        <v>31.2</v>
      </c>
      <c r="F3043">
        <v>40</v>
      </c>
      <c r="G3043">
        <v>16.2</v>
      </c>
      <c r="H3043">
        <v>4</v>
      </c>
      <c r="I3043" t="s">
        <v>146</v>
      </c>
      <c r="J3043">
        <v>0.33</v>
      </c>
      <c r="K3043">
        <v>8</v>
      </c>
      <c r="L3043" t="s">
        <v>348</v>
      </c>
      <c r="M3043">
        <v>31.4</v>
      </c>
      <c r="N3043">
        <v>31.7</v>
      </c>
      <c r="O3043">
        <v>31.7</v>
      </c>
      <c r="P3043" t="s">
        <v>337</v>
      </c>
      <c r="Q3043">
        <v>752.9</v>
      </c>
      <c r="R3043">
        <v>0</v>
      </c>
      <c r="S3043">
        <v>0</v>
      </c>
      <c r="T3043">
        <v>565</v>
      </c>
      <c r="U3043">
        <v>4.05</v>
      </c>
      <c r="V3043">
        <v>571</v>
      </c>
      <c r="W3043">
        <v>3.1</v>
      </c>
      <c r="X3043">
        <v>0.11</v>
      </c>
      <c r="Y3043">
        <v>3.1</v>
      </c>
      <c r="Z3043">
        <v>0</v>
      </c>
      <c r="AA3043">
        <v>4.4999999999999998E-2</v>
      </c>
      <c r="AB3043">
        <v>25</v>
      </c>
      <c r="AC3043">
        <v>39</v>
      </c>
      <c r="AD3043">
        <v>10.1</v>
      </c>
      <c r="AE3043">
        <v>24.6</v>
      </c>
      <c r="AF3043">
        <v>7.51</v>
      </c>
      <c r="AG3043">
        <v>7.2400000000000006E-2</v>
      </c>
      <c r="AH3043" t="s">
        <v>337</v>
      </c>
      <c r="AI3043" t="s">
        <v>337</v>
      </c>
      <c r="AJ3043">
        <v>0</v>
      </c>
      <c r="AK3043">
        <v>117</v>
      </c>
      <c r="AL3043">
        <v>1</v>
      </c>
      <c r="AM3043">
        <v>100</v>
      </c>
      <c r="AN3043">
        <v>5</v>
      </c>
    </row>
    <row r="3044" spans="1:40" x14ac:dyDescent="0.25">
      <c r="A3044" s="34">
        <v>40753</v>
      </c>
      <c r="B3044" s="220">
        <v>0.4375</v>
      </c>
      <c r="C3044">
        <v>31.6</v>
      </c>
      <c r="D3044">
        <v>31.6</v>
      </c>
      <c r="E3044">
        <v>31.4</v>
      </c>
      <c r="F3044">
        <v>40</v>
      </c>
      <c r="G3044">
        <v>16.399999999999999</v>
      </c>
      <c r="H3044">
        <v>4</v>
      </c>
      <c r="I3044" t="s">
        <v>350</v>
      </c>
      <c r="J3044">
        <v>0.33</v>
      </c>
      <c r="K3044">
        <v>7</v>
      </c>
      <c r="L3044" t="s">
        <v>350</v>
      </c>
      <c r="M3044">
        <v>31.6</v>
      </c>
      <c r="N3044">
        <v>32.1</v>
      </c>
      <c r="O3044">
        <v>32.1</v>
      </c>
      <c r="P3044" t="s">
        <v>337</v>
      </c>
      <c r="Q3044">
        <v>752.8</v>
      </c>
      <c r="R3044">
        <v>0</v>
      </c>
      <c r="S3044">
        <v>0</v>
      </c>
      <c r="T3044">
        <v>580</v>
      </c>
      <c r="U3044">
        <v>4.16</v>
      </c>
      <c r="V3044">
        <v>587</v>
      </c>
      <c r="W3044">
        <v>3.3</v>
      </c>
      <c r="X3044">
        <v>0.12</v>
      </c>
      <c r="Y3044">
        <v>3.3</v>
      </c>
      <c r="Z3044">
        <v>0</v>
      </c>
      <c r="AA3044">
        <v>4.5999999999999999E-2</v>
      </c>
      <c r="AB3044">
        <v>25</v>
      </c>
      <c r="AC3044">
        <v>38</v>
      </c>
      <c r="AD3044">
        <v>9.6999999999999993</v>
      </c>
      <c r="AE3044">
        <v>24.5</v>
      </c>
      <c r="AF3044">
        <v>7.31</v>
      </c>
      <c r="AG3044">
        <v>7.2400000000000006E-2</v>
      </c>
      <c r="AH3044" t="s">
        <v>337</v>
      </c>
      <c r="AI3044" t="s">
        <v>337</v>
      </c>
      <c r="AJ3044">
        <v>0</v>
      </c>
      <c r="AK3044">
        <v>117</v>
      </c>
      <c r="AL3044">
        <v>1</v>
      </c>
      <c r="AM3044">
        <v>100</v>
      </c>
      <c r="AN3044">
        <v>5</v>
      </c>
    </row>
    <row r="3045" spans="1:40" x14ac:dyDescent="0.25">
      <c r="A3045" s="34">
        <v>40753</v>
      </c>
      <c r="B3045" s="220">
        <v>0.44097222222222227</v>
      </c>
      <c r="C3045">
        <v>31.8</v>
      </c>
      <c r="D3045">
        <v>31.8</v>
      </c>
      <c r="E3045">
        <v>31.6</v>
      </c>
      <c r="F3045">
        <v>39</v>
      </c>
      <c r="G3045">
        <v>16.100000000000001</v>
      </c>
      <c r="H3045">
        <v>1</v>
      </c>
      <c r="I3045" t="s">
        <v>351</v>
      </c>
      <c r="J3045">
        <v>0.08</v>
      </c>
      <c r="K3045">
        <v>4</v>
      </c>
      <c r="L3045" t="s">
        <v>351</v>
      </c>
      <c r="M3045">
        <v>31.8</v>
      </c>
      <c r="N3045">
        <v>32.200000000000003</v>
      </c>
      <c r="O3045">
        <v>32.200000000000003</v>
      </c>
      <c r="P3045" t="s">
        <v>337</v>
      </c>
      <c r="Q3045">
        <v>752.9</v>
      </c>
      <c r="R3045">
        <v>0</v>
      </c>
      <c r="S3045">
        <v>0</v>
      </c>
      <c r="T3045">
        <v>597</v>
      </c>
      <c r="U3045">
        <v>4.28</v>
      </c>
      <c r="V3045">
        <v>603</v>
      </c>
      <c r="W3045">
        <v>3.5</v>
      </c>
      <c r="X3045">
        <v>0.13</v>
      </c>
      <c r="Y3045">
        <v>3.5</v>
      </c>
      <c r="Z3045">
        <v>0</v>
      </c>
      <c r="AA3045">
        <v>4.7E-2</v>
      </c>
      <c r="AB3045">
        <v>25.1</v>
      </c>
      <c r="AC3045">
        <v>38</v>
      </c>
      <c r="AD3045">
        <v>9.8000000000000007</v>
      </c>
      <c r="AE3045">
        <v>24.6</v>
      </c>
      <c r="AF3045">
        <v>7.31</v>
      </c>
      <c r="AG3045">
        <v>7.2300000000000003E-2</v>
      </c>
      <c r="AH3045" t="s">
        <v>337</v>
      </c>
      <c r="AI3045" t="s">
        <v>337</v>
      </c>
      <c r="AJ3045">
        <v>0</v>
      </c>
      <c r="AK3045">
        <v>117</v>
      </c>
      <c r="AL3045">
        <v>1</v>
      </c>
      <c r="AM3045">
        <v>100</v>
      </c>
      <c r="AN3045">
        <v>5</v>
      </c>
    </row>
    <row r="3046" spans="1:40" x14ac:dyDescent="0.25">
      <c r="A3046" s="34">
        <v>40753</v>
      </c>
      <c r="B3046" s="220">
        <v>0.44444444444444442</v>
      </c>
      <c r="C3046">
        <v>32.1</v>
      </c>
      <c r="D3046">
        <v>32.1</v>
      </c>
      <c r="E3046">
        <v>31.8</v>
      </c>
      <c r="F3046">
        <v>38</v>
      </c>
      <c r="G3046">
        <v>16</v>
      </c>
      <c r="H3046">
        <v>1</v>
      </c>
      <c r="I3046" t="s">
        <v>351</v>
      </c>
      <c r="J3046">
        <v>0.08</v>
      </c>
      <c r="K3046">
        <v>3</v>
      </c>
      <c r="L3046" t="s">
        <v>351</v>
      </c>
      <c r="M3046">
        <v>32.1</v>
      </c>
      <c r="N3046">
        <v>32.4</v>
      </c>
      <c r="O3046">
        <v>32.4</v>
      </c>
      <c r="P3046" t="s">
        <v>337</v>
      </c>
      <c r="Q3046">
        <v>752.9</v>
      </c>
      <c r="R3046">
        <v>0</v>
      </c>
      <c r="S3046">
        <v>0</v>
      </c>
      <c r="T3046">
        <v>612</v>
      </c>
      <c r="U3046">
        <v>4.3899999999999997</v>
      </c>
      <c r="V3046">
        <v>619</v>
      </c>
      <c r="W3046">
        <v>3.6</v>
      </c>
      <c r="X3046">
        <v>0.13</v>
      </c>
      <c r="Y3046">
        <v>3.6</v>
      </c>
      <c r="Z3046">
        <v>0</v>
      </c>
      <c r="AA3046">
        <v>4.8000000000000001E-2</v>
      </c>
      <c r="AB3046">
        <v>25.1</v>
      </c>
      <c r="AC3046">
        <v>38</v>
      </c>
      <c r="AD3046">
        <v>9.8000000000000007</v>
      </c>
      <c r="AE3046">
        <v>24.6</v>
      </c>
      <c r="AF3046">
        <v>7.31</v>
      </c>
      <c r="AG3046">
        <v>7.2300000000000003E-2</v>
      </c>
      <c r="AH3046" t="s">
        <v>337</v>
      </c>
      <c r="AI3046" t="s">
        <v>337</v>
      </c>
      <c r="AJ3046">
        <v>0</v>
      </c>
      <c r="AK3046">
        <v>117</v>
      </c>
      <c r="AL3046">
        <v>1</v>
      </c>
      <c r="AM3046">
        <v>100</v>
      </c>
      <c r="AN3046">
        <v>5</v>
      </c>
    </row>
    <row r="3047" spans="1:40" x14ac:dyDescent="0.25">
      <c r="A3047" s="34">
        <v>40753</v>
      </c>
      <c r="B3047" s="220">
        <v>0.44791666666666669</v>
      </c>
      <c r="C3047">
        <v>32.299999999999997</v>
      </c>
      <c r="D3047">
        <v>32.299999999999997</v>
      </c>
      <c r="E3047">
        <v>32.1</v>
      </c>
      <c r="F3047">
        <v>38</v>
      </c>
      <c r="G3047">
        <v>16.2</v>
      </c>
      <c r="H3047">
        <v>1</v>
      </c>
      <c r="I3047" t="s">
        <v>350</v>
      </c>
      <c r="J3047">
        <v>0.08</v>
      </c>
      <c r="K3047">
        <v>4</v>
      </c>
      <c r="L3047" t="s">
        <v>350</v>
      </c>
      <c r="M3047">
        <v>32.299999999999997</v>
      </c>
      <c r="N3047">
        <v>32.799999999999997</v>
      </c>
      <c r="O3047">
        <v>32.799999999999997</v>
      </c>
      <c r="P3047" t="s">
        <v>337</v>
      </c>
      <c r="Q3047">
        <v>752.9</v>
      </c>
      <c r="R3047">
        <v>0</v>
      </c>
      <c r="S3047">
        <v>0</v>
      </c>
      <c r="T3047">
        <v>625</v>
      </c>
      <c r="U3047">
        <v>4.4800000000000004</v>
      </c>
      <c r="V3047">
        <v>629</v>
      </c>
      <c r="W3047">
        <v>3.7</v>
      </c>
      <c r="X3047">
        <v>0.13</v>
      </c>
      <c r="Y3047">
        <v>3.8</v>
      </c>
      <c r="Z3047">
        <v>0</v>
      </c>
      <c r="AA3047">
        <v>4.9000000000000002E-2</v>
      </c>
      <c r="AB3047">
        <v>25.1</v>
      </c>
      <c r="AC3047">
        <v>38</v>
      </c>
      <c r="AD3047">
        <v>9.8000000000000007</v>
      </c>
      <c r="AE3047">
        <v>24.6</v>
      </c>
      <c r="AF3047">
        <v>7.31</v>
      </c>
      <c r="AG3047">
        <v>7.2300000000000003E-2</v>
      </c>
      <c r="AH3047" t="s">
        <v>337</v>
      </c>
      <c r="AI3047" t="s">
        <v>337</v>
      </c>
      <c r="AJ3047">
        <v>0</v>
      </c>
      <c r="AK3047">
        <v>117</v>
      </c>
      <c r="AL3047">
        <v>1</v>
      </c>
      <c r="AM3047">
        <v>100</v>
      </c>
      <c r="AN3047">
        <v>5</v>
      </c>
    </row>
    <row r="3048" spans="1:40" x14ac:dyDescent="0.25">
      <c r="A3048" s="34">
        <v>40753</v>
      </c>
      <c r="B3048" s="220">
        <v>0.4513888888888889</v>
      </c>
      <c r="C3048">
        <v>32.5</v>
      </c>
      <c r="D3048">
        <v>32.5</v>
      </c>
      <c r="E3048">
        <v>32.4</v>
      </c>
      <c r="F3048">
        <v>38</v>
      </c>
      <c r="G3048">
        <v>16.3</v>
      </c>
      <c r="H3048">
        <v>2</v>
      </c>
      <c r="I3048" t="s">
        <v>348</v>
      </c>
      <c r="J3048">
        <v>0.17</v>
      </c>
      <c r="K3048">
        <v>5</v>
      </c>
      <c r="L3048" t="s">
        <v>350</v>
      </c>
      <c r="M3048">
        <v>32.5</v>
      </c>
      <c r="N3048">
        <v>33</v>
      </c>
      <c r="O3048">
        <v>33</v>
      </c>
      <c r="P3048" t="s">
        <v>337</v>
      </c>
      <c r="Q3048">
        <v>752.8</v>
      </c>
      <c r="R3048">
        <v>0</v>
      </c>
      <c r="S3048">
        <v>0</v>
      </c>
      <c r="T3048">
        <v>638</v>
      </c>
      <c r="U3048">
        <v>4.57</v>
      </c>
      <c r="V3048">
        <v>643</v>
      </c>
      <c r="W3048">
        <v>3.9</v>
      </c>
      <c r="X3048">
        <v>0.14000000000000001</v>
      </c>
      <c r="Y3048">
        <v>4</v>
      </c>
      <c r="Z3048">
        <v>0</v>
      </c>
      <c r="AA3048">
        <v>4.9000000000000002E-2</v>
      </c>
      <c r="AB3048">
        <v>25.2</v>
      </c>
      <c r="AC3048">
        <v>38</v>
      </c>
      <c r="AD3048">
        <v>9.8000000000000007</v>
      </c>
      <c r="AE3048">
        <v>24.7</v>
      </c>
      <c r="AF3048">
        <v>7.3</v>
      </c>
      <c r="AG3048">
        <v>7.2300000000000003E-2</v>
      </c>
      <c r="AH3048" t="s">
        <v>337</v>
      </c>
      <c r="AI3048" t="s">
        <v>337</v>
      </c>
      <c r="AJ3048">
        <v>0</v>
      </c>
      <c r="AK3048">
        <v>117</v>
      </c>
      <c r="AL3048">
        <v>1</v>
      </c>
      <c r="AM3048">
        <v>100</v>
      </c>
      <c r="AN3048">
        <v>5</v>
      </c>
    </row>
    <row r="3049" spans="1:40" x14ac:dyDescent="0.25">
      <c r="A3049" s="34">
        <v>40753</v>
      </c>
      <c r="B3049" s="220">
        <v>0.4548611111111111</v>
      </c>
      <c r="C3049">
        <v>32.9</v>
      </c>
      <c r="D3049">
        <v>32.9</v>
      </c>
      <c r="E3049">
        <v>32.5</v>
      </c>
      <c r="F3049">
        <v>37</v>
      </c>
      <c r="G3049">
        <v>16.3</v>
      </c>
      <c r="H3049">
        <v>3</v>
      </c>
      <c r="I3049" t="s">
        <v>351</v>
      </c>
      <c r="J3049">
        <v>0.25</v>
      </c>
      <c r="K3049">
        <v>6</v>
      </c>
      <c r="L3049" t="s">
        <v>349</v>
      </c>
      <c r="M3049">
        <v>32.9</v>
      </c>
      <c r="N3049">
        <v>33.4</v>
      </c>
      <c r="O3049">
        <v>33.4</v>
      </c>
      <c r="P3049" t="s">
        <v>337</v>
      </c>
      <c r="Q3049">
        <v>752.8</v>
      </c>
      <c r="R3049">
        <v>0</v>
      </c>
      <c r="S3049">
        <v>0</v>
      </c>
      <c r="T3049">
        <v>653</v>
      </c>
      <c r="U3049">
        <v>4.68</v>
      </c>
      <c r="V3049">
        <v>659</v>
      </c>
      <c r="W3049">
        <v>4.0999999999999996</v>
      </c>
      <c r="X3049">
        <v>0.15</v>
      </c>
      <c r="Y3049">
        <v>4.2</v>
      </c>
      <c r="Z3049">
        <v>0</v>
      </c>
      <c r="AA3049">
        <v>5.0999999999999997E-2</v>
      </c>
      <c r="AB3049">
        <v>25.2</v>
      </c>
      <c r="AC3049">
        <v>38</v>
      </c>
      <c r="AD3049">
        <v>9.8000000000000007</v>
      </c>
      <c r="AE3049">
        <v>24.7</v>
      </c>
      <c r="AF3049">
        <v>7.3</v>
      </c>
      <c r="AG3049">
        <v>7.2300000000000003E-2</v>
      </c>
      <c r="AH3049" t="s">
        <v>337</v>
      </c>
      <c r="AI3049" t="s">
        <v>337</v>
      </c>
      <c r="AJ3049">
        <v>0</v>
      </c>
      <c r="AK3049">
        <v>117</v>
      </c>
      <c r="AL3049">
        <v>1</v>
      </c>
      <c r="AM3049">
        <v>100</v>
      </c>
      <c r="AN3049">
        <v>5</v>
      </c>
    </row>
    <row r="3050" spans="1:40" x14ac:dyDescent="0.25">
      <c r="A3050" s="34">
        <v>40753</v>
      </c>
      <c r="B3050" s="220">
        <v>0.45833333333333331</v>
      </c>
      <c r="C3050">
        <v>32.9</v>
      </c>
      <c r="D3050">
        <v>32.9</v>
      </c>
      <c r="E3050">
        <v>32.799999999999997</v>
      </c>
      <c r="F3050">
        <v>37</v>
      </c>
      <c r="G3050">
        <v>16.3</v>
      </c>
      <c r="H3050">
        <v>3</v>
      </c>
      <c r="I3050" t="s">
        <v>349</v>
      </c>
      <c r="J3050">
        <v>0.25</v>
      </c>
      <c r="K3050">
        <v>6</v>
      </c>
      <c r="L3050" t="s">
        <v>349</v>
      </c>
      <c r="M3050">
        <v>32.9</v>
      </c>
      <c r="N3050">
        <v>33.4</v>
      </c>
      <c r="O3050">
        <v>33.4</v>
      </c>
      <c r="P3050" t="s">
        <v>337</v>
      </c>
      <c r="Q3050">
        <v>752.9</v>
      </c>
      <c r="R3050">
        <v>0</v>
      </c>
      <c r="S3050">
        <v>0</v>
      </c>
      <c r="T3050">
        <v>667</v>
      </c>
      <c r="U3050">
        <v>4.78</v>
      </c>
      <c r="V3050">
        <v>673</v>
      </c>
      <c r="W3050">
        <v>4.3</v>
      </c>
      <c r="X3050">
        <v>0.15</v>
      </c>
      <c r="Y3050">
        <v>4.4000000000000004</v>
      </c>
      <c r="Z3050">
        <v>0</v>
      </c>
      <c r="AA3050">
        <v>5.0999999999999997E-2</v>
      </c>
      <c r="AB3050">
        <v>25.3</v>
      </c>
      <c r="AC3050">
        <v>38</v>
      </c>
      <c r="AD3050">
        <v>9.9</v>
      </c>
      <c r="AE3050">
        <v>24.7</v>
      </c>
      <c r="AF3050">
        <v>7.3</v>
      </c>
      <c r="AG3050">
        <v>7.2300000000000003E-2</v>
      </c>
      <c r="AH3050" t="s">
        <v>337</v>
      </c>
      <c r="AI3050" t="s">
        <v>337</v>
      </c>
      <c r="AJ3050">
        <v>1.7999999999999999E-2</v>
      </c>
      <c r="AK3050">
        <v>117</v>
      </c>
      <c r="AL3050">
        <v>1</v>
      </c>
      <c r="AM3050">
        <v>100</v>
      </c>
      <c r="AN3050">
        <v>5</v>
      </c>
    </row>
    <row r="3051" spans="1:40" x14ac:dyDescent="0.25">
      <c r="A3051" s="34">
        <v>40753</v>
      </c>
      <c r="B3051" s="220">
        <v>0.46180555555555558</v>
      </c>
      <c r="C3051">
        <v>32.799999999999997</v>
      </c>
      <c r="D3051">
        <v>32.9</v>
      </c>
      <c r="E3051">
        <v>32.799999999999997</v>
      </c>
      <c r="F3051">
        <v>37</v>
      </c>
      <c r="G3051">
        <v>16.2</v>
      </c>
      <c r="H3051">
        <v>2</v>
      </c>
      <c r="I3051" t="s">
        <v>349</v>
      </c>
      <c r="J3051">
        <v>0.17</v>
      </c>
      <c r="K3051">
        <v>6</v>
      </c>
      <c r="L3051" t="s">
        <v>349</v>
      </c>
      <c r="M3051">
        <v>32.799999999999997</v>
      </c>
      <c r="N3051">
        <v>33.299999999999997</v>
      </c>
      <c r="O3051">
        <v>33.299999999999997</v>
      </c>
      <c r="P3051" t="s">
        <v>337</v>
      </c>
      <c r="Q3051">
        <v>752.8</v>
      </c>
      <c r="R3051">
        <v>0</v>
      </c>
      <c r="S3051">
        <v>0</v>
      </c>
      <c r="T3051">
        <v>681</v>
      </c>
      <c r="U3051">
        <v>4.88</v>
      </c>
      <c r="V3051">
        <v>687</v>
      </c>
      <c r="W3051">
        <v>4.5</v>
      </c>
      <c r="X3051">
        <v>0.16</v>
      </c>
      <c r="Y3051">
        <v>4.5999999999999996</v>
      </c>
      <c r="Z3051">
        <v>0</v>
      </c>
      <c r="AA3051">
        <v>0.05</v>
      </c>
      <c r="AB3051">
        <v>25.3</v>
      </c>
      <c r="AC3051">
        <v>38</v>
      </c>
      <c r="AD3051">
        <v>9.9</v>
      </c>
      <c r="AE3051">
        <v>24.7</v>
      </c>
      <c r="AF3051">
        <v>7.3</v>
      </c>
      <c r="AG3051">
        <v>7.2300000000000003E-2</v>
      </c>
      <c r="AH3051" t="s">
        <v>337</v>
      </c>
      <c r="AI3051" t="s">
        <v>337</v>
      </c>
      <c r="AJ3051">
        <v>0</v>
      </c>
      <c r="AK3051">
        <v>115</v>
      </c>
      <c r="AL3051">
        <v>1</v>
      </c>
      <c r="AM3051">
        <v>100</v>
      </c>
      <c r="AN3051">
        <v>5</v>
      </c>
    </row>
    <row r="3052" spans="1:40" x14ac:dyDescent="0.25">
      <c r="A3052" s="34">
        <v>40753</v>
      </c>
      <c r="B3052" s="220">
        <v>0.46527777777777773</v>
      </c>
      <c r="C3052">
        <v>32.799999999999997</v>
      </c>
      <c r="D3052">
        <v>32.799999999999997</v>
      </c>
      <c r="E3052">
        <v>32.799999999999997</v>
      </c>
      <c r="F3052">
        <v>37</v>
      </c>
      <c r="G3052">
        <v>16.2</v>
      </c>
      <c r="H3052">
        <v>2</v>
      </c>
      <c r="I3052" t="s">
        <v>340</v>
      </c>
      <c r="J3052">
        <v>0.17</v>
      </c>
      <c r="K3052">
        <v>5</v>
      </c>
      <c r="L3052" t="s">
        <v>349</v>
      </c>
      <c r="M3052">
        <v>32.799999999999997</v>
      </c>
      <c r="N3052">
        <v>33.299999999999997</v>
      </c>
      <c r="O3052">
        <v>33.299999999999997</v>
      </c>
      <c r="P3052" t="s">
        <v>337</v>
      </c>
      <c r="Q3052">
        <v>752.9</v>
      </c>
      <c r="R3052">
        <v>0</v>
      </c>
      <c r="S3052">
        <v>0</v>
      </c>
      <c r="T3052">
        <v>694</v>
      </c>
      <c r="U3052">
        <v>4.97</v>
      </c>
      <c r="V3052">
        <v>700</v>
      </c>
      <c r="W3052">
        <v>4.7</v>
      </c>
      <c r="X3052">
        <v>0.17</v>
      </c>
      <c r="Y3052">
        <v>4.8</v>
      </c>
      <c r="Z3052">
        <v>0</v>
      </c>
      <c r="AA3052">
        <v>0.05</v>
      </c>
      <c r="AB3052">
        <v>25.4</v>
      </c>
      <c r="AC3052">
        <v>38</v>
      </c>
      <c r="AD3052">
        <v>10</v>
      </c>
      <c r="AE3052">
        <v>24.8</v>
      </c>
      <c r="AF3052">
        <v>7.3</v>
      </c>
      <c r="AG3052">
        <v>7.2300000000000003E-2</v>
      </c>
      <c r="AH3052" t="s">
        <v>337</v>
      </c>
      <c r="AI3052" t="s">
        <v>337</v>
      </c>
      <c r="AJ3052">
        <v>0</v>
      </c>
      <c r="AK3052">
        <v>117</v>
      </c>
      <c r="AL3052">
        <v>1</v>
      </c>
      <c r="AM3052">
        <v>100</v>
      </c>
      <c r="AN3052">
        <v>5</v>
      </c>
    </row>
    <row r="3053" spans="1:40" x14ac:dyDescent="0.25">
      <c r="A3053" s="34">
        <v>40753</v>
      </c>
      <c r="B3053" s="220">
        <v>0.46875</v>
      </c>
      <c r="C3053">
        <v>33.1</v>
      </c>
      <c r="D3053">
        <v>33.1</v>
      </c>
      <c r="E3053">
        <v>32.9</v>
      </c>
      <c r="F3053">
        <v>37</v>
      </c>
      <c r="G3053">
        <v>16.399999999999999</v>
      </c>
      <c r="H3053">
        <v>2</v>
      </c>
      <c r="I3053" t="s">
        <v>338</v>
      </c>
      <c r="J3053">
        <v>0.17</v>
      </c>
      <c r="K3053">
        <v>6</v>
      </c>
      <c r="L3053" t="s">
        <v>338</v>
      </c>
      <c r="M3053">
        <v>33.1</v>
      </c>
      <c r="N3053">
        <v>33.700000000000003</v>
      </c>
      <c r="O3053">
        <v>33.700000000000003</v>
      </c>
      <c r="P3053" t="s">
        <v>337</v>
      </c>
      <c r="Q3053">
        <v>752.9</v>
      </c>
      <c r="R3053">
        <v>0</v>
      </c>
      <c r="S3053">
        <v>0</v>
      </c>
      <c r="T3053">
        <v>709</v>
      </c>
      <c r="U3053">
        <v>5.08</v>
      </c>
      <c r="V3053">
        <v>715</v>
      </c>
      <c r="W3053">
        <v>4.9000000000000004</v>
      </c>
      <c r="X3053">
        <v>0.17</v>
      </c>
      <c r="Y3053">
        <v>4.9000000000000004</v>
      </c>
      <c r="Z3053">
        <v>0</v>
      </c>
      <c r="AA3053">
        <v>5.0999999999999997E-2</v>
      </c>
      <c r="AB3053">
        <v>25.4</v>
      </c>
      <c r="AC3053">
        <v>38</v>
      </c>
      <c r="AD3053">
        <v>10</v>
      </c>
      <c r="AE3053">
        <v>24.8</v>
      </c>
      <c r="AF3053">
        <v>7.3</v>
      </c>
      <c r="AG3053">
        <v>7.2300000000000003E-2</v>
      </c>
      <c r="AH3053" t="s">
        <v>337</v>
      </c>
      <c r="AI3053" t="s">
        <v>337</v>
      </c>
      <c r="AJ3053">
        <v>0</v>
      </c>
      <c r="AK3053">
        <v>118</v>
      </c>
      <c r="AL3053">
        <v>1</v>
      </c>
      <c r="AM3053">
        <v>100</v>
      </c>
      <c r="AN3053">
        <v>5</v>
      </c>
    </row>
    <row r="3054" spans="1:40" x14ac:dyDescent="0.25">
      <c r="A3054" s="34">
        <v>40753</v>
      </c>
      <c r="B3054" s="220">
        <v>0.47222222222222227</v>
      </c>
      <c r="C3054">
        <v>33.200000000000003</v>
      </c>
      <c r="D3054">
        <v>33.200000000000003</v>
      </c>
      <c r="E3054">
        <v>33.1</v>
      </c>
      <c r="F3054">
        <v>36</v>
      </c>
      <c r="G3054">
        <v>16.100000000000001</v>
      </c>
      <c r="H3054">
        <v>4</v>
      </c>
      <c r="I3054" t="s">
        <v>350</v>
      </c>
      <c r="J3054">
        <v>0.33</v>
      </c>
      <c r="K3054">
        <v>9</v>
      </c>
      <c r="L3054" t="s">
        <v>351</v>
      </c>
      <c r="M3054">
        <v>33.200000000000003</v>
      </c>
      <c r="N3054">
        <v>33.6</v>
      </c>
      <c r="O3054">
        <v>33.6</v>
      </c>
      <c r="P3054" t="s">
        <v>337</v>
      </c>
      <c r="Q3054">
        <v>753</v>
      </c>
      <c r="R3054">
        <v>0</v>
      </c>
      <c r="S3054">
        <v>0</v>
      </c>
      <c r="T3054">
        <v>721</v>
      </c>
      <c r="U3054">
        <v>5.17</v>
      </c>
      <c r="V3054">
        <v>726</v>
      </c>
      <c r="W3054">
        <v>5</v>
      </c>
      <c r="X3054">
        <v>0.18</v>
      </c>
      <c r="Y3054">
        <v>5.0999999999999996</v>
      </c>
      <c r="Z3054">
        <v>0</v>
      </c>
      <c r="AA3054">
        <v>5.1999999999999998E-2</v>
      </c>
      <c r="AB3054">
        <v>25.5</v>
      </c>
      <c r="AC3054">
        <v>38</v>
      </c>
      <c r="AD3054">
        <v>10.1</v>
      </c>
      <c r="AE3054">
        <v>24.9</v>
      </c>
      <c r="AF3054">
        <v>7.29</v>
      </c>
      <c r="AG3054">
        <v>7.22E-2</v>
      </c>
      <c r="AH3054" t="s">
        <v>337</v>
      </c>
      <c r="AI3054" t="s">
        <v>337</v>
      </c>
      <c r="AJ3054">
        <v>0</v>
      </c>
      <c r="AK3054">
        <v>117</v>
      </c>
      <c r="AL3054">
        <v>1</v>
      </c>
      <c r="AM3054">
        <v>100</v>
      </c>
      <c r="AN3054">
        <v>5</v>
      </c>
    </row>
    <row r="3055" spans="1:40" x14ac:dyDescent="0.25">
      <c r="A3055" s="34">
        <v>40753</v>
      </c>
      <c r="B3055" s="220">
        <v>0.47569444444444442</v>
      </c>
      <c r="C3055">
        <v>33.299999999999997</v>
      </c>
      <c r="D3055">
        <v>33.299999999999997</v>
      </c>
      <c r="E3055">
        <v>33.200000000000003</v>
      </c>
      <c r="F3055">
        <v>36</v>
      </c>
      <c r="G3055">
        <v>16.2</v>
      </c>
      <c r="H3055">
        <v>2</v>
      </c>
      <c r="I3055" t="s">
        <v>338</v>
      </c>
      <c r="J3055">
        <v>0.17</v>
      </c>
      <c r="K3055">
        <v>5</v>
      </c>
      <c r="L3055" t="s">
        <v>340</v>
      </c>
      <c r="M3055">
        <v>33.299999999999997</v>
      </c>
      <c r="N3055">
        <v>33.799999999999997</v>
      </c>
      <c r="O3055">
        <v>33.799999999999997</v>
      </c>
      <c r="P3055" t="s">
        <v>337</v>
      </c>
      <c r="Q3055">
        <v>752.9</v>
      </c>
      <c r="R3055">
        <v>0</v>
      </c>
      <c r="S3055">
        <v>0</v>
      </c>
      <c r="T3055">
        <v>731</v>
      </c>
      <c r="U3055">
        <v>5.24</v>
      </c>
      <c r="V3055">
        <v>735</v>
      </c>
      <c r="W3055">
        <v>5.2</v>
      </c>
      <c r="X3055">
        <v>0.19</v>
      </c>
      <c r="Y3055">
        <v>5.3</v>
      </c>
      <c r="Z3055">
        <v>0</v>
      </c>
      <c r="AA3055">
        <v>5.1999999999999998E-2</v>
      </c>
      <c r="AB3055">
        <v>25.5</v>
      </c>
      <c r="AC3055">
        <v>38</v>
      </c>
      <c r="AD3055">
        <v>10.1</v>
      </c>
      <c r="AE3055">
        <v>24.9</v>
      </c>
      <c r="AF3055">
        <v>7.29</v>
      </c>
      <c r="AG3055">
        <v>7.22E-2</v>
      </c>
      <c r="AH3055" t="s">
        <v>337</v>
      </c>
      <c r="AI3055" t="s">
        <v>337</v>
      </c>
      <c r="AJ3055">
        <v>0</v>
      </c>
      <c r="AK3055">
        <v>117</v>
      </c>
      <c r="AL3055">
        <v>1</v>
      </c>
      <c r="AM3055">
        <v>100</v>
      </c>
      <c r="AN3055">
        <v>5</v>
      </c>
    </row>
    <row r="3056" spans="1:40" x14ac:dyDescent="0.25">
      <c r="A3056" s="34">
        <v>40753</v>
      </c>
      <c r="B3056" s="220">
        <v>0.47916666666666669</v>
      </c>
      <c r="C3056">
        <v>33.4</v>
      </c>
      <c r="D3056">
        <v>33.4</v>
      </c>
      <c r="E3056">
        <v>33.299999999999997</v>
      </c>
      <c r="F3056">
        <v>37</v>
      </c>
      <c r="G3056">
        <v>16.7</v>
      </c>
      <c r="H3056">
        <v>3</v>
      </c>
      <c r="I3056" t="s">
        <v>338</v>
      </c>
      <c r="J3056">
        <v>0.25</v>
      </c>
      <c r="K3056">
        <v>8</v>
      </c>
      <c r="L3056" t="s">
        <v>340</v>
      </c>
      <c r="M3056">
        <v>33.4</v>
      </c>
      <c r="N3056">
        <v>34.200000000000003</v>
      </c>
      <c r="O3056">
        <v>34.200000000000003</v>
      </c>
      <c r="P3056" t="s">
        <v>337</v>
      </c>
      <c r="Q3056">
        <v>753</v>
      </c>
      <c r="R3056">
        <v>0</v>
      </c>
      <c r="S3056">
        <v>0</v>
      </c>
      <c r="T3056">
        <v>744</v>
      </c>
      <c r="U3056">
        <v>5.33</v>
      </c>
      <c r="V3056">
        <v>751</v>
      </c>
      <c r="W3056">
        <v>5.4</v>
      </c>
      <c r="X3056">
        <v>0.19</v>
      </c>
      <c r="Y3056">
        <v>5.5</v>
      </c>
      <c r="Z3056">
        <v>0</v>
      </c>
      <c r="AA3056">
        <v>5.1999999999999998E-2</v>
      </c>
      <c r="AB3056">
        <v>25.6</v>
      </c>
      <c r="AC3056">
        <v>38</v>
      </c>
      <c r="AD3056">
        <v>10.199999999999999</v>
      </c>
      <c r="AE3056">
        <v>24.9</v>
      </c>
      <c r="AF3056">
        <v>7.29</v>
      </c>
      <c r="AG3056">
        <v>7.22E-2</v>
      </c>
      <c r="AH3056" t="s">
        <v>337</v>
      </c>
      <c r="AI3056" t="s">
        <v>337</v>
      </c>
      <c r="AJ3056">
        <v>0</v>
      </c>
      <c r="AK3056">
        <v>117</v>
      </c>
      <c r="AL3056">
        <v>1</v>
      </c>
      <c r="AM3056">
        <v>100</v>
      </c>
      <c r="AN3056">
        <v>5</v>
      </c>
    </row>
    <row r="3057" spans="1:40" x14ac:dyDescent="0.25">
      <c r="A3057" s="34">
        <v>40753</v>
      </c>
      <c r="B3057" s="220">
        <v>0.4826388888888889</v>
      </c>
      <c r="C3057">
        <v>33.4</v>
      </c>
      <c r="D3057">
        <v>33.5</v>
      </c>
      <c r="E3057">
        <v>33.4</v>
      </c>
      <c r="F3057">
        <v>36</v>
      </c>
      <c r="G3057">
        <v>16.3</v>
      </c>
      <c r="H3057">
        <v>5</v>
      </c>
      <c r="I3057" t="s">
        <v>349</v>
      </c>
      <c r="J3057">
        <v>0.42</v>
      </c>
      <c r="K3057">
        <v>9</v>
      </c>
      <c r="L3057" t="s">
        <v>349</v>
      </c>
      <c r="M3057">
        <v>33.4</v>
      </c>
      <c r="N3057">
        <v>34.1</v>
      </c>
      <c r="O3057">
        <v>34.1</v>
      </c>
      <c r="P3057" t="s">
        <v>337</v>
      </c>
      <c r="Q3057">
        <v>753</v>
      </c>
      <c r="R3057">
        <v>0</v>
      </c>
      <c r="S3057">
        <v>0</v>
      </c>
      <c r="T3057">
        <v>758</v>
      </c>
      <c r="U3057">
        <v>5.43</v>
      </c>
      <c r="V3057">
        <v>763</v>
      </c>
      <c r="W3057">
        <v>5.6</v>
      </c>
      <c r="X3057">
        <v>0.2</v>
      </c>
      <c r="Y3057">
        <v>5.7</v>
      </c>
      <c r="Z3057">
        <v>0</v>
      </c>
      <c r="AA3057">
        <v>5.1999999999999998E-2</v>
      </c>
      <c r="AB3057">
        <v>25.6</v>
      </c>
      <c r="AC3057">
        <v>38</v>
      </c>
      <c r="AD3057">
        <v>10.199999999999999</v>
      </c>
      <c r="AE3057">
        <v>24.9</v>
      </c>
      <c r="AF3057">
        <v>7.29</v>
      </c>
      <c r="AG3057">
        <v>7.22E-2</v>
      </c>
      <c r="AH3057" t="s">
        <v>337</v>
      </c>
      <c r="AI3057" t="s">
        <v>337</v>
      </c>
      <c r="AJ3057">
        <v>0</v>
      </c>
      <c r="AK3057">
        <v>117</v>
      </c>
      <c r="AL3057">
        <v>1</v>
      </c>
      <c r="AM3057">
        <v>100</v>
      </c>
      <c r="AN3057">
        <v>5</v>
      </c>
    </row>
    <row r="3058" spans="1:40" x14ac:dyDescent="0.25">
      <c r="A3058" s="34">
        <v>40753</v>
      </c>
      <c r="B3058" s="220">
        <v>0.4861111111111111</v>
      </c>
      <c r="C3058">
        <v>33.4</v>
      </c>
      <c r="D3058">
        <v>33.4</v>
      </c>
      <c r="E3058">
        <v>33.4</v>
      </c>
      <c r="F3058">
        <v>36</v>
      </c>
      <c r="G3058">
        <v>16.3</v>
      </c>
      <c r="H3058">
        <v>3</v>
      </c>
      <c r="I3058" t="s">
        <v>349</v>
      </c>
      <c r="J3058">
        <v>0.25</v>
      </c>
      <c r="K3058">
        <v>6</v>
      </c>
      <c r="L3058" t="s">
        <v>349</v>
      </c>
      <c r="M3058">
        <v>33.4</v>
      </c>
      <c r="N3058">
        <v>34.1</v>
      </c>
      <c r="O3058">
        <v>34.1</v>
      </c>
      <c r="P3058" t="s">
        <v>337</v>
      </c>
      <c r="Q3058">
        <v>753</v>
      </c>
      <c r="R3058">
        <v>0</v>
      </c>
      <c r="S3058">
        <v>0</v>
      </c>
      <c r="T3058">
        <v>770</v>
      </c>
      <c r="U3058">
        <v>5.52</v>
      </c>
      <c r="V3058">
        <v>773</v>
      </c>
      <c r="W3058">
        <v>5.8</v>
      </c>
      <c r="X3058">
        <v>0.21</v>
      </c>
      <c r="Y3058">
        <v>5.9</v>
      </c>
      <c r="Z3058">
        <v>0</v>
      </c>
      <c r="AA3058">
        <v>5.1999999999999998E-2</v>
      </c>
      <c r="AB3058">
        <v>25.7</v>
      </c>
      <c r="AC3058">
        <v>37</v>
      </c>
      <c r="AD3058">
        <v>9.9</v>
      </c>
      <c r="AE3058">
        <v>25.1</v>
      </c>
      <c r="AF3058">
        <v>7.19</v>
      </c>
      <c r="AG3058">
        <v>7.22E-2</v>
      </c>
      <c r="AH3058" t="s">
        <v>337</v>
      </c>
      <c r="AI3058" t="s">
        <v>337</v>
      </c>
      <c r="AJ3058">
        <v>0</v>
      </c>
      <c r="AK3058">
        <v>117</v>
      </c>
      <c r="AL3058">
        <v>1</v>
      </c>
      <c r="AM3058">
        <v>100</v>
      </c>
      <c r="AN3058">
        <v>5</v>
      </c>
    </row>
    <row r="3059" spans="1:40" x14ac:dyDescent="0.25">
      <c r="A3059" s="34">
        <v>40753</v>
      </c>
      <c r="B3059" s="220">
        <v>0.48958333333333331</v>
      </c>
      <c r="C3059">
        <v>33.700000000000003</v>
      </c>
      <c r="D3059">
        <v>33.700000000000003</v>
      </c>
      <c r="E3059">
        <v>33.4</v>
      </c>
      <c r="F3059">
        <v>36</v>
      </c>
      <c r="G3059">
        <v>16.5</v>
      </c>
      <c r="H3059">
        <v>3</v>
      </c>
      <c r="I3059" t="s">
        <v>349</v>
      </c>
      <c r="J3059">
        <v>0.25</v>
      </c>
      <c r="K3059">
        <v>8</v>
      </c>
      <c r="L3059" t="s">
        <v>338</v>
      </c>
      <c r="M3059">
        <v>33.700000000000003</v>
      </c>
      <c r="N3059">
        <v>34.4</v>
      </c>
      <c r="O3059">
        <v>34.4</v>
      </c>
      <c r="P3059" t="s">
        <v>337</v>
      </c>
      <c r="Q3059">
        <v>753</v>
      </c>
      <c r="R3059">
        <v>0</v>
      </c>
      <c r="S3059">
        <v>0</v>
      </c>
      <c r="T3059">
        <v>780</v>
      </c>
      <c r="U3059">
        <v>5.59</v>
      </c>
      <c r="V3059">
        <v>786</v>
      </c>
      <c r="W3059">
        <v>6</v>
      </c>
      <c r="X3059">
        <v>0.21</v>
      </c>
      <c r="Y3059">
        <v>6.1</v>
      </c>
      <c r="Z3059">
        <v>0</v>
      </c>
      <c r="AA3059">
        <v>5.2999999999999999E-2</v>
      </c>
      <c r="AB3059">
        <v>25.7</v>
      </c>
      <c r="AC3059">
        <v>37</v>
      </c>
      <c r="AD3059">
        <v>9.9</v>
      </c>
      <c r="AE3059">
        <v>25.1</v>
      </c>
      <c r="AF3059">
        <v>7.19</v>
      </c>
      <c r="AG3059">
        <v>7.22E-2</v>
      </c>
      <c r="AH3059" t="s">
        <v>337</v>
      </c>
      <c r="AI3059" t="s">
        <v>337</v>
      </c>
      <c r="AJ3059">
        <v>0</v>
      </c>
      <c r="AK3059">
        <v>117</v>
      </c>
      <c r="AL3059">
        <v>1</v>
      </c>
      <c r="AM3059">
        <v>100</v>
      </c>
      <c r="AN3059">
        <v>5</v>
      </c>
    </row>
    <row r="3060" spans="1:40" x14ac:dyDescent="0.25">
      <c r="A3060" s="34">
        <v>40753</v>
      </c>
      <c r="B3060" s="220">
        <v>0.49305555555555558</v>
      </c>
      <c r="C3060">
        <v>33.5</v>
      </c>
      <c r="D3060">
        <v>33.700000000000003</v>
      </c>
      <c r="E3060">
        <v>33.5</v>
      </c>
      <c r="F3060">
        <v>36</v>
      </c>
      <c r="G3060">
        <v>16.399999999999999</v>
      </c>
      <c r="H3060">
        <v>5</v>
      </c>
      <c r="I3060" t="s">
        <v>340</v>
      </c>
      <c r="J3060">
        <v>0.42</v>
      </c>
      <c r="K3060">
        <v>11</v>
      </c>
      <c r="L3060" t="s">
        <v>340</v>
      </c>
      <c r="M3060">
        <v>33.5</v>
      </c>
      <c r="N3060">
        <v>34.1</v>
      </c>
      <c r="O3060">
        <v>34.1</v>
      </c>
      <c r="P3060" t="s">
        <v>337</v>
      </c>
      <c r="Q3060">
        <v>753</v>
      </c>
      <c r="R3060">
        <v>0</v>
      </c>
      <c r="S3060">
        <v>0</v>
      </c>
      <c r="T3060">
        <v>782</v>
      </c>
      <c r="U3060">
        <v>5.61</v>
      </c>
      <c r="V3060">
        <v>805</v>
      </c>
      <c r="W3060">
        <v>6.2</v>
      </c>
      <c r="X3060">
        <v>0.22</v>
      </c>
      <c r="Y3060">
        <v>6.3</v>
      </c>
      <c r="Z3060">
        <v>0</v>
      </c>
      <c r="AA3060">
        <v>5.2999999999999999E-2</v>
      </c>
      <c r="AB3060">
        <v>25.8</v>
      </c>
      <c r="AC3060">
        <v>37</v>
      </c>
      <c r="AD3060">
        <v>10</v>
      </c>
      <c r="AE3060">
        <v>25.2</v>
      </c>
      <c r="AF3060">
        <v>7.18</v>
      </c>
      <c r="AG3060">
        <v>7.22E-2</v>
      </c>
      <c r="AH3060" t="s">
        <v>337</v>
      </c>
      <c r="AI3060" t="s">
        <v>337</v>
      </c>
      <c r="AJ3060">
        <v>0</v>
      </c>
      <c r="AK3060">
        <v>116</v>
      </c>
      <c r="AL3060">
        <v>1</v>
      </c>
      <c r="AM3060">
        <v>100</v>
      </c>
      <c r="AN3060">
        <v>5</v>
      </c>
    </row>
    <row r="3061" spans="1:40" x14ac:dyDescent="0.25">
      <c r="A3061" s="34">
        <v>40753</v>
      </c>
      <c r="B3061" s="220">
        <v>0.49652777777777773</v>
      </c>
      <c r="C3061">
        <v>33.5</v>
      </c>
      <c r="D3061">
        <v>33.5</v>
      </c>
      <c r="E3061">
        <v>33.4</v>
      </c>
      <c r="F3061">
        <v>36</v>
      </c>
      <c r="G3061">
        <v>16.399999999999999</v>
      </c>
      <c r="H3061">
        <v>5</v>
      </c>
      <c r="I3061" t="s">
        <v>351</v>
      </c>
      <c r="J3061">
        <v>0.42</v>
      </c>
      <c r="K3061">
        <v>9</v>
      </c>
      <c r="L3061" t="s">
        <v>349</v>
      </c>
      <c r="M3061">
        <v>33.5</v>
      </c>
      <c r="N3061">
        <v>34.1</v>
      </c>
      <c r="O3061">
        <v>34.1</v>
      </c>
      <c r="P3061" t="s">
        <v>337</v>
      </c>
      <c r="Q3061">
        <v>752.9</v>
      </c>
      <c r="R3061">
        <v>0</v>
      </c>
      <c r="S3061">
        <v>0</v>
      </c>
      <c r="T3061">
        <v>802</v>
      </c>
      <c r="U3061">
        <v>5.75</v>
      </c>
      <c r="V3061">
        <v>831</v>
      </c>
      <c r="W3061">
        <v>6.3</v>
      </c>
      <c r="X3061">
        <v>0.23</v>
      </c>
      <c r="Y3061">
        <v>6.4</v>
      </c>
      <c r="Z3061">
        <v>0</v>
      </c>
      <c r="AA3061">
        <v>5.2999999999999999E-2</v>
      </c>
      <c r="AB3061">
        <v>25.8</v>
      </c>
      <c r="AC3061">
        <v>38</v>
      </c>
      <c r="AD3061">
        <v>10.4</v>
      </c>
      <c r="AE3061">
        <v>25.2</v>
      </c>
      <c r="AF3061">
        <v>7.28</v>
      </c>
      <c r="AG3061">
        <v>7.22E-2</v>
      </c>
      <c r="AH3061" t="s">
        <v>337</v>
      </c>
      <c r="AI3061" t="s">
        <v>337</v>
      </c>
      <c r="AJ3061">
        <v>0</v>
      </c>
      <c r="AK3061">
        <v>117</v>
      </c>
      <c r="AL3061">
        <v>1</v>
      </c>
      <c r="AM3061">
        <v>100</v>
      </c>
      <c r="AN3061">
        <v>5</v>
      </c>
    </row>
    <row r="3062" spans="1:40" x14ac:dyDescent="0.25">
      <c r="A3062" s="34">
        <v>40753</v>
      </c>
      <c r="B3062" s="220">
        <v>0.5</v>
      </c>
      <c r="C3062">
        <v>33.700000000000003</v>
      </c>
      <c r="D3062">
        <v>33.700000000000003</v>
      </c>
      <c r="E3062">
        <v>33.5</v>
      </c>
      <c r="F3062">
        <v>35</v>
      </c>
      <c r="G3062">
        <v>16.100000000000001</v>
      </c>
      <c r="H3062">
        <v>5</v>
      </c>
      <c r="I3062" t="s">
        <v>340</v>
      </c>
      <c r="J3062">
        <v>0.42</v>
      </c>
      <c r="K3062">
        <v>12</v>
      </c>
      <c r="L3062" t="s">
        <v>340</v>
      </c>
      <c r="M3062">
        <v>33.700000000000003</v>
      </c>
      <c r="N3062">
        <v>34.1</v>
      </c>
      <c r="O3062">
        <v>34.1</v>
      </c>
      <c r="P3062" t="s">
        <v>337</v>
      </c>
      <c r="Q3062">
        <v>752.9</v>
      </c>
      <c r="R3062">
        <v>0</v>
      </c>
      <c r="S3062">
        <v>0</v>
      </c>
      <c r="T3062">
        <v>672</v>
      </c>
      <c r="U3062">
        <v>4.82</v>
      </c>
      <c r="V3062">
        <v>714</v>
      </c>
      <c r="W3062">
        <v>5.9</v>
      </c>
      <c r="X3062">
        <v>0.21</v>
      </c>
      <c r="Y3062">
        <v>6.1</v>
      </c>
      <c r="Z3062">
        <v>0</v>
      </c>
      <c r="AA3062">
        <v>5.2999999999999999E-2</v>
      </c>
      <c r="AB3062">
        <v>25.8</v>
      </c>
      <c r="AC3062">
        <v>38</v>
      </c>
      <c r="AD3062">
        <v>10.4</v>
      </c>
      <c r="AE3062">
        <v>25.2</v>
      </c>
      <c r="AF3062">
        <v>7.28</v>
      </c>
      <c r="AG3062">
        <v>7.22E-2</v>
      </c>
      <c r="AH3062" t="s">
        <v>337</v>
      </c>
      <c r="AI3062" t="s">
        <v>337</v>
      </c>
      <c r="AJ3062">
        <v>2.3E-2</v>
      </c>
      <c r="AK3062">
        <v>117</v>
      </c>
      <c r="AL3062">
        <v>1</v>
      </c>
      <c r="AM3062">
        <v>100</v>
      </c>
      <c r="AN3062">
        <v>5</v>
      </c>
    </row>
    <row r="3063" spans="1:40" x14ac:dyDescent="0.25">
      <c r="A3063" s="34">
        <v>40753</v>
      </c>
      <c r="B3063" s="220">
        <v>0.50347222222222221</v>
      </c>
      <c r="C3063">
        <v>33.9</v>
      </c>
      <c r="D3063">
        <v>33.9</v>
      </c>
      <c r="E3063">
        <v>33.700000000000003</v>
      </c>
      <c r="F3063">
        <v>34</v>
      </c>
      <c r="G3063">
        <v>15.8</v>
      </c>
      <c r="H3063">
        <v>5</v>
      </c>
      <c r="I3063" t="s">
        <v>340</v>
      </c>
      <c r="J3063">
        <v>0.42</v>
      </c>
      <c r="K3063">
        <v>9</v>
      </c>
      <c r="L3063" t="s">
        <v>340</v>
      </c>
      <c r="M3063">
        <v>33.9</v>
      </c>
      <c r="N3063">
        <v>34.299999999999997</v>
      </c>
      <c r="O3063">
        <v>34.299999999999997</v>
      </c>
      <c r="P3063" t="s">
        <v>337</v>
      </c>
      <c r="Q3063">
        <v>752.9</v>
      </c>
      <c r="R3063">
        <v>0</v>
      </c>
      <c r="S3063">
        <v>0</v>
      </c>
      <c r="T3063">
        <v>819</v>
      </c>
      <c r="U3063">
        <v>5.87</v>
      </c>
      <c r="V3063">
        <v>846</v>
      </c>
      <c r="W3063">
        <v>6.6</v>
      </c>
      <c r="X3063">
        <v>0.24</v>
      </c>
      <c r="Y3063">
        <v>6.8</v>
      </c>
      <c r="Z3063">
        <v>0</v>
      </c>
      <c r="AA3063">
        <v>5.3999999999999999E-2</v>
      </c>
      <c r="AB3063">
        <v>25.8</v>
      </c>
      <c r="AC3063">
        <v>37</v>
      </c>
      <c r="AD3063">
        <v>10</v>
      </c>
      <c r="AE3063">
        <v>25.2</v>
      </c>
      <c r="AF3063">
        <v>7.18</v>
      </c>
      <c r="AG3063">
        <v>7.22E-2</v>
      </c>
      <c r="AH3063" t="s">
        <v>337</v>
      </c>
      <c r="AI3063" t="s">
        <v>337</v>
      </c>
      <c r="AJ3063">
        <v>0</v>
      </c>
      <c r="AK3063">
        <v>117</v>
      </c>
      <c r="AL3063">
        <v>1</v>
      </c>
      <c r="AM3063">
        <v>100</v>
      </c>
      <c r="AN3063">
        <v>5</v>
      </c>
    </row>
    <row r="3064" spans="1:40" x14ac:dyDescent="0.25">
      <c r="A3064" s="34">
        <v>40753</v>
      </c>
      <c r="B3064" s="220">
        <v>0.50694444444444442</v>
      </c>
      <c r="C3064">
        <v>33.9</v>
      </c>
      <c r="D3064">
        <v>33.9</v>
      </c>
      <c r="E3064">
        <v>33.9</v>
      </c>
      <c r="F3064">
        <v>34</v>
      </c>
      <c r="G3064">
        <v>15.9</v>
      </c>
      <c r="H3064">
        <v>3</v>
      </c>
      <c r="I3064" t="s">
        <v>349</v>
      </c>
      <c r="J3064">
        <v>0.25</v>
      </c>
      <c r="K3064">
        <v>8</v>
      </c>
      <c r="L3064" t="s">
        <v>340</v>
      </c>
      <c r="M3064">
        <v>33.9</v>
      </c>
      <c r="N3064">
        <v>34.4</v>
      </c>
      <c r="O3064">
        <v>34.4</v>
      </c>
      <c r="P3064" t="s">
        <v>337</v>
      </c>
      <c r="Q3064">
        <v>752.9</v>
      </c>
      <c r="R3064">
        <v>0</v>
      </c>
      <c r="S3064">
        <v>0</v>
      </c>
      <c r="T3064">
        <v>860</v>
      </c>
      <c r="U3064">
        <v>6.16</v>
      </c>
      <c r="V3064">
        <v>865</v>
      </c>
      <c r="W3064">
        <v>6.9</v>
      </c>
      <c r="X3064">
        <v>0.25</v>
      </c>
      <c r="Y3064">
        <v>6.9</v>
      </c>
      <c r="Z3064">
        <v>0</v>
      </c>
      <c r="AA3064">
        <v>5.3999999999999999E-2</v>
      </c>
      <c r="AB3064">
        <v>25.9</v>
      </c>
      <c r="AC3064">
        <v>37</v>
      </c>
      <c r="AD3064">
        <v>10.1</v>
      </c>
      <c r="AE3064">
        <v>25.3</v>
      </c>
      <c r="AF3064">
        <v>7.18</v>
      </c>
      <c r="AG3064">
        <v>7.2099999999999997E-2</v>
      </c>
      <c r="AH3064" t="s">
        <v>337</v>
      </c>
      <c r="AI3064" t="s">
        <v>337</v>
      </c>
      <c r="AJ3064">
        <v>0</v>
      </c>
      <c r="AK3064">
        <v>117</v>
      </c>
      <c r="AL3064">
        <v>1</v>
      </c>
      <c r="AM3064">
        <v>100</v>
      </c>
      <c r="AN3064">
        <v>5</v>
      </c>
    </row>
    <row r="3065" spans="1:40" x14ac:dyDescent="0.25">
      <c r="A3065" s="34">
        <v>40753</v>
      </c>
      <c r="B3065" s="220">
        <v>0.51041666666666663</v>
      </c>
      <c r="C3065">
        <v>34.1</v>
      </c>
      <c r="D3065">
        <v>34.1</v>
      </c>
      <c r="E3065">
        <v>33.9</v>
      </c>
      <c r="F3065">
        <v>35</v>
      </c>
      <c r="G3065">
        <v>16.399999999999999</v>
      </c>
      <c r="H3065">
        <v>6</v>
      </c>
      <c r="I3065" t="s">
        <v>349</v>
      </c>
      <c r="J3065">
        <v>0.5</v>
      </c>
      <c r="K3065">
        <v>12</v>
      </c>
      <c r="L3065" t="s">
        <v>340</v>
      </c>
      <c r="M3065">
        <v>34.1</v>
      </c>
      <c r="N3065">
        <v>34.700000000000003</v>
      </c>
      <c r="O3065">
        <v>34.700000000000003</v>
      </c>
      <c r="P3065" t="s">
        <v>337</v>
      </c>
      <c r="Q3065">
        <v>752.8</v>
      </c>
      <c r="R3065">
        <v>0</v>
      </c>
      <c r="S3065">
        <v>0</v>
      </c>
      <c r="T3065">
        <v>855</v>
      </c>
      <c r="U3065">
        <v>6.13</v>
      </c>
      <c r="V3065">
        <v>867</v>
      </c>
      <c r="W3065">
        <v>7</v>
      </c>
      <c r="X3065">
        <v>0.25</v>
      </c>
      <c r="Y3065">
        <v>7.1</v>
      </c>
      <c r="Z3065">
        <v>0</v>
      </c>
      <c r="AA3065">
        <v>5.5E-2</v>
      </c>
      <c r="AB3065">
        <v>25.9</v>
      </c>
      <c r="AC3065">
        <v>37</v>
      </c>
      <c r="AD3065">
        <v>10.1</v>
      </c>
      <c r="AE3065">
        <v>25.3</v>
      </c>
      <c r="AF3065">
        <v>7.18</v>
      </c>
      <c r="AG3065">
        <v>7.2099999999999997E-2</v>
      </c>
      <c r="AH3065" t="s">
        <v>337</v>
      </c>
      <c r="AI3065" t="s">
        <v>337</v>
      </c>
      <c r="AJ3065">
        <v>0</v>
      </c>
      <c r="AK3065">
        <v>116</v>
      </c>
      <c r="AL3065">
        <v>1</v>
      </c>
      <c r="AM3065">
        <v>100</v>
      </c>
      <c r="AN3065">
        <v>5</v>
      </c>
    </row>
    <row r="3066" spans="1:40" x14ac:dyDescent="0.25">
      <c r="A3066" s="34">
        <v>40753</v>
      </c>
      <c r="B3066" s="220">
        <v>0.51388888888888895</v>
      </c>
      <c r="C3066">
        <v>34.1</v>
      </c>
      <c r="D3066">
        <v>34.200000000000003</v>
      </c>
      <c r="E3066">
        <v>34.1</v>
      </c>
      <c r="F3066">
        <v>34</v>
      </c>
      <c r="G3066">
        <v>16</v>
      </c>
      <c r="H3066">
        <v>7</v>
      </c>
      <c r="I3066" t="s">
        <v>338</v>
      </c>
      <c r="J3066">
        <v>0.57999999999999996</v>
      </c>
      <c r="K3066">
        <v>15</v>
      </c>
      <c r="L3066" t="s">
        <v>349</v>
      </c>
      <c r="M3066">
        <v>34.1</v>
      </c>
      <c r="N3066">
        <v>34.6</v>
      </c>
      <c r="O3066">
        <v>34.6</v>
      </c>
      <c r="P3066" t="s">
        <v>337</v>
      </c>
      <c r="Q3066">
        <v>752.9</v>
      </c>
      <c r="R3066">
        <v>0</v>
      </c>
      <c r="S3066">
        <v>0</v>
      </c>
      <c r="T3066">
        <v>822</v>
      </c>
      <c r="U3066">
        <v>5.89</v>
      </c>
      <c r="V3066">
        <v>884</v>
      </c>
      <c r="W3066">
        <v>6.7</v>
      </c>
      <c r="X3066">
        <v>0.24</v>
      </c>
      <c r="Y3066">
        <v>7.3</v>
      </c>
      <c r="Z3066">
        <v>0</v>
      </c>
      <c r="AA3066">
        <v>5.5E-2</v>
      </c>
      <c r="AB3066">
        <v>25.9</v>
      </c>
      <c r="AC3066">
        <v>37</v>
      </c>
      <c r="AD3066">
        <v>10.1</v>
      </c>
      <c r="AE3066">
        <v>25.3</v>
      </c>
      <c r="AF3066">
        <v>7.18</v>
      </c>
      <c r="AG3066">
        <v>7.2099999999999997E-2</v>
      </c>
      <c r="AH3066" t="s">
        <v>337</v>
      </c>
      <c r="AI3066" t="s">
        <v>337</v>
      </c>
      <c r="AJ3066">
        <v>0</v>
      </c>
      <c r="AK3066">
        <v>116</v>
      </c>
      <c r="AL3066">
        <v>1</v>
      </c>
      <c r="AM3066">
        <v>100</v>
      </c>
      <c r="AN3066">
        <v>5</v>
      </c>
    </row>
    <row r="3067" spans="1:40" x14ac:dyDescent="0.25">
      <c r="A3067" s="34">
        <v>40753</v>
      </c>
      <c r="B3067" s="220">
        <v>0.51736111111111105</v>
      </c>
      <c r="C3067">
        <v>34.299999999999997</v>
      </c>
      <c r="D3067">
        <v>34.299999999999997</v>
      </c>
      <c r="E3067">
        <v>34</v>
      </c>
      <c r="F3067">
        <v>34</v>
      </c>
      <c r="G3067">
        <v>16.2</v>
      </c>
      <c r="H3067">
        <v>9</v>
      </c>
      <c r="I3067" t="s">
        <v>340</v>
      </c>
      <c r="J3067">
        <v>0.75</v>
      </c>
      <c r="K3067">
        <v>15</v>
      </c>
      <c r="L3067" t="s">
        <v>338</v>
      </c>
      <c r="M3067">
        <v>34.299999999999997</v>
      </c>
      <c r="N3067">
        <v>34.9</v>
      </c>
      <c r="O3067">
        <v>34.9</v>
      </c>
      <c r="P3067" t="s">
        <v>337</v>
      </c>
      <c r="Q3067">
        <v>752.9</v>
      </c>
      <c r="R3067">
        <v>0</v>
      </c>
      <c r="S3067">
        <v>0</v>
      </c>
      <c r="T3067">
        <v>880</v>
      </c>
      <c r="U3067">
        <v>6.31</v>
      </c>
      <c r="V3067">
        <v>882</v>
      </c>
      <c r="W3067">
        <v>7.4</v>
      </c>
      <c r="X3067">
        <v>0.26</v>
      </c>
      <c r="Y3067">
        <v>7.4</v>
      </c>
      <c r="Z3067">
        <v>0</v>
      </c>
      <c r="AA3067">
        <v>5.6000000000000001E-2</v>
      </c>
      <c r="AB3067">
        <v>26</v>
      </c>
      <c r="AC3067">
        <v>37</v>
      </c>
      <c r="AD3067">
        <v>10.199999999999999</v>
      </c>
      <c r="AE3067">
        <v>25.4</v>
      </c>
      <c r="AF3067">
        <v>7.17</v>
      </c>
      <c r="AG3067">
        <v>7.2099999999999997E-2</v>
      </c>
      <c r="AH3067" t="s">
        <v>337</v>
      </c>
      <c r="AI3067" t="s">
        <v>337</v>
      </c>
      <c r="AJ3067">
        <v>0</v>
      </c>
      <c r="AK3067">
        <v>117</v>
      </c>
      <c r="AL3067">
        <v>1</v>
      </c>
      <c r="AM3067">
        <v>100</v>
      </c>
      <c r="AN3067">
        <v>5</v>
      </c>
    </row>
    <row r="3068" spans="1:40" x14ac:dyDescent="0.25">
      <c r="A3068" s="34">
        <v>40753</v>
      </c>
      <c r="B3068" s="220">
        <v>0.52083333333333337</v>
      </c>
      <c r="C3068">
        <v>34.6</v>
      </c>
      <c r="D3068">
        <v>34.6</v>
      </c>
      <c r="E3068">
        <v>34.299999999999997</v>
      </c>
      <c r="F3068">
        <v>33</v>
      </c>
      <c r="G3068">
        <v>15.9</v>
      </c>
      <c r="H3068">
        <v>5</v>
      </c>
      <c r="I3068" t="s">
        <v>340</v>
      </c>
      <c r="J3068">
        <v>0.42</v>
      </c>
      <c r="K3068">
        <v>12</v>
      </c>
      <c r="L3068" t="s">
        <v>340</v>
      </c>
      <c r="M3068">
        <v>34.6</v>
      </c>
      <c r="N3068">
        <v>35.1</v>
      </c>
      <c r="O3068">
        <v>35.1</v>
      </c>
      <c r="P3068" t="s">
        <v>337</v>
      </c>
      <c r="Q3068">
        <v>752.8</v>
      </c>
      <c r="R3068">
        <v>0</v>
      </c>
      <c r="S3068">
        <v>0</v>
      </c>
      <c r="T3068">
        <v>883</v>
      </c>
      <c r="U3068">
        <v>6.33</v>
      </c>
      <c r="V3068">
        <v>888</v>
      </c>
      <c r="W3068">
        <v>7.5</v>
      </c>
      <c r="X3068">
        <v>0.27</v>
      </c>
      <c r="Y3068">
        <v>7.6</v>
      </c>
      <c r="Z3068">
        <v>0</v>
      </c>
      <c r="AA3068">
        <v>5.6000000000000001E-2</v>
      </c>
      <c r="AB3068">
        <v>26</v>
      </c>
      <c r="AC3068">
        <v>37</v>
      </c>
      <c r="AD3068">
        <v>10.199999999999999</v>
      </c>
      <c r="AE3068">
        <v>25.4</v>
      </c>
      <c r="AF3068">
        <v>7.17</v>
      </c>
      <c r="AG3068">
        <v>7.2099999999999997E-2</v>
      </c>
      <c r="AH3068" t="s">
        <v>337</v>
      </c>
      <c r="AI3068" t="s">
        <v>337</v>
      </c>
      <c r="AJ3068">
        <v>0</v>
      </c>
      <c r="AK3068">
        <v>117</v>
      </c>
      <c r="AL3068">
        <v>1</v>
      </c>
      <c r="AM3068">
        <v>100</v>
      </c>
      <c r="AN3068">
        <v>5</v>
      </c>
    </row>
    <row r="3069" spans="1:40" x14ac:dyDescent="0.25">
      <c r="A3069" s="34">
        <v>40753</v>
      </c>
      <c r="B3069" s="220">
        <v>0.52430555555555558</v>
      </c>
      <c r="C3069">
        <v>34.700000000000003</v>
      </c>
      <c r="D3069">
        <v>34.700000000000003</v>
      </c>
      <c r="E3069">
        <v>34.6</v>
      </c>
      <c r="F3069">
        <v>34</v>
      </c>
      <c r="G3069">
        <v>16.5</v>
      </c>
      <c r="H3069">
        <v>4</v>
      </c>
      <c r="I3069" t="s">
        <v>349</v>
      </c>
      <c r="J3069">
        <v>0.33</v>
      </c>
      <c r="K3069">
        <v>13</v>
      </c>
      <c r="L3069" t="s">
        <v>340</v>
      </c>
      <c r="M3069">
        <v>34.700000000000003</v>
      </c>
      <c r="N3069">
        <v>35.4</v>
      </c>
      <c r="O3069">
        <v>35.4</v>
      </c>
      <c r="P3069" t="s">
        <v>337</v>
      </c>
      <c r="Q3069">
        <v>752.8</v>
      </c>
      <c r="R3069">
        <v>0</v>
      </c>
      <c r="S3069">
        <v>0</v>
      </c>
      <c r="T3069">
        <v>889</v>
      </c>
      <c r="U3069">
        <v>6.37</v>
      </c>
      <c r="V3069">
        <v>891</v>
      </c>
      <c r="W3069">
        <v>7.6</v>
      </c>
      <c r="X3069">
        <v>0.27</v>
      </c>
      <c r="Y3069">
        <v>7.6</v>
      </c>
      <c r="Z3069">
        <v>0</v>
      </c>
      <c r="AA3069">
        <v>5.7000000000000002E-2</v>
      </c>
      <c r="AB3069">
        <v>26</v>
      </c>
      <c r="AC3069">
        <v>37</v>
      </c>
      <c r="AD3069">
        <v>10.199999999999999</v>
      </c>
      <c r="AE3069">
        <v>25.4</v>
      </c>
      <c r="AF3069">
        <v>7.17</v>
      </c>
      <c r="AG3069">
        <v>7.2099999999999997E-2</v>
      </c>
      <c r="AH3069" t="s">
        <v>337</v>
      </c>
      <c r="AI3069" t="s">
        <v>337</v>
      </c>
      <c r="AJ3069">
        <v>0</v>
      </c>
      <c r="AK3069">
        <v>117</v>
      </c>
      <c r="AL3069">
        <v>1</v>
      </c>
      <c r="AM3069">
        <v>100</v>
      </c>
      <c r="AN3069">
        <v>5</v>
      </c>
    </row>
    <row r="3070" spans="1:40" x14ac:dyDescent="0.25">
      <c r="A3070" s="34">
        <v>40753</v>
      </c>
      <c r="B3070" s="220">
        <v>0.52777777777777779</v>
      </c>
      <c r="C3070">
        <v>34.799999999999997</v>
      </c>
      <c r="D3070">
        <v>34.799999999999997</v>
      </c>
      <c r="E3070">
        <v>34.700000000000003</v>
      </c>
      <c r="F3070">
        <v>33</v>
      </c>
      <c r="G3070">
        <v>16.100000000000001</v>
      </c>
      <c r="H3070">
        <v>8</v>
      </c>
      <c r="I3070" t="s">
        <v>340</v>
      </c>
      <c r="J3070">
        <v>0.67</v>
      </c>
      <c r="K3070">
        <v>14</v>
      </c>
      <c r="L3070" t="s">
        <v>349</v>
      </c>
      <c r="M3070">
        <v>34.799999999999997</v>
      </c>
      <c r="N3070">
        <v>35.4</v>
      </c>
      <c r="O3070">
        <v>35.4</v>
      </c>
      <c r="P3070" t="s">
        <v>337</v>
      </c>
      <c r="Q3070">
        <v>752.7</v>
      </c>
      <c r="R3070">
        <v>0</v>
      </c>
      <c r="S3070">
        <v>0</v>
      </c>
      <c r="T3070">
        <v>896</v>
      </c>
      <c r="U3070">
        <v>6.42</v>
      </c>
      <c r="V3070">
        <v>898</v>
      </c>
      <c r="W3070">
        <v>7.7</v>
      </c>
      <c r="X3070">
        <v>0.28000000000000003</v>
      </c>
      <c r="Y3070">
        <v>7.8</v>
      </c>
      <c r="Z3070">
        <v>0</v>
      </c>
      <c r="AA3070">
        <v>5.7000000000000002E-2</v>
      </c>
      <c r="AB3070">
        <v>26.1</v>
      </c>
      <c r="AC3070">
        <v>37</v>
      </c>
      <c r="AD3070">
        <v>10.3</v>
      </c>
      <c r="AE3070">
        <v>25.6</v>
      </c>
      <c r="AF3070">
        <v>7.17</v>
      </c>
      <c r="AG3070">
        <v>7.2099999999999997E-2</v>
      </c>
      <c r="AH3070" t="s">
        <v>337</v>
      </c>
      <c r="AI3070" t="s">
        <v>337</v>
      </c>
      <c r="AJ3070">
        <v>0</v>
      </c>
      <c r="AK3070">
        <v>116</v>
      </c>
      <c r="AL3070">
        <v>1</v>
      </c>
      <c r="AM3070">
        <v>100</v>
      </c>
      <c r="AN3070">
        <v>5</v>
      </c>
    </row>
    <row r="3071" spans="1:40" x14ac:dyDescent="0.25">
      <c r="A3071" s="34">
        <v>40753</v>
      </c>
      <c r="B3071" s="220">
        <v>0.53125</v>
      </c>
      <c r="C3071">
        <v>34.799999999999997</v>
      </c>
      <c r="D3071">
        <v>34.799999999999997</v>
      </c>
      <c r="E3071">
        <v>34.799999999999997</v>
      </c>
      <c r="F3071">
        <v>33</v>
      </c>
      <c r="G3071">
        <v>16.100000000000001</v>
      </c>
      <c r="H3071">
        <v>8</v>
      </c>
      <c r="I3071" t="s">
        <v>340</v>
      </c>
      <c r="J3071">
        <v>0.67</v>
      </c>
      <c r="K3071">
        <v>13</v>
      </c>
      <c r="L3071" t="s">
        <v>338</v>
      </c>
      <c r="M3071">
        <v>34.799999999999997</v>
      </c>
      <c r="N3071">
        <v>35.4</v>
      </c>
      <c r="O3071">
        <v>35.4</v>
      </c>
      <c r="P3071" t="s">
        <v>337</v>
      </c>
      <c r="Q3071">
        <v>752.6</v>
      </c>
      <c r="R3071">
        <v>0</v>
      </c>
      <c r="S3071">
        <v>0</v>
      </c>
      <c r="T3071">
        <v>897</v>
      </c>
      <c r="U3071">
        <v>6.43</v>
      </c>
      <c r="V3071">
        <v>907</v>
      </c>
      <c r="W3071">
        <v>7.7</v>
      </c>
      <c r="X3071">
        <v>0.28000000000000003</v>
      </c>
      <c r="Y3071">
        <v>7.9</v>
      </c>
      <c r="Z3071">
        <v>0</v>
      </c>
      <c r="AA3071">
        <v>5.7000000000000002E-2</v>
      </c>
      <c r="AB3071">
        <v>26.1</v>
      </c>
      <c r="AC3071">
        <v>37</v>
      </c>
      <c r="AD3071">
        <v>10.3</v>
      </c>
      <c r="AE3071">
        <v>25.6</v>
      </c>
      <c r="AF3071">
        <v>7.17</v>
      </c>
      <c r="AG3071">
        <v>7.1999999999999995E-2</v>
      </c>
      <c r="AH3071" t="s">
        <v>337</v>
      </c>
      <c r="AI3071" t="s">
        <v>337</v>
      </c>
      <c r="AJ3071">
        <v>0</v>
      </c>
      <c r="AK3071">
        <v>116</v>
      </c>
      <c r="AL3071">
        <v>1</v>
      </c>
      <c r="AM3071">
        <v>100</v>
      </c>
      <c r="AN3071">
        <v>5</v>
      </c>
    </row>
    <row r="3072" spans="1:40" x14ac:dyDescent="0.25">
      <c r="A3072" s="34">
        <v>40753</v>
      </c>
      <c r="B3072" s="220">
        <v>0.53472222222222221</v>
      </c>
      <c r="C3072">
        <v>34.9</v>
      </c>
      <c r="D3072">
        <v>34.9</v>
      </c>
      <c r="E3072">
        <v>34.799999999999997</v>
      </c>
      <c r="F3072">
        <v>33</v>
      </c>
      <c r="G3072">
        <v>16.3</v>
      </c>
      <c r="H3072">
        <v>8</v>
      </c>
      <c r="I3072" t="s">
        <v>338</v>
      </c>
      <c r="J3072">
        <v>0.67</v>
      </c>
      <c r="K3072">
        <v>23</v>
      </c>
      <c r="L3072" t="s">
        <v>340</v>
      </c>
      <c r="M3072">
        <v>34.9</v>
      </c>
      <c r="N3072">
        <v>35.700000000000003</v>
      </c>
      <c r="O3072">
        <v>35.700000000000003</v>
      </c>
      <c r="P3072" t="s">
        <v>337</v>
      </c>
      <c r="Q3072">
        <v>752.6</v>
      </c>
      <c r="R3072">
        <v>0</v>
      </c>
      <c r="S3072">
        <v>0</v>
      </c>
      <c r="T3072">
        <v>870</v>
      </c>
      <c r="U3072">
        <v>6.24</v>
      </c>
      <c r="V3072">
        <v>907</v>
      </c>
      <c r="W3072">
        <v>7.8</v>
      </c>
      <c r="X3072">
        <v>0.28000000000000003</v>
      </c>
      <c r="Y3072">
        <v>8</v>
      </c>
      <c r="Z3072">
        <v>0</v>
      </c>
      <c r="AA3072">
        <v>5.8000000000000003E-2</v>
      </c>
      <c r="AB3072">
        <v>26.2</v>
      </c>
      <c r="AC3072">
        <v>37</v>
      </c>
      <c r="AD3072">
        <v>10.4</v>
      </c>
      <c r="AE3072">
        <v>25.6</v>
      </c>
      <c r="AF3072">
        <v>7.17</v>
      </c>
      <c r="AG3072">
        <v>7.1999999999999995E-2</v>
      </c>
      <c r="AH3072" t="s">
        <v>337</v>
      </c>
      <c r="AI3072" t="s">
        <v>337</v>
      </c>
      <c r="AJ3072">
        <v>0</v>
      </c>
      <c r="AK3072">
        <v>117</v>
      </c>
      <c r="AL3072">
        <v>1</v>
      </c>
      <c r="AM3072">
        <v>100</v>
      </c>
      <c r="AN3072">
        <v>5</v>
      </c>
    </row>
    <row r="3073" spans="1:40" x14ac:dyDescent="0.25">
      <c r="A3073" s="34">
        <v>40753</v>
      </c>
      <c r="B3073" s="220">
        <v>0.53819444444444442</v>
      </c>
      <c r="C3073">
        <v>34.6</v>
      </c>
      <c r="D3073">
        <v>34.9</v>
      </c>
      <c r="E3073">
        <v>34.6</v>
      </c>
      <c r="F3073">
        <v>32</v>
      </c>
      <c r="G3073">
        <v>15.5</v>
      </c>
      <c r="H3073">
        <v>9</v>
      </c>
      <c r="I3073" t="s">
        <v>340</v>
      </c>
      <c r="J3073">
        <v>0.75</v>
      </c>
      <c r="K3073">
        <v>23</v>
      </c>
      <c r="L3073" t="s">
        <v>340</v>
      </c>
      <c r="M3073">
        <v>34.6</v>
      </c>
      <c r="N3073">
        <v>35</v>
      </c>
      <c r="O3073">
        <v>35</v>
      </c>
      <c r="P3073" t="s">
        <v>337</v>
      </c>
      <c r="Q3073">
        <v>752.6</v>
      </c>
      <c r="R3073">
        <v>0</v>
      </c>
      <c r="S3073">
        <v>0</v>
      </c>
      <c r="T3073">
        <v>915</v>
      </c>
      <c r="U3073">
        <v>6.56</v>
      </c>
      <c r="V3073">
        <v>923</v>
      </c>
      <c r="W3073">
        <v>8.1999999999999993</v>
      </c>
      <c r="X3073">
        <v>0.28999999999999998</v>
      </c>
      <c r="Y3073">
        <v>8.1999999999999993</v>
      </c>
      <c r="Z3073">
        <v>0</v>
      </c>
      <c r="AA3073">
        <v>5.7000000000000002E-2</v>
      </c>
      <c r="AB3073">
        <v>26.2</v>
      </c>
      <c r="AC3073">
        <v>37</v>
      </c>
      <c r="AD3073">
        <v>10.4</v>
      </c>
      <c r="AE3073">
        <v>25.6</v>
      </c>
      <c r="AF3073">
        <v>7.17</v>
      </c>
      <c r="AG3073">
        <v>7.1999999999999995E-2</v>
      </c>
      <c r="AH3073" t="s">
        <v>337</v>
      </c>
      <c r="AI3073" t="s">
        <v>337</v>
      </c>
      <c r="AJ3073">
        <v>0</v>
      </c>
      <c r="AK3073">
        <v>117</v>
      </c>
      <c r="AL3073">
        <v>1</v>
      </c>
      <c r="AM3073">
        <v>100</v>
      </c>
      <c r="AN3073">
        <v>5</v>
      </c>
    </row>
    <row r="3074" spans="1:40" x14ac:dyDescent="0.25">
      <c r="A3074" s="34">
        <v>40753</v>
      </c>
      <c r="B3074" s="220">
        <v>0.54166666666666663</v>
      </c>
      <c r="C3074">
        <v>34.9</v>
      </c>
      <c r="D3074">
        <v>34.9</v>
      </c>
      <c r="E3074">
        <v>34.700000000000003</v>
      </c>
      <c r="F3074">
        <v>31</v>
      </c>
      <c r="G3074">
        <v>15.3</v>
      </c>
      <c r="H3074">
        <v>9</v>
      </c>
      <c r="I3074" t="s">
        <v>340</v>
      </c>
      <c r="J3074">
        <v>0.75</v>
      </c>
      <c r="K3074">
        <v>24</v>
      </c>
      <c r="L3074" t="s">
        <v>349</v>
      </c>
      <c r="M3074">
        <v>34.9</v>
      </c>
      <c r="N3074">
        <v>35.200000000000003</v>
      </c>
      <c r="O3074">
        <v>35.200000000000003</v>
      </c>
      <c r="P3074" t="s">
        <v>337</v>
      </c>
      <c r="Q3074">
        <v>752.6</v>
      </c>
      <c r="R3074">
        <v>0</v>
      </c>
      <c r="S3074">
        <v>0</v>
      </c>
      <c r="T3074">
        <v>851</v>
      </c>
      <c r="U3074">
        <v>6.1</v>
      </c>
      <c r="V3074">
        <v>870</v>
      </c>
      <c r="W3074">
        <v>7.7</v>
      </c>
      <c r="X3074">
        <v>0.28000000000000003</v>
      </c>
      <c r="Y3074">
        <v>8</v>
      </c>
      <c r="Z3074">
        <v>0</v>
      </c>
      <c r="AA3074">
        <v>5.7000000000000002E-2</v>
      </c>
      <c r="AB3074">
        <v>26.2</v>
      </c>
      <c r="AC3074">
        <v>37</v>
      </c>
      <c r="AD3074">
        <v>10.4</v>
      </c>
      <c r="AE3074">
        <v>25.6</v>
      </c>
      <c r="AF3074">
        <v>7.17</v>
      </c>
      <c r="AG3074">
        <v>7.1999999999999995E-2</v>
      </c>
      <c r="AH3074" t="s">
        <v>337</v>
      </c>
      <c r="AI3074" t="s">
        <v>337</v>
      </c>
      <c r="AJ3074">
        <v>2.9000000000000001E-2</v>
      </c>
      <c r="AK3074">
        <v>117</v>
      </c>
      <c r="AL3074">
        <v>1</v>
      </c>
      <c r="AM3074">
        <v>100</v>
      </c>
      <c r="AN3074">
        <v>5</v>
      </c>
    </row>
    <row r="3075" spans="1:40" x14ac:dyDescent="0.25">
      <c r="A3075" s="34">
        <v>40753</v>
      </c>
      <c r="B3075" s="220">
        <v>0.54513888888888895</v>
      </c>
      <c r="C3075">
        <v>34.4</v>
      </c>
      <c r="D3075">
        <v>34.9</v>
      </c>
      <c r="E3075">
        <v>34.4</v>
      </c>
      <c r="F3075">
        <v>32</v>
      </c>
      <c r="G3075">
        <v>15.4</v>
      </c>
      <c r="H3075">
        <v>11</v>
      </c>
      <c r="I3075" t="s">
        <v>338</v>
      </c>
      <c r="J3075">
        <v>0.92</v>
      </c>
      <c r="K3075">
        <v>17</v>
      </c>
      <c r="L3075" t="s">
        <v>340</v>
      </c>
      <c r="M3075">
        <v>34.4</v>
      </c>
      <c r="N3075">
        <v>34.799999999999997</v>
      </c>
      <c r="O3075">
        <v>34.799999999999997</v>
      </c>
      <c r="P3075" t="s">
        <v>337</v>
      </c>
      <c r="Q3075">
        <v>752.5</v>
      </c>
      <c r="R3075">
        <v>0</v>
      </c>
      <c r="S3075">
        <v>0</v>
      </c>
      <c r="T3075">
        <v>900</v>
      </c>
      <c r="U3075">
        <v>6.45</v>
      </c>
      <c r="V3075">
        <v>909</v>
      </c>
      <c r="W3075">
        <v>8.1999999999999993</v>
      </c>
      <c r="X3075">
        <v>0.28999999999999998</v>
      </c>
      <c r="Y3075">
        <v>8.3000000000000007</v>
      </c>
      <c r="Z3075">
        <v>0</v>
      </c>
      <c r="AA3075">
        <v>5.6000000000000001E-2</v>
      </c>
      <c r="AB3075">
        <v>26.3</v>
      </c>
      <c r="AC3075">
        <v>37</v>
      </c>
      <c r="AD3075">
        <v>10.4</v>
      </c>
      <c r="AE3075">
        <v>25.7</v>
      </c>
      <c r="AF3075">
        <v>7.16</v>
      </c>
      <c r="AG3075">
        <v>7.1999999999999995E-2</v>
      </c>
      <c r="AH3075" t="s">
        <v>337</v>
      </c>
      <c r="AI3075" t="s">
        <v>337</v>
      </c>
      <c r="AJ3075">
        <v>0</v>
      </c>
      <c r="AK3075">
        <v>116</v>
      </c>
      <c r="AL3075">
        <v>1</v>
      </c>
      <c r="AM3075">
        <v>100</v>
      </c>
      <c r="AN3075">
        <v>5</v>
      </c>
    </row>
    <row r="3076" spans="1:40" x14ac:dyDescent="0.25">
      <c r="A3076" s="34">
        <v>40753</v>
      </c>
      <c r="B3076" s="220">
        <v>0.54861111111111105</v>
      </c>
      <c r="C3076">
        <v>34.5</v>
      </c>
      <c r="D3076">
        <v>34.6</v>
      </c>
      <c r="E3076">
        <v>34.4</v>
      </c>
      <c r="F3076">
        <v>31</v>
      </c>
      <c r="G3076">
        <v>14.9</v>
      </c>
      <c r="H3076">
        <v>7</v>
      </c>
      <c r="I3076" t="s">
        <v>340</v>
      </c>
      <c r="J3076">
        <v>0.57999999999999996</v>
      </c>
      <c r="K3076">
        <v>13</v>
      </c>
      <c r="L3076" t="s">
        <v>340</v>
      </c>
      <c r="M3076">
        <v>34.5</v>
      </c>
      <c r="N3076">
        <v>34.700000000000003</v>
      </c>
      <c r="O3076">
        <v>34.700000000000003</v>
      </c>
      <c r="P3076" t="s">
        <v>337</v>
      </c>
      <c r="Q3076">
        <v>752.5</v>
      </c>
      <c r="R3076">
        <v>0</v>
      </c>
      <c r="S3076">
        <v>0</v>
      </c>
      <c r="T3076">
        <v>921</v>
      </c>
      <c r="U3076">
        <v>6.6</v>
      </c>
      <c r="V3076">
        <v>926</v>
      </c>
      <c r="W3076">
        <v>8.5</v>
      </c>
      <c r="X3076">
        <v>0.3</v>
      </c>
      <c r="Y3076">
        <v>8.5</v>
      </c>
      <c r="Z3076">
        <v>0</v>
      </c>
      <c r="AA3076">
        <v>5.6000000000000001E-2</v>
      </c>
      <c r="AB3076">
        <v>26.4</v>
      </c>
      <c r="AC3076">
        <v>37</v>
      </c>
      <c r="AD3076">
        <v>10.5</v>
      </c>
      <c r="AE3076">
        <v>25.7</v>
      </c>
      <c r="AF3076">
        <v>7.16</v>
      </c>
      <c r="AG3076">
        <v>7.1999999999999995E-2</v>
      </c>
      <c r="AH3076" t="s">
        <v>337</v>
      </c>
      <c r="AI3076" t="s">
        <v>337</v>
      </c>
      <c r="AJ3076">
        <v>0</v>
      </c>
      <c r="AK3076">
        <v>117</v>
      </c>
      <c r="AL3076">
        <v>1</v>
      </c>
      <c r="AM3076">
        <v>100</v>
      </c>
      <c r="AN3076">
        <v>5</v>
      </c>
    </row>
    <row r="3077" spans="1:40" x14ac:dyDescent="0.25">
      <c r="A3077" s="34">
        <v>40753</v>
      </c>
      <c r="B3077" s="220">
        <v>0.55208333333333337</v>
      </c>
      <c r="C3077">
        <v>34.9</v>
      </c>
      <c r="D3077">
        <v>34.9</v>
      </c>
      <c r="E3077">
        <v>34.5</v>
      </c>
      <c r="F3077">
        <v>31</v>
      </c>
      <c r="G3077">
        <v>15.3</v>
      </c>
      <c r="H3077">
        <v>9</v>
      </c>
      <c r="I3077" t="s">
        <v>340</v>
      </c>
      <c r="J3077">
        <v>0.75</v>
      </c>
      <c r="K3077">
        <v>13</v>
      </c>
      <c r="L3077" t="s">
        <v>338</v>
      </c>
      <c r="M3077">
        <v>34.9</v>
      </c>
      <c r="N3077">
        <v>35.200000000000003</v>
      </c>
      <c r="O3077">
        <v>35.200000000000003</v>
      </c>
      <c r="P3077" t="s">
        <v>337</v>
      </c>
      <c r="Q3077">
        <v>752.4</v>
      </c>
      <c r="R3077">
        <v>0</v>
      </c>
      <c r="S3077">
        <v>0</v>
      </c>
      <c r="T3077">
        <v>928</v>
      </c>
      <c r="U3077">
        <v>6.65</v>
      </c>
      <c r="V3077">
        <v>932</v>
      </c>
      <c r="W3077">
        <v>8.5</v>
      </c>
      <c r="X3077">
        <v>0.3</v>
      </c>
      <c r="Y3077">
        <v>8.6</v>
      </c>
      <c r="Z3077">
        <v>0</v>
      </c>
      <c r="AA3077">
        <v>5.7000000000000002E-2</v>
      </c>
      <c r="AB3077">
        <v>26.4</v>
      </c>
      <c r="AC3077">
        <v>37</v>
      </c>
      <c r="AD3077">
        <v>10.5</v>
      </c>
      <c r="AE3077">
        <v>25.7</v>
      </c>
      <c r="AF3077">
        <v>7.16</v>
      </c>
      <c r="AG3077">
        <v>7.1900000000000006E-2</v>
      </c>
      <c r="AH3077" t="s">
        <v>337</v>
      </c>
      <c r="AI3077" t="s">
        <v>337</v>
      </c>
      <c r="AJ3077">
        <v>0</v>
      </c>
      <c r="AK3077">
        <v>117</v>
      </c>
      <c r="AL3077">
        <v>1</v>
      </c>
      <c r="AM3077">
        <v>100</v>
      </c>
      <c r="AN3077">
        <v>5</v>
      </c>
    </row>
    <row r="3078" spans="1:40" x14ac:dyDescent="0.25">
      <c r="A3078" s="34">
        <v>40753</v>
      </c>
      <c r="B3078" s="220">
        <v>0.55555555555555558</v>
      </c>
      <c r="C3078">
        <v>34.9</v>
      </c>
      <c r="D3078">
        <v>34.9</v>
      </c>
      <c r="E3078">
        <v>34.9</v>
      </c>
      <c r="F3078">
        <v>30</v>
      </c>
      <c r="G3078">
        <v>14.8</v>
      </c>
      <c r="H3078">
        <v>7</v>
      </c>
      <c r="I3078" t="s">
        <v>340</v>
      </c>
      <c r="J3078">
        <v>0.57999999999999996</v>
      </c>
      <c r="K3078">
        <v>12</v>
      </c>
      <c r="L3078" t="s">
        <v>338</v>
      </c>
      <c r="M3078">
        <v>34.9</v>
      </c>
      <c r="N3078">
        <v>35.1</v>
      </c>
      <c r="O3078">
        <v>35.1</v>
      </c>
      <c r="P3078" t="s">
        <v>337</v>
      </c>
      <c r="Q3078">
        <v>752.4</v>
      </c>
      <c r="R3078">
        <v>0</v>
      </c>
      <c r="S3078">
        <v>0</v>
      </c>
      <c r="T3078">
        <v>938</v>
      </c>
      <c r="U3078">
        <v>6.72</v>
      </c>
      <c r="V3078">
        <v>946</v>
      </c>
      <c r="W3078">
        <v>8.6</v>
      </c>
      <c r="X3078">
        <v>0.31</v>
      </c>
      <c r="Y3078">
        <v>8.6999999999999993</v>
      </c>
      <c r="Z3078">
        <v>0</v>
      </c>
      <c r="AA3078">
        <v>5.8000000000000003E-2</v>
      </c>
      <c r="AB3078">
        <v>26.5</v>
      </c>
      <c r="AC3078">
        <v>37</v>
      </c>
      <c r="AD3078">
        <v>10.6</v>
      </c>
      <c r="AE3078">
        <v>25.8</v>
      </c>
      <c r="AF3078">
        <v>7.16</v>
      </c>
      <c r="AG3078">
        <v>7.1900000000000006E-2</v>
      </c>
      <c r="AH3078" t="s">
        <v>337</v>
      </c>
      <c r="AI3078" t="s">
        <v>337</v>
      </c>
      <c r="AJ3078">
        <v>0</v>
      </c>
      <c r="AK3078">
        <v>117</v>
      </c>
      <c r="AL3078">
        <v>1</v>
      </c>
      <c r="AM3078">
        <v>100</v>
      </c>
      <c r="AN3078">
        <v>5</v>
      </c>
    </row>
    <row r="3079" spans="1:40" x14ac:dyDescent="0.25">
      <c r="A3079" s="34">
        <v>40753</v>
      </c>
      <c r="B3079" s="220">
        <v>0.55902777777777779</v>
      </c>
      <c r="C3079">
        <v>34.9</v>
      </c>
      <c r="D3079">
        <v>34.9</v>
      </c>
      <c r="E3079">
        <v>34.799999999999997</v>
      </c>
      <c r="F3079">
        <v>31</v>
      </c>
      <c r="G3079">
        <v>15.3</v>
      </c>
      <c r="H3079">
        <v>5</v>
      </c>
      <c r="I3079" t="s">
        <v>340</v>
      </c>
      <c r="J3079">
        <v>0.42</v>
      </c>
      <c r="K3079">
        <v>11</v>
      </c>
      <c r="L3079" t="s">
        <v>338</v>
      </c>
      <c r="M3079">
        <v>34.9</v>
      </c>
      <c r="N3079">
        <v>35.299999999999997</v>
      </c>
      <c r="O3079">
        <v>35.299999999999997</v>
      </c>
      <c r="P3079" t="s">
        <v>337</v>
      </c>
      <c r="Q3079">
        <v>752.3</v>
      </c>
      <c r="R3079">
        <v>0</v>
      </c>
      <c r="S3079">
        <v>0</v>
      </c>
      <c r="T3079">
        <v>945</v>
      </c>
      <c r="U3079">
        <v>6.77</v>
      </c>
      <c r="V3079">
        <v>951</v>
      </c>
      <c r="W3079">
        <v>8.6</v>
      </c>
      <c r="X3079">
        <v>0.31</v>
      </c>
      <c r="Y3079">
        <v>8.6999999999999993</v>
      </c>
      <c r="Z3079">
        <v>0</v>
      </c>
      <c r="AA3079">
        <v>5.8000000000000003E-2</v>
      </c>
      <c r="AB3079">
        <v>26.6</v>
      </c>
      <c r="AC3079">
        <v>37</v>
      </c>
      <c r="AD3079">
        <v>10.7</v>
      </c>
      <c r="AE3079">
        <v>25.9</v>
      </c>
      <c r="AF3079">
        <v>7.15</v>
      </c>
      <c r="AG3079">
        <v>7.1900000000000006E-2</v>
      </c>
      <c r="AH3079" t="s">
        <v>337</v>
      </c>
      <c r="AI3079" t="s">
        <v>337</v>
      </c>
      <c r="AJ3079">
        <v>0</v>
      </c>
      <c r="AK3079">
        <v>117</v>
      </c>
      <c r="AL3079">
        <v>1</v>
      </c>
      <c r="AM3079">
        <v>100</v>
      </c>
      <c r="AN3079">
        <v>5</v>
      </c>
    </row>
    <row r="3080" spans="1:40" x14ac:dyDescent="0.25">
      <c r="A3080" s="34">
        <v>40753</v>
      </c>
      <c r="B3080" s="220">
        <v>0.5625</v>
      </c>
      <c r="C3080">
        <v>35.200000000000003</v>
      </c>
      <c r="D3080">
        <v>35.200000000000003</v>
      </c>
      <c r="E3080">
        <v>34.9</v>
      </c>
      <c r="F3080">
        <v>29</v>
      </c>
      <c r="G3080">
        <v>14.5</v>
      </c>
      <c r="H3080">
        <v>8</v>
      </c>
      <c r="I3080" t="s">
        <v>340</v>
      </c>
      <c r="J3080">
        <v>0.67</v>
      </c>
      <c r="K3080">
        <v>17</v>
      </c>
      <c r="L3080" t="s">
        <v>340</v>
      </c>
      <c r="M3080">
        <v>35.200000000000003</v>
      </c>
      <c r="N3080">
        <v>35.299999999999997</v>
      </c>
      <c r="O3080">
        <v>35.299999999999997</v>
      </c>
      <c r="P3080" t="s">
        <v>337</v>
      </c>
      <c r="Q3080">
        <v>752.2</v>
      </c>
      <c r="R3080">
        <v>0</v>
      </c>
      <c r="S3080">
        <v>0</v>
      </c>
      <c r="T3080">
        <v>955</v>
      </c>
      <c r="U3080">
        <v>6.85</v>
      </c>
      <c r="V3080">
        <v>963</v>
      </c>
      <c r="W3080">
        <v>8.6</v>
      </c>
      <c r="X3080">
        <v>0.31</v>
      </c>
      <c r="Y3080">
        <v>8.8000000000000007</v>
      </c>
      <c r="Z3080">
        <v>0</v>
      </c>
      <c r="AA3080">
        <v>5.8999999999999997E-2</v>
      </c>
      <c r="AB3080">
        <v>26.8</v>
      </c>
      <c r="AC3080">
        <v>37</v>
      </c>
      <c r="AD3080">
        <v>10.9</v>
      </c>
      <c r="AE3080">
        <v>26.1</v>
      </c>
      <c r="AF3080">
        <v>7.14</v>
      </c>
      <c r="AG3080">
        <v>7.1800000000000003E-2</v>
      </c>
      <c r="AH3080" t="s">
        <v>337</v>
      </c>
      <c r="AI3080" t="s">
        <v>337</v>
      </c>
      <c r="AJ3080">
        <v>0</v>
      </c>
      <c r="AK3080">
        <v>117</v>
      </c>
      <c r="AL3080">
        <v>1</v>
      </c>
      <c r="AM3080">
        <v>100</v>
      </c>
      <c r="AN3080">
        <v>5</v>
      </c>
    </row>
    <row r="3081" spans="1:40" x14ac:dyDescent="0.25">
      <c r="A3081" s="34">
        <v>40753</v>
      </c>
      <c r="B3081" s="220">
        <v>0.56597222222222221</v>
      </c>
      <c r="C3081">
        <v>35.4</v>
      </c>
      <c r="D3081">
        <v>35.4</v>
      </c>
      <c r="E3081">
        <v>35.200000000000003</v>
      </c>
      <c r="F3081">
        <v>27</v>
      </c>
      <c r="G3081">
        <v>13.5</v>
      </c>
      <c r="H3081">
        <v>9</v>
      </c>
      <c r="I3081" t="s">
        <v>338</v>
      </c>
      <c r="J3081">
        <v>0.75</v>
      </c>
      <c r="K3081">
        <v>15</v>
      </c>
      <c r="L3081" t="s">
        <v>336</v>
      </c>
      <c r="M3081">
        <v>35.4</v>
      </c>
      <c r="N3081">
        <v>35.1</v>
      </c>
      <c r="O3081">
        <v>35.1</v>
      </c>
      <c r="P3081" t="s">
        <v>337</v>
      </c>
      <c r="Q3081">
        <v>752.2</v>
      </c>
      <c r="R3081">
        <v>0</v>
      </c>
      <c r="S3081">
        <v>0</v>
      </c>
      <c r="T3081">
        <v>953</v>
      </c>
      <c r="U3081">
        <v>6.83</v>
      </c>
      <c r="V3081">
        <v>969</v>
      </c>
      <c r="W3081">
        <v>8.6999999999999993</v>
      </c>
      <c r="X3081">
        <v>0.31</v>
      </c>
      <c r="Y3081">
        <v>8.9</v>
      </c>
      <c r="Z3081">
        <v>0</v>
      </c>
      <c r="AA3081">
        <v>5.8999999999999997E-2</v>
      </c>
      <c r="AB3081">
        <v>26.9</v>
      </c>
      <c r="AC3081">
        <v>37</v>
      </c>
      <c r="AD3081">
        <v>11</v>
      </c>
      <c r="AE3081">
        <v>26.2</v>
      </c>
      <c r="AF3081">
        <v>7.14</v>
      </c>
      <c r="AG3081">
        <v>7.1800000000000003E-2</v>
      </c>
      <c r="AH3081" t="s">
        <v>337</v>
      </c>
      <c r="AI3081" t="s">
        <v>337</v>
      </c>
      <c r="AJ3081">
        <v>0</v>
      </c>
      <c r="AK3081">
        <v>118</v>
      </c>
      <c r="AL3081">
        <v>1</v>
      </c>
      <c r="AM3081">
        <v>100</v>
      </c>
      <c r="AN3081">
        <v>5</v>
      </c>
    </row>
    <row r="3082" spans="1:40" x14ac:dyDescent="0.25">
      <c r="A3082" s="34">
        <v>40753</v>
      </c>
      <c r="B3082" s="220">
        <v>0.56944444444444442</v>
      </c>
      <c r="C3082">
        <v>35.200000000000003</v>
      </c>
      <c r="D3082">
        <v>35.4</v>
      </c>
      <c r="E3082">
        <v>35.200000000000003</v>
      </c>
      <c r="F3082">
        <v>27</v>
      </c>
      <c r="G3082">
        <v>13.4</v>
      </c>
      <c r="H3082">
        <v>7</v>
      </c>
      <c r="I3082" t="s">
        <v>340</v>
      </c>
      <c r="J3082">
        <v>0.57999999999999996</v>
      </c>
      <c r="K3082">
        <v>12</v>
      </c>
      <c r="L3082" t="s">
        <v>340</v>
      </c>
      <c r="M3082">
        <v>35.200000000000003</v>
      </c>
      <c r="N3082">
        <v>34.9</v>
      </c>
      <c r="O3082">
        <v>34.9</v>
      </c>
      <c r="P3082" t="s">
        <v>337</v>
      </c>
      <c r="Q3082">
        <v>752.2</v>
      </c>
      <c r="R3082">
        <v>0</v>
      </c>
      <c r="S3082">
        <v>0</v>
      </c>
      <c r="T3082">
        <v>947</v>
      </c>
      <c r="U3082">
        <v>6.79</v>
      </c>
      <c r="V3082">
        <v>979</v>
      </c>
      <c r="W3082">
        <v>8.5</v>
      </c>
      <c r="X3082">
        <v>0.3</v>
      </c>
      <c r="Y3082">
        <v>8.6</v>
      </c>
      <c r="Z3082">
        <v>0</v>
      </c>
      <c r="AA3082">
        <v>5.8999999999999997E-2</v>
      </c>
      <c r="AB3082">
        <v>26.9</v>
      </c>
      <c r="AC3082">
        <v>37</v>
      </c>
      <c r="AD3082">
        <v>11</v>
      </c>
      <c r="AE3082">
        <v>26.2</v>
      </c>
      <c r="AF3082">
        <v>7.14</v>
      </c>
      <c r="AG3082">
        <v>7.1800000000000003E-2</v>
      </c>
      <c r="AH3082" t="s">
        <v>337</v>
      </c>
      <c r="AI3082" t="s">
        <v>337</v>
      </c>
      <c r="AJ3082">
        <v>0</v>
      </c>
      <c r="AK3082">
        <v>117</v>
      </c>
      <c r="AL3082">
        <v>1</v>
      </c>
      <c r="AM3082">
        <v>100</v>
      </c>
      <c r="AN3082">
        <v>5</v>
      </c>
    </row>
    <row r="3083" spans="1:40" x14ac:dyDescent="0.25">
      <c r="A3083" s="34">
        <v>40753</v>
      </c>
      <c r="B3083" s="220">
        <v>0.57291666666666663</v>
      </c>
      <c r="C3083">
        <v>35.299999999999997</v>
      </c>
      <c r="D3083">
        <v>35.299999999999997</v>
      </c>
      <c r="E3083">
        <v>35.200000000000003</v>
      </c>
      <c r="F3083">
        <v>27</v>
      </c>
      <c r="G3083">
        <v>13.4</v>
      </c>
      <c r="H3083">
        <v>6</v>
      </c>
      <c r="I3083" t="s">
        <v>340</v>
      </c>
      <c r="J3083">
        <v>0.5</v>
      </c>
      <c r="K3083">
        <v>14</v>
      </c>
      <c r="L3083" t="s">
        <v>340</v>
      </c>
      <c r="M3083">
        <v>35.299999999999997</v>
      </c>
      <c r="N3083">
        <v>35</v>
      </c>
      <c r="O3083">
        <v>35</v>
      </c>
      <c r="P3083" t="s">
        <v>337</v>
      </c>
      <c r="Q3083">
        <v>752.1</v>
      </c>
      <c r="R3083">
        <v>0</v>
      </c>
      <c r="S3083">
        <v>0</v>
      </c>
      <c r="T3083">
        <v>595</v>
      </c>
      <c r="U3083">
        <v>4.26</v>
      </c>
      <c r="V3083">
        <v>976</v>
      </c>
      <c r="W3083">
        <v>7.3</v>
      </c>
      <c r="X3083">
        <v>0.26</v>
      </c>
      <c r="Y3083">
        <v>8.9</v>
      </c>
      <c r="Z3083">
        <v>0</v>
      </c>
      <c r="AA3083">
        <v>5.8999999999999997E-2</v>
      </c>
      <c r="AB3083">
        <v>26.9</v>
      </c>
      <c r="AC3083">
        <v>38</v>
      </c>
      <c r="AD3083">
        <v>11.4</v>
      </c>
      <c r="AE3083">
        <v>26.3</v>
      </c>
      <c r="AF3083">
        <v>7.25</v>
      </c>
      <c r="AG3083">
        <v>7.17E-2</v>
      </c>
      <c r="AH3083" t="s">
        <v>337</v>
      </c>
      <c r="AI3083" t="s">
        <v>337</v>
      </c>
      <c r="AJ3083">
        <v>0</v>
      </c>
      <c r="AK3083">
        <v>117</v>
      </c>
      <c r="AL3083">
        <v>1</v>
      </c>
      <c r="AM3083">
        <v>100</v>
      </c>
      <c r="AN3083">
        <v>5</v>
      </c>
    </row>
    <row r="3084" spans="1:40" x14ac:dyDescent="0.25">
      <c r="A3084" s="34">
        <v>40753</v>
      </c>
      <c r="B3084" s="220">
        <v>0.57638888888888895</v>
      </c>
      <c r="C3084">
        <v>35.9</v>
      </c>
      <c r="D3084">
        <v>35.9</v>
      </c>
      <c r="E3084">
        <v>35.299999999999997</v>
      </c>
      <c r="F3084">
        <v>26</v>
      </c>
      <c r="G3084">
        <v>13.4</v>
      </c>
      <c r="H3084">
        <v>10</v>
      </c>
      <c r="I3084" t="s">
        <v>338</v>
      </c>
      <c r="J3084">
        <v>0.83</v>
      </c>
      <c r="K3084">
        <v>19</v>
      </c>
      <c r="L3084" t="s">
        <v>338</v>
      </c>
      <c r="M3084">
        <v>35.9</v>
      </c>
      <c r="N3084">
        <v>35.6</v>
      </c>
      <c r="O3084">
        <v>35.6</v>
      </c>
      <c r="P3084" t="s">
        <v>337</v>
      </c>
      <c r="Q3084">
        <v>752.1</v>
      </c>
      <c r="R3084">
        <v>0</v>
      </c>
      <c r="S3084">
        <v>0</v>
      </c>
      <c r="T3084">
        <v>953</v>
      </c>
      <c r="U3084">
        <v>6.83</v>
      </c>
      <c r="V3084">
        <v>997</v>
      </c>
      <c r="W3084">
        <v>8.6</v>
      </c>
      <c r="X3084">
        <v>0.31</v>
      </c>
      <c r="Y3084">
        <v>9</v>
      </c>
      <c r="Z3084">
        <v>0</v>
      </c>
      <c r="AA3084">
        <v>6.0999999999999999E-2</v>
      </c>
      <c r="AB3084">
        <v>27</v>
      </c>
      <c r="AC3084">
        <v>39</v>
      </c>
      <c r="AD3084">
        <v>11.9</v>
      </c>
      <c r="AE3084">
        <v>26.4</v>
      </c>
      <c r="AF3084">
        <v>7.44</v>
      </c>
      <c r="AG3084">
        <v>7.17E-2</v>
      </c>
      <c r="AH3084" t="s">
        <v>337</v>
      </c>
      <c r="AI3084" t="s">
        <v>337</v>
      </c>
      <c r="AJ3084">
        <v>0</v>
      </c>
      <c r="AK3084">
        <v>116</v>
      </c>
      <c r="AL3084">
        <v>1</v>
      </c>
      <c r="AM3084">
        <v>100</v>
      </c>
      <c r="AN3084">
        <v>5</v>
      </c>
    </row>
    <row r="3085" spans="1:40" x14ac:dyDescent="0.25">
      <c r="A3085" s="34">
        <v>40753</v>
      </c>
      <c r="B3085" s="220">
        <v>0.57986111111111105</v>
      </c>
      <c r="C3085">
        <v>36</v>
      </c>
      <c r="D3085">
        <v>36</v>
      </c>
      <c r="E3085">
        <v>35.799999999999997</v>
      </c>
      <c r="F3085">
        <v>25</v>
      </c>
      <c r="G3085">
        <v>12.9</v>
      </c>
      <c r="H3085">
        <v>7</v>
      </c>
      <c r="I3085" t="s">
        <v>336</v>
      </c>
      <c r="J3085">
        <v>0.57999999999999996</v>
      </c>
      <c r="K3085">
        <v>12</v>
      </c>
      <c r="L3085" t="s">
        <v>340</v>
      </c>
      <c r="M3085">
        <v>36</v>
      </c>
      <c r="N3085">
        <v>35.6</v>
      </c>
      <c r="O3085">
        <v>35.6</v>
      </c>
      <c r="P3085" t="s">
        <v>337</v>
      </c>
      <c r="Q3085">
        <v>752</v>
      </c>
      <c r="R3085">
        <v>0</v>
      </c>
      <c r="S3085">
        <v>0</v>
      </c>
      <c r="T3085">
        <v>732</v>
      </c>
      <c r="U3085">
        <v>5.25</v>
      </c>
      <c r="V3085">
        <v>995</v>
      </c>
      <c r="W3085">
        <v>7.5</v>
      </c>
      <c r="X3085">
        <v>0.27</v>
      </c>
      <c r="Y3085">
        <v>8.6</v>
      </c>
      <c r="Z3085">
        <v>0</v>
      </c>
      <c r="AA3085">
        <v>6.0999999999999999E-2</v>
      </c>
      <c r="AB3085">
        <v>27.1</v>
      </c>
      <c r="AC3085">
        <v>40</v>
      </c>
      <c r="AD3085">
        <v>12.3</v>
      </c>
      <c r="AE3085">
        <v>26.6</v>
      </c>
      <c r="AF3085">
        <v>7.55</v>
      </c>
      <c r="AG3085">
        <v>7.1599999999999997E-2</v>
      </c>
      <c r="AH3085" t="s">
        <v>337</v>
      </c>
      <c r="AI3085" t="s">
        <v>337</v>
      </c>
      <c r="AJ3085">
        <v>0</v>
      </c>
      <c r="AK3085">
        <v>117</v>
      </c>
      <c r="AL3085">
        <v>1</v>
      </c>
      <c r="AM3085">
        <v>100</v>
      </c>
      <c r="AN3085">
        <v>5</v>
      </c>
    </row>
    <row r="3086" spans="1:40" x14ac:dyDescent="0.25">
      <c r="A3086" s="34">
        <v>40753</v>
      </c>
      <c r="B3086" s="220">
        <v>0.58333333333333337</v>
      </c>
      <c r="C3086">
        <v>35.799999999999997</v>
      </c>
      <c r="D3086">
        <v>36.1</v>
      </c>
      <c r="E3086">
        <v>35.799999999999997</v>
      </c>
      <c r="F3086">
        <v>26</v>
      </c>
      <c r="G3086">
        <v>13.3</v>
      </c>
      <c r="H3086">
        <v>6</v>
      </c>
      <c r="I3086" t="s">
        <v>341</v>
      </c>
      <c r="J3086">
        <v>0.5</v>
      </c>
      <c r="K3086">
        <v>12</v>
      </c>
      <c r="L3086" t="s">
        <v>336</v>
      </c>
      <c r="M3086">
        <v>35.799999999999997</v>
      </c>
      <c r="N3086">
        <v>35.4</v>
      </c>
      <c r="O3086">
        <v>35.4</v>
      </c>
      <c r="P3086" t="s">
        <v>337</v>
      </c>
      <c r="Q3086">
        <v>752</v>
      </c>
      <c r="R3086">
        <v>0</v>
      </c>
      <c r="S3086">
        <v>0</v>
      </c>
      <c r="T3086">
        <v>784</v>
      </c>
      <c r="U3086">
        <v>5.62</v>
      </c>
      <c r="V3086">
        <v>846</v>
      </c>
      <c r="W3086">
        <v>7.2</v>
      </c>
      <c r="X3086">
        <v>0.26</v>
      </c>
      <c r="Y3086">
        <v>8.4</v>
      </c>
      <c r="Z3086">
        <v>0</v>
      </c>
      <c r="AA3086">
        <v>6.0999999999999999E-2</v>
      </c>
      <c r="AB3086">
        <v>27.2</v>
      </c>
      <c r="AC3086">
        <v>39</v>
      </c>
      <c r="AD3086">
        <v>12.1</v>
      </c>
      <c r="AE3086">
        <v>26.6</v>
      </c>
      <c r="AF3086">
        <v>7.43</v>
      </c>
      <c r="AG3086">
        <v>7.1599999999999997E-2</v>
      </c>
      <c r="AH3086" t="s">
        <v>337</v>
      </c>
      <c r="AI3086" t="s">
        <v>337</v>
      </c>
      <c r="AJ3086">
        <v>3.1E-2</v>
      </c>
      <c r="AK3086">
        <v>116</v>
      </c>
      <c r="AL3086">
        <v>1</v>
      </c>
      <c r="AM3086">
        <v>100</v>
      </c>
      <c r="AN3086">
        <v>5</v>
      </c>
    </row>
    <row r="3087" spans="1:40" x14ac:dyDescent="0.25">
      <c r="A3087" s="34">
        <v>40753</v>
      </c>
      <c r="B3087" s="220">
        <v>0.58680555555555558</v>
      </c>
      <c r="C3087">
        <v>35.799999999999997</v>
      </c>
      <c r="D3087">
        <v>35.799999999999997</v>
      </c>
      <c r="E3087">
        <v>35.799999999999997</v>
      </c>
      <c r="F3087">
        <v>27</v>
      </c>
      <c r="G3087">
        <v>13.9</v>
      </c>
      <c r="H3087">
        <v>7</v>
      </c>
      <c r="I3087" t="s">
        <v>338</v>
      </c>
      <c r="J3087">
        <v>0.57999999999999996</v>
      </c>
      <c r="K3087">
        <v>12</v>
      </c>
      <c r="L3087" t="s">
        <v>336</v>
      </c>
      <c r="M3087">
        <v>35.799999999999997</v>
      </c>
      <c r="N3087">
        <v>35.700000000000003</v>
      </c>
      <c r="O3087">
        <v>35.700000000000003</v>
      </c>
      <c r="P3087" t="s">
        <v>337</v>
      </c>
      <c r="Q3087">
        <v>751.9</v>
      </c>
      <c r="R3087">
        <v>0</v>
      </c>
      <c r="S3087">
        <v>0</v>
      </c>
      <c r="T3087">
        <v>846</v>
      </c>
      <c r="U3087">
        <v>6.06</v>
      </c>
      <c r="V3087">
        <v>846</v>
      </c>
      <c r="W3087">
        <v>6</v>
      </c>
      <c r="X3087">
        <v>0.21</v>
      </c>
      <c r="Y3087">
        <v>6.9</v>
      </c>
      <c r="Z3087">
        <v>0</v>
      </c>
      <c r="AA3087">
        <v>6.0999999999999999E-2</v>
      </c>
      <c r="AB3087">
        <v>27.2</v>
      </c>
      <c r="AC3087">
        <v>39</v>
      </c>
      <c r="AD3087">
        <v>12.1</v>
      </c>
      <c r="AE3087">
        <v>26.6</v>
      </c>
      <c r="AF3087">
        <v>7.43</v>
      </c>
      <c r="AG3087">
        <v>7.1599999999999997E-2</v>
      </c>
      <c r="AH3087" t="s">
        <v>337</v>
      </c>
      <c r="AI3087" t="s">
        <v>337</v>
      </c>
      <c r="AJ3087">
        <v>0</v>
      </c>
      <c r="AK3087">
        <v>117</v>
      </c>
      <c r="AL3087">
        <v>1</v>
      </c>
      <c r="AM3087">
        <v>100</v>
      </c>
      <c r="AN3087">
        <v>5</v>
      </c>
    </row>
    <row r="3088" spans="1:40" x14ac:dyDescent="0.25">
      <c r="A3088" s="34">
        <v>40753</v>
      </c>
      <c r="B3088" s="220">
        <v>0.59027777777777779</v>
      </c>
      <c r="C3088">
        <v>35.6</v>
      </c>
      <c r="D3088">
        <v>35.799999999999997</v>
      </c>
      <c r="E3088">
        <v>35.5</v>
      </c>
      <c r="F3088">
        <v>27</v>
      </c>
      <c r="G3088">
        <v>13.7</v>
      </c>
      <c r="H3088">
        <v>10</v>
      </c>
      <c r="I3088" t="s">
        <v>340</v>
      </c>
      <c r="J3088">
        <v>0.83</v>
      </c>
      <c r="K3088">
        <v>16</v>
      </c>
      <c r="L3088" t="s">
        <v>340</v>
      </c>
      <c r="M3088">
        <v>35.6</v>
      </c>
      <c r="N3088">
        <v>35.4</v>
      </c>
      <c r="O3088">
        <v>35.4</v>
      </c>
      <c r="P3088" t="s">
        <v>337</v>
      </c>
      <c r="Q3088">
        <v>751.9</v>
      </c>
      <c r="R3088">
        <v>0</v>
      </c>
      <c r="S3088">
        <v>0</v>
      </c>
      <c r="T3088">
        <v>878</v>
      </c>
      <c r="U3088">
        <v>6.29</v>
      </c>
      <c r="V3088">
        <v>984</v>
      </c>
      <c r="W3088">
        <v>8.1999999999999993</v>
      </c>
      <c r="X3088">
        <v>0.28999999999999998</v>
      </c>
      <c r="Y3088">
        <v>9</v>
      </c>
      <c r="Z3088">
        <v>0</v>
      </c>
      <c r="AA3088">
        <v>0.06</v>
      </c>
      <c r="AB3088">
        <v>27.2</v>
      </c>
      <c r="AC3088">
        <v>39</v>
      </c>
      <c r="AD3088">
        <v>12.1</v>
      </c>
      <c r="AE3088">
        <v>26.6</v>
      </c>
      <c r="AF3088">
        <v>7.43</v>
      </c>
      <c r="AG3088">
        <v>7.1599999999999997E-2</v>
      </c>
      <c r="AH3088" t="s">
        <v>337</v>
      </c>
      <c r="AI3088" t="s">
        <v>337</v>
      </c>
      <c r="AJ3088">
        <v>0</v>
      </c>
      <c r="AK3088">
        <v>117</v>
      </c>
      <c r="AL3088">
        <v>1</v>
      </c>
      <c r="AM3088">
        <v>100</v>
      </c>
      <c r="AN3088">
        <v>5</v>
      </c>
    </row>
    <row r="3089" spans="1:40" x14ac:dyDescent="0.25">
      <c r="A3089" s="34">
        <v>40753</v>
      </c>
      <c r="B3089" s="220">
        <v>0.59375</v>
      </c>
      <c r="C3089">
        <v>35.9</v>
      </c>
      <c r="D3089">
        <v>35.9</v>
      </c>
      <c r="E3089">
        <v>35.6</v>
      </c>
      <c r="F3089">
        <v>26</v>
      </c>
      <c r="G3089">
        <v>13.4</v>
      </c>
      <c r="H3089">
        <v>8</v>
      </c>
      <c r="I3089" t="s">
        <v>340</v>
      </c>
      <c r="J3089">
        <v>0.67</v>
      </c>
      <c r="K3089">
        <v>14</v>
      </c>
      <c r="L3089" t="s">
        <v>340</v>
      </c>
      <c r="M3089">
        <v>35.9</v>
      </c>
      <c r="N3089">
        <v>35.700000000000003</v>
      </c>
      <c r="O3089">
        <v>35.700000000000003</v>
      </c>
      <c r="P3089" t="s">
        <v>337</v>
      </c>
      <c r="Q3089">
        <v>751.9</v>
      </c>
      <c r="R3089">
        <v>0</v>
      </c>
      <c r="S3089">
        <v>0</v>
      </c>
      <c r="T3089">
        <v>976</v>
      </c>
      <c r="U3089">
        <v>7</v>
      </c>
      <c r="V3089">
        <v>979</v>
      </c>
      <c r="W3089">
        <v>8.9</v>
      </c>
      <c r="X3089">
        <v>0.32</v>
      </c>
      <c r="Y3089">
        <v>8.9</v>
      </c>
      <c r="Z3089">
        <v>0</v>
      </c>
      <c r="AA3089">
        <v>6.0999999999999999E-2</v>
      </c>
      <c r="AB3089">
        <v>27.2</v>
      </c>
      <c r="AC3089">
        <v>38</v>
      </c>
      <c r="AD3089">
        <v>11.7</v>
      </c>
      <c r="AE3089">
        <v>26.6</v>
      </c>
      <c r="AF3089">
        <v>7.25</v>
      </c>
      <c r="AG3089">
        <v>7.1599999999999997E-2</v>
      </c>
      <c r="AH3089" t="s">
        <v>337</v>
      </c>
      <c r="AI3089" t="s">
        <v>337</v>
      </c>
      <c r="AJ3089">
        <v>0</v>
      </c>
      <c r="AK3089">
        <v>117</v>
      </c>
      <c r="AL3089">
        <v>1</v>
      </c>
      <c r="AM3089">
        <v>100</v>
      </c>
      <c r="AN3089">
        <v>5</v>
      </c>
    </row>
    <row r="3090" spans="1:40" x14ac:dyDescent="0.25">
      <c r="A3090" s="34">
        <v>40753</v>
      </c>
      <c r="B3090" s="220">
        <v>0.59722222222222221</v>
      </c>
      <c r="C3090">
        <v>36.1</v>
      </c>
      <c r="D3090">
        <v>36.1</v>
      </c>
      <c r="E3090">
        <v>35.9</v>
      </c>
      <c r="F3090">
        <v>26</v>
      </c>
      <c r="G3090">
        <v>13.5</v>
      </c>
      <c r="H3090">
        <v>9</v>
      </c>
      <c r="I3090" t="s">
        <v>338</v>
      </c>
      <c r="J3090">
        <v>0.75</v>
      </c>
      <c r="K3090">
        <v>15</v>
      </c>
      <c r="L3090" t="s">
        <v>340</v>
      </c>
      <c r="M3090">
        <v>36.1</v>
      </c>
      <c r="N3090">
        <v>35.799999999999997</v>
      </c>
      <c r="O3090">
        <v>35.799999999999997</v>
      </c>
      <c r="P3090" t="s">
        <v>337</v>
      </c>
      <c r="Q3090">
        <v>751.8</v>
      </c>
      <c r="R3090">
        <v>0</v>
      </c>
      <c r="S3090">
        <v>0</v>
      </c>
      <c r="T3090">
        <v>964</v>
      </c>
      <c r="U3090">
        <v>6.91</v>
      </c>
      <c r="V3090">
        <v>970</v>
      </c>
      <c r="W3090">
        <v>8.9</v>
      </c>
      <c r="X3090">
        <v>0.32</v>
      </c>
      <c r="Y3090">
        <v>8.9</v>
      </c>
      <c r="Z3090">
        <v>0</v>
      </c>
      <c r="AA3090">
        <v>6.2E-2</v>
      </c>
      <c r="AB3090">
        <v>27.2</v>
      </c>
      <c r="AC3090">
        <v>38</v>
      </c>
      <c r="AD3090">
        <v>11.7</v>
      </c>
      <c r="AE3090">
        <v>26.6</v>
      </c>
      <c r="AF3090">
        <v>7.25</v>
      </c>
      <c r="AG3090">
        <v>7.1599999999999997E-2</v>
      </c>
      <c r="AH3090" t="s">
        <v>337</v>
      </c>
      <c r="AI3090" t="s">
        <v>337</v>
      </c>
      <c r="AJ3090">
        <v>0</v>
      </c>
      <c r="AK3090">
        <v>117</v>
      </c>
      <c r="AL3090">
        <v>1</v>
      </c>
      <c r="AM3090">
        <v>100</v>
      </c>
      <c r="AN3090">
        <v>5</v>
      </c>
    </row>
    <row r="3091" spans="1:40" x14ac:dyDescent="0.25">
      <c r="A3091" s="34">
        <v>40753</v>
      </c>
      <c r="B3091" s="220">
        <v>0.60069444444444442</v>
      </c>
      <c r="C3091">
        <v>36.6</v>
      </c>
      <c r="D3091">
        <v>36.6</v>
      </c>
      <c r="E3091">
        <v>36.1</v>
      </c>
      <c r="F3091">
        <v>25</v>
      </c>
      <c r="G3091">
        <v>13.3</v>
      </c>
      <c r="H3091">
        <v>9</v>
      </c>
      <c r="I3091" t="s">
        <v>338</v>
      </c>
      <c r="J3091">
        <v>0.75</v>
      </c>
      <c r="K3091">
        <v>18</v>
      </c>
      <c r="L3091" t="s">
        <v>336</v>
      </c>
      <c r="M3091">
        <v>36.6</v>
      </c>
      <c r="N3091">
        <v>36.4</v>
      </c>
      <c r="O3091">
        <v>36.4</v>
      </c>
      <c r="P3091" t="s">
        <v>337</v>
      </c>
      <c r="Q3091">
        <v>751.8</v>
      </c>
      <c r="R3091">
        <v>0</v>
      </c>
      <c r="S3091">
        <v>0</v>
      </c>
      <c r="T3091">
        <v>950</v>
      </c>
      <c r="U3091">
        <v>6.81</v>
      </c>
      <c r="V3091">
        <v>956</v>
      </c>
      <c r="W3091">
        <v>8.6999999999999993</v>
      </c>
      <c r="X3091">
        <v>0.31</v>
      </c>
      <c r="Y3091">
        <v>8.8000000000000007</v>
      </c>
      <c r="Z3091">
        <v>0</v>
      </c>
      <c r="AA3091">
        <v>6.3E-2</v>
      </c>
      <c r="AB3091">
        <v>27.3</v>
      </c>
      <c r="AC3091">
        <v>38</v>
      </c>
      <c r="AD3091">
        <v>11.8</v>
      </c>
      <c r="AE3091">
        <v>26.7</v>
      </c>
      <c r="AF3091">
        <v>7.25</v>
      </c>
      <c r="AG3091">
        <v>7.1599999999999997E-2</v>
      </c>
      <c r="AH3091" t="s">
        <v>337</v>
      </c>
      <c r="AI3091" t="s">
        <v>337</v>
      </c>
      <c r="AJ3091">
        <v>0</v>
      </c>
      <c r="AK3091">
        <v>117</v>
      </c>
      <c r="AL3091">
        <v>1</v>
      </c>
      <c r="AM3091">
        <v>100</v>
      </c>
      <c r="AN3091">
        <v>5</v>
      </c>
    </row>
    <row r="3092" spans="1:40" x14ac:dyDescent="0.25">
      <c r="A3092" s="34">
        <v>40753</v>
      </c>
      <c r="B3092" s="220">
        <v>0.60416666666666663</v>
      </c>
      <c r="C3092">
        <v>36.4</v>
      </c>
      <c r="D3092">
        <v>36.6</v>
      </c>
      <c r="E3092">
        <v>36.4</v>
      </c>
      <c r="F3092">
        <v>25</v>
      </c>
      <c r="G3092">
        <v>13.2</v>
      </c>
      <c r="H3092">
        <v>6</v>
      </c>
      <c r="I3092" t="s">
        <v>336</v>
      </c>
      <c r="J3092">
        <v>0.5</v>
      </c>
      <c r="K3092">
        <v>12</v>
      </c>
      <c r="L3092" t="s">
        <v>340</v>
      </c>
      <c r="M3092">
        <v>36.4</v>
      </c>
      <c r="N3092">
        <v>36.200000000000003</v>
      </c>
      <c r="O3092">
        <v>36.200000000000003</v>
      </c>
      <c r="P3092" t="s">
        <v>337</v>
      </c>
      <c r="Q3092">
        <v>751.7</v>
      </c>
      <c r="R3092">
        <v>0</v>
      </c>
      <c r="S3092">
        <v>0</v>
      </c>
      <c r="T3092">
        <v>960</v>
      </c>
      <c r="U3092">
        <v>6.88</v>
      </c>
      <c r="V3092">
        <v>969</v>
      </c>
      <c r="W3092">
        <v>8.6999999999999993</v>
      </c>
      <c r="X3092">
        <v>0.31</v>
      </c>
      <c r="Y3092">
        <v>8.6999999999999993</v>
      </c>
      <c r="Z3092">
        <v>0</v>
      </c>
      <c r="AA3092">
        <v>6.3E-2</v>
      </c>
      <c r="AB3092">
        <v>27.3</v>
      </c>
      <c r="AC3092">
        <v>37</v>
      </c>
      <c r="AD3092">
        <v>11.4</v>
      </c>
      <c r="AE3092">
        <v>26.6</v>
      </c>
      <c r="AF3092">
        <v>7.13</v>
      </c>
      <c r="AG3092">
        <v>7.1599999999999997E-2</v>
      </c>
      <c r="AH3092" t="s">
        <v>337</v>
      </c>
      <c r="AI3092" t="s">
        <v>337</v>
      </c>
      <c r="AJ3092">
        <v>0</v>
      </c>
      <c r="AK3092">
        <v>117</v>
      </c>
      <c r="AL3092">
        <v>1</v>
      </c>
      <c r="AM3092">
        <v>100</v>
      </c>
      <c r="AN3092">
        <v>5</v>
      </c>
    </row>
    <row r="3093" spans="1:40" x14ac:dyDescent="0.25">
      <c r="A3093" s="34">
        <v>40753</v>
      </c>
      <c r="B3093" s="220">
        <v>0.60763888888888895</v>
      </c>
      <c r="C3093">
        <v>36.6</v>
      </c>
      <c r="D3093">
        <v>36.6</v>
      </c>
      <c r="E3093">
        <v>36.299999999999997</v>
      </c>
      <c r="F3093">
        <v>25</v>
      </c>
      <c r="G3093">
        <v>13.3</v>
      </c>
      <c r="H3093">
        <v>9</v>
      </c>
      <c r="I3093" t="s">
        <v>340</v>
      </c>
      <c r="J3093">
        <v>0.75</v>
      </c>
      <c r="K3093">
        <v>16</v>
      </c>
      <c r="L3093" t="s">
        <v>338</v>
      </c>
      <c r="M3093">
        <v>36.6</v>
      </c>
      <c r="N3093">
        <v>36.4</v>
      </c>
      <c r="O3093">
        <v>36.4</v>
      </c>
      <c r="P3093" t="s">
        <v>337</v>
      </c>
      <c r="Q3093">
        <v>751.8</v>
      </c>
      <c r="R3093">
        <v>0</v>
      </c>
      <c r="S3093">
        <v>0</v>
      </c>
      <c r="T3093">
        <v>928</v>
      </c>
      <c r="U3093">
        <v>6.65</v>
      </c>
      <c r="V3093">
        <v>976</v>
      </c>
      <c r="W3093">
        <v>8.1</v>
      </c>
      <c r="X3093">
        <v>0.28999999999999998</v>
      </c>
      <c r="Y3093">
        <v>8.6999999999999993</v>
      </c>
      <c r="Z3093">
        <v>0</v>
      </c>
      <c r="AA3093">
        <v>6.3E-2</v>
      </c>
      <c r="AB3093">
        <v>27.4</v>
      </c>
      <c r="AC3093">
        <v>37</v>
      </c>
      <c r="AD3093">
        <v>11.5</v>
      </c>
      <c r="AE3093">
        <v>26.8</v>
      </c>
      <c r="AF3093">
        <v>7.12</v>
      </c>
      <c r="AG3093">
        <v>7.1599999999999997E-2</v>
      </c>
      <c r="AH3093" t="s">
        <v>337</v>
      </c>
      <c r="AI3093" t="s">
        <v>337</v>
      </c>
      <c r="AJ3093">
        <v>0</v>
      </c>
      <c r="AK3093">
        <v>115</v>
      </c>
      <c r="AL3093">
        <v>1</v>
      </c>
      <c r="AM3093">
        <v>100</v>
      </c>
      <c r="AN3093">
        <v>5</v>
      </c>
    </row>
    <row r="3094" spans="1:40" x14ac:dyDescent="0.25">
      <c r="A3094" s="34">
        <v>40753</v>
      </c>
      <c r="B3094" s="220">
        <v>0.61111111111111105</v>
      </c>
      <c r="C3094">
        <v>36.700000000000003</v>
      </c>
      <c r="D3094">
        <v>36.700000000000003</v>
      </c>
      <c r="E3094">
        <v>36.6</v>
      </c>
      <c r="F3094">
        <v>24</v>
      </c>
      <c r="G3094">
        <v>12.8</v>
      </c>
      <c r="H3094">
        <v>10</v>
      </c>
      <c r="I3094" t="s">
        <v>336</v>
      </c>
      <c r="J3094">
        <v>0.83</v>
      </c>
      <c r="K3094">
        <v>18</v>
      </c>
      <c r="L3094" t="s">
        <v>336</v>
      </c>
      <c r="M3094">
        <v>36.700000000000003</v>
      </c>
      <c r="N3094">
        <v>36.299999999999997</v>
      </c>
      <c r="O3094">
        <v>36.299999999999997</v>
      </c>
      <c r="P3094" t="s">
        <v>337</v>
      </c>
      <c r="Q3094">
        <v>751.7</v>
      </c>
      <c r="R3094">
        <v>0</v>
      </c>
      <c r="S3094">
        <v>0</v>
      </c>
      <c r="T3094">
        <v>979</v>
      </c>
      <c r="U3094">
        <v>7.02</v>
      </c>
      <c r="V3094">
        <v>988</v>
      </c>
      <c r="W3094">
        <v>8.6</v>
      </c>
      <c r="X3094">
        <v>0.31</v>
      </c>
      <c r="Y3094">
        <v>8.6999999999999993</v>
      </c>
      <c r="Z3094">
        <v>0</v>
      </c>
      <c r="AA3094">
        <v>6.4000000000000001E-2</v>
      </c>
      <c r="AB3094">
        <v>27.4</v>
      </c>
      <c r="AC3094">
        <v>37</v>
      </c>
      <c r="AD3094">
        <v>11.5</v>
      </c>
      <c r="AE3094">
        <v>26.8</v>
      </c>
      <c r="AF3094">
        <v>7.12</v>
      </c>
      <c r="AG3094">
        <v>7.1599999999999997E-2</v>
      </c>
      <c r="AH3094" t="s">
        <v>337</v>
      </c>
      <c r="AI3094" t="s">
        <v>337</v>
      </c>
      <c r="AJ3094">
        <v>0</v>
      </c>
      <c r="AK3094">
        <v>116</v>
      </c>
      <c r="AL3094">
        <v>1</v>
      </c>
      <c r="AM3094">
        <v>100</v>
      </c>
      <c r="AN3094">
        <v>5</v>
      </c>
    </row>
    <row r="3095" spans="1:40" x14ac:dyDescent="0.25">
      <c r="A3095" s="34">
        <v>40753</v>
      </c>
      <c r="B3095" s="220">
        <v>0.61458333333333337</v>
      </c>
      <c r="C3095">
        <v>36.700000000000003</v>
      </c>
      <c r="D3095">
        <v>36.700000000000003</v>
      </c>
      <c r="E3095">
        <v>36.6</v>
      </c>
      <c r="F3095">
        <v>24</v>
      </c>
      <c r="G3095">
        <v>12.8</v>
      </c>
      <c r="H3095">
        <v>7</v>
      </c>
      <c r="I3095" t="s">
        <v>338</v>
      </c>
      <c r="J3095">
        <v>0.57999999999999996</v>
      </c>
      <c r="K3095">
        <v>12</v>
      </c>
      <c r="L3095" t="s">
        <v>336</v>
      </c>
      <c r="M3095">
        <v>36.700000000000003</v>
      </c>
      <c r="N3095">
        <v>36.299999999999997</v>
      </c>
      <c r="O3095">
        <v>36.299999999999997</v>
      </c>
      <c r="P3095" t="s">
        <v>337</v>
      </c>
      <c r="Q3095">
        <v>751.7</v>
      </c>
      <c r="R3095">
        <v>0</v>
      </c>
      <c r="S3095">
        <v>0</v>
      </c>
      <c r="T3095">
        <v>998</v>
      </c>
      <c r="U3095">
        <v>7.15</v>
      </c>
      <c r="V3095">
        <v>1016</v>
      </c>
      <c r="W3095">
        <v>8.5</v>
      </c>
      <c r="X3095">
        <v>0.3</v>
      </c>
      <c r="Y3095">
        <v>8.6</v>
      </c>
      <c r="Z3095">
        <v>0</v>
      </c>
      <c r="AA3095">
        <v>6.4000000000000001E-2</v>
      </c>
      <c r="AB3095">
        <v>27.4</v>
      </c>
      <c r="AC3095">
        <v>37</v>
      </c>
      <c r="AD3095">
        <v>11.5</v>
      </c>
      <c r="AE3095">
        <v>26.8</v>
      </c>
      <c r="AF3095">
        <v>7.12</v>
      </c>
      <c r="AG3095">
        <v>7.1599999999999997E-2</v>
      </c>
      <c r="AH3095" t="s">
        <v>337</v>
      </c>
      <c r="AI3095" t="s">
        <v>337</v>
      </c>
      <c r="AJ3095">
        <v>0</v>
      </c>
      <c r="AK3095">
        <v>117</v>
      </c>
      <c r="AL3095">
        <v>1</v>
      </c>
      <c r="AM3095">
        <v>100</v>
      </c>
      <c r="AN3095">
        <v>5</v>
      </c>
    </row>
    <row r="3096" spans="1:40" x14ac:dyDescent="0.25">
      <c r="A3096" s="34">
        <v>40753</v>
      </c>
      <c r="B3096" s="220">
        <v>0.61805555555555558</v>
      </c>
      <c r="C3096">
        <v>36.4</v>
      </c>
      <c r="D3096">
        <v>36.700000000000003</v>
      </c>
      <c r="E3096">
        <v>36.4</v>
      </c>
      <c r="F3096">
        <v>26</v>
      </c>
      <c r="G3096">
        <v>13.9</v>
      </c>
      <c r="H3096">
        <v>11</v>
      </c>
      <c r="I3096" t="s">
        <v>338</v>
      </c>
      <c r="J3096">
        <v>0.92</v>
      </c>
      <c r="K3096">
        <v>18</v>
      </c>
      <c r="L3096" t="s">
        <v>340</v>
      </c>
      <c r="M3096">
        <v>36.4</v>
      </c>
      <c r="N3096">
        <v>36.4</v>
      </c>
      <c r="O3096">
        <v>36.4</v>
      </c>
      <c r="P3096" t="s">
        <v>337</v>
      </c>
      <c r="Q3096">
        <v>751.6</v>
      </c>
      <c r="R3096">
        <v>0</v>
      </c>
      <c r="S3096">
        <v>0</v>
      </c>
      <c r="T3096">
        <v>985</v>
      </c>
      <c r="U3096">
        <v>7.06</v>
      </c>
      <c r="V3096">
        <v>1005</v>
      </c>
      <c r="W3096">
        <v>8.5</v>
      </c>
      <c r="X3096">
        <v>0.3</v>
      </c>
      <c r="Y3096">
        <v>8.6999999999999993</v>
      </c>
      <c r="Z3096">
        <v>0</v>
      </c>
      <c r="AA3096">
        <v>6.3E-2</v>
      </c>
      <c r="AB3096">
        <v>27.6</v>
      </c>
      <c r="AC3096">
        <v>37</v>
      </c>
      <c r="AD3096">
        <v>11.6</v>
      </c>
      <c r="AE3096">
        <v>26.9</v>
      </c>
      <c r="AF3096">
        <v>7.12</v>
      </c>
      <c r="AG3096">
        <v>7.1499999999999994E-2</v>
      </c>
      <c r="AH3096" t="s">
        <v>337</v>
      </c>
      <c r="AI3096" t="s">
        <v>337</v>
      </c>
      <c r="AJ3096">
        <v>0</v>
      </c>
      <c r="AK3096">
        <v>117</v>
      </c>
      <c r="AL3096">
        <v>1</v>
      </c>
      <c r="AM3096">
        <v>100</v>
      </c>
      <c r="AN3096">
        <v>5</v>
      </c>
    </row>
    <row r="3097" spans="1:40" x14ac:dyDescent="0.25">
      <c r="A3097" s="34">
        <v>40753</v>
      </c>
      <c r="B3097" s="220">
        <v>0.62152777777777779</v>
      </c>
      <c r="C3097">
        <v>36.299999999999997</v>
      </c>
      <c r="D3097">
        <v>36.4</v>
      </c>
      <c r="E3097">
        <v>36.200000000000003</v>
      </c>
      <c r="F3097">
        <v>25</v>
      </c>
      <c r="G3097">
        <v>13.1</v>
      </c>
      <c r="H3097">
        <v>8</v>
      </c>
      <c r="I3097" t="s">
        <v>340</v>
      </c>
      <c r="J3097">
        <v>0.67</v>
      </c>
      <c r="K3097">
        <v>16</v>
      </c>
      <c r="L3097" t="s">
        <v>336</v>
      </c>
      <c r="M3097">
        <v>36.299999999999997</v>
      </c>
      <c r="N3097">
        <v>36</v>
      </c>
      <c r="O3097">
        <v>36</v>
      </c>
      <c r="P3097" t="s">
        <v>337</v>
      </c>
      <c r="Q3097">
        <v>751.5</v>
      </c>
      <c r="R3097">
        <v>0</v>
      </c>
      <c r="S3097">
        <v>0</v>
      </c>
      <c r="T3097">
        <v>964</v>
      </c>
      <c r="U3097">
        <v>6.91</v>
      </c>
      <c r="V3097">
        <v>974</v>
      </c>
      <c r="W3097">
        <v>7.3</v>
      </c>
      <c r="X3097">
        <v>0.26</v>
      </c>
      <c r="Y3097">
        <v>8.4</v>
      </c>
      <c r="Z3097">
        <v>0</v>
      </c>
      <c r="AA3097">
        <v>6.2E-2</v>
      </c>
      <c r="AB3097">
        <v>27.7</v>
      </c>
      <c r="AC3097">
        <v>37</v>
      </c>
      <c r="AD3097">
        <v>11.7</v>
      </c>
      <c r="AE3097">
        <v>27.1</v>
      </c>
      <c r="AF3097">
        <v>7.11</v>
      </c>
      <c r="AG3097">
        <v>7.1499999999999994E-2</v>
      </c>
      <c r="AH3097" t="s">
        <v>337</v>
      </c>
      <c r="AI3097" t="s">
        <v>337</v>
      </c>
      <c r="AJ3097">
        <v>0</v>
      </c>
      <c r="AK3097">
        <v>116</v>
      </c>
      <c r="AL3097">
        <v>1</v>
      </c>
      <c r="AM3097">
        <v>100</v>
      </c>
      <c r="AN3097">
        <v>5</v>
      </c>
    </row>
    <row r="3098" spans="1:40" x14ac:dyDescent="0.25">
      <c r="A3098" s="34">
        <v>40753</v>
      </c>
      <c r="B3098" s="220">
        <v>0.625</v>
      </c>
      <c r="C3098">
        <v>36.200000000000003</v>
      </c>
      <c r="D3098">
        <v>36.299999999999997</v>
      </c>
      <c r="E3098">
        <v>36.1</v>
      </c>
      <c r="F3098">
        <v>26</v>
      </c>
      <c r="G3098">
        <v>13.6</v>
      </c>
      <c r="H3098">
        <v>10</v>
      </c>
      <c r="I3098" t="s">
        <v>340</v>
      </c>
      <c r="J3098">
        <v>0.83</v>
      </c>
      <c r="K3098">
        <v>18</v>
      </c>
      <c r="L3098" t="s">
        <v>340</v>
      </c>
      <c r="M3098">
        <v>36.200000000000003</v>
      </c>
      <c r="N3098">
        <v>36</v>
      </c>
      <c r="O3098">
        <v>36</v>
      </c>
      <c r="P3098" t="s">
        <v>337</v>
      </c>
      <c r="Q3098">
        <v>751.4</v>
      </c>
      <c r="R3098">
        <v>0</v>
      </c>
      <c r="S3098">
        <v>0</v>
      </c>
      <c r="T3098">
        <v>368</v>
      </c>
      <c r="U3098">
        <v>2.64</v>
      </c>
      <c r="V3098">
        <v>983</v>
      </c>
      <c r="W3098">
        <v>5.6</v>
      </c>
      <c r="X3098">
        <v>0.2</v>
      </c>
      <c r="Y3098">
        <v>8.3000000000000007</v>
      </c>
      <c r="Z3098">
        <v>0</v>
      </c>
      <c r="AA3098">
        <v>6.2E-2</v>
      </c>
      <c r="AB3098">
        <v>27.6</v>
      </c>
      <c r="AC3098">
        <v>37</v>
      </c>
      <c r="AD3098">
        <v>11.6</v>
      </c>
      <c r="AE3098">
        <v>26.9</v>
      </c>
      <c r="AF3098">
        <v>7.12</v>
      </c>
      <c r="AG3098">
        <v>7.1499999999999994E-2</v>
      </c>
      <c r="AH3098" t="s">
        <v>337</v>
      </c>
      <c r="AI3098" t="s">
        <v>337</v>
      </c>
      <c r="AJ3098">
        <v>3.2000000000000001E-2</v>
      </c>
      <c r="AK3098">
        <v>117</v>
      </c>
      <c r="AL3098">
        <v>1</v>
      </c>
      <c r="AM3098">
        <v>100</v>
      </c>
      <c r="AN3098">
        <v>5</v>
      </c>
    </row>
    <row r="3099" spans="1:40" x14ac:dyDescent="0.25">
      <c r="A3099" s="34">
        <v>40753</v>
      </c>
      <c r="B3099" s="220">
        <v>0.62847222222222221</v>
      </c>
      <c r="C3099">
        <v>36.700000000000003</v>
      </c>
      <c r="D3099">
        <v>36.700000000000003</v>
      </c>
      <c r="E3099">
        <v>36.200000000000003</v>
      </c>
      <c r="F3099">
        <v>25</v>
      </c>
      <c r="G3099">
        <v>13.5</v>
      </c>
      <c r="H3099">
        <v>10</v>
      </c>
      <c r="I3099" t="s">
        <v>338</v>
      </c>
      <c r="J3099">
        <v>0.83</v>
      </c>
      <c r="K3099">
        <v>17</v>
      </c>
      <c r="L3099" t="s">
        <v>340</v>
      </c>
      <c r="M3099">
        <v>36.700000000000003</v>
      </c>
      <c r="N3099">
        <v>36.6</v>
      </c>
      <c r="O3099">
        <v>36.6</v>
      </c>
      <c r="P3099" t="s">
        <v>337</v>
      </c>
      <c r="Q3099">
        <v>751.4</v>
      </c>
      <c r="R3099">
        <v>0</v>
      </c>
      <c r="S3099">
        <v>0</v>
      </c>
      <c r="T3099">
        <v>989</v>
      </c>
      <c r="U3099">
        <v>7.09</v>
      </c>
      <c r="V3099">
        <v>995</v>
      </c>
      <c r="W3099">
        <v>8.3000000000000007</v>
      </c>
      <c r="X3099">
        <v>0.3</v>
      </c>
      <c r="Y3099">
        <v>8.3000000000000007</v>
      </c>
      <c r="Z3099">
        <v>0</v>
      </c>
      <c r="AA3099">
        <v>6.4000000000000001E-2</v>
      </c>
      <c r="AB3099">
        <v>27.7</v>
      </c>
      <c r="AC3099">
        <v>37</v>
      </c>
      <c r="AD3099">
        <v>11.7</v>
      </c>
      <c r="AE3099">
        <v>27.1</v>
      </c>
      <c r="AF3099">
        <v>7.11</v>
      </c>
      <c r="AG3099">
        <v>7.1499999999999994E-2</v>
      </c>
      <c r="AH3099" t="s">
        <v>337</v>
      </c>
      <c r="AI3099" t="s">
        <v>337</v>
      </c>
      <c r="AJ3099">
        <v>0</v>
      </c>
      <c r="AK3099">
        <v>117</v>
      </c>
      <c r="AL3099">
        <v>1</v>
      </c>
      <c r="AM3099">
        <v>100</v>
      </c>
      <c r="AN3099">
        <v>5</v>
      </c>
    </row>
    <row r="3100" spans="1:40" x14ac:dyDescent="0.25">
      <c r="A3100" s="34">
        <v>40753</v>
      </c>
      <c r="B3100" s="220">
        <v>0.63194444444444442</v>
      </c>
      <c r="C3100">
        <v>36.6</v>
      </c>
      <c r="D3100">
        <v>36.799999999999997</v>
      </c>
      <c r="E3100">
        <v>36.6</v>
      </c>
      <c r="F3100">
        <v>27</v>
      </c>
      <c r="G3100">
        <v>14.5</v>
      </c>
      <c r="H3100">
        <v>9</v>
      </c>
      <c r="I3100" t="s">
        <v>336</v>
      </c>
      <c r="J3100">
        <v>0.75</v>
      </c>
      <c r="K3100">
        <v>14</v>
      </c>
      <c r="L3100" t="s">
        <v>338</v>
      </c>
      <c r="M3100">
        <v>36.6</v>
      </c>
      <c r="N3100">
        <v>36.799999999999997</v>
      </c>
      <c r="O3100">
        <v>36.799999999999997</v>
      </c>
      <c r="P3100" t="s">
        <v>337</v>
      </c>
      <c r="Q3100">
        <v>751.2</v>
      </c>
      <c r="R3100">
        <v>0</v>
      </c>
      <c r="S3100">
        <v>0</v>
      </c>
      <c r="T3100">
        <v>979</v>
      </c>
      <c r="U3100">
        <v>7.02</v>
      </c>
      <c r="V3100">
        <v>986</v>
      </c>
      <c r="W3100">
        <v>8.1</v>
      </c>
      <c r="X3100">
        <v>0.28999999999999998</v>
      </c>
      <c r="Y3100">
        <v>8.1999999999999993</v>
      </c>
      <c r="Z3100">
        <v>0</v>
      </c>
      <c r="AA3100">
        <v>6.3E-2</v>
      </c>
      <c r="AB3100">
        <v>27.7</v>
      </c>
      <c r="AC3100">
        <v>37</v>
      </c>
      <c r="AD3100">
        <v>11.7</v>
      </c>
      <c r="AE3100">
        <v>27.1</v>
      </c>
      <c r="AF3100">
        <v>7.11</v>
      </c>
      <c r="AG3100">
        <v>7.1499999999999994E-2</v>
      </c>
      <c r="AH3100" t="s">
        <v>337</v>
      </c>
      <c r="AI3100" t="s">
        <v>337</v>
      </c>
      <c r="AJ3100">
        <v>0</v>
      </c>
      <c r="AK3100">
        <v>117</v>
      </c>
      <c r="AL3100">
        <v>1</v>
      </c>
      <c r="AM3100">
        <v>100</v>
      </c>
      <c r="AN3100">
        <v>5</v>
      </c>
    </row>
    <row r="3101" spans="1:40" x14ac:dyDescent="0.25">
      <c r="A3101" s="34">
        <v>40753</v>
      </c>
      <c r="B3101" s="220">
        <v>0.63541666666666663</v>
      </c>
      <c r="C3101">
        <v>36.6</v>
      </c>
      <c r="D3101">
        <v>36.6</v>
      </c>
      <c r="E3101">
        <v>36.6</v>
      </c>
      <c r="F3101">
        <v>27</v>
      </c>
      <c r="G3101">
        <v>14.5</v>
      </c>
      <c r="H3101">
        <v>12</v>
      </c>
      <c r="I3101" t="s">
        <v>338</v>
      </c>
      <c r="J3101">
        <v>1</v>
      </c>
      <c r="K3101">
        <v>20</v>
      </c>
      <c r="L3101" t="s">
        <v>338</v>
      </c>
      <c r="M3101">
        <v>36.6</v>
      </c>
      <c r="N3101">
        <v>36.799999999999997</v>
      </c>
      <c r="O3101">
        <v>36.799999999999997</v>
      </c>
      <c r="P3101" t="s">
        <v>337</v>
      </c>
      <c r="Q3101">
        <v>751.2</v>
      </c>
      <c r="R3101">
        <v>0</v>
      </c>
      <c r="S3101">
        <v>0</v>
      </c>
      <c r="T3101">
        <v>955</v>
      </c>
      <c r="U3101">
        <v>6.85</v>
      </c>
      <c r="V3101">
        <v>970</v>
      </c>
      <c r="W3101">
        <v>7.7</v>
      </c>
      <c r="X3101">
        <v>0.28000000000000003</v>
      </c>
      <c r="Y3101">
        <v>7.8</v>
      </c>
      <c r="Z3101">
        <v>0</v>
      </c>
      <c r="AA3101">
        <v>6.3E-2</v>
      </c>
      <c r="AB3101">
        <v>27.8</v>
      </c>
      <c r="AC3101">
        <v>37</v>
      </c>
      <c r="AD3101">
        <v>11.8</v>
      </c>
      <c r="AE3101">
        <v>27.2</v>
      </c>
      <c r="AF3101">
        <v>7.11</v>
      </c>
      <c r="AG3101">
        <v>7.1400000000000005E-2</v>
      </c>
      <c r="AH3101" t="s">
        <v>337</v>
      </c>
      <c r="AI3101" t="s">
        <v>337</v>
      </c>
      <c r="AJ3101">
        <v>0</v>
      </c>
      <c r="AK3101">
        <v>117</v>
      </c>
      <c r="AL3101">
        <v>1</v>
      </c>
      <c r="AM3101">
        <v>100</v>
      </c>
      <c r="AN3101">
        <v>5</v>
      </c>
    </row>
    <row r="3102" spans="1:40" x14ac:dyDescent="0.25">
      <c r="A3102" s="34">
        <v>40753</v>
      </c>
      <c r="B3102" s="220">
        <v>0.63888888888888895</v>
      </c>
      <c r="C3102">
        <v>35.9</v>
      </c>
      <c r="D3102">
        <v>36.6</v>
      </c>
      <c r="E3102">
        <v>35.9</v>
      </c>
      <c r="F3102">
        <v>27</v>
      </c>
      <c r="G3102">
        <v>14</v>
      </c>
      <c r="H3102">
        <v>12</v>
      </c>
      <c r="I3102" t="s">
        <v>340</v>
      </c>
      <c r="J3102">
        <v>1</v>
      </c>
      <c r="K3102">
        <v>22</v>
      </c>
      <c r="L3102" t="s">
        <v>340</v>
      </c>
      <c r="M3102">
        <v>35.9</v>
      </c>
      <c r="N3102">
        <v>35.9</v>
      </c>
      <c r="O3102">
        <v>35.9</v>
      </c>
      <c r="P3102" t="s">
        <v>337</v>
      </c>
      <c r="Q3102">
        <v>751.3</v>
      </c>
      <c r="R3102">
        <v>0</v>
      </c>
      <c r="S3102">
        <v>0</v>
      </c>
      <c r="T3102">
        <v>136</v>
      </c>
      <c r="U3102">
        <v>0.97</v>
      </c>
      <c r="V3102">
        <v>146</v>
      </c>
      <c r="W3102">
        <v>3.4</v>
      </c>
      <c r="X3102">
        <v>0.12</v>
      </c>
      <c r="Y3102">
        <v>3.5</v>
      </c>
      <c r="Z3102">
        <v>0</v>
      </c>
      <c r="AA3102">
        <v>6.0999999999999999E-2</v>
      </c>
      <c r="AB3102">
        <v>27.8</v>
      </c>
      <c r="AC3102">
        <v>37</v>
      </c>
      <c r="AD3102">
        <v>11.8</v>
      </c>
      <c r="AE3102">
        <v>27.2</v>
      </c>
      <c r="AF3102">
        <v>7.11</v>
      </c>
      <c r="AG3102">
        <v>7.1400000000000005E-2</v>
      </c>
      <c r="AH3102" t="s">
        <v>337</v>
      </c>
      <c r="AI3102" t="s">
        <v>337</v>
      </c>
      <c r="AJ3102">
        <v>0</v>
      </c>
      <c r="AK3102">
        <v>117</v>
      </c>
      <c r="AL3102">
        <v>1</v>
      </c>
      <c r="AM3102">
        <v>100</v>
      </c>
      <c r="AN3102">
        <v>5</v>
      </c>
    </row>
    <row r="3103" spans="1:40" x14ac:dyDescent="0.25">
      <c r="A3103" s="34">
        <v>40753</v>
      </c>
      <c r="B3103" s="220">
        <v>0.64236111111111105</v>
      </c>
      <c r="C3103">
        <v>35.4</v>
      </c>
      <c r="D3103">
        <v>35.9</v>
      </c>
      <c r="E3103">
        <v>35.4</v>
      </c>
      <c r="F3103">
        <v>28</v>
      </c>
      <c r="G3103">
        <v>14.1</v>
      </c>
      <c r="H3103">
        <v>13</v>
      </c>
      <c r="I3103" t="s">
        <v>338</v>
      </c>
      <c r="J3103">
        <v>1.08</v>
      </c>
      <c r="K3103">
        <v>23</v>
      </c>
      <c r="L3103" t="s">
        <v>340</v>
      </c>
      <c r="M3103">
        <v>35.4</v>
      </c>
      <c r="N3103">
        <v>35.299999999999997</v>
      </c>
      <c r="O3103">
        <v>35.299999999999997</v>
      </c>
      <c r="P3103" t="s">
        <v>337</v>
      </c>
      <c r="Q3103">
        <v>751.2</v>
      </c>
      <c r="R3103">
        <v>0</v>
      </c>
      <c r="S3103">
        <v>0</v>
      </c>
      <c r="T3103">
        <v>142</v>
      </c>
      <c r="U3103">
        <v>1.02</v>
      </c>
      <c r="V3103">
        <v>174</v>
      </c>
      <c r="W3103">
        <v>4.7</v>
      </c>
      <c r="X3103">
        <v>0.17</v>
      </c>
      <c r="Y3103">
        <v>7.6</v>
      </c>
      <c r="Z3103">
        <v>0</v>
      </c>
      <c r="AA3103">
        <v>5.8999999999999997E-2</v>
      </c>
      <c r="AB3103">
        <v>27.7</v>
      </c>
      <c r="AC3103">
        <v>37</v>
      </c>
      <c r="AD3103">
        <v>11.7</v>
      </c>
      <c r="AE3103">
        <v>27.1</v>
      </c>
      <c r="AF3103">
        <v>7.11</v>
      </c>
      <c r="AG3103">
        <v>7.1499999999999994E-2</v>
      </c>
      <c r="AH3103" t="s">
        <v>337</v>
      </c>
      <c r="AI3103" t="s">
        <v>337</v>
      </c>
      <c r="AJ3103">
        <v>0</v>
      </c>
      <c r="AK3103">
        <v>117</v>
      </c>
      <c r="AL3103">
        <v>1</v>
      </c>
      <c r="AM3103">
        <v>100</v>
      </c>
      <c r="AN3103">
        <v>5</v>
      </c>
    </row>
    <row r="3104" spans="1:40" x14ac:dyDescent="0.25">
      <c r="A3104" s="34">
        <v>40753</v>
      </c>
      <c r="B3104" s="220">
        <v>0.64583333333333337</v>
      </c>
      <c r="C3104">
        <v>35.9</v>
      </c>
      <c r="D3104">
        <v>35.9</v>
      </c>
      <c r="E3104">
        <v>35.4</v>
      </c>
      <c r="F3104">
        <v>27</v>
      </c>
      <c r="G3104">
        <v>14</v>
      </c>
      <c r="H3104">
        <v>10</v>
      </c>
      <c r="I3104" t="s">
        <v>340</v>
      </c>
      <c r="J3104">
        <v>0.83</v>
      </c>
      <c r="K3104">
        <v>15</v>
      </c>
      <c r="L3104" t="s">
        <v>340</v>
      </c>
      <c r="M3104">
        <v>35.9</v>
      </c>
      <c r="N3104">
        <v>35.9</v>
      </c>
      <c r="O3104">
        <v>35.9</v>
      </c>
      <c r="P3104" t="s">
        <v>337</v>
      </c>
      <c r="Q3104">
        <v>750.9</v>
      </c>
      <c r="R3104">
        <v>0</v>
      </c>
      <c r="S3104">
        <v>0</v>
      </c>
      <c r="T3104">
        <v>912</v>
      </c>
      <c r="U3104">
        <v>6.54</v>
      </c>
      <c r="V3104">
        <v>921</v>
      </c>
      <c r="W3104">
        <v>6.8</v>
      </c>
      <c r="X3104">
        <v>0.24</v>
      </c>
      <c r="Y3104">
        <v>7.5</v>
      </c>
      <c r="Z3104">
        <v>0</v>
      </c>
      <c r="AA3104">
        <v>6.0999999999999999E-2</v>
      </c>
      <c r="AB3104">
        <v>27.7</v>
      </c>
      <c r="AC3104">
        <v>37</v>
      </c>
      <c r="AD3104">
        <v>11.7</v>
      </c>
      <c r="AE3104">
        <v>27.1</v>
      </c>
      <c r="AF3104">
        <v>7.11</v>
      </c>
      <c r="AG3104">
        <v>7.1400000000000005E-2</v>
      </c>
      <c r="AH3104" t="s">
        <v>337</v>
      </c>
      <c r="AI3104" t="s">
        <v>337</v>
      </c>
      <c r="AJ3104">
        <v>0</v>
      </c>
      <c r="AK3104">
        <v>116</v>
      </c>
      <c r="AL3104">
        <v>1</v>
      </c>
      <c r="AM3104">
        <v>100</v>
      </c>
      <c r="AN3104">
        <v>5</v>
      </c>
    </row>
    <row r="3105" spans="1:40" x14ac:dyDescent="0.25">
      <c r="A3105" s="34">
        <v>40753</v>
      </c>
      <c r="B3105" s="220">
        <v>0.64930555555555558</v>
      </c>
      <c r="C3105">
        <v>36.299999999999997</v>
      </c>
      <c r="D3105">
        <v>36.299999999999997</v>
      </c>
      <c r="E3105">
        <v>35.9</v>
      </c>
      <c r="F3105">
        <v>26</v>
      </c>
      <c r="G3105">
        <v>13.8</v>
      </c>
      <c r="H3105">
        <v>12</v>
      </c>
      <c r="I3105" t="s">
        <v>340</v>
      </c>
      <c r="J3105">
        <v>1</v>
      </c>
      <c r="K3105">
        <v>19</v>
      </c>
      <c r="L3105" t="s">
        <v>340</v>
      </c>
      <c r="M3105">
        <v>36.299999999999997</v>
      </c>
      <c r="N3105">
        <v>36.200000000000003</v>
      </c>
      <c r="O3105">
        <v>36.200000000000003</v>
      </c>
      <c r="P3105" t="s">
        <v>337</v>
      </c>
      <c r="Q3105">
        <v>750.9</v>
      </c>
      <c r="R3105">
        <v>0</v>
      </c>
      <c r="S3105">
        <v>0</v>
      </c>
      <c r="T3105">
        <v>896</v>
      </c>
      <c r="U3105">
        <v>6.42</v>
      </c>
      <c r="V3105">
        <v>905</v>
      </c>
      <c r="W3105">
        <v>7</v>
      </c>
      <c r="X3105">
        <v>0.25</v>
      </c>
      <c r="Y3105">
        <v>7.4</v>
      </c>
      <c r="Z3105">
        <v>0</v>
      </c>
      <c r="AA3105">
        <v>6.3E-2</v>
      </c>
      <c r="AB3105">
        <v>27.7</v>
      </c>
      <c r="AC3105">
        <v>37</v>
      </c>
      <c r="AD3105">
        <v>11.7</v>
      </c>
      <c r="AE3105">
        <v>27.1</v>
      </c>
      <c r="AF3105">
        <v>7.11</v>
      </c>
      <c r="AG3105">
        <v>7.1400000000000005E-2</v>
      </c>
      <c r="AH3105" t="s">
        <v>337</v>
      </c>
      <c r="AI3105" t="s">
        <v>337</v>
      </c>
      <c r="AJ3105">
        <v>0</v>
      </c>
      <c r="AK3105">
        <v>117</v>
      </c>
      <c r="AL3105">
        <v>1</v>
      </c>
      <c r="AM3105">
        <v>100</v>
      </c>
      <c r="AN3105">
        <v>5</v>
      </c>
    </row>
    <row r="3106" spans="1:40" x14ac:dyDescent="0.25">
      <c r="A3106" s="34">
        <v>40753</v>
      </c>
      <c r="B3106" s="220">
        <v>0.65277777777777779</v>
      </c>
      <c r="C3106">
        <v>36.799999999999997</v>
      </c>
      <c r="D3106">
        <v>36.9</v>
      </c>
      <c r="E3106">
        <v>36.299999999999997</v>
      </c>
      <c r="F3106">
        <v>25</v>
      </c>
      <c r="G3106">
        <v>13.6</v>
      </c>
      <c r="H3106">
        <v>12</v>
      </c>
      <c r="I3106" t="s">
        <v>340</v>
      </c>
      <c r="J3106">
        <v>1</v>
      </c>
      <c r="K3106">
        <v>17</v>
      </c>
      <c r="L3106" t="s">
        <v>338</v>
      </c>
      <c r="M3106">
        <v>36.799999999999997</v>
      </c>
      <c r="N3106">
        <v>36.799999999999997</v>
      </c>
      <c r="O3106">
        <v>36.799999999999997</v>
      </c>
      <c r="P3106" t="s">
        <v>337</v>
      </c>
      <c r="Q3106">
        <v>750.9</v>
      </c>
      <c r="R3106">
        <v>0</v>
      </c>
      <c r="S3106">
        <v>0</v>
      </c>
      <c r="T3106">
        <v>878</v>
      </c>
      <c r="U3106">
        <v>6.29</v>
      </c>
      <c r="V3106">
        <v>884</v>
      </c>
      <c r="W3106">
        <v>7.2</v>
      </c>
      <c r="X3106">
        <v>0.26</v>
      </c>
      <c r="Y3106">
        <v>7.3</v>
      </c>
      <c r="Z3106">
        <v>0</v>
      </c>
      <c r="AA3106">
        <v>6.4000000000000001E-2</v>
      </c>
      <c r="AB3106">
        <v>27.7</v>
      </c>
      <c r="AC3106">
        <v>37</v>
      </c>
      <c r="AD3106">
        <v>11.7</v>
      </c>
      <c r="AE3106">
        <v>27.1</v>
      </c>
      <c r="AF3106">
        <v>7.11</v>
      </c>
      <c r="AG3106">
        <v>7.1400000000000005E-2</v>
      </c>
      <c r="AH3106" t="s">
        <v>337</v>
      </c>
      <c r="AI3106" t="s">
        <v>337</v>
      </c>
      <c r="AJ3106">
        <v>0</v>
      </c>
      <c r="AK3106">
        <v>117</v>
      </c>
      <c r="AL3106">
        <v>1</v>
      </c>
      <c r="AM3106">
        <v>100</v>
      </c>
      <c r="AN3106">
        <v>5</v>
      </c>
    </row>
    <row r="3107" spans="1:40" x14ac:dyDescent="0.25">
      <c r="A3107" s="34">
        <v>40753</v>
      </c>
      <c r="B3107" s="220">
        <v>0.65625</v>
      </c>
      <c r="C3107">
        <v>36.9</v>
      </c>
      <c r="D3107">
        <v>36.9</v>
      </c>
      <c r="E3107">
        <v>36.799999999999997</v>
      </c>
      <c r="F3107">
        <v>26</v>
      </c>
      <c r="G3107">
        <v>14.2</v>
      </c>
      <c r="H3107">
        <v>12</v>
      </c>
      <c r="I3107" t="s">
        <v>338</v>
      </c>
      <c r="J3107">
        <v>1</v>
      </c>
      <c r="K3107">
        <v>18</v>
      </c>
      <c r="L3107" t="s">
        <v>340</v>
      </c>
      <c r="M3107">
        <v>36.9</v>
      </c>
      <c r="N3107">
        <v>37.1</v>
      </c>
      <c r="O3107">
        <v>37.1</v>
      </c>
      <c r="P3107" t="s">
        <v>337</v>
      </c>
      <c r="Q3107">
        <v>750.7</v>
      </c>
      <c r="R3107">
        <v>0</v>
      </c>
      <c r="S3107">
        <v>0</v>
      </c>
      <c r="T3107">
        <v>888</v>
      </c>
      <c r="U3107">
        <v>6.36</v>
      </c>
      <c r="V3107">
        <v>896</v>
      </c>
      <c r="W3107">
        <v>7.1</v>
      </c>
      <c r="X3107">
        <v>0.25</v>
      </c>
      <c r="Y3107">
        <v>7.2</v>
      </c>
      <c r="Z3107">
        <v>0</v>
      </c>
      <c r="AA3107">
        <v>6.4000000000000001E-2</v>
      </c>
      <c r="AB3107">
        <v>27.7</v>
      </c>
      <c r="AC3107">
        <v>37</v>
      </c>
      <c r="AD3107">
        <v>11.7</v>
      </c>
      <c r="AE3107">
        <v>27.1</v>
      </c>
      <c r="AF3107">
        <v>7.11</v>
      </c>
      <c r="AG3107">
        <v>7.1400000000000005E-2</v>
      </c>
      <c r="AH3107" t="s">
        <v>337</v>
      </c>
      <c r="AI3107" t="s">
        <v>337</v>
      </c>
      <c r="AJ3107">
        <v>0</v>
      </c>
      <c r="AK3107">
        <v>117</v>
      </c>
      <c r="AL3107">
        <v>1</v>
      </c>
      <c r="AM3107">
        <v>100</v>
      </c>
      <c r="AN3107">
        <v>5</v>
      </c>
    </row>
    <row r="3108" spans="1:40" x14ac:dyDescent="0.25">
      <c r="A3108" s="34">
        <v>40753</v>
      </c>
      <c r="B3108" s="220">
        <v>0.65972222222222221</v>
      </c>
      <c r="C3108">
        <v>37.1</v>
      </c>
      <c r="D3108">
        <v>37.200000000000003</v>
      </c>
      <c r="E3108">
        <v>36.9</v>
      </c>
      <c r="F3108">
        <v>22</v>
      </c>
      <c r="G3108">
        <v>11.9</v>
      </c>
      <c r="H3108">
        <v>11</v>
      </c>
      <c r="I3108" t="s">
        <v>338</v>
      </c>
      <c r="J3108">
        <v>0.92</v>
      </c>
      <c r="K3108">
        <v>24</v>
      </c>
      <c r="L3108" t="s">
        <v>338</v>
      </c>
      <c r="M3108">
        <v>37.1</v>
      </c>
      <c r="N3108">
        <v>36.299999999999997</v>
      </c>
      <c r="O3108">
        <v>36.299999999999997</v>
      </c>
      <c r="P3108" t="s">
        <v>337</v>
      </c>
      <c r="Q3108">
        <v>750.7</v>
      </c>
      <c r="R3108">
        <v>0</v>
      </c>
      <c r="S3108">
        <v>0</v>
      </c>
      <c r="T3108">
        <v>871</v>
      </c>
      <c r="U3108">
        <v>6.24</v>
      </c>
      <c r="V3108">
        <v>891</v>
      </c>
      <c r="W3108">
        <v>6.9</v>
      </c>
      <c r="X3108">
        <v>0.25</v>
      </c>
      <c r="Y3108">
        <v>7</v>
      </c>
      <c r="Z3108">
        <v>0</v>
      </c>
      <c r="AA3108">
        <v>6.5000000000000002E-2</v>
      </c>
      <c r="AB3108">
        <v>27.8</v>
      </c>
      <c r="AC3108">
        <v>37</v>
      </c>
      <c r="AD3108">
        <v>11.8</v>
      </c>
      <c r="AE3108">
        <v>27.2</v>
      </c>
      <c r="AF3108">
        <v>7.11</v>
      </c>
      <c r="AG3108">
        <v>7.1400000000000005E-2</v>
      </c>
      <c r="AH3108" t="s">
        <v>337</v>
      </c>
      <c r="AI3108" t="s">
        <v>337</v>
      </c>
      <c r="AJ3108">
        <v>0</v>
      </c>
      <c r="AK3108">
        <v>117</v>
      </c>
      <c r="AL3108">
        <v>1</v>
      </c>
      <c r="AM3108">
        <v>100</v>
      </c>
      <c r="AN3108">
        <v>5</v>
      </c>
    </row>
    <row r="3109" spans="1:40" x14ac:dyDescent="0.25">
      <c r="A3109" s="34">
        <v>40753</v>
      </c>
      <c r="B3109" s="220">
        <v>0.66319444444444442</v>
      </c>
      <c r="C3109">
        <v>37.6</v>
      </c>
      <c r="D3109">
        <v>37.6</v>
      </c>
      <c r="E3109">
        <v>37.1</v>
      </c>
      <c r="F3109">
        <v>24</v>
      </c>
      <c r="G3109">
        <v>13.6</v>
      </c>
      <c r="H3109">
        <v>10</v>
      </c>
      <c r="I3109" t="s">
        <v>338</v>
      </c>
      <c r="J3109">
        <v>0.83</v>
      </c>
      <c r="K3109">
        <v>18</v>
      </c>
      <c r="L3109" t="s">
        <v>338</v>
      </c>
      <c r="M3109">
        <v>37.6</v>
      </c>
      <c r="N3109">
        <v>37.5</v>
      </c>
      <c r="O3109">
        <v>37.5</v>
      </c>
      <c r="P3109" t="s">
        <v>337</v>
      </c>
      <c r="Q3109">
        <v>750.6</v>
      </c>
      <c r="R3109">
        <v>0</v>
      </c>
      <c r="S3109">
        <v>0</v>
      </c>
      <c r="T3109">
        <v>867</v>
      </c>
      <c r="U3109">
        <v>6.21</v>
      </c>
      <c r="V3109">
        <v>872</v>
      </c>
      <c r="W3109">
        <v>6.7</v>
      </c>
      <c r="X3109">
        <v>0.24</v>
      </c>
      <c r="Y3109">
        <v>6.9</v>
      </c>
      <c r="Z3109">
        <v>0</v>
      </c>
      <c r="AA3109">
        <v>6.7000000000000004E-2</v>
      </c>
      <c r="AB3109">
        <v>27.8</v>
      </c>
      <c r="AC3109">
        <v>37</v>
      </c>
      <c r="AD3109">
        <v>11.8</v>
      </c>
      <c r="AE3109">
        <v>27.3</v>
      </c>
      <c r="AF3109">
        <v>7.11</v>
      </c>
      <c r="AG3109">
        <v>7.1400000000000005E-2</v>
      </c>
      <c r="AH3109" t="s">
        <v>337</v>
      </c>
      <c r="AI3109" t="s">
        <v>337</v>
      </c>
      <c r="AJ3109">
        <v>0</v>
      </c>
      <c r="AK3109">
        <v>117</v>
      </c>
      <c r="AL3109">
        <v>1</v>
      </c>
      <c r="AM3109">
        <v>100</v>
      </c>
      <c r="AN3109">
        <v>5</v>
      </c>
    </row>
    <row r="3110" spans="1:40" x14ac:dyDescent="0.25">
      <c r="A3110" s="34">
        <v>40753</v>
      </c>
      <c r="B3110" s="220">
        <v>0.66666666666666663</v>
      </c>
      <c r="C3110">
        <v>37</v>
      </c>
      <c r="D3110">
        <v>37.6</v>
      </c>
      <c r="E3110">
        <v>37</v>
      </c>
      <c r="F3110">
        <v>24</v>
      </c>
      <c r="G3110">
        <v>13.1</v>
      </c>
      <c r="H3110">
        <v>12</v>
      </c>
      <c r="I3110" t="s">
        <v>338</v>
      </c>
      <c r="J3110">
        <v>1</v>
      </c>
      <c r="K3110">
        <v>18</v>
      </c>
      <c r="L3110" t="s">
        <v>340</v>
      </c>
      <c r="M3110">
        <v>37</v>
      </c>
      <c r="N3110">
        <v>36.700000000000003</v>
      </c>
      <c r="O3110">
        <v>36.700000000000003</v>
      </c>
      <c r="P3110" t="s">
        <v>337</v>
      </c>
      <c r="Q3110">
        <v>750.6</v>
      </c>
      <c r="R3110">
        <v>0</v>
      </c>
      <c r="S3110">
        <v>0</v>
      </c>
      <c r="T3110">
        <v>847</v>
      </c>
      <c r="U3110">
        <v>6.07</v>
      </c>
      <c r="V3110">
        <v>858</v>
      </c>
      <c r="W3110">
        <v>6.5</v>
      </c>
      <c r="X3110">
        <v>0.23</v>
      </c>
      <c r="Y3110">
        <v>6.6</v>
      </c>
      <c r="Z3110">
        <v>0</v>
      </c>
      <c r="AA3110">
        <v>6.5000000000000002E-2</v>
      </c>
      <c r="AB3110">
        <v>27.9</v>
      </c>
      <c r="AC3110">
        <v>37</v>
      </c>
      <c r="AD3110">
        <v>11.9</v>
      </c>
      <c r="AE3110">
        <v>27.4</v>
      </c>
      <c r="AF3110">
        <v>7.1</v>
      </c>
      <c r="AG3110">
        <v>7.1300000000000002E-2</v>
      </c>
      <c r="AH3110" t="s">
        <v>337</v>
      </c>
      <c r="AI3110" t="s">
        <v>337</v>
      </c>
      <c r="AJ3110">
        <v>3.2000000000000001E-2</v>
      </c>
      <c r="AK3110">
        <v>117</v>
      </c>
      <c r="AL3110">
        <v>1</v>
      </c>
      <c r="AM3110">
        <v>100</v>
      </c>
      <c r="AN3110">
        <v>5</v>
      </c>
    </row>
    <row r="3111" spans="1:40" x14ac:dyDescent="0.25">
      <c r="A3111" s="34">
        <v>40753</v>
      </c>
      <c r="B3111" s="220">
        <v>0.67013888888888884</v>
      </c>
      <c r="C3111">
        <v>37.200000000000003</v>
      </c>
      <c r="D3111">
        <v>37.200000000000003</v>
      </c>
      <c r="E3111">
        <v>36.9</v>
      </c>
      <c r="F3111">
        <v>23</v>
      </c>
      <c r="G3111">
        <v>12.6</v>
      </c>
      <c r="H3111">
        <v>11</v>
      </c>
      <c r="I3111" t="s">
        <v>336</v>
      </c>
      <c r="J3111">
        <v>0.92</v>
      </c>
      <c r="K3111">
        <v>21</v>
      </c>
      <c r="L3111" t="s">
        <v>338</v>
      </c>
      <c r="M3111">
        <v>37.200000000000003</v>
      </c>
      <c r="N3111">
        <v>36.700000000000003</v>
      </c>
      <c r="O3111">
        <v>36.700000000000003</v>
      </c>
      <c r="P3111" t="s">
        <v>337</v>
      </c>
      <c r="Q3111">
        <v>750.6</v>
      </c>
      <c r="R3111">
        <v>0</v>
      </c>
      <c r="S3111">
        <v>0</v>
      </c>
      <c r="T3111">
        <v>823</v>
      </c>
      <c r="U3111">
        <v>5.9</v>
      </c>
      <c r="V3111">
        <v>826</v>
      </c>
      <c r="W3111">
        <v>6.3</v>
      </c>
      <c r="X3111">
        <v>0.23</v>
      </c>
      <c r="Y3111">
        <v>6.4</v>
      </c>
      <c r="Z3111">
        <v>0</v>
      </c>
      <c r="AA3111">
        <v>6.5000000000000002E-2</v>
      </c>
      <c r="AB3111">
        <v>27.9</v>
      </c>
      <c r="AC3111">
        <v>37</v>
      </c>
      <c r="AD3111">
        <v>11.9</v>
      </c>
      <c r="AE3111">
        <v>27.4</v>
      </c>
      <c r="AF3111">
        <v>7.1</v>
      </c>
      <c r="AG3111">
        <v>7.1300000000000002E-2</v>
      </c>
      <c r="AH3111" t="s">
        <v>337</v>
      </c>
      <c r="AI3111" t="s">
        <v>337</v>
      </c>
      <c r="AJ3111">
        <v>0</v>
      </c>
      <c r="AK3111">
        <v>117</v>
      </c>
      <c r="AL3111">
        <v>1</v>
      </c>
      <c r="AM3111">
        <v>100</v>
      </c>
      <c r="AN3111">
        <v>5</v>
      </c>
    </row>
    <row r="3112" spans="1:40" x14ac:dyDescent="0.25">
      <c r="A3112" s="34">
        <v>40753</v>
      </c>
      <c r="B3112" s="220">
        <v>0.67361111111111116</v>
      </c>
      <c r="C3112">
        <v>36.9</v>
      </c>
      <c r="D3112">
        <v>37.299999999999997</v>
      </c>
      <c r="E3112">
        <v>36.9</v>
      </c>
      <c r="F3112">
        <v>24</v>
      </c>
      <c r="G3112">
        <v>13</v>
      </c>
      <c r="H3112">
        <v>14</v>
      </c>
      <c r="I3112" t="s">
        <v>338</v>
      </c>
      <c r="J3112">
        <v>1.17</v>
      </c>
      <c r="K3112">
        <v>22</v>
      </c>
      <c r="L3112" t="s">
        <v>338</v>
      </c>
      <c r="M3112">
        <v>36.9</v>
      </c>
      <c r="N3112">
        <v>36.700000000000003</v>
      </c>
      <c r="O3112">
        <v>36.700000000000003</v>
      </c>
      <c r="P3112" t="s">
        <v>337</v>
      </c>
      <c r="Q3112">
        <v>750.7</v>
      </c>
      <c r="R3112">
        <v>0</v>
      </c>
      <c r="S3112">
        <v>0</v>
      </c>
      <c r="T3112">
        <v>813</v>
      </c>
      <c r="U3112">
        <v>5.83</v>
      </c>
      <c r="V3112">
        <v>821</v>
      </c>
      <c r="W3112">
        <v>6.2</v>
      </c>
      <c r="X3112">
        <v>0.22</v>
      </c>
      <c r="Y3112">
        <v>6.3</v>
      </c>
      <c r="Z3112">
        <v>0</v>
      </c>
      <c r="AA3112">
        <v>6.5000000000000002E-2</v>
      </c>
      <c r="AB3112">
        <v>28.1</v>
      </c>
      <c r="AC3112">
        <v>36</v>
      </c>
      <c r="AD3112">
        <v>11.6</v>
      </c>
      <c r="AE3112">
        <v>27.4</v>
      </c>
      <c r="AF3112">
        <v>6.85</v>
      </c>
      <c r="AG3112">
        <v>7.1300000000000002E-2</v>
      </c>
      <c r="AH3112" t="s">
        <v>337</v>
      </c>
      <c r="AI3112" t="s">
        <v>337</v>
      </c>
      <c r="AJ3112">
        <v>0</v>
      </c>
      <c r="AK3112">
        <v>117</v>
      </c>
      <c r="AL3112">
        <v>1</v>
      </c>
      <c r="AM3112">
        <v>100</v>
      </c>
      <c r="AN3112">
        <v>5</v>
      </c>
    </row>
    <row r="3113" spans="1:40" x14ac:dyDescent="0.25">
      <c r="A3113" s="34">
        <v>40753</v>
      </c>
      <c r="B3113" s="220">
        <v>0.67708333333333337</v>
      </c>
      <c r="C3113">
        <v>36.799999999999997</v>
      </c>
      <c r="D3113">
        <v>37</v>
      </c>
      <c r="E3113">
        <v>36.799999999999997</v>
      </c>
      <c r="F3113">
        <v>24</v>
      </c>
      <c r="G3113">
        <v>13</v>
      </c>
      <c r="H3113">
        <v>12</v>
      </c>
      <c r="I3113" t="s">
        <v>340</v>
      </c>
      <c r="J3113">
        <v>1</v>
      </c>
      <c r="K3113">
        <v>18</v>
      </c>
      <c r="L3113" t="s">
        <v>338</v>
      </c>
      <c r="M3113">
        <v>36.799999999999997</v>
      </c>
      <c r="N3113">
        <v>36.5</v>
      </c>
      <c r="O3113">
        <v>36.5</v>
      </c>
      <c r="P3113" t="s">
        <v>337</v>
      </c>
      <c r="Q3113">
        <v>750.7</v>
      </c>
      <c r="R3113">
        <v>0</v>
      </c>
      <c r="S3113">
        <v>0</v>
      </c>
      <c r="T3113">
        <v>805</v>
      </c>
      <c r="U3113">
        <v>5.77</v>
      </c>
      <c r="V3113">
        <v>807</v>
      </c>
      <c r="W3113">
        <v>6</v>
      </c>
      <c r="X3113">
        <v>0.21</v>
      </c>
      <c r="Y3113">
        <v>6</v>
      </c>
      <c r="Z3113">
        <v>0</v>
      </c>
      <c r="AA3113">
        <v>6.4000000000000001E-2</v>
      </c>
      <c r="AB3113">
        <v>28.2</v>
      </c>
      <c r="AC3113">
        <v>37</v>
      </c>
      <c r="AD3113">
        <v>12.1</v>
      </c>
      <c r="AE3113">
        <v>27.7</v>
      </c>
      <c r="AF3113">
        <v>7.1</v>
      </c>
      <c r="AG3113">
        <v>7.1300000000000002E-2</v>
      </c>
      <c r="AH3113" t="s">
        <v>337</v>
      </c>
      <c r="AI3113" t="s">
        <v>337</v>
      </c>
      <c r="AJ3113">
        <v>0</v>
      </c>
      <c r="AK3113">
        <v>117</v>
      </c>
      <c r="AL3113">
        <v>1</v>
      </c>
      <c r="AM3113">
        <v>100</v>
      </c>
      <c r="AN3113">
        <v>5</v>
      </c>
    </row>
    <row r="3114" spans="1:40" x14ac:dyDescent="0.25">
      <c r="A3114" s="34">
        <v>40753</v>
      </c>
      <c r="B3114" s="220">
        <v>0.68055555555555547</v>
      </c>
      <c r="C3114">
        <v>36.6</v>
      </c>
      <c r="D3114">
        <v>36.799999999999997</v>
      </c>
      <c r="E3114">
        <v>36.6</v>
      </c>
      <c r="F3114">
        <v>24</v>
      </c>
      <c r="G3114">
        <v>12.8</v>
      </c>
      <c r="H3114">
        <v>11</v>
      </c>
      <c r="I3114" t="s">
        <v>338</v>
      </c>
      <c r="J3114">
        <v>0.92</v>
      </c>
      <c r="K3114">
        <v>20</v>
      </c>
      <c r="L3114" t="s">
        <v>338</v>
      </c>
      <c r="M3114">
        <v>36.6</v>
      </c>
      <c r="N3114">
        <v>36.200000000000003</v>
      </c>
      <c r="O3114">
        <v>36.200000000000003</v>
      </c>
      <c r="P3114" t="s">
        <v>337</v>
      </c>
      <c r="Q3114">
        <v>750.6</v>
      </c>
      <c r="R3114">
        <v>0</v>
      </c>
      <c r="S3114">
        <v>0</v>
      </c>
      <c r="T3114">
        <v>791</v>
      </c>
      <c r="U3114">
        <v>5.67</v>
      </c>
      <c r="V3114">
        <v>791</v>
      </c>
      <c r="W3114">
        <v>5.7</v>
      </c>
      <c r="X3114">
        <v>0.2</v>
      </c>
      <c r="Y3114">
        <v>5.8</v>
      </c>
      <c r="Z3114">
        <v>0</v>
      </c>
      <c r="AA3114">
        <v>6.3E-2</v>
      </c>
      <c r="AB3114">
        <v>28.2</v>
      </c>
      <c r="AC3114">
        <v>36</v>
      </c>
      <c r="AD3114">
        <v>11.7</v>
      </c>
      <c r="AE3114">
        <v>27.6</v>
      </c>
      <c r="AF3114">
        <v>6.84</v>
      </c>
      <c r="AG3114">
        <v>7.1300000000000002E-2</v>
      </c>
      <c r="AH3114" t="s">
        <v>337</v>
      </c>
      <c r="AI3114" t="s">
        <v>337</v>
      </c>
      <c r="AJ3114">
        <v>0</v>
      </c>
      <c r="AK3114">
        <v>116</v>
      </c>
      <c r="AL3114">
        <v>1</v>
      </c>
      <c r="AM3114">
        <v>100</v>
      </c>
      <c r="AN3114">
        <v>5</v>
      </c>
    </row>
    <row r="3115" spans="1:40" x14ac:dyDescent="0.25">
      <c r="A3115" s="34">
        <v>40753</v>
      </c>
      <c r="B3115" s="220">
        <v>0.68402777777777779</v>
      </c>
      <c r="C3115">
        <v>36.9</v>
      </c>
      <c r="D3115">
        <v>36.9</v>
      </c>
      <c r="E3115">
        <v>36.6</v>
      </c>
      <c r="F3115">
        <v>24</v>
      </c>
      <c r="G3115">
        <v>13</v>
      </c>
      <c r="H3115">
        <v>12</v>
      </c>
      <c r="I3115" t="s">
        <v>338</v>
      </c>
      <c r="J3115">
        <v>1</v>
      </c>
      <c r="K3115">
        <v>19</v>
      </c>
      <c r="L3115" t="s">
        <v>336</v>
      </c>
      <c r="M3115">
        <v>36.9</v>
      </c>
      <c r="N3115">
        <v>36.6</v>
      </c>
      <c r="O3115">
        <v>36.6</v>
      </c>
      <c r="P3115" t="s">
        <v>337</v>
      </c>
      <c r="Q3115">
        <v>750.5</v>
      </c>
      <c r="R3115">
        <v>0</v>
      </c>
      <c r="S3115">
        <v>0</v>
      </c>
      <c r="T3115">
        <v>782</v>
      </c>
      <c r="U3115">
        <v>5.61</v>
      </c>
      <c r="V3115">
        <v>789</v>
      </c>
      <c r="W3115">
        <v>5.6</v>
      </c>
      <c r="X3115">
        <v>0.2</v>
      </c>
      <c r="Y3115">
        <v>5.7</v>
      </c>
      <c r="Z3115">
        <v>0</v>
      </c>
      <c r="AA3115">
        <v>6.4000000000000001E-2</v>
      </c>
      <c r="AB3115">
        <v>28.3</v>
      </c>
      <c r="AC3115">
        <v>36</v>
      </c>
      <c r="AD3115">
        <v>11.8</v>
      </c>
      <c r="AE3115">
        <v>27.7</v>
      </c>
      <c r="AF3115">
        <v>6.83</v>
      </c>
      <c r="AG3115">
        <v>7.1199999999999999E-2</v>
      </c>
      <c r="AH3115" t="s">
        <v>337</v>
      </c>
      <c r="AI3115" t="s">
        <v>337</v>
      </c>
      <c r="AJ3115">
        <v>0</v>
      </c>
      <c r="AK3115">
        <v>117</v>
      </c>
      <c r="AL3115">
        <v>1</v>
      </c>
      <c r="AM3115">
        <v>100</v>
      </c>
      <c r="AN3115">
        <v>5</v>
      </c>
    </row>
    <row r="3116" spans="1:40" x14ac:dyDescent="0.25">
      <c r="A3116" s="34">
        <v>40753</v>
      </c>
      <c r="B3116" s="220">
        <v>0.6875</v>
      </c>
      <c r="C3116">
        <v>37.200000000000003</v>
      </c>
      <c r="D3116">
        <v>37.299999999999997</v>
      </c>
      <c r="E3116">
        <v>36.9</v>
      </c>
      <c r="F3116">
        <v>22</v>
      </c>
      <c r="G3116">
        <v>11.9</v>
      </c>
      <c r="H3116">
        <v>10</v>
      </c>
      <c r="I3116" t="s">
        <v>338</v>
      </c>
      <c r="J3116">
        <v>0.83</v>
      </c>
      <c r="K3116">
        <v>16</v>
      </c>
      <c r="L3116" t="s">
        <v>338</v>
      </c>
      <c r="M3116">
        <v>37.200000000000003</v>
      </c>
      <c r="N3116">
        <v>36.4</v>
      </c>
      <c r="O3116">
        <v>36.4</v>
      </c>
      <c r="P3116" t="s">
        <v>337</v>
      </c>
      <c r="Q3116">
        <v>750.4</v>
      </c>
      <c r="R3116">
        <v>0</v>
      </c>
      <c r="S3116">
        <v>0</v>
      </c>
      <c r="T3116">
        <v>768</v>
      </c>
      <c r="U3116">
        <v>5.5</v>
      </c>
      <c r="V3116">
        <v>772</v>
      </c>
      <c r="W3116">
        <v>5.4</v>
      </c>
      <c r="X3116">
        <v>0.19</v>
      </c>
      <c r="Y3116">
        <v>5.5</v>
      </c>
      <c r="Z3116">
        <v>0</v>
      </c>
      <c r="AA3116">
        <v>6.6000000000000003E-2</v>
      </c>
      <c r="AB3116">
        <v>28.3</v>
      </c>
      <c r="AC3116">
        <v>36</v>
      </c>
      <c r="AD3116">
        <v>11.8</v>
      </c>
      <c r="AE3116">
        <v>27.7</v>
      </c>
      <c r="AF3116">
        <v>6.83</v>
      </c>
      <c r="AG3116">
        <v>7.1199999999999999E-2</v>
      </c>
      <c r="AH3116" t="s">
        <v>337</v>
      </c>
      <c r="AI3116" t="s">
        <v>337</v>
      </c>
      <c r="AJ3116">
        <v>0</v>
      </c>
      <c r="AK3116">
        <v>117</v>
      </c>
      <c r="AL3116">
        <v>1</v>
      </c>
      <c r="AM3116">
        <v>100</v>
      </c>
      <c r="AN3116">
        <v>5</v>
      </c>
    </row>
    <row r="3117" spans="1:40" x14ac:dyDescent="0.25">
      <c r="A3117" s="34">
        <v>40753</v>
      </c>
      <c r="B3117" s="220">
        <v>0.69097222222222221</v>
      </c>
      <c r="C3117">
        <v>37.4</v>
      </c>
      <c r="D3117">
        <v>37.4</v>
      </c>
      <c r="E3117">
        <v>37.200000000000003</v>
      </c>
      <c r="F3117">
        <v>20</v>
      </c>
      <c r="G3117">
        <v>10.7</v>
      </c>
      <c r="H3117">
        <v>12</v>
      </c>
      <c r="I3117" t="s">
        <v>336</v>
      </c>
      <c r="J3117">
        <v>1</v>
      </c>
      <c r="K3117">
        <v>21</v>
      </c>
      <c r="L3117" t="s">
        <v>338</v>
      </c>
      <c r="M3117">
        <v>37.4</v>
      </c>
      <c r="N3117">
        <v>36.1</v>
      </c>
      <c r="O3117">
        <v>36.1</v>
      </c>
      <c r="P3117" t="s">
        <v>337</v>
      </c>
      <c r="Q3117">
        <v>750.4</v>
      </c>
      <c r="R3117">
        <v>0</v>
      </c>
      <c r="S3117">
        <v>0</v>
      </c>
      <c r="T3117">
        <v>760</v>
      </c>
      <c r="U3117">
        <v>5.45</v>
      </c>
      <c r="V3117">
        <v>761</v>
      </c>
      <c r="W3117">
        <v>5.2</v>
      </c>
      <c r="X3117">
        <v>0.19</v>
      </c>
      <c r="Y3117">
        <v>5.3</v>
      </c>
      <c r="Z3117">
        <v>0</v>
      </c>
      <c r="AA3117">
        <v>6.6000000000000003E-2</v>
      </c>
      <c r="AB3117">
        <v>28.4</v>
      </c>
      <c r="AC3117">
        <v>36</v>
      </c>
      <c r="AD3117">
        <v>11.9</v>
      </c>
      <c r="AE3117">
        <v>27.8</v>
      </c>
      <c r="AF3117">
        <v>6.83</v>
      </c>
      <c r="AG3117">
        <v>7.1199999999999999E-2</v>
      </c>
      <c r="AH3117" t="s">
        <v>337</v>
      </c>
      <c r="AI3117" t="s">
        <v>337</v>
      </c>
      <c r="AJ3117">
        <v>0</v>
      </c>
      <c r="AK3117">
        <v>117</v>
      </c>
      <c r="AL3117">
        <v>1</v>
      </c>
      <c r="AM3117">
        <v>100</v>
      </c>
      <c r="AN3117">
        <v>5</v>
      </c>
    </row>
    <row r="3118" spans="1:40" x14ac:dyDescent="0.25">
      <c r="A3118" s="34">
        <v>40753</v>
      </c>
      <c r="B3118" s="220">
        <v>0.69444444444444453</v>
      </c>
      <c r="C3118">
        <v>37.299999999999997</v>
      </c>
      <c r="D3118">
        <v>37.4</v>
      </c>
      <c r="E3118">
        <v>37.299999999999997</v>
      </c>
      <c r="F3118">
        <v>21</v>
      </c>
      <c r="G3118">
        <v>11.3</v>
      </c>
      <c r="H3118">
        <v>9</v>
      </c>
      <c r="I3118" t="s">
        <v>336</v>
      </c>
      <c r="J3118">
        <v>0.75</v>
      </c>
      <c r="K3118">
        <v>16</v>
      </c>
      <c r="L3118" t="s">
        <v>336</v>
      </c>
      <c r="M3118">
        <v>37.299999999999997</v>
      </c>
      <c r="N3118">
        <v>36.200000000000003</v>
      </c>
      <c r="O3118">
        <v>36.200000000000003</v>
      </c>
      <c r="P3118" t="s">
        <v>337</v>
      </c>
      <c r="Q3118">
        <v>750.4</v>
      </c>
      <c r="R3118">
        <v>0</v>
      </c>
      <c r="S3118">
        <v>0</v>
      </c>
      <c r="T3118">
        <v>754</v>
      </c>
      <c r="U3118">
        <v>5.4</v>
      </c>
      <c r="V3118">
        <v>758</v>
      </c>
      <c r="W3118">
        <v>5</v>
      </c>
      <c r="X3118">
        <v>0.18</v>
      </c>
      <c r="Y3118">
        <v>5.0999999999999996</v>
      </c>
      <c r="Z3118">
        <v>0</v>
      </c>
      <c r="AA3118">
        <v>6.6000000000000003E-2</v>
      </c>
      <c r="AB3118">
        <v>28.5</v>
      </c>
      <c r="AC3118">
        <v>36</v>
      </c>
      <c r="AD3118">
        <v>12</v>
      </c>
      <c r="AE3118">
        <v>28</v>
      </c>
      <c r="AF3118">
        <v>6.82</v>
      </c>
      <c r="AG3118">
        <v>7.1199999999999999E-2</v>
      </c>
      <c r="AH3118" t="s">
        <v>337</v>
      </c>
      <c r="AI3118" t="s">
        <v>337</v>
      </c>
      <c r="AJ3118">
        <v>0</v>
      </c>
      <c r="AK3118">
        <v>117</v>
      </c>
      <c r="AL3118">
        <v>1</v>
      </c>
      <c r="AM3118">
        <v>100</v>
      </c>
      <c r="AN3118">
        <v>5</v>
      </c>
    </row>
    <row r="3119" spans="1:40" x14ac:dyDescent="0.25">
      <c r="A3119" s="34">
        <v>40753</v>
      </c>
      <c r="B3119" s="220">
        <v>0.69791666666666663</v>
      </c>
      <c r="C3119">
        <v>37.4</v>
      </c>
      <c r="D3119">
        <v>37.4</v>
      </c>
      <c r="E3119">
        <v>37.299999999999997</v>
      </c>
      <c r="F3119">
        <v>22</v>
      </c>
      <c r="G3119">
        <v>12.1</v>
      </c>
      <c r="H3119">
        <v>8</v>
      </c>
      <c r="I3119" t="s">
        <v>336</v>
      </c>
      <c r="J3119">
        <v>0.67</v>
      </c>
      <c r="K3119">
        <v>18</v>
      </c>
      <c r="L3119" t="s">
        <v>338</v>
      </c>
      <c r="M3119">
        <v>37.4</v>
      </c>
      <c r="N3119">
        <v>36.700000000000003</v>
      </c>
      <c r="O3119">
        <v>36.700000000000003</v>
      </c>
      <c r="P3119" t="s">
        <v>337</v>
      </c>
      <c r="Q3119">
        <v>750.3</v>
      </c>
      <c r="R3119">
        <v>0</v>
      </c>
      <c r="S3119">
        <v>0</v>
      </c>
      <c r="T3119">
        <v>744</v>
      </c>
      <c r="U3119">
        <v>5.33</v>
      </c>
      <c r="V3119">
        <v>745</v>
      </c>
      <c r="W3119">
        <v>4.9000000000000004</v>
      </c>
      <c r="X3119">
        <v>0.17</v>
      </c>
      <c r="Y3119">
        <v>4.9000000000000004</v>
      </c>
      <c r="Z3119">
        <v>0</v>
      </c>
      <c r="AA3119">
        <v>6.6000000000000003E-2</v>
      </c>
      <c r="AB3119">
        <v>28.5</v>
      </c>
      <c r="AC3119">
        <v>36</v>
      </c>
      <c r="AD3119">
        <v>12</v>
      </c>
      <c r="AE3119">
        <v>28</v>
      </c>
      <c r="AF3119">
        <v>6.82</v>
      </c>
      <c r="AG3119">
        <v>7.1199999999999999E-2</v>
      </c>
      <c r="AH3119" t="s">
        <v>337</v>
      </c>
      <c r="AI3119" t="s">
        <v>337</v>
      </c>
      <c r="AJ3119">
        <v>0</v>
      </c>
      <c r="AK3119">
        <v>117</v>
      </c>
      <c r="AL3119">
        <v>1</v>
      </c>
      <c r="AM3119">
        <v>100</v>
      </c>
      <c r="AN3119">
        <v>5</v>
      </c>
    </row>
    <row r="3120" spans="1:40" x14ac:dyDescent="0.25">
      <c r="A3120" s="34">
        <v>40753</v>
      </c>
      <c r="B3120" s="220">
        <v>0.70138888888888884</v>
      </c>
      <c r="C3120">
        <v>37.5</v>
      </c>
      <c r="D3120">
        <v>37.700000000000003</v>
      </c>
      <c r="E3120">
        <v>37.4</v>
      </c>
      <c r="F3120">
        <v>21</v>
      </c>
      <c r="G3120">
        <v>11.5</v>
      </c>
      <c r="H3120">
        <v>9</v>
      </c>
      <c r="I3120" t="s">
        <v>336</v>
      </c>
      <c r="J3120">
        <v>0.75</v>
      </c>
      <c r="K3120">
        <v>16</v>
      </c>
      <c r="L3120" t="s">
        <v>338</v>
      </c>
      <c r="M3120">
        <v>37.5</v>
      </c>
      <c r="N3120">
        <v>36.5</v>
      </c>
      <c r="O3120">
        <v>36.5</v>
      </c>
      <c r="P3120" t="s">
        <v>337</v>
      </c>
      <c r="Q3120">
        <v>750.3</v>
      </c>
      <c r="R3120">
        <v>0</v>
      </c>
      <c r="S3120">
        <v>0</v>
      </c>
      <c r="T3120">
        <v>745</v>
      </c>
      <c r="U3120">
        <v>5.34</v>
      </c>
      <c r="V3120">
        <v>747</v>
      </c>
      <c r="W3120">
        <v>4.7</v>
      </c>
      <c r="X3120">
        <v>0.17</v>
      </c>
      <c r="Y3120">
        <v>4.8</v>
      </c>
      <c r="Z3120">
        <v>0</v>
      </c>
      <c r="AA3120">
        <v>6.7000000000000004E-2</v>
      </c>
      <c r="AB3120">
        <v>28.5</v>
      </c>
      <c r="AC3120">
        <v>35</v>
      </c>
      <c r="AD3120">
        <v>11.5</v>
      </c>
      <c r="AE3120">
        <v>27.9</v>
      </c>
      <c r="AF3120">
        <v>6.72</v>
      </c>
      <c r="AG3120">
        <v>7.1199999999999999E-2</v>
      </c>
      <c r="AH3120" t="s">
        <v>337</v>
      </c>
      <c r="AI3120" t="s">
        <v>337</v>
      </c>
      <c r="AJ3120">
        <v>0</v>
      </c>
      <c r="AK3120">
        <v>116</v>
      </c>
      <c r="AL3120">
        <v>1</v>
      </c>
      <c r="AM3120">
        <v>100</v>
      </c>
      <c r="AN3120">
        <v>5</v>
      </c>
    </row>
    <row r="3121" spans="1:40" x14ac:dyDescent="0.25">
      <c r="A3121" s="34">
        <v>40753</v>
      </c>
      <c r="B3121" s="220">
        <v>0.70486111111111116</v>
      </c>
      <c r="C3121">
        <v>37.6</v>
      </c>
      <c r="D3121">
        <v>37.6</v>
      </c>
      <c r="E3121">
        <v>37.4</v>
      </c>
      <c r="F3121">
        <v>22</v>
      </c>
      <c r="G3121">
        <v>12.2</v>
      </c>
      <c r="H3121">
        <v>8</v>
      </c>
      <c r="I3121" t="s">
        <v>336</v>
      </c>
      <c r="J3121">
        <v>0.67</v>
      </c>
      <c r="K3121">
        <v>14</v>
      </c>
      <c r="L3121" t="s">
        <v>336</v>
      </c>
      <c r="M3121">
        <v>37.6</v>
      </c>
      <c r="N3121">
        <v>36.9</v>
      </c>
      <c r="O3121">
        <v>36.9</v>
      </c>
      <c r="P3121" t="s">
        <v>337</v>
      </c>
      <c r="Q3121">
        <v>750.3</v>
      </c>
      <c r="R3121">
        <v>0</v>
      </c>
      <c r="S3121">
        <v>0</v>
      </c>
      <c r="T3121">
        <v>727</v>
      </c>
      <c r="U3121">
        <v>5.21</v>
      </c>
      <c r="V3121">
        <v>752</v>
      </c>
      <c r="W3121">
        <v>4.4000000000000004</v>
      </c>
      <c r="X3121">
        <v>0.16</v>
      </c>
      <c r="Y3121">
        <v>4.5999999999999996</v>
      </c>
      <c r="Z3121">
        <v>0</v>
      </c>
      <c r="AA3121">
        <v>6.7000000000000004E-2</v>
      </c>
      <c r="AB3121">
        <v>28.5</v>
      </c>
      <c r="AC3121">
        <v>35</v>
      </c>
      <c r="AD3121">
        <v>11.5</v>
      </c>
      <c r="AE3121">
        <v>27.9</v>
      </c>
      <c r="AF3121">
        <v>6.72</v>
      </c>
      <c r="AG3121">
        <v>7.1199999999999999E-2</v>
      </c>
      <c r="AH3121" t="s">
        <v>337</v>
      </c>
      <c r="AI3121" t="s">
        <v>337</v>
      </c>
      <c r="AJ3121">
        <v>0</v>
      </c>
      <c r="AK3121">
        <v>117</v>
      </c>
      <c r="AL3121">
        <v>1</v>
      </c>
      <c r="AM3121">
        <v>100</v>
      </c>
      <c r="AN3121">
        <v>5</v>
      </c>
    </row>
    <row r="3122" spans="1:40" x14ac:dyDescent="0.25">
      <c r="A3122" s="34">
        <v>40753</v>
      </c>
      <c r="B3122" s="220">
        <v>0.70833333333333337</v>
      </c>
      <c r="C3122">
        <v>37.4</v>
      </c>
      <c r="D3122">
        <v>37.6</v>
      </c>
      <c r="E3122">
        <v>37.4</v>
      </c>
      <c r="F3122">
        <v>22</v>
      </c>
      <c r="G3122">
        <v>12.1</v>
      </c>
      <c r="H3122">
        <v>8</v>
      </c>
      <c r="I3122" t="s">
        <v>336</v>
      </c>
      <c r="J3122">
        <v>0.67</v>
      </c>
      <c r="K3122">
        <v>15</v>
      </c>
      <c r="L3122" t="s">
        <v>338</v>
      </c>
      <c r="M3122">
        <v>37.4</v>
      </c>
      <c r="N3122">
        <v>36.700000000000003</v>
      </c>
      <c r="O3122">
        <v>36.700000000000003</v>
      </c>
      <c r="P3122" t="s">
        <v>337</v>
      </c>
      <c r="Q3122">
        <v>750.2</v>
      </c>
      <c r="R3122">
        <v>0</v>
      </c>
      <c r="S3122">
        <v>0</v>
      </c>
      <c r="T3122">
        <v>518</v>
      </c>
      <c r="U3122">
        <v>3.71</v>
      </c>
      <c r="V3122">
        <v>564</v>
      </c>
      <c r="W3122">
        <v>3.7</v>
      </c>
      <c r="X3122">
        <v>0.13</v>
      </c>
      <c r="Y3122">
        <v>4.0999999999999996</v>
      </c>
      <c r="Z3122">
        <v>0</v>
      </c>
      <c r="AA3122">
        <v>6.6000000000000003E-2</v>
      </c>
      <c r="AB3122">
        <v>28.5</v>
      </c>
      <c r="AC3122">
        <v>35</v>
      </c>
      <c r="AD3122">
        <v>11.5</v>
      </c>
      <c r="AE3122">
        <v>27.9</v>
      </c>
      <c r="AF3122">
        <v>6.72</v>
      </c>
      <c r="AG3122">
        <v>7.1199999999999999E-2</v>
      </c>
      <c r="AH3122" t="s">
        <v>337</v>
      </c>
      <c r="AI3122" t="s">
        <v>337</v>
      </c>
      <c r="AJ3122">
        <v>3.1E-2</v>
      </c>
      <c r="AK3122">
        <v>118</v>
      </c>
      <c r="AL3122">
        <v>1</v>
      </c>
      <c r="AM3122">
        <v>100</v>
      </c>
      <c r="AN3122">
        <v>5</v>
      </c>
    </row>
    <row r="3123" spans="1:40" x14ac:dyDescent="0.25">
      <c r="A3123" s="34">
        <v>40753</v>
      </c>
      <c r="B3123" s="220">
        <v>0.71180555555555547</v>
      </c>
      <c r="C3123">
        <v>37.200000000000003</v>
      </c>
      <c r="D3123">
        <v>37.4</v>
      </c>
      <c r="E3123">
        <v>37.200000000000003</v>
      </c>
      <c r="F3123">
        <v>22</v>
      </c>
      <c r="G3123">
        <v>11.9</v>
      </c>
      <c r="H3123">
        <v>9</v>
      </c>
      <c r="I3123" t="s">
        <v>336</v>
      </c>
      <c r="J3123">
        <v>0.75</v>
      </c>
      <c r="K3123">
        <v>19</v>
      </c>
      <c r="L3123" t="s">
        <v>336</v>
      </c>
      <c r="M3123">
        <v>37.200000000000003</v>
      </c>
      <c r="N3123">
        <v>36.4</v>
      </c>
      <c r="O3123">
        <v>36.4</v>
      </c>
      <c r="P3123" t="s">
        <v>337</v>
      </c>
      <c r="Q3123">
        <v>750.2</v>
      </c>
      <c r="R3123">
        <v>0</v>
      </c>
      <c r="S3123">
        <v>0</v>
      </c>
      <c r="T3123">
        <v>437</v>
      </c>
      <c r="U3123">
        <v>3.13</v>
      </c>
      <c r="V3123">
        <v>483</v>
      </c>
      <c r="W3123">
        <v>3</v>
      </c>
      <c r="X3123">
        <v>0.11</v>
      </c>
      <c r="Y3123">
        <v>3.2</v>
      </c>
      <c r="Z3123">
        <v>0</v>
      </c>
      <c r="AA3123">
        <v>6.6000000000000003E-2</v>
      </c>
      <c r="AB3123">
        <v>28.5</v>
      </c>
      <c r="AC3123">
        <v>35</v>
      </c>
      <c r="AD3123">
        <v>11.5</v>
      </c>
      <c r="AE3123">
        <v>27.9</v>
      </c>
      <c r="AF3123">
        <v>6.72</v>
      </c>
      <c r="AG3123">
        <v>7.1199999999999999E-2</v>
      </c>
      <c r="AH3123" t="s">
        <v>337</v>
      </c>
      <c r="AI3123" t="s">
        <v>337</v>
      </c>
      <c r="AJ3123">
        <v>0</v>
      </c>
      <c r="AK3123">
        <v>117</v>
      </c>
      <c r="AL3123">
        <v>1</v>
      </c>
      <c r="AM3123">
        <v>100</v>
      </c>
      <c r="AN3123">
        <v>5</v>
      </c>
    </row>
    <row r="3124" spans="1:40" x14ac:dyDescent="0.25">
      <c r="A3124" s="34">
        <v>40753</v>
      </c>
      <c r="B3124" s="220">
        <v>0.71527777777777779</v>
      </c>
      <c r="C3124">
        <v>37.200000000000003</v>
      </c>
      <c r="D3124">
        <v>37.299999999999997</v>
      </c>
      <c r="E3124">
        <v>37.1</v>
      </c>
      <c r="F3124">
        <v>24</v>
      </c>
      <c r="G3124">
        <v>13.2</v>
      </c>
      <c r="H3124">
        <v>10</v>
      </c>
      <c r="I3124" t="s">
        <v>336</v>
      </c>
      <c r="J3124">
        <v>0.83</v>
      </c>
      <c r="K3124">
        <v>17</v>
      </c>
      <c r="L3124" t="s">
        <v>336</v>
      </c>
      <c r="M3124">
        <v>37.200000000000003</v>
      </c>
      <c r="N3124">
        <v>36.9</v>
      </c>
      <c r="O3124">
        <v>36.9</v>
      </c>
      <c r="P3124" t="s">
        <v>337</v>
      </c>
      <c r="Q3124">
        <v>750.2</v>
      </c>
      <c r="R3124">
        <v>0</v>
      </c>
      <c r="S3124">
        <v>0</v>
      </c>
      <c r="T3124">
        <v>519</v>
      </c>
      <c r="U3124">
        <v>3.72</v>
      </c>
      <c r="V3124">
        <v>559</v>
      </c>
      <c r="W3124">
        <v>3.2</v>
      </c>
      <c r="X3124">
        <v>0.11</v>
      </c>
      <c r="Y3124">
        <v>3.3</v>
      </c>
      <c r="Z3124">
        <v>0</v>
      </c>
      <c r="AA3124">
        <v>6.5000000000000002E-2</v>
      </c>
      <c r="AB3124">
        <v>28.5</v>
      </c>
      <c r="AC3124">
        <v>35</v>
      </c>
      <c r="AD3124">
        <v>11.5</v>
      </c>
      <c r="AE3124">
        <v>27.9</v>
      </c>
      <c r="AF3124">
        <v>6.72</v>
      </c>
      <c r="AG3124">
        <v>7.1199999999999999E-2</v>
      </c>
      <c r="AH3124" t="s">
        <v>337</v>
      </c>
      <c r="AI3124" t="s">
        <v>337</v>
      </c>
      <c r="AJ3124">
        <v>0</v>
      </c>
      <c r="AK3124">
        <v>116</v>
      </c>
      <c r="AL3124">
        <v>1</v>
      </c>
      <c r="AM3124">
        <v>100</v>
      </c>
      <c r="AN3124">
        <v>5</v>
      </c>
    </row>
    <row r="3125" spans="1:40" x14ac:dyDescent="0.25">
      <c r="A3125" s="34">
        <v>40753</v>
      </c>
      <c r="B3125" s="220">
        <v>0.71875</v>
      </c>
      <c r="C3125">
        <v>37.1</v>
      </c>
      <c r="D3125">
        <v>37.200000000000003</v>
      </c>
      <c r="E3125">
        <v>37.1</v>
      </c>
      <c r="F3125">
        <v>23</v>
      </c>
      <c r="G3125">
        <v>12.5</v>
      </c>
      <c r="H3125">
        <v>11</v>
      </c>
      <c r="I3125" t="s">
        <v>336</v>
      </c>
      <c r="J3125">
        <v>0.92</v>
      </c>
      <c r="K3125">
        <v>17</v>
      </c>
      <c r="L3125" t="s">
        <v>336</v>
      </c>
      <c r="M3125">
        <v>37.1</v>
      </c>
      <c r="N3125">
        <v>36.6</v>
      </c>
      <c r="O3125">
        <v>36.6</v>
      </c>
      <c r="P3125" t="s">
        <v>337</v>
      </c>
      <c r="Q3125">
        <v>750.1</v>
      </c>
      <c r="R3125">
        <v>0</v>
      </c>
      <c r="S3125">
        <v>0</v>
      </c>
      <c r="T3125">
        <v>519</v>
      </c>
      <c r="U3125">
        <v>3.72</v>
      </c>
      <c r="V3125">
        <v>587</v>
      </c>
      <c r="W3125">
        <v>3.2</v>
      </c>
      <c r="X3125">
        <v>0.11</v>
      </c>
      <c r="Y3125">
        <v>3.4</v>
      </c>
      <c r="Z3125">
        <v>0</v>
      </c>
      <c r="AA3125">
        <v>6.5000000000000002E-2</v>
      </c>
      <c r="AB3125">
        <v>28.4</v>
      </c>
      <c r="AC3125">
        <v>35</v>
      </c>
      <c r="AD3125">
        <v>11.5</v>
      </c>
      <c r="AE3125">
        <v>27.7</v>
      </c>
      <c r="AF3125">
        <v>6.73</v>
      </c>
      <c r="AG3125">
        <v>7.1199999999999999E-2</v>
      </c>
      <c r="AH3125" t="s">
        <v>337</v>
      </c>
      <c r="AI3125" t="s">
        <v>337</v>
      </c>
      <c r="AJ3125">
        <v>0</v>
      </c>
      <c r="AK3125">
        <v>117</v>
      </c>
      <c r="AL3125">
        <v>1</v>
      </c>
      <c r="AM3125">
        <v>100</v>
      </c>
      <c r="AN3125">
        <v>5</v>
      </c>
    </row>
    <row r="3126" spans="1:40" x14ac:dyDescent="0.25">
      <c r="A3126" s="34">
        <v>40753</v>
      </c>
      <c r="B3126" s="220">
        <v>0.72222222222222221</v>
      </c>
      <c r="C3126">
        <v>37.200000000000003</v>
      </c>
      <c r="D3126">
        <v>37.200000000000003</v>
      </c>
      <c r="E3126">
        <v>37.1</v>
      </c>
      <c r="F3126">
        <v>23</v>
      </c>
      <c r="G3126">
        <v>12.6</v>
      </c>
      <c r="H3126">
        <v>9</v>
      </c>
      <c r="I3126" t="s">
        <v>338</v>
      </c>
      <c r="J3126">
        <v>0.75</v>
      </c>
      <c r="K3126">
        <v>16</v>
      </c>
      <c r="L3126" t="s">
        <v>340</v>
      </c>
      <c r="M3126">
        <v>37.200000000000003</v>
      </c>
      <c r="N3126">
        <v>36.700000000000003</v>
      </c>
      <c r="O3126">
        <v>36.700000000000003</v>
      </c>
      <c r="P3126" t="s">
        <v>337</v>
      </c>
      <c r="Q3126">
        <v>750</v>
      </c>
      <c r="R3126">
        <v>0</v>
      </c>
      <c r="S3126">
        <v>0</v>
      </c>
      <c r="T3126">
        <v>509</v>
      </c>
      <c r="U3126">
        <v>3.65</v>
      </c>
      <c r="V3126">
        <v>585</v>
      </c>
      <c r="W3126">
        <v>3</v>
      </c>
      <c r="X3126">
        <v>0.11</v>
      </c>
      <c r="Y3126">
        <v>3.2</v>
      </c>
      <c r="Z3126">
        <v>0</v>
      </c>
      <c r="AA3126">
        <v>6.5000000000000002E-2</v>
      </c>
      <c r="AB3126">
        <v>28.3</v>
      </c>
      <c r="AC3126">
        <v>35</v>
      </c>
      <c r="AD3126">
        <v>11.4</v>
      </c>
      <c r="AE3126">
        <v>27.6</v>
      </c>
      <c r="AF3126">
        <v>6.73</v>
      </c>
      <c r="AG3126">
        <v>7.1199999999999999E-2</v>
      </c>
      <c r="AH3126" t="s">
        <v>337</v>
      </c>
      <c r="AI3126" t="s">
        <v>337</v>
      </c>
      <c r="AJ3126">
        <v>0</v>
      </c>
      <c r="AK3126">
        <v>116</v>
      </c>
      <c r="AL3126">
        <v>1</v>
      </c>
      <c r="AM3126">
        <v>100</v>
      </c>
      <c r="AN3126">
        <v>5</v>
      </c>
    </row>
    <row r="3127" spans="1:40" x14ac:dyDescent="0.25">
      <c r="A3127" s="34">
        <v>40753</v>
      </c>
      <c r="B3127" s="220">
        <v>0.72569444444444453</v>
      </c>
      <c r="C3127">
        <v>37.1</v>
      </c>
      <c r="D3127">
        <v>37.200000000000003</v>
      </c>
      <c r="E3127">
        <v>37.1</v>
      </c>
      <c r="F3127">
        <v>22</v>
      </c>
      <c r="G3127">
        <v>11.9</v>
      </c>
      <c r="H3127">
        <v>12</v>
      </c>
      <c r="I3127" t="s">
        <v>338</v>
      </c>
      <c r="J3127">
        <v>1</v>
      </c>
      <c r="K3127">
        <v>19</v>
      </c>
      <c r="L3127" t="s">
        <v>340</v>
      </c>
      <c r="M3127">
        <v>37.1</v>
      </c>
      <c r="N3127">
        <v>36.299999999999997</v>
      </c>
      <c r="O3127">
        <v>36.299999999999997</v>
      </c>
      <c r="P3127" t="s">
        <v>337</v>
      </c>
      <c r="Q3127">
        <v>750.1</v>
      </c>
      <c r="R3127">
        <v>0</v>
      </c>
      <c r="S3127">
        <v>0</v>
      </c>
      <c r="T3127">
        <v>581</v>
      </c>
      <c r="U3127">
        <v>4.16</v>
      </c>
      <c r="V3127">
        <v>603</v>
      </c>
      <c r="W3127">
        <v>3.1</v>
      </c>
      <c r="X3127">
        <v>0.11</v>
      </c>
      <c r="Y3127">
        <v>3.2</v>
      </c>
      <c r="Z3127">
        <v>0</v>
      </c>
      <c r="AA3127">
        <v>6.5000000000000002E-2</v>
      </c>
      <c r="AB3127">
        <v>28.1</v>
      </c>
      <c r="AC3127">
        <v>35</v>
      </c>
      <c r="AD3127">
        <v>11.2</v>
      </c>
      <c r="AE3127">
        <v>27.4</v>
      </c>
      <c r="AF3127">
        <v>6.75</v>
      </c>
      <c r="AG3127">
        <v>7.1300000000000002E-2</v>
      </c>
      <c r="AH3127" t="s">
        <v>337</v>
      </c>
      <c r="AI3127" t="s">
        <v>337</v>
      </c>
      <c r="AJ3127">
        <v>0</v>
      </c>
      <c r="AK3127">
        <v>117</v>
      </c>
      <c r="AL3127">
        <v>1</v>
      </c>
      <c r="AM3127">
        <v>100</v>
      </c>
      <c r="AN3127">
        <v>5</v>
      </c>
    </row>
    <row r="3128" spans="1:40" x14ac:dyDescent="0.25">
      <c r="A3128" s="34">
        <v>40753</v>
      </c>
      <c r="B3128" s="220">
        <v>0.72916666666666663</v>
      </c>
      <c r="C3128">
        <v>37.299999999999997</v>
      </c>
      <c r="D3128">
        <v>37.299999999999997</v>
      </c>
      <c r="E3128">
        <v>37.1</v>
      </c>
      <c r="F3128">
        <v>22</v>
      </c>
      <c r="G3128">
        <v>12</v>
      </c>
      <c r="H3128">
        <v>9</v>
      </c>
      <c r="I3128" t="s">
        <v>338</v>
      </c>
      <c r="J3128">
        <v>0.75</v>
      </c>
      <c r="K3128">
        <v>15</v>
      </c>
      <c r="L3128" t="s">
        <v>338</v>
      </c>
      <c r="M3128">
        <v>37.299999999999997</v>
      </c>
      <c r="N3128">
        <v>36.5</v>
      </c>
      <c r="O3128">
        <v>36.5</v>
      </c>
      <c r="P3128" t="s">
        <v>337</v>
      </c>
      <c r="Q3128">
        <v>750</v>
      </c>
      <c r="R3128">
        <v>0</v>
      </c>
      <c r="S3128">
        <v>0</v>
      </c>
      <c r="T3128">
        <v>587</v>
      </c>
      <c r="U3128">
        <v>4.21</v>
      </c>
      <c r="V3128">
        <v>605</v>
      </c>
      <c r="W3128">
        <v>3</v>
      </c>
      <c r="X3128">
        <v>0.11</v>
      </c>
      <c r="Y3128">
        <v>3.1</v>
      </c>
      <c r="Z3128">
        <v>0</v>
      </c>
      <c r="AA3128">
        <v>6.6000000000000003E-2</v>
      </c>
      <c r="AB3128">
        <v>27.9</v>
      </c>
      <c r="AC3128">
        <v>35</v>
      </c>
      <c r="AD3128">
        <v>11.1</v>
      </c>
      <c r="AE3128">
        <v>27.2</v>
      </c>
      <c r="AF3128">
        <v>6.76</v>
      </c>
      <c r="AG3128">
        <v>7.1300000000000002E-2</v>
      </c>
      <c r="AH3128" t="s">
        <v>337</v>
      </c>
      <c r="AI3128" t="s">
        <v>337</v>
      </c>
      <c r="AJ3128">
        <v>0</v>
      </c>
      <c r="AK3128">
        <v>117</v>
      </c>
      <c r="AL3128">
        <v>1</v>
      </c>
      <c r="AM3128">
        <v>100</v>
      </c>
      <c r="AN3128">
        <v>5</v>
      </c>
    </row>
    <row r="3129" spans="1:40" x14ac:dyDescent="0.25">
      <c r="A3129" s="34">
        <v>40753</v>
      </c>
      <c r="B3129" s="220">
        <v>0.73263888888888884</v>
      </c>
      <c r="C3129">
        <v>37.4</v>
      </c>
      <c r="D3129">
        <v>37.5</v>
      </c>
      <c r="E3129">
        <v>37.299999999999997</v>
      </c>
      <c r="F3129">
        <v>22</v>
      </c>
      <c r="G3129">
        <v>12.1</v>
      </c>
      <c r="H3129">
        <v>9</v>
      </c>
      <c r="I3129" t="s">
        <v>338</v>
      </c>
      <c r="J3129">
        <v>0.75</v>
      </c>
      <c r="K3129">
        <v>14</v>
      </c>
      <c r="L3129" t="s">
        <v>340</v>
      </c>
      <c r="M3129">
        <v>37.4</v>
      </c>
      <c r="N3129">
        <v>36.700000000000003</v>
      </c>
      <c r="O3129">
        <v>36.700000000000003</v>
      </c>
      <c r="P3129" t="s">
        <v>337</v>
      </c>
      <c r="Q3129">
        <v>750</v>
      </c>
      <c r="R3129">
        <v>0</v>
      </c>
      <c r="S3129">
        <v>0</v>
      </c>
      <c r="T3129">
        <v>539</v>
      </c>
      <c r="U3129">
        <v>3.86</v>
      </c>
      <c r="V3129">
        <v>559</v>
      </c>
      <c r="W3129">
        <v>2.8</v>
      </c>
      <c r="X3129">
        <v>0.1</v>
      </c>
      <c r="Y3129">
        <v>2.9</v>
      </c>
      <c r="Z3129">
        <v>0</v>
      </c>
      <c r="AA3129">
        <v>6.6000000000000003E-2</v>
      </c>
      <c r="AB3129">
        <v>27.8</v>
      </c>
      <c r="AC3129">
        <v>35</v>
      </c>
      <c r="AD3129">
        <v>11</v>
      </c>
      <c r="AE3129">
        <v>27.1</v>
      </c>
      <c r="AF3129">
        <v>6.77</v>
      </c>
      <c r="AG3129">
        <v>7.1300000000000002E-2</v>
      </c>
      <c r="AH3129" t="s">
        <v>337</v>
      </c>
      <c r="AI3129" t="s">
        <v>337</v>
      </c>
      <c r="AJ3129">
        <v>0</v>
      </c>
      <c r="AK3129">
        <v>117</v>
      </c>
      <c r="AL3129">
        <v>1</v>
      </c>
      <c r="AM3129">
        <v>100</v>
      </c>
      <c r="AN3129">
        <v>5</v>
      </c>
    </row>
    <row r="3130" spans="1:40" x14ac:dyDescent="0.25">
      <c r="A3130" s="34">
        <v>40753</v>
      </c>
      <c r="B3130" s="220">
        <v>0.73611111111111116</v>
      </c>
      <c r="C3130">
        <v>37.700000000000003</v>
      </c>
      <c r="D3130">
        <v>37.700000000000003</v>
      </c>
      <c r="E3130">
        <v>37.4</v>
      </c>
      <c r="F3130">
        <v>23</v>
      </c>
      <c r="G3130">
        <v>13</v>
      </c>
      <c r="H3130">
        <v>9</v>
      </c>
      <c r="I3130" t="s">
        <v>338</v>
      </c>
      <c r="J3130">
        <v>0.75</v>
      </c>
      <c r="K3130">
        <v>15</v>
      </c>
      <c r="L3130" t="s">
        <v>340</v>
      </c>
      <c r="M3130">
        <v>37.700000000000003</v>
      </c>
      <c r="N3130">
        <v>37.4</v>
      </c>
      <c r="O3130">
        <v>37.4</v>
      </c>
      <c r="P3130" t="s">
        <v>337</v>
      </c>
      <c r="Q3130">
        <v>750</v>
      </c>
      <c r="R3130">
        <v>0</v>
      </c>
      <c r="S3130">
        <v>0</v>
      </c>
      <c r="T3130">
        <v>587</v>
      </c>
      <c r="U3130">
        <v>4.21</v>
      </c>
      <c r="V3130">
        <v>603</v>
      </c>
      <c r="W3130">
        <v>2.8</v>
      </c>
      <c r="X3130">
        <v>0.1</v>
      </c>
      <c r="Y3130">
        <v>2.8</v>
      </c>
      <c r="Z3130">
        <v>0</v>
      </c>
      <c r="AA3130">
        <v>6.7000000000000004E-2</v>
      </c>
      <c r="AB3130">
        <v>27.8</v>
      </c>
      <c r="AC3130">
        <v>35</v>
      </c>
      <c r="AD3130">
        <v>10.9</v>
      </c>
      <c r="AE3130">
        <v>27.1</v>
      </c>
      <c r="AF3130">
        <v>6.77</v>
      </c>
      <c r="AG3130">
        <v>7.1400000000000005E-2</v>
      </c>
      <c r="AH3130" t="s">
        <v>337</v>
      </c>
      <c r="AI3130" t="s">
        <v>337</v>
      </c>
      <c r="AJ3130">
        <v>0</v>
      </c>
      <c r="AK3130">
        <v>117</v>
      </c>
      <c r="AL3130">
        <v>1</v>
      </c>
      <c r="AM3130">
        <v>100</v>
      </c>
      <c r="AN3130">
        <v>5</v>
      </c>
    </row>
    <row r="3131" spans="1:40" x14ac:dyDescent="0.25">
      <c r="A3131" s="34">
        <v>40753</v>
      </c>
      <c r="B3131" s="220">
        <v>0.73958333333333337</v>
      </c>
      <c r="C3131">
        <v>37.6</v>
      </c>
      <c r="D3131">
        <v>37.799999999999997</v>
      </c>
      <c r="E3131">
        <v>37.6</v>
      </c>
      <c r="F3131">
        <v>22</v>
      </c>
      <c r="G3131">
        <v>12.3</v>
      </c>
      <c r="H3131">
        <v>10</v>
      </c>
      <c r="I3131" t="s">
        <v>338</v>
      </c>
      <c r="J3131">
        <v>0.83</v>
      </c>
      <c r="K3131">
        <v>15</v>
      </c>
      <c r="L3131" t="s">
        <v>336</v>
      </c>
      <c r="M3131">
        <v>37.6</v>
      </c>
      <c r="N3131">
        <v>36.9</v>
      </c>
      <c r="O3131">
        <v>36.9</v>
      </c>
      <c r="P3131" t="s">
        <v>337</v>
      </c>
      <c r="Q3131">
        <v>749.9</v>
      </c>
      <c r="R3131">
        <v>0</v>
      </c>
      <c r="S3131">
        <v>0</v>
      </c>
      <c r="T3131">
        <v>593</v>
      </c>
      <c r="U3131">
        <v>4.25</v>
      </c>
      <c r="V3131">
        <v>601</v>
      </c>
      <c r="W3131">
        <v>2.7</v>
      </c>
      <c r="X3131">
        <v>0.1</v>
      </c>
      <c r="Y3131">
        <v>2.7</v>
      </c>
      <c r="Z3131">
        <v>0</v>
      </c>
      <c r="AA3131">
        <v>6.7000000000000004E-2</v>
      </c>
      <c r="AB3131">
        <v>27.7</v>
      </c>
      <c r="AC3131">
        <v>35</v>
      </c>
      <c r="AD3131">
        <v>10.8</v>
      </c>
      <c r="AE3131">
        <v>26.9</v>
      </c>
      <c r="AF3131">
        <v>6.78</v>
      </c>
      <c r="AG3131">
        <v>7.1400000000000005E-2</v>
      </c>
      <c r="AH3131" t="s">
        <v>337</v>
      </c>
      <c r="AI3131" t="s">
        <v>337</v>
      </c>
      <c r="AJ3131">
        <v>0</v>
      </c>
      <c r="AK3131">
        <v>116</v>
      </c>
      <c r="AL3131">
        <v>1</v>
      </c>
      <c r="AM3131">
        <v>100</v>
      </c>
      <c r="AN3131">
        <v>5</v>
      </c>
    </row>
    <row r="3132" spans="1:40" x14ac:dyDescent="0.25">
      <c r="A3132" s="34">
        <v>40753</v>
      </c>
      <c r="B3132" s="220">
        <v>0.74305555555555547</v>
      </c>
      <c r="C3132">
        <v>37.200000000000003</v>
      </c>
      <c r="D3132">
        <v>37.6</v>
      </c>
      <c r="E3132">
        <v>37.200000000000003</v>
      </c>
      <c r="F3132">
        <v>23</v>
      </c>
      <c r="G3132">
        <v>12.6</v>
      </c>
      <c r="H3132">
        <v>13</v>
      </c>
      <c r="I3132" t="s">
        <v>338</v>
      </c>
      <c r="J3132">
        <v>1.08</v>
      </c>
      <c r="K3132">
        <v>21</v>
      </c>
      <c r="L3132" t="s">
        <v>340</v>
      </c>
      <c r="M3132">
        <v>37.200000000000003</v>
      </c>
      <c r="N3132">
        <v>36.700000000000003</v>
      </c>
      <c r="O3132">
        <v>36.700000000000003</v>
      </c>
      <c r="P3132" t="s">
        <v>337</v>
      </c>
      <c r="Q3132">
        <v>749.8</v>
      </c>
      <c r="R3132">
        <v>0</v>
      </c>
      <c r="S3132">
        <v>0</v>
      </c>
      <c r="T3132">
        <v>594</v>
      </c>
      <c r="U3132">
        <v>4.26</v>
      </c>
      <c r="V3132">
        <v>598</v>
      </c>
      <c r="W3132">
        <v>2.4</v>
      </c>
      <c r="X3132">
        <v>0.09</v>
      </c>
      <c r="Y3132">
        <v>2.5</v>
      </c>
      <c r="Z3132">
        <v>0</v>
      </c>
      <c r="AA3132">
        <v>6.6000000000000003E-2</v>
      </c>
      <c r="AB3132">
        <v>27.6</v>
      </c>
      <c r="AC3132">
        <v>35</v>
      </c>
      <c r="AD3132">
        <v>10.7</v>
      </c>
      <c r="AE3132">
        <v>26.8</v>
      </c>
      <c r="AF3132">
        <v>6.79</v>
      </c>
      <c r="AG3132">
        <v>7.1400000000000005E-2</v>
      </c>
      <c r="AH3132" t="s">
        <v>337</v>
      </c>
      <c r="AI3132" t="s">
        <v>337</v>
      </c>
      <c r="AJ3132">
        <v>0</v>
      </c>
      <c r="AK3132">
        <v>117</v>
      </c>
      <c r="AL3132">
        <v>1</v>
      </c>
      <c r="AM3132">
        <v>100</v>
      </c>
      <c r="AN3132">
        <v>5</v>
      </c>
    </row>
    <row r="3133" spans="1:40" x14ac:dyDescent="0.25">
      <c r="A3133" s="34">
        <v>40753</v>
      </c>
      <c r="B3133" s="220">
        <v>0.74652777777777779</v>
      </c>
      <c r="C3133">
        <v>37.200000000000003</v>
      </c>
      <c r="D3133">
        <v>37.200000000000003</v>
      </c>
      <c r="E3133">
        <v>37.1</v>
      </c>
      <c r="F3133">
        <v>24</v>
      </c>
      <c r="G3133">
        <v>13.3</v>
      </c>
      <c r="H3133">
        <v>10</v>
      </c>
      <c r="I3133" t="s">
        <v>336</v>
      </c>
      <c r="J3133">
        <v>0.83</v>
      </c>
      <c r="K3133">
        <v>16</v>
      </c>
      <c r="L3133" t="s">
        <v>336</v>
      </c>
      <c r="M3133">
        <v>37.200000000000003</v>
      </c>
      <c r="N3133">
        <v>37.1</v>
      </c>
      <c r="O3133">
        <v>37.1</v>
      </c>
      <c r="P3133" t="s">
        <v>337</v>
      </c>
      <c r="Q3133">
        <v>749.8</v>
      </c>
      <c r="R3133">
        <v>0</v>
      </c>
      <c r="S3133">
        <v>0</v>
      </c>
      <c r="T3133">
        <v>593</v>
      </c>
      <c r="U3133">
        <v>4.25</v>
      </c>
      <c r="V3133">
        <v>603</v>
      </c>
      <c r="W3133">
        <v>2.2999999999999998</v>
      </c>
      <c r="X3133">
        <v>0.08</v>
      </c>
      <c r="Y3133">
        <v>2.4</v>
      </c>
      <c r="Z3133">
        <v>0</v>
      </c>
      <c r="AA3133">
        <v>6.6000000000000003E-2</v>
      </c>
      <c r="AB3133">
        <v>27.4</v>
      </c>
      <c r="AC3133">
        <v>35</v>
      </c>
      <c r="AD3133">
        <v>10.6</v>
      </c>
      <c r="AE3133">
        <v>26.7</v>
      </c>
      <c r="AF3133">
        <v>6.79</v>
      </c>
      <c r="AG3133">
        <v>7.1400000000000005E-2</v>
      </c>
      <c r="AH3133" t="s">
        <v>337</v>
      </c>
      <c r="AI3133" t="s">
        <v>337</v>
      </c>
      <c r="AJ3133">
        <v>0</v>
      </c>
      <c r="AK3133">
        <v>117</v>
      </c>
      <c r="AL3133">
        <v>1</v>
      </c>
      <c r="AM3133">
        <v>100</v>
      </c>
      <c r="AN3133">
        <v>5</v>
      </c>
    </row>
    <row r="3134" spans="1:40" x14ac:dyDescent="0.25">
      <c r="A3134" s="34">
        <v>40753</v>
      </c>
      <c r="B3134" s="220">
        <v>0.75</v>
      </c>
      <c r="C3134">
        <v>37.4</v>
      </c>
      <c r="D3134">
        <v>37.6</v>
      </c>
      <c r="E3134">
        <v>37.200000000000003</v>
      </c>
      <c r="F3134">
        <v>23</v>
      </c>
      <c r="G3134">
        <v>12.8</v>
      </c>
      <c r="H3134">
        <v>12</v>
      </c>
      <c r="I3134" t="s">
        <v>338</v>
      </c>
      <c r="J3134">
        <v>1</v>
      </c>
      <c r="K3134">
        <v>19</v>
      </c>
      <c r="L3134" t="s">
        <v>340</v>
      </c>
      <c r="M3134">
        <v>37.4</v>
      </c>
      <c r="N3134">
        <v>36.9</v>
      </c>
      <c r="O3134">
        <v>36.9</v>
      </c>
      <c r="P3134" t="s">
        <v>337</v>
      </c>
      <c r="Q3134">
        <v>749.8</v>
      </c>
      <c r="R3134">
        <v>0</v>
      </c>
      <c r="S3134">
        <v>0</v>
      </c>
      <c r="T3134">
        <v>574</v>
      </c>
      <c r="U3134">
        <v>4.1100000000000003</v>
      </c>
      <c r="V3134">
        <v>587</v>
      </c>
      <c r="W3134">
        <v>2.2000000000000002</v>
      </c>
      <c r="X3134">
        <v>0.08</v>
      </c>
      <c r="Y3134">
        <v>2.2999999999999998</v>
      </c>
      <c r="Z3134">
        <v>0</v>
      </c>
      <c r="AA3134">
        <v>6.6000000000000003E-2</v>
      </c>
      <c r="AB3134">
        <v>27.4</v>
      </c>
      <c r="AC3134">
        <v>36</v>
      </c>
      <c r="AD3134">
        <v>11</v>
      </c>
      <c r="AE3134">
        <v>26.7</v>
      </c>
      <c r="AF3134">
        <v>6.89</v>
      </c>
      <c r="AG3134">
        <v>7.1400000000000005E-2</v>
      </c>
      <c r="AH3134" t="s">
        <v>337</v>
      </c>
      <c r="AI3134" t="s">
        <v>337</v>
      </c>
      <c r="AJ3134">
        <v>2.5000000000000001E-2</v>
      </c>
      <c r="AK3134">
        <v>117</v>
      </c>
      <c r="AL3134">
        <v>1</v>
      </c>
      <c r="AM3134">
        <v>100</v>
      </c>
      <c r="AN3134">
        <v>5</v>
      </c>
    </row>
    <row r="3135" spans="1:40" x14ac:dyDescent="0.25">
      <c r="A3135" s="34">
        <v>40753</v>
      </c>
      <c r="B3135" s="220">
        <v>0.75347222222222221</v>
      </c>
      <c r="C3135">
        <v>37.1</v>
      </c>
      <c r="D3135">
        <v>37.4</v>
      </c>
      <c r="E3135">
        <v>37</v>
      </c>
      <c r="F3135">
        <v>24</v>
      </c>
      <c r="G3135">
        <v>13.2</v>
      </c>
      <c r="H3135">
        <v>11</v>
      </c>
      <c r="I3135" t="s">
        <v>338</v>
      </c>
      <c r="J3135">
        <v>0.92</v>
      </c>
      <c r="K3135">
        <v>23</v>
      </c>
      <c r="L3135" t="s">
        <v>340</v>
      </c>
      <c r="M3135">
        <v>37.1</v>
      </c>
      <c r="N3135">
        <v>36.9</v>
      </c>
      <c r="O3135">
        <v>36.9</v>
      </c>
      <c r="P3135" t="s">
        <v>337</v>
      </c>
      <c r="Q3135">
        <v>749.8</v>
      </c>
      <c r="R3135">
        <v>0</v>
      </c>
      <c r="S3135">
        <v>0</v>
      </c>
      <c r="T3135">
        <v>559</v>
      </c>
      <c r="U3135">
        <v>4.01</v>
      </c>
      <c r="V3135">
        <v>566</v>
      </c>
      <c r="W3135">
        <v>2</v>
      </c>
      <c r="X3135">
        <v>7.0000000000000007E-2</v>
      </c>
      <c r="Y3135">
        <v>2</v>
      </c>
      <c r="Z3135">
        <v>0</v>
      </c>
      <c r="AA3135">
        <v>6.5000000000000002E-2</v>
      </c>
      <c r="AB3135">
        <v>27.3</v>
      </c>
      <c r="AC3135">
        <v>35</v>
      </c>
      <c r="AD3135">
        <v>10.5</v>
      </c>
      <c r="AE3135">
        <v>26.5</v>
      </c>
      <c r="AF3135">
        <v>6.8</v>
      </c>
      <c r="AG3135">
        <v>7.1499999999999994E-2</v>
      </c>
      <c r="AH3135" t="s">
        <v>337</v>
      </c>
      <c r="AI3135" t="s">
        <v>337</v>
      </c>
      <c r="AJ3135">
        <v>0</v>
      </c>
      <c r="AK3135">
        <v>116</v>
      </c>
      <c r="AL3135">
        <v>1</v>
      </c>
      <c r="AM3135">
        <v>100</v>
      </c>
      <c r="AN3135">
        <v>5</v>
      </c>
    </row>
    <row r="3136" spans="1:40" x14ac:dyDescent="0.25">
      <c r="A3136" s="34">
        <v>40753</v>
      </c>
      <c r="B3136" s="220">
        <v>0.75694444444444453</v>
      </c>
      <c r="C3136">
        <v>36.799999999999997</v>
      </c>
      <c r="D3136">
        <v>37.1</v>
      </c>
      <c r="E3136">
        <v>36.700000000000003</v>
      </c>
      <c r="F3136">
        <v>24</v>
      </c>
      <c r="G3136">
        <v>12.9</v>
      </c>
      <c r="H3136">
        <v>11</v>
      </c>
      <c r="I3136" t="s">
        <v>338</v>
      </c>
      <c r="J3136">
        <v>0.92</v>
      </c>
      <c r="K3136">
        <v>17</v>
      </c>
      <c r="L3136" t="s">
        <v>340</v>
      </c>
      <c r="M3136">
        <v>36.799999999999997</v>
      </c>
      <c r="N3136">
        <v>36.4</v>
      </c>
      <c r="O3136">
        <v>36.4</v>
      </c>
      <c r="P3136" t="s">
        <v>337</v>
      </c>
      <c r="Q3136">
        <v>749.7</v>
      </c>
      <c r="R3136">
        <v>0</v>
      </c>
      <c r="S3136">
        <v>0</v>
      </c>
      <c r="T3136">
        <v>368</v>
      </c>
      <c r="U3136">
        <v>2.64</v>
      </c>
      <c r="V3136">
        <v>529</v>
      </c>
      <c r="W3136">
        <v>1.6</v>
      </c>
      <c r="X3136">
        <v>0.06</v>
      </c>
      <c r="Y3136">
        <v>1.8</v>
      </c>
      <c r="Z3136">
        <v>0</v>
      </c>
      <c r="AA3136">
        <v>6.4000000000000001E-2</v>
      </c>
      <c r="AB3136">
        <v>27.2</v>
      </c>
      <c r="AC3136">
        <v>35</v>
      </c>
      <c r="AD3136">
        <v>10.4</v>
      </c>
      <c r="AE3136">
        <v>26.4</v>
      </c>
      <c r="AF3136">
        <v>6.81</v>
      </c>
      <c r="AG3136">
        <v>7.1499999999999994E-2</v>
      </c>
      <c r="AH3136" t="s">
        <v>337</v>
      </c>
      <c r="AI3136" t="s">
        <v>337</v>
      </c>
      <c r="AJ3136">
        <v>0</v>
      </c>
      <c r="AK3136">
        <v>118</v>
      </c>
      <c r="AL3136">
        <v>1</v>
      </c>
      <c r="AM3136">
        <v>100</v>
      </c>
      <c r="AN3136">
        <v>5</v>
      </c>
    </row>
    <row r="3137" spans="1:40" x14ac:dyDescent="0.25">
      <c r="A3137" s="34">
        <v>40753</v>
      </c>
      <c r="B3137" s="220">
        <v>0.76041666666666663</v>
      </c>
      <c r="C3137">
        <v>36.799999999999997</v>
      </c>
      <c r="D3137">
        <v>36.9</v>
      </c>
      <c r="E3137">
        <v>36.799999999999997</v>
      </c>
      <c r="F3137">
        <v>23</v>
      </c>
      <c r="G3137">
        <v>12.3</v>
      </c>
      <c r="H3137">
        <v>11</v>
      </c>
      <c r="I3137" t="s">
        <v>338</v>
      </c>
      <c r="J3137">
        <v>0.92</v>
      </c>
      <c r="K3137">
        <v>17</v>
      </c>
      <c r="L3137" t="s">
        <v>338</v>
      </c>
      <c r="M3137">
        <v>36.799999999999997</v>
      </c>
      <c r="N3137">
        <v>36.200000000000003</v>
      </c>
      <c r="O3137">
        <v>36.200000000000003</v>
      </c>
      <c r="P3137" t="s">
        <v>337</v>
      </c>
      <c r="Q3137">
        <v>749.7</v>
      </c>
      <c r="R3137">
        <v>0</v>
      </c>
      <c r="S3137">
        <v>0</v>
      </c>
      <c r="T3137">
        <v>344</v>
      </c>
      <c r="U3137">
        <v>2.4700000000000002</v>
      </c>
      <c r="V3137">
        <v>378</v>
      </c>
      <c r="W3137">
        <v>1.5</v>
      </c>
      <c r="X3137">
        <v>0.05</v>
      </c>
      <c r="Y3137">
        <v>1.6</v>
      </c>
      <c r="Z3137">
        <v>0</v>
      </c>
      <c r="AA3137">
        <v>6.4000000000000001E-2</v>
      </c>
      <c r="AB3137">
        <v>27.1</v>
      </c>
      <c r="AC3137">
        <v>36</v>
      </c>
      <c r="AD3137">
        <v>10.8</v>
      </c>
      <c r="AE3137">
        <v>26.3</v>
      </c>
      <c r="AF3137">
        <v>6.92</v>
      </c>
      <c r="AG3137">
        <v>7.1499999999999994E-2</v>
      </c>
      <c r="AH3137" t="s">
        <v>337</v>
      </c>
      <c r="AI3137" t="s">
        <v>337</v>
      </c>
      <c r="AJ3137">
        <v>0</v>
      </c>
      <c r="AK3137">
        <v>117</v>
      </c>
      <c r="AL3137">
        <v>1</v>
      </c>
      <c r="AM3137">
        <v>100</v>
      </c>
      <c r="AN3137">
        <v>5</v>
      </c>
    </row>
    <row r="3138" spans="1:40" x14ac:dyDescent="0.25">
      <c r="A3138" s="34">
        <v>40753</v>
      </c>
      <c r="B3138" s="220">
        <v>0.76388888888888884</v>
      </c>
      <c r="C3138">
        <v>36.4</v>
      </c>
      <c r="D3138">
        <v>36.799999999999997</v>
      </c>
      <c r="E3138">
        <v>36.4</v>
      </c>
      <c r="F3138">
        <v>25</v>
      </c>
      <c r="G3138">
        <v>13.2</v>
      </c>
      <c r="H3138">
        <v>9</v>
      </c>
      <c r="I3138" t="s">
        <v>338</v>
      </c>
      <c r="J3138">
        <v>0.75</v>
      </c>
      <c r="K3138">
        <v>16</v>
      </c>
      <c r="L3138" t="s">
        <v>338</v>
      </c>
      <c r="M3138">
        <v>36.4</v>
      </c>
      <c r="N3138">
        <v>36.200000000000003</v>
      </c>
      <c r="O3138">
        <v>36.200000000000003</v>
      </c>
      <c r="P3138" t="s">
        <v>337</v>
      </c>
      <c r="Q3138">
        <v>749.7</v>
      </c>
      <c r="R3138">
        <v>0</v>
      </c>
      <c r="S3138">
        <v>0</v>
      </c>
      <c r="T3138">
        <v>217</v>
      </c>
      <c r="U3138">
        <v>1.56</v>
      </c>
      <c r="V3138">
        <v>408</v>
      </c>
      <c r="W3138">
        <v>1.2</v>
      </c>
      <c r="X3138">
        <v>0.04</v>
      </c>
      <c r="Y3138">
        <v>1.4</v>
      </c>
      <c r="Z3138">
        <v>0</v>
      </c>
      <c r="AA3138">
        <v>6.3E-2</v>
      </c>
      <c r="AB3138">
        <v>27.1</v>
      </c>
      <c r="AC3138">
        <v>36</v>
      </c>
      <c r="AD3138">
        <v>10.8</v>
      </c>
      <c r="AE3138">
        <v>26.3</v>
      </c>
      <c r="AF3138">
        <v>6.92</v>
      </c>
      <c r="AG3138">
        <v>7.1499999999999994E-2</v>
      </c>
      <c r="AH3138" t="s">
        <v>337</v>
      </c>
      <c r="AI3138" t="s">
        <v>337</v>
      </c>
      <c r="AJ3138">
        <v>0</v>
      </c>
      <c r="AK3138">
        <v>117</v>
      </c>
      <c r="AL3138">
        <v>1</v>
      </c>
      <c r="AM3138">
        <v>100</v>
      </c>
      <c r="AN3138">
        <v>5</v>
      </c>
    </row>
    <row r="3139" spans="1:40" x14ac:dyDescent="0.25">
      <c r="A3139" s="34">
        <v>40753</v>
      </c>
      <c r="B3139" s="220">
        <v>0.76736111111111116</v>
      </c>
      <c r="C3139">
        <v>36.700000000000003</v>
      </c>
      <c r="D3139">
        <v>36.700000000000003</v>
      </c>
      <c r="E3139">
        <v>36.4</v>
      </c>
      <c r="F3139">
        <v>24</v>
      </c>
      <c r="G3139">
        <v>12.8</v>
      </c>
      <c r="H3139">
        <v>12</v>
      </c>
      <c r="I3139" t="s">
        <v>338</v>
      </c>
      <c r="J3139">
        <v>1</v>
      </c>
      <c r="K3139">
        <v>19</v>
      </c>
      <c r="L3139" t="s">
        <v>340</v>
      </c>
      <c r="M3139">
        <v>36.700000000000003</v>
      </c>
      <c r="N3139">
        <v>36.299999999999997</v>
      </c>
      <c r="O3139">
        <v>36.299999999999997</v>
      </c>
      <c r="P3139" t="s">
        <v>337</v>
      </c>
      <c r="Q3139">
        <v>749.6</v>
      </c>
      <c r="R3139">
        <v>0</v>
      </c>
      <c r="S3139">
        <v>0</v>
      </c>
      <c r="T3139">
        <v>363</v>
      </c>
      <c r="U3139">
        <v>2.6</v>
      </c>
      <c r="V3139">
        <v>461</v>
      </c>
      <c r="W3139">
        <v>1.2</v>
      </c>
      <c r="X3139">
        <v>0.04</v>
      </c>
      <c r="Y3139">
        <v>1.4</v>
      </c>
      <c r="Z3139">
        <v>0</v>
      </c>
      <c r="AA3139">
        <v>6.4000000000000001E-2</v>
      </c>
      <c r="AB3139">
        <v>27</v>
      </c>
      <c r="AC3139">
        <v>36</v>
      </c>
      <c r="AD3139">
        <v>10.7</v>
      </c>
      <c r="AE3139">
        <v>26.2</v>
      </c>
      <c r="AF3139">
        <v>6.93</v>
      </c>
      <c r="AG3139">
        <v>7.1499999999999994E-2</v>
      </c>
      <c r="AH3139" t="s">
        <v>337</v>
      </c>
      <c r="AI3139" t="s">
        <v>337</v>
      </c>
      <c r="AJ3139">
        <v>0</v>
      </c>
      <c r="AK3139">
        <v>117</v>
      </c>
      <c r="AL3139">
        <v>1</v>
      </c>
      <c r="AM3139">
        <v>100</v>
      </c>
      <c r="AN3139">
        <v>5</v>
      </c>
    </row>
    <row r="3140" spans="1:40" x14ac:dyDescent="0.25">
      <c r="A3140" s="34">
        <v>40753</v>
      </c>
      <c r="B3140" s="220">
        <v>0.77083333333333337</v>
      </c>
      <c r="C3140">
        <v>36.6</v>
      </c>
      <c r="D3140">
        <v>36.700000000000003</v>
      </c>
      <c r="E3140">
        <v>36.6</v>
      </c>
      <c r="F3140">
        <v>24</v>
      </c>
      <c r="G3140">
        <v>12.8</v>
      </c>
      <c r="H3140">
        <v>11</v>
      </c>
      <c r="I3140" t="s">
        <v>336</v>
      </c>
      <c r="J3140">
        <v>0.92</v>
      </c>
      <c r="K3140">
        <v>18</v>
      </c>
      <c r="L3140" t="s">
        <v>340</v>
      </c>
      <c r="M3140">
        <v>36.6</v>
      </c>
      <c r="N3140">
        <v>36.200000000000003</v>
      </c>
      <c r="O3140">
        <v>36.200000000000003</v>
      </c>
      <c r="P3140" t="s">
        <v>337</v>
      </c>
      <c r="Q3140">
        <v>749.7</v>
      </c>
      <c r="R3140">
        <v>0</v>
      </c>
      <c r="S3140">
        <v>0</v>
      </c>
      <c r="T3140">
        <v>225</v>
      </c>
      <c r="U3140">
        <v>1.61</v>
      </c>
      <c r="V3140">
        <v>246</v>
      </c>
      <c r="W3140">
        <v>0.9</v>
      </c>
      <c r="X3140">
        <v>0.03</v>
      </c>
      <c r="Y3140">
        <v>1</v>
      </c>
      <c r="Z3140">
        <v>0</v>
      </c>
      <c r="AA3140">
        <v>6.3E-2</v>
      </c>
      <c r="AB3140">
        <v>26.9</v>
      </c>
      <c r="AC3140">
        <v>36</v>
      </c>
      <c r="AD3140">
        <v>10.6</v>
      </c>
      <c r="AE3140">
        <v>26.2</v>
      </c>
      <c r="AF3140">
        <v>6.93</v>
      </c>
      <c r="AG3140">
        <v>7.1499999999999994E-2</v>
      </c>
      <c r="AH3140" t="s">
        <v>337</v>
      </c>
      <c r="AI3140" t="s">
        <v>337</v>
      </c>
      <c r="AJ3140">
        <v>0</v>
      </c>
      <c r="AK3140">
        <v>117</v>
      </c>
      <c r="AL3140">
        <v>1</v>
      </c>
      <c r="AM3140">
        <v>100</v>
      </c>
      <c r="AN3140">
        <v>5</v>
      </c>
    </row>
    <row r="3141" spans="1:40" x14ac:dyDescent="0.25">
      <c r="A3141" s="34">
        <v>40753</v>
      </c>
      <c r="B3141" s="220">
        <v>0.77430555555555547</v>
      </c>
      <c r="C3141">
        <v>36.4</v>
      </c>
      <c r="D3141">
        <v>36.6</v>
      </c>
      <c r="E3141">
        <v>36.4</v>
      </c>
      <c r="F3141">
        <v>24</v>
      </c>
      <c r="G3141">
        <v>12.6</v>
      </c>
      <c r="H3141">
        <v>7</v>
      </c>
      <c r="I3141" t="s">
        <v>336</v>
      </c>
      <c r="J3141">
        <v>0.57999999999999996</v>
      </c>
      <c r="K3141">
        <v>12</v>
      </c>
      <c r="L3141" t="s">
        <v>336</v>
      </c>
      <c r="M3141">
        <v>36.4</v>
      </c>
      <c r="N3141">
        <v>35.9</v>
      </c>
      <c r="O3141">
        <v>35.9</v>
      </c>
      <c r="P3141" t="s">
        <v>337</v>
      </c>
      <c r="Q3141">
        <v>749.7</v>
      </c>
      <c r="R3141">
        <v>0</v>
      </c>
      <c r="S3141">
        <v>0</v>
      </c>
      <c r="T3141">
        <v>248</v>
      </c>
      <c r="U3141">
        <v>1.78</v>
      </c>
      <c r="V3141">
        <v>292</v>
      </c>
      <c r="W3141">
        <v>0.9</v>
      </c>
      <c r="X3141">
        <v>0.03</v>
      </c>
      <c r="Y3141">
        <v>0.9</v>
      </c>
      <c r="Z3141">
        <v>0</v>
      </c>
      <c r="AA3141">
        <v>6.3E-2</v>
      </c>
      <c r="AB3141">
        <v>26.8</v>
      </c>
      <c r="AC3141">
        <v>36</v>
      </c>
      <c r="AD3141">
        <v>10.5</v>
      </c>
      <c r="AE3141">
        <v>26.1</v>
      </c>
      <c r="AF3141">
        <v>6.94</v>
      </c>
      <c r="AG3141">
        <v>7.1599999999999997E-2</v>
      </c>
      <c r="AH3141" t="s">
        <v>337</v>
      </c>
      <c r="AI3141" t="s">
        <v>337</v>
      </c>
      <c r="AJ3141">
        <v>0</v>
      </c>
      <c r="AK3141">
        <v>117</v>
      </c>
      <c r="AL3141">
        <v>1</v>
      </c>
      <c r="AM3141">
        <v>100</v>
      </c>
      <c r="AN3141">
        <v>5</v>
      </c>
    </row>
    <row r="3142" spans="1:40" x14ac:dyDescent="0.25">
      <c r="A3142" s="34">
        <v>40753</v>
      </c>
      <c r="B3142" s="220">
        <v>0.77777777777777779</v>
      </c>
      <c r="C3142">
        <v>36.6</v>
      </c>
      <c r="D3142">
        <v>36.6</v>
      </c>
      <c r="E3142">
        <v>36.4</v>
      </c>
      <c r="F3142">
        <v>24</v>
      </c>
      <c r="G3142">
        <v>12.7</v>
      </c>
      <c r="H3142">
        <v>10</v>
      </c>
      <c r="I3142" t="s">
        <v>338</v>
      </c>
      <c r="J3142">
        <v>0.83</v>
      </c>
      <c r="K3142">
        <v>16</v>
      </c>
      <c r="L3142" t="s">
        <v>338</v>
      </c>
      <c r="M3142">
        <v>36.6</v>
      </c>
      <c r="N3142">
        <v>36.1</v>
      </c>
      <c r="O3142">
        <v>36.1</v>
      </c>
      <c r="P3142" t="s">
        <v>337</v>
      </c>
      <c r="Q3142">
        <v>749.7</v>
      </c>
      <c r="R3142">
        <v>0</v>
      </c>
      <c r="S3142">
        <v>0</v>
      </c>
      <c r="T3142">
        <v>358</v>
      </c>
      <c r="U3142">
        <v>2.57</v>
      </c>
      <c r="V3142">
        <v>387</v>
      </c>
      <c r="W3142">
        <v>1</v>
      </c>
      <c r="X3142">
        <v>0.04</v>
      </c>
      <c r="Y3142">
        <v>1</v>
      </c>
      <c r="Z3142">
        <v>0</v>
      </c>
      <c r="AA3142">
        <v>6.3E-2</v>
      </c>
      <c r="AB3142">
        <v>26.8</v>
      </c>
      <c r="AC3142">
        <v>36</v>
      </c>
      <c r="AD3142">
        <v>10.5</v>
      </c>
      <c r="AE3142">
        <v>26.1</v>
      </c>
      <c r="AF3142">
        <v>6.94</v>
      </c>
      <c r="AG3142">
        <v>7.1599999999999997E-2</v>
      </c>
      <c r="AH3142" t="s">
        <v>337</v>
      </c>
      <c r="AI3142" t="s">
        <v>337</v>
      </c>
      <c r="AJ3142">
        <v>0</v>
      </c>
      <c r="AK3142">
        <v>117</v>
      </c>
      <c r="AL3142">
        <v>1</v>
      </c>
      <c r="AM3142">
        <v>100</v>
      </c>
      <c r="AN3142">
        <v>5</v>
      </c>
    </row>
    <row r="3143" spans="1:40" x14ac:dyDescent="0.25">
      <c r="A3143" s="34">
        <v>40753</v>
      </c>
      <c r="B3143" s="220">
        <v>0.78125</v>
      </c>
      <c r="C3143">
        <v>36.6</v>
      </c>
      <c r="D3143">
        <v>36.700000000000003</v>
      </c>
      <c r="E3143">
        <v>36.6</v>
      </c>
      <c r="F3143">
        <v>23</v>
      </c>
      <c r="G3143">
        <v>12.1</v>
      </c>
      <c r="H3143">
        <v>9</v>
      </c>
      <c r="I3143" t="s">
        <v>336</v>
      </c>
      <c r="J3143">
        <v>0.75</v>
      </c>
      <c r="K3143">
        <v>14</v>
      </c>
      <c r="L3143" t="s">
        <v>336</v>
      </c>
      <c r="M3143">
        <v>36.6</v>
      </c>
      <c r="N3143">
        <v>35.9</v>
      </c>
      <c r="O3143">
        <v>35.9</v>
      </c>
      <c r="P3143" t="s">
        <v>337</v>
      </c>
      <c r="Q3143">
        <v>749.7</v>
      </c>
      <c r="R3143">
        <v>0</v>
      </c>
      <c r="S3143">
        <v>0</v>
      </c>
      <c r="T3143">
        <v>362</v>
      </c>
      <c r="U3143">
        <v>2.59</v>
      </c>
      <c r="V3143">
        <v>378</v>
      </c>
      <c r="W3143">
        <v>0.9</v>
      </c>
      <c r="X3143">
        <v>0.03</v>
      </c>
      <c r="Y3143">
        <v>0.9</v>
      </c>
      <c r="Z3143">
        <v>0</v>
      </c>
      <c r="AA3143">
        <v>6.3E-2</v>
      </c>
      <c r="AB3143">
        <v>26.7</v>
      </c>
      <c r="AC3143">
        <v>36</v>
      </c>
      <c r="AD3143">
        <v>10.4</v>
      </c>
      <c r="AE3143">
        <v>25.9</v>
      </c>
      <c r="AF3143">
        <v>6.95</v>
      </c>
      <c r="AG3143">
        <v>7.1599999999999997E-2</v>
      </c>
      <c r="AH3143" t="s">
        <v>337</v>
      </c>
      <c r="AI3143" t="s">
        <v>337</v>
      </c>
      <c r="AJ3143">
        <v>0</v>
      </c>
      <c r="AK3143">
        <v>116</v>
      </c>
      <c r="AL3143">
        <v>1</v>
      </c>
      <c r="AM3143">
        <v>100</v>
      </c>
      <c r="AN3143">
        <v>5</v>
      </c>
    </row>
    <row r="3144" spans="1:40" x14ac:dyDescent="0.25">
      <c r="A3144" s="34">
        <v>40753</v>
      </c>
      <c r="B3144" s="220">
        <v>0.78472222222222221</v>
      </c>
      <c r="C3144">
        <v>36.6</v>
      </c>
      <c r="D3144">
        <v>36.700000000000003</v>
      </c>
      <c r="E3144">
        <v>36.6</v>
      </c>
      <c r="F3144">
        <v>23</v>
      </c>
      <c r="G3144">
        <v>12.1</v>
      </c>
      <c r="H3144">
        <v>10</v>
      </c>
      <c r="I3144" t="s">
        <v>336</v>
      </c>
      <c r="J3144">
        <v>0.83</v>
      </c>
      <c r="K3144">
        <v>16</v>
      </c>
      <c r="L3144" t="s">
        <v>336</v>
      </c>
      <c r="M3144">
        <v>36.6</v>
      </c>
      <c r="N3144">
        <v>35.799999999999997</v>
      </c>
      <c r="O3144">
        <v>35.799999999999997</v>
      </c>
      <c r="P3144" t="s">
        <v>337</v>
      </c>
      <c r="Q3144">
        <v>749.7</v>
      </c>
      <c r="R3144">
        <v>0</v>
      </c>
      <c r="S3144">
        <v>0</v>
      </c>
      <c r="T3144">
        <v>208</v>
      </c>
      <c r="U3144">
        <v>1.49</v>
      </c>
      <c r="V3144">
        <v>287</v>
      </c>
      <c r="W3144">
        <v>0.7</v>
      </c>
      <c r="X3144">
        <v>0.03</v>
      </c>
      <c r="Y3144">
        <v>0.8</v>
      </c>
      <c r="Z3144">
        <v>0</v>
      </c>
      <c r="AA3144">
        <v>6.3E-2</v>
      </c>
      <c r="AB3144">
        <v>26.7</v>
      </c>
      <c r="AC3144">
        <v>36</v>
      </c>
      <c r="AD3144">
        <v>10.4</v>
      </c>
      <c r="AE3144">
        <v>25.9</v>
      </c>
      <c r="AF3144">
        <v>6.95</v>
      </c>
      <c r="AG3144">
        <v>7.1599999999999997E-2</v>
      </c>
      <c r="AH3144" t="s">
        <v>337</v>
      </c>
      <c r="AI3144" t="s">
        <v>337</v>
      </c>
      <c r="AJ3144">
        <v>0</v>
      </c>
      <c r="AK3144">
        <v>117</v>
      </c>
      <c r="AL3144">
        <v>1</v>
      </c>
      <c r="AM3144">
        <v>100</v>
      </c>
      <c r="AN3144">
        <v>5</v>
      </c>
    </row>
    <row r="3145" spans="1:40" x14ac:dyDescent="0.25">
      <c r="A3145" s="34">
        <v>40753</v>
      </c>
      <c r="B3145" s="220">
        <v>0.78819444444444453</v>
      </c>
      <c r="C3145">
        <v>36.299999999999997</v>
      </c>
      <c r="D3145">
        <v>36.6</v>
      </c>
      <c r="E3145">
        <v>36.299999999999997</v>
      </c>
      <c r="F3145">
        <v>23</v>
      </c>
      <c r="G3145">
        <v>11.9</v>
      </c>
      <c r="H3145">
        <v>9</v>
      </c>
      <c r="I3145" t="s">
        <v>338</v>
      </c>
      <c r="J3145">
        <v>0.75</v>
      </c>
      <c r="K3145">
        <v>13</v>
      </c>
      <c r="L3145" t="s">
        <v>338</v>
      </c>
      <c r="M3145">
        <v>36.299999999999997</v>
      </c>
      <c r="N3145">
        <v>35.6</v>
      </c>
      <c r="O3145">
        <v>35.6</v>
      </c>
      <c r="P3145" t="s">
        <v>337</v>
      </c>
      <c r="Q3145">
        <v>749.6</v>
      </c>
      <c r="R3145">
        <v>0</v>
      </c>
      <c r="S3145">
        <v>0</v>
      </c>
      <c r="T3145">
        <v>133</v>
      </c>
      <c r="U3145">
        <v>0.95</v>
      </c>
      <c r="V3145">
        <v>141</v>
      </c>
      <c r="W3145">
        <v>0.6</v>
      </c>
      <c r="X3145">
        <v>0.02</v>
      </c>
      <c r="Y3145">
        <v>0.6</v>
      </c>
      <c r="Z3145">
        <v>0</v>
      </c>
      <c r="AA3145">
        <v>6.3E-2</v>
      </c>
      <c r="AB3145">
        <v>26.6</v>
      </c>
      <c r="AC3145">
        <v>36</v>
      </c>
      <c r="AD3145">
        <v>10.3</v>
      </c>
      <c r="AE3145">
        <v>25.8</v>
      </c>
      <c r="AF3145">
        <v>6.95</v>
      </c>
      <c r="AG3145">
        <v>7.1599999999999997E-2</v>
      </c>
      <c r="AH3145" t="s">
        <v>337</v>
      </c>
      <c r="AI3145" t="s">
        <v>337</v>
      </c>
      <c r="AJ3145">
        <v>0</v>
      </c>
      <c r="AK3145">
        <v>117</v>
      </c>
      <c r="AL3145">
        <v>1</v>
      </c>
      <c r="AM3145">
        <v>100</v>
      </c>
      <c r="AN3145">
        <v>5</v>
      </c>
    </row>
    <row r="3146" spans="1:40" x14ac:dyDescent="0.25">
      <c r="A3146" s="34">
        <v>40753</v>
      </c>
      <c r="B3146" s="220">
        <v>0.79166666666666663</v>
      </c>
      <c r="C3146">
        <v>36.1</v>
      </c>
      <c r="D3146">
        <v>36.299999999999997</v>
      </c>
      <c r="E3146">
        <v>36.1</v>
      </c>
      <c r="F3146">
        <v>23</v>
      </c>
      <c r="G3146">
        <v>11.7</v>
      </c>
      <c r="H3146">
        <v>9</v>
      </c>
      <c r="I3146" t="s">
        <v>338</v>
      </c>
      <c r="J3146">
        <v>0.75</v>
      </c>
      <c r="K3146">
        <v>15</v>
      </c>
      <c r="L3146" t="s">
        <v>340</v>
      </c>
      <c r="M3146">
        <v>36.1</v>
      </c>
      <c r="N3146">
        <v>35.200000000000003</v>
      </c>
      <c r="O3146">
        <v>35.200000000000003</v>
      </c>
      <c r="P3146" t="s">
        <v>337</v>
      </c>
      <c r="Q3146">
        <v>749.6</v>
      </c>
      <c r="R3146">
        <v>0</v>
      </c>
      <c r="S3146">
        <v>0</v>
      </c>
      <c r="T3146">
        <v>171</v>
      </c>
      <c r="U3146">
        <v>1.23</v>
      </c>
      <c r="V3146">
        <v>211</v>
      </c>
      <c r="W3146">
        <v>0.6</v>
      </c>
      <c r="X3146">
        <v>0.02</v>
      </c>
      <c r="Y3146">
        <v>0.6</v>
      </c>
      <c r="Z3146">
        <v>0</v>
      </c>
      <c r="AA3146">
        <v>6.2E-2</v>
      </c>
      <c r="AB3146">
        <v>26.5</v>
      </c>
      <c r="AC3146">
        <v>36</v>
      </c>
      <c r="AD3146">
        <v>10.199999999999999</v>
      </c>
      <c r="AE3146">
        <v>25.8</v>
      </c>
      <c r="AF3146">
        <v>6.96</v>
      </c>
      <c r="AG3146">
        <v>7.17E-2</v>
      </c>
      <c r="AH3146" t="s">
        <v>337</v>
      </c>
      <c r="AI3146" t="s">
        <v>337</v>
      </c>
      <c r="AJ3146">
        <v>1.7999999999999999E-2</v>
      </c>
      <c r="AK3146">
        <v>117</v>
      </c>
      <c r="AL3146">
        <v>1</v>
      </c>
      <c r="AM3146">
        <v>100</v>
      </c>
      <c r="AN3146">
        <v>5</v>
      </c>
    </row>
    <row r="3147" spans="1:40" x14ac:dyDescent="0.25">
      <c r="A3147" s="34">
        <v>40753</v>
      </c>
      <c r="B3147" s="220">
        <v>0.79513888888888884</v>
      </c>
      <c r="C3147">
        <v>36.200000000000003</v>
      </c>
      <c r="D3147">
        <v>36.200000000000003</v>
      </c>
      <c r="E3147">
        <v>36.1</v>
      </c>
      <c r="F3147">
        <v>24</v>
      </c>
      <c r="G3147">
        <v>12.4</v>
      </c>
      <c r="H3147">
        <v>9</v>
      </c>
      <c r="I3147" t="s">
        <v>338</v>
      </c>
      <c r="J3147">
        <v>0.75</v>
      </c>
      <c r="K3147">
        <v>14</v>
      </c>
      <c r="L3147" t="s">
        <v>336</v>
      </c>
      <c r="M3147">
        <v>36.200000000000003</v>
      </c>
      <c r="N3147">
        <v>35.6</v>
      </c>
      <c r="O3147">
        <v>35.6</v>
      </c>
      <c r="P3147" t="s">
        <v>337</v>
      </c>
      <c r="Q3147">
        <v>749.7</v>
      </c>
      <c r="R3147">
        <v>0</v>
      </c>
      <c r="S3147">
        <v>0</v>
      </c>
      <c r="T3147">
        <v>191</v>
      </c>
      <c r="U3147">
        <v>1.37</v>
      </c>
      <c r="V3147">
        <v>204</v>
      </c>
      <c r="W3147">
        <v>0.5</v>
      </c>
      <c r="X3147">
        <v>0.02</v>
      </c>
      <c r="Y3147">
        <v>0.6</v>
      </c>
      <c r="Z3147">
        <v>0</v>
      </c>
      <c r="AA3147">
        <v>6.2E-2</v>
      </c>
      <c r="AB3147">
        <v>26.5</v>
      </c>
      <c r="AC3147">
        <v>36</v>
      </c>
      <c r="AD3147">
        <v>10.199999999999999</v>
      </c>
      <c r="AE3147">
        <v>25.8</v>
      </c>
      <c r="AF3147">
        <v>6.96</v>
      </c>
      <c r="AG3147">
        <v>7.17E-2</v>
      </c>
      <c r="AH3147" t="s">
        <v>337</v>
      </c>
      <c r="AI3147" t="s">
        <v>337</v>
      </c>
      <c r="AJ3147">
        <v>0</v>
      </c>
      <c r="AK3147">
        <v>116</v>
      </c>
      <c r="AL3147">
        <v>1</v>
      </c>
      <c r="AM3147">
        <v>100</v>
      </c>
      <c r="AN3147">
        <v>5</v>
      </c>
    </row>
    <row r="3148" spans="1:40" x14ac:dyDescent="0.25">
      <c r="A3148" s="34">
        <v>40753</v>
      </c>
      <c r="B3148" s="220">
        <v>0.79861111111111116</v>
      </c>
      <c r="C3148">
        <v>36.1</v>
      </c>
      <c r="D3148">
        <v>36.200000000000003</v>
      </c>
      <c r="E3148">
        <v>36.1</v>
      </c>
      <c r="F3148">
        <v>23</v>
      </c>
      <c r="G3148">
        <v>11.7</v>
      </c>
      <c r="H3148">
        <v>9</v>
      </c>
      <c r="I3148" t="s">
        <v>336</v>
      </c>
      <c r="J3148">
        <v>0.75</v>
      </c>
      <c r="K3148">
        <v>15</v>
      </c>
      <c r="L3148" t="s">
        <v>338</v>
      </c>
      <c r="M3148">
        <v>36.1</v>
      </c>
      <c r="N3148">
        <v>35.200000000000003</v>
      </c>
      <c r="O3148">
        <v>35.200000000000003</v>
      </c>
      <c r="P3148" t="s">
        <v>337</v>
      </c>
      <c r="Q3148">
        <v>749.8</v>
      </c>
      <c r="R3148">
        <v>0</v>
      </c>
      <c r="S3148">
        <v>0</v>
      </c>
      <c r="T3148">
        <v>145</v>
      </c>
      <c r="U3148">
        <v>1.04</v>
      </c>
      <c r="V3148">
        <v>171</v>
      </c>
      <c r="W3148">
        <v>0.3</v>
      </c>
      <c r="X3148">
        <v>0.01</v>
      </c>
      <c r="Y3148">
        <v>0.5</v>
      </c>
      <c r="Z3148">
        <v>0</v>
      </c>
      <c r="AA3148">
        <v>6.2E-2</v>
      </c>
      <c r="AB3148">
        <v>26.4</v>
      </c>
      <c r="AC3148">
        <v>36</v>
      </c>
      <c r="AD3148">
        <v>10.1</v>
      </c>
      <c r="AE3148">
        <v>25.7</v>
      </c>
      <c r="AF3148">
        <v>6.96</v>
      </c>
      <c r="AG3148">
        <v>7.17E-2</v>
      </c>
      <c r="AH3148" t="s">
        <v>337</v>
      </c>
      <c r="AI3148" t="s">
        <v>337</v>
      </c>
      <c r="AJ3148">
        <v>0</v>
      </c>
      <c r="AK3148">
        <v>116</v>
      </c>
      <c r="AL3148">
        <v>1</v>
      </c>
      <c r="AM3148">
        <v>100</v>
      </c>
      <c r="AN3148">
        <v>5</v>
      </c>
    </row>
    <row r="3149" spans="1:40" x14ac:dyDescent="0.25">
      <c r="A3149" s="34">
        <v>40753</v>
      </c>
      <c r="B3149" s="220">
        <v>0.80208333333333337</v>
      </c>
      <c r="C3149">
        <v>35.9</v>
      </c>
      <c r="D3149">
        <v>36.1</v>
      </c>
      <c r="E3149">
        <v>35.9</v>
      </c>
      <c r="F3149">
        <v>24</v>
      </c>
      <c r="G3149">
        <v>12.2</v>
      </c>
      <c r="H3149">
        <v>8</v>
      </c>
      <c r="I3149" t="s">
        <v>336</v>
      </c>
      <c r="J3149">
        <v>0.67</v>
      </c>
      <c r="K3149">
        <v>12</v>
      </c>
      <c r="L3149" t="s">
        <v>336</v>
      </c>
      <c r="M3149">
        <v>35.9</v>
      </c>
      <c r="N3149">
        <v>35.200000000000003</v>
      </c>
      <c r="O3149">
        <v>35.200000000000003</v>
      </c>
      <c r="P3149" t="s">
        <v>337</v>
      </c>
      <c r="Q3149">
        <v>749.7</v>
      </c>
      <c r="R3149">
        <v>0</v>
      </c>
      <c r="S3149">
        <v>0</v>
      </c>
      <c r="T3149">
        <v>125</v>
      </c>
      <c r="U3149">
        <v>0.9</v>
      </c>
      <c r="V3149">
        <v>155</v>
      </c>
      <c r="W3149">
        <v>0</v>
      </c>
      <c r="X3149">
        <v>0</v>
      </c>
      <c r="Y3149">
        <v>0</v>
      </c>
      <c r="Z3149">
        <v>0</v>
      </c>
      <c r="AA3149">
        <v>6.0999999999999999E-2</v>
      </c>
      <c r="AB3149">
        <v>26.4</v>
      </c>
      <c r="AC3149">
        <v>36</v>
      </c>
      <c r="AD3149">
        <v>10.1</v>
      </c>
      <c r="AE3149">
        <v>25.7</v>
      </c>
      <c r="AF3149">
        <v>6.96</v>
      </c>
      <c r="AG3149">
        <v>7.17E-2</v>
      </c>
      <c r="AH3149" t="s">
        <v>337</v>
      </c>
      <c r="AI3149" t="s">
        <v>337</v>
      </c>
      <c r="AJ3149">
        <v>0</v>
      </c>
      <c r="AK3149">
        <v>118</v>
      </c>
      <c r="AL3149">
        <v>1</v>
      </c>
      <c r="AM3149">
        <v>100</v>
      </c>
      <c r="AN3149">
        <v>5</v>
      </c>
    </row>
    <row r="3150" spans="1:40" x14ac:dyDescent="0.25">
      <c r="A3150" s="34">
        <v>40753</v>
      </c>
      <c r="B3150" s="220">
        <v>0.80555555555555547</v>
      </c>
      <c r="C3150">
        <v>35.799999999999997</v>
      </c>
      <c r="D3150">
        <v>35.9</v>
      </c>
      <c r="E3150">
        <v>35.799999999999997</v>
      </c>
      <c r="F3150">
        <v>23</v>
      </c>
      <c r="G3150">
        <v>11.5</v>
      </c>
      <c r="H3150">
        <v>9</v>
      </c>
      <c r="I3150" t="s">
        <v>338</v>
      </c>
      <c r="J3150">
        <v>0.75</v>
      </c>
      <c r="K3150">
        <v>16</v>
      </c>
      <c r="L3150" t="s">
        <v>338</v>
      </c>
      <c r="M3150">
        <v>35.799999999999997</v>
      </c>
      <c r="N3150">
        <v>34.9</v>
      </c>
      <c r="O3150">
        <v>34.9</v>
      </c>
      <c r="P3150" t="s">
        <v>337</v>
      </c>
      <c r="Q3150">
        <v>749.8</v>
      </c>
      <c r="R3150">
        <v>0</v>
      </c>
      <c r="S3150">
        <v>0</v>
      </c>
      <c r="T3150">
        <v>160</v>
      </c>
      <c r="U3150">
        <v>1.1499999999999999</v>
      </c>
      <c r="V3150">
        <v>163</v>
      </c>
      <c r="W3150">
        <v>0</v>
      </c>
      <c r="X3150">
        <v>0</v>
      </c>
      <c r="Y3150">
        <v>0</v>
      </c>
      <c r="Z3150">
        <v>0</v>
      </c>
      <c r="AA3150">
        <v>6.0999999999999999E-2</v>
      </c>
      <c r="AB3150">
        <v>26.3</v>
      </c>
      <c r="AC3150">
        <v>36</v>
      </c>
      <c r="AD3150">
        <v>10</v>
      </c>
      <c r="AE3150">
        <v>25.6</v>
      </c>
      <c r="AF3150">
        <v>6.96</v>
      </c>
      <c r="AG3150">
        <v>7.17E-2</v>
      </c>
      <c r="AH3150" t="s">
        <v>337</v>
      </c>
      <c r="AI3150" t="s">
        <v>337</v>
      </c>
      <c r="AJ3150">
        <v>0</v>
      </c>
      <c r="AK3150">
        <v>117</v>
      </c>
      <c r="AL3150">
        <v>1</v>
      </c>
      <c r="AM3150">
        <v>100</v>
      </c>
      <c r="AN3150">
        <v>5</v>
      </c>
    </row>
    <row r="3151" spans="1:40" x14ac:dyDescent="0.25">
      <c r="A3151" s="34">
        <v>40753</v>
      </c>
      <c r="B3151" s="220">
        <v>0.80902777777777779</v>
      </c>
      <c r="C3151">
        <v>35.799999999999997</v>
      </c>
      <c r="D3151">
        <v>35.799999999999997</v>
      </c>
      <c r="E3151">
        <v>35.799999999999997</v>
      </c>
      <c r="F3151">
        <v>23</v>
      </c>
      <c r="G3151">
        <v>11.4</v>
      </c>
      <c r="H3151">
        <v>9</v>
      </c>
      <c r="I3151" t="s">
        <v>338</v>
      </c>
      <c r="J3151">
        <v>0.75</v>
      </c>
      <c r="K3151">
        <v>13</v>
      </c>
      <c r="L3151" t="s">
        <v>340</v>
      </c>
      <c r="M3151">
        <v>35.799999999999997</v>
      </c>
      <c r="N3151">
        <v>34.799999999999997</v>
      </c>
      <c r="O3151">
        <v>34.799999999999997</v>
      </c>
      <c r="P3151" t="s">
        <v>337</v>
      </c>
      <c r="Q3151">
        <v>749.8</v>
      </c>
      <c r="R3151">
        <v>0</v>
      </c>
      <c r="S3151">
        <v>0</v>
      </c>
      <c r="T3151">
        <v>159</v>
      </c>
      <c r="U3151">
        <v>1.1399999999999999</v>
      </c>
      <c r="V3151">
        <v>165</v>
      </c>
      <c r="W3151">
        <v>0</v>
      </c>
      <c r="X3151">
        <v>0</v>
      </c>
      <c r="Y3151">
        <v>0</v>
      </c>
      <c r="Z3151">
        <v>0</v>
      </c>
      <c r="AA3151">
        <v>6.0999999999999999E-2</v>
      </c>
      <c r="AB3151">
        <v>26.2</v>
      </c>
      <c r="AC3151">
        <v>37</v>
      </c>
      <c r="AD3151">
        <v>10.4</v>
      </c>
      <c r="AE3151">
        <v>25.6</v>
      </c>
      <c r="AF3151">
        <v>7.17</v>
      </c>
      <c r="AG3151">
        <v>7.17E-2</v>
      </c>
      <c r="AH3151" t="s">
        <v>337</v>
      </c>
      <c r="AI3151" t="s">
        <v>337</v>
      </c>
      <c r="AJ3151">
        <v>0</v>
      </c>
      <c r="AK3151">
        <v>117</v>
      </c>
      <c r="AL3151">
        <v>1</v>
      </c>
      <c r="AM3151">
        <v>100</v>
      </c>
      <c r="AN3151">
        <v>5</v>
      </c>
    </row>
    <row r="3152" spans="1:40" x14ac:dyDescent="0.25">
      <c r="A3152" s="34">
        <v>40753</v>
      </c>
      <c r="B3152" s="220">
        <v>0.8125</v>
      </c>
      <c r="C3152">
        <v>35.799999999999997</v>
      </c>
      <c r="D3152">
        <v>35.799999999999997</v>
      </c>
      <c r="E3152">
        <v>35.799999999999997</v>
      </c>
      <c r="F3152">
        <v>23</v>
      </c>
      <c r="G3152">
        <v>11.4</v>
      </c>
      <c r="H3152">
        <v>7</v>
      </c>
      <c r="I3152" t="s">
        <v>338</v>
      </c>
      <c r="J3152">
        <v>0.57999999999999996</v>
      </c>
      <c r="K3152">
        <v>12</v>
      </c>
      <c r="L3152" t="s">
        <v>338</v>
      </c>
      <c r="M3152">
        <v>35.799999999999997</v>
      </c>
      <c r="N3152">
        <v>34.799999999999997</v>
      </c>
      <c r="O3152">
        <v>34.799999999999997</v>
      </c>
      <c r="P3152" t="s">
        <v>337</v>
      </c>
      <c r="Q3152">
        <v>749.8</v>
      </c>
      <c r="R3152">
        <v>0</v>
      </c>
      <c r="S3152">
        <v>0</v>
      </c>
      <c r="T3152">
        <v>143</v>
      </c>
      <c r="U3152">
        <v>1.02</v>
      </c>
      <c r="V3152">
        <v>153</v>
      </c>
      <c r="W3152">
        <v>0</v>
      </c>
      <c r="X3152">
        <v>0</v>
      </c>
      <c r="Y3152">
        <v>0</v>
      </c>
      <c r="Z3152">
        <v>0</v>
      </c>
      <c r="AA3152">
        <v>6.0999999999999999E-2</v>
      </c>
      <c r="AB3152">
        <v>26.2</v>
      </c>
      <c r="AC3152">
        <v>37</v>
      </c>
      <c r="AD3152">
        <v>10.4</v>
      </c>
      <c r="AE3152">
        <v>25.6</v>
      </c>
      <c r="AF3152">
        <v>7.17</v>
      </c>
      <c r="AG3152">
        <v>7.17E-2</v>
      </c>
      <c r="AH3152" t="s">
        <v>337</v>
      </c>
      <c r="AI3152" t="s">
        <v>337</v>
      </c>
      <c r="AJ3152">
        <v>0</v>
      </c>
      <c r="AK3152">
        <v>117</v>
      </c>
      <c r="AL3152">
        <v>1</v>
      </c>
      <c r="AM3152">
        <v>100</v>
      </c>
      <c r="AN3152">
        <v>5</v>
      </c>
    </row>
    <row r="3153" spans="1:40" x14ac:dyDescent="0.25">
      <c r="A3153" s="34">
        <v>40753</v>
      </c>
      <c r="B3153" s="220">
        <v>0.81597222222222221</v>
      </c>
      <c r="C3153">
        <v>35.700000000000003</v>
      </c>
      <c r="D3153">
        <v>35.799999999999997</v>
      </c>
      <c r="E3153">
        <v>35.700000000000003</v>
      </c>
      <c r="F3153">
        <v>23</v>
      </c>
      <c r="G3153">
        <v>11.4</v>
      </c>
      <c r="H3153">
        <v>8</v>
      </c>
      <c r="I3153" t="s">
        <v>336</v>
      </c>
      <c r="J3153">
        <v>0.67</v>
      </c>
      <c r="K3153">
        <v>12</v>
      </c>
      <c r="L3153" t="s">
        <v>338</v>
      </c>
      <c r="M3153">
        <v>35.700000000000003</v>
      </c>
      <c r="N3153">
        <v>34.799999999999997</v>
      </c>
      <c r="O3153">
        <v>34.799999999999997</v>
      </c>
      <c r="P3153" t="s">
        <v>337</v>
      </c>
      <c r="Q3153">
        <v>750</v>
      </c>
      <c r="R3153">
        <v>0</v>
      </c>
      <c r="S3153">
        <v>0</v>
      </c>
      <c r="T3153">
        <v>137</v>
      </c>
      <c r="U3153">
        <v>0.98</v>
      </c>
      <c r="V3153">
        <v>155</v>
      </c>
      <c r="W3153">
        <v>0</v>
      </c>
      <c r="X3153">
        <v>0</v>
      </c>
      <c r="Y3153">
        <v>0</v>
      </c>
      <c r="Z3153">
        <v>0</v>
      </c>
      <c r="AA3153">
        <v>0.06</v>
      </c>
      <c r="AB3153">
        <v>26.1</v>
      </c>
      <c r="AC3153">
        <v>37</v>
      </c>
      <c r="AD3153">
        <v>10.3</v>
      </c>
      <c r="AE3153">
        <v>25.6</v>
      </c>
      <c r="AF3153">
        <v>7.17</v>
      </c>
      <c r="AG3153">
        <v>7.1800000000000003E-2</v>
      </c>
      <c r="AH3153" t="s">
        <v>337</v>
      </c>
      <c r="AI3153" t="s">
        <v>337</v>
      </c>
      <c r="AJ3153">
        <v>0</v>
      </c>
      <c r="AK3153">
        <v>117</v>
      </c>
      <c r="AL3153">
        <v>1</v>
      </c>
      <c r="AM3153">
        <v>100</v>
      </c>
      <c r="AN3153">
        <v>5</v>
      </c>
    </row>
    <row r="3154" spans="1:40" x14ac:dyDescent="0.25">
      <c r="A3154" s="34">
        <v>40753</v>
      </c>
      <c r="B3154" s="220">
        <v>0.81944444444444453</v>
      </c>
      <c r="C3154">
        <v>35.799999999999997</v>
      </c>
      <c r="D3154">
        <v>35.799999999999997</v>
      </c>
      <c r="E3154">
        <v>35.700000000000003</v>
      </c>
      <c r="F3154">
        <v>23</v>
      </c>
      <c r="G3154">
        <v>11.4</v>
      </c>
      <c r="H3154">
        <v>8</v>
      </c>
      <c r="I3154" t="s">
        <v>336</v>
      </c>
      <c r="J3154">
        <v>0.67</v>
      </c>
      <c r="K3154">
        <v>15</v>
      </c>
      <c r="L3154" t="s">
        <v>338</v>
      </c>
      <c r="M3154">
        <v>35.799999999999997</v>
      </c>
      <c r="N3154">
        <v>34.799999999999997</v>
      </c>
      <c r="O3154">
        <v>34.799999999999997</v>
      </c>
      <c r="P3154" t="s">
        <v>337</v>
      </c>
      <c r="Q3154">
        <v>750</v>
      </c>
      <c r="R3154">
        <v>0</v>
      </c>
      <c r="S3154">
        <v>0</v>
      </c>
      <c r="T3154">
        <v>187</v>
      </c>
      <c r="U3154">
        <v>1.34</v>
      </c>
      <c r="V3154">
        <v>197</v>
      </c>
      <c r="W3154">
        <v>0</v>
      </c>
      <c r="X3154">
        <v>0</v>
      </c>
      <c r="Y3154">
        <v>0</v>
      </c>
      <c r="Z3154">
        <v>0</v>
      </c>
      <c r="AA3154">
        <v>6.0999999999999999E-2</v>
      </c>
      <c r="AB3154">
        <v>26</v>
      </c>
      <c r="AC3154">
        <v>37</v>
      </c>
      <c r="AD3154">
        <v>10.199999999999999</v>
      </c>
      <c r="AE3154">
        <v>25.4</v>
      </c>
      <c r="AF3154">
        <v>7.17</v>
      </c>
      <c r="AG3154">
        <v>7.1800000000000003E-2</v>
      </c>
      <c r="AH3154" t="s">
        <v>337</v>
      </c>
      <c r="AI3154" t="s">
        <v>337</v>
      </c>
      <c r="AJ3154">
        <v>0</v>
      </c>
      <c r="AK3154">
        <v>117</v>
      </c>
      <c r="AL3154">
        <v>1</v>
      </c>
      <c r="AM3154">
        <v>100</v>
      </c>
      <c r="AN3154">
        <v>5</v>
      </c>
    </row>
    <row r="3155" spans="1:40" x14ac:dyDescent="0.25">
      <c r="A3155" s="34">
        <v>40753</v>
      </c>
      <c r="B3155" s="220">
        <v>0.82291666666666663</v>
      </c>
      <c r="C3155">
        <v>35.700000000000003</v>
      </c>
      <c r="D3155">
        <v>35.799999999999997</v>
      </c>
      <c r="E3155">
        <v>35.700000000000003</v>
      </c>
      <c r="F3155">
        <v>24</v>
      </c>
      <c r="G3155">
        <v>12</v>
      </c>
      <c r="H3155">
        <v>10</v>
      </c>
      <c r="I3155" t="s">
        <v>336</v>
      </c>
      <c r="J3155">
        <v>0.83</v>
      </c>
      <c r="K3155">
        <v>15</v>
      </c>
      <c r="L3155" t="s">
        <v>336</v>
      </c>
      <c r="M3155">
        <v>35.700000000000003</v>
      </c>
      <c r="N3155">
        <v>35</v>
      </c>
      <c r="O3155">
        <v>35</v>
      </c>
      <c r="P3155" t="s">
        <v>337</v>
      </c>
      <c r="Q3155">
        <v>750</v>
      </c>
      <c r="R3155">
        <v>0</v>
      </c>
      <c r="S3155">
        <v>0</v>
      </c>
      <c r="T3155">
        <v>174</v>
      </c>
      <c r="U3155">
        <v>1.25</v>
      </c>
      <c r="V3155">
        <v>183</v>
      </c>
      <c r="W3155">
        <v>0</v>
      </c>
      <c r="X3155">
        <v>0</v>
      </c>
      <c r="Y3155">
        <v>0</v>
      </c>
      <c r="Z3155">
        <v>0</v>
      </c>
      <c r="AA3155">
        <v>0.06</v>
      </c>
      <c r="AB3155">
        <v>26</v>
      </c>
      <c r="AC3155">
        <v>37</v>
      </c>
      <c r="AD3155">
        <v>10.199999999999999</v>
      </c>
      <c r="AE3155">
        <v>25.4</v>
      </c>
      <c r="AF3155">
        <v>7.17</v>
      </c>
      <c r="AG3155">
        <v>7.1800000000000003E-2</v>
      </c>
      <c r="AH3155" t="s">
        <v>337</v>
      </c>
      <c r="AI3155" t="s">
        <v>337</v>
      </c>
      <c r="AJ3155">
        <v>0</v>
      </c>
      <c r="AK3155">
        <v>117</v>
      </c>
      <c r="AL3155">
        <v>1</v>
      </c>
      <c r="AM3155">
        <v>100</v>
      </c>
      <c r="AN3155">
        <v>5</v>
      </c>
    </row>
    <row r="3156" spans="1:40" x14ac:dyDescent="0.25">
      <c r="A3156" s="34">
        <v>40753</v>
      </c>
      <c r="B3156" s="220">
        <v>0.82638888888888884</v>
      </c>
      <c r="C3156">
        <v>35.6</v>
      </c>
      <c r="D3156">
        <v>35.700000000000003</v>
      </c>
      <c r="E3156">
        <v>35.6</v>
      </c>
      <c r="F3156">
        <v>24</v>
      </c>
      <c r="G3156">
        <v>11.9</v>
      </c>
      <c r="H3156">
        <v>10</v>
      </c>
      <c r="I3156" t="s">
        <v>336</v>
      </c>
      <c r="J3156">
        <v>0.83</v>
      </c>
      <c r="K3156">
        <v>15</v>
      </c>
      <c r="L3156" t="s">
        <v>336</v>
      </c>
      <c r="M3156">
        <v>35.6</v>
      </c>
      <c r="N3156">
        <v>34.799999999999997</v>
      </c>
      <c r="O3156">
        <v>34.799999999999997</v>
      </c>
      <c r="P3156" t="s">
        <v>337</v>
      </c>
      <c r="Q3156">
        <v>750</v>
      </c>
      <c r="R3156">
        <v>0</v>
      </c>
      <c r="S3156">
        <v>0</v>
      </c>
      <c r="T3156">
        <v>107</v>
      </c>
      <c r="U3156">
        <v>0.77</v>
      </c>
      <c r="V3156">
        <v>162</v>
      </c>
      <c r="W3156">
        <v>0</v>
      </c>
      <c r="X3156">
        <v>0</v>
      </c>
      <c r="Y3156">
        <v>0</v>
      </c>
      <c r="Z3156">
        <v>0</v>
      </c>
      <c r="AA3156">
        <v>0.06</v>
      </c>
      <c r="AB3156">
        <v>25.9</v>
      </c>
      <c r="AC3156">
        <v>37</v>
      </c>
      <c r="AD3156">
        <v>10.1</v>
      </c>
      <c r="AE3156">
        <v>25.3</v>
      </c>
      <c r="AF3156">
        <v>7.18</v>
      </c>
      <c r="AG3156">
        <v>7.1900000000000006E-2</v>
      </c>
      <c r="AH3156" t="s">
        <v>337</v>
      </c>
      <c r="AI3156" t="s">
        <v>337</v>
      </c>
      <c r="AJ3156">
        <v>0</v>
      </c>
      <c r="AK3156">
        <v>117</v>
      </c>
      <c r="AL3156">
        <v>1</v>
      </c>
      <c r="AM3156">
        <v>100</v>
      </c>
      <c r="AN3156">
        <v>5</v>
      </c>
    </row>
    <row r="3157" spans="1:40" x14ac:dyDescent="0.25">
      <c r="A3157" s="34">
        <v>40753</v>
      </c>
      <c r="B3157" s="220">
        <v>0.82986111111111116</v>
      </c>
      <c r="C3157">
        <v>35.4</v>
      </c>
      <c r="D3157">
        <v>35.6</v>
      </c>
      <c r="E3157">
        <v>35.4</v>
      </c>
      <c r="F3157">
        <v>24</v>
      </c>
      <c r="G3157">
        <v>11.7</v>
      </c>
      <c r="H3157">
        <v>9</v>
      </c>
      <c r="I3157" t="s">
        <v>336</v>
      </c>
      <c r="J3157">
        <v>0.75</v>
      </c>
      <c r="K3157">
        <v>14</v>
      </c>
      <c r="L3157" t="s">
        <v>336</v>
      </c>
      <c r="M3157">
        <v>35.4</v>
      </c>
      <c r="N3157">
        <v>34.6</v>
      </c>
      <c r="O3157">
        <v>34.6</v>
      </c>
      <c r="P3157" t="s">
        <v>337</v>
      </c>
      <c r="Q3157">
        <v>750.1</v>
      </c>
      <c r="R3157">
        <v>0</v>
      </c>
      <c r="S3157">
        <v>0</v>
      </c>
      <c r="T3157">
        <v>58</v>
      </c>
      <c r="U3157">
        <v>0.42</v>
      </c>
      <c r="V3157">
        <v>60</v>
      </c>
      <c r="W3157">
        <v>0</v>
      </c>
      <c r="X3157">
        <v>0</v>
      </c>
      <c r="Y3157">
        <v>0</v>
      </c>
      <c r="Z3157">
        <v>0</v>
      </c>
      <c r="AA3157">
        <v>5.8999999999999997E-2</v>
      </c>
      <c r="AB3157">
        <v>25.9</v>
      </c>
      <c r="AC3157">
        <v>37</v>
      </c>
      <c r="AD3157">
        <v>10.1</v>
      </c>
      <c r="AE3157">
        <v>25.3</v>
      </c>
      <c r="AF3157">
        <v>7.18</v>
      </c>
      <c r="AG3157">
        <v>7.1900000000000006E-2</v>
      </c>
      <c r="AH3157" t="s">
        <v>337</v>
      </c>
      <c r="AI3157" t="s">
        <v>337</v>
      </c>
      <c r="AJ3157">
        <v>0</v>
      </c>
      <c r="AK3157">
        <v>117</v>
      </c>
      <c r="AL3157">
        <v>1</v>
      </c>
      <c r="AM3157">
        <v>100</v>
      </c>
      <c r="AN3157">
        <v>5</v>
      </c>
    </row>
    <row r="3158" spans="1:40" x14ac:dyDescent="0.25">
      <c r="A3158" s="34">
        <v>40753</v>
      </c>
      <c r="B3158" s="220">
        <v>0.83333333333333337</v>
      </c>
      <c r="C3158">
        <v>35.200000000000003</v>
      </c>
      <c r="D3158">
        <v>35.4</v>
      </c>
      <c r="E3158">
        <v>35.200000000000003</v>
      </c>
      <c r="F3158">
        <v>24</v>
      </c>
      <c r="G3158">
        <v>11.6</v>
      </c>
      <c r="H3158">
        <v>9</v>
      </c>
      <c r="I3158" t="s">
        <v>338</v>
      </c>
      <c r="J3158">
        <v>0.75</v>
      </c>
      <c r="K3158">
        <v>15</v>
      </c>
      <c r="L3158" t="s">
        <v>336</v>
      </c>
      <c r="M3158">
        <v>35.200000000000003</v>
      </c>
      <c r="N3158">
        <v>34.299999999999997</v>
      </c>
      <c r="O3158">
        <v>34.299999999999997</v>
      </c>
      <c r="P3158" t="s">
        <v>337</v>
      </c>
      <c r="Q3158">
        <v>750.1</v>
      </c>
      <c r="R3158">
        <v>0</v>
      </c>
      <c r="S3158">
        <v>0</v>
      </c>
      <c r="T3158">
        <v>64</v>
      </c>
      <c r="U3158">
        <v>0.46</v>
      </c>
      <c r="V3158">
        <v>88</v>
      </c>
      <c r="W3158">
        <v>0</v>
      </c>
      <c r="X3158">
        <v>0</v>
      </c>
      <c r="Y3158">
        <v>0</v>
      </c>
      <c r="Z3158">
        <v>0</v>
      </c>
      <c r="AA3158">
        <v>5.8999999999999997E-2</v>
      </c>
      <c r="AB3158">
        <v>25.9</v>
      </c>
      <c r="AC3158">
        <v>37</v>
      </c>
      <c r="AD3158">
        <v>10.1</v>
      </c>
      <c r="AE3158">
        <v>25.3</v>
      </c>
      <c r="AF3158">
        <v>7.18</v>
      </c>
      <c r="AG3158">
        <v>7.1900000000000006E-2</v>
      </c>
      <c r="AH3158" t="s">
        <v>337</v>
      </c>
      <c r="AI3158" t="s">
        <v>337</v>
      </c>
      <c r="AJ3158">
        <v>1.2999999999999999E-2</v>
      </c>
      <c r="AK3158">
        <v>117</v>
      </c>
      <c r="AL3158">
        <v>1</v>
      </c>
      <c r="AM3158">
        <v>100</v>
      </c>
      <c r="AN3158">
        <v>5</v>
      </c>
    </row>
    <row r="3159" spans="1:40" x14ac:dyDescent="0.25">
      <c r="A3159" s="34">
        <v>40753</v>
      </c>
      <c r="B3159" s="220">
        <v>0.83680555555555547</v>
      </c>
      <c r="C3159">
        <v>35.1</v>
      </c>
      <c r="D3159">
        <v>35.200000000000003</v>
      </c>
      <c r="E3159">
        <v>35.1</v>
      </c>
      <c r="F3159">
        <v>24</v>
      </c>
      <c r="G3159">
        <v>11.5</v>
      </c>
      <c r="H3159">
        <v>10</v>
      </c>
      <c r="I3159" t="s">
        <v>338</v>
      </c>
      <c r="J3159">
        <v>0.83</v>
      </c>
      <c r="K3159">
        <v>14</v>
      </c>
      <c r="L3159" t="s">
        <v>336</v>
      </c>
      <c r="M3159">
        <v>35.1</v>
      </c>
      <c r="N3159">
        <v>34.1</v>
      </c>
      <c r="O3159">
        <v>34.1</v>
      </c>
      <c r="P3159" t="s">
        <v>337</v>
      </c>
      <c r="Q3159">
        <v>750.2</v>
      </c>
      <c r="R3159">
        <v>0</v>
      </c>
      <c r="S3159">
        <v>0</v>
      </c>
      <c r="T3159">
        <v>56</v>
      </c>
      <c r="U3159">
        <v>0.4</v>
      </c>
      <c r="V3159">
        <v>91</v>
      </c>
      <c r="W3159">
        <v>0</v>
      </c>
      <c r="X3159">
        <v>0</v>
      </c>
      <c r="Y3159">
        <v>0</v>
      </c>
      <c r="Z3159">
        <v>0</v>
      </c>
      <c r="AA3159">
        <v>5.8000000000000003E-2</v>
      </c>
      <c r="AB3159">
        <v>25.8</v>
      </c>
      <c r="AC3159">
        <v>37</v>
      </c>
      <c r="AD3159">
        <v>10</v>
      </c>
      <c r="AE3159">
        <v>25.2</v>
      </c>
      <c r="AF3159">
        <v>7.18</v>
      </c>
      <c r="AG3159">
        <v>7.1900000000000006E-2</v>
      </c>
      <c r="AH3159" t="s">
        <v>337</v>
      </c>
      <c r="AI3159" t="s">
        <v>337</v>
      </c>
      <c r="AJ3159">
        <v>0</v>
      </c>
      <c r="AK3159">
        <v>117</v>
      </c>
      <c r="AL3159">
        <v>1</v>
      </c>
      <c r="AM3159">
        <v>100</v>
      </c>
      <c r="AN3159">
        <v>5</v>
      </c>
    </row>
    <row r="3160" spans="1:40" x14ac:dyDescent="0.25">
      <c r="A3160" s="34">
        <v>40753</v>
      </c>
      <c r="B3160" s="220">
        <v>0.84027777777777779</v>
      </c>
      <c r="C3160">
        <v>34.9</v>
      </c>
      <c r="D3160">
        <v>35.1</v>
      </c>
      <c r="E3160">
        <v>34.9</v>
      </c>
      <c r="F3160">
        <v>25</v>
      </c>
      <c r="G3160">
        <v>11.9</v>
      </c>
      <c r="H3160">
        <v>9</v>
      </c>
      <c r="I3160" t="s">
        <v>336</v>
      </c>
      <c r="J3160">
        <v>0.75</v>
      </c>
      <c r="K3160">
        <v>14</v>
      </c>
      <c r="L3160" t="s">
        <v>336</v>
      </c>
      <c r="M3160">
        <v>34.9</v>
      </c>
      <c r="N3160">
        <v>34.1</v>
      </c>
      <c r="O3160">
        <v>34.1</v>
      </c>
      <c r="P3160" t="s">
        <v>337</v>
      </c>
      <c r="Q3160">
        <v>750.3</v>
      </c>
      <c r="R3160">
        <v>0</v>
      </c>
      <c r="S3160">
        <v>0</v>
      </c>
      <c r="T3160">
        <v>40</v>
      </c>
      <c r="U3160">
        <v>0.28999999999999998</v>
      </c>
      <c r="V3160">
        <v>42</v>
      </c>
      <c r="W3160">
        <v>0</v>
      </c>
      <c r="X3160">
        <v>0</v>
      </c>
      <c r="Y3160">
        <v>0</v>
      </c>
      <c r="Z3160">
        <v>0</v>
      </c>
      <c r="AA3160">
        <v>5.7000000000000002E-2</v>
      </c>
      <c r="AB3160">
        <v>25.8</v>
      </c>
      <c r="AC3160">
        <v>37</v>
      </c>
      <c r="AD3160">
        <v>10</v>
      </c>
      <c r="AE3160">
        <v>25.2</v>
      </c>
      <c r="AF3160">
        <v>7.18</v>
      </c>
      <c r="AG3160">
        <v>7.1900000000000006E-2</v>
      </c>
      <c r="AH3160" t="s">
        <v>337</v>
      </c>
      <c r="AI3160" t="s">
        <v>337</v>
      </c>
      <c r="AJ3160">
        <v>0</v>
      </c>
      <c r="AK3160">
        <v>117</v>
      </c>
      <c r="AL3160">
        <v>1</v>
      </c>
      <c r="AM3160">
        <v>100</v>
      </c>
      <c r="AN3160">
        <v>5</v>
      </c>
    </row>
    <row r="3161" spans="1:40" x14ac:dyDescent="0.25">
      <c r="A3161" s="34">
        <v>40753</v>
      </c>
      <c r="B3161" s="220">
        <v>0.84375</v>
      </c>
      <c r="C3161">
        <v>34.799999999999997</v>
      </c>
      <c r="D3161">
        <v>34.9</v>
      </c>
      <c r="E3161">
        <v>34.799999999999997</v>
      </c>
      <c r="F3161">
        <v>25</v>
      </c>
      <c r="G3161">
        <v>11.8</v>
      </c>
      <c r="H3161">
        <v>9</v>
      </c>
      <c r="I3161" t="s">
        <v>336</v>
      </c>
      <c r="J3161">
        <v>0.75</v>
      </c>
      <c r="K3161">
        <v>13</v>
      </c>
      <c r="L3161" t="s">
        <v>336</v>
      </c>
      <c r="M3161">
        <v>34.799999999999997</v>
      </c>
      <c r="N3161">
        <v>33.9</v>
      </c>
      <c r="O3161">
        <v>33.9</v>
      </c>
      <c r="P3161" t="s">
        <v>337</v>
      </c>
      <c r="Q3161">
        <v>750.3</v>
      </c>
      <c r="R3161">
        <v>0</v>
      </c>
      <c r="S3161">
        <v>0</v>
      </c>
      <c r="T3161">
        <v>34</v>
      </c>
      <c r="U3161">
        <v>0.24</v>
      </c>
      <c r="V3161">
        <v>37</v>
      </c>
      <c r="W3161">
        <v>0</v>
      </c>
      <c r="X3161">
        <v>0</v>
      </c>
      <c r="Y3161">
        <v>0</v>
      </c>
      <c r="Z3161">
        <v>0</v>
      </c>
      <c r="AA3161">
        <v>5.7000000000000002E-2</v>
      </c>
      <c r="AB3161">
        <v>25.7</v>
      </c>
      <c r="AC3161">
        <v>37</v>
      </c>
      <c r="AD3161">
        <v>9.9</v>
      </c>
      <c r="AE3161">
        <v>25.1</v>
      </c>
      <c r="AF3161">
        <v>7.19</v>
      </c>
      <c r="AG3161">
        <v>7.1999999999999995E-2</v>
      </c>
      <c r="AH3161" t="s">
        <v>337</v>
      </c>
      <c r="AI3161" t="s">
        <v>337</v>
      </c>
      <c r="AJ3161">
        <v>0</v>
      </c>
      <c r="AK3161">
        <v>117</v>
      </c>
      <c r="AL3161">
        <v>1</v>
      </c>
      <c r="AM3161">
        <v>100</v>
      </c>
      <c r="AN3161">
        <v>5</v>
      </c>
    </row>
    <row r="3162" spans="1:40" x14ac:dyDescent="0.25">
      <c r="A3162" s="34">
        <v>40753</v>
      </c>
      <c r="B3162" s="220">
        <v>0.84722222222222221</v>
      </c>
      <c r="C3162">
        <v>34.6</v>
      </c>
      <c r="D3162">
        <v>34.799999999999997</v>
      </c>
      <c r="E3162">
        <v>34.6</v>
      </c>
      <c r="F3162">
        <v>25</v>
      </c>
      <c r="G3162">
        <v>11.7</v>
      </c>
      <c r="H3162">
        <v>7</v>
      </c>
      <c r="I3162" t="s">
        <v>338</v>
      </c>
      <c r="J3162">
        <v>0.57999999999999996</v>
      </c>
      <c r="K3162">
        <v>13</v>
      </c>
      <c r="L3162" t="s">
        <v>336</v>
      </c>
      <c r="M3162">
        <v>34.6</v>
      </c>
      <c r="N3162">
        <v>33.700000000000003</v>
      </c>
      <c r="O3162">
        <v>33.700000000000003</v>
      </c>
      <c r="P3162" t="s">
        <v>337</v>
      </c>
      <c r="Q3162">
        <v>750.3</v>
      </c>
      <c r="R3162">
        <v>0</v>
      </c>
      <c r="S3162">
        <v>0</v>
      </c>
      <c r="T3162">
        <v>30</v>
      </c>
      <c r="U3162">
        <v>0.22</v>
      </c>
      <c r="V3162">
        <v>32</v>
      </c>
      <c r="W3162">
        <v>0</v>
      </c>
      <c r="X3162">
        <v>0</v>
      </c>
      <c r="Y3162">
        <v>0</v>
      </c>
      <c r="Z3162">
        <v>0</v>
      </c>
      <c r="AA3162">
        <v>5.7000000000000002E-2</v>
      </c>
      <c r="AB3162">
        <v>25.6</v>
      </c>
      <c r="AC3162">
        <v>37</v>
      </c>
      <c r="AD3162">
        <v>9.8000000000000007</v>
      </c>
      <c r="AE3162">
        <v>24.9</v>
      </c>
      <c r="AF3162">
        <v>7.19</v>
      </c>
      <c r="AG3162">
        <v>7.1999999999999995E-2</v>
      </c>
      <c r="AH3162" t="s">
        <v>337</v>
      </c>
      <c r="AI3162" t="s">
        <v>337</v>
      </c>
      <c r="AJ3162">
        <v>0</v>
      </c>
      <c r="AK3162">
        <v>117</v>
      </c>
      <c r="AL3162">
        <v>1</v>
      </c>
      <c r="AM3162">
        <v>100</v>
      </c>
      <c r="AN3162">
        <v>5</v>
      </c>
    </row>
    <row r="3163" spans="1:40" x14ac:dyDescent="0.25">
      <c r="A3163" s="34">
        <v>40753</v>
      </c>
      <c r="B3163" s="220">
        <v>0.85069444444444453</v>
      </c>
      <c r="C3163">
        <v>34.4</v>
      </c>
      <c r="D3163">
        <v>34.6</v>
      </c>
      <c r="E3163">
        <v>34.4</v>
      </c>
      <c r="F3163">
        <v>25</v>
      </c>
      <c r="G3163">
        <v>11.5</v>
      </c>
      <c r="H3163">
        <v>6</v>
      </c>
      <c r="I3163" t="s">
        <v>338</v>
      </c>
      <c r="J3163">
        <v>0.5</v>
      </c>
      <c r="K3163">
        <v>12</v>
      </c>
      <c r="L3163" t="s">
        <v>340</v>
      </c>
      <c r="M3163">
        <v>34.4</v>
      </c>
      <c r="N3163">
        <v>33.4</v>
      </c>
      <c r="O3163">
        <v>33.4</v>
      </c>
      <c r="P3163" t="s">
        <v>337</v>
      </c>
      <c r="Q3163">
        <v>750.4</v>
      </c>
      <c r="R3163">
        <v>0</v>
      </c>
      <c r="S3163">
        <v>0</v>
      </c>
      <c r="T3163">
        <v>24</v>
      </c>
      <c r="U3163">
        <v>0.17</v>
      </c>
      <c r="V3163">
        <v>26</v>
      </c>
      <c r="W3163">
        <v>0</v>
      </c>
      <c r="X3163">
        <v>0</v>
      </c>
      <c r="Y3163">
        <v>0</v>
      </c>
      <c r="Z3163">
        <v>0</v>
      </c>
      <c r="AA3163">
        <v>5.6000000000000001E-2</v>
      </c>
      <c r="AB3163">
        <v>25.5</v>
      </c>
      <c r="AC3163">
        <v>37</v>
      </c>
      <c r="AD3163">
        <v>9.6999999999999993</v>
      </c>
      <c r="AE3163">
        <v>24.9</v>
      </c>
      <c r="AF3163">
        <v>7.19</v>
      </c>
      <c r="AG3163">
        <v>7.1999999999999995E-2</v>
      </c>
      <c r="AH3163" t="s">
        <v>337</v>
      </c>
      <c r="AI3163" t="s">
        <v>337</v>
      </c>
      <c r="AJ3163">
        <v>0</v>
      </c>
      <c r="AK3163">
        <v>117</v>
      </c>
      <c r="AL3163">
        <v>1</v>
      </c>
      <c r="AM3163">
        <v>100</v>
      </c>
      <c r="AN3163">
        <v>5</v>
      </c>
    </row>
    <row r="3164" spans="1:40" x14ac:dyDescent="0.25">
      <c r="A3164" s="34">
        <v>40753</v>
      </c>
      <c r="B3164" s="220">
        <v>0.85416666666666663</v>
      </c>
      <c r="C3164">
        <v>34.200000000000003</v>
      </c>
      <c r="D3164">
        <v>34.4</v>
      </c>
      <c r="E3164">
        <v>34.200000000000003</v>
      </c>
      <c r="F3164">
        <v>26</v>
      </c>
      <c r="G3164">
        <v>12</v>
      </c>
      <c r="H3164">
        <v>8</v>
      </c>
      <c r="I3164" t="s">
        <v>338</v>
      </c>
      <c r="J3164">
        <v>0.67</v>
      </c>
      <c r="K3164">
        <v>13</v>
      </c>
      <c r="L3164" t="s">
        <v>336</v>
      </c>
      <c r="M3164">
        <v>34.200000000000003</v>
      </c>
      <c r="N3164">
        <v>33.4</v>
      </c>
      <c r="O3164">
        <v>33.4</v>
      </c>
      <c r="P3164" t="s">
        <v>337</v>
      </c>
      <c r="Q3164">
        <v>750.5</v>
      </c>
      <c r="R3164">
        <v>0</v>
      </c>
      <c r="S3164">
        <v>0</v>
      </c>
      <c r="T3164">
        <v>20</v>
      </c>
      <c r="U3164">
        <v>0.14000000000000001</v>
      </c>
      <c r="V3164">
        <v>21</v>
      </c>
      <c r="W3164">
        <v>0</v>
      </c>
      <c r="X3164">
        <v>0</v>
      </c>
      <c r="Y3164">
        <v>0</v>
      </c>
      <c r="Z3164">
        <v>0</v>
      </c>
      <c r="AA3164">
        <v>5.5E-2</v>
      </c>
      <c r="AB3164">
        <v>25.4</v>
      </c>
      <c r="AC3164">
        <v>37</v>
      </c>
      <c r="AD3164">
        <v>9.6</v>
      </c>
      <c r="AE3164">
        <v>24.8</v>
      </c>
      <c r="AF3164">
        <v>7.2</v>
      </c>
      <c r="AG3164">
        <v>7.2099999999999997E-2</v>
      </c>
      <c r="AH3164" t="s">
        <v>337</v>
      </c>
      <c r="AI3164" t="s">
        <v>337</v>
      </c>
      <c r="AJ3164">
        <v>0</v>
      </c>
      <c r="AK3164">
        <v>117</v>
      </c>
      <c r="AL3164">
        <v>1</v>
      </c>
      <c r="AM3164">
        <v>100</v>
      </c>
      <c r="AN3164">
        <v>5</v>
      </c>
    </row>
    <row r="3165" spans="1:40" x14ac:dyDescent="0.25">
      <c r="A3165" s="34">
        <v>40753</v>
      </c>
      <c r="B3165" s="220">
        <v>0.85763888888888884</v>
      </c>
      <c r="C3165">
        <v>34.1</v>
      </c>
      <c r="D3165">
        <v>34.200000000000003</v>
      </c>
      <c r="E3165">
        <v>34.1</v>
      </c>
      <c r="F3165">
        <v>26</v>
      </c>
      <c r="G3165">
        <v>11.8</v>
      </c>
      <c r="H3165">
        <v>7</v>
      </c>
      <c r="I3165" t="s">
        <v>338</v>
      </c>
      <c r="J3165">
        <v>0.57999999999999996</v>
      </c>
      <c r="K3165">
        <v>11</v>
      </c>
      <c r="L3165" t="s">
        <v>338</v>
      </c>
      <c r="M3165">
        <v>34.1</v>
      </c>
      <c r="N3165">
        <v>33.200000000000003</v>
      </c>
      <c r="O3165">
        <v>33.200000000000003</v>
      </c>
      <c r="P3165" t="s">
        <v>337</v>
      </c>
      <c r="Q3165">
        <v>750.6</v>
      </c>
      <c r="R3165">
        <v>0</v>
      </c>
      <c r="S3165">
        <v>0</v>
      </c>
      <c r="T3165">
        <v>15</v>
      </c>
      <c r="U3165">
        <v>0.11</v>
      </c>
      <c r="V3165">
        <v>18</v>
      </c>
      <c r="W3165">
        <v>0</v>
      </c>
      <c r="X3165">
        <v>0</v>
      </c>
      <c r="Y3165">
        <v>0</v>
      </c>
      <c r="Z3165">
        <v>0</v>
      </c>
      <c r="AA3165">
        <v>5.5E-2</v>
      </c>
      <c r="AB3165">
        <v>25.2</v>
      </c>
      <c r="AC3165">
        <v>38</v>
      </c>
      <c r="AD3165">
        <v>9.8000000000000007</v>
      </c>
      <c r="AE3165">
        <v>24.7</v>
      </c>
      <c r="AF3165">
        <v>7.3</v>
      </c>
      <c r="AG3165">
        <v>7.2099999999999997E-2</v>
      </c>
      <c r="AH3165" t="s">
        <v>337</v>
      </c>
      <c r="AI3165" t="s">
        <v>337</v>
      </c>
      <c r="AJ3165">
        <v>0</v>
      </c>
      <c r="AK3165">
        <v>117</v>
      </c>
      <c r="AL3165">
        <v>1</v>
      </c>
      <c r="AM3165">
        <v>100</v>
      </c>
      <c r="AN3165">
        <v>5</v>
      </c>
    </row>
    <row r="3166" spans="1:40" x14ac:dyDescent="0.25">
      <c r="A3166" s="34">
        <v>40753</v>
      </c>
      <c r="B3166" s="220">
        <v>0.86111111111111116</v>
      </c>
      <c r="C3166">
        <v>33.799999999999997</v>
      </c>
      <c r="D3166">
        <v>34.1</v>
      </c>
      <c r="E3166">
        <v>33.799999999999997</v>
      </c>
      <c r="F3166">
        <v>26</v>
      </c>
      <c r="G3166">
        <v>11.6</v>
      </c>
      <c r="H3166">
        <v>7</v>
      </c>
      <c r="I3166" t="s">
        <v>336</v>
      </c>
      <c r="J3166">
        <v>0.57999999999999996</v>
      </c>
      <c r="K3166">
        <v>11</v>
      </c>
      <c r="L3166" t="s">
        <v>338</v>
      </c>
      <c r="M3166">
        <v>33.799999999999997</v>
      </c>
      <c r="N3166">
        <v>32.9</v>
      </c>
      <c r="O3166">
        <v>32.9</v>
      </c>
      <c r="P3166" t="s">
        <v>337</v>
      </c>
      <c r="Q3166">
        <v>750.7</v>
      </c>
      <c r="R3166">
        <v>0</v>
      </c>
      <c r="S3166">
        <v>0</v>
      </c>
      <c r="T3166">
        <v>11</v>
      </c>
      <c r="U3166">
        <v>0.08</v>
      </c>
      <c r="V3166">
        <v>12</v>
      </c>
      <c r="W3166">
        <v>0</v>
      </c>
      <c r="X3166">
        <v>0</v>
      </c>
      <c r="Y3166">
        <v>0</v>
      </c>
      <c r="Z3166">
        <v>0</v>
      </c>
      <c r="AA3166">
        <v>5.3999999999999999E-2</v>
      </c>
      <c r="AB3166">
        <v>25.1</v>
      </c>
      <c r="AC3166">
        <v>38</v>
      </c>
      <c r="AD3166">
        <v>9.8000000000000007</v>
      </c>
      <c r="AE3166">
        <v>24.6</v>
      </c>
      <c r="AF3166">
        <v>7.31</v>
      </c>
      <c r="AG3166">
        <v>7.2099999999999997E-2</v>
      </c>
      <c r="AH3166" t="s">
        <v>337</v>
      </c>
      <c r="AI3166" t="s">
        <v>337</v>
      </c>
      <c r="AJ3166">
        <v>0</v>
      </c>
      <c r="AK3166">
        <v>117</v>
      </c>
      <c r="AL3166">
        <v>1</v>
      </c>
      <c r="AM3166">
        <v>100</v>
      </c>
      <c r="AN3166">
        <v>5</v>
      </c>
    </row>
    <row r="3167" spans="1:40" x14ac:dyDescent="0.25">
      <c r="A3167" s="34">
        <v>40753</v>
      </c>
      <c r="B3167" s="220">
        <v>0.86458333333333337</v>
      </c>
      <c r="C3167">
        <v>33.700000000000003</v>
      </c>
      <c r="D3167">
        <v>33.799999999999997</v>
      </c>
      <c r="E3167">
        <v>33.700000000000003</v>
      </c>
      <c r="F3167">
        <v>26</v>
      </c>
      <c r="G3167">
        <v>11.5</v>
      </c>
      <c r="H3167">
        <v>6</v>
      </c>
      <c r="I3167" t="s">
        <v>338</v>
      </c>
      <c r="J3167">
        <v>0.5</v>
      </c>
      <c r="K3167">
        <v>11</v>
      </c>
      <c r="L3167" t="s">
        <v>338</v>
      </c>
      <c r="M3167">
        <v>33.700000000000003</v>
      </c>
      <c r="N3167">
        <v>32.700000000000003</v>
      </c>
      <c r="O3167">
        <v>32.700000000000003</v>
      </c>
      <c r="P3167" t="s">
        <v>337</v>
      </c>
      <c r="Q3167">
        <v>750.8</v>
      </c>
      <c r="R3167">
        <v>0</v>
      </c>
      <c r="S3167">
        <v>0</v>
      </c>
      <c r="T3167">
        <v>6</v>
      </c>
      <c r="U3167">
        <v>0.04</v>
      </c>
      <c r="V3167">
        <v>9</v>
      </c>
      <c r="W3167">
        <v>0</v>
      </c>
      <c r="X3167">
        <v>0</v>
      </c>
      <c r="Y3167">
        <v>0</v>
      </c>
      <c r="Z3167">
        <v>0</v>
      </c>
      <c r="AA3167">
        <v>5.2999999999999999E-2</v>
      </c>
      <c r="AB3167">
        <v>25</v>
      </c>
      <c r="AC3167">
        <v>38</v>
      </c>
      <c r="AD3167">
        <v>9.6999999999999993</v>
      </c>
      <c r="AE3167">
        <v>24.5</v>
      </c>
      <c r="AF3167">
        <v>7.31</v>
      </c>
      <c r="AG3167">
        <v>7.22E-2</v>
      </c>
      <c r="AH3167" t="s">
        <v>337</v>
      </c>
      <c r="AI3167" t="s">
        <v>337</v>
      </c>
      <c r="AJ3167">
        <v>0</v>
      </c>
      <c r="AK3167">
        <v>117</v>
      </c>
      <c r="AL3167">
        <v>1</v>
      </c>
      <c r="AM3167">
        <v>100</v>
      </c>
      <c r="AN3167">
        <v>5</v>
      </c>
    </row>
    <row r="3168" spans="1:40" x14ac:dyDescent="0.25">
      <c r="A3168" s="34">
        <v>40753</v>
      </c>
      <c r="B3168" s="220">
        <v>0.86805555555555547</v>
      </c>
      <c r="C3168">
        <v>33.4</v>
      </c>
      <c r="D3168">
        <v>33.700000000000003</v>
      </c>
      <c r="E3168">
        <v>33.4</v>
      </c>
      <c r="F3168">
        <v>26</v>
      </c>
      <c r="G3168">
        <v>11.3</v>
      </c>
      <c r="H3168">
        <v>5</v>
      </c>
      <c r="I3168" t="s">
        <v>338</v>
      </c>
      <c r="J3168">
        <v>0.42</v>
      </c>
      <c r="K3168">
        <v>11</v>
      </c>
      <c r="L3168" t="s">
        <v>338</v>
      </c>
      <c r="M3168">
        <v>33.4</v>
      </c>
      <c r="N3168">
        <v>32.4</v>
      </c>
      <c r="O3168">
        <v>32.4</v>
      </c>
      <c r="P3168" t="s">
        <v>337</v>
      </c>
      <c r="Q3168">
        <v>750.8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5.1999999999999998E-2</v>
      </c>
      <c r="AB3168">
        <v>25</v>
      </c>
      <c r="AC3168">
        <v>38</v>
      </c>
      <c r="AD3168">
        <v>9.6999999999999993</v>
      </c>
      <c r="AE3168">
        <v>24.5</v>
      </c>
      <c r="AF3168">
        <v>7.31</v>
      </c>
      <c r="AG3168">
        <v>7.22E-2</v>
      </c>
      <c r="AH3168" t="s">
        <v>337</v>
      </c>
      <c r="AI3168" t="s">
        <v>337</v>
      </c>
      <c r="AJ3168">
        <v>0</v>
      </c>
      <c r="AK3168">
        <v>117</v>
      </c>
      <c r="AL3168">
        <v>1</v>
      </c>
      <c r="AM3168">
        <v>100</v>
      </c>
      <c r="AN3168">
        <v>5</v>
      </c>
    </row>
    <row r="3169" spans="1:40" x14ac:dyDescent="0.25">
      <c r="A3169" s="34">
        <v>40753</v>
      </c>
      <c r="B3169" s="220">
        <v>0.87152777777777779</v>
      </c>
      <c r="C3169">
        <v>33.299999999999997</v>
      </c>
      <c r="D3169">
        <v>33.4</v>
      </c>
      <c r="E3169">
        <v>33.299999999999997</v>
      </c>
      <c r="F3169">
        <v>27</v>
      </c>
      <c r="G3169">
        <v>11.8</v>
      </c>
      <c r="H3169">
        <v>5</v>
      </c>
      <c r="I3169" t="s">
        <v>338</v>
      </c>
      <c r="J3169">
        <v>0.42</v>
      </c>
      <c r="K3169">
        <v>9</v>
      </c>
      <c r="L3169" t="s">
        <v>338</v>
      </c>
      <c r="M3169">
        <v>33.299999999999997</v>
      </c>
      <c r="N3169">
        <v>32.4</v>
      </c>
      <c r="O3169">
        <v>32.4</v>
      </c>
      <c r="P3169" t="s">
        <v>337</v>
      </c>
      <c r="Q3169">
        <v>750.9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5.1999999999999998E-2</v>
      </c>
      <c r="AB3169">
        <v>24.9</v>
      </c>
      <c r="AC3169">
        <v>38</v>
      </c>
      <c r="AD3169">
        <v>9.6</v>
      </c>
      <c r="AE3169">
        <v>24.4</v>
      </c>
      <c r="AF3169">
        <v>7.31</v>
      </c>
      <c r="AG3169">
        <v>7.22E-2</v>
      </c>
      <c r="AH3169" t="s">
        <v>337</v>
      </c>
      <c r="AI3169" t="s">
        <v>337</v>
      </c>
      <c r="AJ3169">
        <v>0</v>
      </c>
      <c r="AK3169">
        <v>117</v>
      </c>
      <c r="AL3169">
        <v>1</v>
      </c>
      <c r="AM3169">
        <v>100</v>
      </c>
      <c r="AN3169">
        <v>5</v>
      </c>
    </row>
    <row r="3170" spans="1:40" x14ac:dyDescent="0.25">
      <c r="A3170" s="34">
        <v>40753</v>
      </c>
      <c r="B3170" s="220">
        <v>0.875</v>
      </c>
      <c r="C3170">
        <v>33.200000000000003</v>
      </c>
      <c r="D3170">
        <v>33.299999999999997</v>
      </c>
      <c r="E3170">
        <v>33.200000000000003</v>
      </c>
      <c r="F3170">
        <v>27</v>
      </c>
      <c r="G3170">
        <v>11.7</v>
      </c>
      <c r="H3170">
        <v>5</v>
      </c>
      <c r="I3170" t="s">
        <v>338</v>
      </c>
      <c r="J3170">
        <v>0.42</v>
      </c>
      <c r="K3170">
        <v>7</v>
      </c>
      <c r="L3170" t="s">
        <v>338</v>
      </c>
      <c r="M3170">
        <v>33.200000000000003</v>
      </c>
      <c r="N3170">
        <v>32.299999999999997</v>
      </c>
      <c r="O3170">
        <v>32.299999999999997</v>
      </c>
      <c r="P3170" t="s">
        <v>337</v>
      </c>
      <c r="Q3170">
        <v>751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5.1999999999999998E-2</v>
      </c>
      <c r="AB3170">
        <v>24.8</v>
      </c>
      <c r="AC3170">
        <v>38</v>
      </c>
      <c r="AD3170">
        <v>9.5</v>
      </c>
      <c r="AE3170">
        <v>24.3</v>
      </c>
      <c r="AF3170">
        <v>7.32</v>
      </c>
      <c r="AG3170">
        <v>7.2300000000000003E-2</v>
      </c>
      <c r="AH3170" t="s">
        <v>337</v>
      </c>
      <c r="AI3170" t="s">
        <v>337</v>
      </c>
      <c r="AJ3170">
        <v>7.0000000000000001E-3</v>
      </c>
      <c r="AK3170">
        <v>117</v>
      </c>
      <c r="AL3170">
        <v>1</v>
      </c>
      <c r="AM3170">
        <v>100</v>
      </c>
      <c r="AN3170">
        <v>5</v>
      </c>
    </row>
    <row r="3171" spans="1:40" x14ac:dyDescent="0.25">
      <c r="A3171" s="34">
        <v>40753</v>
      </c>
      <c r="B3171" s="220">
        <v>0.87847222222222221</v>
      </c>
      <c r="C3171">
        <v>33</v>
      </c>
      <c r="D3171">
        <v>33.200000000000003</v>
      </c>
      <c r="E3171">
        <v>33</v>
      </c>
      <c r="F3171">
        <v>27</v>
      </c>
      <c r="G3171">
        <v>11.5</v>
      </c>
      <c r="H3171">
        <v>5</v>
      </c>
      <c r="I3171" t="s">
        <v>338</v>
      </c>
      <c r="J3171">
        <v>0.42</v>
      </c>
      <c r="K3171">
        <v>10</v>
      </c>
      <c r="L3171" t="s">
        <v>338</v>
      </c>
      <c r="M3171">
        <v>33</v>
      </c>
      <c r="N3171">
        <v>32.1</v>
      </c>
      <c r="O3171">
        <v>32.1</v>
      </c>
      <c r="P3171" t="s">
        <v>337</v>
      </c>
      <c r="Q3171">
        <v>751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5.0999999999999997E-2</v>
      </c>
      <c r="AB3171">
        <v>24.7</v>
      </c>
      <c r="AC3171">
        <v>38</v>
      </c>
      <c r="AD3171">
        <v>9.4</v>
      </c>
      <c r="AE3171">
        <v>24.1</v>
      </c>
      <c r="AF3171">
        <v>7.32</v>
      </c>
      <c r="AG3171">
        <v>7.2300000000000003E-2</v>
      </c>
      <c r="AH3171" t="s">
        <v>337</v>
      </c>
      <c r="AI3171" t="s">
        <v>337</v>
      </c>
      <c r="AJ3171">
        <v>0</v>
      </c>
      <c r="AK3171">
        <v>116</v>
      </c>
      <c r="AL3171">
        <v>1</v>
      </c>
      <c r="AM3171">
        <v>100</v>
      </c>
      <c r="AN3171">
        <v>5</v>
      </c>
    </row>
    <row r="3172" spans="1:40" x14ac:dyDescent="0.25">
      <c r="A3172" s="34">
        <v>40753</v>
      </c>
      <c r="B3172" s="220">
        <v>0.88194444444444453</v>
      </c>
      <c r="C3172">
        <v>32.799999999999997</v>
      </c>
      <c r="D3172">
        <v>32.9</v>
      </c>
      <c r="E3172">
        <v>32.799999999999997</v>
      </c>
      <c r="F3172">
        <v>27</v>
      </c>
      <c r="G3172">
        <v>11.4</v>
      </c>
      <c r="H3172">
        <v>4</v>
      </c>
      <c r="I3172" t="s">
        <v>338</v>
      </c>
      <c r="J3172">
        <v>0.33</v>
      </c>
      <c r="K3172">
        <v>6</v>
      </c>
      <c r="L3172" t="s">
        <v>336</v>
      </c>
      <c r="M3172">
        <v>32.799999999999997</v>
      </c>
      <c r="N3172">
        <v>31.9</v>
      </c>
      <c r="O3172">
        <v>31.9</v>
      </c>
      <c r="P3172" t="s">
        <v>337</v>
      </c>
      <c r="Q3172">
        <v>751.1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0.05</v>
      </c>
      <c r="AB3172">
        <v>24.7</v>
      </c>
      <c r="AC3172">
        <v>38</v>
      </c>
      <c r="AD3172">
        <v>9.4</v>
      </c>
      <c r="AE3172">
        <v>24.1</v>
      </c>
      <c r="AF3172">
        <v>7.32</v>
      </c>
      <c r="AG3172">
        <v>7.2300000000000003E-2</v>
      </c>
      <c r="AH3172" t="s">
        <v>337</v>
      </c>
      <c r="AI3172" t="s">
        <v>337</v>
      </c>
      <c r="AJ3172">
        <v>0</v>
      </c>
      <c r="AK3172">
        <v>117</v>
      </c>
      <c r="AL3172">
        <v>1</v>
      </c>
      <c r="AM3172">
        <v>100</v>
      </c>
      <c r="AN3172">
        <v>5</v>
      </c>
    </row>
    <row r="3173" spans="1:40" x14ac:dyDescent="0.25">
      <c r="A3173" s="34">
        <v>40753</v>
      </c>
      <c r="B3173" s="220">
        <v>0.88541666666666663</v>
      </c>
      <c r="C3173">
        <v>32.6</v>
      </c>
      <c r="D3173">
        <v>32.799999999999997</v>
      </c>
      <c r="E3173">
        <v>32.6</v>
      </c>
      <c r="F3173">
        <v>28</v>
      </c>
      <c r="G3173">
        <v>11.7</v>
      </c>
      <c r="H3173">
        <v>4</v>
      </c>
      <c r="I3173" t="s">
        <v>338</v>
      </c>
      <c r="J3173">
        <v>0.33</v>
      </c>
      <c r="K3173">
        <v>6</v>
      </c>
      <c r="L3173" t="s">
        <v>338</v>
      </c>
      <c r="M3173">
        <v>32.6</v>
      </c>
      <c r="N3173">
        <v>31.7</v>
      </c>
      <c r="O3173">
        <v>31.7</v>
      </c>
      <c r="P3173" t="s">
        <v>337</v>
      </c>
      <c r="Q3173">
        <v>751.2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4.9000000000000002E-2</v>
      </c>
      <c r="AB3173">
        <v>24.6</v>
      </c>
      <c r="AC3173">
        <v>38</v>
      </c>
      <c r="AD3173">
        <v>9.3000000000000007</v>
      </c>
      <c r="AE3173">
        <v>24.1</v>
      </c>
      <c r="AF3173">
        <v>7.32</v>
      </c>
      <c r="AG3173">
        <v>7.2300000000000003E-2</v>
      </c>
      <c r="AH3173" t="s">
        <v>337</v>
      </c>
      <c r="AI3173" t="s">
        <v>337</v>
      </c>
      <c r="AJ3173">
        <v>0</v>
      </c>
      <c r="AK3173">
        <v>117</v>
      </c>
      <c r="AL3173">
        <v>1</v>
      </c>
      <c r="AM3173">
        <v>100</v>
      </c>
      <c r="AN3173">
        <v>5</v>
      </c>
    </row>
    <row r="3174" spans="1:40" x14ac:dyDescent="0.25">
      <c r="A3174" s="34">
        <v>40753</v>
      </c>
      <c r="B3174" s="220">
        <v>0.88888888888888884</v>
      </c>
      <c r="C3174">
        <v>32.4</v>
      </c>
      <c r="D3174">
        <v>32.6</v>
      </c>
      <c r="E3174">
        <v>32.4</v>
      </c>
      <c r="F3174">
        <v>28</v>
      </c>
      <c r="G3174">
        <v>11.6</v>
      </c>
      <c r="H3174">
        <v>6</v>
      </c>
      <c r="I3174" t="s">
        <v>336</v>
      </c>
      <c r="J3174">
        <v>0.5</v>
      </c>
      <c r="K3174">
        <v>8</v>
      </c>
      <c r="L3174" t="s">
        <v>338</v>
      </c>
      <c r="M3174">
        <v>32.4</v>
      </c>
      <c r="N3174">
        <v>31.6</v>
      </c>
      <c r="O3174">
        <v>31.6</v>
      </c>
      <c r="P3174" t="s">
        <v>337</v>
      </c>
      <c r="Q3174">
        <v>751.3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4.9000000000000002E-2</v>
      </c>
      <c r="AB3174">
        <v>24.5</v>
      </c>
      <c r="AC3174">
        <v>38</v>
      </c>
      <c r="AD3174">
        <v>9.1999999999999993</v>
      </c>
      <c r="AE3174">
        <v>23.9</v>
      </c>
      <c r="AF3174">
        <v>7.33</v>
      </c>
      <c r="AG3174">
        <v>7.2400000000000006E-2</v>
      </c>
      <c r="AH3174" t="s">
        <v>337</v>
      </c>
      <c r="AI3174" t="s">
        <v>337</v>
      </c>
      <c r="AJ3174">
        <v>0</v>
      </c>
      <c r="AK3174">
        <v>117</v>
      </c>
      <c r="AL3174">
        <v>1</v>
      </c>
      <c r="AM3174">
        <v>100</v>
      </c>
      <c r="AN3174">
        <v>5</v>
      </c>
    </row>
    <row r="3175" spans="1:40" x14ac:dyDescent="0.25">
      <c r="A3175" s="34">
        <v>40753</v>
      </c>
      <c r="B3175" s="220">
        <v>0.89236111111111116</v>
      </c>
      <c r="C3175">
        <v>32.299999999999997</v>
      </c>
      <c r="D3175">
        <v>32.4</v>
      </c>
      <c r="E3175">
        <v>32.299999999999997</v>
      </c>
      <c r="F3175">
        <v>29</v>
      </c>
      <c r="G3175">
        <v>12</v>
      </c>
      <c r="H3175">
        <v>6</v>
      </c>
      <c r="I3175" t="s">
        <v>338</v>
      </c>
      <c r="J3175">
        <v>0.5</v>
      </c>
      <c r="K3175">
        <v>9</v>
      </c>
      <c r="L3175" t="s">
        <v>338</v>
      </c>
      <c r="M3175">
        <v>32.299999999999997</v>
      </c>
      <c r="N3175">
        <v>31.6</v>
      </c>
      <c r="O3175">
        <v>31.6</v>
      </c>
      <c r="P3175" t="s">
        <v>337</v>
      </c>
      <c r="Q3175">
        <v>751.3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4.9000000000000002E-2</v>
      </c>
      <c r="AB3175">
        <v>24.4</v>
      </c>
      <c r="AC3175">
        <v>38</v>
      </c>
      <c r="AD3175">
        <v>9.1</v>
      </c>
      <c r="AE3175">
        <v>23.8</v>
      </c>
      <c r="AF3175">
        <v>7.33</v>
      </c>
      <c r="AG3175">
        <v>7.2400000000000006E-2</v>
      </c>
      <c r="AH3175" t="s">
        <v>337</v>
      </c>
      <c r="AI3175" t="s">
        <v>337</v>
      </c>
      <c r="AJ3175">
        <v>0</v>
      </c>
      <c r="AK3175">
        <v>117</v>
      </c>
      <c r="AL3175">
        <v>1</v>
      </c>
      <c r="AM3175">
        <v>100</v>
      </c>
      <c r="AN3175">
        <v>5</v>
      </c>
    </row>
    <row r="3176" spans="1:40" x14ac:dyDescent="0.25">
      <c r="A3176" s="34">
        <v>40753</v>
      </c>
      <c r="B3176" s="220">
        <v>0.89583333333333337</v>
      </c>
      <c r="C3176">
        <v>32.200000000000003</v>
      </c>
      <c r="D3176">
        <v>32.299999999999997</v>
      </c>
      <c r="E3176">
        <v>32.200000000000003</v>
      </c>
      <c r="F3176">
        <v>29</v>
      </c>
      <c r="G3176">
        <v>11.9</v>
      </c>
      <c r="H3176">
        <v>6</v>
      </c>
      <c r="I3176" t="s">
        <v>338</v>
      </c>
      <c r="J3176">
        <v>0.5</v>
      </c>
      <c r="K3176">
        <v>9</v>
      </c>
      <c r="L3176" t="s">
        <v>338</v>
      </c>
      <c r="M3176">
        <v>32.200000000000003</v>
      </c>
      <c r="N3176">
        <v>31.5</v>
      </c>
      <c r="O3176">
        <v>31.5</v>
      </c>
      <c r="P3176" t="s">
        <v>337</v>
      </c>
      <c r="Q3176">
        <v>751.3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4.8000000000000001E-2</v>
      </c>
      <c r="AB3176">
        <v>24.4</v>
      </c>
      <c r="AC3176">
        <v>38</v>
      </c>
      <c r="AD3176">
        <v>9.1</v>
      </c>
      <c r="AE3176">
        <v>23.8</v>
      </c>
      <c r="AF3176">
        <v>7.33</v>
      </c>
      <c r="AG3176">
        <v>7.2400000000000006E-2</v>
      </c>
      <c r="AH3176" t="s">
        <v>337</v>
      </c>
      <c r="AI3176" t="s">
        <v>337</v>
      </c>
      <c r="AJ3176">
        <v>0</v>
      </c>
      <c r="AK3176">
        <v>117</v>
      </c>
      <c r="AL3176">
        <v>1</v>
      </c>
      <c r="AM3176">
        <v>100</v>
      </c>
      <c r="AN3176">
        <v>5</v>
      </c>
    </row>
    <row r="3177" spans="1:40" x14ac:dyDescent="0.25">
      <c r="A3177" s="34">
        <v>40753</v>
      </c>
      <c r="B3177" s="220">
        <v>0.89930555555555547</v>
      </c>
      <c r="C3177">
        <v>32.1</v>
      </c>
      <c r="D3177">
        <v>32.200000000000003</v>
      </c>
      <c r="E3177">
        <v>32.1</v>
      </c>
      <c r="F3177">
        <v>29</v>
      </c>
      <c r="G3177">
        <v>11.8</v>
      </c>
      <c r="H3177">
        <v>6</v>
      </c>
      <c r="I3177" t="s">
        <v>338</v>
      </c>
      <c r="J3177">
        <v>0.5</v>
      </c>
      <c r="K3177">
        <v>10</v>
      </c>
      <c r="L3177" t="s">
        <v>340</v>
      </c>
      <c r="M3177">
        <v>32.1</v>
      </c>
      <c r="N3177">
        <v>31.3</v>
      </c>
      <c r="O3177">
        <v>31.3</v>
      </c>
      <c r="P3177" t="s">
        <v>337</v>
      </c>
      <c r="Q3177">
        <v>751.3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4.8000000000000001E-2</v>
      </c>
      <c r="AB3177">
        <v>24.3</v>
      </c>
      <c r="AC3177">
        <v>38</v>
      </c>
      <c r="AD3177">
        <v>9</v>
      </c>
      <c r="AE3177">
        <v>23.7</v>
      </c>
      <c r="AF3177">
        <v>7.34</v>
      </c>
      <c r="AG3177">
        <v>7.2400000000000006E-2</v>
      </c>
      <c r="AH3177" t="s">
        <v>337</v>
      </c>
      <c r="AI3177" t="s">
        <v>337</v>
      </c>
      <c r="AJ3177">
        <v>0</v>
      </c>
      <c r="AK3177">
        <v>118</v>
      </c>
      <c r="AL3177">
        <v>1</v>
      </c>
      <c r="AM3177">
        <v>100</v>
      </c>
      <c r="AN3177">
        <v>5</v>
      </c>
    </row>
    <row r="3178" spans="1:40" x14ac:dyDescent="0.25">
      <c r="A3178" s="34">
        <v>40753</v>
      </c>
      <c r="B3178" s="220">
        <v>0.90277777777777779</v>
      </c>
      <c r="C3178">
        <v>32.1</v>
      </c>
      <c r="D3178">
        <v>32.1</v>
      </c>
      <c r="E3178">
        <v>32.1</v>
      </c>
      <c r="F3178">
        <v>29</v>
      </c>
      <c r="G3178">
        <v>11.8</v>
      </c>
      <c r="H3178">
        <v>6</v>
      </c>
      <c r="I3178" t="s">
        <v>336</v>
      </c>
      <c r="J3178">
        <v>0.5</v>
      </c>
      <c r="K3178">
        <v>9</v>
      </c>
      <c r="L3178" t="s">
        <v>336</v>
      </c>
      <c r="M3178">
        <v>32.1</v>
      </c>
      <c r="N3178">
        <v>31.2</v>
      </c>
      <c r="O3178">
        <v>31.2</v>
      </c>
      <c r="P3178" t="s">
        <v>337</v>
      </c>
      <c r="Q3178">
        <v>751.5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4.8000000000000001E-2</v>
      </c>
      <c r="AB3178">
        <v>24.2</v>
      </c>
      <c r="AC3178">
        <v>38</v>
      </c>
      <c r="AD3178">
        <v>9</v>
      </c>
      <c r="AE3178">
        <v>23.7</v>
      </c>
      <c r="AF3178">
        <v>7.34</v>
      </c>
      <c r="AG3178">
        <v>7.2499999999999995E-2</v>
      </c>
      <c r="AH3178" t="s">
        <v>337</v>
      </c>
      <c r="AI3178" t="s">
        <v>337</v>
      </c>
      <c r="AJ3178">
        <v>0</v>
      </c>
      <c r="AK3178">
        <v>117</v>
      </c>
      <c r="AL3178">
        <v>1</v>
      </c>
      <c r="AM3178">
        <v>100</v>
      </c>
      <c r="AN3178">
        <v>5</v>
      </c>
    </row>
    <row r="3179" spans="1:40" x14ac:dyDescent="0.25">
      <c r="A3179" s="34">
        <v>40753</v>
      </c>
      <c r="B3179" s="220">
        <v>0.90625</v>
      </c>
      <c r="C3179">
        <v>31.9</v>
      </c>
      <c r="D3179">
        <v>32.1</v>
      </c>
      <c r="E3179">
        <v>31.9</v>
      </c>
      <c r="F3179">
        <v>28</v>
      </c>
      <c r="G3179">
        <v>11.1</v>
      </c>
      <c r="H3179">
        <v>6</v>
      </c>
      <c r="I3179" t="s">
        <v>338</v>
      </c>
      <c r="J3179">
        <v>0.5</v>
      </c>
      <c r="K3179">
        <v>9</v>
      </c>
      <c r="L3179" t="s">
        <v>338</v>
      </c>
      <c r="M3179">
        <v>31.9</v>
      </c>
      <c r="N3179">
        <v>30.7</v>
      </c>
      <c r="O3179">
        <v>30.7</v>
      </c>
      <c r="P3179" t="s">
        <v>337</v>
      </c>
      <c r="Q3179">
        <v>751.5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4.7E-2</v>
      </c>
      <c r="AB3179">
        <v>24.2</v>
      </c>
      <c r="AC3179">
        <v>39</v>
      </c>
      <c r="AD3179">
        <v>9.4</v>
      </c>
      <c r="AE3179">
        <v>23.7</v>
      </c>
      <c r="AF3179">
        <v>7.54</v>
      </c>
      <c r="AG3179">
        <v>7.2499999999999995E-2</v>
      </c>
      <c r="AH3179" t="s">
        <v>337</v>
      </c>
      <c r="AI3179" t="s">
        <v>337</v>
      </c>
      <c r="AJ3179">
        <v>0</v>
      </c>
      <c r="AK3179">
        <v>117</v>
      </c>
      <c r="AL3179">
        <v>1</v>
      </c>
      <c r="AM3179">
        <v>100</v>
      </c>
      <c r="AN3179">
        <v>5</v>
      </c>
    </row>
    <row r="3180" spans="1:40" x14ac:dyDescent="0.25">
      <c r="A3180" s="34">
        <v>40753</v>
      </c>
      <c r="B3180" s="220">
        <v>0.90972222222222221</v>
      </c>
      <c r="C3180">
        <v>31.8</v>
      </c>
      <c r="D3180">
        <v>31.9</v>
      </c>
      <c r="E3180">
        <v>31.8</v>
      </c>
      <c r="F3180">
        <v>28</v>
      </c>
      <c r="G3180">
        <v>11.1</v>
      </c>
      <c r="H3180">
        <v>7</v>
      </c>
      <c r="I3180" t="s">
        <v>336</v>
      </c>
      <c r="J3180">
        <v>0.57999999999999996</v>
      </c>
      <c r="K3180">
        <v>10</v>
      </c>
      <c r="L3180" t="s">
        <v>336</v>
      </c>
      <c r="M3180">
        <v>31.8</v>
      </c>
      <c r="N3180">
        <v>30.6</v>
      </c>
      <c r="O3180">
        <v>30.6</v>
      </c>
      <c r="P3180" t="s">
        <v>337</v>
      </c>
      <c r="Q3180">
        <v>751.6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4.7E-2</v>
      </c>
      <c r="AB3180">
        <v>24.1</v>
      </c>
      <c r="AC3180">
        <v>39</v>
      </c>
      <c r="AD3180">
        <v>9.3000000000000007</v>
      </c>
      <c r="AE3180">
        <v>23.6</v>
      </c>
      <c r="AF3180">
        <v>7.54</v>
      </c>
      <c r="AG3180">
        <v>7.2499999999999995E-2</v>
      </c>
      <c r="AH3180" t="s">
        <v>337</v>
      </c>
      <c r="AI3180" t="s">
        <v>337</v>
      </c>
      <c r="AJ3180">
        <v>0</v>
      </c>
      <c r="AK3180">
        <v>117</v>
      </c>
      <c r="AL3180">
        <v>1</v>
      </c>
      <c r="AM3180">
        <v>100</v>
      </c>
      <c r="AN3180">
        <v>5</v>
      </c>
    </row>
    <row r="3181" spans="1:40" x14ac:dyDescent="0.25">
      <c r="A3181" s="34">
        <v>40753</v>
      </c>
      <c r="B3181" s="220">
        <v>0.91319444444444453</v>
      </c>
      <c r="C3181">
        <v>31.7</v>
      </c>
      <c r="D3181">
        <v>31.8</v>
      </c>
      <c r="E3181">
        <v>31.7</v>
      </c>
      <c r="F3181">
        <v>29</v>
      </c>
      <c r="G3181">
        <v>11.5</v>
      </c>
      <c r="H3181">
        <v>6</v>
      </c>
      <c r="I3181" t="s">
        <v>336</v>
      </c>
      <c r="J3181">
        <v>0.5</v>
      </c>
      <c r="K3181">
        <v>10</v>
      </c>
      <c r="L3181" t="s">
        <v>338</v>
      </c>
      <c r="M3181">
        <v>31.7</v>
      </c>
      <c r="N3181">
        <v>30.6</v>
      </c>
      <c r="O3181">
        <v>30.6</v>
      </c>
      <c r="P3181" t="s">
        <v>337</v>
      </c>
      <c r="Q3181">
        <v>751.6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4.5999999999999999E-2</v>
      </c>
      <c r="AB3181">
        <v>24.1</v>
      </c>
      <c r="AC3181">
        <v>39</v>
      </c>
      <c r="AD3181">
        <v>9.3000000000000007</v>
      </c>
      <c r="AE3181">
        <v>23.6</v>
      </c>
      <c r="AF3181">
        <v>7.54</v>
      </c>
      <c r="AG3181">
        <v>7.2499999999999995E-2</v>
      </c>
      <c r="AH3181" t="s">
        <v>337</v>
      </c>
      <c r="AI3181" t="s">
        <v>337</v>
      </c>
      <c r="AJ3181">
        <v>0</v>
      </c>
      <c r="AK3181">
        <v>117</v>
      </c>
      <c r="AL3181">
        <v>1</v>
      </c>
      <c r="AM3181">
        <v>100</v>
      </c>
      <c r="AN3181">
        <v>5</v>
      </c>
    </row>
    <row r="3182" spans="1:40" x14ac:dyDescent="0.25">
      <c r="A3182" s="34">
        <v>40753</v>
      </c>
      <c r="B3182" s="220">
        <v>0.91666666666666663</v>
      </c>
      <c r="C3182">
        <v>31.6</v>
      </c>
      <c r="D3182">
        <v>31.7</v>
      </c>
      <c r="E3182">
        <v>31.6</v>
      </c>
      <c r="F3182">
        <v>28</v>
      </c>
      <c r="G3182">
        <v>10.9</v>
      </c>
      <c r="H3182">
        <v>7</v>
      </c>
      <c r="I3182" t="s">
        <v>336</v>
      </c>
      <c r="J3182">
        <v>0.57999999999999996</v>
      </c>
      <c r="K3182">
        <v>11</v>
      </c>
      <c r="L3182" t="s">
        <v>336</v>
      </c>
      <c r="M3182">
        <v>31.6</v>
      </c>
      <c r="N3182">
        <v>30.3</v>
      </c>
      <c r="O3182">
        <v>30.3</v>
      </c>
      <c r="P3182" t="s">
        <v>337</v>
      </c>
      <c r="Q3182">
        <v>751.7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4.5999999999999999E-2</v>
      </c>
      <c r="AB3182">
        <v>24</v>
      </c>
      <c r="AC3182">
        <v>39</v>
      </c>
      <c r="AD3182">
        <v>9.1999999999999993</v>
      </c>
      <c r="AE3182">
        <v>23.5</v>
      </c>
      <c r="AF3182">
        <v>7.55</v>
      </c>
      <c r="AG3182">
        <v>7.2499999999999995E-2</v>
      </c>
      <c r="AH3182" t="s">
        <v>337</v>
      </c>
      <c r="AI3182" t="s">
        <v>337</v>
      </c>
      <c r="AJ3182">
        <v>7.0000000000000001E-3</v>
      </c>
      <c r="AK3182">
        <v>117</v>
      </c>
      <c r="AL3182">
        <v>1</v>
      </c>
      <c r="AM3182">
        <v>100</v>
      </c>
      <c r="AN3182">
        <v>5</v>
      </c>
    </row>
    <row r="3183" spans="1:40" x14ac:dyDescent="0.25">
      <c r="A3183" s="34">
        <v>40753</v>
      </c>
      <c r="B3183" s="220">
        <v>0.92013888888888884</v>
      </c>
      <c r="C3183">
        <v>31.6</v>
      </c>
      <c r="D3183">
        <v>31.6</v>
      </c>
      <c r="E3183">
        <v>31.6</v>
      </c>
      <c r="F3183">
        <v>28</v>
      </c>
      <c r="G3183">
        <v>10.8</v>
      </c>
      <c r="H3183">
        <v>6</v>
      </c>
      <c r="I3183" t="s">
        <v>336</v>
      </c>
      <c r="J3183">
        <v>0.5</v>
      </c>
      <c r="K3183">
        <v>9</v>
      </c>
      <c r="L3183" t="s">
        <v>336</v>
      </c>
      <c r="M3183">
        <v>31.6</v>
      </c>
      <c r="N3183">
        <v>30.2</v>
      </c>
      <c r="O3183">
        <v>30.2</v>
      </c>
      <c r="P3183" t="s">
        <v>337</v>
      </c>
      <c r="Q3183">
        <v>751.8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4.5999999999999999E-2</v>
      </c>
      <c r="AB3183">
        <v>24</v>
      </c>
      <c r="AC3183">
        <v>39</v>
      </c>
      <c r="AD3183">
        <v>9.1999999999999993</v>
      </c>
      <c r="AE3183">
        <v>23.5</v>
      </c>
      <c r="AF3183">
        <v>7.55</v>
      </c>
      <c r="AG3183">
        <v>7.2499999999999995E-2</v>
      </c>
      <c r="AH3183" t="s">
        <v>337</v>
      </c>
      <c r="AI3183" t="s">
        <v>337</v>
      </c>
      <c r="AJ3183">
        <v>0</v>
      </c>
      <c r="AK3183">
        <v>116</v>
      </c>
      <c r="AL3183">
        <v>1</v>
      </c>
      <c r="AM3183">
        <v>100</v>
      </c>
      <c r="AN3183">
        <v>5</v>
      </c>
    </row>
    <row r="3184" spans="1:40" x14ac:dyDescent="0.25">
      <c r="A3184" s="34">
        <v>40753</v>
      </c>
      <c r="B3184" s="220">
        <v>0.92361111111111116</v>
      </c>
      <c r="C3184">
        <v>31.5</v>
      </c>
      <c r="D3184">
        <v>31.6</v>
      </c>
      <c r="E3184">
        <v>31.5</v>
      </c>
      <c r="F3184">
        <v>28</v>
      </c>
      <c r="G3184">
        <v>10.8</v>
      </c>
      <c r="H3184">
        <v>5</v>
      </c>
      <c r="I3184" t="s">
        <v>336</v>
      </c>
      <c r="J3184">
        <v>0.42</v>
      </c>
      <c r="K3184">
        <v>10</v>
      </c>
      <c r="L3184" t="s">
        <v>338</v>
      </c>
      <c r="M3184">
        <v>31.5</v>
      </c>
      <c r="N3184">
        <v>30.1</v>
      </c>
      <c r="O3184">
        <v>30.1</v>
      </c>
      <c r="P3184" t="s">
        <v>337</v>
      </c>
      <c r="Q3184">
        <v>751.8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4.5999999999999999E-2</v>
      </c>
      <c r="AB3184">
        <v>23.9</v>
      </c>
      <c r="AC3184">
        <v>39</v>
      </c>
      <c r="AD3184">
        <v>9.1</v>
      </c>
      <c r="AE3184">
        <v>23.4</v>
      </c>
      <c r="AF3184">
        <v>7.55</v>
      </c>
      <c r="AG3184">
        <v>7.2599999999999998E-2</v>
      </c>
      <c r="AH3184" t="s">
        <v>337</v>
      </c>
      <c r="AI3184" t="s">
        <v>337</v>
      </c>
      <c r="AJ3184">
        <v>0</v>
      </c>
      <c r="AK3184">
        <v>116</v>
      </c>
      <c r="AL3184">
        <v>1</v>
      </c>
      <c r="AM3184">
        <v>100</v>
      </c>
      <c r="AN3184">
        <v>5</v>
      </c>
    </row>
    <row r="3185" spans="1:40" x14ac:dyDescent="0.25">
      <c r="A3185" s="34">
        <v>40753</v>
      </c>
      <c r="B3185" s="220">
        <v>0.92708333333333337</v>
      </c>
      <c r="C3185">
        <v>31.5</v>
      </c>
      <c r="D3185">
        <v>31.5</v>
      </c>
      <c r="E3185">
        <v>31.4</v>
      </c>
      <c r="F3185">
        <v>28</v>
      </c>
      <c r="G3185">
        <v>10.8</v>
      </c>
      <c r="H3185">
        <v>6</v>
      </c>
      <c r="I3185" t="s">
        <v>336</v>
      </c>
      <c r="J3185">
        <v>0.5</v>
      </c>
      <c r="K3185">
        <v>11</v>
      </c>
      <c r="L3185" t="s">
        <v>336</v>
      </c>
      <c r="M3185">
        <v>31.5</v>
      </c>
      <c r="N3185">
        <v>30.1</v>
      </c>
      <c r="O3185">
        <v>30.1</v>
      </c>
      <c r="P3185" t="s">
        <v>337</v>
      </c>
      <c r="Q3185">
        <v>751.9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4.5999999999999999E-2</v>
      </c>
      <c r="AB3185">
        <v>23.9</v>
      </c>
      <c r="AC3185">
        <v>38</v>
      </c>
      <c r="AD3185">
        <v>8.6999999999999993</v>
      </c>
      <c r="AE3185">
        <v>23.3</v>
      </c>
      <c r="AF3185">
        <v>7.35</v>
      </c>
      <c r="AG3185">
        <v>7.2599999999999998E-2</v>
      </c>
      <c r="AH3185" t="s">
        <v>337</v>
      </c>
      <c r="AI3185" t="s">
        <v>337</v>
      </c>
      <c r="AJ3185">
        <v>0</v>
      </c>
      <c r="AK3185">
        <v>117</v>
      </c>
      <c r="AL3185">
        <v>1</v>
      </c>
      <c r="AM3185">
        <v>100</v>
      </c>
      <c r="AN3185">
        <v>5</v>
      </c>
    </row>
    <row r="3186" spans="1:40" x14ac:dyDescent="0.25">
      <c r="A3186" s="34">
        <v>40753</v>
      </c>
      <c r="B3186" s="220">
        <v>0.93055555555555547</v>
      </c>
      <c r="C3186">
        <v>31.4</v>
      </c>
      <c r="D3186">
        <v>31.5</v>
      </c>
      <c r="E3186">
        <v>31.4</v>
      </c>
      <c r="F3186">
        <v>27</v>
      </c>
      <c r="G3186">
        <v>10.199999999999999</v>
      </c>
      <c r="H3186">
        <v>5</v>
      </c>
      <c r="I3186" t="s">
        <v>336</v>
      </c>
      <c r="J3186">
        <v>0.42</v>
      </c>
      <c r="K3186">
        <v>9</v>
      </c>
      <c r="L3186" t="s">
        <v>336</v>
      </c>
      <c r="M3186">
        <v>31.4</v>
      </c>
      <c r="N3186">
        <v>29.9</v>
      </c>
      <c r="O3186">
        <v>29.9</v>
      </c>
      <c r="P3186" t="s">
        <v>337</v>
      </c>
      <c r="Q3186">
        <v>752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4.5999999999999999E-2</v>
      </c>
      <c r="AB3186">
        <v>23.8</v>
      </c>
      <c r="AC3186">
        <v>39</v>
      </c>
      <c r="AD3186">
        <v>9</v>
      </c>
      <c r="AE3186">
        <v>23.3</v>
      </c>
      <c r="AF3186">
        <v>7.55</v>
      </c>
      <c r="AG3186">
        <v>7.2599999999999998E-2</v>
      </c>
      <c r="AH3186" t="s">
        <v>337</v>
      </c>
      <c r="AI3186" t="s">
        <v>337</v>
      </c>
      <c r="AJ3186">
        <v>0</v>
      </c>
      <c r="AK3186">
        <v>117</v>
      </c>
      <c r="AL3186">
        <v>1</v>
      </c>
      <c r="AM3186">
        <v>100</v>
      </c>
      <c r="AN3186">
        <v>5</v>
      </c>
    </row>
    <row r="3187" spans="1:40" x14ac:dyDescent="0.25">
      <c r="A3187" s="34">
        <v>40753</v>
      </c>
      <c r="B3187" s="220">
        <v>0.93402777777777779</v>
      </c>
      <c r="C3187">
        <v>31.3</v>
      </c>
      <c r="D3187">
        <v>31.4</v>
      </c>
      <c r="E3187">
        <v>31.3</v>
      </c>
      <c r="F3187">
        <v>27</v>
      </c>
      <c r="G3187">
        <v>10</v>
      </c>
      <c r="H3187">
        <v>6</v>
      </c>
      <c r="I3187" t="s">
        <v>336</v>
      </c>
      <c r="J3187">
        <v>0.5</v>
      </c>
      <c r="K3187">
        <v>8</v>
      </c>
      <c r="L3187" t="s">
        <v>336</v>
      </c>
      <c r="M3187">
        <v>31.3</v>
      </c>
      <c r="N3187">
        <v>29.8</v>
      </c>
      <c r="O3187">
        <v>29.8</v>
      </c>
      <c r="P3187" t="s">
        <v>337</v>
      </c>
      <c r="Q3187">
        <v>752.1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4.4999999999999998E-2</v>
      </c>
      <c r="AB3187">
        <v>23.8</v>
      </c>
      <c r="AC3187">
        <v>39</v>
      </c>
      <c r="AD3187">
        <v>9</v>
      </c>
      <c r="AE3187">
        <v>23.3</v>
      </c>
      <c r="AF3187">
        <v>7.55</v>
      </c>
      <c r="AG3187">
        <v>7.2599999999999998E-2</v>
      </c>
      <c r="AH3187" t="s">
        <v>337</v>
      </c>
      <c r="AI3187" t="s">
        <v>337</v>
      </c>
      <c r="AJ3187">
        <v>0</v>
      </c>
      <c r="AK3187">
        <v>117</v>
      </c>
      <c r="AL3187">
        <v>1</v>
      </c>
      <c r="AM3187">
        <v>100</v>
      </c>
      <c r="AN3187">
        <v>5</v>
      </c>
    </row>
    <row r="3188" spans="1:40" x14ac:dyDescent="0.25">
      <c r="A3188" s="34">
        <v>40753</v>
      </c>
      <c r="B3188" s="220">
        <v>0.9375</v>
      </c>
      <c r="C3188">
        <v>31.2</v>
      </c>
      <c r="D3188">
        <v>31.3</v>
      </c>
      <c r="E3188">
        <v>31.2</v>
      </c>
      <c r="F3188">
        <v>27</v>
      </c>
      <c r="G3188">
        <v>10</v>
      </c>
      <c r="H3188">
        <v>6</v>
      </c>
      <c r="I3188" t="s">
        <v>336</v>
      </c>
      <c r="J3188">
        <v>0.5</v>
      </c>
      <c r="K3188">
        <v>10</v>
      </c>
      <c r="L3188" t="s">
        <v>336</v>
      </c>
      <c r="M3188">
        <v>31.2</v>
      </c>
      <c r="N3188">
        <v>29.6</v>
      </c>
      <c r="O3188">
        <v>29.6</v>
      </c>
      <c r="P3188" t="s">
        <v>337</v>
      </c>
      <c r="Q3188">
        <v>752.2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4.4999999999999998E-2</v>
      </c>
      <c r="AB3188">
        <v>23.7</v>
      </c>
      <c r="AC3188">
        <v>39</v>
      </c>
      <c r="AD3188">
        <v>8.9</v>
      </c>
      <c r="AE3188">
        <v>23.2</v>
      </c>
      <c r="AF3188">
        <v>7.56</v>
      </c>
      <c r="AG3188">
        <v>7.2700000000000001E-2</v>
      </c>
      <c r="AH3188" t="s">
        <v>337</v>
      </c>
      <c r="AI3188" t="s">
        <v>337</v>
      </c>
      <c r="AJ3188">
        <v>0</v>
      </c>
      <c r="AK3188">
        <v>115</v>
      </c>
      <c r="AL3188">
        <v>1</v>
      </c>
      <c r="AM3188">
        <v>100</v>
      </c>
      <c r="AN3188">
        <v>5</v>
      </c>
    </row>
    <row r="3189" spans="1:40" x14ac:dyDescent="0.25">
      <c r="A3189" s="34">
        <v>40753</v>
      </c>
      <c r="B3189" s="220">
        <v>0.94097222222222221</v>
      </c>
      <c r="C3189">
        <v>31.2</v>
      </c>
      <c r="D3189">
        <v>31.2</v>
      </c>
      <c r="E3189">
        <v>31.2</v>
      </c>
      <c r="F3189">
        <v>27</v>
      </c>
      <c r="G3189">
        <v>10</v>
      </c>
      <c r="H3189">
        <v>6</v>
      </c>
      <c r="I3189" t="s">
        <v>336</v>
      </c>
      <c r="J3189">
        <v>0.5</v>
      </c>
      <c r="K3189">
        <v>9</v>
      </c>
      <c r="L3189" t="s">
        <v>336</v>
      </c>
      <c r="M3189">
        <v>31.2</v>
      </c>
      <c r="N3189">
        <v>29.6</v>
      </c>
      <c r="O3189">
        <v>29.6</v>
      </c>
      <c r="P3189" t="s">
        <v>337</v>
      </c>
      <c r="Q3189">
        <v>752.3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4.4999999999999998E-2</v>
      </c>
      <c r="AB3189">
        <v>23.6</v>
      </c>
      <c r="AC3189">
        <v>39</v>
      </c>
      <c r="AD3189">
        <v>8.8000000000000007</v>
      </c>
      <c r="AE3189">
        <v>23.1</v>
      </c>
      <c r="AF3189">
        <v>7.56</v>
      </c>
      <c r="AG3189">
        <v>7.2700000000000001E-2</v>
      </c>
      <c r="AH3189" t="s">
        <v>337</v>
      </c>
      <c r="AI3189" t="s">
        <v>337</v>
      </c>
      <c r="AJ3189">
        <v>0</v>
      </c>
      <c r="AK3189">
        <v>115</v>
      </c>
      <c r="AL3189">
        <v>1</v>
      </c>
      <c r="AM3189">
        <v>100</v>
      </c>
      <c r="AN3189">
        <v>5</v>
      </c>
    </row>
    <row r="3190" spans="1:40" x14ac:dyDescent="0.25">
      <c r="A3190" s="34">
        <v>40753</v>
      </c>
      <c r="B3190" s="220">
        <v>0.94444444444444453</v>
      </c>
      <c r="C3190">
        <v>31.2</v>
      </c>
      <c r="D3190">
        <v>31.2</v>
      </c>
      <c r="E3190">
        <v>31.2</v>
      </c>
      <c r="F3190">
        <v>27</v>
      </c>
      <c r="G3190">
        <v>10</v>
      </c>
      <c r="H3190">
        <v>7</v>
      </c>
      <c r="I3190" t="s">
        <v>336</v>
      </c>
      <c r="J3190">
        <v>0.57999999999999996</v>
      </c>
      <c r="K3190">
        <v>11</v>
      </c>
      <c r="L3190" t="s">
        <v>338</v>
      </c>
      <c r="M3190">
        <v>31.2</v>
      </c>
      <c r="N3190">
        <v>29.7</v>
      </c>
      <c r="O3190">
        <v>29.7</v>
      </c>
      <c r="P3190" t="s">
        <v>337</v>
      </c>
      <c r="Q3190">
        <v>752.3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4.4999999999999998E-2</v>
      </c>
      <c r="AB3190">
        <v>23.6</v>
      </c>
      <c r="AC3190">
        <v>39</v>
      </c>
      <c r="AD3190">
        <v>8.8000000000000007</v>
      </c>
      <c r="AE3190">
        <v>23.1</v>
      </c>
      <c r="AF3190">
        <v>7.56</v>
      </c>
      <c r="AG3190">
        <v>7.2700000000000001E-2</v>
      </c>
      <c r="AH3190" t="s">
        <v>337</v>
      </c>
      <c r="AI3190" t="s">
        <v>337</v>
      </c>
      <c r="AJ3190">
        <v>0</v>
      </c>
      <c r="AK3190">
        <v>118</v>
      </c>
      <c r="AL3190">
        <v>1</v>
      </c>
      <c r="AM3190">
        <v>100</v>
      </c>
      <c r="AN3190">
        <v>5</v>
      </c>
    </row>
    <row r="3191" spans="1:40" x14ac:dyDescent="0.25">
      <c r="A3191" s="34">
        <v>40753</v>
      </c>
      <c r="B3191" s="220">
        <v>0.94791666666666663</v>
      </c>
      <c r="C3191">
        <v>31.3</v>
      </c>
      <c r="D3191">
        <v>31.3</v>
      </c>
      <c r="E3191">
        <v>31.3</v>
      </c>
      <c r="F3191">
        <v>27</v>
      </c>
      <c r="G3191">
        <v>10</v>
      </c>
      <c r="H3191">
        <v>7</v>
      </c>
      <c r="I3191" t="s">
        <v>336</v>
      </c>
      <c r="J3191">
        <v>0.57999999999999996</v>
      </c>
      <c r="K3191">
        <v>10</v>
      </c>
      <c r="L3191" t="s">
        <v>336</v>
      </c>
      <c r="M3191">
        <v>31.3</v>
      </c>
      <c r="N3191">
        <v>29.8</v>
      </c>
      <c r="O3191">
        <v>29.8</v>
      </c>
      <c r="P3191" t="s">
        <v>337</v>
      </c>
      <c r="Q3191">
        <v>752.3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4.4999999999999998E-2</v>
      </c>
      <c r="AB3191">
        <v>23.6</v>
      </c>
      <c r="AC3191">
        <v>39</v>
      </c>
      <c r="AD3191">
        <v>8.8000000000000007</v>
      </c>
      <c r="AE3191">
        <v>23.1</v>
      </c>
      <c r="AF3191">
        <v>7.56</v>
      </c>
      <c r="AG3191">
        <v>7.2700000000000001E-2</v>
      </c>
      <c r="AH3191" t="s">
        <v>337</v>
      </c>
      <c r="AI3191" t="s">
        <v>337</v>
      </c>
      <c r="AJ3191">
        <v>0</v>
      </c>
      <c r="AK3191">
        <v>117</v>
      </c>
      <c r="AL3191">
        <v>1</v>
      </c>
      <c r="AM3191">
        <v>100</v>
      </c>
      <c r="AN3191">
        <v>5</v>
      </c>
    </row>
    <row r="3192" spans="1:40" x14ac:dyDescent="0.25">
      <c r="A3192" s="34">
        <v>40753</v>
      </c>
      <c r="B3192" s="220">
        <v>0.95138888888888884</v>
      </c>
      <c r="C3192">
        <v>31.2</v>
      </c>
      <c r="D3192">
        <v>31.3</v>
      </c>
      <c r="E3192">
        <v>31.2</v>
      </c>
      <c r="F3192">
        <v>27</v>
      </c>
      <c r="G3192">
        <v>10</v>
      </c>
      <c r="H3192">
        <v>7</v>
      </c>
      <c r="I3192" t="s">
        <v>336</v>
      </c>
      <c r="J3192">
        <v>0.57999999999999996</v>
      </c>
      <c r="K3192">
        <v>11</v>
      </c>
      <c r="L3192" t="s">
        <v>336</v>
      </c>
      <c r="M3192">
        <v>31.2</v>
      </c>
      <c r="N3192">
        <v>29.7</v>
      </c>
      <c r="O3192">
        <v>29.7</v>
      </c>
      <c r="P3192" t="s">
        <v>337</v>
      </c>
      <c r="Q3192">
        <v>752.4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4.4999999999999998E-2</v>
      </c>
      <c r="AB3192">
        <v>23.5</v>
      </c>
      <c r="AC3192">
        <v>39</v>
      </c>
      <c r="AD3192">
        <v>8.6999999999999993</v>
      </c>
      <c r="AE3192">
        <v>22.9</v>
      </c>
      <c r="AF3192">
        <v>7.56</v>
      </c>
      <c r="AG3192">
        <v>7.2700000000000001E-2</v>
      </c>
      <c r="AH3192" t="s">
        <v>337</v>
      </c>
      <c r="AI3192" t="s">
        <v>337</v>
      </c>
      <c r="AJ3192">
        <v>0</v>
      </c>
      <c r="AK3192">
        <v>117</v>
      </c>
      <c r="AL3192">
        <v>1</v>
      </c>
      <c r="AM3192">
        <v>100</v>
      </c>
      <c r="AN3192">
        <v>5</v>
      </c>
    </row>
    <row r="3193" spans="1:40" x14ac:dyDescent="0.25">
      <c r="A3193" s="34">
        <v>40753</v>
      </c>
      <c r="B3193" s="220">
        <v>0.95486111111111116</v>
      </c>
      <c r="C3193">
        <v>31.2</v>
      </c>
      <c r="D3193">
        <v>31.2</v>
      </c>
      <c r="E3193">
        <v>31.2</v>
      </c>
      <c r="F3193">
        <v>27</v>
      </c>
      <c r="G3193">
        <v>10</v>
      </c>
      <c r="H3193">
        <v>7</v>
      </c>
      <c r="I3193" t="s">
        <v>336</v>
      </c>
      <c r="J3193">
        <v>0.57999999999999996</v>
      </c>
      <c r="K3193">
        <v>10</v>
      </c>
      <c r="L3193" t="s">
        <v>336</v>
      </c>
      <c r="M3193">
        <v>31.2</v>
      </c>
      <c r="N3193">
        <v>29.6</v>
      </c>
      <c r="O3193">
        <v>29.6</v>
      </c>
      <c r="P3193" t="s">
        <v>337</v>
      </c>
      <c r="Q3193">
        <v>752.4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4.4999999999999998E-2</v>
      </c>
      <c r="AB3193">
        <v>23.5</v>
      </c>
      <c r="AC3193">
        <v>39</v>
      </c>
      <c r="AD3193">
        <v>8.6999999999999993</v>
      </c>
      <c r="AE3193">
        <v>22.9</v>
      </c>
      <c r="AF3193">
        <v>7.56</v>
      </c>
      <c r="AG3193">
        <v>7.2700000000000001E-2</v>
      </c>
      <c r="AH3193" t="s">
        <v>337</v>
      </c>
      <c r="AI3193" t="s">
        <v>337</v>
      </c>
      <c r="AJ3193">
        <v>0</v>
      </c>
      <c r="AK3193">
        <v>116</v>
      </c>
      <c r="AL3193">
        <v>1</v>
      </c>
      <c r="AM3193">
        <v>100</v>
      </c>
      <c r="AN3193">
        <v>5</v>
      </c>
    </row>
    <row r="3194" spans="1:40" x14ac:dyDescent="0.25">
      <c r="A3194" s="34">
        <v>40753</v>
      </c>
      <c r="B3194" s="220">
        <v>0.95833333333333337</v>
      </c>
      <c r="C3194">
        <v>31.1</v>
      </c>
      <c r="D3194">
        <v>31.2</v>
      </c>
      <c r="E3194">
        <v>31.1</v>
      </c>
      <c r="F3194">
        <v>27</v>
      </c>
      <c r="G3194">
        <v>9.9</v>
      </c>
      <c r="H3194">
        <v>7</v>
      </c>
      <c r="I3194" t="s">
        <v>336</v>
      </c>
      <c r="J3194">
        <v>0.57999999999999996</v>
      </c>
      <c r="K3194">
        <v>13</v>
      </c>
      <c r="L3194" t="s">
        <v>336</v>
      </c>
      <c r="M3194">
        <v>31.1</v>
      </c>
      <c r="N3194">
        <v>29.6</v>
      </c>
      <c r="O3194">
        <v>29.6</v>
      </c>
      <c r="P3194" t="s">
        <v>337</v>
      </c>
      <c r="Q3194">
        <v>752.4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4.3999999999999997E-2</v>
      </c>
      <c r="AB3194">
        <v>23.4</v>
      </c>
      <c r="AC3194">
        <v>39</v>
      </c>
      <c r="AD3194">
        <v>8.6999999999999993</v>
      </c>
      <c r="AE3194">
        <v>22.9</v>
      </c>
      <c r="AF3194">
        <v>7.57</v>
      </c>
      <c r="AG3194">
        <v>7.2800000000000004E-2</v>
      </c>
      <c r="AH3194" t="s">
        <v>337</v>
      </c>
      <c r="AI3194" t="s">
        <v>337</v>
      </c>
      <c r="AJ3194">
        <v>7.0000000000000001E-3</v>
      </c>
      <c r="AK3194">
        <v>117</v>
      </c>
      <c r="AL3194">
        <v>1</v>
      </c>
      <c r="AM3194">
        <v>100</v>
      </c>
      <c r="AN3194">
        <v>5</v>
      </c>
    </row>
    <row r="3195" spans="1:40" x14ac:dyDescent="0.25">
      <c r="A3195" s="34">
        <v>40753</v>
      </c>
      <c r="B3195" s="220">
        <v>0.96180555555555547</v>
      </c>
      <c r="C3195">
        <v>31.1</v>
      </c>
      <c r="D3195">
        <v>31.1</v>
      </c>
      <c r="E3195">
        <v>31.1</v>
      </c>
      <c r="F3195">
        <v>27</v>
      </c>
      <c r="G3195">
        <v>9.9</v>
      </c>
      <c r="H3195">
        <v>8</v>
      </c>
      <c r="I3195" t="s">
        <v>336</v>
      </c>
      <c r="J3195">
        <v>0.67</v>
      </c>
      <c r="K3195">
        <v>11</v>
      </c>
      <c r="L3195" t="s">
        <v>336</v>
      </c>
      <c r="M3195">
        <v>31</v>
      </c>
      <c r="N3195">
        <v>29.6</v>
      </c>
      <c r="O3195">
        <v>29.5</v>
      </c>
      <c r="P3195" t="s">
        <v>337</v>
      </c>
      <c r="Q3195">
        <v>752.5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4.3999999999999997E-2</v>
      </c>
      <c r="AB3195">
        <v>23.4</v>
      </c>
      <c r="AC3195">
        <v>39</v>
      </c>
      <c r="AD3195">
        <v>8.6999999999999993</v>
      </c>
      <c r="AE3195">
        <v>22.9</v>
      </c>
      <c r="AF3195">
        <v>7.57</v>
      </c>
      <c r="AG3195">
        <v>7.2800000000000004E-2</v>
      </c>
      <c r="AH3195" t="s">
        <v>337</v>
      </c>
      <c r="AI3195" t="s">
        <v>337</v>
      </c>
      <c r="AJ3195">
        <v>0</v>
      </c>
      <c r="AK3195">
        <v>117</v>
      </c>
      <c r="AL3195">
        <v>1</v>
      </c>
      <c r="AM3195">
        <v>100</v>
      </c>
      <c r="AN3195">
        <v>5</v>
      </c>
    </row>
    <row r="3196" spans="1:40" x14ac:dyDescent="0.25">
      <c r="A3196" s="34">
        <v>40753</v>
      </c>
      <c r="B3196" s="220">
        <v>0.96527777777777779</v>
      </c>
      <c r="C3196">
        <v>30.9</v>
      </c>
      <c r="D3196">
        <v>31.1</v>
      </c>
      <c r="E3196">
        <v>30.9</v>
      </c>
      <c r="F3196">
        <v>27</v>
      </c>
      <c r="G3196">
        <v>9.8000000000000007</v>
      </c>
      <c r="H3196">
        <v>8</v>
      </c>
      <c r="I3196" t="s">
        <v>336</v>
      </c>
      <c r="J3196">
        <v>0.67</v>
      </c>
      <c r="K3196">
        <v>12</v>
      </c>
      <c r="L3196" t="s">
        <v>336</v>
      </c>
      <c r="M3196">
        <v>30.9</v>
      </c>
      <c r="N3196">
        <v>29.5</v>
      </c>
      <c r="O3196">
        <v>29.4</v>
      </c>
      <c r="P3196" t="s">
        <v>337</v>
      </c>
      <c r="Q3196">
        <v>752.5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4.3999999999999997E-2</v>
      </c>
      <c r="AB3196">
        <v>23.4</v>
      </c>
      <c r="AC3196">
        <v>39</v>
      </c>
      <c r="AD3196">
        <v>8.6999999999999993</v>
      </c>
      <c r="AE3196">
        <v>22.9</v>
      </c>
      <c r="AF3196">
        <v>7.57</v>
      </c>
      <c r="AG3196">
        <v>7.2800000000000004E-2</v>
      </c>
      <c r="AH3196" t="s">
        <v>337</v>
      </c>
      <c r="AI3196" t="s">
        <v>337</v>
      </c>
      <c r="AJ3196">
        <v>0</v>
      </c>
      <c r="AK3196">
        <v>117</v>
      </c>
      <c r="AL3196">
        <v>1</v>
      </c>
      <c r="AM3196">
        <v>100</v>
      </c>
      <c r="AN3196">
        <v>5</v>
      </c>
    </row>
    <row r="3197" spans="1:40" x14ac:dyDescent="0.25">
      <c r="A3197" s="34">
        <v>40753</v>
      </c>
      <c r="B3197" s="220">
        <v>0.96875</v>
      </c>
      <c r="C3197">
        <v>30.8</v>
      </c>
      <c r="D3197">
        <v>30.9</v>
      </c>
      <c r="E3197">
        <v>30.8</v>
      </c>
      <c r="F3197">
        <v>27</v>
      </c>
      <c r="G3197">
        <v>9.6999999999999993</v>
      </c>
      <c r="H3197">
        <v>7</v>
      </c>
      <c r="I3197" t="s">
        <v>336</v>
      </c>
      <c r="J3197">
        <v>0.57999999999999996</v>
      </c>
      <c r="K3197">
        <v>10</v>
      </c>
      <c r="L3197" t="s">
        <v>336</v>
      </c>
      <c r="M3197">
        <v>30.8</v>
      </c>
      <c r="N3197">
        <v>29.4</v>
      </c>
      <c r="O3197">
        <v>29.4</v>
      </c>
      <c r="P3197" t="s">
        <v>337</v>
      </c>
      <c r="Q3197">
        <v>752.5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4.2999999999999997E-2</v>
      </c>
      <c r="AB3197">
        <v>23.3</v>
      </c>
      <c r="AC3197">
        <v>39</v>
      </c>
      <c r="AD3197">
        <v>8.6</v>
      </c>
      <c r="AE3197">
        <v>22.8</v>
      </c>
      <c r="AF3197">
        <v>7.57</v>
      </c>
      <c r="AG3197">
        <v>7.2800000000000004E-2</v>
      </c>
      <c r="AH3197" t="s">
        <v>337</v>
      </c>
      <c r="AI3197" t="s">
        <v>337</v>
      </c>
      <c r="AJ3197">
        <v>0</v>
      </c>
      <c r="AK3197">
        <v>115</v>
      </c>
      <c r="AL3197">
        <v>1</v>
      </c>
      <c r="AM3197">
        <v>100</v>
      </c>
      <c r="AN3197">
        <v>5</v>
      </c>
    </row>
    <row r="3198" spans="1:40" x14ac:dyDescent="0.25">
      <c r="A3198" s="34">
        <v>40753</v>
      </c>
      <c r="B3198" s="220">
        <v>0.97222222222222221</v>
      </c>
      <c r="C3198">
        <v>30.8</v>
      </c>
      <c r="D3198">
        <v>30.8</v>
      </c>
      <c r="E3198">
        <v>30.8</v>
      </c>
      <c r="F3198">
        <v>27</v>
      </c>
      <c r="G3198">
        <v>9.6</v>
      </c>
      <c r="H3198">
        <v>7</v>
      </c>
      <c r="I3198" t="s">
        <v>336</v>
      </c>
      <c r="J3198">
        <v>0.57999999999999996</v>
      </c>
      <c r="K3198">
        <v>9</v>
      </c>
      <c r="L3198" t="s">
        <v>338</v>
      </c>
      <c r="M3198">
        <v>30.8</v>
      </c>
      <c r="N3198">
        <v>29.4</v>
      </c>
      <c r="O3198">
        <v>29.4</v>
      </c>
      <c r="P3198" t="s">
        <v>337</v>
      </c>
      <c r="Q3198">
        <v>752.6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4.2999999999999997E-2</v>
      </c>
      <c r="AB3198">
        <v>23.3</v>
      </c>
      <c r="AC3198">
        <v>39</v>
      </c>
      <c r="AD3198">
        <v>8.6</v>
      </c>
      <c r="AE3198">
        <v>22.8</v>
      </c>
      <c r="AF3198">
        <v>7.57</v>
      </c>
      <c r="AG3198">
        <v>7.2800000000000004E-2</v>
      </c>
      <c r="AH3198" t="s">
        <v>337</v>
      </c>
      <c r="AI3198" t="s">
        <v>337</v>
      </c>
      <c r="AJ3198">
        <v>0</v>
      </c>
      <c r="AK3198">
        <v>117</v>
      </c>
      <c r="AL3198">
        <v>1</v>
      </c>
      <c r="AM3198">
        <v>100</v>
      </c>
      <c r="AN3198">
        <v>5</v>
      </c>
    </row>
    <row r="3199" spans="1:40" x14ac:dyDescent="0.25">
      <c r="A3199" s="34">
        <v>40753</v>
      </c>
      <c r="B3199" s="220">
        <v>0.97569444444444453</v>
      </c>
      <c r="C3199">
        <v>30.8</v>
      </c>
      <c r="D3199">
        <v>30.8</v>
      </c>
      <c r="E3199">
        <v>30.8</v>
      </c>
      <c r="F3199">
        <v>27</v>
      </c>
      <c r="G3199">
        <v>9.6</v>
      </c>
      <c r="H3199">
        <v>7</v>
      </c>
      <c r="I3199" t="s">
        <v>336</v>
      </c>
      <c r="J3199">
        <v>0.57999999999999996</v>
      </c>
      <c r="K3199">
        <v>12</v>
      </c>
      <c r="L3199" t="s">
        <v>336</v>
      </c>
      <c r="M3199">
        <v>30.8</v>
      </c>
      <c r="N3199">
        <v>29.4</v>
      </c>
      <c r="O3199">
        <v>29.4</v>
      </c>
      <c r="P3199" t="s">
        <v>337</v>
      </c>
      <c r="Q3199">
        <v>752.6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4.2999999999999997E-2</v>
      </c>
      <c r="AB3199">
        <v>23.3</v>
      </c>
      <c r="AC3199">
        <v>39</v>
      </c>
      <c r="AD3199">
        <v>8.6</v>
      </c>
      <c r="AE3199">
        <v>22.8</v>
      </c>
      <c r="AF3199">
        <v>7.57</v>
      </c>
      <c r="AG3199">
        <v>7.2800000000000004E-2</v>
      </c>
      <c r="AH3199" t="s">
        <v>337</v>
      </c>
      <c r="AI3199" t="s">
        <v>337</v>
      </c>
      <c r="AJ3199">
        <v>0</v>
      </c>
      <c r="AK3199">
        <v>117</v>
      </c>
      <c r="AL3199">
        <v>1</v>
      </c>
      <c r="AM3199">
        <v>100</v>
      </c>
      <c r="AN3199">
        <v>5</v>
      </c>
    </row>
    <row r="3200" spans="1:40" x14ac:dyDescent="0.25">
      <c r="A3200" s="34">
        <v>40753</v>
      </c>
      <c r="B3200" s="220">
        <v>0.97916666666666663</v>
      </c>
      <c r="C3200">
        <v>30.7</v>
      </c>
      <c r="D3200">
        <v>30.8</v>
      </c>
      <c r="E3200">
        <v>30.7</v>
      </c>
      <c r="F3200">
        <v>27</v>
      </c>
      <c r="G3200">
        <v>9.5</v>
      </c>
      <c r="H3200">
        <v>7</v>
      </c>
      <c r="I3200" t="s">
        <v>336</v>
      </c>
      <c r="J3200">
        <v>0.57999999999999996</v>
      </c>
      <c r="K3200">
        <v>9</v>
      </c>
      <c r="L3200" t="s">
        <v>336</v>
      </c>
      <c r="M3200">
        <v>30.7</v>
      </c>
      <c r="N3200">
        <v>29.3</v>
      </c>
      <c r="O3200">
        <v>29.3</v>
      </c>
      <c r="P3200" t="s">
        <v>337</v>
      </c>
      <c r="Q3200">
        <v>752.6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4.2999999999999997E-2</v>
      </c>
      <c r="AB3200">
        <v>23.2</v>
      </c>
      <c r="AC3200">
        <v>39</v>
      </c>
      <c r="AD3200">
        <v>8.5</v>
      </c>
      <c r="AE3200">
        <v>22.6</v>
      </c>
      <c r="AF3200">
        <v>7.57</v>
      </c>
      <c r="AG3200">
        <v>7.2900000000000006E-2</v>
      </c>
      <c r="AH3200" t="s">
        <v>337</v>
      </c>
      <c r="AI3200" t="s">
        <v>337</v>
      </c>
      <c r="AJ3200">
        <v>0</v>
      </c>
      <c r="AK3200">
        <v>117</v>
      </c>
      <c r="AL3200">
        <v>1</v>
      </c>
      <c r="AM3200">
        <v>100</v>
      </c>
      <c r="AN3200">
        <v>5</v>
      </c>
    </row>
    <row r="3201" spans="1:40" x14ac:dyDescent="0.25">
      <c r="A3201" s="34">
        <v>40753</v>
      </c>
      <c r="B3201" s="220">
        <v>0.98263888888888884</v>
      </c>
      <c r="C3201">
        <v>30.6</v>
      </c>
      <c r="D3201">
        <v>30.7</v>
      </c>
      <c r="E3201">
        <v>30.6</v>
      </c>
      <c r="F3201">
        <v>27</v>
      </c>
      <c r="G3201">
        <v>9.4</v>
      </c>
      <c r="H3201">
        <v>6</v>
      </c>
      <c r="I3201" t="s">
        <v>336</v>
      </c>
      <c r="J3201">
        <v>0.5</v>
      </c>
      <c r="K3201">
        <v>10</v>
      </c>
      <c r="L3201" t="s">
        <v>336</v>
      </c>
      <c r="M3201">
        <v>30.6</v>
      </c>
      <c r="N3201">
        <v>29.3</v>
      </c>
      <c r="O3201">
        <v>29.3</v>
      </c>
      <c r="P3201" t="s">
        <v>337</v>
      </c>
      <c r="Q3201">
        <v>752.6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4.2000000000000003E-2</v>
      </c>
      <c r="AB3201">
        <v>23.2</v>
      </c>
      <c r="AC3201">
        <v>39</v>
      </c>
      <c r="AD3201">
        <v>8.5</v>
      </c>
      <c r="AE3201">
        <v>22.6</v>
      </c>
      <c r="AF3201">
        <v>7.57</v>
      </c>
      <c r="AG3201">
        <v>7.2900000000000006E-2</v>
      </c>
      <c r="AH3201" t="s">
        <v>337</v>
      </c>
      <c r="AI3201" t="s">
        <v>337</v>
      </c>
      <c r="AJ3201">
        <v>0</v>
      </c>
      <c r="AK3201">
        <v>117</v>
      </c>
      <c r="AL3201">
        <v>1</v>
      </c>
      <c r="AM3201">
        <v>100</v>
      </c>
      <c r="AN3201">
        <v>5</v>
      </c>
    </row>
    <row r="3202" spans="1:40" x14ac:dyDescent="0.25">
      <c r="A3202" s="34">
        <v>40753</v>
      </c>
      <c r="B3202" s="220">
        <v>0.98611111111111116</v>
      </c>
      <c r="C3202">
        <v>30.4</v>
      </c>
      <c r="D3202">
        <v>30.6</v>
      </c>
      <c r="E3202">
        <v>30.4</v>
      </c>
      <c r="F3202">
        <v>27</v>
      </c>
      <c r="G3202">
        <v>9.3000000000000007</v>
      </c>
      <c r="H3202">
        <v>5</v>
      </c>
      <c r="I3202" t="s">
        <v>336</v>
      </c>
      <c r="J3202">
        <v>0.42</v>
      </c>
      <c r="K3202">
        <v>7</v>
      </c>
      <c r="L3202" t="s">
        <v>336</v>
      </c>
      <c r="M3202">
        <v>30.4</v>
      </c>
      <c r="N3202">
        <v>29.1</v>
      </c>
      <c r="O3202">
        <v>29.1</v>
      </c>
      <c r="P3202" t="s">
        <v>337</v>
      </c>
      <c r="Q3202">
        <v>752.7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4.2000000000000003E-2</v>
      </c>
      <c r="AB3202">
        <v>23.1</v>
      </c>
      <c r="AC3202">
        <v>39</v>
      </c>
      <c r="AD3202">
        <v>8.4</v>
      </c>
      <c r="AE3202">
        <v>22.5</v>
      </c>
      <c r="AF3202">
        <v>7.58</v>
      </c>
      <c r="AG3202">
        <v>7.2900000000000006E-2</v>
      </c>
      <c r="AH3202" t="s">
        <v>337</v>
      </c>
      <c r="AI3202" t="s">
        <v>337</v>
      </c>
      <c r="AJ3202">
        <v>0</v>
      </c>
      <c r="AK3202">
        <v>117</v>
      </c>
      <c r="AL3202">
        <v>1</v>
      </c>
      <c r="AM3202">
        <v>100</v>
      </c>
      <c r="AN3202">
        <v>5</v>
      </c>
    </row>
    <row r="3203" spans="1:40" x14ac:dyDescent="0.25">
      <c r="A3203" s="34">
        <v>40753</v>
      </c>
      <c r="B3203" s="220">
        <v>0.98958333333333337</v>
      </c>
      <c r="C3203">
        <v>30.3</v>
      </c>
      <c r="D3203">
        <v>30.4</v>
      </c>
      <c r="E3203">
        <v>30.3</v>
      </c>
      <c r="F3203">
        <v>27</v>
      </c>
      <c r="G3203">
        <v>9.1999999999999993</v>
      </c>
      <c r="H3203">
        <v>5</v>
      </c>
      <c r="I3203" t="s">
        <v>336</v>
      </c>
      <c r="J3203">
        <v>0.42</v>
      </c>
      <c r="K3203">
        <v>7</v>
      </c>
      <c r="L3203" t="s">
        <v>336</v>
      </c>
      <c r="M3203">
        <v>30.3</v>
      </c>
      <c r="N3203">
        <v>29</v>
      </c>
      <c r="O3203">
        <v>29</v>
      </c>
      <c r="P3203" t="s">
        <v>337</v>
      </c>
      <c r="Q3203">
        <v>752.8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4.1000000000000002E-2</v>
      </c>
      <c r="AB3203">
        <v>23.1</v>
      </c>
      <c r="AC3203">
        <v>39</v>
      </c>
      <c r="AD3203">
        <v>8.4</v>
      </c>
      <c r="AE3203">
        <v>22.5</v>
      </c>
      <c r="AF3203">
        <v>7.58</v>
      </c>
      <c r="AG3203">
        <v>7.2900000000000006E-2</v>
      </c>
      <c r="AH3203" t="s">
        <v>337</v>
      </c>
      <c r="AI3203" t="s">
        <v>337</v>
      </c>
      <c r="AJ3203">
        <v>0</v>
      </c>
      <c r="AK3203">
        <v>116</v>
      </c>
      <c r="AL3203">
        <v>1</v>
      </c>
      <c r="AM3203">
        <v>100</v>
      </c>
      <c r="AN3203">
        <v>5</v>
      </c>
    </row>
    <row r="3204" spans="1:40" x14ac:dyDescent="0.25">
      <c r="A3204" s="34">
        <v>40753</v>
      </c>
      <c r="B3204" s="220">
        <v>0.99305555555555547</v>
      </c>
      <c r="C3204">
        <v>30.1</v>
      </c>
      <c r="D3204">
        <v>30.3</v>
      </c>
      <c r="E3204">
        <v>30.1</v>
      </c>
      <c r="F3204">
        <v>27</v>
      </c>
      <c r="G3204">
        <v>9.1</v>
      </c>
      <c r="H3204">
        <v>4</v>
      </c>
      <c r="I3204" t="s">
        <v>336</v>
      </c>
      <c r="J3204">
        <v>0.33</v>
      </c>
      <c r="K3204">
        <v>6</v>
      </c>
      <c r="L3204" t="s">
        <v>336</v>
      </c>
      <c r="M3204">
        <v>30.1</v>
      </c>
      <c r="N3204">
        <v>28.8</v>
      </c>
      <c r="O3204">
        <v>28.8</v>
      </c>
      <c r="P3204" t="s">
        <v>337</v>
      </c>
      <c r="Q3204">
        <v>752.7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4.1000000000000002E-2</v>
      </c>
      <c r="AB3204">
        <v>23.1</v>
      </c>
      <c r="AC3204">
        <v>39</v>
      </c>
      <c r="AD3204">
        <v>8.3000000000000007</v>
      </c>
      <c r="AE3204">
        <v>22.4</v>
      </c>
      <c r="AF3204">
        <v>7.58</v>
      </c>
      <c r="AG3204">
        <v>7.2900000000000006E-2</v>
      </c>
      <c r="AH3204" t="s">
        <v>337</v>
      </c>
      <c r="AI3204" t="s">
        <v>337</v>
      </c>
      <c r="AJ3204">
        <v>0</v>
      </c>
      <c r="AK3204">
        <v>117</v>
      </c>
      <c r="AL3204">
        <v>1</v>
      </c>
      <c r="AM3204">
        <v>100</v>
      </c>
      <c r="AN3204">
        <v>5</v>
      </c>
    </row>
    <row r="3205" spans="1:40" x14ac:dyDescent="0.25">
      <c r="A3205" s="34">
        <v>40753</v>
      </c>
      <c r="B3205" s="220">
        <v>0.99652777777777779</v>
      </c>
      <c r="C3205">
        <v>29.9</v>
      </c>
      <c r="D3205">
        <v>30.1</v>
      </c>
      <c r="E3205">
        <v>29.9</v>
      </c>
      <c r="F3205">
        <v>27</v>
      </c>
      <c r="G3205">
        <v>8.9</v>
      </c>
      <c r="H3205">
        <v>4</v>
      </c>
      <c r="I3205" t="s">
        <v>336</v>
      </c>
      <c r="J3205">
        <v>0.33</v>
      </c>
      <c r="K3205">
        <v>6</v>
      </c>
      <c r="L3205" t="s">
        <v>336</v>
      </c>
      <c r="M3205">
        <v>29.9</v>
      </c>
      <c r="N3205">
        <v>28.7</v>
      </c>
      <c r="O3205">
        <v>28.7</v>
      </c>
      <c r="P3205" t="s">
        <v>337</v>
      </c>
      <c r="Q3205">
        <v>752.8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0.04</v>
      </c>
      <c r="AB3205">
        <v>23.1</v>
      </c>
      <c r="AC3205">
        <v>39</v>
      </c>
      <c r="AD3205">
        <v>8.3000000000000007</v>
      </c>
      <c r="AE3205">
        <v>22.4</v>
      </c>
      <c r="AF3205">
        <v>7.58</v>
      </c>
      <c r="AG3205">
        <v>7.2900000000000006E-2</v>
      </c>
      <c r="AH3205" t="s">
        <v>337</v>
      </c>
      <c r="AI3205" t="s">
        <v>337</v>
      </c>
      <c r="AJ3205">
        <v>0</v>
      </c>
      <c r="AK3205">
        <v>117</v>
      </c>
      <c r="AL3205">
        <v>1</v>
      </c>
      <c r="AM3205">
        <v>100</v>
      </c>
      <c r="AN3205">
        <v>5</v>
      </c>
    </row>
    <row r="3206" spans="1:40" x14ac:dyDescent="0.25">
      <c r="A3206" s="34">
        <v>40754</v>
      </c>
      <c r="B3206" s="220">
        <v>0</v>
      </c>
      <c r="C3206">
        <v>29.7</v>
      </c>
      <c r="D3206">
        <v>29.9</v>
      </c>
      <c r="E3206">
        <v>29.7</v>
      </c>
      <c r="F3206">
        <v>28</v>
      </c>
      <c r="G3206">
        <v>9.3000000000000007</v>
      </c>
      <c r="H3206">
        <v>4</v>
      </c>
      <c r="I3206" t="s">
        <v>336</v>
      </c>
      <c r="J3206">
        <v>0.33</v>
      </c>
      <c r="K3206">
        <v>6</v>
      </c>
      <c r="L3206" t="s">
        <v>336</v>
      </c>
      <c r="M3206">
        <v>29.7</v>
      </c>
      <c r="N3206">
        <v>28.6</v>
      </c>
      <c r="O3206">
        <v>28.6</v>
      </c>
      <c r="P3206" t="s">
        <v>337</v>
      </c>
      <c r="Q3206">
        <v>752.9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0.04</v>
      </c>
      <c r="AB3206">
        <v>22.9</v>
      </c>
      <c r="AC3206">
        <v>39</v>
      </c>
      <c r="AD3206">
        <v>8.1999999999999993</v>
      </c>
      <c r="AE3206">
        <v>22.2</v>
      </c>
      <c r="AF3206">
        <v>7.58</v>
      </c>
      <c r="AG3206">
        <v>7.2999999999999995E-2</v>
      </c>
      <c r="AH3206" t="s">
        <v>337</v>
      </c>
      <c r="AI3206" t="s">
        <v>337</v>
      </c>
      <c r="AJ3206">
        <v>7.0000000000000001E-3</v>
      </c>
      <c r="AK3206">
        <v>117</v>
      </c>
      <c r="AL3206">
        <v>1</v>
      </c>
      <c r="AM3206">
        <v>100</v>
      </c>
      <c r="AN3206">
        <v>5</v>
      </c>
    </row>
    <row r="3207" spans="1:40" x14ac:dyDescent="0.25">
      <c r="A3207" s="34">
        <v>40754</v>
      </c>
      <c r="B3207" s="220">
        <v>3.472222222222222E-3</v>
      </c>
      <c r="C3207">
        <v>29.6</v>
      </c>
      <c r="D3207">
        <v>29.7</v>
      </c>
      <c r="E3207">
        <v>29.6</v>
      </c>
      <c r="F3207">
        <v>28</v>
      </c>
      <c r="G3207">
        <v>9.1</v>
      </c>
      <c r="H3207">
        <v>3</v>
      </c>
      <c r="I3207" t="s">
        <v>336</v>
      </c>
      <c r="J3207">
        <v>0.25</v>
      </c>
      <c r="K3207">
        <v>4</v>
      </c>
      <c r="L3207" t="s">
        <v>336</v>
      </c>
      <c r="M3207">
        <v>29.6</v>
      </c>
      <c r="N3207">
        <v>28.4</v>
      </c>
      <c r="O3207">
        <v>28.4</v>
      </c>
      <c r="P3207" t="s">
        <v>337</v>
      </c>
      <c r="Q3207">
        <v>752.9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3.9E-2</v>
      </c>
      <c r="AB3207">
        <v>22.9</v>
      </c>
      <c r="AC3207">
        <v>38</v>
      </c>
      <c r="AD3207">
        <v>7.9</v>
      </c>
      <c r="AE3207">
        <v>22.2</v>
      </c>
      <c r="AF3207">
        <v>7.42</v>
      </c>
      <c r="AG3207">
        <v>7.2999999999999995E-2</v>
      </c>
      <c r="AH3207" t="s">
        <v>337</v>
      </c>
      <c r="AI3207" t="s">
        <v>337</v>
      </c>
      <c r="AJ3207">
        <v>0</v>
      </c>
      <c r="AK3207">
        <v>116</v>
      </c>
      <c r="AL3207">
        <v>1</v>
      </c>
      <c r="AM3207">
        <v>100</v>
      </c>
      <c r="AN3207">
        <v>5</v>
      </c>
    </row>
    <row r="3208" spans="1:40" x14ac:dyDescent="0.25">
      <c r="A3208" s="34">
        <v>40754</v>
      </c>
      <c r="B3208" s="220">
        <v>6.9444444444444441E-3</v>
      </c>
      <c r="C3208">
        <v>29.4</v>
      </c>
      <c r="D3208">
        <v>29.6</v>
      </c>
      <c r="E3208">
        <v>29.4</v>
      </c>
      <c r="F3208">
        <v>28</v>
      </c>
      <c r="G3208">
        <v>9</v>
      </c>
      <c r="H3208">
        <v>2</v>
      </c>
      <c r="I3208" t="s">
        <v>336</v>
      </c>
      <c r="J3208">
        <v>0.17</v>
      </c>
      <c r="K3208">
        <v>3</v>
      </c>
      <c r="L3208" t="s">
        <v>336</v>
      </c>
      <c r="M3208">
        <v>29.4</v>
      </c>
      <c r="N3208">
        <v>28.2</v>
      </c>
      <c r="O3208">
        <v>28.2</v>
      </c>
      <c r="P3208" t="s">
        <v>337</v>
      </c>
      <c r="Q3208">
        <v>752.9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3.7999999999999999E-2</v>
      </c>
      <c r="AB3208">
        <v>22.9</v>
      </c>
      <c r="AC3208">
        <v>38</v>
      </c>
      <c r="AD3208">
        <v>7.9</v>
      </c>
      <c r="AE3208">
        <v>22.2</v>
      </c>
      <c r="AF3208">
        <v>7.42</v>
      </c>
      <c r="AG3208">
        <v>7.2999999999999995E-2</v>
      </c>
      <c r="AH3208" t="s">
        <v>337</v>
      </c>
      <c r="AI3208" t="s">
        <v>337</v>
      </c>
      <c r="AJ3208">
        <v>0</v>
      </c>
      <c r="AK3208">
        <v>117</v>
      </c>
      <c r="AL3208">
        <v>1</v>
      </c>
      <c r="AM3208">
        <v>100</v>
      </c>
      <c r="AN3208">
        <v>5</v>
      </c>
    </row>
    <row r="3209" spans="1:40" x14ac:dyDescent="0.25">
      <c r="A3209" s="34">
        <v>40754</v>
      </c>
      <c r="B3209" s="220">
        <v>1.0416666666666666E-2</v>
      </c>
      <c r="C3209">
        <v>29.2</v>
      </c>
      <c r="D3209">
        <v>29.4</v>
      </c>
      <c r="E3209">
        <v>29.2</v>
      </c>
      <c r="F3209">
        <v>28</v>
      </c>
      <c r="G3209">
        <v>8.8000000000000007</v>
      </c>
      <c r="H3209">
        <v>3</v>
      </c>
      <c r="I3209" t="s">
        <v>336</v>
      </c>
      <c r="J3209">
        <v>0.25</v>
      </c>
      <c r="K3209">
        <v>4</v>
      </c>
      <c r="L3209" t="s">
        <v>336</v>
      </c>
      <c r="M3209">
        <v>29.2</v>
      </c>
      <c r="N3209">
        <v>28.1</v>
      </c>
      <c r="O3209">
        <v>28.1</v>
      </c>
      <c r="P3209" t="s">
        <v>337</v>
      </c>
      <c r="Q3209">
        <v>753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3.7999999999999999E-2</v>
      </c>
      <c r="AB3209">
        <v>22.8</v>
      </c>
      <c r="AC3209">
        <v>38</v>
      </c>
      <c r="AD3209">
        <v>7.8</v>
      </c>
      <c r="AE3209">
        <v>22</v>
      </c>
      <c r="AF3209">
        <v>7.43</v>
      </c>
      <c r="AG3209">
        <v>7.2999999999999995E-2</v>
      </c>
      <c r="AH3209" t="s">
        <v>337</v>
      </c>
      <c r="AI3209" t="s">
        <v>337</v>
      </c>
      <c r="AJ3209">
        <v>0</v>
      </c>
      <c r="AK3209">
        <v>116</v>
      </c>
      <c r="AL3209">
        <v>1</v>
      </c>
      <c r="AM3209">
        <v>100</v>
      </c>
      <c r="AN3209">
        <v>5</v>
      </c>
    </row>
    <row r="3210" spans="1:40" x14ac:dyDescent="0.25">
      <c r="A3210" s="34">
        <v>40754</v>
      </c>
      <c r="B3210" s="220">
        <v>1.3888888888888888E-2</v>
      </c>
      <c r="C3210">
        <v>29.2</v>
      </c>
      <c r="D3210">
        <v>29.2</v>
      </c>
      <c r="E3210">
        <v>29.2</v>
      </c>
      <c r="F3210">
        <v>28</v>
      </c>
      <c r="G3210">
        <v>8.8000000000000007</v>
      </c>
      <c r="H3210">
        <v>2</v>
      </c>
      <c r="I3210" t="s">
        <v>336</v>
      </c>
      <c r="J3210">
        <v>0.17</v>
      </c>
      <c r="K3210">
        <v>4</v>
      </c>
      <c r="L3210" t="s">
        <v>336</v>
      </c>
      <c r="M3210">
        <v>29.2</v>
      </c>
      <c r="N3210">
        <v>28</v>
      </c>
      <c r="O3210">
        <v>28</v>
      </c>
      <c r="P3210" t="s">
        <v>337</v>
      </c>
      <c r="Q3210">
        <v>753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3.7999999999999999E-2</v>
      </c>
      <c r="AB3210">
        <v>22.8</v>
      </c>
      <c r="AC3210">
        <v>38</v>
      </c>
      <c r="AD3210">
        <v>7.7</v>
      </c>
      <c r="AE3210">
        <v>21.9</v>
      </c>
      <c r="AF3210">
        <v>7.43</v>
      </c>
      <c r="AG3210">
        <v>7.2999999999999995E-2</v>
      </c>
      <c r="AH3210" t="s">
        <v>337</v>
      </c>
      <c r="AI3210" t="s">
        <v>337</v>
      </c>
      <c r="AJ3210">
        <v>0</v>
      </c>
      <c r="AK3210">
        <v>117</v>
      </c>
      <c r="AL3210">
        <v>1</v>
      </c>
      <c r="AM3210">
        <v>100</v>
      </c>
      <c r="AN3210">
        <v>5</v>
      </c>
    </row>
    <row r="3211" spans="1:40" x14ac:dyDescent="0.25">
      <c r="A3211" s="34">
        <v>40754</v>
      </c>
      <c r="B3211" s="220">
        <v>1.7361111111111112E-2</v>
      </c>
      <c r="C3211">
        <v>29.1</v>
      </c>
      <c r="D3211">
        <v>29.2</v>
      </c>
      <c r="E3211">
        <v>29.1</v>
      </c>
      <c r="F3211">
        <v>29</v>
      </c>
      <c r="G3211">
        <v>9.1999999999999993</v>
      </c>
      <c r="H3211">
        <v>2</v>
      </c>
      <c r="I3211" t="s">
        <v>336</v>
      </c>
      <c r="J3211">
        <v>0.17</v>
      </c>
      <c r="K3211">
        <v>4</v>
      </c>
      <c r="L3211" t="s">
        <v>336</v>
      </c>
      <c r="M3211">
        <v>29.1</v>
      </c>
      <c r="N3211">
        <v>28</v>
      </c>
      <c r="O3211">
        <v>28</v>
      </c>
      <c r="P3211" t="s">
        <v>337</v>
      </c>
      <c r="Q3211">
        <v>753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3.6999999999999998E-2</v>
      </c>
      <c r="AB3211">
        <v>22.8</v>
      </c>
      <c r="AC3211">
        <v>38</v>
      </c>
      <c r="AD3211">
        <v>7.7</v>
      </c>
      <c r="AE3211">
        <v>21.9</v>
      </c>
      <c r="AF3211">
        <v>7.43</v>
      </c>
      <c r="AG3211">
        <v>7.2999999999999995E-2</v>
      </c>
      <c r="AH3211" t="s">
        <v>337</v>
      </c>
      <c r="AI3211" t="s">
        <v>337</v>
      </c>
      <c r="AJ3211">
        <v>0</v>
      </c>
      <c r="AK3211">
        <v>117</v>
      </c>
      <c r="AL3211">
        <v>1</v>
      </c>
      <c r="AM3211">
        <v>100</v>
      </c>
      <c r="AN3211">
        <v>5</v>
      </c>
    </row>
    <row r="3212" spans="1:40" x14ac:dyDescent="0.25">
      <c r="A3212" s="34">
        <v>40754</v>
      </c>
      <c r="B3212" s="220">
        <v>2.0833333333333332E-2</v>
      </c>
      <c r="C3212">
        <v>28.9</v>
      </c>
      <c r="D3212">
        <v>29.1</v>
      </c>
      <c r="E3212">
        <v>28.9</v>
      </c>
      <c r="F3212">
        <v>29</v>
      </c>
      <c r="G3212">
        <v>9.1</v>
      </c>
      <c r="H3212">
        <v>2</v>
      </c>
      <c r="I3212" t="s">
        <v>336</v>
      </c>
      <c r="J3212">
        <v>0.17</v>
      </c>
      <c r="K3212">
        <v>3</v>
      </c>
      <c r="L3212" t="s">
        <v>336</v>
      </c>
      <c r="M3212">
        <v>28.9</v>
      </c>
      <c r="N3212">
        <v>27.9</v>
      </c>
      <c r="O3212">
        <v>27.9</v>
      </c>
      <c r="P3212" t="s">
        <v>337</v>
      </c>
      <c r="Q3212">
        <v>752.9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3.6999999999999998E-2</v>
      </c>
      <c r="AB3212">
        <v>22.7</v>
      </c>
      <c r="AC3212">
        <v>38</v>
      </c>
      <c r="AD3212">
        <v>7.6</v>
      </c>
      <c r="AE3212">
        <v>21.8</v>
      </c>
      <c r="AF3212">
        <v>7.44</v>
      </c>
      <c r="AG3212">
        <v>7.3099999999999998E-2</v>
      </c>
      <c r="AH3212" t="s">
        <v>337</v>
      </c>
      <c r="AI3212" t="s">
        <v>337</v>
      </c>
      <c r="AJ3212">
        <v>0</v>
      </c>
      <c r="AK3212">
        <v>116</v>
      </c>
      <c r="AL3212">
        <v>1</v>
      </c>
      <c r="AM3212">
        <v>100</v>
      </c>
      <c r="AN3212">
        <v>5</v>
      </c>
    </row>
    <row r="3213" spans="1:40" x14ac:dyDescent="0.25">
      <c r="A3213" s="34">
        <v>40754</v>
      </c>
      <c r="B3213" s="220">
        <v>2.4305555555555556E-2</v>
      </c>
      <c r="C3213">
        <v>28.8</v>
      </c>
      <c r="D3213">
        <v>28.9</v>
      </c>
      <c r="E3213">
        <v>28.8</v>
      </c>
      <c r="F3213">
        <v>29</v>
      </c>
      <c r="G3213">
        <v>9</v>
      </c>
      <c r="H3213">
        <v>2</v>
      </c>
      <c r="I3213" t="s">
        <v>336</v>
      </c>
      <c r="J3213">
        <v>0.17</v>
      </c>
      <c r="K3213">
        <v>3</v>
      </c>
      <c r="L3213" t="s">
        <v>336</v>
      </c>
      <c r="M3213">
        <v>28.8</v>
      </c>
      <c r="N3213">
        <v>27.7</v>
      </c>
      <c r="O3213">
        <v>27.7</v>
      </c>
      <c r="P3213" t="s">
        <v>337</v>
      </c>
      <c r="Q3213">
        <v>752.9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3.5999999999999997E-2</v>
      </c>
      <c r="AB3213">
        <v>22.7</v>
      </c>
      <c r="AC3213">
        <v>38</v>
      </c>
      <c r="AD3213">
        <v>7.6</v>
      </c>
      <c r="AE3213">
        <v>21.8</v>
      </c>
      <c r="AF3213">
        <v>7.44</v>
      </c>
      <c r="AG3213">
        <v>7.3099999999999998E-2</v>
      </c>
      <c r="AH3213" t="s">
        <v>337</v>
      </c>
      <c r="AI3213" t="s">
        <v>337</v>
      </c>
      <c r="AJ3213">
        <v>0</v>
      </c>
      <c r="AK3213">
        <v>117</v>
      </c>
      <c r="AL3213">
        <v>1</v>
      </c>
      <c r="AM3213">
        <v>100</v>
      </c>
      <c r="AN3213">
        <v>5</v>
      </c>
    </row>
    <row r="3214" spans="1:40" x14ac:dyDescent="0.25">
      <c r="A3214" s="34">
        <v>40754</v>
      </c>
      <c r="B3214" s="220">
        <v>2.7777777777777776E-2</v>
      </c>
      <c r="C3214">
        <v>28.6</v>
      </c>
      <c r="D3214">
        <v>28.8</v>
      </c>
      <c r="E3214">
        <v>28.6</v>
      </c>
      <c r="F3214">
        <v>29</v>
      </c>
      <c r="G3214">
        <v>8.8000000000000007</v>
      </c>
      <c r="H3214">
        <v>0</v>
      </c>
      <c r="I3214" t="s">
        <v>336</v>
      </c>
      <c r="J3214">
        <v>0</v>
      </c>
      <c r="K3214">
        <v>2</v>
      </c>
      <c r="L3214" t="s">
        <v>336</v>
      </c>
      <c r="M3214">
        <v>28.6</v>
      </c>
      <c r="N3214">
        <v>27.4</v>
      </c>
      <c r="O3214">
        <v>27.4</v>
      </c>
      <c r="P3214" t="s">
        <v>337</v>
      </c>
      <c r="Q3214">
        <v>753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3.5000000000000003E-2</v>
      </c>
      <c r="AB3214">
        <v>22.7</v>
      </c>
      <c r="AC3214">
        <v>38</v>
      </c>
      <c r="AD3214">
        <v>7.6</v>
      </c>
      <c r="AE3214">
        <v>21.8</v>
      </c>
      <c r="AF3214">
        <v>7.44</v>
      </c>
      <c r="AG3214">
        <v>7.3099999999999998E-2</v>
      </c>
      <c r="AH3214" t="s">
        <v>337</v>
      </c>
      <c r="AI3214" t="s">
        <v>337</v>
      </c>
      <c r="AJ3214">
        <v>0</v>
      </c>
      <c r="AK3214">
        <v>117</v>
      </c>
      <c r="AL3214">
        <v>1</v>
      </c>
      <c r="AM3214">
        <v>100</v>
      </c>
      <c r="AN3214">
        <v>5</v>
      </c>
    </row>
    <row r="3215" spans="1:40" x14ac:dyDescent="0.25">
      <c r="A3215" s="34">
        <v>40754</v>
      </c>
      <c r="B3215" s="220">
        <v>3.125E-2</v>
      </c>
      <c r="C3215">
        <v>28.3</v>
      </c>
      <c r="D3215">
        <v>28.6</v>
      </c>
      <c r="E3215">
        <v>28.3</v>
      </c>
      <c r="F3215">
        <v>29</v>
      </c>
      <c r="G3215">
        <v>8.6</v>
      </c>
      <c r="H3215">
        <v>1</v>
      </c>
      <c r="I3215" t="s">
        <v>336</v>
      </c>
      <c r="J3215">
        <v>0.08</v>
      </c>
      <c r="K3215">
        <v>3</v>
      </c>
      <c r="L3215" t="s">
        <v>336</v>
      </c>
      <c r="M3215">
        <v>28.3</v>
      </c>
      <c r="N3215">
        <v>27.2</v>
      </c>
      <c r="O3215">
        <v>27.2</v>
      </c>
      <c r="P3215" t="s">
        <v>337</v>
      </c>
      <c r="Q3215">
        <v>753.1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3.5000000000000003E-2</v>
      </c>
      <c r="AB3215">
        <v>22.6</v>
      </c>
      <c r="AC3215">
        <v>38</v>
      </c>
      <c r="AD3215">
        <v>7.5</v>
      </c>
      <c r="AE3215">
        <v>21.6</v>
      </c>
      <c r="AF3215">
        <v>7.45</v>
      </c>
      <c r="AG3215">
        <v>7.3099999999999998E-2</v>
      </c>
      <c r="AH3215" t="s">
        <v>337</v>
      </c>
      <c r="AI3215" t="s">
        <v>337</v>
      </c>
      <c r="AJ3215">
        <v>0</v>
      </c>
      <c r="AK3215">
        <v>117</v>
      </c>
      <c r="AL3215">
        <v>1</v>
      </c>
      <c r="AM3215">
        <v>100</v>
      </c>
      <c r="AN3215">
        <v>5</v>
      </c>
    </row>
    <row r="3216" spans="1:40" x14ac:dyDescent="0.25">
      <c r="A3216" s="34">
        <v>40754</v>
      </c>
      <c r="B3216" s="220">
        <v>3.4722222222222224E-2</v>
      </c>
      <c r="C3216">
        <v>28.1</v>
      </c>
      <c r="D3216">
        <v>28.3</v>
      </c>
      <c r="E3216">
        <v>28.1</v>
      </c>
      <c r="F3216">
        <v>30</v>
      </c>
      <c r="G3216">
        <v>8.9</v>
      </c>
      <c r="H3216">
        <v>2</v>
      </c>
      <c r="I3216" t="s">
        <v>336</v>
      </c>
      <c r="J3216">
        <v>0.17</v>
      </c>
      <c r="K3216">
        <v>4</v>
      </c>
      <c r="L3216" t="s">
        <v>336</v>
      </c>
      <c r="M3216">
        <v>28.1</v>
      </c>
      <c r="N3216">
        <v>27</v>
      </c>
      <c r="O3216">
        <v>27</v>
      </c>
      <c r="P3216" t="s">
        <v>337</v>
      </c>
      <c r="Q3216">
        <v>753.1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3.4000000000000002E-2</v>
      </c>
      <c r="AB3216">
        <v>22.6</v>
      </c>
      <c r="AC3216">
        <v>38</v>
      </c>
      <c r="AD3216">
        <v>7.5</v>
      </c>
      <c r="AE3216">
        <v>21.6</v>
      </c>
      <c r="AF3216">
        <v>7.45</v>
      </c>
      <c r="AG3216">
        <v>7.3099999999999998E-2</v>
      </c>
      <c r="AH3216" t="s">
        <v>337</v>
      </c>
      <c r="AI3216" t="s">
        <v>337</v>
      </c>
      <c r="AJ3216">
        <v>0</v>
      </c>
      <c r="AK3216">
        <v>117</v>
      </c>
      <c r="AL3216">
        <v>1</v>
      </c>
      <c r="AM3216">
        <v>100</v>
      </c>
      <c r="AN3216">
        <v>5</v>
      </c>
    </row>
    <row r="3217" spans="1:40" x14ac:dyDescent="0.25">
      <c r="A3217" s="34">
        <v>40754</v>
      </c>
      <c r="B3217" s="220">
        <v>3.8194444444444441E-2</v>
      </c>
      <c r="C3217">
        <v>27.9</v>
      </c>
      <c r="D3217">
        <v>28.1</v>
      </c>
      <c r="E3217">
        <v>27.9</v>
      </c>
      <c r="F3217">
        <v>30</v>
      </c>
      <c r="G3217">
        <v>8.6999999999999993</v>
      </c>
      <c r="H3217">
        <v>2</v>
      </c>
      <c r="I3217" t="s">
        <v>336</v>
      </c>
      <c r="J3217">
        <v>0.17</v>
      </c>
      <c r="K3217">
        <v>4</v>
      </c>
      <c r="L3217" t="s">
        <v>336</v>
      </c>
      <c r="M3217">
        <v>27.9</v>
      </c>
      <c r="N3217">
        <v>26.8</v>
      </c>
      <c r="O3217">
        <v>26.8</v>
      </c>
      <c r="P3217" t="s">
        <v>337</v>
      </c>
      <c r="Q3217">
        <v>753.1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3.3000000000000002E-2</v>
      </c>
      <c r="AB3217">
        <v>22.4</v>
      </c>
      <c r="AC3217">
        <v>38</v>
      </c>
      <c r="AD3217">
        <v>7.4</v>
      </c>
      <c r="AE3217">
        <v>21.4</v>
      </c>
      <c r="AF3217">
        <v>7.45</v>
      </c>
      <c r="AG3217">
        <v>7.3099999999999998E-2</v>
      </c>
      <c r="AH3217" t="s">
        <v>337</v>
      </c>
      <c r="AI3217" t="s">
        <v>337</v>
      </c>
      <c r="AJ3217">
        <v>0</v>
      </c>
      <c r="AK3217">
        <v>117</v>
      </c>
      <c r="AL3217">
        <v>1</v>
      </c>
      <c r="AM3217">
        <v>100</v>
      </c>
      <c r="AN3217">
        <v>5</v>
      </c>
    </row>
    <row r="3218" spans="1:40" x14ac:dyDescent="0.25">
      <c r="A3218" s="34">
        <v>40754</v>
      </c>
      <c r="B3218" s="220">
        <v>4.1666666666666664E-2</v>
      </c>
      <c r="C3218">
        <v>27.7</v>
      </c>
      <c r="D3218">
        <v>27.9</v>
      </c>
      <c r="E3218">
        <v>27.7</v>
      </c>
      <c r="F3218">
        <v>31</v>
      </c>
      <c r="G3218">
        <v>9.1</v>
      </c>
      <c r="H3218">
        <v>1</v>
      </c>
      <c r="I3218" t="s">
        <v>336</v>
      </c>
      <c r="J3218">
        <v>0.08</v>
      </c>
      <c r="K3218">
        <v>4</v>
      </c>
      <c r="L3218" t="s">
        <v>336</v>
      </c>
      <c r="M3218">
        <v>27.7</v>
      </c>
      <c r="N3218">
        <v>26.7</v>
      </c>
      <c r="O3218">
        <v>26.7</v>
      </c>
      <c r="P3218" t="s">
        <v>337</v>
      </c>
      <c r="Q3218">
        <v>753.1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3.3000000000000002E-2</v>
      </c>
      <c r="AB3218">
        <v>22.4</v>
      </c>
      <c r="AC3218">
        <v>38</v>
      </c>
      <c r="AD3218">
        <v>7.4</v>
      </c>
      <c r="AE3218">
        <v>21.3</v>
      </c>
      <c r="AF3218">
        <v>7.46</v>
      </c>
      <c r="AG3218">
        <v>7.3200000000000001E-2</v>
      </c>
      <c r="AH3218" t="s">
        <v>337</v>
      </c>
      <c r="AI3218" t="s">
        <v>337</v>
      </c>
      <c r="AJ3218">
        <v>4.0000000000000001E-3</v>
      </c>
      <c r="AK3218">
        <v>117</v>
      </c>
      <c r="AL3218">
        <v>1</v>
      </c>
      <c r="AM3218">
        <v>100</v>
      </c>
      <c r="AN3218">
        <v>5</v>
      </c>
    </row>
    <row r="3219" spans="1:40" x14ac:dyDescent="0.25">
      <c r="A3219" s="34">
        <v>40754</v>
      </c>
      <c r="B3219" s="220">
        <v>4.5138888888888888E-2</v>
      </c>
      <c r="C3219">
        <v>27.6</v>
      </c>
      <c r="D3219">
        <v>27.7</v>
      </c>
      <c r="E3219">
        <v>27.6</v>
      </c>
      <c r="F3219">
        <v>31</v>
      </c>
      <c r="G3219">
        <v>9</v>
      </c>
      <c r="H3219">
        <v>1</v>
      </c>
      <c r="I3219" t="s">
        <v>336</v>
      </c>
      <c r="J3219">
        <v>0.08</v>
      </c>
      <c r="K3219">
        <v>3</v>
      </c>
      <c r="L3219" t="s">
        <v>336</v>
      </c>
      <c r="M3219">
        <v>27.6</v>
      </c>
      <c r="N3219">
        <v>26.6</v>
      </c>
      <c r="O3219">
        <v>26.6</v>
      </c>
      <c r="P3219" t="s">
        <v>337</v>
      </c>
      <c r="Q3219">
        <v>753.1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3.2000000000000001E-2</v>
      </c>
      <c r="AB3219">
        <v>22.4</v>
      </c>
      <c r="AC3219">
        <v>39</v>
      </c>
      <c r="AD3219">
        <v>7.7</v>
      </c>
      <c r="AE3219">
        <v>21.4</v>
      </c>
      <c r="AF3219">
        <v>7.6</v>
      </c>
      <c r="AG3219">
        <v>7.3200000000000001E-2</v>
      </c>
      <c r="AH3219" t="s">
        <v>337</v>
      </c>
      <c r="AI3219" t="s">
        <v>337</v>
      </c>
      <c r="AJ3219">
        <v>0</v>
      </c>
      <c r="AK3219">
        <v>117</v>
      </c>
      <c r="AL3219">
        <v>1</v>
      </c>
      <c r="AM3219">
        <v>100</v>
      </c>
      <c r="AN3219">
        <v>5</v>
      </c>
    </row>
    <row r="3220" spans="1:40" x14ac:dyDescent="0.25">
      <c r="A3220" s="34">
        <v>40754</v>
      </c>
      <c r="B3220" s="220">
        <v>4.8611111111111112E-2</v>
      </c>
      <c r="C3220">
        <v>27.6</v>
      </c>
      <c r="D3220">
        <v>27.6</v>
      </c>
      <c r="E3220">
        <v>27.6</v>
      </c>
      <c r="F3220">
        <v>31</v>
      </c>
      <c r="G3220">
        <v>8.9</v>
      </c>
      <c r="H3220">
        <v>1</v>
      </c>
      <c r="I3220" t="s">
        <v>336</v>
      </c>
      <c r="J3220">
        <v>0.08</v>
      </c>
      <c r="K3220">
        <v>3</v>
      </c>
      <c r="L3220" t="s">
        <v>336</v>
      </c>
      <c r="M3220">
        <v>27.6</v>
      </c>
      <c r="N3220">
        <v>26.6</v>
      </c>
      <c r="O3220">
        <v>26.6</v>
      </c>
      <c r="P3220" t="s">
        <v>337</v>
      </c>
      <c r="Q3220">
        <v>753.1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3.2000000000000001E-2</v>
      </c>
      <c r="AB3220">
        <v>22.3</v>
      </c>
      <c r="AC3220">
        <v>39</v>
      </c>
      <c r="AD3220">
        <v>7.6</v>
      </c>
      <c r="AE3220">
        <v>21.2</v>
      </c>
      <c r="AF3220">
        <v>7.61</v>
      </c>
      <c r="AG3220">
        <v>7.3200000000000001E-2</v>
      </c>
      <c r="AH3220" t="s">
        <v>337</v>
      </c>
      <c r="AI3220" t="s">
        <v>337</v>
      </c>
      <c r="AJ3220">
        <v>0</v>
      </c>
      <c r="AK3220">
        <v>117</v>
      </c>
      <c r="AL3220">
        <v>1</v>
      </c>
      <c r="AM3220">
        <v>100</v>
      </c>
      <c r="AN3220">
        <v>5</v>
      </c>
    </row>
    <row r="3221" spans="1:40" x14ac:dyDescent="0.25">
      <c r="A3221" s="34">
        <v>40754</v>
      </c>
      <c r="B3221" s="220">
        <v>5.2083333333333336E-2</v>
      </c>
      <c r="C3221">
        <v>27.6</v>
      </c>
      <c r="D3221">
        <v>27.6</v>
      </c>
      <c r="E3221">
        <v>27.6</v>
      </c>
      <c r="F3221">
        <v>31</v>
      </c>
      <c r="G3221">
        <v>8.9</v>
      </c>
      <c r="H3221">
        <v>2</v>
      </c>
      <c r="I3221" t="s">
        <v>336</v>
      </c>
      <c r="J3221">
        <v>0.17</v>
      </c>
      <c r="K3221">
        <v>5</v>
      </c>
      <c r="L3221" t="s">
        <v>336</v>
      </c>
      <c r="M3221">
        <v>27.6</v>
      </c>
      <c r="N3221">
        <v>26.6</v>
      </c>
      <c r="O3221">
        <v>26.6</v>
      </c>
      <c r="P3221" t="s">
        <v>337</v>
      </c>
      <c r="Q3221">
        <v>753.2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3.2000000000000001E-2</v>
      </c>
      <c r="AB3221">
        <v>22.3</v>
      </c>
      <c r="AC3221">
        <v>39</v>
      </c>
      <c r="AD3221">
        <v>7.6</v>
      </c>
      <c r="AE3221">
        <v>21.2</v>
      </c>
      <c r="AF3221">
        <v>7.61</v>
      </c>
      <c r="AG3221">
        <v>7.3200000000000001E-2</v>
      </c>
      <c r="AH3221" t="s">
        <v>337</v>
      </c>
      <c r="AI3221" t="s">
        <v>337</v>
      </c>
      <c r="AJ3221">
        <v>0</v>
      </c>
      <c r="AK3221">
        <v>117</v>
      </c>
      <c r="AL3221">
        <v>1</v>
      </c>
      <c r="AM3221">
        <v>100</v>
      </c>
      <c r="AN3221">
        <v>5</v>
      </c>
    </row>
    <row r="3222" spans="1:40" x14ac:dyDescent="0.25">
      <c r="A3222" s="34">
        <v>40754</v>
      </c>
      <c r="B3222" s="220">
        <v>5.5555555555555552E-2</v>
      </c>
      <c r="C3222">
        <v>27.6</v>
      </c>
      <c r="D3222">
        <v>27.6</v>
      </c>
      <c r="E3222">
        <v>27.6</v>
      </c>
      <c r="F3222">
        <v>32</v>
      </c>
      <c r="G3222">
        <v>9.4</v>
      </c>
      <c r="H3222">
        <v>2</v>
      </c>
      <c r="I3222" t="s">
        <v>341</v>
      </c>
      <c r="J3222">
        <v>0.17</v>
      </c>
      <c r="K3222">
        <v>4</v>
      </c>
      <c r="L3222" t="s">
        <v>341</v>
      </c>
      <c r="M3222">
        <v>27.6</v>
      </c>
      <c r="N3222">
        <v>26.6</v>
      </c>
      <c r="O3222">
        <v>26.6</v>
      </c>
      <c r="P3222" t="s">
        <v>337</v>
      </c>
      <c r="Q3222">
        <v>753.2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3.2000000000000001E-2</v>
      </c>
      <c r="AB3222">
        <v>22.3</v>
      </c>
      <c r="AC3222">
        <v>39</v>
      </c>
      <c r="AD3222">
        <v>7.6</v>
      </c>
      <c r="AE3222">
        <v>21.2</v>
      </c>
      <c r="AF3222">
        <v>7.61</v>
      </c>
      <c r="AG3222">
        <v>7.3200000000000001E-2</v>
      </c>
      <c r="AH3222" t="s">
        <v>337</v>
      </c>
      <c r="AI3222" t="s">
        <v>337</v>
      </c>
      <c r="AJ3222">
        <v>0</v>
      </c>
      <c r="AK3222">
        <v>117</v>
      </c>
      <c r="AL3222">
        <v>1</v>
      </c>
      <c r="AM3222">
        <v>100</v>
      </c>
      <c r="AN3222">
        <v>5</v>
      </c>
    </row>
    <row r="3223" spans="1:40" x14ac:dyDescent="0.25">
      <c r="A3223" s="34">
        <v>40754</v>
      </c>
      <c r="B3223" s="220">
        <v>5.9027777777777783E-2</v>
      </c>
      <c r="C3223">
        <v>27.6</v>
      </c>
      <c r="D3223">
        <v>27.6</v>
      </c>
      <c r="E3223">
        <v>27.6</v>
      </c>
      <c r="F3223">
        <v>32</v>
      </c>
      <c r="G3223">
        <v>9.4</v>
      </c>
      <c r="H3223">
        <v>2</v>
      </c>
      <c r="I3223" t="s">
        <v>341</v>
      </c>
      <c r="J3223">
        <v>0.17</v>
      </c>
      <c r="K3223">
        <v>4</v>
      </c>
      <c r="L3223" t="s">
        <v>341</v>
      </c>
      <c r="M3223">
        <v>27.6</v>
      </c>
      <c r="N3223">
        <v>26.6</v>
      </c>
      <c r="O3223">
        <v>26.6</v>
      </c>
      <c r="P3223" t="s">
        <v>337</v>
      </c>
      <c r="Q3223">
        <v>753.2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3.2000000000000001E-2</v>
      </c>
      <c r="AB3223">
        <v>22.2</v>
      </c>
      <c r="AC3223">
        <v>39</v>
      </c>
      <c r="AD3223">
        <v>7.6</v>
      </c>
      <c r="AE3223">
        <v>21.1</v>
      </c>
      <c r="AF3223">
        <v>7.61</v>
      </c>
      <c r="AG3223">
        <v>7.3200000000000001E-2</v>
      </c>
      <c r="AH3223" t="s">
        <v>337</v>
      </c>
      <c r="AI3223" t="s">
        <v>337</v>
      </c>
      <c r="AJ3223">
        <v>0</v>
      </c>
      <c r="AK3223">
        <v>117</v>
      </c>
      <c r="AL3223">
        <v>1</v>
      </c>
      <c r="AM3223">
        <v>100</v>
      </c>
      <c r="AN3223">
        <v>5</v>
      </c>
    </row>
    <row r="3224" spans="1:40" x14ac:dyDescent="0.25">
      <c r="A3224" s="34">
        <v>40754</v>
      </c>
      <c r="B3224" s="220">
        <v>6.25E-2</v>
      </c>
      <c r="C3224">
        <v>27.4</v>
      </c>
      <c r="D3224">
        <v>27.6</v>
      </c>
      <c r="E3224">
        <v>27.4</v>
      </c>
      <c r="F3224">
        <v>32</v>
      </c>
      <c r="G3224">
        <v>9.3000000000000007</v>
      </c>
      <c r="H3224">
        <v>2</v>
      </c>
      <c r="I3224" t="s">
        <v>341</v>
      </c>
      <c r="J3224">
        <v>0.17</v>
      </c>
      <c r="K3224">
        <v>4</v>
      </c>
      <c r="L3224" t="s">
        <v>341</v>
      </c>
      <c r="M3224">
        <v>27.4</v>
      </c>
      <c r="N3224">
        <v>26.5</v>
      </c>
      <c r="O3224">
        <v>26.5</v>
      </c>
      <c r="P3224" t="s">
        <v>337</v>
      </c>
      <c r="Q3224">
        <v>753.2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3.2000000000000001E-2</v>
      </c>
      <c r="AB3224">
        <v>22.2</v>
      </c>
      <c r="AC3224">
        <v>39</v>
      </c>
      <c r="AD3224">
        <v>7.6</v>
      </c>
      <c r="AE3224">
        <v>21.1</v>
      </c>
      <c r="AF3224">
        <v>7.61</v>
      </c>
      <c r="AG3224">
        <v>7.3200000000000001E-2</v>
      </c>
      <c r="AH3224" t="s">
        <v>337</v>
      </c>
      <c r="AI3224" t="s">
        <v>337</v>
      </c>
      <c r="AJ3224">
        <v>0</v>
      </c>
      <c r="AK3224">
        <v>117</v>
      </c>
      <c r="AL3224">
        <v>1</v>
      </c>
      <c r="AM3224">
        <v>100</v>
      </c>
      <c r="AN3224">
        <v>5</v>
      </c>
    </row>
    <row r="3225" spans="1:40" x14ac:dyDescent="0.25">
      <c r="A3225" s="34">
        <v>40754</v>
      </c>
      <c r="B3225" s="220">
        <v>6.5972222222222224E-2</v>
      </c>
      <c r="C3225">
        <v>27.3</v>
      </c>
      <c r="D3225">
        <v>27.4</v>
      </c>
      <c r="E3225">
        <v>27.3</v>
      </c>
      <c r="F3225">
        <v>32</v>
      </c>
      <c r="G3225">
        <v>9.1</v>
      </c>
      <c r="H3225">
        <v>0</v>
      </c>
      <c r="I3225" t="s">
        <v>341</v>
      </c>
      <c r="J3225">
        <v>0</v>
      </c>
      <c r="K3225">
        <v>2</v>
      </c>
      <c r="L3225" t="s">
        <v>341</v>
      </c>
      <c r="M3225">
        <v>27.3</v>
      </c>
      <c r="N3225">
        <v>26.3</v>
      </c>
      <c r="O3225">
        <v>26.3</v>
      </c>
      <c r="P3225" t="s">
        <v>337</v>
      </c>
      <c r="Q3225">
        <v>753.2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3.1E-2</v>
      </c>
      <c r="AB3225">
        <v>22.1</v>
      </c>
      <c r="AC3225">
        <v>39</v>
      </c>
      <c r="AD3225">
        <v>7.5</v>
      </c>
      <c r="AE3225">
        <v>20.9</v>
      </c>
      <c r="AF3225">
        <v>7.61</v>
      </c>
      <c r="AG3225">
        <v>7.3200000000000001E-2</v>
      </c>
      <c r="AH3225" t="s">
        <v>337</v>
      </c>
      <c r="AI3225" t="s">
        <v>337</v>
      </c>
      <c r="AJ3225">
        <v>0</v>
      </c>
      <c r="AK3225">
        <v>117</v>
      </c>
      <c r="AL3225">
        <v>1</v>
      </c>
      <c r="AM3225">
        <v>100</v>
      </c>
      <c r="AN3225">
        <v>5</v>
      </c>
    </row>
    <row r="3226" spans="1:40" x14ac:dyDescent="0.25">
      <c r="A3226" s="34">
        <v>40754</v>
      </c>
      <c r="B3226" s="220">
        <v>6.9444444444444434E-2</v>
      </c>
      <c r="C3226">
        <v>27.1</v>
      </c>
      <c r="D3226">
        <v>27.3</v>
      </c>
      <c r="E3226">
        <v>27.1</v>
      </c>
      <c r="F3226">
        <v>32</v>
      </c>
      <c r="G3226">
        <v>9</v>
      </c>
      <c r="H3226">
        <v>0</v>
      </c>
      <c r="I3226" t="s">
        <v>341</v>
      </c>
      <c r="J3226">
        <v>0</v>
      </c>
      <c r="K3226">
        <v>1</v>
      </c>
      <c r="L3226" t="s">
        <v>341</v>
      </c>
      <c r="M3226">
        <v>27.1</v>
      </c>
      <c r="N3226">
        <v>26.1</v>
      </c>
      <c r="O3226">
        <v>26.1</v>
      </c>
      <c r="P3226" t="s">
        <v>337</v>
      </c>
      <c r="Q3226">
        <v>753.2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0.03</v>
      </c>
      <c r="AB3226">
        <v>22.1</v>
      </c>
      <c r="AC3226">
        <v>39</v>
      </c>
      <c r="AD3226">
        <v>7.5</v>
      </c>
      <c r="AE3226">
        <v>20.9</v>
      </c>
      <c r="AF3226">
        <v>7.61</v>
      </c>
      <c r="AG3226">
        <v>7.3200000000000001E-2</v>
      </c>
      <c r="AH3226" t="s">
        <v>337</v>
      </c>
      <c r="AI3226" t="s">
        <v>337</v>
      </c>
      <c r="AJ3226">
        <v>0</v>
      </c>
      <c r="AK3226">
        <v>117</v>
      </c>
      <c r="AL3226">
        <v>1</v>
      </c>
      <c r="AM3226">
        <v>100</v>
      </c>
      <c r="AN3226">
        <v>5</v>
      </c>
    </row>
    <row r="3227" spans="1:40" x14ac:dyDescent="0.25">
      <c r="A3227" s="34">
        <v>40754</v>
      </c>
      <c r="B3227" s="220">
        <v>7.2916666666666671E-2</v>
      </c>
      <c r="C3227">
        <v>26.9</v>
      </c>
      <c r="D3227">
        <v>27.1</v>
      </c>
      <c r="E3227">
        <v>26.9</v>
      </c>
      <c r="F3227">
        <v>33</v>
      </c>
      <c r="G3227">
        <v>9.3000000000000007</v>
      </c>
      <c r="H3227">
        <v>0</v>
      </c>
      <c r="I3227" t="s">
        <v>341</v>
      </c>
      <c r="J3227">
        <v>0</v>
      </c>
      <c r="K3227">
        <v>2</v>
      </c>
      <c r="L3227" t="s">
        <v>341</v>
      </c>
      <c r="M3227">
        <v>26.9</v>
      </c>
      <c r="N3227">
        <v>26</v>
      </c>
      <c r="O3227">
        <v>26</v>
      </c>
      <c r="P3227" t="s">
        <v>337</v>
      </c>
      <c r="Q3227">
        <v>753.2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0.03</v>
      </c>
      <c r="AB3227">
        <v>22</v>
      </c>
      <c r="AC3227">
        <v>39</v>
      </c>
      <c r="AD3227">
        <v>7.4</v>
      </c>
      <c r="AE3227">
        <v>20.8</v>
      </c>
      <c r="AF3227">
        <v>7.62</v>
      </c>
      <c r="AG3227">
        <v>7.3300000000000004E-2</v>
      </c>
      <c r="AH3227" t="s">
        <v>337</v>
      </c>
      <c r="AI3227" t="s">
        <v>337</v>
      </c>
      <c r="AJ3227">
        <v>0</v>
      </c>
      <c r="AK3227">
        <v>116</v>
      </c>
      <c r="AL3227">
        <v>1</v>
      </c>
      <c r="AM3227">
        <v>100</v>
      </c>
      <c r="AN3227">
        <v>5</v>
      </c>
    </row>
    <row r="3228" spans="1:40" x14ac:dyDescent="0.25">
      <c r="A3228" s="34">
        <v>40754</v>
      </c>
      <c r="B3228" s="220">
        <v>7.6388888888888895E-2</v>
      </c>
      <c r="C3228">
        <v>26.8</v>
      </c>
      <c r="D3228">
        <v>26.9</v>
      </c>
      <c r="E3228">
        <v>26.8</v>
      </c>
      <c r="F3228">
        <v>33</v>
      </c>
      <c r="G3228">
        <v>9.1999999999999993</v>
      </c>
      <c r="H3228">
        <v>0</v>
      </c>
      <c r="I3228" t="s">
        <v>341</v>
      </c>
      <c r="J3228">
        <v>0</v>
      </c>
      <c r="K3228">
        <v>2</v>
      </c>
      <c r="L3228" t="s">
        <v>341</v>
      </c>
      <c r="M3228">
        <v>26.8</v>
      </c>
      <c r="N3228">
        <v>25.9</v>
      </c>
      <c r="O3228">
        <v>25.9</v>
      </c>
      <c r="P3228" t="s">
        <v>337</v>
      </c>
      <c r="Q3228">
        <v>753.2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0.03</v>
      </c>
      <c r="AB3228">
        <v>22</v>
      </c>
      <c r="AC3228">
        <v>39</v>
      </c>
      <c r="AD3228">
        <v>7.4</v>
      </c>
      <c r="AE3228">
        <v>20.8</v>
      </c>
      <c r="AF3228">
        <v>7.62</v>
      </c>
      <c r="AG3228">
        <v>7.3300000000000004E-2</v>
      </c>
      <c r="AH3228" t="s">
        <v>337</v>
      </c>
      <c r="AI3228" t="s">
        <v>337</v>
      </c>
      <c r="AJ3228">
        <v>0</v>
      </c>
      <c r="AK3228">
        <v>117</v>
      </c>
      <c r="AL3228">
        <v>1</v>
      </c>
      <c r="AM3228">
        <v>100</v>
      </c>
      <c r="AN3228">
        <v>5</v>
      </c>
    </row>
    <row r="3229" spans="1:40" x14ac:dyDescent="0.25">
      <c r="A3229" s="34">
        <v>40754</v>
      </c>
      <c r="B3229" s="220">
        <v>7.9861111111111105E-2</v>
      </c>
      <c r="C3229">
        <v>26.7</v>
      </c>
      <c r="D3229">
        <v>26.8</v>
      </c>
      <c r="E3229">
        <v>26.7</v>
      </c>
      <c r="F3229">
        <v>33</v>
      </c>
      <c r="G3229">
        <v>9.1</v>
      </c>
      <c r="H3229">
        <v>1</v>
      </c>
      <c r="I3229" t="s">
        <v>341</v>
      </c>
      <c r="J3229">
        <v>0.08</v>
      </c>
      <c r="K3229">
        <v>3</v>
      </c>
      <c r="L3229" t="s">
        <v>341</v>
      </c>
      <c r="M3229">
        <v>26.7</v>
      </c>
      <c r="N3229">
        <v>25.7</v>
      </c>
      <c r="O3229">
        <v>25.7</v>
      </c>
      <c r="P3229" t="s">
        <v>337</v>
      </c>
      <c r="Q3229">
        <v>753.3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2.9000000000000001E-2</v>
      </c>
      <c r="AB3229">
        <v>22</v>
      </c>
      <c r="AC3229">
        <v>39</v>
      </c>
      <c r="AD3229">
        <v>7.4</v>
      </c>
      <c r="AE3229">
        <v>20.8</v>
      </c>
      <c r="AF3229">
        <v>7.62</v>
      </c>
      <c r="AG3229">
        <v>7.3300000000000004E-2</v>
      </c>
      <c r="AH3229" t="s">
        <v>337</v>
      </c>
      <c r="AI3229" t="s">
        <v>337</v>
      </c>
      <c r="AJ3229">
        <v>0</v>
      </c>
      <c r="AK3229">
        <v>117</v>
      </c>
      <c r="AL3229">
        <v>1</v>
      </c>
      <c r="AM3229">
        <v>100</v>
      </c>
      <c r="AN3229">
        <v>5</v>
      </c>
    </row>
    <row r="3230" spans="1:40" x14ac:dyDescent="0.25">
      <c r="A3230" s="34">
        <v>40754</v>
      </c>
      <c r="B3230" s="220">
        <v>8.3333333333333329E-2</v>
      </c>
      <c r="C3230">
        <v>26.5</v>
      </c>
      <c r="D3230">
        <v>26.7</v>
      </c>
      <c r="E3230">
        <v>26.5</v>
      </c>
      <c r="F3230">
        <v>34</v>
      </c>
      <c r="G3230">
        <v>9.4</v>
      </c>
      <c r="H3230">
        <v>1</v>
      </c>
      <c r="I3230" t="s">
        <v>341</v>
      </c>
      <c r="J3230">
        <v>0.08</v>
      </c>
      <c r="K3230">
        <v>2</v>
      </c>
      <c r="L3230" t="s">
        <v>341</v>
      </c>
      <c r="M3230">
        <v>26.5</v>
      </c>
      <c r="N3230">
        <v>25.7</v>
      </c>
      <c r="O3230">
        <v>25.7</v>
      </c>
      <c r="P3230" t="s">
        <v>337</v>
      </c>
      <c r="Q3230">
        <v>753.2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2.8000000000000001E-2</v>
      </c>
      <c r="AB3230">
        <v>21.9</v>
      </c>
      <c r="AC3230">
        <v>39</v>
      </c>
      <c r="AD3230">
        <v>7.3</v>
      </c>
      <c r="AE3230">
        <v>20.6</v>
      </c>
      <c r="AF3230">
        <v>7.62</v>
      </c>
      <c r="AG3230">
        <v>7.3300000000000004E-2</v>
      </c>
      <c r="AH3230" t="s">
        <v>337</v>
      </c>
      <c r="AI3230" t="s">
        <v>337</v>
      </c>
      <c r="AJ3230">
        <v>3.0000000000000001E-3</v>
      </c>
      <c r="AK3230">
        <v>117</v>
      </c>
      <c r="AL3230">
        <v>1</v>
      </c>
      <c r="AM3230">
        <v>100</v>
      </c>
      <c r="AN3230">
        <v>5</v>
      </c>
    </row>
    <row r="3231" spans="1:40" x14ac:dyDescent="0.25">
      <c r="A3231" s="34">
        <v>40754</v>
      </c>
      <c r="B3231" s="220">
        <v>8.6805555555555566E-2</v>
      </c>
      <c r="C3231">
        <v>26.3</v>
      </c>
      <c r="D3231">
        <v>26.4</v>
      </c>
      <c r="E3231">
        <v>26.3</v>
      </c>
      <c r="F3231">
        <v>34</v>
      </c>
      <c r="G3231">
        <v>9.1999999999999993</v>
      </c>
      <c r="H3231">
        <v>0</v>
      </c>
      <c r="I3231" t="s">
        <v>341</v>
      </c>
      <c r="J3231">
        <v>0</v>
      </c>
      <c r="K3231">
        <v>1</v>
      </c>
      <c r="L3231" t="s">
        <v>341</v>
      </c>
      <c r="M3231">
        <v>26.3</v>
      </c>
      <c r="N3231">
        <v>25.5</v>
      </c>
      <c r="O3231">
        <v>25.5</v>
      </c>
      <c r="P3231" t="s">
        <v>337</v>
      </c>
      <c r="Q3231">
        <v>753.2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2.8000000000000001E-2</v>
      </c>
      <c r="AB3231">
        <v>21.9</v>
      </c>
      <c r="AC3231">
        <v>43</v>
      </c>
      <c r="AD3231">
        <v>8.6999999999999993</v>
      </c>
      <c r="AE3231">
        <v>20.8</v>
      </c>
      <c r="AF3231">
        <v>8.19</v>
      </c>
      <c r="AG3231">
        <v>7.3200000000000001E-2</v>
      </c>
      <c r="AH3231" t="s">
        <v>337</v>
      </c>
      <c r="AI3231" t="s">
        <v>337</v>
      </c>
      <c r="AJ3231">
        <v>0</v>
      </c>
      <c r="AK3231">
        <v>116</v>
      </c>
      <c r="AL3231">
        <v>1</v>
      </c>
      <c r="AM3231">
        <v>100</v>
      </c>
      <c r="AN3231">
        <v>5</v>
      </c>
    </row>
    <row r="3232" spans="1:40" x14ac:dyDescent="0.25">
      <c r="A3232" s="34">
        <v>40754</v>
      </c>
      <c r="B3232" s="220">
        <v>9.0277777777777776E-2</v>
      </c>
      <c r="C3232">
        <v>26.1</v>
      </c>
      <c r="D3232">
        <v>26.2</v>
      </c>
      <c r="E3232">
        <v>26.1</v>
      </c>
      <c r="F3232">
        <v>34</v>
      </c>
      <c r="G3232">
        <v>9</v>
      </c>
      <c r="H3232">
        <v>0</v>
      </c>
      <c r="I3232" t="s">
        <v>337</v>
      </c>
      <c r="J3232">
        <v>0</v>
      </c>
      <c r="K3232">
        <v>0</v>
      </c>
      <c r="L3232" t="s">
        <v>337</v>
      </c>
      <c r="M3232">
        <v>26.1</v>
      </c>
      <c r="N3232">
        <v>25.3</v>
      </c>
      <c r="O3232">
        <v>25.3</v>
      </c>
      <c r="P3232" t="s">
        <v>337</v>
      </c>
      <c r="Q3232">
        <v>753.2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2.7E-2</v>
      </c>
      <c r="AB3232">
        <v>22.1</v>
      </c>
      <c r="AC3232">
        <v>45</v>
      </c>
      <c r="AD3232">
        <v>9.6</v>
      </c>
      <c r="AE3232">
        <v>21.3</v>
      </c>
      <c r="AF3232">
        <v>8.4499999999999993</v>
      </c>
      <c r="AG3232">
        <v>7.3099999999999998E-2</v>
      </c>
      <c r="AH3232" t="s">
        <v>337</v>
      </c>
      <c r="AI3232" t="s">
        <v>337</v>
      </c>
      <c r="AJ3232">
        <v>0</v>
      </c>
      <c r="AK3232">
        <v>117</v>
      </c>
      <c r="AL3232">
        <v>1</v>
      </c>
      <c r="AM3232">
        <v>100</v>
      </c>
      <c r="AN3232">
        <v>5</v>
      </c>
    </row>
    <row r="3233" spans="1:40" x14ac:dyDescent="0.25">
      <c r="A3233" s="34">
        <v>40754</v>
      </c>
      <c r="B3233" s="220">
        <v>9.375E-2</v>
      </c>
      <c r="C3233">
        <v>25.9</v>
      </c>
      <c r="D3233">
        <v>26.1</v>
      </c>
      <c r="E3233">
        <v>25.9</v>
      </c>
      <c r="F3233">
        <v>34</v>
      </c>
      <c r="G3233">
        <v>8.8000000000000007</v>
      </c>
      <c r="H3233">
        <v>0</v>
      </c>
      <c r="I3233" t="s">
        <v>341</v>
      </c>
      <c r="J3233">
        <v>0</v>
      </c>
      <c r="K3233">
        <v>1</v>
      </c>
      <c r="L3233" t="s">
        <v>341</v>
      </c>
      <c r="M3233">
        <v>25.9</v>
      </c>
      <c r="N3233">
        <v>25.2</v>
      </c>
      <c r="O3233">
        <v>25.2</v>
      </c>
      <c r="P3233" t="s">
        <v>337</v>
      </c>
      <c r="Q3233">
        <v>753.2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2.5999999999999999E-2</v>
      </c>
      <c r="AB3233">
        <v>22.4</v>
      </c>
      <c r="AC3233">
        <v>45</v>
      </c>
      <c r="AD3233">
        <v>9.9</v>
      </c>
      <c r="AE3233">
        <v>21.7</v>
      </c>
      <c r="AF3233">
        <v>8.4499999999999993</v>
      </c>
      <c r="AG3233">
        <v>7.2999999999999995E-2</v>
      </c>
      <c r="AH3233" t="s">
        <v>337</v>
      </c>
      <c r="AI3233" t="s">
        <v>337</v>
      </c>
      <c r="AJ3233">
        <v>0</v>
      </c>
      <c r="AK3233">
        <v>118</v>
      </c>
      <c r="AL3233">
        <v>1</v>
      </c>
      <c r="AM3233">
        <v>100</v>
      </c>
      <c r="AN3233">
        <v>5</v>
      </c>
    </row>
    <row r="3234" spans="1:40" x14ac:dyDescent="0.25">
      <c r="A3234" s="34">
        <v>40754</v>
      </c>
      <c r="B3234" s="220">
        <v>9.7222222222222224E-2</v>
      </c>
      <c r="C3234">
        <v>25.8</v>
      </c>
      <c r="D3234">
        <v>25.9</v>
      </c>
      <c r="E3234">
        <v>25.8</v>
      </c>
      <c r="F3234">
        <v>34</v>
      </c>
      <c r="G3234">
        <v>8.8000000000000007</v>
      </c>
      <c r="H3234">
        <v>0</v>
      </c>
      <c r="I3234" t="s">
        <v>337</v>
      </c>
      <c r="J3234">
        <v>0</v>
      </c>
      <c r="K3234">
        <v>0</v>
      </c>
      <c r="L3234" t="s">
        <v>337</v>
      </c>
      <c r="M3234">
        <v>25.8</v>
      </c>
      <c r="N3234">
        <v>25.1</v>
      </c>
      <c r="O3234">
        <v>25.1</v>
      </c>
      <c r="P3234" t="s">
        <v>337</v>
      </c>
      <c r="Q3234">
        <v>753.3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2.5999999999999999E-2</v>
      </c>
      <c r="AB3234">
        <v>22.4</v>
      </c>
      <c r="AC3234">
        <v>43</v>
      </c>
      <c r="AD3234">
        <v>9.1999999999999993</v>
      </c>
      <c r="AE3234">
        <v>21.7</v>
      </c>
      <c r="AF3234">
        <v>8.15</v>
      </c>
      <c r="AG3234">
        <v>7.3099999999999998E-2</v>
      </c>
      <c r="AH3234" t="s">
        <v>337</v>
      </c>
      <c r="AI3234" t="s">
        <v>337</v>
      </c>
      <c r="AJ3234">
        <v>0</v>
      </c>
      <c r="AK3234">
        <v>117</v>
      </c>
      <c r="AL3234">
        <v>1</v>
      </c>
      <c r="AM3234">
        <v>100</v>
      </c>
      <c r="AN3234">
        <v>5</v>
      </c>
    </row>
    <row r="3235" spans="1:40" x14ac:dyDescent="0.25">
      <c r="A3235" s="34">
        <v>40754</v>
      </c>
      <c r="B3235" s="220">
        <v>0.10069444444444443</v>
      </c>
      <c r="C3235">
        <v>25.8</v>
      </c>
      <c r="D3235">
        <v>25.8</v>
      </c>
      <c r="E3235">
        <v>25.8</v>
      </c>
      <c r="F3235">
        <v>34</v>
      </c>
      <c r="G3235">
        <v>8.8000000000000007</v>
      </c>
      <c r="H3235">
        <v>0</v>
      </c>
      <c r="I3235" t="s">
        <v>337</v>
      </c>
      <c r="J3235">
        <v>0</v>
      </c>
      <c r="K3235">
        <v>0</v>
      </c>
      <c r="L3235" t="s">
        <v>337</v>
      </c>
      <c r="M3235">
        <v>25.8</v>
      </c>
      <c r="N3235">
        <v>25.1</v>
      </c>
      <c r="O3235">
        <v>25.1</v>
      </c>
      <c r="P3235" t="s">
        <v>337</v>
      </c>
      <c r="Q3235">
        <v>753.3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2.5999999999999999E-2</v>
      </c>
      <c r="AB3235">
        <v>22.4</v>
      </c>
      <c r="AC3235">
        <v>42</v>
      </c>
      <c r="AD3235">
        <v>8.8000000000000007</v>
      </c>
      <c r="AE3235">
        <v>21.6</v>
      </c>
      <c r="AF3235">
        <v>8</v>
      </c>
      <c r="AG3235">
        <v>7.3099999999999998E-2</v>
      </c>
      <c r="AH3235" t="s">
        <v>337</v>
      </c>
      <c r="AI3235" t="s">
        <v>337</v>
      </c>
      <c r="AJ3235">
        <v>0</v>
      </c>
      <c r="AK3235">
        <v>117</v>
      </c>
      <c r="AL3235">
        <v>1</v>
      </c>
      <c r="AM3235">
        <v>100</v>
      </c>
      <c r="AN3235">
        <v>5</v>
      </c>
    </row>
    <row r="3236" spans="1:40" x14ac:dyDescent="0.25">
      <c r="A3236" s="34">
        <v>40754</v>
      </c>
      <c r="B3236" s="220">
        <v>0.10416666666666667</v>
      </c>
      <c r="C3236">
        <v>25.8</v>
      </c>
      <c r="D3236">
        <v>25.8</v>
      </c>
      <c r="E3236">
        <v>25.8</v>
      </c>
      <c r="F3236">
        <v>34</v>
      </c>
      <c r="G3236">
        <v>8.6999999999999993</v>
      </c>
      <c r="H3236">
        <v>0</v>
      </c>
      <c r="I3236" t="s">
        <v>337</v>
      </c>
      <c r="J3236">
        <v>0</v>
      </c>
      <c r="K3236">
        <v>0</v>
      </c>
      <c r="L3236" t="s">
        <v>337</v>
      </c>
      <c r="M3236">
        <v>25.8</v>
      </c>
      <c r="N3236">
        <v>25.1</v>
      </c>
      <c r="O3236">
        <v>25.1</v>
      </c>
      <c r="P3236" t="s">
        <v>337</v>
      </c>
      <c r="Q3236">
        <v>753.3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2.5999999999999999E-2</v>
      </c>
      <c r="AB3236">
        <v>22.3</v>
      </c>
      <c r="AC3236">
        <v>41</v>
      </c>
      <c r="AD3236">
        <v>8.4</v>
      </c>
      <c r="AE3236">
        <v>21.3</v>
      </c>
      <c r="AF3236">
        <v>7.87</v>
      </c>
      <c r="AG3236">
        <v>7.3200000000000001E-2</v>
      </c>
      <c r="AH3236" t="s">
        <v>337</v>
      </c>
      <c r="AI3236" t="s">
        <v>337</v>
      </c>
      <c r="AJ3236">
        <v>0</v>
      </c>
      <c r="AK3236">
        <v>117</v>
      </c>
      <c r="AL3236">
        <v>1</v>
      </c>
      <c r="AM3236">
        <v>100</v>
      </c>
      <c r="AN3236">
        <v>5</v>
      </c>
    </row>
    <row r="3237" spans="1:40" x14ac:dyDescent="0.25">
      <c r="A3237" s="34">
        <v>40754</v>
      </c>
      <c r="B3237" s="220">
        <v>0.1076388888888889</v>
      </c>
      <c r="C3237">
        <v>25.8</v>
      </c>
      <c r="D3237">
        <v>25.8</v>
      </c>
      <c r="E3237">
        <v>25.8</v>
      </c>
      <c r="F3237">
        <v>34</v>
      </c>
      <c r="G3237">
        <v>8.6999999999999993</v>
      </c>
      <c r="H3237">
        <v>0</v>
      </c>
      <c r="I3237" t="s">
        <v>337</v>
      </c>
      <c r="J3237">
        <v>0</v>
      </c>
      <c r="K3237">
        <v>0</v>
      </c>
      <c r="L3237" t="s">
        <v>337</v>
      </c>
      <c r="M3237">
        <v>25.8</v>
      </c>
      <c r="N3237">
        <v>25.1</v>
      </c>
      <c r="O3237">
        <v>25.1</v>
      </c>
      <c r="P3237" t="s">
        <v>337</v>
      </c>
      <c r="Q3237">
        <v>753.3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2.5999999999999999E-2</v>
      </c>
      <c r="AB3237">
        <v>22.2</v>
      </c>
      <c r="AC3237">
        <v>40</v>
      </c>
      <c r="AD3237">
        <v>7.9</v>
      </c>
      <c r="AE3237">
        <v>21.1</v>
      </c>
      <c r="AF3237">
        <v>7.71</v>
      </c>
      <c r="AG3237">
        <v>7.3200000000000001E-2</v>
      </c>
      <c r="AH3237" t="s">
        <v>337</v>
      </c>
      <c r="AI3237" t="s">
        <v>337</v>
      </c>
      <c r="AJ3237">
        <v>0</v>
      </c>
      <c r="AK3237">
        <v>117</v>
      </c>
      <c r="AL3237">
        <v>1</v>
      </c>
      <c r="AM3237">
        <v>100</v>
      </c>
      <c r="AN3237">
        <v>5</v>
      </c>
    </row>
    <row r="3238" spans="1:40" x14ac:dyDescent="0.25">
      <c r="A3238" s="34">
        <v>40754</v>
      </c>
      <c r="B3238" s="220">
        <v>0.1111111111111111</v>
      </c>
      <c r="C3238">
        <v>25.8</v>
      </c>
      <c r="D3238">
        <v>25.8</v>
      </c>
      <c r="E3238">
        <v>25.7</v>
      </c>
      <c r="F3238">
        <v>34</v>
      </c>
      <c r="G3238">
        <v>8.6999999999999993</v>
      </c>
      <c r="H3238">
        <v>0</v>
      </c>
      <c r="I3238" t="s">
        <v>337</v>
      </c>
      <c r="J3238">
        <v>0</v>
      </c>
      <c r="K3238">
        <v>0</v>
      </c>
      <c r="L3238" t="s">
        <v>337</v>
      </c>
      <c r="M3238">
        <v>25.8</v>
      </c>
      <c r="N3238">
        <v>25.1</v>
      </c>
      <c r="O3238">
        <v>25.1</v>
      </c>
      <c r="P3238" t="s">
        <v>337</v>
      </c>
      <c r="Q3238">
        <v>753.3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2.5999999999999999E-2</v>
      </c>
      <c r="AB3238">
        <v>22.1</v>
      </c>
      <c r="AC3238">
        <v>40</v>
      </c>
      <c r="AD3238">
        <v>7.9</v>
      </c>
      <c r="AE3238">
        <v>21</v>
      </c>
      <c r="AF3238">
        <v>7.71</v>
      </c>
      <c r="AG3238">
        <v>7.3200000000000001E-2</v>
      </c>
      <c r="AH3238" t="s">
        <v>337</v>
      </c>
      <c r="AI3238" t="s">
        <v>337</v>
      </c>
      <c r="AJ3238">
        <v>0</v>
      </c>
      <c r="AK3238">
        <v>116</v>
      </c>
      <c r="AL3238">
        <v>1</v>
      </c>
      <c r="AM3238">
        <v>100</v>
      </c>
      <c r="AN3238">
        <v>5</v>
      </c>
    </row>
    <row r="3239" spans="1:40" x14ac:dyDescent="0.25">
      <c r="A3239" s="34">
        <v>40754</v>
      </c>
      <c r="B3239" s="220">
        <v>0.11458333333333333</v>
      </c>
      <c r="C3239">
        <v>25.7</v>
      </c>
      <c r="D3239">
        <v>25.8</v>
      </c>
      <c r="E3239">
        <v>25.7</v>
      </c>
      <c r="F3239">
        <v>35</v>
      </c>
      <c r="G3239">
        <v>9.1</v>
      </c>
      <c r="H3239">
        <v>0</v>
      </c>
      <c r="I3239" t="s">
        <v>337</v>
      </c>
      <c r="J3239">
        <v>0</v>
      </c>
      <c r="K3239">
        <v>0</v>
      </c>
      <c r="L3239" t="s">
        <v>337</v>
      </c>
      <c r="M3239">
        <v>25.7</v>
      </c>
      <c r="N3239">
        <v>25</v>
      </c>
      <c r="O3239">
        <v>25</v>
      </c>
      <c r="P3239" t="s">
        <v>337</v>
      </c>
      <c r="Q3239">
        <v>753.2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2.5999999999999999E-2</v>
      </c>
      <c r="AB3239">
        <v>22</v>
      </c>
      <c r="AC3239">
        <v>42</v>
      </c>
      <c r="AD3239">
        <v>8.5</v>
      </c>
      <c r="AE3239">
        <v>20.9</v>
      </c>
      <c r="AF3239">
        <v>8.02</v>
      </c>
      <c r="AG3239">
        <v>7.3200000000000001E-2</v>
      </c>
      <c r="AH3239" t="s">
        <v>337</v>
      </c>
      <c r="AI3239" t="s">
        <v>337</v>
      </c>
      <c r="AJ3239">
        <v>0</v>
      </c>
      <c r="AK3239">
        <v>116</v>
      </c>
      <c r="AL3239">
        <v>1</v>
      </c>
      <c r="AM3239">
        <v>100</v>
      </c>
      <c r="AN3239">
        <v>5</v>
      </c>
    </row>
    <row r="3240" spans="1:40" x14ac:dyDescent="0.25">
      <c r="A3240" s="34">
        <v>40754</v>
      </c>
      <c r="B3240" s="220">
        <v>0.11805555555555557</v>
      </c>
      <c r="C3240">
        <v>25.7</v>
      </c>
      <c r="D3240">
        <v>25.7</v>
      </c>
      <c r="E3240">
        <v>25.7</v>
      </c>
      <c r="F3240">
        <v>35</v>
      </c>
      <c r="G3240">
        <v>9.1</v>
      </c>
      <c r="H3240">
        <v>0</v>
      </c>
      <c r="I3240" t="s">
        <v>337</v>
      </c>
      <c r="J3240">
        <v>0</v>
      </c>
      <c r="K3240">
        <v>0</v>
      </c>
      <c r="L3240" t="s">
        <v>337</v>
      </c>
      <c r="M3240">
        <v>25.7</v>
      </c>
      <c r="N3240">
        <v>24.9</v>
      </c>
      <c r="O3240">
        <v>24.9</v>
      </c>
      <c r="P3240" t="s">
        <v>337</v>
      </c>
      <c r="Q3240">
        <v>753.3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2.5000000000000001E-2</v>
      </c>
      <c r="AB3240">
        <v>22.1</v>
      </c>
      <c r="AC3240">
        <v>45</v>
      </c>
      <c r="AD3240">
        <v>9.6</v>
      </c>
      <c r="AE3240">
        <v>21.3</v>
      </c>
      <c r="AF3240">
        <v>8.4499999999999993</v>
      </c>
      <c r="AG3240">
        <v>7.3099999999999998E-2</v>
      </c>
      <c r="AH3240" t="s">
        <v>337</v>
      </c>
      <c r="AI3240" t="s">
        <v>337</v>
      </c>
      <c r="AJ3240">
        <v>0</v>
      </c>
      <c r="AK3240">
        <v>117</v>
      </c>
      <c r="AL3240">
        <v>1</v>
      </c>
      <c r="AM3240">
        <v>100</v>
      </c>
      <c r="AN3240">
        <v>5</v>
      </c>
    </row>
    <row r="3241" spans="1:40" x14ac:dyDescent="0.25">
      <c r="A3241" s="34">
        <v>40754</v>
      </c>
      <c r="B3241" s="220">
        <v>0.12152777777777778</v>
      </c>
      <c r="C3241">
        <v>25.7</v>
      </c>
      <c r="D3241">
        <v>25.7</v>
      </c>
      <c r="E3241">
        <v>25.7</v>
      </c>
      <c r="F3241">
        <v>35</v>
      </c>
      <c r="G3241">
        <v>9.1</v>
      </c>
      <c r="H3241">
        <v>0</v>
      </c>
      <c r="I3241" t="s">
        <v>337</v>
      </c>
      <c r="J3241">
        <v>0</v>
      </c>
      <c r="K3241">
        <v>0</v>
      </c>
      <c r="L3241" t="s">
        <v>337</v>
      </c>
      <c r="M3241">
        <v>25.7</v>
      </c>
      <c r="N3241">
        <v>24.9</v>
      </c>
      <c r="O3241">
        <v>24.9</v>
      </c>
      <c r="P3241" t="s">
        <v>337</v>
      </c>
      <c r="Q3241">
        <v>753.3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2.5000000000000001E-2</v>
      </c>
      <c r="AB3241">
        <v>22.3</v>
      </c>
      <c r="AC3241">
        <v>46</v>
      </c>
      <c r="AD3241">
        <v>10.1</v>
      </c>
      <c r="AE3241">
        <v>21.6</v>
      </c>
      <c r="AF3241">
        <v>8.61</v>
      </c>
      <c r="AG3241">
        <v>7.3099999999999998E-2</v>
      </c>
      <c r="AH3241" t="s">
        <v>337</v>
      </c>
      <c r="AI3241" t="s">
        <v>337</v>
      </c>
      <c r="AJ3241">
        <v>0</v>
      </c>
      <c r="AK3241">
        <v>117</v>
      </c>
      <c r="AL3241">
        <v>1</v>
      </c>
      <c r="AM3241">
        <v>100</v>
      </c>
      <c r="AN3241">
        <v>5</v>
      </c>
    </row>
    <row r="3242" spans="1:40" x14ac:dyDescent="0.25">
      <c r="A3242" s="34">
        <v>40754</v>
      </c>
      <c r="B3242" s="220">
        <v>0.125</v>
      </c>
      <c r="C3242">
        <v>25.6</v>
      </c>
      <c r="D3242">
        <v>25.7</v>
      </c>
      <c r="E3242">
        <v>25.6</v>
      </c>
      <c r="F3242">
        <v>35</v>
      </c>
      <c r="G3242">
        <v>9</v>
      </c>
      <c r="H3242">
        <v>0</v>
      </c>
      <c r="I3242" t="s">
        <v>337</v>
      </c>
      <c r="J3242">
        <v>0</v>
      </c>
      <c r="K3242">
        <v>0</v>
      </c>
      <c r="L3242" t="s">
        <v>337</v>
      </c>
      <c r="M3242">
        <v>25.6</v>
      </c>
      <c r="N3242">
        <v>24.8</v>
      </c>
      <c r="O3242">
        <v>24.8</v>
      </c>
      <c r="P3242" t="s">
        <v>337</v>
      </c>
      <c r="Q3242">
        <v>753.4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2.5000000000000001E-2</v>
      </c>
      <c r="AB3242">
        <v>22.4</v>
      </c>
      <c r="AC3242">
        <v>45</v>
      </c>
      <c r="AD3242">
        <v>9.9</v>
      </c>
      <c r="AE3242">
        <v>21.8</v>
      </c>
      <c r="AF3242">
        <v>8.4499999999999993</v>
      </c>
      <c r="AG3242">
        <v>7.2999999999999995E-2</v>
      </c>
      <c r="AH3242" t="s">
        <v>337</v>
      </c>
      <c r="AI3242" t="s">
        <v>337</v>
      </c>
      <c r="AJ3242">
        <v>3.0000000000000001E-3</v>
      </c>
      <c r="AK3242">
        <v>117</v>
      </c>
      <c r="AL3242">
        <v>1</v>
      </c>
      <c r="AM3242">
        <v>100</v>
      </c>
      <c r="AN3242">
        <v>5</v>
      </c>
    </row>
    <row r="3243" spans="1:40" x14ac:dyDescent="0.25">
      <c r="A3243" s="34">
        <v>40754</v>
      </c>
      <c r="B3243" s="220">
        <v>0.12847222222222224</v>
      </c>
      <c r="C3243">
        <v>25.5</v>
      </c>
      <c r="D3243">
        <v>25.6</v>
      </c>
      <c r="E3243">
        <v>25.5</v>
      </c>
      <c r="F3243">
        <v>35</v>
      </c>
      <c r="G3243">
        <v>8.9</v>
      </c>
      <c r="H3243">
        <v>0</v>
      </c>
      <c r="I3243" t="s">
        <v>337</v>
      </c>
      <c r="J3243">
        <v>0</v>
      </c>
      <c r="K3243">
        <v>0</v>
      </c>
      <c r="L3243" t="s">
        <v>337</v>
      </c>
      <c r="M3243">
        <v>25.5</v>
      </c>
      <c r="N3243">
        <v>24.8</v>
      </c>
      <c r="O3243">
        <v>24.8</v>
      </c>
      <c r="P3243" t="s">
        <v>337</v>
      </c>
      <c r="Q3243">
        <v>753.3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2.5000000000000001E-2</v>
      </c>
      <c r="AB3243">
        <v>22.4</v>
      </c>
      <c r="AC3243">
        <v>43</v>
      </c>
      <c r="AD3243">
        <v>9.1999999999999993</v>
      </c>
      <c r="AE3243">
        <v>21.7</v>
      </c>
      <c r="AF3243">
        <v>8.15</v>
      </c>
      <c r="AG3243">
        <v>7.3099999999999998E-2</v>
      </c>
      <c r="AH3243" t="s">
        <v>337</v>
      </c>
      <c r="AI3243" t="s">
        <v>337</v>
      </c>
      <c r="AJ3243">
        <v>0</v>
      </c>
      <c r="AK3243">
        <v>117</v>
      </c>
      <c r="AL3243">
        <v>1</v>
      </c>
      <c r="AM3243">
        <v>100</v>
      </c>
      <c r="AN3243">
        <v>5</v>
      </c>
    </row>
    <row r="3244" spans="1:40" x14ac:dyDescent="0.25">
      <c r="A3244" s="34">
        <v>40754</v>
      </c>
      <c r="B3244" s="220">
        <v>0.13194444444444445</v>
      </c>
      <c r="C3244">
        <v>25.4</v>
      </c>
      <c r="D3244">
        <v>25.5</v>
      </c>
      <c r="E3244">
        <v>25.4</v>
      </c>
      <c r="F3244">
        <v>36</v>
      </c>
      <c r="G3244">
        <v>9.3000000000000007</v>
      </c>
      <c r="H3244">
        <v>0</v>
      </c>
      <c r="I3244" t="s">
        <v>337</v>
      </c>
      <c r="J3244">
        <v>0</v>
      </c>
      <c r="K3244">
        <v>0</v>
      </c>
      <c r="L3244" t="s">
        <v>337</v>
      </c>
      <c r="M3244">
        <v>25.4</v>
      </c>
      <c r="N3244">
        <v>24.8</v>
      </c>
      <c r="O3244">
        <v>24.8</v>
      </c>
      <c r="P3244" t="s">
        <v>337</v>
      </c>
      <c r="Q3244">
        <v>753.4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2.5000000000000001E-2</v>
      </c>
      <c r="AB3244">
        <v>22.4</v>
      </c>
      <c r="AC3244">
        <v>42</v>
      </c>
      <c r="AD3244">
        <v>8.8000000000000007</v>
      </c>
      <c r="AE3244">
        <v>21.6</v>
      </c>
      <c r="AF3244">
        <v>8</v>
      </c>
      <c r="AG3244">
        <v>7.3099999999999998E-2</v>
      </c>
      <c r="AH3244" t="s">
        <v>337</v>
      </c>
      <c r="AI3244" t="s">
        <v>337</v>
      </c>
      <c r="AJ3244">
        <v>0</v>
      </c>
      <c r="AK3244">
        <v>117</v>
      </c>
      <c r="AL3244">
        <v>1</v>
      </c>
      <c r="AM3244">
        <v>100</v>
      </c>
      <c r="AN3244">
        <v>5</v>
      </c>
    </row>
    <row r="3245" spans="1:40" x14ac:dyDescent="0.25">
      <c r="A3245" s="34">
        <v>40754</v>
      </c>
      <c r="B3245" s="220">
        <v>0.13541666666666666</v>
      </c>
      <c r="C3245">
        <v>25.4</v>
      </c>
      <c r="D3245">
        <v>25.4</v>
      </c>
      <c r="E3245">
        <v>25.4</v>
      </c>
      <c r="F3245">
        <v>36</v>
      </c>
      <c r="G3245">
        <v>9.1999999999999993</v>
      </c>
      <c r="H3245">
        <v>0</v>
      </c>
      <c r="I3245" t="s">
        <v>337</v>
      </c>
      <c r="J3245">
        <v>0</v>
      </c>
      <c r="K3245">
        <v>0</v>
      </c>
      <c r="L3245" t="s">
        <v>337</v>
      </c>
      <c r="M3245">
        <v>25.4</v>
      </c>
      <c r="N3245">
        <v>24.8</v>
      </c>
      <c r="O3245">
        <v>24.8</v>
      </c>
      <c r="P3245" t="s">
        <v>337</v>
      </c>
      <c r="Q3245">
        <v>753.4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2.4E-2</v>
      </c>
      <c r="AB3245">
        <v>22.3</v>
      </c>
      <c r="AC3245">
        <v>41</v>
      </c>
      <c r="AD3245">
        <v>8.4</v>
      </c>
      <c r="AE3245">
        <v>21.3</v>
      </c>
      <c r="AF3245">
        <v>7.87</v>
      </c>
      <c r="AG3245">
        <v>7.3200000000000001E-2</v>
      </c>
      <c r="AH3245" t="s">
        <v>337</v>
      </c>
      <c r="AI3245" t="s">
        <v>337</v>
      </c>
      <c r="AJ3245">
        <v>0</v>
      </c>
      <c r="AK3245">
        <v>117</v>
      </c>
      <c r="AL3245">
        <v>1</v>
      </c>
      <c r="AM3245">
        <v>100</v>
      </c>
      <c r="AN3245">
        <v>5</v>
      </c>
    </row>
    <row r="3246" spans="1:40" x14ac:dyDescent="0.25">
      <c r="A3246" s="34">
        <v>40754</v>
      </c>
      <c r="B3246" s="220">
        <v>0.1388888888888889</v>
      </c>
      <c r="C3246">
        <v>25.3</v>
      </c>
      <c r="D3246">
        <v>25.4</v>
      </c>
      <c r="E3246">
        <v>25.3</v>
      </c>
      <c r="F3246">
        <v>36</v>
      </c>
      <c r="G3246">
        <v>9.1999999999999993</v>
      </c>
      <c r="H3246">
        <v>0</v>
      </c>
      <c r="I3246" t="s">
        <v>337</v>
      </c>
      <c r="J3246">
        <v>0</v>
      </c>
      <c r="K3246">
        <v>0</v>
      </c>
      <c r="L3246" t="s">
        <v>337</v>
      </c>
      <c r="M3246">
        <v>25.3</v>
      </c>
      <c r="N3246">
        <v>24.7</v>
      </c>
      <c r="O3246">
        <v>24.7</v>
      </c>
      <c r="P3246" t="s">
        <v>337</v>
      </c>
      <c r="Q3246">
        <v>753.4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2.4E-2</v>
      </c>
      <c r="AB3246">
        <v>22.1</v>
      </c>
      <c r="AC3246">
        <v>40</v>
      </c>
      <c r="AD3246">
        <v>7.9</v>
      </c>
      <c r="AE3246">
        <v>21</v>
      </c>
      <c r="AF3246">
        <v>7.71</v>
      </c>
      <c r="AG3246">
        <v>7.3200000000000001E-2</v>
      </c>
      <c r="AH3246" t="s">
        <v>337</v>
      </c>
      <c r="AI3246" t="s">
        <v>337</v>
      </c>
      <c r="AJ3246">
        <v>0</v>
      </c>
      <c r="AK3246">
        <v>117</v>
      </c>
      <c r="AL3246">
        <v>1</v>
      </c>
      <c r="AM3246">
        <v>100</v>
      </c>
      <c r="AN3246">
        <v>5</v>
      </c>
    </row>
    <row r="3247" spans="1:40" x14ac:dyDescent="0.25">
      <c r="A3247" s="34">
        <v>40754</v>
      </c>
      <c r="B3247" s="220">
        <v>0.1423611111111111</v>
      </c>
      <c r="C3247">
        <v>25.3</v>
      </c>
      <c r="D3247">
        <v>25.3</v>
      </c>
      <c r="E3247">
        <v>25.3</v>
      </c>
      <c r="F3247">
        <v>36</v>
      </c>
      <c r="G3247">
        <v>9.1</v>
      </c>
      <c r="H3247">
        <v>0</v>
      </c>
      <c r="I3247" t="s">
        <v>341</v>
      </c>
      <c r="J3247">
        <v>0</v>
      </c>
      <c r="K3247">
        <v>1</v>
      </c>
      <c r="L3247" t="s">
        <v>341</v>
      </c>
      <c r="M3247">
        <v>25.3</v>
      </c>
      <c r="N3247">
        <v>24.7</v>
      </c>
      <c r="O3247">
        <v>24.7</v>
      </c>
      <c r="P3247" t="s">
        <v>337</v>
      </c>
      <c r="Q3247">
        <v>753.5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2.4E-2</v>
      </c>
      <c r="AB3247">
        <v>22.1</v>
      </c>
      <c r="AC3247">
        <v>44</v>
      </c>
      <c r="AD3247">
        <v>9.3000000000000007</v>
      </c>
      <c r="AE3247">
        <v>21.2</v>
      </c>
      <c r="AF3247">
        <v>8.31</v>
      </c>
      <c r="AG3247">
        <v>7.3200000000000001E-2</v>
      </c>
      <c r="AH3247" t="s">
        <v>337</v>
      </c>
      <c r="AI3247" t="s">
        <v>337</v>
      </c>
      <c r="AJ3247">
        <v>0</v>
      </c>
      <c r="AK3247">
        <v>117</v>
      </c>
      <c r="AL3247">
        <v>1</v>
      </c>
      <c r="AM3247">
        <v>100</v>
      </c>
      <c r="AN3247">
        <v>5</v>
      </c>
    </row>
    <row r="3248" spans="1:40" x14ac:dyDescent="0.25">
      <c r="A3248" s="34">
        <v>40754</v>
      </c>
      <c r="B3248" s="220">
        <v>0.14583333333333334</v>
      </c>
      <c r="C3248">
        <v>25</v>
      </c>
      <c r="D3248">
        <v>25.3</v>
      </c>
      <c r="E3248">
        <v>25</v>
      </c>
      <c r="F3248">
        <v>36</v>
      </c>
      <c r="G3248">
        <v>8.9</v>
      </c>
      <c r="H3248">
        <v>2</v>
      </c>
      <c r="I3248" t="s">
        <v>341</v>
      </c>
      <c r="J3248">
        <v>0.17</v>
      </c>
      <c r="K3248">
        <v>4</v>
      </c>
      <c r="L3248" t="s">
        <v>341</v>
      </c>
      <c r="M3248">
        <v>25</v>
      </c>
      <c r="N3248">
        <v>24.4</v>
      </c>
      <c r="O3248">
        <v>24.4</v>
      </c>
      <c r="P3248" t="s">
        <v>337</v>
      </c>
      <c r="Q3248">
        <v>753.5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2.3E-2</v>
      </c>
      <c r="AB3248">
        <v>22.2</v>
      </c>
      <c r="AC3248">
        <v>45</v>
      </c>
      <c r="AD3248">
        <v>9.6999999999999993</v>
      </c>
      <c r="AE3248">
        <v>21.3</v>
      </c>
      <c r="AF3248">
        <v>8.4499999999999993</v>
      </c>
      <c r="AG3248">
        <v>7.3099999999999998E-2</v>
      </c>
      <c r="AH3248" t="s">
        <v>337</v>
      </c>
      <c r="AI3248" t="s">
        <v>337</v>
      </c>
      <c r="AJ3248">
        <v>0</v>
      </c>
      <c r="AK3248">
        <v>117</v>
      </c>
      <c r="AL3248">
        <v>1</v>
      </c>
      <c r="AM3248">
        <v>100</v>
      </c>
      <c r="AN3248">
        <v>5</v>
      </c>
    </row>
    <row r="3249" spans="1:40" x14ac:dyDescent="0.25">
      <c r="A3249" s="34">
        <v>40754</v>
      </c>
      <c r="B3249" s="220">
        <v>0.14930555555555555</v>
      </c>
      <c r="C3249">
        <v>24.7</v>
      </c>
      <c r="D3249">
        <v>25</v>
      </c>
      <c r="E3249">
        <v>24.7</v>
      </c>
      <c r="F3249">
        <v>37</v>
      </c>
      <c r="G3249">
        <v>9</v>
      </c>
      <c r="H3249">
        <v>3</v>
      </c>
      <c r="I3249" t="s">
        <v>341</v>
      </c>
      <c r="J3249">
        <v>0.25</v>
      </c>
      <c r="K3249">
        <v>4</v>
      </c>
      <c r="L3249" t="s">
        <v>341</v>
      </c>
      <c r="M3249">
        <v>24.7</v>
      </c>
      <c r="N3249">
        <v>24.2</v>
      </c>
      <c r="O3249">
        <v>24.2</v>
      </c>
      <c r="P3249" t="s">
        <v>337</v>
      </c>
      <c r="Q3249">
        <v>753.5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2.1999999999999999E-2</v>
      </c>
      <c r="AB3249">
        <v>22.4</v>
      </c>
      <c r="AC3249">
        <v>46</v>
      </c>
      <c r="AD3249">
        <v>10.199999999999999</v>
      </c>
      <c r="AE3249">
        <v>21.7</v>
      </c>
      <c r="AF3249">
        <v>8.6</v>
      </c>
      <c r="AG3249">
        <v>7.2999999999999995E-2</v>
      </c>
      <c r="AH3249" t="s">
        <v>337</v>
      </c>
      <c r="AI3249" t="s">
        <v>337</v>
      </c>
      <c r="AJ3249">
        <v>0</v>
      </c>
      <c r="AK3249">
        <v>117</v>
      </c>
      <c r="AL3249">
        <v>1</v>
      </c>
      <c r="AM3249">
        <v>100</v>
      </c>
      <c r="AN3249">
        <v>5</v>
      </c>
    </row>
    <row r="3250" spans="1:40" x14ac:dyDescent="0.25">
      <c r="A3250" s="34">
        <v>40754</v>
      </c>
      <c r="B3250" s="220">
        <v>0.15277777777777776</v>
      </c>
      <c r="C3250">
        <v>24.4</v>
      </c>
      <c r="D3250">
        <v>24.7</v>
      </c>
      <c r="E3250">
        <v>24.4</v>
      </c>
      <c r="F3250">
        <v>37</v>
      </c>
      <c r="G3250">
        <v>8.8000000000000007</v>
      </c>
      <c r="H3250">
        <v>2</v>
      </c>
      <c r="I3250" t="s">
        <v>341</v>
      </c>
      <c r="J3250">
        <v>0.17</v>
      </c>
      <c r="K3250">
        <v>3</v>
      </c>
      <c r="L3250" t="s">
        <v>341</v>
      </c>
      <c r="M3250">
        <v>24.4</v>
      </c>
      <c r="N3250">
        <v>23.8</v>
      </c>
      <c r="O3250">
        <v>23.8</v>
      </c>
      <c r="P3250" t="s">
        <v>337</v>
      </c>
      <c r="Q3250">
        <v>753.5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2.1000000000000001E-2</v>
      </c>
      <c r="AB3250">
        <v>22.4</v>
      </c>
      <c r="AC3250">
        <v>44</v>
      </c>
      <c r="AD3250">
        <v>9.6</v>
      </c>
      <c r="AE3250">
        <v>21.7</v>
      </c>
      <c r="AF3250">
        <v>8.3000000000000007</v>
      </c>
      <c r="AG3250">
        <v>7.3099999999999998E-2</v>
      </c>
      <c r="AH3250" t="s">
        <v>337</v>
      </c>
      <c r="AI3250" t="s">
        <v>337</v>
      </c>
      <c r="AJ3250">
        <v>0</v>
      </c>
      <c r="AK3250">
        <v>117</v>
      </c>
      <c r="AL3250">
        <v>1</v>
      </c>
      <c r="AM3250">
        <v>100</v>
      </c>
      <c r="AN3250">
        <v>5</v>
      </c>
    </row>
    <row r="3251" spans="1:40" x14ac:dyDescent="0.25">
      <c r="A3251" s="34">
        <v>40754</v>
      </c>
      <c r="B3251" s="220">
        <v>0.15625</v>
      </c>
      <c r="C3251">
        <v>24.3</v>
      </c>
      <c r="D3251">
        <v>24.4</v>
      </c>
      <c r="E3251">
        <v>24.3</v>
      </c>
      <c r="F3251">
        <v>38</v>
      </c>
      <c r="G3251">
        <v>9.1</v>
      </c>
      <c r="H3251">
        <v>2</v>
      </c>
      <c r="I3251" t="s">
        <v>341</v>
      </c>
      <c r="J3251">
        <v>0.17</v>
      </c>
      <c r="K3251">
        <v>3</v>
      </c>
      <c r="L3251" t="s">
        <v>341</v>
      </c>
      <c r="M3251">
        <v>24.3</v>
      </c>
      <c r="N3251">
        <v>23.8</v>
      </c>
      <c r="O3251">
        <v>23.8</v>
      </c>
      <c r="P3251" t="s">
        <v>337</v>
      </c>
      <c r="Q3251">
        <v>753.6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2.1000000000000001E-2</v>
      </c>
      <c r="AB3251">
        <v>22.4</v>
      </c>
      <c r="AC3251">
        <v>42</v>
      </c>
      <c r="AD3251">
        <v>8.8000000000000007</v>
      </c>
      <c r="AE3251">
        <v>21.6</v>
      </c>
      <c r="AF3251">
        <v>8</v>
      </c>
      <c r="AG3251">
        <v>7.3099999999999998E-2</v>
      </c>
      <c r="AH3251" t="s">
        <v>337</v>
      </c>
      <c r="AI3251" t="s">
        <v>337</v>
      </c>
      <c r="AJ3251">
        <v>0</v>
      </c>
      <c r="AK3251">
        <v>117</v>
      </c>
      <c r="AL3251">
        <v>1</v>
      </c>
      <c r="AM3251">
        <v>100</v>
      </c>
      <c r="AN3251">
        <v>5</v>
      </c>
    </row>
    <row r="3252" spans="1:40" x14ac:dyDescent="0.25">
      <c r="A3252" s="34">
        <v>40754</v>
      </c>
      <c r="B3252" s="220">
        <v>0.15972222222222224</v>
      </c>
      <c r="C3252">
        <v>24.3</v>
      </c>
      <c r="D3252">
        <v>24.4</v>
      </c>
      <c r="E3252">
        <v>24.3</v>
      </c>
      <c r="F3252">
        <v>38</v>
      </c>
      <c r="G3252">
        <v>9.1</v>
      </c>
      <c r="H3252">
        <v>1</v>
      </c>
      <c r="I3252" t="s">
        <v>341</v>
      </c>
      <c r="J3252">
        <v>0.08</v>
      </c>
      <c r="K3252">
        <v>3</v>
      </c>
      <c r="L3252" t="s">
        <v>341</v>
      </c>
      <c r="M3252">
        <v>24.3</v>
      </c>
      <c r="N3252">
        <v>23.8</v>
      </c>
      <c r="O3252">
        <v>23.8</v>
      </c>
      <c r="P3252" t="s">
        <v>337</v>
      </c>
      <c r="Q3252">
        <v>753.6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2.1000000000000001E-2</v>
      </c>
      <c r="AB3252">
        <v>22.2</v>
      </c>
      <c r="AC3252">
        <v>41</v>
      </c>
      <c r="AD3252">
        <v>8.3000000000000007</v>
      </c>
      <c r="AE3252">
        <v>21.2</v>
      </c>
      <c r="AF3252">
        <v>7.87</v>
      </c>
      <c r="AG3252">
        <v>7.3200000000000001E-2</v>
      </c>
      <c r="AH3252" t="s">
        <v>337</v>
      </c>
      <c r="AI3252" t="s">
        <v>337</v>
      </c>
      <c r="AJ3252">
        <v>0</v>
      </c>
      <c r="AK3252">
        <v>117</v>
      </c>
      <c r="AL3252">
        <v>1</v>
      </c>
      <c r="AM3252">
        <v>100</v>
      </c>
      <c r="AN3252">
        <v>5</v>
      </c>
    </row>
    <row r="3253" spans="1:40" x14ac:dyDescent="0.25">
      <c r="A3253" s="34">
        <v>40754</v>
      </c>
      <c r="B3253" s="220">
        <v>0.16319444444444445</v>
      </c>
      <c r="C3253">
        <v>24.3</v>
      </c>
      <c r="D3253">
        <v>24.4</v>
      </c>
      <c r="E3253">
        <v>24.3</v>
      </c>
      <c r="F3253">
        <v>37</v>
      </c>
      <c r="G3253">
        <v>8.6999999999999993</v>
      </c>
      <c r="H3253">
        <v>1</v>
      </c>
      <c r="I3253" t="s">
        <v>341</v>
      </c>
      <c r="J3253">
        <v>0.08</v>
      </c>
      <c r="K3253">
        <v>4</v>
      </c>
      <c r="L3253" t="s">
        <v>338</v>
      </c>
      <c r="M3253">
        <v>24.3</v>
      </c>
      <c r="N3253">
        <v>23.7</v>
      </c>
      <c r="O3253">
        <v>23.7</v>
      </c>
      <c r="P3253" t="s">
        <v>337</v>
      </c>
      <c r="Q3253">
        <v>753.5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2.1000000000000001E-2</v>
      </c>
      <c r="AB3253">
        <v>22.1</v>
      </c>
      <c r="AC3253">
        <v>41</v>
      </c>
      <c r="AD3253">
        <v>8.1999999999999993</v>
      </c>
      <c r="AE3253">
        <v>21.1</v>
      </c>
      <c r="AF3253">
        <v>7.88</v>
      </c>
      <c r="AG3253">
        <v>7.3200000000000001E-2</v>
      </c>
      <c r="AH3253" t="s">
        <v>337</v>
      </c>
      <c r="AI3253" t="s">
        <v>337</v>
      </c>
      <c r="AJ3253">
        <v>0</v>
      </c>
      <c r="AK3253">
        <v>117</v>
      </c>
      <c r="AL3253">
        <v>1</v>
      </c>
      <c r="AM3253">
        <v>100</v>
      </c>
      <c r="AN3253">
        <v>5</v>
      </c>
    </row>
    <row r="3254" spans="1:40" x14ac:dyDescent="0.25">
      <c r="A3254" s="34">
        <v>40754</v>
      </c>
      <c r="B3254" s="220">
        <v>0.16666666666666666</v>
      </c>
      <c r="C3254">
        <v>24.2</v>
      </c>
      <c r="D3254">
        <v>24.3</v>
      </c>
      <c r="E3254">
        <v>24.2</v>
      </c>
      <c r="F3254">
        <v>37</v>
      </c>
      <c r="G3254">
        <v>8.6</v>
      </c>
      <c r="H3254">
        <v>2</v>
      </c>
      <c r="I3254" t="s">
        <v>338</v>
      </c>
      <c r="J3254">
        <v>0.17</v>
      </c>
      <c r="K3254">
        <v>4</v>
      </c>
      <c r="L3254" t="s">
        <v>338</v>
      </c>
      <c r="M3254">
        <v>24.2</v>
      </c>
      <c r="N3254">
        <v>23.6</v>
      </c>
      <c r="O3254">
        <v>23.6</v>
      </c>
      <c r="P3254" t="s">
        <v>337</v>
      </c>
      <c r="Q3254">
        <v>753.5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0.02</v>
      </c>
      <c r="AB3254">
        <v>22</v>
      </c>
      <c r="AC3254">
        <v>44</v>
      </c>
      <c r="AD3254">
        <v>9.1999999999999993</v>
      </c>
      <c r="AE3254">
        <v>21.1</v>
      </c>
      <c r="AF3254">
        <v>8.32</v>
      </c>
      <c r="AG3254">
        <v>7.3200000000000001E-2</v>
      </c>
      <c r="AH3254" t="s">
        <v>337</v>
      </c>
      <c r="AI3254" t="s">
        <v>337</v>
      </c>
      <c r="AJ3254">
        <v>3.0000000000000001E-3</v>
      </c>
      <c r="AK3254">
        <v>116</v>
      </c>
      <c r="AL3254">
        <v>1</v>
      </c>
      <c r="AM3254">
        <v>100</v>
      </c>
      <c r="AN3254">
        <v>5</v>
      </c>
    </row>
    <row r="3255" spans="1:40" x14ac:dyDescent="0.25">
      <c r="A3255" s="34">
        <v>40754</v>
      </c>
      <c r="B3255" s="220">
        <v>0.17013888888888887</v>
      </c>
      <c r="C3255">
        <v>24</v>
      </c>
      <c r="D3255">
        <v>24.2</v>
      </c>
      <c r="E3255">
        <v>24</v>
      </c>
      <c r="F3255">
        <v>37</v>
      </c>
      <c r="G3255">
        <v>8.4</v>
      </c>
      <c r="H3255">
        <v>2</v>
      </c>
      <c r="I3255" t="s">
        <v>340</v>
      </c>
      <c r="J3255">
        <v>0.17</v>
      </c>
      <c r="K3255">
        <v>4</v>
      </c>
      <c r="L3255" t="s">
        <v>351</v>
      </c>
      <c r="M3255">
        <v>24</v>
      </c>
      <c r="N3255">
        <v>23.4</v>
      </c>
      <c r="O3255">
        <v>23.4</v>
      </c>
      <c r="P3255" t="s">
        <v>337</v>
      </c>
      <c r="Q3255">
        <v>753.5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0.02</v>
      </c>
      <c r="AB3255">
        <v>22.1</v>
      </c>
      <c r="AC3255">
        <v>45</v>
      </c>
      <c r="AD3255">
        <v>9.6</v>
      </c>
      <c r="AE3255">
        <v>21.3</v>
      </c>
      <c r="AF3255">
        <v>8.4499999999999993</v>
      </c>
      <c r="AG3255">
        <v>7.3200000000000001E-2</v>
      </c>
      <c r="AH3255" t="s">
        <v>337</v>
      </c>
      <c r="AI3255" t="s">
        <v>337</v>
      </c>
      <c r="AJ3255">
        <v>0</v>
      </c>
      <c r="AK3255">
        <v>117</v>
      </c>
      <c r="AL3255">
        <v>1</v>
      </c>
      <c r="AM3255">
        <v>100</v>
      </c>
      <c r="AN3255">
        <v>5</v>
      </c>
    </row>
    <row r="3256" spans="1:40" x14ac:dyDescent="0.25">
      <c r="A3256" s="34">
        <v>40754</v>
      </c>
      <c r="B3256" s="220">
        <v>0.17361111111111113</v>
      </c>
      <c r="C3256">
        <v>23.9</v>
      </c>
      <c r="D3256">
        <v>24</v>
      </c>
      <c r="E3256">
        <v>23.9</v>
      </c>
      <c r="F3256">
        <v>38</v>
      </c>
      <c r="G3256">
        <v>8.6999999999999993</v>
      </c>
      <c r="H3256">
        <v>2</v>
      </c>
      <c r="I3256" t="s">
        <v>350</v>
      </c>
      <c r="J3256">
        <v>0.17</v>
      </c>
      <c r="K3256">
        <v>4</v>
      </c>
      <c r="L3256" t="s">
        <v>350</v>
      </c>
      <c r="M3256">
        <v>23.9</v>
      </c>
      <c r="N3256">
        <v>23.3</v>
      </c>
      <c r="O3256">
        <v>23.3</v>
      </c>
      <c r="P3256" t="s">
        <v>337</v>
      </c>
      <c r="Q3256">
        <v>753.5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1.9E-2</v>
      </c>
      <c r="AB3256">
        <v>22.4</v>
      </c>
      <c r="AC3256">
        <v>45</v>
      </c>
      <c r="AD3256">
        <v>9.9</v>
      </c>
      <c r="AE3256">
        <v>21.7</v>
      </c>
      <c r="AF3256">
        <v>8.4499999999999993</v>
      </c>
      <c r="AG3256">
        <v>7.3099999999999998E-2</v>
      </c>
      <c r="AH3256" t="s">
        <v>337</v>
      </c>
      <c r="AI3256" t="s">
        <v>337</v>
      </c>
      <c r="AJ3256">
        <v>0</v>
      </c>
      <c r="AK3256">
        <v>116</v>
      </c>
      <c r="AL3256">
        <v>1</v>
      </c>
      <c r="AM3256">
        <v>100</v>
      </c>
      <c r="AN3256">
        <v>5</v>
      </c>
    </row>
    <row r="3257" spans="1:40" x14ac:dyDescent="0.25">
      <c r="A3257" s="34">
        <v>40754</v>
      </c>
      <c r="B3257" s="220">
        <v>0.17708333333333334</v>
      </c>
      <c r="C3257">
        <v>23.9</v>
      </c>
      <c r="D3257">
        <v>23.9</v>
      </c>
      <c r="E3257">
        <v>23.9</v>
      </c>
      <c r="F3257">
        <v>38</v>
      </c>
      <c r="G3257">
        <v>8.6999999999999993</v>
      </c>
      <c r="H3257">
        <v>2</v>
      </c>
      <c r="I3257" t="s">
        <v>350</v>
      </c>
      <c r="J3257">
        <v>0.17</v>
      </c>
      <c r="K3257">
        <v>4</v>
      </c>
      <c r="L3257" t="s">
        <v>350</v>
      </c>
      <c r="M3257">
        <v>23.9</v>
      </c>
      <c r="N3257">
        <v>23.3</v>
      </c>
      <c r="O3257">
        <v>23.3</v>
      </c>
      <c r="P3257" t="s">
        <v>337</v>
      </c>
      <c r="Q3257">
        <v>753.5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1.9E-2</v>
      </c>
      <c r="AB3257">
        <v>22.4</v>
      </c>
      <c r="AC3257">
        <v>43</v>
      </c>
      <c r="AD3257">
        <v>9.1999999999999993</v>
      </c>
      <c r="AE3257">
        <v>21.7</v>
      </c>
      <c r="AF3257">
        <v>8.15</v>
      </c>
      <c r="AG3257">
        <v>7.3099999999999998E-2</v>
      </c>
      <c r="AH3257" t="s">
        <v>337</v>
      </c>
      <c r="AI3257" t="s">
        <v>337</v>
      </c>
      <c r="AJ3257">
        <v>0</v>
      </c>
      <c r="AK3257">
        <v>117</v>
      </c>
      <c r="AL3257">
        <v>1</v>
      </c>
      <c r="AM3257">
        <v>100</v>
      </c>
      <c r="AN3257">
        <v>5</v>
      </c>
    </row>
    <row r="3258" spans="1:40" x14ac:dyDescent="0.25">
      <c r="A3258" s="34">
        <v>40754</v>
      </c>
      <c r="B3258" s="220">
        <v>0.18055555555555555</v>
      </c>
      <c r="C3258">
        <v>23.8</v>
      </c>
      <c r="D3258">
        <v>23.9</v>
      </c>
      <c r="E3258">
        <v>23.8</v>
      </c>
      <c r="F3258">
        <v>38</v>
      </c>
      <c r="G3258">
        <v>8.6999999999999993</v>
      </c>
      <c r="H3258">
        <v>1</v>
      </c>
      <c r="I3258" t="s">
        <v>350</v>
      </c>
      <c r="J3258">
        <v>0.08</v>
      </c>
      <c r="K3258">
        <v>3</v>
      </c>
      <c r="L3258" t="s">
        <v>350</v>
      </c>
      <c r="M3258">
        <v>23.8</v>
      </c>
      <c r="N3258">
        <v>23.3</v>
      </c>
      <c r="O3258">
        <v>23.3</v>
      </c>
      <c r="P3258" t="s">
        <v>337</v>
      </c>
      <c r="Q3258">
        <v>753.5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1.9E-2</v>
      </c>
      <c r="AB3258">
        <v>22.4</v>
      </c>
      <c r="AC3258">
        <v>42</v>
      </c>
      <c r="AD3258">
        <v>8.8000000000000007</v>
      </c>
      <c r="AE3258">
        <v>21.6</v>
      </c>
      <c r="AF3258">
        <v>8</v>
      </c>
      <c r="AG3258">
        <v>7.3099999999999998E-2</v>
      </c>
      <c r="AH3258" t="s">
        <v>337</v>
      </c>
      <c r="AI3258" t="s">
        <v>337</v>
      </c>
      <c r="AJ3258">
        <v>0</v>
      </c>
      <c r="AK3258">
        <v>117</v>
      </c>
      <c r="AL3258">
        <v>1</v>
      </c>
      <c r="AM3258">
        <v>100</v>
      </c>
      <c r="AN3258">
        <v>5</v>
      </c>
    </row>
    <row r="3259" spans="1:40" x14ac:dyDescent="0.25">
      <c r="A3259" s="34">
        <v>40754</v>
      </c>
      <c r="B3259" s="220">
        <v>0.18402777777777779</v>
      </c>
      <c r="C3259">
        <v>23.8</v>
      </c>
      <c r="D3259">
        <v>23.8</v>
      </c>
      <c r="E3259">
        <v>23.8</v>
      </c>
      <c r="F3259">
        <v>38</v>
      </c>
      <c r="G3259">
        <v>8.6999999999999993</v>
      </c>
      <c r="H3259">
        <v>1</v>
      </c>
      <c r="I3259" t="s">
        <v>350</v>
      </c>
      <c r="J3259">
        <v>0.08</v>
      </c>
      <c r="K3259">
        <v>2</v>
      </c>
      <c r="L3259" t="s">
        <v>350</v>
      </c>
      <c r="M3259">
        <v>23.8</v>
      </c>
      <c r="N3259">
        <v>23.3</v>
      </c>
      <c r="O3259">
        <v>23.3</v>
      </c>
      <c r="P3259" t="s">
        <v>337</v>
      </c>
      <c r="Q3259">
        <v>753.5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1.9E-2</v>
      </c>
      <c r="AB3259">
        <v>22.2</v>
      </c>
      <c r="AC3259">
        <v>41</v>
      </c>
      <c r="AD3259">
        <v>8.3000000000000007</v>
      </c>
      <c r="AE3259">
        <v>21.2</v>
      </c>
      <c r="AF3259">
        <v>7.87</v>
      </c>
      <c r="AG3259">
        <v>7.3200000000000001E-2</v>
      </c>
      <c r="AH3259" t="s">
        <v>337</v>
      </c>
      <c r="AI3259" t="s">
        <v>337</v>
      </c>
      <c r="AJ3259">
        <v>0</v>
      </c>
      <c r="AK3259">
        <v>117</v>
      </c>
      <c r="AL3259">
        <v>1</v>
      </c>
      <c r="AM3259">
        <v>100</v>
      </c>
      <c r="AN3259">
        <v>5</v>
      </c>
    </row>
    <row r="3260" spans="1:40" x14ac:dyDescent="0.25">
      <c r="A3260" s="34">
        <v>40754</v>
      </c>
      <c r="B3260" s="220">
        <v>0.1875</v>
      </c>
      <c r="C3260">
        <v>23.8</v>
      </c>
      <c r="D3260">
        <v>23.8</v>
      </c>
      <c r="E3260">
        <v>23.8</v>
      </c>
      <c r="F3260">
        <v>38</v>
      </c>
      <c r="G3260">
        <v>8.6999999999999993</v>
      </c>
      <c r="H3260">
        <v>0</v>
      </c>
      <c r="I3260" t="s">
        <v>350</v>
      </c>
      <c r="J3260">
        <v>0</v>
      </c>
      <c r="K3260">
        <v>1</v>
      </c>
      <c r="L3260" t="s">
        <v>350</v>
      </c>
      <c r="M3260">
        <v>23.8</v>
      </c>
      <c r="N3260">
        <v>23.3</v>
      </c>
      <c r="O3260">
        <v>23.3</v>
      </c>
      <c r="P3260" t="s">
        <v>337</v>
      </c>
      <c r="Q3260">
        <v>753.5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1.9E-2</v>
      </c>
      <c r="AB3260">
        <v>22</v>
      </c>
      <c r="AC3260">
        <v>43</v>
      </c>
      <c r="AD3260">
        <v>8.8000000000000007</v>
      </c>
      <c r="AE3260">
        <v>21</v>
      </c>
      <c r="AF3260">
        <v>8.19</v>
      </c>
      <c r="AG3260">
        <v>7.3200000000000001E-2</v>
      </c>
      <c r="AH3260" t="s">
        <v>337</v>
      </c>
      <c r="AI3260" t="s">
        <v>337</v>
      </c>
      <c r="AJ3260">
        <v>0</v>
      </c>
      <c r="AK3260">
        <v>118</v>
      </c>
      <c r="AL3260">
        <v>1</v>
      </c>
      <c r="AM3260">
        <v>100</v>
      </c>
      <c r="AN3260">
        <v>5</v>
      </c>
    </row>
    <row r="3261" spans="1:40" x14ac:dyDescent="0.25">
      <c r="A3261" s="34">
        <v>40754</v>
      </c>
      <c r="B3261" s="220">
        <v>0.19097222222222221</v>
      </c>
      <c r="C3261">
        <v>23.8</v>
      </c>
      <c r="D3261">
        <v>23.8</v>
      </c>
      <c r="E3261">
        <v>23.8</v>
      </c>
      <c r="F3261">
        <v>38</v>
      </c>
      <c r="G3261">
        <v>8.6</v>
      </c>
      <c r="H3261">
        <v>1</v>
      </c>
      <c r="I3261" t="s">
        <v>350</v>
      </c>
      <c r="J3261">
        <v>0.08</v>
      </c>
      <c r="K3261">
        <v>3</v>
      </c>
      <c r="L3261" t="s">
        <v>350</v>
      </c>
      <c r="M3261">
        <v>23.8</v>
      </c>
      <c r="N3261">
        <v>23.2</v>
      </c>
      <c r="O3261">
        <v>23.2</v>
      </c>
      <c r="P3261" t="s">
        <v>337</v>
      </c>
      <c r="Q3261">
        <v>753.5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1.9E-2</v>
      </c>
      <c r="AB3261">
        <v>22</v>
      </c>
      <c r="AC3261">
        <v>45</v>
      </c>
      <c r="AD3261">
        <v>9.5</v>
      </c>
      <c r="AE3261">
        <v>21.1</v>
      </c>
      <c r="AF3261">
        <v>8.4499999999999993</v>
      </c>
      <c r="AG3261">
        <v>7.3200000000000001E-2</v>
      </c>
      <c r="AH3261" t="s">
        <v>337</v>
      </c>
      <c r="AI3261" t="s">
        <v>337</v>
      </c>
      <c r="AJ3261">
        <v>0</v>
      </c>
      <c r="AK3261">
        <v>117</v>
      </c>
      <c r="AL3261">
        <v>1</v>
      </c>
      <c r="AM3261">
        <v>100</v>
      </c>
      <c r="AN3261">
        <v>5</v>
      </c>
    </row>
    <row r="3262" spans="1:40" x14ac:dyDescent="0.25">
      <c r="A3262" s="34">
        <v>40754</v>
      </c>
      <c r="B3262" s="220">
        <v>0.19444444444444445</v>
      </c>
      <c r="C3262">
        <v>23.8</v>
      </c>
      <c r="D3262">
        <v>23.8</v>
      </c>
      <c r="E3262">
        <v>23.8</v>
      </c>
      <c r="F3262">
        <v>38</v>
      </c>
      <c r="G3262">
        <v>8.6</v>
      </c>
      <c r="H3262">
        <v>2</v>
      </c>
      <c r="I3262" t="s">
        <v>350</v>
      </c>
      <c r="J3262">
        <v>0.17</v>
      </c>
      <c r="K3262">
        <v>3</v>
      </c>
      <c r="L3262" t="s">
        <v>350</v>
      </c>
      <c r="M3262">
        <v>23.8</v>
      </c>
      <c r="N3262">
        <v>23.2</v>
      </c>
      <c r="O3262">
        <v>23.2</v>
      </c>
      <c r="P3262" t="s">
        <v>337</v>
      </c>
      <c r="Q3262">
        <v>753.6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1.9E-2</v>
      </c>
      <c r="AB3262">
        <v>22.3</v>
      </c>
      <c r="AC3262">
        <v>44</v>
      </c>
      <c r="AD3262">
        <v>9.4</v>
      </c>
      <c r="AE3262">
        <v>21.5</v>
      </c>
      <c r="AF3262">
        <v>8.31</v>
      </c>
      <c r="AG3262">
        <v>7.3099999999999998E-2</v>
      </c>
      <c r="AH3262" t="s">
        <v>337</v>
      </c>
      <c r="AI3262" t="s">
        <v>337</v>
      </c>
      <c r="AJ3262">
        <v>0</v>
      </c>
      <c r="AK3262">
        <v>116</v>
      </c>
      <c r="AL3262">
        <v>1</v>
      </c>
      <c r="AM3262">
        <v>100</v>
      </c>
      <c r="AN3262">
        <v>5</v>
      </c>
    </row>
    <row r="3263" spans="1:40" x14ac:dyDescent="0.25">
      <c r="A3263" s="34">
        <v>40754</v>
      </c>
      <c r="B3263" s="220">
        <v>0.19791666666666666</v>
      </c>
      <c r="C3263">
        <v>23.7</v>
      </c>
      <c r="D3263">
        <v>23.8</v>
      </c>
      <c r="E3263">
        <v>23.7</v>
      </c>
      <c r="F3263">
        <v>39</v>
      </c>
      <c r="G3263">
        <v>8.9</v>
      </c>
      <c r="H3263">
        <v>1</v>
      </c>
      <c r="I3263" t="s">
        <v>350</v>
      </c>
      <c r="J3263">
        <v>0.08</v>
      </c>
      <c r="K3263">
        <v>2</v>
      </c>
      <c r="L3263" t="s">
        <v>350</v>
      </c>
      <c r="M3263">
        <v>23.7</v>
      </c>
      <c r="N3263">
        <v>23.2</v>
      </c>
      <c r="O3263">
        <v>23.2</v>
      </c>
      <c r="P3263" t="s">
        <v>337</v>
      </c>
      <c r="Q3263">
        <v>753.5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1.9E-2</v>
      </c>
      <c r="AB3263">
        <v>22.4</v>
      </c>
      <c r="AC3263">
        <v>43</v>
      </c>
      <c r="AD3263">
        <v>9.1999999999999993</v>
      </c>
      <c r="AE3263">
        <v>21.7</v>
      </c>
      <c r="AF3263">
        <v>8.15</v>
      </c>
      <c r="AG3263">
        <v>7.3099999999999998E-2</v>
      </c>
      <c r="AH3263" t="s">
        <v>337</v>
      </c>
      <c r="AI3263" t="s">
        <v>337</v>
      </c>
      <c r="AJ3263">
        <v>0</v>
      </c>
      <c r="AK3263">
        <v>117</v>
      </c>
      <c r="AL3263">
        <v>1</v>
      </c>
      <c r="AM3263">
        <v>100</v>
      </c>
      <c r="AN3263">
        <v>5</v>
      </c>
    </row>
    <row r="3264" spans="1:40" x14ac:dyDescent="0.25">
      <c r="A3264" s="34">
        <v>40754</v>
      </c>
      <c r="B3264" s="220">
        <v>0.20138888888888887</v>
      </c>
      <c r="C3264">
        <v>23.7</v>
      </c>
      <c r="D3264">
        <v>23.7</v>
      </c>
      <c r="E3264">
        <v>23.7</v>
      </c>
      <c r="F3264">
        <v>39</v>
      </c>
      <c r="G3264">
        <v>8.9</v>
      </c>
      <c r="H3264">
        <v>1</v>
      </c>
      <c r="I3264" t="s">
        <v>350</v>
      </c>
      <c r="J3264">
        <v>0.08</v>
      </c>
      <c r="K3264">
        <v>2</v>
      </c>
      <c r="L3264" t="s">
        <v>350</v>
      </c>
      <c r="M3264">
        <v>23.7</v>
      </c>
      <c r="N3264">
        <v>23.2</v>
      </c>
      <c r="O3264">
        <v>23.2</v>
      </c>
      <c r="P3264" t="s">
        <v>337</v>
      </c>
      <c r="Q3264">
        <v>753.6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1.9E-2</v>
      </c>
      <c r="AB3264">
        <v>22.4</v>
      </c>
      <c r="AC3264">
        <v>42</v>
      </c>
      <c r="AD3264">
        <v>8.8000000000000007</v>
      </c>
      <c r="AE3264">
        <v>21.6</v>
      </c>
      <c r="AF3264">
        <v>8</v>
      </c>
      <c r="AG3264">
        <v>7.3099999999999998E-2</v>
      </c>
      <c r="AH3264" t="s">
        <v>337</v>
      </c>
      <c r="AI3264" t="s">
        <v>337</v>
      </c>
      <c r="AJ3264">
        <v>0</v>
      </c>
      <c r="AK3264">
        <v>117</v>
      </c>
      <c r="AL3264">
        <v>1</v>
      </c>
      <c r="AM3264">
        <v>100</v>
      </c>
      <c r="AN3264">
        <v>5</v>
      </c>
    </row>
    <row r="3265" spans="1:40" x14ac:dyDescent="0.25">
      <c r="A3265" s="34">
        <v>40754</v>
      </c>
      <c r="B3265" s="220">
        <v>0.20486111111111113</v>
      </c>
      <c r="C3265">
        <v>23.7</v>
      </c>
      <c r="D3265">
        <v>23.7</v>
      </c>
      <c r="E3265">
        <v>23.7</v>
      </c>
      <c r="F3265">
        <v>39</v>
      </c>
      <c r="G3265">
        <v>8.9</v>
      </c>
      <c r="H3265">
        <v>1</v>
      </c>
      <c r="I3265" t="s">
        <v>350</v>
      </c>
      <c r="J3265">
        <v>0.08</v>
      </c>
      <c r="K3265">
        <v>2</v>
      </c>
      <c r="L3265" t="s">
        <v>350</v>
      </c>
      <c r="M3265">
        <v>23.7</v>
      </c>
      <c r="N3265">
        <v>23.2</v>
      </c>
      <c r="O3265">
        <v>23.2</v>
      </c>
      <c r="P3265" t="s">
        <v>337</v>
      </c>
      <c r="Q3265">
        <v>753.6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1.9E-2</v>
      </c>
      <c r="AB3265">
        <v>22.2</v>
      </c>
      <c r="AC3265">
        <v>41</v>
      </c>
      <c r="AD3265">
        <v>8.3000000000000007</v>
      </c>
      <c r="AE3265">
        <v>21.2</v>
      </c>
      <c r="AF3265">
        <v>7.87</v>
      </c>
      <c r="AG3265">
        <v>7.3200000000000001E-2</v>
      </c>
      <c r="AH3265" t="s">
        <v>337</v>
      </c>
      <c r="AI3265" t="s">
        <v>337</v>
      </c>
      <c r="AJ3265">
        <v>0</v>
      </c>
      <c r="AK3265">
        <v>117</v>
      </c>
      <c r="AL3265">
        <v>1</v>
      </c>
      <c r="AM3265">
        <v>100</v>
      </c>
      <c r="AN3265">
        <v>5</v>
      </c>
    </row>
    <row r="3266" spans="1:40" x14ac:dyDescent="0.25">
      <c r="A3266" s="34">
        <v>40754</v>
      </c>
      <c r="B3266" s="220">
        <v>0.20833333333333334</v>
      </c>
      <c r="C3266">
        <v>23.7</v>
      </c>
      <c r="D3266">
        <v>23.7</v>
      </c>
      <c r="E3266">
        <v>23.7</v>
      </c>
      <c r="F3266">
        <v>40</v>
      </c>
      <c r="G3266">
        <v>9.3000000000000007</v>
      </c>
      <c r="H3266">
        <v>1</v>
      </c>
      <c r="I3266" t="s">
        <v>350</v>
      </c>
      <c r="J3266">
        <v>0.08</v>
      </c>
      <c r="K3266">
        <v>3</v>
      </c>
      <c r="L3266" t="s">
        <v>350</v>
      </c>
      <c r="M3266">
        <v>23.7</v>
      </c>
      <c r="N3266">
        <v>23.2</v>
      </c>
      <c r="O3266">
        <v>23.2</v>
      </c>
      <c r="P3266" t="s">
        <v>337</v>
      </c>
      <c r="Q3266">
        <v>753.6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1.9E-2</v>
      </c>
      <c r="AB3266">
        <v>22</v>
      </c>
      <c r="AC3266">
        <v>41</v>
      </c>
      <c r="AD3266">
        <v>8.1</v>
      </c>
      <c r="AE3266">
        <v>20.9</v>
      </c>
      <c r="AF3266">
        <v>7.89</v>
      </c>
      <c r="AG3266">
        <v>7.3300000000000004E-2</v>
      </c>
      <c r="AH3266" t="s">
        <v>337</v>
      </c>
      <c r="AI3266" t="s">
        <v>337</v>
      </c>
      <c r="AJ3266">
        <v>3.0000000000000001E-3</v>
      </c>
      <c r="AK3266">
        <v>117</v>
      </c>
      <c r="AL3266">
        <v>1</v>
      </c>
      <c r="AM3266">
        <v>100</v>
      </c>
      <c r="AN3266">
        <v>5</v>
      </c>
    </row>
    <row r="3267" spans="1:40" x14ac:dyDescent="0.25">
      <c r="A3267" s="34">
        <v>40754</v>
      </c>
      <c r="B3267" s="220">
        <v>0.21180555555555555</v>
      </c>
      <c r="C3267">
        <v>23.6</v>
      </c>
      <c r="D3267">
        <v>23.7</v>
      </c>
      <c r="E3267">
        <v>23.6</v>
      </c>
      <c r="F3267">
        <v>40</v>
      </c>
      <c r="G3267">
        <v>9.1999999999999993</v>
      </c>
      <c r="H3267">
        <v>0</v>
      </c>
      <c r="I3267" t="s">
        <v>350</v>
      </c>
      <c r="J3267">
        <v>0</v>
      </c>
      <c r="K3267">
        <v>2</v>
      </c>
      <c r="L3267" t="s">
        <v>350</v>
      </c>
      <c r="M3267">
        <v>23.6</v>
      </c>
      <c r="N3267">
        <v>23.1</v>
      </c>
      <c r="O3267">
        <v>23.1</v>
      </c>
      <c r="P3267" t="s">
        <v>337</v>
      </c>
      <c r="Q3267">
        <v>753.6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1.7999999999999999E-2</v>
      </c>
      <c r="AB3267">
        <v>21.9</v>
      </c>
      <c r="AC3267">
        <v>44</v>
      </c>
      <c r="AD3267">
        <v>9.1</v>
      </c>
      <c r="AE3267">
        <v>20.9</v>
      </c>
      <c r="AF3267">
        <v>8.32</v>
      </c>
      <c r="AG3267">
        <v>7.3200000000000001E-2</v>
      </c>
      <c r="AH3267" t="s">
        <v>337</v>
      </c>
      <c r="AI3267" t="s">
        <v>337</v>
      </c>
      <c r="AJ3267">
        <v>0</v>
      </c>
      <c r="AK3267">
        <v>116</v>
      </c>
      <c r="AL3267">
        <v>1</v>
      </c>
      <c r="AM3267">
        <v>100</v>
      </c>
      <c r="AN3267">
        <v>5</v>
      </c>
    </row>
    <row r="3268" spans="1:40" x14ac:dyDescent="0.25">
      <c r="A3268" s="34">
        <v>40754</v>
      </c>
      <c r="B3268" s="220">
        <v>0.21527777777777779</v>
      </c>
      <c r="C3268">
        <v>23.6</v>
      </c>
      <c r="D3268">
        <v>23.6</v>
      </c>
      <c r="E3268">
        <v>23.6</v>
      </c>
      <c r="F3268">
        <v>39</v>
      </c>
      <c r="G3268">
        <v>8.8000000000000007</v>
      </c>
      <c r="H3268">
        <v>1</v>
      </c>
      <c r="I3268" t="s">
        <v>350</v>
      </c>
      <c r="J3268">
        <v>0.08</v>
      </c>
      <c r="K3268">
        <v>2</v>
      </c>
      <c r="L3268" t="s">
        <v>350</v>
      </c>
      <c r="M3268">
        <v>23.6</v>
      </c>
      <c r="N3268">
        <v>23.1</v>
      </c>
      <c r="O3268">
        <v>23.1</v>
      </c>
      <c r="P3268" t="s">
        <v>337</v>
      </c>
      <c r="Q3268">
        <v>753.6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1.7999999999999999E-2</v>
      </c>
      <c r="AB3268">
        <v>22.1</v>
      </c>
      <c r="AC3268">
        <v>44</v>
      </c>
      <c r="AD3268">
        <v>9.3000000000000007</v>
      </c>
      <c r="AE3268">
        <v>21.2</v>
      </c>
      <c r="AF3268">
        <v>8.31</v>
      </c>
      <c r="AG3268">
        <v>7.3200000000000001E-2</v>
      </c>
      <c r="AH3268" t="s">
        <v>337</v>
      </c>
      <c r="AI3268" t="s">
        <v>337</v>
      </c>
      <c r="AJ3268">
        <v>0</v>
      </c>
      <c r="AK3268">
        <v>117</v>
      </c>
      <c r="AL3268">
        <v>1</v>
      </c>
      <c r="AM3268">
        <v>100</v>
      </c>
      <c r="AN3268">
        <v>5</v>
      </c>
    </row>
    <row r="3269" spans="1:40" x14ac:dyDescent="0.25">
      <c r="A3269" s="34">
        <v>40754</v>
      </c>
      <c r="B3269" s="220">
        <v>0.21875</v>
      </c>
      <c r="C3269">
        <v>23.4</v>
      </c>
      <c r="D3269">
        <v>23.6</v>
      </c>
      <c r="E3269">
        <v>23.4</v>
      </c>
      <c r="F3269">
        <v>39</v>
      </c>
      <c r="G3269">
        <v>8.6999999999999993</v>
      </c>
      <c r="H3269">
        <v>1</v>
      </c>
      <c r="I3269" t="s">
        <v>350</v>
      </c>
      <c r="J3269">
        <v>0.08</v>
      </c>
      <c r="K3269">
        <v>2</v>
      </c>
      <c r="L3269" t="s">
        <v>350</v>
      </c>
      <c r="M3269">
        <v>23.4</v>
      </c>
      <c r="N3269">
        <v>22.9</v>
      </c>
      <c r="O3269">
        <v>22.9</v>
      </c>
      <c r="P3269" t="s">
        <v>337</v>
      </c>
      <c r="Q3269">
        <v>753.6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1.7999999999999999E-2</v>
      </c>
      <c r="AB3269">
        <v>22.4</v>
      </c>
      <c r="AC3269">
        <v>43</v>
      </c>
      <c r="AD3269">
        <v>9.1999999999999993</v>
      </c>
      <c r="AE3269">
        <v>21.6</v>
      </c>
      <c r="AF3269">
        <v>8.16</v>
      </c>
      <c r="AG3269">
        <v>7.3099999999999998E-2</v>
      </c>
      <c r="AH3269" t="s">
        <v>337</v>
      </c>
      <c r="AI3269" t="s">
        <v>337</v>
      </c>
      <c r="AJ3269">
        <v>0</v>
      </c>
      <c r="AK3269">
        <v>117</v>
      </c>
      <c r="AL3269">
        <v>1</v>
      </c>
      <c r="AM3269">
        <v>100</v>
      </c>
      <c r="AN3269">
        <v>5</v>
      </c>
    </row>
    <row r="3270" spans="1:40" x14ac:dyDescent="0.25">
      <c r="A3270" s="34">
        <v>40754</v>
      </c>
      <c r="B3270" s="220">
        <v>0.22222222222222221</v>
      </c>
      <c r="C3270">
        <v>23.3</v>
      </c>
      <c r="D3270">
        <v>23.4</v>
      </c>
      <c r="E3270">
        <v>23.3</v>
      </c>
      <c r="F3270">
        <v>40</v>
      </c>
      <c r="G3270">
        <v>9</v>
      </c>
      <c r="H3270">
        <v>1</v>
      </c>
      <c r="I3270" t="s">
        <v>350</v>
      </c>
      <c r="J3270">
        <v>0.08</v>
      </c>
      <c r="K3270">
        <v>2</v>
      </c>
      <c r="L3270" t="s">
        <v>350</v>
      </c>
      <c r="M3270">
        <v>23.3</v>
      </c>
      <c r="N3270">
        <v>22.8</v>
      </c>
      <c r="O3270">
        <v>22.8</v>
      </c>
      <c r="P3270" t="s">
        <v>337</v>
      </c>
      <c r="Q3270">
        <v>753.6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1.7000000000000001E-2</v>
      </c>
      <c r="AB3270">
        <v>22.4</v>
      </c>
      <c r="AC3270">
        <v>42</v>
      </c>
      <c r="AD3270">
        <v>8.9</v>
      </c>
      <c r="AE3270">
        <v>21.6</v>
      </c>
      <c r="AF3270">
        <v>8</v>
      </c>
      <c r="AG3270">
        <v>7.3099999999999998E-2</v>
      </c>
      <c r="AH3270" t="s">
        <v>337</v>
      </c>
      <c r="AI3270" t="s">
        <v>337</v>
      </c>
      <c r="AJ3270">
        <v>0</v>
      </c>
      <c r="AK3270">
        <v>117</v>
      </c>
      <c r="AL3270">
        <v>1</v>
      </c>
      <c r="AM3270">
        <v>100</v>
      </c>
      <c r="AN3270">
        <v>5</v>
      </c>
    </row>
    <row r="3271" spans="1:40" x14ac:dyDescent="0.25">
      <c r="A3271" s="34">
        <v>40754</v>
      </c>
      <c r="B3271" s="220">
        <v>0.22569444444444445</v>
      </c>
      <c r="C3271">
        <v>23.3</v>
      </c>
      <c r="D3271">
        <v>23.3</v>
      </c>
      <c r="E3271">
        <v>23.3</v>
      </c>
      <c r="F3271">
        <v>41</v>
      </c>
      <c r="G3271">
        <v>9.3000000000000007</v>
      </c>
      <c r="H3271">
        <v>1</v>
      </c>
      <c r="I3271" t="s">
        <v>350</v>
      </c>
      <c r="J3271">
        <v>0.08</v>
      </c>
      <c r="K3271">
        <v>2</v>
      </c>
      <c r="L3271" t="s">
        <v>350</v>
      </c>
      <c r="M3271">
        <v>23.3</v>
      </c>
      <c r="N3271">
        <v>22.8</v>
      </c>
      <c r="O3271">
        <v>22.8</v>
      </c>
      <c r="P3271" t="s">
        <v>337</v>
      </c>
      <c r="Q3271">
        <v>753.6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1.7000000000000001E-2</v>
      </c>
      <c r="AB3271">
        <v>22.3</v>
      </c>
      <c r="AC3271">
        <v>41</v>
      </c>
      <c r="AD3271">
        <v>8.4</v>
      </c>
      <c r="AE3271">
        <v>21.3</v>
      </c>
      <c r="AF3271">
        <v>7.87</v>
      </c>
      <c r="AG3271">
        <v>7.3200000000000001E-2</v>
      </c>
      <c r="AH3271" t="s">
        <v>337</v>
      </c>
      <c r="AI3271" t="s">
        <v>337</v>
      </c>
      <c r="AJ3271">
        <v>0</v>
      </c>
      <c r="AK3271">
        <v>117</v>
      </c>
      <c r="AL3271">
        <v>1</v>
      </c>
      <c r="AM3271">
        <v>100</v>
      </c>
      <c r="AN3271">
        <v>5</v>
      </c>
    </row>
    <row r="3272" spans="1:40" x14ac:dyDescent="0.25">
      <c r="A3272" s="34">
        <v>40754</v>
      </c>
      <c r="B3272" s="220">
        <v>0.22916666666666666</v>
      </c>
      <c r="C3272">
        <v>23.2</v>
      </c>
      <c r="D3272">
        <v>23.3</v>
      </c>
      <c r="E3272">
        <v>23.2</v>
      </c>
      <c r="F3272">
        <v>41</v>
      </c>
      <c r="G3272">
        <v>9.1999999999999993</v>
      </c>
      <c r="H3272">
        <v>1</v>
      </c>
      <c r="I3272" t="s">
        <v>350</v>
      </c>
      <c r="J3272">
        <v>0.08</v>
      </c>
      <c r="K3272">
        <v>2</v>
      </c>
      <c r="L3272" t="s">
        <v>350</v>
      </c>
      <c r="M3272">
        <v>23.2</v>
      </c>
      <c r="N3272">
        <v>22.7</v>
      </c>
      <c r="O3272">
        <v>22.7</v>
      </c>
      <c r="P3272" t="s">
        <v>337</v>
      </c>
      <c r="Q3272">
        <v>753.6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1.7000000000000001E-2</v>
      </c>
      <c r="AB3272">
        <v>22</v>
      </c>
      <c r="AC3272">
        <v>40</v>
      </c>
      <c r="AD3272">
        <v>7.8</v>
      </c>
      <c r="AE3272">
        <v>20.8</v>
      </c>
      <c r="AF3272">
        <v>7.72</v>
      </c>
      <c r="AG3272">
        <v>7.3300000000000004E-2</v>
      </c>
      <c r="AH3272" t="s">
        <v>337</v>
      </c>
      <c r="AI3272" t="s">
        <v>337</v>
      </c>
      <c r="AJ3272">
        <v>0</v>
      </c>
      <c r="AK3272">
        <v>117</v>
      </c>
      <c r="AL3272">
        <v>1</v>
      </c>
      <c r="AM3272">
        <v>100</v>
      </c>
      <c r="AN3272">
        <v>5</v>
      </c>
    </row>
    <row r="3273" spans="1:40" x14ac:dyDescent="0.25">
      <c r="A3273" s="34">
        <v>40754</v>
      </c>
      <c r="B3273" s="220">
        <v>0.23263888888888887</v>
      </c>
      <c r="C3273">
        <v>23.2</v>
      </c>
      <c r="D3273">
        <v>23.2</v>
      </c>
      <c r="E3273">
        <v>23.2</v>
      </c>
      <c r="F3273">
        <v>41</v>
      </c>
      <c r="G3273">
        <v>9.1999999999999993</v>
      </c>
      <c r="H3273">
        <v>1</v>
      </c>
      <c r="I3273" t="s">
        <v>350</v>
      </c>
      <c r="J3273">
        <v>0.08</v>
      </c>
      <c r="K3273">
        <v>2</v>
      </c>
      <c r="L3273" t="s">
        <v>350</v>
      </c>
      <c r="M3273">
        <v>23.2</v>
      </c>
      <c r="N3273">
        <v>22.6</v>
      </c>
      <c r="O3273">
        <v>22.6</v>
      </c>
      <c r="P3273" t="s">
        <v>337</v>
      </c>
      <c r="Q3273">
        <v>753.6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1.7000000000000001E-2</v>
      </c>
      <c r="AB3273">
        <v>21.9</v>
      </c>
      <c r="AC3273">
        <v>43</v>
      </c>
      <c r="AD3273">
        <v>8.6999999999999993</v>
      </c>
      <c r="AE3273">
        <v>20.8</v>
      </c>
      <c r="AF3273">
        <v>8.19</v>
      </c>
      <c r="AG3273">
        <v>7.3300000000000004E-2</v>
      </c>
      <c r="AH3273" t="s">
        <v>337</v>
      </c>
      <c r="AI3273" t="s">
        <v>337</v>
      </c>
      <c r="AJ3273">
        <v>0</v>
      </c>
      <c r="AK3273">
        <v>118</v>
      </c>
      <c r="AL3273">
        <v>1</v>
      </c>
      <c r="AM3273">
        <v>100</v>
      </c>
      <c r="AN3273">
        <v>5</v>
      </c>
    </row>
    <row r="3274" spans="1:40" x14ac:dyDescent="0.25">
      <c r="A3274" s="34">
        <v>40754</v>
      </c>
      <c r="B3274" s="220">
        <v>0.23611111111111113</v>
      </c>
      <c r="C3274">
        <v>23.1</v>
      </c>
      <c r="D3274">
        <v>23.2</v>
      </c>
      <c r="E3274">
        <v>23.1</v>
      </c>
      <c r="F3274">
        <v>41</v>
      </c>
      <c r="G3274">
        <v>9.1</v>
      </c>
      <c r="H3274">
        <v>1</v>
      </c>
      <c r="I3274" t="s">
        <v>350</v>
      </c>
      <c r="J3274">
        <v>0.08</v>
      </c>
      <c r="K3274">
        <v>2</v>
      </c>
      <c r="L3274" t="s">
        <v>350</v>
      </c>
      <c r="M3274">
        <v>23.1</v>
      </c>
      <c r="N3274">
        <v>22.6</v>
      </c>
      <c r="O3274">
        <v>22.6</v>
      </c>
      <c r="P3274" t="s">
        <v>337</v>
      </c>
      <c r="Q3274">
        <v>753.6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1.7000000000000001E-2</v>
      </c>
      <c r="AB3274">
        <v>22</v>
      </c>
      <c r="AC3274">
        <v>43</v>
      </c>
      <c r="AD3274">
        <v>8.8000000000000007</v>
      </c>
      <c r="AE3274">
        <v>21</v>
      </c>
      <c r="AF3274">
        <v>8.19</v>
      </c>
      <c r="AG3274">
        <v>7.3200000000000001E-2</v>
      </c>
      <c r="AH3274" t="s">
        <v>337</v>
      </c>
      <c r="AI3274" t="s">
        <v>337</v>
      </c>
      <c r="AJ3274">
        <v>0</v>
      </c>
      <c r="AK3274">
        <v>117</v>
      </c>
      <c r="AL3274">
        <v>1</v>
      </c>
      <c r="AM3274">
        <v>100</v>
      </c>
      <c r="AN3274">
        <v>5</v>
      </c>
    </row>
    <row r="3275" spans="1:40" x14ac:dyDescent="0.25">
      <c r="A3275" s="34">
        <v>40754</v>
      </c>
      <c r="B3275" s="220">
        <v>0.23958333333333334</v>
      </c>
      <c r="C3275">
        <v>22.9</v>
      </c>
      <c r="D3275">
        <v>23.1</v>
      </c>
      <c r="E3275">
        <v>22.9</v>
      </c>
      <c r="F3275">
        <v>42</v>
      </c>
      <c r="G3275">
        <v>9.3000000000000007</v>
      </c>
      <c r="H3275">
        <v>1</v>
      </c>
      <c r="I3275" t="s">
        <v>350</v>
      </c>
      <c r="J3275">
        <v>0.08</v>
      </c>
      <c r="K3275">
        <v>2</v>
      </c>
      <c r="L3275" t="s">
        <v>350</v>
      </c>
      <c r="M3275">
        <v>22.9</v>
      </c>
      <c r="N3275">
        <v>22.4</v>
      </c>
      <c r="O3275">
        <v>22.4</v>
      </c>
      <c r="P3275" t="s">
        <v>337</v>
      </c>
      <c r="Q3275">
        <v>753.7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1.6E-2</v>
      </c>
      <c r="AB3275">
        <v>22.3</v>
      </c>
      <c r="AC3275">
        <v>43</v>
      </c>
      <c r="AD3275">
        <v>9.1</v>
      </c>
      <c r="AE3275">
        <v>21.4</v>
      </c>
      <c r="AF3275">
        <v>8.17</v>
      </c>
      <c r="AG3275">
        <v>7.3200000000000001E-2</v>
      </c>
      <c r="AH3275" t="s">
        <v>337</v>
      </c>
      <c r="AI3275" t="s">
        <v>337</v>
      </c>
      <c r="AJ3275">
        <v>0</v>
      </c>
      <c r="AK3275">
        <v>117</v>
      </c>
      <c r="AL3275">
        <v>1</v>
      </c>
      <c r="AM3275">
        <v>100</v>
      </c>
      <c r="AN3275">
        <v>5</v>
      </c>
    </row>
    <row r="3276" spans="1:40" x14ac:dyDescent="0.25">
      <c r="A3276" s="34">
        <v>40754</v>
      </c>
      <c r="B3276" s="220">
        <v>0.24305555555555555</v>
      </c>
      <c r="C3276">
        <v>22.7</v>
      </c>
      <c r="D3276">
        <v>22.9</v>
      </c>
      <c r="E3276">
        <v>22.7</v>
      </c>
      <c r="F3276">
        <v>42</v>
      </c>
      <c r="G3276">
        <v>9.1</v>
      </c>
      <c r="H3276">
        <v>1</v>
      </c>
      <c r="I3276" t="s">
        <v>350</v>
      </c>
      <c r="J3276">
        <v>0.08</v>
      </c>
      <c r="K3276">
        <v>2</v>
      </c>
      <c r="L3276" t="s">
        <v>350</v>
      </c>
      <c r="M3276">
        <v>22.7</v>
      </c>
      <c r="N3276">
        <v>22.1</v>
      </c>
      <c r="O3276">
        <v>22.1</v>
      </c>
      <c r="P3276" t="s">
        <v>337</v>
      </c>
      <c r="Q3276">
        <v>753.7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1.4999999999999999E-2</v>
      </c>
      <c r="AB3276">
        <v>22.4</v>
      </c>
      <c r="AC3276">
        <v>42</v>
      </c>
      <c r="AD3276">
        <v>8.8000000000000007</v>
      </c>
      <c r="AE3276">
        <v>21.6</v>
      </c>
      <c r="AF3276">
        <v>8</v>
      </c>
      <c r="AG3276">
        <v>7.3099999999999998E-2</v>
      </c>
      <c r="AH3276" t="s">
        <v>337</v>
      </c>
      <c r="AI3276" t="s">
        <v>337</v>
      </c>
      <c r="AJ3276">
        <v>0</v>
      </c>
      <c r="AK3276">
        <v>117</v>
      </c>
      <c r="AL3276">
        <v>1</v>
      </c>
      <c r="AM3276">
        <v>100</v>
      </c>
      <c r="AN3276">
        <v>5</v>
      </c>
    </row>
    <row r="3277" spans="1:40" x14ac:dyDescent="0.25">
      <c r="A3277" s="34">
        <v>40754</v>
      </c>
      <c r="B3277" s="220">
        <v>0.24652777777777779</v>
      </c>
      <c r="C3277">
        <v>22.6</v>
      </c>
      <c r="D3277">
        <v>22.7</v>
      </c>
      <c r="E3277">
        <v>22.6</v>
      </c>
      <c r="F3277">
        <v>43</v>
      </c>
      <c r="G3277">
        <v>9.4</v>
      </c>
      <c r="H3277">
        <v>2</v>
      </c>
      <c r="I3277" t="s">
        <v>350</v>
      </c>
      <c r="J3277">
        <v>0.17</v>
      </c>
      <c r="K3277">
        <v>3</v>
      </c>
      <c r="L3277" t="s">
        <v>350</v>
      </c>
      <c r="M3277">
        <v>22.6</v>
      </c>
      <c r="N3277">
        <v>21.9</v>
      </c>
      <c r="O3277">
        <v>21.9</v>
      </c>
      <c r="P3277" t="s">
        <v>337</v>
      </c>
      <c r="Q3277">
        <v>753.7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1.4999999999999999E-2</v>
      </c>
      <c r="AB3277">
        <v>22.3</v>
      </c>
      <c r="AC3277">
        <v>40</v>
      </c>
      <c r="AD3277">
        <v>8</v>
      </c>
      <c r="AE3277">
        <v>21.3</v>
      </c>
      <c r="AF3277">
        <v>7.71</v>
      </c>
      <c r="AG3277">
        <v>7.3200000000000001E-2</v>
      </c>
      <c r="AH3277" t="s">
        <v>337</v>
      </c>
      <c r="AI3277" t="s">
        <v>337</v>
      </c>
      <c r="AJ3277">
        <v>0</v>
      </c>
      <c r="AK3277">
        <v>117</v>
      </c>
      <c r="AL3277">
        <v>1</v>
      </c>
      <c r="AM3277">
        <v>100</v>
      </c>
      <c r="AN3277">
        <v>5</v>
      </c>
    </row>
    <row r="3278" spans="1:40" x14ac:dyDescent="0.25">
      <c r="A3278" s="34">
        <v>40754</v>
      </c>
      <c r="B3278" s="220">
        <v>0.25</v>
      </c>
      <c r="C3278">
        <v>22.6</v>
      </c>
      <c r="D3278">
        <v>22.6</v>
      </c>
      <c r="E3278">
        <v>22.6</v>
      </c>
      <c r="F3278">
        <v>43</v>
      </c>
      <c r="G3278">
        <v>9.3000000000000007</v>
      </c>
      <c r="H3278">
        <v>1</v>
      </c>
      <c r="I3278" t="s">
        <v>350</v>
      </c>
      <c r="J3278">
        <v>0.08</v>
      </c>
      <c r="K3278">
        <v>3</v>
      </c>
      <c r="L3278" t="s">
        <v>350</v>
      </c>
      <c r="M3278">
        <v>22.6</v>
      </c>
      <c r="N3278">
        <v>21.8</v>
      </c>
      <c r="O3278">
        <v>21.8</v>
      </c>
      <c r="P3278" t="s">
        <v>337</v>
      </c>
      <c r="Q3278">
        <v>753.8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1.4999999999999999E-2</v>
      </c>
      <c r="AB3278">
        <v>22.1</v>
      </c>
      <c r="AC3278">
        <v>40</v>
      </c>
      <c r="AD3278">
        <v>7.9</v>
      </c>
      <c r="AE3278">
        <v>21</v>
      </c>
      <c r="AF3278">
        <v>7.71</v>
      </c>
      <c r="AG3278">
        <v>7.3300000000000004E-2</v>
      </c>
      <c r="AH3278" t="s">
        <v>337</v>
      </c>
      <c r="AI3278" t="s">
        <v>337</v>
      </c>
      <c r="AJ3278">
        <v>3.0000000000000001E-3</v>
      </c>
      <c r="AK3278">
        <v>117</v>
      </c>
      <c r="AL3278">
        <v>1</v>
      </c>
      <c r="AM3278">
        <v>100</v>
      </c>
      <c r="AN3278">
        <v>5</v>
      </c>
    </row>
    <row r="3279" spans="1:40" x14ac:dyDescent="0.25">
      <c r="A3279" s="34">
        <v>40754</v>
      </c>
      <c r="B3279" s="220">
        <v>0.25347222222222221</v>
      </c>
      <c r="C3279">
        <v>22.6</v>
      </c>
      <c r="D3279">
        <v>22.6</v>
      </c>
      <c r="E3279">
        <v>22.5</v>
      </c>
      <c r="F3279">
        <v>43</v>
      </c>
      <c r="G3279">
        <v>9.3000000000000007</v>
      </c>
      <c r="H3279">
        <v>0</v>
      </c>
      <c r="I3279" t="s">
        <v>350</v>
      </c>
      <c r="J3279">
        <v>0</v>
      </c>
      <c r="K3279">
        <v>2</v>
      </c>
      <c r="L3279" t="s">
        <v>350</v>
      </c>
      <c r="M3279">
        <v>22.6</v>
      </c>
      <c r="N3279">
        <v>21.8</v>
      </c>
      <c r="O3279">
        <v>21.8</v>
      </c>
      <c r="P3279" t="s">
        <v>337</v>
      </c>
      <c r="Q3279">
        <v>753.8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1.4999999999999999E-2</v>
      </c>
      <c r="AB3279">
        <v>21.9</v>
      </c>
      <c r="AC3279">
        <v>43</v>
      </c>
      <c r="AD3279">
        <v>8.6999999999999993</v>
      </c>
      <c r="AE3279">
        <v>20.8</v>
      </c>
      <c r="AF3279">
        <v>8.19</v>
      </c>
      <c r="AG3279">
        <v>7.3300000000000004E-2</v>
      </c>
      <c r="AH3279" t="s">
        <v>337</v>
      </c>
      <c r="AI3279" t="s">
        <v>337</v>
      </c>
      <c r="AJ3279">
        <v>0</v>
      </c>
      <c r="AK3279">
        <v>117</v>
      </c>
      <c r="AL3279">
        <v>1</v>
      </c>
      <c r="AM3279">
        <v>100</v>
      </c>
      <c r="AN3279">
        <v>5</v>
      </c>
    </row>
    <row r="3280" spans="1:40" x14ac:dyDescent="0.25">
      <c r="A3280" s="34">
        <v>40754</v>
      </c>
      <c r="B3280" s="220">
        <v>0.25694444444444448</v>
      </c>
      <c r="C3280">
        <v>22.5</v>
      </c>
      <c r="D3280">
        <v>22.6</v>
      </c>
      <c r="E3280">
        <v>22.5</v>
      </c>
      <c r="F3280">
        <v>43</v>
      </c>
      <c r="G3280">
        <v>9.3000000000000007</v>
      </c>
      <c r="H3280">
        <v>1</v>
      </c>
      <c r="I3280" t="s">
        <v>350</v>
      </c>
      <c r="J3280">
        <v>0.08</v>
      </c>
      <c r="K3280">
        <v>3</v>
      </c>
      <c r="L3280" t="s">
        <v>350</v>
      </c>
      <c r="M3280">
        <v>22.5</v>
      </c>
      <c r="N3280">
        <v>21.8</v>
      </c>
      <c r="O3280">
        <v>21.8</v>
      </c>
      <c r="P3280" t="s">
        <v>337</v>
      </c>
      <c r="Q3280">
        <v>753.8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1.4E-2</v>
      </c>
      <c r="AB3280">
        <v>21.9</v>
      </c>
      <c r="AC3280">
        <v>43</v>
      </c>
      <c r="AD3280">
        <v>8.6999999999999993</v>
      </c>
      <c r="AE3280">
        <v>20.8</v>
      </c>
      <c r="AF3280">
        <v>8.19</v>
      </c>
      <c r="AG3280">
        <v>7.3300000000000004E-2</v>
      </c>
      <c r="AH3280" t="s">
        <v>337</v>
      </c>
      <c r="AI3280" t="s">
        <v>337</v>
      </c>
      <c r="AJ3280">
        <v>0</v>
      </c>
      <c r="AK3280">
        <v>117</v>
      </c>
      <c r="AL3280">
        <v>1</v>
      </c>
      <c r="AM3280">
        <v>100</v>
      </c>
      <c r="AN3280">
        <v>5</v>
      </c>
    </row>
    <row r="3281" spans="1:40" x14ac:dyDescent="0.25">
      <c r="A3281" s="34">
        <v>40754</v>
      </c>
      <c r="B3281" s="220">
        <v>0.26041666666666669</v>
      </c>
      <c r="C3281">
        <v>22.5</v>
      </c>
      <c r="D3281">
        <v>22.5</v>
      </c>
      <c r="E3281">
        <v>22.4</v>
      </c>
      <c r="F3281">
        <v>43</v>
      </c>
      <c r="G3281">
        <v>9.3000000000000007</v>
      </c>
      <c r="H3281">
        <v>0</v>
      </c>
      <c r="I3281" t="s">
        <v>337</v>
      </c>
      <c r="J3281">
        <v>0</v>
      </c>
      <c r="K3281">
        <v>0</v>
      </c>
      <c r="L3281" t="s">
        <v>337</v>
      </c>
      <c r="M3281">
        <v>22.5</v>
      </c>
      <c r="N3281">
        <v>21.8</v>
      </c>
      <c r="O3281">
        <v>21.8</v>
      </c>
      <c r="P3281" t="s">
        <v>337</v>
      </c>
      <c r="Q3281">
        <v>753.9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1.4E-2</v>
      </c>
      <c r="AB3281">
        <v>22.2</v>
      </c>
      <c r="AC3281">
        <v>42</v>
      </c>
      <c r="AD3281">
        <v>8.6</v>
      </c>
      <c r="AE3281">
        <v>21.2</v>
      </c>
      <c r="AF3281">
        <v>8.01</v>
      </c>
      <c r="AG3281">
        <v>7.3200000000000001E-2</v>
      </c>
      <c r="AH3281" t="s">
        <v>337</v>
      </c>
      <c r="AI3281" t="s">
        <v>337</v>
      </c>
      <c r="AJ3281">
        <v>0</v>
      </c>
      <c r="AK3281">
        <v>117</v>
      </c>
      <c r="AL3281">
        <v>1</v>
      </c>
      <c r="AM3281">
        <v>100</v>
      </c>
      <c r="AN3281">
        <v>5</v>
      </c>
    </row>
    <row r="3282" spans="1:40" x14ac:dyDescent="0.25">
      <c r="A3282" s="34">
        <v>40754</v>
      </c>
      <c r="B3282" s="220">
        <v>0.2638888888888889</v>
      </c>
      <c r="C3282">
        <v>22.4</v>
      </c>
      <c r="D3282">
        <v>22.5</v>
      </c>
      <c r="E3282">
        <v>22.4</v>
      </c>
      <c r="F3282">
        <v>43</v>
      </c>
      <c r="G3282">
        <v>9.1999999999999993</v>
      </c>
      <c r="H3282">
        <v>0</v>
      </c>
      <c r="I3282" t="s">
        <v>350</v>
      </c>
      <c r="J3282">
        <v>0</v>
      </c>
      <c r="K3282">
        <v>2</v>
      </c>
      <c r="L3282" t="s">
        <v>350</v>
      </c>
      <c r="M3282">
        <v>22.4</v>
      </c>
      <c r="N3282">
        <v>21.7</v>
      </c>
      <c r="O3282">
        <v>21.7</v>
      </c>
      <c r="P3282" t="s">
        <v>337</v>
      </c>
      <c r="Q3282">
        <v>753.9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1.4E-2</v>
      </c>
      <c r="AB3282">
        <v>22.4</v>
      </c>
      <c r="AC3282">
        <v>41</v>
      </c>
      <c r="AD3282">
        <v>8.5</v>
      </c>
      <c r="AE3282">
        <v>21.5</v>
      </c>
      <c r="AF3282">
        <v>7.86</v>
      </c>
      <c r="AG3282">
        <v>7.3200000000000001E-2</v>
      </c>
      <c r="AH3282" t="s">
        <v>337</v>
      </c>
      <c r="AI3282" t="s">
        <v>337</v>
      </c>
      <c r="AJ3282">
        <v>0</v>
      </c>
      <c r="AK3282">
        <v>117</v>
      </c>
      <c r="AL3282">
        <v>1</v>
      </c>
      <c r="AM3282">
        <v>100</v>
      </c>
      <c r="AN3282">
        <v>5</v>
      </c>
    </row>
    <row r="3283" spans="1:40" x14ac:dyDescent="0.25">
      <c r="A3283" s="34">
        <v>40754</v>
      </c>
      <c r="B3283" s="220">
        <v>0.2673611111111111</v>
      </c>
      <c r="C3283">
        <v>22.4</v>
      </c>
      <c r="D3283">
        <v>22.4</v>
      </c>
      <c r="E3283">
        <v>22.4</v>
      </c>
      <c r="F3283">
        <v>43</v>
      </c>
      <c r="G3283">
        <v>9.1999999999999993</v>
      </c>
      <c r="H3283">
        <v>1</v>
      </c>
      <c r="I3283" t="s">
        <v>350</v>
      </c>
      <c r="J3283">
        <v>0.08</v>
      </c>
      <c r="K3283">
        <v>2</v>
      </c>
      <c r="L3283" t="s">
        <v>350</v>
      </c>
      <c r="M3283">
        <v>22.4</v>
      </c>
      <c r="N3283">
        <v>21.7</v>
      </c>
      <c r="O3283">
        <v>21.7</v>
      </c>
      <c r="P3283" t="s">
        <v>337</v>
      </c>
      <c r="Q3283">
        <v>754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1.4E-2</v>
      </c>
      <c r="AB3283">
        <v>22.3</v>
      </c>
      <c r="AC3283">
        <v>40</v>
      </c>
      <c r="AD3283">
        <v>8</v>
      </c>
      <c r="AE3283">
        <v>21.3</v>
      </c>
      <c r="AF3283">
        <v>7.71</v>
      </c>
      <c r="AG3283">
        <v>7.3200000000000001E-2</v>
      </c>
      <c r="AH3283" t="s">
        <v>337</v>
      </c>
      <c r="AI3283" t="s">
        <v>337</v>
      </c>
      <c r="AJ3283">
        <v>0</v>
      </c>
      <c r="AK3283">
        <v>117</v>
      </c>
      <c r="AL3283">
        <v>1</v>
      </c>
      <c r="AM3283">
        <v>100</v>
      </c>
      <c r="AN3283">
        <v>5</v>
      </c>
    </row>
    <row r="3284" spans="1:40" x14ac:dyDescent="0.25">
      <c r="A3284" s="34">
        <v>40754</v>
      </c>
      <c r="B3284" s="220">
        <v>0.27083333333333331</v>
      </c>
      <c r="C3284">
        <v>22.4</v>
      </c>
      <c r="D3284">
        <v>22.4</v>
      </c>
      <c r="E3284">
        <v>22.4</v>
      </c>
      <c r="F3284">
        <v>43</v>
      </c>
      <c r="G3284">
        <v>9.1999999999999993</v>
      </c>
      <c r="H3284">
        <v>1</v>
      </c>
      <c r="I3284" t="s">
        <v>350</v>
      </c>
      <c r="J3284">
        <v>0.08</v>
      </c>
      <c r="K3284">
        <v>2</v>
      </c>
      <c r="L3284" t="s">
        <v>350</v>
      </c>
      <c r="M3284">
        <v>22.4</v>
      </c>
      <c r="N3284">
        <v>21.7</v>
      </c>
      <c r="O3284">
        <v>21.7</v>
      </c>
      <c r="P3284" t="s">
        <v>337</v>
      </c>
      <c r="Q3284">
        <v>754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1.4E-2</v>
      </c>
      <c r="AB3284">
        <v>22.1</v>
      </c>
      <c r="AC3284">
        <v>40</v>
      </c>
      <c r="AD3284">
        <v>7.9</v>
      </c>
      <c r="AE3284">
        <v>21</v>
      </c>
      <c r="AF3284">
        <v>7.71</v>
      </c>
      <c r="AG3284">
        <v>7.3300000000000004E-2</v>
      </c>
      <c r="AH3284" t="s">
        <v>337</v>
      </c>
      <c r="AI3284" t="s">
        <v>337</v>
      </c>
      <c r="AJ3284">
        <v>0</v>
      </c>
      <c r="AK3284">
        <v>117</v>
      </c>
      <c r="AL3284">
        <v>1</v>
      </c>
      <c r="AM3284">
        <v>100</v>
      </c>
      <c r="AN3284">
        <v>5</v>
      </c>
    </row>
    <row r="3285" spans="1:40" x14ac:dyDescent="0.25">
      <c r="A3285" s="34">
        <v>40754</v>
      </c>
      <c r="B3285" s="220">
        <v>0.27430555555555552</v>
      </c>
      <c r="C3285">
        <v>22.4</v>
      </c>
      <c r="D3285">
        <v>22.4</v>
      </c>
      <c r="E3285">
        <v>22.4</v>
      </c>
      <c r="F3285">
        <v>44</v>
      </c>
      <c r="G3285">
        <v>9.5</v>
      </c>
      <c r="H3285">
        <v>1</v>
      </c>
      <c r="I3285" t="s">
        <v>350</v>
      </c>
      <c r="J3285">
        <v>0.08</v>
      </c>
      <c r="K3285">
        <v>3</v>
      </c>
      <c r="L3285" t="s">
        <v>350</v>
      </c>
      <c r="M3285">
        <v>22.4</v>
      </c>
      <c r="N3285">
        <v>21.7</v>
      </c>
      <c r="O3285">
        <v>21.7</v>
      </c>
      <c r="P3285" t="s">
        <v>337</v>
      </c>
      <c r="Q3285">
        <v>754.1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1.4E-2</v>
      </c>
      <c r="AB3285">
        <v>21.8</v>
      </c>
      <c r="AC3285">
        <v>42</v>
      </c>
      <c r="AD3285">
        <v>8.3000000000000007</v>
      </c>
      <c r="AE3285">
        <v>20.6</v>
      </c>
      <c r="AF3285">
        <v>8.0299999999999994</v>
      </c>
      <c r="AG3285">
        <v>7.3400000000000007E-2</v>
      </c>
      <c r="AH3285" t="s">
        <v>337</v>
      </c>
      <c r="AI3285" t="s">
        <v>337</v>
      </c>
      <c r="AJ3285">
        <v>0</v>
      </c>
      <c r="AK3285">
        <v>117</v>
      </c>
      <c r="AL3285">
        <v>1</v>
      </c>
      <c r="AM3285">
        <v>100</v>
      </c>
      <c r="AN3285">
        <v>5</v>
      </c>
    </row>
    <row r="3286" spans="1:40" x14ac:dyDescent="0.25">
      <c r="A3286" s="34">
        <v>40754</v>
      </c>
      <c r="B3286" s="220">
        <v>0.27777777777777779</v>
      </c>
      <c r="C3286">
        <v>22.2</v>
      </c>
      <c r="D3286">
        <v>22.4</v>
      </c>
      <c r="E3286">
        <v>22.2</v>
      </c>
      <c r="F3286">
        <v>45</v>
      </c>
      <c r="G3286">
        <v>9.6999999999999993</v>
      </c>
      <c r="H3286">
        <v>2</v>
      </c>
      <c r="I3286" t="s">
        <v>350</v>
      </c>
      <c r="J3286">
        <v>0.17</v>
      </c>
      <c r="K3286">
        <v>3</v>
      </c>
      <c r="L3286" t="s">
        <v>350</v>
      </c>
      <c r="M3286">
        <v>22.2</v>
      </c>
      <c r="N3286">
        <v>21.4</v>
      </c>
      <c r="O3286">
        <v>21.4</v>
      </c>
      <c r="P3286" t="s">
        <v>337</v>
      </c>
      <c r="Q3286">
        <v>754.2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1.4E-2</v>
      </c>
      <c r="AB3286">
        <v>21.8</v>
      </c>
      <c r="AC3286">
        <v>42</v>
      </c>
      <c r="AD3286">
        <v>8.3000000000000007</v>
      </c>
      <c r="AE3286">
        <v>20.6</v>
      </c>
      <c r="AF3286">
        <v>8.0299999999999994</v>
      </c>
      <c r="AG3286">
        <v>7.3400000000000007E-2</v>
      </c>
      <c r="AH3286" t="s">
        <v>337</v>
      </c>
      <c r="AI3286" t="s">
        <v>337</v>
      </c>
      <c r="AJ3286">
        <v>0</v>
      </c>
      <c r="AK3286">
        <v>117</v>
      </c>
      <c r="AL3286">
        <v>1</v>
      </c>
      <c r="AM3286">
        <v>100</v>
      </c>
      <c r="AN3286">
        <v>5</v>
      </c>
    </row>
    <row r="3287" spans="1:40" x14ac:dyDescent="0.25">
      <c r="A3287" s="34">
        <v>40754</v>
      </c>
      <c r="B3287" s="220">
        <v>0.28125</v>
      </c>
      <c r="C3287">
        <v>22</v>
      </c>
      <c r="D3287">
        <v>22.2</v>
      </c>
      <c r="E3287">
        <v>22</v>
      </c>
      <c r="F3287">
        <v>46</v>
      </c>
      <c r="G3287">
        <v>9.8000000000000007</v>
      </c>
      <c r="H3287">
        <v>2</v>
      </c>
      <c r="I3287" t="s">
        <v>350</v>
      </c>
      <c r="J3287">
        <v>0.17</v>
      </c>
      <c r="K3287">
        <v>3</v>
      </c>
      <c r="L3287" t="s">
        <v>350</v>
      </c>
      <c r="M3287">
        <v>22</v>
      </c>
      <c r="N3287">
        <v>21.2</v>
      </c>
      <c r="O3287">
        <v>21.2</v>
      </c>
      <c r="P3287" t="s">
        <v>337</v>
      </c>
      <c r="Q3287">
        <v>754.2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1.2999999999999999E-2</v>
      </c>
      <c r="AB3287">
        <v>22.1</v>
      </c>
      <c r="AC3287">
        <v>42</v>
      </c>
      <c r="AD3287">
        <v>8.6</v>
      </c>
      <c r="AE3287">
        <v>21.1</v>
      </c>
      <c r="AF3287">
        <v>8.01</v>
      </c>
      <c r="AG3287">
        <v>7.3300000000000004E-2</v>
      </c>
      <c r="AH3287" t="s">
        <v>337</v>
      </c>
      <c r="AI3287" t="s">
        <v>337</v>
      </c>
      <c r="AJ3287">
        <v>0</v>
      </c>
      <c r="AK3287">
        <v>118</v>
      </c>
      <c r="AL3287">
        <v>1</v>
      </c>
      <c r="AM3287">
        <v>100</v>
      </c>
      <c r="AN3287">
        <v>5</v>
      </c>
    </row>
    <row r="3288" spans="1:40" x14ac:dyDescent="0.25">
      <c r="A3288" s="34">
        <v>40754</v>
      </c>
      <c r="B3288" s="220">
        <v>0.28472222222222221</v>
      </c>
      <c r="C3288">
        <v>21.8</v>
      </c>
      <c r="D3288">
        <v>22</v>
      </c>
      <c r="E3288">
        <v>21.8</v>
      </c>
      <c r="F3288">
        <v>47</v>
      </c>
      <c r="G3288">
        <v>10</v>
      </c>
      <c r="H3288">
        <v>2</v>
      </c>
      <c r="I3288" t="s">
        <v>350</v>
      </c>
      <c r="J3288">
        <v>0.17</v>
      </c>
      <c r="K3288">
        <v>3</v>
      </c>
      <c r="L3288" t="s">
        <v>350</v>
      </c>
      <c r="M3288">
        <v>21.8</v>
      </c>
      <c r="N3288">
        <v>20.9</v>
      </c>
      <c r="O3288">
        <v>20.9</v>
      </c>
      <c r="P3288" t="s">
        <v>337</v>
      </c>
      <c r="Q3288">
        <v>754.2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1.2E-2</v>
      </c>
      <c r="AB3288">
        <v>22.3</v>
      </c>
      <c r="AC3288">
        <v>42</v>
      </c>
      <c r="AD3288">
        <v>8.6999999999999993</v>
      </c>
      <c r="AE3288">
        <v>21.4</v>
      </c>
      <c r="AF3288">
        <v>8.01</v>
      </c>
      <c r="AG3288">
        <v>7.3200000000000001E-2</v>
      </c>
      <c r="AH3288" t="s">
        <v>337</v>
      </c>
      <c r="AI3288" t="s">
        <v>337</v>
      </c>
      <c r="AJ3288">
        <v>0</v>
      </c>
      <c r="AK3288">
        <v>117</v>
      </c>
      <c r="AL3288">
        <v>1</v>
      </c>
      <c r="AM3288">
        <v>100</v>
      </c>
      <c r="AN3288">
        <v>5</v>
      </c>
    </row>
    <row r="3289" spans="1:40" x14ac:dyDescent="0.25">
      <c r="A3289" s="34">
        <v>40754</v>
      </c>
      <c r="B3289" s="220">
        <v>0.28819444444444448</v>
      </c>
      <c r="C3289">
        <v>21.7</v>
      </c>
      <c r="D3289">
        <v>21.8</v>
      </c>
      <c r="E3289">
        <v>21.7</v>
      </c>
      <c r="F3289">
        <v>47</v>
      </c>
      <c r="G3289">
        <v>9.9</v>
      </c>
      <c r="H3289">
        <v>2</v>
      </c>
      <c r="I3289" t="s">
        <v>350</v>
      </c>
      <c r="J3289">
        <v>0.17</v>
      </c>
      <c r="K3289">
        <v>3</v>
      </c>
      <c r="L3289" t="s">
        <v>350</v>
      </c>
      <c r="M3289">
        <v>21.7</v>
      </c>
      <c r="N3289">
        <v>20.7</v>
      </c>
      <c r="O3289">
        <v>20.7</v>
      </c>
      <c r="P3289" t="s">
        <v>337</v>
      </c>
      <c r="Q3289">
        <v>754.3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1.2E-2</v>
      </c>
      <c r="AB3289">
        <v>22.3</v>
      </c>
      <c r="AC3289">
        <v>40</v>
      </c>
      <c r="AD3289">
        <v>8</v>
      </c>
      <c r="AE3289">
        <v>21.3</v>
      </c>
      <c r="AF3289">
        <v>7.71</v>
      </c>
      <c r="AG3289">
        <v>7.3300000000000004E-2</v>
      </c>
      <c r="AH3289" t="s">
        <v>337</v>
      </c>
      <c r="AI3289" t="s">
        <v>337</v>
      </c>
      <c r="AJ3289">
        <v>0</v>
      </c>
      <c r="AK3289">
        <v>116</v>
      </c>
      <c r="AL3289">
        <v>1</v>
      </c>
      <c r="AM3289">
        <v>100</v>
      </c>
      <c r="AN3289">
        <v>5</v>
      </c>
    </row>
    <row r="3290" spans="1:40" x14ac:dyDescent="0.25">
      <c r="A3290" s="34">
        <v>40754</v>
      </c>
      <c r="B3290" s="220">
        <v>0.29166666666666669</v>
      </c>
      <c r="C3290">
        <v>21.5</v>
      </c>
      <c r="D3290">
        <v>21.7</v>
      </c>
      <c r="E3290">
        <v>21.5</v>
      </c>
      <c r="F3290">
        <v>48</v>
      </c>
      <c r="G3290">
        <v>10</v>
      </c>
      <c r="H3290">
        <v>2</v>
      </c>
      <c r="I3290" t="s">
        <v>350</v>
      </c>
      <c r="J3290">
        <v>0.17</v>
      </c>
      <c r="K3290">
        <v>3</v>
      </c>
      <c r="L3290" t="s">
        <v>350</v>
      </c>
      <c r="M3290">
        <v>21.5</v>
      </c>
      <c r="N3290">
        <v>20.6</v>
      </c>
      <c r="O3290">
        <v>20.6</v>
      </c>
      <c r="P3290" t="s">
        <v>337</v>
      </c>
      <c r="Q3290">
        <v>754.3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1.0999999999999999E-2</v>
      </c>
      <c r="AB3290">
        <v>22.1</v>
      </c>
      <c r="AC3290">
        <v>40</v>
      </c>
      <c r="AD3290">
        <v>7.9</v>
      </c>
      <c r="AE3290">
        <v>21</v>
      </c>
      <c r="AF3290">
        <v>7.71</v>
      </c>
      <c r="AG3290">
        <v>7.3300000000000004E-2</v>
      </c>
      <c r="AH3290" t="s">
        <v>337</v>
      </c>
      <c r="AI3290" t="s">
        <v>337</v>
      </c>
      <c r="AJ3290">
        <v>1E-3</v>
      </c>
      <c r="AK3290">
        <v>117</v>
      </c>
      <c r="AL3290">
        <v>1</v>
      </c>
      <c r="AM3290">
        <v>100</v>
      </c>
      <c r="AN3290">
        <v>5</v>
      </c>
    </row>
    <row r="3291" spans="1:40" x14ac:dyDescent="0.25">
      <c r="A3291" s="34">
        <v>40754</v>
      </c>
      <c r="B3291" s="220">
        <v>0.2951388888888889</v>
      </c>
      <c r="C3291">
        <v>21.4</v>
      </c>
      <c r="D3291">
        <v>21.4</v>
      </c>
      <c r="E3291">
        <v>21.4</v>
      </c>
      <c r="F3291">
        <v>48</v>
      </c>
      <c r="G3291">
        <v>9.9</v>
      </c>
      <c r="H3291">
        <v>1</v>
      </c>
      <c r="I3291" t="s">
        <v>350</v>
      </c>
      <c r="J3291">
        <v>0.08</v>
      </c>
      <c r="K3291">
        <v>3</v>
      </c>
      <c r="L3291" t="s">
        <v>350</v>
      </c>
      <c r="M3291">
        <v>21.4</v>
      </c>
      <c r="N3291">
        <v>20.399999999999999</v>
      </c>
      <c r="O3291">
        <v>20.399999999999999</v>
      </c>
      <c r="P3291" t="s">
        <v>337</v>
      </c>
      <c r="Q3291">
        <v>754.3</v>
      </c>
      <c r="R3291">
        <v>0</v>
      </c>
      <c r="S3291">
        <v>0</v>
      </c>
      <c r="T3291">
        <v>2</v>
      </c>
      <c r="U3291">
        <v>0.01</v>
      </c>
      <c r="V3291">
        <v>5</v>
      </c>
      <c r="W3291">
        <v>0</v>
      </c>
      <c r="X3291">
        <v>0</v>
      </c>
      <c r="Y3291">
        <v>0</v>
      </c>
      <c r="Z3291">
        <v>0</v>
      </c>
      <c r="AA3291">
        <v>1.0999999999999999E-2</v>
      </c>
      <c r="AB3291">
        <v>21.8</v>
      </c>
      <c r="AC3291">
        <v>41</v>
      </c>
      <c r="AD3291">
        <v>7.9</v>
      </c>
      <c r="AE3291">
        <v>20.6</v>
      </c>
      <c r="AF3291">
        <v>7.9</v>
      </c>
      <c r="AG3291">
        <v>7.3400000000000007E-2</v>
      </c>
      <c r="AH3291" t="s">
        <v>337</v>
      </c>
      <c r="AI3291" t="s">
        <v>337</v>
      </c>
      <c r="AJ3291">
        <v>0</v>
      </c>
      <c r="AK3291">
        <v>117</v>
      </c>
      <c r="AL3291">
        <v>1</v>
      </c>
      <c r="AM3291">
        <v>100</v>
      </c>
      <c r="AN3291">
        <v>5</v>
      </c>
    </row>
    <row r="3292" spans="1:40" x14ac:dyDescent="0.25">
      <c r="A3292" s="34">
        <v>40754</v>
      </c>
      <c r="B3292" s="220">
        <v>0.2986111111111111</v>
      </c>
      <c r="C3292">
        <v>21.3</v>
      </c>
      <c r="D3292">
        <v>21.4</v>
      </c>
      <c r="E3292">
        <v>21.3</v>
      </c>
      <c r="F3292">
        <v>48</v>
      </c>
      <c r="G3292">
        <v>9.9</v>
      </c>
      <c r="H3292">
        <v>1</v>
      </c>
      <c r="I3292" t="s">
        <v>350</v>
      </c>
      <c r="J3292">
        <v>0.08</v>
      </c>
      <c r="K3292">
        <v>2</v>
      </c>
      <c r="L3292" t="s">
        <v>350</v>
      </c>
      <c r="M3292">
        <v>21.3</v>
      </c>
      <c r="N3292">
        <v>20.3</v>
      </c>
      <c r="O3292">
        <v>20.3</v>
      </c>
      <c r="P3292" t="s">
        <v>337</v>
      </c>
      <c r="Q3292">
        <v>754.4</v>
      </c>
      <c r="R3292">
        <v>0</v>
      </c>
      <c r="S3292">
        <v>0</v>
      </c>
      <c r="T3292">
        <v>7</v>
      </c>
      <c r="U3292">
        <v>0.05</v>
      </c>
      <c r="V3292">
        <v>9</v>
      </c>
      <c r="W3292">
        <v>0</v>
      </c>
      <c r="X3292">
        <v>0</v>
      </c>
      <c r="Y3292">
        <v>0</v>
      </c>
      <c r="Z3292">
        <v>0</v>
      </c>
      <c r="AA3292">
        <v>0.01</v>
      </c>
      <c r="AB3292">
        <v>21.8</v>
      </c>
      <c r="AC3292">
        <v>42</v>
      </c>
      <c r="AD3292">
        <v>8.3000000000000007</v>
      </c>
      <c r="AE3292">
        <v>20.6</v>
      </c>
      <c r="AF3292">
        <v>8.0299999999999994</v>
      </c>
      <c r="AG3292">
        <v>7.3400000000000007E-2</v>
      </c>
      <c r="AH3292" t="s">
        <v>337</v>
      </c>
      <c r="AI3292" t="s">
        <v>337</v>
      </c>
      <c r="AJ3292">
        <v>0</v>
      </c>
      <c r="AK3292">
        <v>115</v>
      </c>
      <c r="AL3292">
        <v>1</v>
      </c>
      <c r="AM3292">
        <v>100</v>
      </c>
      <c r="AN3292">
        <v>5</v>
      </c>
    </row>
    <row r="3293" spans="1:40" x14ac:dyDescent="0.25">
      <c r="A3293" s="34">
        <v>40754</v>
      </c>
      <c r="B3293" s="220">
        <v>0.30208333333333331</v>
      </c>
      <c r="C3293">
        <v>21.3</v>
      </c>
      <c r="D3293">
        <v>21.3</v>
      </c>
      <c r="E3293">
        <v>21.3</v>
      </c>
      <c r="F3293">
        <v>48</v>
      </c>
      <c r="G3293">
        <v>9.9</v>
      </c>
      <c r="H3293">
        <v>0</v>
      </c>
      <c r="I3293" t="s">
        <v>337</v>
      </c>
      <c r="J3293">
        <v>0</v>
      </c>
      <c r="K3293">
        <v>0</v>
      </c>
      <c r="L3293" t="s">
        <v>337</v>
      </c>
      <c r="M3293">
        <v>21.3</v>
      </c>
      <c r="N3293">
        <v>20.3</v>
      </c>
      <c r="O3293">
        <v>20.3</v>
      </c>
      <c r="P3293" t="s">
        <v>337</v>
      </c>
      <c r="Q3293">
        <v>754.5</v>
      </c>
      <c r="R3293">
        <v>0</v>
      </c>
      <c r="S3293">
        <v>0</v>
      </c>
      <c r="T3293">
        <v>11</v>
      </c>
      <c r="U3293">
        <v>0.08</v>
      </c>
      <c r="V3293">
        <v>12</v>
      </c>
      <c r="W3293">
        <v>0</v>
      </c>
      <c r="X3293">
        <v>0</v>
      </c>
      <c r="Y3293">
        <v>0</v>
      </c>
      <c r="Z3293">
        <v>0</v>
      </c>
      <c r="AA3293">
        <v>0.01</v>
      </c>
      <c r="AB3293">
        <v>22</v>
      </c>
      <c r="AC3293">
        <v>43</v>
      </c>
      <c r="AD3293">
        <v>8.8000000000000007</v>
      </c>
      <c r="AE3293">
        <v>21</v>
      </c>
      <c r="AF3293">
        <v>8.19</v>
      </c>
      <c r="AG3293">
        <v>7.3300000000000004E-2</v>
      </c>
      <c r="AH3293" t="s">
        <v>337</v>
      </c>
      <c r="AI3293" t="s">
        <v>337</v>
      </c>
      <c r="AJ3293">
        <v>0</v>
      </c>
      <c r="AK3293">
        <v>116</v>
      </c>
      <c r="AL3293">
        <v>1</v>
      </c>
      <c r="AM3293">
        <v>100</v>
      </c>
      <c r="AN3293">
        <v>5</v>
      </c>
    </row>
    <row r="3294" spans="1:40" x14ac:dyDescent="0.25">
      <c r="A3294" s="34">
        <v>40754</v>
      </c>
      <c r="B3294" s="220">
        <v>0.30555555555555552</v>
      </c>
      <c r="C3294">
        <v>21.4</v>
      </c>
      <c r="D3294">
        <v>21.4</v>
      </c>
      <c r="E3294">
        <v>21.3</v>
      </c>
      <c r="F3294">
        <v>47</v>
      </c>
      <c r="G3294">
        <v>9.6999999999999993</v>
      </c>
      <c r="H3294">
        <v>0</v>
      </c>
      <c r="I3294" t="s">
        <v>337</v>
      </c>
      <c r="J3294">
        <v>0</v>
      </c>
      <c r="K3294">
        <v>0</v>
      </c>
      <c r="L3294" t="s">
        <v>337</v>
      </c>
      <c r="M3294">
        <v>21.4</v>
      </c>
      <c r="N3294">
        <v>20.399999999999999</v>
      </c>
      <c r="O3294">
        <v>20.399999999999999</v>
      </c>
      <c r="P3294" t="s">
        <v>337</v>
      </c>
      <c r="Q3294">
        <v>754.6</v>
      </c>
      <c r="R3294">
        <v>0</v>
      </c>
      <c r="S3294">
        <v>0</v>
      </c>
      <c r="T3294">
        <v>14</v>
      </c>
      <c r="U3294">
        <v>0.1</v>
      </c>
      <c r="V3294">
        <v>16</v>
      </c>
      <c r="W3294">
        <v>0</v>
      </c>
      <c r="X3294">
        <v>0</v>
      </c>
      <c r="Y3294">
        <v>0</v>
      </c>
      <c r="Z3294">
        <v>0</v>
      </c>
      <c r="AA3294">
        <v>1.0999999999999999E-2</v>
      </c>
      <c r="AB3294">
        <v>22.3</v>
      </c>
      <c r="AC3294">
        <v>42</v>
      </c>
      <c r="AD3294">
        <v>8.6999999999999993</v>
      </c>
      <c r="AE3294">
        <v>21.4</v>
      </c>
      <c r="AF3294">
        <v>8.01</v>
      </c>
      <c r="AG3294">
        <v>7.3300000000000004E-2</v>
      </c>
      <c r="AH3294" t="s">
        <v>337</v>
      </c>
      <c r="AI3294" t="s">
        <v>337</v>
      </c>
      <c r="AJ3294">
        <v>0</v>
      </c>
      <c r="AK3294">
        <v>117</v>
      </c>
      <c r="AL3294">
        <v>1</v>
      </c>
      <c r="AM3294">
        <v>100</v>
      </c>
      <c r="AN3294">
        <v>5</v>
      </c>
    </row>
    <row r="3295" spans="1:40" x14ac:dyDescent="0.25">
      <c r="A3295" s="34">
        <v>40754</v>
      </c>
      <c r="B3295" s="220">
        <v>0.30902777777777779</v>
      </c>
      <c r="C3295">
        <v>21.7</v>
      </c>
      <c r="D3295">
        <v>21.7</v>
      </c>
      <c r="E3295">
        <v>21.4</v>
      </c>
      <c r="F3295">
        <v>48</v>
      </c>
      <c r="G3295">
        <v>10.199999999999999</v>
      </c>
      <c r="H3295">
        <v>1</v>
      </c>
      <c r="I3295" t="s">
        <v>350</v>
      </c>
      <c r="J3295">
        <v>0.08</v>
      </c>
      <c r="K3295">
        <v>2</v>
      </c>
      <c r="L3295" t="s">
        <v>350</v>
      </c>
      <c r="M3295">
        <v>21.7</v>
      </c>
      <c r="N3295">
        <v>20.8</v>
      </c>
      <c r="O3295">
        <v>20.8</v>
      </c>
      <c r="P3295" t="s">
        <v>337</v>
      </c>
      <c r="Q3295">
        <v>754.6</v>
      </c>
      <c r="R3295">
        <v>0</v>
      </c>
      <c r="S3295">
        <v>0</v>
      </c>
      <c r="T3295">
        <v>17</v>
      </c>
      <c r="U3295">
        <v>0.12</v>
      </c>
      <c r="V3295">
        <v>18</v>
      </c>
      <c r="W3295">
        <v>0</v>
      </c>
      <c r="X3295">
        <v>0</v>
      </c>
      <c r="Y3295">
        <v>0</v>
      </c>
      <c r="Z3295">
        <v>0</v>
      </c>
      <c r="AA3295">
        <v>1.2E-2</v>
      </c>
      <c r="AB3295">
        <v>22.3</v>
      </c>
      <c r="AC3295">
        <v>40</v>
      </c>
      <c r="AD3295">
        <v>8</v>
      </c>
      <c r="AE3295">
        <v>21.3</v>
      </c>
      <c r="AF3295">
        <v>7.71</v>
      </c>
      <c r="AG3295">
        <v>7.3300000000000004E-2</v>
      </c>
      <c r="AH3295" t="s">
        <v>337</v>
      </c>
      <c r="AI3295" t="s">
        <v>337</v>
      </c>
      <c r="AJ3295">
        <v>0</v>
      </c>
      <c r="AK3295">
        <v>114</v>
      </c>
      <c r="AL3295">
        <v>1</v>
      </c>
      <c r="AM3295">
        <v>100</v>
      </c>
      <c r="AN3295">
        <v>5</v>
      </c>
    </row>
    <row r="3296" spans="1:40" x14ac:dyDescent="0.25">
      <c r="A3296" s="34">
        <v>40754</v>
      </c>
      <c r="B3296" s="220">
        <v>0.3125</v>
      </c>
      <c r="C3296">
        <v>21.7</v>
      </c>
      <c r="D3296">
        <v>21.7</v>
      </c>
      <c r="E3296">
        <v>21.7</v>
      </c>
      <c r="F3296">
        <v>47</v>
      </c>
      <c r="G3296">
        <v>9.9</v>
      </c>
      <c r="H3296">
        <v>0</v>
      </c>
      <c r="I3296" t="s">
        <v>350</v>
      </c>
      <c r="J3296">
        <v>0</v>
      </c>
      <c r="K3296">
        <v>1</v>
      </c>
      <c r="L3296" t="s">
        <v>350</v>
      </c>
      <c r="M3296">
        <v>21.7</v>
      </c>
      <c r="N3296">
        <v>20.8</v>
      </c>
      <c r="O3296">
        <v>20.8</v>
      </c>
      <c r="P3296" t="s">
        <v>337</v>
      </c>
      <c r="Q3296">
        <v>754.6</v>
      </c>
      <c r="R3296">
        <v>0</v>
      </c>
      <c r="S3296">
        <v>0</v>
      </c>
      <c r="T3296">
        <v>20</v>
      </c>
      <c r="U3296">
        <v>0.14000000000000001</v>
      </c>
      <c r="V3296">
        <v>21</v>
      </c>
      <c r="W3296">
        <v>0</v>
      </c>
      <c r="X3296">
        <v>0</v>
      </c>
      <c r="Y3296">
        <v>0</v>
      </c>
      <c r="Z3296">
        <v>0</v>
      </c>
      <c r="AA3296">
        <v>1.2E-2</v>
      </c>
      <c r="AB3296">
        <v>22.1</v>
      </c>
      <c r="AC3296">
        <v>40</v>
      </c>
      <c r="AD3296">
        <v>7.9</v>
      </c>
      <c r="AE3296">
        <v>21</v>
      </c>
      <c r="AF3296">
        <v>7.71</v>
      </c>
      <c r="AG3296">
        <v>7.3400000000000007E-2</v>
      </c>
      <c r="AH3296" t="s">
        <v>337</v>
      </c>
      <c r="AI3296" t="s">
        <v>337</v>
      </c>
      <c r="AJ3296">
        <v>0</v>
      </c>
      <c r="AK3296">
        <v>117</v>
      </c>
      <c r="AL3296">
        <v>1</v>
      </c>
      <c r="AM3296">
        <v>100</v>
      </c>
      <c r="AN3296">
        <v>5</v>
      </c>
    </row>
    <row r="3297" spans="1:40" x14ac:dyDescent="0.25">
      <c r="A3297" s="34">
        <v>40754</v>
      </c>
      <c r="B3297" s="220">
        <v>0.31597222222222221</v>
      </c>
      <c r="C3297">
        <v>21.9</v>
      </c>
      <c r="D3297">
        <v>21.9</v>
      </c>
      <c r="E3297">
        <v>21.7</v>
      </c>
      <c r="F3297">
        <v>47</v>
      </c>
      <c r="G3297">
        <v>10.1</v>
      </c>
      <c r="H3297">
        <v>0</v>
      </c>
      <c r="I3297" t="s">
        <v>337</v>
      </c>
      <c r="J3297">
        <v>0</v>
      </c>
      <c r="K3297">
        <v>0</v>
      </c>
      <c r="L3297" t="s">
        <v>337</v>
      </c>
      <c r="M3297">
        <v>21.9</v>
      </c>
      <c r="N3297">
        <v>21.1</v>
      </c>
      <c r="O3297">
        <v>21.1</v>
      </c>
      <c r="P3297" t="s">
        <v>337</v>
      </c>
      <c r="Q3297">
        <v>754.7</v>
      </c>
      <c r="R3297">
        <v>0</v>
      </c>
      <c r="S3297">
        <v>0</v>
      </c>
      <c r="T3297">
        <v>26</v>
      </c>
      <c r="U3297">
        <v>0.19</v>
      </c>
      <c r="V3297">
        <v>30</v>
      </c>
      <c r="W3297">
        <v>0</v>
      </c>
      <c r="X3297">
        <v>0</v>
      </c>
      <c r="Y3297">
        <v>0</v>
      </c>
      <c r="Z3297">
        <v>0</v>
      </c>
      <c r="AA3297">
        <v>1.2E-2</v>
      </c>
      <c r="AB3297">
        <v>21.9</v>
      </c>
      <c r="AC3297">
        <v>42</v>
      </c>
      <c r="AD3297">
        <v>8.4</v>
      </c>
      <c r="AE3297">
        <v>20.8</v>
      </c>
      <c r="AF3297">
        <v>8.02</v>
      </c>
      <c r="AG3297">
        <v>7.3400000000000007E-2</v>
      </c>
      <c r="AH3297" t="s">
        <v>337</v>
      </c>
      <c r="AI3297" t="s">
        <v>337</v>
      </c>
      <c r="AJ3297">
        <v>0</v>
      </c>
      <c r="AK3297">
        <v>117</v>
      </c>
      <c r="AL3297">
        <v>1</v>
      </c>
      <c r="AM3297">
        <v>100</v>
      </c>
      <c r="AN3297">
        <v>5</v>
      </c>
    </row>
    <row r="3298" spans="1:40" x14ac:dyDescent="0.25">
      <c r="A3298" s="34">
        <v>40754</v>
      </c>
      <c r="B3298" s="220">
        <v>0.31944444444444448</v>
      </c>
      <c r="C3298">
        <v>22.1</v>
      </c>
      <c r="D3298">
        <v>22.1</v>
      </c>
      <c r="E3298">
        <v>21.9</v>
      </c>
      <c r="F3298">
        <v>47</v>
      </c>
      <c r="G3298">
        <v>10.199999999999999</v>
      </c>
      <c r="H3298">
        <v>0</v>
      </c>
      <c r="I3298" t="s">
        <v>337</v>
      </c>
      <c r="J3298">
        <v>0</v>
      </c>
      <c r="K3298">
        <v>0</v>
      </c>
      <c r="L3298" t="s">
        <v>337</v>
      </c>
      <c r="M3298">
        <v>22.1</v>
      </c>
      <c r="N3298">
        <v>21.3</v>
      </c>
      <c r="O3298">
        <v>21.3</v>
      </c>
      <c r="P3298" t="s">
        <v>337</v>
      </c>
      <c r="Q3298">
        <v>754.7</v>
      </c>
      <c r="R3298">
        <v>0</v>
      </c>
      <c r="S3298">
        <v>0</v>
      </c>
      <c r="T3298">
        <v>34</v>
      </c>
      <c r="U3298">
        <v>0.24</v>
      </c>
      <c r="V3298">
        <v>40</v>
      </c>
      <c r="W3298">
        <v>0</v>
      </c>
      <c r="X3298">
        <v>0</v>
      </c>
      <c r="Y3298">
        <v>0</v>
      </c>
      <c r="Z3298">
        <v>0</v>
      </c>
      <c r="AA3298">
        <v>1.2999999999999999E-2</v>
      </c>
      <c r="AB3298">
        <v>21.9</v>
      </c>
      <c r="AC3298">
        <v>42</v>
      </c>
      <c r="AD3298">
        <v>8.4</v>
      </c>
      <c r="AE3298">
        <v>20.8</v>
      </c>
      <c r="AF3298">
        <v>8.02</v>
      </c>
      <c r="AG3298">
        <v>7.3400000000000007E-2</v>
      </c>
      <c r="AH3298" t="s">
        <v>337</v>
      </c>
      <c r="AI3298" t="s">
        <v>337</v>
      </c>
      <c r="AJ3298">
        <v>0</v>
      </c>
      <c r="AK3298">
        <v>117</v>
      </c>
      <c r="AL3298">
        <v>1</v>
      </c>
      <c r="AM3298">
        <v>100</v>
      </c>
      <c r="AN3298">
        <v>5</v>
      </c>
    </row>
    <row r="3299" spans="1:40" x14ac:dyDescent="0.25">
      <c r="A3299" s="34">
        <v>40754</v>
      </c>
      <c r="B3299" s="220">
        <v>0.32291666666666669</v>
      </c>
      <c r="C3299">
        <v>22.2</v>
      </c>
      <c r="D3299">
        <v>22.2</v>
      </c>
      <c r="E3299">
        <v>22.1</v>
      </c>
      <c r="F3299">
        <v>46</v>
      </c>
      <c r="G3299">
        <v>10</v>
      </c>
      <c r="H3299">
        <v>0</v>
      </c>
      <c r="I3299" t="s">
        <v>350</v>
      </c>
      <c r="J3299">
        <v>0</v>
      </c>
      <c r="K3299">
        <v>2</v>
      </c>
      <c r="L3299" t="s">
        <v>350</v>
      </c>
      <c r="M3299">
        <v>22.2</v>
      </c>
      <c r="N3299">
        <v>21.5</v>
      </c>
      <c r="O3299">
        <v>21.5</v>
      </c>
      <c r="P3299" t="s">
        <v>337</v>
      </c>
      <c r="Q3299">
        <v>754.8</v>
      </c>
      <c r="R3299">
        <v>0</v>
      </c>
      <c r="S3299">
        <v>0</v>
      </c>
      <c r="T3299">
        <v>32</v>
      </c>
      <c r="U3299">
        <v>0.23</v>
      </c>
      <c r="V3299">
        <v>32</v>
      </c>
      <c r="W3299">
        <v>0</v>
      </c>
      <c r="X3299">
        <v>0</v>
      </c>
      <c r="Y3299">
        <v>0</v>
      </c>
      <c r="Z3299">
        <v>0</v>
      </c>
      <c r="AA3299">
        <v>1.4E-2</v>
      </c>
      <c r="AB3299">
        <v>22.2</v>
      </c>
      <c r="AC3299">
        <v>42</v>
      </c>
      <c r="AD3299">
        <v>8.6</v>
      </c>
      <c r="AE3299">
        <v>21.2</v>
      </c>
      <c r="AF3299">
        <v>8.01</v>
      </c>
      <c r="AG3299">
        <v>7.3300000000000004E-2</v>
      </c>
      <c r="AH3299" t="s">
        <v>337</v>
      </c>
      <c r="AI3299" t="s">
        <v>337</v>
      </c>
      <c r="AJ3299">
        <v>0</v>
      </c>
      <c r="AK3299">
        <v>116</v>
      </c>
      <c r="AL3299">
        <v>1</v>
      </c>
      <c r="AM3299">
        <v>100</v>
      </c>
      <c r="AN3299">
        <v>5</v>
      </c>
    </row>
    <row r="3300" spans="1:40" x14ac:dyDescent="0.25">
      <c r="A3300" s="34">
        <v>40754</v>
      </c>
      <c r="B3300" s="220">
        <v>0.3263888888888889</v>
      </c>
      <c r="C3300">
        <v>22.3</v>
      </c>
      <c r="D3300">
        <v>22.3</v>
      </c>
      <c r="E3300">
        <v>22.3</v>
      </c>
      <c r="F3300">
        <v>46</v>
      </c>
      <c r="G3300">
        <v>10.1</v>
      </c>
      <c r="H3300">
        <v>0</v>
      </c>
      <c r="I3300" t="s">
        <v>337</v>
      </c>
      <c r="J3300">
        <v>0</v>
      </c>
      <c r="K3300">
        <v>0</v>
      </c>
      <c r="L3300" t="s">
        <v>337</v>
      </c>
      <c r="M3300">
        <v>22.3</v>
      </c>
      <c r="N3300">
        <v>21.7</v>
      </c>
      <c r="O3300">
        <v>21.7</v>
      </c>
      <c r="P3300" t="s">
        <v>337</v>
      </c>
      <c r="Q3300">
        <v>754.8</v>
      </c>
      <c r="R3300">
        <v>0</v>
      </c>
      <c r="S3300">
        <v>0</v>
      </c>
      <c r="T3300">
        <v>30</v>
      </c>
      <c r="U3300">
        <v>0.22</v>
      </c>
      <c r="V3300">
        <v>32</v>
      </c>
      <c r="W3300">
        <v>0</v>
      </c>
      <c r="X3300">
        <v>0</v>
      </c>
      <c r="Y3300">
        <v>0</v>
      </c>
      <c r="Z3300">
        <v>0</v>
      </c>
      <c r="AA3300">
        <v>1.4E-2</v>
      </c>
      <c r="AB3300">
        <v>22.4</v>
      </c>
      <c r="AC3300">
        <v>41</v>
      </c>
      <c r="AD3300">
        <v>8.5</v>
      </c>
      <c r="AE3300">
        <v>21.5</v>
      </c>
      <c r="AF3300">
        <v>7.86</v>
      </c>
      <c r="AG3300">
        <v>7.3300000000000004E-2</v>
      </c>
      <c r="AH3300" t="s">
        <v>337</v>
      </c>
      <c r="AI3300" t="s">
        <v>337</v>
      </c>
      <c r="AJ3300">
        <v>0</v>
      </c>
      <c r="AK3300">
        <v>117</v>
      </c>
      <c r="AL3300">
        <v>1</v>
      </c>
      <c r="AM3300">
        <v>100</v>
      </c>
      <c r="AN3300">
        <v>5</v>
      </c>
    </row>
    <row r="3301" spans="1:40" x14ac:dyDescent="0.25">
      <c r="A3301" s="34">
        <v>40754</v>
      </c>
      <c r="B3301" s="220">
        <v>0.3298611111111111</v>
      </c>
      <c r="C3301">
        <v>22.4</v>
      </c>
      <c r="D3301">
        <v>22.4</v>
      </c>
      <c r="E3301">
        <v>22.3</v>
      </c>
      <c r="F3301">
        <v>46</v>
      </c>
      <c r="G3301">
        <v>10.199999999999999</v>
      </c>
      <c r="H3301">
        <v>0</v>
      </c>
      <c r="I3301" t="s">
        <v>337</v>
      </c>
      <c r="J3301">
        <v>0</v>
      </c>
      <c r="K3301">
        <v>0</v>
      </c>
      <c r="L3301" t="s">
        <v>337</v>
      </c>
      <c r="M3301">
        <v>22.4</v>
      </c>
      <c r="N3301">
        <v>21.8</v>
      </c>
      <c r="O3301">
        <v>21.8</v>
      </c>
      <c r="P3301" t="s">
        <v>337</v>
      </c>
      <c r="Q3301">
        <v>754.8</v>
      </c>
      <c r="R3301">
        <v>0</v>
      </c>
      <c r="S3301">
        <v>0</v>
      </c>
      <c r="T3301">
        <v>37</v>
      </c>
      <c r="U3301">
        <v>0.27</v>
      </c>
      <c r="V3301">
        <v>40</v>
      </c>
      <c r="W3301">
        <v>0</v>
      </c>
      <c r="X3301">
        <v>0</v>
      </c>
      <c r="Y3301">
        <v>0</v>
      </c>
      <c r="Z3301">
        <v>0</v>
      </c>
      <c r="AA3301">
        <v>1.4E-2</v>
      </c>
      <c r="AB3301">
        <v>22.4</v>
      </c>
      <c r="AC3301">
        <v>40</v>
      </c>
      <c r="AD3301">
        <v>8.1</v>
      </c>
      <c r="AE3301">
        <v>21.4</v>
      </c>
      <c r="AF3301">
        <v>7.7</v>
      </c>
      <c r="AG3301">
        <v>7.3300000000000004E-2</v>
      </c>
      <c r="AH3301" t="s">
        <v>337</v>
      </c>
      <c r="AI3301" t="s">
        <v>337</v>
      </c>
      <c r="AJ3301">
        <v>0</v>
      </c>
      <c r="AK3301">
        <v>118</v>
      </c>
      <c r="AL3301">
        <v>1</v>
      </c>
      <c r="AM3301">
        <v>100</v>
      </c>
      <c r="AN3301">
        <v>5</v>
      </c>
    </row>
    <row r="3302" spans="1:40" x14ac:dyDescent="0.25">
      <c r="A3302" s="34">
        <v>40754</v>
      </c>
      <c r="B3302" s="220">
        <v>0.33333333333333331</v>
      </c>
      <c r="C3302">
        <v>22.6</v>
      </c>
      <c r="D3302">
        <v>22.6</v>
      </c>
      <c r="E3302">
        <v>22.4</v>
      </c>
      <c r="F3302">
        <v>46</v>
      </c>
      <c r="G3302">
        <v>10.3</v>
      </c>
      <c r="H3302">
        <v>0</v>
      </c>
      <c r="I3302" t="s">
        <v>337</v>
      </c>
      <c r="J3302">
        <v>0</v>
      </c>
      <c r="K3302">
        <v>0</v>
      </c>
      <c r="L3302" t="s">
        <v>337</v>
      </c>
      <c r="M3302">
        <v>22.6</v>
      </c>
      <c r="N3302">
        <v>22</v>
      </c>
      <c r="O3302">
        <v>22</v>
      </c>
      <c r="P3302" t="s">
        <v>337</v>
      </c>
      <c r="Q3302">
        <v>754.8</v>
      </c>
      <c r="R3302">
        <v>0</v>
      </c>
      <c r="S3302">
        <v>0</v>
      </c>
      <c r="T3302">
        <v>49</v>
      </c>
      <c r="U3302">
        <v>0.35</v>
      </c>
      <c r="V3302">
        <v>54</v>
      </c>
      <c r="W3302">
        <v>0</v>
      </c>
      <c r="X3302">
        <v>0</v>
      </c>
      <c r="Y3302">
        <v>0</v>
      </c>
      <c r="Z3302">
        <v>0</v>
      </c>
      <c r="AA3302">
        <v>1.4999999999999999E-2</v>
      </c>
      <c r="AB3302">
        <v>22.2</v>
      </c>
      <c r="AC3302">
        <v>40</v>
      </c>
      <c r="AD3302">
        <v>7.9</v>
      </c>
      <c r="AE3302">
        <v>21.1</v>
      </c>
      <c r="AF3302">
        <v>7.71</v>
      </c>
      <c r="AG3302">
        <v>7.3400000000000007E-2</v>
      </c>
      <c r="AH3302" t="s">
        <v>337</v>
      </c>
      <c r="AI3302" t="s">
        <v>337</v>
      </c>
      <c r="AJ3302">
        <v>1E-3</v>
      </c>
      <c r="AK3302">
        <v>117</v>
      </c>
      <c r="AL3302">
        <v>1</v>
      </c>
      <c r="AM3302">
        <v>100</v>
      </c>
      <c r="AN3302">
        <v>5</v>
      </c>
    </row>
    <row r="3303" spans="1:40" x14ac:dyDescent="0.25">
      <c r="A3303" s="34">
        <v>40754</v>
      </c>
      <c r="B3303" s="220">
        <v>0.33680555555555558</v>
      </c>
      <c r="C3303">
        <v>22.7</v>
      </c>
      <c r="D3303">
        <v>22.7</v>
      </c>
      <c r="E3303">
        <v>22.6</v>
      </c>
      <c r="F3303">
        <v>46</v>
      </c>
      <c r="G3303">
        <v>10.5</v>
      </c>
      <c r="H3303">
        <v>0</v>
      </c>
      <c r="I3303" t="s">
        <v>350</v>
      </c>
      <c r="J3303">
        <v>0</v>
      </c>
      <c r="K3303">
        <v>1</v>
      </c>
      <c r="L3303" t="s">
        <v>350</v>
      </c>
      <c r="M3303">
        <v>22.7</v>
      </c>
      <c r="N3303">
        <v>22.2</v>
      </c>
      <c r="O3303">
        <v>22.2</v>
      </c>
      <c r="P3303" t="s">
        <v>337</v>
      </c>
      <c r="Q3303">
        <v>754.8</v>
      </c>
      <c r="R3303">
        <v>0</v>
      </c>
      <c r="S3303">
        <v>0</v>
      </c>
      <c r="T3303">
        <v>53</v>
      </c>
      <c r="U3303">
        <v>0.38</v>
      </c>
      <c r="V3303">
        <v>56</v>
      </c>
      <c r="W3303">
        <v>0</v>
      </c>
      <c r="X3303">
        <v>0</v>
      </c>
      <c r="Y3303">
        <v>0</v>
      </c>
      <c r="Z3303">
        <v>0</v>
      </c>
      <c r="AA3303">
        <v>1.4999999999999999E-2</v>
      </c>
      <c r="AB3303">
        <v>22.1</v>
      </c>
      <c r="AC3303">
        <v>42</v>
      </c>
      <c r="AD3303">
        <v>8.6</v>
      </c>
      <c r="AE3303">
        <v>21.1</v>
      </c>
      <c r="AF3303">
        <v>8.01</v>
      </c>
      <c r="AG3303">
        <v>7.3300000000000004E-2</v>
      </c>
      <c r="AH3303" t="s">
        <v>337</v>
      </c>
      <c r="AI3303" t="s">
        <v>337</v>
      </c>
      <c r="AJ3303">
        <v>0</v>
      </c>
      <c r="AK3303">
        <v>117</v>
      </c>
      <c r="AL3303">
        <v>1</v>
      </c>
      <c r="AM3303">
        <v>100</v>
      </c>
      <c r="AN3303">
        <v>5</v>
      </c>
    </row>
    <row r="3304" spans="1:40" x14ac:dyDescent="0.25">
      <c r="A3304" s="34">
        <v>40754</v>
      </c>
      <c r="B3304" s="220">
        <v>0.34027777777777773</v>
      </c>
      <c r="C3304">
        <v>22.9</v>
      </c>
      <c r="D3304">
        <v>22.9</v>
      </c>
      <c r="E3304">
        <v>22.7</v>
      </c>
      <c r="F3304">
        <v>46</v>
      </c>
      <c r="G3304">
        <v>10.7</v>
      </c>
      <c r="H3304">
        <v>0</v>
      </c>
      <c r="I3304" t="s">
        <v>337</v>
      </c>
      <c r="J3304">
        <v>0</v>
      </c>
      <c r="K3304">
        <v>0</v>
      </c>
      <c r="L3304" t="s">
        <v>337</v>
      </c>
      <c r="M3304">
        <v>22.9</v>
      </c>
      <c r="N3304">
        <v>22.6</v>
      </c>
      <c r="O3304">
        <v>22.6</v>
      </c>
      <c r="P3304" t="s">
        <v>337</v>
      </c>
      <c r="Q3304">
        <v>754.9</v>
      </c>
      <c r="R3304">
        <v>0</v>
      </c>
      <c r="S3304">
        <v>0</v>
      </c>
      <c r="T3304">
        <v>52</v>
      </c>
      <c r="U3304">
        <v>0.37</v>
      </c>
      <c r="V3304">
        <v>53</v>
      </c>
      <c r="W3304">
        <v>0</v>
      </c>
      <c r="X3304">
        <v>0</v>
      </c>
      <c r="Y3304">
        <v>0</v>
      </c>
      <c r="Z3304">
        <v>0</v>
      </c>
      <c r="AA3304">
        <v>1.6E-2</v>
      </c>
      <c r="AB3304">
        <v>22.3</v>
      </c>
      <c r="AC3304">
        <v>42</v>
      </c>
      <c r="AD3304">
        <v>8.6999999999999993</v>
      </c>
      <c r="AE3304">
        <v>21.4</v>
      </c>
      <c r="AF3304">
        <v>8.01</v>
      </c>
      <c r="AG3304">
        <v>7.3300000000000004E-2</v>
      </c>
      <c r="AH3304" t="s">
        <v>337</v>
      </c>
      <c r="AI3304" t="s">
        <v>337</v>
      </c>
      <c r="AJ3304">
        <v>0</v>
      </c>
      <c r="AK3304">
        <v>117</v>
      </c>
      <c r="AL3304">
        <v>1</v>
      </c>
      <c r="AM3304">
        <v>100</v>
      </c>
      <c r="AN3304">
        <v>5</v>
      </c>
    </row>
    <row r="3305" spans="1:40" x14ac:dyDescent="0.25">
      <c r="A3305" s="34">
        <v>40754</v>
      </c>
      <c r="B3305" s="220">
        <v>0.34375</v>
      </c>
      <c r="C3305">
        <v>23.1</v>
      </c>
      <c r="D3305">
        <v>23.1</v>
      </c>
      <c r="E3305">
        <v>22.9</v>
      </c>
      <c r="F3305">
        <v>46</v>
      </c>
      <c r="G3305">
        <v>10.9</v>
      </c>
      <c r="H3305">
        <v>0</v>
      </c>
      <c r="I3305" t="s">
        <v>337</v>
      </c>
      <c r="J3305">
        <v>0</v>
      </c>
      <c r="K3305">
        <v>0</v>
      </c>
      <c r="L3305" t="s">
        <v>337</v>
      </c>
      <c r="M3305">
        <v>23.1</v>
      </c>
      <c r="N3305">
        <v>22.7</v>
      </c>
      <c r="O3305">
        <v>22.7</v>
      </c>
      <c r="P3305" t="s">
        <v>337</v>
      </c>
      <c r="Q3305">
        <v>754.9</v>
      </c>
      <c r="R3305">
        <v>0</v>
      </c>
      <c r="S3305">
        <v>0</v>
      </c>
      <c r="T3305">
        <v>55</v>
      </c>
      <c r="U3305">
        <v>0.39</v>
      </c>
      <c r="V3305">
        <v>56</v>
      </c>
      <c r="W3305">
        <v>0.1</v>
      </c>
      <c r="X3305">
        <v>0</v>
      </c>
      <c r="Y3305">
        <v>0.5</v>
      </c>
      <c r="Z3305">
        <v>0</v>
      </c>
      <c r="AA3305">
        <v>1.7000000000000001E-2</v>
      </c>
      <c r="AB3305">
        <v>22.6</v>
      </c>
      <c r="AC3305">
        <v>42</v>
      </c>
      <c r="AD3305">
        <v>9</v>
      </c>
      <c r="AE3305">
        <v>21.8</v>
      </c>
      <c r="AF3305">
        <v>8</v>
      </c>
      <c r="AG3305">
        <v>7.3200000000000001E-2</v>
      </c>
      <c r="AH3305" t="s">
        <v>337</v>
      </c>
      <c r="AI3305" t="s">
        <v>337</v>
      </c>
      <c r="AJ3305">
        <v>0</v>
      </c>
      <c r="AK3305">
        <v>117</v>
      </c>
      <c r="AL3305">
        <v>1</v>
      </c>
      <c r="AM3305">
        <v>100</v>
      </c>
      <c r="AN3305">
        <v>5</v>
      </c>
    </row>
    <row r="3306" spans="1:40" x14ac:dyDescent="0.25">
      <c r="A3306" s="34">
        <v>40754</v>
      </c>
      <c r="B3306" s="220">
        <v>0.34722222222222227</v>
      </c>
      <c r="C3306">
        <v>23.3</v>
      </c>
      <c r="D3306">
        <v>23.3</v>
      </c>
      <c r="E3306">
        <v>23.1</v>
      </c>
      <c r="F3306">
        <v>46</v>
      </c>
      <c r="G3306">
        <v>11</v>
      </c>
      <c r="H3306">
        <v>0</v>
      </c>
      <c r="I3306" t="s">
        <v>337</v>
      </c>
      <c r="J3306">
        <v>0</v>
      </c>
      <c r="K3306">
        <v>0</v>
      </c>
      <c r="L3306" t="s">
        <v>337</v>
      </c>
      <c r="M3306">
        <v>23.3</v>
      </c>
      <c r="N3306">
        <v>22.9</v>
      </c>
      <c r="O3306">
        <v>22.9</v>
      </c>
      <c r="P3306" t="s">
        <v>337</v>
      </c>
      <c r="Q3306">
        <v>755</v>
      </c>
      <c r="R3306">
        <v>0</v>
      </c>
      <c r="S3306">
        <v>0</v>
      </c>
      <c r="T3306">
        <v>55</v>
      </c>
      <c r="U3306">
        <v>0.39</v>
      </c>
      <c r="V3306">
        <v>56</v>
      </c>
      <c r="W3306">
        <v>0.2</v>
      </c>
      <c r="X3306">
        <v>0.01</v>
      </c>
      <c r="Y3306">
        <v>0.5</v>
      </c>
      <c r="Z3306">
        <v>0</v>
      </c>
      <c r="AA3306">
        <v>1.7000000000000001E-2</v>
      </c>
      <c r="AB3306">
        <v>22.8</v>
      </c>
      <c r="AC3306">
        <v>41</v>
      </c>
      <c r="AD3306">
        <v>8.9</v>
      </c>
      <c r="AE3306">
        <v>22.2</v>
      </c>
      <c r="AF3306">
        <v>7.83</v>
      </c>
      <c r="AG3306">
        <v>7.3200000000000001E-2</v>
      </c>
      <c r="AH3306" t="s">
        <v>337</v>
      </c>
      <c r="AI3306" t="s">
        <v>337</v>
      </c>
      <c r="AJ3306">
        <v>0</v>
      </c>
      <c r="AK3306">
        <v>117</v>
      </c>
      <c r="AL3306">
        <v>1</v>
      </c>
      <c r="AM3306">
        <v>100</v>
      </c>
      <c r="AN3306">
        <v>5</v>
      </c>
    </row>
    <row r="3307" spans="1:40" x14ac:dyDescent="0.25">
      <c r="A3307" s="34">
        <v>40754</v>
      </c>
      <c r="B3307" s="220">
        <v>0.35069444444444442</v>
      </c>
      <c r="C3307">
        <v>23.4</v>
      </c>
      <c r="D3307">
        <v>23.4</v>
      </c>
      <c r="E3307">
        <v>23.3</v>
      </c>
      <c r="F3307">
        <v>46</v>
      </c>
      <c r="G3307">
        <v>11.2</v>
      </c>
      <c r="H3307">
        <v>0</v>
      </c>
      <c r="I3307" t="s">
        <v>337</v>
      </c>
      <c r="J3307">
        <v>0</v>
      </c>
      <c r="K3307">
        <v>0</v>
      </c>
      <c r="L3307" t="s">
        <v>337</v>
      </c>
      <c r="M3307">
        <v>23.4</v>
      </c>
      <c r="N3307">
        <v>23.2</v>
      </c>
      <c r="O3307">
        <v>23.2</v>
      </c>
      <c r="P3307" t="s">
        <v>337</v>
      </c>
      <c r="Q3307">
        <v>754.9</v>
      </c>
      <c r="R3307">
        <v>0</v>
      </c>
      <c r="S3307">
        <v>0</v>
      </c>
      <c r="T3307">
        <v>53</v>
      </c>
      <c r="U3307">
        <v>0.38</v>
      </c>
      <c r="V3307">
        <v>54</v>
      </c>
      <c r="W3307">
        <v>0</v>
      </c>
      <c r="X3307">
        <v>0</v>
      </c>
      <c r="Y3307">
        <v>0</v>
      </c>
      <c r="Z3307">
        <v>0</v>
      </c>
      <c r="AA3307">
        <v>1.7999999999999999E-2</v>
      </c>
      <c r="AB3307">
        <v>22.8</v>
      </c>
      <c r="AC3307">
        <v>40</v>
      </c>
      <c r="AD3307">
        <v>8.5</v>
      </c>
      <c r="AE3307">
        <v>22.1</v>
      </c>
      <c r="AF3307">
        <v>7.69</v>
      </c>
      <c r="AG3307">
        <v>7.3200000000000001E-2</v>
      </c>
      <c r="AH3307" t="s">
        <v>337</v>
      </c>
      <c r="AI3307" t="s">
        <v>337</v>
      </c>
      <c r="AJ3307">
        <v>0</v>
      </c>
      <c r="AK3307">
        <v>116</v>
      </c>
      <c r="AL3307">
        <v>1</v>
      </c>
      <c r="AM3307">
        <v>100</v>
      </c>
      <c r="AN3307">
        <v>5</v>
      </c>
    </row>
    <row r="3308" spans="1:40" x14ac:dyDescent="0.25">
      <c r="A3308" s="34">
        <v>40754</v>
      </c>
      <c r="B3308" s="220">
        <v>0.35416666666666669</v>
      </c>
      <c r="C3308">
        <v>23.6</v>
      </c>
      <c r="D3308">
        <v>23.6</v>
      </c>
      <c r="E3308">
        <v>23.4</v>
      </c>
      <c r="F3308">
        <v>46</v>
      </c>
      <c r="G3308">
        <v>11.3</v>
      </c>
      <c r="H3308">
        <v>0</v>
      </c>
      <c r="I3308" t="s">
        <v>350</v>
      </c>
      <c r="J3308">
        <v>0</v>
      </c>
      <c r="K3308">
        <v>1</v>
      </c>
      <c r="L3308" t="s">
        <v>350</v>
      </c>
      <c r="M3308">
        <v>23.6</v>
      </c>
      <c r="N3308">
        <v>23.4</v>
      </c>
      <c r="O3308">
        <v>23.4</v>
      </c>
      <c r="P3308" t="s">
        <v>337</v>
      </c>
      <c r="Q3308">
        <v>755</v>
      </c>
      <c r="R3308">
        <v>0</v>
      </c>
      <c r="S3308">
        <v>0</v>
      </c>
      <c r="T3308">
        <v>52</v>
      </c>
      <c r="U3308">
        <v>0.37</v>
      </c>
      <c r="V3308">
        <v>54</v>
      </c>
      <c r="W3308">
        <v>0</v>
      </c>
      <c r="X3308">
        <v>0</v>
      </c>
      <c r="Y3308">
        <v>0</v>
      </c>
      <c r="Z3308">
        <v>0</v>
      </c>
      <c r="AA3308">
        <v>1.7999999999999999E-2</v>
      </c>
      <c r="AB3308">
        <v>22.7</v>
      </c>
      <c r="AC3308">
        <v>39</v>
      </c>
      <c r="AD3308">
        <v>8</v>
      </c>
      <c r="AE3308">
        <v>21.8</v>
      </c>
      <c r="AF3308">
        <v>7.59</v>
      </c>
      <c r="AG3308">
        <v>7.3200000000000001E-2</v>
      </c>
      <c r="AH3308" t="s">
        <v>337</v>
      </c>
      <c r="AI3308" t="s">
        <v>337</v>
      </c>
      <c r="AJ3308">
        <v>0</v>
      </c>
      <c r="AK3308">
        <v>115</v>
      </c>
      <c r="AL3308">
        <v>1</v>
      </c>
      <c r="AM3308">
        <v>100</v>
      </c>
      <c r="AN3308">
        <v>5</v>
      </c>
    </row>
    <row r="3309" spans="1:40" x14ac:dyDescent="0.25">
      <c r="A3309" s="34">
        <v>40754</v>
      </c>
      <c r="B3309" s="220">
        <v>0.3576388888888889</v>
      </c>
      <c r="C3309">
        <v>23.7</v>
      </c>
      <c r="D3309">
        <v>23.7</v>
      </c>
      <c r="E3309">
        <v>23.6</v>
      </c>
      <c r="F3309">
        <v>47</v>
      </c>
      <c r="G3309">
        <v>11.7</v>
      </c>
      <c r="H3309">
        <v>1</v>
      </c>
      <c r="I3309" t="s">
        <v>350</v>
      </c>
      <c r="J3309">
        <v>0.08</v>
      </c>
      <c r="K3309">
        <v>2</v>
      </c>
      <c r="L3309" t="s">
        <v>350</v>
      </c>
      <c r="M3309">
        <v>23.7</v>
      </c>
      <c r="N3309">
        <v>23.5</v>
      </c>
      <c r="O3309">
        <v>23.5</v>
      </c>
      <c r="P3309" t="s">
        <v>337</v>
      </c>
      <c r="Q3309">
        <v>755</v>
      </c>
      <c r="R3309">
        <v>0</v>
      </c>
      <c r="S3309">
        <v>0</v>
      </c>
      <c r="T3309">
        <v>76</v>
      </c>
      <c r="U3309">
        <v>0.54</v>
      </c>
      <c r="V3309">
        <v>118</v>
      </c>
      <c r="W3309">
        <v>0.6</v>
      </c>
      <c r="X3309">
        <v>0.02</v>
      </c>
      <c r="Y3309">
        <v>0.7</v>
      </c>
      <c r="Z3309">
        <v>0</v>
      </c>
      <c r="AA3309">
        <v>1.9E-2</v>
      </c>
      <c r="AB3309">
        <v>22.6</v>
      </c>
      <c r="AC3309">
        <v>40</v>
      </c>
      <c r="AD3309">
        <v>8.3000000000000007</v>
      </c>
      <c r="AE3309">
        <v>21.7</v>
      </c>
      <c r="AF3309">
        <v>7.7</v>
      </c>
      <c r="AG3309">
        <v>7.3300000000000004E-2</v>
      </c>
      <c r="AH3309" t="s">
        <v>337</v>
      </c>
      <c r="AI3309" t="s">
        <v>337</v>
      </c>
      <c r="AJ3309">
        <v>0</v>
      </c>
      <c r="AK3309">
        <v>115</v>
      </c>
      <c r="AL3309">
        <v>1</v>
      </c>
      <c r="AM3309">
        <v>100</v>
      </c>
      <c r="AN3309">
        <v>5</v>
      </c>
    </row>
    <row r="3310" spans="1:40" x14ac:dyDescent="0.25">
      <c r="A3310" s="34">
        <v>40754</v>
      </c>
      <c r="B3310" s="220">
        <v>0.3611111111111111</v>
      </c>
      <c r="C3310">
        <v>23.8</v>
      </c>
      <c r="D3310">
        <v>23.8</v>
      </c>
      <c r="E3310">
        <v>23.7</v>
      </c>
      <c r="F3310">
        <v>47</v>
      </c>
      <c r="G3310">
        <v>11.8</v>
      </c>
      <c r="H3310">
        <v>0</v>
      </c>
      <c r="I3310" t="s">
        <v>337</v>
      </c>
      <c r="J3310">
        <v>0</v>
      </c>
      <c r="K3310">
        <v>0</v>
      </c>
      <c r="L3310" t="s">
        <v>337</v>
      </c>
      <c r="M3310">
        <v>23.8</v>
      </c>
      <c r="N3310">
        <v>23.7</v>
      </c>
      <c r="O3310">
        <v>23.7</v>
      </c>
      <c r="P3310" t="s">
        <v>337</v>
      </c>
      <c r="Q3310">
        <v>754.9</v>
      </c>
      <c r="R3310">
        <v>0</v>
      </c>
      <c r="S3310">
        <v>0</v>
      </c>
      <c r="T3310">
        <v>152</v>
      </c>
      <c r="U3310">
        <v>1.0900000000000001</v>
      </c>
      <c r="V3310">
        <v>251</v>
      </c>
      <c r="W3310">
        <v>0.8</v>
      </c>
      <c r="X3310">
        <v>0.03</v>
      </c>
      <c r="Y3310">
        <v>0.8</v>
      </c>
      <c r="Z3310">
        <v>0</v>
      </c>
      <c r="AA3310">
        <v>1.9E-2</v>
      </c>
      <c r="AB3310">
        <v>22.6</v>
      </c>
      <c r="AC3310">
        <v>42</v>
      </c>
      <c r="AD3310">
        <v>9</v>
      </c>
      <c r="AE3310">
        <v>21.8</v>
      </c>
      <c r="AF3310">
        <v>8</v>
      </c>
      <c r="AG3310">
        <v>7.3200000000000001E-2</v>
      </c>
      <c r="AH3310" t="s">
        <v>337</v>
      </c>
      <c r="AI3310" t="s">
        <v>337</v>
      </c>
      <c r="AJ3310">
        <v>0</v>
      </c>
      <c r="AK3310">
        <v>117</v>
      </c>
      <c r="AL3310">
        <v>1</v>
      </c>
      <c r="AM3310">
        <v>100</v>
      </c>
      <c r="AN3310">
        <v>5</v>
      </c>
    </row>
    <row r="3311" spans="1:40" x14ac:dyDescent="0.25">
      <c r="A3311" s="34">
        <v>40754</v>
      </c>
      <c r="B3311" s="220">
        <v>0.36458333333333331</v>
      </c>
      <c r="C3311">
        <v>24.3</v>
      </c>
      <c r="D3311">
        <v>24.3</v>
      </c>
      <c r="E3311">
        <v>23.9</v>
      </c>
      <c r="F3311">
        <v>46</v>
      </c>
      <c r="G3311">
        <v>11.9</v>
      </c>
      <c r="H3311">
        <v>2</v>
      </c>
      <c r="I3311" t="s">
        <v>350</v>
      </c>
      <c r="J3311">
        <v>0.17</v>
      </c>
      <c r="K3311">
        <v>4</v>
      </c>
      <c r="L3311" t="s">
        <v>350</v>
      </c>
      <c r="M3311">
        <v>24.3</v>
      </c>
      <c r="N3311">
        <v>24.1</v>
      </c>
      <c r="O3311">
        <v>24.1</v>
      </c>
      <c r="P3311" t="s">
        <v>337</v>
      </c>
      <c r="Q3311">
        <v>755</v>
      </c>
      <c r="R3311">
        <v>0</v>
      </c>
      <c r="S3311">
        <v>0</v>
      </c>
      <c r="T3311">
        <v>260</v>
      </c>
      <c r="U3311">
        <v>1.86</v>
      </c>
      <c r="V3311">
        <v>278</v>
      </c>
      <c r="W3311">
        <v>0.8</v>
      </c>
      <c r="X3311">
        <v>0.03</v>
      </c>
      <c r="Y3311">
        <v>0.9</v>
      </c>
      <c r="Z3311">
        <v>0</v>
      </c>
      <c r="AA3311">
        <v>2.1000000000000001E-2</v>
      </c>
      <c r="AB3311">
        <v>22.8</v>
      </c>
      <c r="AC3311">
        <v>42</v>
      </c>
      <c r="AD3311">
        <v>9.1999999999999993</v>
      </c>
      <c r="AE3311">
        <v>22.2</v>
      </c>
      <c r="AF3311">
        <v>7.99</v>
      </c>
      <c r="AG3311">
        <v>7.3099999999999998E-2</v>
      </c>
      <c r="AH3311" t="s">
        <v>337</v>
      </c>
      <c r="AI3311" t="s">
        <v>337</v>
      </c>
      <c r="AJ3311">
        <v>0</v>
      </c>
      <c r="AK3311">
        <v>117</v>
      </c>
      <c r="AL3311">
        <v>1</v>
      </c>
      <c r="AM3311">
        <v>100</v>
      </c>
      <c r="AN3311">
        <v>5</v>
      </c>
    </row>
    <row r="3312" spans="1:40" x14ac:dyDescent="0.25">
      <c r="A3312" s="34">
        <v>40754</v>
      </c>
      <c r="B3312" s="220">
        <v>0.36805555555555558</v>
      </c>
      <c r="C3312">
        <v>24.6</v>
      </c>
      <c r="D3312">
        <v>24.6</v>
      </c>
      <c r="E3312">
        <v>24.3</v>
      </c>
      <c r="F3312">
        <v>46</v>
      </c>
      <c r="G3312">
        <v>12.2</v>
      </c>
      <c r="H3312">
        <v>3</v>
      </c>
      <c r="I3312" t="s">
        <v>350</v>
      </c>
      <c r="J3312">
        <v>0.25</v>
      </c>
      <c r="K3312">
        <v>5</v>
      </c>
      <c r="L3312" t="s">
        <v>340</v>
      </c>
      <c r="M3312">
        <v>24.6</v>
      </c>
      <c r="N3312">
        <v>24.4</v>
      </c>
      <c r="O3312">
        <v>24.4</v>
      </c>
      <c r="P3312" t="s">
        <v>337</v>
      </c>
      <c r="Q3312">
        <v>755</v>
      </c>
      <c r="R3312">
        <v>0</v>
      </c>
      <c r="S3312">
        <v>0</v>
      </c>
      <c r="T3312">
        <v>154</v>
      </c>
      <c r="U3312">
        <v>1.1000000000000001</v>
      </c>
      <c r="V3312">
        <v>251</v>
      </c>
      <c r="W3312">
        <v>0.8</v>
      </c>
      <c r="X3312">
        <v>0.03</v>
      </c>
      <c r="Y3312">
        <v>0.9</v>
      </c>
      <c r="Z3312">
        <v>0</v>
      </c>
      <c r="AA3312">
        <v>2.1999999999999999E-2</v>
      </c>
      <c r="AB3312">
        <v>23.1</v>
      </c>
      <c r="AC3312">
        <v>41</v>
      </c>
      <c r="AD3312">
        <v>9.1</v>
      </c>
      <c r="AE3312">
        <v>22.6</v>
      </c>
      <c r="AF3312">
        <v>7.81</v>
      </c>
      <c r="AG3312">
        <v>7.3099999999999998E-2</v>
      </c>
      <c r="AH3312" t="s">
        <v>337</v>
      </c>
      <c r="AI3312" t="s">
        <v>337</v>
      </c>
      <c r="AJ3312">
        <v>0</v>
      </c>
      <c r="AK3312">
        <v>117</v>
      </c>
      <c r="AL3312">
        <v>1</v>
      </c>
      <c r="AM3312">
        <v>100</v>
      </c>
      <c r="AN3312">
        <v>5</v>
      </c>
    </row>
    <row r="3313" spans="1:40" x14ac:dyDescent="0.25">
      <c r="A3313" s="34">
        <v>40754</v>
      </c>
      <c r="B3313" s="220">
        <v>0.37152777777777773</v>
      </c>
      <c r="C3313">
        <v>24.6</v>
      </c>
      <c r="D3313">
        <v>24.6</v>
      </c>
      <c r="E3313">
        <v>24.6</v>
      </c>
      <c r="F3313">
        <v>47</v>
      </c>
      <c r="G3313">
        <v>12.5</v>
      </c>
      <c r="H3313">
        <v>3</v>
      </c>
      <c r="I3313" t="s">
        <v>340</v>
      </c>
      <c r="J3313">
        <v>0.25</v>
      </c>
      <c r="K3313">
        <v>5</v>
      </c>
      <c r="L3313" t="s">
        <v>340</v>
      </c>
      <c r="M3313">
        <v>24.6</v>
      </c>
      <c r="N3313">
        <v>24.4</v>
      </c>
      <c r="O3313">
        <v>24.4</v>
      </c>
      <c r="P3313" t="s">
        <v>337</v>
      </c>
      <c r="Q3313">
        <v>755</v>
      </c>
      <c r="R3313">
        <v>0</v>
      </c>
      <c r="S3313">
        <v>0</v>
      </c>
      <c r="T3313">
        <v>106</v>
      </c>
      <c r="U3313">
        <v>0.76</v>
      </c>
      <c r="V3313">
        <v>114</v>
      </c>
      <c r="W3313">
        <v>0.9</v>
      </c>
      <c r="X3313">
        <v>0.03</v>
      </c>
      <c r="Y3313">
        <v>0.9</v>
      </c>
      <c r="Z3313">
        <v>0</v>
      </c>
      <c r="AA3313">
        <v>2.1999999999999999E-2</v>
      </c>
      <c r="AB3313">
        <v>23.2</v>
      </c>
      <c r="AC3313">
        <v>40</v>
      </c>
      <c r="AD3313">
        <v>8.9</v>
      </c>
      <c r="AE3313">
        <v>22.7</v>
      </c>
      <c r="AF3313">
        <v>7.67</v>
      </c>
      <c r="AG3313">
        <v>7.3099999999999998E-2</v>
      </c>
      <c r="AH3313" t="s">
        <v>337</v>
      </c>
      <c r="AI3313" t="s">
        <v>337</v>
      </c>
      <c r="AJ3313">
        <v>0</v>
      </c>
      <c r="AK3313">
        <v>117</v>
      </c>
      <c r="AL3313">
        <v>1</v>
      </c>
      <c r="AM3313">
        <v>100</v>
      </c>
      <c r="AN3313">
        <v>5</v>
      </c>
    </row>
    <row r="3314" spans="1:40" x14ac:dyDescent="0.25">
      <c r="A3314" s="34">
        <v>40754</v>
      </c>
      <c r="B3314" s="220">
        <v>0.375</v>
      </c>
      <c r="C3314">
        <v>24.6</v>
      </c>
      <c r="D3314">
        <v>24.6</v>
      </c>
      <c r="E3314">
        <v>24.6</v>
      </c>
      <c r="F3314">
        <v>47</v>
      </c>
      <c r="G3314">
        <v>12.5</v>
      </c>
      <c r="H3314">
        <v>1</v>
      </c>
      <c r="I3314" t="s">
        <v>340</v>
      </c>
      <c r="J3314">
        <v>0.08</v>
      </c>
      <c r="K3314">
        <v>3</v>
      </c>
      <c r="L3314" t="s">
        <v>340</v>
      </c>
      <c r="M3314">
        <v>24.6</v>
      </c>
      <c r="N3314">
        <v>24.4</v>
      </c>
      <c r="O3314">
        <v>24.4</v>
      </c>
      <c r="P3314" t="s">
        <v>337</v>
      </c>
      <c r="Q3314">
        <v>755</v>
      </c>
      <c r="R3314">
        <v>0</v>
      </c>
      <c r="S3314">
        <v>0</v>
      </c>
      <c r="T3314">
        <v>125</v>
      </c>
      <c r="U3314">
        <v>0.9</v>
      </c>
      <c r="V3314">
        <v>132</v>
      </c>
      <c r="W3314">
        <v>0.9</v>
      </c>
      <c r="X3314">
        <v>0.03</v>
      </c>
      <c r="Y3314">
        <v>1</v>
      </c>
      <c r="Z3314">
        <v>0</v>
      </c>
      <c r="AA3314">
        <v>2.1999999999999999E-2</v>
      </c>
      <c r="AB3314">
        <v>23.1</v>
      </c>
      <c r="AC3314">
        <v>39</v>
      </c>
      <c r="AD3314">
        <v>8.3000000000000007</v>
      </c>
      <c r="AE3314">
        <v>22.4</v>
      </c>
      <c r="AF3314">
        <v>7.58</v>
      </c>
      <c r="AG3314">
        <v>7.3099999999999998E-2</v>
      </c>
      <c r="AH3314" t="s">
        <v>337</v>
      </c>
      <c r="AI3314" t="s">
        <v>337</v>
      </c>
      <c r="AJ3314">
        <v>3.0000000000000001E-3</v>
      </c>
      <c r="AK3314">
        <v>118</v>
      </c>
      <c r="AL3314">
        <v>1</v>
      </c>
      <c r="AM3314">
        <v>100</v>
      </c>
      <c r="AN3314">
        <v>5</v>
      </c>
    </row>
    <row r="3315" spans="1:40" x14ac:dyDescent="0.25">
      <c r="A3315" s="34">
        <v>40754</v>
      </c>
      <c r="B3315" s="220">
        <v>0.37847222222222227</v>
      </c>
      <c r="C3315">
        <v>24.7</v>
      </c>
      <c r="D3315">
        <v>24.7</v>
      </c>
      <c r="E3315">
        <v>24.6</v>
      </c>
      <c r="F3315">
        <v>47</v>
      </c>
      <c r="G3315">
        <v>12.6</v>
      </c>
      <c r="H3315">
        <v>2</v>
      </c>
      <c r="I3315" t="s">
        <v>340</v>
      </c>
      <c r="J3315">
        <v>0.17</v>
      </c>
      <c r="K3315">
        <v>3</v>
      </c>
      <c r="L3315" t="s">
        <v>340</v>
      </c>
      <c r="M3315">
        <v>24.7</v>
      </c>
      <c r="N3315">
        <v>24.6</v>
      </c>
      <c r="O3315">
        <v>24.6</v>
      </c>
      <c r="P3315" t="s">
        <v>337</v>
      </c>
      <c r="Q3315">
        <v>755.1</v>
      </c>
      <c r="R3315">
        <v>0</v>
      </c>
      <c r="S3315">
        <v>0</v>
      </c>
      <c r="T3315">
        <v>143</v>
      </c>
      <c r="U3315">
        <v>1.02</v>
      </c>
      <c r="V3315">
        <v>160</v>
      </c>
      <c r="W3315">
        <v>1.1000000000000001</v>
      </c>
      <c r="X3315">
        <v>0.04</v>
      </c>
      <c r="Y3315">
        <v>1.2</v>
      </c>
      <c r="Z3315">
        <v>0</v>
      </c>
      <c r="AA3315">
        <v>2.1999999999999999E-2</v>
      </c>
      <c r="AB3315">
        <v>22.9</v>
      </c>
      <c r="AC3315">
        <v>39</v>
      </c>
      <c r="AD3315">
        <v>8.1999999999999993</v>
      </c>
      <c r="AE3315">
        <v>22.2</v>
      </c>
      <c r="AF3315">
        <v>7.58</v>
      </c>
      <c r="AG3315">
        <v>7.3200000000000001E-2</v>
      </c>
      <c r="AH3315" t="s">
        <v>337</v>
      </c>
      <c r="AI3315" t="s">
        <v>337</v>
      </c>
      <c r="AJ3315">
        <v>0</v>
      </c>
      <c r="AK3315">
        <v>117</v>
      </c>
      <c r="AL3315">
        <v>1</v>
      </c>
      <c r="AM3315">
        <v>100</v>
      </c>
      <c r="AN3315">
        <v>5</v>
      </c>
    </row>
    <row r="3316" spans="1:40" x14ac:dyDescent="0.25">
      <c r="A3316" s="34">
        <v>40754</v>
      </c>
      <c r="B3316" s="220">
        <v>0.38194444444444442</v>
      </c>
      <c r="C3316">
        <v>24.9</v>
      </c>
      <c r="D3316">
        <v>24.9</v>
      </c>
      <c r="E3316">
        <v>24.7</v>
      </c>
      <c r="F3316">
        <v>47</v>
      </c>
      <c r="G3316">
        <v>12.8</v>
      </c>
      <c r="H3316">
        <v>1</v>
      </c>
      <c r="I3316" t="s">
        <v>340</v>
      </c>
      <c r="J3316">
        <v>0.08</v>
      </c>
      <c r="K3316">
        <v>3</v>
      </c>
      <c r="L3316" t="s">
        <v>340</v>
      </c>
      <c r="M3316">
        <v>24.9</v>
      </c>
      <c r="N3316">
        <v>24.7</v>
      </c>
      <c r="O3316">
        <v>24.7</v>
      </c>
      <c r="P3316" t="s">
        <v>337</v>
      </c>
      <c r="Q3316">
        <v>755.1</v>
      </c>
      <c r="R3316">
        <v>0</v>
      </c>
      <c r="S3316">
        <v>0</v>
      </c>
      <c r="T3316">
        <v>250</v>
      </c>
      <c r="U3316">
        <v>1.79</v>
      </c>
      <c r="V3316">
        <v>315</v>
      </c>
      <c r="W3316">
        <v>1.2</v>
      </c>
      <c r="X3316">
        <v>0.04</v>
      </c>
      <c r="Y3316">
        <v>1.4</v>
      </c>
      <c r="Z3316">
        <v>0</v>
      </c>
      <c r="AA3316">
        <v>2.3E-2</v>
      </c>
      <c r="AB3316">
        <v>22.8</v>
      </c>
      <c r="AC3316">
        <v>39</v>
      </c>
      <c r="AD3316">
        <v>8.1</v>
      </c>
      <c r="AE3316">
        <v>22</v>
      </c>
      <c r="AF3316">
        <v>7.59</v>
      </c>
      <c r="AG3316">
        <v>7.3200000000000001E-2</v>
      </c>
      <c r="AH3316" t="s">
        <v>337</v>
      </c>
      <c r="AI3316" t="s">
        <v>337</v>
      </c>
      <c r="AJ3316">
        <v>0</v>
      </c>
      <c r="AK3316">
        <v>117</v>
      </c>
      <c r="AL3316">
        <v>1</v>
      </c>
      <c r="AM3316">
        <v>100</v>
      </c>
      <c r="AN3316">
        <v>5</v>
      </c>
    </row>
    <row r="3317" spans="1:40" x14ac:dyDescent="0.25">
      <c r="A3317" s="34">
        <v>40754</v>
      </c>
      <c r="B3317" s="220">
        <v>0.38541666666666669</v>
      </c>
      <c r="C3317">
        <v>25.3</v>
      </c>
      <c r="D3317">
        <v>25.3</v>
      </c>
      <c r="E3317">
        <v>24.9</v>
      </c>
      <c r="F3317">
        <v>47</v>
      </c>
      <c r="G3317">
        <v>13.2</v>
      </c>
      <c r="H3317">
        <v>2</v>
      </c>
      <c r="I3317" t="s">
        <v>340</v>
      </c>
      <c r="J3317">
        <v>0.17</v>
      </c>
      <c r="K3317">
        <v>3</v>
      </c>
      <c r="L3317" t="s">
        <v>340</v>
      </c>
      <c r="M3317">
        <v>25.3</v>
      </c>
      <c r="N3317">
        <v>25.1</v>
      </c>
      <c r="O3317">
        <v>25.1</v>
      </c>
      <c r="P3317" t="s">
        <v>337</v>
      </c>
      <c r="Q3317">
        <v>755.2</v>
      </c>
      <c r="R3317">
        <v>0</v>
      </c>
      <c r="S3317">
        <v>0</v>
      </c>
      <c r="T3317">
        <v>380</v>
      </c>
      <c r="U3317">
        <v>2.72</v>
      </c>
      <c r="V3317">
        <v>454</v>
      </c>
      <c r="W3317">
        <v>1.4</v>
      </c>
      <c r="X3317">
        <v>0.05</v>
      </c>
      <c r="Y3317">
        <v>1.5</v>
      </c>
      <c r="Z3317">
        <v>0</v>
      </c>
      <c r="AA3317">
        <v>2.4E-2</v>
      </c>
      <c r="AB3317">
        <v>22.8</v>
      </c>
      <c r="AC3317">
        <v>43</v>
      </c>
      <c r="AD3317">
        <v>9.6</v>
      </c>
      <c r="AE3317">
        <v>22.3</v>
      </c>
      <c r="AF3317">
        <v>8.1300000000000008</v>
      </c>
      <c r="AG3317">
        <v>7.3099999999999998E-2</v>
      </c>
      <c r="AH3317" t="s">
        <v>337</v>
      </c>
      <c r="AI3317" t="s">
        <v>337</v>
      </c>
      <c r="AJ3317">
        <v>0</v>
      </c>
      <c r="AK3317">
        <v>117</v>
      </c>
      <c r="AL3317">
        <v>1</v>
      </c>
      <c r="AM3317">
        <v>100</v>
      </c>
      <c r="AN3317">
        <v>5</v>
      </c>
    </row>
    <row r="3318" spans="1:40" x14ac:dyDescent="0.25">
      <c r="A3318" s="34">
        <v>40754</v>
      </c>
      <c r="B3318" s="220">
        <v>0.3888888888888889</v>
      </c>
      <c r="C3318">
        <v>25.8</v>
      </c>
      <c r="D3318">
        <v>25.8</v>
      </c>
      <c r="E3318">
        <v>25.3</v>
      </c>
      <c r="F3318">
        <v>46</v>
      </c>
      <c r="G3318">
        <v>13.3</v>
      </c>
      <c r="H3318">
        <v>3</v>
      </c>
      <c r="I3318" t="s">
        <v>338</v>
      </c>
      <c r="J3318">
        <v>0.25</v>
      </c>
      <c r="K3318">
        <v>5</v>
      </c>
      <c r="L3318" t="s">
        <v>338</v>
      </c>
      <c r="M3318">
        <v>25.8</v>
      </c>
      <c r="N3318">
        <v>25.6</v>
      </c>
      <c r="O3318">
        <v>25.6</v>
      </c>
      <c r="P3318" t="s">
        <v>337</v>
      </c>
      <c r="Q3318">
        <v>755.2</v>
      </c>
      <c r="R3318">
        <v>0</v>
      </c>
      <c r="S3318">
        <v>0</v>
      </c>
      <c r="T3318">
        <v>412</v>
      </c>
      <c r="U3318">
        <v>2.95</v>
      </c>
      <c r="V3318">
        <v>483</v>
      </c>
      <c r="W3318">
        <v>1.5</v>
      </c>
      <c r="X3318">
        <v>0.05</v>
      </c>
      <c r="Y3318">
        <v>1.5</v>
      </c>
      <c r="Z3318">
        <v>0</v>
      </c>
      <c r="AA3318">
        <v>2.5999999999999999E-2</v>
      </c>
      <c r="AB3318">
        <v>23.1</v>
      </c>
      <c r="AC3318">
        <v>43</v>
      </c>
      <c r="AD3318">
        <v>9.8000000000000007</v>
      </c>
      <c r="AE3318">
        <v>22.6</v>
      </c>
      <c r="AF3318">
        <v>8.11</v>
      </c>
      <c r="AG3318">
        <v>7.3099999999999998E-2</v>
      </c>
      <c r="AH3318" t="s">
        <v>337</v>
      </c>
      <c r="AI3318" t="s">
        <v>337</v>
      </c>
      <c r="AJ3318">
        <v>0</v>
      </c>
      <c r="AK3318">
        <v>117</v>
      </c>
      <c r="AL3318">
        <v>1</v>
      </c>
      <c r="AM3318">
        <v>100</v>
      </c>
      <c r="AN3318">
        <v>5</v>
      </c>
    </row>
    <row r="3319" spans="1:40" x14ac:dyDescent="0.25">
      <c r="A3319" s="34">
        <v>40754</v>
      </c>
      <c r="B3319" s="220">
        <v>0.3923611111111111</v>
      </c>
      <c r="C3319">
        <v>26.2</v>
      </c>
      <c r="D3319">
        <v>26.2</v>
      </c>
      <c r="E3319">
        <v>25.8</v>
      </c>
      <c r="F3319">
        <v>45</v>
      </c>
      <c r="G3319">
        <v>13.3</v>
      </c>
      <c r="H3319">
        <v>3</v>
      </c>
      <c r="I3319" t="s">
        <v>338</v>
      </c>
      <c r="J3319">
        <v>0.25</v>
      </c>
      <c r="K3319">
        <v>6</v>
      </c>
      <c r="L3319" t="s">
        <v>338</v>
      </c>
      <c r="M3319">
        <v>26.2</v>
      </c>
      <c r="N3319">
        <v>26</v>
      </c>
      <c r="O3319">
        <v>26</v>
      </c>
      <c r="P3319" t="s">
        <v>337</v>
      </c>
      <c r="Q3319">
        <v>755.2</v>
      </c>
      <c r="R3319">
        <v>0</v>
      </c>
      <c r="S3319">
        <v>0</v>
      </c>
      <c r="T3319">
        <v>295</v>
      </c>
      <c r="U3319">
        <v>2.11</v>
      </c>
      <c r="V3319">
        <v>408</v>
      </c>
      <c r="W3319">
        <v>1.5</v>
      </c>
      <c r="X3319">
        <v>0.05</v>
      </c>
      <c r="Y3319">
        <v>1.6</v>
      </c>
      <c r="Z3319">
        <v>0</v>
      </c>
      <c r="AA3319">
        <v>2.7E-2</v>
      </c>
      <c r="AB3319">
        <v>23.6</v>
      </c>
      <c r="AC3319">
        <v>42</v>
      </c>
      <c r="AD3319">
        <v>9.9</v>
      </c>
      <c r="AE3319">
        <v>23.2</v>
      </c>
      <c r="AF3319">
        <v>7.96</v>
      </c>
      <c r="AG3319">
        <v>7.2900000000000006E-2</v>
      </c>
      <c r="AH3319" t="s">
        <v>337</v>
      </c>
      <c r="AI3319" t="s">
        <v>337</v>
      </c>
      <c r="AJ3319">
        <v>0</v>
      </c>
      <c r="AK3319">
        <v>117</v>
      </c>
      <c r="AL3319">
        <v>1</v>
      </c>
      <c r="AM3319">
        <v>100</v>
      </c>
      <c r="AN3319">
        <v>5</v>
      </c>
    </row>
    <row r="3320" spans="1:40" x14ac:dyDescent="0.25">
      <c r="A3320" s="34">
        <v>40754</v>
      </c>
      <c r="B3320" s="220">
        <v>0.39583333333333331</v>
      </c>
      <c r="C3320">
        <v>26.4</v>
      </c>
      <c r="D3320">
        <v>26.4</v>
      </c>
      <c r="E3320">
        <v>26.2</v>
      </c>
      <c r="F3320">
        <v>46</v>
      </c>
      <c r="G3320">
        <v>13.9</v>
      </c>
      <c r="H3320">
        <v>3</v>
      </c>
      <c r="I3320" t="s">
        <v>336</v>
      </c>
      <c r="J3320">
        <v>0.25</v>
      </c>
      <c r="K3320">
        <v>6</v>
      </c>
      <c r="L3320" t="s">
        <v>338</v>
      </c>
      <c r="M3320">
        <v>26.4</v>
      </c>
      <c r="N3320">
        <v>26.3</v>
      </c>
      <c r="O3320">
        <v>26.3</v>
      </c>
      <c r="P3320" t="s">
        <v>337</v>
      </c>
      <c r="Q3320">
        <v>755.2</v>
      </c>
      <c r="R3320">
        <v>0</v>
      </c>
      <c r="S3320">
        <v>0</v>
      </c>
      <c r="T3320">
        <v>276</v>
      </c>
      <c r="U3320">
        <v>1.98</v>
      </c>
      <c r="V3320">
        <v>334</v>
      </c>
      <c r="W3320">
        <v>1.6</v>
      </c>
      <c r="X3320">
        <v>0.06</v>
      </c>
      <c r="Y3320">
        <v>1.7</v>
      </c>
      <c r="Z3320">
        <v>0</v>
      </c>
      <c r="AA3320">
        <v>2.8000000000000001E-2</v>
      </c>
      <c r="AB3320">
        <v>23.7</v>
      </c>
      <c r="AC3320">
        <v>40</v>
      </c>
      <c r="AD3320">
        <v>9.3000000000000007</v>
      </c>
      <c r="AE3320">
        <v>23.3</v>
      </c>
      <c r="AF3320">
        <v>7.66</v>
      </c>
      <c r="AG3320">
        <v>7.2900000000000006E-2</v>
      </c>
      <c r="AH3320" t="s">
        <v>337</v>
      </c>
      <c r="AI3320" t="s">
        <v>337</v>
      </c>
      <c r="AJ3320">
        <v>0</v>
      </c>
      <c r="AK3320">
        <v>117</v>
      </c>
      <c r="AL3320">
        <v>1</v>
      </c>
      <c r="AM3320">
        <v>100</v>
      </c>
      <c r="AN3320">
        <v>5</v>
      </c>
    </row>
    <row r="3321" spans="1:40" x14ac:dyDescent="0.25">
      <c r="A3321" s="34">
        <v>40754</v>
      </c>
      <c r="B3321" s="220">
        <v>0.39930555555555558</v>
      </c>
      <c r="C3321">
        <v>26.8</v>
      </c>
      <c r="D3321">
        <v>26.8</v>
      </c>
      <c r="E3321">
        <v>26.5</v>
      </c>
      <c r="F3321">
        <v>46</v>
      </c>
      <c r="G3321">
        <v>14.2</v>
      </c>
      <c r="H3321">
        <v>4</v>
      </c>
      <c r="I3321" t="s">
        <v>338</v>
      </c>
      <c r="J3321">
        <v>0.33</v>
      </c>
      <c r="K3321">
        <v>7</v>
      </c>
      <c r="L3321" t="s">
        <v>338</v>
      </c>
      <c r="M3321">
        <v>26.8</v>
      </c>
      <c r="N3321">
        <v>26.6</v>
      </c>
      <c r="O3321">
        <v>26.6</v>
      </c>
      <c r="P3321" t="s">
        <v>337</v>
      </c>
      <c r="Q3321">
        <v>755.2</v>
      </c>
      <c r="R3321">
        <v>0</v>
      </c>
      <c r="S3321">
        <v>0</v>
      </c>
      <c r="T3321">
        <v>188</v>
      </c>
      <c r="U3321">
        <v>1.35</v>
      </c>
      <c r="V3321">
        <v>199</v>
      </c>
      <c r="W3321">
        <v>1.6</v>
      </c>
      <c r="X3321">
        <v>0.06</v>
      </c>
      <c r="Y3321">
        <v>1.6</v>
      </c>
      <c r="Z3321">
        <v>0</v>
      </c>
      <c r="AA3321">
        <v>2.9000000000000001E-2</v>
      </c>
      <c r="AB3321">
        <v>23.7</v>
      </c>
      <c r="AC3321">
        <v>39</v>
      </c>
      <c r="AD3321">
        <v>8.9</v>
      </c>
      <c r="AE3321">
        <v>23.2</v>
      </c>
      <c r="AF3321">
        <v>7.56</v>
      </c>
      <c r="AG3321">
        <v>7.2999999999999995E-2</v>
      </c>
      <c r="AH3321" t="s">
        <v>337</v>
      </c>
      <c r="AI3321" t="s">
        <v>337</v>
      </c>
      <c r="AJ3321">
        <v>0</v>
      </c>
      <c r="AK3321">
        <v>117</v>
      </c>
      <c r="AL3321">
        <v>1</v>
      </c>
      <c r="AM3321">
        <v>100</v>
      </c>
      <c r="AN3321">
        <v>5</v>
      </c>
    </row>
    <row r="3322" spans="1:40" x14ac:dyDescent="0.25">
      <c r="A3322" s="34">
        <v>40754</v>
      </c>
      <c r="B3322" s="220">
        <v>0.40277777777777773</v>
      </c>
      <c r="C3322">
        <v>27.1</v>
      </c>
      <c r="D3322">
        <v>27.1</v>
      </c>
      <c r="E3322">
        <v>26.8</v>
      </c>
      <c r="F3322">
        <v>44</v>
      </c>
      <c r="G3322">
        <v>13.8</v>
      </c>
      <c r="H3322">
        <v>3</v>
      </c>
      <c r="I3322" t="s">
        <v>338</v>
      </c>
      <c r="J3322">
        <v>0.25</v>
      </c>
      <c r="K3322">
        <v>6</v>
      </c>
      <c r="L3322" t="s">
        <v>338</v>
      </c>
      <c r="M3322">
        <v>27.1</v>
      </c>
      <c r="N3322">
        <v>26.8</v>
      </c>
      <c r="O3322">
        <v>26.8</v>
      </c>
      <c r="P3322" t="s">
        <v>337</v>
      </c>
      <c r="Q3322">
        <v>755.1</v>
      </c>
      <c r="R3322">
        <v>0</v>
      </c>
      <c r="S3322">
        <v>0</v>
      </c>
      <c r="T3322">
        <v>395</v>
      </c>
      <c r="U3322">
        <v>2.83</v>
      </c>
      <c r="V3322">
        <v>519</v>
      </c>
      <c r="W3322">
        <v>1.9</v>
      </c>
      <c r="X3322">
        <v>7.0000000000000007E-2</v>
      </c>
      <c r="Y3322">
        <v>2.1</v>
      </c>
      <c r="Z3322">
        <v>0</v>
      </c>
      <c r="AA3322">
        <v>0.03</v>
      </c>
      <c r="AB3322">
        <v>23.6</v>
      </c>
      <c r="AC3322">
        <v>39</v>
      </c>
      <c r="AD3322">
        <v>8.8000000000000007</v>
      </c>
      <c r="AE3322">
        <v>23.1</v>
      </c>
      <c r="AF3322">
        <v>7.56</v>
      </c>
      <c r="AG3322">
        <v>7.2999999999999995E-2</v>
      </c>
      <c r="AH3322" t="s">
        <v>337</v>
      </c>
      <c r="AI3322" t="s">
        <v>337</v>
      </c>
      <c r="AJ3322">
        <v>0</v>
      </c>
      <c r="AK3322">
        <v>117</v>
      </c>
      <c r="AL3322">
        <v>1</v>
      </c>
      <c r="AM3322">
        <v>100</v>
      </c>
      <c r="AN3322">
        <v>5</v>
      </c>
    </row>
    <row r="3323" spans="1:40" x14ac:dyDescent="0.25">
      <c r="A3323" s="34">
        <v>40754</v>
      </c>
      <c r="B3323" s="220">
        <v>0.40625</v>
      </c>
      <c r="C3323">
        <v>27.6</v>
      </c>
      <c r="D3323">
        <v>27.6</v>
      </c>
      <c r="E3323">
        <v>27.1</v>
      </c>
      <c r="F3323">
        <v>44</v>
      </c>
      <c r="G3323">
        <v>14.2</v>
      </c>
      <c r="H3323">
        <v>3</v>
      </c>
      <c r="I3323" t="s">
        <v>336</v>
      </c>
      <c r="J3323">
        <v>0.25</v>
      </c>
      <c r="K3323">
        <v>7</v>
      </c>
      <c r="L3323" t="s">
        <v>336</v>
      </c>
      <c r="M3323">
        <v>27.6</v>
      </c>
      <c r="N3323">
        <v>27.4</v>
      </c>
      <c r="O3323">
        <v>27.4</v>
      </c>
      <c r="P3323" t="s">
        <v>337</v>
      </c>
      <c r="Q3323">
        <v>755.1</v>
      </c>
      <c r="R3323">
        <v>0</v>
      </c>
      <c r="S3323">
        <v>0</v>
      </c>
      <c r="T3323">
        <v>494</v>
      </c>
      <c r="U3323">
        <v>3.54</v>
      </c>
      <c r="V3323">
        <v>506</v>
      </c>
      <c r="W3323">
        <v>2.2000000000000002</v>
      </c>
      <c r="X3323">
        <v>0.08</v>
      </c>
      <c r="Y3323">
        <v>2.2000000000000002</v>
      </c>
      <c r="Z3323">
        <v>0</v>
      </c>
      <c r="AA3323">
        <v>3.2000000000000001E-2</v>
      </c>
      <c r="AB3323">
        <v>23.6</v>
      </c>
      <c r="AC3323">
        <v>39</v>
      </c>
      <c r="AD3323">
        <v>8.8000000000000007</v>
      </c>
      <c r="AE3323">
        <v>23.1</v>
      </c>
      <c r="AF3323">
        <v>7.56</v>
      </c>
      <c r="AG3323">
        <v>7.2999999999999995E-2</v>
      </c>
      <c r="AH3323" t="s">
        <v>337</v>
      </c>
      <c r="AI3323" t="s">
        <v>337</v>
      </c>
      <c r="AJ3323">
        <v>0</v>
      </c>
      <c r="AK3323">
        <v>117</v>
      </c>
      <c r="AL3323">
        <v>1</v>
      </c>
      <c r="AM3323">
        <v>100</v>
      </c>
      <c r="AN3323">
        <v>5</v>
      </c>
    </row>
    <row r="3324" spans="1:40" x14ac:dyDescent="0.25">
      <c r="A3324" s="34">
        <v>40754</v>
      </c>
      <c r="B3324" s="220">
        <v>0.40972222222222227</v>
      </c>
      <c r="C3324">
        <v>28.1</v>
      </c>
      <c r="D3324">
        <v>28.1</v>
      </c>
      <c r="E3324">
        <v>27.6</v>
      </c>
      <c r="F3324">
        <v>42</v>
      </c>
      <c r="G3324">
        <v>13.9</v>
      </c>
      <c r="H3324">
        <v>3</v>
      </c>
      <c r="I3324" t="s">
        <v>336</v>
      </c>
      <c r="J3324">
        <v>0.25</v>
      </c>
      <c r="K3324">
        <v>7</v>
      </c>
      <c r="L3324" t="s">
        <v>336</v>
      </c>
      <c r="M3324">
        <v>28.1</v>
      </c>
      <c r="N3324">
        <v>27.9</v>
      </c>
      <c r="O3324">
        <v>27.9</v>
      </c>
      <c r="P3324" t="s">
        <v>337</v>
      </c>
      <c r="Q3324">
        <v>755.1</v>
      </c>
      <c r="R3324">
        <v>0</v>
      </c>
      <c r="S3324">
        <v>0</v>
      </c>
      <c r="T3324">
        <v>472</v>
      </c>
      <c r="U3324">
        <v>3.38</v>
      </c>
      <c r="V3324">
        <v>487</v>
      </c>
      <c r="W3324">
        <v>2.2999999999999998</v>
      </c>
      <c r="X3324">
        <v>0.08</v>
      </c>
      <c r="Y3324">
        <v>2.2999999999999998</v>
      </c>
      <c r="Z3324">
        <v>0</v>
      </c>
      <c r="AA3324">
        <v>3.4000000000000002E-2</v>
      </c>
      <c r="AB3324">
        <v>23.6</v>
      </c>
      <c r="AC3324">
        <v>38</v>
      </c>
      <c r="AD3324">
        <v>8.5</v>
      </c>
      <c r="AE3324">
        <v>23.1</v>
      </c>
      <c r="AF3324">
        <v>7.37</v>
      </c>
      <c r="AG3324">
        <v>7.2999999999999995E-2</v>
      </c>
      <c r="AH3324" t="s">
        <v>337</v>
      </c>
      <c r="AI3324" t="s">
        <v>337</v>
      </c>
      <c r="AJ3324">
        <v>0</v>
      </c>
      <c r="AK3324">
        <v>117</v>
      </c>
      <c r="AL3324">
        <v>1</v>
      </c>
      <c r="AM3324">
        <v>100</v>
      </c>
      <c r="AN3324">
        <v>5</v>
      </c>
    </row>
    <row r="3325" spans="1:40" x14ac:dyDescent="0.25">
      <c r="A3325" s="34">
        <v>40754</v>
      </c>
      <c r="B3325" s="220">
        <v>0.41319444444444442</v>
      </c>
      <c r="C3325">
        <v>28.6</v>
      </c>
      <c r="D3325">
        <v>28.6</v>
      </c>
      <c r="E3325">
        <v>28.1</v>
      </c>
      <c r="F3325">
        <v>42</v>
      </c>
      <c r="G3325">
        <v>14.4</v>
      </c>
      <c r="H3325">
        <v>4</v>
      </c>
      <c r="I3325" t="s">
        <v>338</v>
      </c>
      <c r="J3325">
        <v>0.33</v>
      </c>
      <c r="K3325">
        <v>7</v>
      </c>
      <c r="L3325" t="s">
        <v>338</v>
      </c>
      <c r="M3325">
        <v>28.6</v>
      </c>
      <c r="N3325">
        <v>28.7</v>
      </c>
      <c r="O3325">
        <v>28.7</v>
      </c>
      <c r="P3325" t="s">
        <v>337</v>
      </c>
      <c r="Q3325">
        <v>755.1</v>
      </c>
      <c r="R3325">
        <v>0</v>
      </c>
      <c r="S3325">
        <v>0</v>
      </c>
      <c r="T3325">
        <v>488</v>
      </c>
      <c r="U3325">
        <v>3.5</v>
      </c>
      <c r="V3325">
        <v>497</v>
      </c>
      <c r="W3325">
        <v>2.5</v>
      </c>
      <c r="X3325">
        <v>0.09</v>
      </c>
      <c r="Y3325">
        <v>2.5</v>
      </c>
      <c r="Z3325">
        <v>0</v>
      </c>
      <c r="AA3325">
        <v>3.5000000000000003E-2</v>
      </c>
      <c r="AB3325">
        <v>23.7</v>
      </c>
      <c r="AC3325">
        <v>38</v>
      </c>
      <c r="AD3325">
        <v>8.6</v>
      </c>
      <c r="AE3325">
        <v>23.2</v>
      </c>
      <c r="AF3325">
        <v>7.36</v>
      </c>
      <c r="AG3325">
        <v>7.2999999999999995E-2</v>
      </c>
      <c r="AH3325" t="s">
        <v>337</v>
      </c>
      <c r="AI3325" t="s">
        <v>337</v>
      </c>
      <c r="AJ3325">
        <v>0</v>
      </c>
      <c r="AK3325">
        <v>117</v>
      </c>
      <c r="AL3325">
        <v>1</v>
      </c>
      <c r="AM3325">
        <v>100</v>
      </c>
      <c r="AN3325">
        <v>5</v>
      </c>
    </row>
    <row r="3326" spans="1:40" x14ac:dyDescent="0.25">
      <c r="A3326" s="34">
        <v>40754</v>
      </c>
      <c r="B3326" s="220">
        <v>0.41666666666666669</v>
      </c>
      <c r="C3326">
        <v>28.9</v>
      </c>
      <c r="D3326">
        <v>28.9</v>
      </c>
      <c r="E3326">
        <v>28.6</v>
      </c>
      <c r="F3326">
        <v>41</v>
      </c>
      <c r="G3326">
        <v>14.4</v>
      </c>
      <c r="H3326">
        <v>3</v>
      </c>
      <c r="I3326" t="s">
        <v>338</v>
      </c>
      <c r="J3326">
        <v>0.25</v>
      </c>
      <c r="K3326">
        <v>8</v>
      </c>
      <c r="L3326" t="s">
        <v>338</v>
      </c>
      <c r="M3326">
        <v>28.9</v>
      </c>
      <c r="N3326">
        <v>29.2</v>
      </c>
      <c r="O3326">
        <v>29.2</v>
      </c>
      <c r="P3326" t="s">
        <v>337</v>
      </c>
      <c r="Q3326">
        <v>755.1</v>
      </c>
      <c r="R3326">
        <v>0</v>
      </c>
      <c r="S3326">
        <v>0</v>
      </c>
      <c r="T3326">
        <v>510</v>
      </c>
      <c r="U3326">
        <v>3.66</v>
      </c>
      <c r="V3326">
        <v>517</v>
      </c>
      <c r="W3326">
        <v>2.6</v>
      </c>
      <c r="X3326">
        <v>0.09</v>
      </c>
      <c r="Y3326">
        <v>2.6</v>
      </c>
      <c r="Z3326">
        <v>0</v>
      </c>
      <c r="AA3326">
        <v>3.6999999999999998E-2</v>
      </c>
      <c r="AB3326">
        <v>23.8</v>
      </c>
      <c r="AC3326">
        <v>38</v>
      </c>
      <c r="AD3326">
        <v>8.6999999999999993</v>
      </c>
      <c r="AE3326">
        <v>23.3</v>
      </c>
      <c r="AF3326">
        <v>7.35</v>
      </c>
      <c r="AG3326">
        <v>7.2900000000000006E-2</v>
      </c>
      <c r="AH3326" t="s">
        <v>337</v>
      </c>
      <c r="AI3326" t="s">
        <v>337</v>
      </c>
      <c r="AJ3326">
        <v>1.0999999999999999E-2</v>
      </c>
      <c r="AK3326">
        <v>117</v>
      </c>
      <c r="AL3326">
        <v>1</v>
      </c>
      <c r="AM3326">
        <v>100</v>
      </c>
      <c r="AN3326">
        <v>5</v>
      </c>
    </row>
    <row r="3327" spans="1:40" x14ac:dyDescent="0.25">
      <c r="A3327" s="34">
        <v>40754</v>
      </c>
      <c r="B3327" s="220">
        <v>0.4201388888888889</v>
      </c>
      <c r="C3327">
        <v>29.1</v>
      </c>
      <c r="D3327">
        <v>29.1</v>
      </c>
      <c r="E3327">
        <v>28.9</v>
      </c>
      <c r="F3327">
        <v>39</v>
      </c>
      <c r="G3327">
        <v>13.7</v>
      </c>
      <c r="H3327">
        <v>4</v>
      </c>
      <c r="I3327" t="s">
        <v>336</v>
      </c>
      <c r="J3327">
        <v>0.33</v>
      </c>
      <c r="K3327">
        <v>8</v>
      </c>
      <c r="L3327" t="s">
        <v>336</v>
      </c>
      <c r="M3327">
        <v>29.1</v>
      </c>
      <c r="N3327">
        <v>29.1</v>
      </c>
      <c r="O3327">
        <v>29.1</v>
      </c>
      <c r="P3327" t="s">
        <v>337</v>
      </c>
      <c r="Q3327">
        <v>755.2</v>
      </c>
      <c r="R3327">
        <v>0</v>
      </c>
      <c r="S3327">
        <v>0</v>
      </c>
      <c r="T3327">
        <v>528</v>
      </c>
      <c r="U3327">
        <v>3.78</v>
      </c>
      <c r="V3327">
        <v>536</v>
      </c>
      <c r="W3327">
        <v>2.8</v>
      </c>
      <c r="X3327">
        <v>0.1</v>
      </c>
      <c r="Y3327">
        <v>2.8</v>
      </c>
      <c r="Z3327">
        <v>0</v>
      </c>
      <c r="AA3327">
        <v>3.6999999999999998E-2</v>
      </c>
      <c r="AB3327">
        <v>23.9</v>
      </c>
      <c r="AC3327">
        <v>39</v>
      </c>
      <c r="AD3327">
        <v>9.1</v>
      </c>
      <c r="AE3327">
        <v>23.4</v>
      </c>
      <c r="AF3327">
        <v>7.55</v>
      </c>
      <c r="AG3327">
        <v>7.2900000000000006E-2</v>
      </c>
      <c r="AH3327" t="s">
        <v>337</v>
      </c>
      <c r="AI3327" t="s">
        <v>337</v>
      </c>
      <c r="AJ3327">
        <v>0</v>
      </c>
      <c r="AK3327">
        <v>114</v>
      </c>
      <c r="AL3327">
        <v>1</v>
      </c>
      <c r="AM3327">
        <v>100</v>
      </c>
      <c r="AN3327">
        <v>5</v>
      </c>
    </row>
    <row r="3328" spans="1:40" x14ac:dyDescent="0.25">
      <c r="A3328" s="34">
        <v>40754</v>
      </c>
      <c r="B3328" s="220">
        <v>0.4236111111111111</v>
      </c>
      <c r="C3328">
        <v>29.3</v>
      </c>
      <c r="D3328">
        <v>29.3</v>
      </c>
      <c r="E3328">
        <v>29.2</v>
      </c>
      <c r="F3328">
        <v>38</v>
      </c>
      <c r="G3328">
        <v>13.5</v>
      </c>
      <c r="H3328">
        <v>3</v>
      </c>
      <c r="I3328" t="s">
        <v>336</v>
      </c>
      <c r="J3328">
        <v>0.25</v>
      </c>
      <c r="K3328">
        <v>5</v>
      </c>
      <c r="L3328" t="s">
        <v>336</v>
      </c>
      <c r="M3328">
        <v>29.3</v>
      </c>
      <c r="N3328">
        <v>29.2</v>
      </c>
      <c r="O3328">
        <v>29.2</v>
      </c>
      <c r="P3328" t="s">
        <v>337</v>
      </c>
      <c r="Q3328">
        <v>755.2</v>
      </c>
      <c r="R3328">
        <v>0</v>
      </c>
      <c r="S3328">
        <v>0</v>
      </c>
      <c r="T3328">
        <v>547</v>
      </c>
      <c r="U3328">
        <v>3.92</v>
      </c>
      <c r="V3328">
        <v>554</v>
      </c>
      <c r="W3328">
        <v>2.9</v>
      </c>
      <c r="X3328">
        <v>0.1</v>
      </c>
      <c r="Y3328">
        <v>2.9</v>
      </c>
      <c r="Z3328">
        <v>0</v>
      </c>
      <c r="AA3328">
        <v>3.7999999999999999E-2</v>
      </c>
      <c r="AB3328">
        <v>24.2</v>
      </c>
      <c r="AC3328">
        <v>40</v>
      </c>
      <c r="AD3328">
        <v>9.8000000000000007</v>
      </c>
      <c r="AE3328">
        <v>23.7</v>
      </c>
      <c r="AF3328">
        <v>7.64</v>
      </c>
      <c r="AG3328">
        <v>7.2800000000000004E-2</v>
      </c>
      <c r="AH3328" t="s">
        <v>337</v>
      </c>
      <c r="AI3328" t="s">
        <v>337</v>
      </c>
      <c r="AJ3328">
        <v>0</v>
      </c>
      <c r="AK3328">
        <v>112</v>
      </c>
      <c r="AL3328">
        <v>1</v>
      </c>
      <c r="AM3328">
        <v>98.2</v>
      </c>
      <c r="AN3328">
        <v>5</v>
      </c>
    </row>
    <row r="3329" spans="1:40" x14ac:dyDescent="0.25">
      <c r="A3329" s="34">
        <v>40754</v>
      </c>
      <c r="B3329" s="220">
        <v>0.42708333333333331</v>
      </c>
      <c r="C3329">
        <v>29.6</v>
      </c>
      <c r="D3329">
        <v>29.6</v>
      </c>
      <c r="E3329">
        <v>29.3</v>
      </c>
      <c r="F3329">
        <v>37</v>
      </c>
      <c r="G3329">
        <v>13.4</v>
      </c>
      <c r="H3329">
        <v>3</v>
      </c>
      <c r="I3329" t="s">
        <v>336</v>
      </c>
      <c r="J3329">
        <v>0.25</v>
      </c>
      <c r="K3329">
        <v>7</v>
      </c>
      <c r="L3329" t="s">
        <v>336</v>
      </c>
      <c r="M3329">
        <v>29.6</v>
      </c>
      <c r="N3329">
        <v>29.4</v>
      </c>
      <c r="O3329">
        <v>29.4</v>
      </c>
      <c r="P3329" t="s">
        <v>337</v>
      </c>
      <c r="Q3329">
        <v>755.2</v>
      </c>
      <c r="R3329">
        <v>0</v>
      </c>
      <c r="S3329">
        <v>0</v>
      </c>
      <c r="T3329">
        <v>569</v>
      </c>
      <c r="U3329">
        <v>4.08</v>
      </c>
      <c r="V3329">
        <v>577</v>
      </c>
      <c r="W3329">
        <v>3</v>
      </c>
      <c r="X3329">
        <v>0.11</v>
      </c>
      <c r="Y3329">
        <v>3</v>
      </c>
      <c r="Z3329">
        <v>0</v>
      </c>
      <c r="AA3329">
        <v>3.9E-2</v>
      </c>
      <c r="AB3329">
        <v>24.4</v>
      </c>
      <c r="AC3329">
        <v>39</v>
      </c>
      <c r="AD3329">
        <v>9.5</v>
      </c>
      <c r="AE3329">
        <v>23.8</v>
      </c>
      <c r="AF3329">
        <v>7.53</v>
      </c>
      <c r="AG3329">
        <v>7.2800000000000004E-2</v>
      </c>
      <c r="AH3329" t="s">
        <v>337</v>
      </c>
      <c r="AI3329" t="s">
        <v>337</v>
      </c>
      <c r="AJ3329">
        <v>0</v>
      </c>
      <c r="AK3329">
        <v>117</v>
      </c>
      <c r="AL3329">
        <v>1</v>
      </c>
      <c r="AM3329">
        <v>100</v>
      </c>
      <c r="AN3329">
        <v>5</v>
      </c>
    </row>
    <row r="3330" spans="1:40" x14ac:dyDescent="0.25">
      <c r="A3330" s="34">
        <v>40754</v>
      </c>
      <c r="B3330" s="220">
        <v>0.43055555555555558</v>
      </c>
      <c r="C3330">
        <v>29.7</v>
      </c>
      <c r="D3330">
        <v>29.7</v>
      </c>
      <c r="E3330">
        <v>29.6</v>
      </c>
      <c r="F3330">
        <v>37</v>
      </c>
      <c r="G3330">
        <v>13.4</v>
      </c>
      <c r="H3330">
        <v>2</v>
      </c>
      <c r="I3330" t="s">
        <v>336</v>
      </c>
      <c r="J3330">
        <v>0.17</v>
      </c>
      <c r="K3330">
        <v>5</v>
      </c>
      <c r="L3330" t="s">
        <v>336</v>
      </c>
      <c r="M3330">
        <v>29.7</v>
      </c>
      <c r="N3330">
        <v>29.4</v>
      </c>
      <c r="O3330">
        <v>29.4</v>
      </c>
      <c r="P3330" t="s">
        <v>337</v>
      </c>
      <c r="Q3330">
        <v>755.2</v>
      </c>
      <c r="R3330">
        <v>0</v>
      </c>
      <c r="S3330">
        <v>0</v>
      </c>
      <c r="T3330">
        <v>375</v>
      </c>
      <c r="U3330">
        <v>2.69</v>
      </c>
      <c r="V3330">
        <v>582</v>
      </c>
      <c r="W3330">
        <v>2.6</v>
      </c>
      <c r="X3330">
        <v>0.09</v>
      </c>
      <c r="Y3330">
        <v>3</v>
      </c>
      <c r="Z3330">
        <v>0</v>
      </c>
      <c r="AA3330">
        <v>3.9E-2</v>
      </c>
      <c r="AB3330">
        <v>24.6</v>
      </c>
      <c r="AC3330">
        <v>39</v>
      </c>
      <c r="AD3330">
        <v>9.6999999999999993</v>
      </c>
      <c r="AE3330">
        <v>24.1</v>
      </c>
      <c r="AF3330">
        <v>7.52</v>
      </c>
      <c r="AG3330">
        <v>7.2700000000000001E-2</v>
      </c>
      <c r="AH3330" t="s">
        <v>337</v>
      </c>
      <c r="AI3330" t="s">
        <v>337</v>
      </c>
      <c r="AJ3330">
        <v>0</v>
      </c>
      <c r="AK3330">
        <v>116</v>
      </c>
      <c r="AL3330">
        <v>1</v>
      </c>
      <c r="AM3330">
        <v>100</v>
      </c>
      <c r="AN3330">
        <v>5</v>
      </c>
    </row>
    <row r="3331" spans="1:40" x14ac:dyDescent="0.25">
      <c r="A3331" s="34">
        <v>40754</v>
      </c>
      <c r="B3331" s="220">
        <v>0.43402777777777773</v>
      </c>
      <c r="C3331">
        <v>29.7</v>
      </c>
      <c r="D3331">
        <v>29.7</v>
      </c>
      <c r="E3331">
        <v>29.6</v>
      </c>
      <c r="F3331">
        <v>37</v>
      </c>
      <c r="G3331">
        <v>13.4</v>
      </c>
      <c r="H3331">
        <v>2</v>
      </c>
      <c r="I3331" t="s">
        <v>336</v>
      </c>
      <c r="J3331">
        <v>0.17</v>
      </c>
      <c r="K3331">
        <v>4</v>
      </c>
      <c r="L3331" t="s">
        <v>336</v>
      </c>
      <c r="M3331">
        <v>29.7</v>
      </c>
      <c r="N3331">
        <v>29.4</v>
      </c>
      <c r="O3331">
        <v>29.4</v>
      </c>
      <c r="P3331" t="s">
        <v>337</v>
      </c>
      <c r="Q3331">
        <v>755.2</v>
      </c>
      <c r="R3331">
        <v>0</v>
      </c>
      <c r="S3331">
        <v>0</v>
      </c>
      <c r="T3331">
        <v>277</v>
      </c>
      <c r="U3331">
        <v>1.99</v>
      </c>
      <c r="V3331">
        <v>294</v>
      </c>
      <c r="W3331">
        <v>2.5</v>
      </c>
      <c r="X3331">
        <v>0.09</v>
      </c>
      <c r="Y3331">
        <v>2.7</v>
      </c>
      <c r="Z3331">
        <v>0</v>
      </c>
      <c r="AA3331">
        <v>3.9E-2</v>
      </c>
      <c r="AB3331">
        <v>24.6</v>
      </c>
      <c r="AC3331">
        <v>38</v>
      </c>
      <c r="AD3331">
        <v>9.3000000000000007</v>
      </c>
      <c r="AE3331">
        <v>24.1</v>
      </c>
      <c r="AF3331">
        <v>7.32</v>
      </c>
      <c r="AG3331">
        <v>7.2700000000000001E-2</v>
      </c>
      <c r="AH3331" t="s">
        <v>337</v>
      </c>
      <c r="AI3331" t="s">
        <v>337</v>
      </c>
      <c r="AJ3331">
        <v>0</v>
      </c>
      <c r="AK3331">
        <v>115</v>
      </c>
      <c r="AL3331">
        <v>1</v>
      </c>
      <c r="AM3331">
        <v>100</v>
      </c>
      <c r="AN3331">
        <v>5</v>
      </c>
    </row>
    <row r="3332" spans="1:40" x14ac:dyDescent="0.25">
      <c r="A3332" s="34">
        <v>40754</v>
      </c>
      <c r="B3332" s="220">
        <v>0.4375</v>
      </c>
      <c r="C3332">
        <v>29.7</v>
      </c>
      <c r="D3332">
        <v>29.7</v>
      </c>
      <c r="E3332">
        <v>29.7</v>
      </c>
      <c r="F3332">
        <v>37</v>
      </c>
      <c r="G3332">
        <v>13.5</v>
      </c>
      <c r="H3332">
        <v>2</v>
      </c>
      <c r="I3332" t="s">
        <v>336</v>
      </c>
      <c r="J3332">
        <v>0.17</v>
      </c>
      <c r="K3332">
        <v>4</v>
      </c>
      <c r="L3332" t="s">
        <v>336</v>
      </c>
      <c r="M3332">
        <v>29.7</v>
      </c>
      <c r="N3332">
        <v>29.5</v>
      </c>
      <c r="O3332">
        <v>29.5</v>
      </c>
      <c r="P3332" t="s">
        <v>337</v>
      </c>
      <c r="Q3332">
        <v>755.1</v>
      </c>
      <c r="R3332">
        <v>0</v>
      </c>
      <c r="S3332">
        <v>0</v>
      </c>
      <c r="T3332">
        <v>282</v>
      </c>
      <c r="U3332">
        <v>2.02</v>
      </c>
      <c r="V3332">
        <v>383</v>
      </c>
      <c r="W3332">
        <v>2.5</v>
      </c>
      <c r="X3332">
        <v>0.09</v>
      </c>
      <c r="Y3332">
        <v>3</v>
      </c>
      <c r="Z3332">
        <v>0</v>
      </c>
      <c r="AA3332">
        <v>0.04</v>
      </c>
      <c r="AB3332">
        <v>24.4</v>
      </c>
      <c r="AC3332">
        <v>38</v>
      </c>
      <c r="AD3332">
        <v>9.1</v>
      </c>
      <c r="AE3332">
        <v>23.8</v>
      </c>
      <c r="AF3332">
        <v>7.33</v>
      </c>
      <c r="AG3332">
        <v>7.2800000000000004E-2</v>
      </c>
      <c r="AH3332" t="s">
        <v>337</v>
      </c>
      <c r="AI3332" t="s">
        <v>337</v>
      </c>
      <c r="AJ3332">
        <v>0</v>
      </c>
      <c r="AK3332">
        <v>116</v>
      </c>
      <c r="AL3332">
        <v>1</v>
      </c>
      <c r="AM3332">
        <v>100</v>
      </c>
      <c r="AN3332">
        <v>5</v>
      </c>
    </row>
    <row r="3333" spans="1:40" x14ac:dyDescent="0.25">
      <c r="A3333" s="34">
        <v>40754</v>
      </c>
      <c r="B3333" s="220">
        <v>0.44097222222222227</v>
      </c>
      <c r="C3333">
        <v>29.8</v>
      </c>
      <c r="D3333">
        <v>29.8</v>
      </c>
      <c r="E3333">
        <v>29.7</v>
      </c>
      <c r="F3333">
        <v>37</v>
      </c>
      <c r="G3333">
        <v>13.6</v>
      </c>
      <c r="H3333">
        <v>1</v>
      </c>
      <c r="I3333" t="s">
        <v>338</v>
      </c>
      <c r="J3333">
        <v>0.08</v>
      </c>
      <c r="K3333">
        <v>4</v>
      </c>
      <c r="L3333" t="s">
        <v>336</v>
      </c>
      <c r="M3333">
        <v>29.8</v>
      </c>
      <c r="N3333">
        <v>29.6</v>
      </c>
      <c r="O3333">
        <v>29.6</v>
      </c>
      <c r="P3333" t="s">
        <v>337</v>
      </c>
      <c r="Q3333">
        <v>755.1</v>
      </c>
      <c r="R3333">
        <v>0</v>
      </c>
      <c r="S3333">
        <v>0</v>
      </c>
      <c r="T3333">
        <v>303</v>
      </c>
      <c r="U3333">
        <v>2.17</v>
      </c>
      <c r="V3333">
        <v>309</v>
      </c>
      <c r="W3333">
        <v>2.9</v>
      </c>
      <c r="X3333">
        <v>0.1</v>
      </c>
      <c r="Y3333">
        <v>3.7</v>
      </c>
      <c r="Z3333">
        <v>0</v>
      </c>
      <c r="AA3333">
        <v>0.04</v>
      </c>
      <c r="AB3333">
        <v>24.3</v>
      </c>
      <c r="AC3333">
        <v>38</v>
      </c>
      <c r="AD3333">
        <v>9</v>
      </c>
      <c r="AE3333">
        <v>23.7</v>
      </c>
      <c r="AF3333">
        <v>7.34</v>
      </c>
      <c r="AG3333">
        <v>7.2800000000000004E-2</v>
      </c>
      <c r="AH3333" t="s">
        <v>337</v>
      </c>
      <c r="AI3333" t="s">
        <v>337</v>
      </c>
      <c r="AJ3333">
        <v>0</v>
      </c>
      <c r="AK3333">
        <v>116</v>
      </c>
      <c r="AL3333">
        <v>1</v>
      </c>
      <c r="AM3333">
        <v>100</v>
      </c>
      <c r="AN3333">
        <v>5</v>
      </c>
    </row>
    <row r="3334" spans="1:40" x14ac:dyDescent="0.25">
      <c r="A3334" s="34">
        <v>40754</v>
      </c>
      <c r="B3334" s="220">
        <v>0.44444444444444442</v>
      </c>
      <c r="C3334">
        <v>30.3</v>
      </c>
      <c r="D3334">
        <v>30.3</v>
      </c>
      <c r="E3334">
        <v>29.8</v>
      </c>
      <c r="F3334">
        <v>36</v>
      </c>
      <c r="G3334">
        <v>13.6</v>
      </c>
      <c r="H3334">
        <v>2</v>
      </c>
      <c r="I3334" t="s">
        <v>338</v>
      </c>
      <c r="J3334">
        <v>0.17</v>
      </c>
      <c r="K3334">
        <v>4</v>
      </c>
      <c r="L3334" t="s">
        <v>338</v>
      </c>
      <c r="M3334">
        <v>30.3</v>
      </c>
      <c r="N3334">
        <v>30.1</v>
      </c>
      <c r="O3334">
        <v>30.1</v>
      </c>
      <c r="P3334" t="s">
        <v>337</v>
      </c>
      <c r="Q3334">
        <v>755.1</v>
      </c>
      <c r="R3334">
        <v>0</v>
      </c>
      <c r="S3334">
        <v>0</v>
      </c>
      <c r="T3334">
        <v>763</v>
      </c>
      <c r="U3334">
        <v>5.47</v>
      </c>
      <c r="V3334">
        <v>786</v>
      </c>
      <c r="W3334">
        <v>4.0999999999999996</v>
      </c>
      <c r="X3334">
        <v>0.15</v>
      </c>
      <c r="Y3334">
        <v>4.2</v>
      </c>
      <c r="Z3334">
        <v>0</v>
      </c>
      <c r="AA3334">
        <v>4.2000000000000003E-2</v>
      </c>
      <c r="AB3334">
        <v>24.3</v>
      </c>
      <c r="AC3334">
        <v>38</v>
      </c>
      <c r="AD3334">
        <v>9</v>
      </c>
      <c r="AE3334">
        <v>23.7</v>
      </c>
      <c r="AF3334">
        <v>7.34</v>
      </c>
      <c r="AG3334">
        <v>7.2800000000000004E-2</v>
      </c>
      <c r="AH3334" t="s">
        <v>337</v>
      </c>
      <c r="AI3334" t="s">
        <v>337</v>
      </c>
      <c r="AJ3334">
        <v>0</v>
      </c>
      <c r="AK3334">
        <v>117</v>
      </c>
      <c r="AL3334">
        <v>1</v>
      </c>
      <c r="AM3334">
        <v>100</v>
      </c>
      <c r="AN3334">
        <v>5</v>
      </c>
    </row>
    <row r="3335" spans="1:40" x14ac:dyDescent="0.25">
      <c r="A3335" s="34">
        <v>40754</v>
      </c>
      <c r="B3335" s="220">
        <v>0.44791666666666669</v>
      </c>
      <c r="C3335">
        <v>30.8</v>
      </c>
      <c r="D3335">
        <v>30.8</v>
      </c>
      <c r="E3335">
        <v>30.3</v>
      </c>
      <c r="F3335">
        <v>35</v>
      </c>
      <c r="G3335">
        <v>13.5</v>
      </c>
      <c r="H3335">
        <v>1</v>
      </c>
      <c r="I3335" t="s">
        <v>338</v>
      </c>
      <c r="J3335">
        <v>0.08</v>
      </c>
      <c r="K3335">
        <v>4</v>
      </c>
      <c r="L3335" t="s">
        <v>338</v>
      </c>
      <c r="M3335">
        <v>30.8</v>
      </c>
      <c r="N3335">
        <v>30.2</v>
      </c>
      <c r="O3335">
        <v>30.2</v>
      </c>
      <c r="P3335" t="s">
        <v>337</v>
      </c>
      <c r="Q3335">
        <v>755.1</v>
      </c>
      <c r="R3335">
        <v>0</v>
      </c>
      <c r="S3335">
        <v>0</v>
      </c>
      <c r="T3335">
        <v>678</v>
      </c>
      <c r="U3335">
        <v>4.8600000000000003</v>
      </c>
      <c r="V3335">
        <v>710</v>
      </c>
      <c r="W3335">
        <v>4</v>
      </c>
      <c r="X3335">
        <v>0.14000000000000001</v>
      </c>
      <c r="Y3335">
        <v>4.0999999999999996</v>
      </c>
      <c r="Z3335">
        <v>0</v>
      </c>
      <c r="AA3335">
        <v>4.2999999999999997E-2</v>
      </c>
      <c r="AB3335">
        <v>24.3</v>
      </c>
      <c r="AC3335">
        <v>38</v>
      </c>
      <c r="AD3335">
        <v>9</v>
      </c>
      <c r="AE3335">
        <v>23.7</v>
      </c>
      <c r="AF3335">
        <v>7.34</v>
      </c>
      <c r="AG3335">
        <v>7.2800000000000004E-2</v>
      </c>
      <c r="AH3335" t="s">
        <v>337</v>
      </c>
      <c r="AI3335" t="s">
        <v>337</v>
      </c>
      <c r="AJ3335">
        <v>0</v>
      </c>
      <c r="AK3335">
        <v>117</v>
      </c>
      <c r="AL3335">
        <v>1</v>
      </c>
      <c r="AM3335">
        <v>100</v>
      </c>
      <c r="AN3335">
        <v>5</v>
      </c>
    </row>
    <row r="3336" spans="1:40" x14ac:dyDescent="0.25">
      <c r="A3336" s="34">
        <v>40754</v>
      </c>
      <c r="B3336" s="220">
        <v>0.4513888888888889</v>
      </c>
      <c r="C3336">
        <v>31.2</v>
      </c>
      <c r="D3336">
        <v>31.2</v>
      </c>
      <c r="E3336">
        <v>30.8</v>
      </c>
      <c r="F3336">
        <v>35</v>
      </c>
      <c r="G3336">
        <v>13.9</v>
      </c>
      <c r="H3336">
        <v>2</v>
      </c>
      <c r="I3336" t="s">
        <v>338</v>
      </c>
      <c r="J3336">
        <v>0.17</v>
      </c>
      <c r="K3336">
        <v>4</v>
      </c>
      <c r="L3336" t="s">
        <v>338</v>
      </c>
      <c r="M3336">
        <v>31.2</v>
      </c>
      <c r="N3336">
        <v>30.5</v>
      </c>
      <c r="O3336">
        <v>30.5</v>
      </c>
      <c r="P3336" t="s">
        <v>337</v>
      </c>
      <c r="Q3336">
        <v>755.1</v>
      </c>
      <c r="R3336">
        <v>0</v>
      </c>
      <c r="S3336">
        <v>0</v>
      </c>
      <c r="T3336">
        <v>653</v>
      </c>
      <c r="U3336">
        <v>4.68</v>
      </c>
      <c r="V3336">
        <v>656</v>
      </c>
      <c r="W3336">
        <v>4.0999999999999996</v>
      </c>
      <c r="X3336">
        <v>0.15</v>
      </c>
      <c r="Y3336">
        <v>4.0999999999999996</v>
      </c>
      <c r="Z3336">
        <v>0</v>
      </c>
      <c r="AA3336">
        <v>4.4999999999999998E-2</v>
      </c>
      <c r="AB3336">
        <v>24.3</v>
      </c>
      <c r="AC3336">
        <v>38</v>
      </c>
      <c r="AD3336">
        <v>9</v>
      </c>
      <c r="AE3336">
        <v>23.7</v>
      </c>
      <c r="AF3336">
        <v>7.34</v>
      </c>
      <c r="AG3336">
        <v>7.2800000000000004E-2</v>
      </c>
      <c r="AH3336" t="s">
        <v>337</v>
      </c>
      <c r="AI3336" t="s">
        <v>337</v>
      </c>
      <c r="AJ3336">
        <v>0</v>
      </c>
      <c r="AK3336">
        <v>117</v>
      </c>
      <c r="AL3336">
        <v>1</v>
      </c>
      <c r="AM3336">
        <v>100</v>
      </c>
      <c r="AN3336">
        <v>5</v>
      </c>
    </row>
    <row r="3337" spans="1:40" x14ac:dyDescent="0.25">
      <c r="A3337" s="34">
        <v>40754</v>
      </c>
      <c r="B3337" s="220">
        <v>0.4548611111111111</v>
      </c>
      <c r="C3337">
        <v>31.5</v>
      </c>
      <c r="D3337">
        <v>31.5</v>
      </c>
      <c r="E3337">
        <v>31.2</v>
      </c>
      <c r="F3337">
        <v>34</v>
      </c>
      <c r="G3337">
        <v>13.7</v>
      </c>
      <c r="H3337">
        <v>2</v>
      </c>
      <c r="I3337" t="s">
        <v>338</v>
      </c>
      <c r="J3337">
        <v>0.17</v>
      </c>
      <c r="K3337">
        <v>7</v>
      </c>
      <c r="L3337" t="s">
        <v>340</v>
      </c>
      <c r="M3337">
        <v>31.5</v>
      </c>
      <c r="N3337">
        <v>30.9</v>
      </c>
      <c r="O3337">
        <v>30.9</v>
      </c>
      <c r="P3337" t="s">
        <v>337</v>
      </c>
      <c r="Q3337">
        <v>755.1</v>
      </c>
      <c r="R3337">
        <v>0</v>
      </c>
      <c r="S3337">
        <v>0</v>
      </c>
      <c r="T3337">
        <v>661</v>
      </c>
      <c r="U3337">
        <v>4.74</v>
      </c>
      <c r="V3337">
        <v>666</v>
      </c>
      <c r="W3337">
        <v>4.2</v>
      </c>
      <c r="X3337">
        <v>0.15</v>
      </c>
      <c r="Y3337">
        <v>4.3</v>
      </c>
      <c r="Z3337">
        <v>0</v>
      </c>
      <c r="AA3337">
        <v>4.5999999999999999E-2</v>
      </c>
      <c r="AB3337">
        <v>24.4</v>
      </c>
      <c r="AC3337">
        <v>38</v>
      </c>
      <c r="AD3337">
        <v>9.1</v>
      </c>
      <c r="AE3337">
        <v>23.8</v>
      </c>
      <c r="AF3337">
        <v>7.33</v>
      </c>
      <c r="AG3337">
        <v>7.2800000000000004E-2</v>
      </c>
      <c r="AH3337" t="s">
        <v>337</v>
      </c>
      <c r="AI3337" t="s">
        <v>337</v>
      </c>
      <c r="AJ3337">
        <v>0</v>
      </c>
      <c r="AK3337">
        <v>116</v>
      </c>
      <c r="AL3337">
        <v>1</v>
      </c>
      <c r="AM3337">
        <v>100</v>
      </c>
      <c r="AN3337">
        <v>5</v>
      </c>
    </row>
    <row r="3338" spans="1:40" x14ac:dyDescent="0.25">
      <c r="A3338" s="34">
        <v>40754</v>
      </c>
      <c r="B3338" s="220">
        <v>0.45833333333333331</v>
      </c>
      <c r="C3338">
        <v>31.7</v>
      </c>
      <c r="D3338">
        <v>31.7</v>
      </c>
      <c r="E3338">
        <v>31.5</v>
      </c>
      <c r="F3338">
        <v>34</v>
      </c>
      <c r="G3338">
        <v>13.9</v>
      </c>
      <c r="H3338">
        <v>3</v>
      </c>
      <c r="I3338" t="s">
        <v>338</v>
      </c>
      <c r="J3338">
        <v>0.25</v>
      </c>
      <c r="K3338">
        <v>7</v>
      </c>
      <c r="L3338" t="s">
        <v>338</v>
      </c>
      <c r="M3338">
        <v>31.7</v>
      </c>
      <c r="N3338">
        <v>31.1</v>
      </c>
      <c r="O3338">
        <v>31.1</v>
      </c>
      <c r="P3338" t="s">
        <v>337</v>
      </c>
      <c r="Q3338">
        <v>755.1</v>
      </c>
      <c r="R3338">
        <v>0</v>
      </c>
      <c r="S3338">
        <v>0</v>
      </c>
      <c r="T3338">
        <v>674</v>
      </c>
      <c r="U3338">
        <v>4.83</v>
      </c>
      <c r="V3338">
        <v>680</v>
      </c>
      <c r="W3338">
        <v>4.5</v>
      </c>
      <c r="X3338">
        <v>0.16</v>
      </c>
      <c r="Y3338">
        <v>4.5999999999999996</v>
      </c>
      <c r="Z3338">
        <v>0</v>
      </c>
      <c r="AA3338">
        <v>4.5999999999999999E-2</v>
      </c>
      <c r="AB3338">
        <v>24.5</v>
      </c>
      <c r="AC3338">
        <v>38</v>
      </c>
      <c r="AD3338">
        <v>9.1999999999999993</v>
      </c>
      <c r="AE3338">
        <v>23.9</v>
      </c>
      <c r="AF3338">
        <v>7.33</v>
      </c>
      <c r="AG3338">
        <v>7.2700000000000001E-2</v>
      </c>
      <c r="AH3338" t="s">
        <v>337</v>
      </c>
      <c r="AI3338" t="s">
        <v>337</v>
      </c>
      <c r="AJ3338">
        <v>1.6E-2</v>
      </c>
      <c r="AK3338">
        <v>117</v>
      </c>
      <c r="AL3338">
        <v>1</v>
      </c>
      <c r="AM3338">
        <v>100</v>
      </c>
      <c r="AN3338">
        <v>5</v>
      </c>
    </row>
    <row r="3339" spans="1:40" x14ac:dyDescent="0.25">
      <c r="A3339" s="34">
        <v>40754</v>
      </c>
      <c r="B3339" s="220">
        <v>0.46180555555555558</v>
      </c>
      <c r="C3339">
        <v>31.9</v>
      </c>
      <c r="D3339">
        <v>31.9</v>
      </c>
      <c r="E3339">
        <v>31.7</v>
      </c>
      <c r="F3339">
        <v>33</v>
      </c>
      <c r="G3339">
        <v>13.7</v>
      </c>
      <c r="H3339">
        <v>2</v>
      </c>
      <c r="I3339" t="s">
        <v>338</v>
      </c>
      <c r="J3339">
        <v>0.17</v>
      </c>
      <c r="K3339">
        <v>5</v>
      </c>
      <c r="L3339" t="s">
        <v>338</v>
      </c>
      <c r="M3339">
        <v>31.9</v>
      </c>
      <c r="N3339">
        <v>31.5</v>
      </c>
      <c r="O3339">
        <v>31.5</v>
      </c>
      <c r="P3339" t="s">
        <v>337</v>
      </c>
      <c r="Q3339">
        <v>755.1</v>
      </c>
      <c r="R3339">
        <v>0</v>
      </c>
      <c r="S3339">
        <v>0</v>
      </c>
      <c r="T3339">
        <v>684</v>
      </c>
      <c r="U3339">
        <v>4.9000000000000004</v>
      </c>
      <c r="V3339">
        <v>687</v>
      </c>
      <c r="W3339">
        <v>4.5999999999999996</v>
      </c>
      <c r="X3339">
        <v>0.16</v>
      </c>
      <c r="Y3339">
        <v>4.7</v>
      </c>
      <c r="Z3339">
        <v>0</v>
      </c>
      <c r="AA3339">
        <v>4.7E-2</v>
      </c>
      <c r="AB3339">
        <v>24.6</v>
      </c>
      <c r="AC3339">
        <v>38</v>
      </c>
      <c r="AD3339">
        <v>9.3000000000000007</v>
      </c>
      <c r="AE3339">
        <v>24.1</v>
      </c>
      <c r="AF3339">
        <v>7.32</v>
      </c>
      <c r="AG3339">
        <v>7.2700000000000001E-2</v>
      </c>
      <c r="AH3339" t="s">
        <v>337</v>
      </c>
      <c r="AI3339" t="s">
        <v>337</v>
      </c>
      <c r="AJ3339">
        <v>0</v>
      </c>
      <c r="AK3339">
        <v>116</v>
      </c>
      <c r="AL3339">
        <v>1</v>
      </c>
      <c r="AM3339">
        <v>100</v>
      </c>
      <c r="AN3339">
        <v>5</v>
      </c>
    </row>
    <row r="3340" spans="1:40" x14ac:dyDescent="0.25">
      <c r="A3340" s="34">
        <v>40754</v>
      </c>
      <c r="B3340" s="220">
        <v>0.46527777777777773</v>
      </c>
      <c r="C3340">
        <v>32.200000000000003</v>
      </c>
      <c r="D3340">
        <v>32.200000000000003</v>
      </c>
      <c r="E3340">
        <v>31.9</v>
      </c>
      <c r="F3340">
        <v>32</v>
      </c>
      <c r="G3340">
        <v>13.4</v>
      </c>
      <c r="H3340">
        <v>3</v>
      </c>
      <c r="I3340" t="s">
        <v>340</v>
      </c>
      <c r="J3340">
        <v>0.25</v>
      </c>
      <c r="K3340">
        <v>7</v>
      </c>
      <c r="L3340" t="s">
        <v>340</v>
      </c>
      <c r="M3340">
        <v>32.200000000000003</v>
      </c>
      <c r="N3340">
        <v>31.8</v>
      </c>
      <c r="O3340">
        <v>31.8</v>
      </c>
      <c r="P3340" t="s">
        <v>337</v>
      </c>
      <c r="Q3340">
        <v>755.2</v>
      </c>
      <c r="R3340">
        <v>0</v>
      </c>
      <c r="S3340">
        <v>0</v>
      </c>
      <c r="T3340">
        <v>698</v>
      </c>
      <c r="U3340">
        <v>5</v>
      </c>
      <c r="V3340">
        <v>703</v>
      </c>
      <c r="W3340">
        <v>4.8</v>
      </c>
      <c r="X3340">
        <v>0.17</v>
      </c>
      <c r="Y3340">
        <v>4.9000000000000004</v>
      </c>
      <c r="Z3340">
        <v>0</v>
      </c>
      <c r="AA3340">
        <v>4.8000000000000001E-2</v>
      </c>
      <c r="AB3340">
        <v>24.6</v>
      </c>
      <c r="AC3340">
        <v>38</v>
      </c>
      <c r="AD3340">
        <v>9.3000000000000007</v>
      </c>
      <c r="AE3340">
        <v>24.1</v>
      </c>
      <c r="AF3340">
        <v>7.32</v>
      </c>
      <c r="AG3340">
        <v>7.2700000000000001E-2</v>
      </c>
      <c r="AH3340" t="s">
        <v>337</v>
      </c>
      <c r="AI3340" t="s">
        <v>337</v>
      </c>
      <c r="AJ3340">
        <v>0</v>
      </c>
      <c r="AK3340">
        <v>114</v>
      </c>
      <c r="AL3340">
        <v>1</v>
      </c>
      <c r="AM3340">
        <v>100</v>
      </c>
      <c r="AN3340">
        <v>5</v>
      </c>
    </row>
    <row r="3341" spans="1:40" x14ac:dyDescent="0.25">
      <c r="A3341" s="34">
        <v>40754</v>
      </c>
      <c r="B3341" s="220">
        <v>0.46875</v>
      </c>
      <c r="C3341">
        <v>32.4</v>
      </c>
      <c r="D3341">
        <v>32.4</v>
      </c>
      <c r="E3341">
        <v>32.200000000000003</v>
      </c>
      <c r="F3341">
        <v>31</v>
      </c>
      <c r="G3341">
        <v>13.1</v>
      </c>
      <c r="H3341">
        <v>2</v>
      </c>
      <c r="I3341" t="s">
        <v>340</v>
      </c>
      <c r="J3341">
        <v>0.17</v>
      </c>
      <c r="K3341">
        <v>5</v>
      </c>
      <c r="L3341" t="s">
        <v>340</v>
      </c>
      <c r="M3341">
        <v>32.4</v>
      </c>
      <c r="N3341">
        <v>32.1</v>
      </c>
      <c r="O3341">
        <v>32.1</v>
      </c>
      <c r="P3341" t="s">
        <v>337</v>
      </c>
      <c r="Q3341">
        <v>755.3</v>
      </c>
      <c r="R3341">
        <v>0</v>
      </c>
      <c r="S3341">
        <v>0</v>
      </c>
      <c r="T3341">
        <v>711</v>
      </c>
      <c r="U3341">
        <v>5.0999999999999996</v>
      </c>
      <c r="V3341">
        <v>714</v>
      </c>
      <c r="W3341">
        <v>5</v>
      </c>
      <c r="X3341">
        <v>0.18</v>
      </c>
      <c r="Y3341">
        <v>5.0999999999999996</v>
      </c>
      <c r="Z3341">
        <v>0</v>
      </c>
      <c r="AA3341">
        <v>4.9000000000000002E-2</v>
      </c>
      <c r="AB3341">
        <v>24.7</v>
      </c>
      <c r="AC3341">
        <v>38</v>
      </c>
      <c r="AD3341">
        <v>9.4</v>
      </c>
      <c r="AE3341">
        <v>24.1</v>
      </c>
      <c r="AF3341">
        <v>7.32</v>
      </c>
      <c r="AG3341">
        <v>7.2700000000000001E-2</v>
      </c>
      <c r="AH3341" t="s">
        <v>337</v>
      </c>
      <c r="AI3341" t="s">
        <v>337</v>
      </c>
      <c r="AJ3341">
        <v>0</v>
      </c>
      <c r="AK3341">
        <v>114</v>
      </c>
      <c r="AL3341">
        <v>1</v>
      </c>
      <c r="AM3341">
        <v>100</v>
      </c>
      <c r="AN3341">
        <v>5</v>
      </c>
    </row>
    <row r="3342" spans="1:40" x14ac:dyDescent="0.25">
      <c r="A3342" s="34">
        <v>40754</v>
      </c>
      <c r="B3342" s="220">
        <v>0.47222222222222227</v>
      </c>
      <c r="C3342">
        <v>32.6</v>
      </c>
      <c r="D3342">
        <v>32.6</v>
      </c>
      <c r="E3342">
        <v>32.4</v>
      </c>
      <c r="F3342">
        <v>30</v>
      </c>
      <c r="G3342">
        <v>12.8</v>
      </c>
      <c r="H3342">
        <v>2</v>
      </c>
      <c r="I3342" t="s">
        <v>340</v>
      </c>
      <c r="J3342">
        <v>0.17</v>
      </c>
      <c r="K3342">
        <v>4</v>
      </c>
      <c r="L3342" t="s">
        <v>340</v>
      </c>
      <c r="M3342">
        <v>32.6</v>
      </c>
      <c r="N3342">
        <v>32.1</v>
      </c>
      <c r="O3342">
        <v>32.1</v>
      </c>
      <c r="P3342" t="s">
        <v>337</v>
      </c>
      <c r="Q3342">
        <v>755.2</v>
      </c>
      <c r="R3342">
        <v>0</v>
      </c>
      <c r="S3342">
        <v>0</v>
      </c>
      <c r="T3342">
        <v>723</v>
      </c>
      <c r="U3342">
        <v>5.18</v>
      </c>
      <c r="V3342">
        <v>728</v>
      </c>
      <c r="W3342">
        <v>5.2</v>
      </c>
      <c r="X3342">
        <v>0.19</v>
      </c>
      <c r="Y3342">
        <v>5.2</v>
      </c>
      <c r="Z3342">
        <v>0</v>
      </c>
      <c r="AA3342">
        <v>0.05</v>
      </c>
      <c r="AB3342">
        <v>24.7</v>
      </c>
      <c r="AC3342">
        <v>38</v>
      </c>
      <c r="AD3342">
        <v>9.4</v>
      </c>
      <c r="AE3342">
        <v>24.1</v>
      </c>
      <c r="AF3342">
        <v>7.32</v>
      </c>
      <c r="AG3342">
        <v>7.2700000000000001E-2</v>
      </c>
      <c r="AH3342" t="s">
        <v>337</v>
      </c>
      <c r="AI3342" t="s">
        <v>337</v>
      </c>
      <c r="AJ3342">
        <v>0</v>
      </c>
      <c r="AK3342">
        <v>115</v>
      </c>
      <c r="AL3342">
        <v>1</v>
      </c>
      <c r="AM3342">
        <v>100</v>
      </c>
      <c r="AN3342">
        <v>5</v>
      </c>
    </row>
    <row r="3343" spans="1:40" x14ac:dyDescent="0.25">
      <c r="A3343" s="34">
        <v>40754</v>
      </c>
      <c r="B3343" s="220">
        <v>0.47569444444444442</v>
      </c>
      <c r="C3343">
        <v>32.9</v>
      </c>
      <c r="D3343">
        <v>32.9</v>
      </c>
      <c r="E3343">
        <v>32.6</v>
      </c>
      <c r="F3343">
        <v>30</v>
      </c>
      <c r="G3343">
        <v>13.1</v>
      </c>
      <c r="H3343">
        <v>2</v>
      </c>
      <c r="I3343" t="s">
        <v>340</v>
      </c>
      <c r="J3343">
        <v>0.17</v>
      </c>
      <c r="K3343">
        <v>5</v>
      </c>
      <c r="L3343" t="s">
        <v>340</v>
      </c>
      <c r="M3343">
        <v>32.9</v>
      </c>
      <c r="N3343">
        <v>32.6</v>
      </c>
      <c r="O3343">
        <v>32.6</v>
      </c>
      <c r="P3343" t="s">
        <v>337</v>
      </c>
      <c r="Q3343">
        <v>755.2</v>
      </c>
      <c r="R3343">
        <v>0</v>
      </c>
      <c r="S3343">
        <v>0</v>
      </c>
      <c r="T3343">
        <v>736</v>
      </c>
      <c r="U3343">
        <v>5.28</v>
      </c>
      <c r="V3343">
        <v>744</v>
      </c>
      <c r="W3343">
        <v>5.4</v>
      </c>
      <c r="X3343">
        <v>0.19</v>
      </c>
      <c r="Y3343">
        <v>5.5</v>
      </c>
      <c r="Z3343">
        <v>0</v>
      </c>
      <c r="AA3343">
        <v>5.0999999999999997E-2</v>
      </c>
      <c r="AB3343">
        <v>24.8</v>
      </c>
      <c r="AC3343">
        <v>38</v>
      </c>
      <c r="AD3343">
        <v>9.5</v>
      </c>
      <c r="AE3343">
        <v>24.3</v>
      </c>
      <c r="AF3343">
        <v>7.32</v>
      </c>
      <c r="AG3343">
        <v>7.2700000000000001E-2</v>
      </c>
      <c r="AH3343" t="s">
        <v>337</v>
      </c>
      <c r="AI3343" t="s">
        <v>337</v>
      </c>
      <c r="AJ3343">
        <v>0</v>
      </c>
      <c r="AK3343">
        <v>114</v>
      </c>
      <c r="AL3343">
        <v>1</v>
      </c>
      <c r="AM3343">
        <v>100</v>
      </c>
      <c r="AN3343">
        <v>5</v>
      </c>
    </row>
    <row r="3344" spans="1:40" x14ac:dyDescent="0.25">
      <c r="A3344" s="34">
        <v>40754</v>
      </c>
      <c r="B3344" s="220">
        <v>0.47916666666666669</v>
      </c>
      <c r="C3344">
        <v>32.9</v>
      </c>
      <c r="D3344">
        <v>33</v>
      </c>
      <c r="E3344">
        <v>32.9</v>
      </c>
      <c r="F3344">
        <v>30</v>
      </c>
      <c r="G3344">
        <v>13.1</v>
      </c>
      <c r="H3344">
        <v>2</v>
      </c>
      <c r="I3344" t="s">
        <v>338</v>
      </c>
      <c r="J3344">
        <v>0.17</v>
      </c>
      <c r="K3344">
        <v>4</v>
      </c>
      <c r="L3344" t="s">
        <v>338</v>
      </c>
      <c r="M3344">
        <v>32.9</v>
      </c>
      <c r="N3344">
        <v>32.6</v>
      </c>
      <c r="O3344">
        <v>32.6</v>
      </c>
      <c r="P3344" t="s">
        <v>337</v>
      </c>
      <c r="Q3344">
        <v>755.2</v>
      </c>
      <c r="R3344">
        <v>0</v>
      </c>
      <c r="S3344">
        <v>0</v>
      </c>
      <c r="T3344">
        <v>757</v>
      </c>
      <c r="U3344">
        <v>5.43</v>
      </c>
      <c r="V3344">
        <v>765</v>
      </c>
      <c r="W3344">
        <v>5.6</v>
      </c>
      <c r="X3344">
        <v>0.2</v>
      </c>
      <c r="Y3344">
        <v>5.7</v>
      </c>
      <c r="Z3344">
        <v>0</v>
      </c>
      <c r="AA3344">
        <v>5.0999999999999997E-2</v>
      </c>
      <c r="AB3344">
        <v>24.9</v>
      </c>
      <c r="AC3344">
        <v>37</v>
      </c>
      <c r="AD3344">
        <v>9.1999999999999993</v>
      </c>
      <c r="AE3344">
        <v>24.3</v>
      </c>
      <c r="AF3344">
        <v>7.21</v>
      </c>
      <c r="AG3344">
        <v>7.2700000000000001E-2</v>
      </c>
      <c r="AH3344" t="s">
        <v>337</v>
      </c>
      <c r="AI3344" t="s">
        <v>337</v>
      </c>
      <c r="AJ3344">
        <v>0</v>
      </c>
      <c r="AK3344">
        <v>117</v>
      </c>
      <c r="AL3344">
        <v>1</v>
      </c>
      <c r="AM3344">
        <v>100</v>
      </c>
      <c r="AN3344">
        <v>5</v>
      </c>
    </row>
    <row r="3345" spans="1:40" x14ac:dyDescent="0.25">
      <c r="A3345" s="34">
        <v>40754</v>
      </c>
      <c r="B3345" s="220">
        <v>0.4826388888888889</v>
      </c>
      <c r="C3345">
        <v>32.9</v>
      </c>
      <c r="D3345">
        <v>33</v>
      </c>
      <c r="E3345">
        <v>32.9</v>
      </c>
      <c r="F3345">
        <v>30</v>
      </c>
      <c r="G3345">
        <v>13.1</v>
      </c>
      <c r="H3345">
        <v>1</v>
      </c>
      <c r="I3345" t="s">
        <v>338</v>
      </c>
      <c r="J3345">
        <v>0.08</v>
      </c>
      <c r="K3345">
        <v>3</v>
      </c>
      <c r="L3345" t="s">
        <v>338</v>
      </c>
      <c r="M3345">
        <v>32.9</v>
      </c>
      <c r="N3345">
        <v>32.6</v>
      </c>
      <c r="O3345">
        <v>32.6</v>
      </c>
      <c r="P3345" t="s">
        <v>337</v>
      </c>
      <c r="Q3345">
        <v>755.2</v>
      </c>
      <c r="R3345">
        <v>0</v>
      </c>
      <c r="S3345">
        <v>0</v>
      </c>
      <c r="T3345">
        <v>771</v>
      </c>
      <c r="U3345">
        <v>5.53</v>
      </c>
      <c r="V3345">
        <v>773</v>
      </c>
      <c r="W3345">
        <v>5.8</v>
      </c>
      <c r="X3345">
        <v>0.21</v>
      </c>
      <c r="Y3345">
        <v>5.8</v>
      </c>
      <c r="Z3345">
        <v>0</v>
      </c>
      <c r="AA3345">
        <v>5.0999999999999997E-2</v>
      </c>
      <c r="AB3345">
        <v>25</v>
      </c>
      <c r="AC3345">
        <v>37</v>
      </c>
      <c r="AD3345">
        <v>9.3000000000000007</v>
      </c>
      <c r="AE3345">
        <v>24.5</v>
      </c>
      <c r="AF3345">
        <v>7.21</v>
      </c>
      <c r="AG3345">
        <v>7.2599999999999998E-2</v>
      </c>
      <c r="AH3345" t="s">
        <v>337</v>
      </c>
      <c r="AI3345" t="s">
        <v>337</v>
      </c>
      <c r="AJ3345">
        <v>0</v>
      </c>
      <c r="AK3345">
        <v>117</v>
      </c>
      <c r="AL3345">
        <v>1</v>
      </c>
      <c r="AM3345">
        <v>100</v>
      </c>
      <c r="AN3345">
        <v>5</v>
      </c>
    </row>
    <row r="3346" spans="1:40" x14ac:dyDescent="0.25">
      <c r="A3346" s="34">
        <v>40754</v>
      </c>
      <c r="B3346" s="220">
        <v>0.4861111111111111</v>
      </c>
      <c r="C3346">
        <v>33.200000000000003</v>
      </c>
      <c r="D3346">
        <v>33.200000000000003</v>
      </c>
      <c r="E3346">
        <v>32.9</v>
      </c>
      <c r="F3346">
        <v>30</v>
      </c>
      <c r="G3346">
        <v>13.3</v>
      </c>
      <c r="H3346">
        <v>2</v>
      </c>
      <c r="I3346" t="s">
        <v>338</v>
      </c>
      <c r="J3346">
        <v>0.17</v>
      </c>
      <c r="K3346">
        <v>5</v>
      </c>
      <c r="L3346" t="s">
        <v>338</v>
      </c>
      <c r="M3346">
        <v>33.200000000000003</v>
      </c>
      <c r="N3346">
        <v>32.9</v>
      </c>
      <c r="O3346">
        <v>32.9</v>
      </c>
      <c r="P3346" t="s">
        <v>337</v>
      </c>
      <c r="Q3346">
        <v>755.2</v>
      </c>
      <c r="R3346">
        <v>0</v>
      </c>
      <c r="S3346">
        <v>0</v>
      </c>
      <c r="T3346">
        <v>780</v>
      </c>
      <c r="U3346">
        <v>5.59</v>
      </c>
      <c r="V3346">
        <v>784</v>
      </c>
      <c r="W3346">
        <v>5.9</v>
      </c>
      <c r="X3346">
        <v>0.21</v>
      </c>
      <c r="Y3346">
        <v>6</v>
      </c>
      <c r="Z3346">
        <v>0</v>
      </c>
      <c r="AA3346">
        <v>5.1999999999999998E-2</v>
      </c>
      <c r="AB3346">
        <v>25.1</v>
      </c>
      <c r="AC3346">
        <v>37</v>
      </c>
      <c r="AD3346">
        <v>9.4</v>
      </c>
      <c r="AE3346">
        <v>24.6</v>
      </c>
      <c r="AF3346">
        <v>7.21</v>
      </c>
      <c r="AG3346">
        <v>7.2599999999999998E-2</v>
      </c>
      <c r="AH3346" t="s">
        <v>337</v>
      </c>
      <c r="AI3346" t="s">
        <v>337</v>
      </c>
      <c r="AJ3346">
        <v>0</v>
      </c>
      <c r="AK3346">
        <v>117</v>
      </c>
      <c r="AL3346">
        <v>1</v>
      </c>
      <c r="AM3346">
        <v>100</v>
      </c>
      <c r="AN3346">
        <v>5</v>
      </c>
    </row>
    <row r="3347" spans="1:40" x14ac:dyDescent="0.25">
      <c r="A3347" s="34">
        <v>40754</v>
      </c>
      <c r="B3347" s="220">
        <v>0.48958333333333331</v>
      </c>
      <c r="C3347">
        <v>33.4</v>
      </c>
      <c r="D3347">
        <v>33.4</v>
      </c>
      <c r="E3347">
        <v>33.200000000000003</v>
      </c>
      <c r="F3347">
        <v>30</v>
      </c>
      <c r="G3347">
        <v>13.5</v>
      </c>
      <c r="H3347">
        <v>3</v>
      </c>
      <c r="I3347" t="s">
        <v>341</v>
      </c>
      <c r="J3347">
        <v>0.25</v>
      </c>
      <c r="K3347">
        <v>6</v>
      </c>
      <c r="L3347" t="s">
        <v>336</v>
      </c>
      <c r="M3347">
        <v>33.4</v>
      </c>
      <c r="N3347">
        <v>33.200000000000003</v>
      </c>
      <c r="O3347">
        <v>33.200000000000003</v>
      </c>
      <c r="P3347" t="s">
        <v>337</v>
      </c>
      <c r="Q3347">
        <v>755.1</v>
      </c>
      <c r="R3347">
        <v>0</v>
      </c>
      <c r="S3347">
        <v>0</v>
      </c>
      <c r="T3347">
        <v>794</v>
      </c>
      <c r="U3347">
        <v>5.69</v>
      </c>
      <c r="V3347">
        <v>798</v>
      </c>
      <c r="W3347">
        <v>6.1</v>
      </c>
      <c r="X3347">
        <v>0.22</v>
      </c>
      <c r="Y3347">
        <v>6.2</v>
      </c>
      <c r="Z3347">
        <v>0</v>
      </c>
      <c r="AA3347">
        <v>5.1999999999999998E-2</v>
      </c>
      <c r="AB3347">
        <v>25.1</v>
      </c>
      <c r="AC3347">
        <v>37</v>
      </c>
      <c r="AD3347">
        <v>9.4</v>
      </c>
      <c r="AE3347">
        <v>24.6</v>
      </c>
      <c r="AF3347">
        <v>7.21</v>
      </c>
      <c r="AG3347">
        <v>7.2599999999999998E-2</v>
      </c>
      <c r="AH3347" t="s">
        <v>337</v>
      </c>
      <c r="AI3347" t="s">
        <v>337</v>
      </c>
      <c r="AJ3347">
        <v>0</v>
      </c>
      <c r="AK3347">
        <v>116</v>
      </c>
      <c r="AL3347">
        <v>1</v>
      </c>
      <c r="AM3347">
        <v>100</v>
      </c>
      <c r="AN3347">
        <v>5</v>
      </c>
    </row>
    <row r="3348" spans="1:40" x14ac:dyDescent="0.25">
      <c r="A3348" s="34">
        <v>40754</v>
      </c>
      <c r="B3348" s="220">
        <v>0.49305555555555558</v>
      </c>
      <c r="C3348">
        <v>33.6</v>
      </c>
      <c r="D3348">
        <v>33.6</v>
      </c>
      <c r="E3348">
        <v>33.4</v>
      </c>
      <c r="F3348">
        <v>30</v>
      </c>
      <c r="G3348">
        <v>13.6</v>
      </c>
      <c r="H3348">
        <v>3</v>
      </c>
      <c r="I3348" t="s">
        <v>341</v>
      </c>
      <c r="J3348">
        <v>0.25</v>
      </c>
      <c r="K3348">
        <v>7</v>
      </c>
      <c r="L3348" t="s">
        <v>336</v>
      </c>
      <c r="M3348">
        <v>33.6</v>
      </c>
      <c r="N3348">
        <v>33.4</v>
      </c>
      <c r="O3348">
        <v>33.4</v>
      </c>
      <c r="P3348" t="s">
        <v>337</v>
      </c>
      <c r="Q3348">
        <v>755.1</v>
      </c>
      <c r="R3348">
        <v>0</v>
      </c>
      <c r="S3348">
        <v>0</v>
      </c>
      <c r="T3348">
        <v>806</v>
      </c>
      <c r="U3348">
        <v>5.78</v>
      </c>
      <c r="V3348">
        <v>812</v>
      </c>
      <c r="W3348">
        <v>6.3</v>
      </c>
      <c r="X3348">
        <v>0.23</v>
      </c>
      <c r="Y3348">
        <v>6.4</v>
      </c>
      <c r="Z3348">
        <v>0</v>
      </c>
      <c r="AA3348">
        <v>5.2999999999999999E-2</v>
      </c>
      <c r="AB3348">
        <v>25.2</v>
      </c>
      <c r="AC3348">
        <v>37</v>
      </c>
      <c r="AD3348">
        <v>9.4</v>
      </c>
      <c r="AE3348">
        <v>24.6</v>
      </c>
      <c r="AF3348">
        <v>7.2</v>
      </c>
      <c r="AG3348">
        <v>7.2599999999999998E-2</v>
      </c>
      <c r="AH3348" t="s">
        <v>337</v>
      </c>
      <c r="AI3348" t="s">
        <v>337</v>
      </c>
      <c r="AJ3348">
        <v>0</v>
      </c>
      <c r="AK3348">
        <v>117</v>
      </c>
      <c r="AL3348">
        <v>1</v>
      </c>
      <c r="AM3348">
        <v>100</v>
      </c>
      <c r="AN3348">
        <v>5</v>
      </c>
    </row>
    <row r="3349" spans="1:40" x14ac:dyDescent="0.25">
      <c r="A3349" s="34">
        <v>40754</v>
      </c>
      <c r="B3349" s="220">
        <v>0.49652777777777773</v>
      </c>
      <c r="C3349">
        <v>33.799999999999997</v>
      </c>
      <c r="D3349">
        <v>33.799999999999997</v>
      </c>
      <c r="E3349">
        <v>33.700000000000003</v>
      </c>
      <c r="F3349">
        <v>30</v>
      </c>
      <c r="G3349">
        <v>13.8</v>
      </c>
      <c r="H3349">
        <v>3</v>
      </c>
      <c r="I3349" t="s">
        <v>336</v>
      </c>
      <c r="J3349">
        <v>0.25</v>
      </c>
      <c r="K3349">
        <v>7</v>
      </c>
      <c r="L3349" t="s">
        <v>336</v>
      </c>
      <c r="M3349">
        <v>33.799999999999997</v>
      </c>
      <c r="N3349">
        <v>33.6</v>
      </c>
      <c r="O3349">
        <v>33.6</v>
      </c>
      <c r="P3349" t="s">
        <v>337</v>
      </c>
      <c r="Q3349">
        <v>755.1</v>
      </c>
      <c r="R3349">
        <v>0</v>
      </c>
      <c r="S3349">
        <v>0</v>
      </c>
      <c r="T3349">
        <v>815</v>
      </c>
      <c r="U3349">
        <v>5.84</v>
      </c>
      <c r="V3349">
        <v>819</v>
      </c>
      <c r="W3349">
        <v>6.5</v>
      </c>
      <c r="X3349">
        <v>0.23</v>
      </c>
      <c r="Y3349">
        <v>6.5</v>
      </c>
      <c r="Z3349">
        <v>0</v>
      </c>
      <c r="AA3349">
        <v>5.3999999999999999E-2</v>
      </c>
      <c r="AB3349">
        <v>25.3</v>
      </c>
      <c r="AC3349">
        <v>37</v>
      </c>
      <c r="AD3349">
        <v>9.5</v>
      </c>
      <c r="AE3349">
        <v>24.7</v>
      </c>
      <c r="AF3349">
        <v>7.2</v>
      </c>
      <c r="AG3349">
        <v>7.2499999999999995E-2</v>
      </c>
      <c r="AH3349" t="s">
        <v>337</v>
      </c>
      <c r="AI3349" t="s">
        <v>337</v>
      </c>
      <c r="AJ3349">
        <v>0</v>
      </c>
      <c r="AK3349">
        <v>117</v>
      </c>
      <c r="AL3349">
        <v>1</v>
      </c>
      <c r="AM3349">
        <v>100</v>
      </c>
      <c r="AN3349">
        <v>5</v>
      </c>
    </row>
    <row r="3350" spans="1:40" x14ac:dyDescent="0.25">
      <c r="A3350" s="34">
        <v>40754</v>
      </c>
      <c r="B3350" s="220">
        <v>0.5</v>
      </c>
      <c r="C3350">
        <v>33.9</v>
      </c>
      <c r="D3350">
        <v>33.9</v>
      </c>
      <c r="E3350">
        <v>33.799999999999997</v>
      </c>
      <c r="F3350">
        <v>29</v>
      </c>
      <c r="G3350">
        <v>13.4</v>
      </c>
      <c r="H3350">
        <v>4</v>
      </c>
      <c r="I3350" t="s">
        <v>336</v>
      </c>
      <c r="J3350">
        <v>0.33</v>
      </c>
      <c r="K3350">
        <v>7</v>
      </c>
      <c r="L3350" t="s">
        <v>336</v>
      </c>
      <c r="M3350">
        <v>33.9</v>
      </c>
      <c r="N3350">
        <v>33.6</v>
      </c>
      <c r="O3350">
        <v>33.6</v>
      </c>
      <c r="P3350" t="s">
        <v>337</v>
      </c>
      <c r="Q3350">
        <v>755</v>
      </c>
      <c r="R3350">
        <v>0</v>
      </c>
      <c r="S3350">
        <v>0</v>
      </c>
      <c r="T3350">
        <v>789</v>
      </c>
      <c r="U3350">
        <v>5.66</v>
      </c>
      <c r="V3350">
        <v>842</v>
      </c>
      <c r="W3350">
        <v>6.4</v>
      </c>
      <c r="X3350">
        <v>0.23</v>
      </c>
      <c r="Y3350">
        <v>6.6</v>
      </c>
      <c r="Z3350">
        <v>0</v>
      </c>
      <c r="AA3350">
        <v>5.3999999999999999E-2</v>
      </c>
      <c r="AB3350">
        <v>25.4</v>
      </c>
      <c r="AC3350">
        <v>37</v>
      </c>
      <c r="AD3350">
        <v>9.6</v>
      </c>
      <c r="AE3350">
        <v>24.8</v>
      </c>
      <c r="AF3350">
        <v>7.2</v>
      </c>
      <c r="AG3350">
        <v>7.2499999999999995E-2</v>
      </c>
      <c r="AH3350" t="s">
        <v>337</v>
      </c>
      <c r="AI3350" t="s">
        <v>337</v>
      </c>
      <c r="AJ3350">
        <v>2.3E-2</v>
      </c>
      <c r="AK3350">
        <v>116</v>
      </c>
      <c r="AL3350">
        <v>1</v>
      </c>
      <c r="AM3350">
        <v>100</v>
      </c>
      <c r="AN3350">
        <v>5</v>
      </c>
    </row>
    <row r="3351" spans="1:40" x14ac:dyDescent="0.25">
      <c r="A3351" s="34">
        <v>40754</v>
      </c>
      <c r="B3351" s="220">
        <v>0.50347222222222221</v>
      </c>
      <c r="C3351">
        <v>33.9</v>
      </c>
      <c r="D3351">
        <v>33.9</v>
      </c>
      <c r="E3351">
        <v>33.799999999999997</v>
      </c>
      <c r="F3351">
        <v>30</v>
      </c>
      <c r="G3351">
        <v>13.9</v>
      </c>
      <c r="H3351">
        <v>2</v>
      </c>
      <c r="I3351" t="s">
        <v>338</v>
      </c>
      <c r="J3351">
        <v>0.17</v>
      </c>
      <c r="K3351">
        <v>3</v>
      </c>
      <c r="L3351" t="s">
        <v>338</v>
      </c>
      <c r="M3351">
        <v>33.9</v>
      </c>
      <c r="N3351">
        <v>33.700000000000003</v>
      </c>
      <c r="O3351">
        <v>33.700000000000003</v>
      </c>
      <c r="P3351" t="s">
        <v>337</v>
      </c>
      <c r="Q3351">
        <v>755</v>
      </c>
      <c r="R3351">
        <v>0</v>
      </c>
      <c r="S3351">
        <v>0</v>
      </c>
      <c r="T3351">
        <v>755</v>
      </c>
      <c r="U3351">
        <v>5.41</v>
      </c>
      <c r="V3351">
        <v>803</v>
      </c>
      <c r="W3351">
        <v>6.3</v>
      </c>
      <c r="X3351">
        <v>0.23</v>
      </c>
      <c r="Y3351">
        <v>6.6</v>
      </c>
      <c r="Z3351">
        <v>0</v>
      </c>
      <c r="AA3351">
        <v>5.3999999999999999E-2</v>
      </c>
      <c r="AB3351">
        <v>25.5</v>
      </c>
      <c r="AC3351">
        <v>37</v>
      </c>
      <c r="AD3351">
        <v>9.6999999999999993</v>
      </c>
      <c r="AE3351">
        <v>24.9</v>
      </c>
      <c r="AF3351">
        <v>7.19</v>
      </c>
      <c r="AG3351">
        <v>7.2499999999999995E-2</v>
      </c>
      <c r="AH3351" t="s">
        <v>337</v>
      </c>
      <c r="AI3351" t="s">
        <v>337</v>
      </c>
      <c r="AJ3351">
        <v>0</v>
      </c>
      <c r="AK3351">
        <v>117</v>
      </c>
      <c r="AL3351">
        <v>1</v>
      </c>
      <c r="AM3351">
        <v>100</v>
      </c>
      <c r="AN3351">
        <v>5</v>
      </c>
    </row>
    <row r="3352" spans="1:40" x14ac:dyDescent="0.25">
      <c r="A3352" s="34">
        <v>40754</v>
      </c>
      <c r="B3352" s="220">
        <v>0.50694444444444442</v>
      </c>
      <c r="C3352">
        <v>34.1</v>
      </c>
      <c r="D3352">
        <v>34.1</v>
      </c>
      <c r="E3352">
        <v>33.799999999999997</v>
      </c>
      <c r="F3352">
        <v>32</v>
      </c>
      <c r="G3352">
        <v>15</v>
      </c>
      <c r="H3352">
        <v>3</v>
      </c>
      <c r="I3352" t="s">
        <v>338</v>
      </c>
      <c r="J3352">
        <v>0.25</v>
      </c>
      <c r="K3352">
        <v>8</v>
      </c>
      <c r="L3352" t="s">
        <v>340</v>
      </c>
      <c r="M3352">
        <v>34.1</v>
      </c>
      <c r="N3352">
        <v>34.200000000000003</v>
      </c>
      <c r="O3352">
        <v>34.200000000000003</v>
      </c>
      <c r="P3352" t="s">
        <v>337</v>
      </c>
      <c r="Q3352">
        <v>755</v>
      </c>
      <c r="R3352">
        <v>0</v>
      </c>
      <c r="S3352">
        <v>0</v>
      </c>
      <c r="T3352">
        <v>897</v>
      </c>
      <c r="U3352">
        <v>6.43</v>
      </c>
      <c r="V3352">
        <v>933</v>
      </c>
      <c r="W3352">
        <v>7.1</v>
      </c>
      <c r="X3352">
        <v>0.25</v>
      </c>
      <c r="Y3352">
        <v>7.2</v>
      </c>
      <c r="Z3352">
        <v>0</v>
      </c>
      <c r="AA3352">
        <v>5.5E-2</v>
      </c>
      <c r="AB3352">
        <v>25.5</v>
      </c>
      <c r="AC3352">
        <v>37</v>
      </c>
      <c r="AD3352">
        <v>9.6999999999999993</v>
      </c>
      <c r="AE3352">
        <v>24.9</v>
      </c>
      <c r="AF3352">
        <v>7.19</v>
      </c>
      <c r="AG3352">
        <v>7.2499999999999995E-2</v>
      </c>
      <c r="AH3352" t="s">
        <v>337</v>
      </c>
      <c r="AI3352" t="s">
        <v>337</v>
      </c>
      <c r="AJ3352">
        <v>0</v>
      </c>
      <c r="AK3352">
        <v>117</v>
      </c>
      <c r="AL3352">
        <v>1</v>
      </c>
      <c r="AM3352">
        <v>100</v>
      </c>
      <c r="AN3352">
        <v>5</v>
      </c>
    </row>
    <row r="3353" spans="1:40" x14ac:dyDescent="0.25">
      <c r="A3353" s="34">
        <v>40754</v>
      </c>
      <c r="B3353" s="220">
        <v>0.51041666666666663</v>
      </c>
      <c r="C3353">
        <v>34.299999999999997</v>
      </c>
      <c r="D3353">
        <v>34.299999999999997</v>
      </c>
      <c r="E3353">
        <v>34.1</v>
      </c>
      <c r="F3353">
        <v>32</v>
      </c>
      <c r="G3353">
        <v>15.3</v>
      </c>
      <c r="H3353">
        <v>3</v>
      </c>
      <c r="I3353" t="s">
        <v>340</v>
      </c>
      <c r="J3353">
        <v>0.25</v>
      </c>
      <c r="K3353">
        <v>8</v>
      </c>
      <c r="L3353" t="s">
        <v>336</v>
      </c>
      <c r="M3353">
        <v>34.299999999999997</v>
      </c>
      <c r="N3353">
        <v>34.6</v>
      </c>
      <c r="O3353">
        <v>34.6</v>
      </c>
      <c r="P3353" t="s">
        <v>337</v>
      </c>
      <c r="Q3353">
        <v>754.9</v>
      </c>
      <c r="R3353">
        <v>0</v>
      </c>
      <c r="S3353">
        <v>0</v>
      </c>
      <c r="T3353">
        <v>868</v>
      </c>
      <c r="U3353">
        <v>6.22</v>
      </c>
      <c r="V3353">
        <v>882</v>
      </c>
      <c r="W3353">
        <v>7.2</v>
      </c>
      <c r="X3353">
        <v>0.26</v>
      </c>
      <c r="Y3353">
        <v>7.2</v>
      </c>
      <c r="Z3353">
        <v>0</v>
      </c>
      <c r="AA3353">
        <v>5.6000000000000001E-2</v>
      </c>
      <c r="AB3353">
        <v>25.6</v>
      </c>
      <c r="AC3353">
        <v>36</v>
      </c>
      <c r="AD3353">
        <v>9.4</v>
      </c>
      <c r="AE3353">
        <v>24.9</v>
      </c>
      <c r="AF3353">
        <v>6.99</v>
      </c>
      <c r="AG3353">
        <v>7.2499999999999995E-2</v>
      </c>
      <c r="AH3353" t="s">
        <v>337</v>
      </c>
      <c r="AI3353" t="s">
        <v>337</v>
      </c>
      <c r="AJ3353">
        <v>0</v>
      </c>
      <c r="AK3353">
        <v>117</v>
      </c>
      <c r="AL3353">
        <v>1</v>
      </c>
      <c r="AM3353">
        <v>100</v>
      </c>
      <c r="AN3353">
        <v>5</v>
      </c>
    </row>
    <row r="3354" spans="1:40" x14ac:dyDescent="0.25">
      <c r="A3354" s="34">
        <v>40754</v>
      </c>
      <c r="B3354" s="220">
        <v>0.51388888888888895</v>
      </c>
      <c r="C3354">
        <v>34.6</v>
      </c>
      <c r="D3354">
        <v>34.6</v>
      </c>
      <c r="E3354">
        <v>34.299999999999997</v>
      </c>
      <c r="F3354">
        <v>32</v>
      </c>
      <c r="G3354">
        <v>15.5</v>
      </c>
      <c r="H3354">
        <v>6</v>
      </c>
      <c r="I3354" t="s">
        <v>336</v>
      </c>
      <c r="J3354">
        <v>0.5</v>
      </c>
      <c r="K3354">
        <v>12</v>
      </c>
      <c r="L3354" t="s">
        <v>340</v>
      </c>
      <c r="M3354">
        <v>34.6</v>
      </c>
      <c r="N3354">
        <v>35</v>
      </c>
      <c r="O3354">
        <v>35</v>
      </c>
      <c r="P3354" t="s">
        <v>337</v>
      </c>
      <c r="Q3354">
        <v>754.7</v>
      </c>
      <c r="R3354">
        <v>0</v>
      </c>
      <c r="S3354">
        <v>0</v>
      </c>
      <c r="T3354">
        <v>857</v>
      </c>
      <c r="U3354">
        <v>6.14</v>
      </c>
      <c r="V3354">
        <v>865</v>
      </c>
      <c r="W3354">
        <v>7.3</v>
      </c>
      <c r="X3354">
        <v>0.26</v>
      </c>
      <c r="Y3354">
        <v>7.3</v>
      </c>
      <c r="Z3354">
        <v>0</v>
      </c>
      <c r="AA3354">
        <v>5.7000000000000002E-2</v>
      </c>
      <c r="AB3354">
        <v>25.7</v>
      </c>
      <c r="AC3354">
        <v>36</v>
      </c>
      <c r="AD3354">
        <v>9.5</v>
      </c>
      <c r="AE3354">
        <v>25</v>
      </c>
      <c r="AF3354">
        <v>6.99</v>
      </c>
      <c r="AG3354">
        <v>7.2400000000000006E-2</v>
      </c>
      <c r="AH3354" t="s">
        <v>337</v>
      </c>
      <c r="AI3354" t="s">
        <v>337</v>
      </c>
      <c r="AJ3354">
        <v>0</v>
      </c>
      <c r="AK3354">
        <v>117</v>
      </c>
      <c r="AL3354">
        <v>1</v>
      </c>
      <c r="AM3354">
        <v>100</v>
      </c>
      <c r="AN3354">
        <v>5</v>
      </c>
    </row>
    <row r="3355" spans="1:40" x14ac:dyDescent="0.25">
      <c r="A3355" s="34">
        <v>40754</v>
      </c>
      <c r="B3355" s="220">
        <v>0.51736111111111105</v>
      </c>
      <c r="C3355">
        <v>34.799999999999997</v>
      </c>
      <c r="D3355">
        <v>34.799999999999997</v>
      </c>
      <c r="E3355">
        <v>34.700000000000003</v>
      </c>
      <c r="F3355">
        <v>31</v>
      </c>
      <c r="G3355">
        <v>15.2</v>
      </c>
      <c r="H3355">
        <v>6</v>
      </c>
      <c r="I3355" t="s">
        <v>349</v>
      </c>
      <c r="J3355">
        <v>0.5</v>
      </c>
      <c r="K3355">
        <v>13</v>
      </c>
      <c r="L3355" t="s">
        <v>340</v>
      </c>
      <c r="M3355">
        <v>34.799999999999997</v>
      </c>
      <c r="N3355">
        <v>35.1</v>
      </c>
      <c r="O3355">
        <v>35.1</v>
      </c>
      <c r="P3355" t="s">
        <v>337</v>
      </c>
      <c r="Q3355">
        <v>754.8</v>
      </c>
      <c r="R3355">
        <v>0</v>
      </c>
      <c r="S3355">
        <v>0</v>
      </c>
      <c r="T3355">
        <v>872</v>
      </c>
      <c r="U3355">
        <v>6.25</v>
      </c>
      <c r="V3355">
        <v>882</v>
      </c>
      <c r="W3355">
        <v>7.5</v>
      </c>
      <c r="X3355">
        <v>0.27</v>
      </c>
      <c r="Y3355">
        <v>7.6</v>
      </c>
      <c r="Z3355">
        <v>0</v>
      </c>
      <c r="AA3355">
        <v>5.7000000000000002E-2</v>
      </c>
      <c r="AB3355">
        <v>25.7</v>
      </c>
      <c r="AC3355">
        <v>36</v>
      </c>
      <c r="AD3355">
        <v>9.5</v>
      </c>
      <c r="AE3355">
        <v>25</v>
      </c>
      <c r="AF3355">
        <v>6.99</v>
      </c>
      <c r="AG3355">
        <v>7.2400000000000006E-2</v>
      </c>
      <c r="AH3355" t="s">
        <v>337</v>
      </c>
      <c r="AI3355" t="s">
        <v>337</v>
      </c>
      <c r="AJ3355">
        <v>0</v>
      </c>
      <c r="AK3355">
        <v>116</v>
      </c>
      <c r="AL3355">
        <v>1</v>
      </c>
      <c r="AM3355">
        <v>100</v>
      </c>
      <c r="AN3355">
        <v>5</v>
      </c>
    </row>
    <row r="3356" spans="1:40" x14ac:dyDescent="0.25">
      <c r="A3356" s="34">
        <v>40754</v>
      </c>
      <c r="B3356" s="220">
        <v>0.52083333333333337</v>
      </c>
      <c r="C3356">
        <v>34.9</v>
      </c>
      <c r="D3356">
        <v>34.9</v>
      </c>
      <c r="E3356">
        <v>34.700000000000003</v>
      </c>
      <c r="F3356">
        <v>31</v>
      </c>
      <c r="G3356">
        <v>15.3</v>
      </c>
      <c r="H3356">
        <v>7</v>
      </c>
      <c r="I3356" t="s">
        <v>338</v>
      </c>
      <c r="J3356">
        <v>0.57999999999999996</v>
      </c>
      <c r="K3356">
        <v>11</v>
      </c>
      <c r="L3356" t="s">
        <v>340</v>
      </c>
      <c r="M3356">
        <v>34.9</v>
      </c>
      <c r="N3356">
        <v>35.200000000000003</v>
      </c>
      <c r="O3356">
        <v>35.200000000000003</v>
      </c>
      <c r="P3356" t="s">
        <v>337</v>
      </c>
      <c r="Q3356">
        <v>754.7</v>
      </c>
      <c r="R3356">
        <v>0</v>
      </c>
      <c r="S3356">
        <v>0</v>
      </c>
      <c r="T3356">
        <v>902</v>
      </c>
      <c r="U3356">
        <v>6.47</v>
      </c>
      <c r="V3356">
        <v>911</v>
      </c>
      <c r="W3356">
        <v>7.7</v>
      </c>
      <c r="X3356">
        <v>0.28000000000000003</v>
      </c>
      <c r="Y3356">
        <v>7.8</v>
      </c>
      <c r="Z3356">
        <v>0</v>
      </c>
      <c r="AA3356">
        <v>5.7000000000000002E-2</v>
      </c>
      <c r="AB3356">
        <v>25.8</v>
      </c>
      <c r="AC3356">
        <v>36</v>
      </c>
      <c r="AD3356">
        <v>9.6</v>
      </c>
      <c r="AE3356">
        <v>25.1</v>
      </c>
      <c r="AF3356">
        <v>6.98</v>
      </c>
      <c r="AG3356">
        <v>7.2400000000000006E-2</v>
      </c>
      <c r="AH3356" t="s">
        <v>337</v>
      </c>
      <c r="AI3356" t="s">
        <v>337</v>
      </c>
      <c r="AJ3356">
        <v>0</v>
      </c>
      <c r="AK3356">
        <v>118</v>
      </c>
      <c r="AL3356">
        <v>1</v>
      </c>
      <c r="AM3356">
        <v>100</v>
      </c>
      <c r="AN3356">
        <v>5</v>
      </c>
    </row>
    <row r="3357" spans="1:40" x14ac:dyDescent="0.25">
      <c r="A3357" s="34">
        <v>40754</v>
      </c>
      <c r="B3357" s="220">
        <v>0.52430555555555558</v>
      </c>
      <c r="C3357">
        <v>34.9</v>
      </c>
      <c r="D3357">
        <v>35</v>
      </c>
      <c r="E3357">
        <v>34.9</v>
      </c>
      <c r="F3357">
        <v>31</v>
      </c>
      <c r="G3357">
        <v>15.3</v>
      </c>
      <c r="H3357">
        <v>6</v>
      </c>
      <c r="I3357" t="s">
        <v>349</v>
      </c>
      <c r="J3357">
        <v>0.5</v>
      </c>
      <c r="K3357">
        <v>11</v>
      </c>
      <c r="L3357" t="s">
        <v>349</v>
      </c>
      <c r="M3357">
        <v>34.9</v>
      </c>
      <c r="N3357">
        <v>35.299999999999997</v>
      </c>
      <c r="O3357">
        <v>35.299999999999997</v>
      </c>
      <c r="P3357" t="s">
        <v>337</v>
      </c>
      <c r="Q3357">
        <v>754.7</v>
      </c>
      <c r="R3357">
        <v>0</v>
      </c>
      <c r="S3357">
        <v>0</v>
      </c>
      <c r="T3357">
        <v>904</v>
      </c>
      <c r="U3357">
        <v>6.48</v>
      </c>
      <c r="V3357">
        <v>911</v>
      </c>
      <c r="W3357">
        <v>7.9</v>
      </c>
      <c r="X3357">
        <v>0.28000000000000003</v>
      </c>
      <c r="Y3357">
        <v>7.9</v>
      </c>
      <c r="Z3357">
        <v>0</v>
      </c>
      <c r="AA3357">
        <v>5.8000000000000003E-2</v>
      </c>
      <c r="AB3357">
        <v>25.9</v>
      </c>
      <c r="AC3357">
        <v>36</v>
      </c>
      <c r="AD3357">
        <v>9.6999999999999993</v>
      </c>
      <c r="AE3357">
        <v>25.2</v>
      </c>
      <c r="AF3357">
        <v>6.98</v>
      </c>
      <c r="AG3357">
        <v>7.2300000000000003E-2</v>
      </c>
      <c r="AH3357" t="s">
        <v>337</v>
      </c>
      <c r="AI3357" t="s">
        <v>337</v>
      </c>
      <c r="AJ3357">
        <v>0</v>
      </c>
      <c r="AK3357">
        <v>115</v>
      </c>
      <c r="AL3357">
        <v>1</v>
      </c>
      <c r="AM3357">
        <v>100</v>
      </c>
      <c r="AN3357">
        <v>5</v>
      </c>
    </row>
    <row r="3358" spans="1:40" x14ac:dyDescent="0.25">
      <c r="A3358" s="34">
        <v>40754</v>
      </c>
      <c r="B3358" s="220">
        <v>0.52777777777777779</v>
      </c>
      <c r="C3358">
        <v>35.1</v>
      </c>
      <c r="D3358">
        <v>35.1</v>
      </c>
      <c r="E3358">
        <v>34.9</v>
      </c>
      <c r="F3358">
        <v>31</v>
      </c>
      <c r="G3358">
        <v>15.4</v>
      </c>
      <c r="H3358">
        <v>8</v>
      </c>
      <c r="I3358" t="s">
        <v>340</v>
      </c>
      <c r="J3358">
        <v>0.67</v>
      </c>
      <c r="K3358">
        <v>14</v>
      </c>
      <c r="L3358" t="s">
        <v>340</v>
      </c>
      <c r="M3358">
        <v>35.1</v>
      </c>
      <c r="N3358">
        <v>35.4</v>
      </c>
      <c r="O3358">
        <v>35.4</v>
      </c>
      <c r="P3358" t="s">
        <v>337</v>
      </c>
      <c r="Q3358">
        <v>754.7</v>
      </c>
      <c r="R3358">
        <v>0</v>
      </c>
      <c r="S3358">
        <v>0</v>
      </c>
      <c r="T3358">
        <v>906</v>
      </c>
      <c r="U3358">
        <v>6.49</v>
      </c>
      <c r="V3358">
        <v>919</v>
      </c>
      <c r="W3358">
        <v>8</v>
      </c>
      <c r="X3358">
        <v>0.28999999999999998</v>
      </c>
      <c r="Y3358">
        <v>8.1</v>
      </c>
      <c r="Z3358">
        <v>0</v>
      </c>
      <c r="AA3358">
        <v>5.8000000000000003E-2</v>
      </c>
      <c r="AB3358">
        <v>26</v>
      </c>
      <c r="AC3358">
        <v>36</v>
      </c>
      <c r="AD3358">
        <v>9.8000000000000007</v>
      </c>
      <c r="AE3358">
        <v>25.4</v>
      </c>
      <c r="AF3358">
        <v>6.97</v>
      </c>
      <c r="AG3358">
        <v>7.2300000000000003E-2</v>
      </c>
      <c r="AH3358" t="s">
        <v>337</v>
      </c>
      <c r="AI3358" t="s">
        <v>337</v>
      </c>
      <c r="AJ3358">
        <v>0</v>
      </c>
      <c r="AK3358">
        <v>117</v>
      </c>
      <c r="AL3358">
        <v>1</v>
      </c>
      <c r="AM3358">
        <v>100</v>
      </c>
      <c r="AN3358">
        <v>5</v>
      </c>
    </row>
    <row r="3359" spans="1:40" x14ac:dyDescent="0.25">
      <c r="A3359" s="34">
        <v>40754</v>
      </c>
      <c r="B3359" s="220">
        <v>0.53125</v>
      </c>
      <c r="C3359">
        <v>34.9</v>
      </c>
      <c r="D3359">
        <v>35.1</v>
      </c>
      <c r="E3359">
        <v>34.9</v>
      </c>
      <c r="F3359">
        <v>31</v>
      </c>
      <c r="G3359">
        <v>15.3</v>
      </c>
      <c r="H3359">
        <v>9</v>
      </c>
      <c r="I3359" t="s">
        <v>340</v>
      </c>
      <c r="J3359">
        <v>0.75</v>
      </c>
      <c r="K3359">
        <v>13</v>
      </c>
      <c r="L3359" t="s">
        <v>338</v>
      </c>
      <c r="M3359">
        <v>34.9</v>
      </c>
      <c r="N3359">
        <v>35.299999999999997</v>
      </c>
      <c r="O3359">
        <v>35.299999999999997</v>
      </c>
      <c r="P3359" t="s">
        <v>337</v>
      </c>
      <c r="Q3359">
        <v>754.6</v>
      </c>
      <c r="R3359">
        <v>0</v>
      </c>
      <c r="S3359">
        <v>0</v>
      </c>
      <c r="T3359">
        <v>948</v>
      </c>
      <c r="U3359">
        <v>6.79</v>
      </c>
      <c r="V3359">
        <v>960</v>
      </c>
      <c r="W3359">
        <v>7.7</v>
      </c>
      <c r="X3359">
        <v>0.28000000000000003</v>
      </c>
      <c r="Y3359">
        <v>8.4</v>
      </c>
      <c r="Z3359">
        <v>0</v>
      </c>
      <c r="AA3359">
        <v>5.8000000000000003E-2</v>
      </c>
      <c r="AB3359">
        <v>26.1</v>
      </c>
      <c r="AC3359">
        <v>36</v>
      </c>
      <c r="AD3359">
        <v>9.9</v>
      </c>
      <c r="AE3359">
        <v>25.5</v>
      </c>
      <c r="AF3359">
        <v>6.97</v>
      </c>
      <c r="AG3359">
        <v>7.2300000000000003E-2</v>
      </c>
      <c r="AH3359" t="s">
        <v>337</v>
      </c>
      <c r="AI3359" t="s">
        <v>337</v>
      </c>
      <c r="AJ3359">
        <v>0</v>
      </c>
      <c r="AK3359">
        <v>117</v>
      </c>
      <c r="AL3359">
        <v>1</v>
      </c>
      <c r="AM3359">
        <v>100</v>
      </c>
      <c r="AN3359">
        <v>5</v>
      </c>
    </row>
    <row r="3360" spans="1:40" x14ac:dyDescent="0.25">
      <c r="A3360" s="34">
        <v>40754</v>
      </c>
      <c r="B3360" s="220">
        <v>0.53472222222222221</v>
      </c>
      <c r="C3360">
        <v>34.700000000000003</v>
      </c>
      <c r="D3360">
        <v>34.9</v>
      </c>
      <c r="E3360">
        <v>34.700000000000003</v>
      </c>
      <c r="F3360">
        <v>32</v>
      </c>
      <c r="G3360">
        <v>15.6</v>
      </c>
      <c r="H3360">
        <v>14</v>
      </c>
      <c r="I3360" t="s">
        <v>340</v>
      </c>
      <c r="J3360">
        <v>1.17</v>
      </c>
      <c r="K3360">
        <v>19</v>
      </c>
      <c r="L3360" t="s">
        <v>340</v>
      </c>
      <c r="M3360">
        <v>34.700000000000003</v>
      </c>
      <c r="N3360">
        <v>35.1</v>
      </c>
      <c r="O3360">
        <v>35.1</v>
      </c>
      <c r="P3360" t="s">
        <v>337</v>
      </c>
      <c r="Q3360">
        <v>754.7</v>
      </c>
      <c r="R3360">
        <v>0</v>
      </c>
      <c r="S3360">
        <v>0</v>
      </c>
      <c r="T3360">
        <v>939</v>
      </c>
      <c r="U3360">
        <v>6.73</v>
      </c>
      <c r="V3360">
        <v>942</v>
      </c>
      <c r="W3360">
        <v>8.3000000000000007</v>
      </c>
      <c r="X3360">
        <v>0.3</v>
      </c>
      <c r="Y3360">
        <v>8.4</v>
      </c>
      <c r="Z3360">
        <v>0</v>
      </c>
      <c r="AA3360">
        <v>5.7000000000000002E-2</v>
      </c>
      <c r="AB3360">
        <v>26.2</v>
      </c>
      <c r="AC3360">
        <v>36</v>
      </c>
      <c r="AD3360">
        <v>10</v>
      </c>
      <c r="AE3360">
        <v>25.6</v>
      </c>
      <c r="AF3360">
        <v>6.97</v>
      </c>
      <c r="AG3360">
        <v>7.22E-2</v>
      </c>
      <c r="AH3360" t="s">
        <v>337</v>
      </c>
      <c r="AI3360" t="s">
        <v>337</v>
      </c>
      <c r="AJ3360">
        <v>0</v>
      </c>
      <c r="AK3360">
        <v>117</v>
      </c>
      <c r="AL3360">
        <v>1</v>
      </c>
      <c r="AM3360">
        <v>100</v>
      </c>
      <c r="AN3360">
        <v>5</v>
      </c>
    </row>
    <row r="3361" spans="1:40" x14ac:dyDescent="0.25">
      <c r="A3361" s="34">
        <v>40754</v>
      </c>
      <c r="B3361" s="220">
        <v>0.53819444444444442</v>
      </c>
      <c r="C3361">
        <v>34.6</v>
      </c>
      <c r="D3361">
        <v>34.700000000000003</v>
      </c>
      <c r="E3361">
        <v>34.5</v>
      </c>
      <c r="F3361">
        <v>32</v>
      </c>
      <c r="G3361">
        <v>15.5</v>
      </c>
      <c r="H3361">
        <v>8</v>
      </c>
      <c r="I3361" t="s">
        <v>338</v>
      </c>
      <c r="J3361">
        <v>0.67</v>
      </c>
      <c r="K3361">
        <v>13</v>
      </c>
      <c r="L3361" t="s">
        <v>340</v>
      </c>
      <c r="M3361">
        <v>34.6</v>
      </c>
      <c r="N3361">
        <v>34.9</v>
      </c>
      <c r="O3361">
        <v>34.9</v>
      </c>
      <c r="P3361" t="s">
        <v>337</v>
      </c>
      <c r="Q3361">
        <v>754.6</v>
      </c>
      <c r="R3361">
        <v>0</v>
      </c>
      <c r="S3361">
        <v>0</v>
      </c>
      <c r="T3361">
        <v>959</v>
      </c>
      <c r="U3361">
        <v>6.87</v>
      </c>
      <c r="V3361">
        <v>993</v>
      </c>
      <c r="W3361">
        <v>8.4</v>
      </c>
      <c r="X3361">
        <v>0.3</v>
      </c>
      <c r="Y3361">
        <v>8.5</v>
      </c>
      <c r="Z3361">
        <v>0</v>
      </c>
      <c r="AA3361">
        <v>5.6000000000000001E-2</v>
      </c>
      <c r="AB3361">
        <v>26.3</v>
      </c>
      <c r="AC3361">
        <v>36</v>
      </c>
      <c r="AD3361">
        <v>10</v>
      </c>
      <c r="AE3361">
        <v>25.6</v>
      </c>
      <c r="AF3361">
        <v>6.96</v>
      </c>
      <c r="AG3361">
        <v>7.22E-2</v>
      </c>
      <c r="AH3361" t="s">
        <v>337</v>
      </c>
      <c r="AI3361" t="s">
        <v>337</v>
      </c>
      <c r="AJ3361">
        <v>0</v>
      </c>
      <c r="AK3361">
        <v>117</v>
      </c>
      <c r="AL3361">
        <v>1</v>
      </c>
      <c r="AM3361">
        <v>100</v>
      </c>
      <c r="AN3361">
        <v>5</v>
      </c>
    </row>
    <row r="3362" spans="1:40" x14ac:dyDescent="0.25">
      <c r="A3362" s="34">
        <v>40754</v>
      </c>
      <c r="B3362" s="220">
        <v>0.54166666666666663</v>
      </c>
      <c r="C3362">
        <v>34.700000000000003</v>
      </c>
      <c r="D3362">
        <v>34.799999999999997</v>
      </c>
      <c r="E3362">
        <v>34.6</v>
      </c>
      <c r="F3362">
        <v>32</v>
      </c>
      <c r="G3362">
        <v>15.6</v>
      </c>
      <c r="H3362">
        <v>10</v>
      </c>
      <c r="I3362" t="s">
        <v>340</v>
      </c>
      <c r="J3362">
        <v>0.83</v>
      </c>
      <c r="K3362">
        <v>15</v>
      </c>
      <c r="L3362" t="s">
        <v>340</v>
      </c>
      <c r="M3362">
        <v>34.700000000000003</v>
      </c>
      <c r="N3362">
        <v>35.200000000000003</v>
      </c>
      <c r="O3362">
        <v>35.200000000000003</v>
      </c>
      <c r="P3362" t="s">
        <v>337</v>
      </c>
      <c r="Q3362">
        <v>754.6</v>
      </c>
      <c r="R3362">
        <v>0</v>
      </c>
      <c r="S3362">
        <v>0</v>
      </c>
      <c r="T3362">
        <v>225</v>
      </c>
      <c r="U3362">
        <v>1.61</v>
      </c>
      <c r="V3362">
        <v>225</v>
      </c>
      <c r="W3362">
        <v>6.1</v>
      </c>
      <c r="X3362">
        <v>0.22</v>
      </c>
      <c r="Y3362">
        <v>8.5</v>
      </c>
      <c r="Z3362">
        <v>0</v>
      </c>
      <c r="AA3362">
        <v>5.7000000000000002E-2</v>
      </c>
      <c r="AB3362">
        <v>26.3</v>
      </c>
      <c r="AC3362">
        <v>36</v>
      </c>
      <c r="AD3362">
        <v>10</v>
      </c>
      <c r="AE3362">
        <v>25.6</v>
      </c>
      <c r="AF3362">
        <v>6.96</v>
      </c>
      <c r="AG3362">
        <v>7.22E-2</v>
      </c>
      <c r="AH3362" t="s">
        <v>337</v>
      </c>
      <c r="AI3362" t="s">
        <v>337</v>
      </c>
      <c r="AJ3362">
        <v>2.9000000000000001E-2</v>
      </c>
      <c r="AK3362">
        <v>117</v>
      </c>
      <c r="AL3362">
        <v>1</v>
      </c>
      <c r="AM3362">
        <v>100</v>
      </c>
      <c r="AN3362">
        <v>5</v>
      </c>
    </row>
    <row r="3363" spans="1:40" x14ac:dyDescent="0.25">
      <c r="A3363" s="34">
        <v>40754</v>
      </c>
      <c r="B3363" s="220">
        <v>0.54513888888888895</v>
      </c>
      <c r="C3363">
        <v>34.299999999999997</v>
      </c>
      <c r="D3363">
        <v>34.700000000000003</v>
      </c>
      <c r="E3363">
        <v>34.299999999999997</v>
      </c>
      <c r="F3363">
        <v>33</v>
      </c>
      <c r="G3363">
        <v>15.7</v>
      </c>
      <c r="H3363">
        <v>7</v>
      </c>
      <c r="I3363" t="s">
        <v>338</v>
      </c>
      <c r="J3363">
        <v>0.57999999999999996</v>
      </c>
      <c r="K3363">
        <v>14</v>
      </c>
      <c r="L3363" t="s">
        <v>336</v>
      </c>
      <c r="M3363">
        <v>34.299999999999997</v>
      </c>
      <c r="N3363">
        <v>34.799999999999997</v>
      </c>
      <c r="O3363">
        <v>34.799999999999997</v>
      </c>
      <c r="P3363" t="s">
        <v>337</v>
      </c>
      <c r="Q3363">
        <v>754.5</v>
      </c>
      <c r="R3363">
        <v>0</v>
      </c>
      <c r="S3363">
        <v>0</v>
      </c>
      <c r="T3363">
        <v>227</v>
      </c>
      <c r="U3363">
        <v>1.63</v>
      </c>
      <c r="V3363">
        <v>239</v>
      </c>
      <c r="W3363">
        <v>4.4000000000000004</v>
      </c>
      <c r="X3363">
        <v>0.16</v>
      </c>
      <c r="Y3363">
        <v>4.4000000000000004</v>
      </c>
      <c r="Z3363">
        <v>0</v>
      </c>
      <c r="AA3363">
        <v>5.6000000000000001E-2</v>
      </c>
      <c r="AB3363">
        <v>26.3</v>
      </c>
      <c r="AC3363">
        <v>36</v>
      </c>
      <c r="AD3363">
        <v>10</v>
      </c>
      <c r="AE3363">
        <v>25.6</v>
      </c>
      <c r="AF3363">
        <v>6.96</v>
      </c>
      <c r="AG3363">
        <v>7.22E-2</v>
      </c>
      <c r="AH3363" t="s">
        <v>337</v>
      </c>
      <c r="AI3363" t="s">
        <v>337</v>
      </c>
      <c r="AJ3363">
        <v>0</v>
      </c>
      <c r="AK3363">
        <v>117</v>
      </c>
      <c r="AL3363">
        <v>1</v>
      </c>
      <c r="AM3363">
        <v>100</v>
      </c>
      <c r="AN3363">
        <v>5</v>
      </c>
    </row>
    <row r="3364" spans="1:40" x14ac:dyDescent="0.25">
      <c r="A3364" s="34">
        <v>40754</v>
      </c>
      <c r="B3364" s="220">
        <v>0.54861111111111105</v>
      </c>
      <c r="C3364">
        <v>34.4</v>
      </c>
      <c r="D3364">
        <v>34.4</v>
      </c>
      <c r="E3364">
        <v>34.200000000000003</v>
      </c>
      <c r="F3364">
        <v>34</v>
      </c>
      <c r="G3364">
        <v>16.3</v>
      </c>
      <c r="H3364">
        <v>7</v>
      </c>
      <c r="I3364" t="s">
        <v>340</v>
      </c>
      <c r="J3364">
        <v>0.57999999999999996</v>
      </c>
      <c r="K3364">
        <v>12</v>
      </c>
      <c r="L3364" t="s">
        <v>340</v>
      </c>
      <c r="M3364">
        <v>34.4</v>
      </c>
      <c r="N3364">
        <v>35</v>
      </c>
      <c r="O3364">
        <v>35</v>
      </c>
      <c r="P3364" t="s">
        <v>337</v>
      </c>
      <c r="Q3364">
        <v>754.4</v>
      </c>
      <c r="R3364">
        <v>0</v>
      </c>
      <c r="S3364">
        <v>0</v>
      </c>
      <c r="T3364">
        <v>436</v>
      </c>
      <c r="U3364">
        <v>3.13</v>
      </c>
      <c r="V3364">
        <v>1041</v>
      </c>
      <c r="W3364">
        <v>6.3</v>
      </c>
      <c r="X3364">
        <v>0.23</v>
      </c>
      <c r="Y3364">
        <v>9</v>
      </c>
      <c r="Z3364">
        <v>0</v>
      </c>
      <c r="AA3364">
        <v>5.6000000000000001E-2</v>
      </c>
      <c r="AB3364">
        <v>26.3</v>
      </c>
      <c r="AC3364">
        <v>36</v>
      </c>
      <c r="AD3364">
        <v>10</v>
      </c>
      <c r="AE3364">
        <v>25.6</v>
      </c>
      <c r="AF3364">
        <v>6.96</v>
      </c>
      <c r="AG3364">
        <v>7.22E-2</v>
      </c>
      <c r="AH3364" t="s">
        <v>337</v>
      </c>
      <c r="AI3364" t="s">
        <v>337</v>
      </c>
      <c r="AJ3364">
        <v>0</v>
      </c>
      <c r="AK3364">
        <v>117</v>
      </c>
      <c r="AL3364">
        <v>1</v>
      </c>
      <c r="AM3364">
        <v>100</v>
      </c>
      <c r="AN3364">
        <v>5</v>
      </c>
    </row>
    <row r="3365" spans="1:40" x14ac:dyDescent="0.25">
      <c r="A3365" s="34">
        <v>40754</v>
      </c>
      <c r="B3365" s="220">
        <v>0.55208333333333337</v>
      </c>
      <c r="C3365">
        <v>34.4</v>
      </c>
      <c r="D3365">
        <v>34.6</v>
      </c>
      <c r="E3365">
        <v>34.4</v>
      </c>
      <c r="F3365">
        <v>33</v>
      </c>
      <c r="G3365">
        <v>15.8</v>
      </c>
      <c r="H3365">
        <v>9</v>
      </c>
      <c r="I3365" t="s">
        <v>340</v>
      </c>
      <c r="J3365">
        <v>0.75</v>
      </c>
      <c r="K3365">
        <v>15</v>
      </c>
      <c r="L3365" t="s">
        <v>349</v>
      </c>
      <c r="M3365">
        <v>34.4</v>
      </c>
      <c r="N3365">
        <v>34.799999999999997</v>
      </c>
      <c r="O3365">
        <v>34.799999999999997</v>
      </c>
      <c r="P3365" t="s">
        <v>337</v>
      </c>
      <c r="Q3365">
        <v>754.3</v>
      </c>
      <c r="R3365">
        <v>0</v>
      </c>
      <c r="S3365">
        <v>0</v>
      </c>
      <c r="T3365">
        <v>228</v>
      </c>
      <c r="U3365">
        <v>1.63</v>
      </c>
      <c r="V3365">
        <v>237</v>
      </c>
      <c r="W3365">
        <v>4.7</v>
      </c>
      <c r="X3365">
        <v>0.17</v>
      </c>
      <c r="Y3365">
        <v>6.4</v>
      </c>
      <c r="Z3365">
        <v>0</v>
      </c>
      <c r="AA3365">
        <v>5.6000000000000001E-2</v>
      </c>
      <c r="AB3365">
        <v>26.3</v>
      </c>
      <c r="AC3365">
        <v>36</v>
      </c>
      <c r="AD3365">
        <v>10</v>
      </c>
      <c r="AE3365">
        <v>25.6</v>
      </c>
      <c r="AF3365">
        <v>6.96</v>
      </c>
      <c r="AG3365">
        <v>7.22E-2</v>
      </c>
      <c r="AH3365" t="s">
        <v>337</v>
      </c>
      <c r="AI3365" t="s">
        <v>337</v>
      </c>
      <c r="AJ3365">
        <v>0</v>
      </c>
      <c r="AK3365">
        <v>116</v>
      </c>
      <c r="AL3365">
        <v>1</v>
      </c>
      <c r="AM3365">
        <v>100</v>
      </c>
      <c r="AN3365">
        <v>5</v>
      </c>
    </row>
    <row r="3366" spans="1:40" x14ac:dyDescent="0.25">
      <c r="A3366" s="34">
        <v>40754</v>
      </c>
      <c r="B3366" s="220">
        <v>0.55555555555555558</v>
      </c>
      <c r="C3366">
        <v>34.700000000000003</v>
      </c>
      <c r="D3366">
        <v>34.700000000000003</v>
      </c>
      <c r="E3366">
        <v>34.299999999999997</v>
      </c>
      <c r="F3366">
        <v>33</v>
      </c>
      <c r="G3366">
        <v>16.100000000000001</v>
      </c>
      <c r="H3366">
        <v>8</v>
      </c>
      <c r="I3366" t="s">
        <v>349</v>
      </c>
      <c r="J3366">
        <v>0.67</v>
      </c>
      <c r="K3366">
        <v>18</v>
      </c>
      <c r="L3366" t="s">
        <v>340</v>
      </c>
      <c r="M3366">
        <v>34.700000000000003</v>
      </c>
      <c r="N3366">
        <v>35.299999999999997</v>
      </c>
      <c r="O3366">
        <v>35.299999999999997</v>
      </c>
      <c r="P3366" t="s">
        <v>337</v>
      </c>
      <c r="Q3366">
        <v>754.3</v>
      </c>
      <c r="R3366">
        <v>0</v>
      </c>
      <c r="S3366">
        <v>0</v>
      </c>
      <c r="T3366">
        <v>1050</v>
      </c>
      <c r="U3366">
        <v>7.53</v>
      </c>
      <c r="V3366">
        <v>1058</v>
      </c>
      <c r="W3366">
        <v>9.1</v>
      </c>
      <c r="X3366">
        <v>0.33</v>
      </c>
      <c r="Y3366">
        <v>9.1999999999999993</v>
      </c>
      <c r="Z3366">
        <v>0</v>
      </c>
      <c r="AA3366">
        <v>5.7000000000000002E-2</v>
      </c>
      <c r="AB3366">
        <v>26.4</v>
      </c>
      <c r="AC3366">
        <v>37</v>
      </c>
      <c r="AD3366">
        <v>10.5</v>
      </c>
      <c r="AE3366">
        <v>25.7</v>
      </c>
      <c r="AF3366">
        <v>7.16</v>
      </c>
      <c r="AG3366">
        <v>7.2099999999999997E-2</v>
      </c>
      <c r="AH3366" t="s">
        <v>337</v>
      </c>
      <c r="AI3366" t="s">
        <v>337</v>
      </c>
      <c r="AJ3366">
        <v>0</v>
      </c>
      <c r="AK3366">
        <v>117</v>
      </c>
      <c r="AL3366">
        <v>1</v>
      </c>
      <c r="AM3366">
        <v>100</v>
      </c>
      <c r="AN3366">
        <v>5</v>
      </c>
    </row>
    <row r="3367" spans="1:40" x14ac:dyDescent="0.25">
      <c r="A3367" s="34">
        <v>40754</v>
      </c>
      <c r="B3367" s="220">
        <v>0.55902777777777779</v>
      </c>
      <c r="C3367">
        <v>34.799999999999997</v>
      </c>
      <c r="D3367">
        <v>34.9</v>
      </c>
      <c r="E3367">
        <v>34.700000000000003</v>
      </c>
      <c r="F3367">
        <v>33</v>
      </c>
      <c r="G3367">
        <v>16.2</v>
      </c>
      <c r="H3367">
        <v>10</v>
      </c>
      <c r="I3367" t="s">
        <v>338</v>
      </c>
      <c r="J3367">
        <v>0.83</v>
      </c>
      <c r="K3367">
        <v>17</v>
      </c>
      <c r="L3367" t="s">
        <v>338</v>
      </c>
      <c r="M3367">
        <v>34.799999999999997</v>
      </c>
      <c r="N3367">
        <v>35.5</v>
      </c>
      <c r="O3367">
        <v>35.5</v>
      </c>
      <c r="P3367" t="s">
        <v>337</v>
      </c>
      <c r="Q3367">
        <v>754.3</v>
      </c>
      <c r="R3367">
        <v>0</v>
      </c>
      <c r="S3367">
        <v>0</v>
      </c>
      <c r="T3367">
        <v>1053</v>
      </c>
      <c r="U3367">
        <v>7.55</v>
      </c>
      <c r="V3367">
        <v>1069</v>
      </c>
      <c r="W3367">
        <v>9.3000000000000007</v>
      </c>
      <c r="X3367">
        <v>0.33</v>
      </c>
      <c r="Y3367">
        <v>9.4</v>
      </c>
      <c r="Z3367">
        <v>0</v>
      </c>
      <c r="AA3367">
        <v>5.7000000000000002E-2</v>
      </c>
      <c r="AB3367">
        <v>26.5</v>
      </c>
      <c r="AC3367">
        <v>37</v>
      </c>
      <c r="AD3367">
        <v>10.6</v>
      </c>
      <c r="AE3367">
        <v>25.8</v>
      </c>
      <c r="AF3367">
        <v>7.16</v>
      </c>
      <c r="AG3367">
        <v>7.2099999999999997E-2</v>
      </c>
      <c r="AH3367" t="s">
        <v>337</v>
      </c>
      <c r="AI3367" t="s">
        <v>337</v>
      </c>
      <c r="AJ3367">
        <v>0</v>
      </c>
      <c r="AK3367">
        <v>116</v>
      </c>
      <c r="AL3367">
        <v>1</v>
      </c>
      <c r="AM3367">
        <v>100</v>
      </c>
      <c r="AN3367">
        <v>5</v>
      </c>
    </row>
    <row r="3368" spans="1:40" x14ac:dyDescent="0.25">
      <c r="A3368" s="34">
        <v>40754</v>
      </c>
      <c r="B3368" s="220">
        <v>0.5625</v>
      </c>
      <c r="C3368">
        <v>34.799999999999997</v>
      </c>
      <c r="D3368">
        <v>34.9</v>
      </c>
      <c r="E3368">
        <v>34.799999999999997</v>
      </c>
      <c r="F3368">
        <v>33</v>
      </c>
      <c r="G3368">
        <v>16.2</v>
      </c>
      <c r="H3368">
        <v>8</v>
      </c>
      <c r="I3368" t="s">
        <v>338</v>
      </c>
      <c r="J3368">
        <v>0.67</v>
      </c>
      <c r="K3368">
        <v>19</v>
      </c>
      <c r="L3368" t="s">
        <v>340</v>
      </c>
      <c r="M3368">
        <v>34.799999999999997</v>
      </c>
      <c r="N3368">
        <v>35.5</v>
      </c>
      <c r="O3368">
        <v>35.5</v>
      </c>
      <c r="P3368" t="s">
        <v>337</v>
      </c>
      <c r="Q3368">
        <v>754.1</v>
      </c>
      <c r="R3368">
        <v>0</v>
      </c>
      <c r="S3368">
        <v>0</v>
      </c>
      <c r="T3368">
        <v>1049</v>
      </c>
      <c r="U3368">
        <v>7.52</v>
      </c>
      <c r="V3368">
        <v>1055</v>
      </c>
      <c r="W3368">
        <v>7.9</v>
      </c>
      <c r="X3368">
        <v>0.28000000000000003</v>
      </c>
      <c r="Y3368">
        <v>9.4</v>
      </c>
      <c r="Z3368">
        <v>0</v>
      </c>
      <c r="AA3368">
        <v>5.7000000000000002E-2</v>
      </c>
      <c r="AB3368">
        <v>26.6</v>
      </c>
      <c r="AC3368">
        <v>37</v>
      </c>
      <c r="AD3368">
        <v>10.7</v>
      </c>
      <c r="AE3368">
        <v>25.9</v>
      </c>
      <c r="AF3368">
        <v>7.15</v>
      </c>
      <c r="AG3368">
        <v>7.1999999999999995E-2</v>
      </c>
      <c r="AH3368" t="s">
        <v>337</v>
      </c>
      <c r="AI3368" t="s">
        <v>337</v>
      </c>
      <c r="AJ3368">
        <v>0</v>
      </c>
      <c r="AK3368">
        <v>117</v>
      </c>
      <c r="AL3368">
        <v>1</v>
      </c>
      <c r="AM3368">
        <v>100</v>
      </c>
      <c r="AN3368">
        <v>5</v>
      </c>
    </row>
    <row r="3369" spans="1:40" x14ac:dyDescent="0.25">
      <c r="A3369" s="34">
        <v>40754</v>
      </c>
      <c r="B3369" s="220">
        <v>0.56597222222222221</v>
      </c>
      <c r="C3369">
        <v>34.700000000000003</v>
      </c>
      <c r="D3369">
        <v>34.9</v>
      </c>
      <c r="E3369">
        <v>34.700000000000003</v>
      </c>
      <c r="F3369">
        <v>34</v>
      </c>
      <c r="G3369">
        <v>16.600000000000001</v>
      </c>
      <c r="H3369">
        <v>8</v>
      </c>
      <c r="I3369" t="s">
        <v>340</v>
      </c>
      <c r="J3369">
        <v>0.67</v>
      </c>
      <c r="K3369">
        <v>15</v>
      </c>
      <c r="L3369" t="s">
        <v>340</v>
      </c>
      <c r="M3369">
        <v>34.700000000000003</v>
      </c>
      <c r="N3369">
        <v>35.5</v>
      </c>
      <c r="O3369">
        <v>35.5</v>
      </c>
      <c r="P3369" t="s">
        <v>337</v>
      </c>
      <c r="Q3369">
        <v>754.2</v>
      </c>
      <c r="R3369">
        <v>0</v>
      </c>
      <c r="S3369">
        <v>0</v>
      </c>
      <c r="T3369">
        <v>443</v>
      </c>
      <c r="U3369">
        <v>3.18</v>
      </c>
      <c r="V3369">
        <v>1027</v>
      </c>
      <c r="W3369">
        <v>4.8</v>
      </c>
      <c r="X3369">
        <v>0.17</v>
      </c>
      <c r="Y3369">
        <v>8.5</v>
      </c>
      <c r="Z3369">
        <v>0</v>
      </c>
      <c r="AA3369">
        <v>5.7000000000000002E-2</v>
      </c>
      <c r="AB3369">
        <v>26.6</v>
      </c>
      <c r="AC3369">
        <v>37</v>
      </c>
      <c r="AD3369">
        <v>10.7</v>
      </c>
      <c r="AE3369">
        <v>25.9</v>
      </c>
      <c r="AF3369">
        <v>7.15</v>
      </c>
      <c r="AG3369">
        <v>7.2099999999999997E-2</v>
      </c>
      <c r="AH3369" t="s">
        <v>337</v>
      </c>
      <c r="AI3369" t="s">
        <v>337</v>
      </c>
      <c r="AJ3369">
        <v>0</v>
      </c>
      <c r="AK3369">
        <v>118</v>
      </c>
      <c r="AL3369">
        <v>1</v>
      </c>
      <c r="AM3369">
        <v>100</v>
      </c>
      <c r="AN3369">
        <v>5</v>
      </c>
    </row>
    <row r="3370" spans="1:40" x14ac:dyDescent="0.25">
      <c r="A3370" s="34">
        <v>40754</v>
      </c>
      <c r="B3370" s="220">
        <v>0.56944444444444442</v>
      </c>
      <c r="C3370">
        <v>34.6</v>
      </c>
      <c r="D3370">
        <v>34.700000000000003</v>
      </c>
      <c r="E3370">
        <v>34.6</v>
      </c>
      <c r="F3370">
        <v>34</v>
      </c>
      <c r="G3370">
        <v>16.399999999999999</v>
      </c>
      <c r="H3370">
        <v>7</v>
      </c>
      <c r="I3370" t="s">
        <v>351</v>
      </c>
      <c r="J3370">
        <v>0.57999999999999996</v>
      </c>
      <c r="K3370">
        <v>11</v>
      </c>
      <c r="L3370" t="s">
        <v>351</v>
      </c>
      <c r="M3370">
        <v>34.6</v>
      </c>
      <c r="N3370">
        <v>35.200000000000003</v>
      </c>
      <c r="O3370">
        <v>35.200000000000003</v>
      </c>
      <c r="P3370" t="s">
        <v>337</v>
      </c>
      <c r="Q3370">
        <v>754.1</v>
      </c>
      <c r="R3370">
        <v>0</v>
      </c>
      <c r="S3370">
        <v>0</v>
      </c>
      <c r="T3370">
        <v>254</v>
      </c>
      <c r="U3370">
        <v>1.82</v>
      </c>
      <c r="V3370">
        <v>272</v>
      </c>
      <c r="W3370">
        <v>3.8</v>
      </c>
      <c r="X3370">
        <v>0.14000000000000001</v>
      </c>
      <c r="Y3370">
        <v>4.2</v>
      </c>
      <c r="Z3370">
        <v>0</v>
      </c>
      <c r="AA3370">
        <v>5.6000000000000001E-2</v>
      </c>
      <c r="AB3370">
        <v>26.5</v>
      </c>
      <c r="AC3370">
        <v>37</v>
      </c>
      <c r="AD3370">
        <v>10.6</v>
      </c>
      <c r="AE3370">
        <v>25.8</v>
      </c>
      <c r="AF3370">
        <v>7.16</v>
      </c>
      <c r="AG3370">
        <v>7.2099999999999997E-2</v>
      </c>
      <c r="AH3370" t="s">
        <v>337</v>
      </c>
      <c r="AI3370" t="s">
        <v>337</v>
      </c>
      <c r="AJ3370">
        <v>0</v>
      </c>
      <c r="AK3370">
        <v>116</v>
      </c>
      <c r="AL3370">
        <v>1</v>
      </c>
      <c r="AM3370">
        <v>100</v>
      </c>
      <c r="AN3370">
        <v>5</v>
      </c>
    </row>
    <row r="3371" spans="1:40" x14ac:dyDescent="0.25">
      <c r="A3371" s="34">
        <v>40754</v>
      </c>
      <c r="B3371" s="220">
        <v>0.57291666666666663</v>
      </c>
      <c r="C3371">
        <v>35.1</v>
      </c>
      <c r="D3371">
        <v>35.1</v>
      </c>
      <c r="E3371">
        <v>34.5</v>
      </c>
      <c r="F3371">
        <v>33</v>
      </c>
      <c r="G3371">
        <v>16.399999999999999</v>
      </c>
      <c r="H3371">
        <v>7</v>
      </c>
      <c r="I3371" t="s">
        <v>349</v>
      </c>
      <c r="J3371">
        <v>0.57999999999999996</v>
      </c>
      <c r="K3371">
        <v>11</v>
      </c>
      <c r="L3371" t="s">
        <v>340</v>
      </c>
      <c r="M3371">
        <v>35.1</v>
      </c>
      <c r="N3371">
        <v>35.799999999999997</v>
      </c>
      <c r="O3371">
        <v>35.799999999999997</v>
      </c>
      <c r="P3371" t="s">
        <v>337</v>
      </c>
      <c r="Q3371">
        <v>754</v>
      </c>
      <c r="R3371">
        <v>0</v>
      </c>
      <c r="S3371">
        <v>0</v>
      </c>
      <c r="T3371">
        <v>1118</v>
      </c>
      <c r="U3371">
        <v>8.01</v>
      </c>
      <c r="V3371">
        <v>1125</v>
      </c>
      <c r="W3371">
        <v>7</v>
      </c>
      <c r="X3371">
        <v>0.25</v>
      </c>
      <c r="Y3371">
        <v>9.3000000000000007</v>
      </c>
      <c r="Z3371">
        <v>0</v>
      </c>
      <c r="AA3371">
        <v>5.8000000000000003E-2</v>
      </c>
      <c r="AB3371">
        <v>26.5</v>
      </c>
      <c r="AC3371">
        <v>37</v>
      </c>
      <c r="AD3371">
        <v>10.6</v>
      </c>
      <c r="AE3371">
        <v>25.8</v>
      </c>
      <c r="AF3371">
        <v>7.16</v>
      </c>
      <c r="AG3371">
        <v>7.2099999999999997E-2</v>
      </c>
      <c r="AH3371" t="s">
        <v>337</v>
      </c>
      <c r="AI3371" t="s">
        <v>337</v>
      </c>
      <c r="AJ3371">
        <v>0</v>
      </c>
      <c r="AK3371">
        <v>117</v>
      </c>
      <c r="AL3371">
        <v>1</v>
      </c>
      <c r="AM3371">
        <v>100</v>
      </c>
      <c r="AN3371">
        <v>5</v>
      </c>
    </row>
    <row r="3372" spans="1:40" x14ac:dyDescent="0.25">
      <c r="A3372" s="34">
        <v>40754</v>
      </c>
      <c r="B3372" s="220">
        <v>0.57638888888888895</v>
      </c>
      <c r="C3372">
        <v>34.9</v>
      </c>
      <c r="D3372">
        <v>35.1</v>
      </c>
      <c r="E3372">
        <v>34.9</v>
      </c>
      <c r="F3372">
        <v>31</v>
      </c>
      <c r="G3372">
        <v>15.3</v>
      </c>
      <c r="H3372">
        <v>10</v>
      </c>
      <c r="I3372" t="s">
        <v>340</v>
      </c>
      <c r="J3372">
        <v>0.83</v>
      </c>
      <c r="K3372">
        <v>18</v>
      </c>
      <c r="L3372" t="s">
        <v>338</v>
      </c>
      <c r="M3372">
        <v>34.9</v>
      </c>
      <c r="N3372">
        <v>35.299999999999997</v>
      </c>
      <c r="O3372">
        <v>35.299999999999997</v>
      </c>
      <c r="P3372" t="s">
        <v>337</v>
      </c>
      <c r="Q3372">
        <v>754</v>
      </c>
      <c r="R3372">
        <v>0</v>
      </c>
      <c r="S3372">
        <v>0</v>
      </c>
      <c r="T3372">
        <v>443</v>
      </c>
      <c r="U3372">
        <v>3.18</v>
      </c>
      <c r="V3372">
        <v>1118</v>
      </c>
      <c r="W3372">
        <v>5.6</v>
      </c>
      <c r="X3372">
        <v>0.2</v>
      </c>
      <c r="Y3372">
        <v>9.5</v>
      </c>
      <c r="Z3372">
        <v>0</v>
      </c>
      <c r="AA3372">
        <v>5.8000000000000003E-2</v>
      </c>
      <c r="AB3372">
        <v>26.5</v>
      </c>
      <c r="AC3372">
        <v>37</v>
      </c>
      <c r="AD3372">
        <v>10.6</v>
      </c>
      <c r="AE3372">
        <v>25.8</v>
      </c>
      <c r="AF3372">
        <v>7.16</v>
      </c>
      <c r="AG3372">
        <v>7.2099999999999997E-2</v>
      </c>
      <c r="AH3372" t="s">
        <v>337</v>
      </c>
      <c r="AI3372" t="s">
        <v>337</v>
      </c>
      <c r="AJ3372">
        <v>0</v>
      </c>
      <c r="AK3372">
        <v>117</v>
      </c>
      <c r="AL3372">
        <v>1</v>
      </c>
      <c r="AM3372">
        <v>100</v>
      </c>
      <c r="AN3372">
        <v>5</v>
      </c>
    </row>
    <row r="3373" spans="1:40" x14ac:dyDescent="0.25">
      <c r="A3373" s="34">
        <v>40754</v>
      </c>
      <c r="B3373" s="220">
        <v>0.57986111111111105</v>
      </c>
      <c r="C3373">
        <v>35.299999999999997</v>
      </c>
      <c r="D3373">
        <v>35.299999999999997</v>
      </c>
      <c r="E3373">
        <v>34.9</v>
      </c>
      <c r="F3373">
        <v>31</v>
      </c>
      <c r="G3373">
        <v>15.6</v>
      </c>
      <c r="H3373">
        <v>9</v>
      </c>
      <c r="I3373" t="s">
        <v>340</v>
      </c>
      <c r="J3373">
        <v>0.75</v>
      </c>
      <c r="K3373">
        <v>16</v>
      </c>
      <c r="L3373" t="s">
        <v>340</v>
      </c>
      <c r="M3373">
        <v>35.299999999999997</v>
      </c>
      <c r="N3373">
        <v>35.799999999999997</v>
      </c>
      <c r="O3373">
        <v>35.799999999999997</v>
      </c>
      <c r="P3373" t="s">
        <v>337</v>
      </c>
      <c r="Q3373">
        <v>753.9</v>
      </c>
      <c r="R3373">
        <v>0</v>
      </c>
      <c r="S3373">
        <v>0</v>
      </c>
      <c r="T3373">
        <v>1120</v>
      </c>
      <c r="U3373">
        <v>8.0299999999999994</v>
      </c>
      <c r="V3373">
        <v>1123</v>
      </c>
      <c r="W3373">
        <v>8.6</v>
      </c>
      <c r="X3373">
        <v>0.31</v>
      </c>
      <c r="Y3373">
        <v>9.5</v>
      </c>
      <c r="Z3373">
        <v>0</v>
      </c>
      <c r="AA3373">
        <v>5.8999999999999997E-2</v>
      </c>
      <c r="AB3373">
        <v>26.6</v>
      </c>
      <c r="AC3373">
        <v>37</v>
      </c>
      <c r="AD3373">
        <v>10.7</v>
      </c>
      <c r="AE3373">
        <v>25.9</v>
      </c>
      <c r="AF3373">
        <v>7.15</v>
      </c>
      <c r="AG3373">
        <v>7.1999999999999995E-2</v>
      </c>
      <c r="AH3373" t="s">
        <v>337</v>
      </c>
      <c r="AI3373" t="s">
        <v>337</v>
      </c>
      <c r="AJ3373">
        <v>0</v>
      </c>
      <c r="AK3373">
        <v>117</v>
      </c>
      <c r="AL3373">
        <v>1</v>
      </c>
      <c r="AM3373">
        <v>100</v>
      </c>
      <c r="AN3373">
        <v>5</v>
      </c>
    </row>
    <row r="3374" spans="1:40" x14ac:dyDescent="0.25">
      <c r="A3374" s="34">
        <v>40754</v>
      </c>
      <c r="B3374" s="220">
        <v>0.58333333333333337</v>
      </c>
      <c r="C3374">
        <v>35.4</v>
      </c>
      <c r="D3374">
        <v>35.4</v>
      </c>
      <c r="E3374">
        <v>35.299999999999997</v>
      </c>
      <c r="F3374">
        <v>31</v>
      </c>
      <c r="G3374">
        <v>15.7</v>
      </c>
      <c r="H3374">
        <v>12</v>
      </c>
      <c r="I3374" t="s">
        <v>340</v>
      </c>
      <c r="J3374">
        <v>1</v>
      </c>
      <c r="K3374">
        <v>19</v>
      </c>
      <c r="L3374" t="s">
        <v>340</v>
      </c>
      <c r="M3374">
        <v>35.4</v>
      </c>
      <c r="N3374">
        <v>35.9</v>
      </c>
      <c r="O3374">
        <v>35.9</v>
      </c>
      <c r="P3374" t="s">
        <v>337</v>
      </c>
      <c r="Q3374">
        <v>753.9</v>
      </c>
      <c r="R3374">
        <v>0</v>
      </c>
      <c r="S3374">
        <v>0</v>
      </c>
      <c r="T3374">
        <v>1069</v>
      </c>
      <c r="U3374">
        <v>7.66</v>
      </c>
      <c r="V3374">
        <v>1093</v>
      </c>
      <c r="W3374">
        <v>9.4</v>
      </c>
      <c r="X3374">
        <v>0.34</v>
      </c>
      <c r="Y3374">
        <v>9.4</v>
      </c>
      <c r="Z3374">
        <v>0</v>
      </c>
      <c r="AA3374">
        <v>5.8999999999999997E-2</v>
      </c>
      <c r="AB3374">
        <v>26.6</v>
      </c>
      <c r="AC3374">
        <v>37</v>
      </c>
      <c r="AD3374">
        <v>10.7</v>
      </c>
      <c r="AE3374">
        <v>25.9</v>
      </c>
      <c r="AF3374">
        <v>7.15</v>
      </c>
      <c r="AG3374">
        <v>7.1999999999999995E-2</v>
      </c>
      <c r="AH3374" t="s">
        <v>337</v>
      </c>
      <c r="AI3374" t="s">
        <v>337</v>
      </c>
      <c r="AJ3374">
        <v>2.5999999999999999E-2</v>
      </c>
      <c r="AK3374">
        <v>117</v>
      </c>
      <c r="AL3374">
        <v>1</v>
      </c>
      <c r="AM3374">
        <v>100</v>
      </c>
      <c r="AN3374">
        <v>5</v>
      </c>
    </row>
    <row r="3375" spans="1:40" x14ac:dyDescent="0.25">
      <c r="A3375" s="34">
        <v>40754</v>
      </c>
      <c r="B3375" s="220">
        <v>0.58680555555555558</v>
      </c>
      <c r="C3375">
        <v>35.6</v>
      </c>
      <c r="D3375">
        <v>35.6</v>
      </c>
      <c r="E3375">
        <v>35.299999999999997</v>
      </c>
      <c r="F3375">
        <v>30</v>
      </c>
      <c r="G3375">
        <v>15.3</v>
      </c>
      <c r="H3375">
        <v>8</v>
      </c>
      <c r="I3375" t="s">
        <v>340</v>
      </c>
      <c r="J3375">
        <v>0.67</v>
      </c>
      <c r="K3375">
        <v>15</v>
      </c>
      <c r="L3375" t="s">
        <v>338</v>
      </c>
      <c r="M3375">
        <v>35.6</v>
      </c>
      <c r="N3375">
        <v>35.9</v>
      </c>
      <c r="O3375">
        <v>35.9</v>
      </c>
      <c r="P3375" t="s">
        <v>337</v>
      </c>
      <c r="Q3375">
        <v>753.7</v>
      </c>
      <c r="R3375">
        <v>0</v>
      </c>
      <c r="S3375">
        <v>0</v>
      </c>
      <c r="T3375">
        <v>1070</v>
      </c>
      <c r="U3375">
        <v>7.67</v>
      </c>
      <c r="V3375">
        <v>1090</v>
      </c>
      <c r="W3375">
        <v>9.4</v>
      </c>
      <c r="X3375">
        <v>0.34</v>
      </c>
      <c r="Y3375">
        <v>9.5</v>
      </c>
      <c r="Z3375">
        <v>0</v>
      </c>
      <c r="AA3375">
        <v>0.06</v>
      </c>
      <c r="AB3375">
        <v>26.7</v>
      </c>
      <c r="AC3375">
        <v>37</v>
      </c>
      <c r="AD3375">
        <v>10.8</v>
      </c>
      <c r="AE3375">
        <v>26</v>
      </c>
      <c r="AF3375">
        <v>7.15</v>
      </c>
      <c r="AG3375">
        <v>7.1999999999999995E-2</v>
      </c>
      <c r="AH3375" t="s">
        <v>337</v>
      </c>
      <c r="AI3375" t="s">
        <v>337</v>
      </c>
      <c r="AJ3375">
        <v>0</v>
      </c>
      <c r="AK3375">
        <v>116</v>
      </c>
      <c r="AL3375">
        <v>1</v>
      </c>
      <c r="AM3375">
        <v>100</v>
      </c>
      <c r="AN3375">
        <v>5</v>
      </c>
    </row>
    <row r="3376" spans="1:40" x14ac:dyDescent="0.25">
      <c r="A3376" s="34">
        <v>40754</v>
      </c>
      <c r="B3376" s="220">
        <v>0.59027777777777779</v>
      </c>
      <c r="C3376">
        <v>35.6</v>
      </c>
      <c r="D3376">
        <v>35.799999999999997</v>
      </c>
      <c r="E3376">
        <v>35.6</v>
      </c>
      <c r="F3376">
        <v>30</v>
      </c>
      <c r="G3376">
        <v>15.3</v>
      </c>
      <c r="H3376">
        <v>11</v>
      </c>
      <c r="I3376" t="s">
        <v>340</v>
      </c>
      <c r="J3376">
        <v>0.92</v>
      </c>
      <c r="K3376">
        <v>17</v>
      </c>
      <c r="L3376" t="s">
        <v>340</v>
      </c>
      <c r="M3376">
        <v>35.6</v>
      </c>
      <c r="N3376">
        <v>35.9</v>
      </c>
      <c r="O3376">
        <v>35.9</v>
      </c>
      <c r="P3376" t="s">
        <v>337</v>
      </c>
      <c r="Q3376">
        <v>753.7</v>
      </c>
      <c r="R3376">
        <v>0</v>
      </c>
      <c r="S3376">
        <v>0</v>
      </c>
      <c r="T3376">
        <v>454</v>
      </c>
      <c r="U3376">
        <v>3.25</v>
      </c>
      <c r="V3376">
        <v>1102</v>
      </c>
      <c r="W3376">
        <v>5.8</v>
      </c>
      <c r="X3376">
        <v>0.21</v>
      </c>
      <c r="Y3376">
        <v>9.5</v>
      </c>
      <c r="Z3376">
        <v>0</v>
      </c>
      <c r="AA3376">
        <v>0.06</v>
      </c>
      <c r="AB3376">
        <v>26.7</v>
      </c>
      <c r="AC3376">
        <v>37</v>
      </c>
      <c r="AD3376">
        <v>10.8</v>
      </c>
      <c r="AE3376">
        <v>26</v>
      </c>
      <c r="AF3376">
        <v>7.15</v>
      </c>
      <c r="AG3376">
        <v>7.1999999999999995E-2</v>
      </c>
      <c r="AH3376" t="s">
        <v>337</v>
      </c>
      <c r="AI3376" t="s">
        <v>337</v>
      </c>
      <c r="AJ3376">
        <v>0</v>
      </c>
      <c r="AK3376">
        <v>117</v>
      </c>
      <c r="AL3376">
        <v>1</v>
      </c>
      <c r="AM3376">
        <v>100</v>
      </c>
      <c r="AN3376">
        <v>5</v>
      </c>
    </row>
    <row r="3377" spans="1:40" x14ac:dyDescent="0.25">
      <c r="A3377" s="34">
        <v>40754</v>
      </c>
      <c r="B3377" s="220">
        <v>0.59375</v>
      </c>
      <c r="C3377">
        <v>35.4</v>
      </c>
      <c r="D3377">
        <v>35.6</v>
      </c>
      <c r="E3377">
        <v>35.299999999999997</v>
      </c>
      <c r="F3377">
        <v>31</v>
      </c>
      <c r="G3377">
        <v>15.7</v>
      </c>
      <c r="H3377">
        <v>9</v>
      </c>
      <c r="I3377" t="s">
        <v>338</v>
      </c>
      <c r="J3377">
        <v>0.75</v>
      </c>
      <c r="K3377">
        <v>18</v>
      </c>
      <c r="L3377" t="s">
        <v>340</v>
      </c>
      <c r="M3377">
        <v>35.4</v>
      </c>
      <c r="N3377">
        <v>35.9</v>
      </c>
      <c r="O3377">
        <v>35.9</v>
      </c>
      <c r="P3377" t="s">
        <v>337</v>
      </c>
      <c r="Q3377">
        <v>753.6</v>
      </c>
      <c r="R3377">
        <v>0</v>
      </c>
      <c r="S3377">
        <v>0</v>
      </c>
      <c r="T3377">
        <v>1052</v>
      </c>
      <c r="U3377">
        <v>7.54</v>
      </c>
      <c r="V3377">
        <v>1069</v>
      </c>
      <c r="W3377">
        <v>9.1999999999999993</v>
      </c>
      <c r="X3377">
        <v>0.33</v>
      </c>
      <c r="Y3377">
        <v>9.4</v>
      </c>
      <c r="Z3377">
        <v>0</v>
      </c>
      <c r="AA3377">
        <v>5.8999999999999997E-2</v>
      </c>
      <c r="AB3377">
        <v>26.7</v>
      </c>
      <c r="AC3377">
        <v>36</v>
      </c>
      <c r="AD3377">
        <v>10.4</v>
      </c>
      <c r="AE3377">
        <v>25.9</v>
      </c>
      <c r="AF3377">
        <v>6.95</v>
      </c>
      <c r="AG3377">
        <v>7.1999999999999995E-2</v>
      </c>
      <c r="AH3377" t="s">
        <v>337</v>
      </c>
      <c r="AI3377" t="s">
        <v>337</v>
      </c>
      <c r="AJ3377">
        <v>0</v>
      </c>
      <c r="AK3377">
        <v>117</v>
      </c>
      <c r="AL3377">
        <v>1</v>
      </c>
      <c r="AM3377">
        <v>100</v>
      </c>
      <c r="AN3377">
        <v>5</v>
      </c>
    </row>
    <row r="3378" spans="1:40" x14ac:dyDescent="0.25">
      <c r="A3378" s="34">
        <v>40754</v>
      </c>
      <c r="B3378" s="220">
        <v>0.59722222222222221</v>
      </c>
      <c r="C3378">
        <v>35.200000000000003</v>
      </c>
      <c r="D3378">
        <v>35.4</v>
      </c>
      <c r="E3378">
        <v>35.200000000000003</v>
      </c>
      <c r="F3378">
        <v>31</v>
      </c>
      <c r="G3378">
        <v>15.5</v>
      </c>
      <c r="H3378">
        <v>14</v>
      </c>
      <c r="I3378" t="s">
        <v>340</v>
      </c>
      <c r="J3378">
        <v>1.17</v>
      </c>
      <c r="K3378">
        <v>24</v>
      </c>
      <c r="L3378" t="s">
        <v>340</v>
      </c>
      <c r="M3378">
        <v>35.200000000000003</v>
      </c>
      <c r="N3378">
        <v>35.700000000000003</v>
      </c>
      <c r="O3378">
        <v>35.700000000000003</v>
      </c>
      <c r="P3378" t="s">
        <v>337</v>
      </c>
      <c r="Q3378">
        <v>753.6</v>
      </c>
      <c r="R3378">
        <v>0</v>
      </c>
      <c r="S3378">
        <v>0</v>
      </c>
      <c r="T3378">
        <v>1026</v>
      </c>
      <c r="U3378">
        <v>7.35</v>
      </c>
      <c r="V3378">
        <v>1030</v>
      </c>
      <c r="W3378">
        <v>9.3000000000000007</v>
      </c>
      <c r="X3378">
        <v>0.33</v>
      </c>
      <c r="Y3378">
        <v>9.4</v>
      </c>
      <c r="Z3378">
        <v>0</v>
      </c>
      <c r="AA3378">
        <v>5.8999999999999997E-2</v>
      </c>
      <c r="AB3378">
        <v>26.8</v>
      </c>
      <c r="AC3378">
        <v>36</v>
      </c>
      <c r="AD3378">
        <v>10.5</v>
      </c>
      <c r="AE3378">
        <v>26.1</v>
      </c>
      <c r="AF3378">
        <v>6.94</v>
      </c>
      <c r="AG3378">
        <v>7.1999999999999995E-2</v>
      </c>
      <c r="AH3378" t="s">
        <v>337</v>
      </c>
      <c r="AI3378" t="s">
        <v>337</v>
      </c>
      <c r="AJ3378">
        <v>0</v>
      </c>
      <c r="AK3378">
        <v>117</v>
      </c>
      <c r="AL3378">
        <v>1</v>
      </c>
      <c r="AM3378">
        <v>100</v>
      </c>
      <c r="AN3378">
        <v>5</v>
      </c>
    </row>
    <row r="3379" spans="1:40" x14ac:dyDescent="0.25">
      <c r="A3379" s="34">
        <v>40754</v>
      </c>
      <c r="B3379" s="220">
        <v>0.60069444444444442</v>
      </c>
      <c r="C3379">
        <v>35.6</v>
      </c>
      <c r="D3379">
        <v>35.6</v>
      </c>
      <c r="E3379">
        <v>35.200000000000003</v>
      </c>
      <c r="F3379">
        <v>30</v>
      </c>
      <c r="G3379">
        <v>15.4</v>
      </c>
      <c r="H3379">
        <v>9</v>
      </c>
      <c r="I3379" t="s">
        <v>338</v>
      </c>
      <c r="J3379">
        <v>0.75</v>
      </c>
      <c r="K3379">
        <v>17</v>
      </c>
      <c r="L3379" t="s">
        <v>340</v>
      </c>
      <c r="M3379">
        <v>35.6</v>
      </c>
      <c r="N3379">
        <v>35.9</v>
      </c>
      <c r="O3379">
        <v>35.9</v>
      </c>
      <c r="P3379" t="s">
        <v>337</v>
      </c>
      <c r="Q3379">
        <v>753.4</v>
      </c>
      <c r="R3379">
        <v>0</v>
      </c>
      <c r="S3379">
        <v>0</v>
      </c>
      <c r="T3379">
        <v>1025</v>
      </c>
      <c r="U3379">
        <v>7.35</v>
      </c>
      <c r="V3379">
        <v>1032</v>
      </c>
      <c r="W3379">
        <v>9.4</v>
      </c>
      <c r="X3379">
        <v>0.34</v>
      </c>
      <c r="Y3379">
        <v>9.4</v>
      </c>
      <c r="Z3379">
        <v>0</v>
      </c>
      <c r="AA3379">
        <v>0.06</v>
      </c>
      <c r="AB3379">
        <v>26.8</v>
      </c>
      <c r="AC3379">
        <v>36</v>
      </c>
      <c r="AD3379">
        <v>10.5</v>
      </c>
      <c r="AE3379">
        <v>26.1</v>
      </c>
      <c r="AF3379">
        <v>6.94</v>
      </c>
      <c r="AG3379">
        <v>7.1900000000000006E-2</v>
      </c>
      <c r="AH3379" t="s">
        <v>337</v>
      </c>
      <c r="AI3379" t="s">
        <v>337</v>
      </c>
      <c r="AJ3379">
        <v>0</v>
      </c>
      <c r="AK3379">
        <v>116</v>
      </c>
      <c r="AL3379">
        <v>1</v>
      </c>
      <c r="AM3379">
        <v>100</v>
      </c>
      <c r="AN3379">
        <v>5</v>
      </c>
    </row>
    <row r="3380" spans="1:40" x14ac:dyDescent="0.25">
      <c r="A3380" s="34">
        <v>40754</v>
      </c>
      <c r="B3380" s="220">
        <v>0.60416666666666663</v>
      </c>
      <c r="C3380">
        <v>36</v>
      </c>
      <c r="D3380">
        <v>36</v>
      </c>
      <c r="E3380">
        <v>35.6</v>
      </c>
      <c r="F3380">
        <v>30</v>
      </c>
      <c r="G3380">
        <v>15.7</v>
      </c>
      <c r="H3380">
        <v>12</v>
      </c>
      <c r="I3380" t="s">
        <v>338</v>
      </c>
      <c r="J3380">
        <v>1</v>
      </c>
      <c r="K3380">
        <v>19</v>
      </c>
      <c r="L3380" t="s">
        <v>340</v>
      </c>
      <c r="M3380">
        <v>36</v>
      </c>
      <c r="N3380">
        <v>36.5</v>
      </c>
      <c r="O3380">
        <v>36.5</v>
      </c>
      <c r="P3380" t="s">
        <v>337</v>
      </c>
      <c r="Q3380">
        <v>753.5</v>
      </c>
      <c r="R3380">
        <v>0</v>
      </c>
      <c r="S3380">
        <v>0</v>
      </c>
      <c r="T3380">
        <v>980</v>
      </c>
      <c r="U3380">
        <v>7.02</v>
      </c>
      <c r="V3380">
        <v>993</v>
      </c>
      <c r="W3380">
        <v>9.1</v>
      </c>
      <c r="X3380">
        <v>0.33</v>
      </c>
      <c r="Y3380">
        <v>9.1</v>
      </c>
      <c r="Z3380">
        <v>0</v>
      </c>
      <c r="AA3380">
        <v>6.0999999999999999E-2</v>
      </c>
      <c r="AB3380">
        <v>26.9</v>
      </c>
      <c r="AC3380">
        <v>37</v>
      </c>
      <c r="AD3380">
        <v>11</v>
      </c>
      <c r="AE3380">
        <v>26.2</v>
      </c>
      <c r="AF3380">
        <v>7.14</v>
      </c>
      <c r="AG3380">
        <v>7.1900000000000006E-2</v>
      </c>
      <c r="AH3380" t="s">
        <v>337</v>
      </c>
      <c r="AI3380" t="s">
        <v>337</v>
      </c>
      <c r="AJ3380">
        <v>0</v>
      </c>
      <c r="AK3380">
        <v>117</v>
      </c>
      <c r="AL3380">
        <v>1</v>
      </c>
      <c r="AM3380">
        <v>100</v>
      </c>
      <c r="AN3380">
        <v>5</v>
      </c>
    </row>
    <row r="3381" spans="1:40" x14ac:dyDescent="0.25">
      <c r="A3381" s="34">
        <v>40754</v>
      </c>
      <c r="B3381" s="220">
        <v>0.60763888888888895</v>
      </c>
      <c r="C3381">
        <v>35.700000000000003</v>
      </c>
      <c r="D3381">
        <v>35.9</v>
      </c>
      <c r="E3381">
        <v>35.6</v>
      </c>
      <c r="F3381">
        <v>31</v>
      </c>
      <c r="G3381">
        <v>15.9</v>
      </c>
      <c r="H3381">
        <v>12</v>
      </c>
      <c r="I3381" t="s">
        <v>338</v>
      </c>
      <c r="J3381">
        <v>1</v>
      </c>
      <c r="K3381">
        <v>19</v>
      </c>
      <c r="L3381" t="s">
        <v>340</v>
      </c>
      <c r="M3381">
        <v>35.700000000000003</v>
      </c>
      <c r="N3381">
        <v>36.299999999999997</v>
      </c>
      <c r="O3381">
        <v>36.299999999999997</v>
      </c>
      <c r="P3381" t="s">
        <v>337</v>
      </c>
      <c r="Q3381">
        <v>753.4</v>
      </c>
      <c r="R3381">
        <v>0</v>
      </c>
      <c r="S3381">
        <v>0</v>
      </c>
      <c r="T3381">
        <v>986</v>
      </c>
      <c r="U3381">
        <v>7.07</v>
      </c>
      <c r="V3381">
        <v>1002</v>
      </c>
      <c r="W3381">
        <v>9.1</v>
      </c>
      <c r="X3381">
        <v>0.33</v>
      </c>
      <c r="Y3381">
        <v>9.1</v>
      </c>
      <c r="Z3381">
        <v>0</v>
      </c>
      <c r="AA3381">
        <v>0.06</v>
      </c>
      <c r="AB3381">
        <v>26.9</v>
      </c>
      <c r="AC3381">
        <v>37</v>
      </c>
      <c r="AD3381">
        <v>11</v>
      </c>
      <c r="AE3381">
        <v>26.2</v>
      </c>
      <c r="AF3381">
        <v>7.14</v>
      </c>
      <c r="AG3381">
        <v>7.1900000000000006E-2</v>
      </c>
      <c r="AH3381" t="s">
        <v>337</v>
      </c>
      <c r="AI3381" t="s">
        <v>337</v>
      </c>
      <c r="AJ3381">
        <v>0</v>
      </c>
      <c r="AK3381">
        <v>117</v>
      </c>
      <c r="AL3381">
        <v>1</v>
      </c>
      <c r="AM3381">
        <v>100</v>
      </c>
      <c r="AN3381">
        <v>5</v>
      </c>
    </row>
    <row r="3382" spans="1:40" x14ac:dyDescent="0.25">
      <c r="A3382" s="34">
        <v>40754</v>
      </c>
      <c r="B3382" s="220">
        <v>0.61111111111111105</v>
      </c>
      <c r="C3382">
        <v>35.6</v>
      </c>
      <c r="D3382">
        <v>35.700000000000003</v>
      </c>
      <c r="E3382">
        <v>35.6</v>
      </c>
      <c r="F3382">
        <v>30</v>
      </c>
      <c r="G3382">
        <v>15.4</v>
      </c>
      <c r="H3382">
        <v>11</v>
      </c>
      <c r="I3382" t="s">
        <v>338</v>
      </c>
      <c r="J3382">
        <v>0.92</v>
      </c>
      <c r="K3382">
        <v>17</v>
      </c>
      <c r="L3382" t="s">
        <v>340</v>
      </c>
      <c r="M3382">
        <v>35.6</v>
      </c>
      <c r="N3382">
        <v>35.9</v>
      </c>
      <c r="O3382">
        <v>35.9</v>
      </c>
      <c r="P3382" t="s">
        <v>337</v>
      </c>
      <c r="Q3382">
        <v>753.2</v>
      </c>
      <c r="R3382">
        <v>0</v>
      </c>
      <c r="S3382">
        <v>0</v>
      </c>
      <c r="T3382">
        <v>1002</v>
      </c>
      <c r="U3382">
        <v>7.18</v>
      </c>
      <c r="V3382">
        <v>1011</v>
      </c>
      <c r="W3382">
        <v>9</v>
      </c>
      <c r="X3382">
        <v>0.32</v>
      </c>
      <c r="Y3382">
        <v>9</v>
      </c>
      <c r="Z3382">
        <v>0</v>
      </c>
      <c r="AA3382">
        <v>0.06</v>
      </c>
      <c r="AB3382">
        <v>26.9</v>
      </c>
      <c r="AC3382">
        <v>37</v>
      </c>
      <c r="AD3382">
        <v>11</v>
      </c>
      <c r="AE3382">
        <v>26.2</v>
      </c>
      <c r="AF3382">
        <v>7.14</v>
      </c>
      <c r="AG3382">
        <v>7.1900000000000006E-2</v>
      </c>
      <c r="AH3382" t="s">
        <v>337</v>
      </c>
      <c r="AI3382" t="s">
        <v>337</v>
      </c>
      <c r="AJ3382">
        <v>0</v>
      </c>
      <c r="AK3382">
        <v>116</v>
      </c>
      <c r="AL3382">
        <v>1</v>
      </c>
      <c r="AM3382">
        <v>100</v>
      </c>
      <c r="AN3382">
        <v>5</v>
      </c>
    </row>
    <row r="3383" spans="1:40" x14ac:dyDescent="0.25">
      <c r="A3383" s="34">
        <v>40754</v>
      </c>
      <c r="B3383" s="220">
        <v>0.61458333333333337</v>
      </c>
      <c r="C3383">
        <v>35.6</v>
      </c>
      <c r="D3383">
        <v>35.700000000000003</v>
      </c>
      <c r="E3383">
        <v>35.5</v>
      </c>
      <c r="F3383">
        <v>31</v>
      </c>
      <c r="G3383">
        <v>15.9</v>
      </c>
      <c r="H3383">
        <v>11</v>
      </c>
      <c r="I3383" t="s">
        <v>340</v>
      </c>
      <c r="J3383">
        <v>0.92</v>
      </c>
      <c r="K3383">
        <v>21</v>
      </c>
      <c r="L3383" t="s">
        <v>340</v>
      </c>
      <c r="M3383">
        <v>35.6</v>
      </c>
      <c r="N3383">
        <v>36.200000000000003</v>
      </c>
      <c r="O3383">
        <v>36.200000000000003</v>
      </c>
      <c r="P3383" t="s">
        <v>337</v>
      </c>
      <c r="Q3383">
        <v>753.1</v>
      </c>
      <c r="R3383">
        <v>0</v>
      </c>
      <c r="S3383">
        <v>0</v>
      </c>
      <c r="T3383">
        <v>1004</v>
      </c>
      <c r="U3383">
        <v>7.2</v>
      </c>
      <c r="V3383">
        <v>1013</v>
      </c>
      <c r="W3383">
        <v>9</v>
      </c>
      <c r="X3383">
        <v>0.32</v>
      </c>
      <c r="Y3383">
        <v>9</v>
      </c>
      <c r="Z3383">
        <v>0</v>
      </c>
      <c r="AA3383">
        <v>0.06</v>
      </c>
      <c r="AB3383">
        <v>27</v>
      </c>
      <c r="AC3383">
        <v>37</v>
      </c>
      <c r="AD3383">
        <v>11.1</v>
      </c>
      <c r="AE3383">
        <v>26.3</v>
      </c>
      <c r="AF3383">
        <v>7.14</v>
      </c>
      <c r="AG3383">
        <v>7.1800000000000003E-2</v>
      </c>
      <c r="AH3383" t="s">
        <v>337</v>
      </c>
      <c r="AI3383" t="s">
        <v>337</v>
      </c>
      <c r="AJ3383">
        <v>0</v>
      </c>
      <c r="AK3383">
        <v>118</v>
      </c>
      <c r="AL3383">
        <v>1</v>
      </c>
      <c r="AM3383">
        <v>100</v>
      </c>
      <c r="AN3383">
        <v>5</v>
      </c>
    </row>
    <row r="3384" spans="1:40" x14ac:dyDescent="0.25">
      <c r="A3384" s="34">
        <v>40754</v>
      </c>
      <c r="B3384" s="220">
        <v>0.61805555555555558</v>
      </c>
      <c r="C3384">
        <v>35.700000000000003</v>
      </c>
      <c r="D3384">
        <v>35.700000000000003</v>
      </c>
      <c r="E3384">
        <v>35.6</v>
      </c>
      <c r="F3384">
        <v>30</v>
      </c>
      <c r="G3384">
        <v>15.5</v>
      </c>
      <c r="H3384">
        <v>12</v>
      </c>
      <c r="I3384" t="s">
        <v>340</v>
      </c>
      <c r="J3384">
        <v>1</v>
      </c>
      <c r="K3384">
        <v>21</v>
      </c>
      <c r="L3384" t="s">
        <v>340</v>
      </c>
      <c r="M3384">
        <v>35.700000000000003</v>
      </c>
      <c r="N3384">
        <v>36.1</v>
      </c>
      <c r="O3384">
        <v>36.1</v>
      </c>
      <c r="P3384" t="s">
        <v>337</v>
      </c>
      <c r="Q3384">
        <v>753.1</v>
      </c>
      <c r="R3384">
        <v>0</v>
      </c>
      <c r="S3384">
        <v>0</v>
      </c>
      <c r="T3384">
        <v>1003</v>
      </c>
      <c r="U3384">
        <v>7.19</v>
      </c>
      <c r="V3384">
        <v>1018</v>
      </c>
      <c r="W3384">
        <v>8.8000000000000007</v>
      </c>
      <c r="X3384">
        <v>0.31</v>
      </c>
      <c r="Y3384">
        <v>9</v>
      </c>
      <c r="Z3384">
        <v>0</v>
      </c>
      <c r="AA3384">
        <v>0.06</v>
      </c>
      <c r="AB3384">
        <v>26.9</v>
      </c>
      <c r="AC3384">
        <v>37</v>
      </c>
      <c r="AD3384">
        <v>11</v>
      </c>
      <c r="AE3384">
        <v>26.2</v>
      </c>
      <c r="AF3384">
        <v>7.14</v>
      </c>
      <c r="AG3384">
        <v>7.1800000000000003E-2</v>
      </c>
      <c r="AH3384" t="s">
        <v>337</v>
      </c>
      <c r="AI3384" t="s">
        <v>337</v>
      </c>
      <c r="AJ3384">
        <v>0</v>
      </c>
      <c r="AK3384">
        <v>117</v>
      </c>
      <c r="AL3384">
        <v>1</v>
      </c>
      <c r="AM3384">
        <v>100</v>
      </c>
      <c r="AN3384">
        <v>5</v>
      </c>
    </row>
    <row r="3385" spans="1:40" x14ac:dyDescent="0.25">
      <c r="A3385" s="34">
        <v>40754</v>
      </c>
      <c r="B3385" s="220">
        <v>0.62152777777777779</v>
      </c>
      <c r="C3385">
        <v>36.200000000000003</v>
      </c>
      <c r="D3385">
        <v>36.200000000000003</v>
      </c>
      <c r="E3385">
        <v>35.799999999999997</v>
      </c>
      <c r="F3385">
        <v>29</v>
      </c>
      <c r="G3385">
        <v>15.3</v>
      </c>
      <c r="H3385">
        <v>8</v>
      </c>
      <c r="I3385" t="s">
        <v>340</v>
      </c>
      <c r="J3385">
        <v>0.67</v>
      </c>
      <c r="K3385">
        <v>12</v>
      </c>
      <c r="L3385" t="s">
        <v>340</v>
      </c>
      <c r="M3385">
        <v>36.200000000000003</v>
      </c>
      <c r="N3385">
        <v>36.6</v>
      </c>
      <c r="O3385">
        <v>36.6</v>
      </c>
      <c r="P3385" t="s">
        <v>337</v>
      </c>
      <c r="Q3385">
        <v>753</v>
      </c>
      <c r="R3385">
        <v>0</v>
      </c>
      <c r="S3385">
        <v>0</v>
      </c>
      <c r="T3385">
        <v>967</v>
      </c>
      <c r="U3385">
        <v>6.93</v>
      </c>
      <c r="V3385">
        <v>976</v>
      </c>
      <c r="W3385">
        <v>8.6999999999999993</v>
      </c>
      <c r="X3385">
        <v>0.31</v>
      </c>
      <c r="Y3385">
        <v>8.8000000000000007</v>
      </c>
      <c r="Z3385">
        <v>0</v>
      </c>
      <c r="AA3385">
        <v>6.2E-2</v>
      </c>
      <c r="AB3385">
        <v>26.9</v>
      </c>
      <c r="AC3385">
        <v>37</v>
      </c>
      <c r="AD3385">
        <v>11</v>
      </c>
      <c r="AE3385">
        <v>26.2</v>
      </c>
      <c r="AF3385">
        <v>7.14</v>
      </c>
      <c r="AG3385">
        <v>7.1800000000000003E-2</v>
      </c>
      <c r="AH3385" t="s">
        <v>337</v>
      </c>
      <c r="AI3385" t="s">
        <v>337</v>
      </c>
      <c r="AJ3385">
        <v>0</v>
      </c>
      <c r="AK3385">
        <v>115</v>
      </c>
      <c r="AL3385">
        <v>1</v>
      </c>
      <c r="AM3385">
        <v>100</v>
      </c>
      <c r="AN3385">
        <v>5</v>
      </c>
    </row>
    <row r="3386" spans="1:40" x14ac:dyDescent="0.25">
      <c r="A3386" s="34">
        <v>40754</v>
      </c>
      <c r="B3386" s="220">
        <v>0.625</v>
      </c>
      <c r="C3386">
        <v>36.299999999999997</v>
      </c>
      <c r="D3386">
        <v>36.299999999999997</v>
      </c>
      <c r="E3386">
        <v>36.200000000000003</v>
      </c>
      <c r="F3386">
        <v>29</v>
      </c>
      <c r="G3386">
        <v>15.4</v>
      </c>
      <c r="H3386">
        <v>8</v>
      </c>
      <c r="I3386" t="s">
        <v>340</v>
      </c>
      <c r="J3386">
        <v>0.67</v>
      </c>
      <c r="K3386">
        <v>14</v>
      </c>
      <c r="L3386" t="s">
        <v>340</v>
      </c>
      <c r="M3386">
        <v>36.299999999999997</v>
      </c>
      <c r="N3386">
        <v>36.700000000000003</v>
      </c>
      <c r="O3386">
        <v>36.700000000000003</v>
      </c>
      <c r="P3386" t="s">
        <v>337</v>
      </c>
      <c r="Q3386">
        <v>753</v>
      </c>
      <c r="R3386">
        <v>0</v>
      </c>
      <c r="S3386">
        <v>0</v>
      </c>
      <c r="T3386">
        <v>966</v>
      </c>
      <c r="U3386">
        <v>6.92</v>
      </c>
      <c r="V3386">
        <v>976</v>
      </c>
      <c r="W3386">
        <v>8.6999999999999993</v>
      </c>
      <c r="X3386">
        <v>0.31</v>
      </c>
      <c r="Y3386">
        <v>8.8000000000000007</v>
      </c>
      <c r="Z3386">
        <v>0</v>
      </c>
      <c r="AA3386">
        <v>6.2E-2</v>
      </c>
      <c r="AB3386">
        <v>26.9</v>
      </c>
      <c r="AC3386">
        <v>37</v>
      </c>
      <c r="AD3386">
        <v>11</v>
      </c>
      <c r="AE3386">
        <v>26.2</v>
      </c>
      <c r="AF3386">
        <v>7.14</v>
      </c>
      <c r="AG3386">
        <v>7.1800000000000003E-2</v>
      </c>
      <c r="AH3386" t="s">
        <v>337</v>
      </c>
      <c r="AI3386" t="s">
        <v>337</v>
      </c>
      <c r="AJ3386">
        <v>3.5000000000000003E-2</v>
      </c>
      <c r="AK3386">
        <v>117</v>
      </c>
      <c r="AL3386">
        <v>1</v>
      </c>
      <c r="AM3386">
        <v>100</v>
      </c>
      <c r="AN3386">
        <v>5</v>
      </c>
    </row>
    <row r="3387" spans="1:40" x14ac:dyDescent="0.25">
      <c r="A3387" s="34">
        <v>40754</v>
      </c>
      <c r="B3387" s="220">
        <v>0.62847222222222221</v>
      </c>
      <c r="C3387">
        <v>36.5</v>
      </c>
      <c r="D3387">
        <v>36.5</v>
      </c>
      <c r="E3387">
        <v>36.299999999999997</v>
      </c>
      <c r="F3387">
        <v>29</v>
      </c>
      <c r="G3387">
        <v>15.6</v>
      </c>
      <c r="H3387">
        <v>8</v>
      </c>
      <c r="I3387" t="s">
        <v>338</v>
      </c>
      <c r="J3387">
        <v>0.67</v>
      </c>
      <c r="K3387">
        <v>12</v>
      </c>
      <c r="L3387" t="s">
        <v>340</v>
      </c>
      <c r="M3387">
        <v>36.5</v>
      </c>
      <c r="N3387">
        <v>37.1</v>
      </c>
      <c r="O3387">
        <v>37.1</v>
      </c>
      <c r="P3387" t="s">
        <v>337</v>
      </c>
      <c r="Q3387">
        <v>752.9</v>
      </c>
      <c r="R3387">
        <v>0</v>
      </c>
      <c r="S3387">
        <v>0</v>
      </c>
      <c r="T3387">
        <v>940</v>
      </c>
      <c r="U3387">
        <v>6.74</v>
      </c>
      <c r="V3387">
        <v>953</v>
      </c>
      <c r="W3387">
        <v>8.5</v>
      </c>
      <c r="X3387">
        <v>0.3</v>
      </c>
      <c r="Y3387">
        <v>8.6</v>
      </c>
      <c r="Z3387">
        <v>0</v>
      </c>
      <c r="AA3387">
        <v>6.3E-2</v>
      </c>
      <c r="AB3387">
        <v>27</v>
      </c>
      <c r="AC3387">
        <v>38</v>
      </c>
      <c r="AD3387">
        <v>11.5</v>
      </c>
      <c r="AE3387">
        <v>26.3</v>
      </c>
      <c r="AF3387">
        <v>7.25</v>
      </c>
      <c r="AG3387">
        <v>7.1800000000000003E-2</v>
      </c>
      <c r="AH3387" t="s">
        <v>337</v>
      </c>
      <c r="AI3387" t="s">
        <v>337</v>
      </c>
      <c r="AJ3387">
        <v>0</v>
      </c>
      <c r="AK3387">
        <v>117</v>
      </c>
      <c r="AL3387">
        <v>1</v>
      </c>
      <c r="AM3387">
        <v>100</v>
      </c>
      <c r="AN3387">
        <v>5</v>
      </c>
    </row>
    <row r="3388" spans="1:40" x14ac:dyDescent="0.25">
      <c r="A3388" s="34">
        <v>40754</v>
      </c>
      <c r="B3388" s="220">
        <v>0.63194444444444442</v>
      </c>
      <c r="C3388">
        <v>36.9</v>
      </c>
      <c r="D3388">
        <v>36.9</v>
      </c>
      <c r="E3388">
        <v>36.5</v>
      </c>
      <c r="F3388">
        <v>29</v>
      </c>
      <c r="G3388">
        <v>15.9</v>
      </c>
      <c r="H3388">
        <v>10</v>
      </c>
      <c r="I3388" t="s">
        <v>338</v>
      </c>
      <c r="J3388">
        <v>0.83</v>
      </c>
      <c r="K3388">
        <v>17</v>
      </c>
      <c r="L3388" t="s">
        <v>338</v>
      </c>
      <c r="M3388">
        <v>36.9</v>
      </c>
      <c r="N3388">
        <v>37.700000000000003</v>
      </c>
      <c r="O3388">
        <v>37.700000000000003</v>
      </c>
      <c r="P3388" t="s">
        <v>337</v>
      </c>
      <c r="Q3388">
        <v>752.8</v>
      </c>
      <c r="R3388">
        <v>0</v>
      </c>
      <c r="S3388">
        <v>0</v>
      </c>
      <c r="T3388">
        <v>922</v>
      </c>
      <c r="U3388">
        <v>6.61</v>
      </c>
      <c r="V3388">
        <v>933</v>
      </c>
      <c r="W3388">
        <v>8.4</v>
      </c>
      <c r="X3388">
        <v>0.3</v>
      </c>
      <c r="Y3388">
        <v>8.4</v>
      </c>
      <c r="Z3388">
        <v>0</v>
      </c>
      <c r="AA3388">
        <v>6.4000000000000001E-2</v>
      </c>
      <c r="AB3388">
        <v>27</v>
      </c>
      <c r="AC3388">
        <v>37</v>
      </c>
      <c r="AD3388">
        <v>11.1</v>
      </c>
      <c r="AE3388">
        <v>26.3</v>
      </c>
      <c r="AF3388">
        <v>7.14</v>
      </c>
      <c r="AG3388">
        <v>7.1800000000000003E-2</v>
      </c>
      <c r="AH3388" t="s">
        <v>337</v>
      </c>
      <c r="AI3388" t="s">
        <v>337</v>
      </c>
      <c r="AJ3388">
        <v>0</v>
      </c>
      <c r="AK3388">
        <v>115</v>
      </c>
      <c r="AL3388">
        <v>1</v>
      </c>
      <c r="AM3388">
        <v>100</v>
      </c>
      <c r="AN3388">
        <v>5</v>
      </c>
    </row>
    <row r="3389" spans="1:40" x14ac:dyDescent="0.25">
      <c r="A3389" s="34">
        <v>40754</v>
      </c>
      <c r="B3389" s="220">
        <v>0.63541666666666663</v>
      </c>
      <c r="C3389">
        <v>36.700000000000003</v>
      </c>
      <c r="D3389">
        <v>36.9</v>
      </c>
      <c r="E3389">
        <v>36.700000000000003</v>
      </c>
      <c r="F3389">
        <v>29</v>
      </c>
      <c r="G3389">
        <v>15.7</v>
      </c>
      <c r="H3389">
        <v>12</v>
      </c>
      <c r="I3389" t="s">
        <v>338</v>
      </c>
      <c r="J3389">
        <v>1</v>
      </c>
      <c r="K3389">
        <v>22</v>
      </c>
      <c r="L3389" t="s">
        <v>340</v>
      </c>
      <c r="M3389">
        <v>36.700000000000003</v>
      </c>
      <c r="N3389">
        <v>37.299999999999997</v>
      </c>
      <c r="O3389">
        <v>37.299999999999997</v>
      </c>
      <c r="P3389" t="s">
        <v>337</v>
      </c>
      <c r="Q3389">
        <v>752.7</v>
      </c>
      <c r="R3389">
        <v>0</v>
      </c>
      <c r="S3389">
        <v>0</v>
      </c>
      <c r="T3389">
        <v>923</v>
      </c>
      <c r="U3389">
        <v>6.62</v>
      </c>
      <c r="V3389">
        <v>923</v>
      </c>
      <c r="W3389">
        <v>8.3000000000000007</v>
      </c>
      <c r="X3389">
        <v>0.3</v>
      </c>
      <c r="Y3389">
        <v>8.3000000000000007</v>
      </c>
      <c r="Z3389">
        <v>0</v>
      </c>
      <c r="AA3389">
        <v>6.4000000000000001E-2</v>
      </c>
      <c r="AB3389">
        <v>27.1</v>
      </c>
      <c r="AC3389">
        <v>37</v>
      </c>
      <c r="AD3389">
        <v>11.2</v>
      </c>
      <c r="AE3389">
        <v>26.4</v>
      </c>
      <c r="AF3389">
        <v>7.13</v>
      </c>
      <c r="AG3389">
        <v>7.1800000000000003E-2</v>
      </c>
      <c r="AH3389" t="s">
        <v>337</v>
      </c>
      <c r="AI3389" t="s">
        <v>337</v>
      </c>
      <c r="AJ3389">
        <v>0</v>
      </c>
      <c r="AK3389">
        <v>115</v>
      </c>
      <c r="AL3389">
        <v>1</v>
      </c>
      <c r="AM3389">
        <v>100</v>
      </c>
      <c r="AN3389">
        <v>5</v>
      </c>
    </row>
    <row r="3390" spans="1:40" x14ac:dyDescent="0.25">
      <c r="A3390" s="34">
        <v>40754</v>
      </c>
      <c r="B3390" s="220">
        <v>0.63888888888888895</v>
      </c>
      <c r="C3390">
        <v>36.5</v>
      </c>
      <c r="D3390">
        <v>36.700000000000003</v>
      </c>
      <c r="E3390">
        <v>36.5</v>
      </c>
      <c r="F3390">
        <v>29</v>
      </c>
      <c r="G3390">
        <v>15.6</v>
      </c>
      <c r="H3390">
        <v>12</v>
      </c>
      <c r="I3390" t="s">
        <v>340</v>
      </c>
      <c r="J3390">
        <v>1</v>
      </c>
      <c r="K3390">
        <v>17</v>
      </c>
      <c r="L3390" t="s">
        <v>340</v>
      </c>
      <c r="M3390">
        <v>36.5</v>
      </c>
      <c r="N3390">
        <v>37.1</v>
      </c>
      <c r="O3390">
        <v>37.1</v>
      </c>
      <c r="P3390" t="s">
        <v>337</v>
      </c>
      <c r="Q3390">
        <v>752.7</v>
      </c>
      <c r="R3390">
        <v>0</v>
      </c>
      <c r="S3390">
        <v>0</v>
      </c>
      <c r="T3390">
        <v>925</v>
      </c>
      <c r="U3390">
        <v>6.63</v>
      </c>
      <c r="V3390">
        <v>947</v>
      </c>
      <c r="W3390">
        <v>7.5</v>
      </c>
      <c r="X3390">
        <v>0.27</v>
      </c>
      <c r="Y3390">
        <v>8.3000000000000007</v>
      </c>
      <c r="Z3390">
        <v>0</v>
      </c>
      <c r="AA3390">
        <v>6.3E-2</v>
      </c>
      <c r="AB3390">
        <v>27.2</v>
      </c>
      <c r="AC3390">
        <v>37</v>
      </c>
      <c r="AD3390">
        <v>11.3</v>
      </c>
      <c r="AE3390">
        <v>26.5</v>
      </c>
      <c r="AF3390">
        <v>7.13</v>
      </c>
      <c r="AG3390">
        <v>7.17E-2</v>
      </c>
      <c r="AH3390" t="s">
        <v>337</v>
      </c>
      <c r="AI3390" t="s">
        <v>337</v>
      </c>
      <c r="AJ3390">
        <v>0</v>
      </c>
      <c r="AK3390">
        <v>116</v>
      </c>
      <c r="AL3390">
        <v>1</v>
      </c>
      <c r="AM3390">
        <v>100</v>
      </c>
      <c r="AN3390">
        <v>5</v>
      </c>
    </row>
    <row r="3391" spans="1:40" x14ac:dyDescent="0.25">
      <c r="A3391" s="34">
        <v>40754</v>
      </c>
      <c r="B3391" s="220">
        <v>0.64236111111111105</v>
      </c>
      <c r="C3391">
        <v>36.299999999999997</v>
      </c>
      <c r="D3391">
        <v>36.4</v>
      </c>
      <c r="E3391">
        <v>36.200000000000003</v>
      </c>
      <c r="F3391">
        <v>28</v>
      </c>
      <c r="G3391">
        <v>14.9</v>
      </c>
      <c r="H3391">
        <v>11</v>
      </c>
      <c r="I3391" t="s">
        <v>340</v>
      </c>
      <c r="J3391">
        <v>0.92</v>
      </c>
      <c r="K3391">
        <v>17</v>
      </c>
      <c r="L3391" t="s">
        <v>340</v>
      </c>
      <c r="M3391">
        <v>36.299999999999997</v>
      </c>
      <c r="N3391">
        <v>36.6</v>
      </c>
      <c r="O3391">
        <v>36.6</v>
      </c>
      <c r="P3391" t="s">
        <v>337</v>
      </c>
      <c r="Q3391">
        <v>752.7</v>
      </c>
      <c r="R3391">
        <v>0</v>
      </c>
      <c r="S3391">
        <v>0</v>
      </c>
      <c r="T3391">
        <v>915</v>
      </c>
      <c r="U3391">
        <v>6.56</v>
      </c>
      <c r="V3391">
        <v>919</v>
      </c>
      <c r="W3391">
        <v>7.4</v>
      </c>
      <c r="X3391">
        <v>0.26</v>
      </c>
      <c r="Y3391">
        <v>8.1</v>
      </c>
      <c r="Z3391">
        <v>0</v>
      </c>
      <c r="AA3391">
        <v>6.3E-2</v>
      </c>
      <c r="AB3391">
        <v>27.3</v>
      </c>
      <c r="AC3391">
        <v>37</v>
      </c>
      <c r="AD3391">
        <v>11.4</v>
      </c>
      <c r="AE3391">
        <v>26.6</v>
      </c>
      <c r="AF3391">
        <v>7.13</v>
      </c>
      <c r="AG3391">
        <v>7.17E-2</v>
      </c>
      <c r="AH3391" t="s">
        <v>337</v>
      </c>
      <c r="AI3391" t="s">
        <v>337</v>
      </c>
      <c r="AJ3391">
        <v>0</v>
      </c>
      <c r="AK3391">
        <v>117</v>
      </c>
      <c r="AL3391">
        <v>1</v>
      </c>
      <c r="AM3391">
        <v>100</v>
      </c>
      <c r="AN3391">
        <v>5</v>
      </c>
    </row>
    <row r="3392" spans="1:40" x14ac:dyDescent="0.25">
      <c r="A3392" s="34">
        <v>40754</v>
      </c>
      <c r="B3392" s="220">
        <v>0.64583333333333337</v>
      </c>
      <c r="C3392">
        <v>36.799999999999997</v>
      </c>
      <c r="D3392">
        <v>36.799999999999997</v>
      </c>
      <c r="E3392">
        <v>36.299999999999997</v>
      </c>
      <c r="F3392">
        <v>30</v>
      </c>
      <c r="G3392">
        <v>16.399999999999999</v>
      </c>
      <c r="H3392">
        <v>10</v>
      </c>
      <c r="I3392" t="s">
        <v>340</v>
      </c>
      <c r="J3392">
        <v>0.83</v>
      </c>
      <c r="K3392">
        <v>17</v>
      </c>
      <c r="L3392" t="s">
        <v>340</v>
      </c>
      <c r="M3392">
        <v>36.799999999999997</v>
      </c>
      <c r="N3392">
        <v>37.700000000000003</v>
      </c>
      <c r="O3392">
        <v>37.700000000000003</v>
      </c>
      <c r="P3392" t="s">
        <v>337</v>
      </c>
      <c r="Q3392">
        <v>752.7</v>
      </c>
      <c r="R3392">
        <v>0</v>
      </c>
      <c r="S3392">
        <v>0</v>
      </c>
      <c r="T3392">
        <v>921</v>
      </c>
      <c r="U3392">
        <v>6.6</v>
      </c>
      <c r="V3392">
        <v>923</v>
      </c>
      <c r="W3392">
        <v>7.5</v>
      </c>
      <c r="X3392">
        <v>0.27</v>
      </c>
      <c r="Y3392">
        <v>8</v>
      </c>
      <c r="Z3392">
        <v>0</v>
      </c>
      <c r="AA3392">
        <v>6.4000000000000001E-2</v>
      </c>
      <c r="AB3392">
        <v>27.3</v>
      </c>
      <c r="AC3392">
        <v>37</v>
      </c>
      <c r="AD3392">
        <v>11.4</v>
      </c>
      <c r="AE3392">
        <v>26.6</v>
      </c>
      <c r="AF3392">
        <v>7.13</v>
      </c>
      <c r="AG3392">
        <v>7.17E-2</v>
      </c>
      <c r="AH3392" t="s">
        <v>337</v>
      </c>
      <c r="AI3392" t="s">
        <v>337</v>
      </c>
      <c r="AJ3392">
        <v>0</v>
      </c>
      <c r="AK3392">
        <v>116</v>
      </c>
      <c r="AL3392">
        <v>1</v>
      </c>
      <c r="AM3392">
        <v>100</v>
      </c>
      <c r="AN3392">
        <v>5</v>
      </c>
    </row>
    <row r="3393" spans="1:40" x14ac:dyDescent="0.25">
      <c r="A3393" s="34">
        <v>40754</v>
      </c>
      <c r="B3393" s="220">
        <v>0.64930555555555558</v>
      </c>
      <c r="C3393">
        <v>37.1</v>
      </c>
      <c r="D3393">
        <v>37.1</v>
      </c>
      <c r="E3393">
        <v>36.799999999999997</v>
      </c>
      <c r="F3393">
        <v>28</v>
      </c>
      <c r="G3393">
        <v>15.5</v>
      </c>
      <c r="H3393">
        <v>9</v>
      </c>
      <c r="I3393" t="s">
        <v>336</v>
      </c>
      <c r="J3393">
        <v>0.75</v>
      </c>
      <c r="K3393">
        <v>16</v>
      </c>
      <c r="L3393" t="s">
        <v>336</v>
      </c>
      <c r="M3393">
        <v>37.1</v>
      </c>
      <c r="N3393">
        <v>37.700000000000003</v>
      </c>
      <c r="O3393">
        <v>37.700000000000003</v>
      </c>
      <c r="P3393" t="s">
        <v>337</v>
      </c>
      <c r="Q3393">
        <v>752.6</v>
      </c>
      <c r="R3393">
        <v>0</v>
      </c>
      <c r="S3393">
        <v>0</v>
      </c>
      <c r="T3393">
        <v>893</v>
      </c>
      <c r="U3393">
        <v>6.4</v>
      </c>
      <c r="V3393">
        <v>900</v>
      </c>
      <c r="W3393">
        <v>7.7</v>
      </c>
      <c r="X3393">
        <v>0.28000000000000003</v>
      </c>
      <c r="Y3393">
        <v>7.7</v>
      </c>
      <c r="Z3393">
        <v>0</v>
      </c>
      <c r="AA3393">
        <v>6.5000000000000002E-2</v>
      </c>
      <c r="AB3393">
        <v>27.3</v>
      </c>
      <c r="AC3393">
        <v>36</v>
      </c>
      <c r="AD3393">
        <v>10.9</v>
      </c>
      <c r="AE3393">
        <v>26.6</v>
      </c>
      <c r="AF3393">
        <v>6.9</v>
      </c>
      <c r="AG3393">
        <v>7.17E-2</v>
      </c>
      <c r="AH3393" t="s">
        <v>337</v>
      </c>
      <c r="AI3393" t="s">
        <v>337</v>
      </c>
      <c r="AJ3393">
        <v>0</v>
      </c>
      <c r="AK3393">
        <v>116</v>
      </c>
      <c r="AL3393">
        <v>1</v>
      </c>
      <c r="AM3393">
        <v>100</v>
      </c>
      <c r="AN3393">
        <v>5</v>
      </c>
    </row>
    <row r="3394" spans="1:40" x14ac:dyDescent="0.25">
      <c r="A3394" s="34">
        <v>40754</v>
      </c>
      <c r="B3394" s="220">
        <v>0.65277777777777779</v>
      </c>
      <c r="C3394">
        <v>36.799999999999997</v>
      </c>
      <c r="D3394">
        <v>37.1</v>
      </c>
      <c r="E3394">
        <v>36.799999999999997</v>
      </c>
      <c r="F3394">
        <v>27</v>
      </c>
      <c r="G3394">
        <v>14.8</v>
      </c>
      <c r="H3394">
        <v>13</v>
      </c>
      <c r="I3394" t="s">
        <v>338</v>
      </c>
      <c r="J3394">
        <v>1.08</v>
      </c>
      <c r="K3394">
        <v>24</v>
      </c>
      <c r="L3394" t="s">
        <v>340</v>
      </c>
      <c r="M3394">
        <v>36.799999999999997</v>
      </c>
      <c r="N3394">
        <v>37.200000000000003</v>
      </c>
      <c r="O3394">
        <v>37.200000000000003</v>
      </c>
      <c r="P3394" t="s">
        <v>337</v>
      </c>
      <c r="Q3394">
        <v>752.6</v>
      </c>
      <c r="R3394">
        <v>0</v>
      </c>
      <c r="S3394">
        <v>0</v>
      </c>
      <c r="T3394">
        <v>690</v>
      </c>
      <c r="U3394">
        <v>4.95</v>
      </c>
      <c r="V3394">
        <v>932</v>
      </c>
      <c r="W3394">
        <v>6.9</v>
      </c>
      <c r="X3394">
        <v>0.25</v>
      </c>
      <c r="Y3394">
        <v>7.7</v>
      </c>
      <c r="Z3394">
        <v>0</v>
      </c>
      <c r="AA3394">
        <v>6.4000000000000001E-2</v>
      </c>
      <c r="AB3394">
        <v>27.4</v>
      </c>
      <c r="AC3394">
        <v>36</v>
      </c>
      <c r="AD3394">
        <v>11</v>
      </c>
      <c r="AE3394">
        <v>26.7</v>
      </c>
      <c r="AF3394">
        <v>6.89</v>
      </c>
      <c r="AG3394">
        <v>7.17E-2</v>
      </c>
      <c r="AH3394" t="s">
        <v>337</v>
      </c>
      <c r="AI3394" t="s">
        <v>337</v>
      </c>
      <c r="AJ3394">
        <v>0</v>
      </c>
      <c r="AK3394">
        <v>116</v>
      </c>
      <c r="AL3394">
        <v>1</v>
      </c>
      <c r="AM3394">
        <v>100</v>
      </c>
      <c r="AN3394">
        <v>5</v>
      </c>
    </row>
    <row r="3395" spans="1:40" x14ac:dyDescent="0.25">
      <c r="A3395" s="34">
        <v>40754</v>
      </c>
      <c r="B3395" s="220">
        <v>0.65625</v>
      </c>
      <c r="C3395">
        <v>36.299999999999997</v>
      </c>
      <c r="D3395">
        <v>36.799999999999997</v>
      </c>
      <c r="E3395">
        <v>36.299999999999997</v>
      </c>
      <c r="F3395">
        <v>29</v>
      </c>
      <c r="G3395">
        <v>15.5</v>
      </c>
      <c r="H3395">
        <v>14</v>
      </c>
      <c r="I3395" t="s">
        <v>340</v>
      </c>
      <c r="J3395">
        <v>1.17</v>
      </c>
      <c r="K3395">
        <v>20</v>
      </c>
      <c r="L3395" t="s">
        <v>338</v>
      </c>
      <c r="M3395">
        <v>36.299999999999997</v>
      </c>
      <c r="N3395">
        <v>36.799999999999997</v>
      </c>
      <c r="O3395">
        <v>36.799999999999997</v>
      </c>
      <c r="P3395" t="s">
        <v>337</v>
      </c>
      <c r="Q3395">
        <v>752.5</v>
      </c>
      <c r="R3395">
        <v>0</v>
      </c>
      <c r="S3395">
        <v>0</v>
      </c>
      <c r="T3395">
        <v>960</v>
      </c>
      <c r="U3395">
        <v>6.88</v>
      </c>
      <c r="V3395">
        <v>977</v>
      </c>
      <c r="W3395">
        <v>7.1</v>
      </c>
      <c r="X3395">
        <v>0.25</v>
      </c>
      <c r="Y3395">
        <v>7.8</v>
      </c>
      <c r="Z3395">
        <v>0</v>
      </c>
      <c r="AA3395">
        <v>6.3E-2</v>
      </c>
      <c r="AB3395">
        <v>27.4</v>
      </c>
      <c r="AC3395">
        <v>36</v>
      </c>
      <c r="AD3395">
        <v>11</v>
      </c>
      <c r="AE3395">
        <v>26.7</v>
      </c>
      <c r="AF3395">
        <v>6.89</v>
      </c>
      <c r="AG3395">
        <v>7.17E-2</v>
      </c>
      <c r="AH3395" t="s">
        <v>337</v>
      </c>
      <c r="AI3395" t="s">
        <v>337</v>
      </c>
      <c r="AJ3395">
        <v>0</v>
      </c>
      <c r="AK3395">
        <v>117</v>
      </c>
      <c r="AL3395">
        <v>1</v>
      </c>
      <c r="AM3395">
        <v>100</v>
      </c>
      <c r="AN3395">
        <v>5</v>
      </c>
    </row>
    <row r="3396" spans="1:40" x14ac:dyDescent="0.25">
      <c r="A3396" s="34">
        <v>40754</v>
      </c>
      <c r="B3396" s="220">
        <v>0.65972222222222221</v>
      </c>
      <c r="C3396">
        <v>36.6</v>
      </c>
      <c r="D3396">
        <v>36.700000000000003</v>
      </c>
      <c r="E3396">
        <v>36.299999999999997</v>
      </c>
      <c r="F3396">
        <v>31</v>
      </c>
      <c r="G3396">
        <v>16.7</v>
      </c>
      <c r="H3396">
        <v>15</v>
      </c>
      <c r="I3396" t="s">
        <v>340</v>
      </c>
      <c r="J3396">
        <v>1.25</v>
      </c>
      <c r="K3396">
        <v>26</v>
      </c>
      <c r="L3396" t="s">
        <v>349</v>
      </c>
      <c r="M3396">
        <v>36.6</v>
      </c>
      <c r="N3396">
        <v>37.700000000000003</v>
      </c>
      <c r="O3396">
        <v>37.700000000000003</v>
      </c>
      <c r="P3396" t="s">
        <v>337</v>
      </c>
      <c r="Q3396">
        <v>752.4</v>
      </c>
      <c r="R3396">
        <v>0</v>
      </c>
      <c r="S3396">
        <v>0</v>
      </c>
      <c r="T3396">
        <v>975</v>
      </c>
      <c r="U3396">
        <v>6.99</v>
      </c>
      <c r="V3396">
        <v>997</v>
      </c>
      <c r="W3396">
        <v>6.6</v>
      </c>
      <c r="X3396">
        <v>0.24</v>
      </c>
      <c r="Y3396">
        <v>7.6</v>
      </c>
      <c r="Z3396">
        <v>0</v>
      </c>
      <c r="AA3396">
        <v>6.3E-2</v>
      </c>
      <c r="AB3396">
        <v>27.4</v>
      </c>
      <c r="AC3396">
        <v>36</v>
      </c>
      <c r="AD3396">
        <v>11</v>
      </c>
      <c r="AE3396">
        <v>26.7</v>
      </c>
      <c r="AF3396">
        <v>6.89</v>
      </c>
      <c r="AG3396">
        <v>7.17E-2</v>
      </c>
      <c r="AH3396" t="s">
        <v>337</v>
      </c>
      <c r="AI3396" t="s">
        <v>337</v>
      </c>
      <c r="AJ3396">
        <v>0</v>
      </c>
      <c r="AK3396">
        <v>117</v>
      </c>
      <c r="AL3396">
        <v>1</v>
      </c>
      <c r="AM3396">
        <v>100</v>
      </c>
      <c r="AN3396">
        <v>5</v>
      </c>
    </row>
    <row r="3397" spans="1:40" x14ac:dyDescent="0.25">
      <c r="A3397" s="34">
        <v>40754</v>
      </c>
      <c r="B3397" s="220">
        <v>0.66319444444444442</v>
      </c>
      <c r="C3397">
        <v>35.6</v>
      </c>
      <c r="D3397">
        <v>36.6</v>
      </c>
      <c r="E3397">
        <v>35.6</v>
      </c>
      <c r="F3397">
        <v>33</v>
      </c>
      <c r="G3397">
        <v>16.899999999999999</v>
      </c>
      <c r="H3397">
        <v>16</v>
      </c>
      <c r="I3397" t="s">
        <v>340</v>
      </c>
      <c r="J3397">
        <v>1.33</v>
      </c>
      <c r="K3397">
        <v>24</v>
      </c>
      <c r="L3397" t="s">
        <v>340</v>
      </c>
      <c r="M3397">
        <v>35.6</v>
      </c>
      <c r="N3397">
        <v>36.700000000000003</v>
      </c>
      <c r="O3397">
        <v>36.700000000000003</v>
      </c>
      <c r="P3397" t="s">
        <v>337</v>
      </c>
      <c r="Q3397">
        <v>752.4</v>
      </c>
      <c r="R3397">
        <v>0</v>
      </c>
      <c r="S3397">
        <v>0</v>
      </c>
      <c r="T3397">
        <v>182</v>
      </c>
      <c r="U3397">
        <v>1.3</v>
      </c>
      <c r="V3397">
        <v>199</v>
      </c>
      <c r="W3397">
        <v>3.1</v>
      </c>
      <c r="X3397">
        <v>0.11</v>
      </c>
      <c r="Y3397">
        <v>3.2</v>
      </c>
      <c r="Z3397">
        <v>0</v>
      </c>
      <c r="AA3397">
        <v>0.06</v>
      </c>
      <c r="AB3397">
        <v>27.2</v>
      </c>
      <c r="AC3397">
        <v>36</v>
      </c>
      <c r="AD3397">
        <v>10.8</v>
      </c>
      <c r="AE3397">
        <v>26.4</v>
      </c>
      <c r="AF3397">
        <v>6.91</v>
      </c>
      <c r="AG3397">
        <v>7.17E-2</v>
      </c>
      <c r="AH3397" t="s">
        <v>337</v>
      </c>
      <c r="AI3397" t="s">
        <v>337</v>
      </c>
      <c r="AJ3397">
        <v>0</v>
      </c>
      <c r="AK3397">
        <v>117</v>
      </c>
      <c r="AL3397">
        <v>1</v>
      </c>
      <c r="AM3397">
        <v>100</v>
      </c>
      <c r="AN3397">
        <v>5</v>
      </c>
    </row>
    <row r="3398" spans="1:40" x14ac:dyDescent="0.25">
      <c r="A3398" s="34">
        <v>40754</v>
      </c>
      <c r="B3398" s="220">
        <v>0.66666666666666663</v>
      </c>
      <c r="C3398">
        <v>35.299999999999997</v>
      </c>
      <c r="D3398">
        <v>35.6</v>
      </c>
      <c r="E3398">
        <v>35.1</v>
      </c>
      <c r="F3398">
        <v>34</v>
      </c>
      <c r="G3398">
        <v>17</v>
      </c>
      <c r="H3398">
        <v>19</v>
      </c>
      <c r="I3398" t="s">
        <v>340</v>
      </c>
      <c r="J3398">
        <v>1.58</v>
      </c>
      <c r="K3398">
        <v>27</v>
      </c>
      <c r="L3398" t="s">
        <v>340</v>
      </c>
      <c r="M3398">
        <v>35.299999999999997</v>
      </c>
      <c r="N3398">
        <v>36.299999999999997</v>
      </c>
      <c r="O3398">
        <v>36.299999999999997</v>
      </c>
      <c r="P3398" t="s">
        <v>337</v>
      </c>
      <c r="Q3398">
        <v>752.6</v>
      </c>
      <c r="R3398">
        <v>0</v>
      </c>
      <c r="S3398">
        <v>0</v>
      </c>
      <c r="T3398">
        <v>542</v>
      </c>
      <c r="U3398">
        <v>3.88</v>
      </c>
      <c r="V3398">
        <v>911</v>
      </c>
      <c r="W3398">
        <v>4.8</v>
      </c>
      <c r="X3398">
        <v>0.17</v>
      </c>
      <c r="Y3398">
        <v>6.5</v>
      </c>
      <c r="Z3398">
        <v>0</v>
      </c>
      <c r="AA3398">
        <v>5.8999999999999997E-2</v>
      </c>
      <c r="AB3398">
        <v>27.1</v>
      </c>
      <c r="AC3398">
        <v>36</v>
      </c>
      <c r="AD3398">
        <v>10.8</v>
      </c>
      <c r="AE3398">
        <v>26.3</v>
      </c>
      <c r="AF3398">
        <v>6.92</v>
      </c>
      <c r="AG3398">
        <v>7.1800000000000003E-2</v>
      </c>
      <c r="AH3398" t="s">
        <v>337</v>
      </c>
      <c r="AI3398" t="s">
        <v>337</v>
      </c>
      <c r="AJ3398">
        <v>3.2000000000000001E-2</v>
      </c>
      <c r="AK3398">
        <v>116</v>
      </c>
      <c r="AL3398">
        <v>1</v>
      </c>
      <c r="AM3398">
        <v>100</v>
      </c>
      <c r="AN3398">
        <v>5</v>
      </c>
    </row>
    <row r="3399" spans="1:40" x14ac:dyDescent="0.25">
      <c r="A3399" s="34">
        <v>40754</v>
      </c>
      <c r="B3399" s="220">
        <v>0.67013888888888884</v>
      </c>
      <c r="C3399">
        <v>34.4</v>
      </c>
      <c r="D3399">
        <v>35.299999999999997</v>
      </c>
      <c r="E3399">
        <v>34.4</v>
      </c>
      <c r="F3399">
        <v>36</v>
      </c>
      <c r="G3399">
        <v>17.2</v>
      </c>
      <c r="H3399">
        <v>19</v>
      </c>
      <c r="I3399" t="s">
        <v>340</v>
      </c>
      <c r="J3399">
        <v>1.58</v>
      </c>
      <c r="K3399">
        <v>27</v>
      </c>
      <c r="L3399" t="s">
        <v>338</v>
      </c>
      <c r="M3399">
        <v>34.4</v>
      </c>
      <c r="N3399">
        <v>35.5</v>
      </c>
      <c r="O3399">
        <v>35.5</v>
      </c>
      <c r="P3399" t="s">
        <v>337</v>
      </c>
      <c r="Q3399">
        <v>752.6</v>
      </c>
      <c r="R3399">
        <v>0</v>
      </c>
      <c r="S3399">
        <v>0</v>
      </c>
      <c r="T3399">
        <v>172</v>
      </c>
      <c r="U3399">
        <v>1.23</v>
      </c>
      <c r="V3399">
        <v>181</v>
      </c>
      <c r="W3399">
        <v>2.8</v>
      </c>
      <c r="X3399">
        <v>0.1</v>
      </c>
      <c r="Y3399">
        <v>3.2</v>
      </c>
      <c r="Z3399">
        <v>0</v>
      </c>
      <c r="AA3399">
        <v>5.6000000000000001E-2</v>
      </c>
      <c r="AB3399">
        <v>27</v>
      </c>
      <c r="AC3399">
        <v>36</v>
      </c>
      <c r="AD3399">
        <v>10.7</v>
      </c>
      <c r="AE3399">
        <v>26.2</v>
      </c>
      <c r="AF3399">
        <v>6.93</v>
      </c>
      <c r="AG3399">
        <v>7.1800000000000003E-2</v>
      </c>
      <c r="AH3399" t="s">
        <v>337</v>
      </c>
      <c r="AI3399" t="s">
        <v>337</v>
      </c>
      <c r="AJ3399">
        <v>0</v>
      </c>
      <c r="AK3399">
        <v>117</v>
      </c>
      <c r="AL3399">
        <v>1</v>
      </c>
      <c r="AM3399">
        <v>100</v>
      </c>
      <c r="AN3399">
        <v>5</v>
      </c>
    </row>
    <row r="3400" spans="1:40" x14ac:dyDescent="0.25">
      <c r="A3400" s="34">
        <v>40754</v>
      </c>
      <c r="B3400" s="220">
        <v>0.67361111111111116</v>
      </c>
      <c r="C3400">
        <v>34.299999999999997</v>
      </c>
      <c r="D3400">
        <v>34.4</v>
      </c>
      <c r="E3400">
        <v>34.200000000000003</v>
      </c>
      <c r="F3400">
        <v>36</v>
      </c>
      <c r="G3400">
        <v>17.100000000000001</v>
      </c>
      <c r="H3400">
        <v>16</v>
      </c>
      <c r="I3400" t="s">
        <v>340</v>
      </c>
      <c r="J3400">
        <v>1.33</v>
      </c>
      <c r="K3400">
        <v>26</v>
      </c>
      <c r="L3400" t="s">
        <v>338</v>
      </c>
      <c r="M3400">
        <v>34.299999999999997</v>
      </c>
      <c r="N3400">
        <v>35.299999999999997</v>
      </c>
      <c r="O3400">
        <v>35.299999999999997</v>
      </c>
      <c r="P3400" t="s">
        <v>337</v>
      </c>
      <c r="Q3400">
        <v>752.6</v>
      </c>
      <c r="R3400">
        <v>0</v>
      </c>
      <c r="S3400">
        <v>0</v>
      </c>
      <c r="T3400">
        <v>163</v>
      </c>
      <c r="U3400">
        <v>1.17</v>
      </c>
      <c r="V3400">
        <v>171</v>
      </c>
      <c r="W3400">
        <v>2.9</v>
      </c>
      <c r="X3400">
        <v>0.1</v>
      </c>
      <c r="Y3400">
        <v>4.5999999999999996</v>
      </c>
      <c r="Z3400">
        <v>0</v>
      </c>
      <c r="AA3400">
        <v>5.6000000000000001E-2</v>
      </c>
      <c r="AB3400">
        <v>26.9</v>
      </c>
      <c r="AC3400">
        <v>36</v>
      </c>
      <c r="AD3400">
        <v>10.6</v>
      </c>
      <c r="AE3400">
        <v>26.2</v>
      </c>
      <c r="AF3400">
        <v>6.93</v>
      </c>
      <c r="AG3400">
        <v>7.1800000000000003E-2</v>
      </c>
      <c r="AH3400" t="s">
        <v>337</v>
      </c>
      <c r="AI3400" t="s">
        <v>337</v>
      </c>
      <c r="AJ3400">
        <v>0</v>
      </c>
      <c r="AK3400">
        <v>117</v>
      </c>
      <c r="AL3400">
        <v>1</v>
      </c>
      <c r="AM3400">
        <v>100</v>
      </c>
      <c r="AN3400">
        <v>5</v>
      </c>
    </row>
    <row r="3401" spans="1:40" x14ac:dyDescent="0.25">
      <c r="A3401" s="34">
        <v>40754</v>
      </c>
      <c r="B3401" s="220">
        <v>0.67708333333333337</v>
      </c>
      <c r="C3401">
        <v>33.9</v>
      </c>
      <c r="D3401">
        <v>34.299999999999997</v>
      </c>
      <c r="E3401">
        <v>33.9</v>
      </c>
      <c r="F3401">
        <v>36</v>
      </c>
      <c r="G3401">
        <v>16.8</v>
      </c>
      <c r="H3401">
        <v>17</v>
      </c>
      <c r="I3401" t="s">
        <v>340</v>
      </c>
      <c r="J3401">
        <v>1.42</v>
      </c>
      <c r="K3401">
        <v>25</v>
      </c>
      <c r="L3401" t="s">
        <v>338</v>
      </c>
      <c r="M3401">
        <v>33.9</v>
      </c>
      <c r="N3401">
        <v>34.799999999999997</v>
      </c>
      <c r="O3401">
        <v>34.799999999999997</v>
      </c>
      <c r="P3401" t="s">
        <v>337</v>
      </c>
      <c r="Q3401">
        <v>752.6</v>
      </c>
      <c r="R3401">
        <v>0</v>
      </c>
      <c r="S3401">
        <v>0</v>
      </c>
      <c r="T3401">
        <v>124</v>
      </c>
      <c r="U3401">
        <v>0.89</v>
      </c>
      <c r="V3401">
        <v>134</v>
      </c>
      <c r="W3401">
        <v>2.2999999999999998</v>
      </c>
      <c r="X3401">
        <v>0.08</v>
      </c>
      <c r="Y3401">
        <v>2.4</v>
      </c>
      <c r="Z3401">
        <v>0</v>
      </c>
      <c r="AA3401">
        <v>5.3999999999999999E-2</v>
      </c>
      <c r="AB3401">
        <v>26.8</v>
      </c>
      <c r="AC3401">
        <v>36</v>
      </c>
      <c r="AD3401">
        <v>10.5</v>
      </c>
      <c r="AE3401">
        <v>26.1</v>
      </c>
      <c r="AF3401">
        <v>6.94</v>
      </c>
      <c r="AG3401">
        <v>7.1900000000000006E-2</v>
      </c>
      <c r="AH3401" t="s">
        <v>337</v>
      </c>
      <c r="AI3401" t="s">
        <v>337</v>
      </c>
      <c r="AJ3401">
        <v>0</v>
      </c>
      <c r="AK3401">
        <v>117</v>
      </c>
      <c r="AL3401">
        <v>1</v>
      </c>
      <c r="AM3401">
        <v>100</v>
      </c>
      <c r="AN3401">
        <v>5</v>
      </c>
    </row>
    <row r="3402" spans="1:40" x14ac:dyDescent="0.25">
      <c r="A3402" s="34">
        <v>40754</v>
      </c>
      <c r="B3402" s="220">
        <v>0.68055555555555547</v>
      </c>
      <c r="C3402">
        <v>33.700000000000003</v>
      </c>
      <c r="D3402">
        <v>33.9</v>
      </c>
      <c r="E3402">
        <v>33.700000000000003</v>
      </c>
      <c r="F3402">
        <v>36</v>
      </c>
      <c r="G3402">
        <v>16.600000000000001</v>
      </c>
      <c r="H3402">
        <v>15</v>
      </c>
      <c r="I3402" t="s">
        <v>340</v>
      </c>
      <c r="J3402">
        <v>1.25</v>
      </c>
      <c r="K3402">
        <v>25</v>
      </c>
      <c r="L3402" t="s">
        <v>340</v>
      </c>
      <c r="M3402">
        <v>33.700000000000003</v>
      </c>
      <c r="N3402">
        <v>34.4</v>
      </c>
      <c r="O3402">
        <v>34.4</v>
      </c>
      <c r="P3402" t="s">
        <v>337</v>
      </c>
      <c r="Q3402">
        <v>752.5</v>
      </c>
      <c r="R3402">
        <v>0</v>
      </c>
      <c r="S3402">
        <v>0</v>
      </c>
      <c r="T3402">
        <v>131</v>
      </c>
      <c r="U3402">
        <v>0.94</v>
      </c>
      <c r="V3402">
        <v>148</v>
      </c>
      <c r="W3402">
        <v>2.5</v>
      </c>
      <c r="X3402">
        <v>0.09</v>
      </c>
      <c r="Y3402">
        <v>2.8</v>
      </c>
      <c r="Z3402">
        <v>0</v>
      </c>
      <c r="AA3402">
        <v>5.2999999999999999E-2</v>
      </c>
      <c r="AB3402">
        <v>26.7</v>
      </c>
      <c r="AC3402">
        <v>36</v>
      </c>
      <c r="AD3402">
        <v>10.4</v>
      </c>
      <c r="AE3402">
        <v>25.9</v>
      </c>
      <c r="AF3402">
        <v>6.95</v>
      </c>
      <c r="AG3402">
        <v>7.1900000000000006E-2</v>
      </c>
      <c r="AH3402" t="s">
        <v>337</v>
      </c>
      <c r="AI3402" t="s">
        <v>337</v>
      </c>
      <c r="AJ3402">
        <v>0</v>
      </c>
      <c r="AK3402">
        <v>117</v>
      </c>
      <c r="AL3402">
        <v>1</v>
      </c>
      <c r="AM3402">
        <v>100</v>
      </c>
      <c r="AN3402">
        <v>5</v>
      </c>
    </row>
    <row r="3403" spans="1:40" x14ac:dyDescent="0.25">
      <c r="A3403" s="34">
        <v>40754</v>
      </c>
      <c r="B3403" s="220">
        <v>0.68402777777777779</v>
      </c>
      <c r="C3403">
        <v>34.200000000000003</v>
      </c>
      <c r="D3403">
        <v>34.200000000000003</v>
      </c>
      <c r="E3403">
        <v>33.700000000000003</v>
      </c>
      <c r="F3403">
        <v>36</v>
      </c>
      <c r="G3403">
        <v>17</v>
      </c>
      <c r="H3403">
        <v>15</v>
      </c>
      <c r="I3403" t="s">
        <v>340</v>
      </c>
      <c r="J3403">
        <v>1.25</v>
      </c>
      <c r="K3403">
        <v>24</v>
      </c>
      <c r="L3403" t="s">
        <v>340</v>
      </c>
      <c r="M3403">
        <v>34.200000000000003</v>
      </c>
      <c r="N3403">
        <v>35.200000000000003</v>
      </c>
      <c r="O3403">
        <v>35.200000000000003</v>
      </c>
      <c r="P3403" t="s">
        <v>337</v>
      </c>
      <c r="Q3403">
        <v>752.4</v>
      </c>
      <c r="R3403">
        <v>0</v>
      </c>
      <c r="S3403">
        <v>0</v>
      </c>
      <c r="T3403">
        <v>398</v>
      </c>
      <c r="U3403">
        <v>2.85</v>
      </c>
      <c r="V3403">
        <v>837</v>
      </c>
      <c r="W3403">
        <v>4.3</v>
      </c>
      <c r="X3403">
        <v>0.15</v>
      </c>
      <c r="Y3403">
        <v>5.9</v>
      </c>
      <c r="Z3403">
        <v>0</v>
      </c>
      <c r="AA3403">
        <v>5.5E-2</v>
      </c>
      <c r="AB3403">
        <v>26.6</v>
      </c>
      <c r="AC3403">
        <v>37</v>
      </c>
      <c r="AD3403">
        <v>10.7</v>
      </c>
      <c r="AE3403">
        <v>25.9</v>
      </c>
      <c r="AF3403">
        <v>7.15</v>
      </c>
      <c r="AG3403">
        <v>7.1900000000000006E-2</v>
      </c>
      <c r="AH3403" t="s">
        <v>337</v>
      </c>
      <c r="AI3403" t="s">
        <v>337</v>
      </c>
      <c r="AJ3403">
        <v>0</v>
      </c>
      <c r="AK3403">
        <v>117</v>
      </c>
      <c r="AL3403">
        <v>1</v>
      </c>
      <c r="AM3403">
        <v>100</v>
      </c>
      <c r="AN3403">
        <v>5</v>
      </c>
    </row>
    <row r="3404" spans="1:40" x14ac:dyDescent="0.25">
      <c r="A3404" s="34">
        <v>40754</v>
      </c>
      <c r="B3404" s="220">
        <v>0.6875</v>
      </c>
      <c r="C3404">
        <v>35.200000000000003</v>
      </c>
      <c r="D3404">
        <v>35.200000000000003</v>
      </c>
      <c r="E3404">
        <v>34.200000000000003</v>
      </c>
      <c r="F3404">
        <v>33</v>
      </c>
      <c r="G3404">
        <v>16.5</v>
      </c>
      <c r="H3404">
        <v>14</v>
      </c>
      <c r="I3404" t="s">
        <v>340</v>
      </c>
      <c r="J3404">
        <v>1.17</v>
      </c>
      <c r="K3404">
        <v>19</v>
      </c>
      <c r="L3404" t="s">
        <v>349</v>
      </c>
      <c r="M3404">
        <v>35.200000000000003</v>
      </c>
      <c r="N3404">
        <v>36</v>
      </c>
      <c r="O3404">
        <v>36</v>
      </c>
      <c r="P3404" t="s">
        <v>337</v>
      </c>
      <c r="Q3404">
        <v>752.4</v>
      </c>
      <c r="R3404">
        <v>0</v>
      </c>
      <c r="S3404">
        <v>0</v>
      </c>
      <c r="T3404">
        <v>835</v>
      </c>
      <c r="U3404">
        <v>5.98</v>
      </c>
      <c r="V3404">
        <v>837</v>
      </c>
      <c r="W3404">
        <v>5.9</v>
      </c>
      <c r="X3404">
        <v>0.21</v>
      </c>
      <c r="Y3404">
        <v>5.9</v>
      </c>
      <c r="Z3404">
        <v>0</v>
      </c>
      <c r="AA3404">
        <v>5.8000000000000003E-2</v>
      </c>
      <c r="AB3404">
        <v>26.7</v>
      </c>
      <c r="AC3404">
        <v>37</v>
      </c>
      <c r="AD3404">
        <v>10.8</v>
      </c>
      <c r="AE3404">
        <v>26</v>
      </c>
      <c r="AF3404">
        <v>7.15</v>
      </c>
      <c r="AG3404">
        <v>7.1800000000000003E-2</v>
      </c>
      <c r="AH3404" t="s">
        <v>337</v>
      </c>
      <c r="AI3404" t="s">
        <v>337</v>
      </c>
      <c r="AJ3404">
        <v>0</v>
      </c>
      <c r="AK3404">
        <v>117</v>
      </c>
      <c r="AL3404">
        <v>1</v>
      </c>
      <c r="AM3404">
        <v>100</v>
      </c>
      <c r="AN3404">
        <v>5</v>
      </c>
    </row>
    <row r="3405" spans="1:40" x14ac:dyDescent="0.25">
      <c r="A3405" s="34">
        <v>40754</v>
      </c>
      <c r="B3405" s="220">
        <v>0.69097222222222221</v>
      </c>
      <c r="C3405">
        <v>35.299999999999997</v>
      </c>
      <c r="D3405">
        <v>35.299999999999997</v>
      </c>
      <c r="E3405">
        <v>35.200000000000003</v>
      </c>
      <c r="F3405">
        <v>32</v>
      </c>
      <c r="G3405">
        <v>16.100000000000001</v>
      </c>
      <c r="H3405">
        <v>14</v>
      </c>
      <c r="I3405" t="s">
        <v>340</v>
      </c>
      <c r="J3405">
        <v>1.17</v>
      </c>
      <c r="K3405">
        <v>19</v>
      </c>
      <c r="L3405" t="s">
        <v>340</v>
      </c>
      <c r="M3405">
        <v>35.299999999999997</v>
      </c>
      <c r="N3405">
        <v>35.9</v>
      </c>
      <c r="O3405">
        <v>35.9</v>
      </c>
      <c r="P3405" t="s">
        <v>337</v>
      </c>
      <c r="Q3405">
        <v>752.4</v>
      </c>
      <c r="R3405">
        <v>0</v>
      </c>
      <c r="S3405">
        <v>0</v>
      </c>
      <c r="T3405">
        <v>843</v>
      </c>
      <c r="U3405">
        <v>6.04</v>
      </c>
      <c r="V3405">
        <v>851</v>
      </c>
      <c r="W3405">
        <v>5.8</v>
      </c>
      <c r="X3405">
        <v>0.21</v>
      </c>
      <c r="Y3405">
        <v>5.8</v>
      </c>
      <c r="Z3405">
        <v>0</v>
      </c>
      <c r="AA3405">
        <v>5.8999999999999997E-2</v>
      </c>
      <c r="AB3405">
        <v>26.7</v>
      </c>
      <c r="AC3405">
        <v>37</v>
      </c>
      <c r="AD3405">
        <v>10.8</v>
      </c>
      <c r="AE3405">
        <v>26</v>
      </c>
      <c r="AF3405">
        <v>7.15</v>
      </c>
      <c r="AG3405">
        <v>7.1900000000000006E-2</v>
      </c>
      <c r="AH3405" t="s">
        <v>337</v>
      </c>
      <c r="AI3405" t="s">
        <v>337</v>
      </c>
      <c r="AJ3405">
        <v>0</v>
      </c>
      <c r="AK3405">
        <v>116</v>
      </c>
      <c r="AL3405">
        <v>1</v>
      </c>
      <c r="AM3405">
        <v>100</v>
      </c>
      <c r="AN3405">
        <v>5</v>
      </c>
    </row>
    <row r="3406" spans="1:40" x14ac:dyDescent="0.25">
      <c r="A3406" s="34">
        <v>40754</v>
      </c>
      <c r="B3406" s="220">
        <v>0.69444444444444453</v>
      </c>
      <c r="C3406">
        <v>35.6</v>
      </c>
      <c r="D3406">
        <v>35.6</v>
      </c>
      <c r="E3406">
        <v>35.299999999999997</v>
      </c>
      <c r="F3406">
        <v>31</v>
      </c>
      <c r="G3406">
        <v>15.8</v>
      </c>
      <c r="H3406">
        <v>14</v>
      </c>
      <c r="I3406" t="s">
        <v>340</v>
      </c>
      <c r="J3406">
        <v>1.17</v>
      </c>
      <c r="K3406">
        <v>21</v>
      </c>
      <c r="L3406" t="s">
        <v>338</v>
      </c>
      <c r="M3406">
        <v>35.6</v>
      </c>
      <c r="N3406">
        <v>36.1</v>
      </c>
      <c r="O3406">
        <v>36.1</v>
      </c>
      <c r="P3406" t="s">
        <v>337</v>
      </c>
      <c r="Q3406">
        <v>752.4</v>
      </c>
      <c r="R3406">
        <v>0</v>
      </c>
      <c r="S3406">
        <v>0</v>
      </c>
      <c r="T3406">
        <v>857</v>
      </c>
      <c r="U3406">
        <v>6.14</v>
      </c>
      <c r="V3406">
        <v>861</v>
      </c>
      <c r="W3406">
        <v>5.6</v>
      </c>
      <c r="X3406">
        <v>0.2</v>
      </c>
      <c r="Y3406">
        <v>5.7</v>
      </c>
      <c r="Z3406">
        <v>0</v>
      </c>
      <c r="AA3406">
        <v>0.06</v>
      </c>
      <c r="AB3406">
        <v>26.7</v>
      </c>
      <c r="AC3406">
        <v>37</v>
      </c>
      <c r="AD3406">
        <v>10.8</v>
      </c>
      <c r="AE3406">
        <v>26</v>
      </c>
      <c r="AF3406">
        <v>7.15</v>
      </c>
      <c r="AG3406">
        <v>7.1900000000000006E-2</v>
      </c>
      <c r="AH3406" t="s">
        <v>337</v>
      </c>
      <c r="AI3406" t="s">
        <v>337</v>
      </c>
      <c r="AJ3406">
        <v>0</v>
      </c>
      <c r="AK3406">
        <v>117</v>
      </c>
      <c r="AL3406">
        <v>1</v>
      </c>
      <c r="AM3406">
        <v>100</v>
      </c>
      <c r="AN3406">
        <v>5</v>
      </c>
    </row>
    <row r="3407" spans="1:40" x14ac:dyDescent="0.25">
      <c r="A3407" s="34">
        <v>40754</v>
      </c>
      <c r="B3407" s="220">
        <v>0.69791666666666663</v>
      </c>
      <c r="C3407">
        <v>35.700000000000003</v>
      </c>
      <c r="D3407">
        <v>35.700000000000003</v>
      </c>
      <c r="E3407">
        <v>35.6</v>
      </c>
      <c r="F3407">
        <v>30</v>
      </c>
      <c r="G3407">
        <v>15.4</v>
      </c>
      <c r="H3407">
        <v>15</v>
      </c>
      <c r="I3407" t="s">
        <v>340</v>
      </c>
      <c r="J3407">
        <v>1.25</v>
      </c>
      <c r="K3407">
        <v>25</v>
      </c>
      <c r="L3407" t="s">
        <v>340</v>
      </c>
      <c r="M3407">
        <v>35.700000000000003</v>
      </c>
      <c r="N3407">
        <v>36.1</v>
      </c>
      <c r="O3407">
        <v>36.1</v>
      </c>
      <c r="P3407" t="s">
        <v>337</v>
      </c>
      <c r="Q3407">
        <v>752.5</v>
      </c>
      <c r="R3407">
        <v>0</v>
      </c>
      <c r="S3407">
        <v>0</v>
      </c>
      <c r="T3407">
        <v>880</v>
      </c>
      <c r="U3407">
        <v>6.31</v>
      </c>
      <c r="V3407">
        <v>900</v>
      </c>
      <c r="W3407">
        <v>4.7</v>
      </c>
      <c r="X3407">
        <v>0.17</v>
      </c>
      <c r="Y3407">
        <v>5.5</v>
      </c>
      <c r="Z3407">
        <v>0</v>
      </c>
      <c r="AA3407">
        <v>0.06</v>
      </c>
      <c r="AB3407">
        <v>26.8</v>
      </c>
      <c r="AC3407">
        <v>37</v>
      </c>
      <c r="AD3407">
        <v>10.9</v>
      </c>
      <c r="AE3407">
        <v>26.1</v>
      </c>
      <c r="AF3407">
        <v>7.14</v>
      </c>
      <c r="AG3407">
        <v>7.1800000000000003E-2</v>
      </c>
      <c r="AH3407" t="s">
        <v>337</v>
      </c>
      <c r="AI3407" t="s">
        <v>337</v>
      </c>
      <c r="AJ3407">
        <v>0</v>
      </c>
      <c r="AK3407">
        <v>117</v>
      </c>
      <c r="AL3407">
        <v>1</v>
      </c>
      <c r="AM3407">
        <v>100</v>
      </c>
      <c r="AN3407">
        <v>5</v>
      </c>
    </row>
    <row r="3408" spans="1:40" x14ac:dyDescent="0.25">
      <c r="A3408" s="34">
        <v>40754</v>
      </c>
      <c r="B3408" s="220">
        <v>0.70138888888888884</v>
      </c>
      <c r="C3408">
        <v>35.200000000000003</v>
      </c>
      <c r="D3408">
        <v>35.700000000000003</v>
      </c>
      <c r="E3408">
        <v>35.200000000000003</v>
      </c>
      <c r="F3408">
        <v>30</v>
      </c>
      <c r="G3408">
        <v>15</v>
      </c>
      <c r="H3408">
        <v>12</v>
      </c>
      <c r="I3408" t="s">
        <v>340</v>
      </c>
      <c r="J3408">
        <v>1</v>
      </c>
      <c r="K3408">
        <v>21</v>
      </c>
      <c r="L3408" t="s">
        <v>340</v>
      </c>
      <c r="M3408">
        <v>35.200000000000003</v>
      </c>
      <c r="N3408">
        <v>35.4</v>
      </c>
      <c r="O3408">
        <v>35.4</v>
      </c>
      <c r="P3408" t="s">
        <v>337</v>
      </c>
      <c r="Q3408">
        <v>752.4</v>
      </c>
      <c r="R3408">
        <v>0</v>
      </c>
      <c r="S3408">
        <v>0</v>
      </c>
      <c r="T3408">
        <v>235</v>
      </c>
      <c r="U3408">
        <v>1.68</v>
      </c>
      <c r="V3408">
        <v>269</v>
      </c>
      <c r="W3408">
        <v>3</v>
      </c>
      <c r="X3408">
        <v>0.11</v>
      </c>
      <c r="Y3408">
        <v>3.6</v>
      </c>
      <c r="Z3408">
        <v>0</v>
      </c>
      <c r="AA3408">
        <v>5.8000000000000003E-2</v>
      </c>
      <c r="AB3408">
        <v>26.8</v>
      </c>
      <c r="AC3408">
        <v>37</v>
      </c>
      <c r="AD3408">
        <v>10.9</v>
      </c>
      <c r="AE3408">
        <v>26.1</v>
      </c>
      <c r="AF3408">
        <v>7.14</v>
      </c>
      <c r="AG3408">
        <v>7.1800000000000003E-2</v>
      </c>
      <c r="AH3408" t="s">
        <v>337</v>
      </c>
      <c r="AI3408" t="s">
        <v>337</v>
      </c>
      <c r="AJ3408">
        <v>0</v>
      </c>
      <c r="AK3408">
        <v>116</v>
      </c>
      <c r="AL3408">
        <v>1</v>
      </c>
      <c r="AM3408">
        <v>100</v>
      </c>
      <c r="AN3408">
        <v>5</v>
      </c>
    </row>
    <row r="3409" spans="1:40" x14ac:dyDescent="0.25">
      <c r="A3409" s="34">
        <v>40754</v>
      </c>
      <c r="B3409" s="220">
        <v>0.70486111111111116</v>
      </c>
      <c r="C3409">
        <v>34.9</v>
      </c>
      <c r="D3409">
        <v>35.1</v>
      </c>
      <c r="E3409">
        <v>34.9</v>
      </c>
      <c r="F3409">
        <v>31</v>
      </c>
      <c r="G3409">
        <v>15.3</v>
      </c>
      <c r="H3409">
        <v>13</v>
      </c>
      <c r="I3409" t="s">
        <v>340</v>
      </c>
      <c r="J3409">
        <v>1.08</v>
      </c>
      <c r="K3409">
        <v>18</v>
      </c>
      <c r="L3409" t="s">
        <v>340</v>
      </c>
      <c r="M3409">
        <v>34.9</v>
      </c>
      <c r="N3409">
        <v>35.299999999999997</v>
      </c>
      <c r="O3409">
        <v>35.299999999999997</v>
      </c>
      <c r="P3409" t="s">
        <v>337</v>
      </c>
      <c r="Q3409">
        <v>752.4</v>
      </c>
      <c r="R3409">
        <v>0</v>
      </c>
      <c r="S3409">
        <v>0</v>
      </c>
      <c r="T3409">
        <v>335</v>
      </c>
      <c r="U3409">
        <v>2.4</v>
      </c>
      <c r="V3409">
        <v>784</v>
      </c>
      <c r="W3409">
        <v>3.3</v>
      </c>
      <c r="X3409">
        <v>0.12</v>
      </c>
      <c r="Y3409">
        <v>4.8</v>
      </c>
      <c r="Z3409">
        <v>0</v>
      </c>
      <c r="AA3409">
        <v>5.8000000000000003E-2</v>
      </c>
      <c r="AB3409">
        <v>26.7</v>
      </c>
      <c r="AC3409">
        <v>37</v>
      </c>
      <c r="AD3409">
        <v>10.8</v>
      </c>
      <c r="AE3409">
        <v>26</v>
      </c>
      <c r="AF3409">
        <v>7.15</v>
      </c>
      <c r="AG3409">
        <v>7.1800000000000003E-2</v>
      </c>
      <c r="AH3409" t="s">
        <v>337</v>
      </c>
      <c r="AI3409" t="s">
        <v>337</v>
      </c>
      <c r="AJ3409">
        <v>0</v>
      </c>
      <c r="AK3409">
        <v>116</v>
      </c>
      <c r="AL3409">
        <v>1</v>
      </c>
      <c r="AM3409">
        <v>100</v>
      </c>
      <c r="AN3409">
        <v>5</v>
      </c>
    </row>
    <row r="3410" spans="1:40" x14ac:dyDescent="0.25">
      <c r="A3410" s="34">
        <v>40754</v>
      </c>
      <c r="B3410" s="220">
        <v>0.70833333333333337</v>
      </c>
      <c r="C3410">
        <v>34.6</v>
      </c>
      <c r="D3410">
        <v>34.9</v>
      </c>
      <c r="E3410">
        <v>34.6</v>
      </c>
      <c r="F3410">
        <v>32</v>
      </c>
      <c r="G3410">
        <v>15.5</v>
      </c>
      <c r="H3410">
        <v>12</v>
      </c>
      <c r="I3410" t="s">
        <v>340</v>
      </c>
      <c r="J3410">
        <v>1</v>
      </c>
      <c r="K3410">
        <v>18</v>
      </c>
      <c r="L3410" t="s">
        <v>340</v>
      </c>
      <c r="M3410">
        <v>34.6</v>
      </c>
      <c r="N3410">
        <v>35</v>
      </c>
      <c r="O3410">
        <v>35</v>
      </c>
      <c r="P3410" t="s">
        <v>337</v>
      </c>
      <c r="Q3410">
        <v>752.2</v>
      </c>
      <c r="R3410">
        <v>0</v>
      </c>
      <c r="S3410">
        <v>0</v>
      </c>
      <c r="T3410">
        <v>218</v>
      </c>
      <c r="U3410">
        <v>1.56</v>
      </c>
      <c r="V3410">
        <v>264</v>
      </c>
      <c r="W3410">
        <v>3.1</v>
      </c>
      <c r="X3410">
        <v>0.11</v>
      </c>
      <c r="Y3410">
        <v>4.3</v>
      </c>
      <c r="Z3410">
        <v>0</v>
      </c>
      <c r="AA3410">
        <v>5.7000000000000002E-2</v>
      </c>
      <c r="AB3410">
        <v>26.7</v>
      </c>
      <c r="AC3410">
        <v>37</v>
      </c>
      <c r="AD3410">
        <v>10.8</v>
      </c>
      <c r="AE3410">
        <v>26</v>
      </c>
      <c r="AF3410">
        <v>7.15</v>
      </c>
      <c r="AG3410">
        <v>7.1800000000000003E-2</v>
      </c>
      <c r="AH3410" t="s">
        <v>337</v>
      </c>
      <c r="AI3410" t="s">
        <v>337</v>
      </c>
      <c r="AJ3410">
        <v>2.4E-2</v>
      </c>
      <c r="AK3410">
        <v>118</v>
      </c>
      <c r="AL3410">
        <v>1</v>
      </c>
      <c r="AM3410">
        <v>100</v>
      </c>
      <c r="AN3410">
        <v>5</v>
      </c>
    </row>
    <row r="3411" spans="1:40" x14ac:dyDescent="0.25">
      <c r="A3411" s="34">
        <v>40754</v>
      </c>
      <c r="B3411" s="220">
        <v>0.71180555555555547</v>
      </c>
      <c r="C3411">
        <v>35</v>
      </c>
      <c r="D3411">
        <v>35</v>
      </c>
      <c r="E3411">
        <v>34.700000000000003</v>
      </c>
      <c r="F3411">
        <v>32</v>
      </c>
      <c r="G3411">
        <v>15.8</v>
      </c>
      <c r="H3411">
        <v>10</v>
      </c>
      <c r="I3411" t="s">
        <v>349</v>
      </c>
      <c r="J3411">
        <v>0.83</v>
      </c>
      <c r="K3411">
        <v>16</v>
      </c>
      <c r="L3411" t="s">
        <v>349</v>
      </c>
      <c r="M3411">
        <v>35</v>
      </c>
      <c r="N3411">
        <v>35.6</v>
      </c>
      <c r="O3411">
        <v>35.6</v>
      </c>
      <c r="P3411" t="s">
        <v>337</v>
      </c>
      <c r="Q3411">
        <v>752.2</v>
      </c>
      <c r="R3411">
        <v>0</v>
      </c>
      <c r="S3411">
        <v>0</v>
      </c>
      <c r="T3411">
        <v>704</v>
      </c>
      <c r="U3411">
        <v>5.05</v>
      </c>
      <c r="V3411">
        <v>726</v>
      </c>
      <c r="W3411">
        <v>4.3</v>
      </c>
      <c r="X3411">
        <v>0.15</v>
      </c>
      <c r="Y3411">
        <v>4.4000000000000004</v>
      </c>
      <c r="Z3411">
        <v>0</v>
      </c>
      <c r="AA3411">
        <v>5.8000000000000003E-2</v>
      </c>
      <c r="AB3411">
        <v>26.6</v>
      </c>
      <c r="AC3411">
        <v>37</v>
      </c>
      <c r="AD3411">
        <v>10.7</v>
      </c>
      <c r="AE3411">
        <v>25.9</v>
      </c>
      <c r="AF3411">
        <v>7.15</v>
      </c>
      <c r="AG3411">
        <v>7.1900000000000006E-2</v>
      </c>
      <c r="AH3411" t="s">
        <v>337</v>
      </c>
      <c r="AI3411" t="s">
        <v>337</v>
      </c>
      <c r="AJ3411">
        <v>0</v>
      </c>
      <c r="AK3411">
        <v>116</v>
      </c>
      <c r="AL3411">
        <v>1</v>
      </c>
      <c r="AM3411">
        <v>100</v>
      </c>
      <c r="AN3411">
        <v>5</v>
      </c>
    </row>
    <row r="3412" spans="1:40" x14ac:dyDescent="0.25">
      <c r="A3412" s="34">
        <v>40754</v>
      </c>
      <c r="B3412" s="220">
        <v>0.71527777777777779</v>
      </c>
      <c r="C3412">
        <v>35.299999999999997</v>
      </c>
      <c r="D3412">
        <v>35.299999999999997</v>
      </c>
      <c r="E3412">
        <v>35.1</v>
      </c>
      <c r="F3412">
        <v>33</v>
      </c>
      <c r="G3412">
        <v>16.600000000000001</v>
      </c>
      <c r="H3412">
        <v>9</v>
      </c>
      <c r="I3412" t="s">
        <v>349</v>
      </c>
      <c r="J3412">
        <v>0.75</v>
      </c>
      <c r="K3412">
        <v>15</v>
      </c>
      <c r="L3412" t="s">
        <v>349</v>
      </c>
      <c r="M3412">
        <v>35.299999999999997</v>
      </c>
      <c r="N3412">
        <v>36.200000000000003</v>
      </c>
      <c r="O3412">
        <v>36.200000000000003</v>
      </c>
      <c r="P3412" t="s">
        <v>337</v>
      </c>
      <c r="Q3412">
        <v>752.1</v>
      </c>
      <c r="R3412">
        <v>0</v>
      </c>
      <c r="S3412">
        <v>0</v>
      </c>
      <c r="T3412">
        <v>675</v>
      </c>
      <c r="U3412">
        <v>4.84</v>
      </c>
      <c r="V3412">
        <v>677</v>
      </c>
      <c r="W3412">
        <v>4.0999999999999996</v>
      </c>
      <c r="X3412">
        <v>0.15</v>
      </c>
      <c r="Y3412">
        <v>4.2</v>
      </c>
      <c r="Z3412">
        <v>0</v>
      </c>
      <c r="AA3412">
        <v>5.8999999999999997E-2</v>
      </c>
      <c r="AB3412">
        <v>26.6</v>
      </c>
      <c r="AC3412">
        <v>37</v>
      </c>
      <c r="AD3412">
        <v>10.7</v>
      </c>
      <c r="AE3412">
        <v>25.9</v>
      </c>
      <c r="AF3412">
        <v>7.15</v>
      </c>
      <c r="AG3412">
        <v>7.1800000000000003E-2</v>
      </c>
      <c r="AH3412" t="s">
        <v>337</v>
      </c>
      <c r="AI3412" t="s">
        <v>337</v>
      </c>
      <c r="AJ3412">
        <v>0</v>
      </c>
      <c r="AK3412">
        <v>116</v>
      </c>
      <c r="AL3412">
        <v>1</v>
      </c>
      <c r="AM3412">
        <v>100</v>
      </c>
      <c r="AN3412">
        <v>5</v>
      </c>
    </row>
    <row r="3413" spans="1:40" x14ac:dyDescent="0.25">
      <c r="A3413" s="34">
        <v>40754</v>
      </c>
      <c r="B3413" s="220">
        <v>0.71875</v>
      </c>
      <c r="C3413">
        <v>35.4</v>
      </c>
      <c r="D3413">
        <v>35.6</v>
      </c>
      <c r="E3413">
        <v>35.299999999999997</v>
      </c>
      <c r="F3413">
        <v>31</v>
      </c>
      <c r="G3413">
        <v>15.7</v>
      </c>
      <c r="H3413">
        <v>11</v>
      </c>
      <c r="I3413" t="s">
        <v>340</v>
      </c>
      <c r="J3413">
        <v>0.92</v>
      </c>
      <c r="K3413">
        <v>18</v>
      </c>
      <c r="L3413" t="s">
        <v>340</v>
      </c>
      <c r="M3413">
        <v>35.4</v>
      </c>
      <c r="N3413">
        <v>35.9</v>
      </c>
      <c r="O3413">
        <v>35.9</v>
      </c>
      <c r="P3413" t="s">
        <v>337</v>
      </c>
      <c r="Q3413">
        <v>752.1</v>
      </c>
      <c r="R3413">
        <v>0</v>
      </c>
      <c r="S3413">
        <v>0</v>
      </c>
      <c r="T3413">
        <v>658</v>
      </c>
      <c r="U3413">
        <v>4.72</v>
      </c>
      <c r="V3413">
        <v>666</v>
      </c>
      <c r="W3413">
        <v>3.9</v>
      </c>
      <c r="X3413">
        <v>0.14000000000000001</v>
      </c>
      <c r="Y3413">
        <v>4</v>
      </c>
      <c r="Z3413">
        <v>0</v>
      </c>
      <c r="AA3413">
        <v>5.8999999999999997E-2</v>
      </c>
      <c r="AB3413">
        <v>26.6</v>
      </c>
      <c r="AC3413">
        <v>37</v>
      </c>
      <c r="AD3413">
        <v>10.7</v>
      </c>
      <c r="AE3413">
        <v>25.9</v>
      </c>
      <c r="AF3413">
        <v>7.15</v>
      </c>
      <c r="AG3413">
        <v>7.1900000000000006E-2</v>
      </c>
      <c r="AH3413" t="s">
        <v>337</v>
      </c>
      <c r="AI3413" t="s">
        <v>337</v>
      </c>
      <c r="AJ3413">
        <v>0</v>
      </c>
      <c r="AK3413">
        <v>117</v>
      </c>
      <c r="AL3413">
        <v>1</v>
      </c>
      <c r="AM3413">
        <v>100</v>
      </c>
      <c r="AN3413">
        <v>5</v>
      </c>
    </row>
    <row r="3414" spans="1:40" x14ac:dyDescent="0.25">
      <c r="A3414" s="34">
        <v>40754</v>
      </c>
      <c r="B3414" s="220">
        <v>0.72222222222222221</v>
      </c>
      <c r="C3414">
        <v>35.5</v>
      </c>
      <c r="D3414">
        <v>35.5</v>
      </c>
      <c r="E3414">
        <v>35.299999999999997</v>
      </c>
      <c r="F3414">
        <v>32</v>
      </c>
      <c r="G3414">
        <v>16.3</v>
      </c>
      <c r="H3414">
        <v>10</v>
      </c>
      <c r="I3414" t="s">
        <v>340</v>
      </c>
      <c r="J3414">
        <v>0.83</v>
      </c>
      <c r="K3414">
        <v>20</v>
      </c>
      <c r="L3414" t="s">
        <v>338</v>
      </c>
      <c r="M3414">
        <v>35.5</v>
      </c>
      <c r="N3414">
        <v>36.299999999999997</v>
      </c>
      <c r="O3414">
        <v>36.299999999999997</v>
      </c>
      <c r="P3414" t="s">
        <v>337</v>
      </c>
      <c r="Q3414">
        <v>752</v>
      </c>
      <c r="R3414">
        <v>0</v>
      </c>
      <c r="S3414">
        <v>0</v>
      </c>
      <c r="T3414">
        <v>662</v>
      </c>
      <c r="U3414">
        <v>4.74</v>
      </c>
      <c r="V3414">
        <v>666</v>
      </c>
      <c r="W3414">
        <v>3.8</v>
      </c>
      <c r="X3414">
        <v>0.14000000000000001</v>
      </c>
      <c r="Y3414">
        <v>3.8</v>
      </c>
      <c r="Z3414">
        <v>0</v>
      </c>
      <c r="AA3414">
        <v>0.06</v>
      </c>
      <c r="AB3414">
        <v>26.6</v>
      </c>
      <c r="AC3414">
        <v>37</v>
      </c>
      <c r="AD3414">
        <v>10.7</v>
      </c>
      <c r="AE3414">
        <v>25.9</v>
      </c>
      <c r="AF3414">
        <v>7.15</v>
      </c>
      <c r="AG3414">
        <v>7.1800000000000003E-2</v>
      </c>
      <c r="AH3414" t="s">
        <v>337</v>
      </c>
      <c r="AI3414" t="s">
        <v>337</v>
      </c>
      <c r="AJ3414">
        <v>0</v>
      </c>
      <c r="AK3414">
        <v>117</v>
      </c>
      <c r="AL3414">
        <v>1</v>
      </c>
      <c r="AM3414">
        <v>100</v>
      </c>
      <c r="AN3414">
        <v>5</v>
      </c>
    </row>
    <row r="3415" spans="1:40" x14ac:dyDescent="0.25">
      <c r="A3415" s="34">
        <v>40754</v>
      </c>
      <c r="B3415" s="220">
        <v>0.72569444444444453</v>
      </c>
      <c r="C3415">
        <v>35.6</v>
      </c>
      <c r="D3415">
        <v>35.700000000000003</v>
      </c>
      <c r="E3415">
        <v>35.5</v>
      </c>
      <c r="F3415">
        <v>31</v>
      </c>
      <c r="G3415">
        <v>15.8</v>
      </c>
      <c r="H3415">
        <v>10</v>
      </c>
      <c r="I3415" t="s">
        <v>340</v>
      </c>
      <c r="J3415">
        <v>0.83</v>
      </c>
      <c r="K3415">
        <v>16</v>
      </c>
      <c r="L3415" t="s">
        <v>340</v>
      </c>
      <c r="M3415">
        <v>35.6</v>
      </c>
      <c r="N3415">
        <v>36.1</v>
      </c>
      <c r="O3415">
        <v>36.1</v>
      </c>
      <c r="P3415" t="s">
        <v>337</v>
      </c>
      <c r="Q3415">
        <v>751.9</v>
      </c>
      <c r="R3415">
        <v>0</v>
      </c>
      <c r="S3415">
        <v>0</v>
      </c>
      <c r="T3415">
        <v>507</v>
      </c>
      <c r="U3415">
        <v>3.63</v>
      </c>
      <c r="V3415">
        <v>671</v>
      </c>
      <c r="W3415">
        <v>3</v>
      </c>
      <c r="X3415">
        <v>0.11</v>
      </c>
      <c r="Y3415">
        <v>3.7</v>
      </c>
      <c r="Z3415">
        <v>0</v>
      </c>
      <c r="AA3415">
        <v>0.06</v>
      </c>
      <c r="AB3415">
        <v>26.6</v>
      </c>
      <c r="AC3415">
        <v>37</v>
      </c>
      <c r="AD3415">
        <v>10.7</v>
      </c>
      <c r="AE3415">
        <v>25.9</v>
      </c>
      <c r="AF3415">
        <v>7.15</v>
      </c>
      <c r="AG3415">
        <v>7.1800000000000003E-2</v>
      </c>
      <c r="AH3415" t="s">
        <v>337</v>
      </c>
      <c r="AI3415" t="s">
        <v>337</v>
      </c>
      <c r="AJ3415">
        <v>0</v>
      </c>
      <c r="AK3415">
        <v>117</v>
      </c>
      <c r="AL3415">
        <v>1</v>
      </c>
      <c r="AM3415">
        <v>100</v>
      </c>
      <c r="AN3415">
        <v>5</v>
      </c>
    </row>
    <row r="3416" spans="1:40" x14ac:dyDescent="0.25">
      <c r="A3416" s="34">
        <v>40754</v>
      </c>
      <c r="B3416" s="220">
        <v>0.72916666666666663</v>
      </c>
      <c r="C3416">
        <v>35.4</v>
      </c>
      <c r="D3416">
        <v>35.6</v>
      </c>
      <c r="E3416">
        <v>35.4</v>
      </c>
      <c r="F3416">
        <v>32</v>
      </c>
      <c r="G3416">
        <v>16.2</v>
      </c>
      <c r="H3416">
        <v>13</v>
      </c>
      <c r="I3416" t="s">
        <v>338</v>
      </c>
      <c r="J3416">
        <v>1.08</v>
      </c>
      <c r="K3416">
        <v>23</v>
      </c>
      <c r="L3416" t="s">
        <v>338</v>
      </c>
      <c r="M3416">
        <v>35.4</v>
      </c>
      <c r="N3416">
        <v>36.200000000000003</v>
      </c>
      <c r="O3416">
        <v>36.200000000000003</v>
      </c>
      <c r="P3416" t="s">
        <v>337</v>
      </c>
      <c r="Q3416">
        <v>751.9</v>
      </c>
      <c r="R3416">
        <v>0</v>
      </c>
      <c r="S3416">
        <v>0</v>
      </c>
      <c r="T3416">
        <v>676</v>
      </c>
      <c r="U3416">
        <v>4.8499999999999996</v>
      </c>
      <c r="V3416">
        <v>686</v>
      </c>
      <c r="W3416">
        <v>3.5</v>
      </c>
      <c r="X3416">
        <v>0.13</v>
      </c>
      <c r="Y3416">
        <v>3.5</v>
      </c>
      <c r="Z3416">
        <v>0</v>
      </c>
      <c r="AA3416">
        <v>5.8999999999999997E-2</v>
      </c>
      <c r="AB3416">
        <v>26.6</v>
      </c>
      <c r="AC3416">
        <v>37</v>
      </c>
      <c r="AD3416">
        <v>10.7</v>
      </c>
      <c r="AE3416">
        <v>25.9</v>
      </c>
      <c r="AF3416">
        <v>7.15</v>
      </c>
      <c r="AG3416">
        <v>7.1800000000000003E-2</v>
      </c>
      <c r="AH3416" t="s">
        <v>337</v>
      </c>
      <c r="AI3416" t="s">
        <v>337</v>
      </c>
      <c r="AJ3416">
        <v>0</v>
      </c>
      <c r="AK3416">
        <v>117</v>
      </c>
      <c r="AL3416">
        <v>1</v>
      </c>
      <c r="AM3416">
        <v>100</v>
      </c>
      <c r="AN3416">
        <v>5</v>
      </c>
    </row>
    <row r="3417" spans="1:40" x14ac:dyDescent="0.25">
      <c r="A3417" s="34">
        <v>40754</v>
      </c>
      <c r="B3417" s="220">
        <v>0.73263888888888884</v>
      </c>
      <c r="C3417">
        <v>35.299999999999997</v>
      </c>
      <c r="D3417">
        <v>35.4</v>
      </c>
      <c r="E3417">
        <v>35.299999999999997</v>
      </c>
      <c r="F3417">
        <v>32</v>
      </c>
      <c r="G3417">
        <v>16.100000000000001</v>
      </c>
      <c r="H3417">
        <v>11</v>
      </c>
      <c r="I3417" t="s">
        <v>340</v>
      </c>
      <c r="J3417">
        <v>0.92</v>
      </c>
      <c r="K3417">
        <v>18</v>
      </c>
      <c r="L3417" t="s">
        <v>338</v>
      </c>
      <c r="M3417">
        <v>35.299999999999997</v>
      </c>
      <c r="N3417">
        <v>36</v>
      </c>
      <c r="O3417">
        <v>36</v>
      </c>
      <c r="P3417" t="s">
        <v>337</v>
      </c>
      <c r="Q3417">
        <v>751.9</v>
      </c>
      <c r="R3417">
        <v>0</v>
      </c>
      <c r="S3417">
        <v>0</v>
      </c>
      <c r="T3417">
        <v>627</v>
      </c>
      <c r="U3417">
        <v>4.49</v>
      </c>
      <c r="V3417">
        <v>657</v>
      </c>
      <c r="W3417">
        <v>3.2</v>
      </c>
      <c r="X3417">
        <v>0.11</v>
      </c>
      <c r="Y3417">
        <v>3.3</v>
      </c>
      <c r="Z3417">
        <v>0</v>
      </c>
      <c r="AA3417">
        <v>5.8999999999999997E-2</v>
      </c>
      <c r="AB3417">
        <v>26.6</v>
      </c>
      <c r="AC3417">
        <v>38</v>
      </c>
      <c r="AD3417">
        <v>11.1</v>
      </c>
      <c r="AE3417">
        <v>25.9</v>
      </c>
      <c r="AF3417">
        <v>7.25</v>
      </c>
      <c r="AG3417">
        <v>7.1800000000000003E-2</v>
      </c>
      <c r="AH3417" t="s">
        <v>337</v>
      </c>
      <c r="AI3417" t="s">
        <v>337</v>
      </c>
      <c r="AJ3417">
        <v>0</v>
      </c>
      <c r="AK3417">
        <v>117</v>
      </c>
      <c r="AL3417">
        <v>1</v>
      </c>
      <c r="AM3417">
        <v>100</v>
      </c>
      <c r="AN3417">
        <v>5</v>
      </c>
    </row>
    <row r="3418" spans="1:40" x14ac:dyDescent="0.25">
      <c r="A3418" s="34">
        <v>40754</v>
      </c>
      <c r="B3418" s="220">
        <v>0.73611111111111116</v>
      </c>
      <c r="C3418">
        <v>35.4</v>
      </c>
      <c r="D3418">
        <v>35.6</v>
      </c>
      <c r="E3418">
        <v>35.299999999999997</v>
      </c>
      <c r="F3418">
        <v>32</v>
      </c>
      <c r="G3418">
        <v>16.2</v>
      </c>
      <c r="H3418">
        <v>15</v>
      </c>
      <c r="I3418" t="s">
        <v>340</v>
      </c>
      <c r="J3418">
        <v>1.25</v>
      </c>
      <c r="K3418">
        <v>25</v>
      </c>
      <c r="L3418" t="s">
        <v>340</v>
      </c>
      <c r="M3418">
        <v>35.4</v>
      </c>
      <c r="N3418">
        <v>36.1</v>
      </c>
      <c r="O3418">
        <v>36.1</v>
      </c>
      <c r="P3418" t="s">
        <v>337</v>
      </c>
      <c r="Q3418">
        <v>751.8</v>
      </c>
      <c r="R3418">
        <v>0</v>
      </c>
      <c r="S3418">
        <v>0</v>
      </c>
      <c r="T3418">
        <v>627</v>
      </c>
      <c r="U3418">
        <v>4.49</v>
      </c>
      <c r="V3418">
        <v>628</v>
      </c>
      <c r="W3418">
        <v>3.1</v>
      </c>
      <c r="X3418">
        <v>0.11</v>
      </c>
      <c r="Y3418">
        <v>3.2</v>
      </c>
      <c r="Z3418">
        <v>0</v>
      </c>
      <c r="AA3418">
        <v>5.8999999999999997E-2</v>
      </c>
      <c r="AB3418">
        <v>26.6</v>
      </c>
      <c r="AC3418">
        <v>37</v>
      </c>
      <c r="AD3418">
        <v>10.7</v>
      </c>
      <c r="AE3418">
        <v>25.9</v>
      </c>
      <c r="AF3418">
        <v>7.15</v>
      </c>
      <c r="AG3418">
        <v>7.1800000000000003E-2</v>
      </c>
      <c r="AH3418" t="s">
        <v>337</v>
      </c>
      <c r="AI3418" t="s">
        <v>337</v>
      </c>
      <c r="AJ3418">
        <v>0</v>
      </c>
      <c r="AK3418">
        <v>116</v>
      </c>
      <c r="AL3418">
        <v>1</v>
      </c>
      <c r="AM3418">
        <v>100</v>
      </c>
      <c r="AN3418">
        <v>5</v>
      </c>
    </row>
    <row r="3419" spans="1:40" x14ac:dyDescent="0.25">
      <c r="A3419" s="34">
        <v>40754</v>
      </c>
      <c r="B3419" s="220">
        <v>0.73958333333333337</v>
      </c>
      <c r="C3419">
        <v>35.4</v>
      </c>
      <c r="D3419">
        <v>35.4</v>
      </c>
      <c r="E3419">
        <v>35.4</v>
      </c>
      <c r="F3419">
        <v>32</v>
      </c>
      <c r="G3419">
        <v>16.2</v>
      </c>
      <c r="H3419">
        <v>12</v>
      </c>
      <c r="I3419" t="s">
        <v>340</v>
      </c>
      <c r="J3419">
        <v>1</v>
      </c>
      <c r="K3419">
        <v>21</v>
      </c>
      <c r="L3419" t="s">
        <v>340</v>
      </c>
      <c r="M3419">
        <v>35.4</v>
      </c>
      <c r="N3419">
        <v>36.200000000000003</v>
      </c>
      <c r="O3419">
        <v>36.200000000000003</v>
      </c>
      <c r="P3419" t="s">
        <v>337</v>
      </c>
      <c r="Q3419">
        <v>751.8</v>
      </c>
      <c r="R3419">
        <v>0</v>
      </c>
      <c r="S3419">
        <v>0</v>
      </c>
      <c r="T3419">
        <v>624</v>
      </c>
      <c r="U3419">
        <v>4.47</v>
      </c>
      <c r="V3419">
        <v>628</v>
      </c>
      <c r="W3419">
        <v>2.9</v>
      </c>
      <c r="X3419">
        <v>0.1</v>
      </c>
      <c r="Y3419">
        <v>3</v>
      </c>
      <c r="Z3419">
        <v>0</v>
      </c>
      <c r="AA3419">
        <v>5.8999999999999997E-2</v>
      </c>
      <c r="AB3419">
        <v>26.6</v>
      </c>
      <c r="AC3419">
        <v>37</v>
      </c>
      <c r="AD3419">
        <v>10.7</v>
      </c>
      <c r="AE3419">
        <v>25.9</v>
      </c>
      <c r="AF3419">
        <v>7.15</v>
      </c>
      <c r="AG3419">
        <v>7.1800000000000003E-2</v>
      </c>
      <c r="AH3419" t="s">
        <v>337</v>
      </c>
      <c r="AI3419" t="s">
        <v>337</v>
      </c>
      <c r="AJ3419">
        <v>0</v>
      </c>
      <c r="AK3419">
        <v>117</v>
      </c>
      <c r="AL3419">
        <v>1</v>
      </c>
      <c r="AM3419">
        <v>100</v>
      </c>
      <c r="AN3419">
        <v>5</v>
      </c>
    </row>
    <row r="3420" spans="1:40" x14ac:dyDescent="0.25">
      <c r="A3420" s="34">
        <v>40754</v>
      </c>
      <c r="B3420" s="220">
        <v>0.74305555555555547</v>
      </c>
      <c r="C3420">
        <v>35.700000000000003</v>
      </c>
      <c r="D3420">
        <v>35.700000000000003</v>
      </c>
      <c r="E3420">
        <v>35.5</v>
      </c>
      <c r="F3420">
        <v>31</v>
      </c>
      <c r="G3420">
        <v>16</v>
      </c>
      <c r="H3420">
        <v>11</v>
      </c>
      <c r="I3420" t="s">
        <v>340</v>
      </c>
      <c r="J3420">
        <v>0.92</v>
      </c>
      <c r="K3420">
        <v>19</v>
      </c>
      <c r="L3420" t="s">
        <v>340</v>
      </c>
      <c r="M3420">
        <v>35.700000000000003</v>
      </c>
      <c r="N3420">
        <v>36.299999999999997</v>
      </c>
      <c r="O3420">
        <v>36.299999999999997</v>
      </c>
      <c r="P3420" t="s">
        <v>337</v>
      </c>
      <c r="Q3420">
        <v>751.7</v>
      </c>
      <c r="R3420">
        <v>0</v>
      </c>
      <c r="S3420">
        <v>0</v>
      </c>
      <c r="T3420">
        <v>601</v>
      </c>
      <c r="U3420">
        <v>4.3099999999999996</v>
      </c>
      <c r="V3420">
        <v>613</v>
      </c>
      <c r="W3420">
        <v>2.6</v>
      </c>
      <c r="X3420">
        <v>0.09</v>
      </c>
      <c r="Y3420">
        <v>2.7</v>
      </c>
      <c r="Z3420">
        <v>0</v>
      </c>
      <c r="AA3420">
        <v>0.06</v>
      </c>
      <c r="AB3420">
        <v>26.5</v>
      </c>
      <c r="AC3420">
        <v>37</v>
      </c>
      <c r="AD3420">
        <v>10.6</v>
      </c>
      <c r="AE3420">
        <v>25.8</v>
      </c>
      <c r="AF3420">
        <v>7.16</v>
      </c>
      <c r="AG3420">
        <v>7.1800000000000003E-2</v>
      </c>
      <c r="AH3420" t="s">
        <v>337</v>
      </c>
      <c r="AI3420" t="s">
        <v>337</v>
      </c>
      <c r="AJ3420">
        <v>0</v>
      </c>
      <c r="AK3420">
        <v>116</v>
      </c>
      <c r="AL3420">
        <v>1</v>
      </c>
      <c r="AM3420">
        <v>100</v>
      </c>
      <c r="AN3420">
        <v>5</v>
      </c>
    </row>
    <row r="3421" spans="1:40" x14ac:dyDescent="0.25">
      <c r="A3421" s="34">
        <v>40754</v>
      </c>
      <c r="B3421" s="220">
        <v>0.74652777777777779</v>
      </c>
      <c r="C3421">
        <v>35.700000000000003</v>
      </c>
      <c r="D3421">
        <v>35.799999999999997</v>
      </c>
      <c r="E3421">
        <v>35.700000000000003</v>
      </c>
      <c r="F3421">
        <v>31</v>
      </c>
      <c r="G3421">
        <v>16</v>
      </c>
      <c r="H3421">
        <v>12</v>
      </c>
      <c r="I3421" t="s">
        <v>340</v>
      </c>
      <c r="J3421">
        <v>1</v>
      </c>
      <c r="K3421">
        <v>19</v>
      </c>
      <c r="L3421" t="s">
        <v>340</v>
      </c>
      <c r="M3421">
        <v>35.700000000000003</v>
      </c>
      <c r="N3421">
        <v>36.299999999999997</v>
      </c>
      <c r="O3421">
        <v>36.299999999999997</v>
      </c>
      <c r="P3421" t="s">
        <v>337</v>
      </c>
      <c r="Q3421">
        <v>751.7</v>
      </c>
      <c r="R3421">
        <v>0</v>
      </c>
      <c r="S3421">
        <v>0</v>
      </c>
      <c r="T3421">
        <v>562</v>
      </c>
      <c r="U3421">
        <v>4.03</v>
      </c>
      <c r="V3421">
        <v>571</v>
      </c>
      <c r="W3421">
        <v>2.4</v>
      </c>
      <c r="X3421">
        <v>0.09</v>
      </c>
      <c r="Y3421">
        <v>2.4</v>
      </c>
      <c r="Z3421">
        <v>0</v>
      </c>
      <c r="AA3421">
        <v>0.06</v>
      </c>
      <c r="AB3421">
        <v>26.5</v>
      </c>
      <c r="AC3421">
        <v>37</v>
      </c>
      <c r="AD3421">
        <v>10.6</v>
      </c>
      <c r="AE3421">
        <v>25.8</v>
      </c>
      <c r="AF3421">
        <v>7.16</v>
      </c>
      <c r="AG3421">
        <v>7.1800000000000003E-2</v>
      </c>
      <c r="AH3421" t="s">
        <v>337</v>
      </c>
      <c r="AI3421" t="s">
        <v>337</v>
      </c>
      <c r="AJ3421">
        <v>0</v>
      </c>
      <c r="AK3421">
        <v>116</v>
      </c>
      <c r="AL3421">
        <v>1</v>
      </c>
      <c r="AM3421">
        <v>100</v>
      </c>
      <c r="AN3421">
        <v>5</v>
      </c>
    </row>
    <row r="3422" spans="1:40" x14ac:dyDescent="0.25">
      <c r="A3422" s="34">
        <v>40754</v>
      </c>
      <c r="B3422" s="220">
        <v>0.75</v>
      </c>
      <c r="C3422">
        <v>35.200000000000003</v>
      </c>
      <c r="D3422">
        <v>35.700000000000003</v>
      </c>
      <c r="E3422">
        <v>35.200000000000003</v>
      </c>
      <c r="F3422">
        <v>31</v>
      </c>
      <c r="G3422">
        <v>15.5</v>
      </c>
      <c r="H3422">
        <v>15</v>
      </c>
      <c r="I3422" t="s">
        <v>340</v>
      </c>
      <c r="J3422">
        <v>1.25</v>
      </c>
      <c r="K3422">
        <v>23</v>
      </c>
      <c r="L3422" t="s">
        <v>340</v>
      </c>
      <c r="M3422">
        <v>35.200000000000003</v>
      </c>
      <c r="N3422">
        <v>35.700000000000003</v>
      </c>
      <c r="O3422">
        <v>35.700000000000003</v>
      </c>
      <c r="P3422" t="s">
        <v>337</v>
      </c>
      <c r="Q3422">
        <v>751.7</v>
      </c>
      <c r="R3422">
        <v>0</v>
      </c>
      <c r="S3422">
        <v>0</v>
      </c>
      <c r="T3422">
        <v>349</v>
      </c>
      <c r="U3422">
        <v>2.5</v>
      </c>
      <c r="V3422">
        <v>403</v>
      </c>
      <c r="W3422">
        <v>1.9</v>
      </c>
      <c r="X3422">
        <v>7.0000000000000007E-2</v>
      </c>
      <c r="Y3422">
        <v>2</v>
      </c>
      <c r="Z3422">
        <v>0</v>
      </c>
      <c r="AA3422">
        <v>5.8999999999999997E-2</v>
      </c>
      <c r="AB3422">
        <v>26.4</v>
      </c>
      <c r="AC3422">
        <v>37</v>
      </c>
      <c r="AD3422">
        <v>10.5</v>
      </c>
      <c r="AE3422">
        <v>25.7</v>
      </c>
      <c r="AF3422">
        <v>7.16</v>
      </c>
      <c r="AG3422">
        <v>7.1900000000000006E-2</v>
      </c>
      <c r="AH3422" t="s">
        <v>337</v>
      </c>
      <c r="AI3422" t="s">
        <v>337</v>
      </c>
      <c r="AJ3422">
        <v>2.5999999999999999E-2</v>
      </c>
      <c r="AK3422">
        <v>117</v>
      </c>
      <c r="AL3422">
        <v>1</v>
      </c>
      <c r="AM3422">
        <v>100</v>
      </c>
      <c r="AN3422">
        <v>5</v>
      </c>
    </row>
    <row r="3423" spans="1:40" x14ac:dyDescent="0.25">
      <c r="A3423" s="34">
        <v>40754</v>
      </c>
      <c r="B3423" s="220">
        <v>0.75347222222222221</v>
      </c>
      <c r="C3423">
        <v>35.200000000000003</v>
      </c>
      <c r="D3423">
        <v>35.299999999999997</v>
      </c>
      <c r="E3423">
        <v>35.200000000000003</v>
      </c>
      <c r="F3423">
        <v>32</v>
      </c>
      <c r="G3423">
        <v>16</v>
      </c>
      <c r="H3423">
        <v>14</v>
      </c>
      <c r="I3423" t="s">
        <v>340</v>
      </c>
      <c r="J3423">
        <v>1.17</v>
      </c>
      <c r="K3423">
        <v>20</v>
      </c>
      <c r="L3423" t="s">
        <v>338</v>
      </c>
      <c r="M3423">
        <v>35.200000000000003</v>
      </c>
      <c r="N3423">
        <v>35.799999999999997</v>
      </c>
      <c r="O3423">
        <v>35.799999999999997</v>
      </c>
      <c r="P3423" t="s">
        <v>337</v>
      </c>
      <c r="Q3423">
        <v>751.7</v>
      </c>
      <c r="R3423">
        <v>0</v>
      </c>
      <c r="S3423">
        <v>0</v>
      </c>
      <c r="T3423">
        <v>513</v>
      </c>
      <c r="U3423">
        <v>3.68</v>
      </c>
      <c r="V3423">
        <v>519</v>
      </c>
      <c r="W3423">
        <v>2.1</v>
      </c>
      <c r="X3423">
        <v>7.0000000000000007E-2</v>
      </c>
      <c r="Y3423">
        <v>2.2000000000000002</v>
      </c>
      <c r="Z3423">
        <v>0</v>
      </c>
      <c r="AA3423">
        <v>5.8999999999999997E-2</v>
      </c>
      <c r="AB3423">
        <v>26.3</v>
      </c>
      <c r="AC3423">
        <v>37</v>
      </c>
      <c r="AD3423">
        <v>10.4</v>
      </c>
      <c r="AE3423">
        <v>25.7</v>
      </c>
      <c r="AF3423">
        <v>7.16</v>
      </c>
      <c r="AG3423">
        <v>7.1900000000000006E-2</v>
      </c>
      <c r="AH3423" t="s">
        <v>337</v>
      </c>
      <c r="AI3423" t="s">
        <v>337</v>
      </c>
      <c r="AJ3423">
        <v>0</v>
      </c>
      <c r="AK3423">
        <v>117</v>
      </c>
      <c r="AL3423">
        <v>1</v>
      </c>
      <c r="AM3423">
        <v>100</v>
      </c>
      <c r="AN3423">
        <v>5</v>
      </c>
    </row>
    <row r="3424" spans="1:40" x14ac:dyDescent="0.25">
      <c r="A3424" s="34">
        <v>40754</v>
      </c>
      <c r="B3424" s="220">
        <v>0.75694444444444453</v>
      </c>
      <c r="C3424">
        <v>35.200000000000003</v>
      </c>
      <c r="D3424">
        <v>35.4</v>
      </c>
      <c r="E3424">
        <v>35.200000000000003</v>
      </c>
      <c r="F3424">
        <v>32</v>
      </c>
      <c r="G3424">
        <v>16</v>
      </c>
      <c r="H3424">
        <v>13</v>
      </c>
      <c r="I3424" t="s">
        <v>340</v>
      </c>
      <c r="J3424">
        <v>1.08</v>
      </c>
      <c r="K3424">
        <v>20</v>
      </c>
      <c r="L3424" t="s">
        <v>338</v>
      </c>
      <c r="M3424">
        <v>35.200000000000003</v>
      </c>
      <c r="N3424">
        <v>35.799999999999997</v>
      </c>
      <c r="O3424">
        <v>35.799999999999997</v>
      </c>
      <c r="P3424" t="s">
        <v>337</v>
      </c>
      <c r="Q3424">
        <v>751.6</v>
      </c>
      <c r="R3424">
        <v>0</v>
      </c>
      <c r="S3424">
        <v>0</v>
      </c>
      <c r="T3424">
        <v>518</v>
      </c>
      <c r="U3424">
        <v>3.71</v>
      </c>
      <c r="V3424">
        <v>520</v>
      </c>
      <c r="W3424">
        <v>2.1</v>
      </c>
      <c r="X3424">
        <v>7.0000000000000007E-2</v>
      </c>
      <c r="Y3424">
        <v>2.1</v>
      </c>
      <c r="Z3424">
        <v>0</v>
      </c>
      <c r="AA3424">
        <v>5.8000000000000003E-2</v>
      </c>
      <c r="AB3424">
        <v>26.3</v>
      </c>
      <c r="AC3424">
        <v>37</v>
      </c>
      <c r="AD3424">
        <v>10.4</v>
      </c>
      <c r="AE3424">
        <v>25.7</v>
      </c>
      <c r="AF3424">
        <v>7.16</v>
      </c>
      <c r="AG3424">
        <v>7.1900000000000006E-2</v>
      </c>
      <c r="AH3424" t="s">
        <v>337</v>
      </c>
      <c r="AI3424" t="s">
        <v>337</v>
      </c>
      <c r="AJ3424">
        <v>0</v>
      </c>
      <c r="AK3424">
        <v>118</v>
      </c>
      <c r="AL3424">
        <v>1</v>
      </c>
      <c r="AM3424">
        <v>100</v>
      </c>
      <c r="AN3424">
        <v>5</v>
      </c>
    </row>
    <row r="3425" spans="1:40" x14ac:dyDescent="0.25">
      <c r="A3425" s="34">
        <v>40754</v>
      </c>
      <c r="B3425" s="220">
        <v>0.76041666666666663</v>
      </c>
      <c r="C3425">
        <v>35.299999999999997</v>
      </c>
      <c r="D3425">
        <v>35.299999999999997</v>
      </c>
      <c r="E3425">
        <v>35.200000000000003</v>
      </c>
      <c r="F3425">
        <v>32</v>
      </c>
      <c r="G3425">
        <v>16.100000000000001</v>
      </c>
      <c r="H3425">
        <v>17</v>
      </c>
      <c r="I3425" t="s">
        <v>338</v>
      </c>
      <c r="J3425">
        <v>1.42</v>
      </c>
      <c r="K3425">
        <v>25</v>
      </c>
      <c r="L3425" t="s">
        <v>338</v>
      </c>
      <c r="M3425">
        <v>35.299999999999997</v>
      </c>
      <c r="N3425">
        <v>36</v>
      </c>
      <c r="O3425">
        <v>36</v>
      </c>
      <c r="P3425" t="s">
        <v>337</v>
      </c>
      <c r="Q3425">
        <v>751.5</v>
      </c>
      <c r="R3425">
        <v>0</v>
      </c>
      <c r="S3425">
        <v>0</v>
      </c>
      <c r="T3425">
        <v>504</v>
      </c>
      <c r="U3425">
        <v>3.61</v>
      </c>
      <c r="V3425">
        <v>512</v>
      </c>
      <c r="W3425">
        <v>1.9</v>
      </c>
      <c r="X3425">
        <v>7.0000000000000007E-2</v>
      </c>
      <c r="Y3425">
        <v>2</v>
      </c>
      <c r="Z3425">
        <v>0</v>
      </c>
      <c r="AA3425">
        <v>5.8999999999999997E-2</v>
      </c>
      <c r="AB3425">
        <v>26.2</v>
      </c>
      <c r="AC3425">
        <v>37</v>
      </c>
      <c r="AD3425">
        <v>10.4</v>
      </c>
      <c r="AE3425">
        <v>25.6</v>
      </c>
      <c r="AF3425">
        <v>7.17</v>
      </c>
      <c r="AG3425">
        <v>7.1900000000000006E-2</v>
      </c>
      <c r="AH3425" t="s">
        <v>337</v>
      </c>
      <c r="AI3425" t="s">
        <v>337</v>
      </c>
      <c r="AJ3425">
        <v>0</v>
      </c>
      <c r="AK3425">
        <v>117</v>
      </c>
      <c r="AL3425">
        <v>1</v>
      </c>
      <c r="AM3425">
        <v>100</v>
      </c>
      <c r="AN3425">
        <v>5</v>
      </c>
    </row>
    <row r="3426" spans="1:40" x14ac:dyDescent="0.25">
      <c r="A3426" s="34">
        <v>40754</v>
      </c>
      <c r="B3426" s="220">
        <v>0.76388888888888884</v>
      </c>
      <c r="C3426">
        <v>35.200000000000003</v>
      </c>
      <c r="D3426">
        <v>35.4</v>
      </c>
      <c r="E3426">
        <v>35.200000000000003</v>
      </c>
      <c r="F3426">
        <v>31</v>
      </c>
      <c r="G3426">
        <v>15.5</v>
      </c>
      <c r="H3426">
        <v>17</v>
      </c>
      <c r="I3426" t="s">
        <v>338</v>
      </c>
      <c r="J3426">
        <v>1.42</v>
      </c>
      <c r="K3426">
        <v>25</v>
      </c>
      <c r="L3426" t="s">
        <v>338</v>
      </c>
      <c r="M3426">
        <v>35.200000000000003</v>
      </c>
      <c r="N3426">
        <v>35.6</v>
      </c>
      <c r="O3426">
        <v>35.6</v>
      </c>
      <c r="P3426" t="s">
        <v>337</v>
      </c>
      <c r="Q3426">
        <v>751.4</v>
      </c>
      <c r="R3426">
        <v>0</v>
      </c>
      <c r="S3426">
        <v>0</v>
      </c>
      <c r="T3426">
        <v>475</v>
      </c>
      <c r="U3426">
        <v>3.4</v>
      </c>
      <c r="V3426">
        <v>483</v>
      </c>
      <c r="W3426">
        <v>1.7</v>
      </c>
      <c r="X3426">
        <v>0.06</v>
      </c>
      <c r="Y3426">
        <v>1.8</v>
      </c>
      <c r="Z3426">
        <v>0</v>
      </c>
      <c r="AA3426">
        <v>5.8000000000000003E-2</v>
      </c>
      <c r="AB3426">
        <v>26.2</v>
      </c>
      <c r="AC3426">
        <v>38</v>
      </c>
      <c r="AD3426">
        <v>10.8</v>
      </c>
      <c r="AE3426">
        <v>25.7</v>
      </c>
      <c r="AF3426">
        <v>7.27</v>
      </c>
      <c r="AG3426">
        <v>7.1900000000000006E-2</v>
      </c>
      <c r="AH3426" t="s">
        <v>337</v>
      </c>
      <c r="AI3426" t="s">
        <v>337</v>
      </c>
      <c r="AJ3426">
        <v>0</v>
      </c>
      <c r="AK3426">
        <v>117</v>
      </c>
      <c r="AL3426">
        <v>1</v>
      </c>
      <c r="AM3426">
        <v>100</v>
      </c>
      <c r="AN3426">
        <v>5</v>
      </c>
    </row>
    <row r="3427" spans="1:40" x14ac:dyDescent="0.25">
      <c r="A3427" s="34">
        <v>40754</v>
      </c>
      <c r="B3427" s="220">
        <v>0.76736111111111116</v>
      </c>
      <c r="C3427">
        <v>34.9</v>
      </c>
      <c r="D3427">
        <v>35.200000000000003</v>
      </c>
      <c r="E3427">
        <v>34.9</v>
      </c>
      <c r="F3427">
        <v>32</v>
      </c>
      <c r="G3427">
        <v>15.7</v>
      </c>
      <c r="H3427">
        <v>17</v>
      </c>
      <c r="I3427" t="s">
        <v>340</v>
      </c>
      <c r="J3427">
        <v>1.42</v>
      </c>
      <c r="K3427">
        <v>25</v>
      </c>
      <c r="L3427" t="s">
        <v>340</v>
      </c>
      <c r="M3427">
        <v>34.9</v>
      </c>
      <c r="N3427">
        <v>35.4</v>
      </c>
      <c r="O3427">
        <v>35.4</v>
      </c>
      <c r="P3427" t="s">
        <v>337</v>
      </c>
      <c r="Q3427">
        <v>751.4</v>
      </c>
      <c r="R3427">
        <v>0</v>
      </c>
      <c r="S3427">
        <v>0</v>
      </c>
      <c r="T3427">
        <v>434</v>
      </c>
      <c r="U3427">
        <v>3.11</v>
      </c>
      <c r="V3427">
        <v>459</v>
      </c>
      <c r="W3427">
        <v>1.6</v>
      </c>
      <c r="X3427">
        <v>0.06</v>
      </c>
      <c r="Y3427">
        <v>1.6</v>
      </c>
      <c r="Z3427">
        <v>0</v>
      </c>
      <c r="AA3427">
        <v>5.7000000000000002E-2</v>
      </c>
      <c r="AB3427">
        <v>26.1</v>
      </c>
      <c r="AC3427">
        <v>38</v>
      </c>
      <c r="AD3427">
        <v>10.7</v>
      </c>
      <c r="AE3427">
        <v>25.6</v>
      </c>
      <c r="AF3427">
        <v>7.27</v>
      </c>
      <c r="AG3427">
        <v>7.1900000000000006E-2</v>
      </c>
      <c r="AH3427" t="s">
        <v>337</v>
      </c>
      <c r="AI3427" t="s">
        <v>337</v>
      </c>
      <c r="AJ3427">
        <v>0</v>
      </c>
      <c r="AK3427">
        <v>116</v>
      </c>
      <c r="AL3427">
        <v>1</v>
      </c>
      <c r="AM3427">
        <v>100</v>
      </c>
      <c r="AN3427">
        <v>5</v>
      </c>
    </row>
    <row r="3428" spans="1:40" x14ac:dyDescent="0.25">
      <c r="A3428" s="34">
        <v>40754</v>
      </c>
      <c r="B3428" s="220">
        <v>0.77083333333333337</v>
      </c>
      <c r="C3428">
        <v>34.799999999999997</v>
      </c>
      <c r="D3428">
        <v>34.9</v>
      </c>
      <c r="E3428">
        <v>34.799999999999997</v>
      </c>
      <c r="F3428">
        <v>32</v>
      </c>
      <c r="G3428">
        <v>15.7</v>
      </c>
      <c r="H3428">
        <v>16</v>
      </c>
      <c r="I3428" t="s">
        <v>338</v>
      </c>
      <c r="J3428">
        <v>1.33</v>
      </c>
      <c r="K3428">
        <v>22</v>
      </c>
      <c r="L3428" t="s">
        <v>338</v>
      </c>
      <c r="M3428">
        <v>34.799999999999997</v>
      </c>
      <c r="N3428">
        <v>35.299999999999997</v>
      </c>
      <c r="O3428">
        <v>35.299999999999997</v>
      </c>
      <c r="P3428" t="s">
        <v>337</v>
      </c>
      <c r="Q3428">
        <v>751.5</v>
      </c>
      <c r="R3428">
        <v>0</v>
      </c>
      <c r="S3428">
        <v>0</v>
      </c>
      <c r="T3428">
        <v>402</v>
      </c>
      <c r="U3428">
        <v>2.88</v>
      </c>
      <c r="V3428">
        <v>427</v>
      </c>
      <c r="W3428">
        <v>1.4</v>
      </c>
      <c r="X3428">
        <v>0.05</v>
      </c>
      <c r="Y3428">
        <v>1.5</v>
      </c>
      <c r="Z3428">
        <v>0</v>
      </c>
      <c r="AA3428">
        <v>5.7000000000000002E-2</v>
      </c>
      <c r="AB3428">
        <v>26.1</v>
      </c>
      <c r="AC3428">
        <v>38</v>
      </c>
      <c r="AD3428">
        <v>10.7</v>
      </c>
      <c r="AE3428">
        <v>25.6</v>
      </c>
      <c r="AF3428">
        <v>7.27</v>
      </c>
      <c r="AG3428">
        <v>7.1900000000000006E-2</v>
      </c>
      <c r="AH3428" t="s">
        <v>337</v>
      </c>
      <c r="AI3428" t="s">
        <v>337</v>
      </c>
      <c r="AJ3428">
        <v>0</v>
      </c>
      <c r="AK3428">
        <v>117</v>
      </c>
      <c r="AL3428">
        <v>1</v>
      </c>
      <c r="AM3428">
        <v>100</v>
      </c>
      <c r="AN3428">
        <v>5</v>
      </c>
    </row>
    <row r="3429" spans="1:40" x14ac:dyDescent="0.25">
      <c r="A3429" s="34">
        <v>40754</v>
      </c>
      <c r="B3429" s="220">
        <v>0.77430555555555547</v>
      </c>
      <c r="C3429">
        <v>34.9</v>
      </c>
      <c r="D3429">
        <v>35</v>
      </c>
      <c r="E3429">
        <v>34.799999999999997</v>
      </c>
      <c r="F3429">
        <v>31</v>
      </c>
      <c r="G3429">
        <v>15.3</v>
      </c>
      <c r="H3429">
        <v>13</v>
      </c>
      <c r="I3429" t="s">
        <v>338</v>
      </c>
      <c r="J3429">
        <v>1.08</v>
      </c>
      <c r="K3429">
        <v>20</v>
      </c>
      <c r="L3429" t="s">
        <v>340</v>
      </c>
      <c r="M3429">
        <v>34.9</v>
      </c>
      <c r="N3429">
        <v>35.200000000000003</v>
      </c>
      <c r="O3429">
        <v>35.200000000000003</v>
      </c>
      <c r="P3429" t="s">
        <v>337</v>
      </c>
      <c r="Q3429">
        <v>751.5</v>
      </c>
      <c r="R3429">
        <v>0</v>
      </c>
      <c r="S3429">
        <v>0</v>
      </c>
      <c r="T3429">
        <v>263</v>
      </c>
      <c r="U3429">
        <v>1.89</v>
      </c>
      <c r="V3429">
        <v>415</v>
      </c>
      <c r="W3429">
        <v>1.2</v>
      </c>
      <c r="X3429">
        <v>0.04</v>
      </c>
      <c r="Y3429">
        <v>1.4</v>
      </c>
      <c r="Z3429">
        <v>0</v>
      </c>
      <c r="AA3429">
        <v>5.7000000000000002E-2</v>
      </c>
      <c r="AB3429">
        <v>26</v>
      </c>
      <c r="AC3429">
        <v>38</v>
      </c>
      <c r="AD3429">
        <v>10.6</v>
      </c>
      <c r="AE3429">
        <v>25.4</v>
      </c>
      <c r="AF3429">
        <v>7.27</v>
      </c>
      <c r="AG3429">
        <v>7.1900000000000006E-2</v>
      </c>
      <c r="AH3429" t="s">
        <v>337</v>
      </c>
      <c r="AI3429" t="s">
        <v>337</v>
      </c>
      <c r="AJ3429">
        <v>0</v>
      </c>
      <c r="AK3429">
        <v>117</v>
      </c>
      <c r="AL3429">
        <v>1</v>
      </c>
      <c r="AM3429">
        <v>100</v>
      </c>
      <c r="AN3429">
        <v>5</v>
      </c>
    </row>
    <row r="3430" spans="1:40" x14ac:dyDescent="0.25">
      <c r="A3430" s="34">
        <v>40754</v>
      </c>
      <c r="B3430" s="220">
        <v>0.77777777777777779</v>
      </c>
      <c r="C3430">
        <v>34.9</v>
      </c>
      <c r="D3430">
        <v>34.9</v>
      </c>
      <c r="E3430">
        <v>34.799999999999997</v>
      </c>
      <c r="F3430">
        <v>32</v>
      </c>
      <c r="G3430">
        <v>15.7</v>
      </c>
      <c r="H3430">
        <v>13</v>
      </c>
      <c r="I3430" t="s">
        <v>338</v>
      </c>
      <c r="J3430">
        <v>1.08</v>
      </c>
      <c r="K3430">
        <v>22</v>
      </c>
      <c r="L3430" t="s">
        <v>340</v>
      </c>
      <c r="M3430">
        <v>34.9</v>
      </c>
      <c r="N3430">
        <v>35.4</v>
      </c>
      <c r="O3430">
        <v>35.4</v>
      </c>
      <c r="P3430" t="s">
        <v>337</v>
      </c>
      <c r="Q3430">
        <v>751.5</v>
      </c>
      <c r="R3430">
        <v>0</v>
      </c>
      <c r="S3430">
        <v>0</v>
      </c>
      <c r="T3430">
        <v>391</v>
      </c>
      <c r="U3430">
        <v>2.8</v>
      </c>
      <c r="V3430">
        <v>394</v>
      </c>
      <c r="W3430">
        <v>1.2</v>
      </c>
      <c r="X3430">
        <v>0.04</v>
      </c>
      <c r="Y3430">
        <v>1.3</v>
      </c>
      <c r="Z3430">
        <v>0</v>
      </c>
      <c r="AA3430">
        <v>5.7000000000000002E-2</v>
      </c>
      <c r="AB3430">
        <v>26</v>
      </c>
      <c r="AC3430">
        <v>38</v>
      </c>
      <c r="AD3430">
        <v>10.6</v>
      </c>
      <c r="AE3430">
        <v>25.4</v>
      </c>
      <c r="AF3430">
        <v>7.27</v>
      </c>
      <c r="AG3430">
        <v>7.1900000000000006E-2</v>
      </c>
      <c r="AH3430" t="s">
        <v>337</v>
      </c>
      <c r="AI3430" t="s">
        <v>337</v>
      </c>
      <c r="AJ3430">
        <v>0</v>
      </c>
      <c r="AK3430">
        <v>117</v>
      </c>
      <c r="AL3430">
        <v>1</v>
      </c>
      <c r="AM3430">
        <v>100</v>
      </c>
      <c r="AN3430">
        <v>5</v>
      </c>
    </row>
    <row r="3431" spans="1:40" x14ac:dyDescent="0.25">
      <c r="A3431" s="34">
        <v>40754</v>
      </c>
      <c r="B3431" s="220">
        <v>0.78125</v>
      </c>
      <c r="C3431">
        <v>34.700000000000003</v>
      </c>
      <c r="D3431">
        <v>35</v>
      </c>
      <c r="E3431">
        <v>34.700000000000003</v>
      </c>
      <c r="F3431">
        <v>32</v>
      </c>
      <c r="G3431">
        <v>15.6</v>
      </c>
      <c r="H3431">
        <v>14</v>
      </c>
      <c r="I3431" t="s">
        <v>338</v>
      </c>
      <c r="J3431">
        <v>1.17</v>
      </c>
      <c r="K3431">
        <v>22</v>
      </c>
      <c r="L3431" t="s">
        <v>338</v>
      </c>
      <c r="M3431">
        <v>34.700000000000003</v>
      </c>
      <c r="N3431">
        <v>35.200000000000003</v>
      </c>
      <c r="O3431">
        <v>35.200000000000003</v>
      </c>
      <c r="P3431" t="s">
        <v>337</v>
      </c>
      <c r="Q3431">
        <v>751.6</v>
      </c>
      <c r="R3431">
        <v>0</v>
      </c>
      <c r="S3431">
        <v>0</v>
      </c>
      <c r="T3431">
        <v>370</v>
      </c>
      <c r="U3431">
        <v>2.65</v>
      </c>
      <c r="V3431">
        <v>385</v>
      </c>
      <c r="W3431">
        <v>1</v>
      </c>
      <c r="X3431">
        <v>0.04</v>
      </c>
      <c r="Y3431">
        <v>1.1000000000000001</v>
      </c>
      <c r="Z3431">
        <v>0</v>
      </c>
      <c r="AA3431">
        <v>5.7000000000000002E-2</v>
      </c>
      <c r="AB3431">
        <v>26</v>
      </c>
      <c r="AC3431">
        <v>38</v>
      </c>
      <c r="AD3431">
        <v>10.6</v>
      </c>
      <c r="AE3431">
        <v>25.4</v>
      </c>
      <c r="AF3431">
        <v>7.27</v>
      </c>
      <c r="AG3431">
        <v>7.1999999999999995E-2</v>
      </c>
      <c r="AH3431" t="s">
        <v>337</v>
      </c>
      <c r="AI3431" t="s">
        <v>337</v>
      </c>
      <c r="AJ3431">
        <v>0</v>
      </c>
      <c r="AK3431">
        <v>117</v>
      </c>
      <c r="AL3431">
        <v>1</v>
      </c>
      <c r="AM3431">
        <v>100</v>
      </c>
      <c r="AN3431">
        <v>5</v>
      </c>
    </row>
    <row r="3432" spans="1:40" x14ac:dyDescent="0.25">
      <c r="A3432" s="34">
        <v>40754</v>
      </c>
      <c r="B3432" s="220">
        <v>0.78472222222222221</v>
      </c>
      <c r="C3432">
        <v>34.299999999999997</v>
      </c>
      <c r="D3432">
        <v>34.700000000000003</v>
      </c>
      <c r="E3432">
        <v>34.299999999999997</v>
      </c>
      <c r="F3432">
        <v>33</v>
      </c>
      <c r="G3432">
        <v>15.7</v>
      </c>
      <c r="H3432">
        <v>14</v>
      </c>
      <c r="I3432" t="s">
        <v>338</v>
      </c>
      <c r="J3432">
        <v>1.17</v>
      </c>
      <c r="K3432">
        <v>19</v>
      </c>
      <c r="L3432" t="s">
        <v>340</v>
      </c>
      <c r="M3432">
        <v>34.299999999999997</v>
      </c>
      <c r="N3432">
        <v>34.799999999999997</v>
      </c>
      <c r="O3432">
        <v>34.799999999999997</v>
      </c>
      <c r="P3432" t="s">
        <v>337</v>
      </c>
      <c r="Q3432">
        <v>751.6</v>
      </c>
      <c r="R3432">
        <v>0</v>
      </c>
      <c r="S3432">
        <v>0</v>
      </c>
      <c r="T3432">
        <v>242</v>
      </c>
      <c r="U3432">
        <v>1.73</v>
      </c>
      <c r="V3432">
        <v>359</v>
      </c>
      <c r="W3432">
        <v>0.9</v>
      </c>
      <c r="X3432">
        <v>0.03</v>
      </c>
      <c r="Y3432">
        <v>1</v>
      </c>
      <c r="Z3432">
        <v>0</v>
      </c>
      <c r="AA3432">
        <v>5.6000000000000001E-2</v>
      </c>
      <c r="AB3432">
        <v>25.9</v>
      </c>
      <c r="AC3432">
        <v>38</v>
      </c>
      <c r="AD3432">
        <v>10.5</v>
      </c>
      <c r="AE3432">
        <v>25.3</v>
      </c>
      <c r="AF3432">
        <v>7.28</v>
      </c>
      <c r="AG3432">
        <v>7.1999999999999995E-2</v>
      </c>
      <c r="AH3432" t="s">
        <v>337</v>
      </c>
      <c r="AI3432" t="s">
        <v>337</v>
      </c>
      <c r="AJ3432">
        <v>0</v>
      </c>
      <c r="AK3432">
        <v>117</v>
      </c>
      <c r="AL3432">
        <v>1</v>
      </c>
      <c r="AM3432">
        <v>100</v>
      </c>
      <c r="AN3432">
        <v>5</v>
      </c>
    </row>
    <row r="3433" spans="1:40" x14ac:dyDescent="0.25">
      <c r="A3433" s="34">
        <v>40754</v>
      </c>
      <c r="B3433" s="220">
        <v>0.78819444444444453</v>
      </c>
      <c r="C3433">
        <v>34.6</v>
      </c>
      <c r="D3433">
        <v>34.6</v>
      </c>
      <c r="E3433">
        <v>34.299999999999997</v>
      </c>
      <c r="F3433">
        <v>32</v>
      </c>
      <c r="G3433">
        <v>15.5</v>
      </c>
      <c r="H3433">
        <v>13</v>
      </c>
      <c r="I3433" t="s">
        <v>338</v>
      </c>
      <c r="J3433">
        <v>1.08</v>
      </c>
      <c r="K3433">
        <v>18</v>
      </c>
      <c r="L3433" t="s">
        <v>340</v>
      </c>
      <c r="M3433">
        <v>34.6</v>
      </c>
      <c r="N3433">
        <v>35</v>
      </c>
      <c r="O3433">
        <v>35</v>
      </c>
      <c r="P3433" t="s">
        <v>337</v>
      </c>
      <c r="Q3433">
        <v>751.7</v>
      </c>
      <c r="R3433">
        <v>0</v>
      </c>
      <c r="S3433">
        <v>0</v>
      </c>
      <c r="T3433">
        <v>345</v>
      </c>
      <c r="U3433">
        <v>2.4700000000000002</v>
      </c>
      <c r="V3433">
        <v>366</v>
      </c>
      <c r="W3433">
        <v>0.9</v>
      </c>
      <c r="X3433">
        <v>0.03</v>
      </c>
      <c r="Y3433">
        <v>0.9</v>
      </c>
      <c r="Z3433">
        <v>0</v>
      </c>
      <c r="AA3433">
        <v>5.7000000000000002E-2</v>
      </c>
      <c r="AB3433">
        <v>25.9</v>
      </c>
      <c r="AC3433">
        <v>38</v>
      </c>
      <c r="AD3433">
        <v>10.5</v>
      </c>
      <c r="AE3433">
        <v>25.3</v>
      </c>
      <c r="AF3433">
        <v>7.28</v>
      </c>
      <c r="AG3433">
        <v>7.1999999999999995E-2</v>
      </c>
      <c r="AH3433" t="s">
        <v>337</v>
      </c>
      <c r="AI3433" t="s">
        <v>337</v>
      </c>
      <c r="AJ3433">
        <v>0</v>
      </c>
      <c r="AK3433">
        <v>117</v>
      </c>
      <c r="AL3433">
        <v>1</v>
      </c>
      <c r="AM3433">
        <v>100</v>
      </c>
      <c r="AN3433">
        <v>5</v>
      </c>
    </row>
    <row r="3434" spans="1:40" x14ac:dyDescent="0.25">
      <c r="A3434" s="34">
        <v>40754</v>
      </c>
      <c r="B3434" s="220">
        <v>0.79166666666666663</v>
      </c>
      <c r="C3434">
        <v>34.4</v>
      </c>
      <c r="D3434">
        <v>34.6</v>
      </c>
      <c r="E3434">
        <v>34.4</v>
      </c>
      <c r="F3434">
        <v>32</v>
      </c>
      <c r="G3434">
        <v>15.4</v>
      </c>
      <c r="H3434">
        <v>14</v>
      </c>
      <c r="I3434" t="s">
        <v>338</v>
      </c>
      <c r="J3434">
        <v>1.17</v>
      </c>
      <c r="K3434">
        <v>23</v>
      </c>
      <c r="L3434" t="s">
        <v>338</v>
      </c>
      <c r="M3434">
        <v>34.4</v>
      </c>
      <c r="N3434">
        <v>34.799999999999997</v>
      </c>
      <c r="O3434">
        <v>34.799999999999997</v>
      </c>
      <c r="P3434" t="s">
        <v>337</v>
      </c>
      <c r="Q3434">
        <v>751.7</v>
      </c>
      <c r="R3434">
        <v>0</v>
      </c>
      <c r="S3434">
        <v>0</v>
      </c>
      <c r="T3434">
        <v>214</v>
      </c>
      <c r="U3434">
        <v>1.53</v>
      </c>
      <c r="V3434">
        <v>323</v>
      </c>
      <c r="W3434">
        <v>0.7</v>
      </c>
      <c r="X3434">
        <v>0.03</v>
      </c>
      <c r="Y3434">
        <v>0.8</v>
      </c>
      <c r="Z3434">
        <v>0</v>
      </c>
      <c r="AA3434">
        <v>5.6000000000000001E-2</v>
      </c>
      <c r="AB3434">
        <v>25.9</v>
      </c>
      <c r="AC3434">
        <v>38</v>
      </c>
      <c r="AD3434">
        <v>10.5</v>
      </c>
      <c r="AE3434">
        <v>25.3</v>
      </c>
      <c r="AF3434">
        <v>7.28</v>
      </c>
      <c r="AG3434">
        <v>7.1999999999999995E-2</v>
      </c>
      <c r="AH3434" t="s">
        <v>337</v>
      </c>
      <c r="AI3434" t="s">
        <v>337</v>
      </c>
      <c r="AJ3434">
        <v>2.1999999999999999E-2</v>
      </c>
      <c r="AK3434">
        <v>117</v>
      </c>
      <c r="AL3434">
        <v>1</v>
      </c>
      <c r="AM3434">
        <v>100</v>
      </c>
      <c r="AN3434">
        <v>5</v>
      </c>
    </row>
    <row r="3435" spans="1:40" x14ac:dyDescent="0.25">
      <c r="A3435" s="34">
        <v>40754</v>
      </c>
      <c r="B3435" s="220">
        <v>0.79513888888888884</v>
      </c>
      <c r="C3435">
        <v>34.4</v>
      </c>
      <c r="D3435">
        <v>34.5</v>
      </c>
      <c r="E3435">
        <v>34.4</v>
      </c>
      <c r="F3435">
        <v>32</v>
      </c>
      <c r="G3435">
        <v>15.4</v>
      </c>
      <c r="H3435">
        <v>14</v>
      </c>
      <c r="I3435" t="s">
        <v>338</v>
      </c>
      <c r="J3435">
        <v>1.17</v>
      </c>
      <c r="K3435">
        <v>23</v>
      </c>
      <c r="L3435" t="s">
        <v>338</v>
      </c>
      <c r="M3435">
        <v>34.4</v>
      </c>
      <c r="N3435">
        <v>34.799999999999997</v>
      </c>
      <c r="O3435">
        <v>34.799999999999997</v>
      </c>
      <c r="P3435" t="s">
        <v>337</v>
      </c>
      <c r="Q3435">
        <v>751.6</v>
      </c>
      <c r="R3435">
        <v>0</v>
      </c>
      <c r="S3435">
        <v>0</v>
      </c>
      <c r="T3435">
        <v>182</v>
      </c>
      <c r="U3435">
        <v>1.3</v>
      </c>
      <c r="V3435">
        <v>306</v>
      </c>
      <c r="W3435">
        <v>0.6</v>
      </c>
      <c r="X3435">
        <v>0.02</v>
      </c>
      <c r="Y3435">
        <v>0.6</v>
      </c>
      <c r="Z3435">
        <v>0</v>
      </c>
      <c r="AA3435">
        <v>5.6000000000000001E-2</v>
      </c>
      <c r="AB3435">
        <v>25.7</v>
      </c>
      <c r="AC3435">
        <v>38</v>
      </c>
      <c r="AD3435">
        <v>10.3</v>
      </c>
      <c r="AE3435">
        <v>25.1</v>
      </c>
      <c r="AF3435">
        <v>7.29</v>
      </c>
      <c r="AG3435">
        <v>7.2099999999999997E-2</v>
      </c>
      <c r="AH3435" t="s">
        <v>337</v>
      </c>
      <c r="AI3435" t="s">
        <v>337</v>
      </c>
      <c r="AJ3435">
        <v>0</v>
      </c>
      <c r="AK3435">
        <v>116</v>
      </c>
      <c r="AL3435">
        <v>1</v>
      </c>
      <c r="AM3435">
        <v>100</v>
      </c>
      <c r="AN3435">
        <v>5</v>
      </c>
    </row>
    <row r="3436" spans="1:40" x14ac:dyDescent="0.25">
      <c r="A3436" s="34">
        <v>40754</v>
      </c>
      <c r="B3436" s="220">
        <v>0.79861111111111116</v>
      </c>
      <c r="C3436">
        <v>34.6</v>
      </c>
      <c r="D3436">
        <v>34.6</v>
      </c>
      <c r="E3436">
        <v>34.4</v>
      </c>
      <c r="F3436">
        <v>31</v>
      </c>
      <c r="G3436">
        <v>15</v>
      </c>
      <c r="H3436">
        <v>13</v>
      </c>
      <c r="I3436" t="s">
        <v>338</v>
      </c>
      <c r="J3436">
        <v>1.08</v>
      </c>
      <c r="K3436">
        <v>17</v>
      </c>
      <c r="L3436" t="s">
        <v>340</v>
      </c>
      <c r="M3436">
        <v>34.6</v>
      </c>
      <c r="N3436">
        <v>34.799999999999997</v>
      </c>
      <c r="O3436">
        <v>34.799999999999997</v>
      </c>
      <c r="P3436" t="s">
        <v>337</v>
      </c>
      <c r="Q3436">
        <v>751.7</v>
      </c>
      <c r="R3436">
        <v>0</v>
      </c>
      <c r="S3436">
        <v>0</v>
      </c>
      <c r="T3436">
        <v>296</v>
      </c>
      <c r="U3436">
        <v>2.12</v>
      </c>
      <c r="V3436">
        <v>308</v>
      </c>
      <c r="W3436">
        <v>0.6</v>
      </c>
      <c r="X3436">
        <v>0.02</v>
      </c>
      <c r="Y3436">
        <v>0.6</v>
      </c>
      <c r="Z3436">
        <v>0</v>
      </c>
      <c r="AA3436">
        <v>5.6000000000000001E-2</v>
      </c>
      <c r="AB3436">
        <v>25.6</v>
      </c>
      <c r="AC3436">
        <v>38</v>
      </c>
      <c r="AD3436">
        <v>10.199999999999999</v>
      </c>
      <c r="AE3436">
        <v>24.9</v>
      </c>
      <c r="AF3436">
        <v>7.29</v>
      </c>
      <c r="AG3436">
        <v>7.2099999999999997E-2</v>
      </c>
      <c r="AH3436" t="s">
        <v>337</v>
      </c>
      <c r="AI3436" t="s">
        <v>337</v>
      </c>
      <c r="AJ3436">
        <v>0</v>
      </c>
      <c r="AK3436">
        <v>116</v>
      </c>
      <c r="AL3436">
        <v>1</v>
      </c>
      <c r="AM3436">
        <v>100</v>
      </c>
      <c r="AN3436">
        <v>5</v>
      </c>
    </row>
    <row r="3437" spans="1:40" x14ac:dyDescent="0.25">
      <c r="A3437" s="34">
        <v>40754</v>
      </c>
      <c r="B3437" s="220">
        <v>0.80208333333333337</v>
      </c>
      <c r="C3437">
        <v>34.700000000000003</v>
      </c>
      <c r="D3437">
        <v>34.700000000000003</v>
      </c>
      <c r="E3437">
        <v>34.6</v>
      </c>
      <c r="F3437">
        <v>31</v>
      </c>
      <c r="G3437">
        <v>15.1</v>
      </c>
      <c r="H3437">
        <v>14</v>
      </c>
      <c r="I3437" t="s">
        <v>340</v>
      </c>
      <c r="J3437">
        <v>1.17</v>
      </c>
      <c r="K3437">
        <v>19</v>
      </c>
      <c r="L3437" t="s">
        <v>340</v>
      </c>
      <c r="M3437">
        <v>34.700000000000003</v>
      </c>
      <c r="N3437">
        <v>35</v>
      </c>
      <c r="O3437">
        <v>35</v>
      </c>
      <c r="P3437" t="s">
        <v>337</v>
      </c>
      <c r="Q3437">
        <v>751.8</v>
      </c>
      <c r="R3437">
        <v>0</v>
      </c>
      <c r="S3437">
        <v>0</v>
      </c>
      <c r="T3437">
        <v>291</v>
      </c>
      <c r="U3437">
        <v>2.09</v>
      </c>
      <c r="V3437">
        <v>294</v>
      </c>
      <c r="W3437">
        <v>0.5</v>
      </c>
      <c r="X3437">
        <v>0.02</v>
      </c>
      <c r="Y3437">
        <v>0.5</v>
      </c>
      <c r="Z3437">
        <v>0</v>
      </c>
      <c r="AA3437">
        <v>5.7000000000000002E-2</v>
      </c>
      <c r="AB3437">
        <v>25.5</v>
      </c>
      <c r="AC3437">
        <v>38</v>
      </c>
      <c r="AD3437">
        <v>10.1</v>
      </c>
      <c r="AE3437">
        <v>24.9</v>
      </c>
      <c r="AF3437">
        <v>7.29</v>
      </c>
      <c r="AG3437">
        <v>7.2099999999999997E-2</v>
      </c>
      <c r="AH3437" t="s">
        <v>337</v>
      </c>
      <c r="AI3437" t="s">
        <v>337</v>
      </c>
      <c r="AJ3437">
        <v>0</v>
      </c>
      <c r="AK3437">
        <v>117</v>
      </c>
      <c r="AL3437">
        <v>1</v>
      </c>
      <c r="AM3437">
        <v>100</v>
      </c>
      <c r="AN3437">
        <v>5</v>
      </c>
    </row>
    <row r="3438" spans="1:40" x14ac:dyDescent="0.25">
      <c r="A3438" s="34">
        <v>40754</v>
      </c>
      <c r="B3438" s="220">
        <v>0.80555555555555547</v>
      </c>
      <c r="C3438">
        <v>34.700000000000003</v>
      </c>
      <c r="D3438">
        <v>34.700000000000003</v>
      </c>
      <c r="E3438">
        <v>34.6</v>
      </c>
      <c r="F3438">
        <v>30</v>
      </c>
      <c r="G3438">
        <v>14.6</v>
      </c>
      <c r="H3438">
        <v>14</v>
      </c>
      <c r="I3438" t="s">
        <v>340</v>
      </c>
      <c r="J3438">
        <v>1.17</v>
      </c>
      <c r="K3438">
        <v>22</v>
      </c>
      <c r="L3438" t="s">
        <v>340</v>
      </c>
      <c r="M3438">
        <v>34.700000000000003</v>
      </c>
      <c r="N3438">
        <v>34.700000000000003</v>
      </c>
      <c r="O3438">
        <v>34.700000000000003</v>
      </c>
      <c r="P3438" t="s">
        <v>337</v>
      </c>
      <c r="Q3438">
        <v>751.8</v>
      </c>
      <c r="R3438">
        <v>0</v>
      </c>
      <c r="S3438">
        <v>0</v>
      </c>
      <c r="T3438">
        <v>277</v>
      </c>
      <c r="U3438">
        <v>1.99</v>
      </c>
      <c r="V3438">
        <v>290</v>
      </c>
      <c r="W3438">
        <v>0.1</v>
      </c>
      <c r="X3438">
        <v>0</v>
      </c>
      <c r="Y3438">
        <v>0.5</v>
      </c>
      <c r="Z3438">
        <v>0</v>
      </c>
      <c r="AA3438">
        <v>5.7000000000000002E-2</v>
      </c>
      <c r="AB3438">
        <v>25.4</v>
      </c>
      <c r="AC3438">
        <v>38</v>
      </c>
      <c r="AD3438">
        <v>10</v>
      </c>
      <c r="AE3438">
        <v>24.8</v>
      </c>
      <c r="AF3438">
        <v>7.3</v>
      </c>
      <c r="AG3438">
        <v>7.22E-2</v>
      </c>
      <c r="AH3438" t="s">
        <v>337</v>
      </c>
      <c r="AI3438" t="s">
        <v>337</v>
      </c>
      <c r="AJ3438">
        <v>0</v>
      </c>
      <c r="AK3438">
        <v>118</v>
      </c>
      <c r="AL3438">
        <v>1</v>
      </c>
      <c r="AM3438">
        <v>100</v>
      </c>
      <c r="AN3438">
        <v>5</v>
      </c>
    </row>
    <row r="3439" spans="1:40" x14ac:dyDescent="0.25">
      <c r="A3439" s="34">
        <v>40754</v>
      </c>
      <c r="B3439" s="220">
        <v>0.80902777777777779</v>
      </c>
      <c r="C3439">
        <v>34.6</v>
      </c>
      <c r="D3439">
        <v>34.700000000000003</v>
      </c>
      <c r="E3439">
        <v>34.6</v>
      </c>
      <c r="F3439">
        <v>30</v>
      </c>
      <c r="G3439">
        <v>14.5</v>
      </c>
      <c r="H3439">
        <v>13</v>
      </c>
      <c r="I3439" t="s">
        <v>340</v>
      </c>
      <c r="J3439">
        <v>1.08</v>
      </c>
      <c r="K3439">
        <v>18</v>
      </c>
      <c r="L3439" t="s">
        <v>340</v>
      </c>
      <c r="M3439">
        <v>34.6</v>
      </c>
      <c r="N3439">
        <v>34.6</v>
      </c>
      <c r="O3439">
        <v>34.6</v>
      </c>
      <c r="P3439" t="s">
        <v>337</v>
      </c>
      <c r="Q3439">
        <v>751.7</v>
      </c>
      <c r="R3439">
        <v>0</v>
      </c>
      <c r="S3439">
        <v>0</v>
      </c>
      <c r="T3439">
        <v>210</v>
      </c>
      <c r="U3439">
        <v>1.51</v>
      </c>
      <c r="V3439">
        <v>244</v>
      </c>
      <c r="W3439">
        <v>0</v>
      </c>
      <c r="X3439">
        <v>0</v>
      </c>
      <c r="Y3439">
        <v>0</v>
      </c>
      <c r="Z3439">
        <v>0</v>
      </c>
      <c r="AA3439">
        <v>5.6000000000000001E-2</v>
      </c>
      <c r="AB3439">
        <v>25.2</v>
      </c>
      <c r="AC3439">
        <v>38</v>
      </c>
      <c r="AD3439">
        <v>9.8000000000000007</v>
      </c>
      <c r="AE3439">
        <v>24.7</v>
      </c>
      <c r="AF3439">
        <v>7.3</v>
      </c>
      <c r="AG3439">
        <v>7.22E-2</v>
      </c>
      <c r="AH3439" t="s">
        <v>337</v>
      </c>
      <c r="AI3439" t="s">
        <v>337</v>
      </c>
      <c r="AJ3439">
        <v>0</v>
      </c>
      <c r="AK3439">
        <v>117</v>
      </c>
      <c r="AL3439">
        <v>1</v>
      </c>
      <c r="AM3439">
        <v>100</v>
      </c>
      <c r="AN3439">
        <v>5</v>
      </c>
    </row>
    <row r="3440" spans="1:40" x14ac:dyDescent="0.25">
      <c r="A3440" s="34">
        <v>40754</v>
      </c>
      <c r="B3440" s="220">
        <v>0.8125</v>
      </c>
      <c r="C3440">
        <v>34.4</v>
      </c>
      <c r="D3440">
        <v>34.6</v>
      </c>
      <c r="E3440">
        <v>34.4</v>
      </c>
      <c r="F3440">
        <v>30</v>
      </c>
      <c r="G3440">
        <v>14.4</v>
      </c>
      <c r="H3440">
        <v>12</v>
      </c>
      <c r="I3440" t="s">
        <v>340</v>
      </c>
      <c r="J3440">
        <v>1</v>
      </c>
      <c r="K3440">
        <v>17</v>
      </c>
      <c r="L3440" t="s">
        <v>340</v>
      </c>
      <c r="M3440">
        <v>34.4</v>
      </c>
      <c r="N3440">
        <v>34.4</v>
      </c>
      <c r="O3440">
        <v>34.4</v>
      </c>
      <c r="P3440" t="s">
        <v>337</v>
      </c>
      <c r="Q3440">
        <v>751.8</v>
      </c>
      <c r="R3440">
        <v>0</v>
      </c>
      <c r="S3440">
        <v>0</v>
      </c>
      <c r="T3440">
        <v>187</v>
      </c>
      <c r="U3440">
        <v>1.34</v>
      </c>
      <c r="V3440">
        <v>223</v>
      </c>
      <c r="W3440">
        <v>0</v>
      </c>
      <c r="X3440">
        <v>0</v>
      </c>
      <c r="Y3440">
        <v>0</v>
      </c>
      <c r="Z3440">
        <v>0</v>
      </c>
      <c r="AA3440">
        <v>5.6000000000000001E-2</v>
      </c>
      <c r="AB3440">
        <v>25.1</v>
      </c>
      <c r="AC3440">
        <v>38</v>
      </c>
      <c r="AD3440">
        <v>9.8000000000000007</v>
      </c>
      <c r="AE3440">
        <v>24.6</v>
      </c>
      <c r="AF3440">
        <v>7.31</v>
      </c>
      <c r="AG3440">
        <v>7.22E-2</v>
      </c>
      <c r="AH3440" t="s">
        <v>337</v>
      </c>
      <c r="AI3440" t="s">
        <v>337</v>
      </c>
      <c r="AJ3440">
        <v>0</v>
      </c>
      <c r="AK3440">
        <v>117</v>
      </c>
      <c r="AL3440">
        <v>1</v>
      </c>
      <c r="AM3440">
        <v>100</v>
      </c>
      <c r="AN3440">
        <v>5</v>
      </c>
    </row>
    <row r="3441" spans="1:40" x14ac:dyDescent="0.25">
      <c r="A3441" s="34">
        <v>40754</v>
      </c>
      <c r="B3441" s="220">
        <v>0.81597222222222221</v>
      </c>
      <c r="C3441">
        <v>34.4</v>
      </c>
      <c r="D3441">
        <v>34.5</v>
      </c>
      <c r="E3441">
        <v>34.4</v>
      </c>
      <c r="F3441">
        <v>30</v>
      </c>
      <c r="G3441">
        <v>14.3</v>
      </c>
      <c r="H3441">
        <v>14</v>
      </c>
      <c r="I3441" t="s">
        <v>338</v>
      </c>
      <c r="J3441">
        <v>1.17</v>
      </c>
      <c r="K3441">
        <v>21</v>
      </c>
      <c r="L3441" t="s">
        <v>340</v>
      </c>
      <c r="M3441">
        <v>34.4</v>
      </c>
      <c r="N3441">
        <v>34.4</v>
      </c>
      <c r="O3441">
        <v>34.4</v>
      </c>
      <c r="P3441" t="s">
        <v>337</v>
      </c>
      <c r="Q3441">
        <v>751.8</v>
      </c>
      <c r="R3441">
        <v>0</v>
      </c>
      <c r="S3441">
        <v>0</v>
      </c>
      <c r="T3441">
        <v>192</v>
      </c>
      <c r="U3441">
        <v>1.38</v>
      </c>
      <c r="V3441">
        <v>211</v>
      </c>
      <c r="W3441">
        <v>0</v>
      </c>
      <c r="X3441">
        <v>0</v>
      </c>
      <c r="Y3441">
        <v>0</v>
      </c>
      <c r="Z3441">
        <v>0</v>
      </c>
      <c r="AA3441">
        <v>5.6000000000000001E-2</v>
      </c>
      <c r="AB3441">
        <v>25</v>
      </c>
      <c r="AC3441">
        <v>38</v>
      </c>
      <c r="AD3441">
        <v>9.6999999999999993</v>
      </c>
      <c r="AE3441">
        <v>24.5</v>
      </c>
      <c r="AF3441">
        <v>7.31</v>
      </c>
      <c r="AG3441">
        <v>7.2300000000000003E-2</v>
      </c>
      <c r="AH3441" t="s">
        <v>337</v>
      </c>
      <c r="AI3441" t="s">
        <v>337</v>
      </c>
      <c r="AJ3441">
        <v>0</v>
      </c>
      <c r="AK3441">
        <v>117</v>
      </c>
      <c r="AL3441">
        <v>1</v>
      </c>
      <c r="AM3441">
        <v>100</v>
      </c>
      <c r="AN3441">
        <v>5</v>
      </c>
    </row>
    <row r="3442" spans="1:40" x14ac:dyDescent="0.25">
      <c r="A3442" s="34">
        <v>40754</v>
      </c>
      <c r="B3442" s="220">
        <v>0.81944444444444453</v>
      </c>
      <c r="C3442">
        <v>34.200000000000003</v>
      </c>
      <c r="D3442">
        <v>34.4</v>
      </c>
      <c r="E3442">
        <v>34.200000000000003</v>
      </c>
      <c r="F3442">
        <v>31</v>
      </c>
      <c r="G3442">
        <v>14.6</v>
      </c>
      <c r="H3442">
        <v>13</v>
      </c>
      <c r="I3442" t="s">
        <v>338</v>
      </c>
      <c r="J3442">
        <v>1.08</v>
      </c>
      <c r="K3442">
        <v>18</v>
      </c>
      <c r="L3442" t="s">
        <v>340</v>
      </c>
      <c r="M3442">
        <v>34.200000000000003</v>
      </c>
      <c r="N3442">
        <v>34.200000000000003</v>
      </c>
      <c r="O3442">
        <v>34.200000000000003</v>
      </c>
      <c r="P3442" t="s">
        <v>337</v>
      </c>
      <c r="Q3442">
        <v>751.8</v>
      </c>
      <c r="R3442">
        <v>0</v>
      </c>
      <c r="S3442">
        <v>0</v>
      </c>
      <c r="T3442">
        <v>123</v>
      </c>
      <c r="U3442">
        <v>0.88</v>
      </c>
      <c r="V3442">
        <v>169</v>
      </c>
      <c r="W3442">
        <v>0</v>
      </c>
      <c r="X3442">
        <v>0</v>
      </c>
      <c r="Y3442">
        <v>0</v>
      </c>
      <c r="Z3442">
        <v>0</v>
      </c>
      <c r="AA3442">
        <v>5.5E-2</v>
      </c>
      <c r="AB3442">
        <v>24.9</v>
      </c>
      <c r="AC3442">
        <v>39</v>
      </c>
      <c r="AD3442">
        <v>10</v>
      </c>
      <c r="AE3442">
        <v>24.4</v>
      </c>
      <c r="AF3442">
        <v>7.51</v>
      </c>
      <c r="AG3442">
        <v>7.2300000000000003E-2</v>
      </c>
      <c r="AH3442" t="s">
        <v>337</v>
      </c>
      <c r="AI3442" t="s">
        <v>337</v>
      </c>
      <c r="AJ3442">
        <v>0</v>
      </c>
      <c r="AK3442">
        <v>116</v>
      </c>
      <c r="AL3442">
        <v>1</v>
      </c>
      <c r="AM3442">
        <v>100</v>
      </c>
      <c r="AN3442">
        <v>5</v>
      </c>
    </row>
    <row r="3443" spans="1:40" x14ac:dyDescent="0.25">
      <c r="A3443" s="34">
        <v>40754</v>
      </c>
      <c r="B3443" s="220">
        <v>0.82291666666666663</v>
      </c>
      <c r="C3443">
        <v>33.799999999999997</v>
      </c>
      <c r="D3443">
        <v>34.200000000000003</v>
      </c>
      <c r="E3443">
        <v>33.799999999999997</v>
      </c>
      <c r="F3443">
        <v>31</v>
      </c>
      <c r="G3443">
        <v>14.3</v>
      </c>
      <c r="H3443">
        <v>13</v>
      </c>
      <c r="I3443" t="s">
        <v>338</v>
      </c>
      <c r="J3443">
        <v>1.08</v>
      </c>
      <c r="K3443">
        <v>18</v>
      </c>
      <c r="L3443" t="s">
        <v>340</v>
      </c>
      <c r="M3443">
        <v>33.799999999999997</v>
      </c>
      <c r="N3443">
        <v>33.799999999999997</v>
      </c>
      <c r="O3443">
        <v>33.799999999999997</v>
      </c>
      <c r="P3443" t="s">
        <v>337</v>
      </c>
      <c r="Q3443">
        <v>751.9</v>
      </c>
      <c r="R3443">
        <v>0</v>
      </c>
      <c r="S3443">
        <v>0</v>
      </c>
      <c r="T3443">
        <v>36</v>
      </c>
      <c r="U3443">
        <v>0.26</v>
      </c>
      <c r="V3443">
        <v>44</v>
      </c>
      <c r="W3443">
        <v>0</v>
      </c>
      <c r="X3443">
        <v>0</v>
      </c>
      <c r="Y3443">
        <v>0</v>
      </c>
      <c r="Z3443">
        <v>0</v>
      </c>
      <c r="AA3443">
        <v>5.3999999999999999E-2</v>
      </c>
      <c r="AB3443">
        <v>24.8</v>
      </c>
      <c r="AC3443">
        <v>39</v>
      </c>
      <c r="AD3443">
        <v>9.9</v>
      </c>
      <c r="AE3443">
        <v>24.3</v>
      </c>
      <c r="AF3443">
        <v>7.52</v>
      </c>
      <c r="AG3443">
        <v>7.2300000000000003E-2</v>
      </c>
      <c r="AH3443" t="s">
        <v>337</v>
      </c>
      <c r="AI3443" t="s">
        <v>337</v>
      </c>
      <c r="AJ3443">
        <v>0</v>
      </c>
      <c r="AK3443">
        <v>117</v>
      </c>
      <c r="AL3443">
        <v>1</v>
      </c>
      <c r="AM3443">
        <v>100</v>
      </c>
      <c r="AN3443">
        <v>5</v>
      </c>
    </row>
    <row r="3444" spans="1:40" x14ac:dyDescent="0.25">
      <c r="A3444" s="34">
        <v>40754</v>
      </c>
      <c r="B3444" s="220">
        <v>0.82638888888888884</v>
      </c>
      <c r="C3444">
        <v>33.799999999999997</v>
      </c>
      <c r="D3444">
        <v>33.799999999999997</v>
      </c>
      <c r="E3444">
        <v>33.700000000000003</v>
      </c>
      <c r="F3444">
        <v>32</v>
      </c>
      <c r="G3444">
        <v>14.8</v>
      </c>
      <c r="H3444">
        <v>10</v>
      </c>
      <c r="I3444" t="s">
        <v>338</v>
      </c>
      <c r="J3444">
        <v>0.83</v>
      </c>
      <c r="K3444">
        <v>18</v>
      </c>
      <c r="L3444" t="s">
        <v>340</v>
      </c>
      <c r="M3444">
        <v>33.799999999999997</v>
      </c>
      <c r="N3444">
        <v>33.9</v>
      </c>
      <c r="O3444">
        <v>33.9</v>
      </c>
      <c r="P3444" t="s">
        <v>337</v>
      </c>
      <c r="Q3444">
        <v>751.9</v>
      </c>
      <c r="R3444">
        <v>0</v>
      </c>
      <c r="S3444">
        <v>0</v>
      </c>
      <c r="T3444">
        <v>60</v>
      </c>
      <c r="U3444">
        <v>0.43</v>
      </c>
      <c r="V3444">
        <v>91</v>
      </c>
      <c r="W3444">
        <v>0</v>
      </c>
      <c r="X3444">
        <v>0</v>
      </c>
      <c r="Y3444">
        <v>0</v>
      </c>
      <c r="Z3444">
        <v>0</v>
      </c>
      <c r="AA3444">
        <v>5.3999999999999999E-2</v>
      </c>
      <c r="AB3444">
        <v>24.7</v>
      </c>
      <c r="AC3444">
        <v>39</v>
      </c>
      <c r="AD3444">
        <v>9.8000000000000007</v>
      </c>
      <c r="AE3444">
        <v>24.2</v>
      </c>
      <c r="AF3444">
        <v>7.52</v>
      </c>
      <c r="AG3444">
        <v>7.2400000000000006E-2</v>
      </c>
      <c r="AH3444" t="s">
        <v>337</v>
      </c>
      <c r="AI3444" t="s">
        <v>337</v>
      </c>
      <c r="AJ3444">
        <v>0</v>
      </c>
      <c r="AK3444">
        <v>117</v>
      </c>
      <c r="AL3444">
        <v>1</v>
      </c>
      <c r="AM3444">
        <v>100</v>
      </c>
      <c r="AN3444">
        <v>5</v>
      </c>
    </row>
    <row r="3445" spans="1:40" x14ac:dyDescent="0.25">
      <c r="A3445" s="34">
        <v>40754</v>
      </c>
      <c r="B3445" s="220">
        <v>0.82986111111111116</v>
      </c>
      <c r="C3445">
        <v>33.799999999999997</v>
      </c>
      <c r="D3445">
        <v>33.799999999999997</v>
      </c>
      <c r="E3445">
        <v>33.799999999999997</v>
      </c>
      <c r="F3445">
        <v>32</v>
      </c>
      <c r="G3445">
        <v>14.8</v>
      </c>
      <c r="H3445">
        <v>11</v>
      </c>
      <c r="I3445" t="s">
        <v>340</v>
      </c>
      <c r="J3445">
        <v>0.92</v>
      </c>
      <c r="K3445">
        <v>16</v>
      </c>
      <c r="L3445" t="s">
        <v>338</v>
      </c>
      <c r="M3445">
        <v>33.799999999999997</v>
      </c>
      <c r="N3445">
        <v>33.9</v>
      </c>
      <c r="O3445">
        <v>33.9</v>
      </c>
      <c r="P3445" t="s">
        <v>337</v>
      </c>
      <c r="Q3445">
        <v>751.8</v>
      </c>
      <c r="R3445">
        <v>0</v>
      </c>
      <c r="S3445">
        <v>0</v>
      </c>
      <c r="T3445">
        <v>71</v>
      </c>
      <c r="U3445">
        <v>0.51</v>
      </c>
      <c r="V3445">
        <v>105</v>
      </c>
      <c r="W3445">
        <v>0</v>
      </c>
      <c r="X3445">
        <v>0</v>
      </c>
      <c r="Y3445">
        <v>0</v>
      </c>
      <c r="Z3445">
        <v>0</v>
      </c>
      <c r="AA3445">
        <v>5.3999999999999999E-2</v>
      </c>
      <c r="AB3445">
        <v>24.6</v>
      </c>
      <c r="AC3445">
        <v>39</v>
      </c>
      <c r="AD3445">
        <v>9.6999999999999993</v>
      </c>
      <c r="AE3445">
        <v>24.1</v>
      </c>
      <c r="AF3445">
        <v>7.52</v>
      </c>
      <c r="AG3445">
        <v>7.2400000000000006E-2</v>
      </c>
      <c r="AH3445" t="s">
        <v>337</v>
      </c>
      <c r="AI3445" t="s">
        <v>337</v>
      </c>
      <c r="AJ3445">
        <v>0</v>
      </c>
      <c r="AK3445">
        <v>117</v>
      </c>
      <c r="AL3445">
        <v>1</v>
      </c>
      <c r="AM3445">
        <v>100</v>
      </c>
      <c r="AN3445">
        <v>5</v>
      </c>
    </row>
    <row r="3446" spans="1:40" x14ac:dyDescent="0.25">
      <c r="A3446" s="34">
        <v>40754</v>
      </c>
      <c r="B3446" s="220">
        <v>0.83333333333333337</v>
      </c>
      <c r="C3446">
        <v>33.700000000000003</v>
      </c>
      <c r="D3446">
        <v>33.799999999999997</v>
      </c>
      <c r="E3446">
        <v>33.700000000000003</v>
      </c>
      <c r="F3446">
        <v>32</v>
      </c>
      <c r="G3446">
        <v>14.7</v>
      </c>
      <c r="H3446">
        <v>10</v>
      </c>
      <c r="I3446" t="s">
        <v>338</v>
      </c>
      <c r="J3446">
        <v>0.83</v>
      </c>
      <c r="K3446">
        <v>15</v>
      </c>
      <c r="L3446" t="s">
        <v>338</v>
      </c>
      <c r="M3446">
        <v>33.700000000000003</v>
      </c>
      <c r="N3446">
        <v>33.700000000000003</v>
      </c>
      <c r="O3446">
        <v>33.700000000000003</v>
      </c>
      <c r="P3446" t="s">
        <v>337</v>
      </c>
      <c r="Q3446">
        <v>751.9</v>
      </c>
      <c r="R3446">
        <v>0</v>
      </c>
      <c r="S3446">
        <v>0</v>
      </c>
      <c r="T3446">
        <v>32</v>
      </c>
      <c r="U3446">
        <v>0.23</v>
      </c>
      <c r="V3446">
        <v>49</v>
      </c>
      <c r="W3446">
        <v>0</v>
      </c>
      <c r="X3446">
        <v>0</v>
      </c>
      <c r="Y3446">
        <v>0</v>
      </c>
      <c r="Z3446">
        <v>0</v>
      </c>
      <c r="AA3446">
        <v>5.2999999999999999E-2</v>
      </c>
      <c r="AB3446">
        <v>24.5</v>
      </c>
      <c r="AC3446">
        <v>39</v>
      </c>
      <c r="AD3446">
        <v>9.6</v>
      </c>
      <c r="AE3446">
        <v>24</v>
      </c>
      <c r="AF3446">
        <v>7.53</v>
      </c>
      <c r="AG3446">
        <v>7.2400000000000006E-2</v>
      </c>
      <c r="AH3446" t="s">
        <v>337</v>
      </c>
      <c r="AI3446" t="s">
        <v>337</v>
      </c>
      <c r="AJ3446">
        <v>1.4999999999999999E-2</v>
      </c>
      <c r="AK3446">
        <v>116</v>
      </c>
      <c r="AL3446">
        <v>1</v>
      </c>
      <c r="AM3446">
        <v>100</v>
      </c>
      <c r="AN3446">
        <v>5</v>
      </c>
    </row>
    <row r="3447" spans="1:40" x14ac:dyDescent="0.25">
      <c r="A3447" s="34">
        <v>40754</v>
      </c>
      <c r="B3447" s="220">
        <v>0.83680555555555547</v>
      </c>
      <c r="C3447">
        <v>33.6</v>
      </c>
      <c r="D3447">
        <v>33.700000000000003</v>
      </c>
      <c r="E3447">
        <v>33.6</v>
      </c>
      <c r="F3447">
        <v>32</v>
      </c>
      <c r="G3447">
        <v>14.6</v>
      </c>
      <c r="H3447">
        <v>8</v>
      </c>
      <c r="I3447" t="s">
        <v>338</v>
      </c>
      <c r="J3447">
        <v>0.67</v>
      </c>
      <c r="K3447">
        <v>17</v>
      </c>
      <c r="L3447" t="s">
        <v>338</v>
      </c>
      <c r="M3447">
        <v>33.6</v>
      </c>
      <c r="N3447">
        <v>33.700000000000003</v>
      </c>
      <c r="O3447">
        <v>33.700000000000003</v>
      </c>
      <c r="P3447" t="s">
        <v>337</v>
      </c>
      <c r="Q3447">
        <v>751.9</v>
      </c>
      <c r="R3447">
        <v>0</v>
      </c>
      <c r="S3447">
        <v>0</v>
      </c>
      <c r="T3447">
        <v>45</v>
      </c>
      <c r="U3447">
        <v>0.32</v>
      </c>
      <c r="V3447">
        <v>70</v>
      </c>
      <c r="W3447">
        <v>0</v>
      </c>
      <c r="X3447">
        <v>0</v>
      </c>
      <c r="Y3447">
        <v>0</v>
      </c>
      <c r="Z3447">
        <v>0</v>
      </c>
      <c r="AA3447">
        <v>5.2999999999999999E-2</v>
      </c>
      <c r="AB3447">
        <v>24.5</v>
      </c>
      <c r="AC3447">
        <v>39</v>
      </c>
      <c r="AD3447">
        <v>9.6</v>
      </c>
      <c r="AE3447">
        <v>24</v>
      </c>
      <c r="AF3447">
        <v>7.53</v>
      </c>
      <c r="AG3447">
        <v>7.2400000000000006E-2</v>
      </c>
      <c r="AH3447" t="s">
        <v>337</v>
      </c>
      <c r="AI3447" t="s">
        <v>337</v>
      </c>
      <c r="AJ3447">
        <v>0</v>
      </c>
      <c r="AK3447">
        <v>117</v>
      </c>
      <c r="AL3447">
        <v>1</v>
      </c>
      <c r="AM3447">
        <v>100</v>
      </c>
      <c r="AN3447">
        <v>5</v>
      </c>
    </row>
    <row r="3448" spans="1:40" x14ac:dyDescent="0.25">
      <c r="A3448" s="34">
        <v>40754</v>
      </c>
      <c r="B3448" s="220">
        <v>0.84027777777777779</v>
      </c>
      <c r="C3448">
        <v>33</v>
      </c>
      <c r="D3448">
        <v>33.6</v>
      </c>
      <c r="E3448">
        <v>33</v>
      </c>
      <c r="F3448">
        <v>40</v>
      </c>
      <c r="G3448">
        <v>17.600000000000001</v>
      </c>
      <c r="H3448">
        <v>16</v>
      </c>
      <c r="I3448" t="s">
        <v>340</v>
      </c>
      <c r="J3448">
        <v>1.33</v>
      </c>
      <c r="K3448">
        <v>29</v>
      </c>
      <c r="L3448" t="s">
        <v>340</v>
      </c>
      <c r="M3448">
        <v>32.799999999999997</v>
      </c>
      <c r="N3448">
        <v>34.200000000000003</v>
      </c>
      <c r="O3448">
        <v>33.9</v>
      </c>
      <c r="P3448" t="s">
        <v>337</v>
      </c>
      <c r="Q3448">
        <v>752</v>
      </c>
      <c r="R3448">
        <v>0</v>
      </c>
      <c r="S3448">
        <v>0</v>
      </c>
      <c r="T3448">
        <v>30</v>
      </c>
      <c r="U3448">
        <v>0.22</v>
      </c>
      <c r="V3448">
        <v>39</v>
      </c>
      <c r="W3448">
        <v>0</v>
      </c>
      <c r="X3448">
        <v>0</v>
      </c>
      <c r="Y3448">
        <v>0</v>
      </c>
      <c r="Z3448">
        <v>0</v>
      </c>
      <c r="AA3448">
        <v>5.0999999999999997E-2</v>
      </c>
      <c r="AB3448">
        <v>24.4</v>
      </c>
      <c r="AC3448">
        <v>39</v>
      </c>
      <c r="AD3448">
        <v>9.5</v>
      </c>
      <c r="AE3448">
        <v>23.8</v>
      </c>
      <c r="AF3448">
        <v>7.53</v>
      </c>
      <c r="AG3448">
        <v>7.2499999999999995E-2</v>
      </c>
      <c r="AH3448" t="s">
        <v>337</v>
      </c>
      <c r="AI3448" t="s">
        <v>337</v>
      </c>
      <c r="AJ3448">
        <v>0</v>
      </c>
      <c r="AK3448">
        <v>117</v>
      </c>
      <c r="AL3448">
        <v>1</v>
      </c>
      <c r="AM3448">
        <v>100</v>
      </c>
      <c r="AN3448">
        <v>5</v>
      </c>
    </row>
    <row r="3449" spans="1:40" x14ac:dyDescent="0.25">
      <c r="A3449" s="34">
        <v>40754</v>
      </c>
      <c r="B3449" s="220">
        <v>0.84375</v>
      </c>
      <c r="C3449">
        <v>32.200000000000003</v>
      </c>
      <c r="D3449">
        <v>32.9</v>
      </c>
      <c r="E3449">
        <v>32.200000000000003</v>
      </c>
      <c r="F3449">
        <v>43</v>
      </c>
      <c r="G3449">
        <v>18</v>
      </c>
      <c r="H3449">
        <v>15</v>
      </c>
      <c r="I3449" t="s">
        <v>338</v>
      </c>
      <c r="J3449">
        <v>1.25</v>
      </c>
      <c r="K3449">
        <v>22</v>
      </c>
      <c r="L3449" t="s">
        <v>340</v>
      </c>
      <c r="M3449">
        <v>31.8</v>
      </c>
      <c r="N3449">
        <v>33.5</v>
      </c>
      <c r="O3449">
        <v>33.1</v>
      </c>
      <c r="P3449" t="s">
        <v>337</v>
      </c>
      <c r="Q3449">
        <v>752.2</v>
      </c>
      <c r="R3449">
        <v>0</v>
      </c>
      <c r="S3449">
        <v>0</v>
      </c>
      <c r="T3449">
        <v>21</v>
      </c>
      <c r="U3449">
        <v>0.15</v>
      </c>
      <c r="V3449">
        <v>25</v>
      </c>
      <c r="W3449">
        <v>0</v>
      </c>
      <c r="X3449">
        <v>0</v>
      </c>
      <c r="Y3449">
        <v>0</v>
      </c>
      <c r="Z3449">
        <v>0</v>
      </c>
      <c r="AA3449">
        <v>4.8000000000000001E-2</v>
      </c>
      <c r="AB3449">
        <v>24.4</v>
      </c>
      <c r="AC3449">
        <v>40</v>
      </c>
      <c r="AD3449">
        <v>9.9</v>
      </c>
      <c r="AE3449">
        <v>23.9</v>
      </c>
      <c r="AF3449">
        <v>7.63</v>
      </c>
      <c r="AG3449">
        <v>7.2400000000000006E-2</v>
      </c>
      <c r="AH3449" t="s">
        <v>337</v>
      </c>
      <c r="AI3449" t="s">
        <v>337</v>
      </c>
      <c r="AJ3449">
        <v>0</v>
      </c>
      <c r="AK3449">
        <v>117</v>
      </c>
      <c r="AL3449">
        <v>1</v>
      </c>
      <c r="AM3449">
        <v>100</v>
      </c>
      <c r="AN3449">
        <v>5</v>
      </c>
    </row>
    <row r="3450" spans="1:40" x14ac:dyDescent="0.25">
      <c r="A3450" s="34">
        <v>40754</v>
      </c>
      <c r="B3450" s="220">
        <v>0.84722222222222221</v>
      </c>
      <c r="C3450">
        <v>31.9</v>
      </c>
      <c r="D3450">
        <v>32.200000000000003</v>
      </c>
      <c r="E3450">
        <v>31.9</v>
      </c>
      <c r="F3450">
        <v>44</v>
      </c>
      <c r="G3450">
        <v>18.100000000000001</v>
      </c>
      <c r="H3450">
        <v>15</v>
      </c>
      <c r="I3450" t="s">
        <v>338</v>
      </c>
      <c r="J3450">
        <v>1.25</v>
      </c>
      <c r="K3450">
        <v>23</v>
      </c>
      <c r="L3450" t="s">
        <v>340</v>
      </c>
      <c r="M3450">
        <v>31.4</v>
      </c>
      <c r="N3450">
        <v>33.4</v>
      </c>
      <c r="O3450">
        <v>32.9</v>
      </c>
      <c r="P3450" t="s">
        <v>337</v>
      </c>
      <c r="Q3450">
        <v>752.2</v>
      </c>
      <c r="R3450">
        <v>0</v>
      </c>
      <c r="S3450">
        <v>0</v>
      </c>
      <c r="T3450">
        <v>19</v>
      </c>
      <c r="U3450">
        <v>0.14000000000000001</v>
      </c>
      <c r="V3450">
        <v>26</v>
      </c>
      <c r="W3450">
        <v>0</v>
      </c>
      <c r="X3450">
        <v>0</v>
      </c>
      <c r="Y3450">
        <v>0</v>
      </c>
      <c r="Z3450">
        <v>0</v>
      </c>
      <c r="AA3450">
        <v>4.7E-2</v>
      </c>
      <c r="AB3450">
        <v>24.4</v>
      </c>
      <c r="AC3450">
        <v>41</v>
      </c>
      <c r="AD3450">
        <v>10.3</v>
      </c>
      <c r="AE3450">
        <v>23.9</v>
      </c>
      <c r="AF3450">
        <v>7.75</v>
      </c>
      <c r="AG3450">
        <v>7.2400000000000006E-2</v>
      </c>
      <c r="AH3450" t="s">
        <v>337</v>
      </c>
      <c r="AI3450" t="s">
        <v>337</v>
      </c>
      <c r="AJ3450">
        <v>0</v>
      </c>
      <c r="AK3450">
        <v>117</v>
      </c>
      <c r="AL3450">
        <v>1</v>
      </c>
      <c r="AM3450">
        <v>100</v>
      </c>
      <c r="AN3450">
        <v>5</v>
      </c>
    </row>
    <row r="3451" spans="1:40" x14ac:dyDescent="0.25">
      <c r="A3451" s="34">
        <v>40754</v>
      </c>
      <c r="B3451" s="220">
        <v>0.85069444444444453</v>
      </c>
      <c r="C3451">
        <v>31.7</v>
      </c>
      <c r="D3451">
        <v>31.9</v>
      </c>
      <c r="E3451">
        <v>31.7</v>
      </c>
      <c r="F3451">
        <v>45</v>
      </c>
      <c r="G3451">
        <v>18.3</v>
      </c>
      <c r="H3451">
        <v>14</v>
      </c>
      <c r="I3451" t="s">
        <v>338</v>
      </c>
      <c r="J3451">
        <v>1.17</v>
      </c>
      <c r="K3451">
        <v>21</v>
      </c>
      <c r="L3451" t="s">
        <v>338</v>
      </c>
      <c r="M3451">
        <v>31.2</v>
      </c>
      <c r="N3451">
        <v>33.299999999999997</v>
      </c>
      <c r="O3451">
        <v>32.799999999999997</v>
      </c>
      <c r="P3451" t="s">
        <v>337</v>
      </c>
      <c r="Q3451">
        <v>752.2</v>
      </c>
      <c r="R3451">
        <v>0</v>
      </c>
      <c r="S3451">
        <v>0</v>
      </c>
      <c r="T3451">
        <v>12</v>
      </c>
      <c r="U3451">
        <v>0.09</v>
      </c>
      <c r="V3451">
        <v>14</v>
      </c>
      <c r="W3451">
        <v>0</v>
      </c>
      <c r="X3451">
        <v>0</v>
      </c>
      <c r="Y3451">
        <v>0</v>
      </c>
      <c r="Z3451">
        <v>0</v>
      </c>
      <c r="AA3451">
        <v>4.5999999999999999E-2</v>
      </c>
      <c r="AB3451">
        <v>24.3</v>
      </c>
      <c r="AC3451">
        <v>42</v>
      </c>
      <c r="AD3451">
        <v>10.5</v>
      </c>
      <c r="AE3451">
        <v>23.9</v>
      </c>
      <c r="AF3451">
        <v>7.94</v>
      </c>
      <c r="AG3451">
        <v>7.2400000000000006E-2</v>
      </c>
      <c r="AH3451" t="s">
        <v>337</v>
      </c>
      <c r="AI3451" t="s">
        <v>337</v>
      </c>
      <c r="AJ3451">
        <v>0</v>
      </c>
      <c r="AK3451">
        <v>116</v>
      </c>
      <c r="AL3451">
        <v>1</v>
      </c>
      <c r="AM3451">
        <v>100</v>
      </c>
      <c r="AN3451">
        <v>5</v>
      </c>
    </row>
    <row r="3452" spans="1:40" x14ac:dyDescent="0.25">
      <c r="A3452" s="34">
        <v>40754</v>
      </c>
      <c r="B3452" s="220">
        <v>0.85416666666666663</v>
      </c>
      <c r="C3452">
        <v>31.6</v>
      </c>
      <c r="D3452">
        <v>31.7</v>
      </c>
      <c r="E3452">
        <v>31.6</v>
      </c>
      <c r="F3452">
        <v>45</v>
      </c>
      <c r="G3452">
        <v>18.2</v>
      </c>
      <c r="H3452">
        <v>15</v>
      </c>
      <c r="I3452" t="s">
        <v>338</v>
      </c>
      <c r="J3452">
        <v>1.25</v>
      </c>
      <c r="K3452">
        <v>26</v>
      </c>
      <c r="L3452" t="s">
        <v>336</v>
      </c>
      <c r="M3452">
        <v>31</v>
      </c>
      <c r="N3452">
        <v>33.1</v>
      </c>
      <c r="O3452">
        <v>32.5</v>
      </c>
      <c r="P3452" t="s">
        <v>337</v>
      </c>
      <c r="Q3452">
        <v>752.3</v>
      </c>
      <c r="R3452">
        <v>0</v>
      </c>
      <c r="S3452">
        <v>0</v>
      </c>
      <c r="T3452">
        <v>11</v>
      </c>
      <c r="U3452">
        <v>0.08</v>
      </c>
      <c r="V3452">
        <v>12</v>
      </c>
      <c r="W3452">
        <v>0</v>
      </c>
      <c r="X3452">
        <v>0</v>
      </c>
      <c r="Y3452">
        <v>0</v>
      </c>
      <c r="Z3452">
        <v>0</v>
      </c>
      <c r="AA3452">
        <v>4.5999999999999999E-2</v>
      </c>
      <c r="AB3452">
        <v>24.4</v>
      </c>
      <c r="AC3452">
        <v>42</v>
      </c>
      <c r="AD3452">
        <v>10.6</v>
      </c>
      <c r="AE3452">
        <v>24</v>
      </c>
      <c r="AF3452">
        <v>7.93</v>
      </c>
      <c r="AG3452">
        <v>7.2400000000000006E-2</v>
      </c>
      <c r="AH3452" t="s">
        <v>337</v>
      </c>
      <c r="AI3452" t="s">
        <v>337</v>
      </c>
      <c r="AJ3452">
        <v>0</v>
      </c>
      <c r="AK3452">
        <v>118</v>
      </c>
      <c r="AL3452">
        <v>1</v>
      </c>
      <c r="AM3452">
        <v>100</v>
      </c>
      <c r="AN3452">
        <v>5</v>
      </c>
    </row>
    <row r="3453" spans="1:40" x14ac:dyDescent="0.25">
      <c r="A3453" s="34">
        <v>40754</v>
      </c>
      <c r="B3453" s="220">
        <v>0.85763888888888884</v>
      </c>
      <c r="C3453">
        <v>31.5</v>
      </c>
      <c r="D3453">
        <v>31.6</v>
      </c>
      <c r="E3453">
        <v>31.4</v>
      </c>
      <c r="F3453">
        <v>46</v>
      </c>
      <c r="G3453">
        <v>18.5</v>
      </c>
      <c r="H3453">
        <v>18</v>
      </c>
      <c r="I3453" t="s">
        <v>338</v>
      </c>
      <c r="J3453">
        <v>1.5</v>
      </c>
      <c r="K3453">
        <v>25</v>
      </c>
      <c r="L3453" t="s">
        <v>338</v>
      </c>
      <c r="M3453">
        <v>30.7</v>
      </c>
      <c r="N3453">
        <v>33.1</v>
      </c>
      <c r="O3453">
        <v>32.299999999999997</v>
      </c>
      <c r="P3453" t="s">
        <v>337</v>
      </c>
      <c r="Q3453">
        <v>752.4</v>
      </c>
      <c r="R3453">
        <v>0</v>
      </c>
      <c r="S3453">
        <v>0</v>
      </c>
      <c r="T3453">
        <v>10</v>
      </c>
      <c r="U3453">
        <v>7.0000000000000007E-2</v>
      </c>
      <c r="V3453">
        <v>11</v>
      </c>
      <c r="W3453">
        <v>0</v>
      </c>
      <c r="X3453">
        <v>0</v>
      </c>
      <c r="Y3453">
        <v>0</v>
      </c>
      <c r="Z3453">
        <v>0</v>
      </c>
      <c r="AA3453">
        <v>4.5999999999999999E-2</v>
      </c>
      <c r="AB3453">
        <v>24.4</v>
      </c>
      <c r="AC3453">
        <v>43</v>
      </c>
      <c r="AD3453">
        <v>11</v>
      </c>
      <c r="AE3453">
        <v>24.1</v>
      </c>
      <c r="AF3453">
        <v>8.0500000000000007</v>
      </c>
      <c r="AG3453">
        <v>7.2400000000000006E-2</v>
      </c>
      <c r="AH3453" t="s">
        <v>337</v>
      </c>
      <c r="AI3453" t="s">
        <v>337</v>
      </c>
      <c r="AJ3453">
        <v>0</v>
      </c>
      <c r="AK3453">
        <v>117</v>
      </c>
      <c r="AL3453">
        <v>1</v>
      </c>
      <c r="AM3453">
        <v>100</v>
      </c>
      <c r="AN3453">
        <v>5</v>
      </c>
    </row>
    <row r="3454" spans="1:40" x14ac:dyDescent="0.25">
      <c r="A3454" s="34">
        <v>40754</v>
      </c>
      <c r="B3454" s="220">
        <v>0.86111111111111116</v>
      </c>
      <c r="C3454">
        <v>31.3</v>
      </c>
      <c r="D3454">
        <v>31.4</v>
      </c>
      <c r="E3454">
        <v>31.3</v>
      </c>
      <c r="F3454">
        <v>46</v>
      </c>
      <c r="G3454">
        <v>18.3</v>
      </c>
      <c r="H3454">
        <v>15</v>
      </c>
      <c r="I3454" t="s">
        <v>338</v>
      </c>
      <c r="J3454">
        <v>1.25</v>
      </c>
      <c r="K3454">
        <v>25</v>
      </c>
      <c r="L3454" t="s">
        <v>336</v>
      </c>
      <c r="M3454">
        <v>30.7</v>
      </c>
      <c r="N3454">
        <v>32.6</v>
      </c>
      <c r="O3454">
        <v>32</v>
      </c>
      <c r="P3454" t="s">
        <v>337</v>
      </c>
      <c r="Q3454">
        <v>752.5</v>
      </c>
      <c r="R3454">
        <v>0</v>
      </c>
      <c r="S3454">
        <v>0</v>
      </c>
      <c r="T3454">
        <v>7</v>
      </c>
      <c r="U3454">
        <v>0.05</v>
      </c>
      <c r="V3454">
        <v>9</v>
      </c>
      <c r="W3454">
        <v>0</v>
      </c>
      <c r="X3454">
        <v>0</v>
      </c>
      <c r="Y3454">
        <v>0</v>
      </c>
      <c r="Z3454">
        <v>0</v>
      </c>
      <c r="AA3454">
        <v>4.4999999999999998E-2</v>
      </c>
      <c r="AB3454">
        <v>24.4</v>
      </c>
      <c r="AC3454">
        <v>44</v>
      </c>
      <c r="AD3454">
        <v>11.3</v>
      </c>
      <c r="AE3454">
        <v>24.1</v>
      </c>
      <c r="AF3454">
        <v>8.23</v>
      </c>
      <c r="AG3454">
        <v>7.2400000000000006E-2</v>
      </c>
      <c r="AH3454" t="s">
        <v>337</v>
      </c>
      <c r="AI3454" t="s">
        <v>337</v>
      </c>
      <c r="AJ3454">
        <v>0</v>
      </c>
      <c r="AK3454">
        <v>117</v>
      </c>
      <c r="AL3454">
        <v>1</v>
      </c>
      <c r="AM3454">
        <v>100</v>
      </c>
      <c r="AN3454">
        <v>5</v>
      </c>
    </row>
    <row r="3455" spans="1:40" x14ac:dyDescent="0.25">
      <c r="A3455" s="34">
        <v>40754</v>
      </c>
      <c r="B3455" s="220">
        <v>0.86458333333333337</v>
      </c>
      <c r="C3455">
        <v>31.1</v>
      </c>
      <c r="D3455">
        <v>31.3</v>
      </c>
      <c r="E3455">
        <v>31.1</v>
      </c>
      <c r="F3455">
        <v>46</v>
      </c>
      <c r="G3455">
        <v>18.100000000000001</v>
      </c>
      <c r="H3455">
        <v>16</v>
      </c>
      <c r="I3455" t="s">
        <v>338</v>
      </c>
      <c r="J3455">
        <v>1.33</v>
      </c>
      <c r="K3455">
        <v>25</v>
      </c>
      <c r="L3455" t="s">
        <v>336</v>
      </c>
      <c r="M3455">
        <v>30.3</v>
      </c>
      <c r="N3455">
        <v>32.200000000000003</v>
      </c>
      <c r="O3455">
        <v>31.4</v>
      </c>
      <c r="P3455" t="s">
        <v>337</v>
      </c>
      <c r="Q3455">
        <v>752.6</v>
      </c>
      <c r="R3455">
        <v>0</v>
      </c>
      <c r="S3455">
        <v>0</v>
      </c>
      <c r="T3455">
        <v>3</v>
      </c>
      <c r="U3455">
        <v>0.02</v>
      </c>
      <c r="V3455">
        <v>5</v>
      </c>
      <c r="W3455">
        <v>0</v>
      </c>
      <c r="X3455">
        <v>0</v>
      </c>
      <c r="Y3455">
        <v>0</v>
      </c>
      <c r="Z3455">
        <v>0</v>
      </c>
      <c r="AA3455">
        <v>4.3999999999999997E-2</v>
      </c>
      <c r="AB3455">
        <v>24.4</v>
      </c>
      <c r="AC3455">
        <v>44</v>
      </c>
      <c r="AD3455">
        <v>11.3</v>
      </c>
      <c r="AE3455">
        <v>24.1</v>
      </c>
      <c r="AF3455">
        <v>8.23</v>
      </c>
      <c r="AG3455">
        <v>7.2400000000000006E-2</v>
      </c>
      <c r="AH3455" t="s">
        <v>337</v>
      </c>
      <c r="AI3455" t="s">
        <v>337</v>
      </c>
      <c r="AJ3455">
        <v>0</v>
      </c>
      <c r="AK3455">
        <v>117</v>
      </c>
      <c r="AL3455">
        <v>1</v>
      </c>
      <c r="AM3455">
        <v>100</v>
      </c>
      <c r="AN3455">
        <v>5</v>
      </c>
    </row>
    <row r="3456" spans="1:40" x14ac:dyDescent="0.25">
      <c r="A3456" s="34">
        <v>40754</v>
      </c>
      <c r="B3456" s="220">
        <v>0.86805555555555547</v>
      </c>
      <c r="C3456">
        <v>31</v>
      </c>
      <c r="D3456">
        <v>31.1</v>
      </c>
      <c r="E3456">
        <v>31</v>
      </c>
      <c r="F3456">
        <v>47</v>
      </c>
      <c r="G3456">
        <v>18.399999999999999</v>
      </c>
      <c r="H3456">
        <v>12</v>
      </c>
      <c r="I3456" t="s">
        <v>338</v>
      </c>
      <c r="J3456">
        <v>1</v>
      </c>
      <c r="K3456">
        <v>18</v>
      </c>
      <c r="L3456" t="s">
        <v>336</v>
      </c>
      <c r="M3456">
        <v>30.6</v>
      </c>
      <c r="N3456">
        <v>32.299999999999997</v>
      </c>
      <c r="O3456">
        <v>31.8</v>
      </c>
      <c r="P3456" t="s">
        <v>337</v>
      </c>
      <c r="Q3456">
        <v>752.7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4.3999999999999997E-2</v>
      </c>
      <c r="AB3456">
        <v>24.4</v>
      </c>
      <c r="AC3456">
        <v>44</v>
      </c>
      <c r="AD3456">
        <v>11.3</v>
      </c>
      <c r="AE3456">
        <v>24.1</v>
      </c>
      <c r="AF3456">
        <v>8.23</v>
      </c>
      <c r="AG3456">
        <v>7.2400000000000006E-2</v>
      </c>
      <c r="AH3456" t="s">
        <v>337</v>
      </c>
      <c r="AI3456" t="s">
        <v>337</v>
      </c>
      <c r="AJ3456">
        <v>0</v>
      </c>
      <c r="AK3456">
        <v>117</v>
      </c>
      <c r="AL3456">
        <v>1</v>
      </c>
      <c r="AM3456">
        <v>100</v>
      </c>
      <c r="AN3456">
        <v>5</v>
      </c>
    </row>
    <row r="3457" spans="1:40" x14ac:dyDescent="0.25">
      <c r="A3457" s="34">
        <v>40754</v>
      </c>
      <c r="B3457" s="220">
        <v>0.87152777777777779</v>
      </c>
      <c r="C3457">
        <v>30.8</v>
      </c>
      <c r="D3457">
        <v>31</v>
      </c>
      <c r="E3457">
        <v>30.8</v>
      </c>
      <c r="F3457">
        <v>48</v>
      </c>
      <c r="G3457">
        <v>18.600000000000001</v>
      </c>
      <c r="H3457">
        <v>13</v>
      </c>
      <c r="I3457" t="s">
        <v>338</v>
      </c>
      <c r="J3457">
        <v>1.08</v>
      </c>
      <c r="K3457">
        <v>21</v>
      </c>
      <c r="L3457" t="s">
        <v>338</v>
      </c>
      <c r="M3457">
        <v>30.2</v>
      </c>
      <c r="N3457">
        <v>32.299999999999997</v>
      </c>
      <c r="O3457">
        <v>31.7</v>
      </c>
      <c r="P3457" t="s">
        <v>337</v>
      </c>
      <c r="Q3457">
        <v>752.8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4.2999999999999997E-2</v>
      </c>
      <c r="AB3457">
        <v>24.4</v>
      </c>
      <c r="AC3457">
        <v>45</v>
      </c>
      <c r="AD3457">
        <v>11.7</v>
      </c>
      <c r="AE3457">
        <v>24.2</v>
      </c>
      <c r="AF3457">
        <v>8.43</v>
      </c>
      <c r="AG3457">
        <v>7.2400000000000006E-2</v>
      </c>
      <c r="AH3457" t="s">
        <v>337</v>
      </c>
      <c r="AI3457" t="s">
        <v>337</v>
      </c>
      <c r="AJ3457">
        <v>0</v>
      </c>
      <c r="AK3457">
        <v>117</v>
      </c>
      <c r="AL3457">
        <v>1</v>
      </c>
      <c r="AM3457">
        <v>100</v>
      </c>
      <c r="AN3457">
        <v>5</v>
      </c>
    </row>
    <row r="3458" spans="1:40" x14ac:dyDescent="0.25">
      <c r="A3458" s="34">
        <v>40754</v>
      </c>
      <c r="B3458" s="220">
        <v>0.875</v>
      </c>
      <c r="C3458">
        <v>30.8</v>
      </c>
      <c r="D3458">
        <v>30.8</v>
      </c>
      <c r="E3458">
        <v>30.8</v>
      </c>
      <c r="F3458">
        <v>48</v>
      </c>
      <c r="G3458">
        <v>18.5</v>
      </c>
      <c r="H3458">
        <v>13</v>
      </c>
      <c r="I3458" t="s">
        <v>338</v>
      </c>
      <c r="J3458">
        <v>1.08</v>
      </c>
      <c r="K3458">
        <v>21</v>
      </c>
      <c r="L3458" t="s">
        <v>338</v>
      </c>
      <c r="M3458">
        <v>30.2</v>
      </c>
      <c r="N3458">
        <v>32.200000000000003</v>
      </c>
      <c r="O3458">
        <v>31.6</v>
      </c>
      <c r="P3458" t="s">
        <v>337</v>
      </c>
      <c r="Q3458">
        <v>752.9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4.2999999999999997E-2</v>
      </c>
      <c r="AB3458">
        <v>24.4</v>
      </c>
      <c r="AC3458">
        <v>45</v>
      </c>
      <c r="AD3458">
        <v>11.7</v>
      </c>
      <c r="AE3458">
        <v>24.2</v>
      </c>
      <c r="AF3458">
        <v>8.43</v>
      </c>
      <c r="AG3458">
        <v>7.2400000000000006E-2</v>
      </c>
      <c r="AH3458" t="s">
        <v>337</v>
      </c>
      <c r="AI3458" t="s">
        <v>337</v>
      </c>
      <c r="AJ3458">
        <v>0.01</v>
      </c>
      <c r="AK3458">
        <v>116</v>
      </c>
      <c r="AL3458">
        <v>1</v>
      </c>
      <c r="AM3458">
        <v>100</v>
      </c>
      <c r="AN3458">
        <v>5</v>
      </c>
    </row>
    <row r="3459" spans="1:40" x14ac:dyDescent="0.25">
      <c r="A3459" s="34">
        <v>40754</v>
      </c>
      <c r="B3459" s="220">
        <v>0.87847222222222221</v>
      </c>
      <c r="C3459">
        <v>30.6</v>
      </c>
      <c r="D3459">
        <v>30.8</v>
      </c>
      <c r="E3459">
        <v>30.6</v>
      </c>
      <c r="F3459">
        <v>50</v>
      </c>
      <c r="G3459">
        <v>19</v>
      </c>
      <c r="H3459">
        <v>15</v>
      </c>
      <c r="I3459" t="s">
        <v>336</v>
      </c>
      <c r="J3459">
        <v>1.25</v>
      </c>
      <c r="K3459">
        <v>22</v>
      </c>
      <c r="L3459" t="s">
        <v>336</v>
      </c>
      <c r="M3459">
        <v>29.7</v>
      </c>
      <c r="N3459">
        <v>32.299999999999997</v>
      </c>
      <c r="O3459">
        <v>31.4</v>
      </c>
      <c r="P3459" t="s">
        <v>337</v>
      </c>
      <c r="Q3459">
        <v>753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4.2000000000000003E-2</v>
      </c>
      <c r="AB3459">
        <v>24.4</v>
      </c>
      <c r="AC3459">
        <v>45</v>
      </c>
      <c r="AD3459">
        <v>11.7</v>
      </c>
      <c r="AE3459">
        <v>24.2</v>
      </c>
      <c r="AF3459">
        <v>8.43</v>
      </c>
      <c r="AG3459">
        <v>7.2400000000000006E-2</v>
      </c>
      <c r="AH3459" t="s">
        <v>337</v>
      </c>
      <c r="AI3459" t="s">
        <v>337</v>
      </c>
      <c r="AJ3459">
        <v>0</v>
      </c>
      <c r="AK3459">
        <v>117</v>
      </c>
      <c r="AL3459">
        <v>1</v>
      </c>
      <c r="AM3459">
        <v>100</v>
      </c>
      <c r="AN3459">
        <v>5</v>
      </c>
    </row>
    <row r="3460" spans="1:40" x14ac:dyDescent="0.25">
      <c r="A3460" s="34">
        <v>40754</v>
      </c>
      <c r="B3460" s="220">
        <v>0.88194444444444453</v>
      </c>
      <c r="C3460">
        <v>30.3</v>
      </c>
      <c r="D3460">
        <v>30.6</v>
      </c>
      <c r="E3460">
        <v>30.3</v>
      </c>
      <c r="F3460">
        <v>50</v>
      </c>
      <c r="G3460">
        <v>18.7</v>
      </c>
      <c r="H3460">
        <v>17</v>
      </c>
      <c r="I3460" t="s">
        <v>336</v>
      </c>
      <c r="J3460">
        <v>1.42</v>
      </c>
      <c r="K3460">
        <v>23</v>
      </c>
      <c r="L3460" t="s">
        <v>336</v>
      </c>
      <c r="M3460">
        <v>29.2</v>
      </c>
      <c r="N3460">
        <v>31.7</v>
      </c>
      <c r="O3460">
        <v>30.7</v>
      </c>
      <c r="P3460" t="s">
        <v>337</v>
      </c>
      <c r="Q3460">
        <v>753.1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4.1000000000000002E-2</v>
      </c>
      <c r="AB3460">
        <v>24.4</v>
      </c>
      <c r="AC3460">
        <v>45</v>
      </c>
      <c r="AD3460">
        <v>11.7</v>
      </c>
      <c r="AE3460">
        <v>24.2</v>
      </c>
      <c r="AF3460">
        <v>8.43</v>
      </c>
      <c r="AG3460">
        <v>7.2400000000000006E-2</v>
      </c>
      <c r="AH3460" t="s">
        <v>337</v>
      </c>
      <c r="AI3460" t="s">
        <v>337</v>
      </c>
      <c r="AJ3460">
        <v>0</v>
      </c>
      <c r="AK3460">
        <v>117</v>
      </c>
      <c r="AL3460">
        <v>1</v>
      </c>
      <c r="AM3460">
        <v>100</v>
      </c>
      <c r="AN3460">
        <v>5</v>
      </c>
    </row>
    <row r="3461" spans="1:40" x14ac:dyDescent="0.25">
      <c r="A3461" s="34">
        <v>40754</v>
      </c>
      <c r="B3461" s="220">
        <v>0.88541666666666663</v>
      </c>
      <c r="C3461">
        <v>30.2</v>
      </c>
      <c r="D3461">
        <v>30.3</v>
      </c>
      <c r="E3461">
        <v>30.2</v>
      </c>
      <c r="F3461">
        <v>50</v>
      </c>
      <c r="G3461">
        <v>18.600000000000001</v>
      </c>
      <c r="H3461">
        <v>15</v>
      </c>
      <c r="I3461" t="s">
        <v>336</v>
      </c>
      <c r="J3461">
        <v>1.25</v>
      </c>
      <c r="K3461">
        <v>21</v>
      </c>
      <c r="L3461" t="s">
        <v>336</v>
      </c>
      <c r="M3461">
        <v>29.2</v>
      </c>
      <c r="N3461">
        <v>31.6</v>
      </c>
      <c r="O3461">
        <v>30.6</v>
      </c>
      <c r="P3461" t="s">
        <v>337</v>
      </c>
      <c r="Q3461">
        <v>753.1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4.1000000000000002E-2</v>
      </c>
      <c r="AB3461">
        <v>24.4</v>
      </c>
      <c r="AC3461">
        <v>46</v>
      </c>
      <c r="AD3461">
        <v>12</v>
      </c>
      <c r="AE3461">
        <v>24.2</v>
      </c>
      <c r="AF3461">
        <v>8.5299999999999994</v>
      </c>
      <c r="AG3461">
        <v>7.2400000000000006E-2</v>
      </c>
      <c r="AH3461" t="s">
        <v>337</v>
      </c>
      <c r="AI3461" t="s">
        <v>337</v>
      </c>
      <c r="AJ3461">
        <v>0</v>
      </c>
      <c r="AK3461">
        <v>117</v>
      </c>
      <c r="AL3461">
        <v>1</v>
      </c>
      <c r="AM3461">
        <v>100</v>
      </c>
      <c r="AN3461">
        <v>5</v>
      </c>
    </row>
    <row r="3462" spans="1:40" x14ac:dyDescent="0.25">
      <c r="A3462" s="34">
        <v>40754</v>
      </c>
      <c r="B3462" s="220">
        <v>0.88888888888888884</v>
      </c>
      <c r="C3462">
        <v>30.1</v>
      </c>
      <c r="D3462">
        <v>30.2</v>
      </c>
      <c r="E3462">
        <v>30.1</v>
      </c>
      <c r="F3462">
        <v>51</v>
      </c>
      <c r="G3462">
        <v>18.8</v>
      </c>
      <c r="H3462">
        <v>13</v>
      </c>
      <c r="I3462" t="s">
        <v>336</v>
      </c>
      <c r="J3462">
        <v>1.08</v>
      </c>
      <c r="K3462">
        <v>20</v>
      </c>
      <c r="L3462" t="s">
        <v>336</v>
      </c>
      <c r="M3462">
        <v>29.3</v>
      </c>
      <c r="N3462">
        <v>31.5</v>
      </c>
      <c r="O3462">
        <v>30.7</v>
      </c>
      <c r="P3462" t="s">
        <v>337</v>
      </c>
      <c r="Q3462">
        <v>753.2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4.1000000000000002E-2</v>
      </c>
      <c r="AB3462">
        <v>24.4</v>
      </c>
      <c r="AC3462">
        <v>46</v>
      </c>
      <c r="AD3462">
        <v>12</v>
      </c>
      <c r="AE3462">
        <v>24.2</v>
      </c>
      <c r="AF3462">
        <v>8.5299999999999994</v>
      </c>
      <c r="AG3462">
        <v>7.2400000000000006E-2</v>
      </c>
      <c r="AH3462" t="s">
        <v>337</v>
      </c>
      <c r="AI3462" t="s">
        <v>337</v>
      </c>
      <c r="AJ3462">
        <v>0</v>
      </c>
      <c r="AK3462">
        <v>117</v>
      </c>
      <c r="AL3462">
        <v>1</v>
      </c>
      <c r="AM3462">
        <v>100</v>
      </c>
      <c r="AN3462">
        <v>5</v>
      </c>
    </row>
    <row r="3463" spans="1:40" x14ac:dyDescent="0.25">
      <c r="A3463" s="34">
        <v>40754</v>
      </c>
      <c r="B3463" s="220">
        <v>0.89236111111111116</v>
      </c>
      <c r="C3463">
        <v>29.9</v>
      </c>
      <c r="D3463">
        <v>30.1</v>
      </c>
      <c r="E3463">
        <v>29.9</v>
      </c>
      <c r="F3463">
        <v>51</v>
      </c>
      <c r="G3463">
        <v>18.7</v>
      </c>
      <c r="H3463">
        <v>14</v>
      </c>
      <c r="I3463" t="s">
        <v>336</v>
      </c>
      <c r="J3463">
        <v>1.17</v>
      </c>
      <c r="K3463">
        <v>21</v>
      </c>
      <c r="L3463" t="s">
        <v>336</v>
      </c>
      <c r="M3463">
        <v>29.1</v>
      </c>
      <c r="N3463">
        <v>31.3</v>
      </c>
      <c r="O3463">
        <v>30.4</v>
      </c>
      <c r="P3463" t="s">
        <v>337</v>
      </c>
      <c r="Q3463">
        <v>753.3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0.04</v>
      </c>
      <c r="AB3463">
        <v>24.4</v>
      </c>
      <c r="AC3463">
        <v>46</v>
      </c>
      <c r="AD3463">
        <v>12</v>
      </c>
      <c r="AE3463">
        <v>24.2</v>
      </c>
      <c r="AF3463">
        <v>8.5299999999999994</v>
      </c>
      <c r="AG3463">
        <v>7.2400000000000006E-2</v>
      </c>
      <c r="AH3463" t="s">
        <v>337</v>
      </c>
      <c r="AI3463" t="s">
        <v>337</v>
      </c>
      <c r="AJ3463">
        <v>0</v>
      </c>
      <c r="AK3463">
        <v>116</v>
      </c>
      <c r="AL3463">
        <v>1</v>
      </c>
      <c r="AM3463">
        <v>100</v>
      </c>
      <c r="AN3463">
        <v>5</v>
      </c>
    </row>
    <row r="3464" spans="1:40" x14ac:dyDescent="0.25">
      <c r="A3464" s="34">
        <v>40754</v>
      </c>
      <c r="B3464" s="220">
        <v>0.89583333333333337</v>
      </c>
      <c r="C3464">
        <v>29.8</v>
      </c>
      <c r="D3464">
        <v>29.9</v>
      </c>
      <c r="E3464">
        <v>29.8</v>
      </c>
      <c r="F3464">
        <v>51</v>
      </c>
      <c r="G3464">
        <v>18.600000000000001</v>
      </c>
      <c r="H3464">
        <v>13</v>
      </c>
      <c r="I3464" t="s">
        <v>336</v>
      </c>
      <c r="J3464">
        <v>1.08</v>
      </c>
      <c r="K3464">
        <v>19</v>
      </c>
      <c r="L3464" t="s">
        <v>336</v>
      </c>
      <c r="M3464">
        <v>29</v>
      </c>
      <c r="N3464">
        <v>31.2</v>
      </c>
      <c r="O3464">
        <v>30.3</v>
      </c>
      <c r="P3464" t="s">
        <v>337</v>
      </c>
      <c r="Q3464">
        <v>753.3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0.04</v>
      </c>
      <c r="AB3464">
        <v>24.4</v>
      </c>
      <c r="AC3464">
        <v>46</v>
      </c>
      <c r="AD3464">
        <v>12</v>
      </c>
      <c r="AE3464">
        <v>24.2</v>
      </c>
      <c r="AF3464">
        <v>8.5299999999999994</v>
      </c>
      <c r="AG3464">
        <v>7.2400000000000006E-2</v>
      </c>
      <c r="AH3464" t="s">
        <v>337</v>
      </c>
      <c r="AI3464" t="s">
        <v>337</v>
      </c>
      <c r="AJ3464">
        <v>0</v>
      </c>
      <c r="AK3464">
        <v>117</v>
      </c>
      <c r="AL3464">
        <v>1</v>
      </c>
      <c r="AM3464">
        <v>100</v>
      </c>
      <c r="AN3464">
        <v>5</v>
      </c>
    </row>
    <row r="3465" spans="1:40" x14ac:dyDescent="0.25">
      <c r="A3465" s="34">
        <v>40754</v>
      </c>
      <c r="B3465" s="220">
        <v>0.89930555555555547</v>
      </c>
      <c r="C3465">
        <v>29.8</v>
      </c>
      <c r="D3465">
        <v>29.9</v>
      </c>
      <c r="E3465">
        <v>29.8</v>
      </c>
      <c r="F3465">
        <v>51</v>
      </c>
      <c r="G3465">
        <v>18.600000000000001</v>
      </c>
      <c r="H3465">
        <v>13</v>
      </c>
      <c r="I3465" t="s">
        <v>336</v>
      </c>
      <c r="J3465">
        <v>1.08</v>
      </c>
      <c r="K3465">
        <v>19</v>
      </c>
      <c r="L3465" t="s">
        <v>338</v>
      </c>
      <c r="M3465">
        <v>28.9</v>
      </c>
      <c r="N3465">
        <v>31.1</v>
      </c>
      <c r="O3465">
        <v>30.2</v>
      </c>
      <c r="P3465" t="s">
        <v>337</v>
      </c>
      <c r="Q3465">
        <v>753.4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0.04</v>
      </c>
      <c r="AB3465">
        <v>24.3</v>
      </c>
      <c r="AC3465">
        <v>46</v>
      </c>
      <c r="AD3465">
        <v>11.9</v>
      </c>
      <c r="AE3465">
        <v>24.1</v>
      </c>
      <c r="AF3465">
        <v>8.5399999999999991</v>
      </c>
      <c r="AG3465">
        <v>7.2499999999999995E-2</v>
      </c>
      <c r="AH3465" t="s">
        <v>337</v>
      </c>
      <c r="AI3465" t="s">
        <v>337</v>
      </c>
      <c r="AJ3465">
        <v>0</v>
      </c>
      <c r="AK3465">
        <v>117</v>
      </c>
      <c r="AL3465">
        <v>1</v>
      </c>
      <c r="AM3465">
        <v>100</v>
      </c>
      <c r="AN3465">
        <v>5</v>
      </c>
    </row>
    <row r="3466" spans="1:40" x14ac:dyDescent="0.25">
      <c r="A3466" s="34">
        <v>40754</v>
      </c>
      <c r="B3466" s="220">
        <v>0.90277777777777779</v>
      </c>
      <c r="C3466">
        <v>29.7</v>
      </c>
      <c r="D3466">
        <v>29.8</v>
      </c>
      <c r="E3466">
        <v>29.7</v>
      </c>
      <c r="F3466">
        <v>51</v>
      </c>
      <c r="G3466">
        <v>18.5</v>
      </c>
      <c r="H3466">
        <v>13</v>
      </c>
      <c r="I3466" t="s">
        <v>336</v>
      </c>
      <c r="J3466">
        <v>1.08</v>
      </c>
      <c r="K3466">
        <v>16</v>
      </c>
      <c r="L3466" t="s">
        <v>336</v>
      </c>
      <c r="M3466">
        <v>28.8</v>
      </c>
      <c r="N3466">
        <v>30.9</v>
      </c>
      <c r="O3466">
        <v>30.1</v>
      </c>
      <c r="P3466" t="s">
        <v>337</v>
      </c>
      <c r="Q3466">
        <v>753.4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3.9E-2</v>
      </c>
      <c r="AB3466">
        <v>24.3</v>
      </c>
      <c r="AC3466">
        <v>46</v>
      </c>
      <c r="AD3466">
        <v>11.9</v>
      </c>
      <c r="AE3466">
        <v>24.1</v>
      </c>
      <c r="AF3466">
        <v>8.5399999999999991</v>
      </c>
      <c r="AG3466">
        <v>7.2499999999999995E-2</v>
      </c>
      <c r="AH3466" t="s">
        <v>337</v>
      </c>
      <c r="AI3466" t="s">
        <v>337</v>
      </c>
      <c r="AJ3466">
        <v>0</v>
      </c>
      <c r="AK3466">
        <v>115</v>
      </c>
      <c r="AL3466">
        <v>1</v>
      </c>
      <c r="AM3466">
        <v>100</v>
      </c>
      <c r="AN3466">
        <v>5</v>
      </c>
    </row>
    <row r="3467" spans="1:40" x14ac:dyDescent="0.25">
      <c r="A3467" s="34">
        <v>40754</v>
      </c>
      <c r="B3467" s="220">
        <v>0.90625</v>
      </c>
      <c r="C3467">
        <v>29.6</v>
      </c>
      <c r="D3467">
        <v>29.7</v>
      </c>
      <c r="E3467">
        <v>29.6</v>
      </c>
      <c r="F3467">
        <v>51</v>
      </c>
      <c r="G3467">
        <v>18.399999999999999</v>
      </c>
      <c r="H3467">
        <v>12</v>
      </c>
      <c r="I3467" t="s">
        <v>336</v>
      </c>
      <c r="J3467">
        <v>1</v>
      </c>
      <c r="K3467">
        <v>17</v>
      </c>
      <c r="L3467" t="s">
        <v>336</v>
      </c>
      <c r="M3467">
        <v>28.9</v>
      </c>
      <c r="N3467">
        <v>30.8</v>
      </c>
      <c r="O3467">
        <v>30.1</v>
      </c>
      <c r="P3467" t="s">
        <v>337</v>
      </c>
      <c r="Q3467">
        <v>753.4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3.9E-2</v>
      </c>
      <c r="AB3467">
        <v>24.3</v>
      </c>
      <c r="AC3467">
        <v>46</v>
      </c>
      <c r="AD3467">
        <v>11.9</v>
      </c>
      <c r="AE3467">
        <v>24.1</v>
      </c>
      <c r="AF3467">
        <v>8.5399999999999991</v>
      </c>
      <c r="AG3467">
        <v>7.2499999999999995E-2</v>
      </c>
      <c r="AH3467" t="s">
        <v>337</v>
      </c>
      <c r="AI3467" t="s">
        <v>337</v>
      </c>
      <c r="AJ3467">
        <v>0</v>
      </c>
      <c r="AK3467">
        <v>116</v>
      </c>
      <c r="AL3467">
        <v>1</v>
      </c>
      <c r="AM3467">
        <v>100</v>
      </c>
      <c r="AN3467">
        <v>5</v>
      </c>
    </row>
    <row r="3468" spans="1:40" x14ac:dyDescent="0.25">
      <c r="A3468" s="34">
        <v>40754</v>
      </c>
      <c r="B3468" s="220">
        <v>0.90972222222222221</v>
      </c>
      <c r="C3468">
        <v>29.6</v>
      </c>
      <c r="D3468">
        <v>29.6</v>
      </c>
      <c r="E3468">
        <v>29.6</v>
      </c>
      <c r="F3468">
        <v>51</v>
      </c>
      <c r="G3468">
        <v>18.3</v>
      </c>
      <c r="H3468">
        <v>12</v>
      </c>
      <c r="I3468" t="s">
        <v>336</v>
      </c>
      <c r="J3468">
        <v>1</v>
      </c>
      <c r="K3468">
        <v>18</v>
      </c>
      <c r="L3468" t="s">
        <v>338</v>
      </c>
      <c r="M3468">
        <v>28.8</v>
      </c>
      <c r="N3468">
        <v>30.7</v>
      </c>
      <c r="O3468">
        <v>29.9</v>
      </c>
      <c r="P3468" t="s">
        <v>337</v>
      </c>
      <c r="Q3468">
        <v>753.4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3.9E-2</v>
      </c>
      <c r="AB3468">
        <v>24.3</v>
      </c>
      <c r="AC3468">
        <v>46</v>
      </c>
      <c r="AD3468">
        <v>11.9</v>
      </c>
      <c r="AE3468">
        <v>24.1</v>
      </c>
      <c r="AF3468">
        <v>8.5399999999999991</v>
      </c>
      <c r="AG3468">
        <v>7.2499999999999995E-2</v>
      </c>
      <c r="AH3468" t="s">
        <v>337</v>
      </c>
      <c r="AI3468" t="s">
        <v>337</v>
      </c>
      <c r="AJ3468">
        <v>0</v>
      </c>
      <c r="AK3468">
        <v>116</v>
      </c>
      <c r="AL3468">
        <v>1</v>
      </c>
      <c r="AM3468">
        <v>100</v>
      </c>
      <c r="AN3468">
        <v>5</v>
      </c>
    </row>
    <row r="3469" spans="1:40" x14ac:dyDescent="0.25">
      <c r="A3469" s="34">
        <v>40754</v>
      </c>
      <c r="B3469" s="220">
        <v>0.91319444444444453</v>
      </c>
      <c r="C3469">
        <v>29.5</v>
      </c>
      <c r="D3469">
        <v>29.6</v>
      </c>
      <c r="E3469">
        <v>29.4</v>
      </c>
      <c r="F3469">
        <v>51</v>
      </c>
      <c r="G3469">
        <v>18.3</v>
      </c>
      <c r="H3469">
        <v>11</v>
      </c>
      <c r="I3469" t="s">
        <v>336</v>
      </c>
      <c r="J3469">
        <v>0.92</v>
      </c>
      <c r="K3469">
        <v>16</v>
      </c>
      <c r="L3469" t="s">
        <v>336</v>
      </c>
      <c r="M3469">
        <v>28.8</v>
      </c>
      <c r="N3469">
        <v>30.7</v>
      </c>
      <c r="O3469">
        <v>30</v>
      </c>
      <c r="P3469" t="s">
        <v>337</v>
      </c>
      <c r="Q3469">
        <v>753.4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3.9E-2</v>
      </c>
      <c r="AB3469">
        <v>24.2</v>
      </c>
      <c r="AC3469">
        <v>46</v>
      </c>
      <c r="AD3469">
        <v>11.9</v>
      </c>
      <c r="AE3469">
        <v>24.1</v>
      </c>
      <c r="AF3469">
        <v>8.5399999999999991</v>
      </c>
      <c r="AG3469">
        <v>7.2499999999999995E-2</v>
      </c>
      <c r="AH3469" t="s">
        <v>337</v>
      </c>
      <c r="AI3469" t="s">
        <v>337</v>
      </c>
      <c r="AJ3469">
        <v>0</v>
      </c>
      <c r="AK3469">
        <v>117</v>
      </c>
      <c r="AL3469">
        <v>1</v>
      </c>
      <c r="AM3469">
        <v>100</v>
      </c>
      <c r="AN3469">
        <v>5</v>
      </c>
    </row>
    <row r="3470" spans="1:40" x14ac:dyDescent="0.25">
      <c r="A3470" s="34">
        <v>40754</v>
      </c>
      <c r="B3470" s="220">
        <v>0.91666666666666663</v>
      </c>
      <c r="C3470">
        <v>29.4</v>
      </c>
      <c r="D3470">
        <v>29.4</v>
      </c>
      <c r="E3470">
        <v>29.4</v>
      </c>
      <c r="F3470">
        <v>51</v>
      </c>
      <c r="G3470">
        <v>18.2</v>
      </c>
      <c r="H3470">
        <v>9</v>
      </c>
      <c r="I3470" t="s">
        <v>336</v>
      </c>
      <c r="J3470">
        <v>0.75</v>
      </c>
      <c r="K3470">
        <v>13</v>
      </c>
      <c r="L3470" t="s">
        <v>338</v>
      </c>
      <c r="M3470">
        <v>29.1</v>
      </c>
      <c r="N3470">
        <v>30.5</v>
      </c>
      <c r="O3470">
        <v>30.2</v>
      </c>
      <c r="P3470" t="s">
        <v>337</v>
      </c>
      <c r="Q3470">
        <v>753.4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3.7999999999999999E-2</v>
      </c>
      <c r="AB3470">
        <v>24.2</v>
      </c>
      <c r="AC3470">
        <v>46</v>
      </c>
      <c r="AD3470">
        <v>11.9</v>
      </c>
      <c r="AE3470">
        <v>24.1</v>
      </c>
      <c r="AF3470">
        <v>8.5399999999999991</v>
      </c>
      <c r="AG3470">
        <v>7.2499999999999995E-2</v>
      </c>
      <c r="AH3470" t="s">
        <v>337</v>
      </c>
      <c r="AI3470" t="s">
        <v>337</v>
      </c>
      <c r="AJ3470">
        <v>7.0000000000000001E-3</v>
      </c>
      <c r="AK3470">
        <v>117</v>
      </c>
      <c r="AL3470">
        <v>1</v>
      </c>
      <c r="AM3470">
        <v>100</v>
      </c>
      <c r="AN3470">
        <v>5</v>
      </c>
    </row>
    <row r="3471" spans="1:40" x14ac:dyDescent="0.25">
      <c r="A3471" s="34">
        <v>40754</v>
      </c>
      <c r="B3471" s="220">
        <v>0.92013888888888884</v>
      </c>
      <c r="C3471">
        <v>29.3</v>
      </c>
      <c r="D3471">
        <v>29.4</v>
      </c>
      <c r="E3471">
        <v>29.3</v>
      </c>
      <c r="F3471">
        <v>51</v>
      </c>
      <c r="G3471">
        <v>18.100000000000001</v>
      </c>
      <c r="H3471">
        <v>9</v>
      </c>
      <c r="I3471" t="s">
        <v>336</v>
      </c>
      <c r="J3471">
        <v>0.75</v>
      </c>
      <c r="K3471">
        <v>14</v>
      </c>
      <c r="L3471" t="s">
        <v>336</v>
      </c>
      <c r="M3471">
        <v>28.9</v>
      </c>
      <c r="N3471">
        <v>30.4</v>
      </c>
      <c r="O3471">
        <v>30.1</v>
      </c>
      <c r="P3471" t="s">
        <v>337</v>
      </c>
      <c r="Q3471">
        <v>753.5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3.7999999999999999E-2</v>
      </c>
      <c r="AB3471">
        <v>24.1</v>
      </c>
      <c r="AC3471">
        <v>46</v>
      </c>
      <c r="AD3471">
        <v>11.8</v>
      </c>
      <c r="AE3471">
        <v>23.9</v>
      </c>
      <c r="AF3471">
        <v>8.5399999999999991</v>
      </c>
      <c r="AG3471">
        <v>7.2499999999999995E-2</v>
      </c>
      <c r="AH3471" t="s">
        <v>337</v>
      </c>
      <c r="AI3471" t="s">
        <v>337</v>
      </c>
      <c r="AJ3471">
        <v>0</v>
      </c>
      <c r="AK3471">
        <v>116</v>
      </c>
      <c r="AL3471">
        <v>1</v>
      </c>
      <c r="AM3471">
        <v>100</v>
      </c>
      <c r="AN3471">
        <v>5</v>
      </c>
    </row>
    <row r="3472" spans="1:40" x14ac:dyDescent="0.25">
      <c r="A3472" s="34">
        <v>40754</v>
      </c>
      <c r="B3472" s="220">
        <v>0.92361111111111116</v>
      </c>
      <c r="C3472">
        <v>29.2</v>
      </c>
      <c r="D3472">
        <v>29.3</v>
      </c>
      <c r="E3472">
        <v>29.2</v>
      </c>
      <c r="F3472">
        <v>52</v>
      </c>
      <c r="G3472">
        <v>18.399999999999999</v>
      </c>
      <c r="H3472">
        <v>8</v>
      </c>
      <c r="I3472" t="s">
        <v>336</v>
      </c>
      <c r="J3472">
        <v>0.67</v>
      </c>
      <c r="K3472">
        <v>12</v>
      </c>
      <c r="L3472" t="s">
        <v>336</v>
      </c>
      <c r="M3472">
        <v>29.1</v>
      </c>
      <c r="N3472">
        <v>30.4</v>
      </c>
      <c r="O3472">
        <v>30.3</v>
      </c>
      <c r="P3472" t="s">
        <v>337</v>
      </c>
      <c r="Q3472">
        <v>753.5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3.7999999999999999E-2</v>
      </c>
      <c r="AB3472">
        <v>24.1</v>
      </c>
      <c r="AC3472">
        <v>45</v>
      </c>
      <c r="AD3472">
        <v>11.4</v>
      </c>
      <c r="AE3472">
        <v>23.9</v>
      </c>
      <c r="AF3472">
        <v>8.44</v>
      </c>
      <c r="AG3472">
        <v>7.2499999999999995E-2</v>
      </c>
      <c r="AH3472" t="s">
        <v>337</v>
      </c>
      <c r="AI3472" t="s">
        <v>337</v>
      </c>
      <c r="AJ3472">
        <v>0</v>
      </c>
      <c r="AK3472">
        <v>117</v>
      </c>
      <c r="AL3472">
        <v>1</v>
      </c>
      <c r="AM3472">
        <v>100</v>
      </c>
      <c r="AN3472">
        <v>5</v>
      </c>
    </row>
    <row r="3473" spans="1:40" x14ac:dyDescent="0.25">
      <c r="A3473" s="34">
        <v>40754</v>
      </c>
      <c r="B3473" s="220">
        <v>0.92708333333333337</v>
      </c>
      <c r="C3473">
        <v>29.2</v>
      </c>
      <c r="D3473">
        <v>29.2</v>
      </c>
      <c r="E3473">
        <v>29.2</v>
      </c>
      <c r="F3473">
        <v>52</v>
      </c>
      <c r="G3473">
        <v>18.3</v>
      </c>
      <c r="H3473">
        <v>8</v>
      </c>
      <c r="I3473" t="s">
        <v>336</v>
      </c>
      <c r="J3473">
        <v>0.67</v>
      </c>
      <c r="K3473">
        <v>11</v>
      </c>
      <c r="L3473" t="s">
        <v>336</v>
      </c>
      <c r="M3473">
        <v>29.1</v>
      </c>
      <c r="N3473">
        <v>30.4</v>
      </c>
      <c r="O3473">
        <v>30.3</v>
      </c>
      <c r="P3473" t="s">
        <v>337</v>
      </c>
      <c r="Q3473">
        <v>753.6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3.7999999999999999E-2</v>
      </c>
      <c r="AB3473">
        <v>24</v>
      </c>
      <c r="AC3473">
        <v>45</v>
      </c>
      <c r="AD3473">
        <v>11.3</v>
      </c>
      <c r="AE3473">
        <v>23.8</v>
      </c>
      <c r="AF3473">
        <v>8.4499999999999993</v>
      </c>
      <c r="AG3473">
        <v>7.2599999999999998E-2</v>
      </c>
      <c r="AH3473" t="s">
        <v>337</v>
      </c>
      <c r="AI3473" t="s">
        <v>337</v>
      </c>
      <c r="AJ3473">
        <v>0</v>
      </c>
      <c r="AK3473">
        <v>117</v>
      </c>
      <c r="AL3473">
        <v>1</v>
      </c>
      <c r="AM3473">
        <v>100</v>
      </c>
      <c r="AN3473">
        <v>5</v>
      </c>
    </row>
    <row r="3474" spans="1:40" x14ac:dyDescent="0.25">
      <c r="A3474" s="34">
        <v>40754</v>
      </c>
      <c r="B3474" s="220">
        <v>0.93055555555555547</v>
      </c>
      <c r="C3474">
        <v>29.2</v>
      </c>
      <c r="D3474">
        <v>29.2</v>
      </c>
      <c r="E3474">
        <v>29.2</v>
      </c>
      <c r="F3474">
        <v>52</v>
      </c>
      <c r="G3474">
        <v>18.3</v>
      </c>
      <c r="H3474">
        <v>8</v>
      </c>
      <c r="I3474" t="s">
        <v>336</v>
      </c>
      <c r="J3474">
        <v>0.67</v>
      </c>
      <c r="K3474">
        <v>12</v>
      </c>
      <c r="L3474" t="s">
        <v>336</v>
      </c>
      <c r="M3474">
        <v>29.1</v>
      </c>
      <c r="N3474">
        <v>30.4</v>
      </c>
      <c r="O3474">
        <v>30.3</v>
      </c>
      <c r="P3474" t="s">
        <v>337</v>
      </c>
      <c r="Q3474">
        <v>753.7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3.7999999999999999E-2</v>
      </c>
      <c r="AB3474">
        <v>24</v>
      </c>
      <c r="AC3474">
        <v>45</v>
      </c>
      <c r="AD3474">
        <v>11.3</v>
      </c>
      <c r="AE3474">
        <v>23.8</v>
      </c>
      <c r="AF3474">
        <v>8.4499999999999993</v>
      </c>
      <c r="AG3474">
        <v>7.2599999999999998E-2</v>
      </c>
      <c r="AH3474" t="s">
        <v>337</v>
      </c>
      <c r="AI3474" t="s">
        <v>337</v>
      </c>
      <c r="AJ3474">
        <v>0</v>
      </c>
      <c r="AK3474">
        <v>117</v>
      </c>
      <c r="AL3474">
        <v>1</v>
      </c>
      <c r="AM3474">
        <v>100</v>
      </c>
      <c r="AN3474">
        <v>5</v>
      </c>
    </row>
    <row r="3475" spans="1:40" x14ac:dyDescent="0.25">
      <c r="A3475" s="34">
        <v>40754</v>
      </c>
      <c r="B3475" s="220">
        <v>0.93402777777777779</v>
      </c>
      <c r="C3475">
        <v>29.1</v>
      </c>
      <c r="D3475">
        <v>29.2</v>
      </c>
      <c r="E3475">
        <v>29.1</v>
      </c>
      <c r="F3475">
        <v>52</v>
      </c>
      <c r="G3475">
        <v>18.3</v>
      </c>
      <c r="H3475">
        <v>8</v>
      </c>
      <c r="I3475" t="s">
        <v>336</v>
      </c>
      <c r="J3475">
        <v>0.67</v>
      </c>
      <c r="K3475">
        <v>15</v>
      </c>
      <c r="L3475" t="s">
        <v>336</v>
      </c>
      <c r="M3475">
        <v>28.9</v>
      </c>
      <c r="N3475">
        <v>30.3</v>
      </c>
      <c r="O3475">
        <v>30.2</v>
      </c>
      <c r="P3475" t="s">
        <v>337</v>
      </c>
      <c r="Q3475">
        <v>753.8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3.6999999999999998E-2</v>
      </c>
      <c r="AB3475">
        <v>23.9</v>
      </c>
      <c r="AC3475">
        <v>45</v>
      </c>
      <c r="AD3475">
        <v>11.2</v>
      </c>
      <c r="AE3475">
        <v>23.7</v>
      </c>
      <c r="AF3475">
        <v>8.4499999999999993</v>
      </c>
      <c r="AG3475">
        <v>7.2599999999999998E-2</v>
      </c>
      <c r="AH3475" t="s">
        <v>337</v>
      </c>
      <c r="AI3475" t="s">
        <v>337</v>
      </c>
      <c r="AJ3475">
        <v>0</v>
      </c>
      <c r="AK3475">
        <v>117</v>
      </c>
      <c r="AL3475">
        <v>1</v>
      </c>
      <c r="AM3475">
        <v>100</v>
      </c>
      <c r="AN3475">
        <v>5</v>
      </c>
    </row>
    <row r="3476" spans="1:40" x14ac:dyDescent="0.25">
      <c r="A3476" s="34">
        <v>40754</v>
      </c>
      <c r="B3476" s="220">
        <v>0.9375</v>
      </c>
      <c r="C3476">
        <v>29.1</v>
      </c>
      <c r="D3476">
        <v>29.1</v>
      </c>
      <c r="E3476">
        <v>29.1</v>
      </c>
      <c r="F3476">
        <v>51</v>
      </c>
      <c r="G3476">
        <v>17.899999999999999</v>
      </c>
      <c r="H3476">
        <v>9</v>
      </c>
      <c r="I3476" t="s">
        <v>336</v>
      </c>
      <c r="J3476">
        <v>0.75</v>
      </c>
      <c r="K3476">
        <v>13</v>
      </c>
      <c r="L3476" t="s">
        <v>336</v>
      </c>
      <c r="M3476">
        <v>28.7</v>
      </c>
      <c r="N3476">
        <v>30.2</v>
      </c>
      <c r="O3476">
        <v>29.8</v>
      </c>
      <c r="P3476" t="s">
        <v>337</v>
      </c>
      <c r="Q3476">
        <v>754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3.6999999999999998E-2</v>
      </c>
      <c r="AB3476">
        <v>23.9</v>
      </c>
      <c r="AC3476">
        <v>45</v>
      </c>
      <c r="AD3476">
        <v>11.2</v>
      </c>
      <c r="AE3476">
        <v>23.7</v>
      </c>
      <c r="AF3476">
        <v>8.4499999999999993</v>
      </c>
      <c r="AG3476">
        <v>7.2700000000000001E-2</v>
      </c>
      <c r="AH3476" t="s">
        <v>337</v>
      </c>
      <c r="AI3476" t="s">
        <v>337</v>
      </c>
      <c r="AJ3476">
        <v>0</v>
      </c>
      <c r="AK3476">
        <v>116</v>
      </c>
      <c r="AL3476">
        <v>1</v>
      </c>
      <c r="AM3476">
        <v>100</v>
      </c>
      <c r="AN3476">
        <v>5</v>
      </c>
    </row>
    <row r="3477" spans="1:40" x14ac:dyDescent="0.25">
      <c r="A3477" s="34">
        <v>40754</v>
      </c>
      <c r="B3477" s="220">
        <v>0.94097222222222221</v>
      </c>
      <c r="C3477">
        <v>29</v>
      </c>
      <c r="D3477">
        <v>29.1</v>
      </c>
      <c r="E3477">
        <v>29</v>
      </c>
      <c r="F3477">
        <v>52</v>
      </c>
      <c r="G3477">
        <v>18.100000000000001</v>
      </c>
      <c r="H3477">
        <v>7</v>
      </c>
      <c r="I3477" t="s">
        <v>336</v>
      </c>
      <c r="J3477">
        <v>0.57999999999999996</v>
      </c>
      <c r="K3477">
        <v>10</v>
      </c>
      <c r="L3477" t="s">
        <v>336</v>
      </c>
      <c r="M3477">
        <v>29</v>
      </c>
      <c r="N3477">
        <v>30.2</v>
      </c>
      <c r="O3477">
        <v>30.2</v>
      </c>
      <c r="P3477" t="s">
        <v>337</v>
      </c>
      <c r="Q3477">
        <v>754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3.6999999999999998E-2</v>
      </c>
      <c r="AB3477">
        <v>23.8</v>
      </c>
      <c r="AC3477">
        <v>45</v>
      </c>
      <c r="AD3477">
        <v>11.2</v>
      </c>
      <c r="AE3477">
        <v>23.7</v>
      </c>
      <c r="AF3477">
        <v>8.4499999999999993</v>
      </c>
      <c r="AG3477">
        <v>7.2700000000000001E-2</v>
      </c>
      <c r="AH3477" t="s">
        <v>337</v>
      </c>
      <c r="AI3477" t="s">
        <v>337</v>
      </c>
      <c r="AJ3477">
        <v>0</v>
      </c>
      <c r="AK3477">
        <v>116</v>
      </c>
      <c r="AL3477">
        <v>1</v>
      </c>
      <c r="AM3477">
        <v>100</v>
      </c>
      <c r="AN3477">
        <v>5</v>
      </c>
    </row>
    <row r="3478" spans="1:40" x14ac:dyDescent="0.25">
      <c r="A3478" s="34">
        <v>40754</v>
      </c>
      <c r="B3478" s="220">
        <v>0.94444444444444453</v>
      </c>
      <c r="C3478">
        <v>28.9</v>
      </c>
      <c r="D3478">
        <v>29</v>
      </c>
      <c r="E3478">
        <v>28.9</v>
      </c>
      <c r="F3478">
        <v>52</v>
      </c>
      <c r="G3478">
        <v>18.100000000000001</v>
      </c>
      <c r="H3478">
        <v>9</v>
      </c>
      <c r="I3478" t="s">
        <v>336</v>
      </c>
      <c r="J3478">
        <v>0.75</v>
      </c>
      <c r="K3478">
        <v>14</v>
      </c>
      <c r="L3478" t="s">
        <v>336</v>
      </c>
      <c r="M3478">
        <v>28.6</v>
      </c>
      <c r="N3478">
        <v>30.1</v>
      </c>
      <c r="O3478">
        <v>29.7</v>
      </c>
      <c r="P3478" t="s">
        <v>337</v>
      </c>
      <c r="Q3478">
        <v>754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3.6999999999999998E-2</v>
      </c>
      <c r="AB3478">
        <v>23.8</v>
      </c>
      <c r="AC3478">
        <v>45</v>
      </c>
      <c r="AD3478">
        <v>11.2</v>
      </c>
      <c r="AE3478">
        <v>23.7</v>
      </c>
      <c r="AF3478">
        <v>8.4499999999999993</v>
      </c>
      <c r="AG3478">
        <v>7.2700000000000001E-2</v>
      </c>
      <c r="AH3478" t="s">
        <v>337</v>
      </c>
      <c r="AI3478" t="s">
        <v>337</v>
      </c>
      <c r="AJ3478">
        <v>0</v>
      </c>
      <c r="AK3478">
        <v>117</v>
      </c>
      <c r="AL3478">
        <v>1</v>
      </c>
      <c r="AM3478">
        <v>100</v>
      </c>
      <c r="AN3478">
        <v>5</v>
      </c>
    </row>
    <row r="3479" spans="1:40" x14ac:dyDescent="0.25">
      <c r="A3479" s="34">
        <v>40754</v>
      </c>
      <c r="B3479" s="220">
        <v>0.94791666666666663</v>
      </c>
      <c r="C3479">
        <v>28.9</v>
      </c>
      <c r="D3479">
        <v>28.9</v>
      </c>
      <c r="E3479">
        <v>28.9</v>
      </c>
      <c r="F3479">
        <v>52</v>
      </c>
      <c r="G3479">
        <v>18.100000000000001</v>
      </c>
      <c r="H3479">
        <v>8</v>
      </c>
      <c r="I3479" t="s">
        <v>336</v>
      </c>
      <c r="J3479">
        <v>0.67</v>
      </c>
      <c r="K3479">
        <v>12</v>
      </c>
      <c r="L3479" t="s">
        <v>336</v>
      </c>
      <c r="M3479">
        <v>28.8</v>
      </c>
      <c r="N3479">
        <v>30.1</v>
      </c>
      <c r="O3479">
        <v>29.9</v>
      </c>
      <c r="P3479" t="s">
        <v>337</v>
      </c>
      <c r="Q3479">
        <v>754.1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3.6999999999999998E-2</v>
      </c>
      <c r="AB3479">
        <v>23.7</v>
      </c>
      <c r="AC3479">
        <v>45</v>
      </c>
      <c r="AD3479">
        <v>11.1</v>
      </c>
      <c r="AE3479">
        <v>23.5</v>
      </c>
      <c r="AF3479">
        <v>8.4499999999999993</v>
      </c>
      <c r="AG3479">
        <v>7.2700000000000001E-2</v>
      </c>
      <c r="AH3479" t="s">
        <v>337</v>
      </c>
      <c r="AI3479" t="s">
        <v>337</v>
      </c>
      <c r="AJ3479">
        <v>0</v>
      </c>
      <c r="AK3479">
        <v>118</v>
      </c>
      <c r="AL3479">
        <v>1</v>
      </c>
      <c r="AM3479">
        <v>100</v>
      </c>
      <c r="AN3479">
        <v>5</v>
      </c>
    </row>
    <row r="3480" spans="1:40" x14ac:dyDescent="0.25">
      <c r="A3480" s="34">
        <v>40754</v>
      </c>
      <c r="B3480" s="220">
        <v>0.95138888888888884</v>
      </c>
      <c r="C3480">
        <v>28.8</v>
      </c>
      <c r="D3480">
        <v>28.9</v>
      </c>
      <c r="E3480">
        <v>28.8</v>
      </c>
      <c r="F3480">
        <v>52</v>
      </c>
      <c r="G3480">
        <v>18</v>
      </c>
      <c r="H3480">
        <v>6</v>
      </c>
      <c r="I3480" t="s">
        <v>336</v>
      </c>
      <c r="J3480">
        <v>0.5</v>
      </c>
      <c r="K3480">
        <v>10</v>
      </c>
      <c r="L3480" t="s">
        <v>336</v>
      </c>
      <c r="M3480">
        <v>28.8</v>
      </c>
      <c r="N3480">
        <v>30</v>
      </c>
      <c r="O3480">
        <v>30</v>
      </c>
      <c r="P3480" t="s">
        <v>337</v>
      </c>
      <c r="Q3480">
        <v>754.1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3.5999999999999997E-2</v>
      </c>
      <c r="AB3480">
        <v>23.7</v>
      </c>
      <c r="AC3480">
        <v>45</v>
      </c>
      <c r="AD3480">
        <v>11.1</v>
      </c>
      <c r="AE3480">
        <v>23.5</v>
      </c>
      <c r="AF3480">
        <v>8.4499999999999993</v>
      </c>
      <c r="AG3480">
        <v>7.2700000000000001E-2</v>
      </c>
      <c r="AH3480" t="s">
        <v>337</v>
      </c>
      <c r="AI3480" t="s">
        <v>337</v>
      </c>
      <c r="AJ3480">
        <v>0</v>
      </c>
      <c r="AK3480">
        <v>117</v>
      </c>
      <c r="AL3480">
        <v>1</v>
      </c>
      <c r="AM3480">
        <v>100</v>
      </c>
      <c r="AN3480">
        <v>5</v>
      </c>
    </row>
    <row r="3481" spans="1:40" x14ac:dyDescent="0.25">
      <c r="A3481" s="34">
        <v>40754</v>
      </c>
      <c r="B3481" s="220">
        <v>0.95486111111111116</v>
      </c>
      <c r="C3481">
        <v>28.8</v>
      </c>
      <c r="D3481">
        <v>28.8</v>
      </c>
      <c r="E3481">
        <v>28.8</v>
      </c>
      <c r="F3481">
        <v>52</v>
      </c>
      <c r="G3481">
        <v>17.899999999999999</v>
      </c>
      <c r="H3481">
        <v>7</v>
      </c>
      <c r="I3481" t="s">
        <v>336</v>
      </c>
      <c r="J3481">
        <v>0.57999999999999996</v>
      </c>
      <c r="K3481">
        <v>12</v>
      </c>
      <c r="L3481" t="s">
        <v>338</v>
      </c>
      <c r="M3481">
        <v>28.8</v>
      </c>
      <c r="N3481">
        <v>29.9</v>
      </c>
      <c r="O3481">
        <v>29.9</v>
      </c>
      <c r="P3481" t="s">
        <v>337</v>
      </c>
      <c r="Q3481">
        <v>754.1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3.5999999999999997E-2</v>
      </c>
      <c r="AB3481">
        <v>23.6</v>
      </c>
      <c r="AC3481">
        <v>45</v>
      </c>
      <c r="AD3481">
        <v>11</v>
      </c>
      <c r="AE3481">
        <v>23.4</v>
      </c>
      <c r="AF3481">
        <v>8.4499999999999993</v>
      </c>
      <c r="AG3481">
        <v>7.2800000000000004E-2</v>
      </c>
      <c r="AH3481" t="s">
        <v>337</v>
      </c>
      <c r="AI3481" t="s">
        <v>337</v>
      </c>
      <c r="AJ3481">
        <v>0</v>
      </c>
      <c r="AK3481">
        <v>117</v>
      </c>
      <c r="AL3481">
        <v>1</v>
      </c>
      <c r="AM3481">
        <v>100</v>
      </c>
      <c r="AN3481">
        <v>5</v>
      </c>
    </row>
    <row r="3482" spans="1:40" x14ac:dyDescent="0.25">
      <c r="A3482" s="34">
        <v>40754</v>
      </c>
      <c r="B3482" s="220">
        <v>0.95833333333333337</v>
      </c>
      <c r="C3482">
        <v>28.7</v>
      </c>
      <c r="D3482">
        <v>28.8</v>
      </c>
      <c r="E3482">
        <v>28.7</v>
      </c>
      <c r="F3482">
        <v>53</v>
      </c>
      <c r="G3482">
        <v>18.100000000000001</v>
      </c>
      <c r="H3482">
        <v>7</v>
      </c>
      <c r="I3482" t="s">
        <v>336</v>
      </c>
      <c r="J3482">
        <v>0.57999999999999996</v>
      </c>
      <c r="K3482">
        <v>10</v>
      </c>
      <c r="L3482" t="s">
        <v>336</v>
      </c>
      <c r="M3482">
        <v>28.7</v>
      </c>
      <c r="N3482">
        <v>29.8</v>
      </c>
      <c r="O3482">
        <v>29.8</v>
      </c>
      <c r="P3482" t="s">
        <v>337</v>
      </c>
      <c r="Q3482">
        <v>754.2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3.5999999999999997E-2</v>
      </c>
      <c r="AB3482">
        <v>23.6</v>
      </c>
      <c r="AC3482">
        <v>45</v>
      </c>
      <c r="AD3482">
        <v>11</v>
      </c>
      <c r="AE3482">
        <v>23.4</v>
      </c>
      <c r="AF3482">
        <v>8.4499999999999993</v>
      </c>
      <c r="AG3482">
        <v>7.2800000000000004E-2</v>
      </c>
      <c r="AH3482" t="s">
        <v>337</v>
      </c>
      <c r="AI3482" t="s">
        <v>337</v>
      </c>
      <c r="AJ3482">
        <v>5.0000000000000001E-3</v>
      </c>
      <c r="AK3482">
        <v>117</v>
      </c>
      <c r="AL3482">
        <v>1</v>
      </c>
      <c r="AM3482">
        <v>100</v>
      </c>
      <c r="AN3482">
        <v>5</v>
      </c>
    </row>
    <row r="3483" spans="1:40" x14ac:dyDescent="0.25">
      <c r="A3483" s="34">
        <v>40754</v>
      </c>
      <c r="B3483" s="220">
        <v>0.96180555555555547</v>
      </c>
      <c r="C3483">
        <v>28.6</v>
      </c>
      <c r="D3483">
        <v>28.7</v>
      </c>
      <c r="E3483">
        <v>28.6</v>
      </c>
      <c r="F3483">
        <v>53</v>
      </c>
      <c r="G3483">
        <v>18.100000000000001</v>
      </c>
      <c r="H3483">
        <v>6</v>
      </c>
      <c r="I3483" t="s">
        <v>338</v>
      </c>
      <c r="J3483">
        <v>0.5</v>
      </c>
      <c r="K3483">
        <v>9</v>
      </c>
      <c r="L3483" t="s">
        <v>338</v>
      </c>
      <c r="M3483">
        <v>28.6</v>
      </c>
      <c r="N3483">
        <v>29.7</v>
      </c>
      <c r="O3483">
        <v>29.7</v>
      </c>
      <c r="P3483" t="s">
        <v>337</v>
      </c>
      <c r="Q3483">
        <v>754.2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3.5999999999999997E-2</v>
      </c>
      <c r="AB3483">
        <v>23.5</v>
      </c>
      <c r="AC3483">
        <v>45</v>
      </c>
      <c r="AD3483">
        <v>10.9</v>
      </c>
      <c r="AE3483">
        <v>23.2</v>
      </c>
      <c r="AF3483">
        <v>8.4499999999999993</v>
      </c>
      <c r="AG3483">
        <v>7.2800000000000004E-2</v>
      </c>
      <c r="AH3483" t="s">
        <v>337</v>
      </c>
      <c r="AI3483" t="s">
        <v>337</v>
      </c>
      <c r="AJ3483">
        <v>0</v>
      </c>
      <c r="AK3483">
        <v>117</v>
      </c>
      <c r="AL3483">
        <v>1</v>
      </c>
      <c r="AM3483">
        <v>100</v>
      </c>
      <c r="AN3483">
        <v>5</v>
      </c>
    </row>
    <row r="3484" spans="1:40" x14ac:dyDescent="0.25">
      <c r="A3484" s="34">
        <v>40754</v>
      </c>
      <c r="B3484" s="220">
        <v>0.96527777777777779</v>
      </c>
      <c r="C3484">
        <v>28.5</v>
      </c>
      <c r="D3484">
        <v>28.6</v>
      </c>
      <c r="E3484">
        <v>28.4</v>
      </c>
      <c r="F3484">
        <v>53</v>
      </c>
      <c r="G3484">
        <v>18</v>
      </c>
      <c r="H3484">
        <v>5</v>
      </c>
      <c r="I3484" t="s">
        <v>338</v>
      </c>
      <c r="J3484">
        <v>0.42</v>
      </c>
      <c r="K3484">
        <v>8</v>
      </c>
      <c r="L3484" t="s">
        <v>336</v>
      </c>
      <c r="M3484">
        <v>28.5</v>
      </c>
      <c r="N3484">
        <v>29.5</v>
      </c>
      <c r="O3484">
        <v>29.5</v>
      </c>
      <c r="P3484" t="s">
        <v>337</v>
      </c>
      <c r="Q3484">
        <v>754.3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3.5000000000000003E-2</v>
      </c>
      <c r="AB3484">
        <v>23.5</v>
      </c>
      <c r="AC3484">
        <v>45</v>
      </c>
      <c r="AD3484">
        <v>10.9</v>
      </c>
      <c r="AE3484">
        <v>23.2</v>
      </c>
      <c r="AF3484">
        <v>8.4499999999999993</v>
      </c>
      <c r="AG3484">
        <v>7.2800000000000004E-2</v>
      </c>
      <c r="AH3484" t="s">
        <v>337</v>
      </c>
      <c r="AI3484" t="s">
        <v>337</v>
      </c>
      <c r="AJ3484">
        <v>0</v>
      </c>
      <c r="AK3484">
        <v>117</v>
      </c>
      <c r="AL3484">
        <v>1</v>
      </c>
      <c r="AM3484">
        <v>100</v>
      </c>
      <c r="AN3484">
        <v>5</v>
      </c>
    </row>
    <row r="3485" spans="1:40" x14ac:dyDescent="0.25">
      <c r="A3485" s="34">
        <v>40754</v>
      </c>
      <c r="B3485" s="220">
        <v>0.96875</v>
      </c>
      <c r="C3485">
        <v>28.3</v>
      </c>
      <c r="D3485">
        <v>28.4</v>
      </c>
      <c r="E3485">
        <v>28.3</v>
      </c>
      <c r="F3485">
        <v>54</v>
      </c>
      <c r="G3485">
        <v>18.100000000000001</v>
      </c>
      <c r="H3485">
        <v>7</v>
      </c>
      <c r="I3485" t="s">
        <v>338</v>
      </c>
      <c r="J3485">
        <v>0.57999999999999996</v>
      </c>
      <c r="K3485">
        <v>9</v>
      </c>
      <c r="L3485" t="s">
        <v>340</v>
      </c>
      <c r="M3485">
        <v>28.3</v>
      </c>
      <c r="N3485">
        <v>29.2</v>
      </c>
      <c r="O3485">
        <v>29.2</v>
      </c>
      <c r="P3485" t="s">
        <v>337</v>
      </c>
      <c r="Q3485">
        <v>754.4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3.5000000000000003E-2</v>
      </c>
      <c r="AB3485">
        <v>23.4</v>
      </c>
      <c r="AC3485">
        <v>45</v>
      </c>
      <c r="AD3485">
        <v>10.8</v>
      </c>
      <c r="AE3485">
        <v>23.2</v>
      </c>
      <c r="AF3485">
        <v>8.4499999999999993</v>
      </c>
      <c r="AG3485">
        <v>7.2800000000000004E-2</v>
      </c>
      <c r="AH3485" t="s">
        <v>337</v>
      </c>
      <c r="AI3485" t="s">
        <v>337</v>
      </c>
      <c r="AJ3485">
        <v>0</v>
      </c>
      <c r="AK3485">
        <v>117</v>
      </c>
      <c r="AL3485">
        <v>1</v>
      </c>
      <c r="AM3485">
        <v>100</v>
      </c>
      <c r="AN3485">
        <v>5</v>
      </c>
    </row>
    <row r="3486" spans="1:40" x14ac:dyDescent="0.25">
      <c r="A3486" s="34">
        <v>40754</v>
      </c>
      <c r="B3486" s="220">
        <v>0.97222222222222221</v>
      </c>
      <c r="C3486">
        <v>28.3</v>
      </c>
      <c r="D3486">
        <v>28.3</v>
      </c>
      <c r="E3486">
        <v>28.2</v>
      </c>
      <c r="F3486">
        <v>54</v>
      </c>
      <c r="G3486">
        <v>18.100000000000001</v>
      </c>
      <c r="H3486">
        <v>7</v>
      </c>
      <c r="I3486" t="s">
        <v>338</v>
      </c>
      <c r="J3486">
        <v>0.57999999999999996</v>
      </c>
      <c r="K3486">
        <v>14</v>
      </c>
      <c r="L3486" t="s">
        <v>338</v>
      </c>
      <c r="M3486">
        <v>28.3</v>
      </c>
      <c r="N3486">
        <v>29.2</v>
      </c>
      <c r="O3486">
        <v>29.2</v>
      </c>
      <c r="P3486" t="s">
        <v>337</v>
      </c>
      <c r="Q3486">
        <v>754.5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3.5000000000000003E-2</v>
      </c>
      <c r="AB3486">
        <v>23.3</v>
      </c>
      <c r="AC3486">
        <v>45</v>
      </c>
      <c r="AD3486">
        <v>10.7</v>
      </c>
      <c r="AE3486">
        <v>23</v>
      </c>
      <c r="AF3486">
        <v>8.4499999999999993</v>
      </c>
      <c r="AG3486">
        <v>7.2900000000000006E-2</v>
      </c>
      <c r="AH3486" t="s">
        <v>337</v>
      </c>
      <c r="AI3486" t="s">
        <v>337</v>
      </c>
      <c r="AJ3486">
        <v>0</v>
      </c>
      <c r="AK3486">
        <v>116</v>
      </c>
      <c r="AL3486">
        <v>1</v>
      </c>
      <c r="AM3486">
        <v>100</v>
      </c>
      <c r="AN3486">
        <v>5</v>
      </c>
    </row>
    <row r="3487" spans="1:40" x14ac:dyDescent="0.25">
      <c r="A3487" s="34">
        <v>40754</v>
      </c>
      <c r="B3487" s="220">
        <v>0.97569444444444453</v>
      </c>
      <c r="C3487">
        <v>28.3</v>
      </c>
      <c r="D3487">
        <v>28.3</v>
      </c>
      <c r="E3487">
        <v>28.2</v>
      </c>
      <c r="F3487">
        <v>53</v>
      </c>
      <c r="G3487">
        <v>17.8</v>
      </c>
      <c r="H3487">
        <v>6</v>
      </c>
      <c r="I3487" t="s">
        <v>338</v>
      </c>
      <c r="J3487">
        <v>0.5</v>
      </c>
      <c r="K3487">
        <v>8</v>
      </c>
      <c r="L3487" t="s">
        <v>340</v>
      </c>
      <c r="M3487">
        <v>28.3</v>
      </c>
      <c r="N3487">
        <v>29.2</v>
      </c>
      <c r="O3487">
        <v>29.2</v>
      </c>
      <c r="P3487" t="s">
        <v>337</v>
      </c>
      <c r="Q3487">
        <v>754.5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3.5000000000000003E-2</v>
      </c>
      <c r="AB3487">
        <v>23.3</v>
      </c>
      <c r="AC3487">
        <v>45</v>
      </c>
      <c r="AD3487">
        <v>10.7</v>
      </c>
      <c r="AE3487">
        <v>23</v>
      </c>
      <c r="AF3487">
        <v>8.4499999999999993</v>
      </c>
      <c r="AG3487">
        <v>7.2900000000000006E-2</v>
      </c>
      <c r="AH3487" t="s">
        <v>337</v>
      </c>
      <c r="AI3487" t="s">
        <v>337</v>
      </c>
      <c r="AJ3487">
        <v>0</v>
      </c>
      <c r="AK3487">
        <v>117</v>
      </c>
      <c r="AL3487">
        <v>1</v>
      </c>
      <c r="AM3487">
        <v>100</v>
      </c>
      <c r="AN3487">
        <v>5</v>
      </c>
    </row>
    <row r="3488" spans="1:40" x14ac:dyDescent="0.25">
      <c r="A3488" s="34">
        <v>40754</v>
      </c>
      <c r="B3488" s="220">
        <v>0.97916666666666663</v>
      </c>
      <c r="C3488">
        <v>28.2</v>
      </c>
      <c r="D3488">
        <v>28.3</v>
      </c>
      <c r="E3488">
        <v>28.2</v>
      </c>
      <c r="F3488">
        <v>54</v>
      </c>
      <c r="G3488">
        <v>18</v>
      </c>
      <c r="H3488">
        <v>7</v>
      </c>
      <c r="I3488" t="s">
        <v>338</v>
      </c>
      <c r="J3488">
        <v>0.57999999999999996</v>
      </c>
      <c r="K3488">
        <v>10</v>
      </c>
      <c r="L3488" t="s">
        <v>340</v>
      </c>
      <c r="M3488">
        <v>28.2</v>
      </c>
      <c r="N3488">
        <v>29.1</v>
      </c>
      <c r="O3488">
        <v>29.1</v>
      </c>
      <c r="P3488" t="s">
        <v>337</v>
      </c>
      <c r="Q3488">
        <v>754.5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3.4000000000000002E-2</v>
      </c>
      <c r="AB3488">
        <v>23.2</v>
      </c>
      <c r="AC3488">
        <v>44</v>
      </c>
      <c r="AD3488">
        <v>10.3</v>
      </c>
      <c r="AE3488">
        <v>22.8</v>
      </c>
      <c r="AF3488">
        <v>8.27</v>
      </c>
      <c r="AG3488">
        <v>7.2900000000000006E-2</v>
      </c>
      <c r="AH3488" t="s">
        <v>337</v>
      </c>
      <c r="AI3488" t="s">
        <v>337</v>
      </c>
      <c r="AJ3488">
        <v>0</v>
      </c>
      <c r="AK3488">
        <v>117</v>
      </c>
      <c r="AL3488">
        <v>1</v>
      </c>
      <c r="AM3488">
        <v>100</v>
      </c>
      <c r="AN3488">
        <v>5</v>
      </c>
    </row>
    <row r="3489" spans="1:40" x14ac:dyDescent="0.25">
      <c r="A3489" s="34">
        <v>40754</v>
      </c>
      <c r="B3489" s="220">
        <v>0.98263888888888884</v>
      </c>
      <c r="C3489">
        <v>28.1</v>
      </c>
      <c r="D3489">
        <v>28.2</v>
      </c>
      <c r="E3489">
        <v>28.1</v>
      </c>
      <c r="F3489">
        <v>54</v>
      </c>
      <c r="G3489">
        <v>17.899999999999999</v>
      </c>
      <c r="H3489">
        <v>7</v>
      </c>
      <c r="I3489" t="s">
        <v>338</v>
      </c>
      <c r="J3489">
        <v>0.57999999999999996</v>
      </c>
      <c r="K3489">
        <v>11</v>
      </c>
      <c r="L3489" t="s">
        <v>340</v>
      </c>
      <c r="M3489">
        <v>28.1</v>
      </c>
      <c r="N3489">
        <v>29</v>
      </c>
      <c r="O3489">
        <v>29</v>
      </c>
      <c r="P3489" t="s">
        <v>337</v>
      </c>
      <c r="Q3489">
        <v>754.5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3.4000000000000002E-2</v>
      </c>
      <c r="AB3489">
        <v>23.2</v>
      </c>
      <c r="AC3489">
        <v>44</v>
      </c>
      <c r="AD3489">
        <v>10.3</v>
      </c>
      <c r="AE3489">
        <v>22.8</v>
      </c>
      <c r="AF3489">
        <v>8.27</v>
      </c>
      <c r="AG3489">
        <v>7.2900000000000006E-2</v>
      </c>
      <c r="AH3489" t="s">
        <v>337</v>
      </c>
      <c r="AI3489" t="s">
        <v>337</v>
      </c>
      <c r="AJ3489">
        <v>0</v>
      </c>
      <c r="AK3489">
        <v>117</v>
      </c>
      <c r="AL3489">
        <v>1</v>
      </c>
      <c r="AM3489">
        <v>100</v>
      </c>
      <c r="AN3489">
        <v>5</v>
      </c>
    </row>
    <row r="3490" spans="1:40" x14ac:dyDescent="0.25">
      <c r="A3490" s="34">
        <v>40754</v>
      </c>
      <c r="B3490" s="220">
        <v>0.98611111111111116</v>
      </c>
      <c r="C3490">
        <v>28.1</v>
      </c>
      <c r="D3490">
        <v>28.1</v>
      </c>
      <c r="E3490">
        <v>28.1</v>
      </c>
      <c r="F3490">
        <v>54</v>
      </c>
      <c r="G3490">
        <v>17.899999999999999</v>
      </c>
      <c r="H3490">
        <v>7</v>
      </c>
      <c r="I3490" t="s">
        <v>338</v>
      </c>
      <c r="J3490">
        <v>0.57999999999999996</v>
      </c>
      <c r="K3490">
        <v>10</v>
      </c>
      <c r="L3490" t="s">
        <v>340</v>
      </c>
      <c r="M3490">
        <v>28.1</v>
      </c>
      <c r="N3490">
        <v>28.9</v>
      </c>
      <c r="O3490">
        <v>28.9</v>
      </c>
      <c r="P3490" t="s">
        <v>337</v>
      </c>
      <c r="Q3490">
        <v>754.6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3.4000000000000002E-2</v>
      </c>
      <c r="AB3490">
        <v>23.2</v>
      </c>
      <c r="AC3490">
        <v>44</v>
      </c>
      <c r="AD3490">
        <v>10.3</v>
      </c>
      <c r="AE3490">
        <v>22.8</v>
      </c>
      <c r="AF3490">
        <v>8.27</v>
      </c>
      <c r="AG3490">
        <v>7.2900000000000006E-2</v>
      </c>
      <c r="AH3490" t="s">
        <v>337</v>
      </c>
      <c r="AI3490" t="s">
        <v>337</v>
      </c>
      <c r="AJ3490">
        <v>0</v>
      </c>
      <c r="AK3490">
        <v>116</v>
      </c>
      <c r="AL3490">
        <v>1</v>
      </c>
      <c r="AM3490">
        <v>100</v>
      </c>
      <c r="AN3490">
        <v>5</v>
      </c>
    </row>
    <row r="3491" spans="1:40" x14ac:dyDescent="0.25">
      <c r="A3491" s="34">
        <v>40754</v>
      </c>
      <c r="B3491" s="220">
        <v>0.98958333333333337</v>
      </c>
      <c r="C3491">
        <v>28</v>
      </c>
      <c r="D3491">
        <v>28.1</v>
      </c>
      <c r="E3491">
        <v>28</v>
      </c>
      <c r="F3491">
        <v>54</v>
      </c>
      <c r="G3491">
        <v>17.8</v>
      </c>
      <c r="H3491">
        <v>9</v>
      </c>
      <c r="I3491" t="s">
        <v>338</v>
      </c>
      <c r="J3491">
        <v>0.75</v>
      </c>
      <c r="K3491">
        <v>12</v>
      </c>
      <c r="L3491" t="s">
        <v>340</v>
      </c>
      <c r="M3491">
        <v>27.5</v>
      </c>
      <c r="N3491">
        <v>28.8</v>
      </c>
      <c r="O3491">
        <v>28.3</v>
      </c>
      <c r="P3491" t="s">
        <v>337</v>
      </c>
      <c r="Q3491">
        <v>754.6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3.4000000000000002E-2</v>
      </c>
      <c r="AB3491">
        <v>23.1</v>
      </c>
      <c r="AC3491">
        <v>44</v>
      </c>
      <c r="AD3491">
        <v>10.199999999999999</v>
      </c>
      <c r="AE3491">
        <v>22.7</v>
      </c>
      <c r="AF3491">
        <v>8.2799999999999994</v>
      </c>
      <c r="AG3491">
        <v>7.2999999999999995E-2</v>
      </c>
      <c r="AH3491" t="s">
        <v>337</v>
      </c>
      <c r="AI3491" t="s">
        <v>337</v>
      </c>
      <c r="AJ3491">
        <v>0</v>
      </c>
      <c r="AK3491">
        <v>117</v>
      </c>
      <c r="AL3491">
        <v>1</v>
      </c>
      <c r="AM3491">
        <v>100</v>
      </c>
      <c r="AN3491">
        <v>5</v>
      </c>
    </row>
    <row r="3492" spans="1:40" x14ac:dyDescent="0.25">
      <c r="A3492" s="34">
        <v>40754</v>
      </c>
      <c r="B3492" s="220">
        <v>0.99305555555555547</v>
      </c>
      <c r="C3492">
        <v>27.9</v>
      </c>
      <c r="D3492">
        <v>28</v>
      </c>
      <c r="E3492">
        <v>27.9</v>
      </c>
      <c r="F3492">
        <v>55</v>
      </c>
      <c r="G3492">
        <v>18.100000000000001</v>
      </c>
      <c r="H3492">
        <v>10</v>
      </c>
      <c r="I3492" t="s">
        <v>338</v>
      </c>
      <c r="J3492">
        <v>0.83</v>
      </c>
      <c r="K3492">
        <v>16</v>
      </c>
      <c r="L3492" t="s">
        <v>340</v>
      </c>
      <c r="M3492">
        <v>27.2</v>
      </c>
      <c r="N3492">
        <v>28.8</v>
      </c>
      <c r="O3492">
        <v>28.1</v>
      </c>
      <c r="P3492" t="s">
        <v>337</v>
      </c>
      <c r="Q3492">
        <v>754.6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3.3000000000000002E-2</v>
      </c>
      <c r="AB3492">
        <v>23.1</v>
      </c>
      <c r="AC3492">
        <v>44</v>
      </c>
      <c r="AD3492">
        <v>10.1</v>
      </c>
      <c r="AE3492">
        <v>22.6</v>
      </c>
      <c r="AF3492">
        <v>8.2799999999999994</v>
      </c>
      <c r="AG3492">
        <v>7.2999999999999995E-2</v>
      </c>
      <c r="AH3492" t="s">
        <v>337</v>
      </c>
      <c r="AI3492" t="s">
        <v>337</v>
      </c>
      <c r="AJ3492">
        <v>0</v>
      </c>
      <c r="AK3492">
        <v>117</v>
      </c>
      <c r="AL3492">
        <v>1</v>
      </c>
      <c r="AM3492">
        <v>100</v>
      </c>
      <c r="AN3492">
        <v>5</v>
      </c>
    </row>
    <row r="3493" spans="1:40" x14ac:dyDescent="0.25">
      <c r="A3493" s="34">
        <v>40754</v>
      </c>
      <c r="B3493" s="220">
        <v>0.99652777777777779</v>
      </c>
      <c r="C3493">
        <v>27.9</v>
      </c>
      <c r="D3493">
        <v>28</v>
      </c>
      <c r="E3493">
        <v>27.9</v>
      </c>
      <c r="F3493">
        <v>55</v>
      </c>
      <c r="G3493">
        <v>18</v>
      </c>
      <c r="H3493">
        <v>10</v>
      </c>
      <c r="I3493" t="s">
        <v>338</v>
      </c>
      <c r="J3493">
        <v>0.83</v>
      </c>
      <c r="K3493">
        <v>15</v>
      </c>
      <c r="L3493" t="s">
        <v>340</v>
      </c>
      <c r="M3493">
        <v>27.1</v>
      </c>
      <c r="N3493">
        <v>28.7</v>
      </c>
      <c r="O3493">
        <v>27.9</v>
      </c>
      <c r="P3493" t="s">
        <v>337</v>
      </c>
      <c r="Q3493">
        <v>754.7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3.3000000000000002E-2</v>
      </c>
      <c r="AB3493">
        <v>23.1</v>
      </c>
      <c r="AC3493">
        <v>45</v>
      </c>
      <c r="AD3493">
        <v>10.5</v>
      </c>
      <c r="AE3493">
        <v>22.7</v>
      </c>
      <c r="AF3493">
        <v>8.4499999999999993</v>
      </c>
      <c r="AG3493">
        <v>7.2999999999999995E-2</v>
      </c>
      <c r="AH3493" t="s">
        <v>337</v>
      </c>
      <c r="AI3493" t="s">
        <v>337</v>
      </c>
      <c r="AJ3493">
        <v>0</v>
      </c>
      <c r="AK3493">
        <v>118</v>
      </c>
      <c r="AL3493">
        <v>1</v>
      </c>
      <c r="AM3493">
        <v>100</v>
      </c>
      <c r="AN3493">
        <v>5</v>
      </c>
    </row>
    <row r="3494" spans="1:40" x14ac:dyDescent="0.25">
      <c r="A3494" s="34">
        <v>40755</v>
      </c>
      <c r="B3494" s="220">
        <v>0</v>
      </c>
      <c r="C3494">
        <v>27.9</v>
      </c>
      <c r="D3494">
        <v>27.9</v>
      </c>
      <c r="E3494">
        <v>27.9</v>
      </c>
      <c r="F3494">
        <v>56</v>
      </c>
      <c r="G3494">
        <v>18.3</v>
      </c>
      <c r="H3494">
        <v>12</v>
      </c>
      <c r="I3494" t="s">
        <v>338</v>
      </c>
      <c r="J3494">
        <v>1</v>
      </c>
      <c r="K3494">
        <v>16</v>
      </c>
      <c r="L3494" t="s">
        <v>340</v>
      </c>
      <c r="M3494">
        <v>26.8</v>
      </c>
      <c r="N3494">
        <v>28.8</v>
      </c>
      <c r="O3494">
        <v>27.8</v>
      </c>
      <c r="P3494" t="s">
        <v>337</v>
      </c>
      <c r="Q3494">
        <v>754.8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3.3000000000000002E-2</v>
      </c>
      <c r="AB3494">
        <v>22.9</v>
      </c>
      <c r="AC3494">
        <v>45</v>
      </c>
      <c r="AD3494">
        <v>10.4</v>
      </c>
      <c r="AE3494">
        <v>22.5</v>
      </c>
      <c r="AF3494">
        <v>8.4499999999999993</v>
      </c>
      <c r="AG3494">
        <v>7.2999999999999995E-2</v>
      </c>
      <c r="AH3494" t="s">
        <v>337</v>
      </c>
      <c r="AI3494" t="s">
        <v>337</v>
      </c>
      <c r="AJ3494">
        <v>5.0000000000000001E-3</v>
      </c>
      <c r="AK3494">
        <v>117</v>
      </c>
      <c r="AL3494">
        <v>1</v>
      </c>
      <c r="AM3494">
        <v>100</v>
      </c>
      <c r="AN3494">
        <v>5</v>
      </c>
    </row>
    <row r="3495" spans="1:40" x14ac:dyDescent="0.25">
      <c r="A3495" s="34">
        <v>40755</v>
      </c>
      <c r="B3495" s="220">
        <v>3.472222222222222E-3</v>
      </c>
      <c r="C3495">
        <v>27.8</v>
      </c>
      <c r="D3495">
        <v>27.9</v>
      </c>
      <c r="E3495">
        <v>27.8</v>
      </c>
      <c r="F3495">
        <v>56</v>
      </c>
      <c r="G3495">
        <v>18.2</v>
      </c>
      <c r="H3495">
        <v>11</v>
      </c>
      <c r="I3495" t="s">
        <v>338</v>
      </c>
      <c r="J3495">
        <v>0.92</v>
      </c>
      <c r="K3495">
        <v>16</v>
      </c>
      <c r="L3495" t="s">
        <v>338</v>
      </c>
      <c r="M3495">
        <v>26.9</v>
      </c>
      <c r="N3495">
        <v>28.7</v>
      </c>
      <c r="O3495">
        <v>27.8</v>
      </c>
      <c r="P3495" t="s">
        <v>337</v>
      </c>
      <c r="Q3495">
        <v>754.8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3.3000000000000002E-2</v>
      </c>
      <c r="AB3495">
        <v>22.9</v>
      </c>
      <c r="AC3495">
        <v>45</v>
      </c>
      <c r="AD3495">
        <v>10.4</v>
      </c>
      <c r="AE3495">
        <v>22.5</v>
      </c>
      <c r="AF3495">
        <v>8.4499999999999993</v>
      </c>
      <c r="AG3495">
        <v>7.2999999999999995E-2</v>
      </c>
      <c r="AH3495" t="s">
        <v>337</v>
      </c>
      <c r="AI3495" t="s">
        <v>337</v>
      </c>
      <c r="AJ3495">
        <v>0</v>
      </c>
      <c r="AK3495">
        <v>115</v>
      </c>
      <c r="AL3495">
        <v>1</v>
      </c>
      <c r="AM3495">
        <v>100</v>
      </c>
      <c r="AN3495">
        <v>5</v>
      </c>
    </row>
    <row r="3496" spans="1:40" x14ac:dyDescent="0.25">
      <c r="A3496" s="34">
        <v>40755</v>
      </c>
      <c r="B3496" s="220">
        <v>6.9444444444444441E-3</v>
      </c>
      <c r="C3496">
        <v>27.8</v>
      </c>
      <c r="D3496">
        <v>27.8</v>
      </c>
      <c r="E3496">
        <v>27.8</v>
      </c>
      <c r="F3496">
        <v>56</v>
      </c>
      <c r="G3496">
        <v>18.2</v>
      </c>
      <c r="H3496">
        <v>11</v>
      </c>
      <c r="I3496" t="s">
        <v>338</v>
      </c>
      <c r="J3496">
        <v>0.92</v>
      </c>
      <c r="K3496">
        <v>17</v>
      </c>
      <c r="L3496" t="s">
        <v>338</v>
      </c>
      <c r="M3496">
        <v>26.8</v>
      </c>
      <c r="N3496">
        <v>28.7</v>
      </c>
      <c r="O3496">
        <v>27.7</v>
      </c>
      <c r="P3496" t="s">
        <v>337</v>
      </c>
      <c r="Q3496">
        <v>754.9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3.3000000000000002E-2</v>
      </c>
      <c r="AB3496">
        <v>22.9</v>
      </c>
      <c r="AC3496">
        <v>45</v>
      </c>
      <c r="AD3496">
        <v>10.4</v>
      </c>
      <c r="AE3496">
        <v>22.5</v>
      </c>
      <c r="AF3496">
        <v>8.4499999999999993</v>
      </c>
      <c r="AG3496">
        <v>7.2999999999999995E-2</v>
      </c>
      <c r="AH3496" t="s">
        <v>337</v>
      </c>
      <c r="AI3496" t="s">
        <v>337</v>
      </c>
      <c r="AJ3496">
        <v>0</v>
      </c>
      <c r="AK3496">
        <v>117</v>
      </c>
      <c r="AL3496">
        <v>1</v>
      </c>
      <c r="AM3496">
        <v>100</v>
      </c>
      <c r="AN3496">
        <v>5</v>
      </c>
    </row>
    <row r="3497" spans="1:40" x14ac:dyDescent="0.25">
      <c r="A3497" s="34">
        <v>40755</v>
      </c>
      <c r="B3497" s="220">
        <v>1.0416666666666666E-2</v>
      </c>
      <c r="C3497">
        <v>27.7</v>
      </c>
      <c r="D3497">
        <v>27.8</v>
      </c>
      <c r="E3497">
        <v>27.7</v>
      </c>
      <c r="F3497">
        <v>57</v>
      </c>
      <c r="G3497">
        <v>18.399999999999999</v>
      </c>
      <c r="H3497">
        <v>10</v>
      </c>
      <c r="I3497" t="s">
        <v>338</v>
      </c>
      <c r="J3497">
        <v>0.83</v>
      </c>
      <c r="K3497">
        <v>14</v>
      </c>
      <c r="L3497" t="s">
        <v>340</v>
      </c>
      <c r="M3497">
        <v>26.9</v>
      </c>
      <c r="N3497">
        <v>28.7</v>
      </c>
      <c r="O3497">
        <v>27.9</v>
      </c>
      <c r="P3497" t="s">
        <v>337</v>
      </c>
      <c r="Q3497">
        <v>754.8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3.3000000000000002E-2</v>
      </c>
      <c r="AB3497">
        <v>22.9</v>
      </c>
      <c r="AC3497">
        <v>45</v>
      </c>
      <c r="AD3497">
        <v>10.4</v>
      </c>
      <c r="AE3497">
        <v>22.5</v>
      </c>
      <c r="AF3497">
        <v>8.4499999999999993</v>
      </c>
      <c r="AG3497">
        <v>7.2999999999999995E-2</v>
      </c>
      <c r="AH3497" t="s">
        <v>337</v>
      </c>
      <c r="AI3497" t="s">
        <v>337</v>
      </c>
      <c r="AJ3497">
        <v>0</v>
      </c>
      <c r="AK3497">
        <v>117</v>
      </c>
      <c r="AL3497">
        <v>1</v>
      </c>
      <c r="AM3497">
        <v>100</v>
      </c>
      <c r="AN3497">
        <v>5</v>
      </c>
    </row>
    <row r="3498" spans="1:40" x14ac:dyDescent="0.25">
      <c r="A3498" s="34">
        <v>40755</v>
      </c>
      <c r="B3498" s="220">
        <v>1.3888888888888888E-2</v>
      </c>
      <c r="C3498">
        <v>27.6</v>
      </c>
      <c r="D3498">
        <v>27.7</v>
      </c>
      <c r="E3498">
        <v>27.6</v>
      </c>
      <c r="F3498">
        <v>57</v>
      </c>
      <c r="G3498">
        <v>18.3</v>
      </c>
      <c r="H3498">
        <v>8</v>
      </c>
      <c r="I3498" t="s">
        <v>338</v>
      </c>
      <c r="J3498">
        <v>0.67</v>
      </c>
      <c r="K3498">
        <v>14</v>
      </c>
      <c r="L3498" t="s">
        <v>340</v>
      </c>
      <c r="M3498">
        <v>27.4</v>
      </c>
      <c r="N3498">
        <v>28.4</v>
      </c>
      <c r="O3498">
        <v>28.2</v>
      </c>
      <c r="P3498" t="s">
        <v>337</v>
      </c>
      <c r="Q3498">
        <v>754.9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3.2000000000000001E-2</v>
      </c>
      <c r="AB3498">
        <v>22.9</v>
      </c>
      <c r="AC3498">
        <v>46</v>
      </c>
      <c r="AD3498">
        <v>10.7</v>
      </c>
      <c r="AE3498">
        <v>22.6</v>
      </c>
      <c r="AF3498">
        <v>8.58</v>
      </c>
      <c r="AG3498">
        <v>7.2999999999999995E-2</v>
      </c>
      <c r="AH3498" t="s">
        <v>337</v>
      </c>
      <c r="AI3498" t="s">
        <v>337</v>
      </c>
      <c r="AJ3498">
        <v>0</v>
      </c>
      <c r="AK3498">
        <v>117</v>
      </c>
      <c r="AL3498">
        <v>1</v>
      </c>
      <c r="AM3498">
        <v>100</v>
      </c>
      <c r="AN3498">
        <v>5</v>
      </c>
    </row>
    <row r="3499" spans="1:40" x14ac:dyDescent="0.25">
      <c r="A3499" s="34">
        <v>40755</v>
      </c>
      <c r="B3499" s="220">
        <v>1.7361111111111112E-2</v>
      </c>
      <c r="C3499">
        <v>27.5</v>
      </c>
      <c r="D3499">
        <v>27.6</v>
      </c>
      <c r="E3499">
        <v>27.5</v>
      </c>
      <c r="F3499">
        <v>58</v>
      </c>
      <c r="G3499">
        <v>18.5</v>
      </c>
      <c r="H3499">
        <v>9</v>
      </c>
      <c r="I3499" t="s">
        <v>338</v>
      </c>
      <c r="J3499">
        <v>0.75</v>
      </c>
      <c r="K3499">
        <v>14</v>
      </c>
      <c r="L3499" t="s">
        <v>349</v>
      </c>
      <c r="M3499">
        <v>27</v>
      </c>
      <c r="N3499">
        <v>28.4</v>
      </c>
      <c r="O3499">
        <v>27.9</v>
      </c>
      <c r="P3499" t="s">
        <v>337</v>
      </c>
      <c r="Q3499">
        <v>754.9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3.2000000000000001E-2</v>
      </c>
      <c r="AB3499">
        <v>22.8</v>
      </c>
      <c r="AC3499">
        <v>46</v>
      </c>
      <c r="AD3499">
        <v>10.6</v>
      </c>
      <c r="AE3499">
        <v>22.4</v>
      </c>
      <c r="AF3499">
        <v>8.59</v>
      </c>
      <c r="AG3499">
        <v>7.2999999999999995E-2</v>
      </c>
      <c r="AH3499" t="s">
        <v>337</v>
      </c>
      <c r="AI3499" t="s">
        <v>337</v>
      </c>
      <c r="AJ3499">
        <v>0</v>
      </c>
      <c r="AK3499">
        <v>116</v>
      </c>
      <c r="AL3499">
        <v>1</v>
      </c>
      <c r="AM3499">
        <v>100</v>
      </c>
      <c r="AN3499">
        <v>5</v>
      </c>
    </row>
    <row r="3500" spans="1:40" x14ac:dyDescent="0.25">
      <c r="A3500" s="34">
        <v>40755</v>
      </c>
      <c r="B3500" s="220">
        <v>2.0833333333333332E-2</v>
      </c>
      <c r="C3500">
        <v>27.4</v>
      </c>
      <c r="D3500">
        <v>27.4</v>
      </c>
      <c r="E3500">
        <v>27.4</v>
      </c>
      <c r="F3500">
        <v>59</v>
      </c>
      <c r="G3500">
        <v>18.7</v>
      </c>
      <c r="H3500">
        <v>9</v>
      </c>
      <c r="I3500" t="s">
        <v>338</v>
      </c>
      <c r="J3500">
        <v>0.75</v>
      </c>
      <c r="K3500">
        <v>15</v>
      </c>
      <c r="L3500" t="s">
        <v>336</v>
      </c>
      <c r="M3500">
        <v>26.8</v>
      </c>
      <c r="N3500">
        <v>28.3</v>
      </c>
      <c r="O3500">
        <v>27.8</v>
      </c>
      <c r="P3500" t="s">
        <v>337</v>
      </c>
      <c r="Q3500">
        <v>754.8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3.1E-2</v>
      </c>
      <c r="AB3500">
        <v>22.8</v>
      </c>
      <c r="AC3500">
        <v>46</v>
      </c>
      <c r="AD3500">
        <v>10.6</v>
      </c>
      <c r="AE3500">
        <v>22.4</v>
      </c>
      <c r="AF3500">
        <v>8.59</v>
      </c>
      <c r="AG3500">
        <v>7.2999999999999995E-2</v>
      </c>
      <c r="AH3500" t="s">
        <v>337</v>
      </c>
      <c r="AI3500" t="s">
        <v>337</v>
      </c>
      <c r="AJ3500">
        <v>0</v>
      </c>
      <c r="AK3500">
        <v>117</v>
      </c>
      <c r="AL3500">
        <v>1</v>
      </c>
      <c r="AM3500">
        <v>100</v>
      </c>
      <c r="AN3500">
        <v>5</v>
      </c>
    </row>
    <row r="3501" spans="1:40" x14ac:dyDescent="0.25">
      <c r="A3501" s="34">
        <v>40755</v>
      </c>
      <c r="B3501" s="220">
        <v>2.4305555555555556E-2</v>
      </c>
      <c r="C3501">
        <v>27.3</v>
      </c>
      <c r="D3501">
        <v>27.4</v>
      </c>
      <c r="E3501">
        <v>27.3</v>
      </c>
      <c r="F3501">
        <v>59</v>
      </c>
      <c r="G3501">
        <v>18.600000000000001</v>
      </c>
      <c r="H3501">
        <v>9</v>
      </c>
      <c r="I3501" t="s">
        <v>338</v>
      </c>
      <c r="J3501">
        <v>0.75</v>
      </c>
      <c r="K3501">
        <v>15</v>
      </c>
      <c r="L3501" t="s">
        <v>340</v>
      </c>
      <c r="M3501">
        <v>26.8</v>
      </c>
      <c r="N3501">
        <v>28.2</v>
      </c>
      <c r="O3501">
        <v>27.7</v>
      </c>
      <c r="P3501" t="s">
        <v>337</v>
      </c>
      <c r="Q3501">
        <v>754.8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3.1E-2</v>
      </c>
      <c r="AB3501">
        <v>22.8</v>
      </c>
      <c r="AC3501">
        <v>47</v>
      </c>
      <c r="AD3501">
        <v>10.9</v>
      </c>
      <c r="AE3501">
        <v>22.4</v>
      </c>
      <c r="AF3501">
        <v>8.75</v>
      </c>
      <c r="AG3501">
        <v>7.2999999999999995E-2</v>
      </c>
      <c r="AH3501" t="s">
        <v>337</v>
      </c>
      <c r="AI3501" t="s">
        <v>337</v>
      </c>
      <c r="AJ3501">
        <v>0</v>
      </c>
      <c r="AK3501">
        <v>117</v>
      </c>
      <c r="AL3501">
        <v>1</v>
      </c>
      <c r="AM3501">
        <v>100</v>
      </c>
      <c r="AN3501">
        <v>5</v>
      </c>
    </row>
    <row r="3502" spans="1:40" x14ac:dyDescent="0.25">
      <c r="A3502" s="34">
        <v>40755</v>
      </c>
      <c r="B3502" s="220">
        <v>2.7777777777777776E-2</v>
      </c>
      <c r="C3502">
        <v>27.3</v>
      </c>
      <c r="D3502">
        <v>27.3</v>
      </c>
      <c r="E3502">
        <v>27.3</v>
      </c>
      <c r="F3502">
        <v>59</v>
      </c>
      <c r="G3502">
        <v>18.600000000000001</v>
      </c>
      <c r="H3502">
        <v>10</v>
      </c>
      <c r="I3502" t="s">
        <v>338</v>
      </c>
      <c r="J3502">
        <v>0.83</v>
      </c>
      <c r="K3502">
        <v>13</v>
      </c>
      <c r="L3502" t="s">
        <v>340</v>
      </c>
      <c r="M3502">
        <v>26.4</v>
      </c>
      <c r="N3502">
        <v>28.2</v>
      </c>
      <c r="O3502">
        <v>27.3</v>
      </c>
      <c r="P3502" t="s">
        <v>337</v>
      </c>
      <c r="Q3502">
        <v>754.9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3.1E-2</v>
      </c>
      <c r="AB3502">
        <v>22.9</v>
      </c>
      <c r="AC3502">
        <v>47</v>
      </c>
      <c r="AD3502">
        <v>11</v>
      </c>
      <c r="AE3502">
        <v>22.6</v>
      </c>
      <c r="AF3502">
        <v>8.75</v>
      </c>
      <c r="AG3502">
        <v>7.2999999999999995E-2</v>
      </c>
      <c r="AH3502" t="s">
        <v>337</v>
      </c>
      <c r="AI3502" t="s">
        <v>337</v>
      </c>
      <c r="AJ3502">
        <v>0</v>
      </c>
      <c r="AK3502">
        <v>117</v>
      </c>
      <c r="AL3502">
        <v>1</v>
      </c>
      <c r="AM3502">
        <v>100</v>
      </c>
      <c r="AN3502">
        <v>5</v>
      </c>
    </row>
    <row r="3503" spans="1:40" x14ac:dyDescent="0.25">
      <c r="A3503" s="34">
        <v>40755</v>
      </c>
      <c r="B3503" s="220">
        <v>3.125E-2</v>
      </c>
      <c r="C3503">
        <v>27.2</v>
      </c>
      <c r="D3503">
        <v>27.3</v>
      </c>
      <c r="E3503">
        <v>27.2</v>
      </c>
      <c r="F3503">
        <v>59</v>
      </c>
      <c r="G3503">
        <v>18.5</v>
      </c>
      <c r="H3503">
        <v>9</v>
      </c>
      <c r="I3503" t="s">
        <v>338</v>
      </c>
      <c r="J3503">
        <v>0.75</v>
      </c>
      <c r="K3503">
        <v>14</v>
      </c>
      <c r="L3503" t="s">
        <v>340</v>
      </c>
      <c r="M3503">
        <v>26.6</v>
      </c>
      <c r="N3503">
        <v>28</v>
      </c>
      <c r="O3503">
        <v>27.4</v>
      </c>
      <c r="P3503" t="s">
        <v>337</v>
      </c>
      <c r="Q3503">
        <v>755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3.1E-2</v>
      </c>
      <c r="AB3503">
        <v>22.9</v>
      </c>
      <c r="AC3503">
        <v>47</v>
      </c>
      <c r="AD3503">
        <v>11</v>
      </c>
      <c r="AE3503">
        <v>22.6</v>
      </c>
      <c r="AF3503">
        <v>8.75</v>
      </c>
      <c r="AG3503">
        <v>7.2999999999999995E-2</v>
      </c>
      <c r="AH3503" t="s">
        <v>337</v>
      </c>
      <c r="AI3503" t="s">
        <v>337</v>
      </c>
      <c r="AJ3503">
        <v>0</v>
      </c>
      <c r="AK3503">
        <v>117</v>
      </c>
      <c r="AL3503">
        <v>1</v>
      </c>
      <c r="AM3503">
        <v>100</v>
      </c>
      <c r="AN3503">
        <v>5</v>
      </c>
    </row>
    <row r="3504" spans="1:40" x14ac:dyDescent="0.25">
      <c r="A3504" s="34">
        <v>40755</v>
      </c>
      <c r="B3504" s="220">
        <v>3.4722222222222224E-2</v>
      </c>
      <c r="C3504">
        <v>27.2</v>
      </c>
      <c r="D3504">
        <v>27.2</v>
      </c>
      <c r="E3504">
        <v>27.2</v>
      </c>
      <c r="F3504">
        <v>59</v>
      </c>
      <c r="G3504">
        <v>18.5</v>
      </c>
      <c r="H3504">
        <v>10</v>
      </c>
      <c r="I3504" t="s">
        <v>338</v>
      </c>
      <c r="J3504">
        <v>0.83</v>
      </c>
      <c r="K3504">
        <v>16</v>
      </c>
      <c r="L3504" t="s">
        <v>336</v>
      </c>
      <c r="M3504">
        <v>26.3</v>
      </c>
      <c r="N3504">
        <v>28</v>
      </c>
      <c r="O3504">
        <v>27.2</v>
      </c>
      <c r="P3504" t="s">
        <v>337</v>
      </c>
      <c r="Q3504">
        <v>755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3.1E-2</v>
      </c>
      <c r="AB3504">
        <v>22.9</v>
      </c>
      <c r="AC3504">
        <v>47</v>
      </c>
      <c r="AD3504">
        <v>11</v>
      </c>
      <c r="AE3504">
        <v>22.6</v>
      </c>
      <c r="AF3504">
        <v>8.75</v>
      </c>
      <c r="AG3504">
        <v>7.2999999999999995E-2</v>
      </c>
      <c r="AH3504" t="s">
        <v>337</v>
      </c>
      <c r="AI3504" t="s">
        <v>337</v>
      </c>
      <c r="AJ3504">
        <v>0</v>
      </c>
      <c r="AK3504">
        <v>117</v>
      </c>
      <c r="AL3504">
        <v>1</v>
      </c>
      <c r="AM3504">
        <v>100</v>
      </c>
      <c r="AN3504">
        <v>5</v>
      </c>
    </row>
    <row r="3505" spans="1:40" x14ac:dyDescent="0.25">
      <c r="A3505" s="34">
        <v>40755</v>
      </c>
      <c r="B3505" s="220">
        <v>3.8194444444444441E-2</v>
      </c>
      <c r="C3505">
        <v>27.1</v>
      </c>
      <c r="D3505">
        <v>27.2</v>
      </c>
      <c r="E3505">
        <v>27.1</v>
      </c>
      <c r="F3505">
        <v>59</v>
      </c>
      <c r="G3505">
        <v>18.399999999999999</v>
      </c>
      <c r="H3505">
        <v>11</v>
      </c>
      <c r="I3505" t="s">
        <v>338</v>
      </c>
      <c r="J3505">
        <v>0.92</v>
      </c>
      <c r="K3505">
        <v>18</v>
      </c>
      <c r="L3505" t="s">
        <v>340</v>
      </c>
      <c r="M3505">
        <v>26.1</v>
      </c>
      <c r="N3505">
        <v>27.9</v>
      </c>
      <c r="O3505">
        <v>26.9</v>
      </c>
      <c r="P3505" t="s">
        <v>337</v>
      </c>
      <c r="Q3505">
        <v>755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0.03</v>
      </c>
      <c r="AB3505">
        <v>22.9</v>
      </c>
      <c r="AC3505">
        <v>48</v>
      </c>
      <c r="AD3505">
        <v>11.3</v>
      </c>
      <c r="AE3505">
        <v>22.6</v>
      </c>
      <c r="AF3505">
        <v>8.92</v>
      </c>
      <c r="AG3505">
        <v>7.2999999999999995E-2</v>
      </c>
      <c r="AH3505" t="s">
        <v>337</v>
      </c>
      <c r="AI3505" t="s">
        <v>337</v>
      </c>
      <c r="AJ3505">
        <v>0</v>
      </c>
      <c r="AK3505">
        <v>117</v>
      </c>
      <c r="AL3505">
        <v>1</v>
      </c>
      <c r="AM3505">
        <v>100</v>
      </c>
      <c r="AN3505">
        <v>5</v>
      </c>
    </row>
    <row r="3506" spans="1:40" x14ac:dyDescent="0.25">
      <c r="A3506" s="34">
        <v>40755</v>
      </c>
      <c r="B3506" s="220">
        <v>4.1666666666666664E-2</v>
      </c>
      <c r="C3506">
        <v>27.1</v>
      </c>
      <c r="D3506">
        <v>27.1</v>
      </c>
      <c r="E3506">
        <v>27.1</v>
      </c>
      <c r="F3506">
        <v>60</v>
      </c>
      <c r="G3506">
        <v>18.600000000000001</v>
      </c>
      <c r="H3506">
        <v>9</v>
      </c>
      <c r="I3506" t="s">
        <v>338</v>
      </c>
      <c r="J3506">
        <v>0.75</v>
      </c>
      <c r="K3506">
        <v>15</v>
      </c>
      <c r="L3506" t="s">
        <v>336</v>
      </c>
      <c r="M3506">
        <v>26.5</v>
      </c>
      <c r="N3506">
        <v>27.9</v>
      </c>
      <c r="O3506">
        <v>27.4</v>
      </c>
      <c r="P3506" t="s">
        <v>337</v>
      </c>
      <c r="Q3506">
        <v>755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0.03</v>
      </c>
      <c r="AB3506">
        <v>22.8</v>
      </c>
      <c r="AC3506">
        <v>48</v>
      </c>
      <c r="AD3506">
        <v>11.2</v>
      </c>
      <c r="AE3506">
        <v>22.5</v>
      </c>
      <c r="AF3506">
        <v>8.91</v>
      </c>
      <c r="AG3506">
        <v>7.2999999999999995E-2</v>
      </c>
      <c r="AH3506" t="s">
        <v>337</v>
      </c>
      <c r="AI3506" t="s">
        <v>337</v>
      </c>
      <c r="AJ3506">
        <v>5.0000000000000001E-3</v>
      </c>
      <c r="AK3506">
        <v>117</v>
      </c>
      <c r="AL3506">
        <v>1</v>
      </c>
      <c r="AM3506">
        <v>100</v>
      </c>
      <c r="AN3506">
        <v>5</v>
      </c>
    </row>
    <row r="3507" spans="1:40" x14ac:dyDescent="0.25">
      <c r="A3507" s="34">
        <v>40755</v>
      </c>
      <c r="B3507" s="220">
        <v>4.5138888888888888E-2</v>
      </c>
      <c r="C3507">
        <v>27</v>
      </c>
      <c r="D3507">
        <v>27.1</v>
      </c>
      <c r="E3507">
        <v>27</v>
      </c>
      <c r="F3507">
        <v>60</v>
      </c>
      <c r="G3507">
        <v>18.600000000000001</v>
      </c>
      <c r="H3507">
        <v>11</v>
      </c>
      <c r="I3507" t="s">
        <v>338</v>
      </c>
      <c r="J3507">
        <v>0.92</v>
      </c>
      <c r="K3507">
        <v>15</v>
      </c>
      <c r="L3507" t="s">
        <v>340</v>
      </c>
      <c r="M3507">
        <v>26</v>
      </c>
      <c r="N3507">
        <v>27.8</v>
      </c>
      <c r="O3507">
        <v>26.8</v>
      </c>
      <c r="P3507" t="s">
        <v>337</v>
      </c>
      <c r="Q3507">
        <v>755.1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0.03</v>
      </c>
      <c r="AB3507">
        <v>22.8</v>
      </c>
      <c r="AC3507">
        <v>47</v>
      </c>
      <c r="AD3507">
        <v>10.9</v>
      </c>
      <c r="AE3507">
        <v>22.4</v>
      </c>
      <c r="AF3507">
        <v>8.75</v>
      </c>
      <c r="AG3507">
        <v>7.2999999999999995E-2</v>
      </c>
      <c r="AH3507" t="s">
        <v>337</v>
      </c>
      <c r="AI3507" t="s">
        <v>337</v>
      </c>
      <c r="AJ3507">
        <v>0</v>
      </c>
      <c r="AK3507">
        <v>117</v>
      </c>
      <c r="AL3507">
        <v>1</v>
      </c>
      <c r="AM3507">
        <v>100</v>
      </c>
      <c r="AN3507">
        <v>5</v>
      </c>
    </row>
    <row r="3508" spans="1:40" x14ac:dyDescent="0.25">
      <c r="A3508" s="34">
        <v>40755</v>
      </c>
      <c r="B3508" s="220">
        <v>4.8611111111111112E-2</v>
      </c>
      <c r="C3508">
        <v>26.9</v>
      </c>
      <c r="D3508">
        <v>27</v>
      </c>
      <c r="E3508">
        <v>26.9</v>
      </c>
      <c r="F3508">
        <v>60</v>
      </c>
      <c r="G3508">
        <v>18.5</v>
      </c>
      <c r="H3508">
        <v>11</v>
      </c>
      <c r="I3508" t="s">
        <v>338</v>
      </c>
      <c r="J3508">
        <v>0.92</v>
      </c>
      <c r="K3508">
        <v>15</v>
      </c>
      <c r="L3508" t="s">
        <v>340</v>
      </c>
      <c r="M3508">
        <v>25.8</v>
      </c>
      <c r="N3508">
        <v>27.7</v>
      </c>
      <c r="O3508">
        <v>26.7</v>
      </c>
      <c r="P3508" t="s">
        <v>337</v>
      </c>
      <c r="Q3508">
        <v>755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0.03</v>
      </c>
      <c r="AB3508">
        <v>22.8</v>
      </c>
      <c r="AC3508">
        <v>47</v>
      </c>
      <c r="AD3508">
        <v>10.9</v>
      </c>
      <c r="AE3508">
        <v>22.4</v>
      </c>
      <c r="AF3508">
        <v>8.75</v>
      </c>
      <c r="AG3508">
        <v>7.2999999999999995E-2</v>
      </c>
      <c r="AH3508" t="s">
        <v>337</v>
      </c>
      <c r="AI3508" t="s">
        <v>337</v>
      </c>
      <c r="AJ3508">
        <v>0</v>
      </c>
      <c r="AK3508">
        <v>118</v>
      </c>
      <c r="AL3508">
        <v>1</v>
      </c>
      <c r="AM3508">
        <v>100</v>
      </c>
      <c r="AN3508">
        <v>5</v>
      </c>
    </row>
    <row r="3509" spans="1:40" x14ac:dyDescent="0.25">
      <c r="A3509" s="34">
        <v>40755</v>
      </c>
      <c r="B3509" s="220">
        <v>5.2083333333333336E-2</v>
      </c>
      <c r="C3509">
        <v>26.8</v>
      </c>
      <c r="D3509">
        <v>26.9</v>
      </c>
      <c r="E3509">
        <v>26.8</v>
      </c>
      <c r="F3509">
        <v>60</v>
      </c>
      <c r="G3509">
        <v>18.399999999999999</v>
      </c>
      <c r="H3509">
        <v>11</v>
      </c>
      <c r="I3509" t="s">
        <v>338</v>
      </c>
      <c r="J3509">
        <v>0.92</v>
      </c>
      <c r="K3509">
        <v>16</v>
      </c>
      <c r="L3509" t="s">
        <v>338</v>
      </c>
      <c r="M3509">
        <v>25.8</v>
      </c>
      <c r="N3509">
        <v>27.6</v>
      </c>
      <c r="O3509">
        <v>26.6</v>
      </c>
      <c r="P3509" t="s">
        <v>337</v>
      </c>
      <c r="Q3509">
        <v>755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0.03</v>
      </c>
      <c r="AB3509">
        <v>22.8</v>
      </c>
      <c r="AC3509">
        <v>47</v>
      </c>
      <c r="AD3509">
        <v>10.9</v>
      </c>
      <c r="AE3509">
        <v>22.4</v>
      </c>
      <c r="AF3509">
        <v>8.75</v>
      </c>
      <c r="AG3509">
        <v>7.2999999999999995E-2</v>
      </c>
      <c r="AH3509" t="s">
        <v>337</v>
      </c>
      <c r="AI3509" t="s">
        <v>337</v>
      </c>
      <c r="AJ3509">
        <v>0</v>
      </c>
      <c r="AK3509">
        <v>116</v>
      </c>
      <c r="AL3509">
        <v>1</v>
      </c>
      <c r="AM3509">
        <v>100</v>
      </c>
      <c r="AN3509">
        <v>5</v>
      </c>
    </row>
    <row r="3510" spans="1:40" x14ac:dyDescent="0.25">
      <c r="A3510" s="34">
        <v>40755</v>
      </c>
      <c r="B3510" s="220">
        <v>5.5555555555555552E-2</v>
      </c>
      <c r="C3510">
        <v>26.8</v>
      </c>
      <c r="D3510">
        <v>26.8</v>
      </c>
      <c r="E3510">
        <v>26.8</v>
      </c>
      <c r="F3510">
        <v>60</v>
      </c>
      <c r="G3510">
        <v>18.399999999999999</v>
      </c>
      <c r="H3510">
        <v>11</v>
      </c>
      <c r="I3510" t="s">
        <v>338</v>
      </c>
      <c r="J3510">
        <v>0.92</v>
      </c>
      <c r="K3510">
        <v>17</v>
      </c>
      <c r="L3510" t="s">
        <v>340</v>
      </c>
      <c r="M3510">
        <v>25.7</v>
      </c>
      <c r="N3510">
        <v>27.6</v>
      </c>
      <c r="O3510">
        <v>26.5</v>
      </c>
      <c r="P3510" t="s">
        <v>337</v>
      </c>
      <c r="Q3510">
        <v>755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2.9000000000000001E-2</v>
      </c>
      <c r="AB3510">
        <v>22.8</v>
      </c>
      <c r="AC3510">
        <v>47</v>
      </c>
      <c r="AD3510">
        <v>10.9</v>
      </c>
      <c r="AE3510">
        <v>22.4</v>
      </c>
      <c r="AF3510">
        <v>8.75</v>
      </c>
      <c r="AG3510">
        <v>7.3099999999999998E-2</v>
      </c>
      <c r="AH3510" t="s">
        <v>337</v>
      </c>
      <c r="AI3510" t="s">
        <v>337</v>
      </c>
      <c r="AJ3510">
        <v>0</v>
      </c>
      <c r="AK3510">
        <v>117</v>
      </c>
      <c r="AL3510">
        <v>1</v>
      </c>
      <c r="AM3510">
        <v>100</v>
      </c>
      <c r="AN3510">
        <v>5</v>
      </c>
    </row>
    <row r="3511" spans="1:40" x14ac:dyDescent="0.25">
      <c r="A3511" s="34">
        <v>40755</v>
      </c>
      <c r="B3511" s="220">
        <v>5.9027777777777783E-2</v>
      </c>
      <c r="C3511">
        <v>26.7</v>
      </c>
      <c r="D3511">
        <v>26.8</v>
      </c>
      <c r="E3511">
        <v>26.7</v>
      </c>
      <c r="F3511">
        <v>61</v>
      </c>
      <c r="G3511">
        <v>18.600000000000001</v>
      </c>
      <c r="H3511">
        <v>9</v>
      </c>
      <c r="I3511" t="s">
        <v>338</v>
      </c>
      <c r="J3511">
        <v>0.75</v>
      </c>
      <c r="K3511">
        <v>12</v>
      </c>
      <c r="L3511" t="s">
        <v>338</v>
      </c>
      <c r="M3511">
        <v>26.1</v>
      </c>
      <c r="N3511">
        <v>27.6</v>
      </c>
      <c r="O3511">
        <v>26.9</v>
      </c>
      <c r="P3511" t="s">
        <v>337</v>
      </c>
      <c r="Q3511">
        <v>755.1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2.9000000000000001E-2</v>
      </c>
      <c r="AB3511">
        <v>22.8</v>
      </c>
      <c r="AC3511">
        <v>47</v>
      </c>
      <c r="AD3511">
        <v>10.9</v>
      </c>
      <c r="AE3511">
        <v>22.4</v>
      </c>
      <c r="AF3511">
        <v>8.75</v>
      </c>
      <c r="AG3511">
        <v>7.3099999999999998E-2</v>
      </c>
      <c r="AH3511" t="s">
        <v>337</v>
      </c>
      <c r="AI3511" t="s">
        <v>337</v>
      </c>
      <c r="AJ3511">
        <v>0</v>
      </c>
      <c r="AK3511">
        <v>117</v>
      </c>
      <c r="AL3511">
        <v>1</v>
      </c>
      <c r="AM3511">
        <v>100</v>
      </c>
      <c r="AN3511">
        <v>5</v>
      </c>
    </row>
    <row r="3512" spans="1:40" x14ac:dyDescent="0.25">
      <c r="A3512" s="34">
        <v>40755</v>
      </c>
      <c r="B3512" s="220">
        <v>6.25E-2</v>
      </c>
      <c r="C3512">
        <v>26.7</v>
      </c>
      <c r="D3512">
        <v>26.7</v>
      </c>
      <c r="E3512">
        <v>26.7</v>
      </c>
      <c r="F3512">
        <v>61</v>
      </c>
      <c r="G3512">
        <v>18.5</v>
      </c>
      <c r="H3512">
        <v>10</v>
      </c>
      <c r="I3512" t="s">
        <v>338</v>
      </c>
      <c r="J3512">
        <v>0.83</v>
      </c>
      <c r="K3512">
        <v>14</v>
      </c>
      <c r="L3512" t="s">
        <v>340</v>
      </c>
      <c r="M3512">
        <v>25.8</v>
      </c>
      <c r="N3512">
        <v>27.4</v>
      </c>
      <c r="O3512">
        <v>26.6</v>
      </c>
      <c r="P3512" t="s">
        <v>337</v>
      </c>
      <c r="Q3512">
        <v>755.1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2.9000000000000001E-2</v>
      </c>
      <c r="AB3512">
        <v>22.8</v>
      </c>
      <c r="AC3512">
        <v>47</v>
      </c>
      <c r="AD3512">
        <v>10.9</v>
      </c>
      <c r="AE3512">
        <v>22.4</v>
      </c>
      <c r="AF3512">
        <v>8.75</v>
      </c>
      <c r="AG3512">
        <v>7.3099999999999998E-2</v>
      </c>
      <c r="AH3512" t="s">
        <v>337</v>
      </c>
      <c r="AI3512" t="s">
        <v>337</v>
      </c>
      <c r="AJ3512">
        <v>0</v>
      </c>
      <c r="AK3512">
        <v>117</v>
      </c>
      <c r="AL3512">
        <v>1</v>
      </c>
      <c r="AM3512">
        <v>100</v>
      </c>
      <c r="AN3512">
        <v>5</v>
      </c>
    </row>
    <row r="3513" spans="1:40" x14ac:dyDescent="0.25">
      <c r="A3513" s="34">
        <v>40755</v>
      </c>
      <c r="B3513" s="220">
        <v>6.5972222222222224E-2</v>
      </c>
      <c r="C3513">
        <v>26.6</v>
      </c>
      <c r="D3513">
        <v>26.7</v>
      </c>
      <c r="E3513">
        <v>26.6</v>
      </c>
      <c r="F3513">
        <v>61</v>
      </c>
      <c r="G3513">
        <v>18.5</v>
      </c>
      <c r="H3513">
        <v>9</v>
      </c>
      <c r="I3513" t="s">
        <v>338</v>
      </c>
      <c r="J3513">
        <v>0.75</v>
      </c>
      <c r="K3513">
        <v>15</v>
      </c>
      <c r="L3513" t="s">
        <v>340</v>
      </c>
      <c r="M3513">
        <v>26</v>
      </c>
      <c r="N3513">
        <v>27.4</v>
      </c>
      <c r="O3513">
        <v>26.8</v>
      </c>
      <c r="P3513" t="s">
        <v>337</v>
      </c>
      <c r="Q3513">
        <v>755.1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2.9000000000000001E-2</v>
      </c>
      <c r="AB3513">
        <v>22.7</v>
      </c>
      <c r="AC3513">
        <v>47</v>
      </c>
      <c r="AD3513">
        <v>10.8</v>
      </c>
      <c r="AE3513">
        <v>22.2</v>
      </c>
      <c r="AF3513">
        <v>8.75</v>
      </c>
      <c r="AG3513">
        <v>7.3099999999999998E-2</v>
      </c>
      <c r="AH3513" t="s">
        <v>337</v>
      </c>
      <c r="AI3513" t="s">
        <v>337</v>
      </c>
      <c r="AJ3513">
        <v>0</v>
      </c>
      <c r="AK3513">
        <v>117</v>
      </c>
      <c r="AL3513">
        <v>1</v>
      </c>
      <c r="AM3513">
        <v>100</v>
      </c>
      <c r="AN3513">
        <v>5</v>
      </c>
    </row>
    <row r="3514" spans="1:40" x14ac:dyDescent="0.25">
      <c r="A3514" s="34">
        <v>40755</v>
      </c>
      <c r="B3514" s="220">
        <v>6.9444444444444434E-2</v>
      </c>
      <c r="C3514">
        <v>26.6</v>
      </c>
      <c r="D3514">
        <v>26.6</v>
      </c>
      <c r="E3514">
        <v>26.6</v>
      </c>
      <c r="F3514">
        <v>61</v>
      </c>
      <c r="G3514">
        <v>18.399999999999999</v>
      </c>
      <c r="H3514">
        <v>9</v>
      </c>
      <c r="I3514" t="s">
        <v>338</v>
      </c>
      <c r="J3514">
        <v>0.75</v>
      </c>
      <c r="K3514">
        <v>13</v>
      </c>
      <c r="L3514" t="s">
        <v>340</v>
      </c>
      <c r="M3514">
        <v>25.9</v>
      </c>
      <c r="N3514">
        <v>27.3</v>
      </c>
      <c r="O3514">
        <v>26.7</v>
      </c>
      <c r="P3514" t="s">
        <v>337</v>
      </c>
      <c r="Q3514">
        <v>755.2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2.9000000000000001E-2</v>
      </c>
      <c r="AB3514">
        <v>22.7</v>
      </c>
      <c r="AC3514">
        <v>47</v>
      </c>
      <c r="AD3514">
        <v>10.8</v>
      </c>
      <c r="AE3514">
        <v>22.2</v>
      </c>
      <c r="AF3514">
        <v>8.75</v>
      </c>
      <c r="AG3514">
        <v>7.3099999999999998E-2</v>
      </c>
      <c r="AH3514" t="s">
        <v>337</v>
      </c>
      <c r="AI3514" t="s">
        <v>337</v>
      </c>
      <c r="AJ3514">
        <v>0</v>
      </c>
      <c r="AK3514">
        <v>117</v>
      </c>
      <c r="AL3514">
        <v>1</v>
      </c>
      <c r="AM3514">
        <v>100</v>
      </c>
      <c r="AN3514">
        <v>5</v>
      </c>
    </row>
    <row r="3515" spans="1:40" x14ac:dyDescent="0.25">
      <c r="A3515" s="34">
        <v>40755</v>
      </c>
      <c r="B3515" s="220">
        <v>7.2916666666666671E-2</v>
      </c>
      <c r="C3515">
        <v>26.5</v>
      </c>
      <c r="D3515">
        <v>26.6</v>
      </c>
      <c r="E3515">
        <v>26.5</v>
      </c>
      <c r="F3515">
        <v>62</v>
      </c>
      <c r="G3515">
        <v>18.600000000000001</v>
      </c>
      <c r="H3515">
        <v>9</v>
      </c>
      <c r="I3515" t="s">
        <v>338</v>
      </c>
      <c r="J3515">
        <v>0.75</v>
      </c>
      <c r="K3515">
        <v>16</v>
      </c>
      <c r="L3515" t="s">
        <v>338</v>
      </c>
      <c r="M3515">
        <v>25.9</v>
      </c>
      <c r="N3515">
        <v>27.3</v>
      </c>
      <c r="O3515">
        <v>26.7</v>
      </c>
      <c r="P3515" t="s">
        <v>337</v>
      </c>
      <c r="Q3515">
        <v>755.2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2.8000000000000001E-2</v>
      </c>
      <c r="AB3515">
        <v>22.7</v>
      </c>
      <c r="AC3515">
        <v>47</v>
      </c>
      <c r="AD3515">
        <v>10.8</v>
      </c>
      <c r="AE3515">
        <v>22.2</v>
      </c>
      <c r="AF3515">
        <v>8.75</v>
      </c>
      <c r="AG3515">
        <v>7.3099999999999998E-2</v>
      </c>
      <c r="AH3515" t="s">
        <v>337</v>
      </c>
      <c r="AI3515" t="s">
        <v>337</v>
      </c>
      <c r="AJ3515">
        <v>0</v>
      </c>
      <c r="AK3515">
        <v>117</v>
      </c>
      <c r="AL3515">
        <v>1</v>
      </c>
      <c r="AM3515">
        <v>100</v>
      </c>
      <c r="AN3515">
        <v>5</v>
      </c>
    </row>
    <row r="3516" spans="1:40" x14ac:dyDescent="0.25">
      <c r="A3516" s="34">
        <v>40755</v>
      </c>
      <c r="B3516" s="220">
        <v>7.6388888888888895E-2</v>
      </c>
      <c r="C3516">
        <v>26.4</v>
      </c>
      <c r="D3516">
        <v>26.5</v>
      </c>
      <c r="E3516">
        <v>26.4</v>
      </c>
      <c r="F3516">
        <v>62</v>
      </c>
      <c r="G3516">
        <v>18.600000000000001</v>
      </c>
      <c r="H3516">
        <v>9</v>
      </c>
      <c r="I3516" t="s">
        <v>338</v>
      </c>
      <c r="J3516">
        <v>0.75</v>
      </c>
      <c r="K3516">
        <v>13</v>
      </c>
      <c r="L3516" t="s">
        <v>340</v>
      </c>
      <c r="M3516">
        <v>25.8</v>
      </c>
      <c r="N3516">
        <v>27.3</v>
      </c>
      <c r="O3516">
        <v>26.7</v>
      </c>
      <c r="P3516" t="s">
        <v>337</v>
      </c>
      <c r="Q3516">
        <v>755.2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2.8000000000000001E-2</v>
      </c>
      <c r="AB3516">
        <v>22.6</v>
      </c>
      <c r="AC3516">
        <v>47</v>
      </c>
      <c r="AD3516">
        <v>10.7</v>
      </c>
      <c r="AE3516">
        <v>22.1</v>
      </c>
      <c r="AF3516">
        <v>8.75</v>
      </c>
      <c r="AG3516">
        <v>7.3099999999999998E-2</v>
      </c>
      <c r="AH3516" t="s">
        <v>337</v>
      </c>
      <c r="AI3516" t="s">
        <v>337</v>
      </c>
      <c r="AJ3516">
        <v>0</v>
      </c>
      <c r="AK3516">
        <v>116</v>
      </c>
      <c r="AL3516">
        <v>1</v>
      </c>
      <c r="AM3516">
        <v>100</v>
      </c>
      <c r="AN3516">
        <v>5</v>
      </c>
    </row>
    <row r="3517" spans="1:40" x14ac:dyDescent="0.25">
      <c r="A3517" s="34">
        <v>40755</v>
      </c>
      <c r="B3517" s="220">
        <v>7.9861111111111105E-2</v>
      </c>
      <c r="C3517">
        <v>26.3</v>
      </c>
      <c r="D3517">
        <v>26.4</v>
      </c>
      <c r="E3517">
        <v>26.3</v>
      </c>
      <c r="F3517">
        <v>62</v>
      </c>
      <c r="G3517">
        <v>18.5</v>
      </c>
      <c r="H3517">
        <v>9</v>
      </c>
      <c r="I3517" t="s">
        <v>338</v>
      </c>
      <c r="J3517">
        <v>0.75</v>
      </c>
      <c r="K3517">
        <v>12</v>
      </c>
      <c r="L3517" t="s">
        <v>338</v>
      </c>
      <c r="M3517">
        <v>25.7</v>
      </c>
      <c r="N3517">
        <v>27.1</v>
      </c>
      <c r="O3517">
        <v>26.5</v>
      </c>
      <c r="P3517" t="s">
        <v>337</v>
      </c>
      <c r="Q3517">
        <v>755.1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2.8000000000000001E-2</v>
      </c>
      <c r="AB3517">
        <v>22.6</v>
      </c>
      <c r="AC3517">
        <v>46</v>
      </c>
      <c r="AD3517">
        <v>10.3</v>
      </c>
      <c r="AE3517">
        <v>22</v>
      </c>
      <c r="AF3517">
        <v>8.6</v>
      </c>
      <c r="AG3517">
        <v>7.3200000000000001E-2</v>
      </c>
      <c r="AH3517" t="s">
        <v>337</v>
      </c>
      <c r="AI3517" t="s">
        <v>337</v>
      </c>
      <c r="AJ3517">
        <v>0</v>
      </c>
      <c r="AK3517">
        <v>116</v>
      </c>
      <c r="AL3517">
        <v>1</v>
      </c>
      <c r="AM3517">
        <v>100</v>
      </c>
      <c r="AN3517">
        <v>5</v>
      </c>
    </row>
    <row r="3518" spans="1:40" x14ac:dyDescent="0.25">
      <c r="A3518" s="34">
        <v>40755</v>
      </c>
      <c r="B3518" s="220">
        <v>8.3333333333333329E-2</v>
      </c>
      <c r="C3518">
        <v>26.3</v>
      </c>
      <c r="D3518">
        <v>26.3</v>
      </c>
      <c r="E3518">
        <v>26.3</v>
      </c>
      <c r="F3518">
        <v>63</v>
      </c>
      <c r="G3518">
        <v>18.7</v>
      </c>
      <c r="H3518">
        <v>9</v>
      </c>
      <c r="I3518" t="s">
        <v>340</v>
      </c>
      <c r="J3518">
        <v>0.75</v>
      </c>
      <c r="K3518">
        <v>13</v>
      </c>
      <c r="L3518" t="s">
        <v>340</v>
      </c>
      <c r="M3518">
        <v>25.7</v>
      </c>
      <c r="N3518">
        <v>27.1</v>
      </c>
      <c r="O3518">
        <v>26.5</v>
      </c>
      <c r="P3518" t="s">
        <v>337</v>
      </c>
      <c r="Q3518">
        <v>755.1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2.8000000000000001E-2</v>
      </c>
      <c r="AB3518">
        <v>22.4</v>
      </c>
      <c r="AC3518">
        <v>46</v>
      </c>
      <c r="AD3518">
        <v>10.199999999999999</v>
      </c>
      <c r="AE3518">
        <v>21.8</v>
      </c>
      <c r="AF3518">
        <v>8.6</v>
      </c>
      <c r="AG3518">
        <v>7.3200000000000001E-2</v>
      </c>
      <c r="AH3518" t="s">
        <v>337</v>
      </c>
      <c r="AI3518" t="s">
        <v>337</v>
      </c>
      <c r="AJ3518">
        <v>5.0000000000000001E-3</v>
      </c>
      <c r="AK3518">
        <v>117</v>
      </c>
      <c r="AL3518">
        <v>1</v>
      </c>
      <c r="AM3518">
        <v>100</v>
      </c>
      <c r="AN3518">
        <v>5</v>
      </c>
    </row>
    <row r="3519" spans="1:40" x14ac:dyDescent="0.25">
      <c r="A3519" s="34">
        <v>40755</v>
      </c>
      <c r="B3519" s="220">
        <v>8.6805555555555566E-2</v>
      </c>
      <c r="C3519">
        <v>26.2</v>
      </c>
      <c r="D3519">
        <v>26.3</v>
      </c>
      <c r="E3519">
        <v>26.2</v>
      </c>
      <c r="F3519">
        <v>63</v>
      </c>
      <c r="G3519">
        <v>18.600000000000001</v>
      </c>
      <c r="H3519">
        <v>10</v>
      </c>
      <c r="I3519" t="s">
        <v>338</v>
      </c>
      <c r="J3519">
        <v>0.83</v>
      </c>
      <c r="K3519">
        <v>13</v>
      </c>
      <c r="L3519" t="s">
        <v>340</v>
      </c>
      <c r="M3519">
        <v>25.2</v>
      </c>
      <c r="N3519">
        <v>27</v>
      </c>
      <c r="O3519">
        <v>26.1</v>
      </c>
      <c r="P3519" t="s">
        <v>337</v>
      </c>
      <c r="Q3519">
        <v>755.1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2.7E-2</v>
      </c>
      <c r="AB3519">
        <v>22.4</v>
      </c>
      <c r="AC3519">
        <v>46</v>
      </c>
      <c r="AD3519">
        <v>10.199999999999999</v>
      </c>
      <c r="AE3519">
        <v>21.8</v>
      </c>
      <c r="AF3519">
        <v>8.6</v>
      </c>
      <c r="AG3519">
        <v>7.3200000000000001E-2</v>
      </c>
      <c r="AH3519" t="s">
        <v>337</v>
      </c>
      <c r="AI3519" t="s">
        <v>337</v>
      </c>
      <c r="AJ3519">
        <v>0</v>
      </c>
      <c r="AK3519">
        <v>117</v>
      </c>
      <c r="AL3519">
        <v>1</v>
      </c>
      <c r="AM3519">
        <v>100</v>
      </c>
      <c r="AN3519">
        <v>5</v>
      </c>
    </row>
    <row r="3520" spans="1:40" x14ac:dyDescent="0.25">
      <c r="A3520" s="34">
        <v>40755</v>
      </c>
      <c r="B3520" s="220">
        <v>9.0277777777777776E-2</v>
      </c>
      <c r="C3520">
        <v>26.2</v>
      </c>
      <c r="D3520">
        <v>26.2</v>
      </c>
      <c r="E3520">
        <v>26.2</v>
      </c>
      <c r="F3520">
        <v>63</v>
      </c>
      <c r="G3520">
        <v>18.600000000000001</v>
      </c>
      <c r="H3520">
        <v>9</v>
      </c>
      <c r="I3520" t="s">
        <v>338</v>
      </c>
      <c r="J3520">
        <v>0.75</v>
      </c>
      <c r="K3520">
        <v>13</v>
      </c>
      <c r="L3520" t="s">
        <v>340</v>
      </c>
      <c r="M3520">
        <v>25.6</v>
      </c>
      <c r="N3520">
        <v>27</v>
      </c>
      <c r="O3520">
        <v>26.4</v>
      </c>
      <c r="P3520" t="s">
        <v>337</v>
      </c>
      <c r="Q3520">
        <v>755.2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2.7E-2</v>
      </c>
      <c r="AB3520">
        <v>22.4</v>
      </c>
      <c r="AC3520">
        <v>46</v>
      </c>
      <c r="AD3520">
        <v>10.199999999999999</v>
      </c>
      <c r="AE3520">
        <v>21.7</v>
      </c>
      <c r="AF3520">
        <v>8.6</v>
      </c>
      <c r="AG3520">
        <v>7.3200000000000001E-2</v>
      </c>
      <c r="AH3520" t="s">
        <v>337</v>
      </c>
      <c r="AI3520" t="s">
        <v>337</v>
      </c>
      <c r="AJ3520">
        <v>0</v>
      </c>
      <c r="AK3520">
        <v>117</v>
      </c>
      <c r="AL3520">
        <v>1</v>
      </c>
      <c r="AM3520">
        <v>100</v>
      </c>
      <c r="AN3520">
        <v>5</v>
      </c>
    </row>
    <row r="3521" spans="1:40" x14ac:dyDescent="0.25">
      <c r="A3521" s="34">
        <v>40755</v>
      </c>
      <c r="B3521" s="220">
        <v>9.375E-2</v>
      </c>
      <c r="C3521">
        <v>26.1</v>
      </c>
      <c r="D3521">
        <v>26.2</v>
      </c>
      <c r="E3521">
        <v>26.1</v>
      </c>
      <c r="F3521">
        <v>63</v>
      </c>
      <c r="G3521">
        <v>18.5</v>
      </c>
      <c r="H3521">
        <v>9</v>
      </c>
      <c r="I3521" t="s">
        <v>340</v>
      </c>
      <c r="J3521">
        <v>0.75</v>
      </c>
      <c r="K3521">
        <v>12</v>
      </c>
      <c r="L3521" t="s">
        <v>340</v>
      </c>
      <c r="M3521">
        <v>25.5</v>
      </c>
      <c r="N3521">
        <v>26.9</v>
      </c>
      <c r="O3521">
        <v>26.3</v>
      </c>
      <c r="P3521" t="s">
        <v>337</v>
      </c>
      <c r="Q3521">
        <v>755.1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2.7E-2</v>
      </c>
      <c r="AB3521">
        <v>22.3</v>
      </c>
      <c r="AC3521">
        <v>46</v>
      </c>
      <c r="AD3521">
        <v>10.1</v>
      </c>
      <c r="AE3521">
        <v>21.6</v>
      </c>
      <c r="AF3521">
        <v>8.61</v>
      </c>
      <c r="AG3521">
        <v>7.3200000000000001E-2</v>
      </c>
      <c r="AH3521" t="s">
        <v>337</v>
      </c>
      <c r="AI3521" t="s">
        <v>337</v>
      </c>
      <c r="AJ3521">
        <v>0</v>
      </c>
      <c r="AK3521">
        <v>118</v>
      </c>
      <c r="AL3521">
        <v>1</v>
      </c>
      <c r="AM3521">
        <v>100</v>
      </c>
      <c r="AN3521">
        <v>5</v>
      </c>
    </row>
    <row r="3522" spans="1:40" x14ac:dyDescent="0.25">
      <c r="A3522" s="34">
        <v>40755</v>
      </c>
      <c r="B3522" s="220">
        <v>9.7222222222222224E-2</v>
      </c>
      <c r="C3522">
        <v>26.1</v>
      </c>
      <c r="D3522">
        <v>26.1</v>
      </c>
      <c r="E3522">
        <v>26.1</v>
      </c>
      <c r="F3522">
        <v>64</v>
      </c>
      <c r="G3522">
        <v>18.7</v>
      </c>
      <c r="H3522">
        <v>9</v>
      </c>
      <c r="I3522" t="s">
        <v>338</v>
      </c>
      <c r="J3522">
        <v>0.75</v>
      </c>
      <c r="K3522">
        <v>12</v>
      </c>
      <c r="L3522" t="s">
        <v>340</v>
      </c>
      <c r="M3522">
        <v>25.4</v>
      </c>
      <c r="N3522">
        <v>26.9</v>
      </c>
      <c r="O3522">
        <v>26.3</v>
      </c>
      <c r="P3522" t="s">
        <v>337</v>
      </c>
      <c r="Q3522">
        <v>755.1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2.7E-2</v>
      </c>
      <c r="AB3522">
        <v>22.3</v>
      </c>
      <c r="AC3522">
        <v>46</v>
      </c>
      <c r="AD3522">
        <v>10.1</v>
      </c>
      <c r="AE3522">
        <v>21.6</v>
      </c>
      <c r="AF3522">
        <v>8.61</v>
      </c>
      <c r="AG3522">
        <v>7.3200000000000001E-2</v>
      </c>
      <c r="AH3522" t="s">
        <v>337</v>
      </c>
      <c r="AI3522" t="s">
        <v>337</v>
      </c>
      <c r="AJ3522">
        <v>0</v>
      </c>
      <c r="AK3522">
        <v>117</v>
      </c>
      <c r="AL3522">
        <v>1</v>
      </c>
      <c r="AM3522">
        <v>100</v>
      </c>
      <c r="AN3522">
        <v>5</v>
      </c>
    </row>
    <row r="3523" spans="1:40" x14ac:dyDescent="0.25">
      <c r="A3523" s="34">
        <v>40755</v>
      </c>
      <c r="B3523" s="220">
        <v>0.10069444444444443</v>
      </c>
      <c r="C3523">
        <v>26</v>
      </c>
      <c r="D3523">
        <v>26.1</v>
      </c>
      <c r="E3523">
        <v>26</v>
      </c>
      <c r="F3523">
        <v>64</v>
      </c>
      <c r="G3523">
        <v>18.7</v>
      </c>
      <c r="H3523">
        <v>9</v>
      </c>
      <c r="I3523" t="s">
        <v>338</v>
      </c>
      <c r="J3523">
        <v>0.75</v>
      </c>
      <c r="K3523">
        <v>12</v>
      </c>
      <c r="L3523" t="s">
        <v>340</v>
      </c>
      <c r="M3523">
        <v>25.4</v>
      </c>
      <c r="N3523">
        <v>26.8</v>
      </c>
      <c r="O3523">
        <v>26.2</v>
      </c>
      <c r="P3523" t="s">
        <v>337</v>
      </c>
      <c r="Q3523">
        <v>755.2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2.7E-2</v>
      </c>
      <c r="AB3523">
        <v>22.3</v>
      </c>
      <c r="AC3523">
        <v>46</v>
      </c>
      <c r="AD3523">
        <v>10.1</v>
      </c>
      <c r="AE3523">
        <v>21.6</v>
      </c>
      <c r="AF3523">
        <v>8.61</v>
      </c>
      <c r="AG3523">
        <v>7.3200000000000001E-2</v>
      </c>
      <c r="AH3523" t="s">
        <v>337</v>
      </c>
      <c r="AI3523" t="s">
        <v>337</v>
      </c>
      <c r="AJ3523">
        <v>0</v>
      </c>
      <c r="AK3523">
        <v>117</v>
      </c>
      <c r="AL3523">
        <v>1</v>
      </c>
      <c r="AM3523">
        <v>100</v>
      </c>
      <c r="AN3523">
        <v>5</v>
      </c>
    </row>
    <row r="3524" spans="1:40" x14ac:dyDescent="0.25">
      <c r="A3524" s="34">
        <v>40755</v>
      </c>
      <c r="B3524" s="220">
        <v>0.10416666666666667</v>
      </c>
      <c r="C3524">
        <v>25.9</v>
      </c>
      <c r="D3524">
        <v>26</v>
      </c>
      <c r="E3524">
        <v>25.9</v>
      </c>
      <c r="F3524">
        <v>64</v>
      </c>
      <c r="G3524">
        <v>18.600000000000001</v>
      </c>
      <c r="H3524">
        <v>8</v>
      </c>
      <c r="I3524" t="s">
        <v>338</v>
      </c>
      <c r="J3524">
        <v>0.67</v>
      </c>
      <c r="K3524">
        <v>11</v>
      </c>
      <c r="L3524" t="s">
        <v>338</v>
      </c>
      <c r="M3524">
        <v>25.7</v>
      </c>
      <c r="N3524">
        <v>26.8</v>
      </c>
      <c r="O3524">
        <v>26.6</v>
      </c>
      <c r="P3524" t="s">
        <v>337</v>
      </c>
      <c r="Q3524">
        <v>755.1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2.5999999999999999E-2</v>
      </c>
      <c r="AB3524">
        <v>22.2</v>
      </c>
      <c r="AC3524">
        <v>46</v>
      </c>
      <c r="AD3524">
        <v>10</v>
      </c>
      <c r="AE3524">
        <v>21.4</v>
      </c>
      <c r="AF3524">
        <v>8.61</v>
      </c>
      <c r="AG3524">
        <v>7.3300000000000004E-2</v>
      </c>
      <c r="AH3524" t="s">
        <v>337</v>
      </c>
      <c r="AI3524" t="s">
        <v>337</v>
      </c>
      <c r="AJ3524">
        <v>0</v>
      </c>
      <c r="AK3524">
        <v>117</v>
      </c>
      <c r="AL3524">
        <v>1</v>
      </c>
      <c r="AM3524">
        <v>100</v>
      </c>
      <c r="AN3524">
        <v>5</v>
      </c>
    </row>
    <row r="3525" spans="1:40" x14ac:dyDescent="0.25">
      <c r="A3525" s="34">
        <v>40755</v>
      </c>
      <c r="B3525" s="220">
        <v>0.1076388888888889</v>
      </c>
      <c r="C3525">
        <v>25.9</v>
      </c>
      <c r="D3525">
        <v>25.9</v>
      </c>
      <c r="E3525">
        <v>25.8</v>
      </c>
      <c r="F3525">
        <v>64</v>
      </c>
      <c r="G3525">
        <v>18.600000000000001</v>
      </c>
      <c r="H3525">
        <v>8</v>
      </c>
      <c r="I3525" t="s">
        <v>340</v>
      </c>
      <c r="J3525">
        <v>0.67</v>
      </c>
      <c r="K3525">
        <v>12</v>
      </c>
      <c r="L3525" t="s">
        <v>340</v>
      </c>
      <c r="M3525">
        <v>25.7</v>
      </c>
      <c r="N3525">
        <v>26.7</v>
      </c>
      <c r="O3525">
        <v>26.5</v>
      </c>
      <c r="P3525" t="s">
        <v>337</v>
      </c>
      <c r="Q3525">
        <v>755.1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2.5999999999999999E-2</v>
      </c>
      <c r="AB3525">
        <v>22.1</v>
      </c>
      <c r="AC3525">
        <v>45</v>
      </c>
      <c r="AD3525">
        <v>9.6</v>
      </c>
      <c r="AE3525">
        <v>21.3</v>
      </c>
      <c r="AF3525">
        <v>8.4499999999999993</v>
      </c>
      <c r="AG3525">
        <v>7.3300000000000004E-2</v>
      </c>
      <c r="AH3525" t="s">
        <v>337</v>
      </c>
      <c r="AI3525" t="s">
        <v>337</v>
      </c>
      <c r="AJ3525">
        <v>0</v>
      </c>
      <c r="AK3525">
        <v>117</v>
      </c>
      <c r="AL3525">
        <v>1</v>
      </c>
      <c r="AM3525">
        <v>100</v>
      </c>
      <c r="AN3525">
        <v>5</v>
      </c>
    </row>
    <row r="3526" spans="1:40" x14ac:dyDescent="0.25">
      <c r="A3526" s="34">
        <v>40755</v>
      </c>
      <c r="B3526" s="220">
        <v>0.1111111111111111</v>
      </c>
      <c r="C3526">
        <v>25.8</v>
      </c>
      <c r="D3526">
        <v>25.8</v>
      </c>
      <c r="E3526">
        <v>25.8</v>
      </c>
      <c r="F3526">
        <v>65</v>
      </c>
      <c r="G3526">
        <v>18.8</v>
      </c>
      <c r="H3526">
        <v>8</v>
      </c>
      <c r="I3526" t="s">
        <v>340</v>
      </c>
      <c r="J3526">
        <v>0.67</v>
      </c>
      <c r="K3526">
        <v>11</v>
      </c>
      <c r="L3526" t="s">
        <v>338</v>
      </c>
      <c r="M3526">
        <v>25.6</v>
      </c>
      <c r="N3526">
        <v>26.7</v>
      </c>
      <c r="O3526">
        <v>26.5</v>
      </c>
      <c r="P3526" t="s">
        <v>337</v>
      </c>
      <c r="Q3526">
        <v>755.1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2.5999999999999999E-2</v>
      </c>
      <c r="AB3526">
        <v>22.1</v>
      </c>
      <c r="AC3526">
        <v>45</v>
      </c>
      <c r="AD3526">
        <v>9.6</v>
      </c>
      <c r="AE3526">
        <v>21.3</v>
      </c>
      <c r="AF3526">
        <v>8.4499999999999993</v>
      </c>
      <c r="AG3526">
        <v>7.3300000000000004E-2</v>
      </c>
      <c r="AH3526" t="s">
        <v>337</v>
      </c>
      <c r="AI3526" t="s">
        <v>337</v>
      </c>
      <c r="AJ3526">
        <v>0</v>
      </c>
      <c r="AK3526">
        <v>116</v>
      </c>
      <c r="AL3526">
        <v>1</v>
      </c>
      <c r="AM3526">
        <v>100</v>
      </c>
      <c r="AN3526">
        <v>5</v>
      </c>
    </row>
    <row r="3527" spans="1:40" x14ac:dyDescent="0.25">
      <c r="A3527" s="34">
        <v>40755</v>
      </c>
      <c r="B3527" s="220">
        <v>0.11458333333333333</v>
      </c>
      <c r="C3527">
        <v>25.8</v>
      </c>
      <c r="D3527">
        <v>25.8</v>
      </c>
      <c r="E3527">
        <v>25.8</v>
      </c>
      <c r="F3527">
        <v>65</v>
      </c>
      <c r="G3527">
        <v>18.7</v>
      </c>
      <c r="H3527">
        <v>8</v>
      </c>
      <c r="I3527" t="s">
        <v>338</v>
      </c>
      <c r="J3527">
        <v>0.67</v>
      </c>
      <c r="K3527">
        <v>12</v>
      </c>
      <c r="L3527" t="s">
        <v>340</v>
      </c>
      <c r="M3527">
        <v>25.5</v>
      </c>
      <c r="N3527">
        <v>26.6</v>
      </c>
      <c r="O3527">
        <v>26.3</v>
      </c>
      <c r="P3527" t="s">
        <v>337</v>
      </c>
      <c r="Q3527">
        <v>755.1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2.5999999999999999E-2</v>
      </c>
      <c r="AB3527">
        <v>22.1</v>
      </c>
      <c r="AC3527">
        <v>46</v>
      </c>
      <c r="AD3527">
        <v>9.9</v>
      </c>
      <c r="AE3527">
        <v>21.3</v>
      </c>
      <c r="AF3527">
        <v>8.61</v>
      </c>
      <c r="AG3527">
        <v>7.3300000000000004E-2</v>
      </c>
      <c r="AH3527" t="s">
        <v>337</v>
      </c>
      <c r="AI3527" t="s">
        <v>337</v>
      </c>
      <c r="AJ3527">
        <v>0</v>
      </c>
      <c r="AK3527">
        <v>117</v>
      </c>
      <c r="AL3527">
        <v>1</v>
      </c>
      <c r="AM3527">
        <v>100</v>
      </c>
      <c r="AN3527">
        <v>5</v>
      </c>
    </row>
    <row r="3528" spans="1:40" x14ac:dyDescent="0.25">
      <c r="A3528" s="34">
        <v>40755</v>
      </c>
      <c r="B3528" s="220">
        <v>0.11805555555555557</v>
      </c>
      <c r="C3528">
        <v>25.7</v>
      </c>
      <c r="D3528">
        <v>25.8</v>
      </c>
      <c r="E3528">
        <v>25.7</v>
      </c>
      <c r="F3528">
        <v>65</v>
      </c>
      <c r="G3528">
        <v>18.600000000000001</v>
      </c>
      <c r="H3528">
        <v>8</v>
      </c>
      <c r="I3528" t="s">
        <v>340</v>
      </c>
      <c r="J3528">
        <v>0.67</v>
      </c>
      <c r="K3528">
        <v>12</v>
      </c>
      <c r="L3528" t="s">
        <v>340</v>
      </c>
      <c r="M3528">
        <v>25.4</v>
      </c>
      <c r="N3528">
        <v>26.6</v>
      </c>
      <c r="O3528">
        <v>26.3</v>
      </c>
      <c r="P3528" t="s">
        <v>337</v>
      </c>
      <c r="Q3528">
        <v>755.1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2.5999999999999999E-2</v>
      </c>
      <c r="AB3528">
        <v>22</v>
      </c>
      <c r="AC3528">
        <v>46</v>
      </c>
      <c r="AD3528">
        <v>9.8000000000000007</v>
      </c>
      <c r="AE3528">
        <v>21.2</v>
      </c>
      <c r="AF3528">
        <v>8.6199999999999992</v>
      </c>
      <c r="AG3528">
        <v>7.3300000000000004E-2</v>
      </c>
      <c r="AH3528" t="s">
        <v>337</v>
      </c>
      <c r="AI3528" t="s">
        <v>337</v>
      </c>
      <c r="AJ3528">
        <v>0</v>
      </c>
      <c r="AK3528">
        <v>117</v>
      </c>
      <c r="AL3528">
        <v>1</v>
      </c>
      <c r="AM3528">
        <v>100</v>
      </c>
      <c r="AN3528">
        <v>5</v>
      </c>
    </row>
    <row r="3529" spans="1:40" x14ac:dyDescent="0.25">
      <c r="A3529" s="34">
        <v>40755</v>
      </c>
      <c r="B3529" s="220">
        <v>0.12152777777777778</v>
      </c>
      <c r="C3529">
        <v>25.7</v>
      </c>
      <c r="D3529">
        <v>25.7</v>
      </c>
      <c r="E3529">
        <v>25.7</v>
      </c>
      <c r="F3529">
        <v>66</v>
      </c>
      <c r="G3529">
        <v>18.8</v>
      </c>
      <c r="H3529">
        <v>8</v>
      </c>
      <c r="I3529" t="s">
        <v>340</v>
      </c>
      <c r="J3529">
        <v>0.67</v>
      </c>
      <c r="K3529">
        <v>12</v>
      </c>
      <c r="L3529" t="s">
        <v>340</v>
      </c>
      <c r="M3529">
        <v>25.4</v>
      </c>
      <c r="N3529">
        <v>26.6</v>
      </c>
      <c r="O3529">
        <v>26.3</v>
      </c>
      <c r="P3529" t="s">
        <v>337</v>
      </c>
      <c r="Q3529">
        <v>755.1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2.5000000000000001E-2</v>
      </c>
      <c r="AB3529">
        <v>22</v>
      </c>
      <c r="AC3529">
        <v>46</v>
      </c>
      <c r="AD3529">
        <v>9.8000000000000007</v>
      </c>
      <c r="AE3529">
        <v>21.2</v>
      </c>
      <c r="AF3529">
        <v>8.6199999999999992</v>
      </c>
      <c r="AG3529">
        <v>7.3300000000000004E-2</v>
      </c>
      <c r="AH3529" t="s">
        <v>337</v>
      </c>
      <c r="AI3529" t="s">
        <v>337</v>
      </c>
      <c r="AJ3529">
        <v>0</v>
      </c>
      <c r="AK3529">
        <v>117</v>
      </c>
      <c r="AL3529">
        <v>1</v>
      </c>
      <c r="AM3529">
        <v>100</v>
      </c>
      <c r="AN3529">
        <v>5</v>
      </c>
    </row>
    <row r="3530" spans="1:40" x14ac:dyDescent="0.25">
      <c r="A3530" s="34">
        <v>40755</v>
      </c>
      <c r="B3530" s="220">
        <v>0.125</v>
      </c>
      <c r="C3530">
        <v>25.6</v>
      </c>
      <c r="D3530">
        <v>25.7</v>
      </c>
      <c r="E3530">
        <v>25.6</v>
      </c>
      <c r="F3530">
        <v>66</v>
      </c>
      <c r="G3530">
        <v>18.8</v>
      </c>
      <c r="H3530">
        <v>8</v>
      </c>
      <c r="I3530" t="s">
        <v>338</v>
      </c>
      <c r="J3530">
        <v>0.67</v>
      </c>
      <c r="K3530">
        <v>12</v>
      </c>
      <c r="L3530" t="s">
        <v>338</v>
      </c>
      <c r="M3530">
        <v>25.3</v>
      </c>
      <c r="N3530">
        <v>26.5</v>
      </c>
      <c r="O3530">
        <v>26.2</v>
      </c>
      <c r="P3530" t="s">
        <v>337</v>
      </c>
      <c r="Q3530">
        <v>755.2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2.5000000000000001E-2</v>
      </c>
      <c r="AB3530">
        <v>21.9</v>
      </c>
      <c r="AC3530">
        <v>46</v>
      </c>
      <c r="AD3530">
        <v>9.6999999999999993</v>
      </c>
      <c r="AE3530">
        <v>21</v>
      </c>
      <c r="AF3530">
        <v>8.6199999999999992</v>
      </c>
      <c r="AG3530">
        <v>7.3400000000000007E-2</v>
      </c>
      <c r="AH3530" t="s">
        <v>337</v>
      </c>
      <c r="AI3530" t="s">
        <v>337</v>
      </c>
      <c r="AJ3530">
        <v>4.0000000000000001E-3</v>
      </c>
      <c r="AK3530">
        <v>117</v>
      </c>
      <c r="AL3530">
        <v>1</v>
      </c>
      <c r="AM3530">
        <v>100</v>
      </c>
      <c r="AN3530">
        <v>5</v>
      </c>
    </row>
    <row r="3531" spans="1:40" x14ac:dyDescent="0.25">
      <c r="A3531" s="34">
        <v>40755</v>
      </c>
      <c r="B3531" s="220">
        <v>0.12847222222222224</v>
      </c>
      <c r="C3531">
        <v>25.6</v>
      </c>
      <c r="D3531">
        <v>25.7</v>
      </c>
      <c r="E3531">
        <v>25.6</v>
      </c>
      <c r="F3531">
        <v>66</v>
      </c>
      <c r="G3531">
        <v>18.8</v>
      </c>
      <c r="H3531">
        <v>9</v>
      </c>
      <c r="I3531" t="s">
        <v>338</v>
      </c>
      <c r="J3531">
        <v>0.75</v>
      </c>
      <c r="K3531">
        <v>13</v>
      </c>
      <c r="L3531" t="s">
        <v>340</v>
      </c>
      <c r="M3531">
        <v>24.9</v>
      </c>
      <c r="N3531">
        <v>26.5</v>
      </c>
      <c r="O3531">
        <v>25.8</v>
      </c>
      <c r="P3531" t="s">
        <v>337</v>
      </c>
      <c r="Q3531">
        <v>755.1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2.5000000000000001E-2</v>
      </c>
      <c r="AB3531">
        <v>21.9</v>
      </c>
      <c r="AC3531">
        <v>46</v>
      </c>
      <c r="AD3531">
        <v>9.6999999999999993</v>
      </c>
      <c r="AE3531">
        <v>21</v>
      </c>
      <c r="AF3531">
        <v>8.6199999999999992</v>
      </c>
      <c r="AG3531">
        <v>7.3400000000000007E-2</v>
      </c>
      <c r="AH3531" t="s">
        <v>337</v>
      </c>
      <c r="AI3531" t="s">
        <v>337</v>
      </c>
      <c r="AJ3531">
        <v>0</v>
      </c>
      <c r="AK3531">
        <v>117</v>
      </c>
      <c r="AL3531">
        <v>1</v>
      </c>
      <c r="AM3531">
        <v>100</v>
      </c>
      <c r="AN3531">
        <v>5</v>
      </c>
    </row>
    <row r="3532" spans="1:40" x14ac:dyDescent="0.25">
      <c r="A3532" s="34">
        <v>40755</v>
      </c>
      <c r="B3532" s="220">
        <v>0.13194444444444445</v>
      </c>
      <c r="C3532">
        <v>25.6</v>
      </c>
      <c r="D3532">
        <v>25.6</v>
      </c>
      <c r="E3532">
        <v>25.6</v>
      </c>
      <c r="F3532">
        <v>66</v>
      </c>
      <c r="G3532">
        <v>18.8</v>
      </c>
      <c r="H3532">
        <v>7</v>
      </c>
      <c r="I3532" t="s">
        <v>338</v>
      </c>
      <c r="J3532">
        <v>0.57999999999999996</v>
      </c>
      <c r="K3532">
        <v>12</v>
      </c>
      <c r="L3532" t="s">
        <v>340</v>
      </c>
      <c r="M3532">
        <v>25.6</v>
      </c>
      <c r="N3532">
        <v>26.5</v>
      </c>
      <c r="O3532">
        <v>26.5</v>
      </c>
      <c r="P3532" t="s">
        <v>337</v>
      </c>
      <c r="Q3532">
        <v>755.2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2.5000000000000001E-2</v>
      </c>
      <c r="AB3532">
        <v>21.9</v>
      </c>
      <c r="AC3532">
        <v>46</v>
      </c>
      <c r="AD3532">
        <v>9.6999999999999993</v>
      </c>
      <c r="AE3532">
        <v>21</v>
      </c>
      <c r="AF3532">
        <v>8.6199999999999992</v>
      </c>
      <c r="AG3532">
        <v>7.3400000000000007E-2</v>
      </c>
      <c r="AH3532" t="s">
        <v>337</v>
      </c>
      <c r="AI3532" t="s">
        <v>337</v>
      </c>
      <c r="AJ3532">
        <v>0</v>
      </c>
      <c r="AK3532">
        <v>117</v>
      </c>
      <c r="AL3532">
        <v>1</v>
      </c>
      <c r="AM3532">
        <v>100</v>
      </c>
      <c r="AN3532">
        <v>5</v>
      </c>
    </row>
    <row r="3533" spans="1:40" x14ac:dyDescent="0.25">
      <c r="A3533" s="34">
        <v>40755</v>
      </c>
      <c r="B3533" s="220">
        <v>0.13541666666666666</v>
      </c>
      <c r="C3533">
        <v>25.6</v>
      </c>
      <c r="D3533">
        <v>25.6</v>
      </c>
      <c r="E3533">
        <v>25.6</v>
      </c>
      <c r="F3533">
        <v>66</v>
      </c>
      <c r="G3533">
        <v>18.7</v>
      </c>
      <c r="H3533">
        <v>7</v>
      </c>
      <c r="I3533" t="s">
        <v>338</v>
      </c>
      <c r="J3533">
        <v>0.57999999999999996</v>
      </c>
      <c r="K3533">
        <v>10</v>
      </c>
      <c r="L3533" t="s">
        <v>340</v>
      </c>
      <c r="M3533">
        <v>25.6</v>
      </c>
      <c r="N3533">
        <v>26.4</v>
      </c>
      <c r="O3533">
        <v>26.4</v>
      </c>
      <c r="P3533" t="s">
        <v>337</v>
      </c>
      <c r="Q3533">
        <v>755.2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2.5000000000000001E-2</v>
      </c>
      <c r="AB3533">
        <v>21.9</v>
      </c>
      <c r="AC3533">
        <v>46</v>
      </c>
      <c r="AD3533">
        <v>9.6999999999999993</v>
      </c>
      <c r="AE3533">
        <v>21</v>
      </c>
      <c r="AF3533">
        <v>8.6199999999999992</v>
      </c>
      <c r="AG3533">
        <v>7.3400000000000007E-2</v>
      </c>
      <c r="AH3533" t="s">
        <v>337</v>
      </c>
      <c r="AI3533" t="s">
        <v>337</v>
      </c>
      <c r="AJ3533">
        <v>0</v>
      </c>
      <c r="AK3533">
        <v>117</v>
      </c>
      <c r="AL3533">
        <v>1</v>
      </c>
      <c r="AM3533">
        <v>100</v>
      </c>
      <c r="AN3533">
        <v>5</v>
      </c>
    </row>
    <row r="3534" spans="1:40" x14ac:dyDescent="0.25">
      <c r="A3534" s="34">
        <v>40755</v>
      </c>
      <c r="B3534" s="220">
        <v>0.1388888888888889</v>
      </c>
      <c r="C3534">
        <v>25.6</v>
      </c>
      <c r="D3534">
        <v>25.6</v>
      </c>
      <c r="E3534">
        <v>25.5</v>
      </c>
      <c r="F3534">
        <v>67</v>
      </c>
      <c r="G3534">
        <v>19</v>
      </c>
      <c r="H3534">
        <v>8</v>
      </c>
      <c r="I3534" t="s">
        <v>338</v>
      </c>
      <c r="J3534">
        <v>0.67</v>
      </c>
      <c r="K3534">
        <v>13</v>
      </c>
      <c r="L3534" t="s">
        <v>340</v>
      </c>
      <c r="M3534">
        <v>25.3</v>
      </c>
      <c r="N3534">
        <v>26.4</v>
      </c>
      <c r="O3534">
        <v>26.2</v>
      </c>
      <c r="P3534" t="s">
        <v>337</v>
      </c>
      <c r="Q3534">
        <v>755.2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2.5000000000000001E-2</v>
      </c>
      <c r="AB3534">
        <v>21.9</v>
      </c>
      <c r="AC3534">
        <v>47</v>
      </c>
      <c r="AD3534">
        <v>10.1</v>
      </c>
      <c r="AE3534">
        <v>21.1</v>
      </c>
      <c r="AF3534">
        <v>8.75</v>
      </c>
      <c r="AG3534">
        <v>7.3300000000000004E-2</v>
      </c>
      <c r="AH3534" t="s">
        <v>337</v>
      </c>
      <c r="AI3534" t="s">
        <v>337</v>
      </c>
      <c r="AJ3534">
        <v>0</v>
      </c>
      <c r="AK3534">
        <v>117</v>
      </c>
      <c r="AL3534">
        <v>1</v>
      </c>
      <c r="AM3534">
        <v>100</v>
      </c>
      <c r="AN3534">
        <v>5</v>
      </c>
    </row>
    <row r="3535" spans="1:40" x14ac:dyDescent="0.25">
      <c r="A3535" s="34">
        <v>40755</v>
      </c>
      <c r="B3535" s="220">
        <v>0.1423611111111111</v>
      </c>
      <c r="C3535">
        <v>25.5</v>
      </c>
      <c r="D3535">
        <v>25.6</v>
      </c>
      <c r="E3535">
        <v>25.5</v>
      </c>
      <c r="F3535">
        <v>67</v>
      </c>
      <c r="G3535">
        <v>18.899999999999999</v>
      </c>
      <c r="H3535">
        <v>7</v>
      </c>
      <c r="I3535" t="s">
        <v>338</v>
      </c>
      <c r="J3535">
        <v>0.57999999999999996</v>
      </c>
      <c r="K3535">
        <v>11</v>
      </c>
      <c r="L3535" t="s">
        <v>340</v>
      </c>
      <c r="M3535">
        <v>25.5</v>
      </c>
      <c r="N3535">
        <v>26.4</v>
      </c>
      <c r="O3535">
        <v>26.4</v>
      </c>
      <c r="P3535" t="s">
        <v>337</v>
      </c>
      <c r="Q3535">
        <v>755.2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2.5000000000000001E-2</v>
      </c>
      <c r="AB3535">
        <v>21.9</v>
      </c>
      <c r="AC3535">
        <v>47</v>
      </c>
      <c r="AD3535">
        <v>10.1</v>
      </c>
      <c r="AE3535">
        <v>21.1</v>
      </c>
      <c r="AF3535">
        <v>8.75</v>
      </c>
      <c r="AG3535">
        <v>7.3300000000000004E-2</v>
      </c>
      <c r="AH3535" t="s">
        <v>337</v>
      </c>
      <c r="AI3535" t="s">
        <v>337</v>
      </c>
      <c r="AJ3535">
        <v>0</v>
      </c>
      <c r="AK3535">
        <v>117</v>
      </c>
      <c r="AL3535">
        <v>1</v>
      </c>
      <c r="AM3535">
        <v>100</v>
      </c>
      <c r="AN3535">
        <v>5</v>
      </c>
    </row>
    <row r="3536" spans="1:40" x14ac:dyDescent="0.25">
      <c r="A3536" s="34">
        <v>40755</v>
      </c>
      <c r="B3536" s="220">
        <v>0.14583333333333334</v>
      </c>
      <c r="C3536">
        <v>25.5</v>
      </c>
      <c r="D3536">
        <v>25.5</v>
      </c>
      <c r="E3536">
        <v>25.5</v>
      </c>
      <c r="F3536">
        <v>67</v>
      </c>
      <c r="G3536">
        <v>18.899999999999999</v>
      </c>
      <c r="H3536">
        <v>8</v>
      </c>
      <c r="I3536" t="s">
        <v>338</v>
      </c>
      <c r="J3536">
        <v>0.67</v>
      </c>
      <c r="K3536">
        <v>11</v>
      </c>
      <c r="L3536" t="s">
        <v>340</v>
      </c>
      <c r="M3536">
        <v>25.2</v>
      </c>
      <c r="N3536">
        <v>26.4</v>
      </c>
      <c r="O3536">
        <v>26.1</v>
      </c>
      <c r="P3536" t="s">
        <v>337</v>
      </c>
      <c r="Q3536">
        <v>755.3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2.5000000000000001E-2</v>
      </c>
      <c r="AB3536">
        <v>21.9</v>
      </c>
      <c r="AC3536">
        <v>47</v>
      </c>
      <c r="AD3536">
        <v>10.1</v>
      </c>
      <c r="AE3536">
        <v>21.1</v>
      </c>
      <c r="AF3536">
        <v>8.75</v>
      </c>
      <c r="AG3536">
        <v>7.3400000000000007E-2</v>
      </c>
      <c r="AH3536" t="s">
        <v>337</v>
      </c>
      <c r="AI3536" t="s">
        <v>337</v>
      </c>
      <c r="AJ3536">
        <v>0</v>
      </c>
      <c r="AK3536">
        <v>117</v>
      </c>
      <c r="AL3536">
        <v>1</v>
      </c>
      <c r="AM3536">
        <v>100</v>
      </c>
      <c r="AN3536">
        <v>5</v>
      </c>
    </row>
    <row r="3537" spans="1:40" x14ac:dyDescent="0.25">
      <c r="A3537" s="34">
        <v>40755</v>
      </c>
      <c r="B3537" s="220">
        <v>0.14930555555555555</v>
      </c>
      <c r="C3537">
        <v>25.4</v>
      </c>
      <c r="D3537">
        <v>25.5</v>
      </c>
      <c r="E3537">
        <v>25.4</v>
      </c>
      <c r="F3537">
        <v>67</v>
      </c>
      <c r="G3537">
        <v>18.899999999999999</v>
      </c>
      <c r="H3537">
        <v>7</v>
      </c>
      <c r="I3537" t="s">
        <v>338</v>
      </c>
      <c r="J3537">
        <v>0.57999999999999996</v>
      </c>
      <c r="K3537">
        <v>11</v>
      </c>
      <c r="L3537" t="s">
        <v>340</v>
      </c>
      <c r="M3537">
        <v>25.4</v>
      </c>
      <c r="N3537">
        <v>26.3</v>
      </c>
      <c r="O3537">
        <v>26.3</v>
      </c>
      <c r="P3537" t="s">
        <v>337</v>
      </c>
      <c r="Q3537">
        <v>755.3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2.5000000000000001E-2</v>
      </c>
      <c r="AB3537">
        <v>21.8</v>
      </c>
      <c r="AC3537">
        <v>47</v>
      </c>
      <c r="AD3537">
        <v>10</v>
      </c>
      <c r="AE3537">
        <v>20.9</v>
      </c>
      <c r="AF3537">
        <v>8.75</v>
      </c>
      <c r="AG3537">
        <v>7.3400000000000007E-2</v>
      </c>
      <c r="AH3537" t="s">
        <v>337</v>
      </c>
      <c r="AI3537" t="s">
        <v>337</v>
      </c>
      <c r="AJ3537">
        <v>0</v>
      </c>
      <c r="AK3537">
        <v>117</v>
      </c>
      <c r="AL3537">
        <v>1</v>
      </c>
      <c r="AM3537">
        <v>100</v>
      </c>
      <c r="AN3537">
        <v>5</v>
      </c>
    </row>
    <row r="3538" spans="1:40" x14ac:dyDescent="0.25">
      <c r="A3538" s="34">
        <v>40755</v>
      </c>
      <c r="B3538" s="220">
        <v>0.15277777777777776</v>
      </c>
      <c r="C3538">
        <v>25.4</v>
      </c>
      <c r="D3538">
        <v>25.4</v>
      </c>
      <c r="E3538">
        <v>25.4</v>
      </c>
      <c r="F3538">
        <v>67</v>
      </c>
      <c r="G3538">
        <v>18.899999999999999</v>
      </c>
      <c r="H3538">
        <v>6</v>
      </c>
      <c r="I3538" t="s">
        <v>338</v>
      </c>
      <c r="J3538">
        <v>0.5</v>
      </c>
      <c r="K3538">
        <v>9</v>
      </c>
      <c r="L3538" t="s">
        <v>340</v>
      </c>
      <c r="M3538">
        <v>25.4</v>
      </c>
      <c r="N3538">
        <v>26.3</v>
      </c>
      <c r="O3538">
        <v>26.3</v>
      </c>
      <c r="P3538" t="s">
        <v>337</v>
      </c>
      <c r="Q3538">
        <v>755.3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2.5000000000000001E-2</v>
      </c>
      <c r="AB3538">
        <v>21.8</v>
      </c>
      <c r="AC3538">
        <v>47</v>
      </c>
      <c r="AD3538">
        <v>10</v>
      </c>
      <c r="AE3538">
        <v>20.9</v>
      </c>
      <c r="AF3538">
        <v>8.75</v>
      </c>
      <c r="AG3538">
        <v>7.3400000000000007E-2</v>
      </c>
      <c r="AH3538" t="s">
        <v>337</v>
      </c>
      <c r="AI3538" t="s">
        <v>337</v>
      </c>
      <c r="AJ3538">
        <v>0</v>
      </c>
      <c r="AK3538">
        <v>117</v>
      </c>
      <c r="AL3538">
        <v>1</v>
      </c>
      <c r="AM3538">
        <v>100</v>
      </c>
      <c r="AN3538">
        <v>5</v>
      </c>
    </row>
    <row r="3539" spans="1:40" x14ac:dyDescent="0.25">
      <c r="A3539" s="34">
        <v>40755</v>
      </c>
      <c r="B3539" s="220">
        <v>0.15625</v>
      </c>
      <c r="C3539">
        <v>25.4</v>
      </c>
      <c r="D3539">
        <v>25.4</v>
      </c>
      <c r="E3539">
        <v>25.4</v>
      </c>
      <c r="F3539">
        <v>67</v>
      </c>
      <c r="G3539">
        <v>18.899999999999999</v>
      </c>
      <c r="H3539">
        <v>8</v>
      </c>
      <c r="I3539" t="s">
        <v>338</v>
      </c>
      <c r="J3539">
        <v>0.67</v>
      </c>
      <c r="K3539">
        <v>12</v>
      </c>
      <c r="L3539" t="s">
        <v>340</v>
      </c>
      <c r="M3539">
        <v>25.2</v>
      </c>
      <c r="N3539">
        <v>26.3</v>
      </c>
      <c r="O3539">
        <v>26.1</v>
      </c>
      <c r="P3539" t="s">
        <v>337</v>
      </c>
      <c r="Q3539">
        <v>755.2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2.5000000000000001E-2</v>
      </c>
      <c r="AB3539">
        <v>21.8</v>
      </c>
      <c r="AC3539">
        <v>48</v>
      </c>
      <c r="AD3539">
        <v>10.3</v>
      </c>
      <c r="AE3539">
        <v>20.9</v>
      </c>
      <c r="AF3539">
        <v>8.8699999999999992</v>
      </c>
      <c r="AG3539">
        <v>7.3400000000000007E-2</v>
      </c>
      <c r="AH3539" t="s">
        <v>337</v>
      </c>
      <c r="AI3539" t="s">
        <v>337</v>
      </c>
      <c r="AJ3539">
        <v>0</v>
      </c>
      <c r="AK3539">
        <v>117</v>
      </c>
      <c r="AL3539">
        <v>1</v>
      </c>
      <c r="AM3539">
        <v>100</v>
      </c>
      <c r="AN3539">
        <v>5</v>
      </c>
    </row>
    <row r="3540" spans="1:40" x14ac:dyDescent="0.25">
      <c r="A3540" s="34">
        <v>40755</v>
      </c>
      <c r="B3540" s="220">
        <v>0.15972222222222224</v>
      </c>
      <c r="C3540">
        <v>25.4</v>
      </c>
      <c r="D3540">
        <v>25.4</v>
      </c>
      <c r="E3540">
        <v>25.4</v>
      </c>
      <c r="F3540">
        <v>67</v>
      </c>
      <c r="G3540">
        <v>18.8</v>
      </c>
      <c r="H3540">
        <v>10</v>
      </c>
      <c r="I3540" t="s">
        <v>338</v>
      </c>
      <c r="J3540">
        <v>0.83</v>
      </c>
      <c r="K3540">
        <v>13</v>
      </c>
      <c r="L3540" t="s">
        <v>338</v>
      </c>
      <c r="M3540">
        <v>24.4</v>
      </c>
      <c r="N3540">
        <v>26.3</v>
      </c>
      <c r="O3540">
        <v>25.3</v>
      </c>
      <c r="P3540" t="s">
        <v>337</v>
      </c>
      <c r="Q3540">
        <v>755.2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2.4E-2</v>
      </c>
      <c r="AB3540">
        <v>21.8</v>
      </c>
      <c r="AC3540">
        <v>48</v>
      </c>
      <c r="AD3540">
        <v>10.3</v>
      </c>
      <c r="AE3540">
        <v>20.9</v>
      </c>
      <c r="AF3540">
        <v>8.8699999999999992</v>
      </c>
      <c r="AG3540">
        <v>7.3400000000000007E-2</v>
      </c>
      <c r="AH3540" t="s">
        <v>337</v>
      </c>
      <c r="AI3540" t="s">
        <v>337</v>
      </c>
      <c r="AJ3540">
        <v>0</v>
      </c>
      <c r="AK3540">
        <v>117</v>
      </c>
      <c r="AL3540">
        <v>1</v>
      </c>
      <c r="AM3540">
        <v>100</v>
      </c>
      <c r="AN3540">
        <v>5</v>
      </c>
    </row>
    <row r="3541" spans="1:40" x14ac:dyDescent="0.25">
      <c r="A3541" s="34">
        <v>40755</v>
      </c>
      <c r="B3541" s="220">
        <v>0.16319444444444445</v>
      </c>
      <c r="C3541">
        <v>25.4</v>
      </c>
      <c r="D3541">
        <v>25.4</v>
      </c>
      <c r="E3541">
        <v>25.4</v>
      </c>
      <c r="F3541">
        <v>67</v>
      </c>
      <c r="G3541">
        <v>18.8</v>
      </c>
      <c r="H3541">
        <v>9</v>
      </c>
      <c r="I3541" t="s">
        <v>338</v>
      </c>
      <c r="J3541">
        <v>0.75</v>
      </c>
      <c r="K3541">
        <v>14</v>
      </c>
      <c r="L3541" t="s">
        <v>340</v>
      </c>
      <c r="M3541">
        <v>24.7</v>
      </c>
      <c r="N3541">
        <v>26.3</v>
      </c>
      <c r="O3541">
        <v>25.6</v>
      </c>
      <c r="P3541" t="s">
        <v>337</v>
      </c>
      <c r="Q3541">
        <v>755.2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2.4E-2</v>
      </c>
      <c r="AB3541">
        <v>21.8</v>
      </c>
      <c r="AC3541">
        <v>48</v>
      </c>
      <c r="AD3541">
        <v>10.3</v>
      </c>
      <c r="AE3541">
        <v>20.9</v>
      </c>
      <c r="AF3541">
        <v>8.8699999999999992</v>
      </c>
      <c r="AG3541">
        <v>7.3400000000000007E-2</v>
      </c>
      <c r="AH3541" t="s">
        <v>337</v>
      </c>
      <c r="AI3541" t="s">
        <v>337</v>
      </c>
      <c r="AJ3541">
        <v>0</v>
      </c>
      <c r="AK3541">
        <v>117</v>
      </c>
      <c r="AL3541">
        <v>1</v>
      </c>
      <c r="AM3541">
        <v>100</v>
      </c>
      <c r="AN3541">
        <v>5</v>
      </c>
    </row>
    <row r="3542" spans="1:40" x14ac:dyDescent="0.25">
      <c r="A3542" s="34">
        <v>40755</v>
      </c>
      <c r="B3542" s="220">
        <v>0.16666666666666666</v>
      </c>
      <c r="C3542">
        <v>25.3</v>
      </c>
      <c r="D3542">
        <v>25.4</v>
      </c>
      <c r="E3542">
        <v>25.3</v>
      </c>
      <c r="F3542">
        <v>67</v>
      </c>
      <c r="G3542">
        <v>18.8</v>
      </c>
      <c r="H3542">
        <v>7</v>
      </c>
      <c r="I3542" t="s">
        <v>338</v>
      </c>
      <c r="J3542">
        <v>0.57999999999999996</v>
      </c>
      <c r="K3542">
        <v>10</v>
      </c>
      <c r="L3542" t="s">
        <v>338</v>
      </c>
      <c r="M3542">
        <v>25.3</v>
      </c>
      <c r="N3542">
        <v>26.2</v>
      </c>
      <c r="O3542">
        <v>26.2</v>
      </c>
      <c r="P3542" t="s">
        <v>337</v>
      </c>
      <c r="Q3542">
        <v>755.3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2.4E-2</v>
      </c>
      <c r="AB3542">
        <v>21.8</v>
      </c>
      <c r="AC3542">
        <v>48</v>
      </c>
      <c r="AD3542">
        <v>10.3</v>
      </c>
      <c r="AE3542">
        <v>20.9</v>
      </c>
      <c r="AF3542">
        <v>8.8699999999999992</v>
      </c>
      <c r="AG3542">
        <v>7.3400000000000007E-2</v>
      </c>
      <c r="AH3542" t="s">
        <v>337</v>
      </c>
      <c r="AI3542" t="s">
        <v>337</v>
      </c>
      <c r="AJ3542">
        <v>3.0000000000000001E-3</v>
      </c>
      <c r="AK3542">
        <v>117</v>
      </c>
      <c r="AL3542">
        <v>1</v>
      </c>
      <c r="AM3542">
        <v>100</v>
      </c>
      <c r="AN3542">
        <v>5</v>
      </c>
    </row>
    <row r="3543" spans="1:40" x14ac:dyDescent="0.25">
      <c r="A3543" s="34">
        <v>40755</v>
      </c>
      <c r="B3543" s="220">
        <v>0.17013888888888887</v>
      </c>
      <c r="C3543">
        <v>25.3</v>
      </c>
      <c r="D3543">
        <v>25.4</v>
      </c>
      <c r="E3543">
        <v>25.3</v>
      </c>
      <c r="F3543">
        <v>67</v>
      </c>
      <c r="G3543">
        <v>18.8</v>
      </c>
      <c r="H3543">
        <v>8</v>
      </c>
      <c r="I3543" t="s">
        <v>338</v>
      </c>
      <c r="J3543">
        <v>0.67</v>
      </c>
      <c r="K3543">
        <v>11</v>
      </c>
      <c r="L3543" t="s">
        <v>340</v>
      </c>
      <c r="M3543">
        <v>25.1</v>
      </c>
      <c r="N3543">
        <v>26.2</v>
      </c>
      <c r="O3543">
        <v>25.9</v>
      </c>
      <c r="P3543" t="s">
        <v>337</v>
      </c>
      <c r="Q3543">
        <v>755.3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2.4E-2</v>
      </c>
      <c r="AB3543">
        <v>21.8</v>
      </c>
      <c r="AC3543">
        <v>48</v>
      </c>
      <c r="AD3543">
        <v>10.3</v>
      </c>
      <c r="AE3543">
        <v>20.9</v>
      </c>
      <c r="AF3543">
        <v>8.8699999999999992</v>
      </c>
      <c r="AG3543">
        <v>7.3400000000000007E-2</v>
      </c>
      <c r="AH3543" t="s">
        <v>337</v>
      </c>
      <c r="AI3543" t="s">
        <v>337</v>
      </c>
      <c r="AJ3543">
        <v>0</v>
      </c>
      <c r="AK3543">
        <v>116</v>
      </c>
      <c r="AL3543">
        <v>1</v>
      </c>
      <c r="AM3543">
        <v>100</v>
      </c>
      <c r="AN3543">
        <v>5</v>
      </c>
    </row>
    <row r="3544" spans="1:40" x14ac:dyDescent="0.25">
      <c r="A3544" s="34">
        <v>40755</v>
      </c>
      <c r="B3544" s="220">
        <v>0.17361111111111113</v>
      </c>
      <c r="C3544">
        <v>25.3</v>
      </c>
      <c r="D3544">
        <v>25.3</v>
      </c>
      <c r="E3544">
        <v>25.3</v>
      </c>
      <c r="F3544">
        <v>67</v>
      </c>
      <c r="G3544">
        <v>18.8</v>
      </c>
      <c r="H3544">
        <v>8</v>
      </c>
      <c r="I3544" t="s">
        <v>338</v>
      </c>
      <c r="J3544">
        <v>0.67</v>
      </c>
      <c r="K3544">
        <v>11</v>
      </c>
      <c r="L3544" t="s">
        <v>340</v>
      </c>
      <c r="M3544">
        <v>25.1</v>
      </c>
      <c r="N3544">
        <v>26.2</v>
      </c>
      <c r="O3544">
        <v>25.9</v>
      </c>
      <c r="P3544" t="s">
        <v>337</v>
      </c>
      <c r="Q3544">
        <v>755.3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2.4E-2</v>
      </c>
      <c r="AB3544">
        <v>21.8</v>
      </c>
      <c r="AC3544">
        <v>48</v>
      </c>
      <c r="AD3544">
        <v>10.3</v>
      </c>
      <c r="AE3544">
        <v>20.9</v>
      </c>
      <c r="AF3544">
        <v>8.8699999999999992</v>
      </c>
      <c r="AG3544">
        <v>7.3400000000000007E-2</v>
      </c>
      <c r="AH3544" t="s">
        <v>337</v>
      </c>
      <c r="AI3544" t="s">
        <v>337</v>
      </c>
      <c r="AJ3544">
        <v>0</v>
      </c>
      <c r="AK3544">
        <v>117</v>
      </c>
      <c r="AL3544">
        <v>1</v>
      </c>
      <c r="AM3544">
        <v>100</v>
      </c>
      <c r="AN3544">
        <v>5</v>
      </c>
    </row>
    <row r="3545" spans="1:40" x14ac:dyDescent="0.25">
      <c r="A3545" s="34">
        <v>40755</v>
      </c>
      <c r="B3545" s="220">
        <v>0.17708333333333334</v>
      </c>
      <c r="C3545">
        <v>25.3</v>
      </c>
      <c r="D3545">
        <v>25.3</v>
      </c>
      <c r="E3545">
        <v>25.3</v>
      </c>
      <c r="F3545">
        <v>67</v>
      </c>
      <c r="G3545">
        <v>18.7</v>
      </c>
      <c r="H3545">
        <v>8</v>
      </c>
      <c r="I3545" t="s">
        <v>338</v>
      </c>
      <c r="J3545">
        <v>0.67</v>
      </c>
      <c r="K3545">
        <v>11</v>
      </c>
      <c r="L3545" t="s">
        <v>340</v>
      </c>
      <c r="M3545">
        <v>25</v>
      </c>
      <c r="N3545">
        <v>26.2</v>
      </c>
      <c r="O3545">
        <v>25.9</v>
      </c>
      <c r="P3545" t="s">
        <v>337</v>
      </c>
      <c r="Q3545">
        <v>755.2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2.4E-2</v>
      </c>
      <c r="AB3545">
        <v>21.8</v>
      </c>
      <c r="AC3545">
        <v>48</v>
      </c>
      <c r="AD3545">
        <v>10.3</v>
      </c>
      <c r="AE3545">
        <v>20.9</v>
      </c>
      <c r="AF3545">
        <v>8.8699999999999992</v>
      </c>
      <c r="AG3545">
        <v>7.3400000000000007E-2</v>
      </c>
      <c r="AH3545" t="s">
        <v>337</v>
      </c>
      <c r="AI3545" t="s">
        <v>337</v>
      </c>
      <c r="AJ3545">
        <v>0</v>
      </c>
      <c r="AK3545">
        <v>117</v>
      </c>
      <c r="AL3545">
        <v>1</v>
      </c>
      <c r="AM3545">
        <v>100</v>
      </c>
      <c r="AN3545">
        <v>5</v>
      </c>
    </row>
    <row r="3546" spans="1:40" x14ac:dyDescent="0.25">
      <c r="A3546" s="34">
        <v>40755</v>
      </c>
      <c r="B3546" s="220">
        <v>0.18055555555555555</v>
      </c>
      <c r="C3546">
        <v>25.2</v>
      </c>
      <c r="D3546">
        <v>25.3</v>
      </c>
      <c r="E3546">
        <v>25.2</v>
      </c>
      <c r="F3546">
        <v>68</v>
      </c>
      <c r="G3546">
        <v>18.899999999999999</v>
      </c>
      <c r="H3546">
        <v>7</v>
      </c>
      <c r="I3546" t="s">
        <v>338</v>
      </c>
      <c r="J3546">
        <v>0.57999999999999996</v>
      </c>
      <c r="K3546">
        <v>10</v>
      </c>
      <c r="L3546" t="s">
        <v>340</v>
      </c>
      <c r="M3546">
        <v>25.2</v>
      </c>
      <c r="N3546">
        <v>26.2</v>
      </c>
      <c r="O3546">
        <v>26.2</v>
      </c>
      <c r="P3546" t="s">
        <v>337</v>
      </c>
      <c r="Q3546">
        <v>755.4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2.4E-2</v>
      </c>
      <c r="AB3546">
        <v>21.8</v>
      </c>
      <c r="AC3546">
        <v>48</v>
      </c>
      <c r="AD3546">
        <v>10.3</v>
      </c>
      <c r="AE3546">
        <v>20.9</v>
      </c>
      <c r="AF3546">
        <v>8.8699999999999992</v>
      </c>
      <c r="AG3546">
        <v>7.3400000000000007E-2</v>
      </c>
      <c r="AH3546" t="s">
        <v>337</v>
      </c>
      <c r="AI3546" t="s">
        <v>337</v>
      </c>
      <c r="AJ3546">
        <v>0</v>
      </c>
      <c r="AK3546">
        <v>117</v>
      </c>
      <c r="AL3546">
        <v>1</v>
      </c>
      <c r="AM3546">
        <v>100</v>
      </c>
      <c r="AN3546">
        <v>5</v>
      </c>
    </row>
    <row r="3547" spans="1:40" x14ac:dyDescent="0.25">
      <c r="A3547" s="34">
        <v>40755</v>
      </c>
      <c r="B3547" s="220">
        <v>0.18402777777777779</v>
      </c>
      <c r="C3547">
        <v>25.2</v>
      </c>
      <c r="D3547">
        <v>25.2</v>
      </c>
      <c r="E3547">
        <v>25.2</v>
      </c>
      <c r="F3547">
        <v>68</v>
      </c>
      <c r="G3547">
        <v>18.899999999999999</v>
      </c>
      <c r="H3547">
        <v>7</v>
      </c>
      <c r="I3547" t="s">
        <v>338</v>
      </c>
      <c r="J3547">
        <v>0.57999999999999996</v>
      </c>
      <c r="K3547">
        <v>10</v>
      </c>
      <c r="L3547" t="s">
        <v>340</v>
      </c>
      <c r="M3547">
        <v>25.2</v>
      </c>
      <c r="N3547">
        <v>26.2</v>
      </c>
      <c r="O3547">
        <v>26.2</v>
      </c>
      <c r="P3547" t="s">
        <v>337</v>
      </c>
      <c r="Q3547">
        <v>755.4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2.4E-2</v>
      </c>
      <c r="AB3547">
        <v>21.8</v>
      </c>
      <c r="AC3547">
        <v>48</v>
      </c>
      <c r="AD3547">
        <v>10.3</v>
      </c>
      <c r="AE3547">
        <v>20.9</v>
      </c>
      <c r="AF3547">
        <v>8.8699999999999992</v>
      </c>
      <c r="AG3547">
        <v>7.3400000000000007E-2</v>
      </c>
      <c r="AH3547" t="s">
        <v>337</v>
      </c>
      <c r="AI3547" t="s">
        <v>337</v>
      </c>
      <c r="AJ3547">
        <v>0</v>
      </c>
      <c r="AK3547">
        <v>117</v>
      </c>
      <c r="AL3547">
        <v>1</v>
      </c>
      <c r="AM3547">
        <v>100</v>
      </c>
      <c r="AN3547">
        <v>5</v>
      </c>
    </row>
    <row r="3548" spans="1:40" x14ac:dyDescent="0.25">
      <c r="A3548" s="34">
        <v>40755</v>
      </c>
      <c r="B3548" s="220">
        <v>0.1875</v>
      </c>
      <c r="C3548">
        <v>25.2</v>
      </c>
      <c r="D3548">
        <v>25.2</v>
      </c>
      <c r="E3548">
        <v>25.2</v>
      </c>
      <c r="F3548">
        <v>68</v>
      </c>
      <c r="G3548">
        <v>18.8</v>
      </c>
      <c r="H3548">
        <v>7</v>
      </c>
      <c r="I3548" t="s">
        <v>338</v>
      </c>
      <c r="J3548">
        <v>0.57999999999999996</v>
      </c>
      <c r="K3548">
        <v>9</v>
      </c>
      <c r="L3548" t="s">
        <v>340</v>
      </c>
      <c r="M3548">
        <v>25.2</v>
      </c>
      <c r="N3548">
        <v>26.1</v>
      </c>
      <c r="O3548">
        <v>26.1</v>
      </c>
      <c r="P3548" t="s">
        <v>337</v>
      </c>
      <c r="Q3548">
        <v>755.3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2.4E-2</v>
      </c>
      <c r="AB3548">
        <v>21.7</v>
      </c>
      <c r="AC3548">
        <v>48</v>
      </c>
      <c r="AD3548">
        <v>10.199999999999999</v>
      </c>
      <c r="AE3548">
        <v>20.9</v>
      </c>
      <c r="AF3548">
        <v>8.8699999999999992</v>
      </c>
      <c r="AG3548">
        <v>7.3400000000000007E-2</v>
      </c>
      <c r="AH3548" t="s">
        <v>337</v>
      </c>
      <c r="AI3548" t="s">
        <v>337</v>
      </c>
      <c r="AJ3548">
        <v>0</v>
      </c>
      <c r="AK3548">
        <v>118</v>
      </c>
      <c r="AL3548">
        <v>1</v>
      </c>
      <c r="AM3548">
        <v>100</v>
      </c>
      <c r="AN3548">
        <v>5</v>
      </c>
    </row>
    <row r="3549" spans="1:40" x14ac:dyDescent="0.25">
      <c r="A3549" s="34">
        <v>40755</v>
      </c>
      <c r="B3549" s="220">
        <v>0.19097222222222221</v>
      </c>
      <c r="C3549">
        <v>25.1</v>
      </c>
      <c r="D3549">
        <v>25.2</v>
      </c>
      <c r="E3549">
        <v>25.1</v>
      </c>
      <c r="F3549">
        <v>68</v>
      </c>
      <c r="G3549">
        <v>18.7</v>
      </c>
      <c r="H3549">
        <v>6</v>
      </c>
      <c r="I3549" t="s">
        <v>338</v>
      </c>
      <c r="J3549">
        <v>0.5</v>
      </c>
      <c r="K3549">
        <v>9</v>
      </c>
      <c r="L3549" t="s">
        <v>340</v>
      </c>
      <c r="M3549">
        <v>25.1</v>
      </c>
      <c r="N3549">
        <v>26</v>
      </c>
      <c r="O3549">
        <v>26</v>
      </c>
      <c r="P3549" t="s">
        <v>337</v>
      </c>
      <c r="Q3549">
        <v>755.4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2.3E-2</v>
      </c>
      <c r="AB3549">
        <v>21.7</v>
      </c>
      <c r="AC3549">
        <v>48</v>
      </c>
      <c r="AD3549">
        <v>10.199999999999999</v>
      </c>
      <c r="AE3549">
        <v>20.9</v>
      </c>
      <c r="AF3549">
        <v>8.8699999999999992</v>
      </c>
      <c r="AG3549">
        <v>7.3400000000000007E-2</v>
      </c>
      <c r="AH3549" t="s">
        <v>337</v>
      </c>
      <c r="AI3549" t="s">
        <v>337</v>
      </c>
      <c r="AJ3549">
        <v>0</v>
      </c>
      <c r="AK3549">
        <v>117</v>
      </c>
      <c r="AL3549">
        <v>1</v>
      </c>
      <c r="AM3549">
        <v>100</v>
      </c>
      <c r="AN3549">
        <v>5</v>
      </c>
    </row>
    <row r="3550" spans="1:40" x14ac:dyDescent="0.25">
      <c r="A3550" s="34">
        <v>40755</v>
      </c>
      <c r="B3550" s="220">
        <v>0.19444444444444445</v>
      </c>
      <c r="C3550">
        <v>25</v>
      </c>
      <c r="D3550">
        <v>25.1</v>
      </c>
      <c r="E3550">
        <v>25</v>
      </c>
      <c r="F3550">
        <v>69</v>
      </c>
      <c r="G3550">
        <v>18.899999999999999</v>
      </c>
      <c r="H3550">
        <v>7</v>
      </c>
      <c r="I3550" t="s">
        <v>338</v>
      </c>
      <c r="J3550">
        <v>0.57999999999999996</v>
      </c>
      <c r="K3550">
        <v>11</v>
      </c>
      <c r="L3550" t="s">
        <v>340</v>
      </c>
      <c r="M3550">
        <v>25</v>
      </c>
      <c r="N3550">
        <v>26</v>
      </c>
      <c r="O3550">
        <v>26</v>
      </c>
      <c r="P3550" t="s">
        <v>337</v>
      </c>
      <c r="Q3550">
        <v>755.4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2.3E-2</v>
      </c>
      <c r="AB3550">
        <v>21.7</v>
      </c>
      <c r="AC3550">
        <v>48</v>
      </c>
      <c r="AD3550">
        <v>10.199999999999999</v>
      </c>
      <c r="AE3550">
        <v>20.9</v>
      </c>
      <c r="AF3550">
        <v>8.8699999999999992</v>
      </c>
      <c r="AG3550">
        <v>7.3400000000000007E-2</v>
      </c>
      <c r="AH3550" t="s">
        <v>337</v>
      </c>
      <c r="AI3550" t="s">
        <v>337</v>
      </c>
      <c r="AJ3550">
        <v>0</v>
      </c>
      <c r="AK3550">
        <v>116</v>
      </c>
      <c r="AL3550">
        <v>1</v>
      </c>
      <c r="AM3550">
        <v>100</v>
      </c>
      <c r="AN3550">
        <v>5</v>
      </c>
    </row>
    <row r="3551" spans="1:40" x14ac:dyDescent="0.25">
      <c r="A3551" s="34">
        <v>40755</v>
      </c>
      <c r="B3551" s="220">
        <v>0.19791666666666666</v>
      </c>
      <c r="C3551">
        <v>24.9</v>
      </c>
      <c r="D3551">
        <v>25</v>
      </c>
      <c r="E3551">
        <v>24.9</v>
      </c>
      <c r="F3551">
        <v>69</v>
      </c>
      <c r="G3551">
        <v>18.899999999999999</v>
      </c>
      <c r="H3551">
        <v>6</v>
      </c>
      <c r="I3551" t="s">
        <v>338</v>
      </c>
      <c r="J3551">
        <v>0.5</v>
      </c>
      <c r="K3551">
        <v>8</v>
      </c>
      <c r="L3551" t="s">
        <v>338</v>
      </c>
      <c r="M3551">
        <v>24.9</v>
      </c>
      <c r="N3551">
        <v>25.9</v>
      </c>
      <c r="O3551">
        <v>25.9</v>
      </c>
      <c r="P3551" t="s">
        <v>337</v>
      </c>
      <c r="Q3551">
        <v>755.3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2.3E-2</v>
      </c>
      <c r="AB3551">
        <v>21.7</v>
      </c>
      <c r="AC3551">
        <v>48</v>
      </c>
      <c r="AD3551">
        <v>10.199999999999999</v>
      </c>
      <c r="AE3551">
        <v>20.9</v>
      </c>
      <c r="AF3551">
        <v>8.8699999999999992</v>
      </c>
      <c r="AG3551">
        <v>7.3400000000000007E-2</v>
      </c>
      <c r="AH3551" t="s">
        <v>337</v>
      </c>
      <c r="AI3551" t="s">
        <v>337</v>
      </c>
      <c r="AJ3551">
        <v>0</v>
      </c>
      <c r="AK3551">
        <v>117</v>
      </c>
      <c r="AL3551">
        <v>1</v>
      </c>
      <c r="AM3551">
        <v>100</v>
      </c>
      <c r="AN3551">
        <v>5</v>
      </c>
    </row>
    <row r="3552" spans="1:40" x14ac:dyDescent="0.25">
      <c r="A3552" s="34">
        <v>40755</v>
      </c>
      <c r="B3552" s="220">
        <v>0.20138888888888887</v>
      </c>
      <c r="C3552">
        <v>24.9</v>
      </c>
      <c r="D3552">
        <v>24.9</v>
      </c>
      <c r="E3552">
        <v>24.9</v>
      </c>
      <c r="F3552">
        <v>69</v>
      </c>
      <c r="G3552">
        <v>18.899999999999999</v>
      </c>
      <c r="H3552">
        <v>8</v>
      </c>
      <c r="I3552" t="s">
        <v>338</v>
      </c>
      <c r="J3552">
        <v>0.67</v>
      </c>
      <c r="K3552">
        <v>12</v>
      </c>
      <c r="L3552" t="s">
        <v>340</v>
      </c>
      <c r="M3552">
        <v>24.7</v>
      </c>
      <c r="N3552">
        <v>25.9</v>
      </c>
      <c r="O3552">
        <v>25.7</v>
      </c>
      <c r="P3552" t="s">
        <v>337</v>
      </c>
      <c r="Q3552">
        <v>755.3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2.3E-2</v>
      </c>
      <c r="AB3552">
        <v>21.6</v>
      </c>
      <c r="AC3552">
        <v>48</v>
      </c>
      <c r="AD3552">
        <v>10.1</v>
      </c>
      <c r="AE3552">
        <v>20.7</v>
      </c>
      <c r="AF3552">
        <v>8.8699999999999992</v>
      </c>
      <c r="AG3552">
        <v>7.3400000000000007E-2</v>
      </c>
      <c r="AH3552" t="s">
        <v>337</v>
      </c>
      <c r="AI3552" t="s">
        <v>337</v>
      </c>
      <c r="AJ3552">
        <v>0</v>
      </c>
      <c r="AK3552">
        <v>117</v>
      </c>
      <c r="AL3552">
        <v>1</v>
      </c>
      <c r="AM3552">
        <v>100</v>
      </c>
      <c r="AN3552">
        <v>5</v>
      </c>
    </row>
    <row r="3553" spans="1:40" x14ac:dyDescent="0.25">
      <c r="A3553" s="34">
        <v>40755</v>
      </c>
      <c r="B3553" s="220">
        <v>0.20486111111111113</v>
      </c>
      <c r="C3553">
        <v>24.9</v>
      </c>
      <c r="D3553">
        <v>24.9</v>
      </c>
      <c r="E3553">
        <v>24.9</v>
      </c>
      <c r="F3553">
        <v>69</v>
      </c>
      <c r="G3553">
        <v>18.899999999999999</v>
      </c>
      <c r="H3553">
        <v>7</v>
      </c>
      <c r="I3553" t="s">
        <v>338</v>
      </c>
      <c r="J3553">
        <v>0.57999999999999996</v>
      </c>
      <c r="K3553">
        <v>11</v>
      </c>
      <c r="L3553" t="s">
        <v>340</v>
      </c>
      <c r="M3553">
        <v>24.9</v>
      </c>
      <c r="N3553">
        <v>25.9</v>
      </c>
      <c r="O3553">
        <v>25.9</v>
      </c>
      <c r="P3553" t="s">
        <v>337</v>
      </c>
      <c r="Q3553">
        <v>755.3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2.3E-2</v>
      </c>
      <c r="AB3553">
        <v>21.6</v>
      </c>
      <c r="AC3553">
        <v>48</v>
      </c>
      <c r="AD3553">
        <v>10.1</v>
      </c>
      <c r="AE3553">
        <v>20.7</v>
      </c>
      <c r="AF3553">
        <v>8.8699999999999992</v>
      </c>
      <c r="AG3553">
        <v>7.3400000000000007E-2</v>
      </c>
      <c r="AH3553" t="s">
        <v>337</v>
      </c>
      <c r="AI3553" t="s">
        <v>337</v>
      </c>
      <c r="AJ3553">
        <v>0</v>
      </c>
      <c r="AK3553">
        <v>117</v>
      </c>
      <c r="AL3553">
        <v>1</v>
      </c>
      <c r="AM3553">
        <v>100</v>
      </c>
      <c r="AN3553">
        <v>5</v>
      </c>
    </row>
    <row r="3554" spans="1:40" x14ac:dyDescent="0.25">
      <c r="A3554" s="34">
        <v>40755</v>
      </c>
      <c r="B3554" s="220">
        <v>0.20833333333333334</v>
      </c>
      <c r="C3554">
        <v>24.9</v>
      </c>
      <c r="D3554">
        <v>24.9</v>
      </c>
      <c r="E3554">
        <v>24.9</v>
      </c>
      <c r="F3554">
        <v>69</v>
      </c>
      <c r="G3554">
        <v>18.8</v>
      </c>
      <c r="H3554">
        <v>7</v>
      </c>
      <c r="I3554" t="s">
        <v>338</v>
      </c>
      <c r="J3554">
        <v>0.57999999999999996</v>
      </c>
      <c r="K3554">
        <v>10</v>
      </c>
      <c r="L3554" t="s">
        <v>340</v>
      </c>
      <c r="M3554">
        <v>24.9</v>
      </c>
      <c r="N3554">
        <v>25.9</v>
      </c>
      <c r="O3554">
        <v>25.9</v>
      </c>
      <c r="P3554" t="s">
        <v>337</v>
      </c>
      <c r="Q3554">
        <v>755.2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2.3E-2</v>
      </c>
      <c r="AB3554">
        <v>21.6</v>
      </c>
      <c r="AC3554">
        <v>48</v>
      </c>
      <c r="AD3554">
        <v>10.1</v>
      </c>
      <c r="AE3554">
        <v>20.7</v>
      </c>
      <c r="AF3554">
        <v>8.8699999999999992</v>
      </c>
      <c r="AG3554">
        <v>7.3400000000000007E-2</v>
      </c>
      <c r="AH3554" t="s">
        <v>337</v>
      </c>
      <c r="AI3554" t="s">
        <v>337</v>
      </c>
      <c r="AJ3554">
        <v>3.0000000000000001E-3</v>
      </c>
      <c r="AK3554">
        <v>116</v>
      </c>
      <c r="AL3554">
        <v>1</v>
      </c>
      <c r="AM3554">
        <v>100</v>
      </c>
      <c r="AN3554">
        <v>5</v>
      </c>
    </row>
    <row r="3555" spans="1:40" x14ac:dyDescent="0.25">
      <c r="A3555" s="34">
        <v>40755</v>
      </c>
      <c r="B3555" s="220">
        <v>0.21180555555555555</v>
      </c>
      <c r="C3555">
        <v>24.8</v>
      </c>
      <c r="D3555">
        <v>24.9</v>
      </c>
      <c r="E3555">
        <v>24.8</v>
      </c>
      <c r="F3555">
        <v>70</v>
      </c>
      <c r="G3555">
        <v>19</v>
      </c>
      <c r="H3555">
        <v>8</v>
      </c>
      <c r="I3555" t="s">
        <v>338</v>
      </c>
      <c r="J3555">
        <v>0.67</v>
      </c>
      <c r="K3555">
        <v>11</v>
      </c>
      <c r="L3555" t="s">
        <v>340</v>
      </c>
      <c r="M3555">
        <v>24.6</v>
      </c>
      <c r="N3555">
        <v>25.9</v>
      </c>
      <c r="O3555">
        <v>25.6</v>
      </c>
      <c r="P3555" t="s">
        <v>337</v>
      </c>
      <c r="Q3555">
        <v>755.3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2.3E-2</v>
      </c>
      <c r="AB3555">
        <v>21.5</v>
      </c>
      <c r="AC3555">
        <v>48</v>
      </c>
      <c r="AD3555">
        <v>10</v>
      </c>
      <c r="AE3555">
        <v>20.6</v>
      </c>
      <c r="AF3555">
        <v>8.86</v>
      </c>
      <c r="AG3555">
        <v>7.3499999999999996E-2</v>
      </c>
      <c r="AH3555" t="s">
        <v>337</v>
      </c>
      <c r="AI3555" t="s">
        <v>337</v>
      </c>
      <c r="AJ3555">
        <v>0</v>
      </c>
      <c r="AK3555">
        <v>116</v>
      </c>
      <c r="AL3555">
        <v>1</v>
      </c>
      <c r="AM3555">
        <v>100</v>
      </c>
      <c r="AN3555">
        <v>5</v>
      </c>
    </row>
    <row r="3556" spans="1:40" x14ac:dyDescent="0.25">
      <c r="A3556" s="34">
        <v>40755</v>
      </c>
      <c r="B3556" s="220">
        <v>0.21527777777777779</v>
      </c>
      <c r="C3556">
        <v>24.8</v>
      </c>
      <c r="D3556">
        <v>24.8</v>
      </c>
      <c r="E3556">
        <v>24.8</v>
      </c>
      <c r="F3556">
        <v>70</v>
      </c>
      <c r="G3556">
        <v>18.899999999999999</v>
      </c>
      <c r="H3556">
        <v>7</v>
      </c>
      <c r="I3556" t="s">
        <v>338</v>
      </c>
      <c r="J3556">
        <v>0.57999999999999996</v>
      </c>
      <c r="K3556">
        <v>11</v>
      </c>
      <c r="L3556" t="s">
        <v>340</v>
      </c>
      <c r="M3556">
        <v>24.8</v>
      </c>
      <c r="N3556">
        <v>25.8</v>
      </c>
      <c r="O3556">
        <v>25.8</v>
      </c>
      <c r="P3556" t="s">
        <v>337</v>
      </c>
      <c r="Q3556">
        <v>755.3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2.1999999999999999E-2</v>
      </c>
      <c r="AB3556">
        <v>21.5</v>
      </c>
      <c r="AC3556">
        <v>48</v>
      </c>
      <c r="AD3556">
        <v>10</v>
      </c>
      <c r="AE3556">
        <v>20.6</v>
      </c>
      <c r="AF3556">
        <v>8.86</v>
      </c>
      <c r="AG3556">
        <v>7.3499999999999996E-2</v>
      </c>
      <c r="AH3556" t="s">
        <v>337</v>
      </c>
      <c r="AI3556" t="s">
        <v>337</v>
      </c>
      <c r="AJ3556">
        <v>0</v>
      </c>
      <c r="AK3556">
        <v>115</v>
      </c>
      <c r="AL3556">
        <v>1</v>
      </c>
      <c r="AM3556">
        <v>100</v>
      </c>
      <c r="AN3556">
        <v>5</v>
      </c>
    </row>
    <row r="3557" spans="1:40" x14ac:dyDescent="0.25">
      <c r="A3557" s="34">
        <v>40755</v>
      </c>
      <c r="B3557" s="220">
        <v>0.21875</v>
      </c>
      <c r="C3557">
        <v>24.8</v>
      </c>
      <c r="D3557">
        <v>24.8</v>
      </c>
      <c r="E3557">
        <v>24.8</v>
      </c>
      <c r="F3557">
        <v>70</v>
      </c>
      <c r="G3557">
        <v>18.899999999999999</v>
      </c>
      <c r="H3557">
        <v>9</v>
      </c>
      <c r="I3557" t="s">
        <v>338</v>
      </c>
      <c r="J3557">
        <v>0.75</v>
      </c>
      <c r="K3557">
        <v>12</v>
      </c>
      <c r="L3557" t="s">
        <v>340</v>
      </c>
      <c r="M3557">
        <v>24.1</v>
      </c>
      <c r="N3557">
        <v>25.8</v>
      </c>
      <c r="O3557">
        <v>25.2</v>
      </c>
      <c r="P3557" t="s">
        <v>337</v>
      </c>
      <c r="Q3557">
        <v>755.3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2.1999999999999999E-2</v>
      </c>
      <c r="AB3557">
        <v>21.5</v>
      </c>
      <c r="AC3557">
        <v>48</v>
      </c>
      <c r="AD3557">
        <v>10</v>
      </c>
      <c r="AE3557">
        <v>20.6</v>
      </c>
      <c r="AF3557">
        <v>8.86</v>
      </c>
      <c r="AG3557">
        <v>7.3499999999999996E-2</v>
      </c>
      <c r="AH3557" t="s">
        <v>337</v>
      </c>
      <c r="AI3557" t="s">
        <v>337</v>
      </c>
      <c r="AJ3557">
        <v>0</v>
      </c>
      <c r="AK3557">
        <v>117</v>
      </c>
      <c r="AL3557">
        <v>1</v>
      </c>
      <c r="AM3557">
        <v>100</v>
      </c>
      <c r="AN3557">
        <v>5</v>
      </c>
    </row>
    <row r="3558" spans="1:40" x14ac:dyDescent="0.25">
      <c r="A3558" s="34">
        <v>40755</v>
      </c>
      <c r="B3558" s="220">
        <v>0.22222222222222221</v>
      </c>
      <c r="C3558">
        <v>24.7</v>
      </c>
      <c r="D3558">
        <v>24.8</v>
      </c>
      <c r="E3558">
        <v>24.7</v>
      </c>
      <c r="F3558">
        <v>70</v>
      </c>
      <c r="G3558">
        <v>18.899999999999999</v>
      </c>
      <c r="H3558">
        <v>9</v>
      </c>
      <c r="I3558" t="s">
        <v>338</v>
      </c>
      <c r="J3558">
        <v>0.75</v>
      </c>
      <c r="K3558">
        <v>12</v>
      </c>
      <c r="L3558" t="s">
        <v>340</v>
      </c>
      <c r="M3558">
        <v>24.1</v>
      </c>
      <c r="N3558">
        <v>25.8</v>
      </c>
      <c r="O3558">
        <v>25.1</v>
      </c>
      <c r="P3558" t="s">
        <v>337</v>
      </c>
      <c r="Q3558">
        <v>755.3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2.1999999999999999E-2</v>
      </c>
      <c r="AB3558">
        <v>21.5</v>
      </c>
      <c r="AC3558">
        <v>49</v>
      </c>
      <c r="AD3558">
        <v>10.3</v>
      </c>
      <c r="AE3558">
        <v>20.6</v>
      </c>
      <c r="AF3558">
        <v>9.0500000000000007</v>
      </c>
      <c r="AG3558">
        <v>7.3400000000000007E-2</v>
      </c>
      <c r="AH3558" t="s">
        <v>337</v>
      </c>
      <c r="AI3558" t="s">
        <v>337</v>
      </c>
      <c r="AJ3558">
        <v>0</v>
      </c>
      <c r="AK3558">
        <v>116</v>
      </c>
      <c r="AL3558">
        <v>1</v>
      </c>
      <c r="AM3558">
        <v>100</v>
      </c>
      <c r="AN3558">
        <v>5</v>
      </c>
    </row>
    <row r="3559" spans="1:40" x14ac:dyDescent="0.25">
      <c r="A3559" s="34">
        <v>40755</v>
      </c>
      <c r="B3559" s="220">
        <v>0.22569444444444445</v>
      </c>
      <c r="C3559">
        <v>24.6</v>
      </c>
      <c r="D3559">
        <v>24.7</v>
      </c>
      <c r="E3559">
        <v>24.6</v>
      </c>
      <c r="F3559">
        <v>71</v>
      </c>
      <c r="G3559">
        <v>19</v>
      </c>
      <c r="H3559">
        <v>7</v>
      </c>
      <c r="I3559" t="s">
        <v>338</v>
      </c>
      <c r="J3559">
        <v>0.57999999999999996</v>
      </c>
      <c r="K3559">
        <v>9</v>
      </c>
      <c r="L3559" t="s">
        <v>338</v>
      </c>
      <c r="M3559">
        <v>24.6</v>
      </c>
      <c r="N3559">
        <v>25.7</v>
      </c>
      <c r="O3559">
        <v>25.7</v>
      </c>
      <c r="P3559" t="s">
        <v>337</v>
      </c>
      <c r="Q3559">
        <v>755.4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2.1999999999999999E-2</v>
      </c>
      <c r="AB3559">
        <v>21.6</v>
      </c>
      <c r="AC3559">
        <v>54</v>
      </c>
      <c r="AD3559">
        <v>11.9</v>
      </c>
      <c r="AE3559">
        <v>21</v>
      </c>
      <c r="AF3559">
        <v>9.93</v>
      </c>
      <c r="AG3559">
        <v>7.3300000000000004E-2</v>
      </c>
      <c r="AH3559" t="s">
        <v>337</v>
      </c>
      <c r="AI3559" t="s">
        <v>337</v>
      </c>
      <c r="AJ3559">
        <v>0</v>
      </c>
      <c r="AK3559">
        <v>117</v>
      </c>
      <c r="AL3559">
        <v>1</v>
      </c>
      <c r="AM3559">
        <v>100</v>
      </c>
      <c r="AN3559">
        <v>5</v>
      </c>
    </row>
    <row r="3560" spans="1:40" x14ac:dyDescent="0.25">
      <c r="A3560" s="34">
        <v>40755</v>
      </c>
      <c r="B3560" s="220">
        <v>0.22916666666666666</v>
      </c>
      <c r="C3560">
        <v>24.5</v>
      </c>
      <c r="D3560">
        <v>24.6</v>
      </c>
      <c r="E3560">
        <v>24.5</v>
      </c>
      <c r="F3560">
        <v>71</v>
      </c>
      <c r="G3560">
        <v>18.899999999999999</v>
      </c>
      <c r="H3560">
        <v>8</v>
      </c>
      <c r="I3560" t="s">
        <v>338</v>
      </c>
      <c r="J3560">
        <v>0.67</v>
      </c>
      <c r="K3560">
        <v>11</v>
      </c>
      <c r="L3560" t="s">
        <v>340</v>
      </c>
      <c r="M3560">
        <v>24.2</v>
      </c>
      <c r="N3560">
        <v>25.6</v>
      </c>
      <c r="O3560">
        <v>25.3</v>
      </c>
      <c r="P3560" t="s">
        <v>337</v>
      </c>
      <c r="Q3560">
        <v>755.3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2.1000000000000001E-2</v>
      </c>
      <c r="AB3560">
        <v>21.8</v>
      </c>
      <c r="AC3560">
        <v>57</v>
      </c>
      <c r="AD3560">
        <v>12.9</v>
      </c>
      <c r="AE3560">
        <v>21.4</v>
      </c>
      <c r="AF3560">
        <v>10.5</v>
      </c>
      <c r="AG3560">
        <v>7.3200000000000001E-2</v>
      </c>
      <c r="AH3560" t="s">
        <v>337</v>
      </c>
      <c r="AI3560" t="s">
        <v>337</v>
      </c>
      <c r="AJ3560">
        <v>0</v>
      </c>
      <c r="AK3560">
        <v>117</v>
      </c>
      <c r="AL3560">
        <v>1</v>
      </c>
      <c r="AM3560">
        <v>100</v>
      </c>
      <c r="AN3560">
        <v>5</v>
      </c>
    </row>
    <row r="3561" spans="1:40" x14ac:dyDescent="0.25">
      <c r="A3561" s="34">
        <v>40755</v>
      </c>
      <c r="B3561" s="220">
        <v>0.23263888888888887</v>
      </c>
      <c r="C3561">
        <v>24.4</v>
      </c>
      <c r="D3561">
        <v>24.5</v>
      </c>
      <c r="E3561">
        <v>24.4</v>
      </c>
      <c r="F3561">
        <v>71</v>
      </c>
      <c r="G3561">
        <v>18.8</v>
      </c>
      <c r="H3561">
        <v>7</v>
      </c>
      <c r="I3561" t="s">
        <v>338</v>
      </c>
      <c r="J3561">
        <v>0.57999999999999996</v>
      </c>
      <c r="K3561">
        <v>10</v>
      </c>
      <c r="L3561" t="s">
        <v>340</v>
      </c>
      <c r="M3561">
        <v>24.4</v>
      </c>
      <c r="N3561">
        <v>25.4</v>
      </c>
      <c r="O3561">
        <v>25.4</v>
      </c>
      <c r="P3561" t="s">
        <v>337</v>
      </c>
      <c r="Q3561">
        <v>755.3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2.1000000000000001E-2</v>
      </c>
      <c r="AB3561">
        <v>22.1</v>
      </c>
      <c r="AC3561">
        <v>58</v>
      </c>
      <c r="AD3561">
        <v>13.5</v>
      </c>
      <c r="AE3561">
        <v>21.9</v>
      </c>
      <c r="AF3561">
        <v>10.68</v>
      </c>
      <c r="AG3561">
        <v>7.3099999999999998E-2</v>
      </c>
      <c r="AH3561" t="s">
        <v>337</v>
      </c>
      <c r="AI3561" t="s">
        <v>337</v>
      </c>
      <c r="AJ3561">
        <v>0</v>
      </c>
      <c r="AK3561">
        <v>117</v>
      </c>
      <c r="AL3561">
        <v>1</v>
      </c>
      <c r="AM3561">
        <v>100</v>
      </c>
      <c r="AN3561">
        <v>5</v>
      </c>
    </row>
    <row r="3562" spans="1:40" x14ac:dyDescent="0.25">
      <c r="A3562" s="34">
        <v>40755</v>
      </c>
      <c r="B3562" s="220">
        <v>0.23611111111111113</v>
      </c>
      <c r="C3562">
        <v>24.3</v>
      </c>
      <c r="D3562">
        <v>24.4</v>
      </c>
      <c r="E3562">
        <v>24.3</v>
      </c>
      <c r="F3562">
        <v>72</v>
      </c>
      <c r="G3562">
        <v>18.899999999999999</v>
      </c>
      <c r="H3562">
        <v>8</v>
      </c>
      <c r="I3562" t="s">
        <v>338</v>
      </c>
      <c r="J3562">
        <v>0.67</v>
      </c>
      <c r="K3562">
        <v>10</v>
      </c>
      <c r="L3562" t="s">
        <v>338</v>
      </c>
      <c r="M3562">
        <v>24</v>
      </c>
      <c r="N3562">
        <v>25.4</v>
      </c>
      <c r="O3562">
        <v>25.1</v>
      </c>
      <c r="P3562" t="s">
        <v>337</v>
      </c>
      <c r="Q3562">
        <v>755.3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2.1000000000000001E-2</v>
      </c>
      <c r="AB3562">
        <v>22.2</v>
      </c>
      <c r="AC3562">
        <v>54</v>
      </c>
      <c r="AD3562">
        <v>12.4</v>
      </c>
      <c r="AE3562">
        <v>21.8</v>
      </c>
      <c r="AF3562">
        <v>9.91</v>
      </c>
      <c r="AG3562">
        <v>7.3099999999999998E-2</v>
      </c>
      <c r="AH3562" t="s">
        <v>337</v>
      </c>
      <c r="AI3562" t="s">
        <v>337</v>
      </c>
      <c r="AJ3562">
        <v>0</v>
      </c>
      <c r="AK3562">
        <v>118</v>
      </c>
      <c r="AL3562">
        <v>1</v>
      </c>
      <c r="AM3562">
        <v>100</v>
      </c>
      <c r="AN3562">
        <v>5</v>
      </c>
    </row>
    <row r="3563" spans="1:40" x14ac:dyDescent="0.25">
      <c r="A3563" s="34">
        <v>40755</v>
      </c>
      <c r="B3563" s="220">
        <v>0.23958333333333334</v>
      </c>
      <c r="C3563">
        <v>24.2</v>
      </c>
      <c r="D3563">
        <v>24.3</v>
      </c>
      <c r="E3563">
        <v>24.2</v>
      </c>
      <c r="F3563">
        <v>72</v>
      </c>
      <c r="G3563">
        <v>18.899999999999999</v>
      </c>
      <c r="H3563">
        <v>9</v>
      </c>
      <c r="I3563" t="s">
        <v>338</v>
      </c>
      <c r="J3563">
        <v>0.75</v>
      </c>
      <c r="K3563">
        <v>11</v>
      </c>
      <c r="L3563" t="s">
        <v>340</v>
      </c>
      <c r="M3563">
        <v>23.5</v>
      </c>
      <c r="N3563">
        <v>25.3</v>
      </c>
      <c r="O3563">
        <v>24.6</v>
      </c>
      <c r="P3563" t="s">
        <v>337</v>
      </c>
      <c r="Q3563">
        <v>755.3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0.02</v>
      </c>
      <c r="AB3563">
        <v>22.2</v>
      </c>
      <c r="AC3563">
        <v>52</v>
      </c>
      <c r="AD3563">
        <v>11.8</v>
      </c>
      <c r="AE3563">
        <v>21.7</v>
      </c>
      <c r="AF3563">
        <v>9.61</v>
      </c>
      <c r="AG3563">
        <v>7.3200000000000001E-2</v>
      </c>
      <c r="AH3563" t="s">
        <v>337</v>
      </c>
      <c r="AI3563" t="s">
        <v>337</v>
      </c>
      <c r="AJ3563">
        <v>0</v>
      </c>
      <c r="AK3563">
        <v>117</v>
      </c>
      <c r="AL3563">
        <v>1</v>
      </c>
      <c r="AM3563">
        <v>100</v>
      </c>
      <c r="AN3563">
        <v>5</v>
      </c>
    </row>
    <row r="3564" spans="1:40" x14ac:dyDescent="0.25">
      <c r="A3564" s="34">
        <v>40755</v>
      </c>
      <c r="B3564" s="220">
        <v>0.24305555555555555</v>
      </c>
      <c r="C3564">
        <v>24.2</v>
      </c>
      <c r="D3564">
        <v>24.2</v>
      </c>
      <c r="E3564">
        <v>24.2</v>
      </c>
      <c r="F3564">
        <v>72</v>
      </c>
      <c r="G3564">
        <v>18.8</v>
      </c>
      <c r="H3564">
        <v>9</v>
      </c>
      <c r="I3564" t="s">
        <v>340</v>
      </c>
      <c r="J3564">
        <v>0.75</v>
      </c>
      <c r="K3564">
        <v>12</v>
      </c>
      <c r="L3564" t="s">
        <v>340</v>
      </c>
      <c r="M3564">
        <v>23.4</v>
      </c>
      <c r="N3564">
        <v>25.2</v>
      </c>
      <c r="O3564">
        <v>24.5</v>
      </c>
      <c r="P3564" t="s">
        <v>337</v>
      </c>
      <c r="Q3564">
        <v>755.3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0.02</v>
      </c>
      <c r="AB3564">
        <v>22.1</v>
      </c>
      <c r="AC3564">
        <v>51</v>
      </c>
      <c r="AD3564">
        <v>11.5</v>
      </c>
      <c r="AE3564">
        <v>21.6</v>
      </c>
      <c r="AF3564">
        <v>9.41</v>
      </c>
      <c r="AG3564">
        <v>7.3200000000000001E-2</v>
      </c>
      <c r="AH3564" t="s">
        <v>337</v>
      </c>
      <c r="AI3564" t="s">
        <v>337</v>
      </c>
      <c r="AJ3564">
        <v>0</v>
      </c>
      <c r="AK3564">
        <v>117</v>
      </c>
      <c r="AL3564">
        <v>1</v>
      </c>
      <c r="AM3564">
        <v>100</v>
      </c>
      <c r="AN3564">
        <v>5</v>
      </c>
    </row>
    <row r="3565" spans="1:40" x14ac:dyDescent="0.25">
      <c r="A3565" s="34">
        <v>40755</v>
      </c>
      <c r="B3565" s="220">
        <v>0.24652777777777779</v>
      </c>
      <c r="C3565">
        <v>24.2</v>
      </c>
      <c r="D3565">
        <v>24.2</v>
      </c>
      <c r="E3565">
        <v>24.2</v>
      </c>
      <c r="F3565">
        <v>72</v>
      </c>
      <c r="G3565">
        <v>18.8</v>
      </c>
      <c r="H3565">
        <v>7</v>
      </c>
      <c r="I3565" t="s">
        <v>338</v>
      </c>
      <c r="J3565">
        <v>0.57999999999999996</v>
      </c>
      <c r="K3565">
        <v>10</v>
      </c>
      <c r="L3565" t="s">
        <v>340</v>
      </c>
      <c r="M3565">
        <v>24.2</v>
      </c>
      <c r="N3565">
        <v>25.2</v>
      </c>
      <c r="O3565">
        <v>25.2</v>
      </c>
      <c r="P3565" t="s">
        <v>337</v>
      </c>
      <c r="Q3565">
        <v>755.4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0.02</v>
      </c>
      <c r="AB3565">
        <v>22</v>
      </c>
      <c r="AC3565">
        <v>50</v>
      </c>
      <c r="AD3565">
        <v>11.1</v>
      </c>
      <c r="AE3565">
        <v>21.4</v>
      </c>
      <c r="AF3565">
        <v>9.25</v>
      </c>
      <c r="AG3565">
        <v>7.3300000000000004E-2</v>
      </c>
      <c r="AH3565" t="s">
        <v>337</v>
      </c>
      <c r="AI3565" t="s">
        <v>337</v>
      </c>
      <c r="AJ3565">
        <v>0</v>
      </c>
      <c r="AK3565">
        <v>116</v>
      </c>
      <c r="AL3565">
        <v>1</v>
      </c>
      <c r="AM3565">
        <v>100</v>
      </c>
      <c r="AN3565">
        <v>5</v>
      </c>
    </row>
    <row r="3566" spans="1:40" x14ac:dyDescent="0.25">
      <c r="A3566" s="34">
        <v>40755</v>
      </c>
      <c r="B3566" s="220">
        <v>0.25</v>
      </c>
      <c r="C3566">
        <v>24.1</v>
      </c>
      <c r="D3566">
        <v>24.2</v>
      </c>
      <c r="E3566">
        <v>24.1</v>
      </c>
      <c r="F3566">
        <v>72</v>
      </c>
      <c r="G3566">
        <v>18.7</v>
      </c>
      <c r="H3566">
        <v>8</v>
      </c>
      <c r="I3566" t="s">
        <v>338</v>
      </c>
      <c r="J3566">
        <v>0.67</v>
      </c>
      <c r="K3566">
        <v>11</v>
      </c>
      <c r="L3566" t="s">
        <v>340</v>
      </c>
      <c r="M3566">
        <v>23.8</v>
      </c>
      <c r="N3566">
        <v>25.2</v>
      </c>
      <c r="O3566">
        <v>24.9</v>
      </c>
      <c r="P3566" t="s">
        <v>337</v>
      </c>
      <c r="Q3566">
        <v>755.4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0.02</v>
      </c>
      <c r="AB3566">
        <v>21.9</v>
      </c>
      <c r="AC3566">
        <v>50</v>
      </c>
      <c r="AD3566">
        <v>11</v>
      </c>
      <c r="AE3566">
        <v>21.2</v>
      </c>
      <c r="AF3566">
        <v>9.25</v>
      </c>
      <c r="AG3566">
        <v>7.3300000000000004E-2</v>
      </c>
      <c r="AH3566" t="s">
        <v>337</v>
      </c>
      <c r="AI3566" t="s">
        <v>337</v>
      </c>
      <c r="AJ3566">
        <v>3.0000000000000001E-3</v>
      </c>
      <c r="AK3566">
        <v>117</v>
      </c>
      <c r="AL3566">
        <v>1</v>
      </c>
      <c r="AM3566">
        <v>100</v>
      </c>
      <c r="AN3566">
        <v>5</v>
      </c>
    </row>
    <row r="3567" spans="1:40" x14ac:dyDescent="0.25">
      <c r="A3567" s="34">
        <v>40755</v>
      </c>
      <c r="B3567" s="220">
        <v>0.25347222222222221</v>
      </c>
      <c r="C3567">
        <v>24.1</v>
      </c>
      <c r="D3567">
        <v>24.1</v>
      </c>
      <c r="E3567">
        <v>24.1</v>
      </c>
      <c r="F3567">
        <v>73</v>
      </c>
      <c r="G3567">
        <v>18.899999999999999</v>
      </c>
      <c r="H3567">
        <v>9</v>
      </c>
      <c r="I3567" t="s">
        <v>338</v>
      </c>
      <c r="J3567">
        <v>0.75</v>
      </c>
      <c r="K3567">
        <v>11</v>
      </c>
      <c r="L3567" t="s">
        <v>340</v>
      </c>
      <c r="M3567">
        <v>23.3</v>
      </c>
      <c r="N3567">
        <v>25.2</v>
      </c>
      <c r="O3567">
        <v>24.4</v>
      </c>
      <c r="P3567" t="s">
        <v>337</v>
      </c>
      <c r="Q3567">
        <v>755.4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0.02</v>
      </c>
      <c r="AB3567">
        <v>21.8</v>
      </c>
      <c r="AC3567">
        <v>49</v>
      </c>
      <c r="AD3567">
        <v>10.6</v>
      </c>
      <c r="AE3567">
        <v>21</v>
      </c>
      <c r="AF3567">
        <v>9.0500000000000007</v>
      </c>
      <c r="AG3567">
        <v>7.3400000000000007E-2</v>
      </c>
      <c r="AH3567" t="s">
        <v>337</v>
      </c>
      <c r="AI3567" t="s">
        <v>337</v>
      </c>
      <c r="AJ3567">
        <v>0</v>
      </c>
      <c r="AK3567">
        <v>117</v>
      </c>
      <c r="AL3567">
        <v>1</v>
      </c>
      <c r="AM3567">
        <v>100</v>
      </c>
      <c r="AN3567">
        <v>5</v>
      </c>
    </row>
    <row r="3568" spans="1:40" x14ac:dyDescent="0.25">
      <c r="A3568" s="34">
        <v>40755</v>
      </c>
      <c r="B3568" s="220">
        <v>0.25694444444444448</v>
      </c>
      <c r="C3568">
        <v>24</v>
      </c>
      <c r="D3568">
        <v>24.1</v>
      </c>
      <c r="E3568">
        <v>24</v>
      </c>
      <c r="F3568">
        <v>73</v>
      </c>
      <c r="G3568">
        <v>18.899999999999999</v>
      </c>
      <c r="H3568">
        <v>9</v>
      </c>
      <c r="I3568" t="s">
        <v>338</v>
      </c>
      <c r="J3568">
        <v>0.75</v>
      </c>
      <c r="K3568">
        <v>11</v>
      </c>
      <c r="L3568" t="s">
        <v>340</v>
      </c>
      <c r="M3568">
        <v>23.3</v>
      </c>
      <c r="N3568">
        <v>25.1</v>
      </c>
      <c r="O3568">
        <v>24.4</v>
      </c>
      <c r="P3568" t="s">
        <v>337</v>
      </c>
      <c r="Q3568">
        <v>755.4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0.02</v>
      </c>
      <c r="AB3568">
        <v>21.7</v>
      </c>
      <c r="AC3568">
        <v>50</v>
      </c>
      <c r="AD3568">
        <v>10.8</v>
      </c>
      <c r="AE3568">
        <v>21</v>
      </c>
      <c r="AF3568">
        <v>9.25</v>
      </c>
      <c r="AG3568">
        <v>7.3400000000000007E-2</v>
      </c>
      <c r="AH3568" t="s">
        <v>337</v>
      </c>
      <c r="AI3568" t="s">
        <v>337</v>
      </c>
      <c r="AJ3568">
        <v>0</v>
      </c>
      <c r="AK3568">
        <v>117</v>
      </c>
      <c r="AL3568">
        <v>1</v>
      </c>
      <c r="AM3568">
        <v>100</v>
      </c>
      <c r="AN3568">
        <v>5</v>
      </c>
    </row>
    <row r="3569" spans="1:40" x14ac:dyDescent="0.25">
      <c r="A3569" s="34">
        <v>40755</v>
      </c>
      <c r="B3569" s="220">
        <v>0.26041666666666669</v>
      </c>
      <c r="C3569">
        <v>24</v>
      </c>
      <c r="D3569">
        <v>24</v>
      </c>
      <c r="E3569">
        <v>24</v>
      </c>
      <c r="F3569">
        <v>73</v>
      </c>
      <c r="G3569">
        <v>18.899999999999999</v>
      </c>
      <c r="H3569">
        <v>9</v>
      </c>
      <c r="I3569" t="s">
        <v>338</v>
      </c>
      <c r="J3569">
        <v>0.75</v>
      </c>
      <c r="K3569">
        <v>14</v>
      </c>
      <c r="L3569" t="s">
        <v>340</v>
      </c>
      <c r="M3569">
        <v>23.3</v>
      </c>
      <c r="N3569">
        <v>25.1</v>
      </c>
      <c r="O3569">
        <v>24.4</v>
      </c>
      <c r="P3569" t="s">
        <v>337</v>
      </c>
      <c r="Q3569">
        <v>755.4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0.02</v>
      </c>
      <c r="AB3569">
        <v>21.7</v>
      </c>
      <c r="AC3569">
        <v>55</v>
      </c>
      <c r="AD3569">
        <v>12.3</v>
      </c>
      <c r="AE3569">
        <v>21.2</v>
      </c>
      <c r="AF3569">
        <v>10.130000000000001</v>
      </c>
      <c r="AG3569">
        <v>7.3300000000000004E-2</v>
      </c>
      <c r="AH3569" t="s">
        <v>337</v>
      </c>
      <c r="AI3569" t="s">
        <v>337</v>
      </c>
      <c r="AJ3569">
        <v>0</v>
      </c>
      <c r="AK3569">
        <v>117</v>
      </c>
      <c r="AL3569">
        <v>1</v>
      </c>
      <c r="AM3569">
        <v>100</v>
      </c>
      <c r="AN3569">
        <v>5</v>
      </c>
    </row>
    <row r="3570" spans="1:40" x14ac:dyDescent="0.25">
      <c r="A3570" s="34">
        <v>40755</v>
      </c>
      <c r="B3570" s="220">
        <v>0.2638888888888889</v>
      </c>
      <c r="C3570">
        <v>23.9</v>
      </c>
      <c r="D3570">
        <v>24</v>
      </c>
      <c r="E3570">
        <v>23.9</v>
      </c>
      <c r="F3570">
        <v>73</v>
      </c>
      <c r="G3570">
        <v>18.8</v>
      </c>
      <c r="H3570">
        <v>9</v>
      </c>
      <c r="I3570" t="s">
        <v>338</v>
      </c>
      <c r="J3570">
        <v>0.75</v>
      </c>
      <c r="K3570">
        <v>11</v>
      </c>
      <c r="L3570" t="s">
        <v>340</v>
      </c>
      <c r="M3570">
        <v>23.2</v>
      </c>
      <c r="N3570">
        <v>25.1</v>
      </c>
      <c r="O3570">
        <v>24.3</v>
      </c>
      <c r="P3570" t="s">
        <v>337</v>
      </c>
      <c r="Q3570">
        <v>755.4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1.9E-2</v>
      </c>
      <c r="AB3570">
        <v>21.9</v>
      </c>
      <c r="AC3570">
        <v>58</v>
      </c>
      <c r="AD3570">
        <v>13.3</v>
      </c>
      <c r="AE3570">
        <v>21.6</v>
      </c>
      <c r="AF3570">
        <v>10.69</v>
      </c>
      <c r="AG3570">
        <v>7.3200000000000001E-2</v>
      </c>
      <c r="AH3570" t="s">
        <v>337</v>
      </c>
      <c r="AI3570" t="s">
        <v>337</v>
      </c>
      <c r="AJ3570">
        <v>0</v>
      </c>
      <c r="AK3570">
        <v>117</v>
      </c>
      <c r="AL3570">
        <v>1</v>
      </c>
      <c r="AM3570">
        <v>100</v>
      </c>
      <c r="AN3570">
        <v>5</v>
      </c>
    </row>
    <row r="3571" spans="1:40" x14ac:dyDescent="0.25">
      <c r="A3571" s="34">
        <v>40755</v>
      </c>
      <c r="B3571" s="220">
        <v>0.2673611111111111</v>
      </c>
      <c r="C3571">
        <v>23.8</v>
      </c>
      <c r="D3571">
        <v>23.9</v>
      </c>
      <c r="E3571">
        <v>23.8</v>
      </c>
      <c r="F3571">
        <v>73</v>
      </c>
      <c r="G3571">
        <v>18.7</v>
      </c>
      <c r="H3571">
        <v>7</v>
      </c>
      <c r="I3571" t="s">
        <v>338</v>
      </c>
      <c r="J3571">
        <v>0.57999999999999996</v>
      </c>
      <c r="K3571">
        <v>10</v>
      </c>
      <c r="L3571" t="s">
        <v>340</v>
      </c>
      <c r="M3571">
        <v>23.8</v>
      </c>
      <c r="N3571">
        <v>24.9</v>
      </c>
      <c r="O3571">
        <v>24.9</v>
      </c>
      <c r="P3571" t="s">
        <v>337</v>
      </c>
      <c r="Q3571">
        <v>755.4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1.9E-2</v>
      </c>
      <c r="AB3571">
        <v>22.1</v>
      </c>
      <c r="AC3571">
        <v>60</v>
      </c>
      <c r="AD3571">
        <v>14</v>
      </c>
      <c r="AE3571">
        <v>22</v>
      </c>
      <c r="AF3571">
        <v>11.01</v>
      </c>
      <c r="AG3571">
        <v>7.2999999999999995E-2</v>
      </c>
      <c r="AH3571" t="s">
        <v>337</v>
      </c>
      <c r="AI3571" t="s">
        <v>337</v>
      </c>
      <c r="AJ3571">
        <v>0</v>
      </c>
      <c r="AK3571">
        <v>117</v>
      </c>
      <c r="AL3571">
        <v>1</v>
      </c>
      <c r="AM3571">
        <v>100</v>
      </c>
      <c r="AN3571">
        <v>5</v>
      </c>
    </row>
    <row r="3572" spans="1:40" x14ac:dyDescent="0.25">
      <c r="A3572" s="34">
        <v>40755</v>
      </c>
      <c r="B3572" s="220">
        <v>0.27083333333333331</v>
      </c>
      <c r="C3572">
        <v>23.8</v>
      </c>
      <c r="D3572">
        <v>23.8</v>
      </c>
      <c r="E3572">
        <v>23.8</v>
      </c>
      <c r="F3572">
        <v>73</v>
      </c>
      <c r="G3572">
        <v>18.600000000000001</v>
      </c>
      <c r="H3572">
        <v>7</v>
      </c>
      <c r="I3572" t="s">
        <v>338</v>
      </c>
      <c r="J3572">
        <v>0.57999999999999996</v>
      </c>
      <c r="K3572">
        <v>9</v>
      </c>
      <c r="L3572" t="s">
        <v>338</v>
      </c>
      <c r="M3572">
        <v>23.8</v>
      </c>
      <c r="N3572">
        <v>24.8</v>
      </c>
      <c r="O3572">
        <v>24.8</v>
      </c>
      <c r="P3572" t="s">
        <v>337</v>
      </c>
      <c r="Q3572">
        <v>755.4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1.9E-2</v>
      </c>
      <c r="AB3572">
        <v>22.3</v>
      </c>
      <c r="AC3572">
        <v>56</v>
      </c>
      <c r="AD3572">
        <v>13.1</v>
      </c>
      <c r="AE3572">
        <v>22.1</v>
      </c>
      <c r="AF3572">
        <v>10.31</v>
      </c>
      <c r="AG3572">
        <v>7.3099999999999998E-2</v>
      </c>
      <c r="AH3572" t="s">
        <v>337</v>
      </c>
      <c r="AI3572" t="s">
        <v>337</v>
      </c>
      <c r="AJ3572">
        <v>0</v>
      </c>
      <c r="AK3572">
        <v>117</v>
      </c>
      <c r="AL3572">
        <v>1</v>
      </c>
      <c r="AM3572">
        <v>100</v>
      </c>
      <c r="AN3572">
        <v>5</v>
      </c>
    </row>
    <row r="3573" spans="1:40" x14ac:dyDescent="0.25">
      <c r="A3573" s="34">
        <v>40755</v>
      </c>
      <c r="B3573" s="220">
        <v>0.27430555555555552</v>
      </c>
      <c r="C3573">
        <v>23.7</v>
      </c>
      <c r="D3573">
        <v>23.8</v>
      </c>
      <c r="E3573">
        <v>23.7</v>
      </c>
      <c r="F3573">
        <v>74</v>
      </c>
      <c r="G3573">
        <v>18.8</v>
      </c>
      <c r="H3573">
        <v>7</v>
      </c>
      <c r="I3573" t="s">
        <v>338</v>
      </c>
      <c r="J3573">
        <v>0.57999999999999996</v>
      </c>
      <c r="K3573">
        <v>10</v>
      </c>
      <c r="L3573" t="s">
        <v>340</v>
      </c>
      <c r="M3573">
        <v>23.7</v>
      </c>
      <c r="N3573">
        <v>24.8</v>
      </c>
      <c r="O3573">
        <v>24.8</v>
      </c>
      <c r="P3573" t="s">
        <v>337</v>
      </c>
      <c r="Q3573">
        <v>755.5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1.9E-2</v>
      </c>
      <c r="AB3573">
        <v>22.2</v>
      </c>
      <c r="AC3573">
        <v>54</v>
      </c>
      <c r="AD3573">
        <v>12.4</v>
      </c>
      <c r="AE3573">
        <v>21.8</v>
      </c>
      <c r="AF3573">
        <v>9.91</v>
      </c>
      <c r="AG3573">
        <v>7.3200000000000001E-2</v>
      </c>
      <c r="AH3573" t="s">
        <v>337</v>
      </c>
      <c r="AI3573" t="s">
        <v>337</v>
      </c>
      <c r="AJ3573">
        <v>0</v>
      </c>
      <c r="AK3573">
        <v>117</v>
      </c>
      <c r="AL3573">
        <v>1</v>
      </c>
      <c r="AM3573">
        <v>100</v>
      </c>
      <c r="AN3573">
        <v>5</v>
      </c>
    </row>
    <row r="3574" spans="1:40" x14ac:dyDescent="0.25">
      <c r="A3574" s="34">
        <v>40755</v>
      </c>
      <c r="B3574" s="220">
        <v>0.27777777777777779</v>
      </c>
      <c r="C3574">
        <v>23.7</v>
      </c>
      <c r="D3574">
        <v>23.7</v>
      </c>
      <c r="E3574">
        <v>23.7</v>
      </c>
      <c r="F3574">
        <v>74</v>
      </c>
      <c r="G3574">
        <v>18.8</v>
      </c>
      <c r="H3574">
        <v>7</v>
      </c>
      <c r="I3574" t="s">
        <v>340</v>
      </c>
      <c r="J3574">
        <v>0.57999999999999996</v>
      </c>
      <c r="K3574">
        <v>10</v>
      </c>
      <c r="L3574" t="s">
        <v>340</v>
      </c>
      <c r="M3574">
        <v>23.7</v>
      </c>
      <c r="N3574">
        <v>24.7</v>
      </c>
      <c r="O3574">
        <v>24.7</v>
      </c>
      <c r="P3574" t="s">
        <v>337</v>
      </c>
      <c r="Q3574">
        <v>755.5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1.9E-2</v>
      </c>
      <c r="AB3574">
        <v>22.1</v>
      </c>
      <c r="AC3574">
        <v>52</v>
      </c>
      <c r="AD3574">
        <v>11.8</v>
      </c>
      <c r="AE3574">
        <v>21.7</v>
      </c>
      <c r="AF3574">
        <v>9.61</v>
      </c>
      <c r="AG3574">
        <v>7.3200000000000001E-2</v>
      </c>
      <c r="AH3574" t="s">
        <v>337</v>
      </c>
      <c r="AI3574" t="s">
        <v>337</v>
      </c>
      <c r="AJ3574">
        <v>0</v>
      </c>
      <c r="AK3574">
        <v>117</v>
      </c>
      <c r="AL3574">
        <v>1</v>
      </c>
      <c r="AM3574">
        <v>100</v>
      </c>
      <c r="AN3574">
        <v>5</v>
      </c>
    </row>
    <row r="3575" spans="1:40" x14ac:dyDescent="0.25">
      <c r="A3575" s="34">
        <v>40755</v>
      </c>
      <c r="B3575" s="220">
        <v>0.28125</v>
      </c>
      <c r="C3575">
        <v>23.7</v>
      </c>
      <c r="D3575">
        <v>23.7</v>
      </c>
      <c r="E3575">
        <v>23.7</v>
      </c>
      <c r="F3575">
        <v>74</v>
      </c>
      <c r="G3575">
        <v>18.8</v>
      </c>
      <c r="H3575">
        <v>7</v>
      </c>
      <c r="I3575" t="s">
        <v>338</v>
      </c>
      <c r="J3575">
        <v>0.57999999999999996</v>
      </c>
      <c r="K3575">
        <v>10</v>
      </c>
      <c r="L3575" t="s">
        <v>340</v>
      </c>
      <c r="M3575">
        <v>23.7</v>
      </c>
      <c r="N3575">
        <v>24.7</v>
      </c>
      <c r="O3575">
        <v>24.7</v>
      </c>
      <c r="P3575" t="s">
        <v>337</v>
      </c>
      <c r="Q3575">
        <v>755.6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1.9E-2</v>
      </c>
      <c r="AB3575">
        <v>22</v>
      </c>
      <c r="AC3575">
        <v>51</v>
      </c>
      <c r="AD3575">
        <v>11.4</v>
      </c>
      <c r="AE3575">
        <v>21.4</v>
      </c>
      <c r="AF3575">
        <v>9.42</v>
      </c>
      <c r="AG3575">
        <v>7.3300000000000004E-2</v>
      </c>
      <c r="AH3575" t="s">
        <v>337</v>
      </c>
      <c r="AI3575" t="s">
        <v>337</v>
      </c>
      <c r="AJ3575">
        <v>0</v>
      </c>
      <c r="AK3575">
        <v>117</v>
      </c>
      <c r="AL3575">
        <v>1</v>
      </c>
      <c r="AM3575">
        <v>100</v>
      </c>
      <c r="AN3575">
        <v>5</v>
      </c>
    </row>
    <row r="3576" spans="1:40" x14ac:dyDescent="0.25">
      <c r="A3576" s="34">
        <v>40755</v>
      </c>
      <c r="B3576" s="220">
        <v>0.28472222222222221</v>
      </c>
      <c r="C3576">
        <v>23.7</v>
      </c>
      <c r="D3576">
        <v>23.7</v>
      </c>
      <c r="E3576">
        <v>23.6</v>
      </c>
      <c r="F3576">
        <v>74</v>
      </c>
      <c r="G3576">
        <v>18.8</v>
      </c>
      <c r="H3576">
        <v>7</v>
      </c>
      <c r="I3576" t="s">
        <v>338</v>
      </c>
      <c r="J3576">
        <v>0.57999999999999996</v>
      </c>
      <c r="K3576">
        <v>11</v>
      </c>
      <c r="L3576" t="s">
        <v>338</v>
      </c>
      <c r="M3576">
        <v>23.7</v>
      </c>
      <c r="N3576">
        <v>24.7</v>
      </c>
      <c r="O3576">
        <v>24.7</v>
      </c>
      <c r="P3576" t="s">
        <v>337</v>
      </c>
      <c r="Q3576">
        <v>755.6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1.9E-2</v>
      </c>
      <c r="AB3576">
        <v>21.9</v>
      </c>
      <c r="AC3576">
        <v>50</v>
      </c>
      <c r="AD3576">
        <v>11</v>
      </c>
      <c r="AE3576">
        <v>21.2</v>
      </c>
      <c r="AF3576">
        <v>9.25</v>
      </c>
      <c r="AG3576">
        <v>7.3300000000000004E-2</v>
      </c>
      <c r="AH3576" t="s">
        <v>337</v>
      </c>
      <c r="AI3576" t="s">
        <v>337</v>
      </c>
      <c r="AJ3576">
        <v>0</v>
      </c>
      <c r="AK3576">
        <v>118</v>
      </c>
      <c r="AL3576">
        <v>1</v>
      </c>
      <c r="AM3576">
        <v>100</v>
      </c>
      <c r="AN3576">
        <v>5</v>
      </c>
    </row>
    <row r="3577" spans="1:40" x14ac:dyDescent="0.25">
      <c r="A3577" s="34">
        <v>40755</v>
      </c>
      <c r="B3577" s="220">
        <v>0.28819444444444448</v>
      </c>
      <c r="C3577">
        <v>23.6</v>
      </c>
      <c r="D3577">
        <v>23.7</v>
      </c>
      <c r="E3577">
        <v>23.6</v>
      </c>
      <c r="F3577">
        <v>74</v>
      </c>
      <c r="G3577">
        <v>18.600000000000001</v>
      </c>
      <c r="H3577">
        <v>7</v>
      </c>
      <c r="I3577" t="s">
        <v>338</v>
      </c>
      <c r="J3577">
        <v>0.57999999999999996</v>
      </c>
      <c r="K3577">
        <v>9</v>
      </c>
      <c r="L3577" t="s">
        <v>338</v>
      </c>
      <c r="M3577">
        <v>23.6</v>
      </c>
      <c r="N3577">
        <v>24.6</v>
      </c>
      <c r="O3577">
        <v>24.6</v>
      </c>
      <c r="P3577" t="s">
        <v>337</v>
      </c>
      <c r="Q3577">
        <v>755.7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1.7999999999999999E-2</v>
      </c>
      <c r="AB3577">
        <v>21.8</v>
      </c>
      <c r="AC3577">
        <v>54</v>
      </c>
      <c r="AD3577">
        <v>12.1</v>
      </c>
      <c r="AE3577">
        <v>21.2</v>
      </c>
      <c r="AF3577">
        <v>9.93</v>
      </c>
      <c r="AG3577">
        <v>7.3300000000000004E-2</v>
      </c>
      <c r="AH3577" t="s">
        <v>337</v>
      </c>
      <c r="AI3577" t="s">
        <v>337</v>
      </c>
      <c r="AJ3577">
        <v>0</v>
      </c>
      <c r="AK3577">
        <v>117</v>
      </c>
      <c r="AL3577">
        <v>1</v>
      </c>
      <c r="AM3577">
        <v>100</v>
      </c>
      <c r="AN3577">
        <v>5</v>
      </c>
    </row>
    <row r="3578" spans="1:40" x14ac:dyDescent="0.25">
      <c r="A3578" s="34">
        <v>40755</v>
      </c>
      <c r="B3578" s="220">
        <v>0.29166666666666669</v>
      </c>
      <c r="C3578">
        <v>23.5</v>
      </c>
      <c r="D3578">
        <v>23.6</v>
      </c>
      <c r="E3578">
        <v>23.5</v>
      </c>
      <c r="F3578">
        <v>74</v>
      </c>
      <c r="G3578">
        <v>18.600000000000001</v>
      </c>
      <c r="H3578">
        <v>7</v>
      </c>
      <c r="I3578" t="s">
        <v>338</v>
      </c>
      <c r="J3578">
        <v>0.57999999999999996</v>
      </c>
      <c r="K3578">
        <v>9</v>
      </c>
      <c r="L3578" t="s">
        <v>340</v>
      </c>
      <c r="M3578">
        <v>23.5</v>
      </c>
      <c r="N3578">
        <v>24.6</v>
      </c>
      <c r="O3578">
        <v>24.6</v>
      </c>
      <c r="P3578" t="s">
        <v>337</v>
      </c>
      <c r="Q3578">
        <v>755.7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1.7999999999999999E-2</v>
      </c>
      <c r="AB3578">
        <v>21.9</v>
      </c>
      <c r="AC3578">
        <v>58</v>
      </c>
      <c r="AD3578">
        <v>13.3</v>
      </c>
      <c r="AE3578">
        <v>21.6</v>
      </c>
      <c r="AF3578">
        <v>10.69</v>
      </c>
      <c r="AG3578">
        <v>7.3200000000000001E-2</v>
      </c>
      <c r="AH3578" t="s">
        <v>337</v>
      </c>
      <c r="AI3578" t="s">
        <v>337</v>
      </c>
      <c r="AJ3578">
        <v>2E-3</v>
      </c>
      <c r="AK3578">
        <v>117</v>
      </c>
      <c r="AL3578">
        <v>1</v>
      </c>
      <c r="AM3578">
        <v>100</v>
      </c>
      <c r="AN3578">
        <v>5</v>
      </c>
    </row>
    <row r="3579" spans="1:40" x14ac:dyDescent="0.25">
      <c r="A3579" s="34">
        <v>40755</v>
      </c>
      <c r="B3579" s="220">
        <v>0.2951388888888889</v>
      </c>
      <c r="C3579">
        <v>23.4</v>
      </c>
      <c r="D3579">
        <v>23.5</v>
      </c>
      <c r="E3579">
        <v>23.4</v>
      </c>
      <c r="F3579">
        <v>74</v>
      </c>
      <c r="G3579">
        <v>18.5</v>
      </c>
      <c r="H3579">
        <v>6</v>
      </c>
      <c r="I3579" t="s">
        <v>338</v>
      </c>
      <c r="J3579">
        <v>0.5</v>
      </c>
      <c r="K3579">
        <v>9</v>
      </c>
      <c r="L3579" t="s">
        <v>340</v>
      </c>
      <c r="M3579">
        <v>23.4</v>
      </c>
      <c r="N3579">
        <v>24.5</v>
      </c>
      <c r="O3579">
        <v>24.5</v>
      </c>
      <c r="P3579" t="s">
        <v>337</v>
      </c>
      <c r="Q3579">
        <v>755.8</v>
      </c>
      <c r="R3579">
        <v>0</v>
      </c>
      <c r="S3579">
        <v>0</v>
      </c>
      <c r="T3579">
        <v>2</v>
      </c>
      <c r="U3579">
        <v>0.01</v>
      </c>
      <c r="V3579">
        <v>5</v>
      </c>
      <c r="W3579">
        <v>0</v>
      </c>
      <c r="X3579">
        <v>0</v>
      </c>
      <c r="Y3579">
        <v>0</v>
      </c>
      <c r="Z3579">
        <v>0</v>
      </c>
      <c r="AA3579">
        <v>1.7999999999999999E-2</v>
      </c>
      <c r="AB3579">
        <v>22.1</v>
      </c>
      <c r="AC3579">
        <v>60</v>
      </c>
      <c r="AD3579">
        <v>14</v>
      </c>
      <c r="AE3579">
        <v>22</v>
      </c>
      <c r="AF3579">
        <v>11.01</v>
      </c>
      <c r="AG3579">
        <v>7.3099999999999998E-2</v>
      </c>
      <c r="AH3579" t="s">
        <v>337</v>
      </c>
      <c r="AI3579" t="s">
        <v>337</v>
      </c>
      <c r="AJ3579">
        <v>0</v>
      </c>
      <c r="AK3579">
        <v>116</v>
      </c>
      <c r="AL3579">
        <v>1</v>
      </c>
      <c r="AM3579">
        <v>100</v>
      </c>
      <c r="AN3579">
        <v>5</v>
      </c>
    </row>
    <row r="3580" spans="1:40" x14ac:dyDescent="0.25">
      <c r="A3580" s="34">
        <v>40755</v>
      </c>
      <c r="B3580" s="220">
        <v>0.2986111111111111</v>
      </c>
      <c r="C3580">
        <v>23.4</v>
      </c>
      <c r="D3580">
        <v>23.4</v>
      </c>
      <c r="E3580">
        <v>23.4</v>
      </c>
      <c r="F3580">
        <v>74</v>
      </c>
      <c r="G3580">
        <v>18.5</v>
      </c>
      <c r="H3580">
        <v>6</v>
      </c>
      <c r="I3580" t="s">
        <v>338</v>
      </c>
      <c r="J3580">
        <v>0.5</v>
      </c>
      <c r="K3580">
        <v>8</v>
      </c>
      <c r="L3580" t="s">
        <v>338</v>
      </c>
      <c r="M3580">
        <v>23.4</v>
      </c>
      <c r="N3580">
        <v>24.5</v>
      </c>
      <c r="O3580">
        <v>24.5</v>
      </c>
      <c r="P3580" t="s">
        <v>337</v>
      </c>
      <c r="Q3580">
        <v>755.8</v>
      </c>
      <c r="R3580">
        <v>0</v>
      </c>
      <c r="S3580">
        <v>0</v>
      </c>
      <c r="T3580">
        <v>6</v>
      </c>
      <c r="U3580">
        <v>0.04</v>
      </c>
      <c r="V3580">
        <v>7</v>
      </c>
      <c r="W3580">
        <v>0</v>
      </c>
      <c r="X3580">
        <v>0</v>
      </c>
      <c r="Y3580">
        <v>0</v>
      </c>
      <c r="Z3580">
        <v>0</v>
      </c>
      <c r="AA3580">
        <v>1.7999999999999999E-2</v>
      </c>
      <c r="AB3580">
        <v>22.3</v>
      </c>
      <c r="AC3580">
        <v>57</v>
      </c>
      <c r="AD3580">
        <v>13.3</v>
      </c>
      <c r="AE3580">
        <v>22.1</v>
      </c>
      <c r="AF3580">
        <v>10.47</v>
      </c>
      <c r="AG3580">
        <v>7.3099999999999998E-2</v>
      </c>
      <c r="AH3580" t="s">
        <v>337</v>
      </c>
      <c r="AI3580" t="s">
        <v>337</v>
      </c>
      <c r="AJ3580">
        <v>0</v>
      </c>
      <c r="AK3580">
        <v>117</v>
      </c>
      <c r="AL3580">
        <v>1</v>
      </c>
      <c r="AM3580">
        <v>100</v>
      </c>
      <c r="AN3580">
        <v>5</v>
      </c>
    </row>
    <row r="3581" spans="1:40" x14ac:dyDescent="0.25">
      <c r="A3581" s="34">
        <v>40755</v>
      </c>
      <c r="B3581" s="220">
        <v>0.30208333333333331</v>
      </c>
      <c r="C3581">
        <v>23.4</v>
      </c>
      <c r="D3581">
        <v>23.5</v>
      </c>
      <c r="E3581">
        <v>23.4</v>
      </c>
      <c r="F3581">
        <v>74</v>
      </c>
      <c r="G3581">
        <v>18.5</v>
      </c>
      <c r="H3581">
        <v>6</v>
      </c>
      <c r="I3581" t="s">
        <v>340</v>
      </c>
      <c r="J3581">
        <v>0.5</v>
      </c>
      <c r="K3581">
        <v>9</v>
      </c>
      <c r="L3581" t="s">
        <v>340</v>
      </c>
      <c r="M3581">
        <v>23.4</v>
      </c>
      <c r="N3581">
        <v>24.5</v>
      </c>
      <c r="O3581">
        <v>24.5</v>
      </c>
      <c r="P3581" t="s">
        <v>337</v>
      </c>
      <c r="Q3581">
        <v>755.8</v>
      </c>
      <c r="R3581">
        <v>0</v>
      </c>
      <c r="S3581">
        <v>0</v>
      </c>
      <c r="T3581">
        <v>9</v>
      </c>
      <c r="U3581">
        <v>0.06</v>
      </c>
      <c r="V3581">
        <v>11</v>
      </c>
      <c r="W3581">
        <v>0</v>
      </c>
      <c r="X3581">
        <v>0</v>
      </c>
      <c r="Y3581">
        <v>0</v>
      </c>
      <c r="Z3581">
        <v>0</v>
      </c>
      <c r="AA3581">
        <v>1.7999999999999999E-2</v>
      </c>
      <c r="AB3581">
        <v>22.3</v>
      </c>
      <c r="AC3581">
        <v>54</v>
      </c>
      <c r="AD3581">
        <v>12.5</v>
      </c>
      <c r="AE3581">
        <v>22</v>
      </c>
      <c r="AF3581">
        <v>9.91</v>
      </c>
      <c r="AG3581">
        <v>7.3099999999999998E-2</v>
      </c>
      <c r="AH3581" t="s">
        <v>337</v>
      </c>
      <c r="AI3581" t="s">
        <v>337</v>
      </c>
      <c r="AJ3581">
        <v>0</v>
      </c>
      <c r="AK3581">
        <v>117</v>
      </c>
      <c r="AL3581">
        <v>1</v>
      </c>
      <c r="AM3581">
        <v>100</v>
      </c>
      <c r="AN3581">
        <v>5</v>
      </c>
    </row>
    <row r="3582" spans="1:40" x14ac:dyDescent="0.25">
      <c r="A3582" s="34">
        <v>40755</v>
      </c>
      <c r="B3582" s="220">
        <v>0.30555555555555552</v>
      </c>
      <c r="C3582">
        <v>23.5</v>
      </c>
      <c r="D3582">
        <v>23.5</v>
      </c>
      <c r="E3582">
        <v>23.4</v>
      </c>
      <c r="F3582">
        <v>74</v>
      </c>
      <c r="G3582">
        <v>18.600000000000001</v>
      </c>
      <c r="H3582">
        <v>5</v>
      </c>
      <c r="I3582" t="s">
        <v>340</v>
      </c>
      <c r="J3582">
        <v>0.42</v>
      </c>
      <c r="K3582">
        <v>7</v>
      </c>
      <c r="L3582" t="s">
        <v>340</v>
      </c>
      <c r="M3582">
        <v>23.5</v>
      </c>
      <c r="N3582">
        <v>24.6</v>
      </c>
      <c r="O3582">
        <v>24.6</v>
      </c>
      <c r="P3582" t="s">
        <v>337</v>
      </c>
      <c r="Q3582">
        <v>755.8</v>
      </c>
      <c r="R3582">
        <v>0</v>
      </c>
      <c r="S3582">
        <v>0</v>
      </c>
      <c r="T3582">
        <v>12</v>
      </c>
      <c r="U3582">
        <v>0.09</v>
      </c>
      <c r="V3582">
        <v>14</v>
      </c>
      <c r="W3582">
        <v>0</v>
      </c>
      <c r="X3582">
        <v>0</v>
      </c>
      <c r="Y3582">
        <v>0</v>
      </c>
      <c r="Z3582">
        <v>0</v>
      </c>
      <c r="AA3582">
        <v>1.7999999999999999E-2</v>
      </c>
      <c r="AB3582">
        <v>22.2</v>
      </c>
      <c r="AC3582">
        <v>53</v>
      </c>
      <c r="AD3582">
        <v>12.1</v>
      </c>
      <c r="AE3582">
        <v>21.8</v>
      </c>
      <c r="AF3582">
        <v>9.77</v>
      </c>
      <c r="AG3582">
        <v>7.3200000000000001E-2</v>
      </c>
      <c r="AH3582" t="s">
        <v>337</v>
      </c>
      <c r="AI3582" t="s">
        <v>337</v>
      </c>
      <c r="AJ3582">
        <v>0</v>
      </c>
      <c r="AK3582">
        <v>117</v>
      </c>
      <c r="AL3582">
        <v>1</v>
      </c>
      <c r="AM3582">
        <v>100</v>
      </c>
      <c r="AN3582">
        <v>5</v>
      </c>
    </row>
    <row r="3583" spans="1:40" x14ac:dyDescent="0.25">
      <c r="A3583" s="34">
        <v>40755</v>
      </c>
      <c r="B3583" s="220">
        <v>0.30902777777777779</v>
      </c>
      <c r="C3583">
        <v>23.6</v>
      </c>
      <c r="D3583">
        <v>23.6</v>
      </c>
      <c r="E3583">
        <v>23.5</v>
      </c>
      <c r="F3583">
        <v>74</v>
      </c>
      <c r="G3583">
        <v>18.600000000000001</v>
      </c>
      <c r="H3583">
        <v>4</v>
      </c>
      <c r="I3583" t="s">
        <v>340</v>
      </c>
      <c r="J3583">
        <v>0.33</v>
      </c>
      <c r="K3583">
        <v>7</v>
      </c>
      <c r="L3583" t="s">
        <v>340</v>
      </c>
      <c r="M3583">
        <v>23.6</v>
      </c>
      <c r="N3583">
        <v>24.6</v>
      </c>
      <c r="O3583">
        <v>24.6</v>
      </c>
      <c r="P3583" t="s">
        <v>337</v>
      </c>
      <c r="Q3583">
        <v>755.9</v>
      </c>
      <c r="R3583">
        <v>0</v>
      </c>
      <c r="S3583">
        <v>0</v>
      </c>
      <c r="T3583">
        <v>16</v>
      </c>
      <c r="U3583">
        <v>0.11</v>
      </c>
      <c r="V3583">
        <v>18</v>
      </c>
      <c r="W3583">
        <v>0</v>
      </c>
      <c r="X3583">
        <v>0</v>
      </c>
      <c r="Y3583">
        <v>0</v>
      </c>
      <c r="Z3583">
        <v>0</v>
      </c>
      <c r="AA3583">
        <v>1.7999999999999999E-2</v>
      </c>
      <c r="AB3583">
        <v>22.1</v>
      </c>
      <c r="AC3583">
        <v>51</v>
      </c>
      <c r="AD3583">
        <v>11.5</v>
      </c>
      <c r="AE3583">
        <v>21.6</v>
      </c>
      <c r="AF3583">
        <v>9.41</v>
      </c>
      <c r="AG3583">
        <v>7.3300000000000004E-2</v>
      </c>
      <c r="AH3583" t="s">
        <v>337</v>
      </c>
      <c r="AI3583" t="s">
        <v>337</v>
      </c>
      <c r="AJ3583">
        <v>0</v>
      </c>
      <c r="AK3583">
        <v>116</v>
      </c>
      <c r="AL3583">
        <v>1</v>
      </c>
      <c r="AM3583">
        <v>100</v>
      </c>
      <c r="AN3583">
        <v>5</v>
      </c>
    </row>
    <row r="3584" spans="1:40" x14ac:dyDescent="0.25">
      <c r="A3584" s="34">
        <v>40755</v>
      </c>
      <c r="B3584" s="220">
        <v>0.3125</v>
      </c>
      <c r="C3584">
        <v>23.7</v>
      </c>
      <c r="D3584">
        <v>23.7</v>
      </c>
      <c r="E3584">
        <v>23.6</v>
      </c>
      <c r="F3584">
        <v>73</v>
      </c>
      <c r="G3584">
        <v>18.5</v>
      </c>
      <c r="H3584">
        <v>4</v>
      </c>
      <c r="I3584" t="s">
        <v>340</v>
      </c>
      <c r="J3584">
        <v>0.33</v>
      </c>
      <c r="K3584">
        <v>5</v>
      </c>
      <c r="L3584" t="s">
        <v>340</v>
      </c>
      <c r="M3584">
        <v>23.7</v>
      </c>
      <c r="N3584">
        <v>24.7</v>
      </c>
      <c r="O3584">
        <v>24.7</v>
      </c>
      <c r="P3584" t="s">
        <v>337</v>
      </c>
      <c r="Q3584">
        <v>755.9</v>
      </c>
      <c r="R3584">
        <v>0</v>
      </c>
      <c r="S3584">
        <v>0</v>
      </c>
      <c r="T3584">
        <v>20</v>
      </c>
      <c r="U3584">
        <v>0.14000000000000001</v>
      </c>
      <c r="V3584">
        <v>21</v>
      </c>
      <c r="W3584">
        <v>0</v>
      </c>
      <c r="X3584">
        <v>0</v>
      </c>
      <c r="Y3584">
        <v>0</v>
      </c>
      <c r="Z3584">
        <v>0</v>
      </c>
      <c r="AA3584">
        <v>1.9E-2</v>
      </c>
      <c r="AB3584">
        <v>22</v>
      </c>
      <c r="AC3584">
        <v>52</v>
      </c>
      <c r="AD3584">
        <v>11.7</v>
      </c>
      <c r="AE3584">
        <v>21.5</v>
      </c>
      <c r="AF3584">
        <v>9.6199999999999992</v>
      </c>
      <c r="AG3584">
        <v>7.3300000000000004E-2</v>
      </c>
      <c r="AH3584" t="s">
        <v>337</v>
      </c>
      <c r="AI3584" t="s">
        <v>337</v>
      </c>
      <c r="AJ3584">
        <v>0</v>
      </c>
      <c r="AK3584">
        <v>117</v>
      </c>
      <c r="AL3584">
        <v>1</v>
      </c>
      <c r="AM3584">
        <v>100</v>
      </c>
      <c r="AN3584">
        <v>5</v>
      </c>
    </row>
    <row r="3585" spans="1:40" x14ac:dyDescent="0.25">
      <c r="A3585" s="34">
        <v>40755</v>
      </c>
      <c r="B3585" s="220">
        <v>0.31597222222222221</v>
      </c>
      <c r="C3585">
        <v>23.8</v>
      </c>
      <c r="D3585">
        <v>23.8</v>
      </c>
      <c r="E3585">
        <v>23.7</v>
      </c>
      <c r="F3585">
        <v>72</v>
      </c>
      <c r="G3585">
        <v>18.399999999999999</v>
      </c>
      <c r="H3585">
        <v>5</v>
      </c>
      <c r="I3585" t="s">
        <v>338</v>
      </c>
      <c r="J3585">
        <v>0.42</v>
      </c>
      <c r="K3585">
        <v>8</v>
      </c>
      <c r="L3585" t="s">
        <v>338</v>
      </c>
      <c r="M3585">
        <v>23.8</v>
      </c>
      <c r="N3585">
        <v>24.8</v>
      </c>
      <c r="O3585">
        <v>24.8</v>
      </c>
      <c r="P3585" t="s">
        <v>337</v>
      </c>
      <c r="Q3585">
        <v>755.9</v>
      </c>
      <c r="R3585">
        <v>0</v>
      </c>
      <c r="S3585">
        <v>0</v>
      </c>
      <c r="T3585">
        <v>25</v>
      </c>
      <c r="U3585">
        <v>0.18</v>
      </c>
      <c r="V3585">
        <v>26</v>
      </c>
      <c r="W3585">
        <v>0</v>
      </c>
      <c r="X3585">
        <v>0</v>
      </c>
      <c r="Y3585">
        <v>0</v>
      </c>
      <c r="Z3585">
        <v>0</v>
      </c>
      <c r="AA3585">
        <v>1.9E-2</v>
      </c>
      <c r="AB3585">
        <v>22</v>
      </c>
      <c r="AC3585">
        <v>56</v>
      </c>
      <c r="AD3585">
        <v>12.8</v>
      </c>
      <c r="AE3585">
        <v>21.7</v>
      </c>
      <c r="AF3585">
        <v>10.32</v>
      </c>
      <c r="AG3585">
        <v>7.3200000000000001E-2</v>
      </c>
      <c r="AH3585" t="s">
        <v>337</v>
      </c>
      <c r="AI3585" t="s">
        <v>337</v>
      </c>
      <c r="AJ3585">
        <v>0</v>
      </c>
      <c r="AK3585">
        <v>116</v>
      </c>
      <c r="AL3585">
        <v>1</v>
      </c>
      <c r="AM3585">
        <v>100</v>
      </c>
      <c r="AN3585">
        <v>5</v>
      </c>
    </row>
    <row r="3586" spans="1:40" x14ac:dyDescent="0.25">
      <c r="A3586" s="34">
        <v>40755</v>
      </c>
      <c r="B3586" s="220">
        <v>0.31944444444444448</v>
      </c>
      <c r="C3586">
        <v>23.9</v>
      </c>
      <c r="D3586">
        <v>23.9</v>
      </c>
      <c r="E3586">
        <v>23.8</v>
      </c>
      <c r="F3586">
        <v>72</v>
      </c>
      <c r="G3586">
        <v>18.5</v>
      </c>
      <c r="H3586">
        <v>5</v>
      </c>
      <c r="I3586" t="s">
        <v>338</v>
      </c>
      <c r="J3586">
        <v>0.42</v>
      </c>
      <c r="K3586">
        <v>8</v>
      </c>
      <c r="L3586" t="s">
        <v>340</v>
      </c>
      <c r="M3586">
        <v>23.9</v>
      </c>
      <c r="N3586">
        <v>24.9</v>
      </c>
      <c r="O3586">
        <v>24.9</v>
      </c>
      <c r="P3586" t="s">
        <v>337</v>
      </c>
      <c r="Q3586">
        <v>755.8</v>
      </c>
      <c r="R3586">
        <v>0</v>
      </c>
      <c r="S3586">
        <v>0</v>
      </c>
      <c r="T3586">
        <v>31</v>
      </c>
      <c r="U3586">
        <v>0.22</v>
      </c>
      <c r="V3586">
        <v>37</v>
      </c>
      <c r="W3586">
        <v>0</v>
      </c>
      <c r="X3586">
        <v>0</v>
      </c>
      <c r="Y3586">
        <v>0</v>
      </c>
      <c r="Z3586">
        <v>0</v>
      </c>
      <c r="AA3586">
        <v>1.9E-2</v>
      </c>
      <c r="AB3586">
        <v>22.2</v>
      </c>
      <c r="AC3586">
        <v>58</v>
      </c>
      <c r="AD3586">
        <v>13.5</v>
      </c>
      <c r="AE3586">
        <v>22</v>
      </c>
      <c r="AF3586">
        <v>10.67</v>
      </c>
      <c r="AG3586">
        <v>7.3099999999999998E-2</v>
      </c>
      <c r="AH3586" t="s">
        <v>337</v>
      </c>
      <c r="AI3586" t="s">
        <v>337</v>
      </c>
      <c r="AJ3586">
        <v>0</v>
      </c>
      <c r="AK3586">
        <v>117</v>
      </c>
      <c r="AL3586">
        <v>1</v>
      </c>
      <c r="AM3586">
        <v>100</v>
      </c>
      <c r="AN3586">
        <v>5</v>
      </c>
    </row>
    <row r="3587" spans="1:40" x14ac:dyDescent="0.25">
      <c r="A3587" s="34">
        <v>40755</v>
      </c>
      <c r="B3587" s="220">
        <v>0.32291666666666669</v>
      </c>
      <c r="C3587">
        <v>24</v>
      </c>
      <c r="D3587">
        <v>24</v>
      </c>
      <c r="E3587">
        <v>23.9</v>
      </c>
      <c r="F3587">
        <v>72</v>
      </c>
      <c r="G3587">
        <v>18.600000000000001</v>
      </c>
      <c r="H3587">
        <v>6</v>
      </c>
      <c r="I3587" t="s">
        <v>338</v>
      </c>
      <c r="J3587">
        <v>0.5</v>
      </c>
      <c r="K3587">
        <v>9</v>
      </c>
      <c r="L3587" t="s">
        <v>340</v>
      </c>
      <c r="M3587">
        <v>24</v>
      </c>
      <c r="N3587">
        <v>25.1</v>
      </c>
      <c r="O3587">
        <v>25.1</v>
      </c>
      <c r="P3587" t="s">
        <v>337</v>
      </c>
      <c r="Q3587">
        <v>755.9</v>
      </c>
      <c r="R3587">
        <v>0</v>
      </c>
      <c r="S3587">
        <v>0</v>
      </c>
      <c r="T3587">
        <v>40</v>
      </c>
      <c r="U3587">
        <v>0.28999999999999998</v>
      </c>
      <c r="V3587">
        <v>42</v>
      </c>
      <c r="W3587">
        <v>0</v>
      </c>
      <c r="X3587">
        <v>0</v>
      </c>
      <c r="Y3587">
        <v>0</v>
      </c>
      <c r="Z3587">
        <v>0</v>
      </c>
      <c r="AA3587">
        <v>0.02</v>
      </c>
      <c r="AB3587">
        <v>22.4</v>
      </c>
      <c r="AC3587">
        <v>60</v>
      </c>
      <c r="AD3587">
        <v>14.2</v>
      </c>
      <c r="AE3587">
        <v>22.4</v>
      </c>
      <c r="AF3587">
        <v>11</v>
      </c>
      <c r="AG3587">
        <v>7.2999999999999995E-2</v>
      </c>
      <c r="AH3587" t="s">
        <v>337</v>
      </c>
      <c r="AI3587" t="s">
        <v>337</v>
      </c>
      <c r="AJ3587">
        <v>0</v>
      </c>
      <c r="AK3587">
        <v>117</v>
      </c>
      <c r="AL3587">
        <v>1</v>
      </c>
      <c r="AM3587">
        <v>100</v>
      </c>
      <c r="AN3587">
        <v>5</v>
      </c>
    </row>
    <row r="3588" spans="1:40" x14ac:dyDescent="0.25">
      <c r="A3588" s="34">
        <v>40755</v>
      </c>
      <c r="B3588" s="220">
        <v>0.3263888888888889</v>
      </c>
      <c r="C3588">
        <v>24.1</v>
      </c>
      <c r="D3588">
        <v>24.1</v>
      </c>
      <c r="E3588">
        <v>24</v>
      </c>
      <c r="F3588">
        <v>71</v>
      </c>
      <c r="G3588">
        <v>18.5</v>
      </c>
      <c r="H3588">
        <v>7</v>
      </c>
      <c r="I3588" t="s">
        <v>340</v>
      </c>
      <c r="J3588">
        <v>0.57999999999999996</v>
      </c>
      <c r="K3588">
        <v>10</v>
      </c>
      <c r="L3588" t="s">
        <v>340</v>
      </c>
      <c r="M3588">
        <v>24.1</v>
      </c>
      <c r="N3588">
        <v>25.1</v>
      </c>
      <c r="O3588">
        <v>25.1</v>
      </c>
      <c r="P3588" t="s">
        <v>337</v>
      </c>
      <c r="Q3588">
        <v>755.9</v>
      </c>
      <c r="R3588">
        <v>0</v>
      </c>
      <c r="S3588">
        <v>0</v>
      </c>
      <c r="T3588">
        <v>49</v>
      </c>
      <c r="U3588">
        <v>0.35</v>
      </c>
      <c r="V3588">
        <v>62</v>
      </c>
      <c r="W3588">
        <v>0</v>
      </c>
      <c r="X3588">
        <v>0</v>
      </c>
      <c r="Y3588">
        <v>0</v>
      </c>
      <c r="Z3588">
        <v>0</v>
      </c>
      <c r="AA3588">
        <v>0.02</v>
      </c>
      <c r="AB3588">
        <v>22.4</v>
      </c>
      <c r="AC3588">
        <v>57</v>
      </c>
      <c r="AD3588">
        <v>13.5</v>
      </c>
      <c r="AE3588">
        <v>22.4</v>
      </c>
      <c r="AF3588">
        <v>10.45</v>
      </c>
      <c r="AG3588">
        <v>7.2999999999999995E-2</v>
      </c>
      <c r="AH3588" t="s">
        <v>337</v>
      </c>
      <c r="AI3588" t="s">
        <v>337</v>
      </c>
      <c r="AJ3588">
        <v>0</v>
      </c>
      <c r="AK3588">
        <v>116</v>
      </c>
      <c r="AL3588">
        <v>1</v>
      </c>
      <c r="AM3588">
        <v>100</v>
      </c>
      <c r="AN3588">
        <v>5</v>
      </c>
    </row>
    <row r="3589" spans="1:40" x14ac:dyDescent="0.25">
      <c r="A3589" s="34">
        <v>40755</v>
      </c>
      <c r="B3589" s="220">
        <v>0.3298611111111111</v>
      </c>
      <c r="C3589">
        <v>24.3</v>
      </c>
      <c r="D3589">
        <v>24.3</v>
      </c>
      <c r="E3589">
        <v>24.1</v>
      </c>
      <c r="F3589">
        <v>70</v>
      </c>
      <c r="G3589">
        <v>18.5</v>
      </c>
      <c r="H3589">
        <v>6</v>
      </c>
      <c r="I3589" t="s">
        <v>338</v>
      </c>
      <c r="J3589">
        <v>0.5</v>
      </c>
      <c r="K3589">
        <v>10</v>
      </c>
      <c r="L3589" t="s">
        <v>338</v>
      </c>
      <c r="M3589">
        <v>24.3</v>
      </c>
      <c r="N3589">
        <v>25.3</v>
      </c>
      <c r="O3589">
        <v>25.3</v>
      </c>
      <c r="P3589" t="s">
        <v>337</v>
      </c>
      <c r="Q3589">
        <v>755.9</v>
      </c>
      <c r="R3589">
        <v>0</v>
      </c>
      <c r="S3589">
        <v>0</v>
      </c>
      <c r="T3589">
        <v>69</v>
      </c>
      <c r="U3589">
        <v>0.49</v>
      </c>
      <c r="V3589">
        <v>74</v>
      </c>
      <c r="W3589">
        <v>0</v>
      </c>
      <c r="X3589">
        <v>0</v>
      </c>
      <c r="Y3589">
        <v>0</v>
      </c>
      <c r="Z3589">
        <v>0</v>
      </c>
      <c r="AA3589">
        <v>2.1000000000000001E-2</v>
      </c>
      <c r="AB3589">
        <v>22.4</v>
      </c>
      <c r="AC3589">
        <v>54</v>
      </c>
      <c r="AD3589">
        <v>12.7</v>
      </c>
      <c r="AE3589">
        <v>22.2</v>
      </c>
      <c r="AF3589">
        <v>9.9</v>
      </c>
      <c r="AG3589">
        <v>7.3099999999999998E-2</v>
      </c>
      <c r="AH3589" t="s">
        <v>337</v>
      </c>
      <c r="AI3589" t="s">
        <v>337</v>
      </c>
      <c r="AJ3589">
        <v>0</v>
      </c>
      <c r="AK3589">
        <v>118</v>
      </c>
      <c r="AL3589">
        <v>1</v>
      </c>
      <c r="AM3589">
        <v>100</v>
      </c>
      <c r="AN3589">
        <v>5</v>
      </c>
    </row>
    <row r="3590" spans="1:40" x14ac:dyDescent="0.25">
      <c r="A3590" s="34">
        <v>40755</v>
      </c>
      <c r="B3590" s="220">
        <v>0.33333333333333331</v>
      </c>
      <c r="C3590">
        <v>24.6</v>
      </c>
      <c r="D3590">
        <v>24.6</v>
      </c>
      <c r="E3590">
        <v>24.3</v>
      </c>
      <c r="F3590">
        <v>69</v>
      </c>
      <c r="G3590">
        <v>18.5</v>
      </c>
      <c r="H3590">
        <v>6</v>
      </c>
      <c r="I3590" t="s">
        <v>338</v>
      </c>
      <c r="J3590">
        <v>0.5</v>
      </c>
      <c r="K3590">
        <v>10</v>
      </c>
      <c r="L3590" t="s">
        <v>338</v>
      </c>
      <c r="M3590">
        <v>24.6</v>
      </c>
      <c r="N3590">
        <v>25.5</v>
      </c>
      <c r="O3590">
        <v>25.5</v>
      </c>
      <c r="P3590" t="s">
        <v>337</v>
      </c>
      <c r="Q3590">
        <v>755.9</v>
      </c>
      <c r="R3590">
        <v>0</v>
      </c>
      <c r="S3590">
        <v>0</v>
      </c>
      <c r="T3590">
        <v>71</v>
      </c>
      <c r="U3590">
        <v>0.51</v>
      </c>
      <c r="V3590">
        <v>79</v>
      </c>
      <c r="W3590">
        <v>0</v>
      </c>
      <c r="X3590">
        <v>0</v>
      </c>
      <c r="Y3590">
        <v>0</v>
      </c>
      <c r="Z3590">
        <v>0</v>
      </c>
      <c r="AA3590">
        <v>2.1999999999999999E-2</v>
      </c>
      <c r="AB3590">
        <v>22.4</v>
      </c>
      <c r="AC3590">
        <v>53</v>
      </c>
      <c r="AD3590">
        <v>12.3</v>
      </c>
      <c r="AE3590">
        <v>22.1</v>
      </c>
      <c r="AF3590">
        <v>9.76</v>
      </c>
      <c r="AG3590">
        <v>7.3099999999999998E-2</v>
      </c>
      <c r="AH3590" t="s">
        <v>337</v>
      </c>
      <c r="AI3590" t="s">
        <v>337</v>
      </c>
      <c r="AJ3590">
        <v>2E-3</v>
      </c>
      <c r="AK3590">
        <v>117</v>
      </c>
      <c r="AL3590">
        <v>1</v>
      </c>
      <c r="AM3590">
        <v>100</v>
      </c>
      <c r="AN3590">
        <v>5</v>
      </c>
    </row>
    <row r="3591" spans="1:40" x14ac:dyDescent="0.25">
      <c r="A3591" s="34">
        <v>40755</v>
      </c>
      <c r="B3591" s="220">
        <v>0.33680555555555558</v>
      </c>
      <c r="C3591">
        <v>24.7</v>
      </c>
      <c r="D3591">
        <v>24.7</v>
      </c>
      <c r="E3591">
        <v>24.6</v>
      </c>
      <c r="F3591">
        <v>69</v>
      </c>
      <c r="G3591">
        <v>18.600000000000001</v>
      </c>
      <c r="H3591">
        <v>7</v>
      </c>
      <c r="I3591" t="s">
        <v>338</v>
      </c>
      <c r="J3591">
        <v>0.57999999999999996</v>
      </c>
      <c r="K3591">
        <v>11</v>
      </c>
      <c r="L3591" t="s">
        <v>340</v>
      </c>
      <c r="M3591">
        <v>24.7</v>
      </c>
      <c r="N3591">
        <v>25.7</v>
      </c>
      <c r="O3591">
        <v>25.7</v>
      </c>
      <c r="P3591" t="s">
        <v>337</v>
      </c>
      <c r="Q3591">
        <v>756</v>
      </c>
      <c r="R3591">
        <v>0</v>
      </c>
      <c r="S3591">
        <v>0</v>
      </c>
      <c r="T3591">
        <v>65</v>
      </c>
      <c r="U3591">
        <v>0.47</v>
      </c>
      <c r="V3591">
        <v>97</v>
      </c>
      <c r="W3591">
        <v>0</v>
      </c>
      <c r="X3591">
        <v>0</v>
      </c>
      <c r="Y3591">
        <v>0</v>
      </c>
      <c r="Z3591">
        <v>0</v>
      </c>
      <c r="AA3591">
        <v>2.1999999999999999E-2</v>
      </c>
      <c r="AB3591">
        <v>22.4</v>
      </c>
      <c r="AC3591">
        <v>52</v>
      </c>
      <c r="AD3591">
        <v>12</v>
      </c>
      <c r="AE3591">
        <v>22.1</v>
      </c>
      <c r="AF3591">
        <v>9.6</v>
      </c>
      <c r="AG3591">
        <v>7.3200000000000001E-2</v>
      </c>
      <c r="AH3591" t="s">
        <v>337</v>
      </c>
      <c r="AI3591" t="s">
        <v>337</v>
      </c>
      <c r="AJ3591">
        <v>0</v>
      </c>
      <c r="AK3591">
        <v>116</v>
      </c>
      <c r="AL3591">
        <v>1</v>
      </c>
      <c r="AM3591">
        <v>100</v>
      </c>
      <c r="AN3591">
        <v>5</v>
      </c>
    </row>
    <row r="3592" spans="1:40" x14ac:dyDescent="0.25">
      <c r="A3592" s="34">
        <v>40755</v>
      </c>
      <c r="B3592" s="220">
        <v>0.34027777777777773</v>
      </c>
      <c r="C3592">
        <v>24.9</v>
      </c>
      <c r="D3592">
        <v>24.9</v>
      </c>
      <c r="E3592">
        <v>24.7</v>
      </c>
      <c r="F3592">
        <v>68</v>
      </c>
      <c r="G3592">
        <v>18.600000000000001</v>
      </c>
      <c r="H3592">
        <v>7</v>
      </c>
      <c r="I3592" t="s">
        <v>338</v>
      </c>
      <c r="J3592">
        <v>0.57999999999999996</v>
      </c>
      <c r="K3592">
        <v>11</v>
      </c>
      <c r="L3592" t="s">
        <v>340</v>
      </c>
      <c r="M3592">
        <v>24.9</v>
      </c>
      <c r="N3592">
        <v>25.9</v>
      </c>
      <c r="O3592">
        <v>25.9</v>
      </c>
      <c r="P3592" t="s">
        <v>337</v>
      </c>
      <c r="Q3592">
        <v>756.1</v>
      </c>
      <c r="R3592">
        <v>0</v>
      </c>
      <c r="S3592">
        <v>0</v>
      </c>
      <c r="T3592">
        <v>117</v>
      </c>
      <c r="U3592">
        <v>0.84</v>
      </c>
      <c r="V3592">
        <v>125</v>
      </c>
      <c r="W3592">
        <v>0.1</v>
      </c>
      <c r="X3592">
        <v>0</v>
      </c>
      <c r="Y3592">
        <v>0.5</v>
      </c>
      <c r="Z3592">
        <v>0</v>
      </c>
      <c r="AA3592">
        <v>2.3E-2</v>
      </c>
      <c r="AB3592">
        <v>22.4</v>
      </c>
      <c r="AC3592">
        <v>51</v>
      </c>
      <c r="AD3592">
        <v>11.8</v>
      </c>
      <c r="AE3592">
        <v>22.1</v>
      </c>
      <c r="AF3592">
        <v>9.4</v>
      </c>
      <c r="AG3592">
        <v>7.3200000000000001E-2</v>
      </c>
      <c r="AH3592" t="s">
        <v>337</v>
      </c>
      <c r="AI3592" t="s">
        <v>337</v>
      </c>
      <c r="AJ3592">
        <v>0</v>
      </c>
      <c r="AK3592">
        <v>116</v>
      </c>
      <c r="AL3592">
        <v>1</v>
      </c>
      <c r="AM3592">
        <v>100</v>
      </c>
      <c r="AN3592">
        <v>5</v>
      </c>
    </row>
    <row r="3593" spans="1:40" x14ac:dyDescent="0.25">
      <c r="A3593" s="34">
        <v>40755</v>
      </c>
      <c r="B3593" s="220">
        <v>0.34375</v>
      </c>
      <c r="C3593">
        <v>25.2</v>
      </c>
      <c r="D3593">
        <v>25.2</v>
      </c>
      <c r="E3593">
        <v>24.9</v>
      </c>
      <c r="F3593">
        <v>67</v>
      </c>
      <c r="G3593">
        <v>18.7</v>
      </c>
      <c r="H3593">
        <v>6</v>
      </c>
      <c r="I3593" t="s">
        <v>338</v>
      </c>
      <c r="J3593">
        <v>0.5</v>
      </c>
      <c r="K3593">
        <v>9</v>
      </c>
      <c r="L3593" t="s">
        <v>340</v>
      </c>
      <c r="M3593">
        <v>25.2</v>
      </c>
      <c r="N3593">
        <v>26.1</v>
      </c>
      <c r="O3593">
        <v>26.1</v>
      </c>
      <c r="P3593" t="s">
        <v>337</v>
      </c>
      <c r="Q3593">
        <v>756.2</v>
      </c>
      <c r="R3593">
        <v>0</v>
      </c>
      <c r="S3593">
        <v>0</v>
      </c>
      <c r="T3593">
        <v>136</v>
      </c>
      <c r="U3593">
        <v>0.97</v>
      </c>
      <c r="V3593">
        <v>142</v>
      </c>
      <c r="W3593">
        <v>0.5</v>
      </c>
      <c r="X3593">
        <v>0.02</v>
      </c>
      <c r="Y3593">
        <v>0.5</v>
      </c>
      <c r="Z3593">
        <v>0</v>
      </c>
      <c r="AA3593">
        <v>2.4E-2</v>
      </c>
      <c r="AB3593">
        <v>22.4</v>
      </c>
      <c r="AC3593">
        <v>50</v>
      </c>
      <c r="AD3593">
        <v>11.5</v>
      </c>
      <c r="AE3593">
        <v>22.1</v>
      </c>
      <c r="AF3593">
        <v>9.25</v>
      </c>
      <c r="AG3593">
        <v>7.3200000000000001E-2</v>
      </c>
      <c r="AH3593" t="s">
        <v>337</v>
      </c>
      <c r="AI3593" t="s">
        <v>337</v>
      </c>
      <c r="AJ3593">
        <v>0</v>
      </c>
      <c r="AK3593">
        <v>117</v>
      </c>
      <c r="AL3593">
        <v>1</v>
      </c>
      <c r="AM3593">
        <v>100</v>
      </c>
      <c r="AN3593">
        <v>5</v>
      </c>
    </row>
    <row r="3594" spans="1:40" x14ac:dyDescent="0.25">
      <c r="A3594" s="34">
        <v>40755</v>
      </c>
      <c r="B3594" s="220">
        <v>0.34722222222222227</v>
      </c>
      <c r="C3594">
        <v>25.5</v>
      </c>
      <c r="D3594">
        <v>25.5</v>
      </c>
      <c r="E3594">
        <v>25.2</v>
      </c>
      <c r="F3594">
        <v>66</v>
      </c>
      <c r="G3594">
        <v>18.7</v>
      </c>
      <c r="H3594">
        <v>6</v>
      </c>
      <c r="I3594" t="s">
        <v>338</v>
      </c>
      <c r="J3594">
        <v>0.5</v>
      </c>
      <c r="K3594">
        <v>9</v>
      </c>
      <c r="L3594" t="s">
        <v>338</v>
      </c>
      <c r="M3594">
        <v>25.5</v>
      </c>
      <c r="N3594">
        <v>26.3</v>
      </c>
      <c r="O3594">
        <v>26.3</v>
      </c>
      <c r="P3594" t="s">
        <v>337</v>
      </c>
      <c r="Q3594">
        <v>756.2</v>
      </c>
      <c r="R3594">
        <v>0</v>
      </c>
      <c r="S3594">
        <v>0</v>
      </c>
      <c r="T3594">
        <v>154</v>
      </c>
      <c r="U3594">
        <v>1.1000000000000001</v>
      </c>
      <c r="V3594">
        <v>160</v>
      </c>
      <c r="W3594">
        <v>0.5</v>
      </c>
      <c r="X3594">
        <v>0.02</v>
      </c>
      <c r="Y3594">
        <v>0.6</v>
      </c>
      <c r="Z3594">
        <v>0</v>
      </c>
      <c r="AA3594">
        <v>2.5000000000000001E-2</v>
      </c>
      <c r="AB3594">
        <v>22.4</v>
      </c>
      <c r="AC3594">
        <v>50</v>
      </c>
      <c r="AD3594">
        <v>11.5</v>
      </c>
      <c r="AE3594">
        <v>22.1</v>
      </c>
      <c r="AF3594">
        <v>9.25</v>
      </c>
      <c r="AG3594">
        <v>7.3200000000000001E-2</v>
      </c>
      <c r="AH3594" t="s">
        <v>337</v>
      </c>
      <c r="AI3594" t="s">
        <v>337</v>
      </c>
      <c r="AJ3594">
        <v>0</v>
      </c>
      <c r="AK3594">
        <v>115</v>
      </c>
      <c r="AL3594">
        <v>1</v>
      </c>
      <c r="AM3594">
        <v>100</v>
      </c>
      <c r="AN3594">
        <v>5</v>
      </c>
    </row>
    <row r="3595" spans="1:40" x14ac:dyDescent="0.25">
      <c r="A3595" s="34">
        <v>40755</v>
      </c>
      <c r="B3595" s="220">
        <v>0.35069444444444442</v>
      </c>
      <c r="C3595">
        <v>25.7</v>
      </c>
      <c r="D3595">
        <v>25.7</v>
      </c>
      <c r="E3595">
        <v>25.5</v>
      </c>
      <c r="F3595">
        <v>65</v>
      </c>
      <c r="G3595">
        <v>18.600000000000001</v>
      </c>
      <c r="H3595">
        <v>6</v>
      </c>
      <c r="I3595" t="s">
        <v>338</v>
      </c>
      <c r="J3595">
        <v>0.5</v>
      </c>
      <c r="K3595">
        <v>10</v>
      </c>
      <c r="L3595" t="s">
        <v>340</v>
      </c>
      <c r="M3595">
        <v>25.7</v>
      </c>
      <c r="N3595">
        <v>26.6</v>
      </c>
      <c r="O3595">
        <v>26.6</v>
      </c>
      <c r="P3595" t="s">
        <v>337</v>
      </c>
      <c r="Q3595">
        <v>756.3</v>
      </c>
      <c r="R3595">
        <v>0</v>
      </c>
      <c r="S3595">
        <v>0</v>
      </c>
      <c r="T3595">
        <v>170</v>
      </c>
      <c r="U3595">
        <v>1.22</v>
      </c>
      <c r="V3595">
        <v>178</v>
      </c>
      <c r="W3595">
        <v>0.6</v>
      </c>
      <c r="X3595">
        <v>0.02</v>
      </c>
      <c r="Y3595">
        <v>0.6</v>
      </c>
      <c r="Z3595">
        <v>0</v>
      </c>
      <c r="AA3595">
        <v>2.5999999999999999E-2</v>
      </c>
      <c r="AB3595">
        <v>22.6</v>
      </c>
      <c r="AC3595">
        <v>50</v>
      </c>
      <c r="AD3595">
        <v>11.6</v>
      </c>
      <c r="AE3595">
        <v>22.2</v>
      </c>
      <c r="AF3595">
        <v>9.25</v>
      </c>
      <c r="AG3595">
        <v>7.3200000000000001E-2</v>
      </c>
      <c r="AH3595" t="s">
        <v>337</v>
      </c>
      <c r="AI3595" t="s">
        <v>337</v>
      </c>
      <c r="AJ3595">
        <v>0</v>
      </c>
      <c r="AK3595">
        <v>116</v>
      </c>
      <c r="AL3595">
        <v>1</v>
      </c>
      <c r="AM3595">
        <v>100</v>
      </c>
      <c r="AN3595">
        <v>5</v>
      </c>
    </row>
    <row r="3596" spans="1:40" x14ac:dyDescent="0.25">
      <c r="A3596" s="34">
        <v>40755</v>
      </c>
      <c r="B3596" s="220">
        <v>0.35416666666666669</v>
      </c>
      <c r="C3596">
        <v>25.9</v>
      </c>
      <c r="D3596">
        <v>25.9</v>
      </c>
      <c r="E3596">
        <v>25.7</v>
      </c>
      <c r="F3596">
        <v>65</v>
      </c>
      <c r="G3596">
        <v>18.8</v>
      </c>
      <c r="H3596">
        <v>6</v>
      </c>
      <c r="I3596" t="s">
        <v>336</v>
      </c>
      <c r="J3596">
        <v>0.5</v>
      </c>
      <c r="K3596">
        <v>10</v>
      </c>
      <c r="L3596" t="s">
        <v>336</v>
      </c>
      <c r="M3596">
        <v>25.9</v>
      </c>
      <c r="N3596">
        <v>26.8</v>
      </c>
      <c r="O3596">
        <v>26.8</v>
      </c>
      <c r="P3596" t="s">
        <v>337</v>
      </c>
      <c r="Q3596">
        <v>756.3</v>
      </c>
      <c r="R3596">
        <v>0</v>
      </c>
      <c r="S3596">
        <v>0</v>
      </c>
      <c r="T3596">
        <v>193</v>
      </c>
      <c r="U3596">
        <v>1.38</v>
      </c>
      <c r="V3596">
        <v>202</v>
      </c>
      <c r="W3596">
        <v>0.7</v>
      </c>
      <c r="X3596">
        <v>0.03</v>
      </c>
      <c r="Y3596">
        <v>0.7</v>
      </c>
      <c r="Z3596">
        <v>0</v>
      </c>
      <c r="AA3596">
        <v>2.5999999999999999E-2</v>
      </c>
      <c r="AB3596">
        <v>22.6</v>
      </c>
      <c r="AC3596">
        <v>49</v>
      </c>
      <c r="AD3596">
        <v>11.3</v>
      </c>
      <c r="AE3596">
        <v>22.2</v>
      </c>
      <c r="AF3596">
        <v>9.0500000000000007</v>
      </c>
      <c r="AG3596">
        <v>7.3200000000000001E-2</v>
      </c>
      <c r="AH3596" t="s">
        <v>337</v>
      </c>
      <c r="AI3596" t="s">
        <v>337</v>
      </c>
      <c r="AJ3596">
        <v>0</v>
      </c>
      <c r="AK3596">
        <v>117</v>
      </c>
      <c r="AL3596">
        <v>1</v>
      </c>
      <c r="AM3596">
        <v>100</v>
      </c>
      <c r="AN3596">
        <v>5</v>
      </c>
    </row>
    <row r="3597" spans="1:40" x14ac:dyDescent="0.25">
      <c r="A3597" s="34">
        <v>40755</v>
      </c>
      <c r="B3597" s="220">
        <v>0.3576388888888889</v>
      </c>
      <c r="C3597">
        <v>26</v>
      </c>
      <c r="D3597">
        <v>26</v>
      </c>
      <c r="E3597">
        <v>25.9</v>
      </c>
      <c r="F3597">
        <v>65</v>
      </c>
      <c r="G3597">
        <v>18.899999999999999</v>
      </c>
      <c r="H3597">
        <v>5</v>
      </c>
      <c r="I3597" t="s">
        <v>336</v>
      </c>
      <c r="J3597">
        <v>0.42</v>
      </c>
      <c r="K3597">
        <v>8</v>
      </c>
      <c r="L3597" t="s">
        <v>336</v>
      </c>
      <c r="M3597">
        <v>26</v>
      </c>
      <c r="N3597">
        <v>26.9</v>
      </c>
      <c r="O3597">
        <v>26.9</v>
      </c>
      <c r="P3597" t="s">
        <v>337</v>
      </c>
      <c r="Q3597">
        <v>756.4</v>
      </c>
      <c r="R3597">
        <v>0</v>
      </c>
      <c r="S3597">
        <v>0</v>
      </c>
      <c r="T3597">
        <v>206</v>
      </c>
      <c r="U3597">
        <v>1.48</v>
      </c>
      <c r="V3597">
        <v>209</v>
      </c>
      <c r="W3597">
        <v>0.7</v>
      </c>
      <c r="X3597">
        <v>0.03</v>
      </c>
      <c r="Y3597">
        <v>0.7</v>
      </c>
      <c r="Z3597">
        <v>0</v>
      </c>
      <c r="AA3597">
        <v>2.7E-2</v>
      </c>
      <c r="AB3597">
        <v>22.7</v>
      </c>
      <c r="AC3597">
        <v>49</v>
      </c>
      <c r="AD3597">
        <v>11.4</v>
      </c>
      <c r="AE3597">
        <v>22.3</v>
      </c>
      <c r="AF3597">
        <v>9.0500000000000007</v>
      </c>
      <c r="AG3597">
        <v>7.3200000000000001E-2</v>
      </c>
      <c r="AH3597" t="s">
        <v>337</v>
      </c>
      <c r="AI3597" t="s">
        <v>337</v>
      </c>
      <c r="AJ3597">
        <v>0</v>
      </c>
      <c r="AK3597">
        <v>117</v>
      </c>
      <c r="AL3597">
        <v>1</v>
      </c>
      <c r="AM3597">
        <v>100</v>
      </c>
      <c r="AN3597">
        <v>5</v>
      </c>
    </row>
    <row r="3598" spans="1:40" x14ac:dyDescent="0.25">
      <c r="A3598" s="34">
        <v>40755</v>
      </c>
      <c r="B3598" s="220">
        <v>0.3611111111111111</v>
      </c>
      <c r="C3598">
        <v>26.2</v>
      </c>
      <c r="D3598">
        <v>26.2</v>
      </c>
      <c r="E3598">
        <v>26</v>
      </c>
      <c r="F3598">
        <v>64</v>
      </c>
      <c r="G3598">
        <v>18.8</v>
      </c>
      <c r="H3598">
        <v>5</v>
      </c>
      <c r="I3598" t="s">
        <v>336</v>
      </c>
      <c r="J3598">
        <v>0.42</v>
      </c>
      <c r="K3598">
        <v>9</v>
      </c>
      <c r="L3598" t="s">
        <v>336</v>
      </c>
      <c r="M3598">
        <v>26.2</v>
      </c>
      <c r="N3598">
        <v>27.1</v>
      </c>
      <c r="O3598">
        <v>27.1</v>
      </c>
      <c r="P3598" t="s">
        <v>337</v>
      </c>
      <c r="Q3598">
        <v>756.4</v>
      </c>
      <c r="R3598">
        <v>0</v>
      </c>
      <c r="S3598">
        <v>0</v>
      </c>
      <c r="T3598">
        <v>210</v>
      </c>
      <c r="U3598">
        <v>1.51</v>
      </c>
      <c r="V3598">
        <v>214</v>
      </c>
      <c r="W3598">
        <v>0.8</v>
      </c>
      <c r="X3598">
        <v>0.03</v>
      </c>
      <c r="Y3598">
        <v>0.8</v>
      </c>
      <c r="Z3598">
        <v>0</v>
      </c>
      <c r="AA3598">
        <v>2.7E-2</v>
      </c>
      <c r="AB3598">
        <v>22.7</v>
      </c>
      <c r="AC3598">
        <v>49</v>
      </c>
      <c r="AD3598">
        <v>11.4</v>
      </c>
      <c r="AE3598">
        <v>22.3</v>
      </c>
      <c r="AF3598">
        <v>9.0500000000000007</v>
      </c>
      <c r="AG3598">
        <v>7.3200000000000001E-2</v>
      </c>
      <c r="AH3598" t="s">
        <v>337</v>
      </c>
      <c r="AI3598" t="s">
        <v>337</v>
      </c>
      <c r="AJ3598">
        <v>0</v>
      </c>
      <c r="AK3598">
        <v>117</v>
      </c>
      <c r="AL3598">
        <v>1</v>
      </c>
      <c r="AM3598">
        <v>100</v>
      </c>
      <c r="AN3598">
        <v>5</v>
      </c>
    </row>
    <row r="3599" spans="1:40" x14ac:dyDescent="0.25">
      <c r="A3599" s="34">
        <v>40755</v>
      </c>
      <c r="B3599" s="220">
        <v>0.36458333333333331</v>
      </c>
      <c r="C3599">
        <v>26.3</v>
      </c>
      <c r="D3599">
        <v>26.3</v>
      </c>
      <c r="E3599">
        <v>26.2</v>
      </c>
      <c r="F3599">
        <v>64</v>
      </c>
      <c r="G3599">
        <v>19</v>
      </c>
      <c r="H3599">
        <v>6</v>
      </c>
      <c r="I3599" t="s">
        <v>336</v>
      </c>
      <c r="J3599">
        <v>0.5</v>
      </c>
      <c r="K3599">
        <v>9</v>
      </c>
      <c r="L3599" t="s">
        <v>341</v>
      </c>
      <c r="M3599">
        <v>26.3</v>
      </c>
      <c r="N3599">
        <v>27.3</v>
      </c>
      <c r="O3599">
        <v>27.3</v>
      </c>
      <c r="P3599" t="s">
        <v>337</v>
      </c>
      <c r="Q3599">
        <v>756.4</v>
      </c>
      <c r="R3599">
        <v>0</v>
      </c>
      <c r="S3599">
        <v>0</v>
      </c>
      <c r="T3599">
        <v>224</v>
      </c>
      <c r="U3599">
        <v>1.61</v>
      </c>
      <c r="V3599">
        <v>234</v>
      </c>
      <c r="W3599">
        <v>0.9</v>
      </c>
      <c r="X3599">
        <v>0.03</v>
      </c>
      <c r="Y3599">
        <v>0.9</v>
      </c>
      <c r="Z3599">
        <v>0</v>
      </c>
      <c r="AA3599">
        <v>2.8000000000000001E-2</v>
      </c>
      <c r="AB3599">
        <v>22.7</v>
      </c>
      <c r="AC3599">
        <v>48</v>
      </c>
      <c r="AD3599">
        <v>11.1</v>
      </c>
      <c r="AE3599">
        <v>22.3</v>
      </c>
      <c r="AF3599">
        <v>8.91</v>
      </c>
      <c r="AG3599">
        <v>7.3200000000000001E-2</v>
      </c>
      <c r="AH3599" t="s">
        <v>337</v>
      </c>
      <c r="AI3599" t="s">
        <v>337</v>
      </c>
      <c r="AJ3599">
        <v>0</v>
      </c>
      <c r="AK3599">
        <v>117</v>
      </c>
      <c r="AL3599">
        <v>1</v>
      </c>
      <c r="AM3599">
        <v>100</v>
      </c>
      <c r="AN3599">
        <v>5</v>
      </c>
    </row>
    <row r="3600" spans="1:40" x14ac:dyDescent="0.25">
      <c r="A3600" s="34">
        <v>40755</v>
      </c>
      <c r="B3600" s="220">
        <v>0.36805555555555558</v>
      </c>
      <c r="C3600">
        <v>26.6</v>
      </c>
      <c r="D3600">
        <v>26.6</v>
      </c>
      <c r="E3600">
        <v>26.3</v>
      </c>
      <c r="F3600">
        <v>63</v>
      </c>
      <c r="G3600">
        <v>19</v>
      </c>
      <c r="H3600">
        <v>7</v>
      </c>
      <c r="I3600" t="s">
        <v>336</v>
      </c>
      <c r="J3600">
        <v>0.57999999999999996</v>
      </c>
      <c r="K3600">
        <v>10</v>
      </c>
      <c r="L3600" t="s">
        <v>336</v>
      </c>
      <c r="M3600">
        <v>26.6</v>
      </c>
      <c r="N3600">
        <v>27.6</v>
      </c>
      <c r="O3600">
        <v>27.6</v>
      </c>
      <c r="P3600" t="s">
        <v>337</v>
      </c>
      <c r="Q3600">
        <v>756.5</v>
      </c>
      <c r="R3600">
        <v>0</v>
      </c>
      <c r="S3600">
        <v>0</v>
      </c>
      <c r="T3600">
        <v>241</v>
      </c>
      <c r="U3600">
        <v>1.73</v>
      </c>
      <c r="V3600">
        <v>250</v>
      </c>
      <c r="W3600">
        <v>0.9</v>
      </c>
      <c r="X3600">
        <v>0.03</v>
      </c>
      <c r="Y3600">
        <v>1</v>
      </c>
      <c r="Z3600">
        <v>0</v>
      </c>
      <c r="AA3600">
        <v>2.9000000000000001E-2</v>
      </c>
      <c r="AB3600">
        <v>22.8</v>
      </c>
      <c r="AC3600">
        <v>48</v>
      </c>
      <c r="AD3600">
        <v>11.2</v>
      </c>
      <c r="AE3600">
        <v>22.4</v>
      </c>
      <c r="AF3600">
        <v>8.91</v>
      </c>
      <c r="AG3600">
        <v>7.3200000000000001E-2</v>
      </c>
      <c r="AH3600" t="s">
        <v>337</v>
      </c>
      <c r="AI3600" t="s">
        <v>337</v>
      </c>
      <c r="AJ3600">
        <v>0</v>
      </c>
      <c r="AK3600">
        <v>117</v>
      </c>
      <c r="AL3600">
        <v>1</v>
      </c>
      <c r="AM3600">
        <v>100</v>
      </c>
      <c r="AN3600">
        <v>5</v>
      </c>
    </row>
    <row r="3601" spans="1:40" x14ac:dyDescent="0.25">
      <c r="A3601" s="34">
        <v>40755</v>
      </c>
      <c r="B3601" s="220">
        <v>0.37152777777777773</v>
      </c>
      <c r="C3601">
        <v>26.9</v>
      </c>
      <c r="D3601">
        <v>26.9</v>
      </c>
      <c r="E3601">
        <v>26.6</v>
      </c>
      <c r="F3601">
        <v>62</v>
      </c>
      <c r="G3601">
        <v>19</v>
      </c>
      <c r="H3601">
        <v>7</v>
      </c>
      <c r="I3601" t="s">
        <v>336</v>
      </c>
      <c r="J3601">
        <v>0.57999999999999996</v>
      </c>
      <c r="K3601">
        <v>10</v>
      </c>
      <c r="L3601" t="s">
        <v>336</v>
      </c>
      <c r="M3601">
        <v>26.9</v>
      </c>
      <c r="N3601">
        <v>27.9</v>
      </c>
      <c r="O3601">
        <v>27.9</v>
      </c>
      <c r="P3601" t="s">
        <v>337</v>
      </c>
      <c r="Q3601">
        <v>756.5</v>
      </c>
      <c r="R3601">
        <v>0</v>
      </c>
      <c r="S3601">
        <v>0</v>
      </c>
      <c r="T3601">
        <v>260</v>
      </c>
      <c r="U3601">
        <v>1.86</v>
      </c>
      <c r="V3601">
        <v>265</v>
      </c>
      <c r="W3601">
        <v>1</v>
      </c>
      <c r="X3601">
        <v>0.04</v>
      </c>
      <c r="Y3601">
        <v>1.1000000000000001</v>
      </c>
      <c r="Z3601">
        <v>0</v>
      </c>
      <c r="AA3601">
        <v>0.03</v>
      </c>
      <c r="AB3601">
        <v>22.8</v>
      </c>
      <c r="AC3601">
        <v>48</v>
      </c>
      <c r="AD3601">
        <v>11.2</v>
      </c>
      <c r="AE3601">
        <v>22.4</v>
      </c>
      <c r="AF3601">
        <v>8.91</v>
      </c>
      <c r="AG3601">
        <v>7.3200000000000001E-2</v>
      </c>
      <c r="AH3601" t="s">
        <v>337</v>
      </c>
      <c r="AI3601" t="s">
        <v>337</v>
      </c>
      <c r="AJ3601">
        <v>0</v>
      </c>
      <c r="AK3601">
        <v>117</v>
      </c>
      <c r="AL3601">
        <v>1</v>
      </c>
      <c r="AM3601">
        <v>100</v>
      </c>
      <c r="AN3601">
        <v>5</v>
      </c>
    </row>
    <row r="3602" spans="1:40" x14ac:dyDescent="0.25">
      <c r="A3602" s="34">
        <v>40755</v>
      </c>
      <c r="B3602" s="220">
        <v>0.375</v>
      </c>
      <c r="C3602">
        <v>27.2</v>
      </c>
      <c r="D3602">
        <v>27.2</v>
      </c>
      <c r="E3602">
        <v>26.9</v>
      </c>
      <c r="F3602">
        <v>61</v>
      </c>
      <c r="G3602">
        <v>19</v>
      </c>
      <c r="H3602">
        <v>8</v>
      </c>
      <c r="I3602" t="s">
        <v>336</v>
      </c>
      <c r="J3602">
        <v>0.67</v>
      </c>
      <c r="K3602">
        <v>12</v>
      </c>
      <c r="L3602" t="s">
        <v>338</v>
      </c>
      <c r="M3602">
        <v>26.9</v>
      </c>
      <c r="N3602">
        <v>28.2</v>
      </c>
      <c r="O3602">
        <v>27.9</v>
      </c>
      <c r="P3602" t="s">
        <v>337</v>
      </c>
      <c r="Q3602">
        <v>756.5</v>
      </c>
      <c r="R3602">
        <v>0</v>
      </c>
      <c r="S3602">
        <v>0</v>
      </c>
      <c r="T3602">
        <v>280</v>
      </c>
      <c r="U3602">
        <v>2.0099999999999998</v>
      </c>
      <c r="V3602">
        <v>287</v>
      </c>
      <c r="W3602">
        <v>1.1000000000000001</v>
      </c>
      <c r="X3602">
        <v>0.04</v>
      </c>
      <c r="Y3602">
        <v>1.2</v>
      </c>
      <c r="Z3602">
        <v>0</v>
      </c>
      <c r="AA3602">
        <v>3.1E-2</v>
      </c>
      <c r="AB3602">
        <v>22.8</v>
      </c>
      <c r="AC3602">
        <v>48</v>
      </c>
      <c r="AD3602">
        <v>11.2</v>
      </c>
      <c r="AE3602">
        <v>22.5</v>
      </c>
      <c r="AF3602">
        <v>8.91</v>
      </c>
      <c r="AG3602">
        <v>7.3200000000000001E-2</v>
      </c>
      <c r="AH3602" t="s">
        <v>337</v>
      </c>
      <c r="AI3602" t="s">
        <v>337</v>
      </c>
      <c r="AJ3602">
        <v>7.0000000000000001E-3</v>
      </c>
      <c r="AK3602">
        <v>117</v>
      </c>
      <c r="AL3602">
        <v>1</v>
      </c>
      <c r="AM3602">
        <v>100</v>
      </c>
      <c r="AN3602">
        <v>5</v>
      </c>
    </row>
    <row r="3603" spans="1:40" x14ac:dyDescent="0.25">
      <c r="A3603" s="34">
        <v>40755</v>
      </c>
      <c r="B3603" s="220">
        <v>0.37847222222222227</v>
      </c>
      <c r="C3603">
        <v>27.3</v>
      </c>
      <c r="D3603">
        <v>27.3</v>
      </c>
      <c r="E3603">
        <v>27.2</v>
      </c>
      <c r="F3603">
        <v>61</v>
      </c>
      <c r="G3603">
        <v>19.100000000000001</v>
      </c>
      <c r="H3603">
        <v>8</v>
      </c>
      <c r="I3603" t="s">
        <v>336</v>
      </c>
      <c r="J3603">
        <v>0.67</v>
      </c>
      <c r="K3603">
        <v>11</v>
      </c>
      <c r="L3603" t="s">
        <v>336</v>
      </c>
      <c r="M3603">
        <v>27.1</v>
      </c>
      <c r="N3603">
        <v>28.4</v>
      </c>
      <c r="O3603">
        <v>28.2</v>
      </c>
      <c r="P3603" t="s">
        <v>337</v>
      </c>
      <c r="Q3603">
        <v>756.5</v>
      </c>
      <c r="R3603">
        <v>0</v>
      </c>
      <c r="S3603">
        <v>0</v>
      </c>
      <c r="T3603">
        <v>295</v>
      </c>
      <c r="U3603">
        <v>2.11</v>
      </c>
      <c r="V3603">
        <v>299</v>
      </c>
      <c r="W3603">
        <v>1.2</v>
      </c>
      <c r="X3603">
        <v>0.04</v>
      </c>
      <c r="Y3603">
        <v>1.3</v>
      </c>
      <c r="Z3603">
        <v>0</v>
      </c>
      <c r="AA3603">
        <v>3.1E-2</v>
      </c>
      <c r="AB3603">
        <v>22.8</v>
      </c>
      <c r="AC3603">
        <v>48</v>
      </c>
      <c r="AD3603">
        <v>11.2</v>
      </c>
      <c r="AE3603">
        <v>22.5</v>
      </c>
      <c r="AF3603">
        <v>8.91</v>
      </c>
      <c r="AG3603">
        <v>7.3200000000000001E-2</v>
      </c>
      <c r="AH3603" t="s">
        <v>337</v>
      </c>
      <c r="AI3603" t="s">
        <v>337</v>
      </c>
      <c r="AJ3603">
        <v>0</v>
      </c>
      <c r="AK3603">
        <v>117</v>
      </c>
      <c r="AL3603">
        <v>1</v>
      </c>
      <c r="AM3603">
        <v>100</v>
      </c>
      <c r="AN3603">
        <v>5</v>
      </c>
    </row>
    <row r="3604" spans="1:40" x14ac:dyDescent="0.25">
      <c r="A3604" s="34">
        <v>40755</v>
      </c>
      <c r="B3604" s="220">
        <v>0.38194444444444442</v>
      </c>
      <c r="C3604">
        <v>27.7</v>
      </c>
      <c r="D3604">
        <v>27.7</v>
      </c>
      <c r="E3604">
        <v>27.3</v>
      </c>
      <c r="F3604">
        <v>60</v>
      </c>
      <c r="G3604">
        <v>19.2</v>
      </c>
      <c r="H3604">
        <v>8</v>
      </c>
      <c r="I3604" t="s">
        <v>338</v>
      </c>
      <c r="J3604">
        <v>0.67</v>
      </c>
      <c r="K3604">
        <v>11</v>
      </c>
      <c r="L3604" t="s">
        <v>336</v>
      </c>
      <c r="M3604">
        <v>27.5</v>
      </c>
      <c r="N3604">
        <v>28.8</v>
      </c>
      <c r="O3604">
        <v>28.7</v>
      </c>
      <c r="P3604" t="s">
        <v>337</v>
      </c>
      <c r="Q3604">
        <v>756.5</v>
      </c>
      <c r="R3604">
        <v>0</v>
      </c>
      <c r="S3604">
        <v>0</v>
      </c>
      <c r="T3604">
        <v>307</v>
      </c>
      <c r="U3604">
        <v>2.2000000000000002</v>
      </c>
      <c r="V3604">
        <v>316</v>
      </c>
      <c r="W3604">
        <v>1.3</v>
      </c>
      <c r="X3604">
        <v>0.05</v>
      </c>
      <c r="Y3604">
        <v>1.4</v>
      </c>
      <c r="Z3604">
        <v>0</v>
      </c>
      <c r="AA3604">
        <v>3.2000000000000001E-2</v>
      </c>
      <c r="AB3604">
        <v>22.9</v>
      </c>
      <c r="AC3604">
        <v>48</v>
      </c>
      <c r="AD3604">
        <v>11.3</v>
      </c>
      <c r="AE3604">
        <v>22.6</v>
      </c>
      <c r="AF3604">
        <v>8.92</v>
      </c>
      <c r="AG3604">
        <v>7.3099999999999998E-2</v>
      </c>
      <c r="AH3604" t="s">
        <v>337</v>
      </c>
      <c r="AI3604" t="s">
        <v>337</v>
      </c>
      <c r="AJ3604">
        <v>0</v>
      </c>
      <c r="AK3604">
        <v>117</v>
      </c>
      <c r="AL3604">
        <v>1</v>
      </c>
      <c r="AM3604">
        <v>100</v>
      </c>
      <c r="AN3604">
        <v>5</v>
      </c>
    </row>
    <row r="3605" spans="1:40" x14ac:dyDescent="0.25">
      <c r="A3605" s="34">
        <v>40755</v>
      </c>
      <c r="B3605" s="220">
        <v>0.38541666666666669</v>
      </c>
      <c r="C3605">
        <v>27.9</v>
      </c>
      <c r="D3605">
        <v>27.9</v>
      </c>
      <c r="E3605">
        <v>27.7</v>
      </c>
      <c r="F3605">
        <v>59</v>
      </c>
      <c r="G3605">
        <v>19.100000000000001</v>
      </c>
      <c r="H3605">
        <v>8</v>
      </c>
      <c r="I3605" t="s">
        <v>338</v>
      </c>
      <c r="J3605">
        <v>0.67</v>
      </c>
      <c r="K3605">
        <v>12</v>
      </c>
      <c r="L3605" t="s">
        <v>340</v>
      </c>
      <c r="M3605">
        <v>27.7</v>
      </c>
      <c r="N3605">
        <v>29.1</v>
      </c>
      <c r="O3605">
        <v>28.9</v>
      </c>
      <c r="P3605" t="s">
        <v>337</v>
      </c>
      <c r="Q3605">
        <v>756.5</v>
      </c>
      <c r="R3605">
        <v>0</v>
      </c>
      <c r="S3605">
        <v>0</v>
      </c>
      <c r="T3605">
        <v>326</v>
      </c>
      <c r="U3605">
        <v>2.34</v>
      </c>
      <c r="V3605">
        <v>334</v>
      </c>
      <c r="W3605">
        <v>1.4</v>
      </c>
      <c r="X3605">
        <v>0.05</v>
      </c>
      <c r="Y3605">
        <v>1.5</v>
      </c>
      <c r="Z3605">
        <v>0</v>
      </c>
      <c r="AA3605">
        <v>3.3000000000000002E-2</v>
      </c>
      <c r="AB3605">
        <v>22.9</v>
      </c>
      <c r="AC3605">
        <v>48</v>
      </c>
      <c r="AD3605">
        <v>11.3</v>
      </c>
      <c r="AE3605">
        <v>22.6</v>
      </c>
      <c r="AF3605">
        <v>8.92</v>
      </c>
      <c r="AG3605">
        <v>7.3099999999999998E-2</v>
      </c>
      <c r="AH3605" t="s">
        <v>337</v>
      </c>
      <c r="AI3605" t="s">
        <v>337</v>
      </c>
      <c r="AJ3605">
        <v>0</v>
      </c>
      <c r="AK3605">
        <v>117</v>
      </c>
      <c r="AL3605">
        <v>1</v>
      </c>
      <c r="AM3605">
        <v>100</v>
      </c>
      <c r="AN3605">
        <v>5</v>
      </c>
    </row>
    <row r="3606" spans="1:40" x14ac:dyDescent="0.25">
      <c r="A3606" s="34">
        <v>40755</v>
      </c>
      <c r="B3606" s="220">
        <v>0.3888888888888889</v>
      </c>
      <c r="C3606">
        <v>27.9</v>
      </c>
      <c r="D3606">
        <v>27.9</v>
      </c>
      <c r="E3606">
        <v>27.9</v>
      </c>
      <c r="F3606">
        <v>59</v>
      </c>
      <c r="G3606">
        <v>19.2</v>
      </c>
      <c r="H3606">
        <v>8</v>
      </c>
      <c r="I3606" t="s">
        <v>338</v>
      </c>
      <c r="J3606">
        <v>0.67</v>
      </c>
      <c r="K3606">
        <v>11</v>
      </c>
      <c r="L3606" t="s">
        <v>340</v>
      </c>
      <c r="M3606">
        <v>27.8</v>
      </c>
      <c r="N3606">
        <v>29.2</v>
      </c>
      <c r="O3606">
        <v>29</v>
      </c>
      <c r="P3606" t="s">
        <v>337</v>
      </c>
      <c r="Q3606">
        <v>756.6</v>
      </c>
      <c r="R3606">
        <v>0</v>
      </c>
      <c r="S3606">
        <v>0</v>
      </c>
      <c r="T3606">
        <v>344</v>
      </c>
      <c r="U3606">
        <v>2.4700000000000002</v>
      </c>
      <c r="V3606">
        <v>352</v>
      </c>
      <c r="W3606">
        <v>1.5</v>
      </c>
      <c r="X3606">
        <v>0.05</v>
      </c>
      <c r="Y3606">
        <v>1.6</v>
      </c>
      <c r="Z3606">
        <v>0</v>
      </c>
      <c r="AA3606">
        <v>3.3000000000000002E-2</v>
      </c>
      <c r="AB3606">
        <v>23.1</v>
      </c>
      <c r="AC3606">
        <v>48</v>
      </c>
      <c r="AD3606">
        <v>11.4</v>
      </c>
      <c r="AE3606">
        <v>22.8</v>
      </c>
      <c r="AF3606">
        <v>8.92</v>
      </c>
      <c r="AG3606">
        <v>7.3099999999999998E-2</v>
      </c>
      <c r="AH3606" t="s">
        <v>337</v>
      </c>
      <c r="AI3606" t="s">
        <v>337</v>
      </c>
      <c r="AJ3606">
        <v>0</v>
      </c>
      <c r="AK3606">
        <v>117</v>
      </c>
      <c r="AL3606">
        <v>1</v>
      </c>
      <c r="AM3606">
        <v>100</v>
      </c>
      <c r="AN3606">
        <v>5</v>
      </c>
    </row>
    <row r="3607" spans="1:40" x14ac:dyDescent="0.25">
      <c r="A3607" s="34">
        <v>40755</v>
      </c>
      <c r="B3607" s="220">
        <v>0.3923611111111111</v>
      </c>
      <c r="C3607">
        <v>28.2</v>
      </c>
      <c r="D3607">
        <v>28.2</v>
      </c>
      <c r="E3607">
        <v>27.9</v>
      </c>
      <c r="F3607">
        <v>58</v>
      </c>
      <c r="G3607">
        <v>19.100000000000001</v>
      </c>
      <c r="H3607">
        <v>8</v>
      </c>
      <c r="I3607" t="s">
        <v>336</v>
      </c>
      <c r="J3607">
        <v>0.67</v>
      </c>
      <c r="K3607">
        <v>12</v>
      </c>
      <c r="L3607" t="s">
        <v>338</v>
      </c>
      <c r="M3607">
        <v>28</v>
      </c>
      <c r="N3607">
        <v>29.4</v>
      </c>
      <c r="O3607">
        <v>29.2</v>
      </c>
      <c r="P3607" t="s">
        <v>337</v>
      </c>
      <c r="Q3607">
        <v>756.5</v>
      </c>
      <c r="R3607">
        <v>0</v>
      </c>
      <c r="S3607">
        <v>0</v>
      </c>
      <c r="T3607">
        <v>362</v>
      </c>
      <c r="U3607">
        <v>2.59</v>
      </c>
      <c r="V3607">
        <v>369</v>
      </c>
      <c r="W3607">
        <v>1.7</v>
      </c>
      <c r="X3607">
        <v>0.06</v>
      </c>
      <c r="Y3607">
        <v>1.7</v>
      </c>
      <c r="Z3607">
        <v>0</v>
      </c>
      <c r="AA3607">
        <v>3.4000000000000002E-2</v>
      </c>
      <c r="AB3607">
        <v>23.2</v>
      </c>
      <c r="AC3607">
        <v>48</v>
      </c>
      <c r="AD3607">
        <v>11.6</v>
      </c>
      <c r="AE3607">
        <v>22.9</v>
      </c>
      <c r="AF3607">
        <v>8.93</v>
      </c>
      <c r="AG3607">
        <v>7.2999999999999995E-2</v>
      </c>
      <c r="AH3607" t="s">
        <v>337</v>
      </c>
      <c r="AI3607" t="s">
        <v>337</v>
      </c>
      <c r="AJ3607">
        <v>0</v>
      </c>
      <c r="AK3607">
        <v>117</v>
      </c>
      <c r="AL3607">
        <v>1</v>
      </c>
      <c r="AM3607">
        <v>100</v>
      </c>
      <c r="AN3607">
        <v>5</v>
      </c>
    </row>
    <row r="3608" spans="1:40" x14ac:dyDescent="0.25">
      <c r="A3608" s="34">
        <v>40755</v>
      </c>
      <c r="B3608" s="220">
        <v>0.39583333333333331</v>
      </c>
      <c r="C3608">
        <v>28.3</v>
      </c>
      <c r="D3608">
        <v>28.3</v>
      </c>
      <c r="E3608">
        <v>28.2</v>
      </c>
      <c r="F3608">
        <v>57</v>
      </c>
      <c r="G3608">
        <v>19</v>
      </c>
      <c r="H3608">
        <v>7</v>
      </c>
      <c r="I3608" t="s">
        <v>338</v>
      </c>
      <c r="J3608">
        <v>0.57999999999999996</v>
      </c>
      <c r="K3608">
        <v>11</v>
      </c>
      <c r="L3608" t="s">
        <v>340</v>
      </c>
      <c r="M3608">
        <v>28.3</v>
      </c>
      <c r="N3608">
        <v>29.6</v>
      </c>
      <c r="O3608">
        <v>29.6</v>
      </c>
      <c r="P3608" t="s">
        <v>337</v>
      </c>
      <c r="Q3608">
        <v>756.5</v>
      </c>
      <c r="R3608">
        <v>0</v>
      </c>
      <c r="S3608">
        <v>0</v>
      </c>
      <c r="T3608">
        <v>378</v>
      </c>
      <c r="U3608">
        <v>2.71</v>
      </c>
      <c r="V3608">
        <v>383</v>
      </c>
      <c r="W3608">
        <v>1.8</v>
      </c>
      <c r="X3608">
        <v>0.06</v>
      </c>
      <c r="Y3608">
        <v>1.8</v>
      </c>
      <c r="Z3608">
        <v>0</v>
      </c>
      <c r="AA3608">
        <v>3.5000000000000003E-2</v>
      </c>
      <c r="AB3608">
        <v>23.3</v>
      </c>
      <c r="AC3608">
        <v>47</v>
      </c>
      <c r="AD3608">
        <v>11.4</v>
      </c>
      <c r="AE3608">
        <v>23.1</v>
      </c>
      <c r="AF3608">
        <v>8.75</v>
      </c>
      <c r="AG3608">
        <v>7.2999999999999995E-2</v>
      </c>
      <c r="AH3608" t="s">
        <v>337</v>
      </c>
      <c r="AI3608" t="s">
        <v>337</v>
      </c>
      <c r="AJ3608">
        <v>0</v>
      </c>
      <c r="AK3608">
        <v>117</v>
      </c>
      <c r="AL3608">
        <v>1</v>
      </c>
      <c r="AM3608">
        <v>100</v>
      </c>
      <c r="AN3608">
        <v>5</v>
      </c>
    </row>
    <row r="3609" spans="1:40" x14ac:dyDescent="0.25">
      <c r="A3609" s="34">
        <v>40755</v>
      </c>
      <c r="B3609" s="220">
        <v>0.39930555555555558</v>
      </c>
      <c r="C3609">
        <v>28.5</v>
      </c>
      <c r="D3609">
        <v>28.5</v>
      </c>
      <c r="E3609">
        <v>28.3</v>
      </c>
      <c r="F3609">
        <v>57</v>
      </c>
      <c r="G3609">
        <v>19.2</v>
      </c>
      <c r="H3609">
        <v>7</v>
      </c>
      <c r="I3609" t="s">
        <v>338</v>
      </c>
      <c r="J3609">
        <v>0.57999999999999996</v>
      </c>
      <c r="K3609">
        <v>12</v>
      </c>
      <c r="L3609" t="s">
        <v>338</v>
      </c>
      <c r="M3609">
        <v>28.5</v>
      </c>
      <c r="N3609">
        <v>29.9</v>
      </c>
      <c r="O3609">
        <v>29.9</v>
      </c>
      <c r="P3609" t="s">
        <v>337</v>
      </c>
      <c r="Q3609">
        <v>756.6</v>
      </c>
      <c r="R3609">
        <v>0</v>
      </c>
      <c r="S3609">
        <v>0</v>
      </c>
      <c r="T3609">
        <v>392</v>
      </c>
      <c r="U3609">
        <v>2.81</v>
      </c>
      <c r="V3609">
        <v>399</v>
      </c>
      <c r="W3609">
        <v>1.9</v>
      </c>
      <c r="X3609">
        <v>7.0000000000000007E-2</v>
      </c>
      <c r="Y3609">
        <v>2</v>
      </c>
      <c r="Z3609">
        <v>0</v>
      </c>
      <c r="AA3609">
        <v>3.5000000000000003E-2</v>
      </c>
      <c r="AB3609">
        <v>23.5</v>
      </c>
      <c r="AC3609">
        <v>47</v>
      </c>
      <c r="AD3609">
        <v>11.5</v>
      </c>
      <c r="AE3609">
        <v>23.3</v>
      </c>
      <c r="AF3609">
        <v>8.75</v>
      </c>
      <c r="AG3609">
        <v>7.2999999999999995E-2</v>
      </c>
      <c r="AH3609" t="s">
        <v>337</v>
      </c>
      <c r="AI3609" t="s">
        <v>337</v>
      </c>
      <c r="AJ3609">
        <v>0</v>
      </c>
      <c r="AK3609">
        <v>117</v>
      </c>
      <c r="AL3609">
        <v>1</v>
      </c>
      <c r="AM3609">
        <v>100</v>
      </c>
      <c r="AN3609">
        <v>5</v>
      </c>
    </row>
    <row r="3610" spans="1:40" x14ac:dyDescent="0.25">
      <c r="A3610" s="34">
        <v>40755</v>
      </c>
      <c r="B3610" s="220">
        <v>0.40277777777777773</v>
      </c>
      <c r="C3610">
        <v>28.7</v>
      </c>
      <c r="D3610">
        <v>28.7</v>
      </c>
      <c r="E3610">
        <v>28.5</v>
      </c>
      <c r="F3610">
        <v>57</v>
      </c>
      <c r="G3610">
        <v>19.3</v>
      </c>
      <c r="H3610">
        <v>7</v>
      </c>
      <c r="I3610" t="s">
        <v>338</v>
      </c>
      <c r="J3610">
        <v>0.57999999999999996</v>
      </c>
      <c r="K3610">
        <v>13</v>
      </c>
      <c r="L3610" t="s">
        <v>338</v>
      </c>
      <c r="M3610">
        <v>28.7</v>
      </c>
      <c r="N3610">
        <v>30.2</v>
      </c>
      <c r="O3610">
        <v>30.2</v>
      </c>
      <c r="P3610" t="s">
        <v>337</v>
      </c>
      <c r="Q3610">
        <v>756.5</v>
      </c>
      <c r="R3610">
        <v>0</v>
      </c>
      <c r="S3610">
        <v>0</v>
      </c>
      <c r="T3610">
        <v>411</v>
      </c>
      <c r="U3610">
        <v>2.95</v>
      </c>
      <c r="V3610">
        <v>418</v>
      </c>
      <c r="W3610">
        <v>2.1</v>
      </c>
      <c r="X3610">
        <v>7.0000000000000007E-2</v>
      </c>
      <c r="Y3610">
        <v>2.1</v>
      </c>
      <c r="Z3610">
        <v>0</v>
      </c>
      <c r="AA3610">
        <v>3.5999999999999997E-2</v>
      </c>
      <c r="AB3610">
        <v>23.6</v>
      </c>
      <c r="AC3610">
        <v>46</v>
      </c>
      <c r="AD3610">
        <v>11.3</v>
      </c>
      <c r="AE3610">
        <v>23.4</v>
      </c>
      <c r="AF3610">
        <v>8.56</v>
      </c>
      <c r="AG3610">
        <v>7.2999999999999995E-2</v>
      </c>
      <c r="AH3610" t="s">
        <v>337</v>
      </c>
      <c r="AI3610" t="s">
        <v>337</v>
      </c>
      <c r="AJ3610">
        <v>0</v>
      </c>
      <c r="AK3610">
        <v>117</v>
      </c>
      <c r="AL3610">
        <v>1</v>
      </c>
      <c r="AM3610">
        <v>100</v>
      </c>
      <c r="AN3610">
        <v>5</v>
      </c>
    </row>
    <row r="3611" spans="1:40" x14ac:dyDescent="0.25">
      <c r="A3611" s="34">
        <v>40755</v>
      </c>
      <c r="B3611" s="220">
        <v>0.40625</v>
      </c>
      <c r="C3611">
        <v>28.8</v>
      </c>
      <c r="D3611">
        <v>28.9</v>
      </c>
      <c r="E3611">
        <v>28.7</v>
      </c>
      <c r="F3611">
        <v>55</v>
      </c>
      <c r="G3611">
        <v>18.899999999999999</v>
      </c>
      <c r="H3611">
        <v>8</v>
      </c>
      <c r="I3611" t="s">
        <v>336</v>
      </c>
      <c r="J3611">
        <v>0.67</v>
      </c>
      <c r="K3611">
        <v>12</v>
      </c>
      <c r="L3611" t="s">
        <v>336</v>
      </c>
      <c r="M3611">
        <v>28.7</v>
      </c>
      <c r="N3611">
        <v>30.2</v>
      </c>
      <c r="O3611">
        <v>30.1</v>
      </c>
      <c r="P3611" t="s">
        <v>337</v>
      </c>
      <c r="Q3611">
        <v>756.6</v>
      </c>
      <c r="R3611">
        <v>0</v>
      </c>
      <c r="S3611">
        <v>0</v>
      </c>
      <c r="T3611">
        <v>431</v>
      </c>
      <c r="U3611">
        <v>3.09</v>
      </c>
      <c r="V3611">
        <v>439</v>
      </c>
      <c r="W3611">
        <v>2.2000000000000002</v>
      </c>
      <c r="X3611">
        <v>0.08</v>
      </c>
      <c r="Y3611">
        <v>2.2999999999999998</v>
      </c>
      <c r="Z3611">
        <v>0</v>
      </c>
      <c r="AA3611">
        <v>3.5999999999999997E-2</v>
      </c>
      <c r="AB3611">
        <v>23.8</v>
      </c>
      <c r="AC3611">
        <v>46</v>
      </c>
      <c r="AD3611">
        <v>11.5</v>
      </c>
      <c r="AE3611">
        <v>23.7</v>
      </c>
      <c r="AF3611">
        <v>8.5500000000000007</v>
      </c>
      <c r="AG3611">
        <v>7.2900000000000006E-2</v>
      </c>
      <c r="AH3611" t="s">
        <v>337</v>
      </c>
      <c r="AI3611" t="s">
        <v>337</v>
      </c>
      <c r="AJ3611">
        <v>0</v>
      </c>
      <c r="AK3611">
        <v>117</v>
      </c>
      <c r="AL3611">
        <v>1</v>
      </c>
      <c r="AM3611">
        <v>100</v>
      </c>
      <c r="AN3611">
        <v>5</v>
      </c>
    </row>
    <row r="3612" spans="1:40" x14ac:dyDescent="0.25">
      <c r="A3612" s="34">
        <v>40755</v>
      </c>
      <c r="B3612" s="220">
        <v>0.40972222222222227</v>
      </c>
      <c r="C3612">
        <v>28.8</v>
      </c>
      <c r="D3612">
        <v>28.8</v>
      </c>
      <c r="E3612">
        <v>28.8</v>
      </c>
      <c r="F3612">
        <v>55</v>
      </c>
      <c r="G3612">
        <v>18.899999999999999</v>
      </c>
      <c r="H3612">
        <v>8</v>
      </c>
      <c r="I3612" t="s">
        <v>336</v>
      </c>
      <c r="J3612">
        <v>0.67</v>
      </c>
      <c r="K3612">
        <v>13</v>
      </c>
      <c r="L3612" t="s">
        <v>336</v>
      </c>
      <c r="M3612">
        <v>28.7</v>
      </c>
      <c r="N3612">
        <v>30.2</v>
      </c>
      <c r="O3612">
        <v>30.1</v>
      </c>
      <c r="P3612" t="s">
        <v>337</v>
      </c>
      <c r="Q3612">
        <v>756.5</v>
      </c>
      <c r="R3612">
        <v>0</v>
      </c>
      <c r="S3612">
        <v>0</v>
      </c>
      <c r="T3612">
        <v>451</v>
      </c>
      <c r="U3612">
        <v>3.23</v>
      </c>
      <c r="V3612">
        <v>457</v>
      </c>
      <c r="W3612">
        <v>2.4</v>
      </c>
      <c r="X3612">
        <v>0.09</v>
      </c>
      <c r="Y3612">
        <v>2.4</v>
      </c>
      <c r="Z3612">
        <v>0</v>
      </c>
      <c r="AA3612">
        <v>3.5999999999999997E-2</v>
      </c>
      <c r="AB3612">
        <v>23.9</v>
      </c>
      <c r="AC3612">
        <v>46</v>
      </c>
      <c r="AD3612">
        <v>11.6</v>
      </c>
      <c r="AE3612">
        <v>23.8</v>
      </c>
      <c r="AF3612">
        <v>8.5500000000000007</v>
      </c>
      <c r="AG3612">
        <v>7.2900000000000006E-2</v>
      </c>
      <c r="AH3612" t="s">
        <v>337</v>
      </c>
      <c r="AI3612" t="s">
        <v>337</v>
      </c>
      <c r="AJ3612">
        <v>0</v>
      </c>
      <c r="AK3612">
        <v>117</v>
      </c>
      <c r="AL3612">
        <v>1</v>
      </c>
      <c r="AM3612">
        <v>100</v>
      </c>
      <c r="AN3612">
        <v>5</v>
      </c>
    </row>
    <row r="3613" spans="1:40" x14ac:dyDescent="0.25">
      <c r="A3613" s="34">
        <v>40755</v>
      </c>
      <c r="B3613" s="220">
        <v>0.41319444444444442</v>
      </c>
      <c r="C3613">
        <v>29.1</v>
      </c>
      <c r="D3613">
        <v>29.1</v>
      </c>
      <c r="E3613">
        <v>28.8</v>
      </c>
      <c r="F3613">
        <v>55</v>
      </c>
      <c r="G3613">
        <v>19.100000000000001</v>
      </c>
      <c r="H3613">
        <v>8</v>
      </c>
      <c r="I3613" t="s">
        <v>336</v>
      </c>
      <c r="J3613">
        <v>0.67</v>
      </c>
      <c r="K3613">
        <v>13</v>
      </c>
      <c r="L3613" t="s">
        <v>338</v>
      </c>
      <c r="M3613">
        <v>28.9</v>
      </c>
      <c r="N3613">
        <v>30.6</v>
      </c>
      <c r="O3613">
        <v>30.4</v>
      </c>
      <c r="P3613" t="s">
        <v>337</v>
      </c>
      <c r="Q3613">
        <v>756.5</v>
      </c>
      <c r="R3613">
        <v>0</v>
      </c>
      <c r="S3613">
        <v>0</v>
      </c>
      <c r="T3613">
        <v>467</v>
      </c>
      <c r="U3613">
        <v>3.35</v>
      </c>
      <c r="V3613">
        <v>476</v>
      </c>
      <c r="W3613">
        <v>2.5</v>
      </c>
      <c r="X3613">
        <v>0.09</v>
      </c>
      <c r="Y3613">
        <v>2.6</v>
      </c>
      <c r="Z3613">
        <v>0</v>
      </c>
      <c r="AA3613">
        <v>3.6999999999999998E-2</v>
      </c>
      <c r="AB3613">
        <v>24</v>
      </c>
      <c r="AC3613">
        <v>46</v>
      </c>
      <c r="AD3613">
        <v>11.7</v>
      </c>
      <c r="AE3613">
        <v>23.9</v>
      </c>
      <c r="AF3613">
        <v>8.5500000000000007</v>
      </c>
      <c r="AG3613">
        <v>7.2900000000000006E-2</v>
      </c>
      <c r="AH3613" t="s">
        <v>337</v>
      </c>
      <c r="AI3613" t="s">
        <v>337</v>
      </c>
      <c r="AJ3613">
        <v>0</v>
      </c>
      <c r="AK3613">
        <v>117</v>
      </c>
      <c r="AL3613">
        <v>1</v>
      </c>
      <c r="AM3613">
        <v>100</v>
      </c>
      <c r="AN3613">
        <v>5</v>
      </c>
    </row>
    <row r="3614" spans="1:40" x14ac:dyDescent="0.25">
      <c r="A3614" s="34">
        <v>40755</v>
      </c>
      <c r="B3614" s="220">
        <v>0.41666666666666669</v>
      </c>
      <c r="C3614">
        <v>29.3</v>
      </c>
      <c r="D3614">
        <v>29.3</v>
      </c>
      <c r="E3614">
        <v>29.1</v>
      </c>
      <c r="F3614">
        <v>54</v>
      </c>
      <c r="G3614">
        <v>19</v>
      </c>
      <c r="H3614">
        <v>7</v>
      </c>
      <c r="I3614" t="s">
        <v>336</v>
      </c>
      <c r="J3614">
        <v>0.57999999999999996</v>
      </c>
      <c r="K3614">
        <v>12</v>
      </c>
      <c r="L3614" t="s">
        <v>341</v>
      </c>
      <c r="M3614">
        <v>29.3</v>
      </c>
      <c r="N3614">
        <v>30.7</v>
      </c>
      <c r="O3614">
        <v>30.7</v>
      </c>
      <c r="P3614" t="s">
        <v>337</v>
      </c>
      <c r="Q3614">
        <v>756.5</v>
      </c>
      <c r="R3614">
        <v>0</v>
      </c>
      <c r="S3614">
        <v>0</v>
      </c>
      <c r="T3614">
        <v>480</v>
      </c>
      <c r="U3614">
        <v>3.44</v>
      </c>
      <c r="V3614">
        <v>489</v>
      </c>
      <c r="W3614">
        <v>2.6</v>
      </c>
      <c r="X3614">
        <v>0.09</v>
      </c>
      <c r="Y3614">
        <v>2.7</v>
      </c>
      <c r="Z3614">
        <v>0</v>
      </c>
      <c r="AA3614">
        <v>3.7999999999999999E-2</v>
      </c>
      <c r="AB3614">
        <v>24.1</v>
      </c>
      <c r="AC3614">
        <v>46</v>
      </c>
      <c r="AD3614">
        <v>11.8</v>
      </c>
      <c r="AE3614">
        <v>23.9</v>
      </c>
      <c r="AF3614">
        <v>8.5399999999999991</v>
      </c>
      <c r="AG3614">
        <v>7.2800000000000004E-2</v>
      </c>
      <c r="AH3614" t="s">
        <v>337</v>
      </c>
      <c r="AI3614" t="s">
        <v>337</v>
      </c>
      <c r="AJ3614">
        <v>1.2999999999999999E-2</v>
      </c>
      <c r="AK3614">
        <v>115</v>
      </c>
      <c r="AL3614">
        <v>1</v>
      </c>
      <c r="AM3614">
        <v>100</v>
      </c>
      <c r="AN3614">
        <v>5</v>
      </c>
    </row>
    <row r="3615" spans="1:40" x14ac:dyDescent="0.25">
      <c r="A3615" s="34">
        <v>40755</v>
      </c>
      <c r="B3615" s="220">
        <v>0.4201388888888889</v>
      </c>
      <c r="C3615">
        <v>29.3</v>
      </c>
      <c r="D3615">
        <v>29.3</v>
      </c>
      <c r="E3615">
        <v>29.3</v>
      </c>
      <c r="F3615">
        <v>54</v>
      </c>
      <c r="G3615">
        <v>19.100000000000001</v>
      </c>
      <c r="H3615">
        <v>6</v>
      </c>
      <c r="I3615" t="s">
        <v>341</v>
      </c>
      <c r="J3615">
        <v>0.5</v>
      </c>
      <c r="K3615">
        <v>15</v>
      </c>
      <c r="L3615" t="s">
        <v>338</v>
      </c>
      <c r="M3615">
        <v>29.3</v>
      </c>
      <c r="N3615">
        <v>30.8</v>
      </c>
      <c r="O3615">
        <v>30.8</v>
      </c>
      <c r="P3615" t="s">
        <v>337</v>
      </c>
      <c r="Q3615">
        <v>756.5</v>
      </c>
      <c r="R3615">
        <v>0</v>
      </c>
      <c r="S3615">
        <v>0</v>
      </c>
      <c r="T3615">
        <v>499</v>
      </c>
      <c r="U3615">
        <v>3.58</v>
      </c>
      <c r="V3615">
        <v>506</v>
      </c>
      <c r="W3615">
        <v>2.9</v>
      </c>
      <c r="X3615">
        <v>0.1</v>
      </c>
      <c r="Y3615">
        <v>2.9</v>
      </c>
      <c r="Z3615">
        <v>0</v>
      </c>
      <c r="AA3615">
        <v>3.7999999999999999E-2</v>
      </c>
      <c r="AB3615">
        <v>24.2</v>
      </c>
      <c r="AC3615">
        <v>45</v>
      </c>
      <c r="AD3615">
        <v>11.5</v>
      </c>
      <c r="AE3615">
        <v>24</v>
      </c>
      <c r="AF3615">
        <v>8.44</v>
      </c>
      <c r="AG3615">
        <v>7.2800000000000004E-2</v>
      </c>
      <c r="AH3615" t="s">
        <v>337</v>
      </c>
      <c r="AI3615" t="s">
        <v>337</v>
      </c>
      <c r="AJ3615">
        <v>0</v>
      </c>
      <c r="AK3615">
        <v>117</v>
      </c>
      <c r="AL3615">
        <v>1</v>
      </c>
      <c r="AM3615">
        <v>100</v>
      </c>
      <c r="AN3615">
        <v>5</v>
      </c>
    </row>
    <row r="3616" spans="1:40" x14ac:dyDescent="0.25">
      <c r="A3616" s="34">
        <v>40755</v>
      </c>
      <c r="B3616" s="220">
        <v>0.4236111111111111</v>
      </c>
      <c r="C3616">
        <v>29.6</v>
      </c>
      <c r="D3616">
        <v>29.6</v>
      </c>
      <c r="E3616">
        <v>29.3</v>
      </c>
      <c r="F3616">
        <v>53</v>
      </c>
      <c r="G3616">
        <v>19</v>
      </c>
      <c r="H3616">
        <v>6</v>
      </c>
      <c r="I3616" t="s">
        <v>336</v>
      </c>
      <c r="J3616">
        <v>0.5</v>
      </c>
      <c r="K3616">
        <v>11</v>
      </c>
      <c r="L3616" t="s">
        <v>336</v>
      </c>
      <c r="M3616">
        <v>29.6</v>
      </c>
      <c r="N3616">
        <v>31</v>
      </c>
      <c r="O3616">
        <v>31</v>
      </c>
      <c r="P3616" t="s">
        <v>337</v>
      </c>
      <c r="Q3616">
        <v>756.5</v>
      </c>
      <c r="R3616">
        <v>0</v>
      </c>
      <c r="S3616">
        <v>0</v>
      </c>
      <c r="T3616">
        <v>515</v>
      </c>
      <c r="U3616">
        <v>3.69</v>
      </c>
      <c r="V3616">
        <v>519</v>
      </c>
      <c r="W3616">
        <v>3</v>
      </c>
      <c r="X3616">
        <v>0.11</v>
      </c>
      <c r="Y3616">
        <v>3.1</v>
      </c>
      <c r="Z3616">
        <v>0</v>
      </c>
      <c r="AA3616">
        <v>3.9E-2</v>
      </c>
      <c r="AB3616">
        <v>24.2</v>
      </c>
      <c r="AC3616">
        <v>45</v>
      </c>
      <c r="AD3616">
        <v>11.5</v>
      </c>
      <c r="AE3616">
        <v>24</v>
      </c>
      <c r="AF3616">
        <v>8.44</v>
      </c>
      <c r="AG3616">
        <v>7.2800000000000004E-2</v>
      </c>
      <c r="AH3616" t="s">
        <v>337</v>
      </c>
      <c r="AI3616" t="s">
        <v>337</v>
      </c>
      <c r="AJ3616">
        <v>0</v>
      </c>
      <c r="AK3616">
        <v>117</v>
      </c>
      <c r="AL3616">
        <v>1</v>
      </c>
      <c r="AM3616">
        <v>100</v>
      </c>
      <c r="AN3616">
        <v>5</v>
      </c>
    </row>
    <row r="3617" spans="1:40" x14ac:dyDescent="0.25">
      <c r="A3617" s="34">
        <v>40755</v>
      </c>
      <c r="B3617" s="220">
        <v>0.42708333333333331</v>
      </c>
      <c r="C3617">
        <v>29.7</v>
      </c>
      <c r="D3617">
        <v>29.7</v>
      </c>
      <c r="E3617">
        <v>29.6</v>
      </c>
      <c r="F3617">
        <v>52</v>
      </c>
      <c r="G3617">
        <v>18.8</v>
      </c>
      <c r="H3617">
        <v>7</v>
      </c>
      <c r="I3617" t="s">
        <v>338</v>
      </c>
      <c r="J3617">
        <v>0.57999999999999996</v>
      </c>
      <c r="K3617">
        <v>12</v>
      </c>
      <c r="L3617" t="s">
        <v>338</v>
      </c>
      <c r="M3617">
        <v>29.7</v>
      </c>
      <c r="N3617">
        <v>31.1</v>
      </c>
      <c r="O3617">
        <v>31.1</v>
      </c>
      <c r="P3617" t="s">
        <v>337</v>
      </c>
      <c r="Q3617">
        <v>756.4</v>
      </c>
      <c r="R3617">
        <v>0</v>
      </c>
      <c r="S3617">
        <v>0</v>
      </c>
      <c r="T3617">
        <v>529</v>
      </c>
      <c r="U3617">
        <v>3.79</v>
      </c>
      <c r="V3617">
        <v>536</v>
      </c>
      <c r="W3617">
        <v>3.2</v>
      </c>
      <c r="X3617">
        <v>0.11</v>
      </c>
      <c r="Y3617">
        <v>3.3</v>
      </c>
      <c r="Z3617">
        <v>0</v>
      </c>
      <c r="AA3617">
        <v>0.04</v>
      </c>
      <c r="AB3617">
        <v>24.3</v>
      </c>
      <c r="AC3617">
        <v>45</v>
      </c>
      <c r="AD3617">
        <v>11.6</v>
      </c>
      <c r="AE3617">
        <v>24.1</v>
      </c>
      <c r="AF3617">
        <v>8.44</v>
      </c>
      <c r="AG3617">
        <v>7.2800000000000004E-2</v>
      </c>
      <c r="AH3617" t="s">
        <v>337</v>
      </c>
      <c r="AI3617" t="s">
        <v>337</v>
      </c>
      <c r="AJ3617">
        <v>0</v>
      </c>
      <c r="AK3617">
        <v>116</v>
      </c>
      <c r="AL3617">
        <v>1</v>
      </c>
      <c r="AM3617">
        <v>100</v>
      </c>
      <c r="AN3617">
        <v>5</v>
      </c>
    </row>
    <row r="3618" spans="1:40" x14ac:dyDescent="0.25">
      <c r="A3618" s="34">
        <v>40755</v>
      </c>
      <c r="B3618" s="220">
        <v>0.43055555555555558</v>
      </c>
      <c r="C3618">
        <v>29.8</v>
      </c>
      <c r="D3618">
        <v>29.8</v>
      </c>
      <c r="E3618">
        <v>29.7</v>
      </c>
      <c r="F3618">
        <v>53</v>
      </c>
      <c r="G3618">
        <v>19.2</v>
      </c>
      <c r="H3618">
        <v>6</v>
      </c>
      <c r="I3618" t="s">
        <v>338</v>
      </c>
      <c r="J3618">
        <v>0.5</v>
      </c>
      <c r="K3618">
        <v>11</v>
      </c>
      <c r="L3618" t="s">
        <v>336</v>
      </c>
      <c r="M3618">
        <v>29.8</v>
      </c>
      <c r="N3618">
        <v>31.3</v>
      </c>
      <c r="O3618">
        <v>31.3</v>
      </c>
      <c r="P3618" t="s">
        <v>337</v>
      </c>
      <c r="Q3618">
        <v>756.4</v>
      </c>
      <c r="R3618">
        <v>0</v>
      </c>
      <c r="S3618">
        <v>0</v>
      </c>
      <c r="T3618">
        <v>539</v>
      </c>
      <c r="U3618">
        <v>3.86</v>
      </c>
      <c r="V3618">
        <v>543</v>
      </c>
      <c r="W3618">
        <v>3.3</v>
      </c>
      <c r="X3618">
        <v>0.12</v>
      </c>
      <c r="Y3618">
        <v>3.4</v>
      </c>
      <c r="Z3618">
        <v>0</v>
      </c>
      <c r="AA3618">
        <v>0.04</v>
      </c>
      <c r="AB3618">
        <v>24.4</v>
      </c>
      <c r="AC3618">
        <v>45</v>
      </c>
      <c r="AD3618">
        <v>11.7</v>
      </c>
      <c r="AE3618">
        <v>24.2</v>
      </c>
      <c r="AF3618">
        <v>8.43</v>
      </c>
      <c r="AG3618">
        <v>7.2700000000000001E-2</v>
      </c>
      <c r="AH3618" t="s">
        <v>337</v>
      </c>
      <c r="AI3618" t="s">
        <v>337</v>
      </c>
      <c r="AJ3618">
        <v>0</v>
      </c>
      <c r="AK3618">
        <v>117</v>
      </c>
      <c r="AL3618">
        <v>1</v>
      </c>
      <c r="AM3618">
        <v>100</v>
      </c>
      <c r="AN3618">
        <v>5</v>
      </c>
    </row>
    <row r="3619" spans="1:40" x14ac:dyDescent="0.25">
      <c r="A3619" s="34">
        <v>40755</v>
      </c>
      <c r="B3619" s="220">
        <v>0.43402777777777773</v>
      </c>
      <c r="C3619">
        <v>29.8</v>
      </c>
      <c r="D3619">
        <v>29.8</v>
      </c>
      <c r="E3619">
        <v>29.8</v>
      </c>
      <c r="F3619">
        <v>52</v>
      </c>
      <c r="G3619">
        <v>18.899999999999999</v>
      </c>
      <c r="H3619">
        <v>6</v>
      </c>
      <c r="I3619" t="s">
        <v>336</v>
      </c>
      <c r="J3619">
        <v>0.5</v>
      </c>
      <c r="K3619">
        <v>13</v>
      </c>
      <c r="L3619" t="s">
        <v>336</v>
      </c>
      <c r="M3619">
        <v>29.8</v>
      </c>
      <c r="N3619">
        <v>31.3</v>
      </c>
      <c r="O3619">
        <v>31.3</v>
      </c>
      <c r="P3619" t="s">
        <v>337</v>
      </c>
      <c r="Q3619">
        <v>756.4</v>
      </c>
      <c r="R3619">
        <v>0</v>
      </c>
      <c r="S3619">
        <v>0</v>
      </c>
      <c r="T3619">
        <v>560</v>
      </c>
      <c r="U3619">
        <v>4.01</v>
      </c>
      <c r="V3619">
        <v>568</v>
      </c>
      <c r="W3619">
        <v>3.5</v>
      </c>
      <c r="X3619">
        <v>0.13</v>
      </c>
      <c r="Y3619">
        <v>3.6</v>
      </c>
      <c r="Z3619">
        <v>0</v>
      </c>
      <c r="AA3619">
        <v>0.04</v>
      </c>
      <c r="AB3619">
        <v>24.5</v>
      </c>
      <c r="AC3619">
        <v>44</v>
      </c>
      <c r="AD3619">
        <v>11.4</v>
      </c>
      <c r="AE3619">
        <v>24.2</v>
      </c>
      <c r="AF3619">
        <v>8.23</v>
      </c>
      <c r="AG3619">
        <v>7.2700000000000001E-2</v>
      </c>
      <c r="AH3619" t="s">
        <v>337</v>
      </c>
      <c r="AI3619" t="s">
        <v>337</v>
      </c>
      <c r="AJ3619">
        <v>0</v>
      </c>
      <c r="AK3619">
        <v>117</v>
      </c>
      <c r="AL3619">
        <v>1</v>
      </c>
      <c r="AM3619">
        <v>100</v>
      </c>
      <c r="AN3619">
        <v>5</v>
      </c>
    </row>
    <row r="3620" spans="1:40" x14ac:dyDescent="0.25">
      <c r="A3620" s="34">
        <v>40755</v>
      </c>
      <c r="B3620" s="220">
        <v>0.4375</v>
      </c>
      <c r="C3620">
        <v>30.1</v>
      </c>
      <c r="D3620">
        <v>30.1</v>
      </c>
      <c r="E3620">
        <v>29.8</v>
      </c>
      <c r="F3620">
        <v>51</v>
      </c>
      <c r="G3620">
        <v>18.8</v>
      </c>
      <c r="H3620">
        <v>8</v>
      </c>
      <c r="I3620" t="s">
        <v>338</v>
      </c>
      <c r="J3620">
        <v>0.67</v>
      </c>
      <c r="K3620">
        <v>11</v>
      </c>
      <c r="L3620" t="s">
        <v>338</v>
      </c>
      <c r="M3620">
        <v>29.9</v>
      </c>
      <c r="N3620">
        <v>31.5</v>
      </c>
      <c r="O3620">
        <v>31.4</v>
      </c>
      <c r="P3620" t="s">
        <v>337</v>
      </c>
      <c r="Q3620">
        <v>756.3</v>
      </c>
      <c r="R3620">
        <v>0</v>
      </c>
      <c r="S3620">
        <v>0</v>
      </c>
      <c r="T3620">
        <v>578</v>
      </c>
      <c r="U3620">
        <v>4.1399999999999997</v>
      </c>
      <c r="V3620">
        <v>584</v>
      </c>
      <c r="W3620">
        <v>3.7</v>
      </c>
      <c r="X3620">
        <v>0.13</v>
      </c>
      <c r="Y3620">
        <v>3.8</v>
      </c>
      <c r="Z3620">
        <v>0</v>
      </c>
      <c r="AA3620">
        <v>4.1000000000000002E-2</v>
      </c>
      <c r="AB3620">
        <v>24.5</v>
      </c>
      <c r="AC3620">
        <v>44</v>
      </c>
      <c r="AD3620">
        <v>11.4</v>
      </c>
      <c r="AE3620">
        <v>24.2</v>
      </c>
      <c r="AF3620">
        <v>8.23</v>
      </c>
      <c r="AG3620">
        <v>7.2700000000000001E-2</v>
      </c>
      <c r="AH3620" t="s">
        <v>337</v>
      </c>
      <c r="AI3620" t="s">
        <v>337</v>
      </c>
      <c r="AJ3620">
        <v>0</v>
      </c>
      <c r="AK3620">
        <v>117</v>
      </c>
      <c r="AL3620">
        <v>1</v>
      </c>
      <c r="AM3620">
        <v>100</v>
      </c>
      <c r="AN3620">
        <v>5</v>
      </c>
    </row>
    <row r="3621" spans="1:40" x14ac:dyDescent="0.25">
      <c r="A3621" s="34">
        <v>40755</v>
      </c>
      <c r="B3621" s="220">
        <v>0.44097222222222227</v>
      </c>
      <c r="C3621">
        <v>30.3</v>
      </c>
      <c r="D3621">
        <v>30.3</v>
      </c>
      <c r="E3621">
        <v>30.1</v>
      </c>
      <c r="F3621">
        <v>50</v>
      </c>
      <c r="G3621">
        <v>18.7</v>
      </c>
      <c r="H3621">
        <v>7</v>
      </c>
      <c r="I3621" t="s">
        <v>336</v>
      </c>
      <c r="J3621">
        <v>0.57999999999999996</v>
      </c>
      <c r="K3621">
        <v>13</v>
      </c>
      <c r="L3621" t="s">
        <v>336</v>
      </c>
      <c r="M3621">
        <v>30.3</v>
      </c>
      <c r="N3621">
        <v>31.8</v>
      </c>
      <c r="O3621">
        <v>31.8</v>
      </c>
      <c r="P3621" t="s">
        <v>337</v>
      </c>
      <c r="Q3621">
        <v>756.4</v>
      </c>
      <c r="R3621">
        <v>0</v>
      </c>
      <c r="S3621">
        <v>0</v>
      </c>
      <c r="T3621">
        <v>591</v>
      </c>
      <c r="U3621">
        <v>4.24</v>
      </c>
      <c r="V3621">
        <v>596</v>
      </c>
      <c r="W3621">
        <v>3.9</v>
      </c>
      <c r="X3621">
        <v>0.14000000000000001</v>
      </c>
      <c r="Y3621">
        <v>3.9</v>
      </c>
      <c r="Z3621">
        <v>0</v>
      </c>
      <c r="AA3621">
        <v>4.2000000000000003E-2</v>
      </c>
      <c r="AB3621">
        <v>24.5</v>
      </c>
      <c r="AC3621">
        <v>44</v>
      </c>
      <c r="AD3621">
        <v>11.4</v>
      </c>
      <c r="AE3621">
        <v>24.2</v>
      </c>
      <c r="AF3621">
        <v>8.23</v>
      </c>
      <c r="AG3621">
        <v>7.2700000000000001E-2</v>
      </c>
      <c r="AH3621" t="s">
        <v>337</v>
      </c>
      <c r="AI3621" t="s">
        <v>337</v>
      </c>
      <c r="AJ3621">
        <v>0</v>
      </c>
      <c r="AK3621">
        <v>117</v>
      </c>
      <c r="AL3621">
        <v>1</v>
      </c>
      <c r="AM3621">
        <v>100</v>
      </c>
      <c r="AN3621">
        <v>5</v>
      </c>
    </row>
    <row r="3622" spans="1:40" x14ac:dyDescent="0.25">
      <c r="A3622" s="34">
        <v>40755</v>
      </c>
      <c r="B3622" s="220">
        <v>0.44444444444444442</v>
      </c>
      <c r="C3622">
        <v>30.3</v>
      </c>
      <c r="D3622">
        <v>30.3</v>
      </c>
      <c r="E3622">
        <v>30.3</v>
      </c>
      <c r="F3622">
        <v>50</v>
      </c>
      <c r="G3622">
        <v>18.7</v>
      </c>
      <c r="H3622">
        <v>4</v>
      </c>
      <c r="I3622" t="s">
        <v>336</v>
      </c>
      <c r="J3622">
        <v>0.33</v>
      </c>
      <c r="K3622">
        <v>10</v>
      </c>
      <c r="L3622" t="s">
        <v>340</v>
      </c>
      <c r="M3622">
        <v>30.3</v>
      </c>
      <c r="N3622">
        <v>31.8</v>
      </c>
      <c r="O3622">
        <v>31.8</v>
      </c>
      <c r="P3622" t="s">
        <v>337</v>
      </c>
      <c r="Q3622">
        <v>756.3</v>
      </c>
      <c r="R3622">
        <v>0</v>
      </c>
      <c r="S3622">
        <v>0</v>
      </c>
      <c r="T3622">
        <v>602</v>
      </c>
      <c r="U3622">
        <v>4.3099999999999996</v>
      </c>
      <c r="V3622">
        <v>613</v>
      </c>
      <c r="W3622">
        <v>4.0999999999999996</v>
      </c>
      <c r="X3622">
        <v>0.15</v>
      </c>
      <c r="Y3622">
        <v>4.0999999999999996</v>
      </c>
      <c r="Z3622">
        <v>0</v>
      </c>
      <c r="AA3622">
        <v>4.2000000000000003E-2</v>
      </c>
      <c r="AB3622">
        <v>24.6</v>
      </c>
      <c r="AC3622">
        <v>44</v>
      </c>
      <c r="AD3622">
        <v>11.5</v>
      </c>
      <c r="AE3622">
        <v>24.3</v>
      </c>
      <c r="AF3622">
        <v>8.2200000000000006</v>
      </c>
      <c r="AG3622">
        <v>7.2700000000000001E-2</v>
      </c>
      <c r="AH3622" t="s">
        <v>337</v>
      </c>
      <c r="AI3622" t="s">
        <v>337</v>
      </c>
      <c r="AJ3622">
        <v>0</v>
      </c>
      <c r="AK3622">
        <v>117</v>
      </c>
      <c r="AL3622">
        <v>1</v>
      </c>
      <c r="AM3622">
        <v>100</v>
      </c>
      <c r="AN3622">
        <v>5</v>
      </c>
    </row>
    <row r="3623" spans="1:40" x14ac:dyDescent="0.25">
      <c r="A3623" s="34">
        <v>40755</v>
      </c>
      <c r="B3623" s="220">
        <v>0.44791666666666669</v>
      </c>
      <c r="C3623">
        <v>30.2</v>
      </c>
      <c r="D3623">
        <v>30.3</v>
      </c>
      <c r="E3623">
        <v>30.2</v>
      </c>
      <c r="F3623">
        <v>50</v>
      </c>
      <c r="G3623">
        <v>18.600000000000001</v>
      </c>
      <c r="H3623">
        <v>7</v>
      </c>
      <c r="I3623" t="s">
        <v>338</v>
      </c>
      <c r="J3623">
        <v>0.57999999999999996</v>
      </c>
      <c r="K3623">
        <v>13</v>
      </c>
      <c r="L3623" t="s">
        <v>340</v>
      </c>
      <c r="M3623">
        <v>30.2</v>
      </c>
      <c r="N3623">
        <v>31.7</v>
      </c>
      <c r="O3623">
        <v>31.7</v>
      </c>
      <c r="P3623" t="s">
        <v>337</v>
      </c>
      <c r="Q3623">
        <v>756.4</v>
      </c>
      <c r="R3623">
        <v>0</v>
      </c>
      <c r="S3623">
        <v>0</v>
      </c>
      <c r="T3623">
        <v>620</v>
      </c>
      <c r="U3623">
        <v>4.4400000000000004</v>
      </c>
      <c r="V3623">
        <v>628</v>
      </c>
      <c r="W3623">
        <v>4.2</v>
      </c>
      <c r="X3623">
        <v>0.15</v>
      </c>
      <c r="Y3623">
        <v>4.3</v>
      </c>
      <c r="Z3623">
        <v>0</v>
      </c>
      <c r="AA3623">
        <v>4.1000000000000002E-2</v>
      </c>
      <c r="AB3623">
        <v>24.6</v>
      </c>
      <c r="AC3623">
        <v>44</v>
      </c>
      <c r="AD3623">
        <v>11.5</v>
      </c>
      <c r="AE3623">
        <v>24.3</v>
      </c>
      <c r="AF3623">
        <v>8.2200000000000006</v>
      </c>
      <c r="AG3623">
        <v>7.2700000000000001E-2</v>
      </c>
      <c r="AH3623" t="s">
        <v>337</v>
      </c>
      <c r="AI3623" t="s">
        <v>337</v>
      </c>
      <c r="AJ3623">
        <v>0</v>
      </c>
      <c r="AK3623">
        <v>117</v>
      </c>
      <c r="AL3623">
        <v>1</v>
      </c>
      <c r="AM3623">
        <v>100</v>
      </c>
      <c r="AN3623">
        <v>5</v>
      </c>
    </row>
    <row r="3624" spans="1:40" x14ac:dyDescent="0.25">
      <c r="A3624" s="34">
        <v>40755</v>
      </c>
      <c r="B3624" s="220">
        <v>0.4513888888888889</v>
      </c>
      <c r="C3624">
        <v>30.3</v>
      </c>
      <c r="D3624">
        <v>30.3</v>
      </c>
      <c r="E3624">
        <v>30.3</v>
      </c>
      <c r="F3624">
        <v>50</v>
      </c>
      <c r="G3624">
        <v>18.7</v>
      </c>
      <c r="H3624">
        <v>5</v>
      </c>
      <c r="I3624" t="s">
        <v>347</v>
      </c>
      <c r="J3624">
        <v>0.42</v>
      </c>
      <c r="K3624">
        <v>10</v>
      </c>
      <c r="L3624" t="s">
        <v>341</v>
      </c>
      <c r="M3624">
        <v>30.3</v>
      </c>
      <c r="N3624">
        <v>31.8</v>
      </c>
      <c r="O3624">
        <v>31.8</v>
      </c>
      <c r="P3624" t="s">
        <v>337</v>
      </c>
      <c r="Q3624">
        <v>756.3</v>
      </c>
      <c r="R3624">
        <v>0</v>
      </c>
      <c r="S3624">
        <v>0</v>
      </c>
      <c r="T3624">
        <v>637</v>
      </c>
      <c r="U3624">
        <v>4.57</v>
      </c>
      <c r="V3624">
        <v>642</v>
      </c>
      <c r="W3624">
        <v>4.5</v>
      </c>
      <c r="X3624">
        <v>0.16</v>
      </c>
      <c r="Y3624">
        <v>4.5</v>
      </c>
      <c r="Z3624">
        <v>0</v>
      </c>
      <c r="AA3624">
        <v>4.2000000000000003E-2</v>
      </c>
      <c r="AB3624">
        <v>24.7</v>
      </c>
      <c r="AC3624">
        <v>44</v>
      </c>
      <c r="AD3624">
        <v>11.6</v>
      </c>
      <c r="AE3624">
        <v>24.4</v>
      </c>
      <c r="AF3624">
        <v>8.2200000000000006</v>
      </c>
      <c r="AG3624">
        <v>7.2700000000000001E-2</v>
      </c>
      <c r="AH3624" t="s">
        <v>337</v>
      </c>
      <c r="AI3624" t="s">
        <v>337</v>
      </c>
      <c r="AJ3624">
        <v>0</v>
      </c>
      <c r="AK3624">
        <v>117</v>
      </c>
      <c r="AL3624">
        <v>1</v>
      </c>
      <c r="AM3624">
        <v>100</v>
      </c>
      <c r="AN3624">
        <v>5</v>
      </c>
    </row>
    <row r="3625" spans="1:40" x14ac:dyDescent="0.25">
      <c r="A3625" s="34">
        <v>40755</v>
      </c>
      <c r="B3625" s="220">
        <v>0.4548611111111111</v>
      </c>
      <c r="C3625">
        <v>30.6</v>
      </c>
      <c r="D3625">
        <v>30.6</v>
      </c>
      <c r="E3625">
        <v>30.4</v>
      </c>
      <c r="F3625">
        <v>48</v>
      </c>
      <c r="G3625">
        <v>18.3</v>
      </c>
      <c r="H3625">
        <v>6</v>
      </c>
      <c r="I3625" t="s">
        <v>338</v>
      </c>
      <c r="J3625">
        <v>0.5</v>
      </c>
      <c r="K3625">
        <v>11</v>
      </c>
      <c r="L3625" t="s">
        <v>336</v>
      </c>
      <c r="M3625">
        <v>30.6</v>
      </c>
      <c r="N3625">
        <v>32</v>
      </c>
      <c r="O3625">
        <v>32</v>
      </c>
      <c r="P3625" t="s">
        <v>337</v>
      </c>
      <c r="Q3625">
        <v>756.3</v>
      </c>
      <c r="R3625">
        <v>0</v>
      </c>
      <c r="S3625">
        <v>0</v>
      </c>
      <c r="T3625">
        <v>649</v>
      </c>
      <c r="U3625">
        <v>4.6500000000000004</v>
      </c>
      <c r="V3625">
        <v>657</v>
      </c>
      <c r="W3625">
        <v>4.5</v>
      </c>
      <c r="X3625">
        <v>0.16</v>
      </c>
      <c r="Y3625">
        <v>4.5999999999999996</v>
      </c>
      <c r="Z3625">
        <v>0</v>
      </c>
      <c r="AA3625">
        <v>4.2999999999999997E-2</v>
      </c>
      <c r="AB3625">
        <v>24.7</v>
      </c>
      <c r="AC3625">
        <v>43</v>
      </c>
      <c r="AD3625">
        <v>11.2</v>
      </c>
      <c r="AE3625">
        <v>24.3</v>
      </c>
      <c r="AF3625">
        <v>8.0500000000000007</v>
      </c>
      <c r="AG3625">
        <v>7.2700000000000001E-2</v>
      </c>
      <c r="AH3625" t="s">
        <v>337</v>
      </c>
      <c r="AI3625" t="s">
        <v>337</v>
      </c>
      <c r="AJ3625">
        <v>0</v>
      </c>
      <c r="AK3625">
        <v>117</v>
      </c>
      <c r="AL3625">
        <v>1</v>
      </c>
      <c r="AM3625">
        <v>100</v>
      </c>
      <c r="AN3625">
        <v>5</v>
      </c>
    </row>
    <row r="3626" spans="1:40" x14ac:dyDescent="0.25">
      <c r="A3626" s="34">
        <v>40755</v>
      </c>
      <c r="B3626" s="220">
        <v>0.45833333333333331</v>
      </c>
      <c r="C3626">
        <v>30.7</v>
      </c>
      <c r="D3626">
        <v>30.7</v>
      </c>
      <c r="E3626">
        <v>30.6</v>
      </c>
      <c r="F3626">
        <v>49</v>
      </c>
      <c r="G3626">
        <v>18.7</v>
      </c>
      <c r="H3626">
        <v>6</v>
      </c>
      <c r="I3626" t="s">
        <v>336</v>
      </c>
      <c r="J3626">
        <v>0.5</v>
      </c>
      <c r="K3626">
        <v>10</v>
      </c>
      <c r="L3626" t="s">
        <v>336</v>
      </c>
      <c r="M3626">
        <v>30.7</v>
      </c>
      <c r="N3626">
        <v>32.299999999999997</v>
      </c>
      <c r="O3626">
        <v>32.299999999999997</v>
      </c>
      <c r="P3626" t="s">
        <v>337</v>
      </c>
      <c r="Q3626">
        <v>756.3</v>
      </c>
      <c r="R3626">
        <v>0</v>
      </c>
      <c r="S3626">
        <v>0</v>
      </c>
      <c r="T3626">
        <v>663</v>
      </c>
      <c r="U3626">
        <v>4.75</v>
      </c>
      <c r="V3626">
        <v>666</v>
      </c>
      <c r="W3626">
        <v>4.7</v>
      </c>
      <c r="X3626">
        <v>0.17</v>
      </c>
      <c r="Y3626">
        <v>4.7</v>
      </c>
      <c r="Z3626">
        <v>0</v>
      </c>
      <c r="AA3626">
        <v>4.2999999999999997E-2</v>
      </c>
      <c r="AB3626">
        <v>24.8</v>
      </c>
      <c r="AC3626">
        <v>43</v>
      </c>
      <c r="AD3626">
        <v>11.3</v>
      </c>
      <c r="AE3626">
        <v>24.4</v>
      </c>
      <c r="AF3626">
        <v>8.0500000000000007</v>
      </c>
      <c r="AG3626">
        <v>7.2700000000000001E-2</v>
      </c>
      <c r="AH3626" t="s">
        <v>337</v>
      </c>
      <c r="AI3626" t="s">
        <v>337</v>
      </c>
      <c r="AJ3626">
        <v>1.9E-2</v>
      </c>
      <c r="AK3626">
        <v>117</v>
      </c>
      <c r="AL3626">
        <v>1</v>
      </c>
      <c r="AM3626">
        <v>100</v>
      </c>
      <c r="AN3626">
        <v>5</v>
      </c>
    </row>
    <row r="3627" spans="1:40" x14ac:dyDescent="0.25">
      <c r="A3627" s="34">
        <v>40755</v>
      </c>
      <c r="B3627" s="220">
        <v>0.46180555555555558</v>
      </c>
      <c r="C3627">
        <v>30.8</v>
      </c>
      <c r="D3627">
        <v>30.8</v>
      </c>
      <c r="E3627">
        <v>30.7</v>
      </c>
      <c r="F3627">
        <v>48</v>
      </c>
      <c r="G3627">
        <v>18.600000000000001</v>
      </c>
      <c r="H3627">
        <v>4</v>
      </c>
      <c r="I3627" t="s">
        <v>336</v>
      </c>
      <c r="J3627">
        <v>0.33</v>
      </c>
      <c r="K3627">
        <v>11</v>
      </c>
      <c r="L3627" t="s">
        <v>341</v>
      </c>
      <c r="M3627">
        <v>30.8</v>
      </c>
      <c r="N3627">
        <v>32.299999999999997</v>
      </c>
      <c r="O3627">
        <v>32.299999999999997</v>
      </c>
      <c r="P3627" t="s">
        <v>337</v>
      </c>
      <c r="Q3627">
        <v>756.2</v>
      </c>
      <c r="R3627">
        <v>0</v>
      </c>
      <c r="S3627">
        <v>0</v>
      </c>
      <c r="T3627">
        <v>675</v>
      </c>
      <c r="U3627">
        <v>4.84</v>
      </c>
      <c r="V3627">
        <v>686</v>
      </c>
      <c r="W3627">
        <v>4.9000000000000004</v>
      </c>
      <c r="X3627">
        <v>0.17</v>
      </c>
      <c r="Y3627">
        <v>4.9000000000000004</v>
      </c>
      <c r="Z3627">
        <v>0</v>
      </c>
      <c r="AA3627">
        <v>4.2999999999999997E-2</v>
      </c>
      <c r="AB3627">
        <v>24.9</v>
      </c>
      <c r="AC3627">
        <v>43</v>
      </c>
      <c r="AD3627">
        <v>11.4</v>
      </c>
      <c r="AE3627">
        <v>24.6</v>
      </c>
      <c r="AF3627">
        <v>8.0500000000000007</v>
      </c>
      <c r="AG3627">
        <v>7.2599999999999998E-2</v>
      </c>
      <c r="AH3627" t="s">
        <v>337</v>
      </c>
      <c r="AI3627" t="s">
        <v>337</v>
      </c>
      <c r="AJ3627">
        <v>0</v>
      </c>
      <c r="AK3627">
        <v>117</v>
      </c>
      <c r="AL3627">
        <v>1</v>
      </c>
      <c r="AM3627">
        <v>100</v>
      </c>
      <c r="AN3627">
        <v>5</v>
      </c>
    </row>
    <row r="3628" spans="1:40" x14ac:dyDescent="0.25">
      <c r="A3628" s="34">
        <v>40755</v>
      </c>
      <c r="B3628" s="220">
        <v>0.46527777777777773</v>
      </c>
      <c r="C3628">
        <v>30.9</v>
      </c>
      <c r="D3628">
        <v>30.9</v>
      </c>
      <c r="E3628">
        <v>30.8</v>
      </c>
      <c r="F3628">
        <v>47</v>
      </c>
      <c r="G3628">
        <v>18.3</v>
      </c>
      <c r="H3628">
        <v>5</v>
      </c>
      <c r="I3628" t="s">
        <v>336</v>
      </c>
      <c r="J3628">
        <v>0.42</v>
      </c>
      <c r="K3628">
        <v>11</v>
      </c>
      <c r="L3628" t="s">
        <v>336</v>
      </c>
      <c r="M3628">
        <v>30.9</v>
      </c>
      <c r="N3628">
        <v>32.200000000000003</v>
      </c>
      <c r="O3628">
        <v>32.200000000000003</v>
      </c>
      <c r="P3628" t="s">
        <v>337</v>
      </c>
      <c r="Q3628">
        <v>756.3</v>
      </c>
      <c r="R3628">
        <v>0</v>
      </c>
      <c r="S3628">
        <v>0</v>
      </c>
      <c r="T3628">
        <v>693</v>
      </c>
      <c r="U3628">
        <v>4.97</v>
      </c>
      <c r="V3628">
        <v>698</v>
      </c>
      <c r="W3628">
        <v>5.0999999999999996</v>
      </c>
      <c r="X3628">
        <v>0.18</v>
      </c>
      <c r="Y3628">
        <v>5.2</v>
      </c>
      <c r="Z3628">
        <v>0</v>
      </c>
      <c r="AA3628">
        <v>4.3999999999999997E-2</v>
      </c>
      <c r="AB3628">
        <v>24.9</v>
      </c>
      <c r="AC3628">
        <v>43</v>
      </c>
      <c r="AD3628">
        <v>11.4</v>
      </c>
      <c r="AE3628">
        <v>24.6</v>
      </c>
      <c r="AF3628">
        <v>8.0500000000000007</v>
      </c>
      <c r="AG3628">
        <v>7.2599999999999998E-2</v>
      </c>
      <c r="AH3628" t="s">
        <v>337</v>
      </c>
      <c r="AI3628" t="s">
        <v>337</v>
      </c>
      <c r="AJ3628">
        <v>0</v>
      </c>
      <c r="AK3628">
        <v>117</v>
      </c>
      <c r="AL3628">
        <v>1</v>
      </c>
      <c r="AM3628">
        <v>100</v>
      </c>
      <c r="AN3628">
        <v>5</v>
      </c>
    </row>
    <row r="3629" spans="1:40" x14ac:dyDescent="0.25">
      <c r="A3629" s="34">
        <v>40755</v>
      </c>
      <c r="B3629" s="220">
        <v>0.46875</v>
      </c>
      <c r="C3629">
        <v>30.9</v>
      </c>
      <c r="D3629">
        <v>30.9</v>
      </c>
      <c r="E3629">
        <v>30.9</v>
      </c>
      <c r="F3629">
        <v>48</v>
      </c>
      <c r="G3629">
        <v>18.7</v>
      </c>
      <c r="H3629">
        <v>5</v>
      </c>
      <c r="I3629" t="s">
        <v>336</v>
      </c>
      <c r="J3629">
        <v>0.42</v>
      </c>
      <c r="K3629">
        <v>10</v>
      </c>
      <c r="L3629" t="s">
        <v>338</v>
      </c>
      <c r="M3629">
        <v>30.9</v>
      </c>
      <c r="N3629">
        <v>32.4</v>
      </c>
      <c r="O3629">
        <v>32.4</v>
      </c>
      <c r="P3629" t="s">
        <v>337</v>
      </c>
      <c r="Q3629">
        <v>756.2</v>
      </c>
      <c r="R3629">
        <v>0</v>
      </c>
      <c r="S3629">
        <v>0</v>
      </c>
      <c r="T3629">
        <v>704</v>
      </c>
      <c r="U3629">
        <v>5.05</v>
      </c>
      <c r="V3629">
        <v>710</v>
      </c>
      <c r="W3629">
        <v>5.3</v>
      </c>
      <c r="X3629">
        <v>0.19</v>
      </c>
      <c r="Y3629">
        <v>5.4</v>
      </c>
      <c r="Z3629">
        <v>0</v>
      </c>
      <c r="AA3629">
        <v>4.3999999999999997E-2</v>
      </c>
      <c r="AB3629">
        <v>25</v>
      </c>
      <c r="AC3629">
        <v>42</v>
      </c>
      <c r="AD3629">
        <v>11.2</v>
      </c>
      <c r="AE3629">
        <v>24.6</v>
      </c>
      <c r="AF3629">
        <v>7.91</v>
      </c>
      <c r="AG3629">
        <v>7.2599999999999998E-2</v>
      </c>
      <c r="AH3629" t="s">
        <v>337</v>
      </c>
      <c r="AI3629" t="s">
        <v>337</v>
      </c>
      <c r="AJ3629">
        <v>0</v>
      </c>
      <c r="AK3629">
        <v>117</v>
      </c>
      <c r="AL3629">
        <v>1</v>
      </c>
      <c r="AM3629">
        <v>100</v>
      </c>
      <c r="AN3629">
        <v>5</v>
      </c>
    </row>
    <row r="3630" spans="1:40" x14ac:dyDescent="0.25">
      <c r="A3630" s="34">
        <v>40755</v>
      </c>
      <c r="B3630" s="220">
        <v>0.47222222222222227</v>
      </c>
      <c r="C3630">
        <v>31.2</v>
      </c>
      <c r="D3630">
        <v>31.2</v>
      </c>
      <c r="E3630">
        <v>30.9</v>
      </c>
      <c r="F3630">
        <v>47</v>
      </c>
      <c r="G3630">
        <v>18.600000000000001</v>
      </c>
      <c r="H3630">
        <v>6</v>
      </c>
      <c r="I3630" t="s">
        <v>338</v>
      </c>
      <c r="J3630">
        <v>0.5</v>
      </c>
      <c r="K3630">
        <v>11</v>
      </c>
      <c r="L3630" t="s">
        <v>336</v>
      </c>
      <c r="M3630">
        <v>31.2</v>
      </c>
      <c r="N3630">
        <v>32.700000000000003</v>
      </c>
      <c r="O3630">
        <v>32.700000000000003</v>
      </c>
      <c r="P3630" t="s">
        <v>337</v>
      </c>
      <c r="Q3630">
        <v>756.2</v>
      </c>
      <c r="R3630">
        <v>0</v>
      </c>
      <c r="S3630">
        <v>0</v>
      </c>
      <c r="T3630">
        <v>719</v>
      </c>
      <c r="U3630">
        <v>5.15</v>
      </c>
      <c r="V3630">
        <v>724</v>
      </c>
      <c r="W3630">
        <v>5.5</v>
      </c>
      <c r="X3630">
        <v>0.2</v>
      </c>
      <c r="Y3630">
        <v>5.6</v>
      </c>
      <c r="Z3630">
        <v>0</v>
      </c>
      <c r="AA3630">
        <v>4.4999999999999998E-2</v>
      </c>
      <c r="AB3630">
        <v>25</v>
      </c>
      <c r="AC3630">
        <v>42</v>
      </c>
      <c r="AD3630">
        <v>11.2</v>
      </c>
      <c r="AE3630">
        <v>24.6</v>
      </c>
      <c r="AF3630">
        <v>7.91</v>
      </c>
      <c r="AG3630">
        <v>7.2599999999999998E-2</v>
      </c>
      <c r="AH3630" t="s">
        <v>337</v>
      </c>
      <c r="AI3630" t="s">
        <v>337</v>
      </c>
      <c r="AJ3630">
        <v>0</v>
      </c>
      <c r="AK3630">
        <v>117</v>
      </c>
      <c r="AL3630">
        <v>1</v>
      </c>
      <c r="AM3630">
        <v>100</v>
      </c>
      <c r="AN3630">
        <v>5</v>
      </c>
    </row>
    <row r="3631" spans="1:40" x14ac:dyDescent="0.25">
      <c r="A3631" s="34">
        <v>40755</v>
      </c>
      <c r="B3631" s="220">
        <v>0.47569444444444442</v>
      </c>
      <c r="C3631">
        <v>31.2</v>
      </c>
      <c r="D3631">
        <v>31.2</v>
      </c>
      <c r="E3631">
        <v>31.1</v>
      </c>
      <c r="F3631">
        <v>47</v>
      </c>
      <c r="G3631">
        <v>18.5</v>
      </c>
      <c r="H3631">
        <v>7</v>
      </c>
      <c r="I3631" t="s">
        <v>336</v>
      </c>
      <c r="J3631">
        <v>0.57999999999999996</v>
      </c>
      <c r="K3631">
        <v>11</v>
      </c>
      <c r="L3631" t="s">
        <v>340</v>
      </c>
      <c r="M3631">
        <v>31.2</v>
      </c>
      <c r="N3631">
        <v>32.6</v>
      </c>
      <c r="O3631">
        <v>32.6</v>
      </c>
      <c r="P3631" t="s">
        <v>337</v>
      </c>
      <c r="Q3631">
        <v>756.2</v>
      </c>
      <c r="R3631">
        <v>0</v>
      </c>
      <c r="S3631">
        <v>0</v>
      </c>
      <c r="T3631">
        <v>736</v>
      </c>
      <c r="U3631">
        <v>5.28</v>
      </c>
      <c r="V3631">
        <v>740</v>
      </c>
      <c r="W3631">
        <v>5.7</v>
      </c>
      <c r="X3631">
        <v>0.2</v>
      </c>
      <c r="Y3631">
        <v>5.8</v>
      </c>
      <c r="Z3631">
        <v>0</v>
      </c>
      <c r="AA3631">
        <v>4.4999999999999998E-2</v>
      </c>
      <c r="AB3631">
        <v>25</v>
      </c>
      <c r="AC3631">
        <v>42</v>
      </c>
      <c r="AD3631">
        <v>11.2</v>
      </c>
      <c r="AE3631">
        <v>24.6</v>
      </c>
      <c r="AF3631">
        <v>7.91</v>
      </c>
      <c r="AG3631">
        <v>7.2599999999999998E-2</v>
      </c>
      <c r="AH3631" t="s">
        <v>337</v>
      </c>
      <c r="AI3631" t="s">
        <v>337</v>
      </c>
      <c r="AJ3631">
        <v>0</v>
      </c>
      <c r="AK3631">
        <v>117</v>
      </c>
      <c r="AL3631">
        <v>1</v>
      </c>
      <c r="AM3631">
        <v>100</v>
      </c>
      <c r="AN3631">
        <v>5</v>
      </c>
    </row>
    <row r="3632" spans="1:40" x14ac:dyDescent="0.25">
      <c r="A3632" s="34">
        <v>40755</v>
      </c>
      <c r="B3632" s="220">
        <v>0.47916666666666669</v>
      </c>
      <c r="C3632">
        <v>31.4</v>
      </c>
      <c r="D3632">
        <v>31.4</v>
      </c>
      <c r="E3632">
        <v>31.2</v>
      </c>
      <c r="F3632">
        <v>45</v>
      </c>
      <c r="G3632">
        <v>18.100000000000001</v>
      </c>
      <c r="H3632">
        <v>4</v>
      </c>
      <c r="I3632" t="s">
        <v>336</v>
      </c>
      <c r="J3632">
        <v>0.33</v>
      </c>
      <c r="K3632">
        <v>9</v>
      </c>
      <c r="L3632" t="s">
        <v>336</v>
      </c>
      <c r="M3632">
        <v>31.4</v>
      </c>
      <c r="N3632">
        <v>32.799999999999997</v>
      </c>
      <c r="O3632">
        <v>32.799999999999997</v>
      </c>
      <c r="P3632" t="s">
        <v>337</v>
      </c>
      <c r="Q3632">
        <v>756.2</v>
      </c>
      <c r="R3632">
        <v>0</v>
      </c>
      <c r="S3632">
        <v>0</v>
      </c>
      <c r="T3632">
        <v>746</v>
      </c>
      <c r="U3632">
        <v>5.35</v>
      </c>
      <c r="V3632">
        <v>758</v>
      </c>
      <c r="W3632">
        <v>5.9</v>
      </c>
      <c r="X3632">
        <v>0.21</v>
      </c>
      <c r="Y3632">
        <v>6</v>
      </c>
      <c r="Z3632">
        <v>0</v>
      </c>
      <c r="AA3632">
        <v>4.5999999999999999E-2</v>
      </c>
      <c r="AB3632">
        <v>25.1</v>
      </c>
      <c r="AC3632">
        <v>42</v>
      </c>
      <c r="AD3632">
        <v>11.3</v>
      </c>
      <c r="AE3632">
        <v>24.7</v>
      </c>
      <c r="AF3632">
        <v>7.91</v>
      </c>
      <c r="AG3632">
        <v>7.2599999999999998E-2</v>
      </c>
      <c r="AH3632" t="s">
        <v>337</v>
      </c>
      <c r="AI3632" t="s">
        <v>337</v>
      </c>
      <c r="AJ3632">
        <v>0</v>
      </c>
      <c r="AK3632">
        <v>107</v>
      </c>
      <c r="AL3632">
        <v>1</v>
      </c>
      <c r="AM3632">
        <v>93.9</v>
      </c>
      <c r="AN3632">
        <v>5</v>
      </c>
    </row>
    <row r="3633" spans="1:40" x14ac:dyDescent="0.25">
      <c r="A3633" s="34">
        <v>40755</v>
      </c>
      <c r="B3633" s="220">
        <v>0.4826388888888889</v>
      </c>
      <c r="C3633">
        <v>31.8</v>
      </c>
      <c r="D3633">
        <v>31.8</v>
      </c>
      <c r="E3633">
        <v>31.4</v>
      </c>
      <c r="F3633">
        <v>44</v>
      </c>
      <c r="G3633">
        <v>18</v>
      </c>
      <c r="H3633">
        <v>8</v>
      </c>
      <c r="I3633" t="s">
        <v>338</v>
      </c>
      <c r="J3633">
        <v>0.67</v>
      </c>
      <c r="K3633">
        <v>13</v>
      </c>
      <c r="L3633" t="s">
        <v>340</v>
      </c>
      <c r="M3633">
        <v>31.8</v>
      </c>
      <c r="N3633">
        <v>33.200000000000003</v>
      </c>
      <c r="O3633">
        <v>33.200000000000003</v>
      </c>
      <c r="P3633" t="s">
        <v>337</v>
      </c>
      <c r="Q3633">
        <v>756.2</v>
      </c>
      <c r="R3633">
        <v>0</v>
      </c>
      <c r="S3633">
        <v>0</v>
      </c>
      <c r="T3633">
        <v>777</v>
      </c>
      <c r="U3633">
        <v>5.57</v>
      </c>
      <c r="V3633">
        <v>793</v>
      </c>
      <c r="W3633">
        <v>6.1</v>
      </c>
      <c r="X3633">
        <v>0.22</v>
      </c>
      <c r="Y3633">
        <v>6.2</v>
      </c>
      <c r="Z3633">
        <v>0</v>
      </c>
      <c r="AA3633">
        <v>4.7E-2</v>
      </c>
      <c r="AB3633">
        <v>25.2</v>
      </c>
      <c r="AC3633">
        <v>41</v>
      </c>
      <c r="AD3633">
        <v>11</v>
      </c>
      <c r="AE3633">
        <v>24.7</v>
      </c>
      <c r="AF3633">
        <v>7.75</v>
      </c>
      <c r="AG3633">
        <v>7.2599999999999998E-2</v>
      </c>
      <c r="AH3633" t="s">
        <v>337</v>
      </c>
      <c r="AI3633" t="s">
        <v>337</v>
      </c>
      <c r="AJ3633">
        <v>0</v>
      </c>
      <c r="AK3633">
        <v>115</v>
      </c>
      <c r="AL3633">
        <v>1</v>
      </c>
      <c r="AM3633">
        <v>100</v>
      </c>
      <c r="AN3633">
        <v>5</v>
      </c>
    </row>
    <row r="3634" spans="1:40" x14ac:dyDescent="0.25">
      <c r="A3634" s="34">
        <v>40755</v>
      </c>
      <c r="B3634" s="220">
        <v>0.4861111111111111</v>
      </c>
      <c r="C3634">
        <v>31.6</v>
      </c>
      <c r="D3634">
        <v>31.8</v>
      </c>
      <c r="E3634">
        <v>31.6</v>
      </c>
      <c r="F3634">
        <v>45</v>
      </c>
      <c r="G3634">
        <v>18.2</v>
      </c>
      <c r="H3634">
        <v>5</v>
      </c>
      <c r="I3634" t="s">
        <v>340</v>
      </c>
      <c r="J3634">
        <v>0.42</v>
      </c>
      <c r="K3634">
        <v>15</v>
      </c>
      <c r="L3634" t="s">
        <v>340</v>
      </c>
      <c r="M3634">
        <v>31.6</v>
      </c>
      <c r="N3634">
        <v>33.200000000000003</v>
      </c>
      <c r="O3634">
        <v>33.200000000000003</v>
      </c>
      <c r="P3634" t="s">
        <v>337</v>
      </c>
      <c r="Q3634">
        <v>756.2</v>
      </c>
      <c r="R3634">
        <v>0</v>
      </c>
      <c r="S3634">
        <v>0</v>
      </c>
      <c r="T3634">
        <v>773</v>
      </c>
      <c r="U3634">
        <v>5.54</v>
      </c>
      <c r="V3634">
        <v>780</v>
      </c>
      <c r="W3634">
        <v>5.4</v>
      </c>
      <c r="X3634">
        <v>0.19</v>
      </c>
      <c r="Y3634">
        <v>6.5</v>
      </c>
      <c r="Z3634">
        <v>0</v>
      </c>
      <c r="AA3634">
        <v>4.5999999999999999E-2</v>
      </c>
      <c r="AB3634">
        <v>25.3</v>
      </c>
      <c r="AC3634">
        <v>42</v>
      </c>
      <c r="AD3634">
        <v>11.4</v>
      </c>
      <c r="AE3634">
        <v>24.9</v>
      </c>
      <c r="AF3634">
        <v>7.9</v>
      </c>
      <c r="AG3634">
        <v>7.2499999999999995E-2</v>
      </c>
      <c r="AH3634" t="s">
        <v>337</v>
      </c>
      <c r="AI3634" t="s">
        <v>337</v>
      </c>
      <c r="AJ3634">
        <v>0</v>
      </c>
      <c r="AK3634">
        <v>116</v>
      </c>
      <c r="AL3634">
        <v>1</v>
      </c>
      <c r="AM3634">
        <v>100</v>
      </c>
      <c r="AN3634">
        <v>5</v>
      </c>
    </row>
    <row r="3635" spans="1:40" x14ac:dyDescent="0.25">
      <c r="A3635" s="34">
        <v>40755</v>
      </c>
      <c r="B3635" s="220">
        <v>0.48958333333333331</v>
      </c>
      <c r="C3635">
        <v>31.7</v>
      </c>
      <c r="D3635">
        <v>31.7</v>
      </c>
      <c r="E3635">
        <v>31.6</v>
      </c>
      <c r="F3635">
        <v>45</v>
      </c>
      <c r="G3635">
        <v>18.3</v>
      </c>
      <c r="H3635">
        <v>7</v>
      </c>
      <c r="I3635" t="s">
        <v>336</v>
      </c>
      <c r="J3635">
        <v>0.57999999999999996</v>
      </c>
      <c r="K3635">
        <v>12</v>
      </c>
      <c r="L3635" t="s">
        <v>336</v>
      </c>
      <c r="M3635">
        <v>31.7</v>
      </c>
      <c r="N3635">
        <v>33.299999999999997</v>
      </c>
      <c r="O3635">
        <v>33.299999999999997</v>
      </c>
      <c r="P3635" t="s">
        <v>337</v>
      </c>
      <c r="Q3635">
        <v>756.1</v>
      </c>
      <c r="R3635">
        <v>0</v>
      </c>
      <c r="S3635">
        <v>0</v>
      </c>
      <c r="T3635">
        <v>795</v>
      </c>
      <c r="U3635">
        <v>5.7</v>
      </c>
      <c r="V3635">
        <v>798</v>
      </c>
      <c r="W3635">
        <v>6.6</v>
      </c>
      <c r="X3635">
        <v>0.24</v>
      </c>
      <c r="Y3635">
        <v>6.7</v>
      </c>
      <c r="Z3635">
        <v>0</v>
      </c>
      <c r="AA3635">
        <v>4.5999999999999999E-2</v>
      </c>
      <c r="AB3635">
        <v>25.4</v>
      </c>
      <c r="AC3635">
        <v>41</v>
      </c>
      <c r="AD3635">
        <v>11.2</v>
      </c>
      <c r="AE3635">
        <v>24.9</v>
      </c>
      <c r="AF3635">
        <v>7.75</v>
      </c>
      <c r="AG3635">
        <v>7.2499999999999995E-2</v>
      </c>
      <c r="AH3635" t="s">
        <v>337</v>
      </c>
      <c r="AI3635" t="s">
        <v>337</v>
      </c>
      <c r="AJ3635">
        <v>0</v>
      </c>
      <c r="AK3635">
        <v>117</v>
      </c>
      <c r="AL3635">
        <v>1</v>
      </c>
      <c r="AM3635">
        <v>100</v>
      </c>
      <c r="AN3635">
        <v>5</v>
      </c>
    </row>
    <row r="3636" spans="1:40" x14ac:dyDescent="0.25">
      <c r="A3636" s="34">
        <v>40755</v>
      </c>
      <c r="B3636" s="220">
        <v>0.49305555555555558</v>
      </c>
      <c r="C3636">
        <v>31.7</v>
      </c>
      <c r="D3636">
        <v>31.7</v>
      </c>
      <c r="E3636">
        <v>31.7</v>
      </c>
      <c r="F3636">
        <v>45</v>
      </c>
      <c r="G3636">
        <v>18.3</v>
      </c>
      <c r="H3636">
        <v>5</v>
      </c>
      <c r="I3636" t="s">
        <v>338</v>
      </c>
      <c r="J3636">
        <v>0.42</v>
      </c>
      <c r="K3636">
        <v>10</v>
      </c>
      <c r="L3636" t="s">
        <v>340</v>
      </c>
      <c r="M3636">
        <v>31.7</v>
      </c>
      <c r="N3636">
        <v>33.299999999999997</v>
      </c>
      <c r="O3636">
        <v>33.299999999999997</v>
      </c>
      <c r="P3636" t="s">
        <v>337</v>
      </c>
      <c r="Q3636">
        <v>756.2</v>
      </c>
      <c r="R3636">
        <v>0</v>
      </c>
      <c r="S3636">
        <v>0</v>
      </c>
      <c r="T3636">
        <v>794</v>
      </c>
      <c r="U3636">
        <v>5.69</v>
      </c>
      <c r="V3636">
        <v>803</v>
      </c>
      <c r="W3636">
        <v>6.7</v>
      </c>
      <c r="X3636">
        <v>0.24</v>
      </c>
      <c r="Y3636">
        <v>6.7</v>
      </c>
      <c r="Z3636">
        <v>0</v>
      </c>
      <c r="AA3636">
        <v>4.5999999999999999E-2</v>
      </c>
      <c r="AB3636">
        <v>25.4</v>
      </c>
      <c r="AC3636">
        <v>41</v>
      </c>
      <c r="AD3636">
        <v>11.2</v>
      </c>
      <c r="AE3636">
        <v>24.9</v>
      </c>
      <c r="AF3636">
        <v>7.75</v>
      </c>
      <c r="AG3636">
        <v>7.2499999999999995E-2</v>
      </c>
      <c r="AH3636" t="s">
        <v>337</v>
      </c>
      <c r="AI3636" t="s">
        <v>337</v>
      </c>
      <c r="AJ3636">
        <v>0</v>
      </c>
      <c r="AK3636">
        <v>117</v>
      </c>
      <c r="AL3636">
        <v>1</v>
      </c>
      <c r="AM3636">
        <v>100</v>
      </c>
      <c r="AN3636">
        <v>5</v>
      </c>
    </row>
    <row r="3637" spans="1:40" x14ac:dyDescent="0.25">
      <c r="A3637" s="34">
        <v>40755</v>
      </c>
      <c r="B3637" s="220">
        <v>0.49652777777777773</v>
      </c>
      <c r="C3637">
        <v>31.9</v>
      </c>
      <c r="D3637">
        <v>31.9</v>
      </c>
      <c r="E3637">
        <v>31.7</v>
      </c>
      <c r="F3637">
        <v>44</v>
      </c>
      <c r="G3637">
        <v>18.2</v>
      </c>
      <c r="H3637">
        <v>3</v>
      </c>
      <c r="I3637" t="s">
        <v>338</v>
      </c>
      <c r="J3637">
        <v>0.25</v>
      </c>
      <c r="K3637">
        <v>6</v>
      </c>
      <c r="L3637" t="s">
        <v>338</v>
      </c>
      <c r="M3637">
        <v>31.9</v>
      </c>
      <c r="N3637">
        <v>33.4</v>
      </c>
      <c r="O3637">
        <v>33.4</v>
      </c>
      <c r="P3637" t="s">
        <v>337</v>
      </c>
      <c r="Q3637">
        <v>756.1</v>
      </c>
      <c r="R3637">
        <v>0</v>
      </c>
      <c r="S3637">
        <v>0</v>
      </c>
      <c r="T3637">
        <v>839</v>
      </c>
      <c r="U3637">
        <v>6.01</v>
      </c>
      <c r="V3637">
        <v>847</v>
      </c>
      <c r="W3637">
        <v>6.6</v>
      </c>
      <c r="X3637">
        <v>0.24</v>
      </c>
      <c r="Y3637">
        <v>7</v>
      </c>
      <c r="Z3637">
        <v>0</v>
      </c>
      <c r="AA3637">
        <v>4.7E-2</v>
      </c>
      <c r="AB3637">
        <v>25.5</v>
      </c>
      <c r="AC3637">
        <v>41</v>
      </c>
      <c r="AD3637">
        <v>11.3</v>
      </c>
      <c r="AE3637">
        <v>25.1</v>
      </c>
      <c r="AF3637">
        <v>7.75</v>
      </c>
      <c r="AG3637">
        <v>7.2499999999999995E-2</v>
      </c>
      <c r="AH3637" t="s">
        <v>337</v>
      </c>
      <c r="AI3637" t="s">
        <v>337</v>
      </c>
      <c r="AJ3637">
        <v>0</v>
      </c>
      <c r="AK3637">
        <v>117</v>
      </c>
      <c r="AL3637">
        <v>1</v>
      </c>
      <c r="AM3637">
        <v>100</v>
      </c>
      <c r="AN3637">
        <v>5</v>
      </c>
    </row>
    <row r="3638" spans="1:40" x14ac:dyDescent="0.25">
      <c r="A3638" s="34">
        <v>40755</v>
      </c>
      <c r="B3638" s="220">
        <v>0.5</v>
      </c>
      <c r="C3638">
        <v>32.1</v>
      </c>
      <c r="D3638">
        <v>32.1</v>
      </c>
      <c r="E3638">
        <v>31.9</v>
      </c>
      <c r="F3638">
        <v>43</v>
      </c>
      <c r="G3638">
        <v>18</v>
      </c>
      <c r="H3638">
        <v>6</v>
      </c>
      <c r="I3638" t="s">
        <v>336</v>
      </c>
      <c r="J3638">
        <v>0.5</v>
      </c>
      <c r="K3638">
        <v>13</v>
      </c>
      <c r="L3638" t="s">
        <v>340</v>
      </c>
      <c r="M3638">
        <v>32.1</v>
      </c>
      <c r="N3638">
        <v>33.4</v>
      </c>
      <c r="O3638">
        <v>33.4</v>
      </c>
      <c r="P3638" t="s">
        <v>337</v>
      </c>
      <c r="Q3638">
        <v>756.1</v>
      </c>
      <c r="R3638">
        <v>0</v>
      </c>
      <c r="S3638">
        <v>0</v>
      </c>
      <c r="T3638">
        <v>806</v>
      </c>
      <c r="U3638">
        <v>5.78</v>
      </c>
      <c r="V3638">
        <v>860</v>
      </c>
      <c r="W3638">
        <v>6.9</v>
      </c>
      <c r="X3638">
        <v>0.25</v>
      </c>
      <c r="Y3638">
        <v>7.1</v>
      </c>
      <c r="Z3638">
        <v>0</v>
      </c>
      <c r="AA3638">
        <v>4.8000000000000001E-2</v>
      </c>
      <c r="AB3638">
        <v>25.5</v>
      </c>
      <c r="AC3638">
        <v>40</v>
      </c>
      <c r="AD3638">
        <v>10.9</v>
      </c>
      <c r="AE3638">
        <v>25</v>
      </c>
      <c r="AF3638">
        <v>7.59</v>
      </c>
      <c r="AG3638">
        <v>7.2499999999999995E-2</v>
      </c>
      <c r="AH3638" t="s">
        <v>337</v>
      </c>
      <c r="AI3638" t="s">
        <v>337</v>
      </c>
      <c r="AJ3638">
        <v>2.3E-2</v>
      </c>
      <c r="AK3638">
        <v>117</v>
      </c>
      <c r="AL3638">
        <v>1</v>
      </c>
      <c r="AM3638">
        <v>100</v>
      </c>
      <c r="AN3638">
        <v>5</v>
      </c>
    </row>
    <row r="3639" spans="1:40" x14ac:dyDescent="0.25">
      <c r="A3639" s="34">
        <v>40755</v>
      </c>
      <c r="B3639" s="220">
        <v>0.50347222222222221</v>
      </c>
      <c r="C3639">
        <v>32.299999999999997</v>
      </c>
      <c r="D3639">
        <v>32.299999999999997</v>
      </c>
      <c r="E3639">
        <v>32.1</v>
      </c>
      <c r="F3639">
        <v>42</v>
      </c>
      <c r="G3639">
        <v>17.8</v>
      </c>
      <c r="H3639">
        <v>6</v>
      </c>
      <c r="I3639" t="s">
        <v>338</v>
      </c>
      <c r="J3639">
        <v>0.5</v>
      </c>
      <c r="K3639">
        <v>11</v>
      </c>
      <c r="L3639" t="s">
        <v>340</v>
      </c>
      <c r="M3639">
        <v>32.299999999999997</v>
      </c>
      <c r="N3639">
        <v>33.6</v>
      </c>
      <c r="O3639">
        <v>33.6</v>
      </c>
      <c r="P3639" t="s">
        <v>337</v>
      </c>
      <c r="Q3639">
        <v>756.1</v>
      </c>
      <c r="R3639">
        <v>0</v>
      </c>
      <c r="S3639">
        <v>0</v>
      </c>
      <c r="T3639">
        <v>895</v>
      </c>
      <c r="U3639">
        <v>6.42</v>
      </c>
      <c r="V3639">
        <v>905</v>
      </c>
      <c r="W3639">
        <v>7.4</v>
      </c>
      <c r="X3639">
        <v>0.26</v>
      </c>
      <c r="Y3639">
        <v>7.5</v>
      </c>
      <c r="Z3639">
        <v>0</v>
      </c>
      <c r="AA3639">
        <v>4.9000000000000002E-2</v>
      </c>
      <c r="AB3639">
        <v>25.6</v>
      </c>
      <c r="AC3639">
        <v>40</v>
      </c>
      <c r="AD3639">
        <v>11</v>
      </c>
      <c r="AE3639">
        <v>25.1</v>
      </c>
      <c r="AF3639">
        <v>7.59</v>
      </c>
      <c r="AG3639">
        <v>7.2499999999999995E-2</v>
      </c>
      <c r="AH3639" t="s">
        <v>337</v>
      </c>
      <c r="AI3639" t="s">
        <v>337</v>
      </c>
      <c r="AJ3639">
        <v>0</v>
      </c>
      <c r="AK3639">
        <v>117</v>
      </c>
      <c r="AL3639">
        <v>1</v>
      </c>
      <c r="AM3639">
        <v>100</v>
      </c>
      <c r="AN3639">
        <v>5</v>
      </c>
    </row>
    <row r="3640" spans="1:40" x14ac:dyDescent="0.25">
      <c r="A3640" s="34">
        <v>40755</v>
      </c>
      <c r="B3640" s="220">
        <v>0.50694444444444442</v>
      </c>
      <c r="C3640">
        <v>32.6</v>
      </c>
      <c r="D3640">
        <v>32.6</v>
      </c>
      <c r="E3640">
        <v>32.299999999999997</v>
      </c>
      <c r="F3640">
        <v>41</v>
      </c>
      <c r="G3640">
        <v>17.600000000000001</v>
      </c>
      <c r="H3640">
        <v>8</v>
      </c>
      <c r="I3640" t="s">
        <v>340</v>
      </c>
      <c r="J3640">
        <v>0.67</v>
      </c>
      <c r="K3640">
        <v>14</v>
      </c>
      <c r="L3640" t="s">
        <v>338</v>
      </c>
      <c r="M3640">
        <v>32.6</v>
      </c>
      <c r="N3640">
        <v>33.700000000000003</v>
      </c>
      <c r="O3640">
        <v>33.700000000000003</v>
      </c>
      <c r="P3640" t="s">
        <v>337</v>
      </c>
      <c r="Q3640">
        <v>756.1</v>
      </c>
      <c r="R3640">
        <v>0</v>
      </c>
      <c r="S3640">
        <v>0</v>
      </c>
      <c r="T3640">
        <v>880</v>
      </c>
      <c r="U3640">
        <v>6.31</v>
      </c>
      <c r="V3640">
        <v>893</v>
      </c>
      <c r="W3640">
        <v>7.6</v>
      </c>
      <c r="X3640">
        <v>0.27</v>
      </c>
      <c r="Y3640">
        <v>7.6</v>
      </c>
      <c r="Z3640">
        <v>0</v>
      </c>
      <c r="AA3640">
        <v>4.9000000000000002E-2</v>
      </c>
      <c r="AB3640">
        <v>25.6</v>
      </c>
      <c r="AC3640">
        <v>40</v>
      </c>
      <c r="AD3640">
        <v>11</v>
      </c>
      <c r="AE3640">
        <v>25.1</v>
      </c>
      <c r="AF3640">
        <v>7.59</v>
      </c>
      <c r="AG3640">
        <v>7.2499999999999995E-2</v>
      </c>
      <c r="AH3640" t="s">
        <v>337</v>
      </c>
      <c r="AI3640" t="s">
        <v>337</v>
      </c>
      <c r="AJ3640">
        <v>0</v>
      </c>
      <c r="AK3640">
        <v>117</v>
      </c>
      <c r="AL3640">
        <v>1</v>
      </c>
      <c r="AM3640">
        <v>100</v>
      </c>
      <c r="AN3640">
        <v>5</v>
      </c>
    </row>
    <row r="3641" spans="1:40" x14ac:dyDescent="0.25">
      <c r="A3641" s="34">
        <v>40755</v>
      </c>
      <c r="B3641" s="220">
        <v>0.51041666666666663</v>
      </c>
      <c r="C3641">
        <v>32.700000000000003</v>
      </c>
      <c r="D3641">
        <v>32.799999999999997</v>
      </c>
      <c r="E3641">
        <v>32.6</v>
      </c>
      <c r="F3641">
        <v>42</v>
      </c>
      <c r="G3641">
        <v>18.100000000000001</v>
      </c>
      <c r="H3641">
        <v>8</v>
      </c>
      <c r="I3641" t="s">
        <v>338</v>
      </c>
      <c r="J3641">
        <v>0.67</v>
      </c>
      <c r="K3641">
        <v>14</v>
      </c>
      <c r="L3641" t="s">
        <v>336</v>
      </c>
      <c r="M3641">
        <v>32.700000000000003</v>
      </c>
      <c r="N3641">
        <v>34.1</v>
      </c>
      <c r="O3641">
        <v>34.1</v>
      </c>
      <c r="P3641" t="s">
        <v>337</v>
      </c>
      <c r="Q3641">
        <v>756.1</v>
      </c>
      <c r="R3641">
        <v>0</v>
      </c>
      <c r="S3641">
        <v>0</v>
      </c>
      <c r="T3641">
        <v>871</v>
      </c>
      <c r="U3641">
        <v>6.24</v>
      </c>
      <c r="V3641">
        <v>875</v>
      </c>
      <c r="W3641">
        <v>7.6</v>
      </c>
      <c r="X3641">
        <v>0.27</v>
      </c>
      <c r="Y3641">
        <v>7.6</v>
      </c>
      <c r="Z3641">
        <v>0</v>
      </c>
      <c r="AA3641">
        <v>0.05</v>
      </c>
      <c r="AB3641">
        <v>25.6</v>
      </c>
      <c r="AC3641">
        <v>40</v>
      </c>
      <c r="AD3641">
        <v>11</v>
      </c>
      <c r="AE3641">
        <v>25.1</v>
      </c>
      <c r="AF3641">
        <v>7.59</v>
      </c>
      <c r="AG3641">
        <v>7.2499999999999995E-2</v>
      </c>
      <c r="AH3641" t="s">
        <v>337</v>
      </c>
      <c r="AI3641" t="s">
        <v>337</v>
      </c>
      <c r="AJ3641">
        <v>0</v>
      </c>
      <c r="AK3641">
        <v>117</v>
      </c>
      <c r="AL3641">
        <v>1</v>
      </c>
      <c r="AM3641">
        <v>100</v>
      </c>
      <c r="AN3641">
        <v>5</v>
      </c>
    </row>
    <row r="3642" spans="1:40" x14ac:dyDescent="0.25">
      <c r="A3642" s="34">
        <v>40755</v>
      </c>
      <c r="B3642" s="220">
        <v>0.51388888888888895</v>
      </c>
      <c r="C3642">
        <v>32.6</v>
      </c>
      <c r="D3642">
        <v>32.700000000000003</v>
      </c>
      <c r="E3642">
        <v>32.6</v>
      </c>
      <c r="F3642">
        <v>42</v>
      </c>
      <c r="G3642">
        <v>18</v>
      </c>
      <c r="H3642">
        <v>8</v>
      </c>
      <c r="I3642" t="s">
        <v>336</v>
      </c>
      <c r="J3642">
        <v>0.67</v>
      </c>
      <c r="K3642">
        <v>13</v>
      </c>
      <c r="L3642" t="s">
        <v>338</v>
      </c>
      <c r="M3642">
        <v>32.6</v>
      </c>
      <c r="N3642">
        <v>33.9</v>
      </c>
      <c r="O3642">
        <v>33.9</v>
      </c>
      <c r="P3642" t="s">
        <v>337</v>
      </c>
      <c r="Q3642">
        <v>756.1</v>
      </c>
      <c r="R3642">
        <v>0</v>
      </c>
      <c r="S3642">
        <v>0</v>
      </c>
      <c r="T3642">
        <v>881</v>
      </c>
      <c r="U3642">
        <v>6.31</v>
      </c>
      <c r="V3642">
        <v>889</v>
      </c>
      <c r="W3642">
        <v>7.7</v>
      </c>
      <c r="X3642">
        <v>0.28000000000000003</v>
      </c>
      <c r="Y3642">
        <v>7.8</v>
      </c>
      <c r="Z3642">
        <v>0</v>
      </c>
      <c r="AA3642">
        <v>4.9000000000000002E-2</v>
      </c>
      <c r="AB3642">
        <v>25.7</v>
      </c>
      <c r="AC3642">
        <v>40</v>
      </c>
      <c r="AD3642">
        <v>11.1</v>
      </c>
      <c r="AE3642">
        <v>25.2</v>
      </c>
      <c r="AF3642">
        <v>7.59</v>
      </c>
      <c r="AG3642">
        <v>7.2400000000000006E-2</v>
      </c>
      <c r="AH3642" t="s">
        <v>337</v>
      </c>
      <c r="AI3642" t="s">
        <v>337</v>
      </c>
      <c r="AJ3642">
        <v>0</v>
      </c>
      <c r="AK3642">
        <v>117</v>
      </c>
      <c r="AL3642">
        <v>1</v>
      </c>
      <c r="AM3642">
        <v>100</v>
      </c>
      <c r="AN3642">
        <v>5</v>
      </c>
    </row>
    <row r="3643" spans="1:40" x14ac:dyDescent="0.25">
      <c r="A3643" s="34">
        <v>40755</v>
      </c>
      <c r="B3643" s="220">
        <v>0.51736111111111105</v>
      </c>
      <c r="C3643">
        <v>32.4</v>
      </c>
      <c r="D3643">
        <v>32.6</v>
      </c>
      <c r="E3643">
        <v>32.4</v>
      </c>
      <c r="F3643">
        <v>43</v>
      </c>
      <c r="G3643">
        <v>18.3</v>
      </c>
      <c r="H3643">
        <v>6</v>
      </c>
      <c r="I3643" t="s">
        <v>341</v>
      </c>
      <c r="J3643">
        <v>0.5</v>
      </c>
      <c r="K3643">
        <v>11</v>
      </c>
      <c r="L3643" t="s">
        <v>338</v>
      </c>
      <c r="M3643">
        <v>32.4</v>
      </c>
      <c r="N3643">
        <v>34</v>
      </c>
      <c r="O3643">
        <v>34</v>
      </c>
      <c r="P3643" t="s">
        <v>337</v>
      </c>
      <c r="Q3643">
        <v>756</v>
      </c>
      <c r="R3643">
        <v>0</v>
      </c>
      <c r="S3643">
        <v>0</v>
      </c>
      <c r="T3643">
        <v>892</v>
      </c>
      <c r="U3643">
        <v>6.39</v>
      </c>
      <c r="V3643">
        <v>902</v>
      </c>
      <c r="W3643">
        <v>7.8</v>
      </c>
      <c r="X3643">
        <v>0.28000000000000003</v>
      </c>
      <c r="Y3643">
        <v>7.9</v>
      </c>
      <c r="Z3643">
        <v>0</v>
      </c>
      <c r="AA3643">
        <v>4.9000000000000002E-2</v>
      </c>
      <c r="AB3643">
        <v>25.7</v>
      </c>
      <c r="AC3643">
        <v>40</v>
      </c>
      <c r="AD3643">
        <v>11.1</v>
      </c>
      <c r="AE3643">
        <v>25.2</v>
      </c>
      <c r="AF3643">
        <v>7.59</v>
      </c>
      <c r="AG3643">
        <v>7.2400000000000006E-2</v>
      </c>
      <c r="AH3643" t="s">
        <v>337</v>
      </c>
      <c r="AI3643" t="s">
        <v>337</v>
      </c>
      <c r="AJ3643">
        <v>0</v>
      </c>
      <c r="AK3643">
        <v>117</v>
      </c>
      <c r="AL3643">
        <v>1</v>
      </c>
      <c r="AM3643">
        <v>100</v>
      </c>
      <c r="AN3643">
        <v>5</v>
      </c>
    </row>
    <row r="3644" spans="1:40" x14ac:dyDescent="0.25">
      <c r="A3644" s="34">
        <v>40755</v>
      </c>
      <c r="B3644" s="220">
        <v>0.52083333333333337</v>
      </c>
      <c r="C3644">
        <v>32.6</v>
      </c>
      <c r="D3644">
        <v>32.6</v>
      </c>
      <c r="E3644">
        <v>32.4</v>
      </c>
      <c r="F3644">
        <v>43</v>
      </c>
      <c r="G3644">
        <v>18.399999999999999</v>
      </c>
      <c r="H3644">
        <v>5</v>
      </c>
      <c r="I3644" t="s">
        <v>336</v>
      </c>
      <c r="J3644">
        <v>0.42</v>
      </c>
      <c r="K3644">
        <v>10</v>
      </c>
      <c r="L3644" t="s">
        <v>338</v>
      </c>
      <c r="M3644">
        <v>32.6</v>
      </c>
      <c r="N3644">
        <v>34.200000000000003</v>
      </c>
      <c r="O3644">
        <v>34.200000000000003</v>
      </c>
      <c r="P3644" t="s">
        <v>337</v>
      </c>
      <c r="Q3644">
        <v>756</v>
      </c>
      <c r="R3644">
        <v>0</v>
      </c>
      <c r="S3644">
        <v>0</v>
      </c>
      <c r="T3644">
        <v>907</v>
      </c>
      <c r="U3644">
        <v>6.5</v>
      </c>
      <c r="V3644">
        <v>912</v>
      </c>
      <c r="W3644">
        <v>8</v>
      </c>
      <c r="X3644">
        <v>0.28999999999999998</v>
      </c>
      <c r="Y3644">
        <v>8</v>
      </c>
      <c r="Z3644">
        <v>0</v>
      </c>
      <c r="AA3644">
        <v>4.9000000000000002E-2</v>
      </c>
      <c r="AB3644">
        <v>25.8</v>
      </c>
      <c r="AC3644">
        <v>40</v>
      </c>
      <c r="AD3644">
        <v>11.2</v>
      </c>
      <c r="AE3644">
        <v>25.3</v>
      </c>
      <c r="AF3644">
        <v>7.58</v>
      </c>
      <c r="AG3644">
        <v>7.2400000000000006E-2</v>
      </c>
      <c r="AH3644" t="s">
        <v>337</v>
      </c>
      <c r="AI3644" t="s">
        <v>337</v>
      </c>
      <c r="AJ3644">
        <v>0</v>
      </c>
      <c r="AK3644">
        <v>118</v>
      </c>
      <c r="AL3644">
        <v>1</v>
      </c>
      <c r="AM3644">
        <v>100</v>
      </c>
      <c r="AN3644">
        <v>5</v>
      </c>
    </row>
    <row r="3645" spans="1:40" x14ac:dyDescent="0.25">
      <c r="A3645" s="34">
        <v>40755</v>
      </c>
      <c r="B3645" s="220">
        <v>0.52430555555555558</v>
      </c>
      <c r="C3645">
        <v>32.700000000000003</v>
      </c>
      <c r="D3645">
        <v>32.700000000000003</v>
      </c>
      <c r="E3645">
        <v>32.6</v>
      </c>
      <c r="F3645">
        <v>41</v>
      </c>
      <c r="G3645">
        <v>17.7</v>
      </c>
      <c r="H3645">
        <v>6</v>
      </c>
      <c r="I3645" t="s">
        <v>338</v>
      </c>
      <c r="J3645">
        <v>0.5</v>
      </c>
      <c r="K3645">
        <v>12</v>
      </c>
      <c r="L3645" t="s">
        <v>338</v>
      </c>
      <c r="M3645">
        <v>32.700000000000003</v>
      </c>
      <c r="N3645">
        <v>33.9</v>
      </c>
      <c r="O3645">
        <v>33.9</v>
      </c>
      <c r="P3645" t="s">
        <v>337</v>
      </c>
      <c r="Q3645">
        <v>755.9</v>
      </c>
      <c r="R3645">
        <v>0</v>
      </c>
      <c r="S3645">
        <v>0</v>
      </c>
      <c r="T3645">
        <v>930</v>
      </c>
      <c r="U3645">
        <v>6.67</v>
      </c>
      <c r="V3645">
        <v>963</v>
      </c>
      <c r="W3645">
        <v>7.8</v>
      </c>
      <c r="X3645">
        <v>0.28000000000000003</v>
      </c>
      <c r="Y3645">
        <v>8.1999999999999993</v>
      </c>
      <c r="Z3645">
        <v>0</v>
      </c>
      <c r="AA3645">
        <v>0.05</v>
      </c>
      <c r="AB3645">
        <v>25.9</v>
      </c>
      <c r="AC3645">
        <v>40</v>
      </c>
      <c r="AD3645">
        <v>11.3</v>
      </c>
      <c r="AE3645">
        <v>25.4</v>
      </c>
      <c r="AF3645">
        <v>7.58</v>
      </c>
      <c r="AG3645">
        <v>7.2400000000000006E-2</v>
      </c>
      <c r="AH3645" t="s">
        <v>337</v>
      </c>
      <c r="AI3645" t="s">
        <v>337</v>
      </c>
      <c r="AJ3645">
        <v>0</v>
      </c>
      <c r="AK3645">
        <v>117</v>
      </c>
      <c r="AL3645">
        <v>1</v>
      </c>
      <c r="AM3645">
        <v>100</v>
      </c>
      <c r="AN3645">
        <v>5</v>
      </c>
    </row>
    <row r="3646" spans="1:40" x14ac:dyDescent="0.25">
      <c r="A3646" s="34">
        <v>40755</v>
      </c>
      <c r="B3646" s="220">
        <v>0.52777777777777779</v>
      </c>
      <c r="C3646">
        <v>32.6</v>
      </c>
      <c r="D3646">
        <v>32.700000000000003</v>
      </c>
      <c r="E3646">
        <v>32.5</v>
      </c>
      <c r="F3646">
        <v>42</v>
      </c>
      <c r="G3646">
        <v>18</v>
      </c>
      <c r="H3646">
        <v>6</v>
      </c>
      <c r="I3646" t="s">
        <v>338</v>
      </c>
      <c r="J3646">
        <v>0.5</v>
      </c>
      <c r="K3646">
        <v>16</v>
      </c>
      <c r="L3646" t="s">
        <v>338</v>
      </c>
      <c r="M3646">
        <v>32.6</v>
      </c>
      <c r="N3646">
        <v>34.1</v>
      </c>
      <c r="O3646">
        <v>34.1</v>
      </c>
      <c r="P3646" t="s">
        <v>337</v>
      </c>
      <c r="Q3646">
        <v>755.9</v>
      </c>
      <c r="R3646">
        <v>0</v>
      </c>
      <c r="S3646">
        <v>0</v>
      </c>
      <c r="T3646">
        <v>729</v>
      </c>
      <c r="U3646">
        <v>5.23</v>
      </c>
      <c r="V3646">
        <v>979</v>
      </c>
      <c r="W3646">
        <v>7.4</v>
      </c>
      <c r="X3646">
        <v>0.26</v>
      </c>
      <c r="Y3646">
        <v>8.6</v>
      </c>
      <c r="Z3646">
        <v>0</v>
      </c>
      <c r="AA3646">
        <v>0.05</v>
      </c>
      <c r="AB3646">
        <v>25.9</v>
      </c>
      <c r="AC3646">
        <v>40</v>
      </c>
      <c r="AD3646">
        <v>11.3</v>
      </c>
      <c r="AE3646">
        <v>25.4</v>
      </c>
      <c r="AF3646">
        <v>7.58</v>
      </c>
      <c r="AG3646">
        <v>7.2400000000000006E-2</v>
      </c>
      <c r="AH3646" t="s">
        <v>337</v>
      </c>
      <c r="AI3646" t="s">
        <v>337</v>
      </c>
      <c r="AJ3646">
        <v>0</v>
      </c>
      <c r="AK3646">
        <v>116</v>
      </c>
      <c r="AL3646">
        <v>1</v>
      </c>
      <c r="AM3646">
        <v>100</v>
      </c>
      <c r="AN3646">
        <v>5</v>
      </c>
    </row>
    <row r="3647" spans="1:40" x14ac:dyDescent="0.25">
      <c r="A3647" s="34">
        <v>40755</v>
      </c>
      <c r="B3647" s="220">
        <v>0.53125</v>
      </c>
      <c r="C3647">
        <v>32.799999999999997</v>
      </c>
      <c r="D3647">
        <v>32.9</v>
      </c>
      <c r="E3647">
        <v>32.700000000000003</v>
      </c>
      <c r="F3647">
        <v>40</v>
      </c>
      <c r="G3647">
        <v>17.5</v>
      </c>
      <c r="H3647">
        <v>6</v>
      </c>
      <c r="I3647" t="s">
        <v>336</v>
      </c>
      <c r="J3647">
        <v>0.5</v>
      </c>
      <c r="K3647">
        <v>15</v>
      </c>
      <c r="L3647" t="s">
        <v>338</v>
      </c>
      <c r="M3647">
        <v>32.799999999999997</v>
      </c>
      <c r="N3647">
        <v>33.9</v>
      </c>
      <c r="O3647">
        <v>33.9</v>
      </c>
      <c r="P3647" t="s">
        <v>337</v>
      </c>
      <c r="Q3647">
        <v>755.9</v>
      </c>
      <c r="R3647">
        <v>0</v>
      </c>
      <c r="S3647">
        <v>0</v>
      </c>
      <c r="T3647">
        <v>960</v>
      </c>
      <c r="U3647">
        <v>6.88</v>
      </c>
      <c r="V3647">
        <v>981</v>
      </c>
      <c r="W3647">
        <v>8.6</v>
      </c>
      <c r="X3647">
        <v>0.31</v>
      </c>
      <c r="Y3647">
        <v>8.6999999999999993</v>
      </c>
      <c r="Z3647">
        <v>0</v>
      </c>
      <c r="AA3647">
        <v>0.05</v>
      </c>
      <c r="AB3647">
        <v>25.9</v>
      </c>
      <c r="AC3647">
        <v>40</v>
      </c>
      <c r="AD3647">
        <v>11.3</v>
      </c>
      <c r="AE3647">
        <v>25.4</v>
      </c>
      <c r="AF3647">
        <v>7.58</v>
      </c>
      <c r="AG3647">
        <v>7.2400000000000006E-2</v>
      </c>
      <c r="AH3647" t="s">
        <v>337</v>
      </c>
      <c r="AI3647" t="s">
        <v>337</v>
      </c>
      <c r="AJ3647">
        <v>0</v>
      </c>
      <c r="AK3647">
        <v>117</v>
      </c>
      <c r="AL3647">
        <v>1</v>
      </c>
      <c r="AM3647">
        <v>100</v>
      </c>
      <c r="AN3647">
        <v>5</v>
      </c>
    </row>
    <row r="3648" spans="1:40" x14ac:dyDescent="0.25">
      <c r="A3648" s="34">
        <v>40755</v>
      </c>
      <c r="B3648" s="220">
        <v>0.53472222222222221</v>
      </c>
      <c r="C3648">
        <v>33</v>
      </c>
      <c r="D3648">
        <v>33</v>
      </c>
      <c r="E3648">
        <v>32.799999999999997</v>
      </c>
      <c r="F3648">
        <v>40</v>
      </c>
      <c r="G3648">
        <v>17.600000000000001</v>
      </c>
      <c r="H3648">
        <v>8</v>
      </c>
      <c r="I3648" t="s">
        <v>340</v>
      </c>
      <c r="J3648">
        <v>0.67</v>
      </c>
      <c r="K3648">
        <v>14</v>
      </c>
      <c r="L3648" t="s">
        <v>338</v>
      </c>
      <c r="M3648">
        <v>33</v>
      </c>
      <c r="N3648">
        <v>34.200000000000003</v>
      </c>
      <c r="O3648">
        <v>34.200000000000003</v>
      </c>
      <c r="P3648" t="s">
        <v>337</v>
      </c>
      <c r="Q3648">
        <v>755.8</v>
      </c>
      <c r="R3648">
        <v>0</v>
      </c>
      <c r="S3648">
        <v>0</v>
      </c>
      <c r="T3648">
        <v>947</v>
      </c>
      <c r="U3648">
        <v>6.79</v>
      </c>
      <c r="V3648">
        <v>974</v>
      </c>
      <c r="W3648">
        <v>8.5</v>
      </c>
      <c r="X3648">
        <v>0.3</v>
      </c>
      <c r="Y3648">
        <v>8.6999999999999993</v>
      </c>
      <c r="Z3648">
        <v>0</v>
      </c>
      <c r="AA3648">
        <v>5.0999999999999997E-2</v>
      </c>
      <c r="AB3648">
        <v>26</v>
      </c>
      <c r="AC3648">
        <v>40</v>
      </c>
      <c r="AD3648">
        <v>11.4</v>
      </c>
      <c r="AE3648">
        <v>25.6</v>
      </c>
      <c r="AF3648">
        <v>7.57</v>
      </c>
      <c r="AG3648">
        <v>7.2300000000000003E-2</v>
      </c>
      <c r="AH3648" t="s">
        <v>337</v>
      </c>
      <c r="AI3648" t="s">
        <v>337</v>
      </c>
      <c r="AJ3648">
        <v>0</v>
      </c>
      <c r="AK3648">
        <v>117</v>
      </c>
      <c r="AL3648">
        <v>1</v>
      </c>
      <c r="AM3648">
        <v>100</v>
      </c>
      <c r="AN3648">
        <v>5</v>
      </c>
    </row>
    <row r="3649" spans="1:40" x14ac:dyDescent="0.25">
      <c r="A3649" s="34">
        <v>40755</v>
      </c>
      <c r="B3649" s="220">
        <v>0.53819444444444442</v>
      </c>
      <c r="C3649">
        <v>33.4</v>
      </c>
      <c r="D3649">
        <v>33.4</v>
      </c>
      <c r="E3649">
        <v>33</v>
      </c>
      <c r="F3649">
        <v>38</v>
      </c>
      <c r="G3649">
        <v>17.100000000000001</v>
      </c>
      <c r="H3649">
        <v>8</v>
      </c>
      <c r="I3649" t="s">
        <v>338</v>
      </c>
      <c r="J3649">
        <v>0.67</v>
      </c>
      <c r="K3649">
        <v>14</v>
      </c>
      <c r="L3649" t="s">
        <v>340</v>
      </c>
      <c r="M3649">
        <v>33.4</v>
      </c>
      <c r="N3649">
        <v>34.4</v>
      </c>
      <c r="O3649">
        <v>34.4</v>
      </c>
      <c r="P3649" t="s">
        <v>337</v>
      </c>
      <c r="Q3649">
        <v>755.8</v>
      </c>
      <c r="R3649">
        <v>0</v>
      </c>
      <c r="S3649">
        <v>0</v>
      </c>
      <c r="T3649">
        <v>956</v>
      </c>
      <c r="U3649">
        <v>6.85</v>
      </c>
      <c r="V3649">
        <v>965</v>
      </c>
      <c r="W3649">
        <v>8.6999999999999993</v>
      </c>
      <c r="X3649">
        <v>0.31</v>
      </c>
      <c r="Y3649">
        <v>8.8000000000000007</v>
      </c>
      <c r="Z3649">
        <v>0</v>
      </c>
      <c r="AA3649">
        <v>5.1999999999999998E-2</v>
      </c>
      <c r="AB3649">
        <v>26</v>
      </c>
      <c r="AC3649">
        <v>39</v>
      </c>
      <c r="AD3649">
        <v>11</v>
      </c>
      <c r="AE3649">
        <v>25.5</v>
      </c>
      <c r="AF3649">
        <v>7.47</v>
      </c>
      <c r="AG3649">
        <v>7.2300000000000003E-2</v>
      </c>
      <c r="AH3649" t="s">
        <v>337</v>
      </c>
      <c r="AI3649" t="s">
        <v>337</v>
      </c>
      <c r="AJ3649">
        <v>0</v>
      </c>
      <c r="AK3649">
        <v>117</v>
      </c>
      <c r="AL3649">
        <v>1</v>
      </c>
      <c r="AM3649">
        <v>100</v>
      </c>
      <c r="AN3649">
        <v>5</v>
      </c>
    </row>
    <row r="3650" spans="1:40" x14ac:dyDescent="0.25">
      <c r="A3650" s="34">
        <v>40755</v>
      </c>
      <c r="B3650" s="220">
        <v>0.54166666666666663</v>
      </c>
      <c r="C3650">
        <v>33.5</v>
      </c>
      <c r="D3650">
        <v>33.700000000000003</v>
      </c>
      <c r="E3650">
        <v>33.4</v>
      </c>
      <c r="F3650">
        <v>38</v>
      </c>
      <c r="G3650">
        <v>17.2</v>
      </c>
      <c r="H3650">
        <v>6</v>
      </c>
      <c r="I3650" t="s">
        <v>338</v>
      </c>
      <c r="J3650">
        <v>0.5</v>
      </c>
      <c r="K3650">
        <v>12</v>
      </c>
      <c r="L3650" t="s">
        <v>336</v>
      </c>
      <c r="M3650">
        <v>33.5</v>
      </c>
      <c r="N3650">
        <v>34.6</v>
      </c>
      <c r="O3650">
        <v>34.6</v>
      </c>
      <c r="P3650" t="s">
        <v>337</v>
      </c>
      <c r="Q3650">
        <v>755.7</v>
      </c>
      <c r="R3650">
        <v>0</v>
      </c>
      <c r="S3650">
        <v>0</v>
      </c>
      <c r="T3650">
        <v>985</v>
      </c>
      <c r="U3650">
        <v>7.06</v>
      </c>
      <c r="V3650">
        <v>1002</v>
      </c>
      <c r="W3650">
        <v>8.1999999999999993</v>
      </c>
      <c r="X3650">
        <v>0.28999999999999998</v>
      </c>
      <c r="Y3650">
        <v>9</v>
      </c>
      <c r="Z3650">
        <v>0</v>
      </c>
      <c r="AA3650">
        <v>5.2999999999999999E-2</v>
      </c>
      <c r="AB3650">
        <v>26.1</v>
      </c>
      <c r="AC3650">
        <v>39</v>
      </c>
      <c r="AD3650">
        <v>11.1</v>
      </c>
      <c r="AE3650">
        <v>25.6</v>
      </c>
      <c r="AF3650">
        <v>7.47</v>
      </c>
      <c r="AG3650">
        <v>7.2300000000000003E-2</v>
      </c>
      <c r="AH3650" t="s">
        <v>337</v>
      </c>
      <c r="AI3650" t="s">
        <v>337</v>
      </c>
      <c r="AJ3650">
        <v>2.9000000000000001E-2</v>
      </c>
      <c r="AK3650">
        <v>117</v>
      </c>
      <c r="AL3650">
        <v>1</v>
      </c>
      <c r="AM3650">
        <v>100</v>
      </c>
      <c r="AN3650">
        <v>5</v>
      </c>
    </row>
    <row r="3651" spans="1:40" x14ac:dyDescent="0.25">
      <c r="A3651" s="34">
        <v>40755</v>
      </c>
      <c r="B3651" s="220">
        <v>0.54513888888888895</v>
      </c>
      <c r="C3651">
        <v>33.200000000000003</v>
      </c>
      <c r="D3651">
        <v>33.4</v>
      </c>
      <c r="E3651">
        <v>33.200000000000003</v>
      </c>
      <c r="F3651">
        <v>38</v>
      </c>
      <c r="G3651">
        <v>16.899999999999999</v>
      </c>
      <c r="H3651">
        <v>6</v>
      </c>
      <c r="I3651" t="s">
        <v>338</v>
      </c>
      <c r="J3651">
        <v>0.5</v>
      </c>
      <c r="K3651">
        <v>13</v>
      </c>
      <c r="L3651" t="s">
        <v>340</v>
      </c>
      <c r="M3651">
        <v>33.200000000000003</v>
      </c>
      <c r="N3651">
        <v>34.1</v>
      </c>
      <c r="O3651">
        <v>34.1</v>
      </c>
      <c r="P3651" t="s">
        <v>337</v>
      </c>
      <c r="Q3651">
        <v>755.7</v>
      </c>
      <c r="R3651">
        <v>0</v>
      </c>
      <c r="S3651">
        <v>0</v>
      </c>
      <c r="T3651">
        <v>611</v>
      </c>
      <c r="U3651">
        <v>4.38</v>
      </c>
      <c r="V3651">
        <v>998</v>
      </c>
      <c r="W3651">
        <v>7.5</v>
      </c>
      <c r="X3651">
        <v>0.27</v>
      </c>
      <c r="Y3651">
        <v>9.1</v>
      </c>
      <c r="Z3651">
        <v>0</v>
      </c>
      <c r="AA3651">
        <v>5.1999999999999998E-2</v>
      </c>
      <c r="AB3651">
        <v>26.1</v>
      </c>
      <c r="AC3651">
        <v>39</v>
      </c>
      <c r="AD3651">
        <v>11.1</v>
      </c>
      <c r="AE3651">
        <v>25.6</v>
      </c>
      <c r="AF3651">
        <v>7.47</v>
      </c>
      <c r="AG3651">
        <v>7.2300000000000003E-2</v>
      </c>
      <c r="AH3651" t="s">
        <v>337</v>
      </c>
      <c r="AI3651" t="s">
        <v>337</v>
      </c>
      <c r="AJ3651">
        <v>0</v>
      </c>
      <c r="AK3651">
        <v>116</v>
      </c>
      <c r="AL3651">
        <v>1</v>
      </c>
      <c r="AM3651">
        <v>100</v>
      </c>
      <c r="AN3651">
        <v>5</v>
      </c>
    </row>
    <row r="3652" spans="1:40" x14ac:dyDescent="0.25">
      <c r="A3652" s="34">
        <v>40755</v>
      </c>
      <c r="B3652" s="220">
        <v>0.54861111111111105</v>
      </c>
      <c r="C3652">
        <v>33.5</v>
      </c>
      <c r="D3652">
        <v>33.5</v>
      </c>
      <c r="E3652">
        <v>33.200000000000003</v>
      </c>
      <c r="F3652">
        <v>36</v>
      </c>
      <c r="G3652">
        <v>16.399999999999999</v>
      </c>
      <c r="H3652">
        <v>9</v>
      </c>
      <c r="I3652" t="s">
        <v>338</v>
      </c>
      <c r="J3652">
        <v>0.75</v>
      </c>
      <c r="K3652">
        <v>15</v>
      </c>
      <c r="L3652" t="s">
        <v>338</v>
      </c>
      <c r="M3652">
        <v>33.5</v>
      </c>
      <c r="N3652">
        <v>34.1</v>
      </c>
      <c r="O3652">
        <v>34.1</v>
      </c>
      <c r="P3652" t="s">
        <v>337</v>
      </c>
      <c r="Q3652">
        <v>755.6</v>
      </c>
      <c r="R3652">
        <v>0</v>
      </c>
      <c r="S3652">
        <v>0</v>
      </c>
      <c r="T3652">
        <v>979</v>
      </c>
      <c r="U3652">
        <v>7.02</v>
      </c>
      <c r="V3652">
        <v>990</v>
      </c>
      <c r="W3652">
        <v>9</v>
      </c>
      <c r="X3652">
        <v>0.32</v>
      </c>
      <c r="Y3652">
        <v>9.1</v>
      </c>
      <c r="Z3652">
        <v>0</v>
      </c>
      <c r="AA3652">
        <v>5.2999999999999999E-2</v>
      </c>
      <c r="AB3652">
        <v>26.2</v>
      </c>
      <c r="AC3652">
        <v>39</v>
      </c>
      <c r="AD3652">
        <v>11.2</v>
      </c>
      <c r="AE3652">
        <v>25.7</v>
      </c>
      <c r="AF3652">
        <v>7.47</v>
      </c>
      <c r="AG3652">
        <v>7.2300000000000003E-2</v>
      </c>
      <c r="AH3652" t="s">
        <v>337</v>
      </c>
      <c r="AI3652" t="s">
        <v>337</v>
      </c>
      <c r="AJ3652">
        <v>0</v>
      </c>
      <c r="AK3652">
        <v>117</v>
      </c>
      <c r="AL3652">
        <v>1</v>
      </c>
      <c r="AM3652">
        <v>100</v>
      </c>
      <c r="AN3652">
        <v>5</v>
      </c>
    </row>
    <row r="3653" spans="1:40" x14ac:dyDescent="0.25">
      <c r="A3653" s="34">
        <v>40755</v>
      </c>
      <c r="B3653" s="220">
        <v>0.55208333333333337</v>
      </c>
      <c r="C3653">
        <v>33.799999999999997</v>
      </c>
      <c r="D3653">
        <v>33.799999999999997</v>
      </c>
      <c r="E3653">
        <v>33.5</v>
      </c>
      <c r="F3653">
        <v>36</v>
      </c>
      <c r="G3653">
        <v>16.600000000000001</v>
      </c>
      <c r="H3653">
        <v>7</v>
      </c>
      <c r="I3653" t="s">
        <v>340</v>
      </c>
      <c r="J3653">
        <v>0.57999999999999996</v>
      </c>
      <c r="K3653">
        <v>12</v>
      </c>
      <c r="L3653" t="s">
        <v>340</v>
      </c>
      <c r="M3653">
        <v>33.799999999999997</v>
      </c>
      <c r="N3653">
        <v>34.6</v>
      </c>
      <c r="O3653">
        <v>34.6</v>
      </c>
      <c r="P3653" t="s">
        <v>337</v>
      </c>
      <c r="Q3653">
        <v>755.6</v>
      </c>
      <c r="R3653">
        <v>0</v>
      </c>
      <c r="S3653">
        <v>0</v>
      </c>
      <c r="T3653">
        <v>988</v>
      </c>
      <c r="U3653">
        <v>7.08</v>
      </c>
      <c r="V3653">
        <v>995</v>
      </c>
      <c r="W3653">
        <v>9.1999999999999993</v>
      </c>
      <c r="X3653">
        <v>0.33</v>
      </c>
      <c r="Y3653">
        <v>9.3000000000000007</v>
      </c>
      <c r="Z3653">
        <v>0</v>
      </c>
      <c r="AA3653">
        <v>5.3999999999999999E-2</v>
      </c>
      <c r="AB3653">
        <v>26.2</v>
      </c>
      <c r="AC3653">
        <v>39</v>
      </c>
      <c r="AD3653">
        <v>11.2</v>
      </c>
      <c r="AE3653">
        <v>25.7</v>
      </c>
      <c r="AF3653">
        <v>7.47</v>
      </c>
      <c r="AG3653">
        <v>7.2300000000000003E-2</v>
      </c>
      <c r="AH3653" t="s">
        <v>337</v>
      </c>
      <c r="AI3653" t="s">
        <v>337</v>
      </c>
      <c r="AJ3653">
        <v>0</v>
      </c>
      <c r="AK3653">
        <v>117</v>
      </c>
      <c r="AL3653">
        <v>1</v>
      </c>
      <c r="AM3653">
        <v>100</v>
      </c>
      <c r="AN3653">
        <v>5</v>
      </c>
    </row>
    <row r="3654" spans="1:40" x14ac:dyDescent="0.25">
      <c r="A3654" s="34">
        <v>40755</v>
      </c>
      <c r="B3654" s="220">
        <v>0.55555555555555558</v>
      </c>
      <c r="C3654">
        <v>33.700000000000003</v>
      </c>
      <c r="D3654">
        <v>33.799999999999997</v>
      </c>
      <c r="E3654">
        <v>33.700000000000003</v>
      </c>
      <c r="F3654">
        <v>36</v>
      </c>
      <c r="G3654">
        <v>16.5</v>
      </c>
      <c r="H3654">
        <v>8</v>
      </c>
      <c r="I3654" t="s">
        <v>338</v>
      </c>
      <c r="J3654">
        <v>0.67</v>
      </c>
      <c r="K3654">
        <v>12</v>
      </c>
      <c r="L3654" t="s">
        <v>340</v>
      </c>
      <c r="M3654">
        <v>33.700000000000003</v>
      </c>
      <c r="N3654">
        <v>34.4</v>
      </c>
      <c r="O3654">
        <v>34.4</v>
      </c>
      <c r="P3654" t="s">
        <v>337</v>
      </c>
      <c r="Q3654">
        <v>755.5</v>
      </c>
      <c r="R3654">
        <v>0</v>
      </c>
      <c r="S3654">
        <v>0</v>
      </c>
      <c r="T3654">
        <v>1002</v>
      </c>
      <c r="U3654">
        <v>7.18</v>
      </c>
      <c r="V3654">
        <v>1007</v>
      </c>
      <c r="W3654">
        <v>8.6</v>
      </c>
      <c r="X3654">
        <v>0.31</v>
      </c>
      <c r="Y3654">
        <v>9.3000000000000007</v>
      </c>
      <c r="Z3654">
        <v>0</v>
      </c>
      <c r="AA3654">
        <v>5.2999999999999999E-2</v>
      </c>
      <c r="AB3654">
        <v>26.2</v>
      </c>
      <c r="AC3654">
        <v>39</v>
      </c>
      <c r="AD3654">
        <v>11.2</v>
      </c>
      <c r="AE3654">
        <v>25.7</v>
      </c>
      <c r="AF3654">
        <v>7.47</v>
      </c>
      <c r="AG3654">
        <v>7.22E-2</v>
      </c>
      <c r="AH3654" t="s">
        <v>337</v>
      </c>
      <c r="AI3654" t="s">
        <v>337</v>
      </c>
      <c r="AJ3654">
        <v>0</v>
      </c>
      <c r="AK3654">
        <v>117</v>
      </c>
      <c r="AL3654">
        <v>1</v>
      </c>
      <c r="AM3654">
        <v>100</v>
      </c>
      <c r="AN3654">
        <v>5</v>
      </c>
    </row>
    <row r="3655" spans="1:40" x14ac:dyDescent="0.25">
      <c r="A3655" s="34">
        <v>40755</v>
      </c>
      <c r="B3655" s="220">
        <v>0.55902777777777779</v>
      </c>
      <c r="C3655">
        <v>33.6</v>
      </c>
      <c r="D3655">
        <v>33.700000000000003</v>
      </c>
      <c r="E3655">
        <v>33.6</v>
      </c>
      <c r="F3655">
        <v>37</v>
      </c>
      <c r="G3655">
        <v>16.899999999999999</v>
      </c>
      <c r="H3655">
        <v>5</v>
      </c>
      <c r="I3655" t="s">
        <v>336</v>
      </c>
      <c r="J3655">
        <v>0.42</v>
      </c>
      <c r="K3655">
        <v>11</v>
      </c>
      <c r="L3655" t="s">
        <v>336</v>
      </c>
      <c r="M3655">
        <v>33.6</v>
      </c>
      <c r="N3655">
        <v>34.4</v>
      </c>
      <c r="O3655">
        <v>34.4</v>
      </c>
      <c r="P3655" t="s">
        <v>337</v>
      </c>
      <c r="Q3655">
        <v>755.4</v>
      </c>
      <c r="R3655">
        <v>0</v>
      </c>
      <c r="S3655">
        <v>0</v>
      </c>
      <c r="T3655">
        <v>1011</v>
      </c>
      <c r="U3655">
        <v>7.25</v>
      </c>
      <c r="V3655">
        <v>1011</v>
      </c>
      <c r="W3655">
        <v>7.6</v>
      </c>
      <c r="X3655">
        <v>0.27</v>
      </c>
      <c r="Y3655">
        <v>9.3000000000000007</v>
      </c>
      <c r="Z3655">
        <v>0</v>
      </c>
      <c r="AA3655">
        <v>5.2999999999999999E-2</v>
      </c>
      <c r="AB3655">
        <v>26.2</v>
      </c>
      <c r="AC3655">
        <v>39</v>
      </c>
      <c r="AD3655">
        <v>11.2</v>
      </c>
      <c r="AE3655">
        <v>25.7</v>
      </c>
      <c r="AF3655">
        <v>7.47</v>
      </c>
      <c r="AG3655">
        <v>7.22E-2</v>
      </c>
      <c r="AH3655" t="s">
        <v>337</v>
      </c>
      <c r="AI3655" t="s">
        <v>337</v>
      </c>
      <c r="AJ3655">
        <v>0</v>
      </c>
      <c r="AK3655">
        <v>117</v>
      </c>
      <c r="AL3655">
        <v>1</v>
      </c>
      <c r="AM3655">
        <v>100</v>
      </c>
      <c r="AN3655">
        <v>5</v>
      </c>
    </row>
    <row r="3656" spans="1:40" x14ac:dyDescent="0.25">
      <c r="A3656" s="34">
        <v>40755</v>
      </c>
      <c r="B3656" s="220">
        <v>0.5625</v>
      </c>
      <c r="C3656">
        <v>33.799999999999997</v>
      </c>
      <c r="D3656">
        <v>33.799999999999997</v>
      </c>
      <c r="E3656">
        <v>33.6</v>
      </c>
      <c r="F3656">
        <v>36</v>
      </c>
      <c r="G3656">
        <v>16.600000000000001</v>
      </c>
      <c r="H3656">
        <v>7</v>
      </c>
      <c r="I3656" t="s">
        <v>340</v>
      </c>
      <c r="J3656">
        <v>0.57999999999999996</v>
      </c>
      <c r="K3656">
        <v>12</v>
      </c>
      <c r="L3656" t="s">
        <v>336</v>
      </c>
      <c r="M3656">
        <v>33.799999999999997</v>
      </c>
      <c r="N3656">
        <v>34.6</v>
      </c>
      <c r="O3656">
        <v>34.6</v>
      </c>
      <c r="P3656" t="s">
        <v>337</v>
      </c>
      <c r="Q3656">
        <v>755.4</v>
      </c>
      <c r="R3656">
        <v>0</v>
      </c>
      <c r="S3656">
        <v>0</v>
      </c>
      <c r="T3656">
        <v>1033</v>
      </c>
      <c r="U3656">
        <v>7.4</v>
      </c>
      <c r="V3656">
        <v>1044</v>
      </c>
      <c r="W3656">
        <v>9.4</v>
      </c>
      <c r="X3656">
        <v>0.34</v>
      </c>
      <c r="Y3656">
        <v>9.4</v>
      </c>
      <c r="Z3656">
        <v>0</v>
      </c>
      <c r="AA3656">
        <v>5.3999999999999999E-2</v>
      </c>
      <c r="AB3656">
        <v>26.3</v>
      </c>
      <c r="AC3656">
        <v>39</v>
      </c>
      <c r="AD3656">
        <v>11.2</v>
      </c>
      <c r="AE3656">
        <v>25.8</v>
      </c>
      <c r="AF3656">
        <v>7.46</v>
      </c>
      <c r="AG3656">
        <v>7.22E-2</v>
      </c>
      <c r="AH3656" t="s">
        <v>337</v>
      </c>
      <c r="AI3656" t="s">
        <v>337</v>
      </c>
      <c r="AJ3656">
        <v>0</v>
      </c>
      <c r="AK3656">
        <v>117</v>
      </c>
      <c r="AL3656">
        <v>1</v>
      </c>
      <c r="AM3656">
        <v>100</v>
      </c>
      <c r="AN3656">
        <v>5</v>
      </c>
    </row>
    <row r="3657" spans="1:40" x14ac:dyDescent="0.25">
      <c r="A3657" s="34">
        <v>40755</v>
      </c>
      <c r="B3657" s="220">
        <v>0.56597222222222221</v>
      </c>
      <c r="C3657">
        <v>33.9</v>
      </c>
      <c r="D3657">
        <v>33.9</v>
      </c>
      <c r="E3657">
        <v>33.799999999999997</v>
      </c>
      <c r="F3657">
        <v>34</v>
      </c>
      <c r="G3657">
        <v>15.9</v>
      </c>
      <c r="H3657">
        <v>7</v>
      </c>
      <c r="I3657" t="s">
        <v>338</v>
      </c>
      <c r="J3657">
        <v>0.57999999999999996</v>
      </c>
      <c r="K3657">
        <v>17</v>
      </c>
      <c r="L3657" t="s">
        <v>340</v>
      </c>
      <c r="M3657">
        <v>33.9</v>
      </c>
      <c r="N3657">
        <v>34.4</v>
      </c>
      <c r="O3657">
        <v>34.4</v>
      </c>
      <c r="P3657" t="s">
        <v>337</v>
      </c>
      <c r="Q3657">
        <v>755.4</v>
      </c>
      <c r="R3657">
        <v>0</v>
      </c>
      <c r="S3657">
        <v>0</v>
      </c>
      <c r="T3657">
        <v>1038</v>
      </c>
      <c r="U3657">
        <v>7.44</v>
      </c>
      <c r="V3657">
        <v>1046</v>
      </c>
      <c r="W3657">
        <v>9.4</v>
      </c>
      <c r="X3657">
        <v>0.34</v>
      </c>
      <c r="Y3657">
        <v>9.5</v>
      </c>
      <c r="Z3657">
        <v>0</v>
      </c>
      <c r="AA3657">
        <v>5.3999999999999999E-2</v>
      </c>
      <c r="AB3657">
        <v>26.3</v>
      </c>
      <c r="AC3657">
        <v>39</v>
      </c>
      <c r="AD3657">
        <v>11.2</v>
      </c>
      <c r="AE3657">
        <v>25.8</v>
      </c>
      <c r="AF3657">
        <v>7.46</v>
      </c>
      <c r="AG3657">
        <v>7.22E-2</v>
      </c>
      <c r="AH3657" t="s">
        <v>337</v>
      </c>
      <c r="AI3657" t="s">
        <v>337</v>
      </c>
      <c r="AJ3657">
        <v>0</v>
      </c>
      <c r="AK3657">
        <v>116</v>
      </c>
      <c r="AL3657">
        <v>1</v>
      </c>
      <c r="AM3657">
        <v>100</v>
      </c>
      <c r="AN3657">
        <v>5</v>
      </c>
    </row>
    <row r="3658" spans="1:40" x14ac:dyDescent="0.25">
      <c r="A3658" s="34">
        <v>40755</v>
      </c>
      <c r="B3658" s="220">
        <v>0.56944444444444442</v>
      </c>
      <c r="C3658">
        <v>33.9</v>
      </c>
      <c r="D3658">
        <v>33.9</v>
      </c>
      <c r="E3658">
        <v>33.9</v>
      </c>
      <c r="F3658">
        <v>35</v>
      </c>
      <c r="G3658">
        <v>16.3</v>
      </c>
      <c r="H3658">
        <v>6</v>
      </c>
      <c r="I3658" t="s">
        <v>338</v>
      </c>
      <c r="J3658">
        <v>0.5</v>
      </c>
      <c r="K3658">
        <v>11</v>
      </c>
      <c r="L3658" t="s">
        <v>340</v>
      </c>
      <c r="M3658">
        <v>33.9</v>
      </c>
      <c r="N3658">
        <v>34.5</v>
      </c>
      <c r="O3658">
        <v>34.5</v>
      </c>
      <c r="P3658" t="s">
        <v>337</v>
      </c>
      <c r="Q3658">
        <v>755.2</v>
      </c>
      <c r="R3658">
        <v>0</v>
      </c>
      <c r="S3658">
        <v>0</v>
      </c>
      <c r="T3658">
        <v>1033</v>
      </c>
      <c r="U3658">
        <v>7.4</v>
      </c>
      <c r="V3658">
        <v>1055</v>
      </c>
      <c r="W3658">
        <v>9.5</v>
      </c>
      <c r="X3658">
        <v>0.34</v>
      </c>
      <c r="Y3658">
        <v>9.6</v>
      </c>
      <c r="Z3658">
        <v>0</v>
      </c>
      <c r="AA3658">
        <v>5.3999999999999999E-2</v>
      </c>
      <c r="AB3658">
        <v>26.4</v>
      </c>
      <c r="AC3658">
        <v>39</v>
      </c>
      <c r="AD3658">
        <v>11.3</v>
      </c>
      <c r="AE3658">
        <v>25.8</v>
      </c>
      <c r="AF3658">
        <v>7.46</v>
      </c>
      <c r="AG3658">
        <v>7.22E-2</v>
      </c>
      <c r="AH3658" t="s">
        <v>337</v>
      </c>
      <c r="AI3658" t="s">
        <v>337</v>
      </c>
      <c r="AJ3658">
        <v>0</v>
      </c>
      <c r="AK3658">
        <v>118</v>
      </c>
      <c r="AL3658">
        <v>1</v>
      </c>
      <c r="AM3658">
        <v>100</v>
      </c>
      <c r="AN3658">
        <v>5</v>
      </c>
    </row>
    <row r="3659" spans="1:40" x14ac:dyDescent="0.25">
      <c r="A3659" s="34">
        <v>40755</v>
      </c>
      <c r="B3659" s="220">
        <v>0.57291666666666663</v>
      </c>
      <c r="C3659">
        <v>34.4</v>
      </c>
      <c r="D3659">
        <v>34.4</v>
      </c>
      <c r="E3659">
        <v>33.9</v>
      </c>
      <c r="F3659">
        <v>34</v>
      </c>
      <c r="G3659">
        <v>16.3</v>
      </c>
      <c r="H3659">
        <v>7</v>
      </c>
      <c r="I3659" t="s">
        <v>340</v>
      </c>
      <c r="J3659">
        <v>0.57999999999999996</v>
      </c>
      <c r="K3659">
        <v>17</v>
      </c>
      <c r="L3659" t="s">
        <v>338</v>
      </c>
      <c r="M3659">
        <v>34.4</v>
      </c>
      <c r="N3659">
        <v>35.1</v>
      </c>
      <c r="O3659">
        <v>35.1</v>
      </c>
      <c r="P3659" t="s">
        <v>337</v>
      </c>
      <c r="Q3659">
        <v>755.2</v>
      </c>
      <c r="R3659">
        <v>0</v>
      </c>
      <c r="S3659">
        <v>0</v>
      </c>
      <c r="T3659">
        <v>999</v>
      </c>
      <c r="U3659">
        <v>7.16</v>
      </c>
      <c r="V3659">
        <v>1011</v>
      </c>
      <c r="W3659">
        <v>9.3000000000000007</v>
      </c>
      <c r="X3659">
        <v>0.33</v>
      </c>
      <c r="Y3659">
        <v>9.5</v>
      </c>
      <c r="Z3659">
        <v>0</v>
      </c>
      <c r="AA3659">
        <v>5.6000000000000001E-2</v>
      </c>
      <c r="AB3659">
        <v>26.4</v>
      </c>
      <c r="AC3659">
        <v>38</v>
      </c>
      <c r="AD3659">
        <v>10.9</v>
      </c>
      <c r="AE3659">
        <v>25.8</v>
      </c>
      <c r="AF3659">
        <v>7.26</v>
      </c>
      <c r="AG3659">
        <v>7.22E-2</v>
      </c>
      <c r="AH3659" t="s">
        <v>337</v>
      </c>
      <c r="AI3659" t="s">
        <v>337</v>
      </c>
      <c r="AJ3659">
        <v>0</v>
      </c>
      <c r="AK3659">
        <v>117</v>
      </c>
      <c r="AL3659">
        <v>1</v>
      </c>
      <c r="AM3659">
        <v>100</v>
      </c>
      <c r="AN3659">
        <v>5</v>
      </c>
    </row>
    <row r="3660" spans="1:40" x14ac:dyDescent="0.25">
      <c r="A3660" s="34">
        <v>40755</v>
      </c>
      <c r="B3660" s="220">
        <v>0.57638888888888895</v>
      </c>
      <c r="C3660">
        <v>34.700000000000003</v>
      </c>
      <c r="D3660">
        <v>34.700000000000003</v>
      </c>
      <c r="E3660">
        <v>34.5</v>
      </c>
      <c r="F3660">
        <v>34</v>
      </c>
      <c r="G3660">
        <v>16.600000000000001</v>
      </c>
      <c r="H3660">
        <v>8</v>
      </c>
      <c r="I3660" t="s">
        <v>338</v>
      </c>
      <c r="J3660">
        <v>0.67</v>
      </c>
      <c r="K3660">
        <v>13</v>
      </c>
      <c r="L3660" t="s">
        <v>340</v>
      </c>
      <c r="M3660">
        <v>34.700000000000003</v>
      </c>
      <c r="N3660">
        <v>35.5</v>
      </c>
      <c r="O3660">
        <v>35.5</v>
      </c>
      <c r="P3660" t="s">
        <v>337</v>
      </c>
      <c r="Q3660">
        <v>755.1</v>
      </c>
      <c r="R3660">
        <v>0</v>
      </c>
      <c r="S3660">
        <v>0</v>
      </c>
      <c r="T3660">
        <v>1014</v>
      </c>
      <c r="U3660">
        <v>7.27</v>
      </c>
      <c r="V3660">
        <v>1020</v>
      </c>
      <c r="W3660">
        <v>9.4</v>
      </c>
      <c r="X3660">
        <v>0.34</v>
      </c>
      <c r="Y3660">
        <v>9.5</v>
      </c>
      <c r="Z3660">
        <v>0</v>
      </c>
      <c r="AA3660">
        <v>5.7000000000000002E-2</v>
      </c>
      <c r="AB3660">
        <v>26.5</v>
      </c>
      <c r="AC3660">
        <v>38</v>
      </c>
      <c r="AD3660">
        <v>11</v>
      </c>
      <c r="AE3660">
        <v>25.9</v>
      </c>
      <c r="AF3660">
        <v>7.26</v>
      </c>
      <c r="AG3660">
        <v>7.22E-2</v>
      </c>
      <c r="AH3660" t="s">
        <v>337</v>
      </c>
      <c r="AI3660" t="s">
        <v>337</v>
      </c>
      <c r="AJ3660">
        <v>0</v>
      </c>
      <c r="AK3660">
        <v>116</v>
      </c>
      <c r="AL3660">
        <v>1</v>
      </c>
      <c r="AM3660">
        <v>100</v>
      </c>
      <c r="AN3660">
        <v>5</v>
      </c>
    </row>
    <row r="3661" spans="1:40" x14ac:dyDescent="0.25">
      <c r="A3661" s="34">
        <v>40755</v>
      </c>
      <c r="B3661" s="220">
        <v>0.57986111111111105</v>
      </c>
      <c r="C3661">
        <v>34.799999999999997</v>
      </c>
      <c r="D3661">
        <v>34.799999999999997</v>
      </c>
      <c r="E3661">
        <v>34.700000000000003</v>
      </c>
      <c r="F3661">
        <v>35</v>
      </c>
      <c r="G3661">
        <v>17.100000000000001</v>
      </c>
      <c r="H3661">
        <v>6</v>
      </c>
      <c r="I3661" t="s">
        <v>340</v>
      </c>
      <c r="J3661">
        <v>0.5</v>
      </c>
      <c r="K3661">
        <v>10</v>
      </c>
      <c r="L3661" t="s">
        <v>349</v>
      </c>
      <c r="M3661">
        <v>34.799999999999997</v>
      </c>
      <c r="N3661">
        <v>35.799999999999997</v>
      </c>
      <c r="O3661">
        <v>35.799999999999997</v>
      </c>
      <c r="P3661" t="s">
        <v>337</v>
      </c>
      <c r="Q3661">
        <v>755</v>
      </c>
      <c r="R3661">
        <v>0</v>
      </c>
      <c r="S3661">
        <v>0</v>
      </c>
      <c r="T3661">
        <v>1039</v>
      </c>
      <c r="U3661">
        <v>7.45</v>
      </c>
      <c r="V3661">
        <v>1074</v>
      </c>
      <c r="W3661">
        <v>9.4</v>
      </c>
      <c r="X3661">
        <v>0.34</v>
      </c>
      <c r="Y3661">
        <v>9.5</v>
      </c>
      <c r="Z3661">
        <v>0</v>
      </c>
      <c r="AA3661">
        <v>5.7000000000000002E-2</v>
      </c>
      <c r="AB3661">
        <v>26.5</v>
      </c>
      <c r="AC3661">
        <v>38</v>
      </c>
      <c r="AD3661">
        <v>11</v>
      </c>
      <c r="AE3661">
        <v>25.9</v>
      </c>
      <c r="AF3661">
        <v>7.26</v>
      </c>
      <c r="AG3661">
        <v>7.2099999999999997E-2</v>
      </c>
      <c r="AH3661" t="s">
        <v>337</v>
      </c>
      <c r="AI3661" t="s">
        <v>337</v>
      </c>
      <c r="AJ3661">
        <v>0</v>
      </c>
      <c r="AK3661">
        <v>116</v>
      </c>
      <c r="AL3661">
        <v>1</v>
      </c>
      <c r="AM3661">
        <v>100</v>
      </c>
      <c r="AN3661">
        <v>5</v>
      </c>
    </row>
    <row r="3662" spans="1:40" x14ac:dyDescent="0.25">
      <c r="A3662" s="34">
        <v>40755</v>
      </c>
      <c r="B3662" s="220">
        <v>0.58333333333333337</v>
      </c>
      <c r="C3662">
        <v>34.799999999999997</v>
      </c>
      <c r="D3662">
        <v>35.1</v>
      </c>
      <c r="E3662">
        <v>34.799999999999997</v>
      </c>
      <c r="F3662">
        <v>34</v>
      </c>
      <c r="G3662">
        <v>16.600000000000001</v>
      </c>
      <c r="H3662">
        <v>9</v>
      </c>
      <c r="I3662" t="s">
        <v>336</v>
      </c>
      <c r="J3662">
        <v>0.75</v>
      </c>
      <c r="K3662">
        <v>16</v>
      </c>
      <c r="L3662" t="s">
        <v>338</v>
      </c>
      <c r="M3662">
        <v>34.799999999999997</v>
      </c>
      <c r="N3662">
        <v>35.6</v>
      </c>
      <c r="O3662">
        <v>35.6</v>
      </c>
      <c r="P3662" t="s">
        <v>337</v>
      </c>
      <c r="Q3662">
        <v>755.1</v>
      </c>
      <c r="R3662">
        <v>0</v>
      </c>
      <c r="S3662">
        <v>0</v>
      </c>
      <c r="T3662">
        <v>641</v>
      </c>
      <c r="U3662">
        <v>4.59</v>
      </c>
      <c r="V3662">
        <v>1062</v>
      </c>
      <c r="W3662">
        <v>7.2</v>
      </c>
      <c r="X3662">
        <v>0.26</v>
      </c>
      <c r="Y3662">
        <v>9.6</v>
      </c>
      <c r="Z3662">
        <v>0</v>
      </c>
      <c r="AA3662">
        <v>5.7000000000000002E-2</v>
      </c>
      <c r="AB3662">
        <v>26.5</v>
      </c>
      <c r="AC3662">
        <v>38</v>
      </c>
      <c r="AD3662">
        <v>11</v>
      </c>
      <c r="AE3662">
        <v>25.9</v>
      </c>
      <c r="AF3662">
        <v>7.26</v>
      </c>
      <c r="AG3662">
        <v>7.2099999999999997E-2</v>
      </c>
      <c r="AH3662" t="s">
        <v>337</v>
      </c>
      <c r="AI3662" t="s">
        <v>337</v>
      </c>
      <c r="AJ3662">
        <v>0.03</v>
      </c>
      <c r="AK3662">
        <v>117</v>
      </c>
      <c r="AL3662">
        <v>1</v>
      </c>
      <c r="AM3662">
        <v>100</v>
      </c>
      <c r="AN3662">
        <v>5</v>
      </c>
    </row>
    <row r="3663" spans="1:40" x14ac:dyDescent="0.25">
      <c r="A3663" s="34">
        <v>40755</v>
      </c>
      <c r="B3663" s="220">
        <v>0.58680555555555558</v>
      </c>
      <c r="C3663">
        <v>34.700000000000003</v>
      </c>
      <c r="D3663">
        <v>34.799999999999997</v>
      </c>
      <c r="E3663">
        <v>34.700000000000003</v>
      </c>
      <c r="F3663">
        <v>34</v>
      </c>
      <c r="G3663">
        <v>16.600000000000001</v>
      </c>
      <c r="H3663">
        <v>6</v>
      </c>
      <c r="I3663" t="s">
        <v>336</v>
      </c>
      <c r="J3663">
        <v>0.5</v>
      </c>
      <c r="K3663">
        <v>13</v>
      </c>
      <c r="L3663" t="s">
        <v>338</v>
      </c>
      <c r="M3663">
        <v>34.700000000000003</v>
      </c>
      <c r="N3663">
        <v>35.5</v>
      </c>
      <c r="O3663">
        <v>35.5</v>
      </c>
      <c r="P3663" t="s">
        <v>337</v>
      </c>
      <c r="Q3663">
        <v>755</v>
      </c>
      <c r="R3663">
        <v>0</v>
      </c>
      <c r="S3663">
        <v>0</v>
      </c>
      <c r="T3663">
        <v>912</v>
      </c>
      <c r="U3663">
        <v>6.54</v>
      </c>
      <c r="V3663">
        <v>1083</v>
      </c>
      <c r="W3663">
        <v>9.1999999999999993</v>
      </c>
      <c r="X3663">
        <v>0.33</v>
      </c>
      <c r="Y3663">
        <v>9.3000000000000007</v>
      </c>
      <c r="Z3663">
        <v>0</v>
      </c>
      <c r="AA3663">
        <v>5.7000000000000002E-2</v>
      </c>
      <c r="AB3663">
        <v>26.5</v>
      </c>
      <c r="AC3663">
        <v>39</v>
      </c>
      <c r="AD3663">
        <v>11.4</v>
      </c>
      <c r="AE3663">
        <v>25.9</v>
      </c>
      <c r="AF3663">
        <v>7.46</v>
      </c>
      <c r="AG3663">
        <v>7.2099999999999997E-2</v>
      </c>
      <c r="AH3663" t="s">
        <v>337</v>
      </c>
      <c r="AI3663" t="s">
        <v>337</v>
      </c>
      <c r="AJ3663">
        <v>0</v>
      </c>
      <c r="AK3663">
        <v>117</v>
      </c>
      <c r="AL3663">
        <v>1</v>
      </c>
      <c r="AM3663">
        <v>100</v>
      </c>
      <c r="AN3663">
        <v>5</v>
      </c>
    </row>
    <row r="3664" spans="1:40" x14ac:dyDescent="0.25">
      <c r="A3664" s="34">
        <v>40755</v>
      </c>
      <c r="B3664" s="220">
        <v>0.59027777777777779</v>
      </c>
      <c r="C3664">
        <v>34.4</v>
      </c>
      <c r="D3664">
        <v>34.799999999999997</v>
      </c>
      <c r="E3664">
        <v>34.4</v>
      </c>
      <c r="F3664">
        <v>33</v>
      </c>
      <c r="G3664">
        <v>15.8</v>
      </c>
      <c r="H3664">
        <v>12</v>
      </c>
      <c r="I3664" t="s">
        <v>338</v>
      </c>
      <c r="J3664">
        <v>1</v>
      </c>
      <c r="K3664">
        <v>21</v>
      </c>
      <c r="L3664" t="s">
        <v>338</v>
      </c>
      <c r="M3664">
        <v>34.4</v>
      </c>
      <c r="N3664">
        <v>34.799999999999997</v>
      </c>
      <c r="O3664">
        <v>34.799999999999997</v>
      </c>
      <c r="P3664" t="s">
        <v>337</v>
      </c>
      <c r="Q3664">
        <v>755.1</v>
      </c>
      <c r="R3664">
        <v>0</v>
      </c>
      <c r="S3664">
        <v>0</v>
      </c>
      <c r="T3664">
        <v>1094</v>
      </c>
      <c r="U3664">
        <v>7.84</v>
      </c>
      <c r="V3664">
        <v>1095</v>
      </c>
      <c r="W3664">
        <v>7.8</v>
      </c>
      <c r="X3664">
        <v>0.28000000000000003</v>
      </c>
      <c r="Y3664">
        <v>9.3000000000000007</v>
      </c>
      <c r="Z3664">
        <v>0</v>
      </c>
      <c r="AA3664">
        <v>5.6000000000000001E-2</v>
      </c>
      <c r="AB3664">
        <v>26.6</v>
      </c>
      <c r="AC3664">
        <v>39</v>
      </c>
      <c r="AD3664">
        <v>11.5</v>
      </c>
      <c r="AE3664">
        <v>26</v>
      </c>
      <c r="AF3664">
        <v>7.45</v>
      </c>
      <c r="AG3664">
        <v>7.2099999999999997E-2</v>
      </c>
      <c r="AH3664" t="s">
        <v>337</v>
      </c>
      <c r="AI3664" t="s">
        <v>337</v>
      </c>
      <c r="AJ3664">
        <v>0</v>
      </c>
      <c r="AK3664">
        <v>117</v>
      </c>
      <c r="AL3664">
        <v>1</v>
      </c>
      <c r="AM3664">
        <v>100</v>
      </c>
      <c r="AN3664">
        <v>5</v>
      </c>
    </row>
    <row r="3665" spans="1:40" x14ac:dyDescent="0.25">
      <c r="A3665" s="34">
        <v>40755</v>
      </c>
      <c r="B3665" s="220">
        <v>0.59375</v>
      </c>
      <c r="C3665">
        <v>34.5</v>
      </c>
      <c r="D3665">
        <v>34.5</v>
      </c>
      <c r="E3665">
        <v>34.200000000000003</v>
      </c>
      <c r="F3665">
        <v>33</v>
      </c>
      <c r="G3665">
        <v>15.9</v>
      </c>
      <c r="H3665">
        <v>9</v>
      </c>
      <c r="I3665" t="s">
        <v>338</v>
      </c>
      <c r="J3665">
        <v>0.75</v>
      </c>
      <c r="K3665">
        <v>18</v>
      </c>
      <c r="L3665" t="s">
        <v>336</v>
      </c>
      <c r="M3665">
        <v>34.5</v>
      </c>
      <c r="N3665">
        <v>35</v>
      </c>
      <c r="O3665">
        <v>35</v>
      </c>
      <c r="P3665" t="s">
        <v>337</v>
      </c>
      <c r="Q3665">
        <v>755</v>
      </c>
      <c r="R3665">
        <v>0</v>
      </c>
      <c r="S3665">
        <v>0</v>
      </c>
      <c r="T3665">
        <v>1062</v>
      </c>
      <c r="U3665">
        <v>7.61</v>
      </c>
      <c r="V3665">
        <v>1062</v>
      </c>
      <c r="W3665">
        <v>8.6999999999999993</v>
      </c>
      <c r="X3665">
        <v>0.31</v>
      </c>
      <c r="Y3665">
        <v>9.5</v>
      </c>
      <c r="Z3665">
        <v>0</v>
      </c>
      <c r="AA3665">
        <v>5.6000000000000001E-2</v>
      </c>
      <c r="AB3665">
        <v>26.6</v>
      </c>
      <c r="AC3665">
        <v>39</v>
      </c>
      <c r="AD3665">
        <v>11.5</v>
      </c>
      <c r="AE3665">
        <v>26</v>
      </c>
      <c r="AF3665">
        <v>7.45</v>
      </c>
      <c r="AG3665">
        <v>7.2099999999999997E-2</v>
      </c>
      <c r="AH3665" t="s">
        <v>337</v>
      </c>
      <c r="AI3665" t="s">
        <v>337</v>
      </c>
      <c r="AJ3665">
        <v>0</v>
      </c>
      <c r="AK3665">
        <v>117</v>
      </c>
      <c r="AL3665">
        <v>1</v>
      </c>
      <c r="AM3665">
        <v>100</v>
      </c>
      <c r="AN3665">
        <v>5</v>
      </c>
    </row>
    <row r="3666" spans="1:40" x14ac:dyDescent="0.25">
      <c r="A3666" s="34">
        <v>40755</v>
      </c>
      <c r="B3666" s="220">
        <v>0.59722222222222221</v>
      </c>
      <c r="C3666">
        <v>34.799999999999997</v>
      </c>
      <c r="D3666">
        <v>34.799999999999997</v>
      </c>
      <c r="E3666">
        <v>34.6</v>
      </c>
      <c r="F3666">
        <v>32</v>
      </c>
      <c r="G3666">
        <v>15.7</v>
      </c>
      <c r="H3666">
        <v>9</v>
      </c>
      <c r="I3666" t="s">
        <v>338</v>
      </c>
      <c r="J3666">
        <v>0.75</v>
      </c>
      <c r="K3666">
        <v>22</v>
      </c>
      <c r="L3666" t="s">
        <v>338</v>
      </c>
      <c r="M3666">
        <v>34.799999999999997</v>
      </c>
      <c r="N3666">
        <v>35.299999999999997</v>
      </c>
      <c r="O3666">
        <v>35.299999999999997</v>
      </c>
      <c r="P3666" t="s">
        <v>337</v>
      </c>
      <c r="Q3666">
        <v>754.9</v>
      </c>
      <c r="R3666">
        <v>0</v>
      </c>
      <c r="S3666">
        <v>0</v>
      </c>
      <c r="T3666">
        <v>1050</v>
      </c>
      <c r="U3666">
        <v>7.53</v>
      </c>
      <c r="V3666">
        <v>1081</v>
      </c>
      <c r="W3666">
        <v>8.1999999999999993</v>
      </c>
      <c r="X3666">
        <v>0.28999999999999998</v>
      </c>
      <c r="Y3666">
        <v>9.4</v>
      </c>
      <c r="Z3666">
        <v>0</v>
      </c>
      <c r="AA3666">
        <v>5.7000000000000002E-2</v>
      </c>
      <c r="AB3666">
        <v>26.6</v>
      </c>
      <c r="AC3666">
        <v>38</v>
      </c>
      <c r="AD3666">
        <v>11.1</v>
      </c>
      <c r="AE3666">
        <v>25.9</v>
      </c>
      <c r="AF3666">
        <v>7.25</v>
      </c>
      <c r="AG3666">
        <v>7.2099999999999997E-2</v>
      </c>
      <c r="AH3666" t="s">
        <v>337</v>
      </c>
      <c r="AI3666" t="s">
        <v>337</v>
      </c>
      <c r="AJ3666">
        <v>0</v>
      </c>
      <c r="AK3666">
        <v>117</v>
      </c>
      <c r="AL3666">
        <v>1</v>
      </c>
      <c r="AM3666">
        <v>100</v>
      </c>
      <c r="AN3666">
        <v>5</v>
      </c>
    </row>
    <row r="3667" spans="1:40" x14ac:dyDescent="0.25">
      <c r="A3667" s="34">
        <v>40755</v>
      </c>
      <c r="B3667" s="220">
        <v>0.60069444444444442</v>
      </c>
      <c r="C3667">
        <v>34.9</v>
      </c>
      <c r="D3667">
        <v>34.9</v>
      </c>
      <c r="E3667">
        <v>34.799999999999997</v>
      </c>
      <c r="F3667">
        <v>32</v>
      </c>
      <c r="G3667">
        <v>15.8</v>
      </c>
      <c r="H3667">
        <v>9</v>
      </c>
      <c r="I3667" t="s">
        <v>340</v>
      </c>
      <c r="J3667">
        <v>0.75</v>
      </c>
      <c r="K3667">
        <v>23</v>
      </c>
      <c r="L3667" t="s">
        <v>340</v>
      </c>
      <c r="M3667">
        <v>34.9</v>
      </c>
      <c r="N3667">
        <v>35.4</v>
      </c>
      <c r="O3667">
        <v>35.4</v>
      </c>
      <c r="P3667" t="s">
        <v>337</v>
      </c>
      <c r="Q3667">
        <v>754.9</v>
      </c>
      <c r="R3667">
        <v>0</v>
      </c>
      <c r="S3667">
        <v>0</v>
      </c>
      <c r="T3667">
        <v>1061</v>
      </c>
      <c r="U3667">
        <v>7.6</v>
      </c>
      <c r="V3667">
        <v>1076</v>
      </c>
      <c r="W3667">
        <v>9.3000000000000007</v>
      </c>
      <c r="X3667">
        <v>0.33</v>
      </c>
      <c r="Y3667">
        <v>9.3000000000000007</v>
      </c>
      <c r="Z3667">
        <v>0</v>
      </c>
      <c r="AA3667">
        <v>5.8000000000000003E-2</v>
      </c>
      <c r="AB3667">
        <v>26.7</v>
      </c>
      <c r="AC3667">
        <v>39</v>
      </c>
      <c r="AD3667">
        <v>11.6</v>
      </c>
      <c r="AE3667">
        <v>26.1</v>
      </c>
      <c r="AF3667">
        <v>7.45</v>
      </c>
      <c r="AG3667">
        <v>7.1999999999999995E-2</v>
      </c>
      <c r="AH3667" t="s">
        <v>337</v>
      </c>
      <c r="AI3667" t="s">
        <v>337</v>
      </c>
      <c r="AJ3667">
        <v>0</v>
      </c>
      <c r="AK3667">
        <v>116</v>
      </c>
      <c r="AL3667">
        <v>1</v>
      </c>
      <c r="AM3667">
        <v>100</v>
      </c>
      <c r="AN3667">
        <v>5</v>
      </c>
    </row>
    <row r="3668" spans="1:40" x14ac:dyDescent="0.25">
      <c r="A3668" s="34">
        <v>40755</v>
      </c>
      <c r="B3668" s="220">
        <v>0.60416666666666663</v>
      </c>
      <c r="C3668">
        <v>35.299999999999997</v>
      </c>
      <c r="D3668">
        <v>35.4</v>
      </c>
      <c r="E3668">
        <v>34.9</v>
      </c>
      <c r="F3668">
        <v>31</v>
      </c>
      <c r="G3668">
        <v>15.6</v>
      </c>
      <c r="H3668">
        <v>11</v>
      </c>
      <c r="I3668" t="s">
        <v>338</v>
      </c>
      <c r="J3668">
        <v>0.92</v>
      </c>
      <c r="K3668">
        <v>18</v>
      </c>
      <c r="L3668" t="s">
        <v>338</v>
      </c>
      <c r="M3668">
        <v>35.299999999999997</v>
      </c>
      <c r="N3668">
        <v>35.700000000000003</v>
      </c>
      <c r="O3668">
        <v>35.700000000000003</v>
      </c>
      <c r="P3668" t="s">
        <v>337</v>
      </c>
      <c r="Q3668">
        <v>754.9</v>
      </c>
      <c r="R3668">
        <v>0</v>
      </c>
      <c r="S3668">
        <v>0</v>
      </c>
      <c r="T3668">
        <v>1035</v>
      </c>
      <c r="U3668">
        <v>7.42</v>
      </c>
      <c r="V3668">
        <v>1056</v>
      </c>
      <c r="W3668">
        <v>9.3000000000000007</v>
      </c>
      <c r="X3668">
        <v>0.33</v>
      </c>
      <c r="Y3668">
        <v>9.3000000000000007</v>
      </c>
      <c r="Z3668">
        <v>0</v>
      </c>
      <c r="AA3668">
        <v>5.8999999999999997E-2</v>
      </c>
      <c r="AB3668">
        <v>26.8</v>
      </c>
      <c r="AC3668">
        <v>39</v>
      </c>
      <c r="AD3668">
        <v>11.7</v>
      </c>
      <c r="AE3668">
        <v>26.2</v>
      </c>
      <c r="AF3668">
        <v>7.44</v>
      </c>
      <c r="AG3668">
        <v>7.1999999999999995E-2</v>
      </c>
      <c r="AH3668" t="s">
        <v>337</v>
      </c>
      <c r="AI3668" t="s">
        <v>337</v>
      </c>
      <c r="AJ3668">
        <v>0</v>
      </c>
      <c r="AK3668">
        <v>117</v>
      </c>
      <c r="AL3668">
        <v>1</v>
      </c>
      <c r="AM3668">
        <v>100</v>
      </c>
      <c r="AN3668">
        <v>5</v>
      </c>
    </row>
    <row r="3669" spans="1:40" x14ac:dyDescent="0.25">
      <c r="A3669" s="34">
        <v>40755</v>
      </c>
      <c r="B3669" s="220">
        <v>0.60763888888888895</v>
      </c>
      <c r="C3669">
        <v>35.200000000000003</v>
      </c>
      <c r="D3669">
        <v>35.299999999999997</v>
      </c>
      <c r="E3669">
        <v>35.1</v>
      </c>
      <c r="F3669">
        <v>30</v>
      </c>
      <c r="G3669">
        <v>15</v>
      </c>
      <c r="H3669">
        <v>9</v>
      </c>
      <c r="I3669" t="s">
        <v>338</v>
      </c>
      <c r="J3669">
        <v>0.75</v>
      </c>
      <c r="K3669">
        <v>16</v>
      </c>
      <c r="L3669" t="s">
        <v>340</v>
      </c>
      <c r="M3669">
        <v>35.200000000000003</v>
      </c>
      <c r="N3669">
        <v>35.4</v>
      </c>
      <c r="O3669">
        <v>35.4</v>
      </c>
      <c r="P3669" t="s">
        <v>337</v>
      </c>
      <c r="Q3669">
        <v>754.7</v>
      </c>
      <c r="R3669">
        <v>0</v>
      </c>
      <c r="S3669">
        <v>0</v>
      </c>
      <c r="T3669">
        <v>1023</v>
      </c>
      <c r="U3669">
        <v>7.33</v>
      </c>
      <c r="V3669">
        <v>1025</v>
      </c>
      <c r="W3669">
        <v>9.1999999999999993</v>
      </c>
      <c r="X3669">
        <v>0.33</v>
      </c>
      <c r="Y3669">
        <v>9.3000000000000007</v>
      </c>
      <c r="Z3669">
        <v>0</v>
      </c>
      <c r="AA3669">
        <v>5.8000000000000003E-2</v>
      </c>
      <c r="AB3669">
        <v>26.9</v>
      </c>
      <c r="AC3669">
        <v>39</v>
      </c>
      <c r="AD3669">
        <v>11.8</v>
      </c>
      <c r="AE3669">
        <v>26.3</v>
      </c>
      <c r="AF3669">
        <v>7.44</v>
      </c>
      <c r="AG3669">
        <v>7.1999999999999995E-2</v>
      </c>
      <c r="AH3669" t="s">
        <v>337</v>
      </c>
      <c r="AI3669" t="s">
        <v>337</v>
      </c>
      <c r="AJ3669">
        <v>0</v>
      </c>
      <c r="AK3669">
        <v>117</v>
      </c>
      <c r="AL3669">
        <v>1</v>
      </c>
      <c r="AM3669">
        <v>100</v>
      </c>
      <c r="AN3669">
        <v>5</v>
      </c>
    </row>
    <row r="3670" spans="1:40" x14ac:dyDescent="0.25">
      <c r="A3670" s="34">
        <v>40755</v>
      </c>
      <c r="B3670" s="220">
        <v>0.61111111111111105</v>
      </c>
      <c r="C3670">
        <v>35.200000000000003</v>
      </c>
      <c r="D3670">
        <v>35.4</v>
      </c>
      <c r="E3670">
        <v>35.200000000000003</v>
      </c>
      <c r="F3670">
        <v>30</v>
      </c>
      <c r="G3670">
        <v>15</v>
      </c>
      <c r="H3670">
        <v>14</v>
      </c>
      <c r="I3670" t="s">
        <v>340</v>
      </c>
      <c r="J3670">
        <v>1.17</v>
      </c>
      <c r="K3670">
        <v>22</v>
      </c>
      <c r="L3670" t="s">
        <v>338</v>
      </c>
      <c r="M3670">
        <v>35.200000000000003</v>
      </c>
      <c r="N3670">
        <v>35.4</v>
      </c>
      <c r="O3670">
        <v>35.4</v>
      </c>
      <c r="P3670" t="s">
        <v>337</v>
      </c>
      <c r="Q3670">
        <v>754.8</v>
      </c>
      <c r="R3670">
        <v>0</v>
      </c>
      <c r="S3670">
        <v>0</v>
      </c>
      <c r="T3670">
        <v>880</v>
      </c>
      <c r="U3670">
        <v>6.31</v>
      </c>
      <c r="V3670">
        <v>1021</v>
      </c>
      <c r="W3670">
        <v>8.5</v>
      </c>
      <c r="X3670">
        <v>0.3</v>
      </c>
      <c r="Y3670">
        <v>9.1</v>
      </c>
      <c r="Z3670">
        <v>0</v>
      </c>
      <c r="AA3670">
        <v>5.8000000000000003E-2</v>
      </c>
      <c r="AB3670">
        <v>26.9</v>
      </c>
      <c r="AC3670">
        <v>39</v>
      </c>
      <c r="AD3670">
        <v>11.8</v>
      </c>
      <c r="AE3670">
        <v>26.3</v>
      </c>
      <c r="AF3670">
        <v>7.44</v>
      </c>
      <c r="AG3670">
        <v>7.1999999999999995E-2</v>
      </c>
      <c r="AH3670" t="s">
        <v>337</v>
      </c>
      <c r="AI3670" t="s">
        <v>337</v>
      </c>
      <c r="AJ3670">
        <v>0</v>
      </c>
      <c r="AK3670">
        <v>117</v>
      </c>
      <c r="AL3670">
        <v>1</v>
      </c>
      <c r="AM3670">
        <v>100</v>
      </c>
      <c r="AN3670">
        <v>5</v>
      </c>
    </row>
    <row r="3671" spans="1:40" x14ac:dyDescent="0.25">
      <c r="A3671" s="34">
        <v>40755</v>
      </c>
      <c r="B3671" s="220">
        <v>0.61458333333333337</v>
      </c>
      <c r="C3671">
        <v>34.9</v>
      </c>
      <c r="D3671">
        <v>35.200000000000003</v>
      </c>
      <c r="E3671">
        <v>34.9</v>
      </c>
      <c r="F3671">
        <v>30</v>
      </c>
      <c r="G3671">
        <v>14.8</v>
      </c>
      <c r="H3671">
        <v>11</v>
      </c>
      <c r="I3671" t="s">
        <v>340</v>
      </c>
      <c r="J3671">
        <v>0.92</v>
      </c>
      <c r="K3671">
        <v>16</v>
      </c>
      <c r="L3671" t="s">
        <v>338</v>
      </c>
      <c r="M3671">
        <v>34.9</v>
      </c>
      <c r="N3671">
        <v>35.1</v>
      </c>
      <c r="O3671">
        <v>35.1</v>
      </c>
      <c r="P3671" t="s">
        <v>337</v>
      </c>
      <c r="Q3671">
        <v>754.8</v>
      </c>
      <c r="R3671">
        <v>0</v>
      </c>
      <c r="S3671">
        <v>0</v>
      </c>
      <c r="T3671">
        <v>973</v>
      </c>
      <c r="U3671">
        <v>6.97</v>
      </c>
      <c r="V3671">
        <v>977</v>
      </c>
      <c r="W3671">
        <v>8.8000000000000007</v>
      </c>
      <c r="X3671">
        <v>0.31</v>
      </c>
      <c r="Y3671">
        <v>8.9</v>
      </c>
      <c r="Z3671">
        <v>0</v>
      </c>
      <c r="AA3671">
        <v>5.8000000000000003E-2</v>
      </c>
      <c r="AB3671">
        <v>27</v>
      </c>
      <c r="AC3671">
        <v>38</v>
      </c>
      <c r="AD3671">
        <v>11.5</v>
      </c>
      <c r="AE3671">
        <v>26.3</v>
      </c>
      <c r="AF3671">
        <v>7.25</v>
      </c>
      <c r="AG3671">
        <v>7.1999999999999995E-2</v>
      </c>
      <c r="AH3671" t="s">
        <v>337</v>
      </c>
      <c r="AI3671" t="s">
        <v>337</v>
      </c>
      <c r="AJ3671">
        <v>0</v>
      </c>
      <c r="AK3671">
        <v>118</v>
      </c>
      <c r="AL3671">
        <v>1</v>
      </c>
      <c r="AM3671">
        <v>100</v>
      </c>
      <c r="AN3671">
        <v>5</v>
      </c>
    </row>
    <row r="3672" spans="1:40" x14ac:dyDescent="0.25">
      <c r="A3672" s="34">
        <v>40755</v>
      </c>
      <c r="B3672" s="220">
        <v>0.61805555555555558</v>
      </c>
      <c r="C3672">
        <v>35.299999999999997</v>
      </c>
      <c r="D3672">
        <v>35.299999999999997</v>
      </c>
      <c r="E3672">
        <v>34.9</v>
      </c>
      <c r="F3672">
        <v>30</v>
      </c>
      <c r="G3672">
        <v>15.1</v>
      </c>
      <c r="H3672">
        <v>8</v>
      </c>
      <c r="I3672" t="s">
        <v>338</v>
      </c>
      <c r="J3672">
        <v>0.67</v>
      </c>
      <c r="K3672">
        <v>17</v>
      </c>
      <c r="L3672" t="s">
        <v>340</v>
      </c>
      <c r="M3672">
        <v>35.299999999999997</v>
      </c>
      <c r="N3672">
        <v>35.5</v>
      </c>
      <c r="O3672">
        <v>35.5</v>
      </c>
      <c r="P3672" t="s">
        <v>337</v>
      </c>
      <c r="Q3672">
        <v>754.7</v>
      </c>
      <c r="R3672">
        <v>0</v>
      </c>
      <c r="S3672">
        <v>0</v>
      </c>
      <c r="T3672">
        <v>993</v>
      </c>
      <c r="U3672">
        <v>7.12</v>
      </c>
      <c r="V3672">
        <v>1016</v>
      </c>
      <c r="W3672">
        <v>8.9</v>
      </c>
      <c r="X3672">
        <v>0.32</v>
      </c>
      <c r="Y3672">
        <v>8.9</v>
      </c>
      <c r="Z3672">
        <v>0</v>
      </c>
      <c r="AA3672">
        <v>5.8999999999999997E-2</v>
      </c>
      <c r="AB3672">
        <v>27</v>
      </c>
      <c r="AC3672">
        <v>38</v>
      </c>
      <c r="AD3672">
        <v>11.5</v>
      </c>
      <c r="AE3672">
        <v>26.3</v>
      </c>
      <c r="AF3672">
        <v>7.25</v>
      </c>
      <c r="AG3672">
        <v>7.1999999999999995E-2</v>
      </c>
      <c r="AH3672" t="s">
        <v>337</v>
      </c>
      <c r="AI3672" t="s">
        <v>337</v>
      </c>
      <c r="AJ3672">
        <v>0</v>
      </c>
      <c r="AK3672">
        <v>117</v>
      </c>
      <c r="AL3672">
        <v>1</v>
      </c>
      <c r="AM3672">
        <v>100</v>
      </c>
      <c r="AN3672">
        <v>5</v>
      </c>
    </row>
    <row r="3673" spans="1:40" x14ac:dyDescent="0.25">
      <c r="A3673" s="34">
        <v>40755</v>
      </c>
      <c r="B3673" s="220">
        <v>0.62152777777777779</v>
      </c>
      <c r="C3673">
        <v>35.5</v>
      </c>
      <c r="D3673">
        <v>35.6</v>
      </c>
      <c r="E3673">
        <v>35.299999999999997</v>
      </c>
      <c r="F3673">
        <v>29</v>
      </c>
      <c r="G3673">
        <v>14.7</v>
      </c>
      <c r="H3673">
        <v>11</v>
      </c>
      <c r="I3673" t="s">
        <v>338</v>
      </c>
      <c r="J3673">
        <v>0.92</v>
      </c>
      <c r="K3673">
        <v>18</v>
      </c>
      <c r="L3673" t="s">
        <v>340</v>
      </c>
      <c r="M3673">
        <v>35.5</v>
      </c>
      <c r="N3673">
        <v>35.6</v>
      </c>
      <c r="O3673">
        <v>35.6</v>
      </c>
      <c r="P3673" t="s">
        <v>337</v>
      </c>
      <c r="Q3673">
        <v>754.6</v>
      </c>
      <c r="R3673">
        <v>0</v>
      </c>
      <c r="S3673">
        <v>0</v>
      </c>
      <c r="T3673">
        <v>765</v>
      </c>
      <c r="U3673">
        <v>5.48</v>
      </c>
      <c r="V3673">
        <v>1037</v>
      </c>
      <c r="W3673">
        <v>6.9</v>
      </c>
      <c r="X3673">
        <v>0.25</v>
      </c>
      <c r="Y3673">
        <v>8.8000000000000007</v>
      </c>
      <c r="Z3673">
        <v>0</v>
      </c>
      <c r="AA3673">
        <v>0.06</v>
      </c>
      <c r="AB3673">
        <v>27</v>
      </c>
      <c r="AC3673">
        <v>38</v>
      </c>
      <c r="AD3673">
        <v>11.5</v>
      </c>
      <c r="AE3673">
        <v>26.3</v>
      </c>
      <c r="AF3673">
        <v>7.25</v>
      </c>
      <c r="AG3673">
        <v>7.1999999999999995E-2</v>
      </c>
      <c r="AH3673" t="s">
        <v>337</v>
      </c>
      <c r="AI3673" t="s">
        <v>337</v>
      </c>
      <c r="AJ3673">
        <v>0</v>
      </c>
      <c r="AK3673">
        <v>117</v>
      </c>
      <c r="AL3673">
        <v>1</v>
      </c>
      <c r="AM3673">
        <v>100</v>
      </c>
      <c r="AN3673">
        <v>5</v>
      </c>
    </row>
    <row r="3674" spans="1:40" x14ac:dyDescent="0.25">
      <c r="A3674" s="34">
        <v>40755</v>
      </c>
      <c r="B3674" s="220">
        <v>0.625</v>
      </c>
      <c r="C3674">
        <v>35.6</v>
      </c>
      <c r="D3674">
        <v>35.6</v>
      </c>
      <c r="E3674">
        <v>35.4</v>
      </c>
      <c r="F3674">
        <v>29</v>
      </c>
      <c r="G3674">
        <v>14.8</v>
      </c>
      <c r="H3674">
        <v>8</v>
      </c>
      <c r="I3674" t="s">
        <v>338</v>
      </c>
      <c r="J3674">
        <v>0.67</v>
      </c>
      <c r="K3674">
        <v>18</v>
      </c>
      <c r="L3674" t="s">
        <v>338</v>
      </c>
      <c r="M3674">
        <v>35.6</v>
      </c>
      <c r="N3674">
        <v>35.799999999999997</v>
      </c>
      <c r="O3674">
        <v>35.799999999999997</v>
      </c>
      <c r="P3674" t="s">
        <v>337</v>
      </c>
      <c r="Q3674">
        <v>754.6</v>
      </c>
      <c r="R3674">
        <v>0</v>
      </c>
      <c r="S3674">
        <v>0</v>
      </c>
      <c r="T3674">
        <v>1019</v>
      </c>
      <c r="U3674">
        <v>7.3</v>
      </c>
      <c r="V3674">
        <v>1051</v>
      </c>
      <c r="W3674">
        <v>7.7</v>
      </c>
      <c r="X3674">
        <v>0.28000000000000003</v>
      </c>
      <c r="Y3674">
        <v>8.8000000000000007</v>
      </c>
      <c r="Z3674">
        <v>0</v>
      </c>
      <c r="AA3674">
        <v>0.06</v>
      </c>
      <c r="AB3674">
        <v>27</v>
      </c>
      <c r="AC3674">
        <v>38</v>
      </c>
      <c r="AD3674">
        <v>11.5</v>
      </c>
      <c r="AE3674">
        <v>26.3</v>
      </c>
      <c r="AF3674">
        <v>7.25</v>
      </c>
      <c r="AG3674">
        <v>7.1999999999999995E-2</v>
      </c>
      <c r="AH3674" t="s">
        <v>337</v>
      </c>
      <c r="AI3674" t="s">
        <v>337</v>
      </c>
      <c r="AJ3674">
        <v>3.3000000000000002E-2</v>
      </c>
      <c r="AK3674">
        <v>117</v>
      </c>
      <c r="AL3674">
        <v>1</v>
      </c>
      <c r="AM3674">
        <v>100</v>
      </c>
      <c r="AN3674">
        <v>5</v>
      </c>
    </row>
    <row r="3675" spans="1:40" x14ac:dyDescent="0.25">
      <c r="A3675" s="34">
        <v>40755</v>
      </c>
      <c r="B3675" s="220">
        <v>0.62847222222222221</v>
      </c>
      <c r="C3675">
        <v>35.799999999999997</v>
      </c>
      <c r="D3675">
        <v>35.9</v>
      </c>
      <c r="E3675">
        <v>35.6</v>
      </c>
      <c r="F3675">
        <v>27</v>
      </c>
      <c r="G3675">
        <v>13.9</v>
      </c>
      <c r="H3675">
        <v>11</v>
      </c>
      <c r="I3675" t="s">
        <v>338</v>
      </c>
      <c r="J3675">
        <v>0.92</v>
      </c>
      <c r="K3675">
        <v>19</v>
      </c>
      <c r="L3675" t="s">
        <v>340</v>
      </c>
      <c r="M3675">
        <v>35.799999999999997</v>
      </c>
      <c r="N3675">
        <v>35.700000000000003</v>
      </c>
      <c r="O3675">
        <v>35.700000000000003</v>
      </c>
      <c r="P3675" t="s">
        <v>337</v>
      </c>
      <c r="Q3675">
        <v>754.6</v>
      </c>
      <c r="R3675">
        <v>0</v>
      </c>
      <c r="S3675">
        <v>0</v>
      </c>
      <c r="T3675">
        <v>987</v>
      </c>
      <c r="U3675">
        <v>7.07</v>
      </c>
      <c r="V3675">
        <v>1013</v>
      </c>
      <c r="W3675">
        <v>8.6</v>
      </c>
      <c r="X3675">
        <v>0.31</v>
      </c>
      <c r="Y3675">
        <v>8.6</v>
      </c>
      <c r="Z3675">
        <v>0</v>
      </c>
      <c r="AA3675">
        <v>6.0999999999999999E-2</v>
      </c>
      <c r="AB3675">
        <v>27.1</v>
      </c>
      <c r="AC3675">
        <v>39</v>
      </c>
      <c r="AD3675">
        <v>12</v>
      </c>
      <c r="AE3675">
        <v>26.5</v>
      </c>
      <c r="AF3675">
        <v>7.43</v>
      </c>
      <c r="AG3675">
        <v>7.1900000000000006E-2</v>
      </c>
      <c r="AH3675" t="s">
        <v>337</v>
      </c>
      <c r="AI3675" t="s">
        <v>337</v>
      </c>
      <c r="AJ3675">
        <v>0</v>
      </c>
      <c r="AK3675">
        <v>116</v>
      </c>
      <c r="AL3675">
        <v>1</v>
      </c>
      <c r="AM3675">
        <v>100</v>
      </c>
      <c r="AN3675">
        <v>5</v>
      </c>
    </row>
    <row r="3676" spans="1:40" x14ac:dyDescent="0.25">
      <c r="A3676" s="34">
        <v>40755</v>
      </c>
      <c r="B3676" s="220">
        <v>0.63194444444444442</v>
      </c>
      <c r="C3676">
        <v>35.9</v>
      </c>
      <c r="D3676">
        <v>35.9</v>
      </c>
      <c r="E3676">
        <v>35.700000000000003</v>
      </c>
      <c r="F3676">
        <v>28</v>
      </c>
      <c r="G3676">
        <v>14.5</v>
      </c>
      <c r="H3676">
        <v>12</v>
      </c>
      <c r="I3676" t="s">
        <v>338</v>
      </c>
      <c r="J3676">
        <v>1</v>
      </c>
      <c r="K3676">
        <v>20</v>
      </c>
      <c r="L3676" t="s">
        <v>336</v>
      </c>
      <c r="M3676">
        <v>35.9</v>
      </c>
      <c r="N3676">
        <v>36</v>
      </c>
      <c r="O3676">
        <v>36</v>
      </c>
      <c r="P3676" t="s">
        <v>337</v>
      </c>
      <c r="Q3676">
        <v>754.4</v>
      </c>
      <c r="R3676">
        <v>0</v>
      </c>
      <c r="S3676">
        <v>0</v>
      </c>
      <c r="T3676">
        <v>948</v>
      </c>
      <c r="U3676">
        <v>6.79</v>
      </c>
      <c r="V3676">
        <v>958</v>
      </c>
      <c r="W3676">
        <v>8.4</v>
      </c>
      <c r="X3676">
        <v>0.3</v>
      </c>
      <c r="Y3676">
        <v>8.5</v>
      </c>
      <c r="Z3676">
        <v>0</v>
      </c>
      <c r="AA3676">
        <v>6.0999999999999999E-2</v>
      </c>
      <c r="AB3676">
        <v>27.3</v>
      </c>
      <c r="AC3676">
        <v>38</v>
      </c>
      <c r="AD3676">
        <v>11.8</v>
      </c>
      <c r="AE3676">
        <v>26.7</v>
      </c>
      <c r="AF3676">
        <v>7.25</v>
      </c>
      <c r="AG3676">
        <v>7.1800000000000003E-2</v>
      </c>
      <c r="AH3676" t="s">
        <v>337</v>
      </c>
      <c r="AI3676" t="s">
        <v>337</v>
      </c>
      <c r="AJ3676">
        <v>0</v>
      </c>
      <c r="AK3676">
        <v>117</v>
      </c>
      <c r="AL3676">
        <v>1</v>
      </c>
      <c r="AM3676">
        <v>100</v>
      </c>
      <c r="AN3676">
        <v>5</v>
      </c>
    </row>
    <row r="3677" spans="1:40" x14ac:dyDescent="0.25">
      <c r="A3677" s="34">
        <v>40755</v>
      </c>
      <c r="B3677" s="220">
        <v>0.63541666666666663</v>
      </c>
      <c r="C3677">
        <v>35.799999999999997</v>
      </c>
      <c r="D3677">
        <v>35.9</v>
      </c>
      <c r="E3677">
        <v>35.6</v>
      </c>
      <c r="F3677">
        <v>28</v>
      </c>
      <c r="G3677">
        <v>14.4</v>
      </c>
      <c r="H3677">
        <v>14</v>
      </c>
      <c r="I3677" t="s">
        <v>338</v>
      </c>
      <c r="J3677">
        <v>1.17</v>
      </c>
      <c r="K3677">
        <v>22</v>
      </c>
      <c r="L3677" t="s">
        <v>338</v>
      </c>
      <c r="M3677">
        <v>35.799999999999997</v>
      </c>
      <c r="N3677">
        <v>35.799999999999997</v>
      </c>
      <c r="O3677">
        <v>35.799999999999997</v>
      </c>
      <c r="P3677" t="s">
        <v>337</v>
      </c>
      <c r="Q3677">
        <v>754.6</v>
      </c>
      <c r="R3677">
        <v>0</v>
      </c>
      <c r="S3677">
        <v>0</v>
      </c>
      <c r="T3677">
        <v>951</v>
      </c>
      <c r="U3677">
        <v>6.82</v>
      </c>
      <c r="V3677">
        <v>956</v>
      </c>
      <c r="W3677">
        <v>7.7</v>
      </c>
      <c r="X3677">
        <v>0.28000000000000003</v>
      </c>
      <c r="Y3677">
        <v>8.3000000000000007</v>
      </c>
      <c r="Z3677">
        <v>0</v>
      </c>
      <c r="AA3677">
        <v>6.0999999999999999E-2</v>
      </c>
      <c r="AB3677">
        <v>27.4</v>
      </c>
      <c r="AC3677">
        <v>38</v>
      </c>
      <c r="AD3677">
        <v>11.9</v>
      </c>
      <c r="AE3677">
        <v>26.8</v>
      </c>
      <c r="AF3677">
        <v>7.25</v>
      </c>
      <c r="AG3677">
        <v>7.1800000000000003E-2</v>
      </c>
      <c r="AH3677" t="s">
        <v>337</v>
      </c>
      <c r="AI3677" t="s">
        <v>337</v>
      </c>
      <c r="AJ3677">
        <v>0</v>
      </c>
      <c r="AK3677">
        <v>117</v>
      </c>
      <c r="AL3677">
        <v>1</v>
      </c>
      <c r="AM3677">
        <v>100</v>
      </c>
      <c r="AN3677">
        <v>5</v>
      </c>
    </row>
    <row r="3678" spans="1:40" x14ac:dyDescent="0.25">
      <c r="A3678" s="34">
        <v>40755</v>
      </c>
      <c r="B3678" s="220">
        <v>0.63888888888888895</v>
      </c>
      <c r="C3678">
        <v>35.799999999999997</v>
      </c>
      <c r="D3678">
        <v>35.799999999999997</v>
      </c>
      <c r="E3678">
        <v>35.700000000000003</v>
      </c>
      <c r="F3678">
        <v>28</v>
      </c>
      <c r="G3678">
        <v>14.4</v>
      </c>
      <c r="H3678">
        <v>10</v>
      </c>
      <c r="I3678" t="s">
        <v>338</v>
      </c>
      <c r="J3678">
        <v>0.83</v>
      </c>
      <c r="K3678">
        <v>16</v>
      </c>
      <c r="L3678" t="s">
        <v>340</v>
      </c>
      <c r="M3678">
        <v>35.799999999999997</v>
      </c>
      <c r="N3678">
        <v>35.799999999999997</v>
      </c>
      <c r="O3678">
        <v>35.799999999999997</v>
      </c>
      <c r="P3678" t="s">
        <v>337</v>
      </c>
      <c r="Q3678">
        <v>754.5</v>
      </c>
      <c r="R3678">
        <v>0</v>
      </c>
      <c r="S3678">
        <v>0</v>
      </c>
      <c r="T3678">
        <v>967</v>
      </c>
      <c r="U3678">
        <v>6.93</v>
      </c>
      <c r="V3678">
        <v>984</v>
      </c>
      <c r="W3678">
        <v>8.1999999999999993</v>
      </c>
      <c r="X3678">
        <v>0.28999999999999998</v>
      </c>
      <c r="Y3678">
        <v>8.1999999999999993</v>
      </c>
      <c r="Z3678">
        <v>0</v>
      </c>
      <c r="AA3678">
        <v>6.0999999999999999E-2</v>
      </c>
      <c r="AB3678">
        <v>27.6</v>
      </c>
      <c r="AC3678">
        <v>38</v>
      </c>
      <c r="AD3678">
        <v>12</v>
      </c>
      <c r="AE3678">
        <v>27</v>
      </c>
      <c r="AF3678">
        <v>7.25</v>
      </c>
      <c r="AG3678">
        <v>7.1800000000000003E-2</v>
      </c>
      <c r="AH3678" t="s">
        <v>337</v>
      </c>
      <c r="AI3678" t="s">
        <v>337</v>
      </c>
      <c r="AJ3678">
        <v>0</v>
      </c>
      <c r="AK3678">
        <v>117</v>
      </c>
      <c r="AL3678">
        <v>1</v>
      </c>
      <c r="AM3678">
        <v>100</v>
      </c>
      <c r="AN3678">
        <v>5</v>
      </c>
    </row>
    <row r="3679" spans="1:40" x14ac:dyDescent="0.25">
      <c r="A3679" s="34">
        <v>40755</v>
      </c>
      <c r="B3679" s="220">
        <v>0.64236111111111105</v>
      </c>
      <c r="C3679">
        <v>36.299999999999997</v>
      </c>
      <c r="D3679">
        <v>36.299999999999997</v>
      </c>
      <c r="E3679">
        <v>35.799999999999997</v>
      </c>
      <c r="F3679">
        <v>27</v>
      </c>
      <c r="G3679">
        <v>14.3</v>
      </c>
      <c r="H3679">
        <v>11</v>
      </c>
      <c r="I3679" t="s">
        <v>338</v>
      </c>
      <c r="J3679">
        <v>0.92</v>
      </c>
      <c r="K3679">
        <v>19</v>
      </c>
      <c r="L3679" t="s">
        <v>336</v>
      </c>
      <c r="M3679">
        <v>36.299999999999997</v>
      </c>
      <c r="N3679">
        <v>36.4</v>
      </c>
      <c r="O3679">
        <v>36.4</v>
      </c>
      <c r="P3679" t="s">
        <v>337</v>
      </c>
      <c r="Q3679">
        <v>754.4</v>
      </c>
      <c r="R3679">
        <v>0</v>
      </c>
      <c r="S3679">
        <v>0</v>
      </c>
      <c r="T3679">
        <v>972</v>
      </c>
      <c r="U3679">
        <v>6.97</v>
      </c>
      <c r="V3679">
        <v>990</v>
      </c>
      <c r="W3679">
        <v>8.1</v>
      </c>
      <c r="X3679">
        <v>0.28999999999999998</v>
      </c>
      <c r="Y3679">
        <v>8.1999999999999993</v>
      </c>
      <c r="Z3679">
        <v>0</v>
      </c>
      <c r="AA3679">
        <v>6.3E-2</v>
      </c>
      <c r="AB3679">
        <v>27.6</v>
      </c>
      <c r="AC3679">
        <v>38</v>
      </c>
      <c r="AD3679">
        <v>12</v>
      </c>
      <c r="AE3679">
        <v>27</v>
      </c>
      <c r="AF3679">
        <v>7.25</v>
      </c>
      <c r="AG3679">
        <v>7.1800000000000003E-2</v>
      </c>
      <c r="AH3679" t="s">
        <v>337</v>
      </c>
      <c r="AI3679" t="s">
        <v>337</v>
      </c>
      <c r="AJ3679">
        <v>0</v>
      </c>
      <c r="AK3679">
        <v>117</v>
      </c>
      <c r="AL3679">
        <v>1</v>
      </c>
      <c r="AM3679">
        <v>100</v>
      </c>
      <c r="AN3679">
        <v>5</v>
      </c>
    </row>
    <row r="3680" spans="1:40" x14ac:dyDescent="0.25">
      <c r="A3680" s="34">
        <v>40755</v>
      </c>
      <c r="B3680" s="220">
        <v>0.64583333333333337</v>
      </c>
      <c r="C3680">
        <v>36.1</v>
      </c>
      <c r="D3680">
        <v>36.5</v>
      </c>
      <c r="E3680">
        <v>36.1</v>
      </c>
      <c r="F3680">
        <v>27</v>
      </c>
      <c r="G3680">
        <v>14.2</v>
      </c>
      <c r="H3680">
        <v>15</v>
      </c>
      <c r="I3680" t="s">
        <v>338</v>
      </c>
      <c r="J3680">
        <v>1.25</v>
      </c>
      <c r="K3680">
        <v>22</v>
      </c>
      <c r="L3680" t="s">
        <v>338</v>
      </c>
      <c r="M3680">
        <v>36.1</v>
      </c>
      <c r="N3680">
        <v>36.1</v>
      </c>
      <c r="O3680">
        <v>36.1</v>
      </c>
      <c r="P3680" t="s">
        <v>337</v>
      </c>
      <c r="Q3680">
        <v>754.5</v>
      </c>
      <c r="R3680">
        <v>0</v>
      </c>
      <c r="S3680">
        <v>0</v>
      </c>
      <c r="T3680">
        <v>946</v>
      </c>
      <c r="U3680">
        <v>6.78</v>
      </c>
      <c r="V3680">
        <v>951</v>
      </c>
      <c r="W3680">
        <v>7.9</v>
      </c>
      <c r="X3680">
        <v>0.28000000000000003</v>
      </c>
      <c r="Y3680">
        <v>8</v>
      </c>
      <c r="Z3680">
        <v>0</v>
      </c>
      <c r="AA3680">
        <v>6.2E-2</v>
      </c>
      <c r="AB3680">
        <v>27.6</v>
      </c>
      <c r="AC3680">
        <v>38</v>
      </c>
      <c r="AD3680">
        <v>12</v>
      </c>
      <c r="AE3680">
        <v>27</v>
      </c>
      <c r="AF3680">
        <v>7.25</v>
      </c>
      <c r="AG3680">
        <v>7.1800000000000003E-2</v>
      </c>
      <c r="AH3680" t="s">
        <v>337</v>
      </c>
      <c r="AI3680" t="s">
        <v>337</v>
      </c>
      <c r="AJ3680">
        <v>0</v>
      </c>
      <c r="AK3680">
        <v>117</v>
      </c>
      <c r="AL3680">
        <v>1</v>
      </c>
      <c r="AM3680">
        <v>100</v>
      </c>
      <c r="AN3680">
        <v>5</v>
      </c>
    </row>
    <row r="3681" spans="1:40" x14ac:dyDescent="0.25">
      <c r="A3681" s="34">
        <v>40755</v>
      </c>
      <c r="B3681" s="220">
        <v>0.64930555555555558</v>
      </c>
      <c r="C3681">
        <v>35.799999999999997</v>
      </c>
      <c r="D3681">
        <v>36.1</v>
      </c>
      <c r="E3681">
        <v>35.799999999999997</v>
      </c>
      <c r="F3681">
        <v>28</v>
      </c>
      <c r="G3681">
        <v>14.5</v>
      </c>
      <c r="H3681">
        <v>10</v>
      </c>
      <c r="I3681" t="s">
        <v>338</v>
      </c>
      <c r="J3681">
        <v>0.83</v>
      </c>
      <c r="K3681">
        <v>16</v>
      </c>
      <c r="L3681" t="s">
        <v>338</v>
      </c>
      <c r="M3681">
        <v>35.799999999999997</v>
      </c>
      <c r="N3681">
        <v>35.9</v>
      </c>
      <c r="O3681">
        <v>35.9</v>
      </c>
      <c r="P3681" t="s">
        <v>337</v>
      </c>
      <c r="Q3681">
        <v>754.3</v>
      </c>
      <c r="R3681">
        <v>0</v>
      </c>
      <c r="S3681">
        <v>0</v>
      </c>
      <c r="T3681">
        <v>696</v>
      </c>
      <c r="U3681">
        <v>4.99</v>
      </c>
      <c r="V3681">
        <v>979</v>
      </c>
      <c r="W3681">
        <v>6.7</v>
      </c>
      <c r="X3681">
        <v>0.24</v>
      </c>
      <c r="Y3681">
        <v>7.8</v>
      </c>
      <c r="Z3681">
        <v>0</v>
      </c>
      <c r="AA3681">
        <v>6.0999999999999999E-2</v>
      </c>
      <c r="AB3681">
        <v>27.6</v>
      </c>
      <c r="AC3681">
        <v>38</v>
      </c>
      <c r="AD3681">
        <v>12</v>
      </c>
      <c r="AE3681">
        <v>27</v>
      </c>
      <c r="AF3681">
        <v>7.25</v>
      </c>
      <c r="AG3681">
        <v>7.1800000000000003E-2</v>
      </c>
      <c r="AH3681" t="s">
        <v>337</v>
      </c>
      <c r="AI3681" t="s">
        <v>337</v>
      </c>
      <c r="AJ3681">
        <v>0</v>
      </c>
      <c r="AK3681">
        <v>117</v>
      </c>
      <c r="AL3681">
        <v>1</v>
      </c>
      <c r="AM3681">
        <v>100</v>
      </c>
      <c r="AN3681">
        <v>5</v>
      </c>
    </row>
    <row r="3682" spans="1:40" x14ac:dyDescent="0.25">
      <c r="A3682" s="34">
        <v>40755</v>
      </c>
      <c r="B3682" s="220">
        <v>0.65277777777777779</v>
      </c>
      <c r="C3682">
        <v>36.299999999999997</v>
      </c>
      <c r="D3682">
        <v>36.299999999999997</v>
      </c>
      <c r="E3682">
        <v>35.799999999999997</v>
      </c>
      <c r="F3682">
        <v>27</v>
      </c>
      <c r="G3682">
        <v>14.3</v>
      </c>
      <c r="H3682">
        <v>12</v>
      </c>
      <c r="I3682" t="s">
        <v>336</v>
      </c>
      <c r="J3682">
        <v>1</v>
      </c>
      <c r="K3682">
        <v>22</v>
      </c>
      <c r="L3682" t="s">
        <v>338</v>
      </c>
      <c r="M3682">
        <v>36.299999999999997</v>
      </c>
      <c r="N3682">
        <v>36.299999999999997</v>
      </c>
      <c r="O3682">
        <v>36.299999999999997</v>
      </c>
      <c r="P3682" t="s">
        <v>337</v>
      </c>
      <c r="Q3682">
        <v>754.4</v>
      </c>
      <c r="R3682">
        <v>0</v>
      </c>
      <c r="S3682">
        <v>0</v>
      </c>
      <c r="T3682">
        <v>946</v>
      </c>
      <c r="U3682">
        <v>6.78</v>
      </c>
      <c r="V3682">
        <v>951</v>
      </c>
      <c r="W3682">
        <v>6.8</v>
      </c>
      <c r="X3682">
        <v>0.24</v>
      </c>
      <c r="Y3682">
        <v>7.6</v>
      </c>
      <c r="Z3682">
        <v>0</v>
      </c>
      <c r="AA3682">
        <v>6.2E-2</v>
      </c>
      <c r="AB3682">
        <v>27.4</v>
      </c>
      <c r="AC3682">
        <v>38</v>
      </c>
      <c r="AD3682">
        <v>11.9</v>
      </c>
      <c r="AE3682">
        <v>26.8</v>
      </c>
      <c r="AF3682">
        <v>7.25</v>
      </c>
      <c r="AG3682">
        <v>7.1800000000000003E-2</v>
      </c>
      <c r="AH3682" t="s">
        <v>337</v>
      </c>
      <c r="AI3682" t="s">
        <v>337</v>
      </c>
      <c r="AJ3682">
        <v>0</v>
      </c>
      <c r="AK3682">
        <v>117</v>
      </c>
      <c r="AL3682">
        <v>1</v>
      </c>
      <c r="AM3682">
        <v>100</v>
      </c>
      <c r="AN3682">
        <v>5</v>
      </c>
    </row>
    <row r="3683" spans="1:40" x14ac:dyDescent="0.25">
      <c r="A3683" s="34">
        <v>40755</v>
      </c>
      <c r="B3683" s="220">
        <v>0.65625</v>
      </c>
      <c r="C3683">
        <v>36.5</v>
      </c>
      <c r="D3683">
        <v>36.5</v>
      </c>
      <c r="E3683">
        <v>36.299999999999997</v>
      </c>
      <c r="F3683">
        <v>25</v>
      </c>
      <c r="G3683">
        <v>13.3</v>
      </c>
      <c r="H3683">
        <v>9</v>
      </c>
      <c r="I3683" t="s">
        <v>336</v>
      </c>
      <c r="J3683">
        <v>0.75</v>
      </c>
      <c r="K3683">
        <v>22</v>
      </c>
      <c r="L3683" t="s">
        <v>340</v>
      </c>
      <c r="M3683">
        <v>36.5</v>
      </c>
      <c r="N3683">
        <v>36.299999999999997</v>
      </c>
      <c r="O3683">
        <v>36.299999999999997</v>
      </c>
      <c r="P3683" t="s">
        <v>337</v>
      </c>
      <c r="Q3683">
        <v>754.3</v>
      </c>
      <c r="R3683">
        <v>0</v>
      </c>
      <c r="S3683">
        <v>0</v>
      </c>
      <c r="T3683">
        <v>921</v>
      </c>
      <c r="U3683">
        <v>6.6</v>
      </c>
      <c r="V3683">
        <v>926</v>
      </c>
      <c r="W3683">
        <v>7.4</v>
      </c>
      <c r="X3683">
        <v>0.26</v>
      </c>
      <c r="Y3683">
        <v>7.5</v>
      </c>
      <c r="Z3683">
        <v>0</v>
      </c>
      <c r="AA3683">
        <v>6.3E-2</v>
      </c>
      <c r="AB3683">
        <v>27.4</v>
      </c>
      <c r="AC3683">
        <v>38</v>
      </c>
      <c r="AD3683">
        <v>11.9</v>
      </c>
      <c r="AE3683">
        <v>26.8</v>
      </c>
      <c r="AF3683">
        <v>7.25</v>
      </c>
      <c r="AG3683">
        <v>7.1800000000000003E-2</v>
      </c>
      <c r="AH3683" t="s">
        <v>337</v>
      </c>
      <c r="AI3683" t="s">
        <v>337</v>
      </c>
      <c r="AJ3683">
        <v>0</v>
      </c>
      <c r="AK3683">
        <v>117</v>
      </c>
      <c r="AL3683">
        <v>1</v>
      </c>
      <c r="AM3683">
        <v>100</v>
      </c>
      <c r="AN3683">
        <v>5</v>
      </c>
    </row>
    <row r="3684" spans="1:40" x14ac:dyDescent="0.25">
      <c r="A3684" s="34">
        <v>40755</v>
      </c>
      <c r="B3684" s="220">
        <v>0.65972222222222221</v>
      </c>
      <c r="C3684">
        <v>36.299999999999997</v>
      </c>
      <c r="D3684">
        <v>36.4</v>
      </c>
      <c r="E3684">
        <v>36.200000000000003</v>
      </c>
      <c r="F3684">
        <v>26</v>
      </c>
      <c r="G3684">
        <v>13.8</v>
      </c>
      <c r="H3684">
        <v>11</v>
      </c>
      <c r="I3684" t="s">
        <v>336</v>
      </c>
      <c r="J3684">
        <v>0.92</v>
      </c>
      <c r="K3684">
        <v>17</v>
      </c>
      <c r="L3684" t="s">
        <v>336</v>
      </c>
      <c r="M3684">
        <v>36.299999999999997</v>
      </c>
      <c r="N3684">
        <v>36.200000000000003</v>
      </c>
      <c r="O3684">
        <v>36.200000000000003</v>
      </c>
      <c r="P3684" t="s">
        <v>337</v>
      </c>
      <c r="Q3684">
        <v>754.3</v>
      </c>
      <c r="R3684">
        <v>0</v>
      </c>
      <c r="S3684">
        <v>0</v>
      </c>
      <c r="T3684">
        <v>911</v>
      </c>
      <c r="U3684">
        <v>6.53</v>
      </c>
      <c r="V3684">
        <v>932</v>
      </c>
      <c r="W3684">
        <v>7</v>
      </c>
      <c r="X3684">
        <v>0.25</v>
      </c>
      <c r="Y3684">
        <v>7.2</v>
      </c>
      <c r="Z3684">
        <v>0</v>
      </c>
      <c r="AA3684">
        <v>6.3E-2</v>
      </c>
      <c r="AB3684">
        <v>27.4</v>
      </c>
      <c r="AC3684">
        <v>38</v>
      </c>
      <c r="AD3684">
        <v>11.9</v>
      </c>
      <c r="AE3684">
        <v>26.8</v>
      </c>
      <c r="AF3684">
        <v>7.25</v>
      </c>
      <c r="AG3684">
        <v>7.1800000000000003E-2</v>
      </c>
      <c r="AH3684" t="s">
        <v>337</v>
      </c>
      <c r="AI3684" t="s">
        <v>337</v>
      </c>
      <c r="AJ3684">
        <v>0</v>
      </c>
      <c r="AK3684">
        <v>116</v>
      </c>
      <c r="AL3684">
        <v>1</v>
      </c>
      <c r="AM3684">
        <v>100</v>
      </c>
      <c r="AN3684">
        <v>5</v>
      </c>
    </row>
    <row r="3685" spans="1:40" x14ac:dyDescent="0.25">
      <c r="A3685" s="34">
        <v>40755</v>
      </c>
      <c r="B3685" s="220">
        <v>0.66319444444444442</v>
      </c>
      <c r="C3685">
        <v>36.200000000000003</v>
      </c>
      <c r="D3685">
        <v>36.299999999999997</v>
      </c>
      <c r="E3685">
        <v>36.200000000000003</v>
      </c>
      <c r="F3685">
        <v>25</v>
      </c>
      <c r="G3685">
        <v>13.1</v>
      </c>
      <c r="H3685">
        <v>14</v>
      </c>
      <c r="I3685" t="s">
        <v>340</v>
      </c>
      <c r="J3685">
        <v>1.17</v>
      </c>
      <c r="K3685">
        <v>22</v>
      </c>
      <c r="L3685" t="s">
        <v>340</v>
      </c>
      <c r="M3685">
        <v>36.200000000000003</v>
      </c>
      <c r="N3685">
        <v>35.9</v>
      </c>
      <c r="O3685">
        <v>35.9</v>
      </c>
      <c r="P3685" t="s">
        <v>337</v>
      </c>
      <c r="Q3685">
        <v>754.2</v>
      </c>
      <c r="R3685">
        <v>0</v>
      </c>
      <c r="S3685">
        <v>0</v>
      </c>
      <c r="T3685">
        <v>893</v>
      </c>
      <c r="U3685">
        <v>6.4</v>
      </c>
      <c r="V3685">
        <v>900</v>
      </c>
      <c r="W3685">
        <v>7</v>
      </c>
      <c r="X3685">
        <v>0.25</v>
      </c>
      <c r="Y3685">
        <v>7</v>
      </c>
      <c r="Z3685">
        <v>0</v>
      </c>
      <c r="AA3685">
        <v>6.2E-2</v>
      </c>
      <c r="AB3685">
        <v>27.4</v>
      </c>
      <c r="AC3685">
        <v>38</v>
      </c>
      <c r="AD3685">
        <v>11.9</v>
      </c>
      <c r="AE3685">
        <v>26.8</v>
      </c>
      <c r="AF3685">
        <v>7.25</v>
      </c>
      <c r="AG3685">
        <v>7.1800000000000003E-2</v>
      </c>
      <c r="AH3685" t="s">
        <v>337</v>
      </c>
      <c r="AI3685" t="s">
        <v>337</v>
      </c>
      <c r="AJ3685">
        <v>0</v>
      </c>
      <c r="AK3685">
        <v>118</v>
      </c>
      <c r="AL3685">
        <v>1</v>
      </c>
      <c r="AM3685">
        <v>100</v>
      </c>
      <c r="AN3685">
        <v>5</v>
      </c>
    </row>
    <row r="3686" spans="1:40" x14ac:dyDescent="0.25">
      <c r="A3686" s="34">
        <v>40755</v>
      </c>
      <c r="B3686" s="220">
        <v>0.66666666666666663</v>
      </c>
      <c r="C3686">
        <v>36.4</v>
      </c>
      <c r="D3686">
        <v>36.4</v>
      </c>
      <c r="E3686">
        <v>36.200000000000003</v>
      </c>
      <c r="F3686">
        <v>25</v>
      </c>
      <c r="G3686">
        <v>13.2</v>
      </c>
      <c r="H3686">
        <v>9</v>
      </c>
      <c r="I3686" t="s">
        <v>338</v>
      </c>
      <c r="J3686">
        <v>0.75</v>
      </c>
      <c r="K3686">
        <v>15</v>
      </c>
      <c r="L3686" t="s">
        <v>340</v>
      </c>
      <c r="M3686">
        <v>36.4</v>
      </c>
      <c r="N3686">
        <v>36.200000000000003</v>
      </c>
      <c r="O3686">
        <v>36.200000000000003</v>
      </c>
      <c r="P3686" t="s">
        <v>337</v>
      </c>
      <c r="Q3686">
        <v>754.1</v>
      </c>
      <c r="R3686">
        <v>0</v>
      </c>
      <c r="S3686">
        <v>0</v>
      </c>
      <c r="T3686">
        <v>871</v>
      </c>
      <c r="U3686">
        <v>6.24</v>
      </c>
      <c r="V3686">
        <v>879</v>
      </c>
      <c r="W3686">
        <v>6.8</v>
      </c>
      <c r="X3686">
        <v>0.24</v>
      </c>
      <c r="Y3686">
        <v>6.9</v>
      </c>
      <c r="Z3686">
        <v>0</v>
      </c>
      <c r="AA3686">
        <v>6.3E-2</v>
      </c>
      <c r="AB3686">
        <v>27.6</v>
      </c>
      <c r="AC3686">
        <v>37</v>
      </c>
      <c r="AD3686">
        <v>11.6</v>
      </c>
      <c r="AE3686">
        <v>26.9</v>
      </c>
      <c r="AF3686">
        <v>7.12</v>
      </c>
      <c r="AG3686">
        <v>7.1800000000000003E-2</v>
      </c>
      <c r="AH3686" t="s">
        <v>337</v>
      </c>
      <c r="AI3686" t="s">
        <v>337</v>
      </c>
      <c r="AJ3686">
        <v>3.5000000000000003E-2</v>
      </c>
      <c r="AK3686">
        <v>115</v>
      </c>
      <c r="AL3686">
        <v>1</v>
      </c>
      <c r="AM3686">
        <v>100</v>
      </c>
      <c r="AN3686">
        <v>5</v>
      </c>
    </row>
    <row r="3687" spans="1:40" x14ac:dyDescent="0.25">
      <c r="A3687" s="34">
        <v>40755</v>
      </c>
      <c r="B3687" s="220">
        <v>0.67013888888888884</v>
      </c>
      <c r="C3687">
        <v>36.4</v>
      </c>
      <c r="D3687">
        <v>36.5</v>
      </c>
      <c r="E3687">
        <v>36.4</v>
      </c>
      <c r="F3687">
        <v>24</v>
      </c>
      <c r="G3687">
        <v>12.6</v>
      </c>
      <c r="H3687">
        <v>14</v>
      </c>
      <c r="I3687" t="s">
        <v>338</v>
      </c>
      <c r="J3687">
        <v>1.17</v>
      </c>
      <c r="K3687">
        <v>22</v>
      </c>
      <c r="L3687" t="s">
        <v>340</v>
      </c>
      <c r="M3687">
        <v>36.4</v>
      </c>
      <c r="N3687">
        <v>35.9</v>
      </c>
      <c r="O3687">
        <v>35.9</v>
      </c>
      <c r="P3687" t="s">
        <v>337</v>
      </c>
      <c r="Q3687">
        <v>754</v>
      </c>
      <c r="R3687">
        <v>0</v>
      </c>
      <c r="S3687">
        <v>0</v>
      </c>
      <c r="T3687">
        <v>865</v>
      </c>
      <c r="U3687">
        <v>6.2</v>
      </c>
      <c r="V3687">
        <v>874</v>
      </c>
      <c r="W3687">
        <v>6.6</v>
      </c>
      <c r="X3687">
        <v>0.24</v>
      </c>
      <c r="Y3687">
        <v>6.7</v>
      </c>
      <c r="Z3687">
        <v>0</v>
      </c>
      <c r="AA3687">
        <v>6.3E-2</v>
      </c>
      <c r="AB3687">
        <v>27.7</v>
      </c>
      <c r="AC3687">
        <v>37</v>
      </c>
      <c r="AD3687">
        <v>11.7</v>
      </c>
      <c r="AE3687">
        <v>27.1</v>
      </c>
      <c r="AF3687">
        <v>7.11</v>
      </c>
      <c r="AG3687">
        <v>7.17E-2</v>
      </c>
      <c r="AH3687" t="s">
        <v>337</v>
      </c>
      <c r="AI3687" t="s">
        <v>337</v>
      </c>
      <c r="AJ3687">
        <v>0</v>
      </c>
      <c r="AK3687">
        <v>117</v>
      </c>
      <c r="AL3687">
        <v>1</v>
      </c>
      <c r="AM3687">
        <v>100</v>
      </c>
      <c r="AN3687">
        <v>5</v>
      </c>
    </row>
    <row r="3688" spans="1:40" x14ac:dyDescent="0.25">
      <c r="A3688" s="34">
        <v>40755</v>
      </c>
      <c r="B3688" s="220">
        <v>0.67361111111111116</v>
      </c>
      <c r="C3688">
        <v>36.299999999999997</v>
      </c>
      <c r="D3688">
        <v>36.6</v>
      </c>
      <c r="E3688">
        <v>36.299999999999997</v>
      </c>
      <c r="F3688">
        <v>24</v>
      </c>
      <c r="G3688">
        <v>12.5</v>
      </c>
      <c r="H3688">
        <v>12</v>
      </c>
      <c r="I3688" t="s">
        <v>338</v>
      </c>
      <c r="J3688">
        <v>1</v>
      </c>
      <c r="K3688">
        <v>18</v>
      </c>
      <c r="L3688" t="s">
        <v>338</v>
      </c>
      <c r="M3688">
        <v>36.299999999999997</v>
      </c>
      <c r="N3688">
        <v>35.799999999999997</v>
      </c>
      <c r="O3688">
        <v>35.799999999999997</v>
      </c>
      <c r="P3688" t="s">
        <v>337</v>
      </c>
      <c r="Q3688">
        <v>754</v>
      </c>
      <c r="R3688">
        <v>0</v>
      </c>
      <c r="S3688">
        <v>0</v>
      </c>
      <c r="T3688">
        <v>293</v>
      </c>
      <c r="U3688">
        <v>2.1</v>
      </c>
      <c r="V3688">
        <v>888</v>
      </c>
      <c r="W3688">
        <v>3.6</v>
      </c>
      <c r="X3688">
        <v>0.13</v>
      </c>
      <c r="Y3688">
        <v>6.4</v>
      </c>
      <c r="Z3688">
        <v>0</v>
      </c>
      <c r="AA3688">
        <v>6.3E-2</v>
      </c>
      <c r="AB3688">
        <v>27.6</v>
      </c>
      <c r="AC3688">
        <v>37</v>
      </c>
      <c r="AD3688">
        <v>11.6</v>
      </c>
      <c r="AE3688">
        <v>26.9</v>
      </c>
      <c r="AF3688">
        <v>7.12</v>
      </c>
      <c r="AG3688">
        <v>7.1800000000000003E-2</v>
      </c>
      <c r="AH3688" t="s">
        <v>337</v>
      </c>
      <c r="AI3688" t="s">
        <v>337</v>
      </c>
      <c r="AJ3688">
        <v>0</v>
      </c>
      <c r="AK3688">
        <v>117</v>
      </c>
      <c r="AL3688">
        <v>1</v>
      </c>
      <c r="AM3688">
        <v>100</v>
      </c>
      <c r="AN3688">
        <v>5</v>
      </c>
    </row>
    <row r="3689" spans="1:40" x14ac:dyDescent="0.25">
      <c r="A3689" s="34">
        <v>40755</v>
      </c>
      <c r="B3689" s="220">
        <v>0.67708333333333337</v>
      </c>
      <c r="C3689">
        <v>36.299999999999997</v>
      </c>
      <c r="D3689">
        <v>36.299999999999997</v>
      </c>
      <c r="E3689">
        <v>36.1</v>
      </c>
      <c r="F3689">
        <v>26</v>
      </c>
      <c r="G3689">
        <v>13.8</v>
      </c>
      <c r="H3689">
        <v>11</v>
      </c>
      <c r="I3689" t="s">
        <v>336</v>
      </c>
      <c r="J3689">
        <v>0.92</v>
      </c>
      <c r="K3689">
        <v>19</v>
      </c>
      <c r="L3689" t="s">
        <v>338</v>
      </c>
      <c r="M3689">
        <v>36.299999999999997</v>
      </c>
      <c r="N3689">
        <v>36.200000000000003</v>
      </c>
      <c r="O3689">
        <v>36.200000000000003</v>
      </c>
      <c r="P3689" t="s">
        <v>337</v>
      </c>
      <c r="Q3689">
        <v>754</v>
      </c>
      <c r="R3689">
        <v>0</v>
      </c>
      <c r="S3689">
        <v>0</v>
      </c>
      <c r="T3689">
        <v>883</v>
      </c>
      <c r="U3689">
        <v>6.33</v>
      </c>
      <c r="V3689">
        <v>898</v>
      </c>
      <c r="W3689">
        <v>5.7</v>
      </c>
      <c r="X3689">
        <v>0.2</v>
      </c>
      <c r="Y3689">
        <v>6.4</v>
      </c>
      <c r="Z3689">
        <v>0</v>
      </c>
      <c r="AA3689">
        <v>6.3E-2</v>
      </c>
      <c r="AB3689">
        <v>27.6</v>
      </c>
      <c r="AC3689">
        <v>37</v>
      </c>
      <c r="AD3689">
        <v>11.6</v>
      </c>
      <c r="AE3689">
        <v>26.9</v>
      </c>
      <c r="AF3689">
        <v>7.12</v>
      </c>
      <c r="AG3689">
        <v>7.1800000000000003E-2</v>
      </c>
      <c r="AH3689" t="s">
        <v>337</v>
      </c>
      <c r="AI3689" t="s">
        <v>337</v>
      </c>
      <c r="AJ3689">
        <v>0</v>
      </c>
      <c r="AK3689">
        <v>117</v>
      </c>
      <c r="AL3689">
        <v>1</v>
      </c>
      <c r="AM3689">
        <v>100</v>
      </c>
      <c r="AN3689">
        <v>5</v>
      </c>
    </row>
    <row r="3690" spans="1:40" x14ac:dyDescent="0.25">
      <c r="A3690" s="34">
        <v>40755</v>
      </c>
      <c r="B3690" s="220">
        <v>0.68055555555555547</v>
      </c>
      <c r="C3690">
        <v>36.6</v>
      </c>
      <c r="D3690">
        <v>36.700000000000003</v>
      </c>
      <c r="E3690">
        <v>36.299999999999997</v>
      </c>
      <c r="F3690">
        <v>24</v>
      </c>
      <c r="G3690">
        <v>12.8</v>
      </c>
      <c r="H3690">
        <v>11</v>
      </c>
      <c r="I3690" t="s">
        <v>336</v>
      </c>
      <c r="J3690">
        <v>0.92</v>
      </c>
      <c r="K3690">
        <v>16</v>
      </c>
      <c r="L3690" t="s">
        <v>336</v>
      </c>
      <c r="M3690">
        <v>36.6</v>
      </c>
      <c r="N3690">
        <v>36.200000000000003</v>
      </c>
      <c r="O3690">
        <v>36.200000000000003</v>
      </c>
      <c r="P3690" t="s">
        <v>337</v>
      </c>
      <c r="Q3690">
        <v>753.9</v>
      </c>
      <c r="R3690">
        <v>0</v>
      </c>
      <c r="S3690">
        <v>0</v>
      </c>
      <c r="T3690">
        <v>853</v>
      </c>
      <c r="U3690">
        <v>6.11</v>
      </c>
      <c r="V3690">
        <v>867</v>
      </c>
      <c r="W3690">
        <v>6</v>
      </c>
      <c r="X3690">
        <v>0.21</v>
      </c>
      <c r="Y3690">
        <v>6.2</v>
      </c>
      <c r="Z3690">
        <v>0</v>
      </c>
      <c r="AA3690">
        <v>6.3E-2</v>
      </c>
      <c r="AB3690">
        <v>27.6</v>
      </c>
      <c r="AC3690">
        <v>37</v>
      </c>
      <c r="AD3690">
        <v>11.6</v>
      </c>
      <c r="AE3690">
        <v>26.9</v>
      </c>
      <c r="AF3690">
        <v>7.12</v>
      </c>
      <c r="AG3690">
        <v>7.17E-2</v>
      </c>
      <c r="AH3690" t="s">
        <v>337</v>
      </c>
      <c r="AI3690" t="s">
        <v>337</v>
      </c>
      <c r="AJ3690">
        <v>0</v>
      </c>
      <c r="AK3690">
        <v>117</v>
      </c>
      <c r="AL3690">
        <v>1</v>
      </c>
      <c r="AM3690">
        <v>100</v>
      </c>
      <c r="AN3690">
        <v>5</v>
      </c>
    </row>
    <row r="3691" spans="1:40" x14ac:dyDescent="0.25">
      <c r="A3691" s="34">
        <v>40755</v>
      </c>
      <c r="B3691" s="220">
        <v>0.68402777777777779</v>
      </c>
      <c r="C3691">
        <v>36.4</v>
      </c>
      <c r="D3691">
        <v>36.6</v>
      </c>
      <c r="E3691">
        <v>36.4</v>
      </c>
      <c r="F3691">
        <v>24</v>
      </c>
      <c r="G3691">
        <v>12.6</v>
      </c>
      <c r="H3691">
        <v>9</v>
      </c>
      <c r="I3691" t="s">
        <v>338</v>
      </c>
      <c r="J3691">
        <v>0.75</v>
      </c>
      <c r="K3691">
        <v>18</v>
      </c>
      <c r="L3691" t="s">
        <v>338</v>
      </c>
      <c r="M3691">
        <v>36.4</v>
      </c>
      <c r="N3691">
        <v>35.9</v>
      </c>
      <c r="O3691">
        <v>35.9</v>
      </c>
      <c r="P3691" t="s">
        <v>337</v>
      </c>
      <c r="Q3691">
        <v>753.8</v>
      </c>
      <c r="R3691">
        <v>0</v>
      </c>
      <c r="S3691">
        <v>0</v>
      </c>
      <c r="T3691">
        <v>836</v>
      </c>
      <c r="U3691">
        <v>5.99</v>
      </c>
      <c r="V3691">
        <v>842</v>
      </c>
      <c r="W3691">
        <v>5.8</v>
      </c>
      <c r="X3691">
        <v>0.21</v>
      </c>
      <c r="Y3691">
        <v>5.9</v>
      </c>
      <c r="Z3691">
        <v>0</v>
      </c>
      <c r="AA3691">
        <v>6.3E-2</v>
      </c>
      <c r="AB3691">
        <v>27.6</v>
      </c>
      <c r="AC3691">
        <v>37</v>
      </c>
      <c r="AD3691">
        <v>11.6</v>
      </c>
      <c r="AE3691">
        <v>26.9</v>
      </c>
      <c r="AF3691">
        <v>7.12</v>
      </c>
      <c r="AG3691">
        <v>7.17E-2</v>
      </c>
      <c r="AH3691" t="s">
        <v>337</v>
      </c>
      <c r="AI3691" t="s">
        <v>337</v>
      </c>
      <c r="AJ3691">
        <v>0</v>
      </c>
      <c r="AK3691">
        <v>117</v>
      </c>
      <c r="AL3691">
        <v>1</v>
      </c>
      <c r="AM3691">
        <v>100</v>
      </c>
      <c r="AN3691">
        <v>5</v>
      </c>
    </row>
    <row r="3692" spans="1:40" x14ac:dyDescent="0.25">
      <c r="A3692" s="34">
        <v>40755</v>
      </c>
      <c r="B3692" s="220">
        <v>0.6875</v>
      </c>
      <c r="C3692">
        <v>36.4</v>
      </c>
      <c r="D3692">
        <v>36.5</v>
      </c>
      <c r="E3692">
        <v>36.299999999999997</v>
      </c>
      <c r="F3692">
        <v>25</v>
      </c>
      <c r="G3692">
        <v>13.3</v>
      </c>
      <c r="H3692">
        <v>11</v>
      </c>
      <c r="I3692" t="s">
        <v>338</v>
      </c>
      <c r="J3692">
        <v>0.92</v>
      </c>
      <c r="K3692">
        <v>18</v>
      </c>
      <c r="L3692" t="s">
        <v>338</v>
      </c>
      <c r="M3692">
        <v>36.4</v>
      </c>
      <c r="N3692">
        <v>36.200000000000003</v>
      </c>
      <c r="O3692">
        <v>36.200000000000003</v>
      </c>
      <c r="P3692" t="s">
        <v>337</v>
      </c>
      <c r="Q3692">
        <v>753.8</v>
      </c>
      <c r="R3692">
        <v>0</v>
      </c>
      <c r="S3692">
        <v>0</v>
      </c>
      <c r="T3692">
        <v>795</v>
      </c>
      <c r="U3692">
        <v>5.7</v>
      </c>
      <c r="V3692">
        <v>800</v>
      </c>
      <c r="W3692">
        <v>5</v>
      </c>
      <c r="X3692">
        <v>0.18</v>
      </c>
      <c r="Y3692">
        <v>5.7</v>
      </c>
      <c r="Z3692">
        <v>0</v>
      </c>
      <c r="AA3692">
        <v>6.3E-2</v>
      </c>
      <c r="AB3692">
        <v>27.6</v>
      </c>
      <c r="AC3692">
        <v>37</v>
      </c>
      <c r="AD3692">
        <v>11.6</v>
      </c>
      <c r="AE3692">
        <v>26.9</v>
      </c>
      <c r="AF3692">
        <v>7.12</v>
      </c>
      <c r="AG3692">
        <v>7.17E-2</v>
      </c>
      <c r="AH3692" t="s">
        <v>337</v>
      </c>
      <c r="AI3692" t="s">
        <v>337</v>
      </c>
      <c r="AJ3692">
        <v>0</v>
      </c>
      <c r="AK3692">
        <v>117</v>
      </c>
      <c r="AL3692">
        <v>1</v>
      </c>
      <c r="AM3692">
        <v>100</v>
      </c>
      <c r="AN3692">
        <v>5</v>
      </c>
    </row>
    <row r="3693" spans="1:40" x14ac:dyDescent="0.25">
      <c r="A3693" s="34">
        <v>40755</v>
      </c>
      <c r="B3693" s="220">
        <v>0.69097222222222221</v>
      </c>
      <c r="C3693">
        <v>36.9</v>
      </c>
      <c r="D3693">
        <v>36.9</v>
      </c>
      <c r="E3693">
        <v>36.4</v>
      </c>
      <c r="F3693">
        <v>22</v>
      </c>
      <c r="G3693">
        <v>11.7</v>
      </c>
      <c r="H3693">
        <v>10</v>
      </c>
      <c r="I3693" t="s">
        <v>336</v>
      </c>
      <c r="J3693">
        <v>0.83</v>
      </c>
      <c r="K3693">
        <v>16</v>
      </c>
      <c r="L3693" t="s">
        <v>338</v>
      </c>
      <c r="M3693">
        <v>36.9</v>
      </c>
      <c r="N3693">
        <v>36</v>
      </c>
      <c r="O3693">
        <v>36</v>
      </c>
      <c r="P3693" t="s">
        <v>337</v>
      </c>
      <c r="Q3693">
        <v>753.8</v>
      </c>
      <c r="R3693">
        <v>0</v>
      </c>
      <c r="S3693">
        <v>0</v>
      </c>
      <c r="T3693">
        <v>779</v>
      </c>
      <c r="U3693">
        <v>5.58</v>
      </c>
      <c r="V3693">
        <v>784</v>
      </c>
      <c r="W3693">
        <v>5.4</v>
      </c>
      <c r="X3693">
        <v>0.19</v>
      </c>
      <c r="Y3693">
        <v>5.5</v>
      </c>
      <c r="Z3693">
        <v>0</v>
      </c>
      <c r="AA3693">
        <v>6.4000000000000001E-2</v>
      </c>
      <c r="AB3693">
        <v>27.6</v>
      </c>
      <c r="AC3693">
        <v>37</v>
      </c>
      <c r="AD3693">
        <v>11.6</v>
      </c>
      <c r="AE3693">
        <v>26.9</v>
      </c>
      <c r="AF3693">
        <v>7.12</v>
      </c>
      <c r="AG3693">
        <v>7.17E-2</v>
      </c>
      <c r="AH3693" t="s">
        <v>337</v>
      </c>
      <c r="AI3693" t="s">
        <v>337</v>
      </c>
      <c r="AJ3693">
        <v>0</v>
      </c>
      <c r="AK3693">
        <v>117</v>
      </c>
      <c r="AL3693">
        <v>1</v>
      </c>
      <c r="AM3693">
        <v>100</v>
      </c>
      <c r="AN3693">
        <v>5</v>
      </c>
    </row>
    <row r="3694" spans="1:40" x14ac:dyDescent="0.25">
      <c r="A3694" s="34">
        <v>40755</v>
      </c>
      <c r="B3694" s="220">
        <v>0.69444444444444453</v>
      </c>
      <c r="C3694">
        <v>36.9</v>
      </c>
      <c r="D3694">
        <v>36.9</v>
      </c>
      <c r="E3694">
        <v>36.799999999999997</v>
      </c>
      <c r="F3694">
        <v>24</v>
      </c>
      <c r="G3694">
        <v>13</v>
      </c>
      <c r="H3694">
        <v>12</v>
      </c>
      <c r="I3694" t="s">
        <v>338</v>
      </c>
      <c r="J3694">
        <v>1</v>
      </c>
      <c r="K3694">
        <v>19</v>
      </c>
      <c r="L3694" t="s">
        <v>336</v>
      </c>
      <c r="M3694">
        <v>36.9</v>
      </c>
      <c r="N3694">
        <v>36.700000000000003</v>
      </c>
      <c r="O3694">
        <v>36.700000000000003</v>
      </c>
      <c r="P3694" t="s">
        <v>337</v>
      </c>
      <c r="Q3694">
        <v>753.7</v>
      </c>
      <c r="R3694">
        <v>0</v>
      </c>
      <c r="S3694">
        <v>0</v>
      </c>
      <c r="T3694">
        <v>779</v>
      </c>
      <c r="U3694">
        <v>5.58</v>
      </c>
      <c r="V3694">
        <v>784</v>
      </c>
      <c r="W3694">
        <v>5.2</v>
      </c>
      <c r="X3694">
        <v>0.19</v>
      </c>
      <c r="Y3694">
        <v>5.2</v>
      </c>
      <c r="Z3694">
        <v>0</v>
      </c>
      <c r="AA3694">
        <v>6.5000000000000002E-2</v>
      </c>
      <c r="AB3694">
        <v>27.6</v>
      </c>
      <c r="AC3694">
        <v>37</v>
      </c>
      <c r="AD3694">
        <v>11.6</v>
      </c>
      <c r="AE3694">
        <v>26.9</v>
      </c>
      <c r="AF3694">
        <v>7.12</v>
      </c>
      <c r="AG3694">
        <v>7.17E-2</v>
      </c>
      <c r="AH3694" t="s">
        <v>337</v>
      </c>
      <c r="AI3694" t="s">
        <v>337</v>
      </c>
      <c r="AJ3694">
        <v>0</v>
      </c>
      <c r="AK3694">
        <v>117</v>
      </c>
      <c r="AL3694">
        <v>1</v>
      </c>
      <c r="AM3694">
        <v>100</v>
      </c>
      <c r="AN3694">
        <v>5</v>
      </c>
    </row>
    <row r="3695" spans="1:40" x14ac:dyDescent="0.25">
      <c r="A3695" s="34">
        <v>40755</v>
      </c>
      <c r="B3695" s="220">
        <v>0.69791666666666663</v>
      </c>
      <c r="C3695">
        <v>36.700000000000003</v>
      </c>
      <c r="D3695">
        <v>36.9</v>
      </c>
      <c r="E3695">
        <v>36.700000000000003</v>
      </c>
      <c r="F3695">
        <v>23</v>
      </c>
      <c r="G3695">
        <v>12.2</v>
      </c>
      <c r="H3695">
        <v>12</v>
      </c>
      <c r="I3695" t="s">
        <v>340</v>
      </c>
      <c r="J3695">
        <v>1</v>
      </c>
      <c r="K3695">
        <v>19</v>
      </c>
      <c r="L3695" t="s">
        <v>340</v>
      </c>
      <c r="M3695">
        <v>36.700000000000003</v>
      </c>
      <c r="N3695">
        <v>36.1</v>
      </c>
      <c r="O3695">
        <v>36.1</v>
      </c>
      <c r="P3695" t="s">
        <v>337</v>
      </c>
      <c r="Q3695">
        <v>753.7</v>
      </c>
      <c r="R3695">
        <v>0</v>
      </c>
      <c r="S3695">
        <v>0</v>
      </c>
      <c r="T3695">
        <v>780</v>
      </c>
      <c r="U3695">
        <v>5.59</v>
      </c>
      <c r="V3695">
        <v>789</v>
      </c>
      <c r="W3695">
        <v>4.5999999999999996</v>
      </c>
      <c r="X3695">
        <v>0.16</v>
      </c>
      <c r="Y3695">
        <v>4.9000000000000004</v>
      </c>
      <c r="Z3695">
        <v>0</v>
      </c>
      <c r="AA3695">
        <v>6.4000000000000001E-2</v>
      </c>
      <c r="AB3695">
        <v>27.6</v>
      </c>
      <c r="AC3695">
        <v>37</v>
      </c>
      <c r="AD3695">
        <v>11.6</v>
      </c>
      <c r="AE3695">
        <v>26.9</v>
      </c>
      <c r="AF3695">
        <v>7.12</v>
      </c>
      <c r="AG3695">
        <v>7.17E-2</v>
      </c>
      <c r="AH3695" t="s">
        <v>337</v>
      </c>
      <c r="AI3695" t="s">
        <v>337</v>
      </c>
      <c r="AJ3695">
        <v>0</v>
      </c>
      <c r="AK3695">
        <v>116</v>
      </c>
      <c r="AL3695">
        <v>1</v>
      </c>
      <c r="AM3695">
        <v>100</v>
      </c>
      <c r="AN3695">
        <v>5</v>
      </c>
    </row>
    <row r="3696" spans="1:40" x14ac:dyDescent="0.25">
      <c r="A3696" s="34">
        <v>40755</v>
      </c>
      <c r="B3696" s="220">
        <v>0.70138888888888884</v>
      </c>
      <c r="C3696">
        <v>36.4</v>
      </c>
      <c r="D3696">
        <v>36.700000000000003</v>
      </c>
      <c r="E3696">
        <v>36.4</v>
      </c>
      <c r="F3696">
        <v>24</v>
      </c>
      <c r="G3696">
        <v>12.6</v>
      </c>
      <c r="H3696">
        <v>10</v>
      </c>
      <c r="I3696" t="s">
        <v>338</v>
      </c>
      <c r="J3696">
        <v>0.83</v>
      </c>
      <c r="K3696">
        <v>22</v>
      </c>
      <c r="L3696" t="s">
        <v>340</v>
      </c>
      <c r="M3696">
        <v>36.4</v>
      </c>
      <c r="N3696">
        <v>35.9</v>
      </c>
      <c r="O3696">
        <v>35.9</v>
      </c>
      <c r="P3696" t="s">
        <v>337</v>
      </c>
      <c r="Q3696">
        <v>753.6</v>
      </c>
      <c r="R3696">
        <v>0</v>
      </c>
      <c r="S3696">
        <v>0</v>
      </c>
      <c r="T3696">
        <v>748</v>
      </c>
      <c r="U3696">
        <v>5.36</v>
      </c>
      <c r="V3696">
        <v>759</v>
      </c>
      <c r="W3696">
        <v>4.2</v>
      </c>
      <c r="X3696">
        <v>0.15</v>
      </c>
      <c r="Y3696">
        <v>4.7</v>
      </c>
      <c r="Z3696">
        <v>0</v>
      </c>
      <c r="AA3696">
        <v>6.3E-2</v>
      </c>
      <c r="AB3696">
        <v>27.4</v>
      </c>
      <c r="AC3696">
        <v>37</v>
      </c>
      <c r="AD3696">
        <v>11.5</v>
      </c>
      <c r="AE3696">
        <v>26.8</v>
      </c>
      <c r="AF3696">
        <v>7.12</v>
      </c>
      <c r="AG3696">
        <v>7.1800000000000003E-2</v>
      </c>
      <c r="AH3696" t="s">
        <v>337</v>
      </c>
      <c r="AI3696" t="s">
        <v>337</v>
      </c>
      <c r="AJ3696">
        <v>0</v>
      </c>
      <c r="AK3696">
        <v>117</v>
      </c>
      <c r="AL3696">
        <v>1</v>
      </c>
      <c r="AM3696">
        <v>100</v>
      </c>
      <c r="AN3696">
        <v>5</v>
      </c>
    </row>
    <row r="3697" spans="1:40" x14ac:dyDescent="0.25">
      <c r="A3697" s="34">
        <v>40755</v>
      </c>
      <c r="B3697" s="220">
        <v>0.70486111111111116</v>
      </c>
      <c r="C3697">
        <v>36.5</v>
      </c>
      <c r="D3697">
        <v>36.5</v>
      </c>
      <c r="E3697">
        <v>36.4</v>
      </c>
      <c r="F3697">
        <v>24</v>
      </c>
      <c r="G3697">
        <v>12.7</v>
      </c>
      <c r="H3697">
        <v>13</v>
      </c>
      <c r="I3697" t="s">
        <v>338</v>
      </c>
      <c r="J3697">
        <v>1.08</v>
      </c>
      <c r="K3697">
        <v>22</v>
      </c>
      <c r="L3697" t="s">
        <v>338</v>
      </c>
      <c r="M3697">
        <v>36.5</v>
      </c>
      <c r="N3697">
        <v>36.1</v>
      </c>
      <c r="O3697">
        <v>36.1</v>
      </c>
      <c r="P3697" t="s">
        <v>337</v>
      </c>
      <c r="Q3697">
        <v>753.6</v>
      </c>
      <c r="R3697">
        <v>0</v>
      </c>
      <c r="S3697">
        <v>0</v>
      </c>
      <c r="T3697">
        <v>759</v>
      </c>
      <c r="U3697">
        <v>5.44</v>
      </c>
      <c r="V3697">
        <v>770</v>
      </c>
      <c r="W3697">
        <v>3.9</v>
      </c>
      <c r="X3697">
        <v>0.14000000000000001</v>
      </c>
      <c r="Y3697">
        <v>4.7</v>
      </c>
      <c r="Z3697">
        <v>0</v>
      </c>
      <c r="AA3697">
        <v>6.3E-2</v>
      </c>
      <c r="AB3697">
        <v>27.4</v>
      </c>
      <c r="AC3697">
        <v>37</v>
      </c>
      <c r="AD3697">
        <v>11.5</v>
      </c>
      <c r="AE3697">
        <v>26.8</v>
      </c>
      <c r="AF3697">
        <v>7.12</v>
      </c>
      <c r="AG3697">
        <v>7.1800000000000003E-2</v>
      </c>
      <c r="AH3697" t="s">
        <v>337</v>
      </c>
      <c r="AI3697" t="s">
        <v>337</v>
      </c>
      <c r="AJ3697">
        <v>0</v>
      </c>
      <c r="AK3697">
        <v>117</v>
      </c>
      <c r="AL3697">
        <v>1</v>
      </c>
      <c r="AM3697">
        <v>100</v>
      </c>
      <c r="AN3697">
        <v>5</v>
      </c>
    </row>
    <row r="3698" spans="1:40" x14ac:dyDescent="0.25">
      <c r="A3698" s="34">
        <v>40755</v>
      </c>
      <c r="B3698" s="220">
        <v>0.70833333333333337</v>
      </c>
      <c r="C3698">
        <v>36.1</v>
      </c>
      <c r="D3698">
        <v>36.5</v>
      </c>
      <c r="E3698">
        <v>36.1</v>
      </c>
      <c r="F3698">
        <v>24</v>
      </c>
      <c r="G3698">
        <v>12.3</v>
      </c>
      <c r="H3698">
        <v>12</v>
      </c>
      <c r="I3698" t="s">
        <v>340</v>
      </c>
      <c r="J3698">
        <v>1</v>
      </c>
      <c r="K3698">
        <v>22</v>
      </c>
      <c r="L3698" t="s">
        <v>340</v>
      </c>
      <c r="M3698">
        <v>36.1</v>
      </c>
      <c r="N3698">
        <v>35.5</v>
      </c>
      <c r="O3698">
        <v>35.5</v>
      </c>
      <c r="P3698" t="s">
        <v>337</v>
      </c>
      <c r="Q3698">
        <v>753.5</v>
      </c>
      <c r="R3698">
        <v>0</v>
      </c>
      <c r="S3698">
        <v>0</v>
      </c>
      <c r="T3698">
        <v>490</v>
      </c>
      <c r="U3698">
        <v>3.51</v>
      </c>
      <c r="V3698">
        <v>733</v>
      </c>
      <c r="W3698">
        <v>3.7</v>
      </c>
      <c r="X3698">
        <v>0.13</v>
      </c>
      <c r="Y3698">
        <v>4.4000000000000004</v>
      </c>
      <c r="Z3698">
        <v>0</v>
      </c>
      <c r="AA3698">
        <v>6.2E-2</v>
      </c>
      <c r="AB3698">
        <v>27.2</v>
      </c>
      <c r="AC3698">
        <v>36</v>
      </c>
      <c r="AD3698">
        <v>10.8</v>
      </c>
      <c r="AE3698">
        <v>26.4</v>
      </c>
      <c r="AF3698">
        <v>6.91</v>
      </c>
      <c r="AG3698">
        <v>7.1800000000000003E-2</v>
      </c>
      <c r="AH3698" t="s">
        <v>337</v>
      </c>
      <c r="AI3698" t="s">
        <v>337</v>
      </c>
      <c r="AJ3698">
        <v>0.03</v>
      </c>
      <c r="AK3698">
        <v>117</v>
      </c>
      <c r="AL3698">
        <v>1</v>
      </c>
      <c r="AM3698">
        <v>100</v>
      </c>
      <c r="AN3698">
        <v>5</v>
      </c>
    </row>
    <row r="3699" spans="1:40" x14ac:dyDescent="0.25">
      <c r="A3699" s="34">
        <v>40755</v>
      </c>
      <c r="B3699" s="220">
        <v>0.71180555555555547</v>
      </c>
      <c r="C3699">
        <v>36.700000000000003</v>
      </c>
      <c r="D3699">
        <v>36.700000000000003</v>
      </c>
      <c r="E3699">
        <v>36.1</v>
      </c>
      <c r="F3699">
        <v>23</v>
      </c>
      <c r="G3699">
        <v>12.2</v>
      </c>
      <c r="H3699">
        <v>11</v>
      </c>
      <c r="I3699" t="s">
        <v>338</v>
      </c>
      <c r="J3699">
        <v>0.92</v>
      </c>
      <c r="K3699">
        <v>18</v>
      </c>
      <c r="L3699" t="s">
        <v>340</v>
      </c>
      <c r="M3699">
        <v>36.700000000000003</v>
      </c>
      <c r="N3699">
        <v>36</v>
      </c>
      <c r="O3699">
        <v>36</v>
      </c>
      <c r="P3699" t="s">
        <v>337</v>
      </c>
      <c r="Q3699">
        <v>753.5</v>
      </c>
      <c r="R3699">
        <v>0</v>
      </c>
      <c r="S3699">
        <v>0</v>
      </c>
      <c r="T3699">
        <v>719</v>
      </c>
      <c r="U3699">
        <v>5.15</v>
      </c>
      <c r="V3699">
        <v>729</v>
      </c>
      <c r="W3699">
        <v>4.2</v>
      </c>
      <c r="X3699">
        <v>0.15</v>
      </c>
      <c r="Y3699">
        <v>4.3</v>
      </c>
      <c r="Z3699">
        <v>0</v>
      </c>
      <c r="AA3699">
        <v>6.4000000000000001E-2</v>
      </c>
      <c r="AB3699">
        <v>27.1</v>
      </c>
      <c r="AC3699">
        <v>36</v>
      </c>
      <c r="AD3699">
        <v>10.8</v>
      </c>
      <c r="AE3699">
        <v>26.3</v>
      </c>
      <c r="AF3699">
        <v>6.92</v>
      </c>
      <c r="AG3699">
        <v>7.1900000000000006E-2</v>
      </c>
      <c r="AH3699" t="s">
        <v>337</v>
      </c>
      <c r="AI3699" t="s">
        <v>337</v>
      </c>
      <c r="AJ3699">
        <v>0</v>
      </c>
      <c r="AK3699">
        <v>117</v>
      </c>
      <c r="AL3699">
        <v>1</v>
      </c>
      <c r="AM3699">
        <v>100</v>
      </c>
      <c r="AN3699">
        <v>5</v>
      </c>
    </row>
    <row r="3700" spans="1:40" x14ac:dyDescent="0.25">
      <c r="A3700" s="34">
        <v>40755</v>
      </c>
      <c r="B3700" s="220">
        <v>0.71527777777777779</v>
      </c>
      <c r="C3700">
        <v>36.9</v>
      </c>
      <c r="D3700">
        <v>37</v>
      </c>
      <c r="E3700">
        <v>36.700000000000003</v>
      </c>
      <c r="F3700">
        <v>23</v>
      </c>
      <c r="G3700">
        <v>12.4</v>
      </c>
      <c r="H3700">
        <v>10</v>
      </c>
      <c r="I3700" t="s">
        <v>336</v>
      </c>
      <c r="J3700">
        <v>0.83</v>
      </c>
      <c r="K3700">
        <v>17</v>
      </c>
      <c r="L3700" t="s">
        <v>336</v>
      </c>
      <c r="M3700">
        <v>36.9</v>
      </c>
      <c r="N3700">
        <v>36.4</v>
      </c>
      <c r="O3700">
        <v>36.4</v>
      </c>
      <c r="P3700" t="s">
        <v>337</v>
      </c>
      <c r="Q3700">
        <v>753.3</v>
      </c>
      <c r="R3700">
        <v>0</v>
      </c>
      <c r="S3700">
        <v>0</v>
      </c>
      <c r="T3700">
        <v>690</v>
      </c>
      <c r="U3700">
        <v>4.95</v>
      </c>
      <c r="V3700">
        <v>705</v>
      </c>
      <c r="W3700">
        <v>4</v>
      </c>
      <c r="X3700">
        <v>0.14000000000000001</v>
      </c>
      <c r="Y3700">
        <v>4.0999999999999996</v>
      </c>
      <c r="Z3700">
        <v>0</v>
      </c>
      <c r="AA3700">
        <v>6.5000000000000002E-2</v>
      </c>
      <c r="AB3700">
        <v>27</v>
      </c>
      <c r="AC3700">
        <v>36</v>
      </c>
      <c r="AD3700">
        <v>10.7</v>
      </c>
      <c r="AE3700">
        <v>26.2</v>
      </c>
      <c r="AF3700">
        <v>6.93</v>
      </c>
      <c r="AG3700">
        <v>7.1900000000000006E-2</v>
      </c>
      <c r="AH3700" t="s">
        <v>337</v>
      </c>
      <c r="AI3700" t="s">
        <v>337</v>
      </c>
      <c r="AJ3700">
        <v>0</v>
      </c>
      <c r="AK3700">
        <v>116</v>
      </c>
      <c r="AL3700">
        <v>1</v>
      </c>
      <c r="AM3700">
        <v>100</v>
      </c>
      <c r="AN3700">
        <v>5</v>
      </c>
    </row>
    <row r="3701" spans="1:40" x14ac:dyDescent="0.25">
      <c r="A3701" s="34">
        <v>40755</v>
      </c>
      <c r="B3701" s="220">
        <v>0.71875</v>
      </c>
      <c r="C3701">
        <v>36.799999999999997</v>
      </c>
      <c r="D3701">
        <v>36.9</v>
      </c>
      <c r="E3701">
        <v>36.799999999999997</v>
      </c>
      <c r="F3701">
        <v>22</v>
      </c>
      <c r="G3701">
        <v>11.6</v>
      </c>
      <c r="H3701">
        <v>11</v>
      </c>
      <c r="I3701" t="s">
        <v>338</v>
      </c>
      <c r="J3701">
        <v>0.92</v>
      </c>
      <c r="K3701">
        <v>16</v>
      </c>
      <c r="L3701" t="s">
        <v>338</v>
      </c>
      <c r="M3701">
        <v>36.799999999999997</v>
      </c>
      <c r="N3701">
        <v>35.9</v>
      </c>
      <c r="O3701">
        <v>35.9</v>
      </c>
      <c r="P3701" t="s">
        <v>337</v>
      </c>
      <c r="Q3701">
        <v>753.3</v>
      </c>
      <c r="R3701">
        <v>0</v>
      </c>
      <c r="S3701">
        <v>0</v>
      </c>
      <c r="T3701">
        <v>665</v>
      </c>
      <c r="U3701">
        <v>4.7699999999999996</v>
      </c>
      <c r="V3701">
        <v>675</v>
      </c>
      <c r="W3701">
        <v>3.8</v>
      </c>
      <c r="X3701">
        <v>0.14000000000000001</v>
      </c>
      <c r="Y3701">
        <v>3.9</v>
      </c>
      <c r="Z3701">
        <v>0</v>
      </c>
      <c r="AA3701">
        <v>6.4000000000000001E-2</v>
      </c>
      <c r="AB3701">
        <v>26.9</v>
      </c>
      <c r="AC3701">
        <v>37</v>
      </c>
      <c r="AD3701">
        <v>11</v>
      </c>
      <c r="AE3701">
        <v>26.2</v>
      </c>
      <c r="AF3701">
        <v>7.14</v>
      </c>
      <c r="AG3701">
        <v>7.1900000000000006E-2</v>
      </c>
      <c r="AH3701" t="s">
        <v>337</v>
      </c>
      <c r="AI3701" t="s">
        <v>337</v>
      </c>
      <c r="AJ3701">
        <v>0</v>
      </c>
      <c r="AK3701">
        <v>117</v>
      </c>
      <c r="AL3701">
        <v>1</v>
      </c>
      <c r="AM3701">
        <v>100</v>
      </c>
      <c r="AN3701">
        <v>5</v>
      </c>
    </row>
    <row r="3702" spans="1:40" x14ac:dyDescent="0.25">
      <c r="A3702" s="34">
        <v>40755</v>
      </c>
      <c r="B3702" s="220">
        <v>0.72222222222222221</v>
      </c>
      <c r="C3702">
        <v>36.700000000000003</v>
      </c>
      <c r="D3702">
        <v>36.9</v>
      </c>
      <c r="E3702">
        <v>36.700000000000003</v>
      </c>
      <c r="F3702">
        <v>22</v>
      </c>
      <c r="G3702">
        <v>11.5</v>
      </c>
      <c r="H3702">
        <v>12</v>
      </c>
      <c r="I3702" t="s">
        <v>338</v>
      </c>
      <c r="J3702">
        <v>1</v>
      </c>
      <c r="K3702">
        <v>25</v>
      </c>
      <c r="L3702" t="s">
        <v>340</v>
      </c>
      <c r="M3702">
        <v>36.700000000000003</v>
      </c>
      <c r="N3702">
        <v>35.799999999999997</v>
      </c>
      <c r="O3702">
        <v>35.799999999999997</v>
      </c>
      <c r="P3702" t="s">
        <v>337</v>
      </c>
      <c r="Q3702">
        <v>753.4</v>
      </c>
      <c r="R3702">
        <v>0</v>
      </c>
      <c r="S3702">
        <v>0</v>
      </c>
      <c r="T3702">
        <v>648</v>
      </c>
      <c r="U3702">
        <v>4.6399999999999997</v>
      </c>
      <c r="V3702">
        <v>652</v>
      </c>
      <c r="W3702">
        <v>3.6</v>
      </c>
      <c r="X3702">
        <v>0.13</v>
      </c>
      <c r="Y3702">
        <v>3.6</v>
      </c>
      <c r="Z3702">
        <v>0</v>
      </c>
      <c r="AA3702">
        <v>6.4000000000000001E-2</v>
      </c>
      <c r="AB3702">
        <v>26.9</v>
      </c>
      <c r="AC3702">
        <v>37</v>
      </c>
      <c r="AD3702">
        <v>11</v>
      </c>
      <c r="AE3702">
        <v>26.2</v>
      </c>
      <c r="AF3702">
        <v>7.14</v>
      </c>
      <c r="AG3702">
        <v>7.1900000000000006E-2</v>
      </c>
      <c r="AH3702" t="s">
        <v>337</v>
      </c>
      <c r="AI3702" t="s">
        <v>337</v>
      </c>
      <c r="AJ3702">
        <v>0</v>
      </c>
      <c r="AK3702">
        <v>117</v>
      </c>
      <c r="AL3702">
        <v>1</v>
      </c>
      <c r="AM3702">
        <v>100</v>
      </c>
      <c r="AN3702">
        <v>5</v>
      </c>
    </row>
    <row r="3703" spans="1:40" x14ac:dyDescent="0.25">
      <c r="A3703" s="34">
        <v>40755</v>
      </c>
      <c r="B3703" s="220">
        <v>0.72569444444444453</v>
      </c>
      <c r="C3703">
        <v>36.9</v>
      </c>
      <c r="D3703">
        <v>36.9</v>
      </c>
      <c r="E3703">
        <v>36.700000000000003</v>
      </c>
      <c r="F3703">
        <v>21</v>
      </c>
      <c r="G3703">
        <v>11</v>
      </c>
      <c r="H3703">
        <v>12</v>
      </c>
      <c r="I3703" t="s">
        <v>338</v>
      </c>
      <c r="J3703">
        <v>1</v>
      </c>
      <c r="K3703">
        <v>23</v>
      </c>
      <c r="L3703" t="s">
        <v>340</v>
      </c>
      <c r="M3703">
        <v>36.9</v>
      </c>
      <c r="N3703">
        <v>35.799999999999997</v>
      </c>
      <c r="O3703">
        <v>35.799999999999997</v>
      </c>
      <c r="P3703" t="s">
        <v>337</v>
      </c>
      <c r="Q3703">
        <v>753.2</v>
      </c>
      <c r="R3703">
        <v>0</v>
      </c>
      <c r="S3703">
        <v>0</v>
      </c>
      <c r="T3703">
        <v>624</v>
      </c>
      <c r="U3703">
        <v>4.47</v>
      </c>
      <c r="V3703">
        <v>633</v>
      </c>
      <c r="W3703">
        <v>3.4</v>
      </c>
      <c r="X3703">
        <v>0.12</v>
      </c>
      <c r="Y3703">
        <v>3.5</v>
      </c>
      <c r="Z3703">
        <v>0</v>
      </c>
      <c r="AA3703">
        <v>6.5000000000000002E-2</v>
      </c>
      <c r="AB3703">
        <v>26.8</v>
      </c>
      <c r="AC3703">
        <v>37</v>
      </c>
      <c r="AD3703">
        <v>10.9</v>
      </c>
      <c r="AE3703">
        <v>26.1</v>
      </c>
      <c r="AF3703">
        <v>7.14</v>
      </c>
      <c r="AG3703">
        <v>7.1900000000000006E-2</v>
      </c>
      <c r="AH3703" t="s">
        <v>337</v>
      </c>
      <c r="AI3703" t="s">
        <v>337</v>
      </c>
      <c r="AJ3703">
        <v>0</v>
      </c>
      <c r="AK3703">
        <v>116</v>
      </c>
      <c r="AL3703">
        <v>1</v>
      </c>
      <c r="AM3703">
        <v>100</v>
      </c>
      <c r="AN3703">
        <v>5</v>
      </c>
    </row>
    <row r="3704" spans="1:40" x14ac:dyDescent="0.25">
      <c r="A3704" s="34">
        <v>40755</v>
      </c>
      <c r="B3704" s="220">
        <v>0.72916666666666663</v>
      </c>
      <c r="C3704">
        <v>36.6</v>
      </c>
      <c r="D3704">
        <v>36.9</v>
      </c>
      <c r="E3704">
        <v>36.6</v>
      </c>
      <c r="F3704">
        <v>21</v>
      </c>
      <c r="G3704">
        <v>10.7</v>
      </c>
      <c r="H3704">
        <v>13</v>
      </c>
      <c r="I3704" t="s">
        <v>338</v>
      </c>
      <c r="J3704">
        <v>1.08</v>
      </c>
      <c r="K3704">
        <v>20</v>
      </c>
      <c r="L3704" t="s">
        <v>338</v>
      </c>
      <c r="M3704">
        <v>36.6</v>
      </c>
      <c r="N3704">
        <v>35.299999999999997</v>
      </c>
      <c r="O3704">
        <v>35.299999999999997</v>
      </c>
      <c r="P3704" t="s">
        <v>337</v>
      </c>
      <c r="Q3704">
        <v>753.3</v>
      </c>
      <c r="R3704">
        <v>0</v>
      </c>
      <c r="S3704">
        <v>0</v>
      </c>
      <c r="T3704">
        <v>602</v>
      </c>
      <c r="U3704">
        <v>4.3099999999999996</v>
      </c>
      <c r="V3704">
        <v>610</v>
      </c>
      <c r="W3704">
        <v>3.2</v>
      </c>
      <c r="X3704">
        <v>0.11</v>
      </c>
      <c r="Y3704">
        <v>3.3</v>
      </c>
      <c r="Z3704">
        <v>0</v>
      </c>
      <c r="AA3704">
        <v>6.3E-2</v>
      </c>
      <c r="AB3704">
        <v>26.7</v>
      </c>
      <c r="AC3704">
        <v>37</v>
      </c>
      <c r="AD3704">
        <v>10.8</v>
      </c>
      <c r="AE3704">
        <v>26</v>
      </c>
      <c r="AF3704">
        <v>7.15</v>
      </c>
      <c r="AG3704">
        <v>7.1900000000000006E-2</v>
      </c>
      <c r="AH3704" t="s">
        <v>337</v>
      </c>
      <c r="AI3704" t="s">
        <v>337</v>
      </c>
      <c r="AJ3704">
        <v>0</v>
      </c>
      <c r="AK3704">
        <v>117</v>
      </c>
      <c r="AL3704">
        <v>1</v>
      </c>
      <c r="AM3704">
        <v>100</v>
      </c>
      <c r="AN3704">
        <v>5</v>
      </c>
    </row>
    <row r="3705" spans="1:40" x14ac:dyDescent="0.25">
      <c r="A3705" s="34">
        <v>40755</v>
      </c>
      <c r="B3705" s="220">
        <v>0.73263888888888884</v>
      </c>
      <c r="C3705">
        <v>36.299999999999997</v>
      </c>
      <c r="D3705">
        <v>36.6</v>
      </c>
      <c r="E3705">
        <v>36.299999999999997</v>
      </c>
      <c r="F3705">
        <v>22</v>
      </c>
      <c r="G3705">
        <v>11.2</v>
      </c>
      <c r="H3705">
        <v>15</v>
      </c>
      <c r="I3705" t="s">
        <v>338</v>
      </c>
      <c r="J3705">
        <v>1.25</v>
      </c>
      <c r="K3705">
        <v>25</v>
      </c>
      <c r="L3705" t="s">
        <v>340</v>
      </c>
      <c r="M3705">
        <v>36.299999999999997</v>
      </c>
      <c r="N3705">
        <v>35.299999999999997</v>
      </c>
      <c r="O3705">
        <v>35.299999999999997</v>
      </c>
      <c r="P3705" t="s">
        <v>337</v>
      </c>
      <c r="Q3705">
        <v>753.3</v>
      </c>
      <c r="R3705">
        <v>0</v>
      </c>
      <c r="S3705">
        <v>0</v>
      </c>
      <c r="T3705">
        <v>591</v>
      </c>
      <c r="U3705">
        <v>4.24</v>
      </c>
      <c r="V3705">
        <v>596</v>
      </c>
      <c r="W3705">
        <v>3</v>
      </c>
      <c r="X3705">
        <v>0.11</v>
      </c>
      <c r="Y3705">
        <v>3.1</v>
      </c>
      <c r="Z3705">
        <v>0</v>
      </c>
      <c r="AA3705">
        <v>6.3E-2</v>
      </c>
      <c r="AB3705">
        <v>26.7</v>
      </c>
      <c r="AC3705">
        <v>36</v>
      </c>
      <c r="AD3705">
        <v>10.4</v>
      </c>
      <c r="AE3705">
        <v>25.9</v>
      </c>
      <c r="AF3705">
        <v>6.95</v>
      </c>
      <c r="AG3705">
        <v>7.1999999999999995E-2</v>
      </c>
      <c r="AH3705" t="s">
        <v>337</v>
      </c>
      <c r="AI3705" t="s">
        <v>337</v>
      </c>
      <c r="AJ3705">
        <v>0</v>
      </c>
      <c r="AK3705">
        <v>117</v>
      </c>
      <c r="AL3705">
        <v>1</v>
      </c>
      <c r="AM3705">
        <v>100</v>
      </c>
      <c r="AN3705">
        <v>5</v>
      </c>
    </row>
    <row r="3706" spans="1:40" x14ac:dyDescent="0.25">
      <c r="A3706" s="34">
        <v>40755</v>
      </c>
      <c r="B3706" s="220">
        <v>0.73611111111111116</v>
      </c>
      <c r="C3706">
        <v>36.1</v>
      </c>
      <c r="D3706">
        <v>36.299999999999997</v>
      </c>
      <c r="E3706">
        <v>36.1</v>
      </c>
      <c r="F3706">
        <v>22</v>
      </c>
      <c r="G3706">
        <v>11</v>
      </c>
      <c r="H3706">
        <v>14</v>
      </c>
      <c r="I3706" t="s">
        <v>340</v>
      </c>
      <c r="J3706">
        <v>1.17</v>
      </c>
      <c r="K3706">
        <v>26</v>
      </c>
      <c r="L3706" t="s">
        <v>340</v>
      </c>
      <c r="M3706">
        <v>36.1</v>
      </c>
      <c r="N3706">
        <v>35</v>
      </c>
      <c r="O3706">
        <v>35</v>
      </c>
      <c r="P3706" t="s">
        <v>337</v>
      </c>
      <c r="Q3706">
        <v>753.2</v>
      </c>
      <c r="R3706">
        <v>0</v>
      </c>
      <c r="S3706">
        <v>0</v>
      </c>
      <c r="T3706">
        <v>574</v>
      </c>
      <c r="U3706">
        <v>4.1100000000000003</v>
      </c>
      <c r="V3706">
        <v>584</v>
      </c>
      <c r="W3706">
        <v>2.9</v>
      </c>
      <c r="X3706">
        <v>0.1</v>
      </c>
      <c r="Y3706">
        <v>2.9</v>
      </c>
      <c r="Z3706">
        <v>0</v>
      </c>
      <c r="AA3706">
        <v>6.2E-2</v>
      </c>
      <c r="AB3706">
        <v>26.6</v>
      </c>
      <c r="AC3706">
        <v>36</v>
      </c>
      <c r="AD3706">
        <v>10.3</v>
      </c>
      <c r="AE3706">
        <v>25.8</v>
      </c>
      <c r="AF3706">
        <v>6.95</v>
      </c>
      <c r="AG3706">
        <v>7.1999999999999995E-2</v>
      </c>
      <c r="AH3706" t="s">
        <v>337</v>
      </c>
      <c r="AI3706" t="s">
        <v>337</v>
      </c>
      <c r="AJ3706">
        <v>0</v>
      </c>
      <c r="AK3706">
        <v>117</v>
      </c>
      <c r="AL3706">
        <v>1</v>
      </c>
      <c r="AM3706">
        <v>100</v>
      </c>
      <c r="AN3706">
        <v>5</v>
      </c>
    </row>
    <row r="3707" spans="1:40" x14ac:dyDescent="0.25">
      <c r="A3707" s="34">
        <v>40755</v>
      </c>
      <c r="B3707" s="220">
        <v>0.73958333333333337</v>
      </c>
      <c r="C3707">
        <v>36.200000000000003</v>
      </c>
      <c r="D3707">
        <v>36.299999999999997</v>
      </c>
      <c r="E3707">
        <v>36.1</v>
      </c>
      <c r="F3707">
        <v>23</v>
      </c>
      <c r="G3707">
        <v>11.8</v>
      </c>
      <c r="H3707">
        <v>12</v>
      </c>
      <c r="I3707" t="s">
        <v>338</v>
      </c>
      <c r="J3707">
        <v>1</v>
      </c>
      <c r="K3707">
        <v>25</v>
      </c>
      <c r="L3707" t="s">
        <v>338</v>
      </c>
      <c r="M3707">
        <v>36.200000000000003</v>
      </c>
      <c r="N3707">
        <v>35.4</v>
      </c>
      <c r="O3707">
        <v>35.4</v>
      </c>
      <c r="P3707" t="s">
        <v>337</v>
      </c>
      <c r="Q3707">
        <v>753.3</v>
      </c>
      <c r="R3707">
        <v>0</v>
      </c>
      <c r="S3707">
        <v>0</v>
      </c>
      <c r="T3707">
        <v>558</v>
      </c>
      <c r="U3707">
        <v>4</v>
      </c>
      <c r="V3707">
        <v>564</v>
      </c>
      <c r="W3707">
        <v>2.5</v>
      </c>
      <c r="X3707">
        <v>0.09</v>
      </c>
      <c r="Y3707">
        <v>2.7</v>
      </c>
      <c r="Z3707">
        <v>0</v>
      </c>
      <c r="AA3707">
        <v>6.2E-2</v>
      </c>
      <c r="AB3707">
        <v>26.5</v>
      </c>
      <c r="AC3707">
        <v>36</v>
      </c>
      <c r="AD3707">
        <v>10.199999999999999</v>
      </c>
      <c r="AE3707">
        <v>25.8</v>
      </c>
      <c r="AF3707">
        <v>6.96</v>
      </c>
      <c r="AG3707">
        <v>7.1999999999999995E-2</v>
      </c>
      <c r="AH3707" t="s">
        <v>337</v>
      </c>
      <c r="AI3707" t="s">
        <v>337</v>
      </c>
      <c r="AJ3707">
        <v>0</v>
      </c>
      <c r="AK3707">
        <v>117</v>
      </c>
      <c r="AL3707">
        <v>1</v>
      </c>
      <c r="AM3707">
        <v>100</v>
      </c>
      <c r="AN3707">
        <v>5</v>
      </c>
    </row>
    <row r="3708" spans="1:40" x14ac:dyDescent="0.25">
      <c r="A3708" s="34">
        <v>40755</v>
      </c>
      <c r="B3708" s="220">
        <v>0.74305555555555547</v>
      </c>
      <c r="C3708">
        <v>36.1</v>
      </c>
      <c r="D3708">
        <v>36.200000000000003</v>
      </c>
      <c r="E3708">
        <v>36.1</v>
      </c>
      <c r="F3708">
        <v>23</v>
      </c>
      <c r="G3708">
        <v>11.7</v>
      </c>
      <c r="H3708">
        <v>14</v>
      </c>
      <c r="I3708" t="s">
        <v>338</v>
      </c>
      <c r="J3708">
        <v>1.17</v>
      </c>
      <c r="K3708">
        <v>21</v>
      </c>
      <c r="L3708" t="s">
        <v>338</v>
      </c>
      <c r="M3708">
        <v>36.1</v>
      </c>
      <c r="N3708">
        <v>35.200000000000003</v>
      </c>
      <c r="O3708">
        <v>35.200000000000003</v>
      </c>
      <c r="P3708" t="s">
        <v>337</v>
      </c>
      <c r="Q3708">
        <v>753.3</v>
      </c>
      <c r="R3708">
        <v>0</v>
      </c>
      <c r="S3708">
        <v>0</v>
      </c>
      <c r="T3708">
        <v>543</v>
      </c>
      <c r="U3708">
        <v>3.89</v>
      </c>
      <c r="V3708">
        <v>552</v>
      </c>
      <c r="W3708">
        <v>2.5</v>
      </c>
      <c r="X3708">
        <v>0.09</v>
      </c>
      <c r="Y3708">
        <v>2.6</v>
      </c>
      <c r="Z3708">
        <v>0</v>
      </c>
      <c r="AA3708">
        <v>6.2E-2</v>
      </c>
      <c r="AB3708">
        <v>26.4</v>
      </c>
      <c r="AC3708">
        <v>36</v>
      </c>
      <c r="AD3708">
        <v>10.1</v>
      </c>
      <c r="AE3708">
        <v>25.7</v>
      </c>
      <c r="AF3708">
        <v>6.96</v>
      </c>
      <c r="AG3708">
        <v>7.2099999999999997E-2</v>
      </c>
      <c r="AH3708" t="s">
        <v>337</v>
      </c>
      <c r="AI3708" t="s">
        <v>337</v>
      </c>
      <c r="AJ3708">
        <v>0</v>
      </c>
      <c r="AK3708">
        <v>117</v>
      </c>
      <c r="AL3708">
        <v>1</v>
      </c>
      <c r="AM3708">
        <v>100</v>
      </c>
      <c r="AN3708">
        <v>5</v>
      </c>
    </row>
    <row r="3709" spans="1:40" x14ac:dyDescent="0.25">
      <c r="A3709" s="34">
        <v>40755</v>
      </c>
      <c r="B3709" s="220">
        <v>0.74652777777777779</v>
      </c>
      <c r="C3709">
        <v>36.1</v>
      </c>
      <c r="D3709">
        <v>36.1</v>
      </c>
      <c r="E3709">
        <v>36</v>
      </c>
      <c r="F3709">
        <v>22</v>
      </c>
      <c r="G3709">
        <v>11</v>
      </c>
      <c r="H3709">
        <v>11</v>
      </c>
      <c r="I3709" t="s">
        <v>340</v>
      </c>
      <c r="J3709">
        <v>0.92</v>
      </c>
      <c r="K3709">
        <v>23</v>
      </c>
      <c r="L3709" t="s">
        <v>340</v>
      </c>
      <c r="M3709">
        <v>36.1</v>
      </c>
      <c r="N3709">
        <v>35</v>
      </c>
      <c r="O3709">
        <v>35</v>
      </c>
      <c r="P3709" t="s">
        <v>337</v>
      </c>
      <c r="Q3709">
        <v>753.2</v>
      </c>
      <c r="R3709">
        <v>0</v>
      </c>
      <c r="S3709">
        <v>0</v>
      </c>
      <c r="T3709">
        <v>512</v>
      </c>
      <c r="U3709">
        <v>3.67</v>
      </c>
      <c r="V3709">
        <v>522</v>
      </c>
      <c r="W3709">
        <v>2.2999999999999998</v>
      </c>
      <c r="X3709">
        <v>0.08</v>
      </c>
      <c r="Y3709">
        <v>2.4</v>
      </c>
      <c r="Z3709">
        <v>0</v>
      </c>
      <c r="AA3709">
        <v>6.2E-2</v>
      </c>
      <c r="AB3709">
        <v>26.4</v>
      </c>
      <c r="AC3709">
        <v>36</v>
      </c>
      <c r="AD3709">
        <v>10.1</v>
      </c>
      <c r="AE3709">
        <v>25.7</v>
      </c>
      <c r="AF3709">
        <v>6.96</v>
      </c>
      <c r="AG3709">
        <v>7.1999999999999995E-2</v>
      </c>
      <c r="AH3709" t="s">
        <v>337</v>
      </c>
      <c r="AI3709" t="s">
        <v>337</v>
      </c>
      <c r="AJ3709">
        <v>0</v>
      </c>
      <c r="AK3709">
        <v>117</v>
      </c>
      <c r="AL3709">
        <v>1</v>
      </c>
      <c r="AM3709">
        <v>100</v>
      </c>
      <c r="AN3709">
        <v>5</v>
      </c>
    </row>
    <row r="3710" spans="1:40" x14ac:dyDescent="0.25">
      <c r="A3710" s="34">
        <v>40755</v>
      </c>
      <c r="B3710" s="220">
        <v>0.75</v>
      </c>
      <c r="C3710">
        <v>36.200000000000003</v>
      </c>
      <c r="D3710">
        <v>36.299999999999997</v>
      </c>
      <c r="E3710">
        <v>36.1</v>
      </c>
      <c r="F3710">
        <v>21</v>
      </c>
      <c r="G3710">
        <v>10.4</v>
      </c>
      <c r="H3710">
        <v>15</v>
      </c>
      <c r="I3710" t="s">
        <v>338</v>
      </c>
      <c r="J3710">
        <v>1.25</v>
      </c>
      <c r="K3710">
        <v>23</v>
      </c>
      <c r="L3710" t="s">
        <v>340</v>
      </c>
      <c r="M3710">
        <v>36.200000000000003</v>
      </c>
      <c r="N3710">
        <v>34.9</v>
      </c>
      <c r="O3710">
        <v>34.9</v>
      </c>
      <c r="P3710" t="s">
        <v>337</v>
      </c>
      <c r="Q3710">
        <v>753.2</v>
      </c>
      <c r="R3710">
        <v>0</v>
      </c>
      <c r="S3710">
        <v>0</v>
      </c>
      <c r="T3710">
        <v>508</v>
      </c>
      <c r="U3710">
        <v>3.64</v>
      </c>
      <c r="V3710">
        <v>515</v>
      </c>
      <c r="W3710">
        <v>2.2000000000000002</v>
      </c>
      <c r="X3710">
        <v>0.08</v>
      </c>
      <c r="Y3710">
        <v>2.2000000000000002</v>
      </c>
      <c r="Z3710">
        <v>0</v>
      </c>
      <c r="AA3710">
        <v>6.2E-2</v>
      </c>
      <c r="AB3710">
        <v>26.3</v>
      </c>
      <c r="AC3710">
        <v>36</v>
      </c>
      <c r="AD3710">
        <v>10</v>
      </c>
      <c r="AE3710">
        <v>25.6</v>
      </c>
      <c r="AF3710">
        <v>6.96</v>
      </c>
      <c r="AG3710">
        <v>7.2099999999999997E-2</v>
      </c>
      <c r="AH3710" t="s">
        <v>337</v>
      </c>
      <c r="AI3710" t="s">
        <v>337</v>
      </c>
      <c r="AJ3710">
        <v>2.9000000000000001E-2</v>
      </c>
      <c r="AK3710">
        <v>117</v>
      </c>
      <c r="AL3710">
        <v>1</v>
      </c>
      <c r="AM3710">
        <v>100</v>
      </c>
      <c r="AN3710">
        <v>5</v>
      </c>
    </row>
    <row r="3711" spans="1:40" x14ac:dyDescent="0.25">
      <c r="A3711" s="34">
        <v>40755</v>
      </c>
      <c r="B3711" s="220">
        <v>0.75347222222222221</v>
      </c>
      <c r="C3711">
        <v>36.299999999999997</v>
      </c>
      <c r="D3711">
        <v>36.299999999999997</v>
      </c>
      <c r="E3711">
        <v>36.200000000000003</v>
      </c>
      <c r="F3711">
        <v>21</v>
      </c>
      <c r="G3711">
        <v>10.5</v>
      </c>
      <c r="H3711">
        <v>13</v>
      </c>
      <c r="I3711" t="s">
        <v>340</v>
      </c>
      <c r="J3711">
        <v>1.08</v>
      </c>
      <c r="K3711">
        <v>18</v>
      </c>
      <c r="L3711" t="s">
        <v>340</v>
      </c>
      <c r="M3711">
        <v>36.299999999999997</v>
      </c>
      <c r="N3711">
        <v>34.9</v>
      </c>
      <c r="O3711">
        <v>34.9</v>
      </c>
      <c r="P3711" t="s">
        <v>337</v>
      </c>
      <c r="Q3711">
        <v>753.2</v>
      </c>
      <c r="R3711">
        <v>0</v>
      </c>
      <c r="S3711">
        <v>0</v>
      </c>
      <c r="T3711">
        <v>492</v>
      </c>
      <c r="U3711">
        <v>3.53</v>
      </c>
      <c r="V3711">
        <v>497</v>
      </c>
      <c r="W3711">
        <v>2.1</v>
      </c>
      <c r="X3711">
        <v>7.0000000000000007E-2</v>
      </c>
      <c r="Y3711">
        <v>2.1</v>
      </c>
      <c r="Z3711">
        <v>0</v>
      </c>
      <c r="AA3711">
        <v>6.2E-2</v>
      </c>
      <c r="AB3711">
        <v>26.3</v>
      </c>
      <c r="AC3711">
        <v>36</v>
      </c>
      <c r="AD3711">
        <v>10</v>
      </c>
      <c r="AE3711">
        <v>25.6</v>
      </c>
      <c r="AF3711">
        <v>6.96</v>
      </c>
      <c r="AG3711">
        <v>7.2099999999999997E-2</v>
      </c>
      <c r="AH3711" t="s">
        <v>337</v>
      </c>
      <c r="AI3711" t="s">
        <v>337</v>
      </c>
      <c r="AJ3711">
        <v>0</v>
      </c>
      <c r="AK3711">
        <v>117</v>
      </c>
      <c r="AL3711">
        <v>1</v>
      </c>
      <c r="AM3711">
        <v>100</v>
      </c>
      <c r="AN3711">
        <v>5</v>
      </c>
    </row>
    <row r="3712" spans="1:40" x14ac:dyDescent="0.25">
      <c r="A3712" s="34">
        <v>40755</v>
      </c>
      <c r="B3712" s="220">
        <v>0.75694444444444453</v>
      </c>
      <c r="C3712">
        <v>36.200000000000003</v>
      </c>
      <c r="D3712">
        <v>36.299999999999997</v>
      </c>
      <c r="E3712">
        <v>36.200000000000003</v>
      </c>
      <c r="F3712">
        <v>22</v>
      </c>
      <c r="G3712">
        <v>11.1</v>
      </c>
      <c r="H3712">
        <v>14</v>
      </c>
      <c r="I3712" t="s">
        <v>340</v>
      </c>
      <c r="J3712">
        <v>1.17</v>
      </c>
      <c r="K3712">
        <v>22</v>
      </c>
      <c r="L3712" t="s">
        <v>340</v>
      </c>
      <c r="M3712">
        <v>36.200000000000003</v>
      </c>
      <c r="N3712">
        <v>35.1</v>
      </c>
      <c r="O3712">
        <v>35.1</v>
      </c>
      <c r="P3712" t="s">
        <v>337</v>
      </c>
      <c r="Q3712">
        <v>753.2</v>
      </c>
      <c r="R3712">
        <v>0</v>
      </c>
      <c r="S3712">
        <v>0</v>
      </c>
      <c r="T3712">
        <v>476</v>
      </c>
      <c r="U3712">
        <v>3.41</v>
      </c>
      <c r="V3712">
        <v>483</v>
      </c>
      <c r="W3712">
        <v>1.9</v>
      </c>
      <c r="X3712">
        <v>7.0000000000000007E-2</v>
      </c>
      <c r="Y3712">
        <v>2</v>
      </c>
      <c r="Z3712">
        <v>0</v>
      </c>
      <c r="AA3712">
        <v>6.2E-2</v>
      </c>
      <c r="AB3712">
        <v>26.3</v>
      </c>
      <c r="AC3712">
        <v>36</v>
      </c>
      <c r="AD3712">
        <v>10</v>
      </c>
      <c r="AE3712">
        <v>25.6</v>
      </c>
      <c r="AF3712">
        <v>6.96</v>
      </c>
      <c r="AG3712">
        <v>7.2099999999999997E-2</v>
      </c>
      <c r="AH3712" t="s">
        <v>337</v>
      </c>
      <c r="AI3712" t="s">
        <v>337</v>
      </c>
      <c r="AJ3712">
        <v>0</v>
      </c>
      <c r="AK3712">
        <v>117</v>
      </c>
      <c r="AL3712">
        <v>1</v>
      </c>
      <c r="AM3712">
        <v>100</v>
      </c>
      <c r="AN3712">
        <v>5</v>
      </c>
    </row>
    <row r="3713" spans="1:40" x14ac:dyDescent="0.25">
      <c r="A3713" s="34">
        <v>40755</v>
      </c>
      <c r="B3713" s="220">
        <v>0.76041666666666663</v>
      </c>
      <c r="C3713">
        <v>36.6</v>
      </c>
      <c r="D3713">
        <v>36.6</v>
      </c>
      <c r="E3713">
        <v>36.200000000000003</v>
      </c>
      <c r="F3713">
        <v>22</v>
      </c>
      <c r="G3713">
        <v>11.4</v>
      </c>
      <c r="H3713">
        <v>12</v>
      </c>
      <c r="I3713" t="s">
        <v>338</v>
      </c>
      <c r="J3713">
        <v>1</v>
      </c>
      <c r="K3713">
        <v>18</v>
      </c>
      <c r="L3713" t="s">
        <v>340</v>
      </c>
      <c r="M3713">
        <v>36.6</v>
      </c>
      <c r="N3713">
        <v>35.6</v>
      </c>
      <c r="O3713">
        <v>35.6</v>
      </c>
      <c r="P3713" t="s">
        <v>337</v>
      </c>
      <c r="Q3713">
        <v>753.1</v>
      </c>
      <c r="R3713">
        <v>0</v>
      </c>
      <c r="S3713">
        <v>0</v>
      </c>
      <c r="T3713">
        <v>460</v>
      </c>
      <c r="U3713">
        <v>3.3</v>
      </c>
      <c r="V3713">
        <v>468</v>
      </c>
      <c r="W3713">
        <v>1.8</v>
      </c>
      <c r="X3713">
        <v>0.06</v>
      </c>
      <c r="Y3713">
        <v>1.8</v>
      </c>
      <c r="Z3713">
        <v>0</v>
      </c>
      <c r="AA3713">
        <v>6.3E-2</v>
      </c>
      <c r="AB3713">
        <v>26.2</v>
      </c>
      <c r="AC3713">
        <v>36</v>
      </c>
      <c r="AD3713">
        <v>10</v>
      </c>
      <c r="AE3713">
        <v>25.6</v>
      </c>
      <c r="AF3713">
        <v>6.97</v>
      </c>
      <c r="AG3713">
        <v>7.2099999999999997E-2</v>
      </c>
      <c r="AH3713" t="s">
        <v>337</v>
      </c>
      <c r="AI3713" t="s">
        <v>337</v>
      </c>
      <c r="AJ3713">
        <v>0</v>
      </c>
      <c r="AK3713">
        <v>118</v>
      </c>
      <c r="AL3713">
        <v>1</v>
      </c>
      <c r="AM3713">
        <v>100</v>
      </c>
      <c r="AN3713">
        <v>5</v>
      </c>
    </row>
    <row r="3714" spans="1:40" x14ac:dyDescent="0.25">
      <c r="A3714" s="34">
        <v>40755</v>
      </c>
      <c r="B3714" s="220">
        <v>0.76388888888888884</v>
      </c>
      <c r="C3714">
        <v>36.200000000000003</v>
      </c>
      <c r="D3714">
        <v>36.6</v>
      </c>
      <c r="E3714">
        <v>36.200000000000003</v>
      </c>
      <c r="F3714">
        <v>21</v>
      </c>
      <c r="G3714">
        <v>10.4</v>
      </c>
      <c r="H3714">
        <v>15</v>
      </c>
      <c r="I3714" t="s">
        <v>338</v>
      </c>
      <c r="J3714">
        <v>1.25</v>
      </c>
      <c r="K3714">
        <v>22</v>
      </c>
      <c r="L3714" t="s">
        <v>338</v>
      </c>
      <c r="M3714">
        <v>36.200000000000003</v>
      </c>
      <c r="N3714">
        <v>34.9</v>
      </c>
      <c r="O3714">
        <v>34.9</v>
      </c>
      <c r="P3714" t="s">
        <v>337</v>
      </c>
      <c r="Q3714">
        <v>753</v>
      </c>
      <c r="R3714">
        <v>0</v>
      </c>
      <c r="S3714">
        <v>0</v>
      </c>
      <c r="T3714">
        <v>440</v>
      </c>
      <c r="U3714">
        <v>3.15</v>
      </c>
      <c r="V3714">
        <v>448</v>
      </c>
      <c r="W3714">
        <v>1.6</v>
      </c>
      <c r="X3714">
        <v>0.06</v>
      </c>
      <c r="Y3714">
        <v>1.7</v>
      </c>
      <c r="Z3714">
        <v>0</v>
      </c>
      <c r="AA3714">
        <v>6.2E-2</v>
      </c>
      <c r="AB3714">
        <v>26.1</v>
      </c>
      <c r="AC3714">
        <v>36</v>
      </c>
      <c r="AD3714">
        <v>9.9</v>
      </c>
      <c r="AE3714">
        <v>25.5</v>
      </c>
      <c r="AF3714">
        <v>6.97</v>
      </c>
      <c r="AG3714">
        <v>7.2099999999999997E-2</v>
      </c>
      <c r="AH3714" t="s">
        <v>337</v>
      </c>
      <c r="AI3714" t="s">
        <v>337</v>
      </c>
      <c r="AJ3714">
        <v>0</v>
      </c>
      <c r="AK3714">
        <v>117</v>
      </c>
      <c r="AL3714">
        <v>1</v>
      </c>
      <c r="AM3714">
        <v>100</v>
      </c>
      <c r="AN3714">
        <v>5</v>
      </c>
    </row>
    <row r="3715" spans="1:40" x14ac:dyDescent="0.25">
      <c r="A3715" s="34">
        <v>40755</v>
      </c>
      <c r="B3715" s="220">
        <v>0.76736111111111116</v>
      </c>
      <c r="C3715">
        <v>36</v>
      </c>
      <c r="D3715">
        <v>36.200000000000003</v>
      </c>
      <c r="E3715">
        <v>35.9</v>
      </c>
      <c r="F3715">
        <v>21</v>
      </c>
      <c r="G3715">
        <v>10.199999999999999</v>
      </c>
      <c r="H3715">
        <v>16</v>
      </c>
      <c r="I3715" t="s">
        <v>338</v>
      </c>
      <c r="J3715">
        <v>1.33</v>
      </c>
      <c r="K3715">
        <v>23</v>
      </c>
      <c r="L3715" t="s">
        <v>338</v>
      </c>
      <c r="M3715">
        <v>36</v>
      </c>
      <c r="N3715">
        <v>34.6</v>
      </c>
      <c r="O3715">
        <v>34.6</v>
      </c>
      <c r="P3715" t="s">
        <v>337</v>
      </c>
      <c r="Q3715">
        <v>753</v>
      </c>
      <c r="R3715">
        <v>0</v>
      </c>
      <c r="S3715">
        <v>0</v>
      </c>
      <c r="T3715">
        <v>418</v>
      </c>
      <c r="U3715">
        <v>3</v>
      </c>
      <c r="V3715">
        <v>432</v>
      </c>
      <c r="W3715">
        <v>1.5</v>
      </c>
      <c r="X3715">
        <v>0.05</v>
      </c>
      <c r="Y3715">
        <v>1.5</v>
      </c>
      <c r="Z3715">
        <v>0</v>
      </c>
      <c r="AA3715">
        <v>6.0999999999999999E-2</v>
      </c>
      <c r="AB3715">
        <v>26.1</v>
      </c>
      <c r="AC3715">
        <v>36</v>
      </c>
      <c r="AD3715">
        <v>9.9</v>
      </c>
      <c r="AE3715">
        <v>25.5</v>
      </c>
      <c r="AF3715">
        <v>6.97</v>
      </c>
      <c r="AG3715">
        <v>7.2099999999999997E-2</v>
      </c>
      <c r="AH3715" t="s">
        <v>337</v>
      </c>
      <c r="AI3715" t="s">
        <v>337</v>
      </c>
      <c r="AJ3715">
        <v>0</v>
      </c>
      <c r="AK3715">
        <v>117</v>
      </c>
      <c r="AL3715">
        <v>1</v>
      </c>
      <c r="AM3715">
        <v>100</v>
      </c>
      <c r="AN3715">
        <v>5</v>
      </c>
    </row>
    <row r="3716" spans="1:40" x14ac:dyDescent="0.25">
      <c r="A3716" s="34">
        <v>40755</v>
      </c>
      <c r="B3716" s="220">
        <v>0.77083333333333337</v>
      </c>
      <c r="C3716">
        <v>35.9</v>
      </c>
      <c r="D3716">
        <v>36</v>
      </c>
      <c r="E3716">
        <v>35.9</v>
      </c>
      <c r="F3716">
        <v>21</v>
      </c>
      <c r="G3716">
        <v>10.199999999999999</v>
      </c>
      <c r="H3716">
        <v>17</v>
      </c>
      <c r="I3716" t="s">
        <v>340</v>
      </c>
      <c r="J3716">
        <v>1.42</v>
      </c>
      <c r="K3716">
        <v>23</v>
      </c>
      <c r="L3716" t="s">
        <v>349</v>
      </c>
      <c r="M3716">
        <v>35.9</v>
      </c>
      <c r="N3716">
        <v>34.6</v>
      </c>
      <c r="O3716">
        <v>34.6</v>
      </c>
      <c r="P3716" t="s">
        <v>337</v>
      </c>
      <c r="Q3716">
        <v>753</v>
      </c>
      <c r="R3716">
        <v>0</v>
      </c>
      <c r="S3716">
        <v>0</v>
      </c>
      <c r="T3716">
        <v>406</v>
      </c>
      <c r="U3716">
        <v>2.91</v>
      </c>
      <c r="V3716">
        <v>413</v>
      </c>
      <c r="W3716">
        <v>1.3</v>
      </c>
      <c r="X3716">
        <v>0.05</v>
      </c>
      <c r="Y3716">
        <v>1.4</v>
      </c>
      <c r="Z3716">
        <v>0</v>
      </c>
      <c r="AA3716">
        <v>6.0999999999999999E-2</v>
      </c>
      <c r="AB3716">
        <v>26</v>
      </c>
      <c r="AC3716">
        <v>36</v>
      </c>
      <c r="AD3716">
        <v>9.8000000000000007</v>
      </c>
      <c r="AE3716">
        <v>25.4</v>
      </c>
      <c r="AF3716">
        <v>6.97</v>
      </c>
      <c r="AG3716">
        <v>7.2099999999999997E-2</v>
      </c>
      <c r="AH3716" t="s">
        <v>337</v>
      </c>
      <c r="AI3716" t="s">
        <v>337</v>
      </c>
      <c r="AJ3716">
        <v>0</v>
      </c>
      <c r="AK3716">
        <v>116</v>
      </c>
      <c r="AL3716">
        <v>1</v>
      </c>
      <c r="AM3716">
        <v>100</v>
      </c>
      <c r="AN3716">
        <v>5</v>
      </c>
    </row>
    <row r="3717" spans="1:40" x14ac:dyDescent="0.25">
      <c r="A3717" s="34">
        <v>40755</v>
      </c>
      <c r="B3717" s="220">
        <v>0.77430555555555547</v>
      </c>
      <c r="C3717">
        <v>35.9</v>
      </c>
      <c r="D3717">
        <v>35.9</v>
      </c>
      <c r="E3717">
        <v>35.9</v>
      </c>
      <c r="F3717">
        <v>21</v>
      </c>
      <c r="G3717">
        <v>10.199999999999999</v>
      </c>
      <c r="H3717">
        <v>14</v>
      </c>
      <c r="I3717" t="s">
        <v>338</v>
      </c>
      <c r="J3717">
        <v>1.17</v>
      </c>
      <c r="K3717">
        <v>20</v>
      </c>
      <c r="L3717" t="s">
        <v>338</v>
      </c>
      <c r="M3717">
        <v>35.9</v>
      </c>
      <c r="N3717">
        <v>34.6</v>
      </c>
      <c r="O3717">
        <v>34.6</v>
      </c>
      <c r="P3717" t="s">
        <v>337</v>
      </c>
      <c r="Q3717">
        <v>753</v>
      </c>
      <c r="R3717">
        <v>0</v>
      </c>
      <c r="S3717">
        <v>0</v>
      </c>
      <c r="T3717">
        <v>392</v>
      </c>
      <c r="U3717">
        <v>2.81</v>
      </c>
      <c r="V3717">
        <v>399</v>
      </c>
      <c r="W3717">
        <v>1.3</v>
      </c>
      <c r="X3717">
        <v>0.05</v>
      </c>
      <c r="Y3717">
        <v>1.3</v>
      </c>
      <c r="Z3717">
        <v>0</v>
      </c>
      <c r="AA3717">
        <v>6.0999999999999999E-2</v>
      </c>
      <c r="AB3717">
        <v>26</v>
      </c>
      <c r="AC3717">
        <v>36</v>
      </c>
      <c r="AD3717">
        <v>9.8000000000000007</v>
      </c>
      <c r="AE3717">
        <v>25.4</v>
      </c>
      <c r="AF3717">
        <v>6.97</v>
      </c>
      <c r="AG3717">
        <v>7.2099999999999997E-2</v>
      </c>
      <c r="AH3717" t="s">
        <v>337</v>
      </c>
      <c r="AI3717" t="s">
        <v>337</v>
      </c>
      <c r="AJ3717">
        <v>0</v>
      </c>
      <c r="AK3717">
        <v>117</v>
      </c>
      <c r="AL3717">
        <v>1</v>
      </c>
      <c r="AM3717">
        <v>100</v>
      </c>
      <c r="AN3717">
        <v>5</v>
      </c>
    </row>
    <row r="3718" spans="1:40" x14ac:dyDescent="0.25">
      <c r="A3718" s="34">
        <v>40755</v>
      </c>
      <c r="B3718" s="220">
        <v>0.77777777777777779</v>
      </c>
      <c r="C3718">
        <v>36.1</v>
      </c>
      <c r="D3718">
        <v>36.1</v>
      </c>
      <c r="E3718">
        <v>35.9</v>
      </c>
      <c r="F3718">
        <v>21</v>
      </c>
      <c r="G3718">
        <v>10.3</v>
      </c>
      <c r="H3718">
        <v>14</v>
      </c>
      <c r="I3718" t="s">
        <v>338</v>
      </c>
      <c r="J3718">
        <v>1.17</v>
      </c>
      <c r="K3718">
        <v>21</v>
      </c>
      <c r="L3718" t="s">
        <v>340</v>
      </c>
      <c r="M3718">
        <v>36.1</v>
      </c>
      <c r="N3718">
        <v>34.700000000000003</v>
      </c>
      <c r="O3718">
        <v>34.700000000000003</v>
      </c>
      <c r="P3718" t="s">
        <v>337</v>
      </c>
      <c r="Q3718">
        <v>753</v>
      </c>
      <c r="R3718">
        <v>0</v>
      </c>
      <c r="S3718">
        <v>0</v>
      </c>
      <c r="T3718">
        <v>376</v>
      </c>
      <c r="U3718">
        <v>2.7</v>
      </c>
      <c r="V3718">
        <v>383</v>
      </c>
      <c r="W3718">
        <v>1.1000000000000001</v>
      </c>
      <c r="X3718">
        <v>0.04</v>
      </c>
      <c r="Y3718">
        <v>1.2</v>
      </c>
      <c r="Z3718">
        <v>0</v>
      </c>
      <c r="AA3718">
        <v>6.2E-2</v>
      </c>
      <c r="AB3718">
        <v>25.9</v>
      </c>
      <c r="AC3718">
        <v>36</v>
      </c>
      <c r="AD3718">
        <v>9.6999999999999993</v>
      </c>
      <c r="AE3718">
        <v>25.2</v>
      </c>
      <c r="AF3718">
        <v>6.98</v>
      </c>
      <c r="AG3718">
        <v>7.22E-2</v>
      </c>
      <c r="AH3718" t="s">
        <v>337</v>
      </c>
      <c r="AI3718" t="s">
        <v>337</v>
      </c>
      <c r="AJ3718">
        <v>0</v>
      </c>
      <c r="AK3718">
        <v>117</v>
      </c>
      <c r="AL3718">
        <v>1</v>
      </c>
      <c r="AM3718">
        <v>100</v>
      </c>
      <c r="AN3718">
        <v>5</v>
      </c>
    </row>
    <row r="3719" spans="1:40" x14ac:dyDescent="0.25">
      <c r="A3719" s="34">
        <v>40755</v>
      </c>
      <c r="B3719" s="220">
        <v>0.78125</v>
      </c>
      <c r="C3719">
        <v>35.9</v>
      </c>
      <c r="D3719">
        <v>36.1</v>
      </c>
      <c r="E3719">
        <v>35.9</v>
      </c>
      <c r="F3719">
        <v>20</v>
      </c>
      <c r="G3719">
        <v>9.4</v>
      </c>
      <c r="H3719">
        <v>15</v>
      </c>
      <c r="I3719" t="s">
        <v>340</v>
      </c>
      <c r="J3719">
        <v>1.25</v>
      </c>
      <c r="K3719">
        <v>22</v>
      </c>
      <c r="L3719" t="s">
        <v>340</v>
      </c>
      <c r="M3719">
        <v>35.9</v>
      </c>
      <c r="N3719">
        <v>34.299999999999997</v>
      </c>
      <c r="O3719">
        <v>34.299999999999997</v>
      </c>
      <c r="P3719" t="s">
        <v>337</v>
      </c>
      <c r="Q3719">
        <v>753</v>
      </c>
      <c r="R3719">
        <v>0</v>
      </c>
      <c r="S3719">
        <v>0</v>
      </c>
      <c r="T3719">
        <v>359</v>
      </c>
      <c r="U3719">
        <v>2.57</v>
      </c>
      <c r="V3719">
        <v>366</v>
      </c>
      <c r="W3719">
        <v>1</v>
      </c>
      <c r="X3719">
        <v>0.04</v>
      </c>
      <c r="Y3719">
        <v>1.1000000000000001</v>
      </c>
      <c r="Z3719">
        <v>0</v>
      </c>
      <c r="AA3719">
        <v>6.0999999999999999E-2</v>
      </c>
      <c r="AB3719">
        <v>25.9</v>
      </c>
      <c r="AC3719">
        <v>36</v>
      </c>
      <c r="AD3719">
        <v>9.6999999999999993</v>
      </c>
      <c r="AE3719">
        <v>25.2</v>
      </c>
      <c r="AF3719">
        <v>6.98</v>
      </c>
      <c r="AG3719">
        <v>7.22E-2</v>
      </c>
      <c r="AH3719" t="s">
        <v>337</v>
      </c>
      <c r="AI3719" t="s">
        <v>337</v>
      </c>
      <c r="AJ3719">
        <v>0</v>
      </c>
      <c r="AK3719">
        <v>116</v>
      </c>
      <c r="AL3719">
        <v>1</v>
      </c>
      <c r="AM3719">
        <v>100</v>
      </c>
      <c r="AN3719">
        <v>5</v>
      </c>
    </row>
    <row r="3720" spans="1:40" x14ac:dyDescent="0.25">
      <c r="A3720" s="34">
        <v>40755</v>
      </c>
      <c r="B3720" s="220">
        <v>0.78472222222222221</v>
      </c>
      <c r="C3720">
        <v>35.700000000000003</v>
      </c>
      <c r="D3720">
        <v>35.9</v>
      </c>
      <c r="E3720">
        <v>35.700000000000003</v>
      </c>
      <c r="F3720">
        <v>21</v>
      </c>
      <c r="G3720">
        <v>10</v>
      </c>
      <c r="H3720">
        <v>14</v>
      </c>
      <c r="I3720" t="s">
        <v>338</v>
      </c>
      <c r="J3720">
        <v>1.17</v>
      </c>
      <c r="K3720">
        <v>21</v>
      </c>
      <c r="L3720" t="s">
        <v>340</v>
      </c>
      <c r="M3720">
        <v>35.700000000000003</v>
      </c>
      <c r="N3720">
        <v>34.299999999999997</v>
      </c>
      <c r="O3720">
        <v>34.299999999999997</v>
      </c>
      <c r="P3720" t="s">
        <v>337</v>
      </c>
      <c r="Q3720">
        <v>752.9</v>
      </c>
      <c r="R3720">
        <v>0</v>
      </c>
      <c r="S3720">
        <v>0</v>
      </c>
      <c r="T3720">
        <v>343</v>
      </c>
      <c r="U3720">
        <v>2.46</v>
      </c>
      <c r="V3720">
        <v>350</v>
      </c>
      <c r="W3720">
        <v>0.9</v>
      </c>
      <c r="X3720">
        <v>0.03</v>
      </c>
      <c r="Y3720">
        <v>1</v>
      </c>
      <c r="Z3720">
        <v>0</v>
      </c>
      <c r="AA3720">
        <v>0.06</v>
      </c>
      <c r="AB3720">
        <v>25.9</v>
      </c>
      <c r="AC3720">
        <v>36</v>
      </c>
      <c r="AD3720">
        <v>9.6999999999999993</v>
      </c>
      <c r="AE3720">
        <v>25.2</v>
      </c>
      <c r="AF3720">
        <v>6.98</v>
      </c>
      <c r="AG3720">
        <v>7.22E-2</v>
      </c>
      <c r="AH3720" t="s">
        <v>337</v>
      </c>
      <c r="AI3720" t="s">
        <v>337</v>
      </c>
      <c r="AJ3720">
        <v>0</v>
      </c>
      <c r="AK3720">
        <v>116</v>
      </c>
      <c r="AL3720">
        <v>1</v>
      </c>
      <c r="AM3720">
        <v>100</v>
      </c>
      <c r="AN3720">
        <v>5</v>
      </c>
    </row>
    <row r="3721" spans="1:40" x14ac:dyDescent="0.25">
      <c r="A3721" s="34">
        <v>40755</v>
      </c>
      <c r="B3721" s="220">
        <v>0.78819444444444453</v>
      </c>
      <c r="C3721">
        <v>35.700000000000003</v>
      </c>
      <c r="D3721">
        <v>35.799999999999997</v>
      </c>
      <c r="E3721">
        <v>35.700000000000003</v>
      </c>
      <c r="F3721">
        <v>20</v>
      </c>
      <c r="G3721">
        <v>9.1999999999999993</v>
      </c>
      <c r="H3721">
        <v>15</v>
      </c>
      <c r="I3721" t="s">
        <v>338</v>
      </c>
      <c r="J3721">
        <v>1.25</v>
      </c>
      <c r="K3721">
        <v>22</v>
      </c>
      <c r="L3721" t="s">
        <v>338</v>
      </c>
      <c r="M3721">
        <v>35.700000000000003</v>
      </c>
      <c r="N3721">
        <v>34</v>
      </c>
      <c r="O3721">
        <v>34</v>
      </c>
      <c r="P3721" t="s">
        <v>337</v>
      </c>
      <c r="Q3721">
        <v>752.9</v>
      </c>
      <c r="R3721">
        <v>0</v>
      </c>
      <c r="S3721">
        <v>0</v>
      </c>
      <c r="T3721">
        <v>324</v>
      </c>
      <c r="U3721">
        <v>2.3199999999999998</v>
      </c>
      <c r="V3721">
        <v>330</v>
      </c>
      <c r="W3721">
        <v>0.8</v>
      </c>
      <c r="X3721">
        <v>0.03</v>
      </c>
      <c r="Y3721">
        <v>0.9</v>
      </c>
      <c r="Z3721">
        <v>0</v>
      </c>
      <c r="AA3721">
        <v>0.06</v>
      </c>
      <c r="AB3721">
        <v>25.8</v>
      </c>
      <c r="AC3721">
        <v>36</v>
      </c>
      <c r="AD3721">
        <v>9.6</v>
      </c>
      <c r="AE3721">
        <v>25.1</v>
      </c>
      <c r="AF3721">
        <v>6.98</v>
      </c>
      <c r="AG3721">
        <v>7.22E-2</v>
      </c>
      <c r="AH3721" t="s">
        <v>337</v>
      </c>
      <c r="AI3721" t="s">
        <v>337</v>
      </c>
      <c r="AJ3721">
        <v>0</v>
      </c>
      <c r="AK3721">
        <v>117</v>
      </c>
      <c r="AL3721">
        <v>1</v>
      </c>
      <c r="AM3721">
        <v>100</v>
      </c>
      <c r="AN3721">
        <v>5</v>
      </c>
    </row>
    <row r="3722" spans="1:40" x14ac:dyDescent="0.25">
      <c r="A3722" s="34">
        <v>40755</v>
      </c>
      <c r="B3722" s="220">
        <v>0.79166666666666663</v>
      </c>
      <c r="C3722">
        <v>35.6</v>
      </c>
      <c r="D3722">
        <v>35.700000000000003</v>
      </c>
      <c r="E3722">
        <v>35.6</v>
      </c>
      <c r="F3722">
        <v>20</v>
      </c>
      <c r="G3722">
        <v>9.1</v>
      </c>
      <c r="H3722">
        <v>15</v>
      </c>
      <c r="I3722" t="s">
        <v>338</v>
      </c>
      <c r="J3722">
        <v>1.25</v>
      </c>
      <c r="K3722">
        <v>20</v>
      </c>
      <c r="L3722" t="s">
        <v>338</v>
      </c>
      <c r="M3722">
        <v>35.6</v>
      </c>
      <c r="N3722">
        <v>33.9</v>
      </c>
      <c r="O3722">
        <v>33.9</v>
      </c>
      <c r="P3722" t="s">
        <v>337</v>
      </c>
      <c r="Q3722">
        <v>752.9</v>
      </c>
      <c r="R3722">
        <v>0</v>
      </c>
      <c r="S3722">
        <v>0</v>
      </c>
      <c r="T3722">
        <v>309</v>
      </c>
      <c r="U3722">
        <v>2.21</v>
      </c>
      <c r="V3722">
        <v>316</v>
      </c>
      <c r="W3722">
        <v>0.7</v>
      </c>
      <c r="X3722">
        <v>0.03</v>
      </c>
      <c r="Y3722">
        <v>0.8</v>
      </c>
      <c r="Z3722">
        <v>0</v>
      </c>
      <c r="AA3722">
        <v>0.06</v>
      </c>
      <c r="AB3722">
        <v>25.8</v>
      </c>
      <c r="AC3722">
        <v>36</v>
      </c>
      <c r="AD3722">
        <v>9.6</v>
      </c>
      <c r="AE3722">
        <v>25.1</v>
      </c>
      <c r="AF3722">
        <v>6.98</v>
      </c>
      <c r="AG3722">
        <v>7.22E-2</v>
      </c>
      <c r="AH3722" t="s">
        <v>337</v>
      </c>
      <c r="AI3722" t="s">
        <v>337</v>
      </c>
      <c r="AJ3722">
        <v>2.5000000000000001E-2</v>
      </c>
      <c r="AK3722">
        <v>117</v>
      </c>
      <c r="AL3722">
        <v>1</v>
      </c>
      <c r="AM3722">
        <v>100</v>
      </c>
      <c r="AN3722">
        <v>5</v>
      </c>
    </row>
    <row r="3723" spans="1:40" x14ac:dyDescent="0.25">
      <c r="A3723" s="34">
        <v>40755</v>
      </c>
      <c r="B3723" s="220">
        <v>0.79513888888888884</v>
      </c>
      <c r="C3723">
        <v>35.6</v>
      </c>
      <c r="D3723">
        <v>35.6</v>
      </c>
      <c r="E3723">
        <v>35.5</v>
      </c>
      <c r="F3723">
        <v>20</v>
      </c>
      <c r="G3723">
        <v>9.1</v>
      </c>
      <c r="H3723">
        <v>15</v>
      </c>
      <c r="I3723" t="s">
        <v>338</v>
      </c>
      <c r="J3723">
        <v>1.25</v>
      </c>
      <c r="K3723">
        <v>24</v>
      </c>
      <c r="L3723" t="s">
        <v>340</v>
      </c>
      <c r="M3723">
        <v>35.6</v>
      </c>
      <c r="N3723">
        <v>33.9</v>
      </c>
      <c r="O3723">
        <v>33.9</v>
      </c>
      <c r="P3723" t="s">
        <v>337</v>
      </c>
      <c r="Q3723">
        <v>753</v>
      </c>
      <c r="R3723">
        <v>0</v>
      </c>
      <c r="S3723">
        <v>0</v>
      </c>
      <c r="T3723">
        <v>291</v>
      </c>
      <c r="U3723">
        <v>2.09</v>
      </c>
      <c r="V3723">
        <v>299</v>
      </c>
      <c r="W3723">
        <v>0.7</v>
      </c>
      <c r="X3723">
        <v>0.03</v>
      </c>
      <c r="Y3723">
        <v>0.7</v>
      </c>
      <c r="Z3723">
        <v>0</v>
      </c>
      <c r="AA3723">
        <v>0.06</v>
      </c>
      <c r="AB3723">
        <v>25.7</v>
      </c>
      <c r="AC3723">
        <v>36</v>
      </c>
      <c r="AD3723">
        <v>9.5</v>
      </c>
      <c r="AE3723">
        <v>25</v>
      </c>
      <c r="AF3723">
        <v>6.99</v>
      </c>
      <c r="AG3723">
        <v>7.22E-2</v>
      </c>
      <c r="AH3723" t="s">
        <v>337</v>
      </c>
      <c r="AI3723" t="s">
        <v>337</v>
      </c>
      <c r="AJ3723">
        <v>0</v>
      </c>
      <c r="AK3723">
        <v>116</v>
      </c>
      <c r="AL3723">
        <v>1</v>
      </c>
      <c r="AM3723">
        <v>100</v>
      </c>
      <c r="AN3723">
        <v>5</v>
      </c>
    </row>
    <row r="3724" spans="1:40" x14ac:dyDescent="0.25">
      <c r="A3724" s="34">
        <v>40755</v>
      </c>
      <c r="B3724" s="220">
        <v>0.79861111111111116</v>
      </c>
      <c r="C3724">
        <v>35.299999999999997</v>
      </c>
      <c r="D3724">
        <v>35.6</v>
      </c>
      <c r="E3724">
        <v>35.299999999999997</v>
      </c>
      <c r="F3724">
        <v>20</v>
      </c>
      <c r="G3724">
        <v>9</v>
      </c>
      <c r="H3724">
        <v>16</v>
      </c>
      <c r="I3724" t="s">
        <v>338</v>
      </c>
      <c r="J3724">
        <v>1.33</v>
      </c>
      <c r="K3724">
        <v>22</v>
      </c>
      <c r="L3724" t="s">
        <v>340</v>
      </c>
      <c r="M3724">
        <v>35.299999999999997</v>
      </c>
      <c r="N3724">
        <v>33.6</v>
      </c>
      <c r="O3724">
        <v>33.6</v>
      </c>
      <c r="P3724" t="s">
        <v>337</v>
      </c>
      <c r="Q3724">
        <v>753</v>
      </c>
      <c r="R3724">
        <v>0</v>
      </c>
      <c r="S3724">
        <v>0</v>
      </c>
      <c r="T3724">
        <v>275</v>
      </c>
      <c r="U3724">
        <v>1.97</v>
      </c>
      <c r="V3724">
        <v>279</v>
      </c>
      <c r="W3724">
        <v>0.6</v>
      </c>
      <c r="X3724">
        <v>0.02</v>
      </c>
      <c r="Y3724">
        <v>0.6</v>
      </c>
      <c r="Z3724">
        <v>0</v>
      </c>
      <c r="AA3724">
        <v>5.8999999999999997E-2</v>
      </c>
      <c r="AB3724">
        <v>25.7</v>
      </c>
      <c r="AC3724">
        <v>36</v>
      </c>
      <c r="AD3724">
        <v>9.5</v>
      </c>
      <c r="AE3724">
        <v>25</v>
      </c>
      <c r="AF3724">
        <v>6.99</v>
      </c>
      <c r="AG3724">
        <v>7.22E-2</v>
      </c>
      <c r="AH3724" t="s">
        <v>337</v>
      </c>
      <c r="AI3724" t="s">
        <v>337</v>
      </c>
      <c r="AJ3724">
        <v>0</v>
      </c>
      <c r="AK3724">
        <v>117</v>
      </c>
      <c r="AL3724">
        <v>1</v>
      </c>
      <c r="AM3724">
        <v>100</v>
      </c>
      <c r="AN3724">
        <v>5</v>
      </c>
    </row>
    <row r="3725" spans="1:40" x14ac:dyDescent="0.25">
      <c r="A3725" s="34">
        <v>40755</v>
      </c>
      <c r="B3725" s="220">
        <v>0.80208333333333337</v>
      </c>
      <c r="C3725">
        <v>35.200000000000003</v>
      </c>
      <c r="D3725">
        <v>35.299999999999997</v>
      </c>
      <c r="E3725">
        <v>35.200000000000003</v>
      </c>
      <c r="F3725">
        <v>20</v>
      </c>
      <c r="G3725">
        <v>8.9</v>
      </c>
      <c r="H3725">
        <v>15</v>
      </c>
      <c r="I3725" t="s">
        <v>340</v>
      </c>
      <c r="J3725">
        <v>1.25</v>
      </c>
      <c r="K3725">
        <v>25</v>
      </c>
      <c r="L3725" t="s">
        <v>340</v>
      </c>
      <c r="M3725">
        <v>35.200000000000003</v>
      </c>
      <c r="N3725">
        <v>33.5</v>
      </c>
      <c r="O3725">
        <v>33.5</v>
      </c>
      <c r="P3725" t="s">
        <v>337</v>
      </c>
      <c r="Q3725">
        <v>753</v>
      </c>
      <c r="R3725">
        <v>0</v>
      </c>
      <c r="S3725">
        <v>0</v>
      </c>
      <c r="T3725">
        <v>259</v>
      </c>
      <c r="U3725">
        <v>1.86</v>
      </c>
      <c r="V3725">
        <v>267</v>
      </c>
      <c r="W3725">
        <v>0.5</v>
      </c>
      <c r="X3725">
        <v>0.02</v>
      </c>
      <c r="Y3725">
        <v>0.5</v>
      </c>
      <c r="Z3725">
        <v>0</v>
      </c>
      <c r="AA3725">
        <v>5.8999999999999997E-2</v>
      </c>
      <c r="AB3725">
        <v>25.6</v>
      </c>
      <c r="AC3725">
        <v>36</v>
      </c>
      <c r="AD3725">
        <v>9.4</v>
      </c>
      <c r="AE3725">
        <v>24.9</v>
      </c>
      <c r="AF3725">
        <v>6.99</v>
      </c>
      <c r="AG3725">
        <v>7.2300000000000003E-2</v>
      </c>
      <c r="AH3725" t="s">
        <v>337</v>
      </c>
      <c r="AI3725" t="s">
        <v>337</v>
      </c>
      <c r="AJ3725">
        <v>0</v>
      </c>
      <c r="AK3725">
        <v>117</v>
      </c>
      <c r="AL3725">
        <v>1</v>
      </c>
      <c r="AM3725">
        <v>100</v>
      </c>
      <c r="AN3725">
        <v>5</v>
      </c>
    </row>
    <row r="3726" spans="1:40" x14ac:dyDescent="0.25">
      <c r="A3726" s="34">
        <v>40755</v>
      </c>
      <c r="B3726" s="220">
        <v>0.80555555555555547</v>
      </c>
      <c r="C3726">
        <v>35.200000000000003</v>
      </c>
      <c r="D3726">
        <v>35.299999999999997</v>
      </c>
      <c r="E3726">
        <v>35.200000000000003</v>
      </c>
      <c r="F3726">
        <v>20</v>
      </c>
      <c r="G3726">
        <v>8.8000000000000007</v>
      </c>
      <c r="H3726">
        <v>16</v>
      </c>
      <c r="I3726" t="s">
        <v>340</v>
      </c>
      <c r="J3726">
        <v>1.33</v>
      </c>
      <c r="K3726">
        <v>25</v>
      </c>
      <c r="L3726" t="s">
        <v>338</v>
      </c>
      <c r="M3726">
        <v>35.200000000000003</v>
      </c>
      <c r="N3726">
        <v>33.4</v>
      </c>
      <c r="O3726">
        <v>33.4</v>
      </c>
      <c r="P3726" t="s">
        <v>337</v>
      </c>
      <c r="Q3726">
        <v>752.9</v>
      </c>
      <c r="R3726">
        <v>0</v>
      </c>
      <c r="S3726">
        <v>0</v>
      </c>
      <c r="T3726">
        <v>243</v>
      </c>
      <c r="U3726">
        <v>1.74</v>
      </c>
      <c r="V3726">
        <v>250</v>
      </c>
      <c r="W3726">
        <v>0</v>
      </c>
      <c r="X3726">
        <v>0</v>
      </c>
      <c r="Y3726">
        <v>0</v>
      </c>
      <c r="Z3726">
        <v>0</v>
      </c>
      <c r="AA3726">
        <v>5.8000000000000003E-2</v>
      </c>
      <c r="AB3726">
        <v>25.6</v>
      </c>
      <c r="AC3726">
        <v>36</v>
      </c>
      <c r="AD3726">
        <v>9.4</v>
      </c>
      <c r="AE3726">
        <v>24.9</v>
      </c>
      <c r="AF3726">
        <v>6.99</v>
      </c>
      <c r="AG3726">
        <v>7.2300000000000003E-2</v>
      </c>
      <c r="AH3726" t="s">
        <v>337</v>
      </c>
      <c r="AI3726" t="s">
        <v>337</v>
      </c>
      <c r="AJ3726">
        <v>0</v>
      </c>
      <c r="AK3726">
        <v>118</v>
      </c>
      <c r="AL3726">
        <v>1</v>
      </c>
      <c r="AM3726">
        <v>100</v>
      </c>
      <c r="AN3726">
        <v>5</v>
      </c>
    </row>
    <row r="3727" spans="1:40" x14ac:dyDescent="0.25">
      <c r="A3727" s="34">
        <v>40755</v>
      </c>
      <c r="B3727" s="220">
        <v>0.80902777777777779</v>
      </c>
      <c r="C3727">
        <v>35.1</v>
      </c>
      <c r="D3727">
        <v>35.200000000000003</v>
      </c>
      <c r="E3727">
        <v>35.1</v>
      </c>
      <c r="F3727">
        <v>21</v>
      </c>
      <c r="G3727">
        <v>9.5</v>
      </c>
      <c r="H3727">
        <v>17</v>
      </c>
      <c r="I3727" t="s">
        <v>338</v>
      </c>
      <c r="J3727">
        <v>1.42</v>
      </c>
      <c r="K3727">
        <v>23</v>
      </c>
      <c r="L3727" t="s">
        <v>338</v>
      </c>
      <c r="M3727">
        <v>35.1</v>
      </c>
      <c r="N3727">
        <v>33.5</v>
      </c>
      <c r="O3727">
        <v>33.5</v>
      </c>
      <c r="P3727" t="s">
        <v>337</v>
      </c>
      <c r="Q3727">
        <v>752.9</v>
      </c>
      <c r="R3727">
        <v>0</v>
      </c>
      <c r="S3727">
        <v>0</v>
      </c>
      <c r="T3727">
        <v>220</v>
      </c>
      <c r="U3727">
        <v>1.58</v>
      </c>
      <c r="V3727">
        <v>232</v>
      </c>
      <c r="W3727">
        <v>0</v>
      </c>
      <c r="X3727">
        <v>0</v>
      </c>
      <c r="Y3727">
        <v>0</v>
      </c>
      <c r="Z3727">
        <v>0</v>
      </c>
      <c r="AA3727">
        <v>5.8000000000000003E-2</v>
      </c>
      <c r="AB3727">
        <v>25.5</v>
      </c>
      <c r="AC3727">
        <v>35</v>
      </c>
      <c r="AD3727">
        <v>8.9</v>
      </c>
      <c r="AE3727">
        <v>24.8</v>
      </c>
      <c r="AF3727">
        <v>6.89</v>
      </c>
      <c r="AG3727">
        <v>7.2300000000000003E-2</v>
      </c>
      <c r="AH3727" t="s">
        <v>337</v>
      </c>
      <c r="AI3727" t="s">
        <v>337</v>
      </c>
      <c r="AJ3727">
        <v>0</v>
      </c>
      <c r="AK3727">
        <v>117</v>
      </c>
      <c r="AL3727">
        <v>1</v>
      </c>
      <c r="AM3727">
        <v>100</v>
      </c>
      <c r="AN3727">
        <v>5</v>
      </c>
    </row>
    <row r="3728" spans="1:40" x14ac:dyDescent="0.25">
      <c r="A3728" s="34">
        <v>40755</v>
      </c>
      <c r="B3728" s="220">
        <v>0.8125</v>
      </c>
      <c r="C3728">
        <v>34.9</v>
      </c>
      <c r="D3728">
        <v>35.1</v>
      </c>
      <c r="E3728">
        <v>34.9</v>
      </c>
      <c r="F3728">
        <v>21</v>
      </c>
      <c r="G3728">
        <v>9.4</v>
      </c>
      <c r="H3728">
        <v>17</v>
      </c>
      <c r="I3728" t="s">
        <v>340</v>
      </c>
      <c r="J3728">
        <v>1.42</v>
      </c>
      <c r="K3728">
        <v>23</v>
      </c>
      <c r="L3728" t="s">
        <v>340</v>
      </c>
      <c r="M3728">
        <v>34.9</v>
      </c>
      <c r="N3728">
        <v>33.299999999999997</v>
      </c>
      <c r="O3728">
        <v>33.299999999999997</v>
      </c>
      <c r="P3728" t="s">
        <v>337</v>
      </c>
      <c r="Q3728">
        <v>752.9</v>
      </c>
      <c r="R3728">
        <v>0</v>
      </c>
      <c r="S3728">
        <v>0</v>
      </c>
      <c r="T3728">
        <v>205</v>
      </c>
      <c r="U3728">
        <v>1.47</v>
      </c>
      <c r="V3728">
        <v>213</v>
      </c>
      <c r="W3728">
        <v>0</v>
      </c>
      <c r="X3728">
        <v>0</v>
      </c>
      <c r="Y3728">
        <v>0</v>
      </c>
      <c r="Z3728">
        <v>0</v>
      </c>
      <c r="AA3728">
        <v>5.8000000000000003E-2</v>
      </c>
      <c r="AB3728">
        <v>25.4</v>
      </c>
      <c r="AC3728">
        <v>35</v>
      </c>
      <c r="AD3728">
        <v>8.8000000000000007</v>
      </c>
      <c r="AE3728">
        <v>24.7</v>
      </c>
      <c r="AF3728">
        <v>6.9</v>
      </c>
      <c r="AG3728">
        <v>7.2300000000000003E-2</v>
      </c>
      <c r="AH3728" t="s">
        <v>337</v>
      </c>
      <c r="AI3728" t="s">
        <v>337</v>
      </c>
      <c r="AJ3728">
        <v>0</v>
      </c>
      <c r="AK3728">
        <v>117</v>
      </c>
      <c r="AL3728">
        <v>1</v>
      </c>
      <c r="AM3728">
        <v>100</v>
      </c>
      <c r="AN3728">
        <v>5</v>
      </c>
    </row>
    <row r="3729" spans="1:40" x14ac:dyDescent="0.25">
      <c r="A3729" s="34">
        <v>40755</v>
      </c>
      <c r="B3729" s="220">
        <v>0.81597222222222221</v>
      </c>
      <c r="C3729">
        <v>34.9</v>
      </c>
      <c r="D3729">
        <v>34.9</v>
      </c>
      <c r="E3729">
        <v>34.9</v>
      </c>
      <c r="F3729">
        <v>20</v>
      </c>
      <c r="G3729">
        <v>8.6</v>
      </c>
      <c r="H3729">
        <v>16</v>
      </c>
      <c r="I3729" t="s">
        <v>340</v>
      </c>
      <c r="J3729">
        <v>1.33</v>
      </c>
      <c r="K3729">
        <v>21</v>
      </c>
      <c r="L3729" t="s">
        <v>340</v>
      </c>
      <c r="M3729">
        <v>34.9</v>
      </c>
      <c r="N3729">
        <v>33.1</v>
      </c>
      <c r="O3729">
        <v>33.1</v>
      </c>
      <c r="P3729" t="s">
        <v>337</v>
      </c>
      <c r="Q3729">
        <v>752.9</v>
      </c>
      <c r="R3729">
        <v>0</v>
      </c>
      <c r="S3729">
        <v>0</v>
      </c>
      <c r="T3729">
        <v>188</v>
      </c>
      <c r="U3729">
        <v>1.35</v>
      </c>
      <c r="V3729">
        <v>197</v>
      </c>
      <c r="W3729">
        <v>0</v>
      </c>
      <c r="X3729">
        <v>0</v>
      </c>
      <c r="Y3729">
        <v>0</v>
      </c>
      <c r="Z3729">
        <v>0</v>
      </c>
      <c r="AA3729">
        <v>5.7000000000000002E-2</v>
      </c>
      <c r="AB3729">
        <v>25.4</v>
      </c>
      <c r="AC3729">
        <v>35</v>
      </c>
      <c r="AD3729">
        <v>8.8000000000000007</v>
      </c>
      <c r="AE3729">
        <v>24.7</v>
      </c>
      <c r="AF3729">
        <v>6.9</v>
      </c>
      <c r="AG3729">
        <v>7.2300000000000003E-2</v>
      </c>
      <c r="AH3729" t="s">
        <v>337</v>
      </c>
      <c r="AI3729" t="s">
        <v>337</v>
      </c>
      <c r="AJ3729">
        <v>0</v>
      </c>
      <c r="AK3729">
        <v>117</v>
      </c>
      <c r="AL3729">
        <v>1</v>
      </c>
      <c r="AM3729">
        <v>100</v>
      </c>
      <c r="AN3729">
        <v>5</v>
      </c>
    </row>
    <row r="3730" spans="1:40" x14ac:dyDescent="0.25">
      <c r="A3730" s="34">
        <v>40755</v>
      </c>
      <c r="B3730" s="220">
        <v>0.81944444444444453</v>
      </c>
      <c r="C3730">
        <v>34.799999999999997</v>
      </c>
      <c r="D3730">
        <v>34.9</v>
      </c>
      <c r="E3730">
        <v>34.799999999999997</v>
      </c>
      <c r="F3730">
        <v>20</v>
      </c>
      <c r="G3730">
        <v>8.5</v>
      </c>
      <c r="H3730">
        <v>17</v>
      </c>
      <c r="I3730" t="s">
        <v>338</v>
      </c>
      <c r="J3730">
        <v>1.42</v>
      </c>
      <c r="K3730">
        <v>23</v>
      </c>
      <c r="L3730" t="s">
        <v>338</v>
      </c>
      <c r="M3730">
        <v>34.799999999999997</v>
      </c>
      <c r="N3730">
        <v>33</v>
      </c>
      <c r="O3730">
        <v>33</v>
      </c>
      <c r="P3730" t="s">
        <v>337</v>
      </c>
      <c r="Q3730">
        <v>753</v>
      </c>
      <c r="R3730">
        <v>0</v>
      </c>
      <c r="S3730">
        <v>0</v>
      </c>
      <c r="T3730">
        <v>169</v>
      </c>
      <c r="U3730">
        <v>1.21</v>
      </c>
      <c r="V3730">
        <v>178</v>
      </c>
      <c r="W3730">
        <v>0</v>
      </c>
      <c r="X3730">
        <v>0</v>
      </c>
      <c r="Y3730">
        <v>0</v>
      </c>
      <c r="Z3730">
        <v>0</v>
      </c>
      <c r="AA3730">
        <v>5.7000000000000002E-2</v>
      </c>
      <c r="AB3730">
        <v>25.3</v>
      </c>
      <c r="AC3730">
        <v>35</v>
      </c>
      <c r="AD3730">
        <v>8.6999999999999993</v>
      </c>
      <c r="AE3730">
        <v>24.6</v>
      </c>
      <c r="AF3730">
        <v>6.9</v>
      </c>
      <c r="AG3730">
        <v>7.2400000000000006E-2</v>
      </c>
      <c r="AH3730" t="s">
        <v>337</v>
      </c>
      <c r="AI3730" t="s">
        <v>337</v>
      </c>
      <c r="AJ3730">
        <v>0</v>
      </c>
      <c r="AK3730">
        <v>117</v>
      </c>
      <c r="AL3730">
        <v>1</v>
      </c>
      <c r="AM3730">
        <v>100</v>
      </c>
      <c r="AN3730">
        <v>5</v>
      </c>
    </row>
    <row r="3731" spans="1:40" x14ac:dyDescent="0.25">
      <c r="A3731" s="34">
        <v>40755</v>
      </c>
      <c r="B3731" s="220">
        <v>0.82291666666666663</v>
      </c>
      <c r="C3731">
        <v>34.700000000000003</v>
      </c>
      <c r="D3731">
        <v>34.799999999999997</v>
      </c>
      <c r="E3731">
        <v>34.700000000000003</v>
      </c>
      <c r="F3731">
        <v>20</v>
      </c>
      <c r="G3731">
        <v>8.5</v>
      </c>
      <c r="H3731">
        <v>14</v>
      </c>
      <c r="I3731" t="s">
        <v>338</v>
      </c>
      <c r="J3731">
        <v>1.17</v>
      </c>
      <c r="K3731">
        <v>22</v>
      </c>
      <c r="L3731" t="s">
        <v>340</v>
      </c>
      <c r="M3731">
        <v>34.700000000000003</v>
      </c>
      <c r="N3731">
        <v>32.9</v>
      </c>
      <c r="O3731">
        <v>32.9</v>
      </c>
      <c r="P3731" t="s">
        <v>337</v>
      </c>
      <c r="Q3731">
        <v>753</v>
      </c>
      <c r="R3731">
        <v>0</v>
      </c>
      <c r="S3731">
        <v>0</v>
      </c>
      <c r="T3731">
        <v>150</v>
      </c>
      <c r="U3731">
        <v>1.08</v>
      </c>
      <c r="V3731">
        <v>156</v>
      </c>
      <c r="W3731">
        <v>0</v>
      </c>
      <c r="X3731">
        <v>0</v>
      </c>
      <c r="Y3731">
        <v>0</v>
      </c>
      <c r="Z3731">
        <v>0</v>
      </c>
      <c r="AA3731">
        <v>5.7000000000000002E-2</v>
      </c>
      <c r="AB3731">
        <v>25.2</v>
      </c>
      <c r="AC3731">
        <v>35</v>
      </c>
      <c r="AD3731">
        <v>8.6</v>
      </c>
      <c r="AE3731">
        <v>24.6</v>
      </c>
      <c r="AF3731">
        <v>6.9</v>
      </c>
      <c r="AG3731">
        <v>7.2400000000000006E-2</v>
      </c>
      <c r="AH3731" t="s">
        <v>337</v>
      </c>
      <c r="AI3731" t="s">
        <v>337</v>
      </c>
      <c r="AJ3731">
        <v>0</v>
      </c>
      <c r="AK3731">
        <v>117</v>
      </c>
      <c r="AL3731">
        <v>1</v>
      </c>
      <c r="AM3731">
        <v>100</v>
      </c>
      <c r="AN3731">
        <v>5</v>
      </c>
    </row>
    <row r="3732" spans="1:40" x14ac:dyDescent="0.25">
      <c r="A3732" s="34">
        <v>40755</v>
      </c>
      <c r="B3732" s="220">
        <v>0.82638888888888884</v>
      </c>
      <c r="C3732">
        <v>34.6</v>
      </c>
      <c r="D3732">
        <v>34.700000000000003</v>
      </c>
      <c r="E3732">
        <v>34.6</v>
      </c>
      <c r="F3732">
        <v>21</v>
      </c>
      <c r="G3732">
        <v>9.1</v>
      </c>
      <c r="H3732">
        <v>15</v>
      </c>
      <c r="I3732" t="s">
        <v>338</v>
      </c>
      <c r="J3732">
        <v>1.25</v>
      </c>
      <c r="K3732">
        <v>21</v>
      </c>
      <c r="L3732" t="s">
        <v>338</v>
      </c>
      <c r="M3732">
        <v>34.6</v>
      </c>
      <c r="N3732">
        <v>33</v>
      </c>
      <c r="O3732">
        <v>33</v>
      </c>
      <c r="P3732" t="s">
        <v>337</v>
      </c>
      <c r="Q3732">
        <v>753.1</v>
      </c>
      <c r="R3732">
        <v>0</v>
      </c>
      <c r="S3732">
        <v>0</v>
      </c>
      <c r="T3732">
        <v>132</v>
      </c>
      <c r="U3732">
        <v>0.95</v>
      </c>
      <c r="V3732">
        <v>141</v>
      </c>
      <c r="W3732">
        <v>0</v>
      </c>
      <c r="X3732">
        <v>0</v>
      </c>
      <c r="Y3732">
        <v>0</v>
      </c>
      <c r="Z3732">
        <v>0</v>
      </c>
      <c r="AA3732">
        <v>5.7000000000000002E-2</v>
      </c>
      <c r="AB3732">
        <v>25.2</v>
      </c>
      <c r="AC3732">
        <v>35</v>
      </c>
      <c r="AD3732">
        <v>8.6</v>
      </c>
      <c r="AE3732">
        <v>24.6</v>
      </c>
      <c r="AF3732">
        <v>6.9</v>
      </c>
      <c r="AG3732">
        <v>7.2400000000000006E-2</v>
      </c>
      <c r="AH3732" t="s">
        <v>337</v>
      </c>
      <c r="AI3732" t="s">
        <v>337</v>
      </c>
      <c r="AJ3732">
        <v>0</v>
      </c>
      <c r="AK3732">
        <v>117</v>
      </c>
      <c r="AL3732">
        <v>1</v>
      </c>
      <c r="AM3732">
        <v>100</v>
      </c>
      <c r="AN3732">
        <v>5</v>
      </c>
    </row>
    <row r="3733" spans="1:40" x14ac:dyDescent="0.25">
      <c r="A3733" s="34">
        <v>40755</v>
      </c>
      <c r="B3733" s="220">
        <v>0.82986111111111116</v>
      </c>
      <c r="C3733">
        <v>34.5</v>
      </c>
      <c r="D3733">
        <v>34.6</v>
      </c>
      <c r="E3733">
        <v>34.5</v>
      </c>
      <c r="F3733">
        <v>21</v>
      </c>
      <c r="G3733">
        <v>9</v>
      </c>
      <c r="H3733">
        <v>15</v>
      </c>
      <c r="I3733" t="s">
        <v>338</v>
      </c>
      <c r="J3733">
        <v>1.25</v>
      </c>
      <c r="K3733">
        <v>20</v>
      </c>
      <c r="L3733" t="s">
        <v>340</v>
      </c>
      <c r="M3733">
        <v>34.5</v>
      </c>
      <c r="N3733">
        <v>32.799999999999997</v>
      </c>
      <c r="O3733">
        <v>32.799999999999997</v>
      </c>
      <c r="P3733" t="s">
        <v>337</v>
      </c>
      <c r="Q3733">
        <v>753.1</v>
      </c>
      <c r="R3733">
        <v>0</v>
      </c>
      <c r="S3733">
        <v>0</v>
      </c>
      <c r="T3733">
        <v>112</v>
      </c>
      <c r="U3733">
        <v>0.8</v>
      </c>
      <c r="V3733">
        <v>120</v>
      </c>
      <c r="W3733">
        <v>0</v>
      </c>
      <c r="X3733">
        <v>0</v>
      </c>
      <c r="Y3733">
        <v>0</v>
      </c>
      <c r="Z3733">
        <v>0</v>
      </c>
      <c r="AA3733">
        <v>5.6000000000000001E-2</v>
      </c>
      <c r="AB3733">
        <v>25.1</v>
      </c>
      <c r="AC3733">
        <v>35</v>
      </c>
      <c r="AD3733">
        <v>8.6</v>
      </c>
      <c r="AE3733">
        <v>24.5</v>
      </c>
      <c r="AF3733">
        <v>6.91</v>
      </c>
      <c r="AG3733">
        <v>7.2400000000000006E-2</v>
      </c>
      <c r="AH3733" t="s">
        <v>337</v>
      </c>
      <c r="AI3733" t="s">
        <v>337</v>
      </c>
      <c r="AJ3733">
        <v>0</v>
      </c>
      <c r="AK3733">
        <v>117</v>
      </c>
      <c r="AL3733">
        <v>1</v>
      </c>
      <c r="AM3733">
        <v>100</v>
      </c>
      <c r="AN3733">
        <v>5</v>
      </c>
    </row>
    <row r="3734" spans="1:40" x14ac:dyDescent="0.25">
      <c r="A3734" s="34">
        <v>40755</v>
      </c>
      <c r="B3734" s="220">
        <v>0.83333333333333337</v>
      </c>
      <c r="C3734">
        <v>34.299999999999997</v>
      </c>
      <c r="D3734">
        <v>34.5</v>
      </c>
      <c r="E3734">
        <v>34.299999999999997</v>
      </c>
      <c r="F3734">
        <v>20</v>
      </c>
      <c r="G3734">
        <v>8.1</v>
      </c>
      <c r="H3734">
        <v>15</v>
      </c>
      <c r="I3734" t="s">
        <v>338</v>
      </c>
      <c r="J3734">
        <v>1.25</v>
      </c>
      <c r="K3734">
        <v>20</v>
      </c>
      <c r="L3734" t="s">
        <v>340</v>
      </c>
      <c r="M3734">
        <v>34.299999999999997</v>
      </c>
      <c r="N3734">
        <v>32.5</v>
      </c>
      <c r="O3734">
        <v>32.5</v>
      </c>
      <c r="P3734" t="s">
        <v>337</v>
      </c>
      <c r="Q3734">
        <v>753.1</v>
      </c>
      <c r="R3734">
        <v>0</v>
      </c>
      <c r="S3734">
        <v>0</v>
      </c>
      <c r="T3734">
        <v>94</v>
      </c>
      <c r="U3734">
        <v>0.67</v>
      </c>
      <c r="V3734">
        <v>100</v>
      </c>
      <c r="W3734">
        <v>0</v>
      </c>
      <c r="X3734">
        <v>0</v>
      </c>
      <c r="Y3734">
        <v>0</v>
      </c>
      <c r="Z3734">
        <v>0</v>
      </c>
      <c r="AA3734">
        <v>5.6000000000000001E-2</v>
      </c>
      <c r="AB3734">
        <v>25</v>
      </c>
      <c r="AC3734">
        <v>35</v>
      </c>
      <c r="AD3734">
        <v>8.5</v>
      </c>
      <c r="AE3734">
        <v>24.4</v>
      </c>
      <c r="AF3734">
        <v>6.91</v>
      </c>
      <c r="AG3734">
        <v>7.2499999999999995E-2</v>
      </c>
      <c r="AH3734" t="s">
        <v>337</v>
      </c>
      <c r="AI3734" t="s">
        <v>337</v>
      </c>
      <c r="AJ3734">
        <v>0.02</v>
      </c>
      <c r="AK3734">
        <v>117</v>
      </c>
      <c r="AL3734">
        <v>1</v>
      </c>
      <c r="AM3734">
        <v>100</v>
      </c>
      <c r="AN3734">
        <v>5</v>
      </c>
    </row>
    <row r="3735" spans="1:40" x14ac:dyDescent="0.25">
      <c r="A3735" s="34">
        <v>40755</v>
      </c>
      <c r="B3735" s="220">
        <v>0.83680555555555547</v>
      </c>
      <c r="C3735">
        <v>34.200000000000003</v>
      </c>
      <c r="D3735">
        <v>34.299999999999997</v>
      </c>
      <c r="E3735">
        <v>34.200000000000003</v>
      </c>
      <c r="F3735">
        <v>20</v>
      </c>
      <c r="G3735">
        <v>8.1</v>
      </c>
      <c r="H3735">
        <v>14</v>
      </c>
      <c r="I3735" t="s">
        <v>338</v>
      </c>
      <c r="J3735">
        <v>1.17</v>
      </c>
      <c r="K3735">
        <v>20</v>
      </c>
      <c r="L3735" t="s">
        <v>340</v>
      </c>
      <c r="M3735">
        <v>34.200000000000003</v>
      </c>
      <c r="N3735">
        <v>32.4</v>
      </c>
      <c r="O3735">
        <v>32.4</v>
      </c>
      <c r="P3735" t="s">
        <v>337</v>
      </c>
      <c r="Q3735">
        <v>753.2</v>
      </c>
      <c r="R3735">
        <v>0</v>
      </c>
      <c r="S3735">
        <v>0</v>
      </c>
      <c r="T3735">
        <v>77</v>
      </c>
      <c r="U3735">
        <v>0.55000000000000004</v>
      </c>
      <c r="V3735">
        <v>83</v>
      </c>
      <c r="W3735">
        <v>0</v>
      </c>
      <c r="X3735">
        <v>0</v>
      </c>
      <c r="Y3735">
        <v>0</v>
      </c>
      <c r="Z3735">
        <v>0</v>
      </c>
      <c r="AA3735">
        <v>5.5E-2</v>
      </c>
      <c r="AB3735">
        <v>24.9</v>
      </c>
      <c r="AC3735">
        <v>35</v>
      </c>
      <c r="AD3735">
        <v>8.4</v>
      </c>
      <c r="AE3735">
        <v>24.3</v>
      </c>
      <c r="AF3735">
        <v>6.91</v>
      </c>
      <c r="AG3735">
        <v>7.2499999999999995E-2</v>
      </c>
      <c r="AH3735" t="s">
        <v>337</v>
      </c>
      <c r="AI3735" t="s">
        <v>337</v>
      </c>
      <c r="AJ3735">
        <v>0</v>
      </c>
      <c r="AK3735">
        <v>117</v>
      </c>
      <c r="AL3735">
        <v>1</v>
      </c>
      <c r="AM3735">
        <v>100</v>
      </c>
      <c r="AN3735">
        <v>5</v>
      </c>
    </row>
    <row r="3736" spans="1:40" x14ac:dyDescent="0.25">
      <c r="A3736" s="34">
        <v>40755</v>
      </c>
      <c r="B3736" s="220">
        <v>0.84027777777777779</v>
      </c>
      <c r="C3736">
        <v>34.200000000000003</v>
      </c>
      <c r="D3736">
        <v>34.200000000000003</v>
      </c>
      <c r="E3736">
        <v>34.200000000000003</v>
      </c>
      <c r="F3736">
        <v>20</v>
      </c>
      <c r="G3736">
        <v>8</v>
      </c>
      <c r="H3736">
        <v>15</v>
      </c>
      <c r="I3736" t="s">
        <v>338</v>
      </c>
      <c r="J3736">
        <v>1.25</v>
      </c>
      <c r="K3736">
        <v>22</v>
      </c>
      <c r="L3736" t="s">
        <v>340</v>
      </c>
      <c r="M3736">
        <v>34.200000000000003</v>
      </c>
      <c r="N3736">
        <v>32.299999999999997</v>
      </c>
      <c r="O3736">
        <v>32.299999999999997</v>
      </c>
      <c r="P3736" t="s">
        <v>337</v>
      </c>
      <c r="Q3736">
        <v>753.2</v>
      </c>
      <c r="R3736">
        <v>0</v>
      </c>
      <c r="S3736">
        <v>0</v>
      </c>
      <c r="T3736">
        <v>61</v>
      </c>
      <c r="U3736">
        <v>0.44</v>
      </c>
      <c r="V3736">
        <v>67</v>
      </c>
      <c r="W3736">
        <v>0</v>
      </c>
      <c r="X3736">
        <v>0</v>
      </c>
      <c r="Y3736">
        <v>0</v>
      </c>
      <c r="Z3736">
        <v>0</v>
      </c>
      <c r="AA3736">
        <v>5.5E-2</v>
      </c>
      <c r="AB3736">
        <v>24.9</v>
      </c>
      <c r="AC3736">
        <v>35</v>
      </c>
      <c r="AD3736">
        <v>8.4</v>
      </c>
      <c r="AE3736">
        <v>24.3</v>
      </c>
      <c r="AF3736">
        <v>6.91</v>
      </c>
      <c r="AG3736">
        <v>7.2499999999999995E-2</v>
      </c>
      <c r="AH3736" t="s">
        <v>337</v>
      </c>
      <c r="AI3736" t="s">
        <v>337</v>
      </c>
      <c r="AJ3736">
        <v>0</v>
      </c>
      <c r="AK3736">
        <v>117</v>
      </c>
      <c r="AL3736">
        <v>1</v>
      </c>
      <c r="AM3736">
        <v>100</v>
      </c>
      <c r="AN3736">
        <v>5</v>
      </c>
    </row>
    <row r="3737" spans="1:40" x14ac:dyDescent="0.25">
      <c r="A3737" s="34">
        <v>40755</v>
      </c>
      <c r="B3737" s="220">
        <v>0.84375</v>
      </c>
      <c r="C3737">
        <v>34</v>
      </c>
      <c r="D3737">
        <v>34.200000000000003</v>
      </c>
      <c r="E3737">
        <v>34</v>
      </c>
      <c r="F3737">
        <v>20</v>
      </c>
      <c r="G3737">
        <v>7.9</v>
      </c>
      <c r="H3737">
        <v>15</v>
      </c>
      <c r="I3737" t="s">
        <v>340</v>
      </c>
      <c r="J3737">
        <v>1.25</v>
      </c>
      <c r="K3737">
        <v>20</v>
      </c>
      <c r="L3737" t="s">
        <v>338</v>
      </c>
      <c r="M3737">
        <v>34</v>
      </c>
      <c r="N3737">
        <v>32.200000000000003</v>
      </c>
      <c r="O3737">
        <v>32.200000000000003</v>
      </c>
      <c r="P3737" t="s">
        <v>337</v>
      </c>
      <c r="Q3737">
        <v>753.2</v>
      </c>
      <c r="R3737">
        <v>0</v>
      </c>
      <c r="S3737">
        <v>0</v>
      </c>
      <c r="T3737">
        <v>48</v>
      </c>
      <c r="U3737">
        <v>0.34</v>
      </c>
      <c r="V3737">
        <v>53</v>
      </c>
      <c r="W3737">
        <v>0</v>
      </c>
      <c r="X3737">
        <v>0</v>
      </c>
      <c r="Y3737">
        <v>0</v>
      </c>
      <c r="Z3737">
        <v>0</v>
      </c>
      <c r="AA3737">
        <v>5.3999999999999999E-2</v>
      </c>
      <c r="AB3737">
        <v>24.8</v>
      </c>
      <c r="AC3737">
        <v>35</v>
      </c>
      <c r="AD3737">
        <v>8.3000000000000007</v>
      </c>
      <c r="AE3737">
        <v>24.2</v>
      </c>
      <c r="AF3737">
        <v>6.92</v>
      </c>
      <c r="AG3737">
        <v>7.2499999999999995E-2</v>
      </c>
      <c r="AH3737" t="s">
        <v>337</v>
      </c>
      <c r="AI3737" t="s">
        <v>337</v>
      </c>
      <c r="AJ3737">
        <v>0</v>
      </c>
      <c r="AK3737">
        <v>116</v>
      </c>
      <c r="AL3737">
        <v>1</v>
      </c>
      <c r="AM3737">
        <v>100</v>
      </c>
      <c r="AN3737">
        <v>5</v>
      </c>
    </row>
    <row r="3738" spans="1:40" x14ac:dyDescent="0.25">
      <c r="A3738" s="34">
        <v>40755</v>
      </c>
      <c r="B3738" s="220">
        <v>0.84722222222222221</v>
      </c>
      <c r="C3738">
        <v>33.799999999999997</v>
      </c>
      <c r="D3738">
        <v>34</v>
      </c>
      <c r="E3738">
        <v>33.799999999999997</v>
      </c>
      <c r="F3738">
        <v>21</v>
      </c>
      <c r="G3738">
        <v>8.5</v>
      </c>
      <c r="H3738">
        <v>15</v>
      </c>
      <c r="I3738" t="s">
        <v>338</v>
      </c>
      <c r="J3738">
        <v>1.25</v>
      </c>
      <c r="K3738">
        <v>19</v>
      </c>
      <c r="L3738" t="s">
        <v>340</v>
      </c>
      <c r="M3738">
        <v>33.799999999999997</v>
      </c>
      <c r="N3738">
        <v>32.1</v>
      </c>
      <c r="O3738">
        <v>32.1</v>
      </c>
      <c r="P3738" t="s">
        <v>337</v>
      </c>
      <c r="Q3738">
        <v>753.2</v>
      </c>
      <c r="R3738">
        <v>0</v>
      </c>
      <c r="S3738">
        <v>0</v>
      </c>
      <c r="T3738">
        <v>36</v>
      </c>
      <c r="U3738">
        <v>0.26</v>
      </c>
      <c r="V3738">
        <v>40</v>
      </c>
      <c r="W3738">
        <v>0</v>
      </c>
      <c r="X3738">
        <v>0</v>
      </c>
      <c r="Y3738">
        <v>0</v>
      </c>
      <c r="Z3738">
        <v>0</v>
      </c>
      <c r="AA3738">
        <v>5.3999999999999999E-2</v>
      </c>
      <c r="AB3738">
        <v>24.7</v>
      </c>
      <c r="AC3738">
        <v>35</v>
      </c>
      <c r="AD3738">
        <v>8.1999999999999993</v>
      </c>
      <c r="AE3738">
        <v>24.1</v>
      </c>
      <c r="AF3738">
        <v>6.92</v>
      </c>
      <c r="AG3738">
        <v>7.2599999999999998E-2</v>
      </c>
      <c r="AH3738" t="s">
        <v>337</v>
      </c>
      <c r="AI3738" t="s">
        <v>337</v>
      </c>
      <c r="AJ3738">
        <v>0</v>
      </c>
      <c r="AK3738">
        <v>117</v>
      </c>
      <c r="AL3738">
        <v>1</v>
      </c>
      <c r="AM3738">
        <v>100</v>
      </c>
      <c r="AN3738">
        <v>5</v>
      </c>
    </row>
    <row r="3739" spans="1:40" x14ac:dyDescent="0.25">
      <c r="A3739" s="34">
        <v>40755</v>
      </c>
      <c r="B3739" s="220">
        <v>0.85069444444444453</v>
      </c>
      <c r="C3739">
        <v>33.700000000000003</v>
      </c>
      <c r="D3739">
        <v>33.799999999999997</v>
      </c>
      <c r="E3739">
        <v>33.700000000000003</v>
      </c>
      <c r="F3739">
        <v>21</v>
      </c>
      <c r="G3739">
        <v>8.3000000000000007</v>
      </c>
      <c r="H3739">
        <v>14</v>
      </c>
      <c r="I3739" t="s">
        <v>338</v>
      </c>
      <c r="J3739">
        <v>1.17</v>
      </c>
      <c r="K3739">
        <v>18</v>
      </c>
      <c r="L3739" t="s">
        <v>338</v>
      </c>
      <c r="M3739">
        <v>33.700000000000003</v>
      </c>
      <c r="N3739">
        <v>31.9</v>
      </c>
      <c r="O3739">
        <v>31.9</v>
      </c>
      <c r="P3739" t="s">
        <v>337</v>
      </c>
      <c r="Q3739">
        <v>753.2</v>
      </c>
      <c r="R3739">
        <v>0</v>
      </c>
      <c r="S3739">
        <v>0</v>
      </c>
      <c r="T3739">
        <v>20</v>
      </c>
      <c r="U3739">
        <v>0.14000000000000001</v>
      </c>
      <c r="V3739">
        <v>28</v>
      </c>
      <c r="W3739">
        <v>0</v>
      </c>
      <c r="X3739">
        <v>0</v>
      </c>
      <c r="Y3739">
        <v>0</v>
      </c>
      <c r="Z3739">
        <v>0</v>
      </c>
      <c r="AA3739">
        <v>5.2999999999999999E-2</v>
      </c>
      <c r="AB3739">
        <v>24.7</v>
      </c>
      <c r="AC3739">
        <v>36</v>
      </c>
      <c r="AD3739">
        <v>8.6</v>
      </c>
      <c r="AE3739">
        <v>24.1</v>
      </c>
      <c r="AF3739">
        <v>7.02</v>
      </c>
      <c r="AG3739">
        <v>7.2599999999999998E-2</v>
      </c>
      <c r="AH3739" t="s">
        <v>337</v>
      </c>
      <c r="AI3739" t="s">
        <v>337</v>
      </c>
      <c r="AJ3739">
        <v>0</v>
      </c>
      <c r="AK3739">
        <v>116</v>
      </c>
      <c r="AL3739">
        <v>1</v>
      </c>
      <c r="AM3739">
        <v>100</v>
      </c>
      <c r="AN3739">
        <v>5</v>
      </c>
    </row>
    <row r="3740" spans="1:40" x14ac:dyDescent="0.25">
      <c r="A3740" s="34">
        <v>40755</v>
      </c>
      <c r="B3740" s="220">
        <v>0.85416666666666663</v>
      </c>
      <c r="C3740">
        <v>33.4</v>
      </c>
      <c r="D3740">
        <v>33.700000000000003</v>
      </c>
      <c r="E3740">
        <v>33.4</v>
      </c>
      <c r="F3740">
        <v>21</v>
      </c>
      <c r="G3740">
        <v>8.1</v>
      </c>
      <c r="H3740">
        <v>13</v>
      </c>
      <c r="I3740" t="s">
        <v>338</v>
      </c>
      <c r="J3740">
        <v>1.08</v>
      </c>
      <c r="K3740">
        <v>18</v>
      </c>
      <c r="L3740" t="s">
        <v>340</v>
      </c>
      <c r="M3740">
        <v>33.4</v>
      </c>
      <c r="N3740">
        <v>31.7</v>
      </c>
      <c r="O3740">
        <v>31.7</v>
      </c>
      <c r="P3740" t="s">
        <v>337</v>
      </c>
      <c r="Q3740">
        <v>753.2</v>
      </c>
      <c r="R3740">
        <v>0</v>
      </c>
      <c r="S3740">
        <v>0</v>
      </c>
      <c r="T3740">
        <v>12</v>
      </c>
      <c r="U3740">
        <v>0.09</v>
      </c>
      <c r="V3740">
        <v>12</v>
      </c>
      <c r="W3740">
        <v>0</v>
      </c>
      <c r="X3740">
        <v>0</v>
      </c>
      <c r="Y3740">
        <v>0</v>
      </c>
      <c r="Z3740">
        <v>0</v>
      </c>
      <c r="AA3740">
        <v>5.1999999999999998E-2</v>
      </c>
      <c r="AB3740">
        <v>24.6</v>
      </c>
      <c r="AC3740">
        <v>36</v>
      </c>
      <c r="AD3740">
        <v>8.5</v>
      </c>
      <c r="AE3740">
        <v>24</v>
      </c>
      <c r="AF3740">
        <v>7.02</v>
      </c>
      <c r="AG3740">
        <v>7.2599999999999998E-2</v>
      </c>
      <c r="AH3740" t="s">
        <v>337</v>
      </c>
      <c r="AI3740" t="s">
        <v>337</v>
      </c>
      <c r="AJ3740">
        <v>0</v>
      </c>
      <c r="AK3740">
        <v>118</v>
      </c>
      <c r="AL3740">
        <v>1</v>
      </c>
      <c r="AM3740">
        <v>100</v>
      </c>
      <c r="AN3740">
        <v>5</v>
      </c>
    </row>
    <row r="3741" spans="1:40" x14ac:dyDescent="0.25">
      <c r="A3741" s="34">
        <v>40755</v>
      </c>
      <c r="B3741" s="220">
        <v>0.85763888888888884</v>
      </c>
      <c r="C3741">
        <v>33.200000000000003</v>
      </c>
      <c r="D3741">
        <v>33.4</v>
      </c>
      <c r="E3741">
        <v>33.200000000000003</v>
      </c>
      <c r="F3741">
        <v>22</v>
      </c>
      <c r="G3741">
        <v>8.6</v>
      </c>
      <c r="H3741">
        <v>10</v>
      </c>
      <c r="I3741" t="s">
        <v>338</v>
      </c>
      <c r="J3741">
        <v>0.83</v>
      </c>
      <c r="K3741">
        <v>13</v>
      </c>
      <c r="L3741" t="s">
        <v>338</v>
      </c>
      <c r="M3741">
        <v>33.200000000000003</v>
      </c>
      <c r="N3741">
        <v>31.6</v>
      </c>
      <c r="O3741">
        <v>31.6</v>
      </c>
      <c r="P3741" t="s">
        <v>337</v>
      </c>
      <c r="Q3741">
        <v>753.3</v>
      </c>
      <c r="R3741">
        <v>0</v>
      </c>
      <c r="S3741">
        <v>0</v>
      </c>
      <c r="T3741">
        <v>9</v>
      </c>
      <c r="U3741">
        <v>0.06</v>
      </c>
      <c r="V3741">
        <v>11</v>
      </c>
      <c r="W3741">
        <v>0</v>
      </c>
      <c r="X3741">
        <v>0</v>
      </c>
      <c r="Y3741">
        <v>0</v>
      </c>
      <c r="Z3741">
        <v>0</v>
      </c>
      <c r="AA3741">
        <v>5.1999999999999998E-2</v>
      </c>
      <c r="AB3741">
        <v>24.5</v>
      </c>
      <c r="AC3741">
        <v>36</v>
      </c>
      <c r="AD3741">
        <v>8.4</v>
      </c>
      <c r="AE3741">
        <v>23.9</v>
      </c>
      <c r="AF3741">
        <v>7.03</v>
      </c>
      <c r="AG3741">
        <v>7.2599999999999998E-2</v>
      </c>
      <c r="AH3741" t="s">
        <v>337</v>
      </c>
      <c r="AI3741" t="s">
        <v>337</v>
      </c>
      <c r="AJ3741">
        <v>0</v>
      </c>
      <c r="AK3741">
        <v>117</v>
      </c>
      <c r="AL3741">
        <v>1</v>
      </c>
      <c r="AM3741">
        <v>100</v>
      </c>
      <c r="AN3741">
        <v>5</v>
      </c>
    </row>
    <row r="3742" spans="1:40" x14ac:dyDescent="0.25">
      <c r="A3742" s="34">
        <v>40755</v>
      </c>
      <c r="B3742" s="220">
        <v>0.86111111111111116</v>
      </c>
      <c r="C3742">
        <v>32.9</v>
      </c>
      <c r="D3742">
        <v>33.200000000000003</v>
      </c>
      <c r="E3742">
        <v>32.9</v>
      </c>
      <c r="F3742">
        <v>22</v>
      </c>
      <c r="G3742">
        <v>8.4</v>
      </c>
      <c r="H3742">
        <v>10</v>
      </c>
      <c r="I3742" t="s">
        <v>338</v>
      </c>
      <c r="J3742">
        <v>0.83</v>
      </c>
      <c r="K3742">
        <v>16</v>
      </c>
      <c r="L3742" t="s">
        <v>340</v>
      </c>
      <c r="M3742">
        <v>32.9</v>
      </c>
      <c r="N3742">
        <v>31.3</v>
      </c>
      <c r="O3742">
        <v>31.3</v>
      </c>
      <c r="P3742" t="s">
        <v>337</v>
      </c>
      <c r="Q3742">
        <v>753.4</v>
      </c>
      <c r="R3742">
        <v>0</v>
      </c>
      <c r="S3742">
        <v>0</v>
      </c>
      <c r="T3742">
        <v>6</v>
      </c>
      <c r="U3742">
        <v>0.04</v>
      </c>
      <c r="V3742">
        <v>7</v>
      </c>
      <c r="W3742">
        <v>0</v>
      </c>
      <c r="X3742">
        <v>0</v>
      </c>
      <c r="Y3742">
        <v>0</v>
      </c>
      <c r="Z3742">
        <v>0</v>
      </c>
      <c r="AA3742">
        <v>5.0999999999999997E-2</v>
      </c>
      <c r="AB3742">
        <v>24.5</v>
      </c>
      <c r="AC3742">
        <v>36</v>
      </c>
      <c r="AD3742">
        <v>8.4</v>
      </c>
      <c r="AE3742">
        <v>23.9</v>
      </c>
      <c r="AF3742">
        <v>7.03</v>
      </c>
      <c r="AG3742">
        <v>7.2599999999999998E-2</v>
      </c>
      <c r="AH3742" t="s">
        <v>337</v>
      </c>
      <c r="AI3742" t="s">
        <v>337</v>
      </c>
      <c r="AJ3742">
        <v>0</v>
      </c>
      <c r="AK3742">
        <v>117</v>
      </c>
      <c r="AL3742">
        <v>1</v>
      </c>
      <c r="AM3742">
        <v>100</v>
      </c>
      <c r="AN3742">
        <v>5</v>
      </c>
    </row>
    <row r="3743" spans="1:40" x14ac:dyDescent="0.25">
      <c r="A3743" s="34">
        <v>40755</v>
      </c>
      <c r="B3743" s="220">
        <v>0.86458333333333337</v>
      </c>
      <c r="C3743">
        <v>32.799999999999997</v>
      </c>
      <c r="D3743">
        <v>32.9</v>
      </c>
      <c r="E3743">
        <v>32.799999999999997</v>
      </c>
      <c r="F3743">
        <v>22</v>
      </c>
      <c r="G3743">
        <v>8.3000000000000007</v>
      </c>
      <c r="H3743">
        <v>12</v>
      </c>
      <c r="I3743" t="s">
        <v>338</v>
      </c>
      <c r="J3743">
        <v>1</v>
      </c>
      <c r="K3743">
        <v>17</v>
      </c>
      <c r="L3743" t="s">
        <v>340</v>
      </c>
      <c r="M3743">
        <v>32.799999999999997</v>
      </c>
      <c r="N3743">
        <v>31.2</v>
      </c>
      <c r="O3743">
        <v>31.2</v>
      </c>
      <c r="P3743" t="s">
        <v>337</v>
      </c>
      <c r="Q3743">
        <v>753.4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0.05</v>
      </c>
      <c r="AB3743">
        <v>24.4</v>
      </c>
      <c r="AC3743">
        <v>36</v>
      </c>
      <c r="AD3743">
        <v>8.3000000000000007</v>
      </c>
      <c r="AE3743">
        <v>23.8</v>
      </c>
      <c r="AF3743">
        <v>7.03</v>
      </c>
      <c r="AG3743">
        <v>7.2700000000000001E-2</v>
      </c>
      <c r="AH3743" t="s">
        <v>337</v>
      </c>
      <c r="AI3743" t="s">
        <v>337</v>
      </c>
      <c r="AJ3743">
        <v>0</v>
      </c>
      <c r="AK3743">
        <v>116</v>
      </c>
      <c r="AL3743">
        <v>1</v>
      </c>
      <c r="AM3743">
        <v>100</v>
      </c>
      <c r="AN3743">
        <v>5</v>
      </c>
    </row>
    <row r="3744" spans="1:40" x14ac:dyDescent="0.25">
      <c r="A3744" s="34">
        <v>40755</v>
      </c>
      <c r="B3744" s="220">
        <v>0.86805555555555547</v>
      </c>
      <c r="C3744">
        <v>32.700000000000003</v>
      </c>
      <c r="D3744">
        <v>32.799999999999997</v>
      </c>
      <c r="E3744">
        <v>32.700000000000003</v>
      </c>
      <c r="F3744">
        <v>23</v>
      </c>
      <c r="G3744">
        <v>8.8000000000000007</v>
      </c>
      <c r="H3744">
        <v>12</v>
      </c>
      <c r="I3744" t="s">
        <v>338</v>
      </c>
      <c r="J3744">
        <v>1</v>
      </c>
      <c r="K3744">
        <v>16</v>
      </c>
      <c r="L3744" t="s">
        <v>340</v>
      </c>
      <c r="M3744">
        <v>32.6</v>
      </c>
      <c r="N3744">
        <v>31.1</v>
      </c>
      <c r="O3744">
        <v>31.1</v>
      </c>
      <c r="P3744" t="s">
        <v>337</v>
      </c>
      <c r="Q3744">
        <v>753.4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0.05</v>
      </c>
      <c r="AB3744">
        <v>24.4</v>
      </c>
      <c r="AC3744">
        <v>36</v>
      </c>
      <c r="AD3744">
        <v>8.3000000000000007</v>
      </c>
      <c r="AE3744">
        <v>23.8</v>
      </c>
      <c r="AF3744">
        <v>7.03</v>
      </c>
      <c r="AG3744">
        <v>7.2700000000000001E-2</v>
      </c>
      <c r="AH3744" t="s">
        <v>337</v>
      </c>
      <c r="AI3744" t="s">
        <v>337</v>
      </c>
      <c r="AJ3744">
        <v>0</v>
      </c>
      <c r="AK3744">
        <v>116</v>
      </c>
      <c r="AL3744">
        <v>1</v>
      </c>
      <c r="AM3744">
        <v>100</v>
      </c>
      <c r="AN3744">
        <v>5</v>
      </c>
    </row>
    <row r="3745" spans="1:40" x14ac:dyDescent="0.25">
      <c r="A3745" s="34">
        <v>40755</v>
      </c>
      <c r="B3745" s="220">
        <v>0.87152777777777779</v>
      </c>
      <c r="C3745">
        <v>32.4</v>
      </c>
      <c r="D3745">
        <v>32.700000000000003</v>
      </c>
      <c r="E3745">
        <v>32.4</v>
      </c>
      <c r="F3745">
        <v>24</v>
      </c>
      <c r="G3745">
        <v>9.3000000000000007</v>
      </c>
      <c r="H3745">
        <v>10</v>
      </c>
      <c r="I3745" t="s">
        <v>338</v>
      </c>
      <c r="J3745">
        <v>0.83</v>
      </c>
      <c r="K3745">
        <v>13</v>
      </c>
      <c r="L3745" t="s">
        <v>340</v>
      </c>
      <c r="M3745">
        <v>32.4</v>
      </c>
      <c r="N3745">
        <v>30.9</v>
      </c>
      <c r="O3745">
        <v>30.9</v>
      </c>
      <c r="P3745" t="s">
        <v>337</v>
      </c>
      <c r="Q3745">
        <v>753.4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4.9000000000000002E-2</v>
      </c>
      <c r="AB3745">
        <v>24.3</v>
      </c>
      <c r="AC3745">
        <v>36</v>
      </c>
      <c r="AD3745">
        <v>8.1999999999999993</v>
      </c>
      <c r="AE3745">
        <v>23.7</v>
      </c>
      <c r="AF3745">
        <v>7.04</v>
      </c>
      <c r="AG3745">
        <v>7.2700000000000001E-2</v>
      </c>
      <c r="AH3745" t="s">
        <v>337</v>
      </c>
      <c r="AI3745" t="s">
        <v>337</v>
      </c>
      <c r="AJ3745">
        <v>0</v>
      </c>
      <c r="AK3745">
        <v>117</v>
      </c>
      <c r="AL3745">
        <v>1</v>
      </c>
      <c r="AM3745">
        <v>100</v>
      </c>
      <c r="AN3745">
        <v>5</v>
      </c>
    </row>
    <row r="3746" spans="1:40" x14ac:dyDescent="0.25">
      <c r="A3746" s="34">
        <v>40755</v>
      </c>
      <c r="B3746" s="220">
        <v>0.875</v>
      </c>
      <c r="C3746">
        <v>32.299999999999997</v>
      </c>
      <c r="D3746">
        <v>32.4</v>
      </c>
      <c r="E3746">
        <v>32.299999999999997</v>
      </c>
      <c r="F3746">
        <v>24</v>
      </c>
      <c r="G3746">
        <v>9.1</v>
      </c>
      <c r="H3746">
        <v>9</v>
      </c>
      <c r="I3746" t="s">
        <v>338</v>
      </c>
      <c r="J3746">
        <v>0.75</v>
      </c>
      <c r="K3746">
        <v>13</v>
      </c>
      <c r="L3746" t="s">
        <v>340</v>
      </c>
      <c r="M3746">
        <v>32.299999999999997</v>
      </c>
      <c r="N3746">
        <v>30.8</v>
      </c>
      <c r="O3746">
        <v>30.8</v>
      </c>
      <c r="P3746" t="s">
        <v>337</v>
      </c>
      <c r="Q3746">
        <v>753.4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4.8000000000000001E-2</v>
      </c>
      <c r="AB3746">
        <v>24.2</v>
      </c>
      <c r="AC3746">
        <v>36</v>
      </c>
      <c r="AD3746">
        <v>8.1999999999999993</v>
      </c>
      <c r="AE3746">
        <v>23.6</v>
      </c>
      <c r="AF3746">
        <v>7.04</v>
      </c>
      <c r="AG3746">
        <v>7.2700000000000001E-2</v>
      </c>
      <c r="AH3746" t="s">
        <v>337</v>
      </c>
      <c r="AI3746" t="s">
        <v>337</v>
      </c>
      <c r="AJ3746">
        <v>1.2E-2</v>
      </c>
      <c r="AK3746">
        <v>117</v>
      </c>
      <c r="AL3746">
        <v>1</v>
      </c>
      <c r="AM3746">
        <v>100</v>
      </c>
      <c r="AN3746">
        <v>5</v>
      </c>
    </row>
    <row r="3747" spans="1:40" x14ac:dyDescent="0.25">
      <c r="A3747" s="34">
        <v>40755</v>
      </c>
      <c r="B3747" s="220">
        <v>0.87847222222222221</v>
      </c>
      <c r="C3747">
        <v>32.200000000000003</v>
      </c>
      <c r="D3747">
        <v>32.299999999999997</v>
      </c>
      <c r="E3747">
        <v>32.200000000000003</v>
      </c>
      <c r="F3747">
        <v>24</v>
      </c>
      <c r="G3747">
        <v>9</v>
      </c>
      <c r="H3747">
        <v>10</v>
      </c>
      <c r="I3747" t="s">
        <v>338</v>
      </c>
      <c r="J3747">
        <v>0.83</v>
      </c>
      <c r="K3747">
        <v>16</v>
      </c>
      <c r="L3747" t="s">
        <v>340</v>
      </c>
      <c r="M3747">
        <v>32.200000000000003</v>
      </c>
      <c r="N3747">
        <v>30.6</v>
      </c>
      <c r="O3747">
        <v>30.6</v>
      </c>
      <c r="P3747" t="s">
        <v>337</v>
      </c>
      <c r="Q3747">
        <v>753.4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4.8000000000000001E-2</v>
      </c>
      <c r="AB3747">
        <v>24.2</v>
      </c>
      <c r="AC3747">
        <v>36</v>
      </c>
      <c r="AD3747">
        <v>8.1999999999999993</v>
      </c>
      <c r="AE3747">
        <v>23.6</v>
      </c>
      <c r="AF3747">
        <v>7.04</v>
      </c>
      <c r="AG3747">
        <v>7.2700000000000001E-2</v>
      </c>
      <c r="AH3747" t="s">
        <v>337</v>
      </c>
      <c r="AI3747" t="s">
        <v>337</v>
      </c>
      <c r="AJ3747">
        <v>0</v>
      </c>
      <c r="AK3747">
        <v>117</v>
      </c>
      <c r="AL3747">
        <v>1</v>
      </c>
      <c r="AM3747">
        <v>100</v>
      </c>
      <c r="AN3747">
        <v>5</v>
      </c>
    </row>
    <row r="3748" spans="1:40" x14ac:dyDescent="0.25">
      <c r="A3748" s="34">
        <v>40755</v>
      </c>
      <c r="B3748" s="220">
        <v>0.88194444444444453</v>
      </c>
      <c r="C3748">
        <v>32.1</v>
      </c>
      <c r="D3748">
        <v>32.200000000000003</v>
      </c>
      <c r="E3748">
        <v>32.1</v>
      </c>
      <c r="F3748">
        <v>25</v>
      </c>
      <c r="G3748">
        <v>9.6</v>
      </c>
      <c r="H3748">
        <v>12</v>
      </c>
      <c r="I3748" t="s">
        <v>338</v>
      </c>
      <c r="J3748">
        <v>1</v>
      </c>
      <c r="K3748">
        <v>17</v>
      </c>
      <c r="L3748" t="s">
        <v>340</v>
      </c>
      <c r="M3748">
        <v>31.8</v>
      </c>
      <c r="N3748">
        <v>30.6</v>
      </c>
      <c r="O3748">
        <v>30.3</v>
      </c>
      <c r="P3748" t="s">
        <v>337</v>
      </c>
      <c r="Q3748">
        <v>753.5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4.8000000000000001E-2</v>
      </c>
      <c r="AB3748">
        <v>24.1</v>
      </c>
      <c r="AC3748">
        <v>36</v>
      </c>
      <c r="AD3748">
        <v>8.1</v>
      </c>
      <c r="AE3748">
        <v>23.5</v>
      </c>
      <c r="AF3748">
        <v>7.04</v>
      </c>
      <c r="AG3748">
        <v>7.2700000000000001E-2</v>
      </c>
      <c r="AH3748" t="s">
        <v>337</v>
      </c>
      <c r="AI3748" t="s">
        <v>337</v>
      </c>
      <c r="AJ3748">
        <v>0</v>
      </c>
      <c r="AK3748">
        <v>117</v>
      </c>
      <c r="AL3748">
        <v>1</v>
      </c>
      <c r="AM3748">
        <v>100</v>
      </c>
      <c r="AN3748">
        <v>5</v>
      </c>
    </row>
    <row r="3749" spans="1:40" x14ac:dyDescent="0.25">
      <c r="A3749" s="34">
        <v>40755</v>
      </c>
      <c r="B3749" s="220">
        <v>0.88541666666666663</v>
      </c>
      <c r="C3749">
        <v>31.9</v>
      </c>
      <c r="D3749">
        <v>32.1</v>
      </c>
      <c r="E3749">
        <v>31.9</v>
      </c>
      <c r="F3749">
        <v>25</v>
      </c>
      <c r="G3749">
        <v>9.5</v>
      </c>
      <c r="H3749">
        <v>10</v>
      </c>
      <c r="I3749" t="s">
        <v>338</v>
      </c>
      <c r="J3749">
        <v>0.83</v>
      </c>
      <c r="K3749">
        <v>13</v>
      </c>
      <c r="L3749" t="s">
        <v>338</v>
      </c>
      <c r="M3749">
        <v>31.9</v>
      </c>
      <c r="N3749">
        <v>30.4</v>
      </c>
      <c r="O3749">
        <v>30.3</v>
      </c>
      <c r="P3749" t="s">
        <v>337</v>
      </c>
      <c r="Q3749">
        <v>753.5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4.7E-2</v>
      </c>
      <c r="AB3749">
        <v>24.1</v>
      </c>
      <c r="AC3749">
        <v>36</v>
      </c>
      <c r="AD3749">
        <v>8.1</v>
      </c>
      <c r="AE3749">
        <v>23.5</v>
      </c>
      <c r="AF3749">
        <v>7.04</v>
      </c>
      <c r="AG3749">
        <v>7.2700000000000001E-2</v>
      </c>
      <c r="AH3749" t="s">
        <v>337</v>
      </c>
      <c r="AI3749" t="s">
        <v>337</v>
      </c>
      <c r="AJ3749">
        <v>0</v>
      </c>
      <c r="AK3749">
        <v>117</v>
      </c>
      <c r="AL3749">
        <v>1</v>
      </c>
      <c r="AM3749">
        <v>100</v>
      </c>
      <c r="AN3749">
        <v>5</v>
      </c>
    </row>
    <row r="3750" spans="1:40" x14ac:dyDescent="0.25">
      <c r="A3750" s="34">
        <v>40755</v>
      </c>
      <c r="B3750" s="220">
        <v>0.88888888888888884</v>
      </c>
      <c r="C3750">
        <v>31.8</v>
      </c>
      <c r="D3750">
        <v>31.9</v>
      </c>
      <c r="E3750">
        <v>31.8</v>
      </c>
      <c r="F3750">
        <v>25</v>
      </c>
      <c r="G3750">
        <v>9.3000000000000007</v>
      </c>
      <c r="H3750">
        <v>9</v>
      </c>
      <c r="I3750" t="s">
        <v>338</v>
      </c>
      <c r="J3750">
        <v>0.75</v>
      </c>
      <c r="K3750">
        <v>14</v>
      </c>
      <c r="L3750" t="s">
        <v>340</v>
      </c>
      <c r="M3750">
        <v>31.7</v>
      </c>
      <c r="N3750">
        <v>30.2</v>
      </c>
      <c r="O3750">
        <v>30.1</v>
      </c>
      <c r="P3750" t="s">
        <v>337</v>
      </c>
      <c r="Q3750">
        <v>753.6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4.7E-2</v>
      </c>
      <c r="AB3750">
        <v>24.1</v>
      </c>
      <c r="AC3750">
        <v>36</v>
      </c>
      <c r="AD3750">
        <v>8.1</v>
      </c>
      <c r="AE3750">
        <v>23.5</v>
      </c>
      <c r="AF3750">
        <v>7.04</v>
      </c>
      <c r="AG3750">
        <v>7.2800000000000004E-2</v>
      </c>
      <c r="AH3750" t="s">
        <v>337</v>
      </c>
      <c r="AI3750" t="s">
        <v>337</v>
      </c>
      <c r="AJ3750">
        <v>0</v>
      </c>
      <c r="AK3750">
        <v>117</v>
      </c>
      <c r="AL3750">
        <v>1</v>
      </c>
      <c r="AM3750">
        <v>100</v>
      </c>
      <c r="AN3750">
        <v>5</v>
      </c>
    </row>
    <row r="3751" spans="1:40" x14ac:dyDescent="0.25">
      <c r="A3751" s="34">
        <v>40755</v>
      </c>
      <c r="B3751" s="220">
        <v>0.89236111111111116</v>
      </c>
      <c r="C3751">
        <v>31.6</v>
      </c>
      <c r="D3751">
        <v>31.8</v>
      </c>
      <c r="E3751">
        <v>31.6</v>
      </c>
      <c r="F3751">
        <v>25</v>
      </c>
      <c r="G3751">
        <v>9.1999999999999993</v>
      </c>
      <c r="H3751">
        <v>9</v>
      </c>
      <c r="I3751" t="s">
        <v>338</v>
      </c>
      <c r="J3751">
        <v>0.75</v>
      </c>
      <c r="K3751">
        <v>14</v>
      </c>
      <c r="L3751" t="s">
        <v>340</v>
      </c>
      <c r="M3751">
        <v>31.6</v>
      </c>
      <c r="N3751">
        <v>29.9</v>
      </c>
      <c r="O3751">
        <v>29.9</v>
      </c>
      <c r="P3751" t="s">
        <v>337</v>
      </c>
      <c r="Q3751">
        <v>753.7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4.5999999999999999E-2</v>
      </c>
      <c r="AB3751">
        <v>24</v>
      </c>
      <c r="AC3751">
        <v>36</v>
      </c>
      <c r="AD3751">
        <v>8</v>
      </c>
      <c r="AE3751">
        <v>23.4</v>
      </c>
      <c r="AF3751">
        <v>7.05</v>
      </c>
      <c r="AG3751">
        <v>7.2800000000000004E-2</v>
      </c>
      <c r="AH3751" t="s">
        <v>337</v>
      </c>
      <c r="AI3751" t="s">
        <v>337</v>
      </c>
      <c r="AJ3751">
        <v>0</v>
      </c>
      <c r="AK3751">
        <v>116</v>
      </c>
      <c r="AL3751">
        <v>1</v>
      </c>
      <c r="AM3751">
        <v>100</v>
      </c>
      <c r="AN3751">
        <v>5</v>
      </c>
    </row>
    <row r="3752" spans="1:40" x14ac:dyDescent="0.25">
      <c r="A3752" s="34">
        <v>40755</v>
      </c>
      <c r="B3752" s="220">
        <v>0.89583333333333337</v>
      </c>
      <c r="C3752">
        <v>31.5</v>
      </c>
      <c r="D3752">
        <v>31.6</v>
      </c>
      <c r="E3752">
        <v>31.5</v>
      </c>
      <c r="F3752">
        <v>26</v>
      </c>
      <c r="G3752">
        <v>9.6999999999999993</v>
      </c>
      <c r="H3752">
        <v>8</v>
      </c>
      <c r="I3752" t="s">
        <v>338</v>
      </c>
      <c r="J3752">
        <v>0.67</v>
      </c>
      <c r="K3752">
        <v>11</v>
      </c>
      <c r="L3752" t="s">
        <v>340</v>
      </c>
      <c r="M3752">
        <v>31.5</v>
      </c>
      <c r="N3752">
        <v>29.9</v>
      </c>
      <c r="O3752">
        <v>29.9</v>
      </c>
      <c r="P3752" t="s">
        <v>337</v>
      </c>
      <c r="Q3752">
        <v>753.7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4.5999999999999999E-2</v>
      </c>
      <c r="AB3752">
        <v>24</v>
      </c>
      <c r="AC3752">
        <v>36</v>
      </c>
      <c r="AD3752">
        <v>8</v>
      </c>
      <c r="AE3752">
        <v>23.4</v>
      </c>
      <c r="AF3752">
        <v>7.05</v>
      </c>
      <c r="AG3752">
        <v>7.2800000000000004E-2</v>
      </c>
      <c r="AH3752" t="s">
        <v>337</v>
      </c>
      <c r="AI3752" t="s">
        <v>337</v>
      </c>
      <c r="AJ3752">
        <v>0</v>
      </c>
      <c r="AK3752">
        <v>117</v>
      </c>
      <c r="AL3752">
        <v>1</v>
      </c>
      <c r="AM3752">
        <v>100</v>
      </c>
      <c r="AN3752">
        <v>5</v>
      </c>
    </row>
    <row r="3753" spans="1:40" x14ac:dyDescent="0.25">
      <c r="A3753" s="34">
        <v>40755</v>
      </c>
      <c r="B3753" s="220">
        <v>0.89930555555555547</v>
      </c>
      <c r="C3753">
        <v>31.3</v>
      </c>
      <c r="D3753">
        <v>31.5</v>
      </c>
      <c r="E3753">
        <v>31.3</v>
      </c>
      <c r="F3753">
        <v>26</v>
      </c>
      <c r="G3753">
        <v>9.5</v>
      </c>
      <c r="H3753">
        <v>8</v>
      </c>
      <c r="I3753" t="s">
        <v>338</v>
      </c>
      <c r="J3753">
        <v>0.67</v>
      </c>
      <c r="K3753">
        <v>12</v>
      </c>
      <c r="L3753" t="s">
        <v>340</v>
      </c>
      <c r="M3753">
        <v>31.3</v>
      </c>
      <c r="N3753">
        <v>29.7</v>
      </c>
      <c r="O3753">
        <v>29.7</v>
      </c>
      <c r="P3753" t="s">
        <v>337</v>
      </c>
      <c r="Q3753">
        <v>753.8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4.4999999999999998E-2</v>
      </c>
      <c r="AB3753">
        <v>23.9</v>
      </c>
      <c r="AC3753">
        <v>36</v>
      </c>
      <c r="AD3753">
        <v>7.9</v>
      </c>
      <c r="AE3753">
        <v>23.3</v>
      </c>
      <c r="AF3753">
        <v>7.05</v>
      </c>
      <c r="AG3753">
        <v>7.2800000000000004E-2</v>
      </c>
      <c r="AH3753" t="s">
        <v>337</v>
      </c>
      <c r="AI3753" t="s">
        <v>337</v>
      </c>
      <c r="AJ3753">
        <v>0</v>
      </c>
      <c r="AK3753">
        <v>117</v>
      </c>
      <c r="AL3753">
        <v>1</v>
      </c>
      <c r="AM3753">
        <v>100</v>
      </c>
      <c r="AN3753">
        <v>5</v>
      </c>
    </row>
    <row r="3754" spans="1:40" x14ac:dyDescent="0.25">
      <c r="A3754" s="34">
        <v>40755</v>
      </c>
      <c r="B3754" s="220">
        <v>0.90277777777777779</v>
      </c>
      <c r="C3754">
        <v>31.2</v>
      </c>
      <c r="D3754">
        <v>31.3</v>
      </c>
      <c r="E3754">
        <v>31.2</v>
      </c>
      <c r="F3754">
        <v>27</v>
      </c>
      <c r="G3754">
        <v>10</v>
      </c>
      <c r="H3754">
        <v>9</v>
      </c>
      <c r="I3754" t="s">
        <v>338</v>
      </c>
      <c r="J3754">
        <v>0.75</v>
      </c>
      <c r="K3754">
        <v>14</v>
      </c>
      <c r="L3754" t="s">
        <v>336</v>
      </c>
      <c r="M3754">
        <v>31.1</v>
      </c>
      <c r="N3754">
        <v>29.7</v>
      </c>
      <c r="O3754">
        <v>29.6</v>
      </c>
      <c r="P3754" t="s">
        <v>337</v>
      </c>
      <c r="Q3754">
        <v>753.8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4.4999999999999998E-2</v>
      </c>
      <c r="AB3754">
        <v>23.9</v>
      </c>
      <c r="AC3754">
        <v>36</v>
      </c>
      <c r="AD3754">
        <v>7.9</v>
      </c>
      <c r="AE3754">
        <v>23.3</v>
      </c>
      <c r="AF3754">
        <v>7.05</v>
      </c>
      <c r="AG3754">
        <v>7.2800000000000004E-2</v>
      </c>
      <c r="AH3754" t="s">
        <v>337</v>
      </c>
      <c r="AI3754" t="s">
        <v>337</v>
      </c>
      <c r="AJ3754">
        <v>0</v>
      </c>
      <c r="AK3754">
        <v>118</v>
      </c>
      <c r="AL3754">
        <v>1</v>
      </c>
      <c r="AM3754">
        <v>100</v>
      </c>
      <c r="AN3754">
        <v>5</v>
      </c>
    </row>
    <row r="3755" spans="1:40" x14ac:dyDescent="0.25">
      <c r="A3755" s="34">
        <v>40755</v>
      </c>
      <c r="B3755" s="220">
        <v>0.90625</v>
      </c>
      <c r="C3755">
        <v>31.1</v>
      </c>
      <c r="D3755">
        <v>31.2</v>
      </c>
      <c r="E3755">
        <v>31.1</v>
      </c>
      <c r="F3755">
        <v>27</v>
      </c>
      <c r="G3755">
        <v>9.9</v>
      </c>
      <c r="H3755">
        <v>8</v>
      </c>
      <c r="I3755" t="s">
        <v>338</v>
      </c>
      <c r="J3755">
        <v>0.67</v>
      </c>
      <c r="K3755">
        <v>12</v>
      </c>
      <c r="L3755" t="s">
        <v>338</v>
      </c>
      <c r="M3755">
        <v>31.1</v>
      </c>
      <c r="N3755">
        <v>29.6</v>
      </c>
      <c r="O3755">
        <v>29.5</v>
      </c>
      <c r="P3755" t="s">
        <v>337</v>
      </c>
      <c r="Q3755">
        <v>753.9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4.3999999999999997E-2</v>
      </c>
      <c r="AB3755">
        <v>23.9</v>
      </c>
      <c r="AC3755">
        <v>37</v>
      </c>
      <c r="AD3755">
        <v>8.3000000000000007</v>
      </c>
      <c r="AE3755">
        <v>23.3</v>
      </c>
      <c r="AF3755">
        <v>7.25</v>
      </c>
      <c r="AG3755">
        <v>7.2800000000000004E-2</v>
      </c>
      <c r="AH3755" t="s">
        <v>337</v>
      </c>
      <c r="AI3755" t="s">
        <v>337</v>
      </c>
      <c r="AJ3755">
        <v>0</v>
      </c>
      <c r="AK3755">
        <v>117</v>
      </c>
      <c r="AL3755">
        <v>1</v>
      </c>
      <c r="AM3755">
        <v>100</v>
      </c>
      <c r="AN3755">
        <v>5</v>
      </c>
    </row>
    <row r="3756" spans="1:40" x14ac:dyDescent="0.25">
      <c r="A3756" s="34">
        <v>40755</v>
      </c>
      <c r="B3756" s="220">
        <v>0.90972222222222221</v>
      </c>
      <c r="C3756">
        <v>31</v>
      </c>
      <c r="D3756">
        <v>31.1</v>
      </c>
      <c r="E3756">
        <v>31</v>
      </c>
      <c r="F3756">
        <v>27</v>
      </c>
      <c r="G3756">
        <v>9.8000000000000007</v>
      </c>
      <c r="H3756">
        <v>8</v>
      </c>
      <c r="I3756" t="s">
        <v>338</v>
      </c>
      <c r="J3756">
        <v>0.67</v>
      </c>
      <c r="K3756">
        <v>12</v>
      </c>
      <c r="L3756" t="s">
        <v>340</v>
      </c>
      <c r="M3756">
        <v>30.9</v>
      </c>
      <c r="N3756">
        <v>29.5</v>
      </c>
      <c r="O3756">
        <v>29.4</v>
      </c>
      <c r="P3756" t="s">
        <v>337</v>
      </c>
      <c r="Q3756">
        <v>754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4.3999999999999997E-2</v>
      </c>
      <c r="AB3756">
        <v>23.8</v>
      </c>
      <c r="AC3756">
        <v>37</v>
      </c>
      <c r="AD3756">
        <v>8.3000000000000007</v>
      </c>
      <c r="AE3756">
        <v>23.2</v>
      </c>
      <c r="AF3756">
        <v>7.25</v>
      </c>
      <c r="AG3756">
        <v>7.2900000000000006E-2</v>
      </c>
      <c r="AH3756" t="s">
        <v>337</v>
      </c>
      <c r="AI3756" t="s">
        <v>337</v>
      </c>
      <c r="AJ3756">
        <v>0</v>
      </c>
      <c r="AK3756">
        <v>117</v>
      </c>
      <c r="AL3756">
        <v>1</v>
      </c>
      <c r="AM3756">
        <v>100</v>
      </c>
      <c r="AN3756">
        <v>5</v>
      </c>
    </row>
    <row r="3757" spans="1:40" x14ac:dyDescent="0.25">
      <c r="A3757" s="34">
        <v>40755</v>
      </c>
      <c r="B3757" s="220">
        <v>0.91319444444444453</v>
      </c>
      <c r="C3757">
        <v>30.8</v>
      </c>
      <c r="D3757">
        <v>31</v>
      </c>
      <c r="E3757">
        <v>30.8</v>
      </c>
      <c r="F3757">
        <v>28</v>
      </c>
      <c r="G3757">
        <v>10.199999999999999</v>
      </c>
      <c r="H3757">
        <v>7</v>
      </c>
      <c r="I3757" t="s">
        <v>338</v>
      </c>
      <c r="J3757">
        <v>0.57999999999999996</v>
      </c>
      <c r="K3757">
        <v>10</v>
      </c>
      <c r="L3757" t="s">
        <v>340</v>
      </c>
      <c r="M3757">
        <v>30.8</v>
      </c>
      <c r="N3757">
        <v>29.5</v>
      </c>
      <c r="O3757">
        <v>29.5</v>
      </c>
      <c r="P3757" t="s">
        <v>337</v>
      </c>
      <c r="Q3757">
        <v>754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4.2999999999999997E-2</v>
      </c>
      <c r="AB3757">
        <v>23.8</v>
      </c>
      <c r="AC3757">
        <v>37</v>
      </c>
      <c r="AD3757">
        <v>8.3000000000000007</v>
      </c>
      <c r="AE3757">
        <v>23.2</v>
      </c>
      <c r="AF3757">
        <v>7.25</v>
      </c>
      <c r="AG3757">
        <v>7.2900000000000006E-2</v>
      </c>
      <c r="AH3757" t="s">
        <v>337</v>
      </c>
      <c r="AI3757" t="s">
        <v>337</v>
      </c>
      <c r="AJ3757">
        <v>0</v>
      </c>
      <c r="AK3757">
        <v>116</v>
      </c>
      <c r="AL3757">
        <v>1</v>
      </c>
      <c r="AM3757">
        <v>100</v>
      </c>
      <c r="AN3757">
        <v>5</v>
      </c>
    </row>
    <row r="3758" spans="1:40" x14ac:dyDescent="0.25">
      <c r="A3758" s="34">
        <v>40755</v>
      </c>
      <c r="B3758" s="220">
        <v>0.91666666666666663</v>
      </c>
      <c r="C3758">
        <v>30.7</v>
      </c>
      <c r="D3758">
        <v>30.8</v>
      </c>
      <c r="E3758">
        <v>30.7</v>
      </c>
      <c r="F3758">
        <v>28</v>
      </c>
      <c r="G3758">
        <v>10.1</v>
      </c>
      <c r="H3758">
        <v>8</v>
      </c>
      <c r="I3758" t="s">
        <v>338</v>
      </c>
      <c r="J3758">
        <v>0.67</v>
      </c>
      <c r="K3758">
        <v>12</v>
      </c>
      <c r="L3758" t="s">
        <v>340</v>
      </c>
      <c r="M3758">
        <v>30.7</v>
      </c>
      <c r="N3758">
        <v>29.4</v>
      </c>
      <c r="O3758">
        <v>29.4</v>
      </c>
      <c r="P3758" t="s">
        <v>337</v>
      </c>
      <c r="Q3758">
        <v>754.1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4.2999999999999997E-2</v>
      </c>
      <c r="AB3758">
        <v>23.8</v>
      </c>
      <c r="AC3758">
        <v>37</v>
      </c>
      <c r="AD3758">
        <v>8.3000000000000007</v>
      </c>
      <c r="AE3758">
        <v>23.2</v>
      </c>
      <c r="AF3758">
        <v>7.25</v>
      </c>
      <c r="AG3758">
        <v>7.2900000000000006E-2</v>
      </c>
      <c r="AH3758" t="s">
        <v>337</v>
      </c>
      <c r="AI3758" t="s">
        <v>337</v>
      </c>
      <c r="AJ3758">
        <v>8.9999999999999993E-3</v>
      </c>
      <c r="AK3758">
        <v>116</v>
      </c>
      <c r="AL3758">
        <v>1</v>
      </c>
      <c r="AM3758">
        <v>100</v>
      </c>
      <c r="AN3758">
        <v>5</v>
      </c>
    </row>
    <row r="3759" spans="1:40" x14ac:dyDescent="0.25">
      <c r="A3759" s="34">
        <v>40755</v>
      </c>
      <c r="B3759" s="220">
        <v>0.92013888888888884</v>
      </c>
      <c r="C3759">
        <v>30.7</v>
      </c>
      <c r="D3759">
        <v>30.7</v>
      </c>
      <c r="E3759">
        <v>30.6</v>
      </c>
      <c r="F3759">
        <v>28</v>
      </c>
      <c r="G3759">
        <v>10.1</v>
      </c>
      <c r="H3759">
        <v>8</v>
      </c>
      <c r="I3759" t="s">
        <v>338</v>
      </c>
      <c r="J3759">
        <v>0.67</v>
      </c>
      <c r="K3759">
        <v>11</v>
      </c>
      <c r="L3759" t="s">
        <v>340</v>
      </c>
      <c r="M3759">
        <v>30.6</v>
      </c>
      <c r="N3759">
        <v>29.4</v>
      </c>
      <c r="O3759">
        <v>29.3</v>
      </c>
      <c r="P3759" t="s">
        <v>337</v>
      </c>
      <c r="Q3759">
        <v>754.2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4.2999999999999997E-2</v>
      </c>
      <c r="AB3759">
        <v>23.7</v>
      </c>
      <c r="AC3759">
        <v>37</v>
      </c>
      <c r="AD3759">
        <v>8.1999999999999993</v>
      </c>
      <c r="AE3759">
        <v>23.1</v>
      </c>
      <c r="AF3759">
        <v>7.26</v>
      </c>
      <c r="AG3759">
        <v>7.2900000000000006E-2</v>
      </c>
      <c r="AH3759" t="s">
        <v>337</v>
      </c>
      <c r="AI3759" t="s">
        <v>337</v>
      </c>
      <c r="AJ3759">
        <v>0</v>
      </c>
      <c r="AK3759">
        <v>117</v>
      </c>
      <c r="AL3759">
        <v>1</v>
      </c>
      <c r="AM3759">
        <v>100</v>
      </c>
      <c r="AN3759">
        <v>5</v>
      </c>
    </row>
    <row r="3760" spans="1:40" x14ac:dyDescent="0.25">
      <c r="A3760" s="34">
        <v>40755</v>
      </c>
      <c r="B3760" s="220">
        <v>0.92361111111111116</v>
      </c>
      <c r="C3760">
        <v>30.6</v>
      </c>
      <c r="D3760">
        <v>30.6</v>
      </c>
      <c r="E3760">
        <v>30.6</v>
      </c>
      <c r="F3760">
        <v>29</v>
      </c>
      <c r="G3760">
        <v>10.5</v>
      </c>
      <c r="H3760">
        <v>8</v>
      </c>
      <c r="I3760" t="s">
        <v>338</v>
      </c>
      <c r="J3760">
        <v>0.67</v>
      </c>
      <c r="K3760">
        <v>12</v>
      </c>
      <c r="L3760" t="s">
        <v>340</v>
      </c>
      <c r="M3760">
        <v>30.5</v>
      </c>
      <c r="N3760">
        <v>29.4</v>
      </c>
      <c r="O3760">
        <v>29.4</v>
      </c>
      <c r="P3760" t="s">
        <v>337</v>
      </c>
      <c r="Q3760">
        <v>754.3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4.2000000000000003E-2</v>
      </c>
      <c r="AB3760">
        <v>23.7</v>
      </c>
      <c r="AC3760">
        <v>37</v>
      </c>
      <c r="AD3760">
        <v>8.1999999999999993</v>
      </c>
      <c r="AE3760">
        <v>23.1</v>
      </c>
      <c r="AF3760">
        <v>7.26</v>
      </c>
      <c r="AG3760">
        <v>7.2900000000000006E-2</v>
      </c>
      <c r="AH3760" t="s">
        <v>337</v>
      </c>
      <c r="AI3760" t="s">
        <v>337</v>
      </c>
      <c r="AJ3760">
        <v>0</v>
      </c>
      <c r="AK3760">
        <v>117</v>
      </c>
      <c r="AL3760">
        <v>1</v>
      </c>
      <c r="AM3760">
        <v>100</v>
      </c>
      <c r="AN3760">
        <v>5</v>
      </c>
    </row>
    <row r="3761" spans="1:40" x14ac:dyDescent="0.25">
      <c r="A3761" s="34">
        <v>40755</v>
      </c>
      <c r="B3761" s="220">
        <v>0.92708333333333337</v>
      </c>
      <c r="C3761">
        <v>30.3</v>
      </c>
      <c r="D3761">
        <v>30.5</v>
      </c>
      <c r="E3761">
        <v>30.3</v>
      </c>
      <c r="F3761">
        <v>29</v>
      </c>
      <c r="G3761">
        <v>10.3</v>
      </c>
      <c r="H3761">
        <v>7</v>
      </c>
      <c r="I3761" t="s">
        <v>338</v>
      </c>
      <c r="J3761">
        <v>0.57999999999999996</v>
      </c>
      <c r="K3761">
        <v>9</v>
      </c>
      <c r="L3761" t="s">
        <v>340</v>
      </c>
      <c r="M3761">
        <v>30.3</v>
      </c>
      <c r="N3761">
        <v>29.3</v>
      </c>
      <c r="O3761">
        <v>29.3</v>
      </c>
      <c r="P3761" t="s">
        <v>337</v>
      </c>
      <c r="Q3761">
        <v>754.4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4.2000000000000003E-2</v>
      </c>
      <c r="AB3761">
        <v>23.6</v>
      </c>
      <c r="AC3761">
        <v>37</v>
      </c>
      <c r="AD3761">
        <v>8.1</v>
      </c>
      <c r="AE3761">
        <v>23</v>
      </c>
      <c r="AF3761">
        <v>7.26</v>
      </c>
      <c r="AG3761">
        <v>7.2999999999999995E-2</v>
      </c>
      <c r="AH3761" t="s">
        <v>337</v>
      </c>
      <c r="AI3761" t="s">
        <v>337</v>
      </c>
      <c r="AJ3761">
        <v>0</v>
      </c>
      <c r="AK3761">
        <v>117</v>
      </c>
      <c r="AL3761">
        <v>1</v>
      </c>
      <c r="AM3761">
        <v>100</v>
      </c>
      <c r="AN3761">
        <v>5</v>
      </c>
    </row>
    <row r="3762" spans="1:40" x14ac:dyDescent="0.25">
      <c r="A3762" s="34">
        <v>40755</v>
      </c>
      <c r="B3762" s="220">
        <v>0.93055555555555547</v>
      </c>
      <c r="C3762">
        <v>30.3</v>
      </c>
      <c r="D3762">
        <v>30.3</v>
      </c>
      <c r="E3762">
        <v>30.3</v>
      </c>
      <c r="F3762">
        <v>29</v>
      </c>
      <c r="G3762">
        <v>10.3</v>
      </c>
      <c r="H3762">
        <v>9</v>
      </c>
      <c r="I3762" t="s">
        <v>338</v>
      </c>
      <c r="J3762">
        <v>0.75</v>
      </c>
      <c r="K3762">
        <v>12</v>
      </c>
      <c r="L3762" t="s">
        <v>340</v>
      </c>
      <c r="M3762">
        <v>30.1</v>
      </c>
      <c r="N3762">
        <v>29.2</v>
      </c>
      <c r="O3762">
        <v>29</v>
      </c>
      <c r="P3762" t="s">
        <v>337</v>
      </c>
      <c r="Q3762">
        <v>754.5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4.1000000000000002E-2</v>
      </c>
      <c r="AB3762">
        <v>23.6</v>
      </c>
      <c r="AC3762">
        <v>37</v>
      </c>
      <c r="AD3762">
        <v>8.1</v>
      </c>
      <c r="AE3762">
        <v>23</v>
      </c>
      <c r="AF3762">
        <v>7.26</v>
      </c>
      <c r="AG3762">
        <v>7.2999999999999995E-2</v>
      </c>
      <c r="AH3762" t="s">
        <v>337</v>
      </c>
      <c r="AI3762" t="s">
        <v>337</v>
      </c>
      <c r="AJ3762">
        <v>0</v>
      </c>
      <c r="AK3762">
        <v>116</v>
      </c>
      <c r="AL3762">
        <v>1</v>
      </c>
      <c r="AM3762">
        <v>100</v>
      </c>
      <c r="AN3762">
        <v>5</v>
      </c>
    </row>
    <row r="3763" spans="1:40" x14ac:dyDescent="0.25">
      <c r="A3763" s="34">
        <v>40755</v>
      </c>
      <c r="B3763" s="220">
        <v>0.93402777777777779</v>
      </c>
      <c r="C3763">
        <v>30.2</v>
      </c>
      <c r="D3763">
        <v>30.3</v>
      </c>
      <c r="E3763">
        <v>30.2</v>
      </c>
      <c r="F3763">
        <v>30</v>
      </c>
      <c r="G3763">
        <v>10.7</v>
      </c>
      <c r="H3763">
        <v>10</v>
      </c>
      <c r="I3763" t="s">
        <v>338</v>
      </c>
      <c r="J3763">
        <v>0.83</v>
      </c>
      <c r="K3763">
        <v>14</v>
      </c>
      <c r="L3763" t="s">
        <v>340</v>
      </c>
      <c r="M3763">
        <v>29.8</v>
      </c>
      <c r="N3763">
        <v>29.3</v>
      </c>
      <c r="O3763">
        <v>28.9</v>
      </c>
      <c r="P3763" t="s">
        <v>337</v>
      </c>
      <c r="Q3763">
        <v>754.5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4.1000000000000002E-2</v>
      </c>
      <c r="AB3763">
        <v>23.5</v>
      </c>
      <c r="AC3763">
        <v>37</v>
      </c>
      <c r="AD3763">
        <v>8</v>
      </c>
      <c r="AE3763">
        <v>22.9</v>
      </c>
      <c r="AF3763">
        <v>7.26</v>
      </c>
      <c r="AG3763">
        <v>7.2999999999999995E-2</v>
      </c>
      <c r="AH3763" t="s">
        <v>337</v>
      </c>
      <c r="AI3763" t="s">
        <v>337</v>
      </c>
      <c r="AJ3763">
        <v>0</v>
      </c>
      <c r="AK3763">
        <v>117</v>
      </c>
      <c r="AL3763">
        <v>1</v>
      </c>
      <c r="AM3763">
        <v>100</v>
      </c>
      <c r="AN3763">
        <v>5</v>
      </c>
    </row>
    <row r="3764" spans="1:40" x14ac:dyDescent="0.25">
      <c r="A3764" s="34">
        <v>40755</v>
      </c>
      <c r="B3764" s="220">
        <v>0.9375</v>
      </c>
      <c r="C3764">
        <v>30.2</v>
      </c>
      <c r="D3764">
        <v>30.2</v>
      </c>
      <c r="E3764">
        <v>30.2</v>
      </c>
      <c r="F3764">
        <v>30</v>
      </c>
      <c r="G3764">
        <v>10.7</v>
      </c>
      <c r="H3764">
        <v>8</v>
      </c>
      <c r="I3764" t="s">
        <v>338</v>
      </c>
      <c r="J3764">
        <v>0.67</v>
      </c>
      <c r="K3764">
        <v>12</v>
      </c>
      <c r="L3764" t="s">
        <v>340</v>
      </c>
      <c r="M3764">
        <v>30.1</v>
      </c>
      <c r="N3764">
        <v>29.2</v>
      </c>
      <c r="O3764">
        <v>29.1</v>
      </c>
      <c r="P3764" t="s">
        <v>337</v>
      </c>
      <c r="Q3764">
        <v>754.5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4.1000000000000002E-2</v>
      </c>
      <c r="AB3764">
        <v>23.5</v>
      </c>
      <c r="AC3764">
        <v>37</v>
      </c>
      <c r="AD3764">
        <v>8</v>
      </c>
      <c r="AE3764">
        <v>22.9</v>
      </c>
      <c r="AF3764">
        <v>7.26</v>
      </c>
      <c r="AG3764">
        <v>7.2999999999999995E-2</v>
      </c>
      <c r="AH3764" t="s">
        <v>337</v>
      </c>
      <c r="AI3764" t="s">
        <v>337</v>
      </c>
      <c r="AJ3764">
        <v>0</v>
      </c>
      <c r="AK3764">
        <v>117</v>
      </c>
      <c r="AL3764">
        <v>1</v>
      </c>
      <c r="AM3764">
        <v>100</v>
      </c>
      <c r="AN3764">
        <v>5</v>
      </c>
    </row>
    <row r="3765" spans="1:40" x14ac:dyDescent="0.25">
      <c r="A3765" s="34">
        <v>40755</v>
      </c>
      <c r="B3765" s="220">
        <v>0.94097222222222221</v>
      </c>
      <c r="C3765">
        <v>30.1</v>
      </c>
      <c r="D3765">
        <v>30.2</v>
      </c>
      <c r="E3765">
        <v>30.1</v>
      </c>
      <c r="F3765">
        <v>31</v>
      </c>
      <c r="G3765">
        <v>11.1</v>
      </c>
      <c r="H3765">
        <v>7</v>
      </c>
      <c r="I3765" t="s">
        <v>338</v>
      </c>
      <c r="J3765">
        <v>0.57999999999999996</v>
      </c>
      <c r="K3765">
        <v>11</v>
      </c>
      <c r="L3765" t="s">
        <v>340</v>
      </c>
      <c r="M3765">
        <v>30.1</v>
      </c>
      <c r="N3765">
        <v>29.2</v>
      </c>
      <c r="O3765">
        <v>29.2</v>
      </c>
      <c r="P3765" t="s">
        <v>337</v>
      </c>
      <c r="Q3765">
        <v>754.7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4.1000000000000002E-2</v>
      </c>
      <c r="AB3765">
        <v>23.4</v>
      </c>
      <c r="AC3765">
        <v>37</v>
      </c>
      <c r="AD3765">
        <v>7.9</v>
      </c>
      <c r="AE3765">
        <v>22.8</v>
      </c>
      <c r="AF3765">
        <v>7.27</v>
      </c>
      <c r="AG3765">
        <v>7.2999999999999995E-2</v>
      </c>
      <c r="AH3765" t="s">
        <v>337</v>
      </c>
      <c r="AI3765" t="s">
        <v>337</v>
      </c>
      <c r="AJ3765">
        <v>0</v>
      </c>
      <c r="AK3765">
        <v>117</v>
      </c>
      <c r="AL3765">
        <v>1</v>
      </c>
      <c r="AM3765">
        <v>100</v>
      </c>
      <c r="AN3765">
        <v>5</v>
      </c>
    </row>
    <row r="3766" spans="1:40" x14ac:dyDescent="0.25">
      <c r="A3766" s="34">
        <v>40755</v>
      </c>
      <c r="B3766" s="220">
        <v>0.94444444444444453</v>
      </c>
      <c r="C3766">
        <v>30</v>
      </c>
      <c r="D3766">
        <v>30.1</v>
      </c>
      <c r="E3766">
        <v>30</v>
      </c>
      <c r="F3766">
        <v>32</v>
      </c>
      <c r="G3766">
        <v>11.5</v>
      </c>
      <c r="H3766">
        <v>8</v>
      </c>
      <c r="I3766" t="s">
        <v>338</v>
      </c>
      <c r="J3766">
        <v>0.67</v>
      </c>
      <c r="K3766">
        <v>11</v>
      </c>
      <c r="L3766" t="s">
        <v>340</v>
      </c>
      <c r="M3766">
        <v>29.9</v>
      </c>
      <c r="N3766">
        <v>29.3</v>
      </c>
      <c r="O3766">
        <v>29.2</v>
      </c>
      <c r="P3766" t="s">
        <v>337</v>
      </c>
      <c r="Q3766">
        <v>754.7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4.1000000000000002E-2</v>
      </c>
      <c r="AB3766">
        <v>23.4</v>
      </c>
      <c r="AC3766">
        <v>37</v>
      </c>
      <c r="AD3766">
        <v>7.9</v>
      </c>
      <c r="AE3766">
        <v>22.8</v>
      </c>
      <c r="AF3766">
        <v>7.27</v>
      </c>
      <c r="AG3766">
        <v>7.2999999999999995E-2</v>
      </c>
      <c r="AH3766" t="s">
        <v>337</v>
      </c>
      <c r="AI3766" t="s">
        <v>337</v>
      </c>
      <c r="AJ3766">
        <v>0</v>
      </c>
      <c r="AK3766">
        <v>117</v>
      </c>
      <c r="AL3766">
        <v>1</v>
      </c>
      <c r="AM3766">
        <v>100</v>
      </c>
      <c r="AN3766">
        <v>5</v>
      </c>
    </row>
    <row r="3767" spans="1:40" x14ac:dyDescent="0.25">
      <c r="A3767" s="34">
        <v>40755</v>
      </c>
      <c r="B3767" s="220">
        <v>0.94791666666666663</v>
      </c>
      <c r="C3767">
        <v>29.9</v>
      </c>
      <c r="D3767">
        <v>30.1</v>
      </c>
      <c r="E3767">
        <v>29.9</v>
      </c>
      <c r="F3767">
        <v>33</v>
      </c>
      <c r="G3767">
        <v>11.9</v>
      </c>
      <c r="H3767">
        <v>6</v>
      </c>
      <c r="I3767" t="s">
        <v>338</v>
      </c>
      <c r="J3767">
        <v>0.5</v>
      </c>
      <c r="K3767">
        <v>11</v>
      </c>
      <c r="L3767" t="s">
        <v>340</v>
      </c>
      <c r="M3767">
        <v>29.9</v>
      </c>
      <c r="N3767">
        <v>29.3</v>
      </c>
      <c r="O3767">
        <v>29.3</v>
      </c>
      <c r="P3767" t="s">
        <v>337</v>
      </c>
      <c r="Q3767">
        <v>754.8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0.04</v>
      </c>
      <c r="AB3767">
        <v>23.4</v>
      </c>
      <c r="AC3767">
        <v>37</v>
      </c>
      <c r="AD3767">
        <v>7.9</v>
      </c>
      <c r="AE3767">
        <v>22.8</v>
      </c>
      <c r="AF3767">
        <v>7.27</v>
      </c>
      <c r="AG3767">
        <v>7.2999999999999995E-2</v>
      </c>
      <c r="AH3767" t="s">
        <v>337</v>
      </c>
      <c r="AI3767" t="s">
        <v>337</v>
      </c>
      <c r="AJ3767">
        <v>0</v>
      </c>
      <c r="AK3767">
        <v>118</v>
      </c>
      <c r="AL3767">
        <v>1</v>
      </c>
      <c r="AM3767">
        <v>100</v>
      </c>
      <c r="AN3767">
        <v>5</v>
      </c>
    </row>
    <row r="3768" spans="1:40" x14ac:dyDescent="0.25">
      <c r="A3768" s="34">
        <v>40755</v>
      </c>
      <c r="B3768" s="220">
        <v>0.95138888888888884</v>
      </c>
      <c r="C3768">
        <v>29.8</v>
      </c>
      <c r="D3768">
        <v>29.9</v>
      </c>
      <c r="E3768">
        <v>29.8</v>
      </c>
      <c r="F3768">
        <v>33</v>
      </c>
      <c r="G3768">
        <v>11.8</v>
      </c>
      <c r="H3768">
        <v>6</v>
      </c>
      <c r="I3768" t="s">
        <v>338</v>
      </c>
      <c r="J3768">
        <v>0.5</v>
      </c>
      <c r="K3768">
        <v>9</v>
      </c>
      <c r="L3768" t="s">
        <v>338</v>
      </c>
      <c r="M3768">
        <v>29.8</v>
      </c>
      <c r="N3768">
        <v>29.2</v>
      </c>
      <c r="O3768">
        <v>29.2</v>
      </c>
      <c r="P3768" t="s">
        <v>337</v>
      </c>
      <c r="Q3768">
        <v>754.9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0.04</v>
      </c>
      <c r="AB3768">
        <v>23.4</v>
      </c>
      <c r="AC3768">
        <v>37</v>
      </c>
      <c r="AD3768">
        <v>7.9</v>
      </c>
      <c r="AE3768">
        <v>22.8</v>
      </c>
      <c r="AF3768">
        <v>7.27</v>
      </c>
      <c r="AG3768">
        <v>7.3099999999999998E-2</v>
      </c>
      <c r="AH3768" t="s">
        <v>337</v>
      </c>
      <c r="AI3768" t="s">
        <v>337</v>
      </c>
      <c r="AJ3768">
        <v>0</v>
      </c>
      <c r="AK3768">
        <v>117</v>
      </c>
      <c r="AL3768">
        <v>1</v>
      </c>
      <c r="AM3768">
        <v>100</v>
      </c>
      <c r="AN3768">
        <v>5</v>
      </c>
    </row>
    <row r="3769" spans="1:40" x14ac:dyDescent="0.25">
      <c r="A3769" s="34">
        <v>40755</v>
      </c>
      <c r="B3769" s="220">
        <v>0.95486111111111116</v>
      </c>
      <c r="C3769">
        <v>29.7</v>
      </c>
      <c r="D3769">
        <v>29.8</v>
      </c>
      <c r="E3769">
        <v>29.7</v>
      </c>
      <c r="F3769">
        <v>34</v>
      </c>
      <c r="G3769">
        <v>12.2</v>
      </c>
      <c r="H3769">
        <v>7</v>
      </c>
      <c r="I3769" t="s">
        <v>338</v>
      </c>
      <c r="J3769">
        <v>0.57999999999999996</v>
      </c>
      <c r="K3769">
        <v>11</v>
      </c>
      <c r="L3769" t="s">
        <v>340</v>
      </c>
      <c r="M3769">
        <v>29.7</v>
      </c>
      <c r="N3769">
        <v>29.2</v>
      </c>
      <c r="O3769">
        <v>29.2</v>
      </c>
      <c r="P3769" t="s">
        <v>337</v>
      </c>
      <c r="Q3769">
        <v>754.9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0.04</v>
      </c>
      <c r="AB3769">
        <v>23.4</v>
      </c>
      <c r="AC3769">
        <v>37</v>
      </c>
      <c r="AD3769">
        <v>7.9</v>
      </c>
      <c r="AE3769">
        <v>22.8</v>
      </c>
      <c r="AF3769">
        <v>7.27</v>
      </c>
      <c r="AG3769">
        <v>7.3099999999999998E-2</v>
      </c>
      <c r="AH3769" t="s">
        <v>337</v>
      </c>
      <c r="AI3769" t="s">
        <v>337</v>
      </c>
      <c r="AJ3769">
        <v>0</v>
      </c>
      <c r="AK3769">
        <v>117</v>
      </c>
      <c r="AL3769">
        <v>1</v>
      </c>
      <c r="AM3769">
        <v>100</v>
      </c>
      <c r="AN3769">
        <v>5</v>
      </c>
    </row>
    <row r="3770" spans="1:40" x14ac:dyDescent="0.25">
      <c r="A3770" s="34">
        <v>40755</v>
      </c>
      <c r="B3770" s="220">
        <v>0.95833333333333337</v>
      </c>
      <c r="C3770">
        <v>29.7</v>
      </c>
      <c r="D3770">
        <v>29.7</v>
      </c>
      <c r="E3770">
        <v>29.7</v>
      </c>
      <c r="F3770">
        <v>36</v>
      </c>
      <c r="G3770">
        <v>13.1</v>
      </c>
      <c r="H3770">
        <v>8</v>
      </c>
      <c r="I3770" t="s">
        <v>338</v>
      </c>
      <c r="J3770">
        <v>0.67</v>
      </c>
      <c r="K3770">
        <v>12</v>
      </c>
      <c r="L3770" t="s">
        <v>338</v>
      </c>
      <c r="M3770">
        <v>29.6</v>
      </c>
      <c r="N3770">
        <v>29.4</v>
      </c>
      <c r="O3770">
        <v>29.3</v>
      </c>
      <c r="P3770" t="s">
        <v>337</v>
      </c>
      <c r="Q3770">
        <v>755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0.04</v>
      </c>
      <c r="AB3770">
        <v>23.3</v>
      </c>
      <c r="AC3770">
        <v>38</v>
      </c>
      <c r="AD3770">
        <v>8.1999999999999993</v>
      </c>
      <c r="AE3770">
        <v>22.7</v>
      </c>
      <c r="AF3770">
        <v>7.39</v>
      </c>
      <c r="AG3770">
        <v>7.3099999999999998E-2</v>
      </c>
      <c r="AH3770" t="s">
        <v>337</v>
      </c>
      <c r="AI3770" t="s">
        <v>337</v>
      </c>
      <c r="AJ3770">
        <v>7.0000000000000001E-3</v>
      </c>
      <c r="AK3770">
        <v>117</v>
      </c>
      <c r="AL3770">
        <v>1</v>
      </c>
      <c r="AM3770">
        <v>100</v>
      </c>
      <c r="AN3770">
        <v>5</v>
      </c>
    </row>
    <row r="3771" spans="1:40" x14ac:dyDescent="0.25">
      <c r="A3771" s="34">
        <v>40755</v>
      </c>
      <c r="B3771" s="220">
        <v>0.96180555555555547</v>
      </c>
      <c r="C3771">
        <v>29.7</v>
      </c>
      <c r="D3771">
        <v>29.7</v>
      </c>
      <c r="E3771">
        <v>29.7</v>
      </c>
      <c r="F3771">
        <v>36</v>
      </c>
      <c r="G3771">
        <v>13</v>
      </c>
      <c r="H3771">
        <v>7</v>
      </c>
      <c r="I3771" t="s">
        <v>338</v>
      </c>
      <c r="J3771">
        <v>0.57999999999999996</v>
      </c>
      <c r="K3771">
        <v>10</v>
      </c>
      <c r="L3771" t="s">
        <v>340</v>
      </c>
      <c r="M3771">
        <v>29.7</v>
      </c>
      <c r="N3771">
        <v>29.3</v>
      </c>
      <c r="O3771">
        <v>29.3</v>
      </c>
      <c r="P3771" t="s">
        <v>337</v>
      </c>
      <c r="Q3771">
        <v>755.1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3.9E-2</v>
      </c>
      <c r="AB3771">
        <v>23.3</v>
      </c>
      <c r="AC3771">
        <v>38</v>
      </c>
      <c r="AD3771">
        <v>8.1999999999999993</v>
      </c>
      <c r="AE3771">
        <v>22.7</v>
      </c>
      <c r="AF3771">
        <v>7.39</v>
      </c>
      <c r="AG3771">
        <v>7.3099999999999998E-2</v>
      </c>
      <c r="AH3771" t="s">
        <v>337</v>
      </c>
      <c r="AI3771" t="s">
        <v>337</v>
      </c>
      <c r="AJ3771">
        <v>0</v>
      </c>
      <c r="AK3771">
        <v>117</v>
      </c>
      <c r="AL3771">
        <v>1</v>
      </c>
      <c r="AM3771">
        <v>100</v>
      </c>
      <c r="AN3771">
        <v>5</v>
      </c>
    </row>
    <row r="3772" spans="1:40" x14ac:dyDescent="0.25">
      <c r="A3772" s="34">
        <v>40755</v>
      </c>
      <c r="B3772" s="220">
        <v>0.96527777777777779</v>
      </c>
      <c r="C3772">
        <v>29.5</v>
      </c>
      <c r="D3772">
        <v>29.7</v>
      </c>
      <c r="E3772">
        <v>29.5</v>
      </c>
      <c r="F3772">
        <v>37</v>
      </c>
      <c r="G3772">
        <v>13.3</v>
      </c>
      <c r="H3772">
        <v>6</v>
      </c>
      <c r="I3772" t="s">
        <v>338</v>
      </c>
      <c r="J3772">
        <v>0.5</v>
      </c>
      <c r="K3772">
        <v>9</v>
      </c>
      <c r="L3772" t="s">
        <v>340</v>
      </c>
      <c r="M3772">
        <v>29.5</v>
      </c>
      <c r="N3772">
        <v>29.3</v>
      </c>
      <c r="O3772">
        <v>29.3</v>
      </c>
      <c r="P3772" t="s">
        <v>337</v>
      </c>
      <c r="Q3772">
        <v>755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3.9E-2</v>
      </c>
      <c r="AB3772">
        <v>23.2</v>
      </c>
      <c r="AC3772">
        <v>38</v>
      </c>
      <c r="AD3772">
        <v>8.1</v>
      </c>
      <c r="AE3772">
        <v>22.6</v>
      </c>
      <c r="AF3772">
        <v>7.4</v>
      </c>
      <c r="AG3772">
        <v>7.3099999999999998E-2</v>
      </c>
      <c r="AH3772" t="s">
        <v>337</v>
      </c>
      <c r="AI3772" t="s">
        <v>337</v>
      </c>
      <c r="AJ3772">
        <v>0</v>
      </c>
      <c r="AK3772">
        <v>117</v>
      </c>
      <c r="AL3772">
        <v>1</v>
      </c>
      <c r="AM3772">
        <v>100</v>
      </c>
      <c r="AN3772">
        <v>5</v>
      </c>
    </row>
    <row r="3773" spans="1:40" x14ac:dyDescent="0.25">
      <c r="A3773" s="34">
        <v>40755</v>
      </c>
      <c r="B3773" s="220">
        <v>0.96875</v>
      </c>
      <c r="C3773">
        <v>29.3</v>
      </c>
      <c r="D3773">
        <v>29.5</v>
      </c>
      <c r="E3773">
        <v>29.3</v>
      </c>
      <c r="F3773">
        <v>37</v>
      </c>
      <c r="G3773">
        <v>13.1</v>
      </c>
      <c r="H3773">
        <v>6</v>
      </c>
      <c r="I3773" t="s">
        <v>338</v>
      </c>
      <c r="J3773">
        <v>0.5</v>
      </c>
      <c r="K3773">
        <v>9</v>
      </c>
      <c r="L3773" t="s">
        <v>338</v>
      </c>
      <c r="M3773">
        <v>29.3</v>
      </c>
      <c r="N3773">
        <v>29.1</v>
      </c>
      <c r="O3773">
        <v>29.1</v>
      </c>
      <c r="P3773" t="s">
        <v>337</v>
      </c>
      <c r="Q3773">
        <v>755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3.7999999999999999E-2</v>
      </c>
      <c r="AB3773">
        <v>23.2</v>
      </c>
      <c r="AC3773">
        <v>38</v>
      </c>
      <c r="AD3773">
        <v>8.1</v>
      </c>
      <c r="AE3773">
        <v>22.6</v>
      </c>
      <c r="AF3773">
        <v>7.4</v>
      </c>
      <c r="AG3773">
        <v>7.3099999999999998E-2</v>
      </c>
      <c r="AH3773" t="s">
        <v>337</v>
      </c>
      <c r="AI3773" t="s">
        <v>337</v>
      </c>
      <c r="AJ3773">
        <v>0</v>
      </c>
      <c r="AK3773">
        <v>117</v>
      </c>
      <c r="AL3773">
        <v>1</v>
      </c>
      <c r="AM3773">
        <v>100</v>
      </c>
      <c r="AN3773">
        <v>5</v>
      </c>
    </row>
    <row r="3774" spans="1:40" x14ac:dyDescent="0.25">
      <c r="A3774" s="34">
        <v>40755</v>
      </c>
      <c r="B3774" s="220">
        <v>0.97222222222222221</v>
      </c>
      <c r="C3774">
        <v>29.3</v>
      </c>
      <c r="D3774">
        <v>29.3</v>
      </c>
      <c r="E3774">
        <v>29.3</v>
      </c>
      <c r="F3774">
        <v>38</v>
      </c>
      <c r="G3774">
        <v>13.5</v>
      </c>
      <c r="H3774">
        <v>7</v>
      </c>
      <c r="I3774" t="s">
        <v>338</v>
      </c>
      <c r="J3774">
        <v>0.57999999999999996</v>
      </c>
      <c r="K3774">
        <v>9</v>
      </c>
      <c r="L3774" t="s">
        <v>338</v>
      </c>
      <c r="M3774">
        <v>29.3</v>
      </c>
      <c r="N3774">
        <v>29.2</v>
      </c>
      <c r="O3774">
        <v>29.2</v>
      </c>
      <c r="P3774" t="s">
        <v>337</v>
      </c>
      <c r="Q3774">
        <v>755.1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3.7999999999999999E-2</v>
      </c>
      <c r="AB3774">
        <v>23.2</v>
      </c>
      <c r="AC3774">
        <v>38</v>
      </c>
      <c r="AD3774">
        <v>8.1</v>
      </c>
      <c r="AE3774">
        <v>22.6</v>
      </c>
      <c r="AF3774">
        <v>7.4</v>
      </c>
      <c r="AG3774">
        <v>7.3099999999999998E-2</v>
      </c>
      <c r="AH3774" t="s">
        <v>337</v>
      </c>
      <c r="AI3774" t="s">
        <v>337</v>
      </c>
      <c r="AJ3774">
        <v>0</v>
      </c>
      <c r="AK3774">
        <v>117</v>
      </c>
      <c r="AL3774">
        <v>1</v>
      </c>
      <c r="AM3774">
        <v>100</v>
      </c>
      <c r="AN3774">
        <v>5</v>
      </c>
    </row>
    <row r="3775" spans="1:40" x14ac:dyDescent="0.25">
      <c r="A3775" s="34">
        <v>40755</v>
      </c>
      <c r="B3775" s="220">
        <v>0.97569444444444453</v>
      </c>
      <c r="C3775">
        <v>29.2</v>
      </c>
      <c r="D3775">
        <v>29.3</v>
      </c>
      <c r="E3775">
        <v>29.2</v>
      </c>
      <c r="F3775">
        <v>38</v>
      </c>
      <c r="G3775">
        <v>13.4</v>
      </c>
      <c r="H3775">
        <v>6</v>
      </c>
      <c r="I3775" t="s">
        <v>338</v>
      </c>
      <c r="J3775">
        <v>0.5</v>
      </c>
      <c r="K3775">
        <v>11</v>
      </c>
      <c r="L3775" t="s">
        <v>338</v>
      </c>
      <c r="M3775">
        <v>29.2</v>
      </c>
      <c r="N3775">
        <v>29.1</v>
      </c>
      <c r="O3775">
        <v>29.1</v>
      </c>
      <c r="P3775" t="s">
        <v>337</v>
      </c>
      <c r="Q3775">
        <v>755.1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3.7999999999999999E-2</v>
      </c>
      <c r="AB3775">
        <v>23.2</v>
      </c>
      <c r="AC3775">
        <v>38</v>
      </c>
      <c r="AD3775">
        <v>8.1</v>
      </c>
      <c r="AE3775">
        <v>22.6</v>
      </c>
      <c r="AF3775">
        <v>7.4</v>
      </c>
      <c r="AG3775">
        <v>7.3099999999999998E-2</v>
      </c>
      <c r="AH3775" t="s">
        <v>337</v>
      </c>
      <c r="AI3775" t="s">
        <v>337</v>
      </c>
      <c r="AJ3775">
        <v>0</v>
      </c>
      <c r="AK3775">
        <v>117</v>
      </c>
      <c r="AL3775">
        <v>1</v>
      </c>
      <c r="AM3775">
        <v>100</v>
      </c>
      <c r="AN3775">
        <v>5</v>
      </c>
    </row>
    <row r="3776" spans="1:40" x14ac:dyDescent="0.25">
      <c r="A3776" s="34">
        <v>40755</v>
      </c>
      <c r="B3776" s="220">
        <v>0.97916666666666663</v>
      </c>
      <c r="C3776">
        <v>29.1</v>
      </c>
      <c r="D3776">
        <v>29.2</v>
      </c>
      <c r="E3776">
        <v>29.1</v>
      </c>
      <c r="F3776">
        <v>39</v>
      </c>
      <c r="G3776">
        <v>13.7</v>
      </c>
      <c r="H3776">
        <v>7</v>
      </c>
      <c r="I3776" t="s">
        <v>338</v>
      </c>
      <c r="J3776">
        <v>0.57999999999999996</v>
      </c>
      <c r="K3776">
        <v>11</v>
      </c>
      <c r="L3776" t="s">
        <v>338</v>
      </c>
      <c r="M3776">
        <v>29.1</v>
      </c>
      <c r="N3776">
        <v>29.1</v>
      </c>
      <c r="O3776">
        <v>29.1</v>
      </c>
      <c r="P3776" t="s">
        <v>337</v>
      </c>
      <c r="Q3776">
        <v>755.1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3.6999999999999998E-2</v>
      </c>
      <c r="AB3776">
        <v>23.2</v>
      </c>
      <c r="AC3776">
        <v>38</v>
      </c>
      <c r="AD3776">
        <v>8.1</v>
      </c>
      <c r="AE3776">
        <v>22.6</v>
      </c>
      <c r="AF3776">
        <v>7.4</v>
      </c>
      <c r="AG3776">
        <v>7.3099999999999998E-2</v>
      </c>
      <c r="AH3776" t="s">
        <v>337</v>
      </c>
      <c r="AI3776" t="s">
        <v>337</v>
      </c>
      <c r="AJ3776">
        <v>0</v>
      </c>
      <c r="AK3776">
        <v>117</v>
      </c>
      <c r="AL3776">
        <v>1</v>
      </c>
      <c r="AM3776">
        <v>100</v>
      </c>
      <c r="AN3776">
        <v>5</v>
      </c>
    </row>
    <row r="3777" spans="1:40" x14ac:dyDescent="0.25">
      <c r="A3777" s="34">
        <v>40755</v>
      </c>
      <c r="B3777" s="220">
        <v>0.98263888888888884</v>
      </c>
      <c r="C3777">
        <v>29.1</v>
      </c>
      <c r="D3777">
        <v>29.1</v>
      </c>
      <c r="E3777">
        <v>29.1</v>
      </c>
      <c r="F3777">
        <v>40</v>
      </c>
      <c r="G3777">
        <v>14.1</v>
      </c>
      <c r="H3777">
        <v>7</v>
      </c>
      <c r="I3777" t="s">
        <v>338</v>
      </c>
      <c r="J3777">
        <v>0.57999999999999996</v>
      </c>
      <c r="K3777">
        <v>12</v>
      </c>
      <c r="L3777" t="s">
        <v>338</v>
      </c>
      <c r="M3777">
        <v>29.1</v>
      </c>
      <c r="N3777">
        <v>29.2</v>
      </c>
      <c r="O3777">
        <v>29.2</v>
      </c>
      <c r="P3777" t="s">
        <v>337</v>
      </c>
      <c r="Q3777">
        <v>755.2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3.6999999999999998E-2</v>
      </c>
      <c r="AB3777">
        <v>23.1</v>
      </c>
      <c r="AC3777">
        <v>39</v>
      </c>
      <c r="AD3777">
        <v>8.4</v>
      </c>
      <c r="AE3777">
        <v>22.5</v>
      </c>
      <c r="AF3777">
        <v>7.58</v>
      </c>
      <c r="AG3777">
        <v>7.3099999999999998E-2</v>
      </c>
      <c r="AH3777" t="s">
        <v>337</v>
      </c>
      <c r="AI3777" t="s">
        <v>337</v>
      </c>
      <c r="AJ3777">
        <v>0</v>
      </c>
      <c r="AK3777">
        <v>115</v>
      </c>
      <c r="AL3777">
        <v>1</v>
      </c>
      <c r="AM3777">
        <v>100</v>
      </c>
      <c r="AN3777">
        <v>5</v>
      </c>
    </row>
    <row r="3778" spans="1:40" x14ac:dyDescent="0.25">
      <c r="A3778" s="34">
        <v>40755</v>
      </c>
      <c r="B3778" s="220">
        <v>0.98611111111111116</v>
      </c>
      <c r="C3778">
        <v>28.9</v>
      </c>
      <c r="D3778">
        <v>29.1</v>
      </c>
      <c r="E3778">
        <v>28.9</v>
      </c>
      <c r="F3778">
        <v>40</v>
      </c>
      <c r="G3778">
        <v>14</v>
      </c>
      <c r="H3778">
        <v>6</v>
      </c>
      <c r="I3778" t="s">
        <v>338</v>
      </c>
      <c r="J3778">
        <v>0.5</v>
      </c>
      <c r="K3778">
        <v>10</v>
      </c>
      <c r="L3778" t="s">
        <v>338</v>
      </c>
      <c r="M3778">
        <v>28.9</v>
      </c>
      <c r="N3778">
        <v>29.1</v>
      </c>
      <c r="O3778">
        <v>29.1</v>
      </c>
      <c r="P3778" t="s">
        <v>337</v>
      </c>
      <c r="Q3778">
        <v>755.2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3.6999999999999998E-2</v>
      </c>
      <c r="AB3778">
        <v>23.1</v>
      </c>
      <c r="AC3778">
        <v>39</v>
      </c>
      <c r="AD3778">
        <v>8.4</v>
      </c>
      <c r="AE3778">
        <v>22.5</v>
      </c>
      <c r="AF3778">
        <v>7.58</v>
      </c>
      <c r="AG3778">
        <v>7.3099999999999998E-2</v>
      </c>
      <c r="AH3778" t="s">
        <v>337</v>
      </c>
      <c r="AI3778" t="s">
        <v>337</v>
      </c>
      <c r="AJ3778">
        <v>0</v>
      </c>
      <c r="AK3778">
        <v>117</v>
      </c>
      <c r="AL3778">
        <v>1</v>
      </c>
      <c r="AM3778">
        <v>100</v>
      </c>
      <c r="AN3778">
        <v>5</v>
      </c>
    </row>
    <row r="3779" spans="1:40" x14ac:dyDescent="0.25">
      <c r="A3779" s="34">
        <v>40755</v>
      </c>
      <c r="B3779" s="220">
        <v>0.98958333333333337</v>
      </c>
      <c r="C3779">
        <v>29</v>
      </c>
      <c r="D3779">
        <v>29</v>
      </c>
      <c r="E3779">
        <v>28.9</v>
      </c>
      <c r="F3779">
        <v>41</v>
      </c>
      <c r="G3779">
        <v>14.4</v>
      </c>
      <c r="H3779">
        <v>9</v>
      </c>
      <c r="I3779" t="s">
        <v>338</v>
      </c>
      <c r="J3779">
        <v>0.75</v>
      </c>
      <c r="K3779">
        <v>14</v>
      </c>
      <c r="L3779" t="s">
        <v>340</v>
      </c>
      <c r="M3779">
        <v>28.6</v>
      </c>
      <c r="N3779">
        <v>29.2</v>
      </c>
      <c r="O3779">
        <v>28.8</v>
      </c>
      <c r="P3779" t="s">
        <v>337</v>
      </c>
      <c r="Q3779">
        <v>755.3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3.6999999999999998E-2</v>
      </c>
      <c r="AB3779">
        <v>23.1</v>
      </c>
      <c r="AC3779">
        <v>39</v>
      </c>
      <c r="AD3779">
        <v>8.4</v>
      </c>
      <c r="AE3779">
        <v>22.5</v>
      </c>
      <c r="AF3779">
        <v>7.58</v>
      </c>
      <c r="AG3779">
        <v>7.3099999999999998E-2</v>
      </c>
      <c r="AH3779" t="s">
        <v>337</v>
      </c>
      <c r="AI3779" t="s">
        <v>337</v>
      </c>
      <c r="AJ3779">
        <v>0</v>
      </c>
      <c r="AK3779">
        <v>117</v>
      </c>
      <c r="AL3779">
        <v>1</v>
      </c>
      <c r="AM3779">
        <v>100</v>
      </c>
      <c r="AN3779">
        <v>5</v>
      </c>
    </row>
    <row r="3780" spans="1:40" x14ac:dyDescent="0.25">
      <c r="A3780" s="34">
        <v>40755</v>
      </c>
      <c r="B3780" s="220">
        <v>0.99305555555555547</v>
      </c>
      <c r="C3780">
        <v>28.9</v>
      </c>
      <c r="D3780">
        <v>29</v>
      </c>
      <c r="E3780">
        <v>28.9</v>
      </c>
      <c r="F3780">
        <v>41</v>
      </c>
      <c r="G3780">
        <v>14.3</v>
      </c>
      <c r="H3780">
        <v>7</v>
      </c>
      <c r="I3780" t="s">
        <v>338</v>
      </c>
      <c r="J3780">
        <v>0.57999999999999996</v>
      </c>
      <c r="K3780">
        <v>10</v>
      </c>
      <c r="L3780" t="s">
        <v>338</v>
      </c>
      <c r="M3780">
        <v>28.9</v>
      </c>
      <c r="N3780">
        <v>29.2</v>
      </c>
      <c r="O3780">
        <v>29.2</v>
      </c>
      <c r="P3780" t="s">
        <v>337</v>
      </c>
      <c r="Q3780">
        <v>755.3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3.6999999999999998E-2</v>
      </c>
      <c r="AB3780">
        <v>23.1</v>
      </c>
      <c r="AC3780">
        <v>39</v>
      </c>
      <c r="AD3780">
        <v>8.4</v>
      </c>
      <c r="AE3780">
        <v>22.5</v>
      </c>
      <c r="AF3780">
        <v>7.58</v>
      </c>
      <c r="AG3780">
        <v>7.3200000000000001E-2</v>
      </c>
      <c r="AH3780" t="s">
        <v>337</v>
      </c>
      <c r="AI3780" t="s">
        <v>337</v>
      </c>
      <c r="AJ3780">
        <v>0</v>
      </c>
      <c r="AK3780">
        <v>117</v>
      </c>
      <c r="AL3780">
        <v>1</v>
      </c>
      <c r="AM3780">
        <v>100</v>
      </c>
      <c r="AN3780">
        <v>5</v>
      </c>
    </row>
    <row r="3781" spans="1:40" x14ac:dyDescent="0.25">
      <c r="A3781" s="34">
        <v>40755</v>
      </c>
      <c r="B3781" s="220">
        <v>0.99652777777777779</v>
      </c>
      <c r="C3781">
        <v>28.8</v>
      </c>
      <c r="D3781">
        <v>28.9</v>
      </c>
      <c r="E3781">
        <v>28.8</v>
      </c>
      <c r="F3781">
        <v>41</v>
      </c>
      <c r="G3781">
        <v>14.3</v>
      </c>
      <c r="H3781">
        <v>7</v>
      </c>
      <c r="I3781" t="s">
        <v>338</v>
      </c>
      <c r="J3781">
        <v>0.57999999999999996</v>
      </c>
      <c r="K3781">
        <v>11</v>
      </c>
      <c r="L3781" t="s">
        <v>338</v>
      </c>
      <c r="M3781">
        <v>28.8</v>
      </c>
      <c r="N3781">
        <v>29.1</v>
      </c>
      <c r="O3781">
        <v>29.1</v>
      </c>
      <c r="P3781" t="s">
        <v>337</v>
      </c>
      <c r="Q3781">
        <v>755.4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3.5999999999999997E-2</v>
      </c>
      <c r="AB3781">
        <v>23.1</v>
      </c>
      <c r="AC3781">
        <v>39</v>
      </c>
      <c r="AD3781">
        <v>8.4</v>
      </c>
      <c r="AE3781">
        <v>22.5</v>
      </c>
      <c r="AF3781">
        <v>7.58</v>
      </c>
      <c r="AG3781">
        <v>7.3200000000000001E-2</v>
      </c>
      <c r="AH3781" t="s">
        <v>337</v>
      </c>
      <c r="AI3781" t="s">
        <v>337</v>
      </c>
      <c r="AJ3781">
        <v>0</v>
      </c>
      <c r="AK3781">
        <v>118</v>
      </c>
      <c r="AL3781">
        <v>1</v>
      </c>
      <c r="AM3781">
        <v>100</v>
      </c>
      <c r="AN3781">
        <v>5</v>
      </c>
    </row>
    <row r="3782" spans="1:40" x14ac:dyDescent="0.25">
      <c r="A3782" s="34">
        <v>40756</v>
      </c>
      <c r="B3782" s="220">
        <v>0</v>
      </c>
      <c r="C3782">
        <v>28.7</v>
      </c>
      <c r="D3782">
        <v>28.8</v>
      </c>
      <c r="E3782">
        <v>28.7</v>
      </c>
      <c r="F3782">
        <v>42</v>
      </c>
      <c r="G3782">
        <v>14.5</v>
      </c>
      <c r="H3782">
        <v>7</v>
      </c>
      <c r="I3782" t="s">
        <v>338</v>
      </c>
      <c r="J3782">
        <v>0.57999999999999996</v>
      </c>
      <c r="K3782">
        <v>10</v>
      </c>
      <c r="L3782" t="s">
        <v>338</v>
      </c>
      <c r="M3782">
        <v>28.7</v>
      </c>
      <c r="N3782">
        <v>28.9</v>
      </c>
      <c r="O3782">
        <v>28.9</v>
      </c>
      <c r="P3782" t="s">
        <v>337</v>
      </c>
      <c r="Q3782">
        <v>755.4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3.5999999999999997E-2</v>
      </c>
      <c r="AB3782">
        <v>23.1</v>
      </c>
      <c r="AC3782">
        <v>40</v>
      </c>
      <c r="AD3782">
        <v>8.8000000000000007</v>
      </c>
      <c r="AE3782">
        <v>22.5</v>
      </c>
      <c r="AF3782">
        <v>7.68</v>
      </c>
      <c r="AG3782">
        <v>7.3099999999999998E-2</v>
      </c>
      <c r="AH3782" t="s">
        <v>337</v>
      </c>
      <c r="AI3782" t="s">
        <v>337</v>
      </c>
      <c r="AJ3782">
        <v>6.0000000000000001E-3</v>
      </c>
      <c r="AK3782">
        <v>117</v>
      </c>
      <c r="AL3782">
        <v>1</v>
      </c>
      <c r="AM3782">
        <v>100</v>
      </c>
      <c r="AN3782">
        <v>5</v>
      </c>
    </row>
    <row r="3783" spans="1:40" x14ac:dyDescent="0.25">
      <c r="A3783" s="34">
        <v>40756</v>
      </c>
      <c r="B3783" s="220">
        <v>3.472222222222222E-3</v>
      </c>
      <c r="C3783">
        <v>28.7</v>
      </c>
      <c r="D3783">
        <v>28.7</v>
      </c>
      <c r="E3783">
        <v>28.7</v>
      </c>
      <c r="F3783">
        <v>42</v>
      </c>
      <c r="G3783">
        <v>14.5</v>
      </c>
      <c r="H3783">
        <v>7</v>
      </c>
      <c r="I3783" t="s">
        <v>338</v>
      </c>
      <c r="J3783">
        <v>0.57999999999999996</v>
      </c>
      <c r="K3783">
        <v>12</v>
      </c>
      <c r="L3783" t="s">
        <v>336</v>
      </c>
      <c r="M3783">
        <v>28.7</v>
      </c>
      <c r="N3783">
        <v>28.9</v>
      </c>
      <c r="O3783">
        <v>28.9</v>
      </c>
      <c r="P3783" t="s">
        <v>337</v>
      </c>
      <c r="Q3783">
        <v>755.4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3.5999999999999997E-2</v>
      </c>
      <c r="AB3783">
        <v>23.1</v>
      </c>
      <c r="AC3783">
        <v>40</v>
      </c>
      <c r="AD3783">
        <v>8.8000000000000007</v>
      </c>
      <c r="AE3783">
        <v>22.5</v>
      </c>
      <c r="AF3783">
        <v>7.68</v>
      </c>
      <c r="AG3783">
        <v>7.3099999999999998E-2</v>
      </c>
      <c r="AH3783" t="s">
        <v>337</v>
      </c>
      <c r="AI3783" t="s">
        <v>337</v>
      </c>
      <c r="AJ3783">
        <v>0</v>
      </c>
      <c r="AK3783">
        <v>117</v>
      </c>
      <c r="AL3783">
        <v>1</v>
      </c>
      <c r="AM3783">
        <v>100</v>
      </c>
      <c r="AN3783">
        <v>5</v>
      </c>
    </row>
    <row r="3784" spans="1:40" x14ac:dyDescent="0.25">
      <c r="A3784" s="34">
        <v>40756</v>
      </c>
      <c r="B3784" s="220">
        <v>6.9444444444444441E-3</v>
      </c>
      <c r="C3784">
        <v>28.6</v>
      </c>
      <c r="D3784">
        <v>28.7</v>
      </c>
      <c r="E3784">
        <v>28.6</v>
      </c>
      <c r="F3784">
        <v>42</v>
      </c>
      <c r="G3784">
        <v>14.4</v>
      </c>
      <c r="H3784">
        <v>6</v>
      </c>
      <c r="I3784" t="s">
        <v>338</v>
      </c>
      <c r="J3784">
        <v>0.5</v>
      </c>
      <c r="K3784">
        <v>10</v>
      </c>
      <c r="L3784" t="s">
        <v>336</v>
      </c>
      <c r="M3784">
        <v>28.6</v>
      </c>
      <c r="N3784">
        <v>28.7</v>
      </c>
      <c r="O3784">
        <v>28.7</v>
      </c>
      <c r="P3784" t="s">
        <v>337</v>
      </c>
      <c r="Q3784">
        <v>755.5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3.5000000000000003E-2</v>
      </c>
      <c r="AB3784">
        <v>23.1</v>
      </c>
      <c r="AC3784">
        <v>40</v>
      </c>
      <c r="AD3784">
        <v>8.8000000000000007</v>
      </c>
      <c r="AE3784">
        <v>22.5</v>
      </c>
      <c r="AF3784">
        <v>7.68</v>
      </c>
      <c r="AG3784">
        <v>7.3099999999999998E-2</v>
      </c>
      <c r="AH3784" t="s">
        <v>337</v>
      </c>
      <c r="AI3784" t="s">
        <v>337</v>
      </c>
      <c r="AJ3784">
        <v>0</v>
      </c>
      <c r="AK3784">
        <v>116</v>
      </c>
      <c r="AL3784">
        <v>1</v>
      </c>
      <c r="AM3784">
        <v>100</v>
      </c>
      <c r="AN3784">
        <v>5</v>
      </c>
    </row>
    <row r="3785" spans="1:40" x14ac:dyDescent="0.25">
      <c r="A3785" s="34">
        <v>40756</v>
      </c>
      <c r="B3785" s="220">
        <v>1.0416666666666666E-2</v>
      </c>
      <c r="C3785">
        <v>28.5</v>
      </c>
      <c r="D3785">
        <v>28.6</v>
      </c>
      <c r="E3785">
        <v>28.5</v>
      </c>
      <c r="F3785">
        <v>42</v>
      </c>
      <c r="G3785">
        <v>14.3</v>
      </c>
      <c r="H3785">
        <v>6</v>
      </c>
      <c r="I3785" t="s">
        <v>338</v>
      </c>
      <c r="J3785">
        <v>0.5</v>
      </c>
      <c r="K3785">
        <v>9</v>
      </c>
      <c r="L3785" t="s">
        <v>340</v>
      </c>
      <c r="M3785">
        <v>28.5</v>
      </c>
      <c r="N3785">
        <v>28.6</v>
      </c>
      <c r="O3785">
        <v>28.6</v>
      </c>
      <c r="P3785" t="s">
        <v>337</v>
      </c>
      <c r="Q3785">
        <v>755.5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3.5000000000000003E-2</v>
      </c>
      <c r="AB3785">
        <v>23.1</v>
      </c>
      <c r="AC3785">
        <v>40</v>
      </c>
      <c r="AD3785">
        <v>8.8000000000000007</v>
      </c>
      <c r="AE3785">
        <v>22.5</v>
      </c>
      <c r="AF3785">
        <v>7.68</v>
      </c>
      <c r="AG3785">
        <v>7.3200000000000001E-2</v>
      </c>
      <c r="AH3785" t="s">
        <v>337</v>
      </c>
      <c r="AI3785" t="s">
        <v>337</v>
      </c>
      <c r="AJ3785">
        <v>0</v>
      </c>
      <c r="AK3785">
        <v>117</v>
      </c>
      <c r="AL3785">
        <v>1</v>
      </c>
      <c r="AM3785">
        <v>100</v>
      </c>
      <c r="AN3785">
        <v>5</v>
      </c>
    </row>
    <row r="3786" spans="1:40" x14ac:dyDescent="0.25">
      <c r="A3786" s="34">
        <v>40756</v>
      </c>
      <c r="B3786" s="220">
        <v>1.3888888888888888E-2</v>
      </c>
      <c r="C3786">
        <v>28.4</v>
      </c>
      <c r="D3786">
        <v>28.5</v>
      </c>
      <c r="E3786">
        <v>28.4</v>
      </c>
      <c r="F3786">
        <v>42</v>
      </c>
      <c r="G3786">
        <v>14.2</v>
      </c>
      <c r="H3786">
        <v>6</v>
      </c>
      <c r="I3786" t="s">
        <v>338</v>
      </c>
      <c r="J3786">
        <v>0.5</v>
      </c>
      <c r="K3786">
        <v>9</v>
      </c>
      <c r="L3786" t="s">
        <v>340</v>
      </c>
      <c r="M3786">
        <v>28.4</v>
      </c>
      <c r="N3786">
        <v>28.4</v>
      </c>
      <c r="O3786">
        <v>28.4</v>
      </c>
      <c r="P3786" t="s">
        <v>337</v>
      </c>
      <c r="Q3786">
        <v>755.5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3.5000000000000003E-2</v>
      </c>
      <c r="AB3786">
        <v>23.1</v>
      </c>
      <c r="AC3786">
        <v>40</v>
      </c>
      <c r="AD3786">
        <v>8.8000000000000007</v>
      </c>
      <c r="AE3786">
        <v>22.5</v>
      </c>
      <c r="AF3786">
        <v>7.68</v>
      </c>
      <c r="AG3786">
        <v>7.3200000000000001E-2</v>
      </c>
      <c r="AH3786" t="s">
        <v>337</v>
      </c>
      <c r="AI3786" t="s">
        <v>337</v>
      </c>
      <c r="AJ3786">
        <v>0</v>
      </c>
      <c r="AK3786">
        <v>117</v>
      </c>
      <c r="AL3786">
        <v>1</v>
      </c>
      <c r="AM3786">
        <v>100</v>
      </c>
      <c r="AN3786">
        <v>5</v>
      </c>
    </row>
    <row r="3787" spans="1:40" x14ac:dyDescent="0.25">
      <c r="A3787" s="34">
        <v>40756</v>
      </c>
      <c r="B3787" s="220">
        <v>1.7361111111111112E-2</v>
      </c>
      <c r="C3787">
        <v>28.3</v>
      </c>
      <c r="D3787">
        <v>28.4</v>
      </c>
      <c r="E3787">
        <v>28.3</v>
      </c>
      <c r="F3787">
        <v>42</v>
      </c>
      <c r="G3787">
        <v>14.1</v>
      </c>
      <c r="H3787">
        <v>6</v>
      </c>
      <c r="I3787" t="s">
        <v>338</v>
      </c>
      <c r="J3787">
        <v>0.5</v>
      </c>
      <c r="K3787">
        <v>10</v>
      </c>
      <c r="L3787" t="s">
        <v>338</v>
      </c>
      <c r="M3787">
        <v>28.3</v>
      </c>
      <c r="N3787">
        <v>28.3</v>
      </c>
      <c r="O3787">
        <v>28.3</v>
      </c>
      <c r="P3787" t="s">
        <v>337</v>
      </c>
      <c r="Q3787">
        <v>755.5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3.5000000000000003E-2</v>
      </c>
      <c r="AB3787">
        <v>23.1</v>
      </c>
      <c r="AC3787">
        <v>40</v>
      </c>
      <c r="AD3787">
        <v>8.6999999999999993</v>
      </c>
      <c r="AE3787">
        <v>22.4</v>
      </c>
      <c r="AF3787">
        <v>7.68</v>
      </c>
      <c r="AG3787">
        <v>7.3200000000000001E-2</v>
      </c>
      <c r="AH3787" t="s">
        <v>337</v>
      </c>
      <c r="AI3787" t="s">
        <v>337</v>
      </c>
      <c r="AJ3787">
        <v>0</v>
      </c>
      <c r="AK3787">
        <v>117</v>
      </c>
      <c r="AL3787">
        <v>1</v>
      </c>
      <c r="AM3787">
        <v>100</v>
      </c>
      <c r="AN3787">
        <v>5</v>
      </c>
    </row>
    <row r="3788" spans="1:40" x14ac:dyDescent="0.25">
      <c r="A3788" s="34">
        <v>40756</v>
      </c>
      <c r="B3788" s="220">
        <v>2.0833333333333332E-2</v>
      </c>
      <c r="C3788">
        <v>28.2</v>
      </c>
      <c r="D3788">
        <v>28.3</v>
      </c>
      <c r="E3788">
        <v>28.2</v>
      </c>
      <c r="F3788">
        <v>43</v>
      </c>
      <c r="G3788">
        <v>14.4</v>
      </c>
      <c r="H3788">
        <v>5</v>
      </c>
      <c r="I3788" t="s">
        <v>338</v>
      </c>
      <c r="J3788">
        <v>0.42</v>
      </c>
      <c r="K3788">
        <v>10</v>
      </c>
      <c r="L3788" t="s">
        <v>336</v>
      </c>
      <c r="M3788">
        <v>28.2</v>
      </c>
      <c r="N3788">
        <v>28.2</v>
      </c>
      <c r="O3788">
        <v>28.2</v>
      </c>
      <c r="P3788" t="s">
        <v>337</v>
      </c>
      <c r="Q3788">
        <v>755.5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3.4000000000000002E-2</v>
      </c>
      <c r="AB3788">
        <v>23.1</v>
      </c>
      <c r="AC3788">
        <v>40</v>
      </c>
      <c r="AD3788">
        <v>8.6999999999999993</v>
      </c>
      <c r="AE3788">
        <v>22.4</v>
      </c>
      <c r="AF3788">
        <v>7.68</v>
      </c>
      <c r="AG3788">
        <v>7.3200000000000001E-2</v>
      </c>
      <c r="AH3788" t="s">
        <v>337</v>
      </c>
      <c r="AI3788" t="s">
        <v>337</v>
      </c>
      <c r="AJ3788">
        <v>0</v>
      </c>
      <c r="AK3788">
        <v>117</v>
      </c>
      <c r="AL3788">
        <v>1</v>
      </c>
      <c r="AM3788">
        <v>100</v>
      </c>
      <c r="AN3788">
        <v>5</v>
      </c>
    </row>
    <row r="3789" spans="1:40" x14ac:dyDescent="0.25">
      <c r="A3789" s="34">
        <v>40756</v>
      </c>
      <c r="B3789" s="220">
        <v>2.4305555555555556E-2</v>
      </c>
      <c r="C3789">
        <v>28.1</v>
      </c>
      <c r="D3789">
        <v>28.2</v>
      </c>
      <c r="E3789">
        <v>28.1</v>
      </c>
      <c r="F3789">
        <v>43</v>
      </c>
      <c r="G3789">
        <v>14.4</v>
      </c>
      <c r="H3789">
        <v>5</v>
      </c>
      <c r="I3789" t="s">
        <v>338</v>
      </c>
      <c r="J3789">
        <v>0.42</v>
      </c>
      <c r="K3789">
        <v>9</v>
      </c>
      <c r="L3789" t="s">
        <v>338</v>
      </c>
      <c r="M3789">
        <v>28.1</v>
      </c>
      <c r="N3789">
        <v>28.1</v>
      </c>
      <c r="O3789">
        <v>28.1</v>
      </c>
      <c r="P3789" t="s">
        <v>337</v>
      </c>
      <c r="Q3789">
        <v>755.6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3.4000000000000002E-2</v>
      </c>
      <c r="AB3789">
        <v>23.1</v>
      </c>
      <c r="AC3789">
        <v>40</v>
      </c>
      <c r="AD3789">
        <v>8.6999999999999993</v>
      </c>
      <c r="AE3789">
        <v>22.4</v>
      </c>
      <c r="AF3789">
        <v>7.68</v>
      </c>
      <c r="AG3789">
        <v>7.3200000000000001E-2</v>
      </c>
      <c r="AH3789" t="s">
        <v>337</v>
      </c>
      <c r="AI3789" t="s">
        <v>337</v>
      </c>
      <c r="AJ3789">
        <v>0</v>
      </c>
      <c r="AK3789">
        <v>117</v>
      </c>
      <c r="AL3789">
        <v>1</v>
      </c>
      <c r="AM3789">
        <v>100</v>
      </c>
      <c r="AN3789">
        <v>5</v>
      </c>
    </row>
    <row r="3790" spans="1:40" x14ac:dyDescent="0.25">
      <c r="A3790" s="34">
        <v>40756</v>
      </c>
      <c r="B3790" s="220">
        <v>2.7777777777777776E-2</v>
      </c>
      <c r="C3790">
        <v>28</v>
      </c>
      <c r="D3790">
        <v>28.1</v>
      </c>
      <c r="E3790">
        <v>28</v>
      </c>
      <c r="F3790">
        <v>43</v>
      </c>
      <c r="G3790">
        <v>14.3</v>
      </c>
      <c r="H3790">
        <v>5</v>
      </c>
      <c r="I3790" t="s">
        <v>338</v>
      </c>
      <c r="J3790">
        <v>0.42</v>
      </c>
      <c r="K3790">
        <v>8</v>
      </c>
      <c r="L3790" t="s">
        <v>338</v>
      </c>
      <c r="M3790">
        <v>28</v>
      </c>
      <c r="N3790">
        <v>27.9</v>
      </c>
      <c r="O3790">
        <v>27.9</v>
      </c>
      <c r="P3790" t="s">
        <v>337</v>
      </c>
      <c r="Q3790">
        <v>755.6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3.4000000000000002E-2</v>
      </c>
      <c r="AB3790">
        <v>23.1</v>
      </c>
      <c r="AC3790">
        <v>40</v>
      </c>
      <c r="AD3790">
        <v>8.6999999999999993</v>
      </c>
      <c r="AE3790">
        <v>22.4</v>
      </c>
      <c r="AF3790">
        <v>7.68</v>
      </c>
      <c r="AG3790">
        <v>7.3200000000000001E-2</v>
      </c>
      <c r="AH3790" t="s">
        <v>337</v>
      </c>
      <c r="AI3790" t="s">
        <v>337</v>
      </c>
      <c r="AJ3790">
        <v>0</v>
      </c>
      <c r="AK3790">
        <v>117</v>
      </c>
      <c r="AL3790">
        <v>1</v>
      </c>
      <c r="AM3790">
        <v>100</v>
      </c>
      <c r="AN3790">
        <v>5</v>
      </c>
    </row>
    <row r="3791" spans="1:40" x14ac:dyDescent="0.25">
      <c r="A3791" s="34">
        <v>40756</v>
      </c>
      <c r="B3791" s="220">
        <v>3.125E-2</v>
      </c>
      <c r="C3791">
        <v>27.9</v>
      </c>
      <c r="D3791">
        <v>28</v>
      </c>
      <c r="E3791">
        <v>27.9</v>
      </c>
      <c r="F3791">
        <v>43</v>
      </c>
      <c r="G3791">
        <v>14.2</v>
      </c>
      <c r="H3791">
        <v>5</v>
      </c>
      <c r="I3791" t="s">
        <v>338</v>
      </c>
      <c r="J3791">
        <v>0.42</v>
      </c>
      <c r="K3791">
        <v>8</v>
      </c>
      <c r="L3791" t="s">
        <v>340</v>
      </c>
      <c r="M3791">
        <v>27.9</v>
      </c>
      <c r="N3791">
        <v>27.8</v>
      </c>
      <c r="O3791">
        <v>27.8</v>
      </c>
      <c r="P3791" t="s">
        <v>337</v>
      </c>
      <c r="Q3791">
        <v>755.8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3.3000000000000002E-2</v>
      </c>
      <c r="AB3791">
        <v>22.9</v>
      </c>
      <c r="AC3791">
        <v>40</v>
      </c>
      <c r="AD3791">
        <v>8.6</v>
      </c>
      <c r="AE3791">
        <v>22.3</v>
      </c>
      <c r="AF3791">
        <v>7.68</v>
      </c>
      <c r="AG3791">
        <v>7.3200000000000001E-2</v>
      </c>
      <c r="AH3791" t="s">
        <v>337</v>
      </c>
      <c r="AI3791" t="s">
        <v>337</v>
      </c>
      <c r="AJ3791">
        <v>0</v>
      </c>
      <c r="AK3791">
        <v>117</v>
      </c>
      <c r="AL3791">
        <v>1</v>
      </c>
      <c r="AM3791">
        <v>100</v>
      </c>
      <c r="AN3791">
        <v>5</v>
      </c>
    </row>
    <row r="3792" spans="1:40" x14ac:dyDescent="0.25">
      <c r="A3792" s="34">
        <v>40756</v>
      </c>
      <c r="B3792" s="220">
        <v>3.4722222222222224E-2</v>
      </c>
      <c r="C3792">
        <v>27.8</v>
      </c>
      <c r="D3792">
        <v>27.9</v>
      </c>
      <c r="E3792">
        <v>27.8</v>
      </c>
      <c r="F3792">
        <v>43</v>
      </c>
      <c r="G3792">
        <v>14.1</v>
      </c>
      <c r="H3792">
        <v>6</v>
      </c>
      <c r="I3792" t="s">
        <v>338</v>
      </c>
      <c r="J3792">
        <v>0.5</v>
      </c>
      <c r="K3792">
        <v>10</v>
      </c>
      <c r="L3792" t="s">
        <v>340</v>
      </c>
      <c r="M3792">
        <v>27.8</v>
      </c>
      <c r="N3792">
        <v>27.7</v>
      </c>
      <c r="O3792">
        <v>27.7</v>
      </c>
      <c r="P3792" t="s">
        <v>337</v>
      </c>
      <c r="Q3792">
        <v>755.7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3.3000000000000002E-2</v>
      </c>
      <c r="AB3792">
        <v>22.9</v>
      </c>
      <c r="AC3792">
        <v>40</v>
      </c>
      <c r="AD3792">
        <v>8.6</v>
      </c>
      <c r="AE3792">
        <v>22.3</v>
      </c>
      <c r="AF3792">
        <v>7.68</v>
      </c>
      <c r="AG3792">
        <v>7.3200000000000001E-2</v>
      </c>
      <c r="AH3792" t="s">
        <v>337</v>
      </c>
      <c r="AI3792" t="s">
        <v>337</v>
      </c>
      <c r="AJ3792">
        <v>0</v>
      </c>
      <c r="AK3792">
        <v>117</v>
      </c>
      <c r="AL3792">
        <v>1</v>
      </c>
      <c r="AM3792">
        <v>100</v>
      </c>
      <c r="AN3792">
        <v>5</v>
      </c>
    </row>
    <row r="3793" spans="1:40" x14ac:dyDescent="0.25">
      <c r="A3793" s="34">
        <v>40756</v>
      </c>
      <c r="B3793" s="220">
        <v>3.8194444444444441E-2</v>
      </c>
      <c r="C3793">
        <v>27.8</v>
      </c>
      <c r="D3793">
        <v>27.8</v>
      </c>
      <c r="E3793">
        <v>27.8</v>
      </c>
      <c r="F3793">
        <v>43</v>
      </c>
      <c r="G3793">
        <v>14.1</v>
      </c>
      <c r="H3793">
        <v>6</v>
      </c>
      <c r="I3793" t="s">
        <v>338</v>
      </c>
      <c r="J3793">
        <v>0.5</v>
      </c>
      <c r="K3793">
        <v>10</v>
      </c>
      <c r="L3793" t="s">
        <v>340</v>
      </c>
      <c r="M3793">
        <v>27.8</v>
      </c>
      <c r="N3793">
        <v>27.7</v>
      </c>
      <c r="O3793">
        <v>27.7</v>
      </c>
      <c r="P3793" t="s">
        <v>337</v>
      </c>
      <c r="Q3793">
        <v>755.8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3.3000000000000002E-2</v>
      </c>
      <c r="AB3793">
        <v>22.9</v>
      </c>
      <c r="AC3793">
        <v>40</v>
      </c>
      <c r="AD3793">
        <v>8.6</v>
      </c>
      <c r="AE3793">
        <v>22.3</v>
      </c>
      <c r="AF3793">
        <v>7.68</v>
      </c>
      <c r="AG3793">
        <v>7.3200000000000001E-2</v>
      </c>
      <c r="AH3793" t="s">
        <v>337</v>
      </c>
      <c r="AI3793" t="s">
        <v>337</v>
      </c>
      <c r="AJ3793">
        <v>0</v>
      </c>
      <c r="AK3793">
        <v>116</v>
      </c>
      <c r="AL3793">
        <v>1</v>
      </c>
      <c r="AM3793">
        <v>100</v>
      </c>
      <c r="AN3793">
        <v>5</v>
      </c>
    </row>
    <row r="3794" spans="1:40" x14ac:dyDescent="0.25">
      <c r="A3794" s="34">
        <v>40756</v>
      </c>
      <c r="B3794" s="220">
        <v>4.1666666666666664E-2</v>
      </c>
      <c r="C3794">
        <v>27.8</v>
      </c>
      <c r="D3794">
        <v>27.8</v>
      </c>
      <c r="E3794">
        <v>27.7</v>
      </c>
      <c r="F3794">
        <v>44</v>
      </c>
      <c r="G3794">
        <v>14.4</v>
      </c>
      <c r="H3794">
        <v>5</v>
      </c>
      <c r="I3794" t="s">
        <v>338</v>
      </c>
      <c r="J3794">
        <v>0.42</v>
      </c>
      <c r="K3794">
        <v>8</v>
      </c>
      <c r="L3794" t="s">
        <v>340</v>
      </c>
      <c r="M3794">
        <v>27.8</v>
      </c>
      <c r="N3794">
        <v>27.7</v>
      </c>
      <c r="O3794">
        <v>27.7</v>
      </c>
      <c r="P3794" t="s">
        <v>337</v>
      </c>
      <c r="Q3794">
        <v>755.7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3.3000000000000002E-2</v>
      </c>
      <c r="AB3794">
        <v>22.9</v>
      </c>
      <c r="AC3794">
        <v>40</v>
      </c>
      <c r="AD3794">
        <v>8.6</v>
      </c>
      <c r="AE3794">
        <v>22.3</v>
      </c>
      <c r="AF3794">
        <v>7.68</v>
      </c>
      <c r="AG3794">
        <v>7.3200000000000001E-2</v>
      </c>
      <c r="AH3794" t="s">
        <v>337</v>
      </c>
      <c r="AI3794" t="s">
        <v>337</v>
      </c>
      <c r="AJ3794">
        <v>5.0000000000000001E-3</v>
      </c>
      <c r="AK3794">
        <v>117</v>
      </c>
      <c r="AL3794">
        <v>1</v>
      </c>
      <c r="AM3794">
        <v>100</v>
      </c>
      <c r="AN3794">
        <v>5</v>
      </c>
    </row>
    <row r="3795" spans="1:40" x14ac:dyDescent="0.25">
      <c r="A3795" s="34">
        <v>40756</v>
      </c>
      <c r="B3795" s="220">
        <v>4.5138888888888888E-2</v>
      </c>
      <c r="C3795">
        <v>27.7</v>
      </c>
      <c r="D3795">
        <v>27.8</v>
      </c>
      <c r="E3795">
        <v>27.7</v>
      </c>
      <c r="F3795">
        <v>44</v>
      </c>
      <c r="G3795">
        <v>14.3</v>
      </c>
      <c r="H3795">
        <v>5</v>
      </c>
      <c r="I3795" t="s">
        <v>338</v>
      </c>
      <c r="J3795">
        <v>0.42</v>
      </c>
      <c r="K3795">
        <v>9</v>
      </c>
      <c r="L3795" t="s">
        <v>336</v>
      </c>
      <c r="M3795">
        <v>27.7</v>
      </c>
      <c r="N3795">
        <v>27.5</v>
      </c>
      <c r="O3795">
        <v>27.5</v>
      </c>
      <c r="P3795" t="s">
        <v>337</v>
      </c>
      <c r="Q3795">
        <v>755.7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3.2000000000000001E-2</v>
      </c>
      <c r="AB3795">
        <v>22.9</v>
      </c>
      <c r="AC3795">
        <v>40</v>
      </c>
      <c r="AD3795">
        <v>8.6</v>
      </c>
      <c r="AE3795">
        <v>22.3</v>
      </c>
      <c r="AF3795">
        <v>7.68</v>
      </c>
      <c r="AG3795">
        <v>7.3200000000000001E-2</v>
      </c>
      <c r="AH3795" t="s">
        <v>337</v>
      </c>
      <c r="AI3795" t="s">
        <v>337</v>
      </c>
      <c r="AJ3795">
        <v>0</v>
      </c>
      <c r="AK3795">
        <v>117</v>
      </c>
      <c r="AL3795">
        <v>1</v>
      </c>
      <c r="AM3795">
        <v>100</v>
      </c>
      <c r="AN3795">
        <v>5</v>
      </c>
    </row>
    <row r="3796" spans="1:40" x14ac:dyDescent="0.25">
      <c r="A3796" s="34">
        <v>40756</v>
      </c>
      <c r="B3796" s="220">
        <v>4.8611111111111112E-2</v>
      </c>
      <c r="C3796">
        <v>27.6</v>
      </c>
      <c r="D3796">
        <v>27.7</v>
      </c>
      <c r="E3796">
        <v>27.6</v>
      </c>
      <c r="F3796">
        <v>44</v>
      </c>
      <c r="G3796">
        <v>14.3</v>
      </c>
      <c r="H3796">
        <v>6</v>
      </c>
      <c r="I3796" t="s">
        <v>338</v>
      </c>
      <c r="J3796">
        <v>0.5</v>
      </c>
      <c r="K3796">
        <v>9</v>
      </c>
      <c r="L3796" t="s">
        <v>340</v>
      </c>
      <c r="M3796">
        <v>27.6</v>
      </c>
      <c r="N3796">
        <v>27.4</v>
      </c>
      <c r="O3796">
        <v>27.4</v>
      </c>
      <c r="P3796" t="s">
        <v>337</v>
      </c>
      <c r="Q3796">
        <v>755.7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3.2000000000000001E-2</v>
      </c>
      <c r="AB3796">
        <v>22.8</v>
      </c>
      <c r="AC3796">
        <v>40</v>
      </c>
      <c r="AD3796">
        <v>8.5</v>
      </c>
      <c r="AE3796">
        <v>22.1</v>
      </c>
      <c r="AF3796">
        <v>7.69</v>
      </c>
      <c r="AG3796">
        <v>7.3300000000000004E-2</v>
      </c>
      <c r="AH3796" t="s">
        <v>337</v>
      </c>
      <c r="AI3796" t="s">
        <v>337</v>
      </c>
      <c r="AJ3796">
        <v>0</v>
      </c>
      <c r="AK3796">
        <v>118</v>
      </c>
      <c r="AL3796">
        <v>1</v>
      </c>
      <c r="AM3796">
        <v>100</v>
      </c>
      <c r="AN3796">
        <v>5</v>
      </c>
    </row>
    <row r="3797" spans="1:40" x14ac:dyDescent="0.25">
      <c r="A3797" s="34">
        <v>40756</v>
      </c>
      <c r="B3797" s="220">
        <v>5.2083333333333336E-2</v>
      </c>
      <c r="C3797">
        <v>27.5</v>
      </c>
      <c r="D3797">
        <v>27.6</v>
      </c>
      <c r="E3797">
        <v>27.5</v>
      </c>
      <c r="F3797">
        <v>44</v>
      </c>
      <c r="G3797">
        <v>14.2</v>
      </c>
      <c r="H3797">
        <v>5</v>
      </c>
      <c r="I3797" t="s">
        <v>338</v>
      </c>
      <c r="J3797">
        <v>0.42</v>
      </c>
      <c r="K3797">
        <v>8</v>
      </c>
      <c r="L3797" t="s">
        <v>338</v>
      </c>
      <c r="M3797">
        <v>27.5</v>
      </c>
      <c r="N3797">
        <v>27.3</v>
      </c>
      <c r="O3797">
        <v>27.3</v>
      </c>
      <c r="P3797" t="s">
        <v>337</v>
      </c>
      <c r="Q3797">
        <v>755.7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3.2000000000000001E-2</v>
      </c>
      <c r="AB3797">
        <v>22.8</v>
      </c>
      <c r="AC3797">
        <v>40</v>
      </c>
      <c r="AD3797">
        <v>8.5</v>
      </c>
      <c r="AE3797">
        <v>22.1</v>
      </c>
      <c r="AF3797">
        <v>7.69</v>
      </c>
      <c r="AG3797">
        <v>7.3200000000000001E-2</v>
      </c>
      <c r="AH3797" t="s">
        <v>337</v>
      </c>
      <c r="AI3797" t="s">
        <v>337</v>
      </c>
      <c r="AJ3797">
        <v>0</v>
      </c>
      <c r="AK3797">
        <v>117</v>
      </c>
      <c r="AL3797">
        <v>1</v>
      </c>
      <c r="AM3797">
        <v>100</v>
      </c>
      <c r="AN3797">
        <v>5</v>
      </c>
    </row>
    <row r="3798" spans="1:40" x14ac:dyDescent="0.25">
      <c r="A3798" s="34">
        <v>40756</v>
      </c>
      <c r="B3798" s="220">
        <v>5.5555555555555552E-2</v>
      </c>
      <c r="C3798">
        <v>27.4</v>
      </c>
      <c r="D3798">
        <v>27.5</v>
      </c>
      <c r="E3798">
        <v>27.4</v>
      </c>
      <c r="F3798">
        <v>44</v>
      </c>
      <c r="G3798">
        <v>14.1</v>
      </c>
      <c r="H3798">
        <v>6</v>
      </c>
      <c r="I3798" t="s">
        <v>338</v>
      </c>
      <c r="J3798">
        <v>0.5</v>
      </c>
      <c r="K3798">
        <v>8</v>
      </c>
      <c r="L3798" t="s">
        <v>340</v>
      </c>
      <c r="M3798">
        <v>27.4</v>
      </c>
      <c r="N3798">
        <v>27.2</v>
      </c>
      <c r="O3798">
        <v>27.2</v>
      </c>
      <c r="P3798" t="s">
        <v>337</v>
      </c>
      <c r="Q3798">
        <v>755.7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3.1E-2</v>
      </c>
      <c r="AB3798">
        <v>22.8</v>
      </c>
      <c r="AC3798">
        <v>40</v>
      </c>
      <c r="AD3798">
        <v>8.5</v>
      </c>
      <c r="AE3798">
        <v>22.1</v>
      </c>
      <c r="AF3798">
        <v>7.69</v>
      </c>
      <c r="AG3798">
        <v>7.3300000000000004E-2</v>
      </c>
      <c r="AH3798" t="s">
        <v>337</v>
      </c>
      <c r="AI3798" t="s">
        <v>337</v>
      </c>
      <c r="AJ3798">
        <v>0</v>
      </c>
      <c r="AK3798">
        <v>116</v>
      </c>
      <c r="AL3798">
        <v>1</v>
      </c>
      <c r="AM3798">
        <v>100</v>
      </c>
      <c r="AN3798">
        <v>5</v>
      </c>
    </row>
    <row r="3799" spans="1:40" x14ac:dyDescent="0.25">
      <c r="A3799" s="34">
        <v>40756</v>
      </c>
      <c r="B3799" s="220">
        <v>5.9027777777777783E-2</v>
      </c>
      <c r="C3799">
        <v>27.3</v>
      </c>
      <c r="D3799">
        <v>27.4</v>
      </c>
      <c r="E3799">
        <v>27.3</v>
      </c>
      <c r="F3799">
        <v>45</v>
      </c>
      <c r="G3799">
        <v>14.3</v>
      </c>
      <c r="H3799">
        <v>7</v>
      </c>
      <c r="I3799" t="s">
        <v>340</v>
      </c>
      <c r="J3799">
        <v>0.57999999999999996</v>
      </c>
      <c r="K3799">
        <v>10</v>
      </c>
      <c r="L3799" t="s">
        <v>340</v>
      </c>
      <c r="M3799">
        <v>27.3</v>
      </c>
      <c r="N3799">
        <v>27.1</v>
      </c>
      <c r="O3799">
        <v>27.1</v>
      </c>
      <c r="P3799" t="s">
        <v>337</v>
      </c>
      <c r="Q3799">
        <v>755.6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3.1E-2</v>
      </c>
      <c r="AB3799">
        <v>22.8</v>
      </c>
      <c r="AC3799">
        <v>40</v>
      </c>
      <c r="AD3799">
        <v>8.5</v>
      </c>
      <c r="AE3799">
        <v>22.1</v>
      </c>
      <c r="AF3799">
        <v>7.69</v>
      </c>
      <c r="AG3799">
        <v>7.3300000000000004E-2</v>
      </c>
      <c r="AH3799" t="s">
        <v>337</v>
      </c>
      <c r="AI3799" t="s">
        <v>337</v>
      </c>
      <c r="AJ3799">
        <v>0</v>
      </c>
      <c r="AK3799">
        <v>117</v>
      </c>
      <c r="AL3799">
        <v>1</v>
      </c>
      <c r="AM3799">
        <v>100</v>
      </c>
      <c r="AN3799">
        <v>5</v>
      </c>
    </row>
    <row r="3800" spans="1:40" x14ac:dyDescent="0.25">
      <c r="A3800" s="34">
        <v>40756</v>
      </c>
      <c r="B3800" s="220">
        <v>6.25E-2</v>
      </c>
      <c r="C3800">
        <v>27.2</v>
      </c>
      <c r="D3800">
        <v>27.3</v>
      </c>
      <c r="E3800">
        <v>27.2</v>
      </c>
      <c r="F3800">
        <v>45</v>
      </c>
      <c r="G3800">
        <v>14.2</v>
      </c>
      <c r="H3800">
        <v>7</v>
      </c>
      <c r="I3800" t="s">
        <v>340</v>
      </c>
      <c r="J3800">
        <v>0.57999999999999996</v>
      </c>
      <c r="K3800">
        <v>9</v>
      </c>
      <c r="L3800" t="s">
        <v>340</v>
      </c>
      <c r="M3800">
        <v>27.2</v>
      </c>
      <c r="N3800">
        <v>26.9</v>
      </c>
      <c r="O3800">
        <v>26.9</v>
      </c>
      <c r="P3800" t="s">
        <v>337</v>
      </c>
      <c r="Q3800">
        <v>755.6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3.1E-2</v>
      </c>
      <c r="AB3800">
        <v>22.7</v>
      </c>
      <c r="AC3800">
        <v>40</v>
      </c>
      <c r="AD3800">
        <v>8.4</v>
      </c>
      <c r="AE3800">
        <v>21.9</v>
      </c>
      <c r="AF3800">
        <v>7.69</v>
      </c>
      <c r="AG3800">
        <v>7.3300000000000004E-2</v>
      </c>
      <c r="AH3800" t="s">
        <v>337</v>
      </c>
      <c r="AI3800" t="s">
        <v>337</v>
      </c>
      <c r="AJ3800">
        <v>0</v>
      </c>
      <c r="AK3800">
        <v>116</v>
      </c>
      <c r="AL3800">
        <v>1</v>
      </c>
      <c r="AM3800">
        <v>100</v>
      </c>
      <c r="AN3800">
        <v>5</v>
      </c>
    </row>
    <row r="3801" spans="1:40" x14ac:dyDescent="0.25">
      <c r="A3801" s="34">
        <v>40756</v>
      </c>
      <c r="B3801" s="220">
        <v>6.5972222222222224E-2</v>
      </c>
      <c r="C3801">
        <v>27.1</v>
      </c>
      <c r="D3801">
        <v>27.2</v>
      </c>
      <c r="E3801">
        <v>27.1</v>
      </c>
      <c r="F3801">
        <v>45</v>
      </c>
      <c r="G3801">
        <v>14.1</v>
      </c>
      <c r="H3801">
        <v>6</v>
      </c>
      <c r="I3801" t="s">
        <v>338</v>
      </c>
      <c r="J3801">
        <v>0.5</v>
      </c>
      <c r="K3801">
        <v>9</v>
      </c>
      <c r="L3801" t="s">
        <v>340</v>
      </c>
      <c r="M3801">
        <v>27.1</v>
      </c>
      <c r="N3801">
        <v>26.8</v>
      </c>
      <c r="O3801">
        <v>26.8</v>
      </c>
      <c r="P3801" t="s">
        <v>337</v>
      </c>
      <c r="Q3801">
        <v>755.5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0.03</v>
      </c>
      <c r="AB3801">
        <v>22.7</v>
      </c>
      <c r="AC3801">
        <v>40</v>
      </c>
      <c r="AD3801">
        <v>8.4</v>
      </c>
      <c r="AE3801">
        <v>21.9</v>
      </c>
      <c r="AF3801">
        <v>7.69</v>
      </c>
      <c r="AG3801">
        <v>7.3300000000000004E-2</v>
      </c>
      <c r="AH3801" t="s">
        <v>337</v>
      </c>
      <c r="AI3801" t="s">
        <v>337</v>
      </c>
      <c r="AJ3801">
        <v>0</v>
      </c>
      <c r="AK3801">
        <v>117</v>
      </c>
      <c r="AL3801">
        <v>1</v>
      </c>
      <c r="AM3801">
        <v>100</v>
      </c>
      <c r="AN3801">
        <v>5</v>
      </c>
    </row>
    <row r="3802" spans="1:40" x14ac:dyDescent="0.25">
      <c r="A3802" s="34">
        <v>40756</v>
      </c>
      <c r="B3802" s="220">
        <v>6.9444444444444434E-2</v>
      </c>
      <c r="C3802">
        <v>26.9</v>
      </c>
      <c r="D3802">
        <v>27.1</v>
      </c>
      <c r="E3802">
        <v>26.9</v>
      </c>
      <c r="F3802">
        <v>46</v>
      </c>
      <c r="G3802">
        <v>14.3</v>
      </c>
      <c r="H3802">
        <v>6</v>
      </c>
      <c r="I3802" t="s">
        <v>340</v>
      </c>
      <c r="J3802">
        <v>0.5</v>
      </c>
      <c r="K3802">
        <v>8</v>
      </c>
      <c r="L3802" t="s">
        <v>340</v>
      </c>
      <c r="M3802">
        <v>26.9</v>
      </c>
      <c r="N3802">
        <v>26.7</v>
      </c>
      <c r="O3802">
        <v>26.7</v>
      </c>
      <c r="P3802" t="s">
        <v>337</v>
      </c>
      <c r="Q3802">
        <v>755.5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0.03</v>
      </c>
      <c r="AB3802">
        <v>22.7</v>
      </c>
      <c r="AC3802">
        <v>40</v>
      </c>
      <c r="AD3802">
        <v>8.4</v>
      </c>
      <c r="AE3802">
        <v>21.9</v>
      </c>
      <c r="AF3802">
        <v>7.69</v>
      </c>
      <c r="AG3802">
        <v>7.3300000000000004E-2</v>
      </c>
      <c r="AH3802" t="s">
        <v>337</v>
      </c>
      <c r="AI3802" t="s">
        <v>337</v>
      </c>
      <c r="AJ3802">
        <v>0</v>
      </c>
      <c r="AK3802">
        <v>117</v>
      </c>
      <c r="AL3802">
        <v>1</v>
      </c>
      <c r="AM3802">
        <v>100</v>
      </c>
      <c r="AN3802">
        <v>5</v>
      </c>
    </row>
    <row r="3803" spans="1:40" x14ac:dyDescent="0.25">
      <c r="A3803" s="34">
        <v>40756</v>
      </c>
      <c r="B3803" s="220">
        <v>7.2916666666666671E-2</v>
      </c>
      <c r="C3803">
        <v>26.8</v>
      </c>
      <c r="D3803">
        <v>26.9</v>
      </c>
      <c r="E3803">
        <v>26.8</v>
      </c>
      <c r="F3803">
        <v>46</v>
      </c>
      <c r="G3803">
        <v>14.2</v>
      </c>
      <c r="H3803">
        <v>6</v>
      </c>
      <c r="I3803" t="s">
        <v>340</v>
      </c>
      <c r="J3803">
        <v>0.5</v>
      </c>
      <c r="K3803">
        <v>8</v>
      </c>
      <c r="L3803" t="s">
        <v>340</v>
      </c>
      <c r="M3803">
        <v>26.8</v>
      </c>
      <c r="N3803">
        <v>26.6</v>
      </c>
      <c r="O3803">
        <v>26.6</v>
      </c>
      <c r="P3803" t="s">
        <v>337</v>
      </c>
      <c r="Q3803">
        <v>755.5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2.9000000000000001E-2</v>
      </c>
      <c r="AB3803">
        <v>22.6</v>
      </c>
      <c r="AC3803">
        <v>40</v>
      </c>
      <c r="AD3803">
        <v>8.3000000000000007</v>
      </c>
      <c r="AE3803">
        <v>21.7</v>
      </c>
      <c r="AF3803">
        <v>7.7</v>
      </c>
      <c r="AG3803">
        <v>7.3300000000000004E-2</v>
      </c>
      <c r="AH3803" t="s">
        <v>337</v>
      </c>
      <c r="AI3803" t="s">
        <v>337</v>
      </c>
      <c r="AJ3803">
        <v>0</v>
      </c>
      <c r="AK3803">
        <v>116</v>
      </c>
      <c r="AL3803">
        <v>1</v>
      </c>
      <c r="AM3803">
        <v>100</v>
      </c>
      <c r="AN3803">
        <v>5</v>
      </c>
    </row>
    <row r="3804" spans="1:40" x14ac:dyDescent="0.25">
      <c r="A3804" s="34">
        <v>40756</v>
      </c>
      <c r="B3804" s="220">
        <v>7.6388888888888895E-2</v>
      </c>
      <c r="C3804">
        <v>26.7</v>
      </c>
      <c r="D3804">
        <v>26.8</v>
      </c>
      <c r="E3804">
        <v>26.7</v>
      </c>
      <c r="F3804">
        <v>46</v>
      </c>
      <c r="G3804">
        <v>14.1</v>
      </c>
      <c r="H3804">
        <v>6</v>
      </c>
      <c r="I3804" t="s">
        <v>340</v>
      </c>
      <c r="J3804">
        <v>0.5</v>
      </c>
      <c r="K3804">
        <v>8</v>
      </c>
      <c r="L3804" t="s">
        <v>340</v>
      </c>
      <c r="M3804">
        <v>26.7</v>
      </c>
      <c r="N3804">
        <v>26.5</v>
      </c>
      <c r="O3804">
        <v>26.5</v>
      </c>
      <c r="P3804" t="s">
        <v>337</v>
      </c>
      <c r="Q3804">
        <v>755.5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2.9000000000000001E-2</v>
      </c>
      <c r="AB3804">
        <v>22.4</v>
      </c>
      <c r="AC3804">
        <v>40</v>
      </c>
      <c r="AD3804">
        <v>8.1999999999999993</v>
      </c>
      <c r="AE3804">
        <v>21.5</v>
      </c>
      <c r="AF3804">
        <v>7.7</v>
      </c>
      <c r="AG3804">
        <v>7.3300000000000004E-2</v>
      </c>
      <c r="AH3804" t="s">
        <v>337</v>
      </c>
      <c r="AI3804" t="s">
        <v>337</v>
      </c>
      <c r="AJ3804">
        <v>0</v>
      </c>
      <c r="AK3804">
        <v>117</v>
      </c>
      <c r="AL3804">
        <v>1</v>
      </c>
      <c r="AM3804">
        <v>100</v>
      </c>
      <c r="AN3804">
        <v>5</v>
      </c>
    </row>
    <row r="3805" spans="1:40" x14ac:dyDescent="0.25">
      <c r="A3805" s="34">
        <v>40756</v>
      </c>
      <c r="B3805" s="220">
        <v>7.9861111111111105E-2</v>
      </c>
      <c r="C3805">
        <v>26.5</v>
      </c>
      <c r="D3805">
        <v>26.7</v>
      </c>
      <c r="E3805">
        <v>26.5</v>
      </c>
      <c r="F3805">
        <v>46</v>
      </c>
      <c r="G3805">
        <v>13.9</v>
      </c>
      <c r="H3805">
        <v>6</v>
      </c>
      <c r="I3805" t="s">
        <v>340</v>
      </c>
      <c r="J3805">
        <v>0.5</v>
      </c>
      <c r="K3805">
        <v>9</v>
      </c>
      <c r="L3805" t="s">
        <v>340</v>
      </c>
      <c r="M3805">
        <v>26.5</v>
      </c>
      <c r="N3805">
        <v>26.3</v>
      </c>
      <c r="O3805">
        <v>26.3</v>
      </c>
      <c r="P3805" t="s">
        <v>337</v>
      </c>
      <c r="Q3805">
        <v>755.5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2.8000000000000001E-2</v>
      </c>
      <c r="AB3805">
        <v>22.4</v>
      </c>
      <c r="AC3805">
        <v>41</v>
      </c>
      <c r="AD3805">
        <v>8.5</v>
      </c>
      <c r="AE3805">
        <v>21.6</v>
      </c>
      <c r="AF3805">
        <v>7.85</v>
      </c>
      <c r="AG3805">
        <v>7.3300000000000004E-2</v>
      </c>
      <c r="AH3805" t="s">
        <v>337</v>
      </c>
      <c r="AI3805" t="s">
        <v>337</v>
      </c>
      <c r="AJ3805">
        <v>0</v>
      </c>
      <c r="AK3805">
        <v>117</v>
      </c>
      <c r="AL3805">
        <v>1</v>
      </c>
      <c r="AM3805">
        <v>100</v>
      </c>
      <c r="AN3805">
        <v>5</v>
      </c>
    </row>
    <row r="3806" spans="1:40" x14ac:dyDescent="0.25">
      <c r="A3806" s="34">
        <v>40756</v>
      </c>
      <c r="B3806" s="220">
        <v>8.3333333333333329E-2</v>
      </c>
      <c r="C3806">
        <v>26.4</v>
      </c>
      <c r="D3806">
        <v>26.5</v>
      </c>
      <c r="E3806">
        <v>26.4</v>
      </c>
      <c r="F3806">
        <v>46</v>
      </c>
      <c r="G3806">
        <v>13.9</v>
      </c>
      <c r="H3806">
        <v>7</v>
      </c>
      <c r="I3806" t="s">
        <v>340</v>
      </c>
      <c r="J3806">
        <v>0.57999999999999996</v>
      </c>
      <c r="K3806">
        <v>8</v>
      </c>
      <c r="L3806" t="s">
        <v>340</v>
      </c>
      <c r="M3806">
        <v>26.4</v>
      </c>
      <c r="N3806">
        <v>26.3</v>
      </c>
      <c r="O3806">
        <v>26.3</v>
      </c>
      <c r="P3806" t="s">
        <v>337</v>
      </c>
      <c r="Q3806">
        <v>755.4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2.8000000000000001E-2</v>
      </c>
      <c r="AB3806">
        <v>22.6</v>
      </c>
      <c r="AC3806">
        <v>45</v>
      </c>
      <c r="AD3806">
        <v>10</v>
      </c>
      <c r="AE3806">
        <v>21.9</v>
      </c>
      <c r="AF3806">
        <v>8.4499999999999993</v>
      </c>
      <c r="AG3806">
        <v>7.3200000000000001E-2</v>
      </c>
      <c r="AH3806" t="s">
        <v>337</v>
      </c>
      <c r="AI3806" t="s">
        <v>337</v>
      </c>
      <c r="AJ3806">
        <v>5.0000000000000001E-3</v>
      </c>
      <c r="AK3806">
        <v>116</v>
      </c>
      <c r="AL3806">
        <v>1</v>
      </c>
      <c r="AM3806">
        <v>100</v>
      </c>
      <c r="AN3806">
        <v>5</v>
      </c>
    </row>
    <row r="3807" spans="1:40" x14ac:dyDescent="0.25">
      <c r="A3807" s="34">
        <v>40756</v>
      </c>
      <c r="B3807" s="220">
        <v>8.6805555555555566E-2</v>
      </c>
      <c r="C3807">
        <v>26.3</v>
      </c>
      <c r="D3807">
        <v>26.4</v>
      </c>
      <c r="E3807">
        <v>26.3</v>
      </c>
      <c r="F3807">
        <v>47</v>
      </c>
      <c r="G3807">
        <v>14.1</v>
      </c>
      <c r="H3807">
        <v>6</v>
      </c>
      <c r="I3807" t="s">
        <v>338</v>
      </c>
      <c r="J3807">
        <v>0.5</v>
      </c>
      <c r="K3807">
        <v>9</v>
      </c>
      <c r="L3807" t="s">
        <v>340</v>
      </c>
      <c r="M3807">
        <v>26.3</v>
      </c>
      <c r="N3807">
        <v>26.3</v>
      </c>
      <c r="O3807">
        <v>26.3</v>
      </c>
      <c r="P3807" t="s">
        <v>337</v>
      </c>
      <c r="Q3807">
        <v>755.3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2.8000000000000001E-2</v>
      </c>
      <c r="AB3807">
        <v>22.8</v>
      </c>
      <c r="AC3807">
        <v>47</v>
      </c>
      <c r="AD3807">
        <v>10.9</v>
      </c>
      <c r="AE3807">
        <v>22.4</v>
      </c>
      <c r="AF3807">
        <v>8.75</v>
      </c>
      <c r="AG3807">
        <v>7.3099999999999998E-2</v>
      </c>
      <c r="AH3807" t="s">
        <v>337</v>
      </c>
      <c r="AI3807" t="s">
        <v>337</v>
      </c>
      <c r="AJ3807">
        <v>0</v>
      </c>
      <c r="AK3807">
        <v>117</v>
      </c>
      <c r="AL3807">
        <v>1</v>
      </c>
      <c r="AM3807">
        <v>100</v>
      </c>
      <c r="AN3807">
        <v>5</v>
      </c>
    </row>
    <row r="3808" spans="1:40" x14ac:dyDescent="0.25">
      <c r="A3808" s="34">
        <v>40756</v>
      </c>
      <c r="B3808" s="220">
        <v>9.0277777777777776E-2</v>
      </c>
      <c r="C3808">
        <v>26.3</v>
      </c>
      <c r="D3808">
        <v>26.3</v>
      </c>
      <c r="E3808">
        <v>26.3</v>
      </c>
      <c r="F3808">
        <v>47</v>
      </c>
      <c r="G3808">
        <v>14.1</v>
      </c>
      <c r="H3808">
        <v>6</v>
      </c>
      <c r="I3808" t="s">
        <v>340</v>
      </c>
      <c r="J3808">
        <v>0.5</v>
      </c>
      <c r="K3808">
        <v>9</v>
      </c>
      <c r="L3808" t="s">
        <v>340</v>
      </c>
      <c r="M3808">
        <v>26.3</v>
      </c>
      <c r="N3808">
        <v>26.2</v>
      </c>
      <c r="O3808">
        <v>26.2</v>
      </c>
      <c r="P3808" t="s">
        <v>337</v>
      </c>
      <c r="Q3808">
        <v>755.4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2.8000000000000001E-2</v>
      </c>
      <c r="AB3808">
        <v>23.1</v>
      </c>
      <c r="AC3808">
        <v>46</v>
      </c>
      <c r="AD3808">
        <v>10.8</v>
      </c>
      <c r="AE3808">
        <v>22.7</v>
      </c>
      <c r="AF3808">
        <v>8.58</v>
      </c>
      <c r="AG3808">
        <v>7.2999999999999995E-2</v>
      </c>
      <c r="AH3808" t="s">
        <v>337</v>
      </c>
      <c r="AI3808" t="s">
        <v>337</v>
      </c>
      <c r="AJ3808">
        <v>0</v>
      </c>
      <c r="AK3808">
        <v>117</v>
      </c>
      <c r="AL3808">
        <v>1</v>
      </c>
      <c r="AM3808">
        <v>100</v>
      </c>
      <c r="AN3808">
        <v>5</v>
      </c>
    </row>
    <row r="3809" spans="1:40" x14ac:dyDescent="0.25">
      <c r="A3809" s="34">
        <v>40756</v>
      </c>
      <c r="B3809" s="220">
        <v>9.375E-2</v>
      </c>
      <c r="C3809">
        <v>26.2</v>
      </c>
      <c r="D3809">
        <v>26.3</v>
      </c>
      <c r="E3809">
        <v>26.2</v>
      </c>
      <c r="F3809">
        <v>47</v>
      </c>
      <c r="G3809">
        <v>14</v>
      </c>
      <c r="H3809">
        <v>5</v>
      </c>
      <c r="I3809" t="s">
        <v>340</v>
      </c>
      <c r="J3809">
        <v>0.42</v>
      </c>
      <c r="K3809">
        <v>8</v>
      </c>
      <c r="L3809" t="s">
        <v>340</v>
      </c>
      <c r="M3809">
        <v>26.2</v>
      </c>
      <c r="N3809">
        <v>26.1</v>
      </c>
      <c r="O3809">
        <v>26.1</v>
      </c>
      <c r="P3809" t="s">
        <v>337</v>
      </c>
      <c r="Q3809">
        <v>755.3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2.7E-2</v>
      </c>
      <c r="AB3809">
        <v>23.1</v>
      </c>
      <c r="AC3809">
        <v>44</v>
      </c>
      <c r="AD3809">
        <v>10.1</v>
      </c>
      <c r="AE3809">
        <v>22.6</v>
      </c>
      <c r="AF3809">
        <v>8.2799999999999994</v>
      </c>
      <c r="AG3809">
        <v>7.3099999999999998E-2</v>
      </c>
      <c r="AH3809" t="s">
        <v>337</v>
      </c>
      <c r="AI3809" t="s">
        <v>337</v>
      </c>
      <c r="AJ3809">
        <v>0</v>
      </c>
      <c r="AK3809">
        <v>117</v>
      </c>
      <c r="AL3809">
        <v>1</v>
      </c>
      <c r="AM3809">
        <v>100</v>
      </c>
      <c r="AN3809">
        <v>5</v>
      </c>
    </row>
    <row r="3810" spans="1:40" x14ac:dyDescent="0.25">
      <c r="A3810" s="34">
        <v>40756</v>
      </c>
      <c r="B3810" s="220">
        <v>9.7222222222222224E-2</v>
      </c>
      <c r="C3810">
        <v>26.1</v>
      </c>
      <c r="D3810">
        <v>26.2</v>
      </c>
      <c r="E3810">
        <v>26.1</v>
      </c>
      <c r="F3810">
        <v>47</v>
      </c>
      <c r="G3810">
        <v>13.9</v>
      </c>
      <c r="H3810">
        <v>4</v>
      </c>
      <c r="I3810" t="s">
        <v>340</v>
      </c>
      <c r="J3810">
        <v>0.33</v>
      </c>
      <c r="K3810">
        <v>7</v>
      </c>
      <c r="L3810" t="s">
        <v>340</v>
      </c>
      <c r="M3810">
        <v>26.1</v>
      </c>
      <c r="N3810">
        <v>26.1</v>
      </c>
      <c r="O3810">
        <v>26.1</v>
      </c>
      <c r="P3810" t="s">
        <v>337</v>
      </c>
      <c r="Q3810">
        <v>755.3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2.7E-2</v>
      </c>
      <c r="AB3810">
        <v>22.9</v>
      </c>
      <c r="AC3810">
        <v>43</v>
      </c>
      <c r="AD3810">
        <v>9.6999999999999993</v>
      </c>
      <c r="AE3810">
        <v>22.4</v>
      </c>
      <c r="AF3810">
        <v>8.1199999999999992</v>
      </c>
      <c r="AG3810">
        <v>7.3099999999999998E-2</v>
      </c>
      <c r="AH3810" t="s">
        <v>337</v>
      </c>
      <c r="AI3810" t="s">
        <v>337</v>
      </c>
      <c r="AJ3810">
        <v>0</v>
      </c>
      <c r="AK3810">
        <v>118</v>
      </c>
      <c r="AL3810">
        <v>1</v>
      </c>
      <c r="AM3810">
        <v>100</v>
      </c>
      <c r="AN3810">
        <v>5</v>
      </c>
    </row>
    <row r="3811" spans="1:40" x14ac:dyDescent="0.25">
      <c r="A3811" s="34">
        <v>40756</v>
      </c>
      <c r="B3811" s="220">
        <v>0.10069444444444443</v>
      </c>
      <c r="C3811">
        <v>26</v>
      </c>
      <c r="D3811">
        <v>26.1</v>
      </c>
      <c r="E3811">
        <v>26</v>
      </c>
      <c r="F3811">
        <v>48</v>
      </c>
      <c r="G3811">
        <v>14.1</v>
      </c>
      <c r="H3811">
        <v>4</v>
      </c>
      <c r="I3811" t="s">
        <v>340</v>
      </c>
      <c r="J3811">
        <v>0.33</v>
      </c>
      <c r="K3811">
        <v>7</v>
      </c>
      <c r="L3811" t="s">
        <v>340</v>
      </c>
      <c r="M3811">
        <v>26</v>
      </c>
      <c r="N3811">
        <v>26</v>
      </c>
      <c r="O3811">
        <v>26</v>
      </c>
      <c r="P3811" t="s">
        <v>337</v>
      </c>
      <c r="Q3811">
        <v>755.2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2.7E-2</v>
      </c>
      <c r="AB3811">
        <v>22.8</v>
      </c>
      <c r="AC3811">
        <v>42</v>
      </c>
      <c r="AD3811">
        <v>9.1999999999999993</v>
      </c>
      <c r="AE3811">
        <v>22.2</v>
      </c>
      <c r="AF3811">
        <v>7.99</v>
      </c>
      <c r="AG3811">
        <v>7.3200000000000001E-2</v>
      </c>
      <c r="AH3811" t="s">
        <v>337</v>
      </c>
      <c r="AI3811" t="s">
        <v>337</v>
      </c>
      <c r="AJ3811">
        <v>0</v>
      </c>
      <c r="AK3811">
        <v>117</v>
      </c>
      <c r="AL3811">
        <v>1</v>
      </c>
      <c r="AM3811">
        <v>100</v>
      </c>
      <c r="AN3811">
        <v>5</v>
      </c>
    </row>
    <row r="3812" spans="1:40" x14ac:dyDescent="0.25">
      <c r="A3812" s="34">
        <v>40756</v>
      </c>
      <c r="B3812" s="220">
        <v>0.10416666666666667</v>
      </c>
      <c r="C3812">
        <v>25.9</v>
      </c>
      <c r="D3812">
        <v>26</v>
      </c>
      <c r="E3812">
        <v>25.9</v>
      </c>
      <c r="F3812">
        <v>48</v>
      </c>
      <c r="G3812">
        <v>14.1</v>
      </c>
      <c r="H3812">
        <v>4</v>
      </c>
      <c r="I3812" t="s">
        <v>340</v>
      </c>
      <c r="J3812">
        <v>0.33</v>
      </c>
      <c r="K3812">
        <v>7</v>
      </c>
      <c r="L3812" t="s">
        <v>340</v>
      </c>
      <c r="M3812">
        <v>25.9</v>
      </c>
      <c r="N3812">
        <v>25.9</v>
      </c>
      <c r="O3812">
        <v>25.9</v>
      </c>
      <c r="P3812" t="s">
        <v>337</v>
      </c>
      <c r="Q3812">
        <v>755.2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2.5999999999999999E-2</v>
      </c>
      <c r="AB3812">
        <v>22.8</v>
      </c>
      <c r="AC3812">
        <v>41</v>
      </c>
      <c r="AD3812">
        <v>8.8000000000000007</v>
      </c>
      <c r="AE3812">
        <v>22.1</v>
      </c>
      <c r="AF3812">
        <v>7.83</v>
      </c>
      <c r="AG3812">
        <v>7.3200000000000001E-2</v>
      </c>
      <c r="AH3812" t="s">
        <v>337</v>
      </c>
      <c r="AI3812" t="s">
        <v>337</v>
      </c>
      <c r="AJ3812">
        <v>0</v>
      </c>
      <c r="AK3812">
        <v>117</v>
      </c>
      <c r="AL3812">
        <v>1</v>
      </c>
      <c r="AM3812">
        <v>100</v>
      </c>
      <c r="AN3812">
        <v>5</v>
      </c>
    </row>
    <row r="3813" spans="1:40" x14ac:dyDescent="0.25">
      <c r="A3813" s="34">
        <v>40756</v>
      </c>
      <c r="B3813" s="220">
        <v>0.1076388888888889</v>
      </c>
      <c r="C3813">
        <v>25.8</v>
      </c>
      <c r="D3813">
        <v>25.9</v>
      </c>
      <c r="E3813">
        <v>25.8</v>
      </c>
      <c r="F3813">
        <v>48</v>
      </c>
      <c r="G3813">
        <v>14</v>
      </c>
      <c r="H3813">
        <v>3</v>
      </c>
      <c r="I3813" t="s">
        <v>340</v>
      </c>
      <c r="J3813">
        <v>0.25</v>
      </c>
      <c r="K3813">
        <v>5</v>
      </c>
      <c r="L3813" t="s">
        <v>340</v>
      </c>
      <c r="M3813">
        <v>25.8</v>
      </c>
      <c r="N3813">
        <v>25.8</v>
      </c>
      <c r="O3813">
        <v>25.8</v>
      </c>
      <c r="P3813" t="s">
        <v>337</v>
      </c>
      <c r="Q3813">
        <v>755.3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2.5999999999999999E-2</v>
      </c>
      <c r="AB3813">
        <v>22.8</v>
      </c>
      <c r="AC3813">
        <v>43</v>
      </c>
      <c r="AD3813">
        <v>9.5</v>
      </c>
      <c r="AE3813">
        <v>22.2</v>
      </c>
      <c r="AF3813">
        <v>8.1300000000000008</v>
      </c>
      <c r="AG3813">
        <v>7.3200000000000001E-2</v>
      </c>
      <c r="AH3813" t="s">
        <v>337</v>
      </c>
      <c r="AI3813" t="s">
        <v>337</v>
      </c>
      <c r="AJ3813">
        <v>0</v>
      </c>
      <c r="AK3813">
        <v>117</v>
      </c>
      <c r="AL3813">
        <v>1</v>
      </c>
      <c r="AM3813">
        <v>100</v>
      </c>
      <c r="AN3813">
        <v>5</v>
      </c>
    </row>
    <row r="3814" spans="1:40" x14ac:dyDescent="0.25">
      <c r="A3814" s="34">
        <v>40756</v>
      </c>
      <c r="B3814" s="220">
        <v>0.1111111111111111</v>
      </c>
      <c r="C3814">
        <v>25.7</v>
      </c>
      <c r="D3814">
        <v>25.8</v>
      </c>
      <c r="E3814">
        <v>25.7</v>
      </c>
      <c r="F3814">
        <v>49</v>
      </c>
      <c r="G3814">
        <v>14.2</v>
      </c>
      <c r="H3814">
        <v>3</v>
      </c>
      <c r="I3814" t="s">
        <v>340</v>
      </c>
      <c r="J3814">
        <v>0.25</v>
      </c>
      <c r="K3814">
        <v>7</v>
      </c>
      <c r="L3814" t="s">
        <v>340</v>
      </c>
      <c r="M3814">
        <v>25.7</v>
      </c>
      <c r="N3814">
        <v>25.7</v>
      </c>
      <c r="O3814">
        <v>25.7</v>
      </c>
      <c r="P3814" t="s">
        <v>337</v>
      </c>
      <c r="Q3814">
        <v>755.2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2.5999999999999999E-2</v>
      </c>
      <c r="AB3814">
        <v>22.8</v>
      </c>
      <c r="AC3814">
        <v>47</v>
      </c>
      <c r="AD3814">
        <v>10.9</v>
      </c>
      <c r="AE3814">
        <v>22.4</v>
      </c>
      <c r="AF3814">
        <v>8.75</v>
      </c>
      <c r="AG3814">
        <v>7.3099999999999998E-2</v>
      </c>
      <c r="AH3814" t="s">
        <v>337</v>
      </c>
      <c r="AI3814" t="s">
        <v>337</v>
      </c>
      <c r="AJ3814">
        <v>0</v>
      </c>
      <c r="AK3814">
        <v>117</v>
      </c>
      <c r="AL3814">
        <v>1</v>
      </c>
      <c r="AM3814">
        <v>100</v>
      </c>
      <c r="AN3814">
        <v>5</v>
      </c>
    </row>
    <row r="3815" spans="1:40" x14ac:dyDescent="0.25">
      <c r="A3815" s="34">
        <v>40756</v>
      </c>
      <c r="B3815" s="220">
        <v>0.11458333333333333</v>
      </c>
      <c r="C3815">
        <v>25.6</v>
      </c>
      <c r="D3815">
        <v>25.7</v>
      </c>
      <c r="E3815">
        <v>25.6</v>
      </c>
      <c r="F3815">
        <v>49</v>
      </c>
      <c r="G3815">
        <v>14.1</v>
      </c>
      <c r="H3815">
        <v>3</v>
      </c>
      <c r="I3815" t="s">
        <v>340</v>
      </c>
      <c r="J3815">
        <v>0.25</v>
      </c>
      <c r="K3815">
        <v>7</v>
      </c>
      <c r="L3815" t="s">
        <v>340</v>
      </c>
      <c r="M3815">
        <v>25.6</v>
      </c>
      <c r="N3815">
        <v>25.6</v>
      </c>
      <c r="O3815">
        <v>25.6</v>
      </c>
      <c r="P3815" t="s">
        <v>337</v>
      </c>
      <c r="Q3815">
        <v>755.2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2.5000000000000001E-2</v>
      </c>
      <c r="AB3815">
        <v>23.1</v>
      </c>
      <c r="AC3815">
        <v>48</v>
      </c>
      <c r="AD3815">
        <v>11.4</v>
      </c>
      <c r="AE3815">
        <v>22.8</v>
      </c>
      <c r="AF3815">
        <v>8.92</v>
      </c>
      <c r="AG3815">
        <v>7.2999999999999995E-2</v>
      </c>
      <c r="AH3815" t="s">
        <v>337</v>
      </c>
      <c r="AI3815" t="s">
        <v>337</v>
      </c>
      <c r="AJ3815">
        <v>0</v>
      </c>
      <c r="AK3815">
        <v>117</v>
      </c>
      <c r="AL3815">
        <v>1</v>
      </c>
      <c r="AM3815">
        <v>100</v>
      </c>
      <c r="AN3815">
        <v>5</v>
      </c>
    </row>
    <row r="3816" spans="1:40" x14ac:dyDescent="0.25">
      <c r="A3816" s="34">
        <v>40756</v>
      </c>
      <c r="B3816" s="220">
        <v>0.11805555555555557</v>
      </c>
      <c r="C3816">
        <v>25.6</v>
      </c>
      <c r="D3816">
        <v>25.6</v>
      </c>
      <c r="E3816">
        <v>25.6</v>
      </c>
      <c r="F3816">
        <v>49</v>
      </c>
      <c r="G3816">
        <v>14.1</v>
      </c>
      <c r="H3816">
        <v>4</v>
      </c>
      <c r="I3816" t="s">
        <v>338</v>
      </c>
      <c r="J3816">
        <v>0.33</v>
      </c>
      <c r="K3816">
        <v>6</v>
      </c>
      <c r="L3816" t="s">
        <v>338</v>
      </c>
      <c r="M3816">
        <v>25.6</v>
      </c>
      <c r="N3816">
        <v>25.5</v>
      </c>
      <c r="O3816">
        <v>25.5</v>
      </c>
      <c r="P3816" t="s">
        <v>337</v>
      </c>
      <c r="Q3816">
        <v>755.1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2.5000000000000001E-2</v>
      </c>
      <c r="AB3816">
        <v>23.2</v>
      </c>
      <c r="AC3816">
        <v>46</v>
      </c>
      <c r="AD3816">
        <v>11</v>
      </c>
      <c r="AE3816">
        <v>22.9</v>
      </c>
      <c r="AF3816">
        <v>8.57</v>
      </c>
      <c r="AG3816">
        <v>7.2999999999999995E-2</v>
      </c>
      <c r="AH3816" t="s">
        <v>337</v>
      </c>
      <c r="AI3816" t="s">
        <v>337</v>
      </c>
      <c r="AJ3816">
        <v>0</v>
      </c>
      <c r="AK3816">
        <v>117</v>
      </c>
      <c r="AL3816">
        <v>1</v>
      </c>
      <c r="AM3816">
        <v>100</v>
      </c>
      <c r="AN3816">
        <v>5</v>
      </c>
    </row>
    <row r="3817" spans="1:40" x14ac:dyDescent="0.25">
      <c r="A3817" s="34">
        <v>40756</v>
      </c>
      <c r="B3817" s="220">
        <v>0.12152777777777778</v>
      </c>
      <c r="C3817">
        <v>25.5</v>
      </c>
      <c r="D3817">
        <v>25.6</v>
      </c>
      <c r="E3817">
        <v>25.5</v>
      </c>
      <c r="F3817">
        <v>50</v>
      </c>
      <c r="G3817">
        <v>14.3</v>
      </c>
      <c r="H3817">
        <v>4</v>
      </c>
      <c r="I3817" t="s">
        <v>340</v>
      </c>
      <c r="J3817">
        <v>0.33</v>
      </c>
      <c r="K3817">
        <v>7</v>
      </c>
      <c r="L3817" t="s">
        <v>340</v>
      </c>
      <c r="M3817">
        <v>25.5</v>
      </c>
      <c r="N3817">
        <v>25.5</v>
      </c>
      <c r="O3817">
        <v>25.5</v>
      </c>
      <c r="P3817" t="s">
        <v>337</v>
      </c>
      <c r="Q3817">
        <v>755.1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2.5000000000000001E-2</v>
      </c>
      <c r="AB3817">
        <v>23.1</v>
      </c>
      <c r="AC3817">
        <v>44</v>
      </c>
      <c r="AD3817">
        <v>10.199999999999999</v>
      </c>
      <c r="AE3817">
        <v>22.7</v>
      </c>
      <c r="AF3817">
        <v>8.2799999999999994</v>
      </c>
      <c r="AG3817">
        <v>7.2999999999999995E-2</v>
      </c>
      <c r="AH3817" t="s">
        <v>337</v>
      </c>
      <c r="AI3817" t="s">
        <v>337</v>
      </c>
      <c r="AJ3817">
        <v>0</v>
      </c>
      <c r="AK3817">
        <v>117</v>
      </c>
      <c r="AL3817">
        <v>1</v>
      </c>
      <c r="AM3817">
        <v>100</v>
      </c>
      <c r="AN3817">
        <v>5</v>
      </c>
    </row>
    <row r="3818" spans="1:40" x14ac:dyDescent="0.25">
      <c r="A3818" s="34">
        <v>40756</v>
      </c>
      <c r="B3818" s="220">
        <v>0.125</v>
      </c>
      <c r="C3818">
        <v>25.4</v>
      </c>
      <c r="D3818">
        <v>25.4</v>
      </c>
      <c r="E3818">
        <v>25.4</v>
      </c>
      <c r="F3818">
        <v>50</v>
      </c>
      <c r="G3818">
        <v>14.2</v>
      </c>
      <c r="H3818">
        <v>4</v>
      </c>
      <c r="I3818" t="s">
        <v>340</v>
      </c>
      <c r="J3818">
        <v>0.33</v>
      </c>
      <c r="K3818">
        <v>7</v>
      </c>
      <c r="L3818" t="s">
        <v>340</v>
      </c>
      <c r="M3818">
        <v>25.4</v>
      </c>
      <c r="N3818">
        <v>25.3</v>
      </c>
      <c r="O3818">
        <v>25.3</v>
      </c>
      <c r="P3818" t="s">
        <v>337</v>
      </c>
      <c r="Q3818">
        <v>755.1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2.4E-2</v>
      </c>
      <c r="AB3818">
        <v>23.1</v>
      </c>
      <c r="AC3818">
        <v>42</v>
      </c>
      <c r="AD3818">
        <v>9.4</v>
      </c>
      <c r="AE3818">
        <v>22.5</v>
      </c>
      <c r="AF3818">
        <v>7.98</v>
      </c>
      <c r="AG3818">
        <v>7.3099999999999998E-2</v>
      </c>
      <c r="AH3818" t="s">
        <v>337</v>
      </c>
      <c r="AI3818" t="s">
        <v>337</v>
      </c>
      <c r="AJ3818">
        <v>4.0000000000000001E-3</v>
      </c>
      <c r="AK3818">
        <v>117</v>
      </c>
      <c r="AL3818">
        <v>1</v>
      </c>
      <c r="AM3818">
        <v>100</v>
      </c>
      <c r="AN3818">
        <v>5</v>
      </c>
    </row>
    <row r="3819" spans="1:40" x14ac:dyDescent="0.25">
      <c r="A3819" s="34">
        <v>40756</v>
      </c>
      <c r="B3819" s="220">
        <v>0.12847222222222224</v>
      </c>
      <c r="C3819">
        <v>25.3</v>
      </c>
      <c r="D3819">
        <v>25.4</v>
      </c>
      <c r="E3819">
        <v>25.3</v>
      </c>
      <c r="F3819">
        <v>50</v>
      </c>
      <c r="G3819">
        <v>14.2</v>
      </c>
      <c r="H3819">
        <v>3</v>
      </c>
      <c r="I3819" t="s">
        <v>340</v>
      </c>
      <c r="J3819">
        <v>0.25</v>
      </c>
      <c r="K3819">
        <v>5</v>
      </c>
      <c r="L3819" t="s">
        <v>340</v>
      </c>
      <c r="M3819">
        <v>25.3</v>
      </c>
      <c r="N3819">
        <v>25.3</v>
      </c>
      <c r="O3819">
        <v>25.3</v>
      </c>
      <c r="P3819" t="s">
        <v>337</v>
      </c>
      <c r="Q3819">
        <v>755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2.4E-2</v>
      </c>
      <c r="AB3819">
        <v>22.8</v>
      </c>
      <c r="AC3819">
        <v>42</v>
      </c>
      <c r="AD3819">
        <v>9.1999999999999993</v>
      </c>
      <c r="AE3819">
        <v>22.2</v>
      </c>
      <c r="AF3819">
        <v>7.99</v>
      </c>
      <c r="AG3819">
        <v>7.3099999999999998E-2</v>
      </c>
      <c r="AH3819" t="s">
        <v>337</v>
      </c>
      <c r="AI3819" t="s">
        <v>337</v>
      </c>
      <c r="AJ3819">
        <v>0</v>
      </c>
      <c r="AK3819">
        <v>117</v>
      </c>
      <c r="AL3819">
        <v>1</v>
      </c>
      <c r="AM3819">
        <v>100</v>
      </c>
      <c r="AN3819">
        <v>5</v>
      </c>
    </row>
    <row r="3820" spans="1:40" x14ac:dyDescent="0.25">
      <c r="A3820" s="34">
        <v>40756</v>
      </c>
      <c r="B3820" s="220">
        <v>0.13194444444444445</v>
      </c>
      <c r="C3820">
        <v>25.3</v>
      </c>
      <c r="D3820">
        <v>25.3</v>
      </c>
      <c r="E3820">
        <v>25.3</v>
      </c>
      <c r="F3820">
        <v>50</v>
      </c>
      <c r="G3820">
        <v>14.1</v>
      </c>
      <c r="H3820">
        <v>3</v>
      </c>
      <c r="I3820" t="s">
        <v>340</v>
      </c>
      <c r="J3820">
        <v>0.25</v>
      </c>
      <c r="K3820">
        <v>5</v>
      </c>
      <c r="L3820" t="s">
        <v>340</v>
      </c>
      <c r="M3820">
        <v>25.3</v>
      </c>
      <c r="N3820">
        <v>25.2</v>
      </c>
      <c r="O3820">
        <v>25.2</v>
      </c>
      <c r="P3820" t="s">
        <v>337</v>
      </c>
      <c r="Q3820">
        <v>755.1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2.4E-2</v>
      </c>
      <c r="AB3820">
        <v>22.8</v>
      </c>
      <c r="AC3820">
        <v>42</v>
      </c>
      <c r="AD3820">
        <v>9.1999999999999993</v>
      </c>
      <c r="AE3820">
        <v>22.2</v>
      </c>
      <c r="AF3820">
        <v>7.99</v>
      </c>
      <c r="AG3820">
        <v>7.3200000000000001E-2</v>
      </c>
      <c r="AH3820" t="s">
        <v>337</v>
      </c>
      <c r="AI3820" t="s">
        <v>337</v>
      </c>
      <c r="AJ3820">
        <v>0</v>
      </c>
      <c r="AK3820">
        <v>117</v>
      </c>
      <c r="AL3820">
        <v>1</v>
      </c>
      <c r="AM3820">
        <v>100</v>
      </c>
      <c r="AN3820">
        <v>5</v>
      </c>
    </row>
    <row r="3821" spans="1:40" x14ac:dyDescent="0.25">
      <c r="A3821" s="34">
        <v>40756</v>
      </c>
      <c r="B3821" s="220">
        <v>0.13541666666666666</v>
      </c>
      <c r="C3821">
        <v>25.2</v>
      </c>
      <c r="D3821">
        <v>25.2</v>
      </c>
      <c r="E3821">
        <v>25.2</v>
      </c>
      <c r="F3821">
        <v>51</v>
      </c>
      <c r="G3821">
        <v>14.3</v>
      </c>
      <c r="H3821">
        <v>3</v>
      </c>
      <c r="I3821" t="s">
        <v>340</v>
      </c>
      <c r="J3821">
        <v>0.25</v>
      </c>
      <c r="K3821">
        <v>5</v>
      </c>
      <c r="L3821" t="s">
        <v>340</v>
      </c>
      <c r="M3821">
        <v>25.2</v>
      </c>
      <c r="N3821">
        <v>25.2</v>
      </c>
      <c r="O3821">
        <v>25.2</v>
      </c>
      <c r="P3821" t="s">
        <v>337</v>
      </c>
      <c r="Q3821">
        <v>755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2.4E-2</v>
      </c>
      <c r="AB3821">
        <v>22.8</v>
      </c>
      <c r="AC3821">
        <v>46</v>
      </c>
      <c r="AD3821">
        <v>10.6</v>
      </c>
      <c r="AE3821">
        <v>22.3</v>
      </c>
      <c r="AF3821">
        <v>8.59</v>
      </c>
      <c r="AG3821">
        <v>7.3099999999999998E-2</v>
      </c>
      <c r="AH3821" t="s">
        <v>337</v>
      </c>
      <c r="AI3821" t="s">
        <v>337</v>
      </c>
      <c r="AJ3821">
        <v>0</v>
      </c>
      <c r="AK3821">
        <v>117</v>
      </c>
      <c r="AL3821">
        <v>1</v>
      </c>
      <c r="AM3821">
        <v>100</v>
      </c>
      <c r="AN3821">
        <v>5</v>
      </c>
    </row>
    <row r="3822" spans="1:40" x14ac:dyDescent="0.25">
      <c r="A3822" s="34">
        <v>40756</v>
      </c>
      <c r="B3822" s="220">
        <v>0.1388888888888889</v>
      </c>
      <c r="C3822">
        <v>25.1</v>
      </c>
      <c r="D3822">
        <v>25.2</v>
      </c>
      <c r="E3822">
        <v>25.1</v>
      </c>
      <c r="F3822">
        <v>51</v>
      </c>
      <c r="G3822">
        <v>14.2</v>
      </c>
      <c r="H3822">
        <v>3</v>
      </c>
      <c r="I3822" t="s">
        <v>340</v>
      </c>
      <c r="J3822">
        <v>0.25</v>
      </c>
      <c r="K3822">
        <v>7</v>
      </c>
      <c r="L3822" t="s">
        <v>340</v>
      </c>
      <c r="M3822">
        <v>25.1</v>
      </c>
      <c r="N3822">
        <v>25</v>
      </c>
      <c r="O3822">
        <v>25</v>
      </c>
      <c r="P3822" t="s">
        <v>337</v>
      </c>
      <c r="Q3822">
        <v>755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2.3E-2</v>
      </c>
      <c r="AB3822">
        <v>22.8</v>
      </c>
      <c r="AC3822">
        <v>47</v>
      </c>
      <c r="AD3822">
        <v>10.9</v>
      </c>
      <c r="AE3822">
        <v>22.4</v>
      </c>
      <c r="AF3822">
        <v>8.75</v>
      </c>
      <c r="AG3822">
        <v>7.2999999999999995E-2</v>
      </c>
      <c r="AH3822" t="s">
        <v>337</v>
      </c>
      <c r="AI3822" t="s">
        <v>337</v>
      </c>
      <c r="AJ3822">
        <v>0</v>
      </c>
      <c r="AK3822">
        <v>117</v>
      </c>
      <c r="AL3822">
        <v>1</v>
      </c>
      <c r="AM3822">
        <v>100</v>
      </c>
      <c r="AN3822">
        <v>5</v>
      </c>
    </row>
    <row r="3823" spans="1:40" x14ac:dyDescent="0.25">
      <c r="A3823" s="34">
        <v>40756</v>
      </c>
      <c r="B3823" s="220">
        <v>0.1423611111111111</v>
      </c>
      <c r="C3823">
        <v>25</v>
      </c>
      <c r="D3823">
        <v>25.1</v>
      </c>
      <c r="E3823">
        <v>25</v>
      </c>
      <c r="F3823">
        <v>52</v>
      </c>
      <c r="G3823">
        <v>14.5</v>
      </c>
      <c r="H3823">
        <v>3</v>
      </c>
      <c r="I3823" t="s">
        <v>340</v>
      </c>
      <c r="J3823">
        <v>0.25</v>
      </c>
      <c r="K3823">
        <v>5</v>
      </c>
      <c r="L3823" t="s">
        <v>340</v>
      </c>
      <c r="M3823">
        <v>25</v>
      </c>
      <c r="N3823">
        <v>25</v>
      </c>
      <c r="O3823">
        <v>25</v>
      </c>
      <c r="P3823" t="s">
        <v>337</v>
      </c>
      <c r="Q3823">
        <v>755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2.3E-2</v>
      </c>
      <c r="AB3823">
        <v>23.1</v>
      </c>
      <c r="AC3823">
        <v>47</v>
      </c>
      <c r="AD3823">
        <v>11.2</v>
      </c>
      <c r="AE3823">
        <v>22.8</v>
      </c>
      <c r="AF3823">
        <v>8.75</v>
      </c>
      <c r="AG3823">
        <v>7.2999999999999995E-2</v>
      </c>
      <c r="AH3823" t="s">
        <v>337</v>
      </c>
      <c r="AI3823" t="s">
        <v>337</v>
      </c>
      <c r="AJ3823">
        <v>0</v>
      </c>
      <c r="AK3823">
        <v>118</v>
      </c>
      <c r="AL3823">
        <v>1</v>
      </c>
      <c r="AM3823">
        <v>100</v>
      </c>
      <c r="AN3823">
        <v>5</v>
      </c>
    </row>
    <row r="3824" spans="1:40" x14ac:dyDescent="0.25">
      <c r="A3824" s="34">
        <v>40756</v>
      </c>
      <c r="B3824" s="220">
        <v>0.14583333333333334</v>
      </c>
      <c r="C3824">
        <v>24.9</v>
      </c>
      <c r="D3824">
        <v>25</v>
      </c>
      <c r="E3824">
        <v>24.9</v>
      </c>
      <c r="F3824">
        <v>52</v>
      </c>
      <c r="G3824">
        <v>14.4</v>
      </c>
      <c r="H3824">
        <v>3</v>
      </c>
      <c r="I3824" t="s">
        <v>340</v>
      </c>
      <c r="J3824">
        <v>0.25</v>
      </c>
      <c r="K3824">
        <v>5</v>
      </c>
      <c r="L3824" t="s">
        <v>340</v>
      </c>
      <c r="M3824">
        <v>24.9</v>
      </c>
      <c r="N3824">
        <v>24.9</v>
      </c>
      <c r="O3824">
        <v>24.9</v>
      </c>
      <c r="P3824" t="s">
        <v>337</v>
      </c>
      <c r="Q3824">
        <v>755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2.3E-2</v>
      </c>
      <c r="AB3824">
        <v>23.1</v>
      </c>
      <c r="AC3824">
        <v>45</v>
      </c>
      <c r="AD3824">
        <v>10.5</v>
      </c>
      <c r="AE3824">
        <v>22.7</v>
      </c>
      <c r="AF3824">
        <v>8.4499999999999993</v>
      </c>
      <c r="AG3824">
        <v>7.2999999999999995E-2</v>
      </c>
      <c r="AH3824" t="s">
        <v>337</v>
      </c>
      <c r="AI3824" t="s">
        <v>337</v>
      </c>
      <c r="AJ3824">
        <v>0</v>
      </c>
      <c r="AK3824">
        <v>117</v>
      </c>
      <c r="AL3824">
        <v>1</v>
      </c>
      <c r="AM3824">
        <v>100</v>
      </c>
      <c r="AN3824">
        <v>5</v>
      </c>
    </row>
    <row r="3825" spans="1:40" x14ac:dyDescent="0.25">
      <c r="A3825" s="34">
        <v>40756</v>
      </c>
      <c r="B3825" s="220">
        <v>0.14930555555555555</v>
      </c>
      <c r="C3825">
        <v>24.8</v>
      </c>
      <c r="D3825">
        <v>24.9</v>
      </c>
      <c r="E3825">
        <v>24.8</v>
      </c>
      <c r="F3825">
        <v>52</v>
      </c>
      <c r="G3825">
        <v>14.3</v>
      </c>
      <c r="H3825">
        <v>3</v>
      </c>
      <c r="I3825" t="s">
        <v>340</v>
      </c>
      <c r="J3825">
        <v>0.25</v>
      </c>
      <c r="K3825">
        <v>5</v>
      </c>
      <c r="L3825" t="s">
        <v>340</v>
      </c>
      <c r="M3825">
        <v>24.8</v>
      </c>
      <c r="N3825">
        <v>24.8</v>
      </c>
      <c r="O3825">
        <v>24.8</v>
      </c>
      <c r="P3825" t="s">
        <v>337</v>
      </c>
      <c r="Q3825">
        <v>755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2.3E-2</v>
      </c>
      <c r="AB3825">
        <v>23.1</v>
      </c>
      <c r="AC3825">
        <v>43</v>
      </c>
      <c r="AD3825">
        <v>9.8000000000000007</v>
      </c>
      <c r="AE3825">
        <v>22.6</v>
      </c>
      <c r="AF3825">
        <v>8.11</v>
      </c>
      <c r="AG3825">
        <v>7.3099999999999998E-2</v>
      </c>
      <c r="AH3825" t="s">
        <v>337</v>
      </c>
      <c r="AI3825" t="s">
        <v>337</v>
      </c>
      <c r="AJ3825">
        <v>0</v>
      </c>
      <c r="AK3825">
        <v>117</v>
      </c>
      <c r="AL3825">
        <v>1</v>
      </c>
      <c r="AM3825">
        <v>100</v>
      </c>
      <c r="AN3825">
        <v>5</v>
      </c>
    </row>
    <row r="3826" spans="1:40" x14ac:dyDescent="0.25">
      <c r="A3826" s="34">
        <v>40756</v>
      </c>
      <c r="B3826" s="220">
        <v>0.15277777777777776</v>
      </c>
      <c r="C3826">
        <v>24.8</v>
      </c>
      <c r="D3826">
        <v>24.9</v>
      </c>
      <c r="E3826">
        <v>24.8</v>
      </c>
      <c r="F3826">
        <v>52</v>
      </c>
      <c r="G3826">
        <v>14.3</v>
      </c>
      <c r="H3826">
        <v>3</v>
      </c>
      <c r="I3826" t="s">
        <v>340</v>
      </c>
      <c r="J3826">
        <v>0.25</v>
      </c>
      <c r="K3826">
        <v>4</v>
      </c>
      <c r="L3826" t="s">
        <v>340</v>
      </c>
      <c r="M3826">
        <v>24.8</v>
      </c>
      <c r="N3826">
        <v>24.8</v>
      </c>
      <c r="O3826">
        <v>24.8</v>
      </c>
      <c r="P3826" t="s">
        <v>337</v>
      </c>
      <c r="Q3826">
        <v>755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2.1999999999999999E-2</v>
      </c>
      <c r="AB3826">
        <v>22.9</v>
      </c>
      <c r="AC3826">
        <v>42</v>
      </c>
      <c r="AD3826">
        <v>9.3000000000000007</v>
      </c>
      <c r="AE3826">
        <v>22.4</v>
      </c>
      <c r="AF3826">
        <v>7.98</v>
      </c>
      <c r="AG3826">
        <v>7.3099999999999998E-2</v>
      </c>
      <c r="AH3826" t="s">
        <v>337</v>
      </c>
      <c r="AI3826" t="s">
        <v>337</v>
      </c>
      <c r="AJ3826">
        <v>0</v>
      </c>
      <c r="AK3826">
        <v>117</v>
      </c>
      <c r="AL3826">
        <v>1</v>
      </c>
      <c r="AM3826">
        <v>100</v>
      </c>
      <c r="AN3826">
        <v>5</v>
      </c>
    </row>
    <row r="3827" spans="1:40" x14ac:dyDescent="0.25">
      <c r="A3827" s="34">
        <v>40756</v>
      </c>
      <c r="B3827" s="220">
        <v>0.15625</v>
      </c>
      <c r="C3827">
        <v>24.7</v>
      </c>
      <c r="D3827">
        <v>24.8</v>
      </c>
      <c r="E3827">
        <v>24.7</v>
      </c>
      <c r="F3827">
        <v>53</v>
      </c>
      <c r="G3827">
        <v>14.5</v>
      </c>
      <c r="H3827">
        <v>3</v>
      </c>
      <c r="I3827" t="s">
        <v>340</v>
      </c>
      <c r="J3827">
        <v>0.25</v>
      </c>
      <c r="K3827">
        <v>4</v>
      </c>
      <c r="L3827" t="s">
        <v>340</v>
      </c>
      <c r="M3827">
        <v>24.7</v>
      </c>
      <c r="N3827">
        <v>24.8</v>
      </c>
      <c r="O3827">
        <v>24.8</v>
      </c>
      <c r="P3827" t="s">
        <v>337</v>
      </c>
      <c r="Q3827">
        <v>755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2.1999999999999999E-2</v>
      </c>
      <c r="AB3827">
        <v>22.8</v>
      </c>
      <c r="AC3827">
        <v>43</v>
      </c>
      <c r="AD3827">
        <v>9.5</v>
      </c>
      <c r="AE3827">
        <v>22.2</v>
      </c>
      <c r="AF3827">
        <v>8.1300000000000008</v>
      </c>
      <c r="AG3827">
        <v>7.3099999999999998E-2</v>
      </c>
      <c r="AH3827" t="s">
        <v>337</v>
      </c>
      <c r="AI3827" t="s">
        <v>337</v>
      </c>
      <c r="AJ3827">
        <v>0</v>
      </c>
      <c r="AK3827">
        <v>117</v>
      </c>
      <c r="AL3827">
        <v>1</v>
      </c>
      <c r="AM3827">
        <v>100</v>
      </c>
      <c r="AN3827">
        <v>5</v>
      </c>
    </row>
    <row r="3828" spans="1:40" x14ac:dyDescent="0.25">
      <c r="A3828" s="34">
        <v>40756</v>
      </c>
      <c r="B3828" s="220">
        <v>0.15972222222222224</v>
      </c>
      <c r="C3828">
        <v>24.7</v>
      </c>
      <c r="D3828">
        <v>24.7</v>
      </c>
      <c r="E3828">
        <v>24.7</v>
      </c>
      <c r="F3828">
        <v>53</v>
      </c>
      <c r="G3828">
        <v>14.4</v>
      </c>
      <c r="H3828">
        <v>3</v>
      </c>
      <c r="I3828" t="s">
        <v>340</v>
      </c>
      <c r="J3828">
        <v>0.25</v>
      </c>
      <c r="K3828">
        <v>5</v>
      </c>
      <c r="L3828" t="s">
        <v>340</v>
      </c>
      <c r="M3828">
        <v>24.7</v>
      </c>
      <c r="N3828">
        <v>24.7</v>
      </c>
      <c r="O3828">
        <v>24.7</v>
      </c>
      <c r="P3828" t="s">
        <v>337</v>
      </c>
      <c r="Q3828">
        <v>754.9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2.1999999999999999E-2</v>
      </c>
      <c r="AB3828">
        <v>22.8</v>
      </c>
      <c r="AC3828">
        <v>46</v>
      </c>
      <c r="AD3828">
        <v>10.6</v>
      </c>
      <c r="AE3828">
        <v>22.3</v>
      </c>
      <c r="AF3828">
        <v>8.59</v>
      </c>
      <c r="AG3828">
        <v>7.3099999999999998E-2</v>
      </c>
      <c r="AH3828" t="s">
        <v>337</v>
      </c>
      <c r="AI3828" t="s">
        <v>337</v>
      </c>
      <c r="AJ3828">
        <v>0</v>
      </c>
      <c r="AK3828">
        <v>117</v>
      </c>
      <c r="AL3828">
        <v>1</v>
      </c>
      <c r="AM3828">
        <v>100</v>
      </c>
      <c r="AN3828">
        <v>5</v>
      </c>
    </row>
    <row r="3829" spans="1:40" x14ac:dyDescent="0.25">
      <c r="A3829" s="34">
        <v>40756</v>
      </c>
      <c r="B3829" s="220">
        <v>0.16319444444444445</v>
      </c>
      <c r="C3829">
        <v>24.7</v>
      </c>
      <c r="D3829">
        <v>24.7</v>
      </c>
      <c r="E3829">
        <v>24.7</v>
      </c>
      <c r="F3829">
        <v>53</v>
      </c>
      <c r="G3829">
        <v>14.4</v>
      </c>
      <c r="H3829">
        <v>4</v>
      </c>
      <c r="I3829" t="s">
        <v>340</v>
      </c>
      <c r="J3829">
        <v>0.33</v>
      </c>
      <c r="K3829">
        <v>6</v>
      </c>
      <c r="L3829" t="s">
        <v>338</v>
      </c>
      <c r="M3829">
        <v>24.7</v>
      </c>
      <c r="N3829">
        <v>24.7</v>
      </c>
      <c r="O3829">
        <v>24.7</v>
      </c>
      <c r="P3829" t="s">
        <v>337</v>
      </c>
      <c r="Q3829">
        <v>754.9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2.1999999999999999E-2</v>
      </c>
      <c r="AB3829">
        <v>22.8</v>
      </c>
      <c r="AC3829">
        <v>47</v>
      </c>
      <c r="AD3829">
        <v>10.9</v>
      </c>
      <c r="AE3829">
        <v>22.4</v>
      </c>
      <c r="AF3829">
        <v>8.75</v>
      </c>
      <c r="AG3829">
        <v>7.2999999999999995E-2</v>
      </c>
      <c r="AH3829" t="s">
        <v>337</v>
      </c>
      <c r="AI3829" t="s">
        <v>337</v>
      </c>
      <c r="AJ3829">
        <v>0</v>
      </c>
      <c r="AK3829">
        <v>117</v>
      </c>
      <c r="AL3829">
        <v>1</v>
      </c>
      <c r="AM3829">
        <v>100</v>
      </c>
      <c r="AN3829">
        <v>5</v>
      </c>
    </row>
    <row r="3830" spans="1:40" x14ac:dyDescent="0.25">
      <c r="A3830" s="34">
        <v>40756</v>
      </c>
      <c r="B3830" s="220">
        <v>0.16666666666666666</v>
      </c>
      <c r="C3830">
        <v>24.7</v>
      </c>
      <c r="D3830">
        <v>24.7</v>
      </c>
      <c r="E3830">
        <v>24.7</v>
      </c>
      <c r="F3830">
        <v>53</v>
      </c>
      <c r="G3830">
        <v>14.5</v>
      </c>
      <c r="H3830">
        <v>4</v>
      </c>
      <c r="I3830" t="s">
        <v>340</v>
      </c>
      <c r="J3830">
        <v>0.33</v>
      </c>
      <c r="K3830">
        <v>7</v>
      </c>
      <c r="L3830" t="s">
        <v>340</v>
      </c>
      <c r="M3830">
        <v>24.7</v>
      </c>
      <c r="N3830">
        <v>24.8</v>
      </c>
      <c r="O3830">
        <v>24.8</v>
      </c>
      <c r="P3830" t="s">
        <v>337</v>
      </c>
      <c r="Q3830">
        <v>754.9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2.1999999999999999E-2</v>
      </c>
      <c r="AB3830">
        <v>23.1</v>
      </c>
      <c r="AC3830">
        <v>48</v>
      </c>
      <c r="AD3830">
        <v>11.4</v>
      </c>
      <c r="AE3830">
        <v>22.8</v>
      </c>
      <c r="AF3830">
        <v>8.92</v>
      </c>
      <c r="AG3830">
        <v>7.2900000000000006E-2</v>
      </c>
      <c r="AH3830" t="s">
        <v>337</v>
      </c>
      <c r="AI3830" t="s">
        <v>337</v>
      </c>
      <c r="AJ3830">
        <v>3.0000000000000001E-3</v>
      </c>
      <c r="AK3830">
        <v>117</v>
      </c>
      <c r="AL3830">
        <v>1</v>
      </c>
      <c r="AM3830">
        <v>100</v>
      </c>
      <c r="AN3830">
        <v>5</v>
      </c>
    </row>
    <row r="3831" spans="1:40" x14ac:dyDescent="0.25">
      <c r="A3831" s="34">
        <v>40756</v>
      </c>
      <c r="B3831" s="220">
        <v>0.17013888888888887</v>
      </c>
      <c r="C3831">
        <v>24.7</v>
      </c>
      <c r="D3831">
        <v>24.7</v>
      </c>
      <c r="E3831">
        <v>24.7</v>
      </c>
      <c r="F3831">
        <v>53</v>
      </c>
      <c r="G3831">
        <v>14.4</v>
      </c>
      <c r="H3831">
        <v>3</v>
      </c>
      <c r="I3831" t="s">
        <v>340</v>
      </c>
      <c r="J3831">
        <v>0.25</v>
      </c>
      <c r="K3831">
        <v>5</v>
      </c>
      <c r="L3831" t="s">
        <v>340</v>
      </c>
      <c r="M3831">
        <v>24.7</v>
      </c>
      <c r="N3831">
        <v>24.7</v>
      </c>
      <c r="O3831">
        <v>24.7</v>
      </c>
      <c r="P3831" t="s">
        <v>337</v>
      </c>
      <c r="Q3831">
        <v>754.9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2.1999999999999999E-2</v>
      </c>
      <c r="AB3831">
        <v>23.1</v>
      </c>
      <c r="AC3831">
        <v>45</v>
      </c>
      <c r="AD3831">
        <v>10.5</v>
      </c>
      <c r="AE3831">
        <v>22.7</v>
      </c>
      <c r="AF3831">
        <v>8.4499999999999993</v>
      </c>
      <c r="AG3831">
        <v>7.2999999999999995E-2</v>
      </c>
      <c r="AH3831" t="s">
        <v>337</v>
      </c>
      <c r="AI3831" t="s">
        <v>337</v>
      </c>
      <c r="AJ3831">
        <v>0</v>
      </c>
      <c r="AK3831">
        <v>117</v>
      </c>
      <c r="AL3831">
        <v>1</v>
      </c>
      <c r="AM3831">
        <v>100</v>
      </c>
      <c r="AN3831">
        <v>5</v>
      </c>
    </row>
    <row r="3832" spans="1:40" x14ac:dyDescent="0.25">
      <c r="A3832" s="34">
        <v>40756</v>
      </c>
      <c r="B3832" s="220">
        <v>0.17361111111111113</v>
      </c>
      <c r="C3832">
        <v>24.6</v>
      </c>
      <c r="D3832">
        <v>24.7</v>
      </c>
      <c r="E3832">
        <v>24.6</v>
      </c>
      <c r="F3832">
        <v>54</v>
      </c>
      <c r="G3832">
        <v>14.7</v>
      </c>
      <c r="H3832">
        <v>3</v>
      </c>
      <c r="I3832" t="s">
        <v>340</v>
      </c>
      <c r="J3832">
        <v>0.25</v>
      </c>
      <c r="K3832">
        <v>5</v>
      </c>
      <c r="L3832" t="s">
        <v>340</v>
      </c>
      <c r="M3832">
        <v>24.6</v>
      </c>
      <c r="N3832">
        <v>24.7</v>
      </c>
      <c r="O3832">
        <v>24.7</v>
      </c>
      <c r="P3832" t="s">
        <v>337</v>
      </c>
      <c r="Q3832">
        <v>754.9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2.1999999999999999E-2</v>
      </c>
      <c r="AB3832">
        <v>23.1</v>
      </c>
      <c r="AC3832">
        <v>43</v>
      </c>
      <c r="AD3832">
        <v>9.8000000000000007</v>
      </c>
      <c r="AE3832">
        <v>22.6</v>
      </c>
      <c r="AF3832">
        <v>8.11</v>
      </c>
      <c r="AG3832">
        <v>7.2999999999999995E-2</v>
      </c>
      <c r="AH3832" t="s">
        <v>337</v>
      </c>
      <c r="AI3832" t="s">
        <v>337</v>
      </c>
      <c r="AJ3832">
        <v>0</v>
      </c>
      <c r="AK3832">
        <v>117</v>
      </c>
      <c r="AL3832">
        <v>1</v>
      </c>
      <c r="AM3832">
        <v>100</v>
      </c>
      <c r="AN3832">
        <v>5</v>
      </c>
    </row>
    <row r="3833" spans="1:40" x14ac:dyDescent="0.25">
      <c r="A3833" s="34">
        <v>40756</v>
      </c>
      <c r="B3833" s="220">
        <v>0.17708333333333334</v>
      </c>
      <c r="C3833">
        <v>24.6</v>
      </c>
      <c r="D3833">
        <v>24.6</v>
      </c>
      <c r="E3833">
        <v>24.6</v>
      </c>
      <c r="F3833">
        <v>54</v>
      </c>
      <c r="G3833">
        <v>14.6</v>
      </c>
      <c r="H3833">
        <v>3</v>
      </c>
      <c r="I3833" t="s">
        <v>340</v>
      </c>
      <c r="J3833">
        <v>0.25</v>
      </c>
      <c r="K3833">
        <v>4</v>
      </c>
      <c r="L3833" t="s">
        <v>340</v>
      </c>
      <c r="M3833">
        <v>24.6</v>
      </c>
      <c r="N3833">
        <v>24.7</v>
      </c>
      <c r="O3833">
        <v>24.7</v>
      </c>
      <c r="P3833" t="s">
        <v>337</v>
      </c>
      <c r="Q3833">
        <v>754.8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2.1999999999999999E-2</v>
      </c>
      <c r="AB3833">
        <v>22.8</v>
      </c>
      <c r="AC3833">
        <v>43</v>
      </c>
      <c r="AD3833">
        <v>9.6</v>
      </c>
      <c r="AE3833">
        <v>22.3</v>
      </c>
      <c r="AF3833">
        <v>8.1300000000000008</v>
      </c>
      <c r="AG3833">
        <v>7.3099999999999998E-2</v>
      </c>
      <c r="AH3833" t="s">
        <v>337</v>
      </c>
      <c r="AI3833" t="s">
        <v>337</v>
      </c>
      <c r="AJ3833">
        <v>0</v>
      </c>
      <c r="AK3833">
        <v>116</v>
      </c>
      <c r="AL3833">
        <v>1</v>
      </c>
      <c r="AM3833">
        <v>100</v>
      </c>
      <c r="AN3833">
        <v>5</v>
      </c>
    </row>
    <row r="3834" spans="1:40" x14ac:dyDescent="0.25">
      <c r="A3834" s="34">
        <v>40756</v>
      </c>
      <c r="B3834" s="220">
        <v>0.18055555555555555</v>
      </c>
      <c r="C3834">
        <v>24.4</v>
      </c>
      <c r="D3834">
        <v>24.6</v>
      </c>
      <c r="E3834">
        <v>24.4</v>
      </c>
      <c r="F3834">
        <v>54</v>
      </c>
      <c r="G3834">
        <v>14.5</v>
      </c>
      <c r="H3834">
        <v>3</v>
      </c>
      <c r="I3834" t="s">
        <v>340</v>
      </c>
      <c r="J3834">
        <v>0.25</v>
      </c>
      <c r="K3834">
        <v>5</v>
      </c>
      <c r="L3834" t="s">
        <v>340</v>
      </c>
      <c r="M3834">
        <v>24.4</v>
      </c>
      <c r="N3834">
        <v>24.6</v>
      </c>
      <c r="O3834">
        <v>24.6</v>
      </c>
      <c r="P3834" t="s">
        <v>337</v>
      </c>
      <c r="Q3834">
        <v>754.9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2.1000000000000001E-2</v>
      </c>
      <c r="AB3834">
        <v>22.8</v>
      </c>
      <c r="AC3834">
        <v>42</v>
      </c>
      <c r="AD3834">
        <v>9.1999999999999993</v>
      </c>
      <c r="AE3834">
        <v>22.2</v>
      </c>
      <c r="AF3834">
        <v>7.99</v>
      </c>
      <c r="AG3834">
        <v>7.3099999999999998E-2</v>
      </c>
      <c r="AH3834" t="s">
        <v>337</v>
      </c>
      <c r="AI3834" t="s">
        <v>337</v>
      </c>
      <c r="AJ3834">
        <v>0</v>
      </c>
      <c r="AK3834">
        <v>116</v>
      </c>
      <c r="AL3834">
        <v>1</v>
      </c>
      <c r="AM3834">
        <v>100</v>
      </c>
      <c r="AN3834">
        <v>5</v>
      </c>
    </row>
    <row r="3835" spans="1:40" x14ac:dyDescent="0.25">
      <c r="A3835" s="34">
        <v>40756</v>
      </c>
      <c r="B3835" s="220">
        <v>0.18402777777777779</v>
      </c>
      <c r="C3835">
        <v>24.3</v>
      </c>
      <c r="D3835">
        <v>24.4</v>
      </c>
      <c r="E3835">
        <v>24.3</v>
      </c>
      <c r="F3835">
        <v>54</v>
      </c>
      <c r="G3835">
        <v>14.4</v>
      </c>
      <c r="H3835">
        <v>2</v>
      </c>
      <c r="I3835" t="s">
        <v>340</v>
      </c>
      <c r="J3835">
        <v>0.17</v>
      </c>
      <c r="K3835">
        <v>4</v>
      </c>
      <c r="L3835" t="s">
        <v>340</v>
      </c>
      <c r="M3835">
        <v>24.3</v>
      </c>
      <c r="N3835">
        <v>24.4</v>
      </c>
      <c r="O3835">
        <v>24.4</v>
      </c>
      <c r="P3835" t="s">
        <v>337</v>
      </c>
      <c r="Q3835">
        <v>754.8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2.1000000000000001E-2</v>
      </c>
      <c r="AB3835">
        <v>22.7</v>
      </c>
      <c r="AC3835">
        <v>46</v>
      </c>
      <c r="AD3835">
        <v>10.5</v>
      </c>
      <c r="AE3835">
        <v>22.2</v>
      </c>
      <c r="AF3835">
        <v>8.59</v>
      </c>
      <c r="AG3835">
        <v>7.3099999999999998E-2</v>
      </c>
      <c r="AH3835" t="s">
        <v>337</v>
      </c>
      <c r="AI3835" t="s">
        <v>337</v>
      </c>
      <c r="AJ3835">
        <v>0</v>
      </c>
      <c r="AK3835">
        <v>117</v>
      </c>
      <c r="AL3835">
        <v>1</v>
      </c>
      <c r="AM3835">
        <v>100</v>
      </c>
      <c r="AN3835">
        <v>5</v>
      </c>
    </row>
    <row r="3836" spans="1:40" x14ac:dyDescent="0.25">
      <c r="A3836" s="34">
        <v>40756</v>
      </c>
      <c r="B3836" s="220">
        <v>0.1875</v>
      </c>
      <c r="C3836">
        <v>24.2</v>
      </c>
      <c r="D3836">
        <v>24.3</v>
      </c>
      <c r="E3836">
        <v>24.2</v>
      </c>
      <c r="F3836">
        <v>54</v>
      </c>
      <c r="G3836">
        <v>14.3</v>
      </c>
      <c r="H3836">
        <v>2</v>
      </c>
      <c r="I3836" t="s">
        <v>340</v>
      </c>
      <c r="J3836">
        <v>0.17</v>
      </c>
      <c r="K3836">
        <v>4</v>
      </c>
      <c r="L3836" t="s">
        <v>340</v>
      </c>
      <c r="M3836">
        <v>24.2</v>
      </c>
      <c r="N3836">
        <v>24.3</v>
      </c>
      <c r="O3836">
        <v>24.3</v>
      </c>
      <c r="P3836" t="s">
        <v>337</v>
      </c>
      <c r="Q3836">
        <v>754.8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0.02</v>
      </c>
      <c r="AB3836">
        <v>22.8</v>
      </c>
      <c r="AC3836">
        <v>47</v>
      </c>
      <c r="AD3836">
        <v>10.9</v>
      </c>
      <c r="AE3836">
        <v>22.4</v>
      </c>
      <c r="AF3836">
        <v>8.75</v>
      </c>
      <c r="AG3836">
        <v>7.2999999999999995E-2</v>
      </c>
      <c r="AH3836" t="s">
        <v>337</v>
      </c>
      <c r="AI3836" t="s">
        <v>337</v>
      </c>
      <c r="AJ3836">
        <v>0</v>
      </c>
      <c r="AK3836">
        <v>117</v>
      </c>
      <c r="AL3836">
        <v>1</v>
      </c>
      <c r="AM3836">
        <v>100</v>
      </c>
      <c r="AN3836">
        <v>5</v>
      </c>
    </row>
    <row r="3837" spans="1:40" x14ac:dyDescent="0.25">
      <c r="A3837" s="34">
        <v>40756</v>
      </c>
      <c r="B3837" s="220">
        <v>0.19097222222222221</v>
      </c>
      <c r="C3837">
        <v>24.1</v>
      </c>
      <c r="D3837">
        <v>24.2</v>
      </c>
      <c r="E3837">
        <v>24.1</v>
      </c>
      <c r="F3837">
        <v>54</v>
      </c>
      <c r="G3837">
        <v>14.2</v>
      </c>
      <c r="H3837">
        <v>2</v>
      </c>
      <c r="I3837" t="s">
        <v>340</v>
      </c>
      <c r="J3837">
        <v>0.17</v>
      </c>
      <c r="K3837">
        <v>3</v>
      </c>
      <c r="L3837" t="s">
        <v>340</v>
      </c>
      <c r="M3837">
        <v>24.1</v>
      </c>
      <c r="N3837">
        <v>24.3</v>
      </c>
      <c r="O3837">
        <v>24.3</v>
      </c>
      <c r="P3837" t="s">
        <v>337</v>
      </c>
      <c r="Q3837">
        <v>754.9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0.02</v>
      </c>
      <c r="AB3837">
        <v>22.9</v>
      </c>
      <c r="AC3837">
        <v>48</v>
      </c>
      <c r="AD3837">
        <v>11.3</v>
      </c>
      <c r="AE3837">
        <v>22.6</v>
      </c>
      <c r="AF3837">
        <v>8.92</v>
      </c>
      <c r="AG3837">
        <v>7.2999999999999995E-2</v>
      </c>
      <c r="AH3837" t="s">
        <v>337</v>
      </c>
      <c r="AI3837" t="s">
        <v>337</v>
      </c>
      <c r="AJ3837">
        <v>0</v>
      </c>
      <c r="AK3837">
        <v>117</v>
      </c>
      <c r="AL3837">
        <v>1</v>
      </c>
      <c r="AM3837">
        <v>100</v>
      </c>
      <c r="AN3837">
        <v>5</v>
      </c>
    </row>
    <row r="3838" spans="1:40" x14ac:dyDescent="0.25">
      <c r="A3838" s="34">
        <v>40756</v>
      </c>
      <c r="B3838" s="220">
        <v>0.19444444444444445</v>
      </c>
      <c r="C3838">
        <v>23.9</v>
      </c>
      <c r="D3838">
        <v>24.1</v>
      </c>
      <c r="E3838">
        <v>23.9</v>
      </c>
      <c r="F3838">
        <v>55</v>
      </c>
      <c r="G3838">
        <v>14.3</v>
      </c>
      <c r="H3838">
        <v>2</v>
      </c>
      <c r="I3838" t="s">
        <v>340</v>
      </c>
      <c r="J3838">
        <v>0.17</v>
      </c>
      <c r="K3838">
        <v>3</v>
      </c>
      <c r="L3838" t="s">
        <v>340</v>
      </c>
      <c r="M3838">
        <v>23.9</v>
      </c>
      <c r="N3838">
        <v>24.2</v>
      </c>
      <c r="O3838">
        <v>24.2</v>
      </c>
      <c r="P3838" t="s">
        <v>337</v>
      </c>
      <c r="Q3838">
        <v>754.9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1.9E-2</v>
      </c>
      <c r="AB3838">
        <v>23.1</v>
      </c>
      <c r="AC3838">
        <v>45</v>
      </c>
      <c r="AD3838">
        <v>10.5</v>
      </c>
      <c r="AE3838">
        <v>22.7</v>
      </c>
      <c r="AF3838">
        <v>8.4499999999999993</v>
      </c>
      <c r="AG3838">
        <v>7.2999999999999995E-2</v>
      </c>
      <c r="AH3838" t="s">
        <v>337</v>
      </c>
      <c r="AI3838" t="s">
        <v>337</v>
      </c>
      <c r="AJ3838">
        <v>0</v>
      </c>
      <c r="AK3838">
        <v>117</v>
      </c>
      <c r="AL3838">
        <v>1</v>
      </c>
      <c r="AM3838">
        <v>100</v>
      </c>
      <c r="AN3838">
        <v>5</v>
      </c>
    </row>
    <row r="3839" spans="1:40" x14ac:dyDescent="0.25">
      <c r="A3839" s="34">
        <v>40756</v>
      </c>
      <c r="B3839" s="220">
        <v>0.19791666666666666</v>
      </c>
      <c r="C3839">
        <v>23.7</v>
      </c>
      <c r="D3839">
        <v>23.9</v>
      </c>
      <c r="E3839">
        <v>23.7</v>
      </c>
      <c r="F3839">
        <v>56</v>
      </c>
      <c r="G3839">
        <v>14.4</v>
      </c>
      <c r="H3839">
        <v>2</v>
      </c>
      <c r="I3839" t="s">
        <v>340</v>
      </c>
      <c r="J3839">
        <v>0.17</v>
      </c>
      <c r="K3839">
        <v>3</v>
      </c>
      <c r="L3839" t="s">
        <v>340</v>
      </c>
      <c r="M3839">
        <v>23.7</v>
      </c>
      <c r="N3839">
        <v>23.9</v>
      </c>
      <c r="O3839">
        <v>23.9</v>
      </c>
      <c r="P3839" t="s">
        <v>337</v>
      </c>
      <c r="Q3839">
        <v>754.9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1.9E-2</v>
      </c>
      <c r="AB3839">
        <v>23.1</v>
      </c>
      <c r="AC3839">
        <v>43</v>
      </c>
      <c r="AD3839">
        <v>9.8000000000000007</v>
      </c>
      <c r="AE3839">
        <v>22.6</v>
      </c>
      <c r="AF3839">
        <v>8.11</v>
      </c>
      <c r="AG3839">
        <v>7.2999999999999995E-2</v>
      </c>
      <c r="AH3839" t="s">
        <v>337</v>
      </c>
      <c r="AI3839" t="s">
        <v>337</v>
      </c>
      <c r="AJ3839">
        <v>0</v>
      </c>
      <c r="AK3839">
        <v>117</v>
      </c>
      <c r="AL3839">
        <v>1</v>
      </c>
      <c r="AM3839">
        <v>100</v>
      </c>
      <c r="AN3839">
        <v>5</v>
      </c>
    </row>
    <row r="3840" spans="1:40" x14ac:dyDescent="0.25">
      <c r="A3840" s="34">
        <v>40756</v>
      </c>
      <c r="B3840" s="220">
        <v>0.20138888888888887</v>
      </c>
      <c r="C3840">
        <v>23.6</v>
      </c>
      <c r="D3840">
        <v>23.7</v>
      </c>
      <c r="E3840">
        <v>23.6</v>
      </c>
      <c r="F3840">
        <v>56</v>
      </c>
      <c r="G3840">
        <v>14.3</v>
      </c>
      <c r="H3840">
        <v>2</v>
      </c>
      <c r="I3840" t="s">
        <v>340</v>
      </c>
      <c r="J3840">
        <v>0.17</v>
      </c>
      <c r="K3840">
        <v>3</v>
      </c>
      <c r="L3840" t="s">
        <v>340</v>
      </c>
      <c r="M3840">
        <v>23.6</v>
      </c>
      <c r="N3840">
        <v>23.8</v>
      </c>
      <c r="O3840">
        <v>23.8</v>
      </c>
      <c r="P3840" t="s">
        <v>337</v>
      </c>
      <c r="Q3840">
        <v>754.9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1.7999999999999999E-2</v>
      </c>
      <c r="AB3840">
        <v>22.8</v>
      </c>
      <c r="AC3840">
        <v>42</v>
      </c>
      <c r="AD3840">
        <v>9.1999999999999993</v>
      </c>
      <c r="AE3840">
        <v>22.2</v>
      </c>
      <c r="AF3840">
        <v>7.99</v>
      </c>
      <c r="AG3840">
        <v>7.3099999999999998E-2</v>
      </c>
      <c r="AH3840" t="s">
        <v>337</v>
      </c>
      <c r="AI3840" t="s">
        <v>337</v>
      </c>
      <c r="AJ3840">
        <v>0</v>
      </c>
      <c r="AK3840">
        <v>117</v>
      </c>
      <c r="AL3840">
        <v>1</v>
      </c>
      <c r="AM3840">
        <v>100</v>
      </c>
      <c r="AN3840">
        <v>5</v>
      </c>
    </row>
    <row r="3841" spans="1:40" x14ac:dyDescent="0.25">
      <c r="A3841" s="34">
        <v>40756</v>
      </c>
      <c r="B3841" s="220">
        <v>0.20486111111111113</v>
      </c>
      <c r="C3841">
        <v>23.4</v>
      </c>
      <c r="D3841">
        <v>23.6</v>
      </c>
      <c r="E3841">
        <v>23.4</v>
      </c>
      <c r="F3841">
        <v>56</v>
      </c>
      <c r="G3841">
        <v>14.2</v>
      </c>
      <c r="H3841">
        <v>2</v>
      </c>
      <c r="I3841" t="s">
        <v>340</v>
      </c>
      <c r="J3841">
        <v>0.17</v>
      </c>
      <c r="K3841">
        <v>3</v>
      </c>
      <c r="L3841" t="s">
        <v>340</v>
      </c>
      <c r="M3841">
        <v>23.4</v>
      </c>
      <c r="N3841">
        <v>23.7</v>
      </c>
      <c r="O3841">
        <v>23.7</v>
      </c>
      <c r="P3841" t="s">
        <v>337</v>
      </c>
      <c r="Q3841">
        <v>754.9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1.7999999999999999E-2</v>
      </c>
      <c r="AB3841">
        <v>22.6</v>
      </c>
      <c r="AC3841">
        <v>44</v>
      </c>
      <c r="AD3841">
        <v>9.6999999999999993</v>
      </c>
      <c r="AE3841">
        <v>21.9</v>
      </c>
      <c r="AF3841">
        <v>8.3000000000000007</v>
      </c>
      <c r="AG3841">
        <v>7.3200000000000001E-2</v>
      </c>
      <c r="AH3841" t="s">
        <v>337</v>
      </c>
      <c r="AI3841" t="s">
        <v>337</v>
      </c>
      <c r="AJ3841">
        <v>0</v>
      </c>
      <c r="AK3841">
        <v>117</v>
      </c>
      <c r="AL3841">
        <v>1</v>
      </c>
      <c r="AM3841">
        <v>100</v>
      </c>
      <c r="AN3841">
        <v>5</v>
      </c>
    </row>
    <row r="3842" spans="1:40" x14ac:dyDescent="0.25">
      <c r="A3842" s="34">
        <v>40756</v>
      </c>
      <c r="B3842" s="220">
        <v>0.20833333333333334</v>
      </c>
      <c r="C3842">
        <v>23.3</v>
      </c>
      <c r="D3842">
        <v>23.4</v>
      </c>
      <c r="E3842">
        <v>23.3</v>
      </c>
      <c r="F3842">
        <v>57</v>
      </c>
      <c r="G3842">
        <v>14.3</v>
      </c>
      <c r="H3842">
        <v>2</v>
      </c>
      <c r="I3842" t="s">
        <v>340</v>
      </c>
      <c r="J3842">
        <v>0.17</v>
      </c>
      <c r="K3842">
        <v>3</v>
      </c>
      <c r="L3842" t="s">
        <v>340</v>
      </c>
      <c r="M3842">
        <v>23.3</v>
      </c>
      <c r="N3842">
        <v>23.5</v>
      </c>
      <c r="O3842">
        <v>23.5</v>
      </c>
      <c r="P3842" t="s">
        <v>337</v>
      </c>
      <c r="Q3842">
        <v>754.8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1.7000000000000001E-2</v>
      </c>
      <c r="AB3842">
        <v>22.4</v>
      </c>
      <c r="AC3842">
        <v>47</v>
      </c>
      <c r="AD3842">
        <v>10.6</v>
      </c>
      <c r="AE3842">
        <v>21.9</v>
      </c>
      <c r="AF3842">
        <v>8.75</v>
      </c>
      <c r="AG3842">
        <v>7.3099999999999998E-2</v>
      </c>
      <c r="AH3842" t="s">
        <v>337</v>
      </c>
      <c r="AI3842" t="s">
        <v>337</v>
      </c>
      <c r="AJ3842">
        <v>3.0000000000000001E-3</v>
      </c>
      <c r="AK3842">
        <v>117</v>
      </c>
      <c r="AL3842">
        <v>1</v>
      </c>
      <c r="AM3842">
        <v>100</v>
      </c>
      <c r="AN3842">
        <v>5</v>
      </c>
    </row>
    <row r="3843" spans="1:40" x14ac:dyDescent="0.25">
      <c r="A3843" s="34">
        <v>40756</v>
      </c>
      <c r="B3843" s="220">
        <v>0.21180555555555555</v>
      </c>
      <c r="C3843">
        <v>23.2</v>
      </c>
      <c r="D3843">
        <v>23.3</v>
      </c>
      <c r="E3843">
        <v>23.2</v>
      </c>
      <c r="F3843">
        <v>57</v>
      </c>
      <c r="G3843">
        <v>14.2</v>
      </c>
      <c r="H3843">
        <v>1</v>
      </c>
      <c r="I3843" t="s">
        <v>340</v>
      </c>
      <c r="J3843">
        <v>0.08</v>
      </c>
      <c r="K3843">
        <v>3</v>
      </c>
      <c r="L3843" t="s">
        <v>340</v>
      </c>
      <c r="M3843">
        <v>23.2</v>
      </c>
      <c r="N3843">
        <v>23.3</v>
      </c>
      <c r="O3843">
        <v>23.3</v>
      </c>
      <c r="P3843" t="s">
        <v>337</v>
      </c>
      <c r="Q3843">
        <v>754.9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1.7000000000000001E-2</v>
      </c>
      <c r="AB3843">
        <v>22.4</v>
      </c>
      <c r="AC3843">
        <v>49</v>
      </c>
      <c r="AD3843">
        <v>11.2</v>
      </c>
      <c r="AE3843">
        <v>22</v>
      </c>
      <c r="AF3843">
        <v>9.0500000000000007</v>
      </c>
      <c r="AG3843">
        <v>7.3099999999999998E-2</v>
      </c>
      <c r="AH3843" t="s">
        <v>337</v>
      </c>
      <c r="AI3843" t="s">
        <v>337</v>
      </c>
      <c r="AJ3843">
        <v>0</v>
      </c>
      <c r="AK3843">
        <v>117</v>
      </c>
      <c r="AL3843">
        <v>1</v>
      </c>
      <c r="AM3843">
        <v>100</v>
      </c>
      <c r="AN3843">
        <v>5</v>
      </c>
    </row>
    <row r="3844" spans="1:40" x14ac:dyDescent="0.25">
      <c r="A3844" s="34">
        <v>40756</v>
      </c>
      <c r="B3844" s="220">
        <v>0.21527777777777779</v>
      </c>
      <c r="C3844">
        <v>23.1</v>
      </c>
      <c r="D3844">
        <v>23.2</v>
      </c>
      <c r="E3844">
        <v>23.1</v>
      </c>
      <c r="F3844">
        <v>58</v>
      </c>
      <c r="G3844">
        <v>14.3</v>
      </c>
      <c r="H3844">
        <v>0</v>
      </c>
      <c r="I3844" t="s">
        <v>340</v>
      </c>
      <c r="J3844">
        <v>0</v>
      </c>
      <c r="K3844">
        <v>2</v>
      </c>
      <c r="L3844" t="s">
        <v>340</v>
      </c>
      <c r="M3844">
        <v>23.1</v>
      </c>
      <c r="N3844">
        <v>23.3</v>
      </c>
      <c r="O3844">
        <v>23.3</v>
      </c>
      <c r="P3844" t="s">
        <v>337</v>
      </c>
      <c r="Q3844">
        <v>754.8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1.6E-2</v>
      </c>
      <c r="AB3844">
        <v>22.7</v>
      </c>
      <c r="AC3844">
        <v>49</v>
      </c>
      <c r="AD3844">
        <v>11.4</v>
      </c>
      <c r="AE3844">
        <v>22.3</v>
      </c>
      <c r="AF3844">
        <v>9.0500000000000007</v>
      </c>
      <c r="AG3844">
        <v>7.2999999999999995E-2</v>
      </c>
      <c r="AH3844" t="s">
        <v>337</v>
      </c>
      <c r="AI3844" t="s">
        <v>337</v>
      </c>
      <c r="AJ3844">
        <v>0</v>
      </c>
      <c r="AK3844">
        <v>117</v>
      </c>
      <c r="AL3844">
        <v>1</v>
      </c>
      <c r="AM3844">
        <v>100</v>
      </c>
      <c r="AN3844">
        <v>5</v>
      </c>
    </row>
    <row r="3845" spans="1:40" x14ac:dyDescent="0.25">
      <c r="A3845" s="34">
        <v>40756</v>
      </c>
      <c r="B3845" s="220">
        <v>0.21875</v>
      </c>
      <c r="C3845">
        <v>22.9</v>
      </c>
      <c r="D3845">
        <v>23.1</v>
      </c>
      <c r="E3845">
        <v>22.9</v>
      </c>
      <c r="F3845">
        <v>58</v>
      </c>
      <c r="G3845">
        <v>14.2</v>
      </c>
      <c r="H3845">
        <v>2</v>
      </c>
      <c r="I3845" t="s">
        <v>340</v>
      </c>
      <c r="J3845">
        <v>0.17</v>
      </c>
      <c r="K3845">
        <v>3</v>
      </c>
      <c r="L3845" t="s">
        <v>340</v>
      </c>
      <c r="M3845">
        <v>22.9</v>
      </c>
      <c r="N3845">
        <v>23.1</v>
      </c>
      <c r="O3845">
        <v>23.1</v>
      </c>
      <c r="P3845" t="s">
        <v>337</v>
      </c>
      <c r="Q3845">
        <v>754.8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1.6E-2</v>
      </c>
      <c r="AB3845">
        <v>22.7</v>
      </c>
      <c r="AC3845">
        <v>47</v>
      </c>
      <c r="AD3845">
        <v>10.8</v>
      </c>
      <c r="AE3845">
        <v>22.2</v>
      </c>
      <c r="AF3845">
        <v>8.75</v>
      </c>
      <c r="AG3845">
        <v>7.3099999999999998E-2</v>
      </c>
      <c r="AH3845" t="s">
        <v>337</v>
      </c>
      <c r="AI3845" t="s">
        <v>337</v>
      </c>
      <c r="AJ3845">
        <v>0</v>
      </c>
      <c r="AK3845">
        <v>117</v>
      </c>
      <c r="AL3845">
        <v>1</v>
      </c>
      <c r="AM3845">
        <v>100</v>
      </c>
      <c r="AN3845">
        <v>5</v>
      </c>
    </row>
    <row r="3846" spans="1:40" x14ac:dyDescent="0.25">
      <c r="A3846" s="34">
        <v>40756</v>
      </c>
      <c r="B3846" s="220">
        <v>0.22222222222222221</v>
      </c>
      <c r="C3846">
        <v>22.8</v>
      </c>
      <c r="D3846">
        <v>22.9</v>
      </c>
      <c r="E3846">
        <v>22.8</v>
      </c>
      <c r="F3846">
        <v>58</v>
      </c>
      <c r="G3846">
        <v>14.1</v>
      </c>
      <c r="H3846">
        <v>1</v>
      </c>
      <c r="I3846" t="s">
        <v>340</v>
      </c>
      <c r="J3846">
        <v>0.08</v>
      </c>
      <c r="K3846">
        <v>3</v>
      </c>
      <c r="L3846" t="s">
        <v>340</v>
      </c>
      <c r="M3846">
        <v>22.8</v>
      </c>
      <c r="N3846">
        <v>23</v>
      </c>
      <c r="O3846">
        <v>23</v>
      </c>
      <c r="P3846" t="s">
        <v>337</v>
      </c>
      <c r="Q3846">
        <v>754.8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1.6E-2</v>
      </c>
      <c r="AB3846">
        <v>22.6</v>
      </c>
      <c r="AC3846">
        <v>45</v>
      </c>
      <c r="AD3846">
        <v>10</v>
      </c>
      <c r="AE3846">
        <v>21.9</v>
      </c>
      <c r="AF3846">
        <v>8.4499999999999993</v>
      </c>
      <c r="AG3846">
        <v>7.3099999999999998E-2</v>
      </c>
      <c r="AH3846" t="s">
        <v>337</v>
      </c>
      <c r="AI3846" t="s">
        <v>337</v>
      </c>
      <c r="AJ3846">
        <v>0</v>
      </c>
      <c r="AK3846">
        <v>117</v>
      </c>
      <c r="AL3846">
        <v>1</v>
      </c>
      <c r="AM3846">
        <v>100</v>
      </c>
      <c r="AN3846">
        <v>5</v>
      </c>
    </row>
    <row r="3847" spans="1:40" x14ac:dyDescent="0.25">
      <c r="A3847" s="34">
        <v>40756</v>
      </c>
      <c r="B3847" s="220">
        <v>0.22569444444444445</v>
      </c>
      <c r="C3847">
        <v>22.8</v>
      </c>
      <c r="D3847">
        <v>22.8</v>
      </c>
      <c r="E3847">
        <v>22.8</v>
      </c>
      <c r="F3847">
        <v>58</v>
      </c>
      <c r="G3847">
        <v>14.1</v>
      </c>
      <c r="H3847">
        <v>1</v>
      </c>
      <c r="I3847" t="s">
        <v>340</v>
      </c>
      <c r="J3847">
        <v>0.08</v>
      </c>
      <c r="K3847">
        <v>3</v>
      </c>
      <c r="L3847" t="s">
        <v>340</v>
      </c>
      <c r="M3847">
        <v>22.8</v>
      </c>
      <c r="N3847">
        <v>22.9</v>
      </c>
      <c r="O3847">
        <v>22.9</v>
      </c>
      <c r="P3847" t="s">
        <v>337</v>
      </c>
      <c r="Q3847">
        <v>754.8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1.4999999999999999E-2</v>
      </c>
      <c r="AB3847">
        <v>22.4</v>
      </c>
      <c r="AC3847">
        <v>44</v>
      </c>
      <c r="AD3847">
        <v>9.5</v>
      </c>
      <c r="AE3847">
        <v>21.7</v>
      </c>
      <c r="AF3847">
        <v>8.3000000000000007</v>
      </c>
      <c r="AG3847">
        <v>7.3200000000000001E-2</v>
      </c>
      <c r="AH3847" t="s">
        <v>337</v>
      </c>
      <c r="AI3847" t="s">
        <v>337</v>
      </c>
      <c r="AJ3847">
        <v>0</v>
      </c>
      <c r="AK3847">
        <v>117</v>
      </c>
      <c r="AL3847">
        <v>1</v>
      </c>
      <c r="AM3847">
        <v>100</v>
      </c>
      <c r="AN3847">
        <v>5</v>
      </c>
    </row>
    <row r="3848" spans="1:40" x14ac:dyDescent="0.25">
      <c r="A3848" s="34">
        <v>40756</v>
      </c>
      <c r="B3848" s="220">
        <v>0.22916666666666666</v>
      </c>
      <c r="C3848">
        <v>22.8</v>
      </c>
      <c r="D3848">
        <v>22.8</v>
      </c>
      <c r="E3848">
        <v>22.8</v>
      </c>
      <c r="F3848">
        <v>58</v>
      </c>
      <c r="G3848">
        <v>14.1</v>
      </c>
      <c r="H3848">
        <v>1</v>
      </c>
      <c r="I3848" t="s">
        <v>340</v>
      </c>
      <c r="J3848">
        <v>0.08</v>
      </c>
      <c r="K3848">
        <v>2</v>
      </c>
      <c r="L3848" t="s">
        <v>340</v>
      </c>
      <c r="M3848">
        <v>22.8</v>
      </c>
      <c r="N3848">
        <v>22.9</v>
      </c>
      <c r="O3848">
        <v>22.9</v>
      </c>
      <c r="P3848" t="s">
        <v>337</v>
      </c>
      <c r="Q3848">
        <v>754.8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1.4999999999999999E-2</v>
      </c>
      <c r="AB3848">
        <v>22.2</v>
      </c>
      <c r="AC3848">
        <v>46</v>
      </c>
      <c r="AD3848">
        <v>10</v>
      </c>
      <c r="AE3848">
        <v>21.4</v>
      </c>
      <c r="AF3848">
        <v>8.61</v>
      </c>
      <c r="AG3848">
        <v>7.3200000000000001E-2</v>
      </c>
      <c r="AH3848" t="s">
        <v>337</v>
      </c>
      <c r="AI3848" t="s">
        <v>337</v>
      </c>
      <c r="AJ3848">
        <v>0</v>
      </c>
      <c r="AK3848">
        <v>117</v>
      </c>
      <c r="AL3848">
        <v>1</v>
      </c>
      <c r="AM3848">
        <v>100</v>
      </c>
      <c r="AN3848">
        <v>5</v>
      </c>
    </row>
    <row r="3849" spans="1:40" x14ac:dyDescent="0.25">
      <c r="A3849" s="34">
        <v>40756</v>
      </c>
      <c r="B3849" s="220">
        <v>0.23263888888888887</v>
      </c>
      <c r="C3849">
        <v>22.7</v>
      </c>
      <c r="D3849">
        <v>22.8</v>
      </c>
      <c r="E3849">
        <v>22.7</v>
      </c>
      <c r="F3849">
        <v>59</v>
      </c>
      <c r="G3849">
        <v>14.3</v>
      </c>
      <c r="H3849">
        <v>1</v>
      </c>
      <c r="I3849" t="s">
        <v>340</v>
      </c>
      <c r="J3849">
        <v>0.08</v>
      </c>
      <c r="K3849">
        <v>3</v>
      </c>
      <c r="L3849" t="s">
        <v>340</v>
      </c>
      <c r="M3849">
        <v>22.7</v>
      </c>
      <c r="N3849">
        <v>22.9</v>
      </c>
      <c r="O3849">
        <v>22.9</v>
      </c>
      <c r="P3849" t="s">
        <v>337</v>
      </c>
      <c r="Q3849">
        <v>754.8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1.4999999999999999E-2</v>
      </c>
      <c r="AB3849">
        <v>22.1</v>
      </c>
      <c r="AC3849">
        <v>49</v>
      </c>
      <c r="AD3849">
        <v>10.9</v>
      </c>
      <c r="AE3849">
        <v>21.5</v>
      </c>
      <c r="AF3849">
        <v>9.0500000000000007</v>
      </c>
      <c r="AG3849">
        <v>7.3200000000000001E-2</v>
      </c>
      <c r="AH3849" t="s">
        <v>337</v>
      </c>
      <c r="AI3849" t="s">
        <v>337</v>
      </c>
      <c r="AJ3849">
        <v>0</v>
      </c>
      <c r="AK3849">
        <v>117</v>
      </c>
      <c r="AL3849">
        <v>1</v>
      </c>
      <c r="AM3849">
        <v>100</v>
      </c>
      <c r="AN3849">
        <v>5</v>
      </c>
    </row>
    <row r="3850" spans="1:40" x14ac:dyDescent="0.25">
      <c r="A3850" s="34">
        <v>40756</v>
      </c>
      <c r="B3850" s="220">
        <v>0.23611111111111113</v>
      </c>
      <c r="C3850">
        <v>22.6</v>
      </c>
      <c r="D3850">
        <v>22.7</v>
      </c>
      <c r="E3850">
        <v>22.6</v>
      </c>
      <c r="F3850">
        <v>59</v>
      </c>
      <c r="G3850">
        <v>14.2</v>
      </c>
      <c r="H3850">
        <v>2</v>
      </c>
      <c r="I3850" t="s">
        <v>340</v>
      </c>
      <c r="J3850">
        <v>0.17</v>
      </c>
      <c r="K3850">
        <v>2</v>
      </c>
      <c r="L3850" t="s">
        <v>340</v>
      </c>
      <c r="M3850">
        <v>22.6</v>
      </c>
      <c r="N3850">
        <v>22.7</v>
      </c>
      <c r="O3850">
        <v>22.7</v>
      </c>
      <c r="P3850" t="s">
        <v>337</v>
      </c>
      <c r="Q3850">
        <v>754.8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1.4999999999999999E-2</v>
      </c>
      <c r="AB3850">
        <v>22.2</v>
      </c>
      <c r="AC3850">
        <v>51</v>
      </c>
      <c r="AD3850">
        <v>11.5</v>
      </c>
      <c r="AE3850">
        <v>21.7</v>
      </c>
      <c r="AF3850">
        <v>9.41</v>
      </c>
      <c r="AG3850">
        <v>7.3099999999999998E-2</v>
      </c>
      <c r="AH3850" t="s">
        <v>337</v>
      </c>
      <c r="AI3850" t="s">
        <v>337</v>
      </c>
      <c r="AJ3850">
        <v>0</v>
      </c>
      <c r="AK3850">
        <v>116</v>
      </c>
      <c r="AL3850">
        <v>1</v>
      </c>
      <c r="AM3850">
        <v>100</v>
      </c>
      <c r="AN3850">
        <v>5</v>
      </c>
    </row>
    <row r="3851" spans="1:40" x14ac:dyDescent="0.25">
      <c r="A3851" s="34">
        <v>40756</v>
      </c>
      <c r="B3851" s="220">
        <v>0.23958333333333334</v>
      </c>
      <c r="C3851">
        <v>22.4</v>
      </c>
      <c r="D3851">
        <v>22.6</v>
      </c>
      <c r="E3851">
        <v>22.4</v>
      </c>
      <c r="F3851">
        <v>59</v>
      </c>
      <c r="G3851">
        <v>14</v>
      </c>
      <c r="H3851">
        <v>1</v>
      </c>
      <c r="I3851" t="s">
        <v>340</v>
      </c>
      <c r="J3851">
        <v>0.08</v>
      </c>
      <c r="K3851">
        <v>2</v>
      </c>
      <c r="L3851" t="s">
        <v>340</v>
      </c>
      <c r="M3851">
        <v>22.4</v>
      </c>
      <c r="N3851">
        <v>22.4</v>
      </c>
      <c r="O3851">
        <v>22.4</v>
      </c>
      <c r="P3851" t="s">
        <v>337</v>
      </c>
      <c r="Q3851">
        <v>754.8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1.4E-2</v>
      </c>
      <c r="AB3851">
        <v>22.4</v>
      </c>
      <c r="AC3851">
        <v>51</v>
      </c>
      <c r="AD3851">
        <v>11.8</v>
      </c>
      <c r="AE3851">
        <v>22</v>
      </c>
      <c r="AF3851">
        <v>9.4</v>
      </c>
      <c r="AG3851">
        <v>7.3099999999999998E-2</v>
      </c>
      <c r="AH3851" t="s">
        <v>337</v>
      </c>
      <c r="AI3851" t="s">
        <v>337</v>
      </c>
      <c r="AJ3851">
        <v>0</v>
      </c>
      <c r="AK3851">
        <v>118</v>
      </c>
      <c r="AL3851">
        <v>1</v>
      </c>
      <c r="AM3851">
        <v>100</v>
      </c>
      <c r="AN3851">
        <v>5</v>
      </c>
    </row>
    <row r="3852" spans="1:40" x14ac:dyDescent="0.25">
      <c r="A3852" s="34">
        <v>40756</v>
      </c>
      <c r="B3852" s="220">
        <v>0.24305555555555555</v>
      </c>
      <c r="C3852">
        <v>22.3</v>
      </c>
      <c r="D3852">
        <v>22.4</v>
      </c>
      <c r="E3852">
        <v>22.3</v>
      </c>
      <c r="F3852">
        <v>59</v>
      </c>
      <c r="G3852">
        <v>13.9</v>
      </c>
      <c r="H3852">
        <v>0</v>
      </c>
      <c r="I3852" t="s">
        <v>340</v>
      </c>
      <c r="J3852">
        <v>0</v>
      </c>
      <c r="K3852">
        <v>1</v>
      </c>
      <c r="L3852" t="s">
        <v>340</v>
      </c>
      <c r="M3852">
        <v>22.3</v>
      </c>
      <c r="N3852">
        <v>22.3</v>
      </c>
      <c r="O3852">
        <v>22.3</v>
      </c>
      <c r="P3852" t="s">
        <v>337</v>
      </c>
      <c r="Q3852">
        <v>754.9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1.4E-2</v>
      </c>
      <c r="AB3852">
        <v>22.4</v>
      </c>
      <c r="AC3852">
        <v>48</v>
      </c>
      <c r="AD3852">
        <v>10.9</v>
      </c>
      <c r="AE3852">
        <v>21.9</v>
      </c>
      <c r="AF3852">
        <v>8.9</v>
      </c>
      <c r="AG3852">
        <v>7.3099999999999998E-2</v>
      </c>
      <c r="AH3852" t="s">
        <v>337</v>
      </c>
      <c r="AI3852" t="s">
        <v>337</v>
      </c>
      <c r="AJ3852">
        <v>0</v>
      </c>
      <c r="AK3852">
        <v>117</v>
      </c>
      <c r="AL3852">
        <v>1</v>
      </c>
      <c r="AM3852">
        <v>100</v>
      </c>
      <c r="AN3852">
        <v>5</v>
      </c>
    </row>
    <row r="3853" spans="1:40" x14ac:dyDescent="0.25">
      <c r="A3853" s="34">
        <v>40756</v>
      </c>
      <c r="B3853" s="220">
        <v>0.24652777777777779</v>
      </c>
      <c r="C3853">
        <v>22.4</v>
      </c>
      <c r="D3853">
        <v>22.4</v>
      </c>
      <c r="E3853">
        <v>22.3</v>
      </c>
      <c r="F3853">
        <v>59</v>
      </c>
      <c r="G3853">
        <v>14</v>
      </c>
      <c r="H3853">
        <v>0</v>
      </c>
      <c r="I3853" t="s">
        <v>340</v>
      </c>
      <c r="J3853">
        <v>0</v>
      </c>
      <c r="K3853">
        <v>1</v>
      </c>
      <c r="L3853" t="s">
        <v>340</v>
      </c>
      <c r="M3853">
        <v>22.4</v>
      </c>
      <c r="N3853">
        <v>22.4</v>
      </c>
      <c r="O3853">
        <v>22.4</v>
      </c>
      <c r="P3853" t="s">
        <v>337</v>
      </c>
      <c r="Q3853">
        <v>754.9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1.4E-2</v>
      </c>
      <c r="AB3853">
        <v>22.4</v>
      </c>
      <c r="AC3853">
        <v>46</v>
      </c>
      <c r="AD3853">
        <v>10.199999999999999</v>
      </c>
      <c r="AE3853">
        <v>21.7</v>
      </c>
      <c r="AF3853">
        <v>8.6</v>
      </c>
      <c r="AG3853">
        <v>7.3200000000000001E-2</v>
      </c>
      <c r="AH3853" t="s">
        <v>337</v>
      </c>
      <c r="AI3853" t="s">
        <v>337</v>
      </c>
      <c r="AJ3853">
        <v>0</v>
      </c>
      <c r="AK3853">
        <v>117</v>
      </c>
      <c r="AL3853">
        <v>1</v>
      </c>
      <c r="AM3853">
        <v>100</v>
      </c>
      <c r="AN3853">
        <v>5</v>
      </c>
    </row>
    <row r="3854" spans="1:40" x14ac:dyDescent="0.25">
      <c r="A3854" s="34">
        <v>40756</v>
      </c>
      <c r="B3854" s="220">
        <v>0.25</v>
      </c>
      <c r="C3854">
        <v>22.3</v>
      </c>
      <c r="D3854">
        <v>22.4</v>
      </c>
      <c r="E3854">
        <v>22.3</v>
      </c>
      <c r="F3854">
        <v>59</v>
      </c>
      <c r="G3854">
        <v>13.9</v>
      </c>
      <c r="H3854">
        <v>0</v>
      </c>
      <c r="I3854" t="s">
        <v>340</v>
      </c>
      <c r="J3854">
        <v>0</v>
      </c>
      <c r="K3854">
        <v>1</v>
      </c>
      <c r="L3854" t="s">
        <v>340</v>
      </c>
      <c r="M3854">
        <v>22.3</v>
      </c>
      <c r="N3854">
        <v>22.3</v>
      </c>
      <c r="O3854">
        <v>22.3</v>
      </c>
      <c r="P3854" t="s">
        <v>337</v>
      </c>
      <c r="Q3854">
        <v>754.9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1.4E-2</v>
      </c>
      <c r="AB3854">
        <v>22.2</v>
      </c>
      <c r="AC3854">
        <v>45</v>
      </c>
      <c r="AD3854">
        <v>9.6999999999999993</v>
      </c>
      <c r="AE3854">
        <v>21.3</v>
      </c>
      <c r="AF3854">
        <v>8.4499999999999993</v>
      </c>
      <c r="AG3854">
        <v>7.3300000000000004E-2</v>
      </c>
      <c r="AH3854" t="s">
        <v>337</v>
      </c>
      <c r="AI3854" t="s">
        <v>337</v>
      </c>
      <c r="AJ3854">
        <v>2E-3</v>
      </c>
      <c r="AK3854">
        <v>116</v>
      </c>
      <c r="AL3854">
        <v>1</v>
      </c>
      <c r="AM3854">
        <v>100</v>
      </c>
      <c r="AN3854">
        <v>5</v>
      </c>
    </row>
    <row r="3855" spans="1:40" x14ac:dyDescent="0.25">
      <c r="A3855" s="34">
        <v>40756</v>
      </c>
      <c r="B3855" s="220">
        <v>0.25347222222222221</v>
      </c>
      <c r="C3855">
        <v>22.3</v>
      </c>
      <c r="D3855">
        <v>22.3</v>
      </c>
      <c r="E3855">
        <v>22.3</v>
      </c>
      <c r="F3855">
        <v>59</v>
      </c>
      <c r="G3855">
        <v>13.9</v>
      </c>
      <c r="H3855">
        <v>0</v>
      </c>
      <c r="I3855" t="s">
        <v>340</v>
      </c>
      <c r="J3855">
        <v>0</v>
      </c>
      <c r="K3855">
        <v>1</v>
      </c>
      <c r="L3855" t="s">
        <v>340</v>
      </c>
      <c r="M3855">
        <v>22.3</v>
      </c>
      <c r="N3855">
        <v>22.2</v>
      </c>
      <c r="O3855">
        <v>22.2</v>
      </c>
      <c r="P3855" t="s">
        <v>337</v>
      </c>
      <c r="Q3855">
        <v>754.9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1.4E-2</v>
      </c>
      <c r="AB3855">
        <v>22</v>
      </c>
      <c r="AC3855">
        <v>47</v>
      </c>
      <c r="AD3855">
        <v>10.199999999999999</v>
      </c>
      <c r="AE3855">
        <v>21.2</v>
      </c>
      <c r="AF3855">
        <v>8.75</v>
      </c>
      <c r="AG3855">
        <v>7.3300000000000004E-2</v>
      </c>
      <c r="AH3855" t="s">
        <v>337</v>
      </c>
      <c r="AI3855" t="s">
        <v>337</v>
      </c>
      <c r="AJ3855">
        <v>0</v>
      </c>
      <c r="AK3855">
        <v>117</v>
      </c>
      <c r="AL3855">
        <v>1</v>
      </c>
      <c r="AM3855">
        <v>100</v>
      </c>
      <c r="AN3855">
        <v>5</v>
      </c>
    </row>
    <row r="3856" spans="1:40" x14ac:dyDescent="0.25">
      <c r="A3856" s="34">
        <v>40756</v>
      </c>
      <c r="B3856" s="220">
        <v>0.25694444444444448</v>
      </c>
      <c r="C3856">
        <v>22.2</v>
      </c>
      <c r="D3856">
        <v>22.3</v>
      </c>
      <c r="E3856">
        <v>22.2</v>
      </c>
      <c r="F3856">
        <v>60</v>
      </c>
      <c r="G3856">
        <v>14</v>
      </c>
      <c r="H3856">
        <v>2</v>
      </c>
      <c r="I3856" t="s">
        <v>340</v>
      </c>
      <c r="J3856">
        <v>0.17</v>
      </c>
      <c r="K3856">
        <v>3</v>
      </c>
      <c r="L3856" t="s">
        <v>340</v>
      </c>
      <c r="M3856">
        <v>22.2</v>
      </c>
      <c r="N3856">
        <v>22.1</v>
      </c>
      <c r="O3856">
        <v>22.1</v>
      </c>
      <c r="P3856" t="s">
        <v>337</v>
      </c>
      <c r="Q3856">
        <v>754.9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1.2999999999999999E-2</v>
      </c>
      <c r="AB3856">
        <v>22</v>
      </c>
      <c r="AC3856">
        <v>50</v>
      </c>
      <c r="AD3856">
        <v>11.1</v>
      </c>
      <c r="AE3856">
        <v>21.4</v>
      </c>
      <c r="AF3856">
        <v>9.25</v>
      </c>
      <c r="AG3856">
        <v>7.3200000000000001E-2</v>
      </c>
      <c r="AH3856" t="s">
        <v>337</v>
      </c>
      <c r="AI3856" t="s">
        <v>337</v>
      </c>
      <c r="AJ3856">
        <v>0</v>
      </c>
      <c r="AK3856">
        <v>117</v>
      </c>
      <c r="AL3856">
        <v>1</v>
      </c>
      <c r="AM3856">
        <v>100</v>
      </c>
      <c r="AN3856">
        <v>5</v>
      </c>
    </row>
    <row r="3857" spans="1:40" x14ac:dyDescent="0.25">
      <c r="A3857" s="34">
        <v>40756</v>
      </c>
      <c r="B3857" s="220">
        <v>0.26041666666666669</v>
      </c>
      <c r="C3857">
        <v>22</v>
      </c>
      <c r="D3857">
        <v>22.2</v>
      </c>
      <c r="E3857">
        <v>22</v>
      </c>
      <c r="F3857">
        <v>61</v>
      </c>
      <c r="G3857">
        <v>14.1</v>
      </c>
      <c r="H3857">
        <v>2</v>
      </c>
      <c r="I3857" t="s">
        <v>340</v>
      </c>
      <c r="J3857">
        <v>0.17</v>
      </c>
      <c r="K3857">
        <v>3</v>
      </c>
      <c r="L3857" t="s">
        <v>340</v>
      </c>
      <c r="M3857">
        <v>22</v>
      </c>
      <c r="N3857">
        <v>21.9</v>
      </c>
      <c r="O3857">
        <v>21.9</v>
      </c>
      <c r="P3857" t="s">
        <v>337</v>
      </c>
      <c r="Q3857">
        <v>755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1.2999999999999999E-2</v>
      </c>
      <c r="AB3857">
        <v>22.1</v>
      </c>
      <c r="AC3857">
        <v>51</v>
      </c>
      <c r="AD3857">
        <v>11.5</v>
      </c>
      <c r="AE3857">
        <v>21.6</v>
      </c>
      <c r="AF3857">
        <v>9.41</v>
      </c>
      <c r="AG3857">
        <v>7.3200000000000001E-2</v>
      </c>
      <c r="AH3857" t="s">
        <v>337</v>
      </c>
      <c r="AI3857" t="s">
        <v>337</v>
      </c>
      <c r="AJ3857">
        <v>0</v>
      </c>
      <c r="AK3857">
        <v>117</v>
      </c>
      <c r="AL3857">
        <v>1</v>
      </c>
      <c r="AM3857">
        <v>100</v>
      </c>
      <c r="AN3857">
        <v>5</v>
      </c>
    </row>
    <row r="3858" spans="1:40" x14ac:dyDescent="0.25">
      <c r="A3858" s="34">
        <v>40756</v>
      </c>
      <c r="B3858" s="220">
        <v>0.2638888888888889</v>
      </c>
      <c r="C3858">
        <v>21.9</v>
      </c>
      <c r="D3858">
        <v>22</v>
      </c>
      <c r="E3858">
        <v>21.9</v>
      </c>
      <c r="F3858">
        <v>61</v>
      </c>
      <c r="G3858">
        <v>14</v>
      </c>
      <c r="H3858">
        <v>2</v>
      </c>
      <c r="I3858" t="s">
        <v>340</v>
      </c>
      <c r="J3858">
        <v>0.17</v>
      </c>
      <c r="K3858">
        <v>3</v>
      </c>
      <c r="L3858" t="s">
        <v>340</v>
      </c>
      <c r="M3858">
        <v>21.9</v>
      </c>
      <c r="N3858">
        <v>21.7</v>
      </c>
      <c r="O3858">
        <v>21.7</v>
      </c>
      <c r="P3858" t="s">
        <v>337</v>
      </c>
      <c r="Q3858">
        <v>755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1.2E-2</v>
      </c>
      <c r="AB3858">
        <v>22.3</v>
      </c>
      <c r="AC3858">
        <v>51</v>
      </c>
      <c r="AD3858">
        <v>11.7</v>
      </c>
      <c r="AE3858">
        <v>21.8</v>
      </c>
      <c r="AF3858">
        <v>9.41</v>
      </c>
      <c r="AG3858">
        <v>7.3099999999999998E-2</v>
      </c>
      <c r="AH3858" t="s">
        <v>337</v>
      </c>
      <c r="AI3858" t="s">
        <v>337</v>
      </c>
      <c r="AJ3858">
        <v>0</v>
      </c>
      <c r="AK3858">
        <v>117</v>
      </c>
      <c r="AL3858">
        <v>1</v>
      </c>
      <c r="AM3858">
        <v>100</v>
      </c>
      <c r="AN3858">
        <v>5</v>
      </c>
    </row>
    <row r="3859" spans="1:40" x14ac:dyDescent="0.25">
      <c r="A3859" s="34">
        <v>40756</v>
      </c>
      <c r="B3859" s="220">
        <v>0.2673611111111111</v>
      </c>
      <c r="C3859">
        <v>21.8</v>
      </c>
      <c r="D3859">
        <v>21.9</v>
      </c>
      <c r="E3859">
        <v>21.8</v>
      </c>
      <c r="F3859">
        <v>61</v>
      </c>
      <c r="G3859">
        <v>13.9</v>
      </c>
      <c r="H3859">
        <v>1</v>
      </c>
      <c r="I3859" t="s">
        <v>340</v>
      </c>
      <c r="J3859">
        <v>0.08</v>
      </c>
      <c r="K3859">
        <v>2</v>
      </c>
      <c r="L3859" t="s">
        <v>340</v>
      </c>
      <c r="M3859">
        <v>21.8</v>
      </c>
      <c r="N3859">
        <v>21.6</v>
      </c>
      <c r="O3859">
        <v>21.6</v>
      </c>
      <c r="P3859" t="s">
        <v>337</v>
      </c>
      <c r="Q3859">
        <v>755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1.2E-2</v>
      </c>
      <c r="AB3859">
        <v>22.4</v>
      </c>
      <c r="AC3859">
        <v>48</v>
      </c>
      <c r="AD3859">
        <v>10.8</v>
      </c>
      <c r="AE3859">
        <v>21.8</v>
      </c>
      <c r="AF3859">
        <v>8.9</v>
      </c>
      <c r="AG3859">
        <v>7.3200000000000001E-2</v>
      </c>
      <c r="AH3859" t="s">
        <v>337</v>
      </c>
      <c r="AI3859" t="s">
        <v>337</v>
      </c>
      <c r="AJ3859">
        <v>0</v>
      </c>
      <c r="AK3859">
        <v>117</v>
      </c>
      <c r="AL3859">
        <v>1</v>
      </c>
      <c r="AM3859">
        <v>100</v>
      </c>
      <c r="AN3859">
        <v>5</v>
      </c>
    </row>
    <row r="3860" spans="1:40" x14ac:dyDescent="0.25">
      <c r="A3860" s="34">
        <v>40756</v>
      </c>
      <c r="B3860" s="220">
        <v>0.27083333333333331</v>
      </c>
      <c r="C3860">
        <v>21.8</v>
      </c>
      <c r="D3860">
        <v>21.8</v>
      </c>
      <c r="E3860">
        <v>21.8</v>
      </c>
      <c r="F3860">
        <v>61</v>
      </c>
      <c r="G3860">
        <v>13.9</v>
      </c>
      <c r="H3860">
        <v>1</v>
      </c>
      <c r="I3860" t="s">
        <v>340</v>
      </c>
      <c r="J3860">
        <v>0.08</v>
      </c>
      <c r="K3860">
        <v>2</v>
      </c>
      <c r="L3860" t="s">
        <v>340</v>
      </c>
      <c r="M3860">
        <v>21.8</v>
      </c>
      <c r="N3860">
        <v>21.6</v>
      </c>
      <c r="O3860">
        <v>21.6</v>
      </c>
      <c r="P3860" t="s">
        <v>337</v>
      </c>
      <c r="Q3860">
        <v>755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1.2E-2</v>
      </c>
      <c r="AB3860">
        <v>22.3</v>
      </c>
      <c r="AC3860">
        <v>46</v>
      </c>
      <c r="AD3860">
        <v>10.1</v>
      </c>
      <c r="AE3860">
        <v>21.6</v>
      </c>
      <c r="AF3860">
        <v>8.61</v>
      </c>
      <c r="AG3860">
        <v>7.3200000000000001E-2</v>
      </c>
      <c r="AH3860" t="s">
        <v>337</v>
      </c>
      <c r="AI3860" t="s">
        <v>337</v>
      </c>
      <c r="AJ3860">
        <v>0</v>
      </c>
      <c r="AK3860">
        <v>117</v>
      </c>
      <c r="AL3860">
        <v>1</v>
      </c>
      <c r="AM3860">
        <v>100</v>
      </c>
      <c r="AN3860">
        <v>5</v>
      </c>
    </row>
    <row r="3861" spans="1:40" x14ac:dyDescent="0.25">
      <c r="A3861" s="34">
        <v>40756</v>
      </c>
      <c r="B3861" s="220">
        <v>0.27430555555555552</v>
      </c>
      <c r="C3861">
        <v>21.8</v>
      </c>
      <c r="D3861">
        <v>21.8</v>
      </c>
      <c r="E3861">
        <v>21.8</v>
      </c>
      <c r="F3861">
        <v>61</v>
      </c>
      <c r="G3861">
        <v>13.9</v>
      </c>
      <c r="H3861">
        <v>1</v>
      </c>
      <c r="I3861" t="s">
        <v>340</v>
      </c>
      <c r="J3861">
        <v>0.08</v>
      </c>
      <c r="K3861">
        <v>2</v>
      </c>
      <c r="L3861" t="s">
        <v>340</v>
      </c>
      <c r="M3861">
        <v>21.8</v>
      </c>
      <c r="N3861">
        <v>21.6</v>
      </c>
      <c r="O3861">
        <v>21.6</v>
      </c>
      <c r="P3861" t="s">
        <v>337</v>
      </c>
      <c r="Q3861">
        <v>755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1.2E-2</v>
      </c>
      <c r="AB3861">
        <v>22.1</v>
      </c>
      <c r="AC3861">
        <v>45</v>
      </c>
      <c r="AD3861">
        <v>9.6</v>
      </c>
      <c r="AE3861">
        <v>21.3</v>
      </c>
      <c r="AF3861">
        <v>8.4499999999999993</v>
      </c>
      <c r="AG3861">
        <v>7.3300000000000004E-2</v>
      </c>
      <c r="AH3861" t="s">
        <v>337</v>
      </c>
      <c r="AI3861" t="s">
        <v>337</v>
      </c>
      <c r="AJ3861">
        <v>0</v>
      </c>
      <c r="AK3861">
        <v>117</v>
      </c>
      <c r="AL3861">
        <v>1</v>
      </c>
      <c r="AM3861">
        <v>100</v>
      </c>
      <c r="AN3861">
        <v>5</v>
      </c>
    </row>
    <row r="3862" spans="1:40" x14ac:dyDescent="0.25">
      <c r="A3862" s="34">
        <v>40756</v>
      </c>
      <c r="B3862" s="220">
        <v>0.27777777777777779</v>
      </c>
      <c r="C3862">
        <v>21.7</v>
      </c>
      <c r="D3862">
        <v>21.8</v>
      </c>
      <c r="E3862">
        <v>21.7</v>
      </c>
      <c r="F3862">
        <v>62</v>
      </c>
      <c r="G3862">
        <v>14.1</v>
      </c>
      <c r="H3862">
        <v>1</v>
      </c>
      <c r="I3862" t="s">
        <v>340</v>
      </c>
      <c r="J3862">
        <v>0.08</v>
      </c>
      <c r="K3862">
        <v>2</v>
      </c>
      <c r="L3862" t="s">
        <v>340</v>
      </c>
      <c r="M3862">
        <v>21.7</v>
      </c>
      <c r="N3862">
        <v>21.6</v>
      </c>
      <c r="O3862">
        <v>21.6</v>
      </c>
      <c r="P3862" t="s">
        <v>337</v>
      </c>
      <c r="Q3862">
        <v>755.1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1.2E-2</v>
      </c>
      <c r="AB3862">
        <v>21.9</v>
      </c>
      <c r="AC3862">
        <v>48</v>
      </c>
      <c r="AD3862">
        <v>10.4</v>
      </c>
      <c r="AE3862">
        <v>21.1</v>
      </c>
      <c r="AF3862">
        <v>8.8800000000000008</v>
      </c>
      <c r="AG3862">
        <v>7.3300000000000004E-2</v>
      </c>
      <c r="AH3862" t="s">
        <v>337</v>
      </c>
      <c r="AI3862" t="s">
        <v>337</v>
      </c>
      <c r="AJ3862">
        <v>0</v>
      </c>
      <c r="AK3862">
        <v>117</v>
      </c>
      <c r="AL3862">
        <v>1</v>
      </c>
      <c r="AM3862">
        <v>100</v>
      </c>
      <c r="AN3862">
        <v>5</v>
      </c>
    </row>
    <row r="3863" spans="1:40" x14ac:dyDescent="0.25">
      <c r="A3863" s="34">
        <v>40756</v>
      </c>
      <c r="B3863" s="220">
        <v>0.28125</v>
      </c>
      <c r="C3863">
        <v>21.7</v>
      </c>
      <c r="D3863">
        <v>21.7</v>
      </c>
      <c r="E3863">
        <v>21.7</v>
      </c>
      <c r="F3863">
        <v>62</v>
      </c>
      <c r="G3863">
        <v>14.1</v>
      </c>
      <c r="H3863">
        <v>1</v>
      </c>
      <c r="I3863" t="s">
        <v>340</v>
      </c>
      <c r="J3863">
        <v>0.08</v>
      </c>
      <c r="K3863">
        <v>2</v>
      </c>
      <c r="L3863" t="s">
        <v>340</v>
      </c>
      <c r="M3863">
        <v>21.7</v>
      </c>
      <c r="N3863">
        <v>21.5</v>
      </c>
      <c r="O3863">
        <v>21.5</v>
      </c>
      <c r="P3863" t="s">
        <v>337</v>
      </c>
      <c r="Q3863">
        <v>755.1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1.2E-2</v>
      </c>
      <c r="AB3863">
        <v>21.9</v>
      </c>
      <c r="AC3863">
        <v>50</v>
      </c>
      <c r="AD3863">
        <v>11</v>
      </c>
      <c r="AE3863">
        <v>21.2</v>
      </c>
      <c r="AF3863">
        <v>9.25</v>
      </c>
      <c r="AG3863">
        <v>7.3300000000000004E-2</v>
      </c>
      <c r="AH3863" t="s">
        <v>337</v>
      </c>
      <c r="AI3863" t="s">
        <v>337</v>
      </c>
      <c r="AJ3863">
        <v>0</v>
      </c>
      <c r="AK3863">
        <v>117</v>
      </c>
      <c r="AL3863">
        <v>1</v>
      </c>
      <c r="AM3863">
        <v>100</v>
      </c>
      <c r="AN3863">
        <v>5</v>
      </c>
    </row>
    <row r="3864" spans="1:40" x14ac:dyDescent="0.25">
      <c r="A3864" s="34">
        <v>40756</v>
      </c>
      <c r="B3864" s="220">
        <v>0.28472222222222221</v>
      </c>
      <c r="C3864">
        <v>21.7</v>
      </c>
      <c r="D3864">
        <v>21.7</v>
      </c>
      <c r="E3864">
        <v>21.7</v>
      </c>
      <c r="F3864">
        <v>62</v>
      </c>
      <c r="G3864">
        <v>14.1</v>
      </c>
      <c r="H3864">
        <v>1</v>
      </c>
      <c r="I3864" t="s">
        <v>340</v>
      </c>
      <c r="J3864">
        <v>0.08</v>
      </c>
      <c r="K3864">
        <v>2</v>
      </c>
      <c r="L3864" t="s">
        <v>340</v>
      </c>
      <c r="M3864">
        <v>21.7</v>
      </c>
      <c r="N3864">
        <v>21.6</v>
      </c>
      <c r="O3864">
        <v>21.6</v>
      </c>
      <c r="P3864" t="s">
        <v>337</v>
      </c>
      <c r="Q3864">
        <v>755.1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1.2E-2</v>
      </c>
      <c r="AB3864">
        <v>22.1</v>
      </c>
      <c r="AC3864">
        <v>51</v>
      </c>
      <c r="AD3864">
        <v>11.5</v>
      </c>
      <c r="AE3864">
        <v>21.6</v>
      </c>
      <c r="AF3864">
        <v>9.41</v>
      </c>
      <c r="AG3864">
        <v>7.3200000000000001E-2</v>
      </c>
      <c r="AH3864" t="s">
        <v>337</v>
      </c>
      <c r="AI3864" t="s">
        <v>337</v>
      </c>
      <c r="AJ3864">
        <v>0</v>
      </c>
      <c r="AK3864">
        <v>118</v>
      </c>
      <c r="AL3864">
        <v>1</v>
      </c>
      <c r="AM3864">
        <v>100</v>
      </c>
      <c r="AN3864">
        <v>5</v>
      </c>
    </row>
    <row r="3865" spans="1:40" x14ac:dyDescent="0.25">
      <c r="A3865" s="34">
        <v>40756</v>
      </c>
      <c r="B3865" s="220">
        <v>0.28819444444444448</v>
      </c>
      <c r="C3865">
        <v>21.7</v>
      </c>
      <c r="D3865">
        <v>21.7</v>
      </c>
      <c r="E3865">
        <v>21.7</v>
      </c>
      <c r="F3865">
        <v>62</v>
      </c>
      <c r="G3865">
        <v>14.1</v>
      </c>
      <c r="H3865">
        <v>1</v>
      </c>
      <c r="I3865" t="s">
        <v>340</v>
      </c>
      <c r="J3865">
        <v>0.08</v>
      </c>
      <c r="K3865">
        <v>3</v>
      </c>
      <c r="L3865" t="s">
        <v>340</v>
      </c>
      <c r="M3865">
        <v>21.7</v>
      </c>
      <c r="N3865">
        <v>21.6</v>
      </c>
      <c r="O3865">
        <v>21.6</v>
      </c>
      <c r="P3865" t="s">
        <v>337</v>
      </c>
      <c r="Q3865">
        <v>755.2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1.2E-2</v>
      </c>
      <c r="AB3865">
        <v>22.3</v>
      </c>
      <c r="AC3865">
        <v>50</v>
      </c>
      <c r="AD3865">
        <v>11.4</v>
      </c>
      <c r="AE3865">
        <v>21.8</v>
      </c>
      <c r="AF3865">
        <v>9.25</v>
      </c>
      <c r="AG3865">
        <v>7.3200000000000001E-2</v>
      </c>
      <c r="AH3865" t="s">
        <v>337</v>
      </c>
      <c r="AI3865" t="s">
        <v>337</v>
      </c>
      <c r="AJ3865">
        <v>0</v>
      </c>
      <c r="AK3865">
        <v>117</v>
      </c>
      <c r="AL3865">
        <v>1</v>
      </c>
      <c r="AM3865">
        <v>100</v>
      </c>
      <c r="AN3865">
        <v>5</v>
      </c>
    </row>
    <row r="3866" spans="1:40" x14ac:dyDescent="0.25">
      <c r="A3866" s="34">
        <v>40756</v>
      </c>
      <c r="B3866" s="220">
        <v>0.29166666666666669</v>
      </c>
      <c r="C3866">
        <v>21.7</v>
      </c>
      <c r="D3866">
        <v>21.7</v>
      </c>
      <c r="E3866">
        <v>21.7</v>
      </c>
      <c r="F3866">
        <v>62</v>
      </c>
      <c r="G3866">
        <v>14.1</v>
      </c>
      <c r="H3866">
        <v>1</v>
      </c>
      <c r="I3866" t="s">
        <v>340</v>
      </c>
      <c r="J3866">
        <v>0.08</v>
      </c>
      <c r="K3866">
        <v>2</v>
      </c>
      <c r="L3866" t="s">
        <v>340</v>
      </c>
      <c r="M3866">
        <v>21.7</v>
      </c>
      <c r="N3866">
        <v>21.6</v>
      </c>
      <c r="O3866">
        <v>21.6</v>
      </c>
      <c r="P3866" t="s">
        <v>337</v>
      </c>
      <c r="Q3866">
        <v>755.2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1.2E-2</v>
      </c>
      <c r="AB3866">
        <v>22.3</v>
      </c>
      <c r="AC3866">
        <v>47</v>
      </c>
      <c r="AD3866">
        <v>10.4</v>
      </c>
      <c r="AE3866">
        <v>21.6</v>
      </c>
      <c r="AF3866">
        <v>8.75</v>
      </c>
      <c r="AG3866">
        <v>7.3200000000000001E-2</v>
      </c>
      <c r="AH3866" t="s">
        <v>337</v>
      </c>
      <c r="AI3866" t="s">
        <v>337</v>
      </c>
      <c r="AJ3866">
        <v>1E-3</v>
      </c>
      <c r="AK3866">
        <v>117</v>
      </c>
      <c r="AL3866">
        <v>1</v>
      </c>
      <c r="AM3866">
        <v>100</v>
      </c>
      <c r="AN3866">
        <v>5</v>
      </c>
    </row>
    <row r="3867" spans="1:40" x14ac:dyDescent="0.25">
      <c r="A3867" s="34">
        <v>40756</v>
      </c>
      <c r="B3867" s="220">
        <v>0.2951388888888889</v>
      </c>
      <c r="C3867">
        <v>21.8</v>
      </c>
      <c r="D3867">
        <v>21.8</v>
      </c>
      <c r="E3867">
        <v>21.7</v>
      </c>
      <c r="F3867">
        <v>62</v>
      </c>
      <c r="G3867">
        <v>14.2</v>
      </c>
      <c r="H3867">
        <v>1</v>
      </c>
      <c r="I3867" t="s">
        <v>340</v>
      </c>
      <c r="J3867">
        <v>0.08</v>
      </c>
      <c r="K3867">
        <v>2</v>
      </c>
      <c r="L3867" t="s">
        <v>340</v>
      </c>
      <c r="M3867">
        <v>21.8</v>
      </c>
      <c r="N3867">
        <v>21.7</v>
      </c>
      <c r="O3867">
        <v>21.7</v>
      </c>
      <c r="P3867" t="s">
        <v>337</v>
      </c>
      <c r="Q3867">
        <v>755.2</v>
      </c>
      <c r="R3867">
        <v>0</v>
      </c>
      <c r="S3867">
        <v>0</v>
      </c>
      <c r="T3867">
        <v>3</v>
      </c>
      <c r="U3867">
        <v>0.02</v>
      </c>
      <c r="V3867">
        <v>5</v>
      </c>
      <c r="W3867">
        <v>0</v>
      </c>
      <c r="X3867">
        <v>0</v>
      </c>
      <c r="Y3867">
        <v>0</v>
      </c>
      <c r="Z3867">
        <v>0</v>
      </c>
      <c r="AA3867">
        <v>1.2E-2</v>
      </c>
      <c r="AB3867">
        <v>22.2</v>
      </c>
      <c r="AC3867">
        <v>46</v>
      </c>
      <c r="AD3867">
        <v>10</v>
      </c>
      <c r="AE3867">
        <v>21.4</v>
      </c>
      <c r="AF3867">
        <v>8.61</v>
      </c>
      <c r="AG3867">
        <v>7.3300000000000004E-2</v>
      </c>
      <c r="AH3867" t="s">
        <v>337</v>
      </c>
      <c r="AI3867" t="s">
        <v>337</v>
      </c>
      <c r="AJ3867">
        <v>0</v>
      </c>
      <c r="AK3867">
        <v>117</v>
      </c>
      <c r="AL3867">
        <v>1</v>
      </c>
      <c r="AM3867">
        <v>100</v>
      </c>
      <c r="AN3867">
        <v>5</v>
      </c>
    </row>
    <row r="3868" spans="1:40" x14ac:dyDescent="0.25">
      <c r="A3868" s="34">
        <v>40756</v>
      </c>
      <c r="B3868" s="220">
        <v>0.2986111111111111</v>
      </c>
      <c r="C3868">
        <v>22</v>
      </c>
      <c r="D3868">
        <v>22</v>
      </c>
      <c r="E3868">
        <v>21.8</v>
      </c>
      <c r="F3868">
        <v>61</v>
      </c>
      <c r="G3868">
        <v>14.1</v>
      </c>
      <c r="H3868">
        <v>2</v>
      </c>
      <c r="I3868" t="s">
        <v>340</v>
      </c>
      <c r="J3868">
        <v>0.17</v>
      </c>
      <c r="K3868">
        <v>3</v>
      </c>
      <c r="L3868" t="s">
        <v>340</v>
      </c>
      <c r="M3868">
        <v>22</v>
      </c>
      <c r="N3868">
        <v>21.9</v>
      </c>
      <c r="O3868">
        <v>21.9</v>
      </c>
      <c r="P3868" t="s">
        <v>337</v>
      </c>
      <c r="Q3868">
        <v>755.3</v>
      </c>
      <c r="R3868">
        <v>0</v>
      </c>
      <c r="S3868">
        <v>0</v>
      </c>
      <c r="T3868">
        <v>6</v>
      </c>
      <c r="U3868">
        <v>0.04</v>
      </c>
      <c r="V3868">
        <v>7</v>
      </c>
      <c r="W3868">
        <v>0</v>
      </c>
      <c r="X3868">
        <v>0</v>
      </c>
      <c r="Y3868">
        <v>0</v>
      </c>
      <c r="Z3868">
        <v>0</v>
      </c>
      <c r="AA3868">
        <v>1.2999999999999999E-2</v>
      </c>
      <c r="AB3868">
        <v>21.9</v>
      </c>
      <c r="AC3868">
        <v>45</v>
      </c>
      <c r="AD3868">
        <v>9.4</v>
      </c>
      <c r="AE3868">
        <v>20.9</v>
      </c>
      <c r="AF3868">
        <v>8.4499999999999993</v>
      </c>
      <c r="AG3868">
        <v>7.3400000000000007E-2</v>
      </c>
      <c r="AH3868" t="s">
        <v>337</v>
      </c>
      <c r="AI3868" t="s">
        <v>337</v>
      </c>
      <c r="AJ3868">
        <v>0</v>
      </c>
      <c r="AK3868">
        <v>117</v>
      </c>
      <c r="AL3868">
        <v>1</v>
      </c>
      <c r="AM3868">
        <v>100</v>
      </c>
      <c r="AN3868">
        <v>5</v>
      </c>
    </row>
    <row r="3869" spans="1:40" x14ac:dyDescent="0.25">
      <c r="A3869" s="34">
        <v>40756</v>
      </c>
      <c r="B3869" s="220">
        <v>0.30208333333333331</v>
      </c>
      <c r="C3869">
        <v>22.1</v>
      </c>
      <c r="D3869">
        <v>22.1</v>
      </c>
      <c r="E3869">
        <v>22</v>
      </c>
      <c r="F3869">
        <v>62</v>
      </c>
      <c r="G3869">
        <v>14.5</v>
      </c>
      <c r="H3869">
        <v>2</v>
      </c>
      <c r="I3869" t="s">
        <v>340</v>
      </c>
      <c r="J3869">
        <v>0.17</v>
      </c>
      <c r="K3869">
        <v>3</v>
      </c>
      <c r="L3869" t="s">
        <v>340</v>
      </c>
      <c r="M3869">
        <v>22.1</v>
      </c>
      <c r="N3869">
        <v>22.1</v>
      </c>
      <c r="O3869">
        <v>22.1</v>
      </c>
      <c r="P3869" t="s">
        <v>337</v>
      </c>
      <c r="Q3869">
        <v>755.3</v>
      </c>
      <c r="R3869">
        <v>0</v>
      </c>
      <c r="S3869">
        <v>0</v>
      </c>
      <c r="T3869">
        <v>10</v>
      </c>
      <c r="U3869">
        <v>7.0000000000000007E-2</v>
      </c>
      <c r="V3869">
        <v>11</v>
      </c>
      <c r="W3869">
        <v>0</v>
      </c>
      <c r="X3869">
        <v>0</v>
      </c>
      <c r="Y3869">
        <v>0</v>
      </c>
      <c r="Z3869">
        <v>0</v>
      </c>
      <c r="AA3869">
        <v>1.2999999999999999E-2</v>
      </c>
      <c r="AB3869">
        <v>21.9</v>
      </c>
      <c r="AC3869">
        <v>49</v>
      </c>
      <c r="AD3869">
        <v>10.7</v>
      </c>
      <c r="AE3869">
        <v>21.2</v>
      </c>
      <c r="AF3869">
        <v>9.0500000000000007</v>
      </c>
      <c r="AG3869">
        <v>7.3300000000000004E-2</v>
      </c>
      <c r="AH3869" t="s">
        <v>337</v>
      </c>
      <c r="AI3869" t="s">
        <v>337</v>
      </c>
      <c r="AJ3869">
        <v>0</v>
      </c>
      <c r="AK3869">
        <v>117</v>
      </c>
      <c r="AL3869">
        <v>1</v>
      </c>
      <c r="AM3869">
        <v>100</v>
      </c>
      <c r="AN3869">
        <v>5</v>
      </c>
    </row>
    <row r="3870" spans="1:40" x14ac:dyDescent="0.25">
      <c r="A3870" s="34">
        <v>40756</v>
      </c>
      <c r="B3870" s="220">
        <v>0.30555555555555552</v>
      </c>
      <c r="C3870">
        <v>22.1</v>
      </c>
      <c r="D3870">
        <v>22.1</v>
      </c>
      <c r="E3870">
        <v>22.1</v>
      </c>
      <c r="F3870">
        <v>61</v>
      </c>
      <c r="G3870">
        <v>14.2</v>
      </c>
      <c r="H3870">
        <v>1</v>
      </c>
      <c r="I3870" t="s">
        <v>340</v>
      </c>
      <c r="J3870">
        <v>0.08</v>
      </c>
      <c r="K3870">
        <v>2</v>
      </c>
      <c r="L3870" t="s">
        <v>340</v>
      </c>
      <c r="M3870">
        <v>22.1</v>
      </c>
      <c r="N3870">
        <v>22.1</v>
      </c>
      <c r="O3870">
        <v>22.1</v>
      </c>
      <c r="P3870" t="s">
        <v>337</v>
      </c>
      <c r="Q3870">
        <v>755.3</v>
      </c>
      <c r="R3870">
        <v>0</v>
      </c>
      <c r="S3870">
        <v>0</v>
      </c>
      <c r="T3870">
        <v>13</v>
      </c>
      <c r="U3870">
        <v>0.09</v>
      </c>
      <c r="V3870">
        <v>14</v>
      </c>
      <c r="W3870">
        <v>0</v>
      </c>
      <c r="X3870">
        <v>0</v>
      </c>
      <c r="Y3870">
        <v>0</v>
      </c>
      <c r="Z3870">
        <v>0</v>
      </c>
      <c r="AA3870">
        <v>1.2999999999999999E-2</v>
      </c>
      <c r="AB3870">
        <v>21.9</v>
      </c>
      <c r="AC3870">
        <v>50</v>
      </c>
      <c r="AD3870">
        <v>11</v>
      </c>
      <c r="AE3870">
        <v>21.2</v>
      </c>
      <c r="AF3870">
        <v>9.25</v>
      </c>
      <c r="AG3870">
        <v>7.3300000000000004E-2</v>
      </c>
      <c r="AH3870" t="s">
        <v>337</v>
      </c>
      <c r="AI3870" t="s">
        <v>337</v>
      </c>
      <c r="AJ3870">
        <v>0</v>
      </c>
      <c r="AK3870">
        <v>117</v>
      </c>
      <c r="AL3870">
        <v>1</v>
      </c>
      <c r="AM3870">
        <v>100</v>
      </c>
      <c r="AN3870">
        <v>5</v>
      </c>
    </row>
    <row r="3871" spans="1:40" x14ac:dyDescent="0.25">
      <c r="A3871" s="34">
        <v>40756</v>
      </c>
      <c r="B3871" s="220">
        <v>0.30902777777777779</v>
      </c>
      <c r="C3871">
        <v>22.1</v>
      </c>
      <c r="D3871">
        <v>22.1</v>
      </c>
      <c r="E3871">
        <v>22.1</v>
      </c>
      <c r="F3871">
        <v>61</v>
      </c>
      <c r="G3871">
        <v>14.2</v>
      </c>
      <c r="H3871">
        <v>2</v>
      </c>
      <c r="I3871" t="s">
        <v>340</v>
      </c>
      <c r="J3871">
        <v>0.17</v>
      </c>
      <c r="K3871">
        <v>2</v>
      </c>
      <c r="L3871" t="s">
        <v>340</v>
      </c>
      <c r="M3871">
        <v>22.1</v>
      </c>
      <c r="N3871">
        <v>22</v>
      </c>
      <c r="O3871">
        <v>22</v>
      </c>
      <c r="P3871" t="s">
        <v>337</v>
      </c>
      <c r="Q3871">
        <v>755.3</v>
      </c>
      <c r="R3871">
        <v>0</v>
      </c>
      <c r="S3871">
        <v>0</v>
      </c>
      <c r="T3871">
        <v>15</v>
      </c>
      <c r="U3871">
        <v>0.11</v>
      </c>
      <c r="V3871">
        <v>16</v>
      </c>
      <c r="W3871">
        <v>0</v>
      </c>
      <c r="X3871">
        <v>0</v>
      </c>
      <c r="Y3871">
        <v>0</v>
      </c>
      <c r="Z3871">
        <v>0</v>
      </c>
      <c r="AA3871">
        <v>1.2999999999999999E-2</v>
      </c>
      <c r="AB3871">
        <v>22.1</v>
      </c>
      <c r="AC3871">
        <v>50</v>
      </c>
      <c r="AD3871">
        <v>11.2</v>
      </c>
      <c r="AE3871">
        <v>21.6</v>
      </c>
      <c r="AF3871">
        <v>9.25</v>
      </c>
      <c r="AG3871">
        <v>7.3200000000000001E-2</v>
      </c>
      <c r="AH3871" t="s">
        <v>337</v>
      </c>
      <c r="AI3871" t="s">
        <v>337</v>
      </c>
      <c r="AJ3871">
        <v>0</v>
      </c>
      <c r="AK3871">
        <v>117</v>
      </c>
      <c r="AL3871">
        <v>1</v>
      </c>
      <c r="AM3871">
        <v>100</v>
      </c>
      <c r="AN3871">
        <v>5</v>
      </c>
    </row>
    <row r="3872" spans="1:40" x14ac:dyDescent="0.25">
      <c r="A3872" s="34">
        <v>40756</v>
      </c>
      <c r="B3872" s="220">
        <v>0.3125</v>
      </c>
      <c r="C3872">
        <v>22</v>
      </c>
      <c r="D3872">
        <v>22</v>
      </c>
      <c r="E3872">
        <v>22</v>
      </c>
      <c r="F3872">
        <v>62</v>
      </c>
      <c r="G3872">
        <v>14.4</v>
      </c>
      <c r="H3872">
        <v>1</v>
      </c>
      <c r="I3872" t="s">
        <v>340</v>
      </c>
      <c r="J3872">
        <v>0.08</v>
      </c>
      <c r="K3872">
        <v>3</v>
      </c>
      <c r="L3872" t="s">
        <v>340</v>
      </c>
      <c r="M3872">
        <v>22</v>
      </c>
      <c r="N3872">
        <v>21.9</v>
      </c>
      <c r="O3872">
        <v>21.9</v>
      </c>
      <c r="P3872" t="s">
        <v>337</v>
      </c>
      <c r="Q3872">
        <v>755.4</v>
      </c>
      <c r="R3872">
        <v>0</v>
      </c>
      <c r="S3872">
        <v>0</v>
      </c>
      <c r="T3872">
        <v>18</v>
      </c>
      <c r="U3872">
        <v>0.13</v>
      </c>
      <c r="V3872">
        <v>19</v>
      </c>
      <c r="W3872">
        <v>0</v>
      </c>
      <c r="X3872">
        <v>0</v>
      </c>
      <c r="Y3872">
        <v>0</v>
      </c>
      <c r="Z3872">
        <v>0</v>
      </c>
      <c r="AA3872">
        <v>1.2999999999999999E-2</v>
      </c>
      <c r="AB3872">
        <v>22.3</v>
      </c>
      <c r="AC3872">
        <v>49</v>
      </c>
      <c r="AD3872">
        <v>11</v>
      </c>
      <c r="AE3872">
        <v>21.7</v>
      </c>
      <c r="AF3872">
        <v>9.0500000000000007</v>
      </c>
      <c r="AG3872">
        <v>7.3200000000000001E-2</v>
      </c>
      <c r="AH3872" t="s">
        <v>337</v>
      </c>
      <c r="AI3872" t="s">
        <v>337</v>
      </c>
      <c r="AJ3872">
        <v>0</v>
      </c>
      <c r="AK3872">
        <v>117</v>
      </c>
      <c r="AL3872">
        <v>1</v>
      </c>
      <c r="AM3872">
        <v>100</v>
      </c>
      <c r="AN3872">
        <v>5</v>
      </c>
    </row>
    <row r="3873" spans="1:40" x14ac:dyDescent="0.25">
      <c r="A3873" s="34">
        <v>40756</v>
      </c>
      <c r="B3873" s="220">
        <v>0.31597222222222221</v>
      </c>
      <c r="C3873">
        <v>22.1</v>
      </c>
      <c r="D3873">
        <v>22.1</v>
      </c>
      <c r="E3873">
        <v>22</v>
      </c>
      <c r="F3873">
        <v>62</v>
      </c>
      <c r="G3873">
        <v>14.5</v>
      </c>
      <c r="H3873">
        <v>2</v>
      </c>
      <c r="I3873" t="s">
        <v>340</v>
      </c>
      <c r="J3873">
        <v>0.17</v>
      </c>
      <c r="K3873">
        <v>3</v>
      </c>
      <c r="L3873" t="s">
        <v>340</v>
      </c>
      <c r="M3873">
        <v>22.1</v>
      </c>
      <c r="N3873">
        <v>22.1</v>
      </c>
      <c r="O3873">
        <v>22.1</v>
      </c>
      <c r="P3873" t="s">
        <v>337</v>
      </c>
      <c r="Q3873">
        <v>755.4</v>
      </c>
      <c r="R3873">
        <v>0</v>
      </c>
      <c r="S3873">
        <v>0</v>
      </c>
      <c r="T3873">
        <v>24</v>
      </c>
      <c r="U3873">
        <v>0.17</v>
      </c>
      <c r="V3873">
        <v>28</v>
      </c>
      <c r="W3873">
        <v>0</v>
      </c>
      <c r="X3873">
        <v>0</v>
      </c>
      <c r="Y3873">
        <v>0</v>
      </c>
      <c r="Z3873">
        <v>0</v>
      </c>
      <c r="AA3873">
        <v>1.2999999999999999E-2</v>
      </c>
      <c r="AB3873">
        <v>22.3</v>
      </c>
      <c r="AC3873">
        <v>46</v>
      </c>
      <c r="AD3873">
        <v>10.1</v>
      </c>
      <c r="AE3873">
        <v>21.6</v>
      </c>
      <c r="AF3873">
        <v>8.61</v>
      </c>
      <c r="AG3873">
        <v>7.3300000000000004E-2</v>
      </c>
      <c r="AH3873" t="s">
        <v>337</v>
      </c>
      <c r="AI3873" t="s">
        <v>337</v>
      </c>
      <c r="AJ3873">
        <v>0</v>
      </c>
      <c r="AK3873">
        <v>117</v>
      </c>
      <c r="AL3873">
        <v>1</v>
      </c>
      <c r="AM3873">
        <v>100</v>
      </c>
      <c r="AN3873">
        <v>5</v>
      </c>
    </row>
    <row r="3874" spans="1:40" x14ac:dyDescent="0.25">
      <c r="A3874" s="34">
        <v>40756</v>
      </c>
      <c r="B3874" s="220">
        <v>0.31944444444444448</v>
      </c>
      <c r="C3874">
        <v>22.2</v>
      </c>
      <c r="D3874">
        <v>22.2</v>
      </c>
      <c r="E3874">
        <v>22.1</v>
      </c>
      <c r="F3874">
        <v>61</v>
      </c>
      <c r="G3874">
        <v>14.3</v>
      </c>
      <c r="H3874">
        <v>1</v>
      </c>
      <c r="I3874" t="s">
        <v>340</v>
      </c>
      <c r="J3874">
        <v>0.08</v>
      </c>
      <c r="K3874">
        <v>2</v>
      </c>
      <c r="L3874" t="s">
        <v>340</v>
      </c>
      <c r="M3874">
        <v>22.2</v>
      </c>
      <c r="N3874">
        <v>22.2</v>
      </c>
      <c r="O3874">
        <v>22.2</v>
      </c>
      <c r="P3874" t="s">
        <v>337</v>
      </c>
      <c r="Q3874">
        <v>755.4</v>
      </c>
      <c r="R3874">
        <v>0</v>
      </c>
      <c r="S3874">
        <v>0</v>
      </c>
      <c r="T3874">
        <v>32</v>
      </c>
      <c r="U3874">
        <v>0.23</v>
      </c>
      <c r="V3874">
        <v>37</v>
      </c>
      <c r="W3874">
        <v>0</v>
      </c>
      <c r="X3874">
        <v>0</v>
      </c>
      <c r="Y3874">
        <v>0</v>
      </c>
      <c r="Z3874">
        <v>0</v>
      </c>
      <c r="AA3874">
        <v>1.4E-2</v>
      </c>
      <c r="AB3874">
        <v>22.1</v>
      </c>
      <c r="AC3874">
        <v>45</v>
      </c>
      <c r="AD3874">
        <v>9.6</v>
      </c>
      <c r="AE3874">
        <v>21.3</v>
      </c>
      <c r="AF3874">
        <v>8.4499999999999993</v>
      </c>
      <c r="AG3874">
        <v>7.3300000000000004E-2</v>
      </c>
      <c r="AH3874" t="s">
        <v>337</v>
      </c>
      <c r="AI3874" t="s">
        <v>337</v>
      </c>
      <c r="AJ3874">
        <v>0</v>
      </c>
      <c r="AK3874">
        <v>115</v>
      </c>
      <c r="AL3874">
        <v>1</v>
      </c>
      <c r="AM3874">
        <v>100</v>
      </c>
      <c r="AN3874">
        <v>5</v>
      </c>
    </row>
    <row r="3875" spans="1:40" x14ac:dyDescent="0.25">
      <c r="A3875" s="34">
        <v>40756</v>
      </c>
      <c r="B3875" s="220">
        <v>0.32291666666666669</v>
      </c>
      <c r="C3875">
        <v>22.4</v>
      </c>
      <c r="D3875">
        <v>22.4</v>
      </c>
      <c r="E3875">
        <v>22.2</v>
      </c>
      <c r="F3875">
        <v>61</v>
      </c>
      <c r="G3875">
        <v>14.5</v>
      </c>
      <c r="H3875">
        <v>2</v>
      </c>
      <c r="I3875" t="s">
        <v>340</v>
      </c>
      <c r="J3875">
        <v>0.17</v>
      </c>
      <c r="K3875">
        <v>3</v>
      </c>
      <c r="L3875" t="s">
        <v>340</v>
      </c>
      <c r="M3875">
        <v>22.4</v>
      </c>
      <c r="N3875">
        <v>22.6</v>
      </c>
      <c r="O3875">
        <v>22.6</v>
      </c>
      <c r="P3875" t="s">
        <v>337</v>
      </c>
      <c r="Q3875">
        <v>755.3</v>
      </c>
      <c r="R3875">
        <v>0</v>
      </c>
      <c r="S3875">
        <v>0</v>
      </c>
      <c r="T3875">
        <v>35</v>
      </c>
      <c r="U3875">
        <v>0.25</v>
      </c>
      <c r="V3875">
        <v>40</v>
      </c>
      <c r="W3875">
        <v>0</v>
      </c>
      <c r="X3875">
        <v>0</v>
      </c>
      <c r="Y3875">
        <v>0</v>
      </c>
      <c r="Z3875">
        <v>0</v>
      </c>
      <c r="AA3875">
        <v>1.4E-2</v>
      </c>
      <c r="AB3875">
        <v>22</v>
      </c>
      <c r="AC3875">
        <v>47</v>
      </c>
      <c r="AD3875">
        <v>10.199999999999999</v>
      </c>
      <c r="AE3875">
        <v>21.2</v>
      </c>
      <c r="AF3875">
        <v>8.75</v>
      </c>
      <c r="AG3875">
        <v>7.3300000000000004E-2</v>
      </c>
      <c r="AH3875" t="s">
        <v>337</v>
      </c>
      <c r="AI3875" t="s">
        <v>337</v>
      </c>
      <c r="AJ3875">
        <v>0</v>
      </c>
      <c r="AK3875">
        <v>116</v>
      </c>
      <c r="AL3875">
        <v>1</v>
      </c>
      <c r="AM3875">
        <v>100</v>
      </c>
      <c r="AN3875">
        <v>5</v>
      </c>
    </row>
    <row r="3876" spans="1:40" x14ac:dyDescent="0.25">
      <c r="A3876" s="34">
        <v>40756</v>
      </c>
      <c r="B3876" s="220">
        <v>0.3263888888888889</v>
      </c>
      <c r="C3876">
        <v>22.6</v>
      </c>
      <c r="D3876">
        <v>22.6</v>
      </c>
      <c r="E3876">
        <v>22.4</v>
      </c>
      <c r="F3876">
        <v>61</v>
      </c>
      <c r="G3876">
        <v>14.7</v>
      </c>
      <c r="H3876">
        <v>0</v>
      </c>
      <c r="I3876" t="s">
        <v>340</v>
      </c>
      <c r="J3876">
        <v>0</v>
      </c>
      <c r="K3876">
        <v>2</v>
      </c>
      <c r="L3876" t="s">
        <v>340</v>
      </c>
      <c r="M3876">
        <v>22.6</v>
      </c>
      <c r="N3876">
        <v>22.8</v>
      </c>
      <c r="O3876">
        <v>22.8</v>
      </c>
      <c r="P3876" t="s">
        <v>337</v>
      </c>
      <c r="Q3876">
        <v>755.4</v>
      </c>
      <c r="R3876">
        <v>0</v>
      </c>
      <c r="S3876">
        <v>0</v>
      </c>
      <c r="T3876">
        <v>54</v>
      </c>
      <c r="U3876">
        <v>0.39</v>
      </c>
      <c r="V3876">
        <v>65</v>
      </c>
      <c r="W3876">
        <v>0</v>
      </c>
      <c r="X3876">
        <v>0</v>
      </c>
      <c r="Y3876">
        <v>0</v>
      </c>
      <c r="Z3876">
        <v>0</v>
      </c>
      <c r="AA3876">
        <v>1.4999999999999999E-2</v>
      </c>
      <c r="AB3876">
        <v>22</v>
      </c>
      <c r="AC3876">
        <v>50</v>
      </c>
      <c r="AD3876">
        <v>11.1</v>
      </c>
      <c r="AE3876">
        <v>21.4</v>
      </c>
      <c r="AF3876">
        <v>9.25</v>
      </c>
      <c r="AG3876">
        <v>7.3300000000000004E-2</v>
      </c>
      <c r="AH3876" t="s">
        <v>337</v>
      </c>
      <c r="AI3876" t="s">
        <v>337</v>
      </c>
      <c r="AJ3876">
        <v>0</v>
      </c>
      <c r="AK3876">
        <v>116</v>
      </c>
      <c r="AL3876">
        <v>1</v>
      </c>
      <c r="AM3876">
        <v>100</v>
      </c>
      <c r="AN3876">
        <v>5</v>
      </c>
    </row>
    <row r="3877" spans="1:40" x14ac:dyDescent="0.25">
      <c r="A3877" s="34">
        <v>40756</v>
      </c>
      <c r="B3877" s="220">
        <v>0.3298611111111111</v>
      </c>
      <c r="C3877">
        <v>22.9</v>
      </c>
      <c r="D3877">
        <v>22.9</v>
      </c>
      <c r="E3877">
        <v>22.6</v>
      </c>
      <c r="F3877">
        <v>60</v>
      </c>
      <c r="G3877">
        <v>14.7</v>
      </c>
      <c r="H3877">
        <v>0</v>
      </c>
      <c r="I3877" t="s">
        <v>337</v>
      </c>
      <c r="J3877">
        <v>0</v>
      </c>
      <c r="K3877">
        <v>0</v>
      </c>
      <c r="L3877" t="s">
        <v>337</v>
      </c>
      <c r="M3877">
        <v>22.9</v>
      </c>
      <c r="N3877">
        <v>23.2</v>
      </c>
      <c r="O3877">
        <v>23.2</v>
      </c>
      <c r="P3877" t="s">
        <v>337</v>
      </c>
      <c r="Q3877">
        <v>755.5</v>
      </c>
      <c r="R3877">
        <v>0</v>
      </c>
      <c r="S3877">
        <v>0</v>
      </c>
      <c r="T3877">
        <v>74</v>
      </c>
      <c r="U3877">
        <v>0.53</v>
      </c>
      <c r="V3877">
        <v>81</v>
      </c>
      <c r="W3877">
        <v>0</v>
      </c>
      <c r="X3877">
        <v>0</v>
      </c>
      <c r="Y3877">
        <v>0</v>
      </c>
      <c r="Z3877">
        <v>0</v>
      </c>
      <c r="AA3877">
        <v>1.6E-2</v>
      </c>
      <c r="AB3877">
        <v>22.1</v>
      </c>
      <c r="AC3877">
        <v>50</v>
      </c>
      <c r="AD3877">
        <v>11.2</v>
      </c>
      <c r="AE3877">
        <v>21.6</v>
      </c>
      <c r="AF3877">
        <v>9.25</v>
      </c>
      <c r="AG3877">
        <v>7.3300000000000004E-2</v>
      </c>
      <c r="AH3877" t="s">
        <v>337</v>
      </c>
      <c r="AI3877" t="s">
        <v>337</v>
      </c>
      <c r="AJ3877">
        <v>0</v>
      </c>
      <c r="AK3877">
        <v>116</v>
      </c>
      <c r="AL3877">
        <v>1</v>
      </c>
      <c r="AM3877">
        <v>100</v>
      </c>
      <c r="AN3877">
        <v>5</v>
      </c>
    </row>
    <row r="3878" spans="1:40" x14ac:dyDescent="0.25">
      <c r="A3878" s="34">
        <v>40756</v>
      </c>
      <c r="B3878" s="220">
        <v>0.33333333333333331</v>
      </c>
      <c r="C3878">
        <v>23.3</v>
      </c>
      <c r="D3878">
        <v>23.3</v>
      </c>
      <c r="E3878">
        <v>22.9</v>
      </c>
      <c r="F3878">
        <v>59</v>
      </c>
      <c r="G3878">
        <v>14.8</v>
      </c>
      <c r="H3878">
        <v>0</v>
      </c>
      <c r="I3878" t="s">
        <v>337</v>
      </c>
      <c r="J3878">
        <v>0</v>
      </c>
      <c r="K3878">
        <v>0</v>
      </c>
      <c r="L3878" t="s">
        <v>337</v>
      </c>
      <c r="M3878">
        <v>23.3</v>
      </c>
      <c r="N3878">
        <v>23.6</v>
      </c>
      <c r="O3878">
        <v>23.6</v>
      </c>
      <c r="P3878" t="s">
        <v>337</v>
      </c>
      <c r="Q3878">
        <v>755.5</v>
      </c>
      <c r="R3878">
        <v>0</v>
      </c>
      <c r="S3878">
        <v>0</v>
      </c>
      <c r="T3878">
        <v>62</v>
      </c>
      <c r="U3878">
        <v>0.44</v>
      </c>
      <c r="V3878">
        <v>81</v>
      </c>
      <c r="W3878">
        <v>0</v>
      </c>
      <c r="X3878">
        <v>0</v>
      </c>
      <c r="Y3878">
        <v>0</v>
      </c>
      <c r="Z3878">
        <v>0</v>
      </c>
      <c r="AA3878">
        <v>1.7000000000000001E-2</v>
      </c>
      <c r="AB3878">
        <v>22.4</v>
      </c>
      <c r="AC3878">
        <v>50</v>
      </c>
      <c r="AD3878">
        <v>11.5</v>
      </c>
      <c r="AE3878">
        <v>21.9</v>
      </c>
      <c r="AF3878">
        <v>9.25</v>
      </c>
      <c r="AG3878">
        <v>7.3200000000000001E-2</v>
      </c>
      <c r="AH3878" t="s">
        <v>337</v>
      </c>
      <c r="AI3878" t="s">
        <v>337</v>
      </c>
      <c r="AJ3878">
        <v>1E-3</v>
      </c>
      <c r="AK3878">
        <v>118</v>
      </c>
      <c r="AL3878">
        <v>1</v>
      </c>
      <c r="AM3878">
        <v>100</v>
      </c>
      <c r="AN3878">
        <v>5</v>
      </c>
    </row>
    <row r="3879" spans="1:40" x14ac:dyDescent="0.25">
      <c r="A3879" s="34">
        <v>40756</v>
      </c>
      <c r="B3879" s="220">
        <v>0.33680555555555558</v>
      </c>
      <c r="C3879">
        <v>23.6</v>
      </c>
      <c r="D3879">
        <v>23.6</v>
      </c>
      <c r="E3879">
        <v>23.3</v>
      </c>
      <c r="F3879">
        <v>59</v>
      </c>
      <c r="G3879">
        <v>15.1</v>
      </c>
      <c r="H3879">
        <v>1</v>
      </c>
      <c r="I3879" t="s">
        <v>340</v>
      </c>
      <c r="J3879">
        <v>0.08</v>
      </c>
      <c r="K3879">
        <v>3</v>
      </c>
      <c r="L3879" t="s">
        <v>340</v>
      </c>
      <c r="M3879">
        <v>23.6</v>
      </c>
      <c r="N3879">
        <v>23.9</v>
      </c>
      <c r="O3879">
        <v>23.9</v>
      </c>
      <c r="P3879" t="s">
        <v>337</v>
      </c>
      <c r="Q3879">
        <v>755.6</v>
      </c>
      <c r="R3879">
        <v>0</v>
      </c>
      <c r="S3879">
        <v>0</v>
      </c>
      <c r="T3879">
        <v>85</v>
      </c>
      <c r="U3879">
        <v>0.61</v>
      </c>
      <c r="V3879">
        <v>113</v>
      </c>
      <c r="W3879">
        <v>0</v>
      </c>
      <c r="X3879">
        <v>0</v>
      </c>
      <c r="Y3879">
        <v>0</v>
      </c>
      <c r="Z3879">
        <v>0</v>
      </c>
      <c r="AA3879">
        <v>1.7999999999999999E-2</v>
      </c>
      <c r="AB3879">
        <v>22.4</v>
      </c>
      <c r="AC3879">
        <v>47</v>
      </c>
      <c r="AD3879">
        <v>10.6</v>
      </c>
      <c r="AE3879">
        <v>21.9</v>
      </c>
      <c r="AF3879">
        <v>8.75</v>
      </c>
      <c r="AG3879">
        <v>7.3200000000000001E-2</v>
      </c>
      <c r="AH3879" t="s">
        <v>337</v>
      </c>
      <c r="AI3879" t="s">
        <v>337</v>
      </c>
      <c r="AJ3879">
        <v>0</v>
      </c>
      <c r="AK3879">
        <v>116</v>
      </c>
      <c r="AL3879">
        <v>1</v>
      </c>
      <c r="AM3879">
        <v>100</v>
      </c>
      <c r="AN3879">
        <v>5</v>
      </c>
    </row>
    <row r="3880" spans="1:40" x14ac:dyDescent="0.25">
      <c r="A3880" s="34">
        <v>40756</v>
      </c>
      <c r="B3880" s="220">
        <v>0.34027777777777773</v>
      </c>
      <c r="C3880">
        <v>23.8</v>
      </c>
      <c r="D3880">
        <v>23.8</v>
      </c>
      <c r="E3880">
        <v>23.6</v>
      </c>
      <c r="F3880">
        <v>58</v>
      </c>
      <c r="G3880">
        <v>15</v>
      </c>
      <c r="H3880">
        <v>1</v>
      </c>
      <c r="I3880" t="s">
        <v>340</v>
      </c>
      <c r="J3880">
        <v>0.08</v>
      </c>
      <c r="K3880">
        <v>3</v>
      </c>
      <c r="L3880" t="s">
        <v>340</v>
      </c>
      <c r="M3880">
        <v>23.8</v>
      </c>
      <c r="N3880">
        <v>24.2</v>
      </c>
      <c r="O3880">
        <v>24.2</v>
      </c>
      <c r="P3880" t="s">
        <v>337</v>
      </c>
      <c r="Q3880">
        <v>755.6</v>
      </c>
      <c r="R3880">
        <v>0</v>
      </c>
      <c r="S3880">
        <v>0</v>
      </c>
      <c r="T3880">
        <v>126</v>
      </c>
      <c r="U3880">
        <v>0.9</v>
      </c>
      <c r="V3880">
        <v>134</v>
      </c>
      <c r="W3880">
        <v>0</v>
      </c>
      <c r="X3880">
        <v>0</v>
      </c>
      <c r="Y3880">
        <v>0</v>
      </c>
      <c r="Z3880">
        <v>0</v>
      </c>
      <c r="AA3880">
        <v>1.9E-2</v>
      </c>
      <c r="AB3880">
        <v>22.4</v>
      </c>
      <c r="AC3880">
        <v>46</v>
      </c>
      <c r="AD3880">
        <v>10.199999999999999</v>
      </c>
      <c r="AE3880">
        <v>21.7</v>
      </c>
      <c r="AF3880">
        <v>8.6</v>
      </c>
      <c r="AG3880">
        <v>7.3300000000000004E-2</v>
      </c>
      <c r="AH3880" t="s">
        <v>337</v>
      </c>
      <c r="AI3880" t="s">
        <v>337</v>
      </c>
      <c r="AJ3880">
        <v>0</v>
      </c>
      <c r="AK3880">
        <v>117</v>
      </c>
      <c r="AL3880">
        <v>1</v>
      </c>
      <c r="AM3880">
        <v>100</v>
      </c>
      <c r="AN3880">
        <v>5</v>
      </c>
    </row>
    <row r="3881" spans="1:40" x14ac:dyDescent="0.25">
      <c r="A3881" s="34">
        <v>40756</v>
      </c>
      <c r="B3881" s="220">
        <v>0.34375</v>
      </c>
      <c r="C3881">
        <v>24.1</v>
      </c>
      <c r="D3881">
        <v>24.1</v>
      </c>
      <c r="E3881">
        <v>23.8</v>
      </c>
      <c r="F3881">
        <v>56</v>
      </c>
      <c r="G3881">
        <v>14.7</v>
      </c>
      <c r="H3881">
        <v>2</v>
      </c>
      <c r="I3881" t="s">
        <v>340</v>
      </c>
      <c r="J3881">
        <v>0.17</v>
      </c>
      <c r="K3881">
        <v>4</v>
      </c>
      <c r="L3881" t="s">
        <v>340</v>
      </c>
      <c r="M3881">
        <v>24.1</v>
      </c>
      <c r="N3881">
        <v>24.3</v>
      </c>
      <c r="O3881">
        <v>24.3</v>
      </c>
      <c r="P3881" t="s">
        <v>337</v>
      </c>
      <c r="Q3881">
        <v>755.6</v>
      </c>
      <c r="R3881">
        <v>0</v>
      </c>
      <c r="S3881">
        <v>0</v>
      </c>
      <c r="T3881">
        <v>143</v>
      </c>
      <c r="U3881">
        <v>1.02</v>
      </c>
      <c r="V3881">
        <v>149</v>
      </c>
      <c r="W3881">
        <v>0.5</v>
      </c>
      <c r="X3881">
        <v>0.02</v>
      </c>
      <c r="Y3881">
        <v>0.5</v>
      </c>
      <c r="Z3881">
        <v>0</v>
      </c>
      <c r="AA3881">
        <v>0.02</v>
      </c>
      <c r="AB3881">
        <v>22.4</v>
      </c>
      <c r="AC3881">
        <v>45</v>
      </c>
      <c r="AD3881">
        <v>9.9</v>
      </c>
      <c r="AE3881">
        <v>21.7</v>
      </c>
      <c r="AF3881">
        <v>8.4499999999999993</v>
      </c>
      <c r="AG3881">
        <v>7.3300000000000004E-2</v>
      </c>
      <c r="AH3881" t="s">
        <v>337</v>
      </c>
      <c r="AI3881" t="s">
        <v>337</v>
      </c>
      <c r="AJ3881">
        <v>0</v>
      </c>
      <c r="AK3881">
        <v>117</v>
      </c>
      <c r="AL3881">
        <v>1</v>
      </c>
      <c r="AM3881">
        <v>100</v>
      </c>
      <c r="AN3881">
        <v>5</v>
      </c>
    </row>
    <row r="3882" spans="1:40" x14ac:dyDescent="0.25">
      <c r="A3882" s="34">
        <v>40756</v>
      </c>
      <c r="B3882" s="220">
        <v>0.34722222222222227</v>
      </c>
      <c r="C3882">
        <v>24.2</v>
      </c>
      <c r="D3882">
        <v>24.2</v>
      </c>
      <c r="E3882">
        <v>24.1</v>
      </c>
      <c r="F3882">
        <v>56</v>
      </c>
      <c r="G3882">
        <v>14.9</v>
      </c>
      <c r="H3882">
        <v>2</v>
      </c>
      <c r="I3882" t="s">
        <v>340</v>
      </c>
      <c r="J3882">
        <v>0.17</v>
      </c>
      <c r="K3882">
        <v>4</v>
      </c>
      <c r="L3882" t="s">
        <v>340</v>
      </c>
      <c r="M3882">
        <v>24.2</v>
      </c>
      <c r="N3882">
        <v>24.5</v>
      </c>
      <c r="O3882">
        <v>24.5</v>
      </c>
      <c r="P3882" t="s">
        <v>337</v>
      </c>
      <c r="Q3882">
        <v>755.6</v>
      </c>
      <c r="R3882">
        <v>0</v>
      </c>
      <c r="S3882">
        <v>0</v>
      </c>
      <c r="T3882">
        <v>161</v>
      </c>
      <c r="U3882">
        <v>1.1499999999999999</v>
      </c>
      <c r="V3882">
        <v>169</v>
      </c>
      <c r="W3882">
        <v>0.5</v>
      </c>
      <c r="X3882">
        <v>0.02</v>
      </c>
      <c r="Y3882">
        <v>0.5</v>
      </c>
      <c r="Z3882">
        <v>0</v>
      </c>
      <c r="AA3882">
        <v>0.02</v>
      </c>
      <c r="AB3882">
        <v>22.4</v>
      </c>
      <c r="AC3882">
        <v>47</v>
      </c>
      <c r="AD3882">
        <v>10.6</v>
      </c>
      <c r="AE3882">
        <v>21.9</v>
      </c>
      <c r="AF3882">
        <v>8.75</v>
      </c>
      <c r="AG3882">
        <v>7.3200000000000001E-2</v>
      </c>
      <c r="AH3882" t="s">
        <v>337</v>
      </c>
      <c r="AI3882" t="s">
        <v>337</v>
      </c>
      <c r="AJ3882">
        <v>0</v>
      </c>
      <c r="AK3882">
        <v>117</v>
      </c>
      <c r="AL3882">
        <v>1</v>
      </c>
      <c r="AM3882">
        <v>100</v>
      </c>
      <c r="AN3882">
        <v>5</v>
      </c>
    </row>
    <row r="3883" spans="1:40" x14ac:dyDescent="0.25">
      <c r="A3883" s="34">
        <v>40756</v>
      </c>
      <c r="B3883" s="220">
        <v>0.35069444444444442</v>
      </c>
      <c r="C3883">
        <v>24.4</v>
      </c>
      <c r="D3883">
        <v>24.4</v>
      </c>
      <c r="E3883">
        <v>24.2</v>
      </c>
      <c r="F3883">
        <v>56</v>
      </c>
      <c r="G3883">
        <v>15</v>
      </c>
      <c r="H3883">
        <v>2</v>
      </c>
      <c r="I3883" t="s">
        <v>340</v>
      </c>
      <c r="J3883">
        <v>0.17</v>
      </c>
      <c r="K3883">
        <v>3</v>
      </c>
      <c r="L3883" t="s">
        <v>340</v>
      </c>
      <c r="M3883">
        <v>24.4</v>
      </c>
      <c r="N3883">
        <v>24.6</v>
      </c>
      <c r="O3883">
        <v>24.6</v>
      </c>
      <c r="P3883" t="s">
        <v>337</v>
      </c>
      <c r="Q3883">
        <v>755.6</v>
      </c>
      <c r="R3883">
        <v>0</v>
      </c>
      <c r="S3883">
        <v>0</v>
      </c>
      <c r="T3883">
        <v>177</v>
      </c>
      <c r="U3883">
        <v>1.27</v>
      </c>
      <c r="V3883">
        <v>181</v>
      </c>
      <c r="W3883">
        <v>0.6</v>
      </c>
      <c r="X3883">
        <v>0.02</v>
      </c>
      <c r="Y3883">
        <v>0.6</v>
      </c>
      <c r="Z3883">
        <v>0</v>
      </c>
      <c r="AA3883">
        <v>2.1000000000000001E-2</v>
      </c>
      <c r="AB3883">
        <v>22.8</v>
      </c>
      <c r="AC3883">
        <v>49</v>
      </c>
      <c r="AD3883">
        <v>11.5</v>
      </c>
      <c r="AE3883">
        <v>22.4</v>
      </c>
      <c r="AF3883">
        <v>9.0500000000000007</v>
      </c>
      <c r="AG3883">
        <v>7.3099999999999998E-2</v>
      </c>
      <c r="AH3883" t="s">
        <v>337</v>
      </c>
      <c r="AI3883" t="s">
        <v>337</v>
      </c>
      <c r="AJ3883">
        <v>0</v>
      </c>
      <c r="AK3883">
        <v>117</v>
      </c>
      <c r="AL3883">
        <v>1</v>
      </c>
      <c r="AM3883">
        <v>100</v>
      </c>
      <c r="AN3883">
        <v>5</v>
      </c>
    </row>
    <row r="3884" spans="1:40" x14ac:dyDescent="0.25">
      <c r="A3884" s="34">
        <v>40756</v>
      </c>
      <c r="B3884" s="220">
        <v>0.35416666666666669</v>
      </c>
      <c r="C3884">
        <v>24.6</v>
      </c>
      <c r="D3884">
        <v>24.6</v>
      </c>
      <c r="E3884">
        <v>24.4</v>
      </c>
      <c r="F3884">
        <v>55</v>
      </c>
      <c r="G3884">
        <v>15</v>
      </c>
      <c r="H3884">
        <v>1</v>
      </c>
      <c r="I3884" t="s">
        <v>340</v>
      </c>
      <c r="J3884">
        <v>0.08</v>
      </c>
      <c r="K3884">
        <v>3</v>
      </c>
      <c r="L3884" t="s">
        <v>340</v>
      </c>
      <c r="M3884">
        <v>24.6</v>
      </c>
      <c r="N3884">
        <v>24.8</v>
      </c>
      <c r="O3884">
        <v>24.8</v>
      </c>
      <c r="P3884" t="s">
        <v>337</v>
      </c>
      <c r="Q3884">
        <v>755.7</v>
      </c>
      <c r="R3884">
        <v>0</v>
      </c>
      <c r="S3884">
        <v>0</v>
      </c>
      <c r="T3884">
        <v>193</v>
      </c>
      <c r="U3884">
        <v>1.38</v>
      </c>
      <c r="V3884">
        <v>202</v>
      </c>
      <c r="W3884">
        <v>0.6</v>
      </c>
      <c r="X3884">
        <v>0.02</v>
      </c>
      <c r="Y3884">
        <v>0.7</v>
      </c>
      <c r="Z3884">
        <v>0</v>
      </c>
      <c r="AA3884">
        <v>2.1999999999999999E-2</v>
      </c>
      <c r="AB3884">
        <v>23.1</v>
      </c>
      <c r="AC3884">
        <v>49</v>
      </c>
      <c r="AD3884">
        <v>11.8</v>
      </c>
      <c r="AE3884">
        <v>22.9</v>
      </c>
      <c r="AF3884">
        <v>9.0500000000000007</v>
      </c>
      <c r="AG3884">
        <v>7.2999999999999995E-2</v>
      </c>
      <c r="AH3884" t="s">
        <v>337</v>
      </c>
      <c r="AI3884" t="s">
        <v>337</v>
      </c>
      <c r="AJ3884">
        <v>0</v>
      </c>
      <c r="AK3884">
        <v>117</v>
      </c>
      <c r="AL3884">
        <v>1</v>
      </c>
      <c r="AM3884">
        <v>100</v>
      </c>
      <c r="AN3884">
        <v>5</v>
      </c>
    </row>
    <row r="3885" spans="1:40" x14ac:dyDescent="0.25">
      <c r="A3885" s="34">
        <v>40756</v>
      </c>
      <c r="B3885" s="220">
        <v>0.3576388888888889</v>
      </c>
      <c r="C3885">
        <v>24.8</v>
      </c>
      <c r="D3885">
        <v>24.8</v>
      </c>
      <c r="E3885">
        <v>24.6</v>
      </c>
      <c r="F3885">
        <v>54</v>
      </c>
      <c r="G3885">
        <v>14.9</v>
      </c>
      <c r="H3885">
        <v>1</v>
      </c>
      <c r="I3885" t="s">
        <v>340</v>
      </c>
      <c r="J3885">
        <v>0.08</v>
      </c>
      <c r="K3885">
        <v>2</v>
      </c>
      <c r="L3885" t="s">
        <v>340</v>
      </c>
      <c r="M3885">
        <v>24.8</v>
      </c>
      <c r="N3885">
        <v>24.9</v>
      </c>
      <c r="O3885">
        <v>24.9</v>
      </c>
      <c r="P3885" t="s">
        <v>337</v>
      </c>
      <c r="Q3885">
        <v>755.7</v>
      </c>
      <c r="R3885">
        <v>0</v>
      </c>
      <c r="S3885">
        <v>0</v>
      </c>
      <c r="T3885">
        <v>216</v>
      </c>
      <c r="U3885">
        <v>1.55</v>
      </c>
      <c r="V3885">
        <v>223</v>
      </c>
      <c r="W3885">
        <v>0.7</v>
      </c>
      <c r="X3885">
        <v>0.03</v>
      </c>
      <c r="Y3885">
        <v>0.7</v>
      </c>
      <c r="Z3885">
        <v>0</v>
      </c>
      <c r="AA3885">
        <v>2.3E-2</v>
      </c>
      <c r="AB3885">
        <v>23.4</v>
      </c>
      <c r="AC3885">
        <v>46</v>
      </c>
      <c r="AD3885">
        <v>11.2</v>
      </c>
      <c r="AE3885">
        <v>23.2</v>
      </c>
      <c r="AF3885">
        <v>8.57</v>
      </c>
      <c r="AG3885">
        <v>7.2900000000000006E-2</v>
      </c>
      <c r="AH3885" t="s">
        <v>337</v>
      </c>
      <c r="AI3885" t="s">
        <v>337</v>
      </c>
      <c r="AJ3885">
        <v>0</v>
      </c>
      <c r="AK3885">
        <v>117</v>
      </c>
      <c r="AL3885">
        <v>1</v>
      </c>
      <c r="AM3885">
        <v>100</v>
      </c>
      <c r="AN3885">
        <v>5</v>
      </c>
    </row>
    <row r="3886" spans="1:40" x14ac:dyDescent="0.25">
      <c r="A3886" s="34">
        <v>40756</v>
      </c>
      <c r="B3886" s="220">
        <v>0.3611111111111111</v>
      </c>
      <c r="C3886">
        <v>25.2</v>
      </c>
      <c r="D3886">
        <v>25.2</v>
      </c>
      <c r="E3886">
        <v>24.9</v>
      </c>
      <c r="F3886">
        <v>53</v>
      </c>
      <c r="G3886">
        <v>14.9</v>
      </c>
      <c r="H3886">
        <v>0</v>
      </c>
      <c r="I3886" t="s">
        <v>337</v>
      </c>
      <c r="J3886">
        <v>0</v>
      </c>
      <c r="K3886">
        <v>0</v>
      </c>
      <c r="L3886" t="s">
        <v>337</v>
      </c>
      <c r="M3886">
        <v>25.2</v>
      </c>
      <c r="N3886">
        <v>25.3</v>
      </c>
      <c r="O3886">
        <v>25.3</v>
      </c>
      <c r="P3886" t="s">
        <v>337</v>
      </c>
      <c r="Q3886">
        <v>755.7</v>
      </c>
      <c r="R3886">
        <v>0</v>
      </c>
      <c r="S3886">
        <v>0</v>
      </c>
      <c r="T3886">
        <v>231</v>
      </c>
      <c r="U3886">
        <v>1.66</v>
      </c>
      <c r="V3886">
        <v>234</v>
      </c>
      <c r="W3886">
        <v>0.8</v>
      </c>
      <c r="X3886">
        <v>0.03</v>
      </c>
      <c r="Y3886">
        <v>0.8</v>
      </c>
      <c r="Z3886">
        <v>0</v>
      </c>
      <c r="AA3886">
        <v>2.4E-2</v>
      </c>
      <c r="AB3886">
        <v>23.5</v>
      </c>
      <c r="AC3886">
        <v>45</v>
      </c>
      <c r="AD3886">
        <v>10.9</v>
      </c>
      <c r="AE3886">
        <v>23.2</v>
      </c>
      <c r="AF3886">
        <v>8.4499999999999993</v>
      </c>
      <c r="AG3886">
        <v>7.2900000000000006E-2</v>
      </c>
      <c r="AH3886" t="s">
        <v>337</v>
      </c>
      <c r="AI3886" t="s">
        <v>337</v>
      </c>
      <c r="AJ3886">
        <v>0</v>
      </c>
      <c r="AK3886">
        <v>117</v>
      </c>
      <c r="AL3886">
        <v>1</v>
      </c>
      <c r="AM3886">
        <v>100</v>
      </c>
      <c r="AN3886">
        <v>5</v>
      </c>
    </row>
    <row r="3887" spans="1:40" x14ac:dyDescent="0.25">
      <c r="A3887" s="34">
        <v>40756</v>
      </c>
      <c r="B3887" s="220">
        <v>0.36458333333333331</v>
      </c>
      <c r="C3887">
        <v>25.4</v>
      </c>
      <c r="D3887">
        <v>25.4</v>
      </c>
      <c r="E3887">
        <v>25.2</v>
      </c>
      <c r="F3887">
        <v>52</v>
      </c>
      <c r="G3887">
        <v>14.9</v>
      </c>
      <c r="H3887">
        <v>0</v>
      </c>
      <c r="I3887" t="s">
        <v>340</v>
      </c>
      <c r="J3887">
        <v>0</v>
      </c>
      <c r="K3887">
        <v>2</v>
      </c>
      <c r="L3887" t="s">
        <v>340</v>
      </c>
      <c r="M3887">
        <v>25.4</v>
      </c>
      <c r="N3887">
        <v>25.6</v>
      </c>
      <c r="O3887">
        <v>25.6</v>
      </c>
      <c r="P3887" t="s">
        <v>337</v>
      </c>
      <c r="Q3887">
        <v>755.7</v>
      </c>
      <c r="R3887">
        <v>0</v>
      </c>
      <c r="S3887">
        <v>0</v>
      </c>
      <c r="T3887">
        <v>238</v>
      </c>
      <c r="U3887">
        <v>1.71</v>
      </c>
      <c r="V3887">
        <v>243</v>
      </c>
      <c r="W3887">
        <v>0.8</v>
      </c>
      <c r="X3887">
        <v>0.03</v>
      </c>
      <c r="Y3887">
        <v>0.9</v>
      </c>
      <c r="Z3887">
        <v>0</v>
      </c>
      <c r="AA3887">
        <v>2.5000000000000001E-2</v>
      </c>
      <c r="AB3887">
        <v>23.5</v>
      </c>
      <c r="AC3887">
        <v>43</v>
      </c>
      <c r="AD3887">
        <v>10.199999999999999</v>
      </c>
      <c r="AE3887">
        <v>23.1</v>
      </c>
      <c r="AF3887">
        <v>8.08</v>
      </c>
      <c r="AG3887">
        <v>7.2999999999999995E-2</v>
      </c>
      <c r="AH3887" t="s">
        <v>337</v>
      </c>
      <c r="AI3887" t="s">
        <v>337</v>
      </c>
      <c r="AJ3887">
        <v>0</v>
      </c>
      <c r="AK3887">
        <v>117</v>
      </c>
      <c r="AL3887">
        <v>1</v>
      </c>
      <c r="AM3887">
        <v>100</v>
      </c>
      <c r="AN3887">
        <v>5</v>
      </c>
    </row>
    <row r="3888" spans="1:40" x14ac:dyDescent="0.25">
      <c r="A3888" s="34">
        <v>40756</v>
      </c>
      <c r="B3888" s="220">
        <v>0.36805555555555558</v>
      </c>
      <c r="C3888">
        <v>25.7</v>
      </c>
      <c r="D3888">
        <v>25.7</v>
      </c>
      <c r="E3888">
        <v>25.4</v>
      </c>
      <c r="F3888">
        <v>51</v>
      </c>
      <c r="G3888">
        <v>14.8</v>
      </c>
      <c r="H3888">
        <v>0</v>
      </c>
      <c r="I3888" t="s">
        <v>340</v>
      </c>
      <c r="J3888">
        <v>0</v>
      </c>
      <c r="K3888">
        <v>2</v>
      </c>
      <c r="L3888" t="s">
        <v>340</v>
      </c>
      <c r="M3888">
        <v>25.7</v>
      </c>
      <c r="N3888">
        <v>25.8</v>
      </c>
      <c r="O3888">
        <v>25.8</v>
      </c>
      <c r="P3888" t="s">
        <v>337</v>
      </c>
      <c r="Q3888">
        <v>755.7</v>
      </c>
      <c r="R3888">
        <v>0</v>
      </c>
      <c r="S3888">
        <v>0</v>
      </c>
      <c r="T3888">
        <v>248</v>
      </c>
      <c r="U3888">
        <v>1.78</v>
      </c>
      <c r="V3888">
        <v>253</v>
      </c>
      <c r="W3888">
        <v>0.9</v>
      </c>
      <c r="X3888">
        <v>0.03</v>
      </c>
      <c r="Y3888">
        <v>0.9</v>
      </c>
      <c r="Z3888">
        <v>0</v>
      </c>
      <c r="AA3888">
        <v>2.5999999999999999E-2</v>
      </c>
      <c r="AB3888">
        <v>23.4</v>
      </c>
      <c r="AC3888">
        <v>43</v>
      </c>
      <c r="AD3888">
        <v>10.1</v>
      </c>
      <c r="AE3888">
        <v>23.1</v>
      </c>
      <c r="AF3888">
        <v>8.08</v>
      </c>
      <c r="AG3888">
        <v>7.2999999999999995E-2</v>
      </c>
      <c r="AH3888" t="s">
        <v>337</v>
      </c>
      <c r="AI3888" t="s">
        <v>337</v>
      </c>
      <c r="AJ3888">
        <v>0</v>
      </c>
      <c r="AK3888">
        <v>117</v>
      </c>
      <c r="AL3888">
        <v>1</v>
      </c>
      <c r="AM3888">
        <v>100</v>
      </c>
      <c r="AN3888">
        <v>5</v>
      </c>
    </row>
    <row r="3889" spans="1:40" x14ac:dyDescent="0.25">
      <c r="A3889" s="34">
        <v>40756</v>
      </c>
      <c r="B3889" s="220">
        <v>0.37152777777777773</v>
      </c>
      <c r="C3889">
        <v>26.2</v>
      </c>
      <c r="D3889">
        <v>26.2</v>
      </c>
      <c r="E3889">
        <v>25.7</v>
      </c>
      <c r="F3889">
        <v>50</v>
      </c>
      <c r="G3889">
        <v>15</v>
      </c>
      <c r="H3889">
        <v>1</v>
      </c>
      <c r="I3889" t="s">
        <v>340</v>
      </c>
      <c r="J3889">
        <v>0.08</v>
      </c>
      <c r="K3889">
        <v>3</v>
      </c>
      <c r="L3889" t="s">
        <v>340</v>
      </c>
      <c r="M3889">
        <v>26.2</v>
      </c>
      <c r="N3889">
        <v>26.3</v>
      </c>
      <c r="O3889">
        <v>26.3</v>
      </c>
      <c r="P3889" t="s">
        <v>337</v>
      </c>
      <c r="Q3889">
        <v>755.7</v>
      </c>
      <c r="R3889">
        <v>0</v>
      </c>
      <c r="S3889">
        <v>0</v>
      </c>
      <c r="T3889">
        <v>264</v>
      </c>
      <c r="U3889">
        <v>1.89</v>
      </c>
      <c r="V3889">
        <v>272</v>
      </c>
      <c r="W3889">
        <v>1</v>
      </c>
      <c r="X3889">
        <v>0.04</v>
      </c>
      <c r="Y3889">
        <v>1</v>
      </c>
      <c r="Z3889">
        <v>0</v>
      </c>
      <c r="AA3889">
        <v>2.7E-2</v>
      </c>
      <c r="AB3889">
        <v>23.4</v>
      </c>
      <c r="AC3889">
        <v>42</v>
      </c>
      <c r="AD3889">
        <v>9.8000000000000007</v>
      </c>
      <c r="AE3889">
        <v>23.1</v>
      </c>
      <c r="AF3889">
        <v>7.97</v>
      </c>
      <c r="AG3889">
        <v>7.2999999999999995E-2</v>
      </c>
      <c r="AH3889" t="s">
        <v>337</v>
      </c>
      <c r="AI3889" t="s">
        <v>337</v>
      </c>
      <c r="AJ3889">
        <v>0</v>
      </c>
      <c r="AK3889">
        <v>117</v>
      </c>
      <c r="AL3889">
        <v>1</v>
      </c>
      <c r="AM3889">
        <v>100</v>
      </c>
      <c r="AN3889">
        <v>5</v>
      </c>
    </row>
    <row r="3890" spans="1:40" x14ac:dyDescent="0.25">
      <c r="A3890" s="34">
        <v>40756</v>
      </c>
      <c r="B3890" s="220">
        <v>0.375</v>
      </c>
      <c r="C3890">
        <v>26.4</v>
      </c>
      <c r="D3890">
        <v>26.4</v>
      </c>
      <c r="E3890">
        <v>26.2</v>
      </c>
      <c r="F3890">
        <v>49</v>
      </c>
      <c r="G3890">
        <v>14.9</v>
      </c>
      <c r="H3890">
        <v>0</v>
      </c>
      <c r="I3890" t="s">
        <v>340</v>
      </c>
      <c r="J3890">
        <v>0</v>
      </c>
      <c r="K3890">
        <v>2</v>
      </c>
      <c r="L3890" t="s">
        <v>340</v>
      </c>
      <c r="M3890">
        <v>26.4</v>
      </c>
      <c r="N3890">
        <v>26.4</v>
      </c>
      <c r="O3890">
        <v>26.4</v>
      </c>
      <c r="P3890" t="s">
        <v>337</v>
      </c>
      <c r="Q3890">
        <v>755.7</v>
      </c>
      <c r="R3890">
        <v>0</v>
      </c>
      <c r="S3890">
        <v>0</v>
      </c>
      <c r="T3890">
        <v>291</v>
      </c>
      <c r="U3890">
        <v>2.09</v>
      </c>
      <c r="V3890">
        <v>304</v>
      </c>
      <c r="W3890">
        <v>1.1000000000000001</v>
      </c>
      <c r="X3890">
        <v>0.04</v>
      </c>
      <c r="Y3890">
        <v>1.1000000000000001</v>
      </c>
      <c r="Z3890">
        <v>0</v>
      </c>
      <c r="AA3890">
        <v>2.8000000000000001E-2</v>
      </c>
      <c r="AB3890">
        <v>23.5</v>
      </c>
      <c r="AC3890">
        <v>45</v>
      </c>
      <c r="AD3890">
        <v>10.9</v>
      </c>
      <c r="AE3890">
        <v>23.2</v>
      </c>
      <c r="AF3890">
        <v>8.4499999999999993</v>
      </c>
      <c r="AG3890">
        <v>7.2900000000000006E-2</v>
      </c>
      <c r="AH3890" t="s">
        <v>337</v>
      </c>
      <c r="AI3890" t="s">
        <v>337</v>
      </c>
      <c r="AJ3890">
        <v>6.0000000000000001E-3</v>
      </c>
      <c r="AK3890">
        <v>116</v>
      </c>
      <c r="AL3890">
        <v>1</v>
      </c>
      <c r="AM3890">
        <v>100</v>
      </c>
      <c r="AN3890">
        <v>5</v>
      </c>
    </row>
    <row r="3891" spans="1:40" x14ac:dyDescent="0.25">
      <c r="A3891" s="34">
        <v>40756</v>
      </c>
      <c r="B3891" s="220">
        <v>0.37847222222222227</v>
      </c>
      <c r="C3891">
        <v>26.8</v>
      </c>
      <c r="D3891">
        <v>26.8</v>
      </c>
      <c r="E3891">
        <v>26.4</v>
      </c>
      <c r="F3891">
        <v>48</v>
      </c>
      <c r="G3891">
        <v>14.8</v>
      </c>
      <c r="H3891">
        <v>0</v>
      </c>
      <c r="I3891" t="s">
        <v>340</v>
      </c>
      <c r="J3891">
        <v>0</v>
      </c>
      <c r="K3891">
        <v>2</v>
      </c>
      <c r="L3891" t="s">
        <v>340</v>
      </c>
      <c r="M3891">
        <v>26.8</v>
      </c>
      <c r="N3891">
        <v>26.7</v>
      </c>
      <c r="O3891">
        <v>26.7</v>
      </c>
      <c r="P3891" t="s">
        <v>337</v>
      </c>
      <c r="Q3891">
        <v>755.7</v>
      </c>
      <c r="R3891">
        <v>0</v>
      </c>
      <c r="S3891">
        <v>0</v>
      </c>
      <c r="T3891">
        <v>314</v>
      </c>
      <c r="U3891">
        <v>2.25</v>
      </c>
      <c r="V3891">
        <v>322</v>
      </c>
      <c r="W3891">
        <v>1.2</v>
      </c>
      <c r="X3891">
        <v>0.04</v>
      </c>
      <c r="Y3891">
        <v>1.2</v>
      </c>
      <c r="Z3891">
        <v>0</v>
      </c>
      <c r="AA3891">
        <v>2.9000000000000001E-2</v>
      </c>
      <c r="AB3891">
        <v>23.7</v>
      </c>
      <c r="AC3891">
        <v>47</v>
      </c>
      <c r="AD3891">
        <v>11.7</v>
      </c>
      <c r="AE3891">
        <v>23.6</v>
      </c>
      <c r="AF3891">
        <v>8.75</v>
      </c>
      <c r="AG3891">
        <v>7.2800000000000004E-2</v>
      </c>
      <c r="AH3891" t="s">
        <v>337</v>
      </c>
      <c r="AI3891" t="s">
        <v>337</v>
      </c>
      <c r="AJ3891">
        <v>0</v>
      </c>
      <c r="AK3891">
        <v>117</v>
      </c>
      <c r="AL3891">
        <v>1</v>
      </c>
      <c r="AM3891">
        <v>100</v>
      </c>
      <c r="AN3891">
        <v>5</v>
      </c>
    </row>
    <row r="3892" spans="1:40" x14ac:dyDescent="0.25">
      <c r="A3892" s="34">
        <v>40756</v>
      </c>
      <c r="B3892" s="220">
        <v>0.38194444444444442</v>
      </c>
      <c r="C3892">
        <v>26.9</v>
      </c>
      <c r="D3892">
        <v>26.9</v>
      </c>
      <c r="E3892">
        <v>26.8</v>
      </c>
      <c r="F3892">
        <v>48</v>
      </c>
      <c r="G3892">
        <v>15</v>
      </c>
      <c r="H3892">
        <v>0</v>
      </c>
      <c r="I3892" t="s">
        <v>340</v>
      </c>
      <c r="J3892">
        <v>0</v>
      </c>
      <c r="K3892">
        <v>1</v>
      </c>
      <c r="L3892" t="s">
        <v>340</v>
      </c>
      <c r="M3892">
        <v>26.9</v>
      </c>
      <c r="N3892">
        <v>26.9</v>
      </c>
      <c r="O3892">
        <v>26.9</v>
      </c>
      <c r="P3892" t="s">
        <v>337</v>
      </c>
      <c r="Q3892">
        <v>755.7</v>
      </c>
      <c r="R3892">
        <v>0</v>
      </c>
      <c r="S3892">
        <v>0</v>
      </c>
      <c r="T3892">
        <v>331</v>
      </c>
      <c r="U3892">
        <v>2.37</v>
      </c>
      <c r="V3892">
        <v>338</v>
      </c>
      <c r="W3892">
        <v>1.2</v>
      </c>
      <c r="X3892">
        <v>0.04</v>
      </c>
      <c r="Y3892">
        <v>1.2</v>
      </c>
      <c r="Z3892">
        <v>0</v>
      </c>
      <c r="AA3892">
        <v>0.03</v>
      </c>
      <c r="AB3892">
        <v>24</v>
      </c>
      <c r="AC3892">
        <v>47</v>
      </c>
      <c r="AD3892">
        <v>12</v>
      </c>
      <c r="AE3892">
        <v>23.9</v>
      </c>
      <c r="AF3892">
        <v>8.75</v>
      </c>
      <c r="AG3892">
        <v>7.2700000000000001E-2</v>
      </c>
      <c r="AH3892" t="s">
        <v>337</v>
      </c>
      <c r="AI3892" t="s">
        <v>337</v>
      </c>
      <c r="AJ3892">
        <v>0</v>
      </c>
      <c r="AK3892">
        <v>118</v>
      </c>
      <c r="AL3892">
        <v>1</v>
      </c>
      <c r="AM3892">
        <v>100</v>
      </c>
      <c r="AN3892">
        <v>5</v>
      </c>
    </row>
    <row r="3893" spans="1:40" x14ac:dyDescent="0.25">
      <c r="A3893" s="34">
        <v>40756</v>
      </c>
      <c r="B3893" s="220">
        <v>0.38541666666666669</v>
      </c>
      <c r="C3893">
        <v>26.9</v>
      </c>
      <c r="D3893">
        <v>27</v>
      </c>
      <c r="E3893">
        <v>26.9</v>
      </c>
      <c r="F3893">
        <v>48</v>
      </c>
      <c r="G3893">
        <v>15</v>
      </c>
      <c r="H3893">
        <v>1</v>
      </c>
      <c r="I3893" t="s">
        <v>338</v>
      </c>
      <c r="J3893">
        <v>0.08</v>
      </c>
      <c r="K3893">
        <v>4</v>
      </c>
      <c r="L3893" t="s">
        <v>341</v>
      </c>
      <c r="M3893">
        <v>26.9</v>
      </c>
      <c r="N3893">
        <v>26.9</v>
      </c>
      <c r="O3893">
        <v>26.9</v>
      </c>
      <c r="P3893" t="s">
        <v>337</v>
      </c>
      <c r="Q3893">
        <v>755.7</v>
      </c>
      <c r="R3893">
        <v>0</v>
      </c>
      <c r="S3893">
        <v>0</v>
      </c>
      <c r="T3893">
        <v>349</v>
      </c>
      <c r="U3893">
        <v>2.5</v>
      </c>
      <c r="V3893">
        <v>355</v>
      </c>
      <c r="W3893">
        <v>1.1000000000000001</v>
      </c>
      <c r="X3893">
        <v>0.04</v>
      </c>
      <c r="Y3893">
        <v>1.2</v>
      </c>
      <c r="Z3893">
        <v>0</v>
      </c>
      <c r="AA3893">
        <v>0.03</v>
      </c>
      <c r="AB3893">
        <v>24.2</v>
      </c>
      <c r="AC3893">
        <v>45</v>
      </c>
      <c r="AD3893">
        <v>11.5</v>
      </c>
      <c r="AE3893">
        <v>24</v>
      </c>
      <c r="AF3893">
        <v>8.44</v>
      </c>
      <c r="AG3893">
        <v>7.2700000000000001E-2</v>
      </c>
      <c r="AH3893" t="s">
        <v>337</v>
      </c>
      <c r="AI3893" t="s">
        <v>337</v>
      </c>
      <c r="AJ3893">
        <v>0</v>
      </c>
      <c r="AK3893">
        <v>117</v>
      </c>
      <c r="AL3893">
        <v>1</v>
      </c>
      <c r="AM3893">
        <v>100</v>
      </c>
      <c r="AN3893">
        <v>5</v>
      </c>
    </row>
    <row r="3894" spans="1:40" x14ac:dyDescent="0.25">
      <c r="A3894" s="34">
        <v>40756</v>
      </c>
      <c r="B3894" s="220">
        <v>0.3888888888888889</v>
      </c>
      <c r="C3894">
        <v>26.8</v>
      </c>
      <c r="D3894">
        <v>26.9</v>
      </c>
      <c r="E3894">
        <v>26.8</v>
      </c>
      <c r="F3894">
        <v>48</v>
      </c>
      <c r="G3894">
        <v>14.9</v>
      </c>
      <c r="H3894">
        <v>2</v>
      </c>
      <c r="I3894" t="s">
        <v>339</v>
      </c>
      <c r="J3894">
        <v>0.17</v>
      </c>
      <c r="K3894">
        <v>4</v>
      </c>
      <c r="L3894" t="s">
        <v>339</v>
      </c>
      <c r="M3894">
        <v>26.8</v>
      </c>
      <c r="N3894">
        <v>26.8</v>
      </c>
      <c r="O3894">
        <v>26.8</v>
      </c>
      <c r="P3894" t="s">
        <v>337</v>
      </c>
      <c r="Q3894">
        <v>755.7</v>
      </c>
      <c r="R3894">
        <v>0</v>
      </c>
      <c r="S3894">
        <v>0</v>
      </c>
      <c r="T3894">
        <v>365</v>
      </c>
      <c r="U3894">
        <v>2.62</v>
      </c>
      <c r="V3894">
        <v>371</v>
      </c>
      <c r="W3894">
        <v>1.2</v>
      </c>
      <c r="X3894">
        <v>0.04</v>
      </c>
      <c r="Y3894">
        <v>1.3</v>
      </c>
      <c r="Z3894">
        <v>0</v>
      </c>
      <c r="AA3894">
        <v>0.03</v>
      </c>
      <c r="AB3894">
        <v>24.2</v>
      </c>
      <c r="AC3894">
        <v>44</v>
      </c>
      <c r="AD3894">
        <v>11.2</v>
      </c>
      <c r="AE3894">
        <v>23.9</v>
      </c>
      <c r="AF3894">
        <v>8.24</v>
      </c>
      <c r="AG3894">
        <v>7.2700000000000001E-2</v>
      </c>
      <c r="AH3894" t="s">
        <v>337</v>
      </c>
      <c r="AI3894" t="s">
        <v>337</v>
      </c>
      <c r="AJ3894">
        <v>0</v>
      </c>
      <c r="AK3894">
        <v>114</v>
      </c>
      <c r="AL3894">
        <v>1</v>
      </c>
      <c r="AM3894">
        <v>100</v>
      </c>
      <c r="AN3894">
        <v>5</v>
      </c>
    </row>
    <row r="3895" spans="1:40" x14ac:dyDescent="0.25">
      <c r="A3895" s="34">
        <v>40756</v>
      </c>
      <c r="B3895" s="220">
        <v>0.3923611111111111</v>
      </c>
      <c r="C3895">
        <v>27</v>
      </c>
      <c r="D3895">
        <v>27</v>
      </c>
      <c r="E3895">
        <v>26.8</v>
      </c>
      <c r="F3895">
        <v>48</v>
      </c>
      <c r="G3895">
        <v>15.1</v>
      </c>
      <c r="H3895">
        <v>2</v>
      </c>
      <c r="I3895" t="s">
        <v>343</v>
      </c>
      <c r="J3895">
        <v>0.17</v>
      </c>
      <c r="K3895">
        <v>6</v>
      </c>
      <c r="L3895" t="s">
        <v>345</v>
      </c>
      <c r="M3895">
        <v>27</v>
      </c>
      <c r="N3895">
        <v>26.9</v>
      </c>
      <c r="O3895">
        <v>26.9</v>
      </c>
      <c r="P3895" t="s">
        <v>337</v>
      </c>
      <c r="Q3895">
        <v>755.7</v>
      </c>
      <c r="R3895">
        <v>0</v>
      </c>
      <c r="S3895">
        <v>0</v>
      </c>
      <c r="T3895">
        <v>380</v>
      </c>
      <c r="U3895">
        <v>2.72</v>
      </c>
      <c r="V3895">
        <v>385</v>
      </c>
      <c r="W3895">
        <v>1.3</v>
      </c>
      <c r="X3895">
        <v>0.05</v>
      </c>
      <c r="Y3895">
        <v>1.4</v>
      </c>
      <c r="Z3895">
        <v>0</v>
      </c>
      <c r="AA3895">
        <v>0.03</v>
      </c>
      <c r="AB3895">
        <v>24.2</v>
      </c>
      <c r="AC3895">
        <v>44</v>
      </c>
      <c r="AD3895">
        <v>11.2</v>
      </c>
      <c r="AE3895">
        <v>23.9</v>
      </c>
      <c r="AF3895">
        <v>8.24</v>
      </c>
      <c r="AG3895">
        <v>7.2700000000000001E-2</v>
      </c>
      <c r="AH3895" t="s">
        <v>337</v>
      </c>
      <c r="AI3895" t="s">
        <v>337</v>
      </c>
      <c r="AJ3895">
        <v>0</v>
      </c>
      <c r="AK3895">
        <v>117</v>
      </c>
      <c r="AL3895">
        <v>1</v>
      </c>
      <c r="AM3895">
        <v>100</v>
      </c>
      <c r="AN3895">
        <v>5</v>
      </c>
    </row>
    <row r="3896" spans="1:40" x14ac:dyDescent="0.25">
      <c r="A3896" s="34">
        <v>40756</v>
      </c>
      <c r="B3896" s="220">
        <v>0.39583333333333331</v>
      </c>
      <c r="C3896">
        <v>27.3</v>
      </c>
      <c r="D3896">
        <v>27.3</v>
      </c>
      <c r="E3896">
        <v>27</v>
      </c>
      <c r="F3896">
        <v>47</v>
      </c>
      <c r="G3896">
        <v>15</v>
      </c>
      <c r="H3896">
        <v>2</v>
      </c>
      <c r="I3896" t="s">
        <v>345</v>
      </c>
      <c r="J3896">
        <v>0.17</v>
      </c>
      <c r="K3896">
        <v>4</v>
      </c>
      <c r="L3896" t="s">
        <v>345</v>
      </c>
      <c r="M3896">
        <v>27.3</v>
      </c>
      <c r="N3896">
        <v>27.3</v>
      </c>
      <c r="O3896">
        <v>27.3</v>
      </c>
      <c r="P3896" t="s">
        <v>337</v>
      </c>
      <c r="Q3896">
        <v>755.7</v>
      </c>
      <c r="R3896">
        <v>0</v>
      </c>
      <c r="S3896">
        <v>0</v>
      </c>
      <c r="T3896">
        <v>396</v>
      </c>
      <c r="U3896">
        <v>2.84</v>
      </c>
      <c r="V3896">
        <v>403</v>
      </c>
      <c r="W3896">
        <v>1.5</v>
      </c>
      <c r="X3896">
        <v>0.05</v>
      </c>
      <c r="Y3896">
        <v>1.6</v>
      </c>
      <c r="Z3896">
        <v>0</v>
      </c>
      <c r="AA3896">
        <v>3.1E-2</v>
      </c>
      <c r="AB3896">
        <v>24.2</v>
      </c>
      <c r="AC3896">
        <v>43</v>
      </c>
      <c r="AD3896">
        <v>10.8</v>
      </c>
      <c r="AE3896">
        <v>23.9</v>
      </c>
      <c r="AF3896">
        <v>8.0500000000000007</v>
      </c>
      <c r="AG3896">
        <v>7.2800000000000004E-2</v>
      </c>
      <c r="AH3896" t="s">
        <v>337</v>
      </c>
      <c r="AI3896" t="s">
        <v>337</v>
      </c>
      <c r="AJ3896">
        <v>0</v>
      </c>
      <c r="AK3896">
        <v>117</v>
      </c>
      <c r="AL3896">
        <v>1</v>
      </c>
      <c r="AM3896">
        <v>100</v>
      </c>
      <c r="AN3896">
        <v>5</v>
      </c>
    </row>
    <row r="3897" spans="1:40" x14ac:dyDescent="0.25">
      <c r="A3897" s="34">
        <v>40756</v>
      </c>
      <c r="B3897" s="220">
        <v>0.39930555555555558</v>
      </c>
      <c r="C3897">
        <v>27.8</v>
      </c>
      <c r="D3897">
        <v>27.8</v>
      </c>
      <c r="E3897">
        <v>27.4</v>
      </c>
      <c r="F3897">
        <v>46</v>
      </c>
      <c r="G3897">
        <v>15.1</v>
      </c>
      <c r="H3897">
        <v>2</v>
      </c>
      <c r="I3897" t="s">
        <v>345</v>
      </c>
      <c r="J3897">
        <v>0.17</v>
      </c>
      <c r="K3897">
        <v>5</v>
      </c>
      <c r="L3897" t="s">
        <v>345</v>
      </c>
      <c r="M3897">
        <v>27.8</v>
      </c>
      <c r="N3897">
        <v>27.8</v>
      </c>
      <c r="O3897">
        <v>27.8</v>
      </c>
      <c r="P3897" t="s">
        <v>337</v>
      </c>
      <c r="Q3897">
        <v>755.6</v>
      </c>
      <c r="R3897">
        <v>0</v>
      </c>
      <c r="S3897">
        <v>0</v>
      </c>
      <c r="T3897">
        <v>413</v>
      </c>
      <c r="U3897">
        <v>2.96</v>
      </c>
      <c r="V3897">
        <v>420</v>
      </c>
      <c r="W3897">
        <v>1.7</v>
      </c>
      <c r="X3897">
        <v>0.06</v>
      </c>
      <c r="Y3897">
        <v>1.8</v>
      </c>
      <c r="Z3897">
        <v>0</v>
      </c>
      <c r="AA3897">
        <v>3.3000000000000002E-2</v>
      </c>
      <c r="AB3897">
        <v>24.2</v>
      </c>
      <c r="AC3897">
        <v>42</v>
      </c>
      <c r="AD3897">
        <v>10.5</v>
      </c>
      <c r="AE3897">
        <v>23.8</v>
      </c>
      <c r="AF3897">
        <v>7.94</v>
      </c>
      <c r="AG3897">
        <v>7.2800000000000004E-2</v>
      </c>
      <c r="AH3897" t="s">
        <v>337</v>
      </c>
      <c r="AI3897" t="s">
        <v>337</v>
      </c>
      <c r="AJ3897">
        <v>0</v>
      </c>
      <c r="AK3897">
        <v>117</v>
      </c>
      <c r="AL3897">
        <v>1</v>
      </c>
      <c r="AM3897">
        <v>100</v>
      </c>
      <c r="AN3897">
        <v>5</v>
      </c>
    </row>
    <row r="3898" spans="1:40" x14ac:dyDescent="0.25">
      <c r="A3898" s="34">
        <v>40756</v>
      </c>
      <c r="B3898" s="220">
        <v>0.40277777777777773</v>
      </c>
      <c r="C3898">
        <v>28.1</v>
      </c>
      <c r="D3898">
        <v>28.1</v>
      </c>
      <c r="E3898">
        <v>27.8</v>
      </c>
      <c r="F3898">
        <v>45</v>
      </c>
      <c r="G3898">
        <v>15.1</v>
      </c>
      <c r="H3898">
        <v>2</v>
      </c>
      <c r="I3898" t="s">
        <v>345</v>
      </c>
      <c r="J3898">
        <v>0.17</v>
      </c>
      <c r="K3898">
        <v>4</v>
      </c>
      <c r="L3898" t="s">
        <v>345</v>
      </c>
      <c r="M3898">
        <v>28.1</v>
      </c>
      <c r="N3898">
        <v>28.3</v>
      </c>
      <c r="O3898">
        <v>28.3</v>
      </c>
      <c r="P3898" t="s">
        <v>337</v>
      </c>
      <c r="Q3898">
        <v>755.6</v>
      </c>
      <c r="R3898">
        <v>0</v>
      </c>
      <c r="S3898">
        <v>0</v>
      </c>
      <c r="T3898">
        <v>430</v>
      </c>
      <c r="U3898">
        <v>3.08</v>
      </c>
      <c r="V3898">
        <v>436</v>
      </c>
      <c r="W3898">
        <v>2</v>
      </c>
      <c r="X3898">
        <v>7.0000000000000007E-2</v>
      </c>
      <c r="Y3898">
        <v>2</v>
      </c>
      <c r="Z3898">
        <v>0</v>
      </c>
      <c r="AA3898">
        <v>3.4000000000000002E-2</v>
      </c>
      <c r="AB3898">
        <v>24.1</v>
      </c>
      <c r="AC3898">
        <v>42</v>
      </c>
      <c r="AD3898">
        <v>10.4</v>
      </c>
      <c r="AE3898">
        <v>23.8</v>
      </c>
      <c r="AF3898">
        <v>7.94</v>
      </c>
      <c r="AG3898">
        <v>7.2800000000000004E-2</v>
      </c>
      <c r="AH3898" t="s">
        <v>337</v>
      </c>
      <c r="AI3898" t="s">
        <v>337</v>
      </c>
      <c r="AJ3898">
        <v>0</v>
      </c>
      <c r="AK3898">
        <v>117</v>
      </c>
      <c r="AL3898">
        <v>1</v>
      </c>
      <c r="AM3898">
        <v>100</v>
      </c>
      <c r="AN3898">
        <v>5</v>
      </c>
    </row>
    <row r="3899" spans="1:40" x14ac:dyDescent="0.25">
      <c r="A3899" s="34">
        <v>40756</v>
      </c>
      <c r="B3899" s="220">
        <v>0.40625</v>
      </c>
      <c r="C3899">
        <v>28.5</v>
      </c>
      <c r="D3899">
        <v>28.5</v>
      </c>
      <c r="E3899">
        <v>28.1</v>
      </c>
      <c r="F3899">
        <v>45</v>
      </c>
      <c r="G3899">
        <v>15.4</v>
      </c>
      <c r="H3899">
        <v>2</v>
      </c>
      <c r="I3899" t="s">
        <v>345</v>
      </c>
      <c r="J3899">
        <v>0.17</v>
      </c>
      <c r="K3899">
        <v>4</v>
      </c>
      <c r="L3899" t="s">
        <v>345</v>
      </c>
      <c r="M3899">
        <v>28.5</v>
      </c>
      <c r="N3899">
        <v>28.9</v>
      </c>
      <c r="O3899">
        <v>28.9</v>
      </c>
      <c r="P3899" t="s">
        <v>337</v>
      </c>
      <c r="Q3899">
        <v>755.7</v>
      </c>
      <c r="R3899">
        <v>0</v>
      </c>
      <c r="S3899">
        <v>0</v>
      </c>
      <c r="T3899">
        <v>446</v>
      </c>
      <c r="U3899">
        <v>3.2</v>
      </c>
      <c r="V3899">
        <v>454</v>
      </c>
      <c r="W3899">
        <v>2.1</v>
      </c>
      <c r="X3899">
        <v>7.0000000000000007E-2</v>
      </c>
      <c r="Y3899">
        <v>2.2000000000000002</v>
      </c>
      <c r="Z3899">
        <v>0</v>
      </c>
      <c r="AA3899">
        <v>3.5000000000000003E-2</v>
      </c>
      <c r="AB3899">
        <v>24.1</v>
      </c>
      <c r="AC3899">
        <v>42</v>
      </c>
      <c r="AD3899">
        <v>10.4</v>
      </c>
      <c r="AE3899">
        <v>23.8</v>
      </c>
      <c r="AF3899">
        <v>7.94</v>
      </c>
      <c r="AG3899">
        <v>7.2800000000000004E-2</v>
      </c>
      <c r="AH3899" t="s">
        <v>337</v>
      </c>
      <c r="AI3899" t="s">
        <v>337</v>
      </c>
      <c r="AJ3899">
        <v>0</v>
      </c>
      <c r="AK3899">
        <v>117</v>
      </c>
      <c r="AL3899">
        <v>1</v>
      </c>
      <c r="AM3899">
        <v>100</v>
      </c>
      <c r="AN3899">
        <v>5</v>
      </c>
    </row>
    <row r="3900" spans="1:40" x14ac:dyDescent="0.25">
      <c r="A3900" s="34">
        <v>40756</v>
      </c>
      <c r="B3900" s="220">
        <v>0.40972222222222227</v>
      </c>
      <c r="C3900">
        <v>28.9</v>
      </c>
      <c r="D3900">
        <v>28.9</v>
      </c>
      <c r="E3900">
        <v>28.5</v>
      </c>
      <c r="F3900">
        <v>43</v>
      </c>
      <c r="G3900">
        <v>15.1</v>
      </c>
      <c r="H3900">
        <v>3</v>
      </c>
      <c r="I3900" t="s">
        <v>351</v>
      </c>
      <c r="J3900">
        <v>0.25</v>
      </c>
      <c r="K3900">
        <v>5</v>
      </c>
      <c r="L3900" t="s">
        <v>350</v>
      </c>
      <c r="M3900">
        <v>28.9</v>
      </c>
      <c r="N3900">
        <v>29.3</v>
      </c>
      <c r="O3900">
        <v>29.3</v>
      </c>
      <c r="P3900" t="s">
        <v>337</v>
      </c>
      <c r="Q3900">
        <v>755.7</v>
      </c>
      <c r="R3900">
        <v>0</v>
      </c>
      <c r="S3900">
        <v>0</v>
      </c>
      <c r="T3900">
        <v>464</v>
      </c>
      <c r="U3900">
        <v>3.33</v>
      </c>
      <c r="V3900">
        <v>471</v>
      </c>
      <c r="W3900">
        <v>2.2000000000000002</v>
      </c>
      <c r="X3900">
        <v>0.08</v>
      </c>
      <c r="Y3900">
        <v>2.2000000000000002</v>
      </c>
      <c r="Z3900">
        <v>0</v>
      </c>
      <c r="AA3900">
        <v>3.6999999999999998E-2</v>
      </c>
      <c r="AB3900">
        <v>24.1</v>
      </c>
      <c r="AC3900">
        <v>41</v>
      </c>
      <c r="AD3900">
        <v>10</v>
      </c>
      <c r="AE3900">
        <v>23.7</v>
      </c>
      <c r="AF3900">
        <v>7.75</v>
      </c>
      <c r="AG3900">
        <v>7.2800000000000004E-2</v>
      </c>
      <c r="AH3900" t="s">
        <v>337</v>
      </c>
      <c r="AI3900" t="s">
        <v>337</v>
      </c>
      <c r="AJ3900">
        <v>0</v>
      </c>
      <c r="AK3900">
        <v>117</v>
      </c>
      <c r="AL3900">
        <v>1</v>
      </c>
      <c r="AM3900">
        <v>100</v>
      </c>
      <c r="AN3900">
        <v>5</v>
      </c>
    </row>
    <row r="3901" spans="1:40" x14ac:dyDescent="0.25">
      <c r="A3901" s="34">
        <v>40756</v>
      </c>
      <c r="B3901" s="220">
        <v>0.41319444444444442</v>
      </c>
      <c r="C3901">
        <v>29.2</v>
      </c>
      <c r="D3901">
        <v>29.2</v>
      </c>
      <c r="E3901">
        <v>28.9</v>
      </c>
      <c r="F3901">
        <v>43</v>
      </c>
      <c r="G3901">
        <v>15.3</v>
      </c>
      <c r="H3901">
        <v>2</v>
      </c>
      <c r="I3901" t="s">
        <v>351</v>
      </c>
      <c r="J3901">
        <v>0.17</v>
      </c>
      <c r="K3901">
        <v>5</v>
      </c>
      <c r="L3901" t="s">
        <v>351</v>
      </c>
      <c r="M3901">
        <v>29.2</v>
      </c>
      <c r="N3901">
        <v>29.6</v>
      </c>
      <c r="O3901">
        <v>29.6</v>
      </c>
      <c r="P3901" t="s">
        <v>337</v>
      </c>
      <c r="Q3901">
        <v>755.7</v>
      </c>
      <c r="R3901">
        <v>0</v>
      </c>
      <c r="S3901">
        <v>0</v>
      </c>
      <c r="T3901">
        <v>481</v>
      </c>
      <c r="U3901">
        <v>3.45</v>
      </c>
      <c r="V3901">
        <v>485</v>
      </c>
      <c r="W3901">
        <v>2.2999999999999998</v>
      </c>
      <c r="X3901">
        <v>0.08</v>
      </c>
      <c r="Y3901">
        <v>2.2999999999999998</v>
      </c>
      <c r="Z3901">
        <v>0</v>
      </c>
      <c r="AA3901">
        <v>3.7999999999999999E-2</v>
      </c>
      <c r="AB3901">
        <v>24.2</v>
      </c>
      <c r="AC3901">
        <v>41</v>
      </c>
      <c r="AD3901">
        <v>10.1</v>
      </c>
      <c r="AE3901">
        <v>23.8</v>
      </c>
      <c r="AF3901">
        <v>7.75</v>
      </c>
      <c r="AG3901">
        <v>7.2800000000000004E-2</v>
      </c>
      <c r="AH3901" t="s">
        <v>337</v>
      </c>
      <c r="AI3901" t="s">
        <v>337</v>
      </c>
      <c r="AJ3901">
        <v>0</v>
      </c>
      <c r="AK3901">
        <v>116</v>
      </c>
      <c r="AL3901">
        <v>1</v>
      </c>
      <c r="AM3901">
        <v>100</v>
      </c>
      <c r="AN3901">
        <v>5</v>
      </c>
    </row>
    <row r="3902" spans="1:40" x14ac:dyDescent="0.25">
      <c r="A3902" s="34">
        <v>40756</v>
      </c>
      <c r="B3902" s="220">
        <v>0.41666666666666669</v>
      </c>
      <c r="C3902">
        <v>29.3</v>
      </c>
      <c r="D3902">
        <v>29.3</v>
      </c>
      <c r="E3902">
        <v>29.2</v>
      </c>
      <c r="F3902">
        <v>43</v>
      </c>
      <c r="G3902">
        <v>15.4</v>
      </c>
      <c r="H3902">
        <v>3</v>
      </c>
      <c r="I3902" t="s">
        <v>351</v>
      </c>
      <c r="J3902">
        <v>0.25</v>
      </c>
      <c r="K3902">
        <v>5</v>
      </c>
      <c r="L3902" t="s">
        <v>349</v>
      </c>
      <c r="M3902">
        <v>29.3</v>
      </c>
      <c r="N3902">
        <v>29.7</v>
      </c>
      <c r="O3902">
        <v>29.7</v>
      </c>
      <c r="P3902" t="s">
        <v>337</v>
      </c>
      <c r="Q3902">
        <v>755.6</v>
      </c>
      <c r="R3902">
        <v>0</v>
      </c>
      <c r="S3902">
        <v>0</v>
      </c>
      <c r="T3902">
        <v>496</v>
      </c>
      <c r="U3902">
        <v>3.56</v>
      </c>
      <c r="V3902">
        <v>503</v>
      </c>
      <c r="W3902">
        <v>2.4</v>
      </c>
      <c r="X3902">
        <v>0.09</v>
      </c>
      <c r="Y3902">
        <v>2.5</v>
      </c>
      <c r="Z3902">
        <v>0</v>
      </c>
      <c r="AA3902">
        <v>3.7999999999999999E-2</v>
      </c>
      <c r="AB3902">
        <v>24.2</v>
      </c>
      <c r="AC3902">
        <v>41</v>
      </c>
      <c r="AD3902">
        <v>10.1</v>
      </c>
      <c r="AE3902">
        <v>23.8</v>
      </c>
      <c r="AF3902">
        <v>7.75</v>
      </c>
      <c r="AG3902">
        <v>7.2800000000000004E-2</v>
      </c>
      <c r="AH3902" t="s">
        <v>337</v>
      </c>
      <c r="AI3902" t="s">
        <v>337</v>
      </c>
      <c r="AJ3902">
        <v>1.2E-2</v>
      </c>
      <c r="AK3902">
        <v>117</v>
      </c>
      <c r="AL3902">
        <v>1</v>
      </c>
      <c r="AM3902">
        <v>100</v>
      </c>
      <c r="AN3902">
        <v>5</v>
      </c>
    </row>
    <row r="3903" spans="1:40" x14ac:dyDescent="0.25">
      <c r="A3903" s="34">
        <v>40756</v>
      </c>
      <c r="B3903" s="220">
        <v>0.4201388888888889</v>
      </c>
      <c r="C3903">
        <v>29.3</v>
      </c>
      <c r="D3903">
        <v>29.3</v>
      </c>
      <c r="E3903">
        <v>29.3</v>
      </c>
      <c r="F3903">
        <v>42</v>
      </c>
      <c r="G3903">
        <v>15.1</v>
      </c>
      <c r="H3903">
        <v>3</v>
      </c>
      <c r="I3903" t="s">
        <v>349</v>
      </c>
      <c r="J3903">
        <v>0.25</v>
      </c>
      <c r="K3903">
        <v>6</v>
      </c>
      <c r="L3903" t="s">
        <v>349</v>
      </c>
      <c r="M3903">
        <v>29.3</v>
      </c>
      <c r="N3903">
        <v>29.6</v>
      </c>
      <c r="O3903">
        <v>29.6</v>
      </c>
      <c r="P3903" t="s">
        <v>337</v>
      </c>
      <c r="Q3903">
        <v>755.6</v>
      </c>
      <c r="R3903">
        <v>0</v>
      </c>
      <c r="S3903">
        <v>0</v>
      </c>
      <c r="T3903">
        <v>512</v>
      </c>
      <c r="U3903">
        <v>3.67</v>
      </c>
      <c r="V3903">
        <v>517</v>
      </c>
      <c r="W3903">
        <v>2.6</v>
      </c>
      <c r="X3903">
        <v>0.09</v>
      </c>
      <c r="Y3903">
        <v>2.7</v>
      </c>
      <c r="Z3903">
        <v>0</v>
      </c>
      <c r="AA3903">
        <v>3.7999999999999999E-2</v>
      </c>
      <c r="AB3903">
        <v>24.3</v>
      </c>
      <c r="AC3903">
        <v>41</v>
      </c>
      <c r="AD3903">
        <v>10.199999999999999</v>
      </c>
      <c r="AE3903">
        <v>23.8</v>
      </c>
      <c r="AF3903">
        <v>7.75</v>
      </c>
      <c r="AG3903">
        <v>7.2800000000000004E-2</v>
      </c>
      <c r="AH3903" t="s">
        <v>337</v>
      </c>
      <c r="AI3903" t="s">
        <v>337</v>
      </c>
      <c r="AJ3903">
        <v>0</v>
      </c>
      <c r="AK3903">
        <v>116</v>
      </c>
      <c r="AL3903">
        <v>1</v>
      </c>
      <c r="AM3903">
        <v>100</v>
      </c>
      <c r="AN3903">
        <v>5</v>
      </c>
    </row>
    <row r="3904" spans="1:40" x14ac:dyDescent="0.25">
      <c r="A3904" s="34">
        <v>40756</v>
      </c>
      <c r="B3904" s="220">
        <v>0.4236111111111111</v>
      </c>
      <c r="C3904">
        <v>29.5</v>
      </c>
      <c r="D3904">
        <v>29.5</v>
      </c>
      <c r="E3904">
        <v>29.3</v>
      </c>
      <c r="F3904">
        <v>42</v>
      </c>
      <c r="G3904">
        <v>15.2</v>
      </c>
      <c r="H3904">
        <v>2</v>
      </c>
      <c r="I3904" t="s">
        <v>351</v>
      </c>
      <c r="J3904">
        <v>0.17</v>
      </c>
      <c r="K3904">
        <v>5</v>
      </c>
      <c r="L3904" t="s">
        <v>349</v>
      </c>
      <c r="M3904">
        <v>29.5</v>
      </c>
      <c r="N3904">
        <v>29.8</v>
      </c>
      <c r="O3904">
        <v>29.8</v>
      </c>
      <c r="P3904" t="s">
        <v>337</v>
      </c>
      <c r="Q3904">
        <v>755.6</v>
      </c>
      <c r="R3904">
        <v>0</v>
      </c>
      <c r="S3904">
        <v>0</v>
      </c>
      <c r="T3904">
        <v>528</v>
      </c>
      <c r="U3904">
        <v>3.78</v>
      </c>
      <c r="V3904">
        <v>534</v>
      </c>
      <c r="W3904">
        <v>2.8</v>
      </c>
      <c r="X3904">
        <v>0.1</v>
      </c>
      <c r="Y3904">
        <v>2.9</v>
      </c>
      <c r="Z3904">
        <v>0</v>
      </c>
      <c r="AA3904">
        <v>3.9E-2</v>
      </c>
      <c r="AB3904">
        <v>24.3</v>
      </c>
      <c r="AC3904">
        <v>40</v>
      </c>
      <c r="AD3904">
        <v>9.8000000000000007</v>
      </c>
      <c r="AE3904">
        <v>23.8</v>
      </c>
      <c r="AF3904">
        <v>7.64</v>
      </c>
      <c r="AG3904">
        <v>7.2800000000000004E-2</v>
      </c>
      <c r="AH3904" t="s">
        <v>337</v>
      </c>
      <c r="AI3904" t="s">
        <v>337</v>
      </c>
      <c r="AJ3904">
        <v>0</v>
      </c>
      <c r="AK3904">
        <v>117</v>
      </c>
      <c r="AL3904">
        <v>1</v>
      </c>
      <c r="AM3904">
        <v>100</v>
      </c>
      <c r="AN3904">
        <v>5</v>
      </c>
    </row>
    <row r="3905" spans="1:40" x14ac:dyDescent="0.25">
      <c r="A3905" s="34">
        <v>40756</v>
      </c>
      <c r="B3905" s="220">
        <v>0.42708333333333331</v>
      </c>
      <c r="C3905">
        <v>29.7</v>
      </c>
      <c r="D3905">
        <v>29.7</v>
      </c>
      <c r="E3905">
        <v>29.5</v>
      </c>
      <c r="F3905">
        <v>42</v>
      </c>
      <c r="G3905">
        <v>15.4</v>
      </c>
      <c r="H3905">
        <v>3</v>
      </c>
      <c r="I3905" t="s">
        <v>349</v>
      </c>
      <c r="J3905">
        <v>0.25</v>
      </c>
      <c r="K3905">
        <v>6</v>
      </c>
      <c r="L3905" t="s">
        <v>349</v>
      </c>
      <c r="M3905">
        <v>29.7</v>
      </c>
      <c r="N3905">
        <v>30</v>
      </c>
      <c r="O3905">
        <v>30</v>
      </c>
      <c r="P3905" t="s">
        <v>337</v>
      </c>
      <c r="Q3905">
        <v>755.6</v>
      </c>
      <c r="R3905">
        <v>0</v>
      </c>
      <c r="S3905">
        <v>0</v>
      </c>
      <c r="T3905">
        <v>545</v>
      </c>
      <c r="U3905">
        <v>3.91</v>
      </c>
      <c r="V3905">
        <v>552</v>
      </c>
      <c r="W3905">
        <v>2.9</v>
      </c>
      <c r="X3905">
        <v>0.1</v>
      </c>
      <c r="Y3905">
        <v>3</v>
      </c>
      <c r="Z3905">
        <v>0</v>
      </c>
      <c r="AA3905">
        <v>0.04</v>
      </c>
      <c r="AB3905">
        <v>24.3</v>
      </c>
      <c r="AC3905">
        <v>40</v>
      </c>
      <c r="AD3905">
        <v>9.8000000000000007</v>
      </c>
      <c r="AE3905">
        <v>23.8</v>
      </c>
      <c r="AF3905">
        <v>7.64</v>
      </c>
      <c r="AG3905">
        <v>7.2800000000000004E-2</v>
      </c>
      <c r="AH3905" t="s">
        <v>337</v>
      </c>
      <c r="AI3905" t="s">
        <v>337</v>
      </c>
      <c r="AJ3905">
        <v>0</v>
      </c>
      <c r="AK3905">
        <v>118</v>
      </c>
      <c r="AL3905">
        <v>1</v>
      </c>
      <c r="AM3905">
        <v>100</v>
      </c>
      <c r="AN3905">
        <v>5</v>
      </c>
    </row>
    <row r="3906" spans="1:40" x14ac:dyDescent="0.25">
      <c r="A3906" s="34">
        <v>40756</v>
      </c>
      <c r="B3906" s="220">
        <v>0.43055555555555558</v>
      </c>
      <c r="C3906">
        <v>29.9</v>
      </c>
      <c r="D3906">
        <v>29.9</v>
      </c>
      <c r="E3906">
        <v>29.7</v>
      </c>
      <c r="F3906">
        <v>41</v>
      </c>
      <c r="G3906">
        <v>15.2</v>
      </c>
      <c r="H3906">
        <v>3</v>
      </c>
      <c r="I3906" t="s">
        <v>349</v>
      </c>
      <c r="J3906">
        <v>0.25</v>
      </c>
      <c r="K3906">
        <v>5</v>
      </c>
      <c r="L3906" t="s">
        <v>349</v>
      </c>
      <c r="M3906">
        <v>29.9</v>
      </c>
      <c r="N3906">
        <v>30.1</v>
      </c>
      <c r="O3906">
        <v>30.1</v>
      </c>
      <c r="P3906" t="s">
        <v>337</v>
      </c>
      <c r="Q3906">
        <v>755.5</v>
      </c>
      <c r="R3906">
        <v>0</v>
      </c>
      <c r="S3906">
        <v>0</v>
      </c>
      <c r="T3906">
        <v>561</v>
      </c>
      <c r="U3906">
        <v>4.0199999999999996</v>
      </c>
      <c r="V3906">
        <v>568</v>
      </c>
      <c r="W3906">
        <v>3.1</v>
      </c>
      <c r="X3906">
        <v>0.11</v>
      </c>
      <c r="Y3906">
        <v>3.2</v>
      </c>
      <c r="Z3906">
        <v>0</v>
      </c>
      <c r="AA3906">
        <v>0.04</v>
      </c>
      <c r="AB3906">
        <v>24.3</v>
      </c>
      <c r="AC3906">
        <v>40</v>
      </c>
      <c r="AD3906">
        <v>9.8000000000000007</v>
      </c>
      <c r="AE3906">
        <v>23.8</v>
      </c>
      <c r="AF3906">
        <v>7.64</v>
      </c>
      <c r="AG3906">
        <v>7.2800000000000004E-2</v>
      </c>
      <c r="AH3906" t="s">
        <v>337</v>
      </c>
      <c r="AI3906" t="s">
        <v>337</v>
      </c>
      <c r="AJ3906">
        <v>0</v>
      </c>
      <c r="AK3906">
        <v>115</v>
      </c>
      <c r="AL3906">
        <v>1</v>
      </c>
      <c r="AM3906">
        <v>100</v>
      </c>
      <c r="AN3906">
        <v>5</v>
      </c>
    </row>
    <row r="3907" spans="1:40" x14ac:dyDescent="0.25">
      <c r="A3907" s="34">
        <v>40756</v>
      </c>
      <c r="B3907" s="220">
        <v>0.43402777777777773</v>
      </c>
      <c r="C3907">
        <v>29.9</v>
      </c>
      <c r="D3907">
        <v>29.9</v>
      </c>
      <c r="E3907">
        <v>29.8</v>
      </c>
      <c r="F3907">
        <v>41</v>
      </c>
      <c r="G3907">
        <v>15.3</v>
      </c>
      <c r="H3907">
        <v>1</v>
      </c>
      <c r="I3907" t="s">
        <v>340</v>
      </c>
      <c r="J3907">
        <v>0.08</v>
      </c>
      <c r="K3907">
        <v>4</v>
      </c>
      <c r="L3907" t="s">
        <v>340</v>
      </c>
      <c r="M3907">
        <v>29.9</v>
      </c>
      <c r="N3907">
        <v>30.2</v>
      </c>
      <c r="O3907">
        <v>30.2</v>
      </c>
      <c r="P3907" t="s">
        <v>337</v>
      </c>
      <c r="Q3907">
        <v>755.4</v>
      </c>
      <c r="R3907">
        <v>0</v>
      </c>
      <c r="S3907">
        <v>0</v>
      </c>
      <c r="T3907">
        <v>576</v>
      </c>
      <c r="U3907">
        <v>4.13</v>
      </c>
      <c r="V3907">
        <v>582</v>
      </c>
      <c r="W3907">
        <v>3.3</v>
      </c>
      <c r="X3907">
        <v>0.12</v>
      </c>
      <c r="Y3907">
        <v>3.3</v>
      </c>
      <c r="Z3907">
        <v>0</v>
      </c>
      <c r="AA3907">
        <v>0.04</v>
      </c>
      <c r="AB3907">
        <v>24.4</v>
      </c>
      <c r="AC3907">
        <v>39</v>
      </c>
      <c r="AD3907">
        <v>9.5</v>
      </c>
      <c r="AE3907">
        <v>23.8</v>
      </c>
      <c r="AF3907">
        <v>7.53</v>
      </c>
      <c r="AG3907">
        <v>7.2800000000000004E-2</v>
      </c>
      <c r="AH3907" t="s">
        <v>337</v>
      </c>
      <c r="AI3907" t="s">
        <v>337</v>
      </c>
      <c r="AJ3907">
        <v>0</v>
      </c>
      <c r="AK3907">
        <v>117</v>
      </c>
      <c r="AL3907">
        <v>1</v>
      </c>
      <c r="AM3907">
        <v>100</v>
      </c>
      <c r="AN3907">
        <v>5</v>
      </c>
    </row>
    <row r="3908" spans="1:40" x14ac:dyDescent="0.25">
      <c r="A3908" s="34">
        <v>40756</v>
      </c>
      <c r="B3908" s="220">
        <v>0.4375</v>
      </c>
      <c r="C3908">
        <v>30.1</v>
      </c>
      <c r="D3908">
        <v>30.1</v>
      </c>
      <c r="E3908">
        <v>29.9</v>
      </c>
      <c r="F3908">
        <v>40</v>
      </c>
      <c r="G3908">
        <v>15</v>
      </c>
      <c r="H3908">
        <v>3</v>
      </c>
      <c r="I3908" t="s">
        <v>340</v>
      </c>
      <c r="J3908">
        <v>0.25</v>
      </c>
      <c r="K3908">
        <v>7</v>
      </c>
      <c r="L3908" t="s">
        <v>340</v>
      </c>
      <c r="M3908">
        <v>30.1</v>
      </c>
      <c r="N3908">
        <v>30.2</v>
      </c>
      <c r="O3908">
        <v>30.2</v>
      </c>
      <c r="P3908" t="s">
        <v>337</v>
      </c>
      <c r="Q3908">
        <v>755.4</v>
      </c>
      <c r="R3908">
        <v>0</v>
      </c>
      <c r="S3908">
        <v>0</v>
      </c>
      <c r="T3908">
        <v>591</v>
      </c>
      <c r="U3908">
        <v>4.24</v>
      </c>
      <c r="V3908">
        <v>596</v>
      </c>
      <c r="W3908">
        <v>3.4</v>
      </c>
      <c r="X3908">
        <v>0.12</v>
      </c>
      <c r="Y3908">
        <v>3.4</v>
      </c>
      <c r="Z3908">
        <v>0</v>
      </c>
      <c r="AA3908">
        <v>4.1000000000000002E-2</v>
      </c>
      <c r="AB3908">
        <v>24.4</v>
      </c>
      <c r="AC3908">
        <v>39</v>
      </c>
      <c r="AD3908">
        <v>9.5</v>
      </c>
      <c r="AE3908">
        <v>23.8</v>
      </c>
      <c r="AF3908">
        <v>7.53</v>
      </c>
      <c r="AG3908">
        <v>7.2800000000000004E-2</v>
      </c>
      <c r="AH3908" t="s">
        <v>337</v>
      </c>
      <c r="AI3908" t="s">
        <v>337</v>
      </c>
      <c r="AJ3908">
        <v>0</v>
      </c>
      <c r="AK3908">
        <v>117</v>
      </c>
      <c r="AL3908">
        <v>1</v>
      </c>
      <c r="AM3908">
        <v>100</v>
      </c>
      <c r="AN3908">
        <v>5</v>
      </c>
    </row>
    <row r="3909" spans="1:40" x14ac:dyDescent="0.25">
      <c r="A3909" s="34">
        <v>40756</v>
      </c>
      <c r="B3909" s="220">
        <v>0.44097222222222227</v>
      </c>
      <c r="C3909">
        <v>30.3</v>
      </c>
      <c r="D3909">
        <v>30.3</v>
      </c>
      <c r="E3909">
        <v>30.1</v>
      </c>
      <c r="F3909">
        <v>39</v>
      </c>
      <c r="G3909">
        <v>14.8</v>
      </c>
      <c r="H3909">
        <v>2</v>
      </c>
      <c r="I3909" t="s">
        <v>340</v>
      </c>
      <c r="J3909">
        <v>0.17</v>
      </c>
      <c r="K3909">
        <v>5</v>
      </c>
      <c r="L3909" t="s">
        <v>340</v>
      </c>
      <c r="M3909">
        <v>30.3</v>
      </c>
      <c r="N3909">
        <v>30.3</v>
      </c>
      <c r="O3909">
        <v>30.3</v>
      </c>
      <c r="P3909" t="s">
        <v>337</v>
      </c>
      <c r="Q3909">
        <v>755.4</v>
      </c>
      <c r="R3909">
        <v>0</v>
      </c>
      <c r="S3909">
        <v>0</v>
      </c>
      <c r="T3909">
        <v>606</v>
      </c>
      <c r="U3909">
        <v>4.34</v>
      </c>
      <c r="V3909">
        <v>612</v>
      </c>
      <c r="W3909">
        <v>3.5</v>
      </c>
      <c r="X3909">
        <v>0.13</v>
      </c>
      <c r="Y3909">
        <v>3.6</v>
      </c>
      <c r="Z3909">
        <v>0</v>
      </c>
      <c r="AA3909">
        <v>4.1000000000000002E-2</v>
      </c>
      <c r="AB3909">
        <v>24.4</v>
      </c>
      <c r="AC3909">
        <v>39</v>
      </c>
      <c r="AD3909">
        <v>9.5</v>
      </c>
      <c r="AE3909">
        <v>23.8</v>
      </c>
      <c r="AF3909">
        <v>7.53</v>
      </c>
      <c r="AG3909">
        <v>7.2800000000000004E-2</v>
      </c>
      <c r="AH3909" t="s">
        <v>337</v>
      </c>
      <c r="AI3909" t="s">
        <v>337</v>
      </c>
      <c r="AJ3909">
        <v>0</v>
      </c>
      <c r="AK3909">
        <v>117</v>
      </c>
      <c r="AL3909">
        <v>1</v>
      </c>
      <c r="AM3909">
        <v>100</v>
      </c>
      <c r="AN3909">
        <v>5</v>
      </c>
    </row>
    <row r="3910" spans="1:40" x14ac:dyDescent="0.25">
      <c r="A3910" s="34">
        <v>40756</v>
      </c>
      <c r="B3910" s="220">
        <v>0.44444444444444442</v>
      </c>
      <c r="C3910">
        <v>30.3</v>
      </c>
      <c r="D3910">
        <v>30.3</v>
      </c>
      <c r="E3910">
        <v>30.3</v>
      </c>
      <c r="F3910">
        <v>39</v>
      </c>
      <c r="G3910">
        <v>14.8</v>
      </c>
      <c r="H3910">
        <v>2</v>
      </c>
      <c r="I3910" t="s">
        <v>340</v>
      </c>
      <c r="J3910">
        <v>0.17</v>
      </c>
      <c r="K3910">
        <v>4</v>
      </c>
      <c r="L3910" t="s">
        <v>340</v>
      </c>
      <c r="M3910">
        <v>30.3</v>
      </c>
      <c r="N3910">
        <v>30.4</v>
      </c>
      <c r="O3910">
        <v>30.4</v>
      </c>
      <c r="P3910" t="s">
        <v>337</v>
      </c>
      <c r="Q3910">
        <v>755.4</v>
      </c>
      <c r="R3910">
        <v>0</v>
      </c>
      <c r="S3910">
        <v>0</v>
      </c>
      <c r="T3910">
        <v>621</v>
      </c>
      <c r="U3910">
        <v>4.45</v>
      </c>
      <c r="V3910">
        <v>628</v>
      </c>
      <c r="W3910">
        <v>3.7</v>
      </c>
      <c r="X3910">
        <v>0.13</v>
      </c>
      <c r="Y3910">
        <v>3.8</v>
      </c>
      <c r="Z3910">
        <v>0</v>
      </c>
      <c r="AA3910">
        <v>4.2000000000000003E-2</v>
      </c>
      <c r="AB3910">
        <v>24.5</v>
      </c>
      <c r="AC3910">
        <v>40</v>
      </c>
      <c r="AD3910">
        <v>10</v>
      </c>
      <c r="AE3910">
        <v>24</v>
      </c>
      <c r="AF3910">
        <v>7.63</v>
      </c>
      <c r="AG3910">
        <v>7.2700000000000001E-2</v>
      </c>
      <c r="AH3910" t="s">
        <v>337</v>
      </c>
      <c r="AI3910" t="s">
        <v>337</v>
      </c>
      <c r="AJ3910">
        <v>0</v>
      </c>
      <c r="AK3910">
        <v>117</v>
      </c>
      <c r="AL3910">
        <v>1</v>
      </c>
      <c r="AM3910">
        <v>100</v>
      </c>
      <c r="AN3910">
        <v>5</v>
      </c>
    </row>
    <row r="3911" spans="1:40" x14ac:dyDescent="0.25">
      <c r="A3911" s="34">
        <v>40756</v>
      </c>
      <c r="B3911" s="220">
        <v>0.44791666666666669</v>
      </c>
      <c r="C3911">
        <v>30.4</v>
      </c>
      <c r="D3911">
        <v>30.4</v>
      </c>
      <c r="E3911">
        <v>30.3</v>
      </c>
      <c r="F3911">
        <v>39</v>
      </c>
      <c r="G3911">
        <v>14.9</v>
      </c>
      <c r="H3911">
        <v>2</v>
      </c>
      <c r="I3911" t="s">
        <v>340</v>
      </c>
      <c r="J3911">
        <v>0.17</v>
      </c>
      <c r="K3911">
        <v>4</v>
      </c>
      <c r="L3911" t="s">
        <v>340</v>
      </c>
      <c r="M3911">
        <v>30.4</v>
      </c>
      <c r="N3911">
        <v>30.5</v>
      </c>
      <c r="O3911">
        <v>30.5</v>
      </c>
      <c r="P3911" t="s">
        <v>337</v>
      </c>
      <c r="Q3911">
        <v>755.4</v>
      </c>
      <c r="R3911">
        <v>0</v>
      </c>
      <c r="S3911">
        <v>0</v>
      </c>
      <c r="T3911">
        <v>636</v>
      </c>
      <c r="U3911">
        <v>4.5599999999999996</v>
      </c>
      <c r="V3911">
        <v>643</v>
      </c>
      <c r="W3911">
        <v>3.9</v>
      </c>
      <c r="X3911">
        <v>0.14000000000000001</v>
      </c>
      <c r="Y3911">
        <v>3.9</v>
      </c>
      <c r="Z3911">
        <v>0</v>
      </c>
      <c r="AA3911">
        <v>4.2000000000000003E-2</v>
      </c>
      <c r="AB3911">
        <v>24.6</v>
      </c>
      <c r="AC3911">
        <v>41</v>
      </c>
      <c r="AD3911">
        <v>10.5</v>
      </c>
      <c r="AE3911">
        <v>24.2</v>
      </c>
      <c r="AF3911">
        <v>7.75</v>
      </c>
      <c r="AG3911">
        <v>7.2700000000000001E-2</v>
      </c>
      <c r="AH3911" t="s">
        <v>337</v>
      </c>
      <c r="AI3911" t="s">
        <v>337</v>
      </c>
      <c r="AJ3911">
        <v>0</v>
      </c>
      <c r="AK3911">
        <v>117</v>
      </c>
      <c r="AL3911">
        <v>1</v>
      </c>
      <c r="AM3911">
        <v>100</v>
      </c>
      <c r="AN3911">
        <v>5</v>
      </c>
    </row>
    <row r="3912" spans="1:40" x14ac:dyDescent="0.25">
      <c r="A3912" s="34">
        <v>40756</v>
      </c>
      <c r="B3912" s="220">
        <v>0.4513888888888889</v>
      </c>
      <c r="C3912">
        <v>30.6</v>
      </c>
      <c r="D3912">
        <v>30.6</v>
      </c>
      <c r="E3912">
        <v>30.4</v>
      </c>
      <c r="F3912">
        <v>39</v>
      </c>
      <c r="G3912">
        <v>15.1</v>
      </c>
      <c r="H3912">
        <v>3</v>
      </c>
      <c r="I3912" t="s">
        <v>338</v>
      </c>
      <c r="J3912">
        <v>0.25</v>
      </c>
      <c r="K3912">
        <v>5</v>
      </c>
      <c r="L3912" t="s">
        <v>340</v>
      </c>
      <c r="M3912">
        <v>30.6</v>
      </c>
      <c r="N3912">
        <v>30.7</v>
      </c>
      <c r="O3912">
        <v>30.7</v>
      </c>
      <c r="P3912" t="s">
        <v>337</v>
      </c>
      <c r="Q3912">
        <v>755.4</v>
      </c>
      <c r="R3912">
        <v>0</v>
      </c>
      <c r="S3912">
        <v>0</v>
      </c>
      <c r="T3912">
        <v>651</v>
      </c>
      <c r="U3912">
        <v>4.67</v>
      </c>
      <c r="V3912">
        <v>657</v>
      </c>
      <c r="W3912">
        <v>4.0999999999999996</v>
      </c>
      <c r="X3912">
        <v>0.15</v>
      </c>
      <c r="Y3912">
        <v>4.0999999999999996</v>
      </c>
      <c r="Z3912">
        <v>0</v>
      </c>
      <c r="AA3912">
        <v>4.2999999999999997E-2</v>
      </c>
      <c r="AB3912">
        <v>24.7</v>
      </c>
      <c r="AC3912">
        <v>41</v>
      </c>
      <c r="AD3912">
        <v>10.5</v>
      </c>
      <c r="AE3912">
        <v>24.2</v>
      </c>
      <c r="AF3912">
        <v>7.75</v>
      </c>
      <c r="AG3912">
        <v>7.2700000000000001E-2</v>
      </c>
      <c r="AH3912" t="s">
        <v>337</v>
      </c>
      <c r="AI3912" t="s">
        <v>337</v>
      </c>
      <c r="AJ3912">
        <v>0</v>
      </c>
      <c r="AK3912">
        <v>117</v>
      </c>
      <c r="AL3912">
        <v>1</v>
      </c>
      <c r="AM3912">
        <v>100</v>
      </c>
      <c r="AN3912">
        <v>5</v>
      </c>
    </row>
    <row r="3913" spans="1:40" x14ac:dyDescent="0.25">
      <c r="A3913" s="34">
        <v>40756</v>
      </c>
      <c r="B3913" s="220">
        <v>0.4548611111111111</v>
      </c>
      <c r="C3913">
        <v>30.7</v>
      </c>
      <c r="D3913">
        <v>30.7</v>
      </c>
      <c r="E3913">
        <v>30.6</v>
      </c>
      <c r="F3913">
        <v>38</v>
      </c>
      <c r="G3913">
        <v>14.8</v>
      </c>
      <c r="H3913">
        <v>2</v>
      </c>
      <c r="I3913" t="s">
        <v>338</v>
      </c>
      <c r="J3913">
        <v>0.17</v>
      </c>
      <c r="K3913">
        <v>4</v>
      </c>
      <c r="L3913" t="s">
        <v>338</v>
      </c>
      <c r="M3913">
        <v>30.7</v>
      </c>
      <c r="N3913">
        <v>30.6</v>
      </c>
      <c r="O3913">
        <v>30.6</v>
      </c>
      <c r="P3913" t="s">
        <v>337</v>
      </c>
      <c r="Q3913">
        <v>755.5</v>
      </c>
      <c r="R3913">
        <v>0</v>
      </c>
      <c r="S3913">
        <v>0</v>
      </c>
      <c r="T3913">
        <v>664</v>
      </c>
      <c r="U3913">
        <v>4.76</v>
      </c>
      <c r="V3913">
        <v>671</v>
      </c>
      <c r="W3913">
        <v>4.3</v>
      </c>
      <c r="X3913">
        <v>0.15</v>
      </c>
      <c r="Y3913">
        <v>4.3</v>
      </c>
      <c r="Z3913">
        <v>0</v>
      </c>
      <c r="AA3913">
        <v>4.2999999999999997E-2</v>
      </c>
      <c r="AB3913">
        <v>24.9</v>
      </c>
      <c r="AC3913">
        <v>41</v>
      </c>
      <c r="AD3913">
        <v>10.7</v>
      </c>
      <c r="AE3913">
        <v>24.4</v>
      </c>
      <c r="AF3913">
        <v>7.75</v>
      </c>
      <c r="AG3913">
        <v>7.2599999999999998E-2</v>
      </c>
      <c r="AH3913" t="s">
        <v>337</v>
      </c>
      <c r="AI3913" t="s">
        <v>337</v>
      </c>
      <c r="AJ3913">
        <v>0</v>
      </c>
      <c r="AK3913">
        <v>117</v>
      </c>
      <c r="AL3913">
        <v>1</v>
      </c>
      <c r="AM3913">
        <v>100</v>
      </c>
      <c r="AN3913">
        <v>5</v>
      </c>
    </row>
    <row r="3914" spans="1:40" x14ac:dyDescent="0.25">
      <c r="A3914" s="34">
        <v>40756</v>
      </c>
      <c r="B3914" s="220">
        <v>0.45833333333333331</v>
      </c>
      <c r="C3914">
        <v>30.9</v>
      </c>
      <c r="D3914">
        <v>30.9</v>
      </c>
      <c r="E3914">
        <v>30.7</v>
      </c>
      <c r="F3914">
        <v>38</v>
      </c>
      <c r="G3914">
        <v>15</v>
      </c>
      <c r="H3914">
        <v>1</v>
      </c>
      <c r="I3914" t="s">
        <v>338</v>
      </c>
      <c r="J3914">
        <v>0.08</v>
      </c>
      <c r="K3914">
        <v>4</v>
      </c>
      <c r="L3914" t="s">
        <v>338</v>
      </c>
      <c r="M3914">
        <v>30.9</v>
      </c>
      <c r="N3914">
        <v>30.8</v>
      </c>
      <c r="O3914">
        <v>30.8</v>
      </c>
      <c r="P3914" t="s">
        <v>337</v>
      </c>
      <c r="Q3914">
        <v>755.5</v>
      </c>
      <c r="R3914">
        <v>0</v>
      </c>
      <c r="S3914">
        <v>0</v>
      </c>
      <c r="T3914">
        <v>679</v>
      </c>
      <c r="U3914">
        <v>4.87</v>
      </c>
      <c r="V3914">
        <v>686</v>
      </c>
      <c r="W3914">
        <v>4.4000000000000004</v>
      </c>
      <c r="X3914">
        <v>0.16</v>
      </c>
      <c r="Y3914">
        <v>4.5</v>
      </c>
      <c r="Z3914">
        <v>0</v>
      </c>
      <c r="AA3914">
        <v>4.3999999999999997E-2</v>
      </c>
      <c r="AB3914">
        <v>25</v>
      </c>
      <c r="AC3914">
        <v>42</v>
      </c>
      <c r="AD3914">
        <v>11.2</v>
      </c>
      <c r="AE3914">
        <v>24.6</v>
      </c>
      <c r="AF3914">
        <v>7.91</v>
      </c>
      <c r="AG3914">
        <v>7.2499999999999995E-2</v>
      </c>
      <c r="AH3914" t="s">
        <v>337</v>
      </c>
      <c r="AI3914" t="s">
        <v>337</v>
      </c>
      <c r="AJ3914">
        <v>1.7000000000000001E-2</v>
      </c>
      <c r="AK3914">
        <v>117</v>
      </c>
      <c r="AL3914">
        <v>1</v>
      </c>
      <c r="AM3914">
        <v>100</v>
      </c>
      <c r="AN3914">
        <v>5</v>
      </c>
    </row>
    <row r="3915" spans="1:40" x14ac:dyDescent="0.25">
      <c r="A3915" s="34">
        <v>40756</v>
      </c>
      <c r="B3915" s="220">
        <v>0.46180555555555558</v>
      </c>
      <c r="C3915">
        <v>31.2</v>
      </c>
      <c r="D3915">
        <v>31.2</v>
      </c>
      <c r="E3915">
        <v>30.9</v>
      </c>
      <c r="F3915">
        <v>37</v>
      </c>
      <c r="G3915">
        <v>14.8</v>
      </c>
      <c r="H3915">
        <v>1</v>
      </c>
      <c r="I3915" t="s">
        <v>338</v>
      </c>
      <c r="J3915">
        <v>0.08</v>
      </c>
      <c r="K3915">
        <v>3</v>
      </c>
      <c r="L3915" t="s">
        <v>338</v>
      </c>
      <c r="M3915">
        <v>31.2</v>
      </c>
      <c r="N3915">
        <v>30.9</v>
      </c>
      <c r="O3915">
        <v>30.9</v>
      </c>
      <c r="P3915" t="s">
        <v>337</v>
      </c>
      <c r="Q3915">
        <v>755.4</v>
      </c>
      <c r="R3915">
        <v>0</v>
      </c>
      <c r="S3915">
        <v>0</v>
      </c>
      <c r="T3915">
        <v>692</v>
      </c>
      <c r="U3915">
        <v>4.96</v>
      </c>
      <c r="V3915">
        <v>696</v>
      </c>
      <c r="W3915">
        <v>4.5999999999999996</v>
      </c>
      <c r="X3915">
        <v>0.16</v>
      </c>
      <c r="Y3915">
        <v>4.5999999999999996</v>
      </c>
      <c r="Z3915">
        <v>0</v>
      </c>
      <c r="AA3915">
        <v>4.4999999999999998E-2</v>
      </c>
      <c r="AB3915">
        <v>25.1</v>
      </c>
      <c r="AC3915">
        <v>42</v>
      </c>
      <c r="AD3915">
        <v>11.3</v>
      </c>
      <c r="AE3915">
        <v>24.7</v>
      </c>
      <c r="AF3915">
        <v>7.91</v>
      </c>
      <c r="AG3915">
        <v>7.2499999999999995E-2</v>
      </c>
      <c r="AH3915" t="s">
        <v>337</v>
      </c>
      <c r="AI3915" t="s">
        <v>337</v>
      </c>
      <c r="AJ3915">
        <v>0</v>
      </c>
      <c r="AK3915">
        <v>117</v>
      </c>
      <c r="AL3915">
        <v>1</v>
      </c>
      <c r="AM3915">
        <v>100</v>
      </c>
      <c r="AN3915">
        <v>5</v>
      </c>
    </row>
    <row r="3916" spans="1:40" x14ac:dyDescent="0.25">
      <c r="A3916" s="34">
        <v>40756</v>
      </c>
      <c r="B3916" s="220">
        <v>0.46527777777777773</v>
      </c>
      <c r="C3916">
        <v>31.4</v>
      </c>
      <c r="D3916">
        <v>31.4</v>
      </c>
      <c r="E3916">
        <v>31.2</v>
      </c>
      <c r="F3916">
        <v>37</v>
      </c>
      <c r="G3916">
        <v>15</v>
      </c>
      <c r="H3916">
        <v>1</v>
      </c>
      <c r="I3916" t="s">
        <v>338</v>
      </c>
      <c r="J3916">
        <v>0.08</v>
      </c>
      <c r="K3916">
        <v>3</v>
      </c>
      <c r="L3916" t="s">
        <v>338</v>
      </c>
      <c r="M3916">
        <v>31.4</v>
      </c>
      <c r="N3916">
        <v>31.3</v>
      </c>
      <c r="O3916">
        <v>31.3</v>
      </c>
      <c r="P3916" t="s">
        <v>337</v>
      </c>
      <c r="Q3916">
        <v>755.4</v>
      </c>
      <c r="R3916">
        <v>0</v>
      </c>
      <c r="S3916">
        <v>0</v>
      </c>
      <c r="T3916">
        <v>704</v>
      </c>
      <c r="U3916">
        <v>5.05</v>
      </c>
      <c r="V3916">
        <v>710</v>
      </c>
      <c r="W3916">
        <v>4.7</v>
      </c>
      <c r="X3916">
        <v>0.17</v>
      </c>
      <c r="Y3916">
        <v>4.8</v>
      </c>
      <c r="Z3916">
        <v>0</v>
      </c>
      <c r="AA3916">
        <v>4.5999999999999999E-2</v>
      </c>
      <c r="AB3916">
        <v>25.2</v>
      </c>
      <c r="AC3916">
        <v>42</v>
      </c>
      <c r="AD3916">
        <v>11.3</v>
      </c>
      <c r="AE3916">
        <v>24.8</v>
      </c>
      <c r="AF3916">
        <v>7.9</v>
      </c>
      <c r="AG3916">
        <v>7.2499999999999995E-2</v>
      </c>
      <c r="AH3916" t="s">
        <v>337</v>
      </c>
      <c r="AI3916" t="s">
        <v>337</v>
      </c>
      <c r="AJ3916">
        <v>0</v>
      </c>
      <c r="AK3916">
        <v>116</v>
      </c>
      <c r="AL3916">
        <v>1</v>
      </c>
      <c r="AM3916">
        <v>100</v>
      </c>
      <c r="AN3916">
        <v>5</v>
      </c>
    </row>
    <row r="3917" spans="1:40" x14ac:dyDescent="0.25">
      <c r="A3917" s="34">
        <v>40756</v>
      </c>
      <c r="B3917" s="220">
        <v>0.46875</v>
      </c>
      <c r="C3917">
        <v>31.7</v>
      </c>
      <c r="D3917">
        <v>31.7</v>
      </c>
      <c r="E3917">
        <v>31.4</v>
      </c>
      <c r="F3917">
        <v>37</v>
      </c>
      <c r="G3917">
        <v>15.2</v>
      </c>
      <c r="H3917">
        <v>1</v>
      </c>
      <c r="I3917" t="s">
        <v>338</v>
      </c>
      <c r="J3917">
        <v>0.08</v>
      </c>
      <c r="K3917">
        <v>5</v>
      </c>
      <c r="L3917" t="s">
        <v>338</v>
      </c>
      <c r="M3917">
        <v>31.7</v>
      </c>
      <c r="N3917">
        <v>31.7</v>
      </c>
      <c r="O3917">
        <v>31.7</v>
      </c>
      <c r="P3917" t="s">
        <v>337</v>
      </c>
      <c r="Q3917">
        <v>755.4</v>
      </c>
      <c r="R3917">
        <v>0</v>
      </c>
      <c r="S3917">
        <v>0</v>
      </c>
      <c r="T3917">
        <v>718</v>
      </c>
      <c r="U3917">
        <v>5.15</v>
      </c>
      <c r="V3917">
        <v>722</v>
      </c>
      <c r="W3917">
        <v>4.9000000000000004</v>
      </c>
      <c r="X3917">
        <v>0.17</v>
      </c>
      <c r="Y3917">
        <v>5</v>
      </c>
      <c r="Z3917">
        <v>0</v>
      </c>
      <c r="AA3917">
        <v>4.5999999999999999E-2</v>
      </c>
      <c r="AB3917">
        <v>25.3</v>
      </c>
      <c r="AC3917">
        <v>42</v>
      </c>
      <c r="AD3917">
        <v>11.4</v>
      </c>
      <c r="AE3917">
        <v>24.9</v>
      </c>
      <c r="AF3917">
        <v>7.9</v>
      </c>
      <c r="AG3917">
        <v>7.2400000000000006E-2</v>
      </c>
      <c r="AH3917" t="s">
        <v>337</v>
      </c>
      <c r="AI3917" t="s">
        <v>337</v>
      </c>
      <c r="AJ3917">
        <v>0</v>
      </c>
      <c r="AK3917">
        <v>117</v>
      </c>
      <c r="AL3917">
        <v>1</v>
      </c>
      <c r="AM3917">
        <v>100</v>
      </c>
      <c r="AN3917">
        <v>5</v>
      </c>
    </row>
    <row r="3918" spans="1:40" x14ac:dyDescent="0.25">
      <c r="A3918" s="34">
        <v>40756</v>
      </c>
      <c r="B3918" s="220">
        <v>0.47222222222222227</v>
      </c>
      <c r="C3918">
        <v>31.8</v>
      </c>
      <c r="D3918">
        <v>31.8</v>
      </c>
      <c r="E3918">
        <v>31.7</v>
      </c>
      <c r="F3918">
        <v>36</v>
      </c>
      <c r="G3918">
        <v>14.9</v>
      </c>
      <c r="H3918">
        <v>3</v>
      </c>
      <c r="I3918" t="s">
        <v>338</v>
      </c>
      <c r="J3918">
        <v>0.25</v>
      </c>
      <c r="K3918">
        <v>7</v>
      </c>
      <c r="L3918" t="s">
        <v>338</v>
      </c>
      <c r="M3918">
        <v>31.8</v>
      </c>
      <c r="N3918">
        <v>31.7</v>
      </c>
      <c r="O3918">
        <v>31.7</v>
      </c>
      <c r="P3918" t="s">
        <v>337</v>
      </c>
      <c r="Q3918">
        <v>755.4</v>
      </c>
      <c r="R3918">
        <v>0</v>
      </c>
      <c r="S3918">
        <v>0</v>
      </c>
      <c r="T3918">
        <v>732</v>
      </c>
      <c r="U3918">
        <v>5.25</v>
      </c>
      <c r="V3918">
        <v>738</v>
      </c>
      <c r="W3918">
        <v>5.0999999999999996</v>
      </c>
      <c r="X3918">
        <v>0.18</v>
      </c>
      <c r="Y3918">
        <v>5.2</v>
      </c>
      <c r="Z3918">
        <v>0</v>
      </c>
      <c r="AA3918">
        <v>4.7E-2</v>
      </c>
      <c r="AB3918">
        <v>25.4</v>
      </c>
      <c r="AC3918">
        <v>42</v>
      </c>
      <c r="AD3918">
        <v>11.5</v>
      </c>
      <c r="AE3918">
        <v>25</v>
      </c>
      <c r="AF3918">
        <v>7.9</v>
      </c>
      <c r="AG3918">
        <v>7.2400000000000006E-2</v>
      </c>
      <c r="AH3918" t="s">
        <v>337</v>
      </c>
      <c r="AI3918" t="s">
        <v>337</v>
      </c>
      <c r="AJ3918">
        <v>0</v>
      </c>
      <c r="AK3918">
        <v>117</v>
      </c>
      <c r="AL3918">
        <v>1</v>
      </c>
      <c r="AM3918">
        <v>100</v>
      </c>
      <c r="AN3918">
        <v>5</v>
      </c>
    </row>
    <row r="3919" spans="1:40" x14ac:dyDescent="0.25">
      <c r="A3919" s="34">
        <v>40756</v>
      </c>
      <c r="B3919" s="220">
        <v>0.47569444444444442</v>
      </c>
      <c r="C3919">
        <v>32</v>
      </c>
      <c r="D3919">
        <v>32</v>
      </c>
      <c r="E3919">
        <v>31.8</v>
      </c>
      <c r="F3919">
        <v>36</v>
      </c>
      <c r="G3919">
        <v>15.1</v>
      </c>
      <c r="H3919">
        <v>2</v>
      </c>
      <c r="I3919" t="s">
        <v>338</v>
      </c>
      <c r="J3919">
        <v>0.17</v>
      </c>
      <c r="K3919">
        <v>7</v>
      </c>
      <c r="L3919" t="s">
        <v>351</v>
      </c>
      <c r="M3919">
        <v>32</v>
      </c>
      <c r="N3919">
        <v>32</v>
      </c>
      <c r="O3919">
        <v>32</v>
      </c>
      <c r="P3919" t="s">
        <v>337</v>
      </c>
      <c r="Q3919">
        <v>755.3</v>
      </c>
      <c r="R3919">
        <v>0</v>
      </c>
      <c r="S3919">
        <v>0</v>
      </c>
      <c r="T3919">
        <v>744</v>
      </c>
      <c r="U3919">
        <v>5.33</v>
      </c>
      <c r="V3919">
        <v>747</v>
      </c>
      <c r="W3919">
        <v>5.3</v>
      </c>
      <c r="X3919">
        <v>0.19</v>
      </c>
      <c r="Y3919">
        <v>5.4</v>
      </c>
      <c r="Z3919">
        <v>0</v>
      </c>
      <c r="AA3919">
        <v>4.7E-2</v>
      </c>
      <c r="AB3919">
        <v>25.6</v>
      </c>
      <c r="AC3919">
        <v>42</v>
      </c>
      <c r="AD3919">
        <v>11.7</v>
      </c>
      <c r="AE3919">
        <v>25.2</v>
      </c>
      <c r="AF3919">
        <v>7.89</v>
      </c>
      <c r="AG3919">
        <v>7.2400000000000006E-2</v>
      </c>
      <c r="AH3919" t="s">
        <v>337</v>
      </c>
      <c r="AI3919" t="s">
        <v>337</v>
      </c>
      <c r="AJ3919">
        <v>0</v>
      </c>
      <c r="AK3919">
        <v>117</v>
      </c>
      <c r="AL3919">
        <v>1</v>
      </c>
      <c r="AM3919">
        <v>100</v>
      </c>
      <c r="AN3919">
        <v>5</v>
      </c>
    </row>
    <row r="3920" spans="1:40" x14ac:dyDescent="0.25">
      <c r="A3920" s="34">
        <v>40756</v>
      </c>
      <c r="B3920" s="220">
        <v>0.47916666666666669</v>
      </c>
      <c r="C3920">
        <v>32.200000000000003</v>
      </c>
      <c r="D3920">
        <v>32.200000000000003</v>
      </c>
      <c r="E3920">
        <v>32</v>
      </c>
      <c r="F3920">
        <v>36</v>
      </c>
      <c r="G3920">
        <v>15.2</v>
      </c>
      <c r="H3920">
        <v>4</v>
      </c>
      <c r="I3920" t="s">
        <v>338</v>
      </c>
      <c r="J3920">
        <v>0.33</v>
      </c>
      <c r="K3920">
        <v>8</v>
      </c>
      <c r="L3920" t="s">
        <v>340</v>
      </c>
      <c r="M3920">
        <v>32.200000000000003</v>
      </c>
      <c r="N3920">
        <v>32.200000000000003</v>
      </c>
      <c r="O3920">
        <v>32.200000000000003</v>
      </c>
      <c r="P3920" t="s">
        <v>337</v>
      </c>
      <c r="Q3920">
        <v>755.3</v>
      </c>
      <c r="R3920">
        <v>0</v>
      </c>
      <c r="S3920">
        <v>0</v>
      </c>
      <c r="T3920">
        <v>756</v>
      </c>
      <c r="U3920">
        <v>5.42</v>
      </c>
      <c r="V3920">
        <v>759</v>
      </c>
      <c r="W3920">
        <v>5.5</v>
      </c>
      <c r="X3920">
        <v>0.2</v>
      </c>
      <c r="Y3920">
        <v>5.6</v>
      </c>
      <c r="Z3920">
        <v>0</v>
      </c>
      <c r="AA3920">
        <v>4.8000000000000001E-2</v>
      </c>
      <c r="AB3920">
        <v>25.6</v>
      </c>
      <c r="AC3920">
        <v>41</v>
      </c>
      <c r="AD3920">
        <v>11.3</v>
      </c>
      <c r="AE3920">
        <v>25.1</v>
      </c>
      <c r="AF3920">
        <v>7.75</v>
      </c>
      <c r="AG3920">
        <v>7.2400000000000006E-2</v>
      </c>
      <c r="AH3920" t="s">
        <v>337</v>
      </c>
      <c r="AI3920" t="s">
        <v>337</v>
      </c>
      <c r="AJ3920">
        <v>0</v>
      </c>
      <c r="AK3920">
        <v>117</v>
      </c>
      <c r="AL3920">
        <v>1</v>
      </c>
      <c r="AM3920">
        <v>100</v>
      </c>
      <c r="AN3920">
        <v>5</v>
      </c>
    </row>
    <row r="3921" spans="1:40" x14ac:dyDescent="0.25">
      <c r="A3921" s="34">
        <v>40756</v>
      </c>
      <c r="B3921" s="220">
        <v>0.4826388888888889</v>
      </c>
      <c r="C3921">
        <v>32.200000000000003</v>
      </c>
      <c r="D3921">
        <v>32.299999999999997</v>
      </c>
      <c r="E3921">
        <v>32.200000000000003</v>
      </c>
      <c r="F3921">
        <v>36</v>
      </c>
      <c r="G3921">
        <v>15.3</v>
      </c>
      <c r="H3921">
        <v>5</v>
      </c>
      <c r="I3921" t="s">
        <v>338</v>
      </c>
      <c r="J3921">
        <v>0.42</v>
      </c>
      <c r="K3921">
        <v>9</v>
      </c>
      <c r="L3921" t="s">
        <v>340</v>
      </c>
      <c r="M3921">
        <v>32.200000000000003</v>
      </c>
      <c r="N3921">
        <v>32.299999999999997</v>
      </c>
      <c r="O3921">
        <v>32.299999999999997</v>
      </c>
      <c r="P3921" t="s">
        <v>337</v>
      </c>
      <c r="Q3921">
        <v>755.3</v>
      </c>
      <c r="R3921">
        <v>0</v>
      </c>
      <c r="S3921">
        <v>0</v>
      </c>
      <c r="T3921">
        <v>768</v>
      </c>
      <c r="U3921">
        <v>5.5</v>
      </c>
      <c r="V3921">
        <v>772</v>
      </c>
      <c r="W3921">
        <v>5.7</v>
      </c>
      <c r="X3921">
        <v>0.2</v>
      </c>
      <c r="Y3921">
        <v>5.8</v>
      </c>
      <c r="Z3921">
        <v>0</v>
      </c>
      <c r="AA3921">
        <v>4.8000000000000001E-2</v>
      </c>
      <c r="AB3921">
        <v>25.6</v>
      </c>
      <c r="AC3921">
        <v>40</v>
      </c>
      <c r="AD3921">
        <v>11</v>
      </c>
      <c r="AE3921">
        <v>25.1</v>
      </c>
      <c r="AF3921">
        <v>7.59</v>
      </c>
      <c r="AG3921">
        <v>7.2400000000000006E-2</v>
      </c>
      <c r="AH3921" t="s">
        <v>337</v>
      </c>
      <c r="AI3921" t="s">
        <v>337</v>
      </c>
      <c r="AJ3921">
        <v>0</v>
      </c>
      <c r="AK3921">
        <v>117</v>
      </c>
      <c r="AL3921">
        <v>1</v>
      </c>
      <c r="AM3921">
        <v>100</v>
      </c>
      <c r="AN3921">
        <v>5</v>
      </c>
    </row>
    <row r="3922" spans="1:40" x14ac:dyDescent="0.25">
      <c r="A3922" s="34">
        <v>40756</v>
      </c>
      <c r="B3922" s="220">
        <v>0.4861111111111111</v>
      </c>
      <c r="C3922">
        <v>32.299999999999997</v>
      </c>
      <c r="D3922">
        <v>32.299999999999997</v>
      </c>
      <c r="E3922">
        <v>32.200000000000003</v>
      </c>
      <c r="F3922">
        <v>36</v>
      </c>
      <c r="G3922">
        <v>15.4</v>
      </c>
      <c r="H3922">
        <v>2</v>
      </c>
      <c r="I3922" t="s">
        <v>338</v>
      </c>
      <c r="J3922">
        <v>0.17</v>
      </c>
      <c r="K3922">
        <v>5</v>
      </c>
      <c r="L3922" t="s">
        <v>338</v>
      </c>
      <c r="M3922">
        <v>32.299999999999997</v>
      </c>
      <c r="N3922">
        <v>32.4</v>
      </c>
      <c r="O3922">
        <v>32.4</v>
      </c>
      <c r="P3922" t="s">
        <v>337</v>
      </c>
      <c r="Q3922">
        <v>755.2</v>
      </c>
      <c r="R3922">
        <v>0</v>
      </c>
      <c r="S3922">
        <v>0</v>
      </c>
      <c r="T3922">
        <v>776</v>
      </c>
      <c r="U3922">
        <v>5.56</v>
      </c>
      <c r="V3922">
        <v>782</v>
      </c>
      <c r="W3922">
        <v>5.9</v>
      </c>
      <c r="X3922">
        <v>0.21</v>
      </c>
      <c r="Y3922">
        <v>5.9</v>
      </c>
      <c r="Z3922">
        <v>0</v>
      </c>
      <c r="AA3922">
        <v>4.9000000000000002E-2</v>
      </c>
      <c r="AB3922">
        <v>25.6</v>
      </c>
      <c r="AC3922">
        <v>40</v>
      </c>
      <c r="AD3922">
        <v>11</v>
      </c>
      <c r="AE3922">
        <v>25.1</v>
      </c>
      <c r="AF3922">
        <v>7.59</v>
      </c>
      <c r="AG3922">
        <v>7.2400000000000006E-2</v>
      </c>
      <c r="AH3922" t="s">
        <v>337</v>
      </c>
      <c r="AI3922" t="s">
        <v>337</v>
      </c>
      <c r="AJ3922">
        <v>0</v>
      </c>
      <c r="AK3922">
        <v>117</v>
      </c>
      <c r="AL3922">
        <v>1</v>
      </c>
      <c r="AM3922">
        <v>100</v>
      </c>
      <c r="AN3922">
        <v>5</v>
      </c>
    </row>
    <row r="3923" spans="1:40" x14ac:dyDescent="0.25">
      <c r="A3923" s="34">
        <v>40756</v>
      </c>
      <c r="B3923" s="220">
        <v>0.48958333333333331</v>
      </c>
      <c r="C3923">
        <v>32.799999999999997</v>
      </c>
      <c r="D3923">
        <v>32.799999999999997</v>
      </c>
      <c r="E3923">
        <v>32.299999999999997</v>
      </c>
      <c r="F3923">
        <v>35</v>
      </c>
      <c r="G3923">
        <v>15.3</v>
      </c>
      <c r="H3923">
        <v>4</v>
      </c>
      <c r="I3923" t="s">
        <v>336</v>
      </c>
      <c r="J3923">
        <v>0.33</v>
      </c>
      <c r="K3923">
        <v>9</v>
      </c>
      <c r="L3923" t="s">
        <v>336</v>
      </c>
      <c r="M3923">
        <v>32.799999999999997</v>
      </c>
      <c r="N3923">
        <v>32.9</v>
      </c>
      <c r="O3923">
        <v>32.9</v>
      </c>
      <c r="P3923" t="s">
        <v>337</v>
      </c>
      <c r="Q3923">
        <v>755.2</v>
      </c>
      <c r="R3923">
        <v>0</v>
      </c>
      <c r="S3923">
        <v>0</v>
      </c>
      <c r="T3923">
        <v>789</v>
      </c>
      <c r="U3923">
        <v>5.66</v>
      </c>
      <c r="V3923">
        <v>795</v>
      </c>
      <c r="W3923">
        <v>6.1</v>
      </c>
      <c r="X3923">
        <v>0.22</v>
      </c>
      <c r="Y3923">
        <v>6.1</v>
      </c>
      <c r="Z3923">
        <v>0</v>
      </c>
      <c r="AA3923">
        <v>0.05</v>
      </c>
      <c r="AB3923">
        <v>25.6</v>
      </c>
      <c r="AC3923">
        <v>40</v>
      </c>
      <c r="AD3923">
        <v>11</v>
      </c>
      <c r="AE3923">
        <v>25.1</v>
      </c>
      <c r="AF3923">
        <v>7.59</v>
      </c>
      <c r="AG3923">
        <v>7.2400000000000006E-2</v>
      </c>
      <c r="AH3923" t="s">
        <v>337</v>
      </c>
      <c r="AI3923" t="s">
        <v>337</v>
      </c>
      <c r="AJ3923">
        <v>0</v>
      </c>
      <c r="AK3923">
        <v>116</v>
      </c>
      <c r="AL3923">
        <v>1</v>
      </c>
      <c r="AM3923">
        <v>100</v>
      </c>
      <c r="AN3923">
        <v>5</v>
      </c>
    </row>
    <row r="3924" spans="1:40" x14ac:dyDescent="0.25">
      <c r="A3924" s="34">
        <v>40756</v>
      </c>
      <c r="B3924" s="220">
        <v>0.49305555555555558</v>
      </c>
      <c r="C3924">
        <v>32.9</v>
      </c>
      <c r="D3924">
        <v>32.9</v>
      </c>
      <c r="E3924">
        <v>32.799999999999997</v>
      </c>
      <c r="F3924">
        <v>34</v>
      </c>
      <c r="G3924">
        <v>15</v>
      </c>
      <c r="H3924">
        <v>4</v>
      </c>
      <c r="I3924" t="s">
        <v>338</v>
      </c>
      <c r="J3924">
        <v>0.33</v>
      </c>
      <c r="K3924">
        <v>8</v>
      </c>
      <c r="L3924" t="s">
        <v>338</v>
      </c>
      <c r="M3924">
        <v>32.9</v>
      </c>
      <c r="N3924">
        <v>33</v>
      </c>
      <c r="O3924">
        <v>33</v>
      </c>
      <c r="P3924" t="s">
        <v>337</v>
      </c>
      <c r="Q3924">
        <v>755.2</v>
      </c>
      <c r="R3924">
        <v>0</v>
      </c>
      <c r="S3924">
        <v>0</v>
      </c>
      <c r="T3924">
        <v>801</v>
      </c>
      <c r="U3924">
        <v>5.74</v>
      </c>
      <c r="V3924">
        <v>805</v>
      </c>
      <c r="W3924">
        <v>6.3</v>
      </c>
      <c r="X3924">
        <v>0.23</v>
      </c>
      <c r="Y3924">
        <v>6.3</v>
      </c>
      <c r="Z3924">
        <v>0</v>
      </c>
      <c r="AA3924">
        <v>5.0999999999999997E-2</v>
      </c>
      <c r="AB3924">
        <v>25.7</v>
      </c>
      <c r="AC3924">
        <v>40</v>
      </c>
      <c r="AD3924">
        <v>11.1</v>
      </c>
      <c r="AE3924">
        <v>25.2</v>
      </c>
      <c r="AF3924">
        <v>7.59</v>
      </c>
      <c r="AG3924">
        <v>7.2400000000000006E-2</v>
      </c>
      <c r="AH3924" t="s">
        <v>337</v>
      </c>
      <c r="AI3924" t="s">
        <v>337</v>
      </c>
      <c r="AJ3924">
        <v>0</v>
      </c>
      <c r="AK3924">
        <v>116</v>
      </c>
      <c r="AL3924">
        <v>1</v>
      </c>
      <c r="AM3924">
        <v>100</v>
      </c>
      <c r="AN3924">
        <v>5</v>
      </c>
    </row>
    <row r="3925" spans="1:40" x14ac:dyDescent="0.25">
      <c r="A3925" s="34">
        <v>40756</v>
      </c>
      <c r="B3925" s="220">
        <v>0.49652777777777773</v>
      </c>
      <c r="C3925">
        <v>33.1</v>
      </c>
      <c r="D3925">
        <v>33.1</v>
      </c>
      <c r="E3925">
        <v>32.9</v>
      </c>
      <c r="F3925">
        <v>33</v>
      </c>
      <c r="G3925">
        <v>14.7</v>
      </c>
      <c r="H3925">
        <v>3</v>
      </c>
      <c r="I3925" t="s">
        <v>341</v>
      </c>
      <c r="J3925">
        <v>0.25</v>
      </c>
      <c r="K3925">
        <v>6</v>
      </c>
      <c r="L3925" t="s">
        <v>341</v>
      </c>
      <c r="M3925">
        <v>33.1</v>
      </c>
      <c r="N3925">
        <v>33.1</v>
      </c>
      <c r="O3925">
        <v>33.1</v>
      </c>
      <c r="P3925" t="s">
        <v>337</v>
      </c>
      <c r="Q3925">
        <v>755.1</v>
      </c>
      <c r="R3925">
        <v>0</v>
      </c>
      <c r="S3925">
        <v>0</v>
      </c>
      <c r="T3925">
        <v>812</v>
      </c>
      <c r="U3925">
        <v>5.82</v>
      </c>
      <c r="V3925">
        <v>817</v>
      </c>
      <c r="W3925">
        <v>6.4</v>
      </c>
      <c r="X3925">
        <v>0.23</v>
      </c>
      <c r="Y3925">
        <v>6.5</v>
      </c>
      <c r="Z3925">
        <v>0</v>
      </c>
      <c r="AA3925">
        <v>5.0999999999999997E-2</v>
      </c>
      <c r="AB3925">
        <v>25.7</v>
      </c>
      <c r="AC3925">
        <v>40</v>
      </c>
      <c r="AD3925">
        <v>11.1</v>
      </c>
      <c r="AE3925">
        <v>25.2</v>
      </c>
      <c r="AF3925">
        <v>7.59</v>
      </c>
      <c r="AG3925">
        <v>7.2400000000000006E-2</v>
      </c>
      <c r="AH3925" t="s">
        <v>337</v>
      </c>
      <c r="AI3925" t="s">
        <v>337</v>
      </c>
      <c r="AJ3925">
        <v>0</v>
      </c>
      <c r="AK3925">
        <v>117</v>
      </c>
      <c r="AL3925">
        <v>1</v>
      </c>
      <c r="AM3925">
        <v>100</v>
      </c>
      <c r="AN3925">
        <v>5</v>
      </c>
    </row>
    <row r="3926" spans="1:40" x14ac:dyDescent="0.25">
      <c r="A3926" s="34">
        <v>40756</v>
      </c>
      <c r="B3926" s="220">
        <v>0.5</v>
      </c>
      <c r="C3926">
        <v>33.200000000000003</v>
      </c>
      <c r="D3926">
        <v>33.200000000000003</v>
      </c>
      <c r="E3926">
        <v>33.1</v>
      </c>
      <c r="F3926">
        <v>33</v>
      </c>
      <c r="G3926">
        <v>14.7</v>
      </c>
      <c r="H3926">
        <v>3</v>
      </c>
      <c r="I3926" t="s">
        <v>336</v>
      </c>
      <c r="J3926">
        <v>0.25</v>
      </c>
      <c r="K3926">
        <v>6</v>
      </c>
      <c r="L3926" t="s">
        <v>336</v>
      </c>
      <c r="M3926">
        <v>33.200000000000003</v>
      </c>
      <c r="N3926">
        <v>33.200000000000003</v>
      </c>
      <c r="O3926">
        <v>33.200000000000003</v>
      </c>
      <c r="P3926" t="s">
        <v>337</v>
      </c>
      <c r="Q3926">
        <v>755.1</v>
      </c>
      <c r="R3926">
        <v>0</v>
      </c>
      <c r="S3926">
        <v>0</v>
      </c>
      <c r="T3926">
        <v>821</v>
      </c>
      <c r="U3926">
        <v>5.88</v>
      </c>
      <c r="V3926">
        <v>823</v>
      </c>
      <c r="W3926">
        <v>6.6</v>
      </c>
      <c r="X3926">
        <v>0.24</v>
      </c>
      <c r="Y3926">
        <v>6.7</v>
      </c>
      <c r="Z3926">
        <v>0</v>
      </c>
      <c r="AA3926">
        <v>5.1999999999999998E-2</v>
      </c>
      <c r="AB3926">
        <v>25.7</v>
      </c>
      <c r="AC3926">
        <v>39</v>
      </c>
      <c r="AD3926">
        <v>10.7</v>
      </c>
      <c r="AE3926">
        <v>25.1</v>
      </c>
      <c r="AF3926">
        <v>7.49</v>
      </c>
      <c r="AG3926">
        <v>7.2400000000000006E-2</v>
      </c>
      <c r="AH3926" t="s">
        <v>337</v>
      </c>
      <c r="AI3926" t="s">
        <v>337</v>
      </c>
      <c r="AJ3926">
        <v>2.3E-2</v>
      </c>
      <c r="AK3926">
        <v>117</v>
      </c>
      <c r="AL3926">
        <v>1</v>
      </c>
      <c r="AM3926">
        <v>100</v>
      </c>
      <c r="AN3926">
        <v>5</v>
      </c>
    </row>
    <row r="3927" spans="1:40" x14ac:dyDescent="0.25">
      <c r="A3927" s="34">
        <v>40756</v>
      </c>
      <c r="B3927" s="220">
        <v>0.50347222222222221</v>
      </c>
      <c r="C3927">
        <v>33.4</v>
      </c>
      <c r="D3927">
        <v>33.4</v>
      </c>
      <c r="E3927">
        <v>33.200000000000003</v>
      </c>
      <c r="F3927">
        <v>33</v>
      </c>
      <c r="G3927">
        <v>15</v>
      </c>
      <c r="H3927">
        <v>3</v>
      </c>
      <c r="I3927" t="s">
        <v>336</v>
      </c>
      <c r="J3927">
        <v>0.25</v>
      </c>
      <c r="K3927">
        <v>8</v>
      </c>
      <c r="L3927" t="s">
        <v>338</v>
      </c>
      <c r="M3927">
        <v>33.4</v>
      </c>
      <c r="N3927">
        <v>33.6</v>
      </c>
      <c r="O3927">
        <v>33.6</v>
      </c>
      <c r="P3927" t="s">
        <v>337</v>
      </c>
      <c r="Q3927">
        <v>755</v>
      </c>
      <c r="R3927">
        <v>0</v>
      </c>
      <c r="S3927">
        <v>0</v>
      </c>
      <c r="T3927">
        <v>831</v>
      </c>
      <c r="U3927">
        <v>5.96</v>
      </c>
      <c r="V3927">
        <v>835</v>
      </c>
      <c r="W3927">
        <v>6.7</v>
      </c>
      <c r="X3927">
        <v>0.24</v>
      </c>
      <c r="Y3927">
        <v>6.8</v>
      </c>
      <c r="Z3927">
        <v>0</v>
      </c>
      <c r="AA3927">
        <v>5.1999999999999998E-2</v>
      </c>
      <c r="AB3927">
        <v>25.8</v>
      </c>
      <c r="AC3927">
        <v>39</v>
      </c>
      <c r="AD3927">
        <v>10.8</v>
      </c>
      <c r="AE3927">
        <v>25.3</v>
      </c>
      <c r="AF3927">
        <v>7.48</v>
      </c>
      <c r="AG3927">
        <v>7.2300000000000003E-2</v>
      </c>
      <c r="AH3927" t="s">
        <v>337</v>
      </c>
      <c r="AI3927" t="s">
        <v>337</v>
      </c>
      <c r="AJ3927">
        <v>0</v>
      </c>
      <c r="AK3927">
        <v>117</v>
      </c>
      <c r="AL3927">
        <v>1</v>
      </c>
      <c r="AM3927">
        <v>100</v>
      </c>
      <c r="AN3927">
        <v>5</v>
      </c>
    </row>
    <row r="3928" spans="1:40" x14ac:dyDescent="0.25">
      <c r="A3928" s="34">
        <v>40756</v>
      </c>
      <c r="B3928" s="220">
        <v>0.50694444444444442</v>
      </c>
      <c r="C3928">
        <v>34</v>
      </c>
      <c r="D3928">
        <v>34</v>
      </c>
      <c r="E3928">
        <v>33.5</v>
      </c>
      <c r="F3928">
        <v>32</v>
      </c>
      <c r="G3928">
        <v>15</v>
      </c>
      <c r="H3928">
        <v>4</v>
      </c>
      <c r="I3928" t="s">
        <v>338</v>
      </c>
      <c r="J3928">
        <v>0.33</v>
      </c>
      <c r="K3928">
        <v>7</v>
      </c>
      <c r="L3928" t="s">
        <v>336</v>
      </c>
      <c r="M3928">
        <v>34</v>
      </c>
      <c r="N3928">
        <v>34.200000000000003</v>
      </c>
      <c r="O3928">
        <v>34.200000000000003</v>
      </c>
      <c r="P3928" t="s">
        <v>337</v>
      </c>
      <c r="Q3928">
        <v>755</v>
      </c>
      <c r="R3928">
        <v>0</v>
      </c>
      <c r="S3928">
        <v>0</v>
      </c>
      <c r="T3928">
        <v>842</v>
      </c>
      <c r="U3928">
        <v>6.04</v>
      </c>
      <c r="V3928">
        <v>847</v>
      </c>
      <c r="W3928">
        <v>6.9</v>
      </c>
      <c r="X3928">
        <v>0.25</v>
      </c>
      <c r="Y3928">
        <v>7</v>
      </c>
      <c r="Z3928">
        <v>0</v>
      </c>
      <c r="AA3928">
        <v>5.3999999999999999E-2</v>
      </c>
      <c r="AB3928">
        <v>25.8</v>
      </c>
      <c r="AC3928">
        <v>39</v>
      </c>
      <c r="AD3928">
        <v>10.8</v>
      </c>
      <c r="AE3928">
        <v>25.3</v>
      </c>
      <c r="AF3928">
        <v>7.48</v>
      </c>
      <c r="AG3928">
        <v>7.2300000000000003E-2</v>
      </c>
      <c r="AH3928" t="s">
        <v>337</v>
      </c>
      <c r="AI3928" t="s">
        <v>337</v>
      </c>
      <c r="AJ3928">
        <v>0</v>
      </c>
      <c r="AK3928">
        <v>117</v>
      </c>
      <c r="AL3928">
        <v>1</v>
      </c>
      <c r="AM3928">
        <v>100</v>
      </c>
      <c r="AN3928">
        <v>5</v>
      </c>
    </row>
    <row r="3929" spans="1:40" x14ac:dyDescent="0.25">
      <c r="A3929" s="34">
        <v>40756</v>
      </c>
      <c r="B3929" s="220">
        <v>0.51041666666666663</v>
      </c>
      <c r="C3929">
        <v>34.1</v>
      </c>
      <c r="D3929">
        <v>34.1</v>
      </c>
      <c r="E3929">
        <v>34</v>
      </c>
      <c r="F3929">
        <v>31</v>
      </c>
      <c r="G3929">
        <v>14.6</v>
      </c>
      <c r="H3929">
        <v>4</v>
      </c>
      <c r="I3929" t="s">
        <v>336</v>
      </c>
      <c r="J3929">
        <v>0.33</v>
      </c>
      <c r="K3929">
        <v>9</v>
      </c>
      <c r="L3929" t="s">
        <v>340</v>
      </c>
      <c r="M3929">
        <v>34.1</v>
      </c>
      <c r="N3929">
        <v>34.200000000000003</v>
      </c>
      <c r="O3929">
        <v>34.200000000000003</v>
      </c>
      <c r="P3929" t="s">
        <v>337</v>
      </c>
      <c r="Q3929">
        <v>754.9</v>
      </c>
      <c r="R3929">
        <v>0</v>
      </c>
      <c r="S3929">
        <v>0</v>
      </c>
      <c r="T3929">
        <v>851</v>
      </c>
      <c r="U3929">
        <v>6.1</v>
      </c>
      <c r="V3929">
        <v>854</v>
      </c>
      <c r="W3929">
        <v>7.1</v>
      </c>
      <c r="X3929">
        <v>0.25</v>
      </c>
      <c r="Y3929">
        <v>7.2</v>
      </c>
      <c r="Z3929">
        <v>0</v>
      </c>
      <c r="AA3929">
        <v>5.5E-2</v>
      </c>
      <c r="AB3929">
        <v>25.9</v>
      </c>
      <c r="AC3929">
        <v>38</v>
      </c>
      <c r="AD3929">
        <v>10.5</v>
      </c>
      <c r="AE3929">
        <v>25.3</v>
      </c>
      <c r="AF3929">
        <v>7.28</v>
      </c>
      <c r="AG3929">
        <v>7.2300000000000003E-2</v>
      </c>
      <c r="AH3929" t="s">
        <v>337</v>
      </c>
      <c r="AI3929" t="s">
        <v>337</v>
      </c>
      <c r="AJ3929">
        <v>0</v>
      </c>
      <c r="AK3929">
        <v>117</v>
      </c>
      <c r="AL3929">
        <v>1</v>
      </c>
      <c r="AM3929">
        <v>100</v>
      </c>
      <c r="AN3929">
        <v>5</v>
      </c>
    </row>
    <row r="3930" spans="1:40" x14ac:dyDescent="0.25">
      <c r="A3930" s="34">
        <v>40756</v>
      </c>
      <c r="B3930" s="220">
        <v>0.51388888888888895</v>
      </c>
      <c r="C3930">
        <v>34.299999999999997</v>
      </c>
      <c r="D3930">
        <v>34.299999999999997</v>
      </c>
      <c r="E3930">
        <v>34.1</v>
      </c>
      <c r="F3930">
        <v>30</v>
      </c>
      <c r="G3930">
        <v>14.2</v>
      </c>
      <c r="H3930">
        <v>5</v>
      </c>
      <c r="I3930" t="s">
        <v>338</v>
      </c>
      <c r="J3930">
        <v>0.42</v>
      </c>
      <c r="K3930">
        <v>10</v>
      </c>
      <c r="L3930" t="s">
        <v>341</v>
      </c>
      <c r="M3930">
        <v>34.299999999999997</v>
      </c>
      <c r="N3930">
        <v>34.200000000000003</v>
      </c>
      <c r="O3930">
        <v>34.200000000000003</v>
      </c>
      <c r="P3930" t="s">
        <v>337</v>
      </c>
      <c r="Q3930">
        <v>754.9</v>
      </c>
      <c r="R3930">
        <v>0</v>
      </c>
      <c r="S3930">
        <v>0</v>
      </c>
      <c r="T3930">
        <v>860</v>
      </c>
      <c r="U3930">
        <v>6.16</v>
      </c>
      <c r="V3930">
        <v>865</v>
      </c>
      <c r="W3930">
        <v>7.3</v>
      </c>
      <c r="X3930">
        <v>0.26</v>
      </c>
      <c r="Y3930">
        <v>7.3</v>
      </c>
      <c r="Z3930">
        <v>0</v>
      </c>
      <c r="AA3930">
        <v>5.5E-2</v>
      </c>
      <c r="AB3930">
        <v>25.9</v>
      </c>
      <c r="AC3930">
        <v>38</v>
      </c>
      <c r="AD3930">
        <v>10.5</v>
      </c>
      <c r="AE3930">
        <v>25.3</v>
      </c>
      <c r="AF3930">
        <v>7.28</v>
      </c>
      <c r="AG3930">
        <v>7.2300000000000003E-2</v>
      </c>
      <c r="AH3930" t="s">
        <v>337</v>
      </c>
      <c r="AI3930" t="s">
        <v>337</v>
      </c>
      <c r="AJ3930">
        <v>0</v>
      </c>
      <c r="AK3930">
        <v>115</v>
      </c>
      <c r="AL3930">
        <v>1</v>
      </c>
      <c r="AM3930">
        <v>100</v>
      </c>
      <c r="AN3930">
        <v>5</v>
      </c>
    </row>
    <row r="3931" spans="1:40" x14ac:dyDescent="0.25">
      <c r="A3931" s="34">
        <v>40756</v>
      </c>
      <c r="B3931" s="220">
        <v>0.51736111111111105</v>
      </c>
      <c r="C3931">
        <v>34.200000000000003</v>
      </c>
      <c r="D3931">
        <v>34.299999999999997</v>
      </c>
      <c r="E3931">
        <v>34.200000000000003</v>
      </c>
      <c r="F3931">
        <v>30</v>
      </c>
      <c r="G3931">
        <v>14.2</v>
      </c>
      <c r="H3931">
        <v>5</v>
      </c>
      <c r="I3931" t="s">
        <v>338</v>
      </c>
      <c r="J3931">
        <v>0.42</v>
      </c>
      <c r="K3931">
        <v>11</v>
      </c>
      <c r="L3931" t="s">
        <v>340</v>
      </c>
      <c r="M3931">
        <v>34.200000000000003</v>
      </c>
      <c r="N3931">
        <v>34.200000000000003</v>
      </c>
      <c r="O3931">
        <v>34.200000000000003</v>
      </c>
      <c r="P3931" t="s">
        <v>337</v>
      </c>
      <c r="Q3931">
        <v>754.8</v>
      </c>
      <c r="R3931">
        <v>0</v>
      </c>
      <c r="S3931">
        <v>0</v>
      </c>
      <c r="T3931">
        <v>871</v>
      </c>
      <c r="U3931">
        <v>6.24</v>
      </c>
      <c r="V3931">
        <v>874</v>
      </c>
      <c r="W3931">
        <v>7.5</v>
      </c>
      <c r="X3931">
        <v>0.27</v>
      </c>
      <c r="Y3931">
        <v>7.5</v>
      </c>
      <c r="Z3931">
        <v>0</v>
      </c>
      <c r="AA3931">
        <v>5.5E-2</v>
      </c>
      <c r="AB3931">
        <v>25.9</v>
      </c>
      <c r="AC3931">
        <v>38</v>
      </c>
      <c r="AD3931">
        <v>10.5</v>
      </c>
      <c r="AE3931">
        <v>25.3</v>
      </c>
      <c r="AF3931">
        <v>7.28</v>
      </c>
      <c r="AG3931">
        <v>7.2300000000000003E-2</v>
      </c>
      <c r="AH3931" t="s">
        <v>337</v>
      </c>
      <c r="AI3931" t="s">
        <v>337</v>
      </c>
      <c r="AJ3931">
        <v>0</v>
      </c>
      <c r="AK3931">
        <v>117</v>
      </c>
      <c r="AL3931">
        <v>1</v>
      </c>
      <c r="AM3931">
        <v>100</v>
      </c>
      <c r="AN3931">
        <v>5</v>
      </c>
    </row>
    <row r="3932" spans="1:40" x14ac:dyDescent="0.25">
      <c r="A3932" s="34">
        <v>40756</v>
      </c>
      <c r="B3932" s="220">
        <v>0.52083333333333337</v>
      </c>
      <c r="C3932">
        <v>34.299999999999997</v>
      </c>
      <c r="D3932">
        <v>34.299999999999997</v>
      </c>
      <c r="E3932">
        <v>34.200000000000003</v>
      </c>
      <c r="F3932">
        <v>30</v>
      </c>
      <c r="G3932">
        <v>14.2</v>
      </c>
      <c r="H3932">
        <v>2</v>
      </c>
      <c r="I3932" t="s">
        <v>338</v>
      </c>
      <c r="J3932">
        <v>0.17</v>
      </c>
      <c r="K3932">
        <v>7</v>
      </c>
      <c r="L3932" t="s">
        <v>338</v>
      </c>
      <c r="M3932">
        <v>34.299999999999997</v>
      </c>
      <c r="N3932">
        <v>34.200000000000003</v>
      </c>
      <c r="O3932">
        <v>34.200000000000003</v>
      </c>
      <c r="P3932" t="s">
        <v>337</v>
      </c>
      <c r="Q3932">
        <v>754.8</v>
      </c>
      <c r="R3932">
        <v>0</v>
      </c>
      <c r="S3932">
        <v>0</v>
      </c>
      <c r="T3932">
        <v>877</v>
      </c>
      <c r="U3932">
        <v>6.29</v>
      </c>
      <c r="V3932">
        <v>882</v>
      </c>
      <c r="W3932">
        <v>7.6</v>
      </c>
      <c r="X3932">
        <v>0.27</v>
      </c>
      <c r="Y3932">
        <v>7.6</v>
      </c>
      <c r="Z3932">
        <v>0</v>
      </c>
      <c r="AA3932">
        <v>5.5E-2</v>
      </c>
      <c r="AB3932">
        <v>25.9</v>
      </c>
      <c r="AC3932">
        <v>38</v>
      </c>
      <c r="AD3932">
        <v>10.5</v>
      </c>
      <c r="AE3932">
        <v>25.3</v>
      </c>
      <c r="AF3932">
        <v>7.28</v>
      </c>
      <c r="AG3932">
        <v>7.2300000000000003E-2</v>
      </c>
      <c r="AH3932" t="s">
        <v>337</v>
      </c>
      <c r="AI3932" t="s">
        <v>337</v>
      </c>
      <c r="AJ3932">
        <v>0</v>
      </c>
      <c r="AK3932">
        <v>117</v>
      </c>
      <c r="AL3932">
        <v>1</v>
      </c>
      <c r="AM3932">
        <v>100</v>
      </c>
      <c r="AN3932">
        <v>5</v>
      </c>
    </row>
    <row r="3933" spans="1:40" x14ac:dyDescent="0.25">
      <c r="A3933" s="34">
        <v>40756</v>
      </c>
      <c r="B3933" s="220">
        <v>0.52430555555555558</v>
      </c>
      <c r="C3933">
        <v>34.200000000000003</v>
      </c>
      <c r="D3933">
        <v>34.299999999999997</v>
      </c>
      <c r="E3933">
        <v>34.200000000000003</v>
      </c>
      <c r="F3933">
        <v>29</v>
      </c>
      <c r="G3933">
        <v>13.6</v>
      </c>
      <c r="H3933">
        <v>5</v>
      </c>
      <c r="I3933" t="s">
        <v>338</v>
      </c>
      <c r="J3933">
        <v>0.42</v>
      </c>
      <c r="K3933">
        <v>11</v>
      </c>
      <c r="L3933" t="s">
        <v>340</v>
      </c>
      <c r="M3933">
        <v>34.200000000000003</v>
      </c>
      <c r="N3933">
        <v>33.9</v>
      </c>
      <c r="O3933">
        <v>33.9</v>
      </c>
      <c r="P3933" t="s">
        <v>337</v>
      </c>
      <c r="Q3933">
        <v>754.7</v>
      </c>
      <c r="R3933">
        <v>0</v>
      </c>
      <c r="S3933">
        <v>0</v>
      </c>
      <c r="T3933">
        <v>885</v>
      </c>
      <c r="U3933">
        <v>6.34</v>
      </c>
      <c r="V3933">
        <v>886</v>
      </c>
      <c r="W3933">
        <v>7.7</v>
      </c>
      <c r="X3933">
        <v>0.28000000000000003</v>
      </c>
      <c r="Y3933">
        <v>7.8</v>
      </c>
      <c r="Z3933">
        <v>0</v>
      </c>
      <c r="AA3933">
        <v>5.5E-2</v>
      </c>
      <c r="AB3933">
        <v>26</v>
      </c>
      <c r="AC3933">
        <v>38</v>
      </c>
      <c r="AD3933">
        <v>10.6</v>
      </c>
      <c r="AE3933">
        <v>25.4</v>
      </c>
      <c r="AF3933">
        <v>7.27</v>
      </c>
      <c r="AG3933">
        <v>7.2300000000000003E-2</v>
      </c>
      <c r="AH3933" t="s">
        <v>337</v>
      </c>
      <c r="AI3933" t="s">
        <v>337</v>
      </c>
      <c r="AJ3933">
        <v>0</v>
      </c>
      <c r="AK3933">
        <v>118</v>
      </c>
      <c r="AL3933">
        <v>1</v>
      </c>
      <c r="AM3933">
        <v>100</v>
      </c>
      <c r="AN3933">
        <v>5</v>
      </c>
    </row>
    <row r="3934" spans="1:40" x14ac:dyDescent="0.25">
      <c r="A3934" s="34">
        <v>40756</v>
      </c>
      <c r="B3934" s="220">
        <v>0.52777777777777779</v>
      </c>
      <c r="C3934">
        <v>34.299999999999997</v>
      </c>
      <c r="D3934">
        <v>34.299999999999997</v>
      </c>
      <c r="E3934">
        <v>34.200000000000003</v>
      </c>
      <c r="F3934">
        <v>30</v>
      </c>
      <c r="G3934">
        <v>14.2</v>
      </c>
      <c r="H3934">
        <v>4</v>
      </c>
      <c r="I3934" t="s">
        <v>340</v>
      </c>
      <c r="J3934">
        <v>0.33</v>
      </c>
      <c r="K3934">
        <v>8</v>
      </c>
      <c r="L3934" t="s">
        <v>340</v>
      </c>
      <c r="M3934">
        <v>34.299999999999997</v>
      </c>
      <c r="N3934">
        <v>34.200000000000003</v>
      </c>
      <c r="O3934">
        <v>34.200000000000003</v>
      </c>
      <c r="P3934" t="s">
        <v>337</v>
      </c>
      <c r="Q3934">
        <v>754.6</v>
      </c>
      <c r="R3934">
        <v>0</v>
      </c>
      <c r="S3934">
        <v>0</v>
      </c>
      <c r="T3934">
        <v>892</v>
      </c>
      <c r="U3934">
        <v>6.39</v>
      </c>
      <c r="V3934">
        <v>895</v>
      </c>
      <c r="W3934">
        <v>7.8</v>
      </c>
      <c r="X3934">
        <v>0.28000000000000003</v>
      </c>
      <c r="Y3934">
        <v>7.9</v>
      </c>
      <c r="Z3934">
        <v>0</v>
      </c>
      <c r="AA3934">
        <v>5.5E-2</v>
      </c>
      <c r="AB3934">
        <v>26</v>
      </c>
      <c r="AC3934">
        <v>38</v>
      </c>
      <c r="AD3934">
        <v>10.6</v>
      </c>
      <c r="AE3934">
        <v>25.4</v>
      </c>
      <c r="AF3934">
        <v>7.27</v>
      </c>
      <c r="AG3934">
        <v>7.2300000000000003E-2</v>
      </c>
      <c r="AH3934" t="s">
        <v>337</v>
      </c>
      <c r="AI3934" t="s">
        <v>337</v>
      </c>
      <c r="AJ3934">
        <v>0</v>
      </c>
      <c r="AK3934">
        <v>116</v>
      </c>
      <c r="AL3934">
        <v>1</v>
      </c>
      <c r="AM3934">
        <v>100</v>
      </c>
      <c r="AN3934">
        <v>5</v>
      </c>
    </row>
    <row r="3935" spans="1:40" x14ac:dyDescent="0.25">
      <c r="A3935" s="34">
        <v>40756</v>
      </c>
      <c r="B3935" s="220">
        <v>0.53125</v>
      </c>
      <c r="C3935">
        <v>34.299999999999997</v>
      </c>
      <c r="D3935">
        <v>34.299999999999997</v>
      </c>
      <c r="E3935">
        <v>34.299999999999997</v>
      </c>
      <c r="F3935">
        <v>29</v>
      </c>
      <c r="G3935">
        <v>13.7</v>
      </c>
      <c r="H3935">
        <v>6</v>
      </c>
      <c r="I3935" t="s">
        <v>338</v>
      </c>
      <c r="J3935">
        <v>0.5</v>
      </c>
      <c r="K3935">
        <v>10</v>
      </c>
      <c r="L3935" t="s">
        <v>340</v>
      </c>
      <c r="M3935">
        <v>34.299999999999997</v>
      </c>
      <c r="N3935">
        <v>34.1</v>
      </c>
      <c r="O3935">
        <v>34.1</v>
      </c>
      <c r="P3935" t="s">
        <v>337</v>
      </c>
      <c r="Q3935">
        <v>754.6</v>
      </c>
      <c r="R3935">
        <v>0</v>
      </c>
      <c r="S3935">
        <v>0</v>
      </c>
      <c r="T3935">
        <v>898</v>
      </c>
      <c r="U3935">
        <v>6.44</v>
      </c>
      <c r="V3935">
        <v>900</v>
      </c>
      <c r="W3935">
        <v>8</v>
      </c>
      <c r="X3935">
        <v>0.28999999999999998</v>
      </c>
      <c r="Y3935">
        <v>8</v>
      </c>
      <c r="Z3935">
        <v>0</v>
      </c>
      <c r="AA3935">
        <v>5.6000000000000001E-2</v>
      </c>
      <c r="AB3935">
        <v>26</v>
      </c>
      <c r="AC3935">
        <v>38</v>
      </c>
      <c r="AD3935">
        <v>10.6</v>
      </c>
      <c r="AE3935">
        <v>25.4</v>
      </c>
      <c r="AF3935">
        <v>7.27</v>
      </c>
      <c r="AG3935">
        <v>7.22E-2</v>
      </c>
      <c r="AH3935" t="s">
        <v>337</v>
      </c>
      <c r="AI3935" t="s">
        <v>337</v>
      </c>
      <c r="AJ3935">
        <v>0</v>
      </c>
      <c r="AK3935">
        <v>117</v>
      </c>
      <c r="AL3935">
        <v>1</v>
      </c>
      <c r="AM3935">
        <v>100</v>
      </c>
      <c r="AN3935">
        <v>5</v>
      </c>
    </row>
    <row r="3936" spans="1:40" x14ac:dyDescent="0.25">
      <c r="A3936" s="34">
        <v>40756</v>
      </c>
      <c r="B3936" s="220">
        <v>0.53472222222222221</v>
      </c>
      <c r="C3936">
        <v>34.6</v>
      </c>
      <c r="D3936">
        <v>34.6</v>
      </c>
      <c r="E3936">
        <v>34.299999999999997</v>
      </c>
      <c r="F3936">
        <v>29</v>
      </c>
      <c r="G3936">
        <v>13.9</v>
      </c>
      <c r="H3936">
        <v>4</v>
      </c>
      <c r="I3936" t="s">
        <v>338</v>
      </c>
      <c r="J3936">
        <v>0.33</v>
      </c>
      <c r="K3936">
        <v>8</v>
      </c>
      <c r="L3936" t="s">
        <v>338</v>
      </c>
      <c r="M3936">
        <v>34.6</v>
      </c>
      <c r="N3936">
        <v>34.4</v>
      </c>
      <c r="O3936">
        <v>34.4</v>
      </c>
      <c r="P3936" t="s">
        <v>337</v>
      </c>
      <c r="Q3936">
        <v>754.5</v>
      </c>
      <c r="R3936">
        <v>0</v>
      </c>
      <c r="S3936">
        <v>0</v>
      </c>
      <c r="T3936">
        <v>904</v>
      </c>
      <c r="U3936">
        <v>6.48</v>
      </c>
      <c r="V3936">
        <v>911</v>
      </c>
      <c r="W3936">
        <v>8.1</v>
      </c>
      <c r="X3936">
        <v>0.28999999999999998</v>
      </c>
      <c r="Y3936">
        <v>8.1999999999999993</v>
      </c>
      <c r="Z3936">
        <v>0</v>
      </c>
      <c r="AA3936">
        <v>5.6000000000000001E-2</v>
      </c>
      <c r="AB3936">
        <v>26</v>
      </c>
      <c r="AC3936">
        <v>37</v>
      </c>
      <c r="AD3936">
        <v>10.199999999999999</v>
      </c>
      <c r="AE3936">
        <v>25.4</v>
      </c>
      <c r="AF3936">
        <v>7.17</v>
      </c>
      <c r="AG3936">
        <v>7.2300000000000003E-2</v>
      </c>
      <c r="AH3936" t="s">
        <v>337</v>
      </c>
      <c r="AI3936" t="s">
        <v>337</v>
      </c>
      <c r="AJ3936">
        <v>0</v>
      </c>
      <c r="AK3936">
        <v>116</v>
      </c>
      <c r="AL3936">
        <v>1</v>
      </c>
      <c r="AM3936">
        <v>100</v>
      </c>
      <c r="AN3936">
        <v>5</v>
      </c>
    </row>
    <row r="3937" spans="1:40" x14ac:dyDescent="0.25">
      <c r="A3937" s="34">
        <v>40756</v>
      </c>
      <c r="B3937" s="220">
        <v>0.53819444444444442</v>
      </c>
      <c r="C3937">
        <v>34.799999999999997</v>
      </c>
      <c r="D3937">
        <v>34.799999999999997</v>
      </c>
      <c r="E3937">
        <v>34.6</v>
      </c>
      <c r="F3937">
        <v>28</v>
      </c>
      <c r="G3937">
        <v>13.6</v>
      </c>
      <c r="H3937">
        <v>5</v>
      </c>
      <c r="I3937" t="s">
        <v>340</v>
      </c>
      <c r="J3937">
        <v>0.42</v>
      </c>
      <c r="K3937">
        <v>9</v>
      </c>
      <c r="L3937" t="s">
        <v>340</v>
      </c>
      <c r="M3937">
        <v>34.799999999999997</v>
      </c>
      <c r="N3937">
        <v>34.6</v>
      </c>
      <c r="O3937">
        <v>34.6</v>
      </c>
      <c r="P3937" t="s">
        <v>337</v>
      </c>
      <c r="Q3937">
        <v>754.5</v>
      </c>
      <c r="R3937">
        <v>0</v>
      </c>
      <c r="S3937">
        <v>0</v>
      </c>
      <c r="T3937">
        <v>914</v>
      </c>
      <c r="U3937">
        <v>6.55</v>
      </c>
      <c r="V3937">
        <v>916</v>
      </c>
      <c r="W3937">
        <v>8.1999999999999993</v>
      </c>
      <c r="X3937">
        <v>0.28999999999999998</v>
      </c>
      <c r="Y3937">
        <v>8.3000000000000007</v>
      </c>
      <c r="Z3937">
        <v>0</v>
      </c>
      <c r="AA3937">
        <v>5.7000000000000002E-2</v>
      </c>
      <c r="AB3937">
        <v>26.1</v>
      </c>
      <c r="AC3937">
        <v>37</v>
      </c>
      <c r="AD3937">
        <v>10.3</v>
      </c>
      <c r="AE3937">
        <v>25.6</v>
      </c>
      <c r="AF3937">
        <v>7.17</v>
      </c>
      <c r="AG3937">
        <v>7.22E-2</v>
      </c>
      <c r="AH3937" t="s">
        <v>337</v>
      </c>
      <c r="AI3937" t="s">
        <v>337</v>
      </c>
      <c r="AJ3937">
        <v>0</v>
      </c>
      <c r="AK3937">
        <v>115</v>
      </c>
      <c r="AL3937">
        <v>1</v>
      </c>
      <c r="AM3937">
        <v>100</v>
      </c>
      <c r="AN3937">
        <v>5</v>
      </c>
    </row>
    <row r="3938" spans="1:40" x14ac:dyDescent="0.25">
      <c r="A3938" s="34">
        <v>40756</v>
      </c>
      <c r="B3938" s="220">
        <v>0.54166666666666663</v>
      </c>
      <c r="C3938">
        <v>35.1</v>
      </c>
      <c r="D3938">
        <v>35.1</v>
      </c>
      <c r="E3938">
        <v>34.799999999999997</v>
      </c>
      <c r="F3938">
        <v>27</v>
      </c>
      <c r="G3938">
        <v>13.3</v>
      </c>
      <c r="H3938">
        <v>5</v>
      </c>
      <c r="I3938" t="s">
        <v>336</v>
      </c>
      <c r="J3938">
        <v>0.42</v>
      </c>
      <c r="K3938">
        <v>10</v>
      </c>
      <c r="L3938" t="s">
        <v>340</v>
      </c>
      <c r="M3938">
        <v>35.1</v>
      </c>
      <c r="N3938">
        <v>34.700000000000003</v>
      </c>
      <c r="O3938">
        <v>34.700000000000003</v>
      </c>
      <c r="P3938" t="s">
        <v>337</v>
      </c>
      <c r="Q3938">
        <v>754.4</v>
      </c>
      <c r="R3938">
        <v>0</v>
      </c>
      <c r="S3938">
        <v>0</v>
      </c>
      <c r="T3938">
        <v>924</v>
      </c>
      <c r="U3938">
        <v>6.62</v>
      </c>
      <c r="V3938">
        <v>926</v>
      </c>
      <c r="W3938">
        <v>8.4</v>
      </c>
      <c r="X3938">
        <v>0.3</v>
      </c>
      <c r="Y3938">
        <v>8.4</v>
      </c>
      <c r="Z3938">
        <v>0</v>
      </c>
      <c r="AA3938">
        <v>5.8000000000000003E-2</v>
      </c>
      <c r="AB3938">
        <v>26.1</v>
      </c>
      <c r="AC3938">
        <v>37</v>
      </c>
      <c r="AD3938">
        <v>10.3</v>
      </c>
      <c r="AE3938">
        <v>25.6</v>
      </c>
      <c r="AF3938">
        <v>7.17</v>
      </c>
      <c r="AG3938">
        <v>7.22E-2</v>
      </c>
      <c r="AH3938" t="s">
        <v>337</v>
      </c>
      <c r="AI3938" t="s">
        <v>337</v>
      </c>
      <c r="AJ3938">
        <v>2.8000000000000001E-2</v>
      </c>
      <c r="AK3938">
        <v>117</v>
      </c>
      <c r="AL3938">
        <v>1</v>
      </c>
      <c r="AM3938">
        <v>100</v>
      </c>
      <c r="AN3938">
        <v>5</v>
      </c>
    </row>
    <row r="3939" spans="1:40" x14ac:dyDescent="0.25">
      <c r="A3939" s="34">
        <v>40756</v>
      </c>
      <c r="B3939" s="220">
        <v>0.54513888888888895</v>
      </c>
      <c r="C3939">
        <v>35.200000000000003</v>
      </c>
      <c r="D3939">
        <v>35.200000000000003</v>
      </c>
      <c r="E3939">
        <v>35.1</v>
      </c>
      <c r="F3939">
        <v>26</v>
      </c>
      <c r="G3939">
        <v>12.8</v>
      </c>
      <c r="H3939">
        <v>3</v>
      </c>
      <c r="I3939" t="s">
        <v>336</v>
      </c>
      <c r="J3939">
        <v>0.25</v>
      </c>
      <c r="K3939">
        <v>7</v>
      </c>
      <c r="L3939" t="s">
        <v>349</v>
      </c>
      <c r="M3939">
        <v>35.200000000000003</v>
      </c>
      <c r="N3939">
        <v>34.700000000000003</v>
      </c>
      <c r="O3939">
        <v>34.700000000000003</v>
      </c>
      <c r="P3939" t="s">
        <v>337</v>
      </c>
      <c r="Q3939">
        <v>754.3</v>
      </c>
      <c r="R3939">
        <v>0</v>
      </c>
      <c r="S3939">
        <v>0</v>
      </c>
      <c r="T3939">
        <v>924</v>
      </c>
      <c r="U3939">
        <v>6.62</v>
      </c>
      <c r="V3939">
        <v>926</v>
      </c>
      <c r="W3939">
        <v>8.4</v>
      </c>
      <c r="X3939">
        <v>0.3</v>
      </c>
      <c r="Y3939">
        <v>8.4</v>
      </c>
      <c r="Z3939">
        <v>0</v>
      </c>
      <c r="AA3939">
        <v>5.8000000000000003E-2</v>
      </c>
      <c r="AB3939">
        <v>26.1</v>
      </c>
      <c r="AC3939">
        <v>37</v>
      </c>
      <c r="AD3939">
        <v>10.3</v>
      </c>
      <c r="AE3939">
        <v>25.6</v>
      </c>
      <c r="AF3939">
        <v>7.17</v>
      </c>
      <c r="AG3939">
        <v>7.22E-2</v>
      </c>
      <c r="AH3939" t="s">
        <v>337</v>
      </c>
      <c r="AI3939" t="s">
        <v>337</v>
      </c>
      <c r="AJ3939">
        <v>0</v>
      </c>
      <c r="AK3939">
        <v>117</v>
      </c>
      <c r="AL3939">
        <v>1</v>
      </c>
      <c r="AM3939">
        <v>100</v>
      </c>
      <c r="AN3939">
        <v>5</v>
      </c>
    </row>
    <row r="3940" spans="1:40" x14ac:dyDescent="0.25">
      <c r="A3940" s="34">
        <v>40756</v>
      </c>
      <c r="B3940" s="220">
        <v>0.54861111111111105</v>
      </c>
      <c r="C3940">
        <v>35.200000000000003</v>
      </c>
      <c r="D3940">
        <v>35.299999999999997</v>
      </c>
      <c r="E3940">
        <v>35.200000000000003</v>
      </c>
      <c r="F3940">
        <v>25</v>
      </c>
      <c r="G3940">
        <v>12.2</v>
      </c>
      <c r="H3940">
        <v>4</v>
      </c>
      <c r="I3940" t="s">
        <v>338</v>
      </c>
      <c r="J3940">
        <v>0.33</v>
      </c>
      <c r="K3940">
        <v>8</v>
      </c>
      <c r="L3940" t="s">
        <v>340</v>
      </c>
      <c r="M3940">
        <v>35.200000000000003</v>
      </c>
      <c r="N3940">
        <v>34.6</v>
      </c>
      <c r="O3940">
        <v>34.6</v>
      </c>
      <c r="P3940" t="s">
        <v>337</v>
      </c>
      <c r="Q3940">
        <v>754.3</v>
      </c>
      <c r="R3940">
        <v>0</v>
      </c>
      <c r="S3940">
        <v>0</v>
      </c>
      <c r="T3940">
        <v>932</v>
      </c>
      <c r="U3940">
        <v>6.68</v>
      </c>
      <c r="V3940">
        <v>935</v>
      </c>
      <c r="W3940">
        <v>8.5</v>
      </c>
      <c r="X3940">
        <v>0.3</v>
      </c>
      <c r="Y3940">
        <v>8.5</v>
      </c>
      <c r="Z3940">
        <v>0</v>
      </c>
      <c r="AA3940">
        <v>5.8999999999999997E-2</v>
      </c>
      <c r="AB3940">
        <v>26.1</v>
      </c>
      <c r="AC3940">
        <v>37</v>
      </c>
      <c r="AD3940">
        <v>10.3</v>
      </c>
      <c r="AE3940">
        <v>25.6</v>
      </c>
      <c r="AF3940">
        <v>7.17</v>
      </c>
      <c r="AG3940">
        <v>7.22E-2</v>
      </c>
      <c r="AH3940" t="s">
        <v>337</v>
      </c>
      <c r="AI3940" t="s">
        <v>337</v>
      </c>
      <c r="AJ3940">
        <v>0</v>
      </c>
      <c r="AK3940">
        <v>116</v>
      </c>
      <c r="AL3940">
        <v>1</v>
      </c>
      <c r="AM3940">
        <v>100</v>
      </c>
      <c r="AN3940">
        <v>5</v>
      </c>
    </row>
    <row r="3941" spans="1:40" x14ac:dyDescent="0.25">
      <c r="A3941" s="34">
        <v>40756</v>
      </c>
      <c r="B3941" s="220">
        <v>0.55208333333333337</v>
      </c>
      <c r="C3941">
        <v>35.6</v>
      </c>
      <c r="D3941">
        <v>35.6</v>
      </c>
      <c r="E3941">
        <v>35.299999999999997</v>
      </c>
      <c r="F3941">
        <v>26</v>
      </c>
      <c r="G3941">
        <v>13.1</v>
      </c>
      <c r="H3941">
        <v>2</v>
      </c>
      <c r="I3941" t="s">
        <v>338</v>
      </c>
      <c r="J3941">
        <v>0.17</v>
      </c>
      <c r="K3941">
        <v>5</v>
      </c>
      <c r="L3941" t="s">
        <v>341</v>
      </c>
      <c r="M3941">
        <v>35.6</v>
      </c>
      <c r="N3941">
        <v>35.200000000000003</v>
      </c>
      <c r="O3941">
        <v>35.200000000000003</v>
      </c>
      <c r="P3941" t="s">
        <v>337</v>
      </c>
      <c r="Q3941">
        <v>754.2</v>
      </c>
      <c r="R3941">
        <v>0</v>
      </c>
      <c r="S3941">
        <v>0</v>
      </c>
      <c r="T3941">
        <v>934</v>
      </c>
      <c r="U3941">
        <v>6.69</v>
      </c>
      <c r="V3941">
        <v>937</v>
      </c>
      <c r="W3941">
        <v>8.5</v>
      </c>
      <c r="X3941">
        <v>0.3</v>
      </c>
      <c r="Y3941">
        <v>8.5</v>
      </c>
      <c r="Z3941">
        <v>0</v>
      </c>
      <c r="AA3941">
        <v>0.06</v>
      </c>
      <c r="AB3941">
        <v>26.2</v>
      </c>
      <c r="AC3941">
        <v>37</v>
      </c>
      <c r="AD3941">
        <v>10.4</v>
      </c>
      <c r="AE3941">
        <v>25.6</v>
      </c>
      <c r="AF3941">
        <v>7.17</v>
      </c>
      <c r="AG3941">
        <v>7.22E-2</v>
      </c>
      <c r="AH3941" t="s">
        <v>337</v>
      </c>
      <c r="AI3941" t="s">
        <v>337</v>
      </c>
      <c r="AJ3941">
        <v>0</v>
      </c>
      <c r="AK3941">
        <v>117</v>
      </c>
      <c r="AL3941">
        <v>1</v>
      </c>
      <c r="AM3941">
        <v>100</v>
      </c>
      <c r="AN3941">
        <v>5</v>
      </c>
    </row>
    <row r="3942" spans="1:40" x14ac:dyDescent="0.25">
      <c r="A3942" s="34">
        <v>40756</v>
      </c>
      <c r="B3942" s="220">
        <v>0.55555555555555558</v>
      </c>
      <c r="C3942">
        <v>35.9</v>
      </c>
      <c r="D3942">
        <v>35.9</v>
      </c>
      <c r="E3942">
        <v>35.6</v>
      </c>
      <c r="F3942">
        <v>25</v>
      </c>
      <c r="G3942">
        <v>12.8</v>
      </c>
      <c r="H3942">
        <v>3</v>
      </c>
      <c r="I3942" t="s">
        <v>347</v>
      </c>
      <c r="J3942">
        <v>0.25</v>
      </c>
      <c r="K3942">
        <v>6</v>
      </c>
      <c r="L3942" t="s">
        <v>347</v>
      </c>
      <c r="M3942">
        <v>35.9</v>
      </c>
      <c r="N3942">
        <v>35.5</v>
      </c>
      <c r="O3942">
        <v>35.5</v>
      </c>
      <c r="P3942" t="s">
        <v>337</v>
      </c>
      <c r="Q3942">
        <v>754.1</v>
      </c>
      <c r="R3942">
        <v>0</v>
      </c>
      <c r="S3942">
        <v>0</v>
      </c>
      <c r="T3942">
        <v>937</v>
      </c>
      <c r="U3942">
        <v>6.72</v>
      </c>
      <c r="V3942">
        <v>939</v>
      </c>
      <c r="W3942">
        <v>8.5</v>
      </c>
      <c r="X3942">
        <v>0.3</v>
      </c>
      <c r="Y3942">
        <v>8.6</v>
      </c>
      <c r="Z3942">
        <v>0</v>
      </c>
      <c r="AA3942">
        <v>6.0999999999999999E-2</v>
      </c>
      <c r="AB3942">
        <v>26.2</v>
      </c>
      <c r="AC3942">
        <v>37</v>
      </c>
      <c r="AD3942">
        <v>10.4</v>
      </c>
      <c r="AE3942">
        <v>25.6</v>
      </c>
      <c r="AF3942">
        <v>7.17</v>
      </c>
      <c r="AG3942">
        <v>7.22E-2</v>
      </c>
      <c r="AH3942" t="s">
        <v>337</v>
      </c>
      <c r="AI3942" t="s">
        <v>337</v>
      </c>
      <c r="AJ3942">
        <v>0</v>
      </c>
      <c r="AK3942">
        <v>116</v>
      </c>
      <c r="AL3942">
        <v>1</v>
      </c>
      <c r="AM3942">
        <v>100</v>
      </c>
      <c r="AN3942">
        <v>5</v>
      </c>
    </row>
    <row r="3943" spans="1:40" x14ac:dyDescent="0.25">
      <c r="A3943" s="34">
        <v>40756</v>
      </c>
      <c r="B3943" s="220">
        <v>0.55902777777777779</v>
      </c>
      <c r="C3943">
        <v>36.299999999999997</v>
      </c>
      <c r="D3943">
        <v>36.299999999999997</v>
      </c>
      <c r="E3943">
        <v>35.9</v>
      </c>
      <c r="F3943">
        <v>24</v>
      </c>
      <c r="G3943">
        <v>12.5</v>
      </c>
      <c r="H3943">
        <v>4</v>
      </c>
      <c r="I3943" t="s">
        <v>346</v>
      </c>
      <c r="J3943">
        <v>0.33</v>
      </c>
      <c r="K3943">
        <v>7</v>
      </c>
      <c r="L3943" t="s">
        <v>346</v>
      </c>
      <c r="M3943">
        <v>36.299999999999997</v>
      </c>
      <c r="N3943">
        <v>35.700000000000003</v>
      </c>
      <c r="O3943">
        <v>35.700000000000003</v>
      </c>
      <c r="P3943" t="s">
        <v>337</v>
      </c>
      <c r="Q3943">
        <v>754.1</v>
      </c>
      <c r="R3943">
        <v>0</v>
      </c>
      <c r="S3943">
        <v>0</v>
      </c>
      <c r="T3943">
        <v>940</v>
      </c>
      <c r="U3943">
        <v>6.74</v>
      </c>
      <c r="V3943">
        <v>942</v>
      </c>
      <c r="W3943">
        <v>8.6</v>
      </c>
      <c r="X3943">
        <v>0.31</v>
      </c>
      <c r="Y3943">
        <v>8.6</v>
      </c>
      <c r="Z3943">
        <v>0</v>
      </c>
      <c r="AA3943">
        <v>6.2E-2</v>
      </c>
      <c r="AB3943">
        <v>26.3</v>
      </c>
      <c r="AC3943">
        <v>37</v>
      </c>
      <c r="AD3943">
        <v>10.4</v>
      </c>
      <c r="AE3943">
        <v>25.7</v>
      </c>
      <c r="AF3943">
        <v>7.16</v>
      </c>
      <c r="AG3943">
        <v>7.2099999999999997E-2</v>
      </c>
      <c r="AH3943" t="s">
        <v>337</v>
      </c>
      <c r="AI3943" t="s">
        <v>337</v>
      </c>
      <c r="AJ3943">
        <v>0</v>
      </c>
      <c r="AK3943">
        <v>116</v>
      </c>
      <c r="AL3943">
        <v>1</v>
      </c>
      <c r="AM3943">
        <v>100</v>
      </c>
      <c r="AN3943">
        <v>5</v>
      </c>
    </row>
    <row r="3944" spans="1:40" x14ac:dyDescent="0.25">
      <c r="A3944" s="34">
        <v>40756</v>
      </c>
      <c r="B3944" s="220">
        <v>0.5625</v>
      </c>
      <c r="C3944">
        <v>36.1</v>
      </c>
      <c r="D3944">
        <v>36.200000000000003</v>
      </c>
      <c r="E3944">
        <v>36</v>
      </c>
      <c r="F3944">
        <v>25</v>
      </c>
      <c r="G3944">
        <v>13</v>
      </c>
      <c r="H3944">
        <v>4</v>
      </c>
      <c r="I3944" t="s">
        <v>336</v>
      </c>
      <c r="J3944">
        <v>0.33</v>
      </c>
      <c r="K3944">
        <v>7</v>
      </c>
      <c r="L3944" t="s">
        <v>336</v>
      </c>
      <c r="M3944">
        <v>36.1</v>
      </c>
      <c r="N3944">
        <v>35.700000000000003</v>
      </c>
      <c r="O3944">
        <v>35.700000000000003</v>
      </c>
      <c r="P3944" t="s">
        <v>337</v>
      </c>
      <c r="Q3944">
        <v>754</v>
      </c>
      <c r="R3944">
        <v>0</v>
      </c>
      <c r="S3944">
        <v>0</v>
      </c>
      <c r="T3944">
        <v>936</v>
      </c>
      <c r="U3944">
        <v>6.71</v>
      </c>
      <c r="V3944">
        <v>937</v>
      </c>
      <c r="W3944">
        <v>8.6</v>
      </c>
      <c r="X3944">
        <v>0.31</v>
      </c>
      <c r="Y3944">
        <v>8.6</v>
      </c>
      <c r="Z3944">
        <v>0</v>
      </c>
      <c r="AA3944">
        <v>6.2E-2</v>
      </c>
      <c r="AB3944">
        <v>26.3</v>
      </c>
      <c r="AC3944">
        <v>37</v>
      </c>
      <c r="AD3944">
        <v>10.4</v>
      </c>
      <c r="AE3944">
        <v>25.7</v>
      </c>
      <c r="AF3944">
        <v>7.16</v>
      </c>
      <c r="AG3944">
        <v>7.2099999999999997E-2</v>
      </c>
      <c r="AH3944" t="s">
        <v>337</v>
      </c>
      <c r="AI3944" t="s">
        <v>337</v>
      </c>
      <c r="AJ3944">
        <v>0</v>
      </c>
      <c r="AK3944">
        <v>117</v>
      </c>
      <c r="AL3944">
        <v>1</v>
      </c>
      <c r="AM3944">
        <v>100</v>
      </c>
      <c r="AN3944">
        <v>5</v>
      </c>
    </row>
    <row r="3945" spans="1:40" x14ac:dyDescent="0.25">
      <c r="A3945" s="34">
        <v>40756</v>
      </c>
      <c r="B3945" s="220">
        <v>0.56597222222222221</v>
      </c>
      <c r="C3945">
        <v>35.9</v>
      </c>
      <c r="D3945">
        <v>36.1</v>
      </c>
      <c r="E3945">
        <v>35.9</v>
      </c>
      <c r="F3945">
        <v>25</v>
      </c>
      <c r="G3945">
        <v>12.8</v>
      </c>
      <c r="H3945">
        <v>4</v>
      </c>
      <c r="I3945" t="s">
        <v>340</v>
      </c>
      <c r="J3945">
        <v>0.33</v>
      </c>
      <c r="K3945">
        <v>10</v>
      </c>
      <c r="L3945" t="s">
        <v>340</v>
      </c>
      <c r="M3945">
        <v>35.9</v>
      </c>
      <c r="N3945">
        <v>35.5</v>
      </c>
      <c r="O3945">
        <v>35.5</v>
      </c>
      <c r="P3945" t="s">
        <v>337</v>
      </c>
      <c r="Q3945">
        <v>753.9</v>
      </c>
      <c r="R3945">
        <v>0</v>
      </c>
      <c r="S3945">
        <v>0</v>
      </c>
      <c r="T3945">
        <v>941</v>
      </c>
      <c r="U3945">
        <v>6.74</v>
      </c>
      <c r="V3945">
        <v>946</v>
      </c>
      <c r="W3945">
        <v>8.6999999999999993</v>
      </c>
      <c r="X3945">
        <v>0.31</v>
      </c>
      <c r="Y3945">
        <v>8.6999999999999993</v>
      </c>
      <c r="Z3945">
        <v>0</v>
      </c>
      <c r="AA3945">
        <v>6.0999999999999999E-2</v>
      </c>
      <c r="AB3945">
        <v>26.4</v>
      </c>
      <c r="AC3945">
        <v>37</v>
      </c>
      <c r="AD3945">
        <v>10.5</v>
      </c>
      <c r="AE3945">
        <v>25.7</v>
      </c>
      <c r="AF3945">
        <v>7.16</v>
      </c>
      <c r="AG3945">
        <v>7.2099999999999997E-2</v>
      </c>
      <c r="AH3945" t="s">
        <v>337</v>
      </c>
      <c r="AI3945" t="s">
        <v>337</v>
      </c>
      <c r="AJ3945">
        <v>0</v>
      </c>
      <c r="AK3945">
        <v>116</v>
      </c>
      <c r="AL3945">
        <v>1</v>
      </c>
      <c r="AM3945">
        <v>100</v>
      </c>
      <c r="AN3945">
        <v>5</v>
      </c>
    </row>
    <row r="3946" spans="1:40" x14ac:dyDescent="0.25">
      <c r="A3946" s="34">
        <v>40756</v>
      </c>
      <c r="B3946" s="220">
        <v>0.56944444444444442</v>
      </c>
      <c r="C3946">
        <v>36</v>
      </c>
      <c r="D3946">
        <v>36</v>
      </c>
      <c r="E3946">
        <v>35.9</v>
      </c>
      <c r="F3946">
        <v>24</v>
      </c>
      <c r="G3946">
        <v>12.3</v>
      </c>
      <c r="H3946">
        <v>6</v>
      </c>
      <c r="I3946" t="s">
        <v>338</v>
      </c>
      <c r="J3946">
        <v>0.5</v>
      </c>
      <c r="K3946">
        <v>10</v>
      </c>
      <c r="L3946" t="s">
        <v>340</v>
      </c>
      <c r="M3946">
        <v>36</v>
      </c>
      <c r="N3946">
        <v>35.299999999999997</v>
      </c>
      <c r="O3946">
        <v>35.299999999999997</v>
      </c>
      <c r="P3946" t="s">
        <v>337</v>
      </c>
      <c r="Q3946">
        <v>753.9</v>
      </c>
      <c r="R3946">
        <v>0</v>
      </c>
      <c r="S3946">
        <v>0</v>
      </c>
      <c r="T3946">
        <v>945</v>
      </c>
      <c r="U3946">
        <v>6.77</v>
      </c>
      <c r="V3946">
        <v>946</v>
      </c>
      <c r="W3946">
        <v>8.8000000000000007</v>
      </c>
      <c r="X3946">
        <v>0.31</v>
      </c>
      <c r="Y3946">
        <v>8.8000000000000007</v>
      </c>
      <c r="Z3946">
        <v>0</v>
      </c>
      <c r="AA3946">
        <v>6.0999999999999999E-2</v>
      </c>
      <c r="AB3946">
        <v>26.4</v>
      </c>
      <c r="AC3946">
        <v>37</v>
      </c>
      <c r="AD3946">
        <v>10.5</v>
      </c>
      <c r="AE3946">
        <v>25.7</v>
      </c>
      <c r="AF3946">
        <v>7.16</v>
      </c>
      <c r="AG3946">
        <v>7.2099999999999997E-2</v>
      </c>
      <c r="AH3946" t="s">
        <v>337</v>
      </c>
      <c r="AI3946" t="s">
        <v>337</v>
      </c>
      <c r="AJ3946">
        <v>0</v>
      </c>
      <c r="AK3946">
        <v>118</v>
      </c>
      <c r="AL3946">
        <v>1</v>
      </c>
      <c r="AM3946">
        <v>100</v>
      </c>
      <c r="AN3946">
        <v>5</v>
      </c>
    </row>
    <row r="3947" spans="1:40" x14ac:dyDescent="0.25">
      <c r="A3947" s="34">
        <v>40756</v>
      </c>
      <c r="B3947" s="220">
        <v>0.57291666666666663</v>
      </c>
      <c r="C3947">
        <v>35.700000000000003</v>
      </c>
      <c r="D3947">
        <v>36</v>
      </c>
      <c r="E3947">
        <v>35.700000000000003</v>
      </c>
      <c r="F3947">
        <v>23</v>
      </c>
      <c r="G3947">
        <v>11.4</v>
      </c>
      <c r="H3947">
        <v>3</v>
      </c>
      <c r="I3947" t="s">
        <v>336</v>
      </c>
      <c r="J3947">
        <v>0.25</v>
      </c>
      <c r="K3947">
        <v>8</v>
      </c>
      <c r="L3947" t="s">
        <v>336</v>
      </c>
      <c r="M3947">
        <v>35.700000000000003</v>
      </c>
      <c r="N3947">
        <v>34.799999999999997</v>
      </c>
      <c r="O3947">
        <v>34.799999999999997</v>
      </c>
      <c r="P3947" t="s">
        <v>337</v>
      </c>
      <c r="Q3947">
        <v>753.8</v>
      </c>
      <c r="R3947">
        <v>0</v>
      </c>
      <c r="S3947">
        <v>0</v>
      </c>
      <c r="T3947">
        <v>948</v>
      </c>
      <c r="U3947">
        <v>6.79</v>
      </c>
      <c r="V3947">
        <v>953</v>
      </c>
      <c r="W3947">
        <v>8.8000000000000007</v>
      </c>
      <c r="X3947">
        <v>0.31</v>
      </c>
      <c r="Y3947">
        <v>8.8000000000000007</v>
      </c>
      <c r="Z3947">
        <v>0</v>
      </c>
      <c r="AA3947">
        <v>0.06</v>
      </c>
      <c r="AB3947">
        <v>26.5</v>
      </c>
      <c r="AC3947">
        <v>37</v>
      </c>
      <c r="AD3947">
        <v>10.6</v>
      </c>
      <c r="AE3947">
        <v>25.8</v>
      </c>
      <c r="AF3947">
        <v>7.16</v>
      </c>
      <c r="AG3947">
        <v>7.2099999999999997E-2</v>
      </c>
      <c r="AH3947" t="s">
        <v>337</v>
      </c>
      <c r="AI3947" t="s">
        <v>337</v>
      </c>
      <c r="AJ3947">
        <v>0</v>
      </c>
      <c r="AK3947">
        <v>115</v>
      </c>
      <c r="AL3947">
        <v>1</v>
      </c>
      <c r="AM3947">
        <v>100</v>
      </c>
      <c r="AN3947">
        <v>5</v>
      </c>
    </row>
    <row r="3948" spans="1:40" x14ac:dyDescent="0.25">
      <c r="A3948" s="34">
        <v>40756</v>
      </c>
      <c r="B3948" s="220">
        <v>0.57638888888888895</v>
      </c>
      <c r="C3948">
        <v>36.1</v>
      </c>
      <c r="D3948">
        <v>36.1</v>
      </c>
      <c r="E3948">
        <v>35.700000000000003</v>
      </c>
      <c r="F3948">
        <v>23</v>
      </c>
      <c r="G3948">
        <v>11.7</v>
      </c>
      <c r="H3948">
        <v>2</v>
      </c>
      <c r="I3948" t="s">
        <v>340</v>
      </c>
      <c r="J3948">
        <v>0.17</v>
      </c>
      <c r="K3948">
        <v>5</v>
      </c>
      <c r="L3948" t="s">
        <v>349</v>
      </c>
      <c r="M3948">
        <v>36.1</v>
      </c>
      <c r="N3948">
        <v>35.200000000000003</v>
      </c>
      <c r="O3948">
        <v>35.200000000000003</v>
      </c>
      <c r="P3948" t="s">
        <v>337</v>
      </c>
      <c r="Q3948">
        <v>753.8</v>
      </c>
      <c r="R3948">
        <v>0</v>
      </c>
      <c r="S3948">
        <v>0</v>
      </c>
      <c r="T3948">
        <v>945</v>
      </c>
      <c r="U3948">
        <v>6.77</v>
      </c>
      <c r="V3948">
        <v>947</v>
      </c>
      <c r="W3948">
        <v>8.6999999999999993</v>
      </c>
      <c r="X3948">
        <v>0.31</v>
      </c>
      <c r="Y3948">
        <v>8.8000000000000007</v>
      </c>
      <c r="Z3948">
        <v>0</v>
      </c>
      <c r="AA3948">
        <v>6.2E-2</v>
      </c>
      <c r="AB3948">
        <v>26.6</v>
      </c>
      <c r="AC3948">
        <v>37</v>
      </c>
      <c r="AD3948">
        <v>10.7</v>
      </c>
      <c r="AE3948">
        <v>25.9</v>
      </c>
      <c r="AF3948">
        <v>7.15</v>
      </c>
      <c r="AG3948">
        <v>7.1999999999999995E-2</v>
      </c>
      <c r="AH3948" t="s">
        <v>337</v>
      </c>
      <c r="AI3948" t="s">
        <v>337</v>
      </c>
      <c r="AJ3948">
        <v>0</v>
      </c>
      <c r="AK3948">
        <v>117</v>
      </c>
      <c r="AL3948">
        <v>1</v>
      </c>
      <c r="AM3948">
        <v>100</v>
      </c>
      <c r="AN3948">
        <v>5</v>
      </c>
    </row>
    <row r="3949" spans="1:40" x14ac:dyDescent="0.25">
      <c r="A3949" s="34">
        <v>40756</v>
      </c>
      <c r="B3949" s="220">
        <v>0.57986111111111105</v>
      </c>
      <c r="C3949">
        <v>36.299999999999997</v>
      </c>
      <c r="D3949">
        <v>36.299999999999997</v>
      </c>
      <c r="E3949">
        <v>36.1</v>
      </c>
      <c r="F3949">
        <v>23</v>
      </c>
      <c r="G3949">
        <v>11.9</v>
      </c>
      <c r="H3949">
        <v>4</v>
      </c>
      <c r="I3949" t="s">
        <v>340</v>
      </c>
      <c r="J3949">
        <v>0.33</v>
      </c>
      <c r="K3949">
        <v>7</v>
      </c>
      <c r="L3949" t="s">
        <v>340</v>
      </c>
      <c r="M3949">
        <v>36.299999999999997</v>
      </c>
      <c r="N3949">
        <v>35.6</v>
      </c>
      <c r="O3949">
        <v>35.6</v>
      </c>
      <c r="P3949" t="s">
        <v>337</v>
      </c>
      <c r="Q3949">
        <v>753.7</v>
      </c>
      <c r="R3949">
        <v>0</v>
      </c>
      <c r="S3949">
        <v>0</v>
      </c>
      <c r="T3949">
        <v>942</v>
      </c>
      <c r="U3949">
        <v>6.75</v>
      </c>
      <c r="V3949">
        <v>946</v>
      </c>
      <c r="W3949">
        <v>8.6999999999999993</v>
      </c>
      <c r="X3949">
        <v>0.31</v>
      </c>
      <c r="Y3949">
        <v>8.8000000000000007</v>
      </c>
      <c r="Z3949">
        <v>0</v>
      </c>
      <c r="AA3949">
        <v>6.3E-2</v>
      </c>
      <c r="AB3949">
        <v>26.6</v>
      </c>
      <c r="AC3949">
        <v>36</v>
      </c>
      <c r="AD3949">
        <v>10.3</v>
      </c>
      <c r="AE3949">
        <v>25.8</v>
      </c>
      <c r="AF3949">
        <v>6.95</v>
      </c>
      <c r="AG3949">
        <v>7.1999999999999995E-2</v>
      </c>
      <c r="AH3949" t="s">
        <v>337</v>
      </c>
      <c r="AI3949" t="s">
        <v>337</v>
      </c>
      <c r="AJ3949">
        <v>0</v>
      </c>
      <c r="AK3949">
        <v>117</v>
      </c>
      <c r="AL3949">
        <v>1</v>
      </c>
      <c r="AM3949">
        <v>100</v>
      </c>
      <c r="AN3949">
        <v>5</v>
      </c>
    </row>
    <row r="3950" spans="1:40" x14ac:dyDescent="0.25">
      <c r="A3950" s="34">
        <v>40756</v>
      </c>
      <c r="B3950" s="220">
        <v>0.58333333333333337</v>
      </c>
      <c r="C3950">
        <v>36.6</v>
      </c>
      <c r="D3950">
        <v>36.6</v>
      </c>
      <c r="E3950">
        <v>36.299999999999997</v>
      </c>
      <c r="F3950">
        <v>22</v>
      </c>
      <c r="G3950">
        <v>11.4</v>
      </c>
      <c r="H3950">
        <v>2</v>
      </c>
      <c r="I3950" t="s">
        <v>340</v>
      </c>
      <c r="J3950">
        <v>0.17</v>
      </c>
      <c r="K3950">
        <v>4</v>
      </c>
      <c r="L3950" t="s">
        <v>340</v>
      </c>
      <c r="M3950">
        <v>36.6</v>
      </c>
      <c r="N3950">
        <v>35.6</v>
      </c>
      <c r="O3950">
        <v>35.6</v>
      </c>
      <c r="P3950" t="s">
        <v>337</v>
      </c>
      <c r="Q3950">
        <v>753.6</v>
      </c>
      <c r="R3950">
        <v>0</v>
      </c>
      <c r="S3950">
        <v>0</v>
      </c>
      <c r="T3950">
        <v>952</v>
      </c>
      <c r="U3950">
        <v>6.82</v>
      </c>
      <c r="V3950">
        <v>954</v>
      </c>
      <c r="W3950">
        <v>8.8000000000000007</v>
      </c>
      <c r="X3950">
        <v>0.31</v>
      </c>
      <c r="Y3950">
        <v>8.8000000000000007</v>
      </c>
      <c r="Z3950">
        <v>0</v>
      </c>
      <c r="AA3950">
        <v>6.3E-2</v>
      </c>
      <c r="AB3950">
        <v>26.7</v>
      </c>
      <c r="AC3950">
        <v>36</v>
      </c>
      <c r="AD3950">
        <v>10.4</v>
      </c>
      <c r="AE3950">
        <v>25.9</v>
      </c>
      <c r="AF3950">
        <v>6.95</v>
      </c>
      <c r="AG3950">
        <v>7.1999999999999995E-2</v>
      </c>
      <c r="AH3950" t="s">
        <v>337</v>
      </c>
      <c r="AI3950" t="s">
        <v>337</v>
      </c>
      <c r="AJ3950">
        <v>0.03</v>
      </c>
      <c r="AK3950">
        <v>117</v>
      </c>
      <c r="AL3950">
        <v>1</v>
      </c>
      <c r="AM3950">
        <v>100</v>
      </c>
      <c r="AN3950">
        <v>5</v>
      </c>
    </row>
    <row r="3951" spans="1:40" x14ac:dyDescent="0.25">
      <c r="A3951" s="34">
        <v>40756</v>
      </c>
      <c r="B3951" s="220">
        <v>0.58680555555555558</v>
      </c>
      <c r="C3951">
        <v>36.799999999999997</v>
      </c>
      <c r="D3951">
        <v>36.799999999999997</v>
      </c>
      <c r="E3951">
        <v>36.6</v>
      </c>
      <c r="F3951">
        <v>21</v>
      </c>
      <c r="G3951">
        <v>10.9</v>
      </c>
      <c r="H3951">
        <v>4</v>
      </c>
      <c r="I3951" t="s">
        <v>336</v>
      </c>
      <c r="J3951">
        <v>0.33</v>
      </c>
      <c r="K3951">
        <v>11</v>
      </c>
      <c r="L3951" t="s">
        <v>336</v>
      </c>
      <c r="M3951">
        <v>36.799999999999997</v>
      </c>
      <c r="N3951">
        <v>35.700000000000003</v>
      </c>
      <c r="O3951">
        <v>35.700000000000003</v>
      </c>
      <c r="P3951" t="s">
        <v>337</v>
      </c>
      <c r="Q3951">
        <v>753.6</v>
      </c>
      <c r="R3951">
        <v>0</v>
      </c>
      <c r="S3951">
        <v>0</v>
      </c>
      <c r="T3951">
        <v>953</v>
      </c>
      <c r="U3951">
        <v>6.83</v>
      </c>
      <c r="V3951">
        <v>954</v>
      </c>
      <c r="W3951">
        <v>8.8000000000000007</v>
      </c>
      <c r="X3951">
        <v>0.31</v>
      </c>
      <c r="Y3951">
        <v>8.8000000000000007</v>
      </c>
      <c r="Z3951">
        <v>0</v>
      </c>
      <c r="AA3951">
        <v>6.4000000000000001E-2</v>
      </c>
      <c r="AB3951">
        <v>26.7</v>
      </c>
      <c r="AC3951">
        <v>36</v>
      </c>
      <c r="AD3951">
        <v>10.4</v>
      </c>
      <c r="AE3951">
        <v>25.9</v>
      </c>
      <c r="AF3951">
        <v>6.95</v>
      </c>
      <c r="AG3951">
        <v>7.1999999999999995E-2</v>
      </c>
      <c r="AH3951" t="s">
        <v>337</v>
      </c>
      <c r="AI3951" t="s">
        <v>337</v>
      </c>
      <c r="AJ3951">
        <v>0</v>
      </c>
      <c r="AK3951">
        <v>117</v>
      </c>
      <c r="AL3951">
        <v>1</v>
      </c>
      <c r="AM3951">
        <v>100</v>
      </c>
      <c r="AN3951">
        <v>5</v>
      </c>
    </row>
    <row r="3952" spans="1:40" x14ac:dyDescent="0.25">
      <c r="A3952" s="34">
        <v>40756</v>
      </c>
      <c r="B3952" s="220">
        <v>0.59027777777777779</v>
      </c>
      <c r="C3952">
        <v>36.9</v>
      </c>
      <c r="D3952">
        <v>36.9</v>
      </c>
      <c r="E3952">
        <v>36.799999999999997</v>
      </c>
      <c r="F3952">
        <v>20</v>
      </c>
      <c r="G3952">
        <v>10.199999999999999</v>
      </c>
      <c r="H3952">
        <v>5</v>
      </c>
      <c r="I3952" t="s">
        <v>338</v>
      </c>
      <c r="J3952">
        <v>0.42</v>
      </c>
      <c r="K3952">
        <v>10</v>
      </c>
      <c r="L3952" t="s">
        <v>338</v>
      </c>
      <c r="M3952">
        <v>36.9</v>
      </c>
      <c r="N3952">
        <v>35.4</v>
      </c>
      <c r="O3952">
        <v>35.4</v>
      </c>
      <c r="P3952" t="s">
        <v>337</v>
      </c>
      <c r="Q3952">
        <v>753.5</v>
      </c>
      <c r="R3952">
        <v>0</v>
      </c>
      <c r="S3952">
        <v>0</v>
      </c>
      <c r="T3952">
        <v>956</v>
      </c>
      <c r="U3952">
        <v>6.85</v>
      </c>
      <c r="V3952">
        <v>958</v>
      </c>
      <c r="W3952">
        <v>8.8000000000000007</v>
      </c>
      <c r="X3952">
        <v>0.31</v>
      </c>
      <c r="Y3952">
        <v>8.8000000000000007</v>
      </c>
      <c r="Z3952">
        <v>0</v>
      </c>
      <c r="AA3952">
        <v>6.4000000000000001E-2</v>
      </c>
      <c r="AB3952">
        <v>26.8</v>
      </c>
      <c r="AC3952">
        <v>36</v>
      </c>
      <c r="AD3952">
        <v>10.5</v>
      </c>
      <c r="AE3952">
        <v>26.1</v>
      </c>
      <c r="AF3952">
        <v>6.94</v>
      </c>
      <c r="AG3952">
        <v>7.1999999999999995E-2</v>
      </c>
      <c r="AH3952" t="s">
        <v>337</v>
      </c>
      <c r="AI3952" t="s">
        <v>337</v>
      </c>
      <c r="AJ3952">
        <v>0</v>
      </c>
      <c r="AK3952">
        <v>117</v>
      </c>
      <c r="AL3952">
        <v>1</v>
      </c>
      <c r="AM3952">
        <v>100</v>
      </c>
      <c r="AN3952">
        <v>5</v>
      </c>
    </row>
    <row r="3953" spans="1:40" x14ac:dyDescent="0.25">
      <c r="A3953" s="34">
        <v>40756</v>
      </c>
      <c r="B3953" s="220">
        <v>0.59375</v>
      </c>
      <c r="C3953">
        <v>36.9</v>
      </c>
      <c r="D3953">
        <v>36.9</v>
      </c>
      <c r="E3953">
        <v>36.9</v>
      </c>
      <c r="F3953">
        <v>20</v>
      </c>
      <c r="G3953">
        <v>10.3</v>
      </c>
      <c r="H3953">
        <v>1</v>
      </c>
      <c r="I3953" t="s">
        <v>336</v>
      </c>
      <c r="J3953">
        <v>0.08</v>
      </c>
      <c r="K3953">
        <v>3</v>
      </c>
      <c r="L3953" t="s">
        <v>336</v>
      </c>
      <c r="M3953">
        <v>36.9</v>
      </c>
      <c r="N3953">
        <v>35.5</v>
      </c>
      <c r="O3953">
        <v>35.5</v>
      </c>
      <c r="P3953" t="s">
        <v>337</v>
      </c>
      <c r="Q3953">
        <v>753.4</v>
      </c>
      <c r="R3953">
        <v>0</v>
      </c>
      <c r="S3953">
        <v>0</v>
      </c>
      <c r="T3953">
        <v>955</v>
      </c>
      <c r="U3953">
        <v>6.85</v>
      </c>
      <c r="V3953">
        <v>956</v>
      </c>
      <c r="W3953">
        <v>8.8000000000000007</v>
      </c>
      <c r="X3953">
        <v>0.31</v>
      </c>
      <c r="Y3953">
        <v>8.8000000000000007</v>
      </c>
      <c r="Z3953">
        <v>0</v>
      </c>
      <c r="AA3953">
        <v>6.5000000000000002E-2</v>
      </c>
      <c r="AB3953">
        <v>26.9</v>
      </c>
      <c r="AC3953">
        <v>36</v>
      </c>
      <c r="AD3953">
        <v>10.6</v>
      </c>
      <c r="AE3953">
        <v>26.2</v>
      </c>
      <c r="AF3953">
        <v>6.93</v>
      </c>
      <c r="AG3953">
        <v>7.1900000000000006E-2</v>
      </c>
      <c r="AH3953" t="s">
        <v>337</v>
      </c>
      <c r="AI3953" t="s">
        <v>337</v>
      </c>
      <c r="AJ3953">
        <v>0</v>
      </c>
      <c r="AK3953">
        <v>117</v>
      </c>
      <c r="AL3953">
        <v>1</v>
      </c>
      <c r="AM3953">
        <v>100</v>
      </c>
      <c r="AN3953">
        <v>5</v>
      </c>
    </row>
    <row r="3954" spans="1:40" x14ac:dyDescent="0.25">
      <c r="A3954" s="34">
        <v>40756</v>
      </c>
      <c r="B3954" s="220">
        <v>0.59722222222222221</v>
      </c>
      <c r="C3954">
        <v>37.1</v>
      </c>
      <c r="D3954">
        <v>37.1</v>
      </c>
      <c r="E3954">
        <v>36.9</v>
      </c>
      <c r="F3954">
        <v>20</v>
      </c>
      <c r="G3954">
        <v>10.4</v>
      </c>
      <c r="H3954">
        <v>2</v>
      </c>
      <c r="I3954" t="s">
        <v>341</v>
      </c>
      <c r="J3954">
        <v>0.17</v>
      </c>
      <c r="K3954">
        <v>7</v>
      </c>
      <c r="L3954" t="s">
        <v>341</v>
      </c>
      <c r="M3954">
        <v>37.1</v>
      </c>
      <c r="N3954">
        <v>35.6</v>
      </c>
      <c r="O3954">
        <v>35.6</v>
      </c>
      <c r="P3954" t="s">
        <v>337</v>
      </c>
      <c r="Q3954">
        <v>753.4</v>
      </c>
      <c r="R3954">
        <v>0</v>
      </c>
      <c r="S3954">
        <v>0</v>
      </c>
      <c r="T3954">
        <v>951</v>
      </c>
      <c r="U3954">
        <v>6.82</v>
      </c>
      <c r="V3954">
        <v>953</v>
      </c>
      <c r="W3954">
        <v>8.6999999999999993</v>
      </c>
      <c r="X3954">
        <v>0.31</v>
      </c>
      <c r="Y3954">
        <v>8.6999999999999993</v>
      </c>
      <c r="Z3954">
        <v>0</v>
      </c>
      <c r="AA3954">
        <v>6.5000000000000002E-2</v>
      </c>
      <c r="AB3954">
        <v>26.9</v>
      </c>
      <c r="AC3954">
        <v>36</v>
      </c>
      <c r="AD3954">
        <v>10.6</v>
      </c>
      <c r="AE3954">
        <v>26.2</v>
      </c>
      <c r="AF3954">
        <v>6.93</v>
      </c>
      <c r="AG3954">
        <v>7.1900000000000006E-2</v>
      </c>
      <c r="AH3954" t="s">
        <v>337</v>
      </c>
      <c r="AI3954" t="s">
        <v>337</v>
      </c>
      <c r="AJ3954">
        <v>0</v>
      </c>
      <c r="AK3954">
        <v>116</v>
      </c>
      <c r="AL3954">
        <v>1</v>
      </c>
      <c r="AM3954">
        <v>100</v>
      </c>
      <c r="AN3954">
        <v>5</v>
      </c>
    </row>
    <row r="3955" spans="1:40" x14ac:dyDescent="0.25">
      <c r="A3955" s="34">
        <v>40756</v>
      </c>
      <c r="B3955" s="220">
        <v>0.60069444444444442</v>
      </c>
      <c r="C3955">
        <v>37.200000000000003</v>
      </c>
      <c r="D3955">
        <v>37.200000000000003</v>
      </c>
      <c r="E3955">
        <v>37.1</v>
      </c>
      <c r="F3955">
        <v>21</v>
      </c>
      <c r="G3955">
        <v>11.2</v>
      </c>
      <c r="H3955">
        <v>3</v>
      </c>
      <c r="I3955" t="s">
        <v>347</v>
      </c>
      <c r="J3955">
        <v>0.25</v>
      </c>
      <c r="K3955">
        <v>5</v>
      </c>
      <c r="L3955" t="s">
        <v>347</v>
      </c>
      <c r="M3955">
        <v>37.200000000000003</v>
      </c>
      <c r="N3955">
        <v>36.1</v>
      </c>
      <c r="O3955">
        <v>36.1</v>
      </c>
      <c r="P3955" t="s">
        <v>337</v>
      </c>
      <c r="Q3955">
        <v>753.3</v>
      </c>
      <c r="R3955">
        <v>0</v>
      </c>
      <c r="S3955">
        <v>0</v>
      </c>
      <c r="T3955">
        <v>950</v>
      </c>
      <c r="U3955">
        <v>6.81</v>
      </c>
      <c r="V3955">
        <v>951</v>
      </c>
      <c r="W3955">
        <v>8.6</v>
      </c>
      <c r="X3955">
        <v>0.31</v>
      </c>
      <c r="Y3955">
        <v>8.6999999999999993</v>
      </c>
      <c r="Z3955">
        <v>0</v>
      </c>
      <c r="AA3955">
        <v>6.6000000000000003E-2</v>
      </c>
      <c r="AB3955">
        <v>26.9</v>
      </c>
      <c r="AC3955">
        <v>36</v>
      </c>
      <c r="AD3955">
        <v>10.6</v>
      </c>
      <c r="AE3955">
        <v>26.2</v>
      </c>
      <c r="AF3955">
        <v>6.93</v>
      </c>
      <c r="AG3955">
        <v>7.1900000000000006E-2</v>
      </c>
      <c r="AH3955" t="s">
        <v>337</v>
      </c>
      <c r="AI3955" t="s">
        <v>337</v>
      </c>
      <c r="AJ3955">
        <v>0</v>
      </c>
      <c r="AK3955">
        <v>117</v>
      </c>
      <c r="AL3955">
        <v>1</v>
      </c>
      <c r="AM3955">
        <v>100</v>
      </c>
      <c r="AN3955">
        <v>5</v>
      </c>
    </row>
    <row r="3956" spans="1:40" x14ac:dyDescent="0.25">
      <c r="A3956" s="34">
        <v>40756</v>
      </c>
      <c r="B3956" s="220">
        <v>0.60416666666666663</v>
      </c>
      <c r="C3956">
        <v>37.299999999999997</v>
      </c>
      <c r="D3956">
        <v>37.299999999999997</v>
      </c>
      <c r="E3956">
        <v>37.200000000000003</v>
      </c>
      <c r="F3956">
        <v>18</v>
      </c>
      <c r="G3956">
        <v>9</v>
      </c>
      <c r="H3956">
        <v>4</v>
      </c>
      <c r="I3956" t="s">
        <v>341</v>
      </c>
      <c r="J3956">
        <v>0.33</v>
      </c>
      <c r="K3956">
        <v>8</v>
      </c>
      <c r="L3956" t="s">
        <v>338</v>
      </c>
      <c r="M3956">
        <v>37.299999999999997</v>
      </c>
      <c r="N3956">
        <v>35.700000000000003</v>
      </c>
      <c r="O3956">
        <v>35.700000000000003</v>
      </c>
      <c r="P3956" t="s">
        <v>337</v>
      </c>
      <c r="Q3956">
        <v>753.3</v>
      </c>
      <c r="R3956">
        <v>0</v>
      </c>
      <c r="S3956">
        <v>0</v>
      </c>
      <c r="T3956">
        <v>947</v>
      </c>
      <c r="U3956">
        <v>6.79</v>
      </c>
      <c r="V3956">
        <v>949</v>
      </c>
      <c r="W3956">
        <v>8.6</v>
      </c>
      <c r="X3956">
        <v>0.31</v>
      </c>
      <c r="Y3956">
        <v>8.6</v>
      </c>
      <c r="Z3956">
        <v>0</v>
      </c>
      <c r="AA3956">
        <v>6.6000000000000003E-2</v>
      </c>
      <c r="AB3956">
        <v>27</v>
      </c>
      <c r="AC3956">
        <v>36</v>
      </c>
      <c r="AD3956">
        <v>10.7</v>
      </c>
      <c r="AE3956">
        <v>26.2</v>
      </c>
      <c r="AF3956">
        <v>6.93</v>
      </c>
      <c r="AG3956">
        <v>7.1900000000000006E-2</v>
      </c>
      <c r="AH3956" t="s">
        <v>337</v>
      </c>
      <c r="AI3956" t="s">
        <v>337</v>
      </c>
      <c r="AJ3956">
        <v>0</v>
      </c>
      <c r="AK3956">
        <v>116</v>
      </c>
      <c r="AL3956">
        <v>1</v>
      </c>
      <c r="AM3956">
        <v>100</v>
      </c>
      <c r="AN3956">
        <v>5</v>
      </c>
    </row>
    <row r="3957" spans="1:40" x14ac:dyDescent="0.25">
      <c r="A3957" s="34">
        <v>40756</v>
      </c>
      <c r="B3957" s="220">
        <v>0.60763888888888895</v>
      </c>
      <c r="C3957">
        <v>37.4</v>
      </c>
      <c r="D3957">
        <v>37.4</v>
      </c>
      <c r="E3957">
        <v>37.299999999999997</v>
      </c>
      <c r="F3957">
        <v>18</v>
      </c>
      <c r="G3957">
        <v>9.1</v>
      </c>
      <c r="H3957">
        <v>3</v>
      </c>
      <c r="I3957" t="s">
        <v>338</v>
      </c>
      <c r="J3957">
        <v>0.25</v>
      </c>
      <c r="K3957">
        <v>6</v>
      </c>
      <c r="L3957" t="s">
        <v>338</v>
      </c>
      <c r="M3957">
        <v>37.4</v>
      </c>
      <c r="N3957">
        <v>35.799999999999997</v>
      </c>
      <c r="O3957">
        <v>35.799999999999997</v>
      </c>
      <c r="P3957" t="s">
        <v>337</v>
      </c>
      <c r="Q3957">
        <v>753.3</v>
      </c>
      <c r="R3957">
        <v>0</v>
      </c>
      <c r="S3957">
        <v>0</v>
      </c>
      <c r="T3957">
        <v>942</v>
      </c>
      <c r="U3957">
        <v>6.75</v>
      </c>
      <c r="V3957">
        <v>946</v>
      </c>
      <c r="W3957">
        <v>8.5</v>
      </c>
      <c r="X3957">
        <v>0.3</v>
      </c>
      <c r="Y3957">
        <v>8.6</v>
      </c>
      <c r="Z3957">
        <v>0</v>
      </c>
      <c r="AA3957">
        <v>6.6000000000000003E-2</v>
      </c>
      <c r="AB3957">
        <v>27</v>
      </c>
      <c r="AC3957">
        <v>36</v>
      </c>
      <c r="AD3957">
        <v>10.7</v>
      </c>
      <c r="AE3957">
        <v>26.2</v>
      </c>
      <c r="AF3957">
        <v>6.93</v>
      </c>
      <c r="AG3957">
        <v>7.1900000000000006E-2</v>
      </c>
      <c r="AH3957" t="s">
        <v>337</v>
      </c>
      <c r="AI3957" t="s">
        <v>337</v>
      </c>
      <c r="AJ3957">
        <v>0</v>
      </c>
      <c r="AK3957">
        <v>117</v>
      </c>
      <c r="AL3957">
        <v>1</v>
      </c>
      <c r="AM3957">
        <v>100</v>
      </c>
      <c r="AN3957">
        <v>5</v>
      </c>
    </row>
    <row r="3958" spans="1:40" x14ac:dyDescent="0.25">
      <c r="A3958" s="34">
        <v>40756</v>
      </c>
      <c r="B3958" s="220">
        <v>0.61111111111111105</v>
      </c>
      <c r="C3958">
        <v>37.6</v>
      </c>
      <c r="D3958">
        <v>37.6</v>
      </c>
      <c r="E3958">
        <v>37.4</v>
      </c>
      <c r="F3958">
        <v>18</v>
      </c>
      <c r="G3958">
        <v>9.3000000000000007</v>
      </c>
      <c r="H3958">
        <v>2</v>
      </c>
      <c r="I3958" t="s">
        <v>351</v>
      </c>
      <c r="J3958">
        <v>0.17</v>
      </c>
      <c r="K3958">
        <v>5</v>
      </c>
      <c r="L3958" t="s">
        <v>349</v>
      </c>
      <c r="M3958">
        <v>37.6</v>
      </c>
      <c r="N3958">
        <v>36.1</v>
      </c>
      <c r="O3958">
        <v>36.1</v>
      </c>
      <c r="P3958" t="s">
        <v>337</v>
      </c>
      <c r="Q3958">
        <v>753.1</v>
      </c>
      <c r="R3958">
        <v>0</v>
      </c>
      <c r="S3958">
        <v>0</v>
      </c>
      <c r="T3958">
        <v>935</v>
      </c>
      <c r="U3958">
        <v>6.7</v>
      </c>
      <c r="V3958">
        <v>939</v>
      </c>
      <c r="W3958">
        <v>8.4</v>
      </c>
      <c r="X3958">
        <v>0.3</v>
      </c>
      <c r="Y3958">
        <v>8.5</v>
      </c>
      <c r="Z3958">
        <v>0</v>
      </c>
      <c r="AA3958">
        <v>6.7000000000000004E-2</v>
      </c>
      <c r="AB3958">
        <v>27.1</v>
      </c>
      <c r="AC3958">
        <v>36</v>
      </c>
      <c r="AD3958">
        <v>10.8</v>
      </c>
      <c r="AE3958">
        <v>26.3</v>
      </c>
      <c r="AF3958">
        <v>6.92</v>
      </c>
      <c r="AG3958">
        <v>7.1800000000000003E-2</v>
      </c>
      <c r="AH3958" t="s">
        <v>337</v>
      </c>
      <c r="AI3958" t="s">
        <v>337</v>
      </c>
      <c r="AJ3958">
        <v>0</v>
      </c>
      <c r="AK3958">
        <v>117</v>
      </c>
      <c r="AL3958">
        <v>1</v>
      </c>
      <c r="AM3958">
        <v>100</v>
      </c>
      <c r="AN3958">
        <v>5</v>
      </c>
    </row>
    <row r="3959" spans="1:40" x14ac:dyDescent="0.25">
      <c r="A3959" s="34">
        <v>40756</v>
      </c>
      <c r="B3959" s="220">
        <v>0.61458333333333337</v>
      </c>
      <c r="C3959">
        <v>37.799999999999997</v>
      </c>
      <c r="D3959">
        <v>37.9</v>
      </c>
      <c r="E3959">
        <v>37.6</v>
      </c>
      <c r="F3959">
        <v>19</v>
      </c>
      <c r="G3959">
        <v>10.199999999999999</v>
      </c>
      <c r="H3959">
        <v>4</v>
      </c>
      <c r="I3959" t="s">
        <v>340</v>
      </c>
      <c r="J3959">
        <v>0.33</v>
      </c>
      <c r="K3959">
        <v>12</v>
      </c>
      <c r="L3959" t="s">
        <v>340</v>
      </c>
      <c r="M3959">
        <v>37.799999999999997</v>
      </c>
      <c r="N3959">
        <v>36.5</v>
      </c>
      <c r="O3959">
        <v>36.5</v>
      </c>
      <c r="P3959" t="s">
        <v>337</v>
      </c>
      <c r="Q3959">
        <v>753.1</v>
      </c>
      <c r="R3959">
        <v>0</v>
      </c>
      <c r="S3959">
        <v>0</v>
      </c>
      <c r="T3959">
        <v>931</v>
      </c>
      <c r="U3959">
        <v>6.67</v>
      </c>
      <c r="V3959">
        <v>933</v>
      </c>
      <c r="W3959">
        <v>8.3000000000000007</v>
      </c>
      <c r="X3959">
        <v>0.3</v>
      </c>
      <c r="Y3959">
        <v>8.4</v>
      </c>
      <c r="Z3959">
        <v>0</v>
      </c>
      <c r="AA3959">
        <v>6.8000000000000005E-2</v>
      </c>
      <c r="AB3959">
        <v>27.2</v>
      </c>
      <c r="AC3959">
        <v>35</v>
      </c>
      <c r="AD3959">
        <v>10.4</v>
      </c>
      <c r="AE3959">
        <v>26.4</v>
      </c>
      <c r="AF3959">
        <v>6.81</v>
      </c>
      <c r="AG3959">
        <v>7.1800000000000003E-2</v>
      </c>
      <c r="AH3959" t="s">
        <v>337</v>
      </c>
      <c r="AI3959" t="s">
        <v>337</v>
      </c>
      <c r="AJ3959">
        <v>0</v>
      </c>
      <c r="AK3959">
        <v>114</v>
      </c>
      <c r="AL3959">
        <v>1</v>
      </c>
      <c r="AM3959">
        <v>100</v>
      </c>
      <c r="AN3959">
        <v>5</v>
      </c>
    </row>
    <row r="3960" spans="1:40" x14ac:dyDescent="0.25">
      <c r="A3960" s="34">
        <v>40756</v>
      </c>
      <c r="B3960" s="220">
        <v>0.61805555555555558</v>
      </c>
      <c r="C3960">
        <v>37.4</v>
      </c>
      <c r="D3960">
        <v>37.799999999999997</v>
      </c>
      <c r="E3960">
        <v>37.4</v>
      </c>
      <c r="F3960">
        <v>19</v>
      </c>
      <c r="G3960">
        <v>9.9</v>
      </c>
      <c r="H3960">
        <v>4</v>
      </c>
      <c r="I3960" t="s">
        <v>338</v>
      </c>
      <c r="J3960">
        <v>0.33</v>
      </c>
      <c r="K3960">
        <v>9</v>
      </c>
      <c r="L3960" t="s">
        <v>340</v>
      </c>
      <c r="M3960">
        <v>37.4</v>
      </c>
      <c r="N3960">
        <v>36</v>
      </c>
      <c r="O3960">
        <v>36</v>
      </c>
      <c r="P3960" t="s">
        <v>337</v>
      </c>
      <c r="Q3960">
        <v>753</v>
      </c>
      <c r="R3960">
        <v>0</v>
      </c>
      <c r="S3960">
        <v>0</v>
      </c>
      <c r="T3960">
        <v>924</v>
      </c>
      <c r="U3960">
        <v>6.62</v>
      </c>
      <c r="V3960">
        <v>928</v>
      </c>
      <c r="W3960">
        <v>8.3000000000000007</v>
      </c>
      <c r="X3960">
        <v>0.3</v>
      </c>
      <c r="Y3960">
        <v>8.3000000000000007</v>
      </c>
      <c r="Z3960">
        <v>0</v>
      </c>
      <c r="AA3960">
        <v>6.6000000000000003E-2</v>
      </c>
      <c r="AB3960">
        <v>27.3</v>
      </c>
      <c r="AC3960">
        <v>35</v>
      </c>
      <c r="AD3960">
        <v>10.5</v>
      </c>
      <c r="AE3960">
        <v>26.5</v>
      </c>
      <c r="AF3960">
        <v>6.8</v>
      </c>
      <c r="AG3960">
        <v>7.1800000000000003E-2</v>
      </c>
      <c r="AH3960" t="s">
        <v>337</v>
      </c>
      <c r="AI3960" t="s">
        <v>337</v>
      </c>
      <c r="AJ3960">
        <v>0</v>
      </c>
      <c r="AK3960">
        <v>117</v>
      </c>
      <c r="AL3960">
        <v>1</v>
      </c>
      <c r="AM3960">
        <v>100</v>
      </c>
      <c r="AN3960">
        <v>5</v>
      </c>
    </row>
    <row r="3961" spans="1:40" x14ac:dyDescent="0.25">
      <c r="A3961" s="34">
        <v>40756</v>
      </c>
      <c r="B3961" s="220">
        <v>0.62152777777777779</v>
      </c>
      <c r="C3961">
        <v>37.6</v>
      </c>
      <c r="D3961">
        <v>37.6</v>
      </c>
      <c r="E3961">
        <v>37.4</v>
      </c>
      <c r="F3961">
        <v>19</v>
      </c>
      <c r="G3961">
        <v>10</v>
      </c>
      <c r="H3961">
        <v>3</v>
      </c>
      <c r="I3961" t="s">
        <v>350</v>
      </c>
      <c r="J3961">
        <v>0.25</v>
      </c>
      <c r="K3961">
        <v>5</v>
      </c>
      <c r="L3961" t="s">
        <v>350</v>
      </c>
      <c r="M3961">
        <v>37.6</v>
      </c>
      <c r="N3961">
        <v>36.200000000000003</v>
      </c>
      <c r="O3961">
        <v>36.200000000000003</v>
      </c>
      <c r="P3961" t="s">
        <v>337</v>
      </c>
      <c r="Q3961">
        <v>753</v>
      </c>
      <c r="R3961">
        <v>0</v>
      </c>
      <c r="S3961">
        <v>0</v>
      </c>
      <c r="T3961">
        <v>919</v>
      </c>
      <c r="U3961">
        <v>6.59</v>
      </c>
      <c r="V3961">
        <v>919</v>
      </c>
      <c r="W3961">
        <v>8.1999999999999993</v>
      </c>
      <c r="X3961">
        <v>0.28999999999999998</v>
      </c>
      <c r="Y3961">
        <v>8.1999999999999993</v>
      </c>
      <c r="Z3961">
        <v>0</v>
      </c>
      <c r="AA3961">
        <v>6.7000000000000004E-2</v>
      </c>
      <c r="AB3961">
        <v>27.4</v>
      </c>
      <c r="AC3961">
        <v>35</v>
      </c>
      <c r="AD3961">
        <v>10.6</v>
      </c>
      <c r="AE3961">
        <v>26.7</v>
      </c>
      <c r="AF3961">
        <v>6.79</v>
      </c>
      <c r="AG3961">
        <v>7.17E-2</v>
      </c>
      <c r="AH3961" t="s">
        <v>337</v>
      </c>
      <c r="AI3961" t="s">
        <v>337</v>
      </c>
      <c r="AJ3961">
        <v>0</v>
      </c>
      <c r="AK3961">
        <v>117</v>
      </c>
      <c r="AL3961">
        <v>1</v>
      </c>
      <c r="AM3961">
        <v>100</v>
      </c>
      <c r="AN3961">
        <v>5</v>
      </c>
    </row>
    <row r="3962" spans="1:40" x14ac:dyDescent="0.25">
      <c r="A3962" s="34">
        <v>40756</v>
      </c>
      <c r="B3962" s="220">
        <v>0.625</v>
      </c>
      <c r="C3962">
        <v>37.9</v>
      </c>
      <c r="D3962">
        <v>37.9</v>
      </c>
      <c r="E3962">
        <v>37.6</v>
      </c>
      <c r="F3962">
        <v>20</v>
      </c>
      <c r="G3962">
        <v>11.1</v>
      </c>
      <c r="H3962">
        <v>4</v>
      </c>
      <c r="I3962" t="s">
        <v>340</v>
      </c>
      <c r="J3962">
        <v>0.33</v>
      </c>
      <c r="K3962">
        <v>8</v>
      </c>
      <c r="L3962" t="s">
        <v>340</v>
      </c>
      <c r="M3962">
        <v>37.9</v>
      </c>
      <c r="N3962">
        <v>36.700000000000003</v>
      </c>
      <c r="O3962">
        <v>36.700000000000003</v>
      </c>
      <c r="P3962" t="s">
        <v>337</v>
      </c>
      <c r="Q3962">
        <v>752.9</v>
      </c>
      <c r="R3962">
        <v>0</v>
      </c>
      <c r="S3962">
        <v>0</v>
      </c>
      <c r="T3962">
        <v>904</v>
      </c>
      <c r="U3962">
        <v>6.48</v>
      </c>
      <c r="V3962">
        <v>919</v>
      </c>
      <c r="W3962">
        <v>8.1</v>
      </c>
      <c r="X3962">
        <v>0.28999999999999998</v>
      </c>
      <c r="Y3962">
        <v>8.1</v>
      </c>
      <c r="Z3962">
        <v>0</v>
      </c>
      <c r="AA3962">
        <v>6.8000000000000005E-2</v>
      </c>
      <c r="AB3962">
        <v>27.6</v>
      </c>
      <c r="AC3962">
        <v>35</v>
      </c>
      <c r="AD3962">
        <v>10.7</v>
      </c>
      <c r="AE3962">
        <v>26.8</v>
      </c>
      <c r="AF3962">
        <v>6.79</v>
      </c>
      <c r="AG3962">
        <v>7.17E-2</v>
      </c>
      <c r="AH3962" t="s">
        <v>337</v>
      </c>
      <c r="AI3962" t="s">
        <v>337</v>
      </c>
      <c r="AJ3962">
        <v>0.03</v>
      </c>
      <c r="AK3962">
        <v>116</v>
      </c>
      <c r="AL3962">
        <v>1</v>
      </c>
      <c r="AM3962">
        <v>100</v>
      </c>
      <c r="AN3962">
        <v>5</v>
      </c>
    </row>
    <row r="3963" spans="1:40" x14ac:dyDescent="0.25">
      <c r="A3963" s="34">
        <v>40756</v>
      </c>
      <c r="B3963" s="220">
        <v>0.62847222222222221</v>
      </c>
      <c r="C3963">
        <v>37.9</v>
      </c>
      <c r="D3963">
        <v>38</v>
      </c>
      <c r="E3963">
        <v>37.9</v>
      </c>
      <c r="F3963">
        <v>18</v>
      </c>
      <c r="G3963">
        <v>9.5</v>
      </c>
      <c r="H3963">
        <v>6</v>
      </c>
      <c r="I3963" t="s">
        <v>336</v>
      </c>
      <c r="J3963">
        <v>0.5</v>
      </c>
      <c r="K3963">
        <v>12</v>
      </c>
      <c r="L3963" t="s">
        <v>336</v>
      </c>
      <c r="M3963">
        <v>37.9</v>
      </c>
      <c r="N3963">
        <v>36.5</v>
      </c>
      <c r="O3963">
        <v>36.5</v>
      </c>
      <c r="P3963" t="s">
        <v>337</v>
      </c>
      <c r="Q3963">
        <v>752.9</v>
      </c>
      <c r="R3963">
        <v>0</v>
      </c>
      <c r="S3963">
        <v>0</v>
      </c>
      <c r="T3963">
        <v>918</v>
      </c>
      <c r="U3963">
        <v>6.58</v>
      </c>
      <c r="V3963">
        <v>919</v>
      </c>
      <c r="W3963">
        <v>8.1</v>
      </c>
      <c r="X3963">
        <v>0.28999999999999998</v>
      </c>
      <c r="Y3963">
        <v>8.1</v>
      </c>
      <c r="Z3963">
        <v>0</v>
      </c>
      <c r="AA3963">
        <v>6.8000000000000005E-2</v>
      </c>
      <c r="AB3963">
        <v>27.6</v>
      </c>
      <c r="AC3963">
        <v>35</v>
      </c>
      <c r="AD3963">
        <v>10.7</v>
      </c>
      <c r="AE3963">
        <v>26.8</v>
      </c>
      <c r="AF3963">
        <v>6.79</v>
      </c>
      <c r="AG3963">
        <v>7.17E-2</v>
      </c>
      <c r="AH3963" t="s">
        <v>337</v>
      </c>
      <c r="AI3963" t="s">
        <v>337</v>
      </c>
      <c r="AJ3963">
        <v>0</v>
      </c>
      <c r="AK3963">
        <v>117</v>
      </c>
      <c r="AL3963">
        <v>1</v>
      </c>
      <c r="AM3963">
        <v>100</v>
      </c>
      <c r="AN3963">
        <v>5</v>
      </c>
    </row>
    <row r="3964" spans="1:40" x14ac:dyDescent="0.25">
      <c r="A3964" s="34">
        <v>40756</v>
      </c>
      <c r="B3964" s="220">
        <v>0.63194444444444442</v>
      </c>
      <c r="C3964">
        <v>37.799999999999997</v>
      </c>
      <c r="D3964">
        <v>37.9</v>
      </c>
      <c r="E3964">
        <v>37.700000000000003</v>
      </c>
      <c r="F3964">
        <v>18</v>
      </c>
      <c r="G3964">
        <v>9.4</v>
      </c>
      <c r="H3964">
        <v>5</v>
      </c>
      <c r="I3964" t="s">
        <v>339</v>
      </c>
      <c r="J3964">
        <v>0.42</v>
      </c>
      <c r="K3964">
        <v>13</v>
      </c>
      <c r="L3964" t="s">
        <v>339</v>
      </c>
      <c r="M3964">
        <v>37.799999999999997</v>
      </c>
      <c r="N3964">
        <v>36.299999999999997</v>
      </c>
      <c r="O3964">
        <v>36.299999999999997</v>
      </c>
      <c r="P3964" t="s">
        <v>337</v>
      </c>
      <c r="Q3964">
        <v>752.7</v>
      </c>
      <c r="R3964">
        <v>0</v>
      </c>
      <c r="S3964">
        <v>0</v>
      </c>
      <c r="T3964">
        <v>915</v>
      </c>
      <c r="U3964">
        <v>6.56</v>
      </c>
      <c r="V3964">
        <v>918</v>
      </c>
      <c r="W3964">
        <v>8</v>
      </c>
      <c r="X3964">
        <v>0.28999999999999998</v>
      </c>
      <c r="Y3964">
        <v>8</v>
      </c>
      <c r="Z3964">
        <v>0</v>
      </c>
      <c r="AA3964">
        <v>6.8000000000000005E-2</v>
      </c>
      <c r="AB3964">
        <v>27.7</v>
      </c>
      <c r="AC3964">
        <v>35</v>
      </c>
      <c r="AD3964">
        <v>10.8</v>
      </c>
      <c r="AE3964">
        <v>26.9</v>
      </c>
      <c r="AF3964">
        <v>6.78</v>
      </c>
      <c r="AG3964">
        <v>7.17E-2</v>
      </c>
      <c r="AH3964" t="s">
        <v>337</v>
      </c>
      <c r="AI3964" t="s">
        <v>337</v>
      </c>
      <c r="AJ3964">
        <v>0</v>
      </c>
      <c r="AK3964">
        <v>117</v>
      </c>
      <c r="AL3964">
        <v>1</v>
      </c>
      <c r="AM3964">
        <v>100</v>
      </c>
      <c r="AN3964">
        <v>5</v>
      </c>
    </row>
    <row r="3965" spans="1:40" x14ac:dyDescent="0.25">
      <c r="A3965" s="34">
        <v>40756</v>
      </c>
      <c r="B3965" s="220">
        <v>0.63541666666666663</v>
      </c>
      <c r="C3965">
        <v>38</v>
      </c>
      <c r="D3965">
        <v>38</v>
      </c>
      <c r="E3965">
        <v>37.799999999999997</v>
      </c>
      <c r="F3965">
        <v>19</v>
      </c>
      <c r="G3965">
        <v>10.4</v>
      </c>
      <c r="H3965">
        <v>2</v>
      </c>
      <c r="I3965" t="s">
        <v>346</v>
      </c>
      <c r="J3965">
        <v>0.17</v>
      </c>
      <c r="K3965">
        <v>6</v>
      </c>
      <c r="L3965" t="s">
        <v>346</v>
      </c>
      <c r="M3965">
        <v>38</v>
      </c>
      <c r="N3965">
        <v>36.700000000000003</v>
      </c>
      <c r="O3965">
        <v>36.700000000000003</v>
      </c>
      <c r="P3965" t="s">
        <v>337</v>
      </c>
      <c r="Q3965">
        <v>752.7</v>
      </c>
      <c r="R3965">
        <v>0</v>
      </c>
      <c r="S3965">
        <v>0</v>
      </c>
      <c r="T3965">
        <v>904</v>
      </c>
      <c r="U3965">
        <v>6.48</v>
      </c>
      <c r="V3965">
        <v>909</v>
      </c>
      <c r="W3965">
        <v>7.8</v>
      </c>
      <c r="X3965">
        <v>0.28000000000000003</v>
      </c>
      <c r="Y3965">
        <v>7.9</v>
      </c>
      <c r="Z3965">
        <v>0</v>
      </c>
      <c r="AA3965">
        <v>6.8000000000000005E-2</v>
      </c>
      <c r="AB3965">
        <v>27.7</v>
      </c>
      <c r="AC3965">
        <v>35</v>
      </c>
      <c r="AD3965">
        <v>10.8</v>
      </c>
      <c r="AE3965">
        <v>26.9</v>
      </c>
      <c r="AF3965">
        <v>6.78</v>
      </c>
      <c r="AG3965">
        <v>7.17E-2</v>
      </c>
      <c r="AH3965" t="s">
        <v>337</v>
      </c>
      <c r="AI3965" t="s">
        <v>337</v>
      </c>
      <c r="AJ3965">
        <v>0</v>
      </c>
      <c r="AK3965">
        <v>117</v>
      </c>
      <c r="AL3965">
        <v>1</v>
      </c>
      <c r="AM3965">
        <v>100</v>
      </c>
      <c r="AN3965">
        <v>5</v>
      </c>
    </row>
    <row r="3966" spans="1:40" x14ac:dyDescent="0.25">
      <c r="A3966" s="34">
        <v>40756</v>
      </c>
      <c r="B3966" s="220">
        <v>0.63888888888888895</v>
      </c>
      <c r="C3966">
        <v>37.9</v>
      </c>
      <c r="D3966">
        <v>38.1</v>
      </c>
      <c r="E3966">
        <v>37.9</v>
      </c>
      <c r="F3966">
        <v>19</v>
      </c>
      <c r="G3966">
        <v>10.3</v>
      </c>
      <c r="H3966">
        <v>4</v>
      </c>
      <c r="I3966" t="s">
        <v>336</v>
      </c>
      <c r="J3966">
        <v>0.33</v>
      </c>
      <c r="K3966">
        <v>10</v>
      </c>
      <c r="L3966" t="s">
        <v>336</v>
      </c>
      <c r="M3966">
        <v>37.9</v>
      </c>
      <c r="N3966">
        <v>36.6</v>
      </c>
      <c r="O3966">
        <v>36.6</v>
      </c>
      <c r="P3966" t="s">
        <v>337</v>
      </c>
      <c r="Q3966">
        <v>752.7</v>
      </c>
      <c r="R3966">
        <v>0</v>
      </c>
      <c r="S3966">
        <v>0</v>
      </c>
      <c r="T3966">
        <v>896</v>
      </c>
      <c r="U3966">
        <v>6.42</v>
      </c>
      <c r="V3966">
        <v>898</v>
      </c>
      <c r="W3966">
        <v>7.6</v>
      </c>
      <c r="X3966">
        <v>0.27</v>
      </c>
      <c r="Y3966">
        <v>7.7</v>
      </c>
      <c r="Z3966">
        <v>0</v>
      </c>
      <c r="AA3966">
        <v>6.8000000000000005E-2</v>
      </c>
      <c r="AB3966">
        <v>27.7</v>
      </c>
      <c r="AC3966">
        <v>35</v>
      </c>
      <c r="AD3966">
        <v>10.8</v>
      </c>
      <c r="AE3966">
        <v>26.9</v>
      </c>
      <c r="AF3966">
        <v>6.78</v>
      </c>
      <c r="AG3966">
        <v>7.1599999999999997E-2</v>
      </c>
      <c r="AH3966" t="s">
        <v>337</v>
      </c>
      <c r="AI3966" t="s">
        <v>337</v>
      </c>
      <c r="AJ3966">
        <v>0</v>
      </c>
      <c r="AK3966">
        <v>117</v>
      </c>
      <c r="AL3966">
        <v>1</v>
      </c>
      <c r="AM3966">
        <v>100</v>
      </c>
      <c r="AN3966">
        <v>5</v>
      </c>
    </row>
    <row r="3967" spans="1:40" x14ac:dyDescent="0.25">
      <c r="A3967" s="34">
        <v>40756</v>
      </c>
      <c r="B3967" s="220">
        <v>0.64236111111111105</v>
      </c>
      <c r="C3967">
        <v>37.799999999999997</v>
      </c>
      <c r="D3967">
        <v>37.9</v>
      </c>
      <c r="E3967">
        <v>37.799999999999997</v>
      </c>
      <c r="F3967">
        <v>19</v>
      </c>
      <c r="G3967">
        <v>10.199999999999999</v>
      </c>
      <c r="H3967">
        <v>4</v>
      </c>
      <c r="I3967" t="s">
        <v>338</v>
      </c>
      <c r="J3967">
        <v>0.33</v>
      </c>
      <c r="K3967">
        <v>8</v>
      </c>
      <c r="L3967" t="s">
        <v>340</v>
      </c>
      <c r="M3967">
        <v>37.799999999999997</v>
      </c>
      <c r="N3967">
        <v>36.5</v>
      </c>
      <c r="O3967">
        <v>36.5</v>
      </c>
      <c r="P3967" t="s">
        <v>337</v>
      </c>
      <c r="Q3967">
        <v>752.7</v>
      </c>
      <c r="R3967">
        <v>0</v>
      </c>
      <c r="S3967">
        <v>0</v>
      </c>
      <c r="T3967">
        <v>889</v>
      </c>
      <c r="U3967">
        <v>6.37</v>
      </c>
      <c r="V3967">
        <v>893</v>
      </c>
      <c r="W3967">
        <v>7.6</v>
      </c>
      <c r="X3967">
        <v>0.27</v>
      </c>
      <c r="Y3967">
        <v>7.6</v>
      </c>
      <c r="Z3967">
        <v>0</v>
      </c>
      <c r="AA3967">
        <v>6.8000000000000005E-2</v>
      </c>
      <c r="AB3967">
        <v>27.7</v>
      </c>
      <c r="AC3967">
        <v>35</v>
      </c>
      <c r="AD3967">
        <v>10.8</v>
      </c>
      <c r="AE3967">
        <v>26.9</v>
      </c>
      <c r="AF3967">
        <v>6.78</v>
      </c>
      <c r="AG3967">
        <v>7.1599999999999997E-2</v>
      </c>
      <c r="AH3967" t="s">
        <v>337</v>
      </c>
      <c r="AI3967" t="s">
        <v>337</v>
      </c>
      <c r="AJ3967">
        <v>0</v>
      </c>
      <c r="AK3967">
        <v>116</v>
      </c>
      <c r="AL3967">
        <v>1</v>
      </c>
      <c r="AM3967">
        <v>100</v>
      </c>
      <c r="AN3967">
        <v>5</v>
      </c>
    </row>
    <row r="3968" spans="1:40" x14ac:dyDescent="0.25">
      <c r="A3968" s="34">
        <v>40756</v>
      </c>
      <c r="B3968" s="220">
        <v>0.64583333333333337</v>
      </c>
      <c r="C3968">
        <v>37.9</v>
      </c>
      <c r="D3968">
        <v>37.9</v>
      </c>
      <c r="E3968">
        <v>37.799999999999997</v>
      </c>
      <c r="F3968">
        <v>20</v>
      </c>
      <c r="G3968">
        <v>11.1</v>
      </c>
      <c r="H3968">
        <v>5</v>
      </c>
      <c r="I3968" t="s">
        <v>336</v>
      </c>
      <c r="J3968">
        <v>0.42</v>
      </c>
      <c r="K3968">
        <v>9</v>
      </c>
      <c r="L3968" t="s">
        <v>336</v>
      </c>
      <c r="M3968">
        <v>37.9</v>
      </c>
      <c r="N3968">
        <v>36.799999999999997</v>
      </c>
      <c r="O3968">
        <v>36.799999999999997</v>
      </c>
      <c r="P3968" t="s">
        <v>337</v>
      </c>
      <c r="Q3968">
        <v>752.6</v>
      </c>
      <c r="R3968">
        <v>0</v>
      </c>
      <c r="S3968">
        <v>0</v>
      </c>
      <c r="T3968">
        <v>879</v>
      </c>
      <c r="U3968">
        <v>6.3</v>
      </c>
      <c r="V3968">
        <v>882</v>
      </c>
      <c r="W3968">
        <v>7.4</v>
      </c>
      <c r="X3968">
        <v>0.26</v>
      </c>
      <c r="Y3968">
        <v>7.4</v>
      </c>
      <c r="Z3968">
        <v>0</v>
      </c>
      <c r="AA3968">
        <v>6.8000000000000005E-2</v>
      </c>
      <c r="AB3968">
        <v>27.8</v>
      </c>
      <c r="AC3968">
        <v>35</v>
      </c>
      <c r="AD3968">
        <v>10.9</v>
      </c>
      <c r="AE3968">
        <v>27.1</v>
      </c>
      <c r="AF3968">
        <v>6.77</v>
      </c>
      <c r="AG3968">
        <v>7.1599999999999997E-2</v>
      </c>
      <c r="AH3968" t="s">
        <v>337</v>
      </c>
      <c r="AI3968" t="s">
        <v>337</v>
      </c>
      <c r="AJ3968">
        <v>0</v>
      </c>
      <c r="AK3968">
        <v>117</v>
      </c>
      <c r="AL3968">
        <v>1</v>
      </c>
      <c r="AM3968">
        <v>100</v>
      </c>
      <c r="AN3968">
        <v>5</v>
      </c>
    </row>
    <row r="3969" spans="1:40" x14ac:dyDescent="0.25">
      <c r="A3969" s="34">
        <v>40756</v>
      </c>
      <c r="B3969" s="220">
        <v>0.64930555555555558</v>
      </c>
      <c r="C3969">
        <v>38.200000000000003</v>
      </c>
      <c r="D3969">
        <v>38.200000000000003</v>
      </c>
      <c r="E3969">
        <v>37.9</v>
      </c>
      <c r="F3969">
        <v>20</v>
      </c>
      <c r="G3969">
        <v>11.3</v>
      </c>
      <c r="H3969">
        <v>5</v>
      </c>
      <c r="I3969" t="s">
        <v>351</v>
      </c>
      <c r="J3969">
        <v>0.42</v>
      </c>
      <c r="K3969">
        <v>14</v>
      </c>
      <c r="L3969" t="s">
        <v>336</v>
      </c>
      <c r="M3969">
        <v>38.200000000000003</v>
      </c>
      <c r="N3969">
        <v>37.1</v>
      </c>
      <c r="O3969">
        <v>37.1</v>
      </c>
      <c r="P3969" t="s">
        <v>337</v>
      </c>
      <c r="Q3969">
        <v>752.6</v>
      </c>
      <c r="R3969">
        <v>0</v>
      </c>
      <c r="S3969">
        <v>0</v>
      </c>
      <c r="T3969">
        <v>869</v>
      </c>
      <c r="U3969">
        <v>6.23</v>
      </c>
      <c r="V3969">
        <v>874</v>
      </c>
      <c r="W3969">
        <v>7.3</v>
      </c>
      <c r="X3969">
        <v>0.26</v>
      </c>
      <c r="Y3969">
        <v>7.3</v>
      </c>
      <c r="Z3969">
        <v>0</v>
      </c>
      <c r="AA3969">
        <v>6.9000000000000006E-2</v>
      </c>
      <c r="AB3969">
        <v>27.8</v>
      </c>
      <c r="AC3969">
        <v>35</v>
      </c>
      <c r="AD3969">
        <v>10.9</v>
      </c>
      <c r="AE3969">
        <v>27.1</v>
      </c>
      <c r="AF3969">
        <v>6.77</v>
      </c>
      <c r="AG3969">
        <v>7.1599999999999997E-2</v>
      </c>
      <c r="AH3969" t="s">
        <v>337</v>
      </c>
      <c r="AI3969" t="s">
        <v>337</v>
      </c>
      <c r="AJ3969">
        <v>0</v>
      </c>
      <c r="AK3969">
        <v>117</v>
      </c>
      <c r="AL3969">
        <v>1</v>
      </c>
      <c r="AM3969">
        <v>100</v>
      </c>
      <c r="AN3969">
        <v>5</v>
      </c>
    </row>
    <row r="3970" spans="1:40" x14ac:dyDescent="0.25">
      <c r="A3970" s="34">
        <v>40756</v>
      </c>
      <c r="B3970" s="220">
        <v>0.65277777777777779</v>
      </c>
      <c r="C3970">
        <v>38.1</v>
      </c>
      <c r="D3970">
        <v>38.200000000000003</v>
      </c>
      <c r="E3970">
        <v>38.1</v>
      </c>
      <c r="F3970">
        <v>19</v>
      </c>
      <c r="G3970">
        <v>10.5</v>
      </c>
      <c r="H3970">
        <v>5</v>
      </c>
      <c r="I3970" t="s">
        <v>340</v>
      </c>
      <c r="J3970">
        <v>0.42</v>
      </c>
      <c r="K3970">
        <v>11</v>
      </c>
      <c r="L3970" t="s">
        <v>338</v>
      </c>
      <c r="M3970">
        <v>38.1</v>
      </c>
      <c r="N3970">
        <v>36.799999999999997</v>
      </c>
      <c r="O3970">
        <v>36.799999999999997</v>
      </c>
      <c r="P3970" t="s">
        <v>337</v>
      </c>
      <c r="Q3970">
        <v>752.6</v>
      </c>
      <c r="R3970">
        <v>0</v>
      </c>
      <c r="S3970">
        <v>0</v>
      </c>
      <c r="T3970">
        <v>863</v>
      </c>
      <c r="U3970">
        <v>6.19</v>
      </c>
      <c r="V3970">
        <v>865</v>
      </c>
      <c r="W3970">
        <v>7.1</v>
      </c>
      <c r="X3970">
        <v>0.25</v>
      </c>
      <c r="Y3970">
        <v>7.2</v>
      </c>
      <c r="Z3970">
        <v>0</v>
      </c>
      <c r="AA3970">
        <v>6.9000000000000006E-2</v>
      </c>
      <c r="AB3970">
        <v>27.8</v>
      </c>
      <c r="AC3970">
        <v>35</v>
      </c>
      <c r="AD3970">
        <v>11</v>
      </c>
      <c r="AE3970">
        <v>27.1</v>
      </c>
      <c r="AF3970">
        <v>6.77</v>
      </c>
      <c r="AG3970">
        <v>7.1599999999999997E-2</v>
      </c>
      <c r="AH3970" t="s">
        <v>337</v>
      </c>
      <c r="AI3970" t="s">
        <v>337</v>
      </c>
      <c r="AJ3970">
        <v>0</v>
      </c>
      <c r="AK3970">
        <v>117</v>
      </c>
      <c r="AL3970">
        <v>1</v>
      </c>
      <c r="AM3970">
        <v>100</v>
      </c>
      <c r="AN3970">
        <v>5</v>
      </c>
    </row>
    <row r="3971" spans="1:40" x14ac:dyDescent="0.25">
      <c r="A3971" s="34">
        <v>40756</v>
      </c>
      <c r="B3971" s="220">
        <v>0.65625</v>
      </c>
      <c r="C3971">
        <v>38.1</v>
      </c>
      <c r="D3971">
        <v>38.200000000000003</v>
      </c>
      <c r="E3971">
        <v>38.1</v>
      </c>
      <c r="F3971">
        <v>19</v>
      </c>
      <c r="G3971">
        <v>10.4</v>
      </c>
      <c r="H3971">
        <v>3</v>
      </c>
      <c r="I3971" t="s">
        <v>340</v>
      </c>
      <c r="J3971">
        <v>0.25</v>
      </c>
      <c r="K3971">
        <v>7</v>
      </c>
      <c r="L3971" t="s">
        <v>340</v>
      </c>
      <c r="M3971">
        <v>38.1</v>
      </c>
      <c r="N3971">
        <v>36.799999999999997</v>
      </c>
      <c r="O3971">
        <v>36.799999999999997</v>
      </c>
      <c r="P3971" t="s">
        <v>337</v>
      </c>
      <c r="Q3971">
        <v>752.4</v>
      </c>
      <c r="R3971">
        <v>0</v>
      </c>
      <c r="S3971">
        <v>0</v>
      </c>
      <c r="T3971">
        <v>853</v>
      </c>
      <c r="U3971">
        <v>6.11</v>
      </c>
      <c r="V3971">
        <v>858</v>
      </c>
      <c r="W3971">
        <v>6.9</v>
      </c>
      <c r="X3971">
        <v>0.25</v>
      </c>
      <c r="Y3971">
        <v>7</v>
      </c>
      <c r="Z3971">
        <v>0</v>
      </c>
      <c r="AA3971">
        <v>6.8000000000000005E-2</v>
      </c>
      <c r="AB3971">
        <v>27.8</v>
      </c>
      <c r="AC3971">
        <v>35</v>
      </c>
      <c r="AD3971">
        <v>11</v>
      </c>
      <c r="AE3971">
        <v>27.1</v>
      </c>
      <c r="AF3971">
        <v>6.77</v>
      </c>
      <c r="AG3971">
        <v>7.1599999999999997E-2</v>
      </c>
      <c r="AH3971" t="s">
        <v>337</v>
      </c>
      <c r="AI3971" t="s">
        <v>337</v>
      </c>
      <c r="AJ3971">
        <v>0</v>
      </c>
      <c r="AK3971">
        <v>117</v>
      </c>
      <c r="AL3971">
        <v>1</v>
      </c>
      <c r="AM3971">
        <v>100</v>
      </c>
      <c r="AN3971">
        <v>5</v>
      </c>
    </row>
    <row r="3972" spans="1:40" x14ac:dyDescent="0.25">
      <c r="A3972" s="34">
        <v>40756</v>
      </c>
      <c r="B3972" s="220">
        <v>0.65972222222222221</v>
      </c>
      <c r="C3972">
        <v>38</v>
      </c>
      <c r="D3972">
        <v>38.1</v>
      </c>
      <c r="E3972">
        <v>37.9</v>
      </c>
      <c r="F3972">
        <v>19</v>
      </c>
      <c r="G3972">
        <v>10.4</v>
      </c>
      <c r="H3972">
        <v>2</v>
      </c>
      <c r="I3972" t="s">
        <v>338</v>
      </c>
      <c r="J3972">
        <v>0.17</v>
      </c>
      <c r="K3972">
        <v>4</v>
      </c>
      <c r="L3972" t="s">
        <v>338</v>
      </c>
      <c r="M3972">
        <v>38</v>
      </c>
      <c r="N3972">
        <v>36.700000000000003</v>
      </c>
      <c r="O3972">
        <v>36.700000000000003</v>
      </c>
      <c r="P3972" t="s">
        <v>337</v>
      </c>
      <c r="Q3972">
        <v>752.3</v>
      </c>
      <c r="R3972">
        <v>0</v>
      </c>
      <c r="S3972">
        <v>0</v>
      </c>
      <c r="T3972">
        <v>845</v>
      </c>
      <c r="U3972">
        <v>6.06</v>
      </c>
      <c r="V3972">
        <v>849</v>
      </c>
      <c r="W3972">
        <v>6.8</v>
      </c>
      <c r="X3972">
        <v>0.24</v>
      </c>
      <c r="Y3972">
        <v>6.8</v>
      </c>
      <c r="Z3972">
        <v>0</v>
      </c>
      <c r="AA3972">
        <v>6.8000000000000005E-2</v>
      </c>
      <c r="AB3972">
        <v>27.8</v>
      </c>
      <c r="AC3972">
        <v>35</v>
      </c>
      <c r="AD3972">
        <v>11</v>
      </c>
      <c r="AE3972">
        <v>27.1</v>
      </c>
      <c r="AF3972">
        <v>6.77</v>
      </c>
      <c r="AG3972">
        <v>7.1599999999999997E-2</v>
      </c>
      <c r="AH3972" t="s">
        <v>337</v>
      </c>
      <c r="AI3972" t="s">
        <v>337</v>
      </c>
      <c r="AJ3972">
        <v>0</v>
      </c>
      <c r="AK3972">
        <v>116</v>
      </c>
      <c r="AL3972">
        <v>1</v>
      </c>
      <c r="AM3972">
        <v>100</v>
      </c>
      <c r="AN3972">
        <v>5</v>
      </c>
    </row>
    <row r="3973" spans="1:40" x14ac:dyDescent="0.25">
      <c r="A3973" s="34">
        <v>40756</v>
      </c>
      <c r="B3973" s="220">
        <v>0.66319444444444442</v>
      </c>
      <c r="C3973">
        <v>38.200000000000003</v>
      </c>
      <c r="D3973">
        <v>38.200000000000003</v>
      </c>
      <c r="E3973">
        <v>38</v>
      </c>
      <c r="F3973">
        <v>19</v>
      </c>
      <c r="G3973">
        <v>10.6</v>
      </c>
      <c r="H3973">
        <v>1</v>
      </c>
      <c r="I3973" t="s">
        <v>338</v>
      </c>
      <c r="J3973">
        <v>0.08</v>
      </c>
      <c r="K3973">
        <v>3</v>
      </c>
      <c r="L3973" t="s">
        <v>338</v>
      </c>
      <c r="M3973">
        <v>38.200000000000003</v>
      </c>
      <c r="N3973">
        <v>37</v>
      </c>
      <c r="O3973">
        <v>37</v>
      </c>
      <c r="P3973" t="s">
        <v>337</v>
      </c>
      <c r="Q3973">
        <v>752.3</v>
      </c>
      <c r="R3973">
        <v>0</v>
      </c>
      <c r="S3973">
        <v>0</v>
      </c>
      <c r="T3973">
        <v>837</v>
      </c>
      <c r="U3973">
        <v>6</v>
      </c>
      <c r="V3973">
        <v>840</v>
      </c>
      <c r="W3973">
        <v>6.6</v>
      </c>
      <c r="X3973">
        <v>0.24</v>
      </c>
      <c r="Y3973">
        <v>6.6</v>
      </c>
      <c r="Z3973">
        <v>0</v>
      </c>
      <c r="AA3973">
        <v>6.9000000000000006E-2</v>
      </c>
      <c r="AB3973">
        <v>27.9</v>
      </c>
      <c r="AC3973">
        <v>34</v>
      </c>
      <c r="AD3973">
        <v>10.6</v>
      </c>
      <c r="AE3973">
        <v>27.2</v>
      </c>
      <c r="AF3973">
        <v>6.56</v>
      </c>
      <c r="AG3973">
        <v>7.1599999999999997E-2</v>
      </c>
      <c r="AH3973" t="s">
        <v>337</v>
      </c>
      <c r="AI3973" t="s">
        <v>337</v>
      </c>
      <c r="AJ3973">
        <v>0</v>
      </c>
      <c r="AK3973">
        <v>116</v>
      </c>
      <c r="AL3973">
        <v>1</v>
      </c>
      <c r="AM3973">
        <v>100</v>
      </c>
      <c r="AN3973">
        <v>5</v>
      </c>
    </row>
    <row r="3974" spans="1:40" x14ac:dyDescent="0.25">
      <c r="A3974" s="34">
        <v>40756</v>
      </c>
      <c r="B3974" s="220">
        <v>0.66666666666666663</v>
      </c>
      <c r="C3974">
        <v>38.1</v>
      </c>
      <c r="D3974">
        <v>38.299999999999997</v>
      </c>
      <c r="E3974">
        <v>38.1</v>
      </c>
      <c r="F3974">
        <v>19</v>
      </c>
      <c r="G3974">
        <v>10.4</v>
      </c>
      <c r="H3974">
        <v>4</v>
      </c>
      <c r="I3974" t="s">
        <v>336</v>
      </c>
      <c r="J3974">
        <v>0.33</v>
      </c>
      <c r="K3974">
        <v>9</v>
      </c>
      <c r="L3974" t="s">
        <v>336</v>
      </c>
      <c r="M3974">
        <v>38.1</v>
      </c>
      <c r="N3974">
        <v>36.799999999999997</v>
      </c>
      <c r="O3974">
        <v>36.799999999999997</v>
      </c>
      <c r="P3974" t="s">
        <v>337</v>
      </c>
      <c r="Q3974">
        <v>752.2</v>
      </c>
      <c r="R3974">
        <v>0</v>
      </c>
      <c r="S3974">
        <v>0</v>
      </c>
      <c r="T3974">
        <v>827</v>
      </c>
      <c r="U3974">
        <v>5.93</v>
      </c>
      <c r="V3974">
        <v>830</v>
      </c>
      <c r="W3974">
        <v>6.4</v>
      </c>
      <c r="X3974">
        <v>0.23</v>
      </c>
      <c r="Y3974">
        <v>6.4</v>
      </c>
      <c r="Z3974">
        <v>0</v>
      </c>
      <c r="AA3974">
        <v>6.8000000000000005E-2</v>
      </c>
      <c r="AB3974">
        <v>27.9</v>
      </c>
      <c r="AC3974">
        <v>34</v>
      </c>
      <c r="AD3974">
        <v>10.6</v>
      </c>
      <c r="AE3974">
        <v>27.2</v>
      </c>
      <c r="AF3974">
        <v>6.56</v>
      </c>
      <c r="AG3974">
        <v>7.1599999999999997E-2</v>
      </c>
      <c r="AH3974" t="s">
        <v>337</v>
      </c>
      <c r="AI3974" t="s">
        <v>337</v>
      </c>
      <c r="AJ3974">
        <v>2.9000000000000001E-2</v>
      </c>
      <c r="AK3974">
        <v>118</v>
      </c>
      <c r="AL3974">
        <v>1</v>
      </c>
      <c r="AM3974">
        <v>100</v>
      </c>
      <c r="AN3974">
        <v>5</v>
      </c>
    </row>
    <row r="3975" spans="1:40" x14ac:dyDescent="0.25">
      <c r="A3975" s="34">
        <v>40756</v>
      </c>
      <c r="B3975" s="220">
        <v>0.67013888888888884</v>
      </c>
      <c r="C3975">
        <v>38.200000000000003</v>
      </c>
      <c r="D3975">
        <v>38.200000000000003</v>
      </c>
      <c r="E3975">
        <v>38</v>
      </c>
      <c r="F3975">
        <v>19</v>
      </c>
      <c r="G3975">
        <v>10.5</v>
      </c>
      <c r="H3975">
        <v>1</v>
      </c>
      <c r="I3975" t="s">
        <v>336</v>
      </c>
      <c r="J3975">
        <v>0.08</v>
      </c>
      <c r="K3975">
        <v>4</v>
      </c>
      <c r="L3975" t="s">
        <v>336</v>
      </c>
      <c r="M3975">
        <v>38.200000000000003</v>
      </c>
      <c r="N3975">
        <v>36.9</v>
      </c>
      <c r="O3975">
        <v>36.9</v>
      </c>
      <c r="P3975" t="s">
        <v>337</v>
      </c>
      <c r="Q3975">
        <v>752.2</v>
      </c>
      <c r="R3975">
        <v>0</v>
      </c>
      <c r="S3975">
        <v>0</v>
      </c>
      <c r="T3975">
        <v>815</v>
      </c>
      <c r="U3975">
        <v>5.84</v>
      </c>
      <c r="V3975">
        <v>821</v>
      </c>
      <c r="W3975">
        <v>6.2</v>
      </c>
      <c r="X3975">
        <v>0.22</v>
      </c>
      <c r="Y3975">
        <v>6.3</v>
      </c>
      <c r="Z3975">
        <v>0</v>
      </c>
      <c r="AA3975">
        <v>6.9000000000000006E-2</v>
      </c>
      <c r="AB3975">
        <v>27.9</v>
      </c>
      <c r="AC3975">
        <v>35</v>
      </c>
      <c r="AD3975">
        <v>11.1</v>
      </c>
      <c r="AE3975">
        <v>27.2</v>
      </c>
      <c r="AF3975">
        <v>6.76</v>
      </c>
      <c r="AG3975">
        <v>7.1499999999999994E-2</v>
      </c>
      <c r="AH3975" t="s">
        <v>337</v>
      </c>
      <c r="AI3975" t="s">
        <v>337</v>
      </c>
      <c r="AJ3975">
        <v>0</v>
      </c>
      <c r="AK3975">
        <v>117</v>
      </c>
      <c r="AL3975">
        <v>1</v>
      </c>
      <c r="AM3975">
        <v>100</v>
      </c>
      <c r="AN3975">
        <v>5</v>
      </c>
    </row>
    <row r="3976" spans="1:40" x14ac:dyDescent="0.25">
      <c r="A3976" s="34">
        <v>40756</v>
      </c>
      <c r="B3976" s="220">
        <v>0.67361111111111116</v>
      </c>
      <c r="C3976">
        <v>38.700000000000003</v>
      </c>
      <c r="D3976">
        <v>38.700000000000003</v>
      </c>
      <c r="E3976">
        <v>38.200000000000003</v>
      </c>
      <c r="F3976">
        <v>18</v>
      </c>
      <c r="G3976">
        <v>10.1</v>
      </c>
      <c r="H3976">
        <v>2</v>
      </c>
      <c r="I3976" t="s">
        <v>336</v>
      </c>
      <c r="J3976">
        <v>0.17</v>
      </c>
      <c r="K3976">
        <v>8</v>
      </c>
      <c r="L3976" t="s">
        <v>351</v>
      </c>
      <c r="M3976">
        <v>38.700000000000003</v>
      </c>
      <c r="N3976">
        <v>37.4</v>
      </c>
      <c r="O3976">
        <v>37.4</v>
      </c>
      <c r="P3976" t="s">
        <v>337</v>
      </c>
      <c r="Q3976">
        <v>752.1</v>
      </c>
      <c r="R3976">
        <v>0</v>
      </c>
      <c r="S3976">
        <v>0</v>
      </c>
      <c r="T3976">
        <v>799</v>
      </c>
      <c r="U3976">
        <v>5.73</v>
      </c>
      <c r="V3976">
        <v>809</v>
      </c>
      <c r="W3976">
        <v>5.9</v>
      </c>
      <c r="X3976">
        <v>0.21</v>
      </c>
      <c r="Y3976">
        <v>6.1</v>
      </c>
      <c r="Z3976">
        <v>0</v>
      </c>
      <c r="AA3976">
        <v>7.0999999999999994E-2</v>
      </c>
      <c r="AB3976">
        <v>27.9</v>
      </c>
      <c r="AC3976">
        <v>34</v>
      </c>
      <c r="AD3976">
        <v>10.6</v>
      </c>
      <c r="AE3976">
        <v>27.2</v>
      </c>
      <c r="AF3976">
        <v>6.56</v>
      </c>
      <c r="AG3976">
        <v>7.1499999999999994E-2</v>
      </c>
      <c r="AH3976" t="s">
        <v>337</v>
      </c>
      <c r="AI3976" t="s">
        <v>337</v>
      </c>
      <c r="AJ3976">
        <v>0</v>
      </c>
      <c r="AK3976">
        <v>117</v>
      </c>
      <c r="AL3976">
        <v>1</v>
      </c>
      <c r="AM3976">
        <v>100</v>
      </c>
      <c r="AN3976">
        <v>5</v>
      </c>
    </row>
    <row r="3977" spans="1:40" x14ac:dyDescent="0.25">
      <c r="A3977" s="34">
        <v>40756</v>
      </c>
      <c r="B3977" s="220">
        <v>0.67708333333333337</v>
      </c>
      <c r="C3977">
        <v>38.799999999999997</v>
      </c>
      <c r="D3977">
        <v>38.9</v>
      </c>
      <c r="E3977">
        <v>38.700000000000003</v>
      </c>
      <c r="F3977">
        <v>18</v>
      </c>
      <c r="G3977">
        <v>10.199999999999999</v>
      </c>
      <c r="H3977">
        <v>4</v>
      </c>
      <c r="I3977" t="s">
        <v>348</v>
      </c>
      <c r="J3977">
        <v>0.33</v>
      </c>
      <c r="K3977">
        <v>8</v>
      </c>
      <c r="L3977" t="s">
        <v>348</v>
      </c>
      <c r="M3977">
        <v>38.799999999999997</v>
      </c>
      <c r="N3977">
        <v>37.6</v>
      </c>
      <c r="O3977">
        <v>37.6</v>
      </c>
      <c r="P3977" t="s">
        <v>337</v>
      </c>
      <c r="Q3977">
        <v>752</v>
      </c>
      <c r="R3977">
        <v>0</v>
      </c>
      <c r="S3977">
        <v>0</v>
      </c>
      <c r="T3977">
        <v>788</v>
      </c>
      <c r="U3977">
        <v>5.65</v>
      </c>
      <c r="V3977">
        <v>795</v>
      </c>
      <c r="W3977">
        <v>5.8</v>
      </c>
      <c r="X3977">
        <v>0.21</v>
      </c>
      <c r="Y3977">
        <v>5.9</v>
      </c>
      <c r="Z3977">
        <v>0</v>
      </c>
      <c r="AA3977">
        <v>7.0999999999999994E-2</v>
      </c>
      <c r="AB3977">
        <v>27.9</v>
      </c>
      <c r="AC3977">
        <v>34</v>
      </c>
      <c r="AD3977">
        <v>10.6</v>
      </c>
      <c r="AE3977">
        <v>27.2</v>
      </c>
      <c r="AF3977">
        <v>6.56</v>
      </c>
      <c r="AG3977">
        <v>7.1499999999999994E-2</v>
      </c>
      <c r="AH3977" t="s">
        <v>337</v>
      </c>
      <c r="AI3977" t="s">
        <v>337</v>
      </c>
      <c r="AJ3977">
        <v>0</v>
      </c>
      <c r="AK3977">
        <v>117</v>
      </c>
      <c r="AL3977">
        <v>1</v>
      </c>
      <c r="AM3977">
        <v>100</v>
      </c>
      <c r="AN3977">
        <v>5</v>
      </c>
    </row>
    <row r="3978" spans="1:40" x14ac:dyDescent="0.25">
      <c r="A3978" s="34">
        <v>40756</v>
      </c>
      <c r="B3978" s="220">
        <v>0.68055555555555547</v>
      </c>
      <c r="C3978">
        <v>38.700000000000003</v>
      </c>
      <c r="D3978">
        <v>38.9</v>
      </c>
      <c r="E3978">
        <v>38.700000000000003</v>
      </c>
      <c r="F3978">
        <v>18</v>
      </c>
      <c r="G3978">
        <v>10.1</v>
      </c>
      <c r="H3978">
        <v>4</v>
      </c>
      <c r="I3978" t="s">
        <v>345</v>
      </c>
      <c r="J3978">
        <v>0.33</v>
      </c>
      <c r="K3978">
        <v>6</v>
      </c>
      <c r="L3978" t="s">
        <v>345</v>
      </c>
      <c r="M3978">
        <v>38.700000000000003</v>
      </c>
      <c r="N3978">
        <v>37.4</v>
      </c>
      <c r="O3978">
        <v>37.4</v>
      </c>
      <c r="P3978" t="s">
        <v>337</v>
      </c>
      <c r="Q3978">
        <v>751.9</v>
      </c>
      <c r="R3978">
        <v>0</v>
      </c>
      <c r="S3978">
        <v>0</v>
      </c>
      <c r="T3978">
        <v>779</v>
      </c>
      <c r="U3978">
        <v>5.58</v>
      </c>
      <c r="V3978">
        <v>782</v>
      </c>
      <c r="W3978">
        <v>5.6</v>
      </c>
      <c r="X3978">
        <v>0.2</v>
      </c>
      <c r="Y3978">
        <v>5.7</v>
      </c>
      <c r="Z3978">
        <v>0</v>
      </c>
      <c r="AA3978">
        <v>7.0999999999999994E-2</v>
      </c>
      <c r="AB3978">
        <v>27.9</v>
      </c>
      <c r="AC3978">
        <v>34</v>
      </c>
      <c r="AD3978">
        <v>10.6</v>
      </c>
      <c r="AE3978">
        <v>27.2</v>
      </c>
      <c r="AF3978">
        <v>6.56</v>
      </c>
      <c r="AG3978">
        <v>7.1499999999999994E-2</v>
      </c>
      <c r="AH3978" t="s">
        <v>337</v>
      </c>
      <c r="AI3978" t="s">
        <v>337</v>
      </c>
      <c r="AJ3978">
        <v>0</v>
      </c>
      <c r="AK3978">
        <v>117</v>
      </c>
      <c r="AL3978">
        <v>1</v>
      </c>
      <c r="AM3978">
        <v>100</v>
      </c>
      <c r="AN3978">
        <v>5</v>
      </c>
    </row>
    <row r="3979" spans="1:40" x14ac:dyDescent="0.25">
      <c r="A3979" s="34">
        <v>40756</v>
      </c>
      <c r="B3979" s="220">
        <v>0.68402777777777779</v>
      </c>
      <c r="C3979">
        <v>38.799999999999997</v>
      </c>
      <c r="D3979">
        <v>38.799999999999997</v>
      </c>
      <c r="E3979">
        <v>38.700000000000003</v>
      </c>
      <c r="F3979">
        <v>18</v>
      </c>
      <c r="G3979">
        <v>10.199999999999999</v>
      </c>
      <c r="H3979">
        <v>2</v>
      </c>
      <c r="I3979" t="s">
        <v>345</v>
      </c>
      <c r="J3979">
        <v>0.17</v>
      </c>
      <c r="K3979">
        <v>5</v>
      </c>
      <c r="L3979" t="s">
        <v>146</v>
      </c>
      <c r="M3979">
        <v>38.799999999999997</v>
      </c>
      <c r="N3979">
        <v>37.6</v>
      </c>
      <c r="O3979">
        <v>37.6</v>
      </c>
      <c r="P3979" t="s">
        <v>337</v>
      </c>
      <c r="Q3979">
        <v>751.9</v>
      </c>
      <c r="R3979">
        <v>0</v>
      </c>
      <c r="S3979">
        <v>0</v>
      </c>
      <c r="T3979">
        <v>771</v>
      </c>
      <c r="U3979">
        <v>5.53</v>
      </c>
      <c r="V3979">
        <v>775</v>
      </c>
      <c r="W3979">
        <v>5.5</v>
      </c>
      <c r="X3979">
        <v>0.2</v>
      </c>
      <c r="Y3979">
        <v>5.5</v>
      </c>
      <c r="Z3979">
        <v>0</v>
      </c>
      <c r="AA3979">
        <v>7.0999999999999994E-2</v>
      </c>
      <c r="AB3979">
        <v>27.9</v>
      </c>
      <c r="AC3979">
        <v>34</v>
      </c>
      <c r="AD3979">
        <v>10.6</v>
      </c>
      <c r="AE3979">
        <v>27.2</v>
      </c>
      <c r="AF3979">
        <v>6.56</v>
      </c>
      <c r="AG3979">
        <v>7.1499999999999994E-2</v>
      </c>
      <c r="AH3979" t="s">
        <v>337</v>
      </c>
      <c r="AI3979" t="s">
        <v>337</v>
      </c>
      <c r="AJ3979">
        <v>0</v>
      </c>
      <c r="AK3979">
        <v>117</v>
      </c>
      <c r="AL3979">
        <v>1</v>
      </c>
      <c r="AM3979">
        <v>100</v>
      </c>
      <c r="AN3979">
        <v>5</v>
      </c>
    </row>
    <row r="3980" spans="1:40" x14ac:dyDescent="0.25">
      <c r="A3980" s="34">
        <v>40756</v>
      </c>
      <c r="B3980" s="220">
        <v>0.6875</v>
      </c>
      <c r="C3980">
        <v>39.1</v>
      </c>
      <c r="D3980">
        <v>39.1</v>
      </c>
      <c r="E3980">
        <v>38.799999999999997</v>
      </c>
      <c r="F3980">
        <v>18</v>
      </c>
      <c r="G3980">
        <v>10.5</v>
      </c>
      <c r="H3980">
        <v>3</v>
      </c>
      <c r="I3980" t="s">
        <v>351</v>
      </c>
      <c r="J3980">
        <v>0.25</v>
      </c>
      <c r="K3980">
        <v>7</v>
      </c>
      <c r="L3980" t="s">
        <v>351</v>
      </c>
      <c r="M3980">
        <v>39.1</v>
      </c>
      <c r="N3980">
        <v>37.9</v>
      </c>
      <c r="O3980">
        <v>37.9</v>
      </c>
      <c r="P3980" t="s">
        <v>337</v>
      </c>
      <c r="Q3980">
        <v>751.8</v>
      </c>
      <c r="R3980">
        <v>0</v>
      </c>
      <c r="S3980">
        <v>0</v>
      </c>
      <c r="T3980">
        <v>758</v>
      </c>
      <c r="U3980">
        <v>5.43</v>
      </c>
      <c r="V3980">
        <v>763</v>
      </c>
      <c r="W3980">
        <v>5.2</v>
      </c>
      <c r="X3980">
        <v>0.19</v>
      </c>
      <c r="Y3980">
        <v>5.3</v>
      </c>
      <c r="Z3980">
        <v>0</v>
      </c>
      <c r="AA3980">
        <v>7.1999999999999995E-2</v>
      </c>
      <c r="AB3980">
        <v>27.9</v>
      </c>
      <c r="AC3980">
        <v>34</v>
      </c>
      <c r="AD3980">
        <v>10.6</v>
      </c>
      <c r="AE3980">
        <v>27.2</v>
      </c>
      <c r="AF3980">
        <v>6.56</v>
      </c>
      <c r="AG3980">
        <v>7.1499999999999994E-2</v>
      </c>
      <c r="AH3980" t="s">
        <v>337</v>
      </c>
      <c r="AI3980" t="s">
        <v>337</v>
      </c>
      <c r="AJ3980">
        <v>0</v>
      </c>
      <c r="AK3980">
        <v>116</v>
      </c>
      <c r="AL3980">
        <v>1</v>
      </c>
      <c r="AM3980">
        <v>100</v>
      </c>
      <c r="AN3980">
        <v>5</v>
      </c>
    </row>
    <row r="3981" spans="1:40" x14ac:dyDescent="0.25">
      <c r="A3981" s="34">
        <v>40756</v>
      </c>
      <c r="B3981" s="220">
        <v>0.69097222222222221</v>
      </c>
      <c r="C3981">
        <v>39.200000000000003</v>
      </c>
      <c r="D3981">
        <v>39.200000000000003</v>
      </c>
      <c r="E3981">
        <v>39.1</v>
      </c>
      <c r="F3981">
        <v>17</v>
      </c>
      <c r="G3981">
        <v>9.6999999999999993</v>
      </c>
      <c r="H3981">
        <v>8</v>
      </c>
      <c r="I3981" t="s">
        <v>339</v>
      </c>
      <c r="J3981">
        <v>0.67</v>
      </c>
      <c r="K3981">
        <v>20</v>
      </c>
      <c r="L3981" t="s">
        <v>339</v>
      </c>
      <c r="M3981">
        <v>39.200000000000003</v>
      </c>
      <c r="N3981">
        <v>37.799999999999997</v>
      </c>
      <c r="O3981">
        <v>37.9</v>
      </c>
      <c r="P3981" t="s">
        <v>337</v>
      </c>
      <c r="Q3981">
        <v>751.8</v>
      </c>
      <c r="R3981">
        <v>0</v>
      </c>
      <c r="S3981">
        <v>0</v>
      </c>
      <c r="T3981">
        <v>744</v>
      </c>
      <c r="U3981">
        <v>5.33</v>
      </c>
      <c r="V3981">
        <v>749</v>
      </c>
      <c r="W3981">
        <v>5.0999999999999996</v>
      </c>
      <c r="X3981">
        <v>0.18</v>
      </c>
      <c r="Y3981">
        <v>5.0999999999999996</v>
      </c>
      <c r="Z3981">
        <v>0</v>
      </c>
      <c r="AA3981">
        <v>7.1999999999999995E-2</v>
      </c>
      <c r="AB3981">
        <v>28.1</v>
      </c>
      <c r="AC3981">
        <v>34</v>
      </c>
      <c r="AD3981">
        <v>10.7</v>
      </c>
      <c r="AE3981">
        <v>27.3</v>
      </c>
      <c r="AF3981">
        <v>6.55</v>
      </c>
      <c r="AG3981">
        <v>7.1499999999999994E-2</v>
      </c>
      <c r="AH3981" t="s">
        <v>337</v>
      </c>
      <c r="AI3981" t="s">
        <v>337</v>
      </c>
      <c r="AJ3981">
        <v>0</v>
      </c>
      <c r="AK3981">
        <v>117</v>
      </c>
      <c r="AL3981">
        <v>1</v>
      </c>
      <c r="AM3981">
        <v>100</v>
      </c>
      <c r="AN3981">
        <v>5</v>
      </c>
    </row>
    <row r="3982" spans="1:40" x14ac:dyDescent="0.25">
      <c r="A3982" s="34">
        <v>40756</v>
      </c>
      <c r="B3982" s="220">
        <v>0.69444444444444453</v>
      </c>
      <c r="C3982">
        <v>39.1</v>
      </c>
      <c r="D3982">
        <v>39.200000000000003</v>
      </c>
      <c r="E3982">
        <v>38.9</v>
      </c>
      <c r="F3982">
        <v>17</v>
      </c>
      <c r="G3982">
        <v>9.6</v>
      </c>
      <c r="H3982">
        <v>3</v>
      </c>
      <c r="I3982" t="s">
        <v>340</v>
      </c>
      <c r="J3982">
        <v>0.25</v>
      </c>
      <c r="K3982">
        <v>10</v>
      </c>
      <c r="L3982" t="s">
        <v>340</v>
      </c>
      <c r="M3982">
        <v>39.1</v>
      </c>
      <c r="N3982">
        <v>37.700000000000003</v>
      </c>
      <c r="O3982">
        <v>37.700000000000003</v>
      </c>
      <c r="P3982" t="s">
        <v>337</v>
      </c>
      <c r="Q3982">
        <v>751.7</v>
      </c>
      <c r="R3982">
        <v>0</v>
      </c>
      <c r="S3982">
        <v>0</v>
      </c>
      <c r="T3982">
        <v>735</v>
      </c>
      <c r="U3982">
        <v>5.27</v>
      </c>
      <c r="V3982">
        <v>744</v>
      </c>
      <c r="W3982">
        <v>4.9000000000000004</v>
      </c>
      <c r="X3982">
        <v>0.17</v>
      </c>
      <c r="Y3982">
        <v>5</v>
      </c>
      <c r="Z3982">
        <v>0</v>
      </c>
      <c r="AA3982">
        <v>7.1999999999999995E-2</v>
      </c>
      <c r="AB3982">
        <v>28.1</v>
      </c>
      <c r="AC3982">
        <v>34</v>
      </c>
      <c r="AD3982">
        <v>10.7</v>
      </c>
      <c r="AE3982">
        <v>27.3</v>
      </c>
      <c r="AF3982">
        <v>6.55</v>
      </c>
      <c r="AG3982">
        <v>7.1499999999999994E-2</v>
      </c>
      <c r="AH3982" t="s">
        <v>337</v>
      </c>
      <c r="AI3982" t="s">
        <v>337</v>
      </c>
      <c r="AJ3982">
        <v>0</v>
      </c>
      <c r="AK3982">
        <v>117</v>
      </c>
      <c r="AL3982">
        <v>1</v>
      </c>
      <c r="AM3982">
        <v>100</v>
      </c>
      <c r="AN3982">
        <v>5</v>
      </c>
    </row>
    <row r="3983" spans="1:40" x14ac:dyDescent="0.25">
      <c r="A3983" s="34">
        <v>40756</v>
      </c>
      <c r="B3983" s="220">
        <v>0.69791666666666663</v>
      </c>
      <c r="C3983">
        <v>38.9</v>
      </c>
      <c r="D3983">
        <v>39.1</v>
      </c>
      <c r="E3983">
        <v>38.9</v>
      </c>
      <c r="F3983">
        <v>17</v>
      </c>
      <c r="G3983">
        <v>9.5</v>
      </c>
      <c r="H3983">
        <v>4</v>
      </c>
      <c r="I3983" t="s">
        <v>338</v>
      </c>
      <c r="J3983">
        <v>0.33</v>
      </c>
      <c r="K3983">
        <v>8</v>
      </c>
      <c r="L3983" t="s">
        <v>336</v>
      </c>
      <c r="M3983">
        <v>38.9</v>
      </c>
      <c r="N3983">
        <v>37.6</v>
      </c>
      <c r="O3983">
        <v>37.6</v>
      </c>
      <c r="P3983" t="s">
        <v>337</v>
      </c>
      <c r="Q3983">
        <v>751.7</v>
      </c>
      <c r="R3983">
        <v>0</v>
      </c>
      <c r="S3983">
        <v>0</v>
      </c>
      <c r="T3983">
        <v>723</v>
      </c>
      <c r="U3983">
        <v>5.18</v>
      </c>
      <c r="V3983">
        <v>729</v>
      </c>
      <c r="W3983">
        <v>4.7</v>
      </c>
      <c r="X3983">
        <v>0.17</v>
      </c>
      <c r="Y3983">
        <v>4.8</v>
      </c>
      <c r="Z3983">
        <v>0</v>
      </c>
      <c r="AA3983">
        <v>7.1999999999999995E-2</v>
      </c>
      <c r="AB3983">
        <v>28.1</v>
      </c>
      <c r="AC3983">
        <v>34</v>
      </c>
      <c r="AD3983">
        <v>10.7</v>
      </c>
      <c r="AE3983">
        <v>27.3</v>
      </c>
      <c r="AF3983">
        <v>6.55</v>
      </c>
      <c r="AG3983">
        <v>7.1499999999999994E-2</v>
      </c>
      <c r="AH3983" t="s">
        <v>337</v>
      </c>
      <c r="AI3983" t="s">
        <v>337</v>
      </c>
      <c r="AJ3983">
        <v>0</v>
      </c>
      <c r="AK3983">
        <v>117</v>
      </c>
      <c r="AL3983">
        <v>1</v>
      </c>
      <c r="AM3983">
        <v>100</v>
      </c>
      <c r="AN3983">
        <v>5</v>
      </c>
    </row>
    <row r="3984" spans="1:40" x14ac:dyDescent="0.25">
      <c r="A3984" s="34">
        <v>40756</v>
      </c>
      <c r="B3984" s="220">
        <v>0.70138888888888884</v>
      </c>
      <c r="C3984">
        <v>38.700000000000003</v>
      </c>
      <c r="D3984">
        <v>38.9</v>
      </c>
      <c r="E3984">
        <v>38.700000000000003</v>
      </c>
      <c r="F3984">
        <v>17</v>
      </c>
      <c r="G3984">
        <v>9.3000000000000007</v>
      </c>
      <c r="H3984">
        <v>5</v>
      </c>
      <c r="I3984" t="s">
        <v>338</v>
      </c>
      <c r="J3984">
        <v>0.42</v>
      </c>
      <c r="K3984">
        <v>11</v>
      </c>
      <c r="L3984" t="s">
        <v>338</v>
      </c>
      <c r="M3984">
        <v>38.700000000000003</v>
      </c>
      <c r="N3984">
        <v>37.299999999999997</v>
      </c>
      <c r="O3984">
        <v>37.299999999999997</v>
      </c>
      <c r="P3984" t="s">
        <v>337</v>
      </c>
      <c r="Q3984">
        <v>751.6</v>
      </c>
      <c r="R3984">
        <v>0</v>
      </c>
      <c r="S3984">
        <v>0</v>
      </c>
      <c r="T3984">
        <v>714</v>
      </c>
      <c r="U3984">
        <v>5.12</v>
      </c>
      <c r="V3984">
        <v>719</v>
      </c>
      <c r="W3984">
        <v>4.5999999999999996</v>
      </c>
      <c r="X3984">
        <v>0.16</v>
      </c>
      <c r="Y3984">
        <v>4.5999999999999996</v>
      </c>
      <c r="Z3984">
        <v>0</v>
      </c>
      <c r="AA3984">
        <v>7.0999999999999994E-2</v>
      </c>
      <c r="AB3984">
        <v>28.1</v>
      </c>
      <c r="AC3984">
        <v>35</v>
      </c>
      <c r="AD3984">
        <v>11.2</v>
      </c>
      <c r="AE3984">
        <v>27.4</v>
      </c>
      <c r="AF3984">
        <v>6.75</v>
      </c>
      <c r="AG3984">
        <v>7.1400000000000005E-2</v>
      </c>
      <c r="AH3984" t="s">
        <v>337</v>
      </c>
      <c r="AI3984" t="s">
        <v>337</v>
      </c>
      <c r="AJ3984">
        <v>0</v>
      </c>
      <c r="AK3984">
        <v>116</v>
      </c>
      <c r="AL3984">
        <v>1</v>
      </c>
      <c r="AM3984">
        <v>100</v>
      </c>
      <c r="AN3984">
        <v>5</v>
      </c>
    </row>
    <row r="3985" spans="1:40" x14ac:dyDescent="0.25">
      <c r="A3985" s="34">
        <v>40756</v>
      </c>
      <c r="B3985" s="220">
        <v>0.70486111111111116</v>
      </c>
      <c r="C3985">
        <v>38.700000000000003</v>
      </c>
      <c r="D3985">
        <v>38.700000000000003</v>
      </c>
      <c r="E3985">
        <v>38.700000000000003</v>
      </c>
      <c r="F3985">
        <v>17</v>
      </c>
      <c r="G3985">
        <v>9.3000000000000007</v>
      </c>
      <c r="H3985">
        <v>5</v>
      </c>
      <c r="I3985" t="s">
        <v>340</v>
      </c>
      <c r="J3985">
        <v>0.42</v>
      </c>
      <c r="K3985">
        <v>9</v>
      </c>
      <c r="L3985" t="s">
        <v>340</v>
      </c>
      <c r="M3985">
        <v>38.700000000000003</v>
      </c>
      <c r="N3985">
        <v>37.299999999999997</v>
      </c>
      <c r="O3985">
        <v>37.299999999999997</v>
      </c>
      <c r="P3985" t="s">
        <v>337</v>
      </c>
      <c r="Q3985">
        <v>751.6</v>
      </c>
      <c r="R3985">
        <v>0</v>
      </c>
      <c r="S3985">
        <v>0</v>
      </c>
      <c r="T3985">
        <v>698</v>
      </c>
      <c r="U3985">
        <v>5</v>
      </c>
      <c r="V3985">
        <v>705</v>
      </c>
      <c r="W3985">
        <v>4.4000000000000004</v>
      </c>
      <c r="X3985">
        <v>0.16</v>
      </c>
      <c r="Y3985">
        <v>4.4000000000000004</v>
      </c>
      <c r="Z3985">
        <v>0</v>
      </c>
      <c r="AA3985">
        <v>7.0999999999999994E-2</v>
      </c>
      <c r="AB3985">
        <v>28.1</v>
      </c>
      <c r="AC3985">
        <v>35</v>
      </c>
      <c r="AD3985">
        <v>11.2</v>
      </c>
      <c r="AE3985">
        <v>27.4</v>
      </c>
      <c r="AF3985">
        <v>6.75</v>
      </c>
      <c r="AG3985">
        <v>7.1400000000000005E-2</v>
      </c>
      <c r="AH3985" t="s">
        <v>337</v>
      </c>
      <c r="AI3985" t="s">
        <v>337</v>
      </c>
      <c r="AJ3985">
        <v>0</v>
      </c>
      <c r="AK3985">
        <v>117</v>
      </c>
      <c r="AL3985">
        <v>1</v>
      </c>
      <c r="AM3985">
        <v>100</v>
      </c>
      <c r="AN3985">
        <v>5</v>
      </c>
    </row>
    <row r="3986" spans="1:40" x14ac:dyDescent="0.25">
      <c r="A3986" s="34">
        <v>40756</v>
      </c>
      <c r="B3986" s="220">
        <v>0.70833333333333337</v>
      </c>
      <c r="C3986">
        <v>38.9</v>
      </c>
      <c r="D3986">
        <v>38.9</v>
      </c>
      <c r="E3986">
        <v>38.700000000000003</v>
      </c>
      <c r="F3986">
        <v>18</v>
      </c>
      <c r="G3986">
        <v>10.3</v>
      </c>
      <c r="H3986">
        <v>2</v>
      </c>
      <c r="I3986" t="s">
        <v>351</v>
      </c>
      <c r="J3986">
        <v>0.17</v>
      </c>
      <c r="K3986">
        <v>4</v>
      </c>
      <c r="L3986" t="s">
        <v>351</v>
      </c>
      <c r="M3986">
        <v>38.9</v>
      </c>
      <c r="N3986">
        <v>37.700000000000003</v>
      </c>
      <c r="O3986">
        <v>37.700000000000003</v>
      </c>
      <c r="P3986" t="s">
        <v>337</v>
      </c>
      <c r="Q3986">
        <v>751.6</v>
      </c>
      <c r="R3986">
        <v>0</v>
      </c>
      <c r="S3986">
        <v>0</v>
      </c>
      <c r="T3986">
        <v>684</v>
      </c>
      <c r="U3986">
        <v>4.9000000000000004</v>
      </c>
      <c r="V3986">
        <v>689</v>
      </c>
      <c r="W3986">
        <v>4.2</v>
      </c>
      <c r="X3986">
        <v>0.15</v>
      </c>
      <c r="Y3986">
        <v>4.2</v>
      </c>
      <c r="Z3986">
        <v>0</v>
      </c>
      <c r="AA3986">
        <v>7.1999999999999995E-2</v>
      </c>
      <c r="AB3986">
        <v>28.1</v>
      </c>
      <c r="AC3986">
        <v>34</v>
      </c>
      <c r="AD3986">
        <v>10.7</v>
      </c>
      <c r="AE3986">
        <v>27.3</v>
      </c>
      <c r="AF3986">
        <v>6.55</v>
      </c>
      <c r="AG3986">
        <v>7.1499999999999994E-2</v>
      </c>
      <c r="AH3986" t="s">
        <v>337</v>
      </c>
      <c r="AI3986" t="s">
        <v>337</v>
      </c>
      <c r="AJ3986">
        <v>2.5999999999999999E-2</v>
      </c>
      <c r="AK3986">
        <v>117</v>
      </c>
      <c r="AL3986">
        <v>1</v>
      </c>
      <c r="AM3986">
        <v>100</v>
      </c>
      <c r="AN3986">
        <v>5</v>
      </c>
    </row>
    <row r="3987" spans="1:40" x14ac:dyDescent="0.25">
      <c r="A3987" s="34">
        <v>40756</v>
      </c>
      <c r="B3987" s="220">
        <v>0.71180555555555547</v>
      </c>
      <c r="C3987">
        <v>39.200000000000003</v>
      </c>
      <c r="D3987">
        <v>39.200000000000003</v>
      </c>
      <c r="E3987">
        <v>38.9</v>
      </c>
      <c r="F3987">
        <v>17</v>
      </c>
      <c r="G3987">
        <v>9.6999999999999993</v>
      </c>
      <c r="H3987">
        <v>2</v>
      </c>
      <c r="I3987" t="s">
        <v>340</v>
      </c>
      <c r="J3987">
        <v>0.17</v>
      </c>
      <c r="K3987">
        <v>5</v>
      </c>
      <c r="L3987" t="s">
        <v>338</v>
      </c>
      <c r="M3987">
        <v>39.200000000000003</v>
      </c>
      <c r="N3987">
        <v>37.799999999999997</v>
      </c>
      <c r="O3987">
        <v>37.799999999999997</v>
      </c>
      <c r="P3987" t="s">
        <v>337</v>
      </c>
      <c r="Q3987">
        <v>751.5</v>
      </c>
      <c r="R3987">
        <v>0</v>
      </c>
      <c r="S3987">
        <v>0</v>
      </c>
      <c r="T3987">
        <v>669</v>
      </c>
      <c r="U3987">
        <v>4.8</v>
      </c>
      <c r="V3987">
        <v>675</v>
      </c>
      <c r="W3987">
        <v>4</v>
      </c>
      <c r="X3987">
        <v>0.14000000000000001</v>
      </c>
      <c r="Y3987">
        <v>4</v>
      </c>
      <c r="Z3987">
        <v>0</v>
      </c>
      <c r="AA3987">
        <v>7.1999999999999995E-2</v>
      </c>
      <c r="AB3987">
        <v>28.1</v>
      </c>
      <c r="AC3987">
        <v>34</v>
      </c>
      <c r="AD3987">
        <v>10.7</v>
      </c>
      <c r="AE3987">
        <v>27.3</v>
      </c>
      <c r="AF3987">
        <v>6.55</v>
      </c>
      <c r="AG3987">
        <v>7.1400000000000005E-2</v>
      </c>
      <c r="AH3987" t="s">
        <v>337</v>
      </c>
      <c r="AI3987" t="s">
        <v>337</v>
      </c>
      <c r="AJ3987">
        <v>0</v>
      </c>
      <c r="AK3987">
        <v>117</v>
      </c>
      <c r="AL3987">
        <v>1</v>
      </c>
      <c r="AM3987">
        <v>100</v>
      </c>
      <c r="AN3987">
        <v>5</v>
      </c>
    </row>
    <row r="3988" spans="1:40" x14ac:dyDescent="0.25">
      <c r="A3988" s="34">
        <v>40756</v>
      </c>
      <c r="B3988" s="220">
        <v>0.71527777777777779</v>
      </c>
      <c r="C3988">
        <v>39.1</v>
      </c>
      <c r="D3988">
        <v>39.200000000000003</v>
      </c>
      <c r="E3988">
        <v>39.1</v>
      </c>
      <c r="F3988">
        <v>16</v>
      </c>
      <c r="G3988">
        <v>8.6999999999999993</v>
      </c>
      <c r="H3988">
        <v>5</v>
      </c>
      <c r="I3988" t="s">
        <v>340</v>
      </c>
      <c r="J3988">
        <v>0.42</v>
      </c>
      <c r="K3988">
        <v>9</v>
      </c>
      <c r="L3988" t="s">
        <v>340</v>
      </c>
      <c r="M3988">
        <v>39.1</v>
      </c>
      <c r="N3988">
        <v>37.6</v>
      </c>
      <c r="O3988">
        <v>37.6</v>
      </c>
      <c r="P3988" t="s">
        <v>337</v>
      </c>
      <c r="Q3988">
        <v>751.5</v>
      </c>
      <c r="R3988">
        <v>0</v>
      </c>
      <c r="S3988">
        <v>0</v>
      </c>
      <c r="T3988">
        <v>653</v>
      </c>
      <c r="U3988">
        <v>4.68</v>
      </c>
      <c r="V3988">
        <v>661</v>
      </c>
      <c r="W3988">
        <v>3.8</v>
      </c>
      <c r="X3988">
        <v>0.14000000000000001</v>
      </c>
      <c r="Y3988">
        <v>3.8</v>
      </c>
      <c r="Z3988">
        <v>0</v>
      </c>
      <c r="AA3988">
        <v>7.1999999999999995E-2</v>
      </c>
      <c r="AB3988">
        <v>28.1</v>
      </c>
      <c r="AC3988">
        <v>34</v>
      </c>
      <c r="AD3988">
        <v>10.7</v>
      </c>
      <c r="AE3988">
        <v>27.3</v>
      </c>
      <c r="AF3988">
        <v>6.55</v>
      </c>
      <c r="AG3988">
        <v>7.1400000000000005E-2</v>
      </c>
      <c r="AH3988" t="s">
        <v>337</v>
      </c>
      <c r="AI3988" t="s">
        <v>337</v>
      </c>
      <c r="AJ3988">
        <v>0</v>
      </c>
      <c r="AK3988">
        <v>116</v>
      </c>
      <c r="AL3988">
        <v>1</v>
      </c>
      <c r="AM3988">
        <v>100</v>
      </c>
      <c r="AN3988">
        <v>5</v>
      </c>
    </row>
    <row r="3989" spans="1:40" x14ac:dyDescent="0.25">
      <c r="A3989" s="34">
        <v>40756</v>
      </c>
      <c r="B3989" s="220">
        <v>0.71875</v>
      </c>
      <c r="C3989">
        <v>39.1</v>
      </c>
      <c r="D3989">
        <v>39.1</v>
      </c>
      <c r="E3989">
        <v>39.1</v>
      </c>
      <c r="F3989">
        <v>17</v>
      </c>
      <c r="G3989">
        <v>9.6</v>
      </c>
      <c r="H3989">
        <v>2</v>
      </c>
      <c r="I3989" t="s">
        <v>340</v>
      </c>
      <c r="J3989">
        <v>0.17</v>
      </c>
      <c r="K3989">
        <v>4</v>
      </c>
      <c r="L3989" t="s">
        <v>340</v>
      </c>
      <c r="M3989">
        <v>39.1</v>
      </c>
      <c r="N3989">
        <v>37.700000000000003</v>
      </c>
      <c r="O3989">
        <v>37.700000000000003</v>
      </c>
      <c r="P3989" t="s">
        <v>337</v>
      </c>
      <c r="Q3989">
        <v>751.4</v>
      </c>
      <c r="R3989">
        <v>0</v>
      </c>
      <c r="S3989">
        <v>0</v>
      </c>
      <c r="T3989">
        <v>639</v>
      </c>
      <c r="U3989">
        <v>4.58</v>
      </c>
      <c r="V3989">
        <v>645</v>
      </c>
      <c r="W3989">
        <v>3.6</v>
      </c>
      <c r="X3989">
        <v>0.13</v>
      </c>
      <c r="Y3989">
        <v>3.7</v>
      </c>
      <c r="Z3989">
        <v>0</v>
      </c>
      <c r="AA3989">
        <v>7.1999999999999995E-2</v>
      </c>
      <c r="AB3989">
        <v>27.9</v>
      </c>
      <c r="AC3989">
        <v>34</v>
      </c>
      <c r="AD3989">
        <v>10.6</v>
      </c>
      <c r="AE3989">
        <v>27.2</v>
      </c>
      <c r="AF3989">
        <v>6.56</v>
      </c>
      <c r="AG3989">
        <v>7.1499999999999994E-2</v>
      </c>
      <c r="AH3989" t="s">
        <v>337</v>
      </c>
      <c r="AI3989" t="s">
        <v>337</v>
      </c>
      <c r="AJ3989">
        <v>0</v>
      </c>
      <c r="AK3989">
        <v>116</v>
      </c>
      <c r="AL3989">
        <v>1</v>
      </c>
      <c r="AM3989">
        <v>100</v>
      </c>
      <c r="AN3989">
        <v>5</v>
      </c>
    </row>
    <row r="3990" spans="1:40" x14ac:dyDescent="0.25">
      <c r="A3990" s="34">
        <v>40756</v>
      </c>
      <c r="B3990" s="220">
        <v>0.72222222222222221</v>
      </c>
      <c r="C3990">
        <v>39.299999999999997</v>
      </c>
      <c r="D3990">
        <v>39.299999999999997</v>
      </c>
      <c r="E3990">
        <v>39.1</v>
      </c>
      <c r="F3990">
        <v>16</v>
      </c>
      <c r="G3990">
        <v>8.8000000000000007</v>
      </c>
      <c r="H3990">
        <v>2</v>
      </c>
      <c r="I3990" t="s">
        <v>348</v>
      </c>
      <c r="J3990">
        <v>0.17</v>
      </c>
      <c r="K3990">
        <v>5</v>
      </c>
      <c r="L3990" t="s">
        <v>348</v>
      </c>
      <c r="M3990">
        <v>39.299999999999997</v>
      </c>
      <c r="N3990">
        <v>37.700000000000003</v>
      </c>
      <c r="O3990">
        <v>37.700000000000003</v>
      </c>
      <c r="P3990" t="s">
        <v>337</v>
      </c>
      <c r="Q3990">
        <v>751.4</v>
      </c>
      <c r="R3990">
        <v>0</v>
      </c>
      <c r="S3990">
        <v>0</v>
      </c>
      <c r="T3990">
        <v>625</v>
      </c>
      <c r="U3990">
        <v>4.4800000000000004</v>
      </c>
      <c r="V3990">
        <v>629</v>
      </c>
      <c r="W3990">
        <v>3.4</v>
      </c>
      <c r="X3990">
        <v>0.12</v>
      </c>
      <c r="Y3990">
        <v>3.5</v>
      </c>
      <c r="Z3990">
        <v>0</v>
      </c>
      <c r="AA3990">
        <v>7.2999999999999995E-2</v>
      </c>
      <c r="AB3990">
        <v>27.9</v>
      </c>
      <c r="AC3990">
        <v>34</v>
      </c>
      <c r="AD3990">
        <v>10.6</v>
      </c>
      <c r="AE3990">
        <v>27.2</v>
      </c>
      <c r="AF3990">
        <v>6.56</v>
      </c>
      <c r="AG3990">
        <v>7.1499999999999994E-2</v>
      </c>
      <c r="AH3990" t="s">
        <v>337</v>
      </c>
      <c r="AI3990" t="s">
        <v>337</v>
      </c>
      <c r="AJ3990">
        <v>0</v>
      </c>
      <c r="AK3990">
        <v>117</v>
      </c>
      <c r="AL3990">
        <v>1</v>
      </c>
      <c r="AM3990">
        <v>100</v>
      </c>
      <c r="AN3990">
        <v>5</v>
      </c>
    </row>
    <row r="3991" spans="1:40" x14ac:dyDescent="0.25">
      <c r="A3991" s="34">
        <v>40756</v>
      </c>
      <c r="B3991" s="220">
        <v>0.72569444444444453</v>
      </c>
      <c r="C3991">
        <v>39.299999999999997</v>
      </c>
      <c r="D3991">
        <v>39.299999999999997</v>
      </c>
      <c r="E3991">
        <v>39.299999999999997</v>
      </c>
      <c r="F3991">
        <v>16</v>
      </c>
      <c r="G3991">
        <v>8.8000000000000007</v>
      </c>
      <c r="H3991">
        <v>1</v>
      </c>
      <c r="I3991" t="s">
        <v>349</v>
      </c>
      <c r="J3991">
        <v>0.08</v>
      </c>
      <c r="K3991">
        <v>3</v>
      </c>
      <c r="L3991" t="s">
        <v>349</v>
      </c>
      <c r="M3991">
        <v>39.299999999999997</v>
      </c>
      <c r="N3991">
        <v>37.700000000000003</v>
      </c>
      <c r="O3991">
        <v>37.700000000000003</v>
      </c>
      <c r="P3991" t="s">
        <v>337</v>
      </c>
      <c r="Q3991">
        <v>751.4</v>
      </c>
      <c r="R3991">
        <v>0</v>
      </c>
      <c r="S3991">
        <v>0</v>
      </c>
      <c r="T3991">
        <v>613</v>
      </c>
      <c r="U3991">
        <v>4.3899999999999997</v>
      </c>
      <c r="V3991">
        <v>619</v>
      </c>
      <c r="W3991">
        <v>3.2</v>
      </c>
      <c r="X3991">
        <v>0.11</v>
      </c>
      <c r="Y3991">
        <v>3.3</v>
      </c>
      <c r="Z3991">
        <v>0</v>
      </c>
      <c r="AA3991">
        <v>7.2999999999999995E-2</v>
      </c>
      <c r="AB3991">
        <v>27.8</v>
      </c>
      <c r="AC3991">
        <v>34</v>
      </c>
      <c r="AD3991">
        <v>10.5</v>
      </c>
      <c r="AE3991">
        <v>27.1</v>
      </c>
      <c r="AF3991">
        <v>6.57</v>
      </c>
      <c r="AG3991">
        <v>7.1499999999999994E-2</v>
      </c>
      <c r="AH3991" t="s">
        <v>337</v>
      </c>
      <c r="AI3991" t="s">
        <v>337</v>
      </c>
      <c r="AJ3991">
        <v>0</v>
      </c>
      <c r="AK3991">
        <v>117</v>
      </c>
      <c r="AL3991">
        <v>1</v>
      </c>
      <c r="AM3991">
        <v>100</v>
      </c>
      <c r="AN3991">
        <v>5</v>
      </c>
    </row>
    <row r="3992" spans="1:40" x14ac:dyDescent="0.25">
      <c r="A3992" s="34">
        <v>40756</v>
      </c>
      <c r="B3992" s="220">
        <v>0.72916666666666663</v>
      </c>
      <c r="C3992">
        <v>39.4</v>
      </c>
      <c r="D3992">
        <v>39.4</v>
      </c>
      <c r="E3992">
        <v>39.299999999999997</v>
      </c>
      <c r="F3992">
        <v>16</v>
      </c>
      <c r="G3992">
        <v>8.9</v>
      </c>
      <c r="H3992">
        <v>4</v>
      </c>
      <c r="I3992" t="s">
        <v>338</v>
      </c>
      <c r="J3992">
        <v>0.33</v>
      </c>
      <c r="K3992">
        <v>9</v>
      </c>
      <c r="L3992" t="s">
        <v>340</v>
      </c>
      <c r="M3992">
        <v>39.4</v>
      </c>
      <c r="N3992">
        <v>37.9</v>
      </c>
      <c r="O3992">
        <v>37.9</v>
      </c>
      <c r="P3992" t="s">
        <v>337</v>
      </c>
      <c r="Q3992">
        <v>751.3</v>
      </c>
      <c r="R3992">
        <v>0</v>
      </c>
      <c r="S3992">
        <v>0</v>
      </c>
      <c r="T3992">
        <v>596</v>
      </c>
      <c r="U3992">
        <v>4.2699999999999996</v>
      </c>
      <c r="V3992">
        <v>603</v>
      </c>
      <c r="W3992">
        <v>3</v>
      </c>
      <c r="X3992">
        <v>0.11</v>
      </c>
      <c r="Y3992">
        <v>3.1</v>
      </c>
      <c r="Z3992">
        <v>0</v>
      </c>
      <c r="AA3992">
        <v>7.2999999999999995E-2</v>
      </c>
      <c r="AB3992">
        <v>27.8</v>
      </c>
      <c r="AC3992">
        <v>34</v>
      </c>
      <c r="AD3992">
        <v>10.5</v>
      </c>
      <c r="AE3992">
        <v>27.1</v>
      </c>
      <c r="AF3992">
        <v>6.57</v>
      </c>
      <c r="AG3992">
        <v>7.1499999999999994E-2</v>
      </c>
      <c r="AH3992" t="s">
        <v>337</v>
      </c>
      <c r="AI3992" t="s">
        <v>337</v>
      </c>
      <c r="AJ3992">
        <v>0</v>
      </c>
      <c r="AK3992">
        <v>117</v>
      </c>
      <c r="AL3992">
        <v>1</v>
      </c>
      <c r="AM3992">
        <v>100</v>
      </c>
      <c r="AN3992">
        <v>5</v>
      </c>
    </row>
    <row r="3993" spans="1:40" x14ac:dyDescent="0.25">
      <c r="A3993" s="34">
        <v>40756</v>
      </c>
      <c r="B3993" s="220">
        <v>0.73263888888888884</v>
      </c>
      <c r="C3993">
        <v>39.200000000000003</v>
      </c>
      <c r="D3993">
        <v>39.4</v>
      </c>
      <c r="E3993">
        <v>39.200000000000003</v>
      </c>
      <c r="F3993">
        <v>17</v>
      </c>
      <c r="G3993">
        <v>9.6999999999999993</v>
      </c>
      <c r="H3993">
        <v>5</v>
      </c>
      <c r="I3993" t="s">
        <v>338</v>
      </c>
      <c r="J3993">
        <v>0.42</v>
      </c>
      <c r="K3993">
        <v>10</v>
      </c>
      <c r="L3993" t="s">
        <v>340</v>
      </c>
      <c r="M3993">
        <v>39.200000000000003</v>
      </c>
      <c r="N3993">
        <v>37.9</v>
      </c>
      <c r="O3993">
        <v>37.9</v>
      </c>
      <c r="P3993" t="s">
        <v>337</v>
      </c>
      <c r="Q3993">
        <v>751.3</v>
      </c>
      <c r="R3993">
        <v>0</v>
      </c>
      <c r="S3993">
        <v>0</v>
      </c>
      <c r="T3993">
        <v>581</v>
      </c>
      <c r="U3993">
        <v>4.16</v>
      </c>
      <c r="V3993">
        <v>585</v>
      </c>
      <c r="W3993">
        <v>2.9</v>
      </c>
      <c r="X3993">
        <v>0.1</v>
      </c>
      <c r="Y3993">
        <v>2.9</v>
      </c>
      <c r="Z3993">
        <v>0</v>
      </c>
      <c r="AA3993">
        <v>7.2999999999999995E-2</v>
      </c>
      <c r="AB3993">
        <v>27.8</v>
      </c>
      <c r="AC3993">
        <v>34</v>
      </c>
      <c r="AD3993">
        <v>10.5</v>
      </c>
      <c r="AE3993">
        <v>27</v>
      </c>
      <c r="AF3993">
        <v>6.57</v>
      </c>
      <c r="AG3993">
        <v>7.1499999999999994E-2</v>
      </c>
      <c r="AH3993" t="s">
        <v>337</v>
      </c>
      <c r="AI3993" t="s">
        <v>337</v>
      </c>
      <c r="AJ3993">
        <v>0</v>
      </c>
      <c r="AK3993">
        <v>117</v>
      </c>
      <c r="AL3993">
        <v>1</v>
      </c>
      <c r="AM3993">
        <v>100</v>
      </c>
      <c r="AN3993">
        <v>5</v>
      </c>
    </row>
    <row r="3994" spans="1:40" x14ac:dyDescent="0.25">
      <c r="A3994" s="34">
        <v>40756</v>
      </c>
      <c r="B3994" s="220">
        <v>0.73611111111111116</v>
      </c>
      <c r="C3994">
        <v>39.299999999999997</v>
      </c>
      <c r="D3994">
        <v>39.299999999999997</v>
      </c>
      <c r="E3994">
        <v>39.200000000000003</v>
      </c>
      <c r="F3994">
        <v>17</v>
      </c>
      <c r="G3994">
        <v>9.6999999999999993</v>
      </c>
      <c r="H3994">
        <v>5</v>
      </c>
      <c r="I3994" t="s">
        <v>340</v>
      </c>
      <c r="J3994">
        <v>0.42</v>
      </c>
      <c r="K3994">
        <v>12</v>
      </c>
      <c r="L3994" t="s">
        <v>340</v>
      </c>
      <c r="M3994">
        <v>39.299999999999997</v>
      </c>
      <c r="N3994">
        <v>37.9</v>
      </c>
      <c r="O3994">
        <v>37.9</v>
      </c>
      <c r="P3994" t="s">
        <v>337</v>
      </c>
      <c r="Q3994">
        <v>751.3</v>
      </c>
      <c r="R3994">
        <v>0</v>
      </c>
      <c r="S3994">
        <v>0</v>
      </c>
      <c r="T3994">
        <v>565</v>
      </c>
      <c r="U3994">
        <v>4.05</v>
      </c>
      <c r="V3994">
        <v>571</v>
      </c>
      <c r="W3994">
        <v>2.7</v>
      </c>
      <c r="X3994">
        <v>0.1</v>
      </c>
      <c r="Y3994">
        <v>2.8</v>
      </c>
      <c r="Z3994">
        <v>0</v>
      </c>
      <c r="AA3994">
        <v>7.2999999999999995E-2</v>
      </c>
      <c r="AB3994">
        <v>27.7</v>
      </c>
      <c r="AC3994">
        <v>34</v>
      </c>
      <c r="AD3994">
        <v>10.4</v>
      </c>
      <c r="AE3994">
        <v>26.8</v>
      </c>
      <c r="AF3994">
        <v>6.58</v>
      </c>
      <c r="AG3994">
        <v>7.1499999999999994E-2</v>
      </c>
      <c r="AH3994" t="s">
        <v>337</v>
      </c>
      <c r="AI3994" t="s">
        <v>337</v>
      </c>
      <c r="AJ3994">
        <v>0</v>
      </c>
      <c r="AK3994">
        <v>116</v>
      </c>
      <c r="AL3994">
        <v>1</v>
      </c>
      <c r="AM3994">
        <v>100</v>
      </c>
      <c r="AN3994">
        <v>5</v>
      </c>
    </row>
    <row r="3995" spans="1:40" x14ac:dyDescent="0.25">
      <c r="A3995" s="34">
        <v>40756</v>
      </c>
      <c r="B3995" s="220">
        <v>0.73958333333333337</v>
      </c>
      <c r="C3995">
        <v>39.299999999999997</v>
      </c>
      <c r="D3995">
        <v>39.4</v>
      </c>
      <c r="E3995">
        <v>39.299999999999997</v>
      </c>
      <c r="F3995">
        <v>16</v>
      </c>
      <c r="G3995">
        <v>8.9</v>
      </c>
      <c r="H3995">
        <v>6</v>
      </c>
      <c r="I3995" t="s">
        <v>336</v>
      </c>
      <c r="J3995">
        <v>0.5</v>
      </c>
      <c r="K3995">
        <v>10</v>
      </c>
      <c r="L3995" t="s">
        <v>336</v>
      </c>
      <c r="M3995">
        <v>39.299999999999997</v>
      </c>
      <c r="N3995">
        <v>37.799999999999997</v>
      </c>
      <c r="O3995">
        <v>37.799999999999997</v>
      </c>
      <c r="P3995" t="s">
        <v>337</v>
      </c>
      <c r="Q3995">
        <v>751.2</v>
      </c>
      <c r="R3995">
        <v>0</v>
      </c>
      <c r="S3995">
        <v>0</v>
      </c>
      <c r="T3995">
        <v>551</v>
      </c>
      <c r="U3995">
        <v>3.95</v>
      </c>
      <c r="V3995">
        <v>557</v>
      </c>
      <c r="W3995">
        <v>2.6</v>
      </c>
      <c r="X3995">
        <v>0.09</v>
      </c>
      <c r="Y3995">
        <v>2.6</v>
      </c>
      <c r="Z3995">
        <v>0</v>
      </c>
      <c r="AA3995">
        <v>7.2999999999999995E-2</v>
      </c>
      <c r="AB3995">
        <v>27.7</v>
      </c>
      <c r="AC3995">
        <v>34</v>
      </c>
      <c r="AD3995">
        <v>10.4</v>
      </c>
      <c r="AE3995">
        <v>26.8</v>
      </c>
      <c r="AF3995">
        <v>6.58</v>
      </c>
      <c r="AG3995">
        <v>7.1499999999999994E-2</v>
      </c>
      <c r="AH3995" t="s">
        <v>337</v>
      </c>
      <c r="AI3995" t="s">
        <v>337</v>
      </c>
      <c r="AJ3995">
        <v>0</v>
      </c>
      <c r="AK3995">
        <v>117</v>
      </c>
      <c r="AL3995">
        <v>1</v>
      </c>
      <c r="AM3995">
        <v>100</v>
      </c>
      <c r="AN3995">
        <v>5</v>
      </c>
    </row>
    <row r="3996" spans="1:40" x14ac:dyDescent="0.25">
      <c r="A3996" s="34">
        <v>40756</v>
      </c>
      <c r="B3996" s="220">
        <v>0.74305555555555547</v>
      </c>
      <c r="C3996">
        <v>39.200000000000003</v>
      </c>
      <c r="D3996">
        <v>39.299999999999997</v>
      </c>
      <c r="E3996">
        <v>39.200000000000003</v>
      </c>
      <c r="F3996">
        <v>16</v>
      </c>
      <c r="G3996">
        <v>8.8000000000000007</v>
      </c>
      <c r="H3996">
        <v>5</v>
      </c>
      <c r="I3996" t="s">
        <v>338</v>
      </c>
      <c r="J3996">
        <v>0.42</v>
      </c>
      <c r="K3996">
        <v>8</v>
      </c>
      <c r="L3996" t="s">
        <v>336</v>
      </c>
      <c r="M3996">
        <v>39.200000000000003</v>
      </c>
      <c r="N3996">
        <v>37.6</v>
      </c>
      <c r="O3996">
        <v>37.6</v>
      </c>
      <c r="P3996" t="s">
        <v>337</v>
      </c>
      <c r="Q3996">
        <v>751.2</v>
      </c>
      <c r="R3996">
        <v>0</v>
      </c>
      <c r="S3996">
        <v>0</v>
      </c>
      <c r="T3996">
        <v>534</v>
      </c>
      <c r="U3996">
        <v>3.83</v>
      </c>
      <c r="V3996">
        <v>541</v>
      </c>
      <c r="W3996">
        <v>2.4</v>
      </c>
      <c r="X3996">
        <v>0.09</v>
      </c>
      <c r="Y3996">
        <v>2.5</v>
      </c>
      <c r="Z3996">
        <v>0</v>
      </c>
      <c r="AA3996">
        <v>7.1999999999999995E-2</v>
      </c>
      <c r="AB3996">
        <v>27.6</v>
      </c>
      <c r="AC3996">
        <v>34</v>
      </c>
      <c r="AD3996">
        <v>10.3</v>
      </c>
      <c r="AE3996">
        <v>26.7</v>
      </c>
      <c r="AF3996">
        <v>6.59</v>
      </c>
      <c r="AG3996">
        <v>7.1599999999999997E-2</v>
      </c>
      <c r="AH3996" t="s">
        <v>337</v>
      </c>
      <c r="AI3996" t="s">
        <v>337</v>
      </c>
      <c r="AJ3996">
        <v>0</v>
      </c>
      <c r="AK3996">
        <v>117</v>
      </c>
      <c r="AL3996">
        <v>1</v>
      </c>
      <c r="AM3996">
        <v>100</v>
      </c>
      <c r="AN3996">
        <v>5</v>
      </c>
    </row>
    <row r="3997" spans="1:40" x14ac:dyDescent="0.25">
      <c r="A3997" s="34">
        <v>40756</v>
      </c>
      <c r="B3997" s="220">
        <v>0.74652777777777779</v>
      </c>
      <c r="C3997">
        <v>38.9</v>
      </c>
      <c r="D3997">
        <v>39.200000000000003</v>
      </c>
      <c r="E3997">
        <v>38.9</v>
      </c>
      <c r="F3997">
        <v>16</v>
      </c>
      <c r="G3997">
        <v>8.5</v>
      </c>
      <c r="H3997">
        <v>6</v>
      </c>
      <c r="I3997" t="s">
        <v>338</v>
      </c>
      <c r="J3997">
        <v>0.5</v>
      </c>
      <c r="K3997">
        <v>11</v>
      </c>
      <c r="L3997" t="s">
        <v>340</v>
      </c>
      <c r="M3997">
        <v>38.9</v>
      </c>
      <c r="N3997">
        <v>37.299999999999997</v>
      </c>
      <c r="O3997">
        <v>37.299999999999997</v>
      </c>
      <c r="P3997" t="s">
        <v>337</v>
      </c>
      <c r="Q3997">
        <v>751.1</v>
      </c>
      <c r="R3997">
        <v>0</v>
      </c>
      <c r="S3997">
        <v>0</v>
      </c>
      <c r="T3997">
        <v>509</v>
      </c>
      <c r="U3997">
        <v>3.65</v>
      </c>
      <c r="V3997">
        <v>522</v>
      </c>
      <c r="W3997">
        <v>2.2000000000000002</v>
      </c>
      <c r="X3997">
        <v>0.08</v>
      </c>
      <c r="Y3997">
        <v>2.2999999999999998</v>
      </c>
      <c r="Z3997">
        <v>0</v>
      </c>
      <c r="AA3997">
        <v>7.0999999999999994E-2</v>
      </c>
      <c r="AB3997">
        <v>27.6</v>
      </c>
      <c r="AC3997">
        <v>34</v>
      </c>
      <c r="AD3997">
        <v>10.3</v>
      </c>
      <c r="AE3997">
        <v>26.7</v>
      </c>
      <c r="AF3997">
        <v>6.59</v>
      </c>
      <c r="AG3997">
        <v>7.1599999999999997E-2</v>
      </c>
      <c r="AH3997" t="s">
        <v>337</v>
      </c>
      <c r="AI3997" t="s">
        <v>337</v>
      </c>
      <c r="AJ3997">
        <v>0</v>
      </c>
      <c r="AK3997">
        <v>117</v>
      </c>
      <c r="AL3997">
        <v>1</v>
      </c>
      <c r="AM3997">
        <v>100</v>
      </c>
      <c r="AN3997">
        <v>5</v>
      </c>
    </row>
    <row r="3998" spans="1:40" x14ac:dyDescent="0.25">
      <c r="A3998" s="34">
        <v>40756</v>
      </c>
      <c r="B3998" s="220">
        <v>0.75</v>
      </c>
      <c r="C3998">
        <v>38.799999999999997</v>
      </c>
      <c r="D3998">
        <v>38.9</v>
      </c>
      <c r="E3998">
        <v>38.799999999999997</v>
      </c>
      <c r="F3998">
        <v>16</v>
      </c>
      <c r="G3998">
        <v>8.5</v>
      </c>
      <c r="H3998">
        <v>4</v>
      </c>
      <c r="I3998" t="s">
        <v>340</v>
      </c>
      <c r="J3998">
        <v>0.33</v>
      </c>
      <c r="K3998">
        <v>10</v>
      </c>
      <c r="L3998" t="s">
        <v>350</v>
      </c>
      <c r="M3998">
        <v>38.799999999999997</v>
      </c>
      <c r="N3998">
        <v>37.200000000000003</v>
      </c>
      <c r="O3998">
        <v>37.200000000000003</v>
      </c>
      <c r="P3998" t="s">
        <v>337</v>
      </c>
      <c r="Q3998">
        <v>751.1</v>
      </c>
      <c r="R3998">
        <v>0</v>
      </c>
      <c r="S3998">
        <v>0</v>
      </c>
      <c r="T3998">
        <v>507</v>
      </c>
      <c r="U3998">
        <v>3.63</v>
      </c>
      <c r="V3998">
        <v>513</v>
      </c>
      <c r="W3998">
        <v>2.1</v>
      </c>
      <c r="X3998">
        <v>7.0000000000000007E-2</v>
      </c>
      <c r="Y3998">
        <v>2.2000000000000002</v>
      </c>
      <c r="Z3998">
        <v>0</v>
      </c>
      <c r="AA3998">
        <v>7.0999999999999994E-2</v>
      </c>
      <c r="AB3998">
        <v>27.4</v>
      </c>
      <c r="AC3998">
        <v>34</v>
      </c>
      <c r="AD3998">
        <v>10.199999999999999</v>
      </c>
      <c r="AE3998">
        <v>26.6</v>
      </c>
      <c r="AF3998">
        <v>6.59</v>
      </c>
      <c r="AG3998">
        <v>7.1599999999999997E-2</v>
      </c>
      <c r="AH3998" t="s">
        <v>337</v>
      </c>
      <c r="AI3998" t="s">
        <v>337</v>
      </c>
      <c r="AJ3998">
        <v>2.1999999999999999E-2</v>
      </c>
      <c r="AK3998">
        <v>117</v>
      </c>
      <c r="AL3998">
        <v>1</v>
      </c>
      <c r="AM3998">
        <v>100</v>
      </c>
      <c r="AN3998">
        <v>5</v>
      </c>
    </row>
    <row r="3999" spans="1:40" x14ac:dyDescent="0.25">
      <c r="A3999" s="34">
        <v>40756</v>
      </c>
      <c r="B3999" s="220">
        <v>0.75347222222222221</v>
      </c>
      <c r="C3999">
        <v>38.799999999999997</v>
      </c>
      <c r="D3999">
        <v>38.9</v>
      </c>
      <c r="E3999">
        <v>38.799999999999997</v>
      </c>
      <c r="F3999">
        <v>17</v>
      </c>
      <c r="G3999">
        <v>9.4</v>
      </c>
      <c r="H3999">
        <v>4</v>
      </c>
      <c r="I3999" t="s">
        <v>338</v>
      </c>
      <c r="J3999">
        <v>0.33</v>
      </c>
      <c r="K3999">
        <v>9</v>
      </c>
      <c r="L3999" t="s">
        <v>340</v>
      </c>
      <c r="M3999">
        <v>38.799999999999997</v>
      </c>
      <c r="N3999">
        <v>37.4</v>
      </c>
      <c r="O3999">
        <v>37.4</v>
      </c>
      <c r="P3999" t="s">
        <v>337</v>
      </c>
      <c r="Q3999">
        <v>751.1</v>
      </c>
      <c r="R3999">
        <v>0</v>
      </c>
      <c r="S3999">
        <v>0</v>
      </c>
      <c r="T3999">
        <v>488</v>
      </c>
      <c r="U3999">
        <v>3.5</v>
      </c>
      <c r="V3999">
        <v>496</v>
      </c>
      <c r="W3999">
        <v>2</v>
      </c>
      <c r="X3999">
        <v>7.0000000000000007E-2</v>
      </c>
      <c r="Y3999">
        <v>2</v>
      </c>
      <c r="Z3999">
        <v>0</v>
      </c>
      <c r="AA3999">
        <v>7.0999999999999994E-2</v>
      </c>
      <c r="AB3999">
        <v>27.3</v>
      </c>
      <c r="AC3999">
        <v>34</v>
      </c>
      <c r="AD3999">
        <v>10.1</v>
      </c>
      <c r="AE3999">
        <v>26.4</v>
      </c>
      <c r="AF3999">
        <v>6.6</v>
      </c>
      <c r="AG3999">
        <v>7.1599999999999997E-2</v>
      </c>
      <c r="AH3999" t="s">
        <v>337</v>
      </c>
      <c r="AI3999" t="s">
        <v>337</v>
      </c>
      <c r="AJ3999">
        <v>0</v>
      </c>
      <c r="AK3999">
        <v>117</v>
      </c>
      <c r="AL3999">
        <v>1</v>
      </c>
      <c r="AM3999">
        <v>100</v>
      </c>
      <c r="AN3999">
        <v>5</v>
      </c>
    </row>
    <row r="4000" spans="1:40" x14ac:dyDescent="0.25">
      <c r="A4000" s="34">
        <v>40756</v>
      </c>
      <c r="B4000" s="220">
        <v>0.75694444444444453</v>
      </c>
      <c r="C4000">
        <v>38.799999999999997</v>
      </c>
      <c r="D4000">
        <v>38.799999999999997</v>
      </c>
      <c r="E4000">
        <v>38.799999999999997</v>
      </c>
      <c r="F4000">
        <v>17</v>
      </c>
      <c r="G4000">
        <v>9.4</v>
      </c>
      <c r="H4000">
        <v>4</v>
      </c>
      <c r="I4000" t="s">
        <v>338</v>
      </c>
      <c r="J4000">
        <v>0.33</v>
      </c>
      <c r="K4000">
        <v>9</v>
      </c>
      <c r="L4000" t="s">
        <v>340</v>
      </c>
      <c r="M4000">
        <v>38.799999999999997</v>
      </c>
      <c r="N4000">
        <v>37.4</v>
      </c>
      <c r="O4000">
        <v>37.4</v>
      </c>
      <c r="P4000" t="s">
        <v>337</v>
      </c>
      <c r="Q4000">
        <v>751</v>
      </c>
      <c r="R4000">
        <v>0</v>
      </c>
      <c r="S4000">
        <v>0</v>
      </c>
      <c r="T4000">
        <v>471</v>
      </c>
      <c r="U4000">
        <v>3.38</v>
      </c>
      <c r="V4000">
        <v>478</v>
      </c>
      <c r="W4000">
        <v>1.8</v>
      </c>
      <c r="X4000">
        <v>0.06</v>
      </c>
      <c r="Y4000">
        <v>1.9</v>
      </c>
      <c r="Z4000">
        <v>0</v>
      </c>
      <c r="AA4000">
        <v>7.0999999999999994E-2</v>
      </c>
      <c r="AB4000">
        <v>27.3</v>
      </c>
      <c r="AC4000">
        <v>34</v>
      </c>
      <c r="AD4000">
        <v>10.1</v>
      </c>
      <c r="AE4000">
        <v>26.4</v>
      </c>
      <c r="AF4000">
        <v>6.6</v>
      </c>
      <c r="AG4000">
        <v>7.1599999999999997E-2</v>
      </c>
      <c r="AH4000" t="s">
        <v>337</v>
      </c>
      <c r="AI4000" t="s">
        <v>337</v>
      </c>
      <c r="AJ4000">
        <v>0</v>
      </c>
      <c r="AK4000">
        <v>117</v>
      </c>
      <c r="AL4000">
        <v>1</v>
      </c>
      <c r="AM4000">
        <v>100</v>
      </c>
      <c r="AN4000">
        <v>5</v>
      </c>
    </row>
    <row r="4001" spans="1:40" x14ac:dyDescent="0.25">
      <c r="A4001" s="34">
        <v>40756</v>
      </c>
      <c r="B4001" s="220">
        <v>0.76041666666666663</v>
      </c>
      <c r="C4001">
        <v>39</v>
      </c>
      <c r="D4001">
        <v>39</v>
      </c>
      <c r="E4001">
        <v>38.799999999999997</v>
      </c>
      <c r="F4001">
        <v>17</v>
      </c>
      <c r="G4001">
        <v>9.5</v>
      </c>
      <c r="H4001">
        <v>2</v>
      </c>
      <c r="I4001" t="s">
        <v>349</v>
      </c>
      <c r="J4001">
        <v>0.17</v>
      </c>
      <c r="K4001">
        <v>5</v>
      </c>
      <c r="L4001" t="s">
        <v>349</v>
      </c>
      <c r="M4001">
        <v>39</v>
      </c>
      <c r="N4001">
        <v>37.6</v>
      </c>
      <c r="O4001">
        <v>37.6</v>
      </c>
      <c r="P4001" t="s">
        <v>337</v>
      </c>
      <c r="Q4001">
        <v>751</v>
      </c>
      <c r="R4001">
        <v>0</v>
      </c>
      <c r="S4001">
        <v>0</v>
      </c>
      <c r="T4001">
        <v>453</v>
      </c>
      <c r="U4001">
        <v>3.25</v>
      </c>
      <c r="V4001">
        <v>461</v>
      </c>
      <c r="W4001">
        <v>1.7</v>
      </c>
      <c r="X4001">
        <v>0.06</v>
      </c>
      <c r="Y4001">
        <v>1.7</v>
      </c>
      <c r="Z4001">
        <v>0</v>
      </c>
      <c r="AA4001">
        <v>7.1999999999999995E-2</v>
      </c>
      <c r="AB4001">
        <v>27.2</v>
      </c>
      <c r="AC4001">
        <v>34</v>
      </c>
      <c r="AD4001">
        <v>10</v>
      </c>
      <c r="AE4001">
        <v>26.3</v>
      </c>
      <c r="AF4001">
        <v>6.61</v>
      </c>
      <c r="AG4001">
        <v>7.1599999999999997E-2</v>
      </c>
      <c r="AH4001" t="s">
        <v>337</v>
      </c>
      <c r="AI4001" t="s">
        <v>337</v>
      </c>
      <c r="AJ4001">
        <v>0</v>
      </c>
      <c r="AK4001">
        <v>117</v>
      </c>
      <c r="AL4001">
        <v>1</v>
      </c>
      <c r="AM4001">
        <v>100</v>
      </c>
      <c r="AN4001">
        <v>5</v>
      </c>
    </row>
    <row r="4002" spans="1:40" x14ac:dyDescent="0.25">
      <c r="A4002" s="34">
        <v>40756</v>
      </c>
      <c r="B4002" s="220">
        <v>0.76388888888888884</v>
      </c>
      <c r="C4002">
        <v>39.200000000000003</v>
      </c>
      <c r="D4002">
        <v>39.200000000000003</v>
      </c>
      <c r="E4002">
        <v>39</v>
      </c>
      <c r="F4002">
        <v>17</v>
      </c>
      <c r="G4002">
        <v>9.6999999999999993</v>
      </c>
      <c r="H4002">
        <v>4</v>
      </c>
      <c r="I4002" t="s">
        <v>349</v>
      </c>
      <c r="J4002">
        <v>0.33</v>
      </c>
      <c r="K4002">
        <v>7</v>
      </c>
      <c r="L4002" t="s">
        <v>349</v>
      </c>
      <c r="M4002">
        <v>39.200000000000003</v>
      </c>
      <c r="N4002">
        <v>37.799999999999997</v>
      </c>
      <c r="O4002">
        <v>37.799999999999997</v>
      </c>
      <c r="P4002" t="s">
        <v>337</v>
      </c>
      <c r="Q4002">
        <v>751</v>
      </c>
      <c r="R4002">
        <v>0</v>
      </c>
      <c r="S4002">
        <v>0</v>
      </c>
      <c r="T4002">
        <v>436</v>
      </c>
      <c r="U4002">
        <v>3.13</v>
      </c>
      <c r="V4002">
        <v>443</v>
      </c>
      <c r="W4002">
        <v>1.5</v>
      </c>
      <c r="X4002">
        <v>0.05</v>
      </c>
      <c r="Y4002">
        <v>1.6</v>
      </c>
      <c r="Z4002">
        <v>0</v>
      </c>
      <c r="AA4002">
        <v>7.1999999999999995E-2</v>
      </c>
      <c r="AB4002">
        <v>27.2</v>
      </c>
      <c r="AC4002">
        <v>34</v>
      </c>
      <c r="AD4002">
        <v>10</v>
      </c>
      <c r="AE4002">
        <v>26.3</v>
      </c>
      <c r="AF4002">
        <v>6.61</v>
      </c>
      <c r="AG4002">
        <v>7.1599999999999997E-2</v>
      </c>
      <c r="AH4002" t="s">
        <v>337</v>
      </c>
      <c r="AI4002" t="s">
        <v>337</v>
      </c>
      <c r="AJ4002">
        <v>0</v>
      </c>
      <c r="AK4002">
        <v>118</v>
      </c>
      <c r="AL4002">
        <v>1</v>
      </c>
      <c r="AM4002">
        <v>100</v>
      </c>
      <c r="AN4002">
        <v>5</v>
      </c>
    </row>
    <row r="4003" spans="1:40" x14ac:dyDescent="0.25">
      <c r="A4003" s="34">
        <v>40756</v>
      </c>
      <c r="B4003" s="220">
        <v>0.76736111111111116</v>
      </c>
      <c r="C4003">
        <v>39.200000000000003</v>
      </c>
      <c r="D4003">
        <v>39.200000000000003</v>
      </c>
      <c r="E4003">
        <v>39.1</v>
      </c>
      <c r="F4003">
        <v>16</v>
      </c>
      <c r="G4003">
        <v>8.8000000000000007</v>
      </c>
      <c r="H4003">
        <v>2</v>
      </c>
      <c r="I4003" t="s">
        <v>350</v>
      </c>
      <c r="J4003">
        <v>0.17</v>
      </c>
      <c r="K4003">
        <v>5</v>
      </c>
      <c r="L4003" t="s">
        <v>350</v>
      </c>
      <c r="M4003">
        <v>39.200000000000003</v>
      </c>
      <c r="N4003">
        <v>37.700000000000003</v>
      </c>
      <c r="O4003">
        <v>37.700000000000003</v>
      </c>
      <c r="P4003" t="s">
        <v>337</v>
      </c>
      <c r="Q4003">
        <v>750.9</v>
      </c>
      <c r="R4003">
        <v>0</v>
      </c>
      <c r="S4003">
        <v>0</v>
      </c>
      <c r="T4003">
        <v>413</v>
      </c>
      <c r="U4003">
        <v>2.96</v>
      </c>
      <c r="V4003">
        <v>427</v>
      </c>
      <c r="W4003">
        <v>1.4</v>
      </c>
      <c r="X4003">
        <v>0.05</v>
      </c>
      <c r="Y4003">
        <v>1.4</v>
      </c>
      <c r="Z4003">
        <v>0</v>
      </c>
      <c r="AA4003">
        <v>7.2999999999999995E-2</v>
      </c>
      <c r="AB4003">
        <v>27.1</v>
      </c>
      <c r="AC4003">
        <v>34</v>
      </c>
      <c r="AD4003">
        <v>9.9</v>
      </c>
      <c r="AE4003">
        <v>26.2</v>
      </c>
      <c r="AF4003">
        <v>6.62</v>
      </c>
      <c r="AG4003">
        <v>7.17E-2</v>
      </c>
      <c r="AH4003" t="s">
        <v>337</v>
      </c>
      <c r="AI4003" t="s">
        <v>337</v>
      </c>
      <c r="AJ4003">
        <v>0</v>
      </c>
      <c r="AK4003">
        <v>117</v>
      </c>
      <c r="AL4003">
        <v>1</v>
      </c>
      <c r="AM4003">
        <v>100</v>
      </c>
      <c r="AN4003">
        <v>5</v>
      </c>
    </row>
    <row r="4004" spans="1:40" x14ac:dyDescent="0.25">
      <c r="A4004" s="34">
        <v>40756</v>
      </c>
      <c r="B4004" s="220">
        <v>0.77083333333333337</v>
      </c>
      <c r="C4004">
        <v>39.299999999999997</v>
      </c>
      <c r="D4004">
        <v>39.299999999999997</v>
      </c>
      <c r="E4004">
        <v>39.200000000000003</v>
      </c>
      <c r="F4004">
        <v>16</v>
      </c>
      <c r="G4004">
        <v>8.9</v>
      </c>
      <c r="H4004">
        <v>2</v>
      </c>
      <c r="I4004" t="s">
        <v>340</v>
      </c>
      <c r="J4004">
        <v>0.17</v>
      </c>
      <c r="K4004">
        <v>5</v>
      </c>
      <c r="L4004" t="s">
        <v>349</v>
      </c>
      <c r="M4004">
        <v>39.299999999999997</v>
      </c>
      <c r="N4004">
        <v>37.799999999999997</v>
      </c>
      <c r="O4004">
        <v>37.799999999999997</v>
      </c>
      <c r="P4004" t="s">
        <v>337</v>
      </c>
      <c r="Q4004">
        <v>750.9</v>
      </c>
      <c r="R4004">
        <v>0</v>
      </c>
      <c r="S4004">
        <v>0</v>
      </c>
      <c r="T4004">
        <v>402</v>
      </c>
      <c r="U4004">
        <v>2.88</v>
      </c>
      <c r="V4004">
        <v>408</v>
      </c>
      <c r="W4004">
        <v>1.3</v>
      </c>
      <c r="X4004">
        <v>0.05</v>
      </c>
      <c r="Y4004">
        <v>1.3</v>
      </c>
      <c r="Z4004">
        <v>0</v>
      </c>
      <c r="AA4004">
        <v>7.2999999999999995E-2</v>
      </c>
      <c r="AB4004">
        <v>27.1</v>
      </c>
      <c r="AC4004">
        <v>34</v>
      </c>
      <c r="AD4004">
        <v>9.9</v>
      </c>
      <c r="AE4004">
        <v>26.2</v>
      </c>
      <c r="AF4004">
        <v>6.62</v>
      </c>
      <c r="AG4004">
        <v>7.17E-2</v>
      </c>
      <c r="AH4004" t="s">
        <v>337</v>
      </c>
      <c r="AI4004" t="s">
        <v>337</v>
      </c>
      <c r="AJ4004">
        <v>0</v>
      </c>
      <c r="AK4004">
        <v>117</v>
      </c>
      <c r="AL4004">
        <v>1</v>
      </c>
      <c r="AM4004">
        <v>100</v>
      </c>
      <c r="AN4004">
        <v>5</v>
      </c>
    </row>
    <row r="4005" spans="1:40" x14ac:dyDescent="0.25">
      <c r="A4005" s="34">
        <v>40756</v>
      </c>
      <c r="B4005" s="220">
        <v>0.77430555555555547</v>
      </c>
      <c r="C4005">
        <v>39.200000000000003</v>
      </c>
      <c r="D4005">
        <v>39.299999999999997</v>
      </c>
      <c r="E4005">
        <v>39.200000000000003</v>
      </c>
      <c r="F4005">
        <v>16</v>
      </c>
      <c r="G4005">
        <v>8.8000000000000007</v>
      </c>
      <c r="H4005">
        <v>3</v>
      </c>
      <c r="I4005" t="s">
        <v>338</v>
      </c>
      <c r="J4005">
        <v>0.25</v>
      </c>
      <c r="K4005">
        <v>9</v>
      </c>
      <c r="L4005" t="s">
        <v>340</v>
      </c>
      <c r="M4005">
        <v>39.200000000000003</v>
      </c>
      <c r="N4005">
        <v>37.700000000000003</v>
      </c>
      <c r="O4005">
        <v>37.700000000000003</v>
      </c>
      <c r="P4005" t="s">
        <v>337</v>
      </c>
      <c r="Q4005">
        <v>750.9</v>
      </c>
      <c r="R4005">
        <v>0</v>
      </c>
      <c r="S4005">
        <v>0</v>
      </c>
      <c r="T4005">
        <v>385</v>
      </c>
      <c r="U4005">
        <v>2.76</v>
      </c>
      <c r="V4005">
        <v>392</v>
      </c>
      <c r="W4005">
        <v>1.2</v>
      </c>
      <c r="X4005">
        <v>0.04</v>
      </c>
      <c r="Y4005">
        <v>1.2</v>
      </c>
      <c r="Z4005">
        <v>0</v>
      </c>
      <c r="AA4005">
        <v>7.2999999999999995E-2</v>
      </c>
      <c r="AB4005">
        <v>27</v>
      </c>
      <c r="AC4005">
        <v>34</v>
      </c>
      <c r="AD4005">
        <v>9.8000000000000007</v>
      </c>
      <c r="AE4005">
        <v>26.1</v>
      </c>
      <c r="AF4005">
        <v>6.63</v>
      </c>
      <c r="AG4005">
        <v>7.17E-2</v>
      </c>
      <c r="AH4005" t="s">
        <v>337</v>
      </c>
      <c r="AI4005" t="s">
        <v>337</v>
      </c>
      <c r="AJ4005">
        <v>0</v>
      </c>
      <c r="AK4005">
        <v>117</v>
      </c>
      <c r="AL4005">
        <v>1</v>
      </c>
      <c r="AM4005">
        <v>100</v>
      </c>
      <c r="AN4005">
        <v>5</v>
      </c>
    </row>
    <row r="4006" spans="1:40" x14ac:dyDescent="0.25">
      <c r="A4006" s="34">
        <v>40756</v>
      </c>
      <c r="B4006" s="220">
        <v>0.77777777777777779</v>
      </c>
      <c r="C4006">
        <v>39.200000000000003</v>
      </c>
      <c r="D4006">
        <v>39.200000000000003</v>
      </c>
      <c r="E4006">
        <v>39.200000000000003</v>
      </c>
      <c r="F4006">
        <v>16</v>
      </c>
      <c r="G4006">
        <v>8.8000000000000007</v>
      </c>
      <c r="H4006">
        <v>2</v>
      </c>
      <c r="I4006" t="s">
        <v>338</v>
      </c>
      <c r="J4006">
        <v>0.17</v>
      </c>
      <c r="K4006">
        <v>10</v>
      </c>
      <c r="L4006" t="s">
        <v>336</v>
      </c>
      <c r="M4006">
        <v>39.200000000000003</v>
      </c>
      <c r="N4006">
        <v>37.6</v>
      </c>
      <c r="O4006">
        <v>37.6</v>
      </c>
      <c r="P4006" t="s">
        <v>337</v>
      </c>
      <c r="Q4006">
        <v>750.9</v>
      </c>
      <c r="R4006">
        <v>0</v>
      </c>
      <c r="S4006">
        <v>0</v>
      </c>
      <c r="T4006">
        <v>368</v>
      </c>
      <c r="U4006">
        <v>2.64</v>
      </c>
      <c r="V4006">
        <v>374</v>
      </c>
      <c r="W4006">
        <v>1</v>
      </c>
      <c r="X4006">
        <v>0.04</v>
      </c>
      <c r="Y4006">
        <v>1.1000000000000001</v>
      </c>
      <c r="Z4006">
        <v>0</v>
      </c>
      <c r="AA4006">
        <v>7.1999999999999995E-2</v>
      </c>
      <c r="AB4006">
        <v>27</v>
      </c>
      <c r="AC4006">
        <v>34</v>
      </c>
      <c r="AD4006">
        <v>9.8000000000000007</v>
      </c>
      <c r="AE4006">
        <v>26.1</v>
      </c>
      <c r="AF4006">
        <v>6.63</v>
      </c>
      <c r="AG4006">
        <v>7.17E-2</v>
      </c>
      <c r="AH4006" t="s">
        <v>337</v>
      </c>
      <c r="AI4006" t="s">
        <v>337</v>
      </c>
      <c r="AJ4006">
        <v>0</v>
      </c>
      <c r="AK4006">
        <v>117</v>
      </c>
      <c r="AL4006">
        <v>1</v>
      </c>
      <c r="AM4006">
        <v>100</v>
      </c>
      <c r="AN4006">
        <v>5</v>
      </c>
    </row>
    <row r="4007" spans="1:40" x14ac:dyDescent="0.25">
      <c r="A4007" s="34">
        <v>40756</v>
      </c>
      <c r="B4007" s="220">
        <v>0.78125</v>
      </c>
      <c r="C4007">
        <v>39</v>
      </c>
      <c r="D4007">
        <v>39.200000000000003</v>
      </c>
      <c r="E4007">
        <v>39</v>
      </c>
      <c r="F4007">
        <v>16</v>
      </c>
      <c r="G4007">
        <v>8.6</v>
      </c>
      <c r="H4007">
        <v>3</v>
      </c>
      <c r="I4007" t="s">
        <v>340</v>
      </c>
      <c r="J4007">
        <v>0.25</v>
      </c>
      <c r="K4007">
        <v>10</v>
      </c>
      <c r="L4007" t="s">
        <v>340</v>
      </c>
      <c r="M4007">
        <v>39</v>
      </c>
      <c r="N4007">
        <v>37.4</v>
      </c>
      <c r="O4007">
        <v>37.4</v>
      </c>
      <c r="P4007" t="s">
        <v>337</v>
      </c>
      <c r="Q4007">
        <v>750.8</v>
      </c>
      <c r="R4007">
        <v>0</v>
      </c>
      <c r="S4007">
        <v>0</v>
      </c>
      <c r="T4007">
        <v>352</v>
      </c>
      <c r="U4007">
        <v>2.52</v>
      </c>
      <c r="V4007">
        <v>359</v>
      </c>
      <c r="W4007">
        <v>0.9</v>
      </c>
      <c r="X4007">
        <v>0.03</v>
      </c>
      <c r="Y4007">
        <v>1</v>
      </c>
      <c r="Z4007">
        <v>0</v>
      </c>
      <c r="AA4007">
        <v>7.1999999999999995E-2</v>
      </c>
      <c r="AB4007">
        <v>27</v>
      </c>
      <c r="AC4007">
        <v>34</v>
      </c>
      <c r="AD4007">
        <v>9.8000000000000007</v>
      </c>
      <c r="AE4007">
        <v>26.1</v>
      </c>
      <c r="AF4007">
        <v>6.63</v>
      </c>
      <c r="AG4007">
        <v>7.17E-2</v>
      </c>
      <c r="AH4007" t="s">
        <v>337</v>
      </c>
      <c r="AI4007" t="s">
        <v>337</v>
      </c>
      <c r="AJ4007">
        <v>0</v>
      </c>
      <c r="AK4007">
        <v>117</v>
      </c>
      <c r="AL4007">
        <v>1</v>
      </c>
      <c r="AM4007">
        <v>100</v>
      </c>
      <c r="AN4007">
        <v>5</v>
      </c>
    </row>
    <row r="4008" spans="1:40" x14ac:dyDescent="0.25">
      <c r="A4008" s="34">
        <v>40756</v>
      </c>
      <c r="B4008" s="220">
        <v>0.78472222222222221</v>
      </c>
      <c r="C4008">
        <v>39.1</v>
      </c>
      <c r="D4008">
        <v>39.1</v>
      </c>
      <c r="E4008">
        <v>39</v>
      </c>
      <c r="F4008">
        <v>16</v>
      </c>
      <c r="G4008">
        <v>8.6999999999999993</v>
      </c>
      <c r="H4008">
        <v>1</v>
      </c>
      <c r="I4008" t="s">
        <v>349</v>
      </c>
      <c r="J4008">
        <v>0.08</v>
      </c>
      <c r="K4008">
        <v>5</v>
      </c>
      <c r="L4008" t="s">
        <v>349</v>
      </c>
      <c r="M4008">
        <v>39.1</v>
      </c>
      <c r="N4008">
        <v>37.5</v>
      </c>
      <c r="O4008">
        <v>37.5</v>
      </c>
      <c r="P4008" t="s">
        <v>337</v>
      </c>
      <c r="Q4008">
        <v>750.8</v>
      </c>
      <c r="R4008">
        <v>0</v>
      </c>
      <c r="S4008">
        <v>0</v>
      </c>
      <c r="T4008">
        <v>334</v>
      </c>
      <c r="U4008">
        <v>2.39</v>
      </c>
      <c r="V4008">
        <v>341</v>
      </c>
      <c r="W4008">
        <v>0.8</v>
      </c>
      <c r="X4008">
        <v>0.03</v>
      </c>
      <c r="Y4008">
        <v>0.9</v>
      </c>
      <c r="Z4008">
        <v>0</v>
      </c>
      <c r="AA4008">
        <v>7.1999999999999995E-2</v>
      </c>
      <c r="AB4008">
        <v>26.9</v>
      </c>
      <c r="AC4008">
        <v>34</v>
      </c>
      <c r="AD4008">
        <v>9.6999999999999993</v>
      </c>
      <c r="AE4008">
        <v>26.1</v>
      </c>
      <c r="AF4008">
        <v>6.63</v>
      </c>
      <c r="AG4008">
        <v>7.17E-2</v>
      </c>
      <c r="AH4008" t="s">
        <v>337</v>
      </c>
      <c r="AI4008" t="s">
        <v>337</v>
      </c>
      <c r="AJ4008">
        <v>0</v>
      </c>
      <c r="AK4008">
        <v>117</v>
      </c>
      <c r="AL4008">
        <v>1</v>
      </c>
      <c r="AM4008">
        <v>100</v>
      </c>
      <c r="AN4008">
        <v>5</v>
      </c>
    </row>
    <row r="4009" spans="1:40" x14ac:dyDescent="0.25">
      <c r="A4009" s="34">
        <v>40756</v>
      </c>
      <c r="B4009" s="220">
        <v>0.78819444444444453</v>
      </c>
      <c r="C4009">
        <v>39.1</v>
      </c>
      <c r="D4009">
        <v>39.1</v>
      </c>
      <c r="E4009">
        <v>39.1</v>
      </c>
      <c r="F4009">
        <v>16</v>
      </c>
      <c r="G4009">
        <v>8.6999999999999993</v>
      </c>
      <c r="H4009">
        <v>2</v>
      </c>
      <c r="I4009" t="s">
        <v>349</v>
      </c>
      <c r="J4009">
        <v>0.17</v>
      </c>
      <c r="K4009">
        <v>5</v>
      </c>
      <c r="L4009" t="s">
        <v>349</v>
      </c>
      <c r="M4009">
        <v>39.1</v>
      </c>
      <c r="N4009">
        <v>37.6</v>
      </c>
      <c r="O4009">
        <v>37.6</v>
      </c>
      <c r="P4009" t="s">
        <v>337</v>
      </c>
      <c r="Q4009">
        <v>750.8</v>
      </c>
      <c r="R4009">
        <v>0</v>
      </c>
      <c r="S4009">
        <v>0</v>
      </c>
      <c r="T4009">
        <v>318</v>
      </c>
      <c r="U4009">
        <v>2.2799999999999998</v>
      </c>
      <c r="V4009">
        <v>325</v>
      </c>
      <c r="W4009">
        <v>0.7</v>
      </c>
      <c r="X4009">
        <v>0.03</v>
      </c>
      <c r="Y4009">
        <v>0.8</v>
      </c>
      <c r="Z4009">
        <v>0</v>
      </c>
      <c r="AA4009">
        <v>7.1999999999999995E-2</v>
      </c>
      <c r="AB4009">
        <v>26.9</v>
      </c>
      <c r="AC4009">
        <v>34</v>
      </c>
      <c r="AD4009">
        <v>9.6999999999999993</v>
      </c>
      <c r="AE4009">
        <v>26.1</v>
      </c>
      <c r="AF4009">
        <v>6.63</v>
      </c>
      <c r="AG4009">
        <v>7.17E-2</v>
      </c>
      <c r="AH4009" t="s">
        <v>337</v>
      </c>
      <c r="AI4009" t="s">
        <v>337</v>
      </c>
      <c r="AJ4009">
        <v>0</v>
      </c>
      <c r="AK4009">
        <v>117</v>
      </c>
      <c r="AL4009">
        <v>1</v>
      </c>
      <c r="AM4009">
        <v>100</v>
      </c>
      <c r="AN4009">
        <v>5</v>
      </c>
    </row>
    <row r="4010" spans="1:40" x14ac:dyDescent="0.25">
      <c r="A4010" s="34">
        <v>40756</v>
      </c>
      <c r="B4010" s="220">
        <v>0.79166666666666663</v>
      </c>
      <c r="C4010">
        <v>39.299999999999997</v>
      </c>
      <c r="D4010">
        <v>39.299999999999997</v>
      </c>
      <c r="E4010">
        <v>39.1</v>
      </c>
      <c r="F4010">
        <v>16</v>
      </c>
      <c r="G4010">
        <v>8.9</v>
      </c>
      <c r="H4010">
        <v>1</v>
      </c>
      <c r="I4010" t="s">
        <v>349</v>
      </c>
      <c r="J4010">
        <v>0.08</v>
      </c>
      <c r="K4010">
        <v>3</v>
      </c>
      <c r="L4010" t="s">
        <v>349</v>
      </c>
      <c r="M4010">
        <v>39.299999999999997</v>
      </c>
      <c r="N4010">
        <v>37.799999999999997</v>
      </c>
      <c r="O4010">
        <v>37.799999999999997</v>
      </c>
      <c r="P4010" t="s">
        <v>337</v>
      </c>
      <c r="Q4010">
        <v>750.7</v>
      </c>
      <c r="R4010">
        <v>0</v>
      </c>
      <c r="S4010">
        <v>0</v>
      </c>
      <c r="T4010">
        <v>301</v>
      </c>
      <c r="U4010">
        <v>2.16</v>
      </c>
      <c r="V4010">
        <v>308</v>
      </c>
      <c r="W4010">
        <v>0.6</v>
      </c>
      <c r="X4010">
        <v>0.02</v>
      </c>
      <c r="Y4010">
        <v>0.7</v>
      </c>
      <c r="Z4010">
        <v>0</v>
      </c>
      <c r="AA4010">
        <v>7.2999999999999995E-2</v>
      </c>
      <c r="AB4010">
        <v>26.8</v>
      </c>
      <c r="AC4010">
        <v>34</v>
      </c>
      <c r="AD4010">
        <v>9.6</v>
      </c>
      <c r="AE4010">
        <v>25.9</v>
      </c>
      <c r="AF4010">
        <v>6.64</v>
      </c>
      <c r="AG4010">
        <v>7.17E-2</v>
      </c>
      <c r="AH4010" t="s">
        <v>337</v>
      </c>
      <c r="AI4010" t="s">
        <v>337</v>
      </c>
      <c r="AJ4010">
        <v>1.4999999999999999E-2</v>
      </c>
      <c r="AK4010">
        <v>117</v>
      </c>
      <c r="AL4010">
        <v>1</v>
      </c>
      <c r="AM4010">
        <v>100</v>
      </c>
      <c r="AN4010">
        <v>5</v>
      </c>
    </row>
    <row r="4011" spans="1:40" x14ac:dyDescent="0.25">
      <c r="A4011" s="34">
        <v>40756</v>
      </c>
      <c r="B4011" s="220">
        <v>0.79513888888888884</v>
      </c>
      <c r="C4011">
        <v>39.5</v>
      </c>
      <c r="D4011">
        <v>39.6</v>
      </c>
      <c r="E4011">
        <v>39.4</v>
      </c>
      <c r="F4011">
        <v>16</v>
      </c>
      <c r="G4011">
        <v>9</v>
      </c>
      <c r="H4011">
        <v>2</v>
      </c>
      <c r="I4011" t="s">
        <v>349</v>
      </c>
      <c r="J4011">
        <v>0.17</v>
      </c>
      <c r="K4011">
        <v>3</v>
      </c>
      <c r="L4011" t="s">
        <v>349</v>
      </c>
      <c r="M4011">
        <v>39.5</v>
      </c>
      <c r="N4011">
        <v>38</v>
      </c>
      <c r="O4011">
        <v>38</v>
      </c>
      <c r="P4011" t="s">
        <v>337</v>
      </c>
      <c r="Q4011">
        <v>750.8</v>
      </c>
      <c r="R4011">
        <v>0</v>
      </c>
      <c r="S4011">
        <v>0</v>
      </c>
      <c r="T4011">
        <v>284</v>
      </c>
      <c r="U4011">
        <v>2.04</v>
      </c>
      <c r="V4011">
        <v>290</v>
      </c>
      <c r="W4011">
        <v>0.5</v>
      </c>
      <c r="X4011">
        <v>0.02</v>
      </c>
      <c r="Y4011">
        <v>0.6</v>
      </c>
      <c r="Z4011">
        <v>0</v>
      </c>
      <c r="AA4011">
        <v>7.2999999999999995E-2</v>
      </c>
      <c r="AB4011">
        <v>26.7</v>
      </c>
      <c r="AC4011">
        <v>34</v>
      </c>
      <c r="AD4011">
        <v>9.6</v>
      </c>
      <c r="AE4011">
        <v>25.8</v>
      </c>
      <c r="AF4011">
        <v>6.65</v>
      </c>
      <c r="AG4011">
        <v>7.1800000000000003E-2</v>
      </c>
      <c r="AH4011" t="s">
        <v>337</v>
      </c>
      <c r="AI4011" t="s">
        <v>337</v>
      </c>
      <c r="AJ4011">
        <v>0</v>
      </c>
      <c r="AK4011">
        <v>116</v>
      </c>
      <c r="AL4011">
        <v>1</v>
      </c>
      <c r="AM4011">
        <v>100</v>
      </c>
      <c r="AN4011">
        <v>5</v>
      </c>
    </row>
    <row r="4012" spans="1:40" x14ac:dyDescent="0.25">
      <c r="A4012" s="34">
        <v>40756</v>
      </c>
      <c r="B4012" s="220">
        <v>0.79861111111111116</v>
      </c>
      <c r="C4012">
        <v>39.4</v>
      </c>
      <c r="D4012">
        <v>39.5</v>
      </c>
      <c r="E4012">
        <v>39.299999999999997</v>
      </c>
      <c r="F4012">
        <v>16</v>
      </c>
      <c r="G4012">
        <v>8.9</v>
      </c>
      <c r="H4012">
        <v>1</v>
      </c>
      <c r="I4012" t="s">
        <v>340</v>
      </c>
      <c r="J4012">
        <v>0.08</v>
      </c>
      <c r="K4012">
        <v>5</v>
      </c>
      <c r="L4012" t="s">
        <v>349</v>
      </c>
      <c r="M4012">
        <v>39.4</v>
      </c>
      <c r="N4012">
        <v>37.9</v>
      </c>
      <c r="O4012">
        <v>37.9</v>
      </c>
      <c r="P4012" t="s">
        <v>337</v>
      </c>
      <c r="Q4012">
        <v>750.7</v>
      </c>
      <c r="R4012">
        <v>0</v>
      </c>
      <c r="S4012">
        <v>0</v>
      </c>
      <c r="T4012">
        <v>269</v>
      </c>
      <c r="U4012">
        <v>1.93</v>
      </c>
      <c r="V4012">
        <v>276</v>
      </c>
      <c r="W4012">
        <v>0.3</v>
      </c>
      <c r="X4012">
        <v>0.01</v>
      </c>
      <c r="Y4012">
        <v>0.5</v>
      </c>
      <c r="Z4012">
        <v>0</v>
      </c>
      <c r="AA4012">
        <v>7.2999999999999995E-2</v>
      </c>
      <c r="AB4012">
        <v>26.6</v>
      </c>
      <c r="AC4012">
        <v>34</v>
      </c>
      <c r="AD4012">
        <v>9.5</v>
      </c>
      <c r="AE4012">
        <v>25.7</v>
      </c>
      <c r="AF4012">
        <v>6.65</v>
      </c>
      <c r="AG4012">
        <v>7.1800000000000003E-2</v>
      </c>
      <c r="AH4012" t="s">
        <v>337</v>
      </c>
      <c r="AI4012" t="s">
        <v>337</v>
      </c>
      <c r="AJ4012">
        <v>0</v>
      </c>
      <c r="AK4012">
        <v>116</v>
      </c>
      <c r="AL4012">
        <v>1</v>
      </c>
      <c r="AM4012">
        <v>100</v>
      </c>
      <c r="AN4012">
        <v>5</v>
      </c>
    </row>
    <row r="4013" spans="1:40" x14ac:dyDescent="0.25">
      <c r="A4013" s="34">
        <v>40756</v>
      </c>
      <c r="B4013" s="220">
        <v>0.80208333333333337</v>
      </c>
      <c r="C4013">
        <v>39.299999999999997</v>
      </c>
      <c r="D4013">
        <v>39.4</v>
      </c>
      <c r="E4013">
        <v>39.299999999999997</v>
      </c>
      <c r="F4013">
        <v>16</v>
      </c>
      <c r="G4013">
        <v>8.8000000000000007</v>
      </c>
      <c r="H4013">
        <v>3</v>
      </c>
      <c r="I4013" t="s">
        <v>340</v>
      </c>
      <c r="J4013">
        <v>0.25</v>
      </c>
      <c r="K4013">
        <v>8</v>
      </c>
      <c r="L4013" t="s">
        <v>340</v>
      </c>
      <c r="M4013">
        <v>39.299999999999997</v>
      </c>
      <c r="N4013">
        <v>37.700000000000003</v>
      </c>
      <c r="O4013">
        <v>37.700000000000003</v>
      </c>
      <c r="P4013" t="s">
        <v>337</v>
      </c>
      <c r="Q4013">
        <v>750.8</v>
      </c>
      <c r="R4013">
        <v>0</v>
      </c>
      <c r="S4013">
        <v>0</v>
      </c>
      <c r="T4013">
        <v>253</v>
      </c>
      <c r="U4013">
        <v>1.81</v>
      </c>
      <c r="V4013">
        <v>260</v>
      </c>
      <c r="W4013">
        <v>0</v>
      </c>
      <c r="X4013">
        <v>0</v>
      </c>
      <c r="Y4013">
        <v>0</v>
      </c>
      <c r="Z4013">
        <v>0</v>
      </c>
      <c r="AA4013">
        <v>7.2999999999999995E-2</v>
      </c>
      <c r="AB4013">
        <v>26.4</v>
      </c>
      <c r="AC4013">
        <v>35</v>
      </c>
      <c r="AD4013">
        <v>9.6999999999999993</v>
      </c>
      <c r="AE4013">
        <v>25.7</v>
      </c>
      <c r="AF4013">
        <v>6.86</v>
      </c>
      <c r="AG4013">
        <v>7.1800000000000003E-2</v>
      </c>
      <c r="AH4013" t="s">
        <v>337</v>
      </c>
      <c r="AI4013" t="s">
        <v>337</v>
      </c>
      <c r="AJ4013">
        <v>0</v>
      </c>
      <c r="AK4013">
        <v>116</v>
      </c>
      <c r="AL4013">
        <v>1</v>
      </c>
      <c r="AM4013">
        <v>100</v>
      </c>
      <c r="AN4013">
        <v>5</v>
      </c>
    </row>
    <row r="4014" spans="1:40" x14ac:dyDescent="0.25">
      <c r="A4014" s="34">
        <v>40756</v>
      </c>
      <c r="B4014" s="220">
        <v>0.80555555555555547</v>
      </c>
      <c r="C4014">
        <v>38.9</v>
      </c>
      <c r="D4014">
        <v>39.299999999999997</v>
      </c>
      <c r="E4014">
        <v>38.9</v>
      </c>
      <c r="F4014">
        <v>17</v>
      </c>
      <c r="G4014">
        <v>9.5</v>
      </c>
      <c r="H4014">
        <v>5</v>
      </c>
      <c r="I4014" t="s">
        <v>340</v>
      </c>
      <c r="J4014">
        <v>0.42</v>
      </c>
      <c r="K4014">
        <v>8</v>
      </c>
      <c r="L4014" t="s">
        <v>340</v>
      </c>
      <c r="M4014">
        <v>38.9</v>
      </c>
      <c r="N4014">
        <v>37.6</v>
      </c>
      <c r="O4014">
        <v>37.6</v>
      </c>
      <c r="P4014" t="s">
        <v>337</v>
      </c>
      <c r="Q4014">
        <v>750.8</v>
      </c>
      <c r="R4014">
        <v>0</v>
      </c>
      <c r="S4014">
        <v>0</v>
      </c>
      <c r="T4014">
        <v>236</v>
      </c>
      <c r="U4014">
        <v>1.69</v>
      </c>
      <c r="V4014">
        <v>243</v>
      </c>
      <c r="W4014">
        <v>0</v>
      </c>
      <c r="X4014">
        <v>0</v>
      </c>
      <c r="Y4014">
        <v>0</v>
      </c>
      <c r="Z4014">
        <v>0</v>
      </c>
      <c r="AA4014">
        <v>7.1999999999999995E-2</v>
      </c>
      <c r="AB4014">
        <v>26.3</v>
      </c>
      <c r="AC4014">
        <v>35</v>
      </c>
      <c r="AD4014">
        <v>9.6</v>
      </c>
      <c r="AE4014">
        <v>25.6</v>
      </c>
      <c r="AF4014">
        <v>6.86</v>
      </c>
      <c r="AG4014">
        <v>7.1900000000000006E-2</v>
      </c>
      <c r="AH4014" t="s">
        <v>337</v>
      </c>
      <c r="AI4014" t="s">
        <v>337</v>
      </c>
      <c r="AJ4014">
        <v>0</v>
      </c>
      <c r="AK4014">
        <v>117</v>
      </c>
      <c r="AL4014">
        <v>1</v>
      </c>
      <c r="AM4014">
        <v>100</v>
      </c>
      <c r="AN4014">
        <v>5</v>
      </c>
    </row>
    <row r="4015" spans="1:40" x14ac:dyDescent="0.25">
      <c r="A4015" s="34">
        <v>40756</v>
      </c>
      <c r="B4015" s="220">
        <v>0.80902777777777779</v>
      </c>
      <c r="C4015">
        <v>38.700000000000003</v>
      </c>
      <c r="D4015">
        <v>38.9</v>
      </c>
      <c r="E4015">
        <v>38.700000000000003</v>
      </c>
      <c r="F4015">
        <v>16</v>
      </c>
      <c r="G4015">
        <v>8.4</v>
      </c>
      <c r="H4015">
        <v>4</v>
      </c>
      <c r="I4015" t="s">
        <v>349</v>
      </c>
      <c r="J4015">
        <v>0.33</v>
      </c>
      <c r="K4015">
        <v>9</v>
      </c>
      <c r="L4015" t="s">
        <v>340</v>
      </c>
      <c r="M4015">
        <v>38.700000000000003</v>
      </c>
      <c r="N4015">
        <v>37</v>
      </c>
      <c r="O4015">
        <v>37</v>
      </c>
      <c r="P4015" t="s">
        <v>337</v>
      </c>
      <c r="Q4015">
        <v>750.8</v>
      </c>
      <c r="R4015">
        <v>0</v>
      </c>
      <c r="S4015">
        <v>0</v>
      </c>
      <c r="T4015">
        <v>214</v>
      </c>
      <c r="U4015">
        <v>1.53</v>
      </c>
      <c r="V4015">
        <v>225</v>
      </c>
      <c r="W4015">
        <v>0</v>
      </c>
      <c r="X4015">
        <v>0</v>
      </c>
      <c r="Y4015">
        <v>0</v>
      </c>
      <c r="Z4015">
        <v>0</v>
      </c>
      <c r="AA4015">
        <v>7.0999999999999994E-2</v>
      </c>
      <c r="AB4015">
        <v>26.2</v>
      </c>
      <c r="AC4015">
        <v>35</v>
      </c>
      <c r="AD4015">
        <v>9.5</v>
      </c>
      <c r="AE4015">
        <v>25.5</v>
      </c>
      <c r="AF4015">
        <v>6.87</v>
      </c>
      <c r="AG4015">
        <v>7.1900000000000006E-2</v>
      </c>
      <c r="AH4015" t="s">
        <v>337</v>
      </c>
      <c r="AI4015" t="s">
        <v>337</v>
      </c>
      <c r="AJ4015">
        <v>0</v>
      </c>
      <c r="AK4015">
        <v>117</v>
      </c>
      <c r="AL4015">
        <v>1</v>
      </c>
      <c r="AM4015">
        <v>100</v>
      </c>
      <c r="AN4015">
        <v>5</v>
      </c>
    </row>
    <row r="4016" spans="1:40" x14ac:dyDescent="0.25">
      <c r="A4016" s="34">
        <v>40756</v>
      </c>
      <c r="B4016" s="220">
        <v>0.8125</v>
      </c>
      <c r="C4016">
        <v>38.6</v>
      </c>
      <c r="D4016">
        <v>38.700000000000003</v>
      </c>
      <c r="E4016">
        <v>38.6</v>
      </c>
      <c r="F4016">
        <v>16</v>
      </c>
      <c r="G4016">
        <v>8.3000000000000007</v>
      </c>
      <c r="H4016">
        <v>3</v>
      </c>
      <c r="I4016" t="s">
        <v>340</v>
      </c>
      <c r="J4016">
        <v>0.25</v>
      </c>
      <c r="K4016">
        <v>7</v>
      </c>
      <c r="L4016" t="s">
        <v>340</v>
      </c>
      <c r="M4016">
        <v>38.6</v>
      </c>
      <c r="N4016">
        <v>36.9</v>
      </c>
      <c r="O4016">
        <v>36.9</v>
      </c>
      <c r="P4016" t="s">
        <v>337</v>
      </c>
      <c r="Q4016">
        <v>750.8</v>
      </c>
      <c r="R4016">
        <v>0</v>
      </c>
      <c r="S4016">
        <v>0</v>
      </c>
      <c r="T4016">
        <v>199</v>
      </c>
      <c r="U4016">
        <v>1.43</v>
      </c>
      <c r="V4016">
        <v>207</v>
      </c>
      <c r="W4016">
        <v>0</v>
      </c>
      <c r="X4016">
        <v>0</v>
      </c>
      <c r="Y4016">
        <v>0</v>
      </c>
      <c r="Z4016">
        <v>0</v>
      </c>
      <c r="AA4016">
        <v>7.0000000000000007E-2</v>
      </c>
      <c r="AB4016">
        <v>26.1</v>
      </c>
      <c r="AC4016">
        <v>35</v>
      </c>
      <c r="AD4016">
        <v>9.4</v>
      </c>
      <c r="AE4016">
        <v>25.4</v>
      </c>
      <c r="AF4016">
        <v>6.87</v>
      </c>
      <c r="AG4016">
        <v>7.1900000000000006E-2</v>
      </c>
      <c r="AH4016" t="s">
        <v>337</v>
      </c>
      <c r="AI4016" t="s">
        <v>337</v>
      </c>
      <c r="AJ4016">
        <v>0</v>
      </c>
      <c r="AK4016">
        <v>118</v>
      </c>
      <c r="AL4016">
        <v>1</v>
      </c>
      <c r="AM4016">
        <v>100</v>
      </c>
      <c r="AN4016">
        <v>5</v>
      </c>
    </row>
    <row r="4017" spans="1:40" x14ac:dyDescent="0.25">
      <c r="A4017" s="34">
        <v>40756</v>
      </c>
      <c r="B4017" s="220">
        <v>0.81597222222222221</v>
      </c>
      <c r="C4017">
        <v>38.6</v>
      </c>
      <c r="D4017">
        <v>38.6</v>
      </c>
      <c r="E4017">
        <v>38.5</v>
      </c>
      <c r="F4017">
        <v>16</v>
      </c>
      <c r="G4017">
        <v>8.3000000000000007</v>
      </c>
      <c r="H4017">
        <v>5</v>
      </c>
      <c r="I4017" t="s">
        <v>336</v>
      </c>
      <c r="J4017">
        <v>0.42</v>
      </c>
      <c r="K4017">
        <v>9</v>
      </c>
      <c r="L4017" t="s">
        <v>340</v>
      </c>
      <c r="M4017">
        <v>38.6</v>
      </c>
      <c r="N4017">
        <v>36.9</v>
      </c>
      <c r="O4017">
        <v>36.9</v>
      </c>
      <c r="P4017" t="s">
        <v>337</v>
      </c>
      <c r="Q4017">
        <v>750.7</v>
      </c>
      <c r="R4017">
        <v>0</v>
      </c>
      <c r="S4017">
        <v>0</v>
      </c>
      <c r="T4017">
        <v>179</v>
      </c>
      <c r="U4017">
        <v>1.28</v>
      </c>
      <c r="V4017">
        <v>186</v>
      </c>
      <c r="W4017">
        <v>0</v>
      </c>
      <c r="X4017">
        <v>0</v>
      </c>
      <c r="Y4017">
        <v>0</v>
      </c>
      <c r="Z4017">
        <v>0</v>
      </c>
      <c r="AA4017">
        <v>7.0000000000000007E-2</v>
      </c>
      <c r="AB4017">
        <v>26.1</v>
      </c>
      <c r="AC4017">
        <v>35</v>
      </c>
      <c r="AD4017">
        <v>9.4</v>
      </c>
      <c r="AE4017">
        <v>25.4</v>
      </c>
      <c r="AF4017">
        <v>6.87</v>
      </c>
      <c r="AG4017">
        <v>7.1900000000000006E-2</v>
      </c>
      <c r="AH4017" t="s">
        <v>337</v>
      </c>
      <c r="AI4017" t="s">
        <v>337</v>
      </c>
      <c r="AJ4017">
        <v>0</v>
      </c>
      <c r="AK4017">
        <v>117</v>
      </c>
      <c r="AL4017">
        <v>1</v>
      </c>
      <c r="AM4017">
        <v>100</v>
      </c>
      <c r="AN4017">
        <v>5</v>
      </c>
    </row>
    <row r="4018" spans="1:40" x14ac:dyDescent="0.25">
      <c r="A4018" s="34">
        <v>40756</v>
      </c>
      <c r="B4018" s="220">
        <v>0.81944444444444453</v>
      </c>
      <c r="C4018">
        <v>38.4</v>
      </c>
      <c r="D4018">
        <v>38.5</v>
      </c>
      <c r="E4018">
        <v>38.4</v>
      </c>
      <c r="F4018">
        <v>16</v>
      </c>
      <c r="G4018">
        <v>8.1999999999999993</v>
      </c>
      <c r="H4018">
        <v>5</v>
      </c>
      <c r="I4018" t="s">
        <v>336</v>
      </c>
      <c r="J4018">
        <v>0.42</v>
      </c>
      <c r="K4018">
        <v>8</v>
      </c>
      <c r="L4018" t="s">
        <v>336</v>
      </c>
      <c r="M4018">
        <v>38.4</v>
      </c>
      <c r="N4018">
        <v>36.700000000000003</v>
      </c>
      <c r="O4018">
        <v>36.700000000000003</v>
      </c>
      <c r="P4018" t="s">
        <v>337</v>
      </c>
      <c r="Q4018">
        <v>750.8</v>
      </c>
      <c r="R4018">
        <v>0</v>
      </c>
      <c r="S4018">
        <v>0</v>
      </c>
      <c r="T4018">
        <v>161</v>
      </c>
      <c r="U4018">
        <v>1.1499999999999999</v>
      </c>
      <c r="V4018">
        <v>167</v>
      </c>
      <c r="W4018">
        <v>0</v>
      </c>
      <c r="X4018">
        <v>0</v>
      </c>
      <c r="Y4018">
        <v>0</v>
      </c>
      <c r="Z4018">
        <v>0</v>
      </c>
      <c r="AA4018">
        <v>7.0000000000000007E-2</v>
      </c>
      <c r="AB4018">
        <v>26</v>
      </c>
      <c r="AC4018">
        <v>35</v>
      </c>
      <c r="AD4018">
        <v>9.3000000000000007</v>
      </c>
      <c r="AE4018">
        <v>25.3</v>
      </c>
      <c r="AF4018">
        <v>6.87</v>
      </c>
      <c r="AG4018">
        <v>7.1999999999999995E-2</v>
      </c>
      <c r="AH4018" t="s">
        <v>337</v>
      </c>
      <c r="AI4018" t="s">
        <v>337</v>
      </c>
      <c r="AJ4018">
        <v>0</v>
      </c>
      <c r="AK4018">
        <v>117</v>
      </c>
      <c r="AL4018">
        <v>1</v>
      </c>
      <c r="AM4018">
        <v>100</v>
      </c>
      <c r="AN4018">
        <v>5</v>
      </c>
    </row>
    <row r="4019" spans="1:40" x14ac:dyDescent="0.25">
      <c r="A4019" s="34">
        <v>40756</v>
      </c>
      <c r="B4019" s="220">
        <v>0.82291666666666663</v>
      </c>
      <c r="C4019">
        <v>38.200000000000003</v>
      </c>
      <c r="D4019">
        <v>38.4</v>
      </c>
      <c r="E4019">
        <v>38.200000000000003</v>
      </c>
      <c r="F4019">
        <v>17</v>
      </c>
      <c r="G4019">
        <v>8.9</v>
      </c>
      <c r="H4019">
        <v>5</v>
      </c>
      <c r="I4019" t="s">
        <v>340</v>
      </c>
      <c r="J4019">
        <v>0.42</v>
      </c>
      <c r="K4019">
        <v>10</v>
      </c>
      <c r="L4019" t="s">
        <v>340</v>
      </c>
      <c r="M4019">
        <v>38.200000000000003</v>
      </c>
      <c r="N4019">
        <v>36.700000000000003</v>
      </c>
      <c r="O4019">
        <v>36.700000000000003</v>
      </c>
      <c r="P4019" t="s">
        <v>337</v>
      </c>
      <c r="Q4019">
        <v>750.8</v>
      </c>
      <c r="R4019">
        <v>0</v>
      </c>
      <c r="S4019">
        <v>0</v>
      </c>
      <c r="T4019">
        <v>144</v>
      </c>
      <c r="U4019">
        <v>1.03</v>
      </c>
      <c r="V4019">
        <v>151</v>
      </c>
      <c r="W4019">
        <v>0</v>
      </c>
      <c r="X4019">
        <v>0</v>
      </c>
      <c r="Y4019">
        <v>0</v>
      </c>
      <c r="Z4019">
        <v>0</v>
      </c>
      <c r="AA4019">
        <v>6.9000000000000006E-2</v>
      </c>
      <c r="AB4019">
        <v>25.9</v>
      </c>
      <c r="AC4019">
        <v>35</v>
      </c>
      <c r="AD4019">
        <v>9.3000000000000007</v>
      </c>
      <c r="AE4019">
        <v>25.2</v>
      </c>
      <c r="AF4019">
        <v>6.88</v>
      </c>
      <c r="AG4019">
        <v>7.1999999999999995E-2</v>
      </c>
      <c r="AH4019" t="s">
        <v>337</v>
      </c>
      <c r="AI4019" t="s">
        <v>337</v>
      </c>
      <c r="AJ4019">
        <v>0</v>
      </c>
      <c r="AK4019">
        <v>117</v>
      </c>
      <c r="AL4019">
        <v>1</v>
      </c>
      <c r="AM4019">
        <v>100</v>
      </c>
      <c r="AN4019">
        <v>5</v>
      </c>
    </row>
    <row r="4020" spans="1:40" x14ac:dyDescent="0.25">
      <c r="A4020" s="34">
        <v>40756</v>
      </c>
      <c r="B4020" s="220">
        <v>0.82638888888888884</v>
      </c>
      <c r="C4020">
        <v>38</v>
      </c>
      <c r="D4020">
        <v>38.200000000000003</v>
      </c>
      <c r="E4020">
        <v>38</v>
      </c>
      <c r="F4020">
        <v>16</v>
      </c>
      <c r="G4020">
        <v>7.8</v>
      </c>
      <c r="H4020">
        <v>6</v>
      </c>
      <c r="I4020" t="s">
        <v>340</v>
      </c>
      <c r="J4020">
        <v>0.5</v>
      </c>
      <c r="K4020">
        <v>11</v>
      </c>
      <c r="L4020" t="s">
        <v>340</v>
      </c>
      <c r="M4020">
        <v>38</v>
      </c>
      <c r="N4020">
        <v>36.299999999999997</v>
      </c>
      <c r="O4020">
        <v>36.299999999999997</v>
      </c>
      <c r="P4020" t="s">
        <v>337</v>
      </c>
      <c r="Q4020">
        <v>750.8</v>
      </c>
      <c r="R4020">
        <v>0</v>
      </c>
      <c r="S4020">
        <v>0</v>
      </c>
      <c r="T4020">
        <v>124</v>
      </c>
      <c r="U4020">
        <v>0.89</v>
      </c>
      <c r="V4020">
        <v>132</v>
      </c>
      <c r="W4020">
        <v>0</v>
      </c>
      <c r="X4020">
        <v>0</v>
      </c>
      <c r="Y4020">
        <v>0</v>
      </c>
      <c r="Z4020">
        <v>0</v>
      </c>
      <c r="AA4020">
        <v>6.8000000000000005E-2</v>
      </c>
      <c r="AB4020">
        <v>25.9</v>
      </c>
      <c r="AC4020">
        <v>35</v>
      </c>
      <c r="AD4020">
        <v>9.3000000000000007</v>
      </c>
      <c r="AE4020">
        <v>25.2</v>
      </c>
      <c r="AF4020">
        <v>6.88</v>
      </c>
      <c r="AG4020">
        <v>7.1999999999999995E-2</v>
      </c>
      <c r="AH4020" t="s">
        <v>337</v>
      </c>
      <c r="AI4020" t="s">
        <v>337</v>
      </c>
      <c r="AJ4020">
        <v>0</v>
      </c>
      <c r="AK4020">
        <v>117</v>
      </c>
      <c r="AL4020">
        <v>1</v>
      </c>
      <c r="AM4020">
        <v>100</v>
      </c>
      <c r="AN4020">
        <v>5</v>
      </c>
    </row>
    <row r="4021" spans="1:40" x14ac:dyDescent="0.25">
      <c r="A4021" s="34">
        <v>40756</v>
      </c>
      <c r="B4021" s="220">
        <v>0.82986111111111116</v>
      </c>
      <c r="C4021">
        <v>37.799999999999997</v>
      </c>
      <c r="D4021">
        <v>38</v>
      </c>
      <c r="E4021">
        <v>37.799999999999997</v>
      </c>
      <c r="F4021">
        <v>17</v>
      </c>
      <c r="G4021">
        <v>8.6</v>
      </c>
      <c r="H4021">
        <v>7</v>
      </c>
      <c r="I4021" t="s">
        <v>338</v>
      </c>
      <c r="J4021">
        <v>0.57999999999999996</v>
      </c>
      <c r="K4021">
        <v>12</v>
      </c>
      <c r="L4021" t="s">
        <v>340</v>
      </c>
      <c r="M4021">
        <v>37.799999999999997</v>
      </c>
      <c r="N4021">
        <v>36.200000000000003</v>
      </c>
      <c r="O4021">
        <v>36.200000000000003</v>
      </c>
      <c r="P4021" t="s">
        <v>337</v>
      </c>
      <c r="Q4021">
        <v>750.8</v>
      </c>
      <c r="R4021">
        <v>0</v>
      </c>
      <c r="S4021">
        <v>0</v>
      </c>
      <c r="T4021">
        <v>106</v>
      </c>
      <c r="U4021">
        <v>0.76</v>
      </c>
      <c r="V4021">
        <v>114</v>
      </c>
      <c r="W4021">
        <v>0</v>
      </c>
      <c r="X4021">
        <v>0</v>
      </c>
      <c r="Y4021">
        <v>0</v>
      </c>
      <c r="Z4021">
        <v>0</v>
      </c>
      <c r="AA4021">
        <v>6.8000000000000005E-2</v>
      </c>
      <c r="AB4021">
        <v>25.8</v>
      </c>
      <c r="AC4021">
        <v>35</v>
      </c>
      <c r="AD4021">
        <v>9.1999999999999993</v>
      </c>
      <c r="AE4021">
        <v>25.1</v>
      </c>
      <c r="AF4021">
        <v>6.88</v>
      </c>
      <c r="AG4021">
        <v>7.1999999999999995E-2</v>
      </c>
      <c r="AH4021" t="s">
        <v>337</v>
      </c>
      <c r="AI4021" t="s">
        <v>337</v>
      </c>
      <c r="AJ4021">
        <v>0</v>
      </c>
      <c r="AK4021">
        <v>116</v>
      </c>
      <c r="AL4021">
        <v>1</v>
      </c>
      <c r="AM4021">
        <v>100</v>
      </c>
      <c r="AN4021">
        <v>5</v>
      </c>
    </row>
    <row r="4022" spans="1:40" x14ac:dyDescent="0.25">
      <c r="A4022" s="34">
        <v>40756</v>
      </c>
      <c r="B4022" s="220">
        <v>0.83333333333333337</v>
      </c>
      <c r="C4022">
        <v>37.799999999999997</v>
      </c>
      <c r="D4022">
        <v>37.799999999999997</v>
      </c>
      <c r="E4022">
        <v>37.799999999999997</v>
      </c>
      <c r="F4022">
        <v>17</v>
      </c>
      <c r="G4022">
        <v>8.5</v>
      </c>
      <c r="H4022">
        <v>3</v>
      </c>
      <c r="I4022" t="s">
        <v>340</v>
      </c>
      <c r="J4022">
        <v>0.25</v>
      </c>
      <c r="K4022">
        <v>10</v>
      </c>
      <c r="L4022" t="s">
        <v>340</v>
      </c>
      <c r="M4022">
        <v>37.799999999999997</v>
      </c>
      <c r="N4022">
        <v>36.200000000000003</v>
      </c>
      <c r="O4022">
        <v>36.200000000000003</v>
      </c>
      <c r="P4022" t="s">
        <v>337</v>
      </c>
      <c r="Q4022">
        <v>750.8</v>
      </c>
      <c r="R4022">
        <v>0</v>
      </c>
      <c r="S4022">
        <v>0</v>
      </c>
      <c r="T4022">
        <v>89</v>
      </c>
      <c r="U4022">
        <v>0.64</v>
      </c>
      <c r="V4022">
        <v>97</v>
      </c>
      <c r="W4022">
        <v>0</v>
      </c>
      <c r="X4022">
        <v>0</v>
      </c>
      <c r="Y4022">
        <v>0</v>
      </c>
      <c r="Z4022">
        <v>0</v>
      </c>
      <c r="AA4022">
        <v>6.8000000000000005E-2</v>
      </c>
      <c r="AB4022">
        <v>25.7</v>
      </c>
      <c r="AC4022">
        <v>35</v>
      </c>
      <c r="AD4022">
        <v>9.1</v>
      </c>
      <c r="AE4022">
        <v>24.9</v>
      </c>
      <c r="AF4022">
        <v>6.89</v>
      </c>
      <c r="AG4022">
        <v>7.2099999999999997E-2</v>
      </c>
      <c r="AH4022" t="s">
        <v>337</v>
      </c>
      <c r="AI4022" t="s">
        <v>337</v>
      </c>
      <c r="AJ4022">
        <v>0.01</v>
      </c>
      <c r="AK4022">
        <v>117</v>
      </c>
      <c r="AL4022">
        <v>1</v>
      </c>
      <c r="AM4022">
        <v>100</v>
      </c>
      <c r="AN4022">
        <v>5</v>
      </c>
    </row>
    <row r="4023" spans="1:40" x14ac:dyDescent="0.25">
      <c r="A4023" s="34">
        <v>40756</v>
      </c>
      <c r="B4023" s="220">
        <v>0.83680555555555547</v>
      </c>
      <c r="C4023">
        <v>37.700000000000003</v>
      </c>
      <c r="D4023">
        <v>37.799999999999997</v>
      </c>
      <c r="E4023">
        <v>37.700000000000003</v>
      </c>
      <c r="F4023">
        <v>16</v>
      </c>
      <c r="G4023">
        <v>7.6</v>
      </c>
      <c r="H4023">
        <v>3</v>
      </c>
      <c r="I4023" t="s">
        <v>340</v>
      </c>
      <c r="J4023">
        <v>0.25</v>
      </c>
      <c r="K4023">
        <v>5</v>
      </c>
      <c r="L4023" t="s">
        <v>340</v>
      </c>
      <c r="M4023">
        <v>37.700000000000003</v>
      </c>
      <c r="N4023">
        <v>35.9</v>
      </c>
      <c r="O4023">
        <v>35.9</v>
      </c>
      <c r="P4023" t="s">
        <v>337</v>
      </c>
      <c r="Q4023">
        <v>750.7</v>
      </c>
      <c r="R4023">
        <v>0</v>
      </c>
      <c r="S4023">
        <v>0</v>
      </c>
      <c r="T4023">
        <v>71</v>
      </c>
      <c r="U4023">
        <v>0.51</v>
      </c>
      <c r="V4023">
        <v>77</v>
      </c>
      <c r="W4023">
        <v>0</v>
      </c>
      <c r="X4023">
        <v>0</v>
      </c>
      <c r="Y4023">
        <v>0</v>
      </c>
      <c r="Z4023">
        <v>0</v>
      </c>
      <c r="AA4023">
        <v>6.7000000000000004E-2</v>
      </c>
      <c r="AB4023">
        <v>25.6</v>
      </c>
      <c r="AC4023">
        <v>35</v>
      </c>
      <c r="AD4023">
        <v>9</v>
      </c>
      <c r="AE4023">
        <v>24.8</v>
      </c>
      <c r="AF4023">
        <v>6.89</v>
      </c>
      <c r="AG4023">
        <v>7.2099999999999997E-2</v>
      </c>
      <c r="AH4023" t="s">
        <v>337</v>
      </c>
      <c r="AI4023" t="s">
        <v>337</v>
      </c>
      <c r="AJ4023">
        <v>0</v>
      </c>
      <c r="AK4023">
        <v>116</v>
      </c>
      <c r="AL4023">
        <v>1</v>
      </c>
      <c r="AM4023">
        <v>100</v>
      </c>
      <c r="AN4023">
        <v>5</v>
      </c>
    </row>
    <row r="4024" spans="1:40" x14ac:dyDescent="0.25">
      <c r="A4024" s="34">
        <v>40756</v>
      </c>
      <c r="B4024" s="220">
        <v>0.84027777777777779</v>
      </c>
      <c r="C4024">
        <v>37.700000000000003</v>
      </c>
      <c r="D4024">
        <v>37.700000000000003</v>
      </c>
      <c r="E4024">
        <v>37.700000000000003</v>
      </c>
      <c r="F4024">
        <v>17</v>
      </c>
      <c r="G4024">
        <v>8.4</v>
      </c>
      <c r="H4024">
        <v>2</v>
      </c>
      <c r="I4024" t="s">
        <v>340</v>
      </c>
      <c r="J4024">
        <v>0.17</v>
      </c>
      <c r="K4024">
        <v>4</v>
      </c>
      <c r="L4024" t="s">
        <v>340</v>
      </c>
      <c r="M4024">
        <v>37.700000000000003</v>
      </c>
      <c r="N4024">
        <v>36</v>
      </c>
      <c r="O4024">
        <v>36</v>
      </c>
      <c r="P4024" t="s">
        <v>337</v>
      </c>
      <c r="Q4024">
        <v>750.7</v>
      </c>
      <c r="R4024">
        <v>0</v>
      </c>
      <c r="S4024">
        <v>0</v>
      </c>
      <c r="T4024">
        <v>57</v>
      </c>
      <c r="U4024">
        <v>0.41</v>
      </c>
      <c r="V4024">
        <v>62</v>
      </c>
      <c r="W4024">
        <v>0</v>
      </c>
      <c r="X4024">
        <v>0</v>
      </c>
      <c r="Y4024">
        <v>0</v>
      </c>
      <c r="Z4024">
        <v>0</v>
      </c>
      <c r="AA4024">
        <v>6.7000000000000004E-2</v>
      </c>
      <c r="AB4024">
        <v>25.5</v>
      </c>
      <c r="AC4024">
        <v>36</v>
      </c>
      <c r="AD4024">
        <v>9.3000000000000007</v>
      </c>
      <c r="AE4024">
        <v>24.8</v>
      </c>
      <c r="AF4024">
        <v>6.99</v>
      </c>
      <c r="AG4024">
        <v>7.2099999999999997E-2</v>
      </c>
      <c r="AH4024" t="s">
        <v>337</v>
      </c>
      <c r="AI4024" t="s">
        <v>337</v>
      </c>
      <c r="AJ4024">
        <v>0</v>
      </c>
      <c r="AK4024">
        <v>117</v>
      </c>
      <c r="AL4024">
        <v>1</v>
      </c>
      <c r="AM4024">
        <v>100</v>
      </c>
      <c r="AN4024">
        <v>5</v>
      </c>
    </row>
    <row r="4025" spans="1:40" x14ac:dyDescent="0.25">
      <c r="A4025" s="34">
        <v>40756</v>
      </c>
      <c r="B4025" s="220">
        <v>0.84375</v>
      </c>
      <c r="C4025">
        <v>37.4</v>
      </c>
      <c r="D4025">
        <v>37.700000000000003</v>
      </c>
      <c r="E4025">
        <v>37.4</v>
      </c>
      <c r="F4025">
        <v>17</v>
      </c>
      <c r="G4025">
        <v>8.1999999999999993</v>
      </c>
      <c r="H4025">
        <v>2</v>
      </c>
      <c r="I4025" t="s">
        <v>349</v>
      </c>
      <c r="J4025">
        <v>0.17</v>
      </c>
      <c r="K4025">
        <v>6</v>
      </c>
      <c r="L4025" t="s">
        <v>349</v>
      </c>
      <c r="M4025">
        <v>37.4</v>
      </c>
      <c r="N4025">
        <v>35.700000000000003</v>
      </c>
      <c r="O4025">
        <v>35.700000000000003</v>
      </c>
      <c r="P4025" t="s">
        <v>337</v>
      </c>
      <c r="Q4025">
        <v>750.7</v>
      </c>
      <c r="R4025">
        <v>0</v>
      </c>
      <c r="S4025">
        <v>0</v>
      </c>
      <c r="T4025">
        <v>45</v>
      </c>
      <c r="U4025">
        <v>0.32</v>
      </c>
      <c r="V4025">
        <v>51</v>
      </c>
      <c r="W4025">
        <v>0</v>
      </c>
      <c r="X4025">
        <v>0</v>
      </c>
      <c r="Y4025">
        <v>0</v>
      </c>
      <c r="Z4025">
        <v>0</v>
      </c>
      <c r="AA4025">
        <v>6.6000000000000003E-2</v>
      </c>
      <c r="AB4025">
        <v>25.4</v>
      </c>
      <c r="AC4025">
        <v>36</v>
      </c>
      <c r="AD4025">
        <v>9.1999999999999993</v>
      </c>
      <c r="AE4025">
        <v>24.8</v>
      </c>
      <c r="AF4025">
        <v>7</v>
      </c>
      <c r="AG4025">
        <v>7.2099999999999997E-2</v>
      </c>
      <c r="AH4025" t="s">
        <v>337</v>
      </c>
      <c r="AI4025" t="s">
        <v>337</v>
      </c>
      <c r="AJ4025">
        <v>0</v>
      </c>
      <c r="AK4025">
        <v>117</v>
      </c>
      <c r="AL4025">
        <v>1</v>
      </c>
      <c r="AM4025">
        <v>100</v>
      </c>
      <c r="AN4025">
        <v>5</v>
      </c>
    </row>
    <row r="4026" spans="1:40" x14ac:dyDescent="0.25">
      <c r="A4026" s="34">
        <v>40756</v>
      </c>
      <c r="B4026" s="220">
        <v>0.84722222222222221</v>
      </c>
      <c r="C4026">
        <v>37.1</v>
      </c>
      <c r="D4026">
        <v>37.4</v>
      </c>
      <c r="E4026">
        <v>37.1</v>
      </c>
      <c r="F4026">
        <v>18</v>
      </c>
      <c r="G4026">
        <v>8.8000000000000007</v>
      </c>
      <c r="H4026">
        <v>2</v>
      </c>
      <c r="I4026" t="s">
        <v>349</v>
      </c>
      <c r="J4026">
        <v>0.17</v>
      </c>
      <c r="K4026">
        <v>5</v>
      </c>
      <c r="L4026" t="s">
        <v>349</v>
      </c>
      <c r="M4026">
        <v>37.1</v>
      </c>
      <c r="N4026">
        <v>35.5</v>
      </c>
      <c r="O4026">
        <v>35.5</v>
      </c>
      <c r="P4026" t="s">
        <v>337</v>
      </c>
      <c r="Q4026">
        <v>750.7</v>
      </c>
      <c r="R4026">
        <v>0</v>
      </c>
      <c r="S4026">
        <v>0</v>
      </c>
      <c r="T4026">
        <v>34</v>
      </c>
      <c r="U4026">
        <v>0.24</v>
      </c>
      <c r="V4026">
        <v>39</v>
      </c>
      <c r="W4026">
        <v>0</v>
      </c>
      <c r="X4026">
        <v>0</v>
      </c>
      <c r="Y4026">
        <v>0</v>
      </c>
      <c r="Z4026">
        <v>0</v>
      </c>
      <c r="AA4026">
        <v>6.5000000000000002E-2</v>
      </c>
      <c r="AB4026">
        <v>25.3</v>
      </c>
      <c r="AC4026">
        <v>36</v>
      </c>
      <c r="AD4026">
        <v>9.1</v>
      </c>
      <c r="AE4026">
        <v>24.7</v>
      </c>
      <c r="AF4026">
        <v>7</v>
      </c>
      <c r="AG4026">
        <v>7.2099999999999997E-2</v>
      </c>
      <c r="AH4026" t="s">
        <v>337</v>
      </c>
      <c r="AI4026" t="s">
        <v>337</v>
      </c>
      <c r="AJ4026">
        <v>0</v>
      </c>
      <c r="AK4026">
        <v>117</v>
      </c>
      <c r="AL4026">
        <v>1</v>
      </c>
      <c r="AM4026">
        <v>100</v>
      </c>
      <c r="AN4026">
        <v>5</v>
      </c>
    </row>
    <row r="4027" spans="1:40" x14ac:dyDescent="0.25">
      <c r="A4027" s="34">
        <v>40756</v>
      </c>
      <c r="B4027" s="220">
        <v>0.85069444444444453</v>
      </c>
      <c r="C4027">
        <v>36.700000000000003</v>
      </c>
      <c r="D4027">
        <v>37.1</v>
      </c>
      <c r="E4027">
        <v>36.700000000000003</v>
      </c>
      <c r="F4027">
        <v>17</v>
      </c>
      <c r="G4027">
        <v>7.7</v>
      </c>
      <c r="H4027">
        <v>3</v>
      </c>
      <c r="I4027" t="s">
        <v>349</v>
      </c>
      <c r="J4027">
        <v>0.25</v>
      </c>
      <c r="K4027">
        <v>7</v>
      </c>
      <c r="L4027" t="s">
        <v>340</v>
      </c>
      <c r="M4027">
        <v>36.700000000000003</v>
      </c>
      <c r="N4027">
        <v>34.9</v>
      </c>
      <c r="O4027">
        <v>34.9</v>
      </c>
      <c r="P4027" t="s">
        <v>337</v>
      </c>
      <c r="Q4027">
        <v>750.8</v>
      </c>
      <c r="R4027">
        <v>0</v>
      </c>
      <c r="S4027">
        <v>0</v>
      </c>
      <c r="T4027">
        <v>22</v>
      </c>
      <c r="U4027">
        <v>0.16</v>
      </c>
      <c r="V4027">
        <v>26</v>
      </c>
      <c r="W4027">
        <v>0</v>
      </c>
      <c r="X4027">
        <v>0</v>
      </c>
      <c r="Y4027">
        <v>0</v>
      </c>
      <c r="Z4027">
        <v>0</v>
      </c>
      <c r="AA4027">
        <v>6.4000000000000001E-2</v>
      </c>
      <c r="AB4027">
        <v>25.3</v>
      </c>
      <c r="AC4027">
        <v>36</v>
      </c>
      <c r="AD4027">
        <v>9.1</v>
      </c>
      <c r="AE4027">
        <v>24.7</v>
      </c>
      <c r="AF4027">
        <v>7</v>
      </c>
      <c r="AG4027">
        <v>7.2099999999999997E-2</v>
      </c>
      <c r="AH4027" t="s">
        <v>337</v>
      </c>
      <c r="AI4027" t="s">
        <v>337</v>
      </c>
      <c r="AJ4027">
        <v>0</v>
      </c>
      <c r="AK4027">
        <v>117</v>
      </c>
      <c r="AL4027">
        <v>1</v>
      </c>
      <c r="AM4027">
        <v>100</v>
      </c>
      <c r="AN4027">
        <v>5</v>
      </c>
    </row>
    <row r="4028" spans="1:40" x14ac:dyDescent="0.25">
      <c r="A4028" s="34">
        <v>40756</v>
      </c>
      <c r="B4028" s="220">
        <v>0.85416666666666663</v>
      </c>
      <c r="C4028">
        <v>36.299999999999997</v>
      </c>
      <c r="D4028">
        <v>36.700000000000003</v>
      </c>
      <c r="E4028">
        <v>36.299999999999997</v>
      </c>
      <c r="F4028">
        <v>17</v>
      </c>
      <c r="G4028">
        <v>7.4</v>
      </c>
      <c r="H4028">
        <v>3</v>
      </c>
      <c r="I4028" t="s">
        <v>349</v>
      </c>
      <c r="J4028">
        <v>0.25</v>
      </c>
      <c r="K4028">
        <v>6</v>
      </c>
      <c r="L4028" t="s">
        <v>349</v>
      </c>
      <c r="M4028">
        <v>36.299999999999997</v>
      </c>
      <c r="N4028">
        <v>34.5</v>
      </c>
      <c r="O4028">
        <v>34.5</v>
      </c>
      <c r="P4028" t="s">
        <v>337</v>
      </c>
      <c r="Q4028">
        <v>750.8</v>
      </c>
      <c r="R4028">
        <v>0</v>
      </c>
      <c r="S4028">
        <v>0</v>
      </c>
      <c r="T4028">
        <v>14</v>
      </c>
      <c r="U4028">
        <v>0.1</v>
      </c>
      <c r="V4028">
        <v>16</v>
      </c>
      <c r="W4028">
        <v>0</v>
      </c>
      <c r="X4028">
        <v>0</v>
      </c>
      <c r="Y4028">
        <v>0</v>
      </c>
      <c r="Z4028">
        <v>0</v>
      </c>
      <c r="AA4028">
        <v>6.3E-2</v>
      </c>
      <c r="AB4028">
        <v>25.2</v>
      </c>
      <c r="AC4028">
        <v>36</v>
      </c>
      <c r="AD4028">
        <v>9</v>
      </c>
      <c r="AE4028">
        <v>24.6</v>
      </c>
      <c r="AF4028">
        <v>7</v>
      </c>
      <c r="AG4028">
        <v>7.22E-2</v>
      </c>
      <c r="AH4028" t="s">
        <v>337</v>
      </c>
      <c r="AI4028" t="s">
        <v>337</v>
      </c>
      <c r="AJ4028">
        <v>0</v>
      </c>
      <c r="AK4028">
        <v>117</v>
      </c>
      <c r="AL4028">
        <v>1</v>
      </c>
      <c r="AM4028">
        <v>100</v>
      </c>
      <c r="AN4028">
        <v>5</v>
      </c>
    </row>
    <row r="4029" spans="1:40" x14ac:dyDescent="0.25">
      <c r="A4029" s="34">
        <v>40756</v>
      </c>
      <c r="B4029" s="220">
        <v>0.85763888888888884</v>
      </c>
      <c r="C4029">
        <v>36.1</v>
      </c>
      <c r="D4029">
        <v>36.299999999999997</v>
      </c>
      <c r="E4029">
        <v>36.1</v>
      </c>
      <c r="F4029">
        <v>17</v>
      </c>
      <c r="G4029">
        <v>7.2</v>
      </c>
      <c r="H4029">
        <v>2</v>
      </c>
      <c r="I4029" t="s">
        <v>349</v>
      </c>
      <c r="J4029">
        <v>0.17</v>
      </c>
      <c r="K4029">
        <v>5</v>
      </c>
      <c r="L4029" t="s">
        <v>349</v>
      </c>
      <c r="M4029">
        <v>36.1</v>
      </c>
      <c r="N4029">
        <v>34.200000000000003</v>
      </c>
      <c r="O4029">
        <v>34.200000000000003</v>
      </c>
      <c r="P4029" t="s">
        <v>337</v>
      </c>
      <c r="Q4029">
        <v>750.8</v>
      </c>
      <c r="R4029">
        <v>0</v>
      </c>
      <c r="S4029">
        <v>0</v>
      </c>
      <c r="T4029">
        <v>11</v>
      </c>
      <c r="U4029">
        <v>0.08</v>
      </c>
      <c r="V4029">
        <v>12</v>
      </c>
      <c r="W4029">
        <v>0</v>
      </c>
      <c r="X4029">
        <v>0</v>
      </c>
      <c r="Y4029">
        <v>0</v>
      </c>
      <c r="Z4029">
        <v>0</v>
      </c>
      <c r="AA4029">
        <v>6.2E-2</v>
      </c>
      <c r="AB4029">
        <v>25.1</v>
      </c>
      <c r="AC4029">
        <v>36</v>
      </c>
      <c r="AD4029">
        <v>9</v>
      </c>
      <c r="AE4029">
        <v>24.6</v>
      </c>
      <c r="AF4029">
        <v>7.01</v>
      </c>
      <c r="AG4029">
        <v>7.22E-2</v>
      </c>
      <c r="AH4029" t="s">
        <v>337</v>
      </c>
      <c r="AI4029" t="s">
        <v>337</v>
      </c>
      <c r="AJ4029">
        <v>0</v>
      </c>
      <c r="AK4029">
        <v>111</v>
      </c>
      <c r="AL4029">
        <v>1</v>
      </c>
      <c r="AM4029">
        <v>97.4</v>
      </c>
      <c r="AN4029">
        <v>5</v>
      </c>
    </row>
    <row r="4030" spans="1:40" x14ac:dyDescent="0.25">
      <c r="A4030" s="34">
        <v>40756</v>
      </c>
      <c r="B4030" s="220">
        <v>0.86111111111111116</v>
      </c>
      <c r="C4030">
        <v>35.9</v>
      </c>
      <c r="D4030">
        <v>36.1</v>
      </c>
      <c r="E4030">
        <v>35.9</v>
      </c>
      <c r="F4030">
        <v>18</v>
      </c>
      <c r="G4030">
        <v>7.9</v>
      </c>
      <c r="H4030">
        <v>1</v>
      </c>
      <c r="I4030" t="s">
        <v>349</v>
      </c>
      <c r="J4030">
        <v>0.08</v>
      </c>
      <c r="K4030">
        <v>5</v>
      </c>
      <c r="L4030" t="s">
        <v>349</v>
      </c>
      <c r="M4030">
        <v>35.9</v>
      </c>
      <c r="N4030">
        <v>34.200000000000003</v>
      </c>
      <c r="O4030">
        <v>34.200000000000003</v>
      </c>
      <c r="P4030" t="s">
        <v>337</v>
      </c>
      <c r="Q4030">
        <v>750.8</v>
      </c>
      <c r="R4030">
        <v>0</v>
      </c>
      <c r="S4030">
        <v>0</v>
      </c>
      <c r="T4030">
        <v>7</v>
      </c>
      <c r="U4030">
        <v>0.05</v>
      </c>
      <c r="V4030">
        <v>9</v>
      </c>
      <c r="W4030">
        <v>0</v>
      </c>
      <c r="X4030">
        <v>0</v>
      </c>
      <c r="Y4030">
        <v>0</v>
      </c>
      <c r="Z4030">
        <v>0</v>
      </c>
      <c r="AA4030">
        <v>6.0999999999999999E-2</v>
      </c>
      <c r="AB4030">
        <v>25</v>
      </c>
      <c r="AC4030">
        <v>36</v>
      </c>
      <c r="AD4030">
        <v>8.9</v>
      </c>
      <c r="AE4030">
        <v>24.4</v>
      </c>
      <c r="AF4030">
        <v>7.01</v>
      </c>
      <c r="AG4030">
        <v>7.22E-2</v>
      </c>
      <c r="AH4030" t="s">
        <v>337</v>
      </c>
      <c r="AI4030" t="s">
        <v>337</v>
      </c>
      <c r="AJ4030">
        <v>0</v>
      </c>
      <c r="AK4030">
        <v>99</v>
      </c>
      <c r="AL4030">
        <v>1</v>
      </c>
      <c r="AM4030">
        <v>86.8</v>
      </c>
      <c r="AN4030">
        <v>5</v>
      </c>
    </row>
    <row r="4031" spans="1:40" x14ac:dyDescent="0.25">
      <c r="A4031" s="34">
        <v>40756</v>
      </c>
      <c r="B4031" s="220">
        <v>0.86458333333333337</v>
      </c>
      <c r="C4031">
        <v>35.6</v>
      </c>
      <c r="D4031">
        <v>35.9</v>
      </c>
      <c r="E4031">
        <v>35.6</v>
      </c>
      <c r="F4031">
        <v>18</v>
      </c>
      <c r="G4031">
        <v>7.6</v>
      </c>
      <c r="H4031">
        <v>0</v>
      </c>
      <c r="I4031" t="s">
        <v>349</v>
      </c>
      <c r="J4031">
        <v>0</v>
      </c>
      <c r="K4031">
        <v>1</v>
      </c>
      <c r="L4031" t="s">
        <v>349</v>
      </c>
      <c r="M4031">
        <v>35.6</v>
      </c>
      <c r="N4031">
        <v>33.700000000000003</v>
      </c>
      <c r="O4031">
        <v>33.700000000000003</v>
      </c>
      <c r="P4031" t="s">
        <v>337</v>
      </c>
      <c r="Q4031">
        <v>750.9</v>
      </c>
      <c r="R4031">
        <v>0</v>
      </c>
      <c r="S4031">
        <v>0</v>
      </c>
      <c r="T4031">
        <v>3</v>
      </c>
      <c r="U4031">
        <v>0.02</v>
      </c>
      <c r="V4031">
        <v>5</v>
      </c>
      <c r="W4031">
        <v>0</v>
      </c>
      <c r="X4031">
        <v>0</v>
      </c>
      <c r="Y4031">
        <v>0</v>
      </c>
      <c r="Z4031">
        <v>0</v>
      </c>
      <c r="AA4031">
        <v>0.06</v>
      </c>
      <c r="AB4031">
        <v>24.9</v>
      </c>
      <c r="AC4031">
        <v>36</v>
      </c>
      <c r="AD4031">
        <v>8.8000000000000007</v>
      </c>
      <c r="AE4031">
        <v>24.3</v>
      </c>
      <c r="AF4031">
        <v>7.01</v>
      </c>
      <c r="AG4031">
        <v>7.2300000000000003E-2</v>
      </c>
      <c r="AH4031" t="s">
        <v>337</v>
      </c>
      <c r="AI4031" t="s">
        <v>337</v>
      </c>
      <c r="AJ4031">
        <v>0</v>
      </c>
      <c r="AK4031">
        <v>116</v>
      </c>
      <c r="AL4031">
        <v>1</v>
      </c>
      <c r="AM4031">
        <v>100</v>
      </c>
      <c r="AN4031">
        <v>5</v>
      </c>
    </row>
    <row r="4032" spans="1:40" x14ac:dyDescent="0.25">
      <c r="A4032" s="34">
        <v>40756</v>
      </c>
      <c r="B4032" s="220">
        <v>0.86805555555555547</v>
      </c>
      <c r="C4032">
        <v>35.200000000000003</v>
      </c>
      <c r="D4032">
        <v>35.6</v>
      </c>
      <c r="E4032">
        <v>35.200000000000003</v>
      </c>
      <c r="F4032">
        <v>18</v>
      </c>
      <c r="G4032">
        <v>7.3</v>
      </c>
      <c r="H4032">
        <v>0</v>
      </c>
      <c r="I4032" t="s">
        <v>349</v>
      </c>
      <c r="J4032">
        <v>0</v>
      </c>
      <c r="K4032">
        <v>1</v>
      </c>
      <c r="L4032" t="s">
        <v>349</v>
      </c>
      <c r="M4032">
        <v>35.200000000000003</v>
      </c>
      <c r="N4032">
        <v>33.299999999999997</v>
      </c>
      <c r="O4032">
        <v>33.299999999999997</v>
      </c>
      <c r="P4032" t="s">
        <v>337</v>
      </c>
      <c r="Q4032">
        <v>750.8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5.8999999999999997E-2</v>
      </c>
      <c r="AB4032">
        <v>24.8</v>
      </c>
      <c r="AC4032">
        <v>36</v>
      </c>
      <c r="AD4032">
        <v>8.6999999999999993</v>
      </c>
      <c r="AE4032">
        <v>24.2</v>
      </c>
      <c r="AF4032">
        <v>7.02</v>
      </c>
      <c r="AG4032">
        <v>7.2300000000000003E-2</v>
      </c>
      <c r="AH4032" t="s">
        <v>337</v>
      </c>
      <c r="AI4032" t="s">
        <v>337</v>
      </c>
      <c r="AJ4032">
        <v>0</v>
      </c>
      <c r="AK4032">
        <v>117</v>
      </c>
      <c r="AL4032">
        <v>1</v>
      </c>
      <c r="AM4032">
        <v>100</v>
      </c>
      <c r="AN4032">
        <v>5</v>
      </c>
    </row>
    <row r="4033" spans="1:40" x14ac:dyDescent="0.25">
      <c r="A4033" s="34">
        <v>40756</v>
      </c>
      <c r="B4033" s="220">
        <v>0.87152777777777779</v>
      </c>
      <c r="C4033">
        <v>34.799999999999997</v>
      </c>
      <c r="D4033">
        <v>35.200000000000003</v>
      </c>
      <c r="E4033">
        <v>34.799999999999997</v>
      </c>
      <c r="F4033">
        <v>19</v>
      </c>
      <c r="G4033">
        <v>7.8</v>
      </c>
      <c r="H4033">
        <v>0</v>
      </c>
      <c r="I4033" t="s">
        <v>349</v>
      </c>
      <c r="J4033">
        <v>0</v>
      </c>
      <c r="K4033">
        <v>2</v>
      </c>
      <c r="L4033" t="s">
        <v>349</v>
      </c>
      <c r="M4033">
        <v>34.799999999999997</v>
      </c>
      <c r="N4033">
        <v>33</v>
      </c>
      <c r="O4033">
        <v>33</v>
      </c>
      <c r="P4033" t="s">
        <v>337</v>
      </c>
      <c r="Q4033">
        <v>750.9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5.7000000000000002E-2</v>
      </c>
      <c r="AB4033">
        <v>24.7</v>
      </c>
      <c r="AC4033">
        <v>36</v>
      </c>
      <c r="AD4033">
        <v>8.6</v>
      </c>
      <c r="AE4033">
        <v>24.1</v>
      </c>
      <c r="AF4033">
        <v>7.02</v>
      </c>
      <c r="AG4033">
        <v>7.2300000000000003E-2</v>
      </c>
      <c r="AH4033" t="s">
        <v>337</v>
      </c>
      <c r="AI4033" t="s">
        <v>337</v>
      </c>
      <c r="AJ4033">
        <v>0</v>
      </c>
      <c r="AK4033">
        <v>116</v>
      </c>
      <c r="AL4033">
        <v>1</v>
      </c>
      <c r="AM4033">
        <v>100</v>
      </c>
      <c r="AN4033">
        <v>5</v>
      </c>
    </row>
    <row r="4034" spans="1:40" x14ac:dyDescent="0.25">
      <c r="A4034" s="34">
        <v>40756</v>
      </c>
      <c r="B4034" s="220">
        <v>0.875</v>
      </c>
      <c r="C4034">
        <v>34.299999999999997</v>
      </c>
      <c r="D4034">
        <v>34.799999999999997</v>
      </c>
      <c r="E4034">
        <v>34.299999999999997</v>
      </c>
      <c r="F4034">
        <v>19</v>
      </c>
      <c r="G4034">
        <v>7.4</v>
      </c>
      <c r="H4034">
        <v>1</v>
      </c>
      <c r="I4034" t="s">
        <v>349</v>
      </c>
      <c r="J4034">
        <v>0.08</v>
      </c>
      <c r="K4034">
        <v>3</v>
      </c>
      <c r="L4034" t="s">
        <v>349</v>
      </c>
      <c r="M4034">
        <v>34.299999999999997</v>
      </c>
      <c r="N4034">
        <v>32.4</v>
      </c>
      <c r="O4034">
        <v>32.4</v>
      </c>
      <c r="P4034" t="s">
        <v>337</v>
      </c>
      <c r="Q4034">
        <v>751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5.6000000000000001E-2</v>
      </c>
      <c r="AB4034">
        <v>24.6</v>
      </c>
      <c r="AC4034">
        <v>36</v>
      </c>
      <c r="AD4034">
        <v>8.5</v>
      </c>
      <c r="AE4034">
        <v>24</v>
      </c>
      <c r="AF4034">
        <v>7.02</v>
      </c>
      <c r="AG4034">
        <v>7.2300000000000003E-2</v>
      </c>
      <c r="AH4034" t="s">
        <v>337</v>
      </c>
      <c r="AI4034" t="s">
        <v>337</v>
      </c>
      <c r="AJ4034">
        <v>3.0000000000000001E-3</v>
      </c>
      <c r="AK4034">
        <v>117</v>
      </c>
      <c r="AL4034">
        <v>1</v>
      </c>
      <c r="AM4034">
        <v>100</v>
      </c>
      <c r="AN4034">
        <v>5</v>
      </c>
    </row>
    <row r="4035" spans="1:40" x14ac:dyDescent="0.25">
      <c r="A4035" s="34">
        <v>40756</v>
      </c>
      <c r="B4035" s="220">
        <v>0.87847222222222221</v>
      </c>
      <c r="C4035">
        <v>33.799999999999997</v>
      </c>
      <c r="D4035">
        <v>34.299999999999997</v>
      </c>
      <c r="E4035">
        <v>33.799999999999997</v>
      </c>
      <c r="F4035">
        <v>19</v>
      </c>
      <c r="G4035">
        <v>7</v>
      </c>
      <c r="H4035">
        <v>1</v>
      </c>
      <c r="I4035" t="s">
        <v>349</v>
      </c>
      <c r="J4035">
        <v>0.08</v>
      </c>
      <c r="K4035">
        <v>2</v>
      </c>
      <c r="L4035" t="s">
        <v>349</v>
      </c>
      <c r="M4035">
        <v>33.799999999999997</v>
      </c>
      <c r="N4035">
        <v>31.9</v>
      </c>
      <c r="O4035">
        <v>31.9</v>
      </c>
      <c r="P4035" t="s">
        <v>337</v>
      </c>
      <c r="Q4035">
        <v>751.1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5.3999999999999999E-2</v>
      </c>
      <c r="AB4035">
        <v>24.5</v>
      </c>
      <c r="AC4035">
        <v>36</v>
      </c>
      <c r="AD4035">
        <v>8.4</v>
      </c>
      <c r="AE4035">
        <v>23.9</v>
      </c>
      <c r="AF4035">
        <v>7.03</v>
      </c>
      <c r="AG4035">
        <v>7.2400000000000006E-2</v>
      </c>
      <c r="AH4035" t="s">
        <v>337</v>
      </c>
      <c r="AI4035" t="s">
        <v>337</v>
      </c>
      <c r="AJ4035">
        <v>0</v>
      </c>
      <c r="AK4035">
        <v>117</v>
      </c>
      <c r="AL4035">
        <v>1</v>
      </c>
      <c r="AM4035">
        <v>100</v>
      </c>
      <c r="AN4035">
        <v>5</v>
      </c>
    </row>
    <row r="4036" spans="1:40" x14ac:dyDescent="0.25">
      <c r="A4036" s="34">
        <v>40756</v>
      </c>
      <c r="B4036" s="220">
        <v>0.88194444444444453</v>
      </c>
      <c r="C4036">
        <v>33.5</v>
      </c>
      <c r="D4036">
        <v>33.799999999999997</v>
      </c>
      <c r="E4036">
        <v>33.5</v>
      </c>
      <c r="F4036">
        <v>19</v>
      </c>
      <c r="G4036">
        <v>6.7</v>
      </c>
      <c r="H4036">
        <v>0</v>
      </c>
      <c r="I4036" t="s">
        <v>349</v>
      </c>
      <c r="J4036">
        <v>0</v>
      </c>
      <c r="K4036">
        <v>1</v>
      </c>
      <c r="L4036" t="s">
        <v>349</v>
      </c>
      <c r="M4036">
        <v>33.5</v>
      </c>
      <c r="N4036">
        <v>31.6</v>
      </c>
      <c r="O4036">
        <v>31.6</v>
      </c>
      <c r="P4036" t="s">
        <v>337</v>
      </c>
      <c r="Q4036">
        <v>751.1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5.2999999999999999E-2</v>
      </c>
      <c r="AB4036">
        <v>24.4</v>
      </c>
      <c r="AC4036">
        <v>36</v>
      </c>
      <c r="AD4036">
        <v>8.3000000000000007</v>
      </c>
      <c r="AE4036">
        <v>23.8</v>
      </c>
      <c r="AF4036">
        <v>7.03</v>
      </c>
      <c r="AG4036">
        <v>7.2400000000000006E-2</v>
      </c>
      <c r="AH4036" t="s">
        <v>337</v>
      </c>
      <c r="AI4036" t="s">
        <v>337</v>
      </c>
      <c r="AJ4036">
        <v>0</v>
      </c>
      <c r="AK4036">
        <v>117</v>
      </c>
      <c r="AL4036">
        <v>1</v>
      </c>
      <c r="AM4036">
        <v>100</v>
      </c>
      <c r="AN4036">
        <v>5</v>
      </c>
    </row>
    <row r="4037" spans="1:40" x14ac:dyDescent="0.25">
      <c r="A4037" s="34">
        <v>40756</v>
      </c>
      <c r="B4037" s="220">
        <v>0.88541666666666663</v>
      </c>
      <c r="C4037">
        <v>33.200000000000003</v>
      </c>
      <c r="D4037">
        <v>33.5</v>
      </c>
      <c r="E4037">
        <v>33.200000000000003</v>
      </c>
      <c r="F4037">
        <v>20</v>
      </c>
      <c r="G4037">
        <v>7.2</v>
      </c>
      <c r="H4037">
        <v>0</v>
      </c>
      <c r="I4037" t="s">
        <v>349</v>
      </c>
      <c r="J4037">
        <v>0</v>
      </c>
      <c r="K4037">
        <v>1</v>
      </c>
      <c r="L4037" t="s">
        <v>349</v>
      </c>
      <c r="M4037">
        <v>33.200000000000003</v>
      </c>
      <c r="N4037">
        <v>31.3</v>
      </c>
      <c r="O4037">
        <v>31.3</v>
      </c>
      <c r="P4037" t="s">
        <v>337</v>
      </c>
      <c r="Q4037">
        <v>751.1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5.1999999999999998E-2</v>
      </c>
      <c r="AB4037">
        <v>24.3</v>
      </c>
      <c r="AC4037">
        <v>36</v>
      </c>
      <c r="AD4037">
        <v>8.1999999999999993</v>
      </c>
      <c r="AE4037">
        <v>23.7</v>
      </c>
      <c r="AF4037">
        <v>7.04</v>
      </c>
      <c r="AG4037">
        <v>7.2499999999999995E-2</v>
      </c>
      <c r="AH4037" t="s">
        <v>337</v>
      </c>
      <c r="AI4037" t="s">
        <v>337</v>
      </c>
      <c r="AJ4037">
        <v>0</v>
      </c>
      <c r="AK4037">
        <v>117</v>
      </c>
      <c r="AL4037">
        <v>1</v>
      </c>
      <c r="AM4037">
        <v>100</v>
      </c>
      <c r="AN4037">
        <v>5</v>
      </c>
    </row>
    <row r="4038" spans="1:40" x14ac:dyDescent="0.25">
      <c r="A4038" s="34">
        <v>40756</v>
      </c>
      <c r="B4038" s="220">
        <v>0.88888888888888884</v>
      </c>
      <c r="C4038">
        <v>33</v>
      </c>
      <c r="D4038">
        <v>33.200000000000003</v>
      </c>
      <c r="E4038">
        <v>33</v>
      </c>
      <c r="F4038">
        <v>20</v>
      </c>
      <c r="G4038">
        <v>7</v>
      </c>
      <c r="H4038">
        <v>0</v>
      </c>
      <c r="I4038" t="s">
        <v>349</v>
      </c>
      <c r="J4038">
        <v>0</v>
      </c>
      <c r="K4038">
        <v>2</v>
      </c>
      <c r="L4038" t="s">
        <v>349</v>
      </c>
      <c r="M4038">
        <v>33</v>
      </c>
      <c r="N4038">
        <v>31.1</v>
      </c>
      <c r="O4038">
        <v>31.1</v>
      </c>
      <c r="P4038" t="s">
        <v>337</v>
      </c>
      <c r="Q4038">
        <v>751.1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5.0999999999999997E-2</v>
      </c>
      <c r="AB4038">
        <v>24.3</v>
      </c>
      <c r="AC4038">
        <v>36</v>
      </c>
      <c r="AD4038">
        <v>8.1999999999999993</v>
      </c>
      <c r="AE4038">
        <v>23.7</v>
      </c>
      <c r="AF4038">
        <v>7.04</v>
      </c>
      <c r="AG4038">
        <v>7.2499999999999995E-2</v>
      </c>
      <c r="AH4038" t="s">
        <v>337</v>
      </c>
      <c r="AI4038" t="s">
        <v>337</v>
      </c>
      <c r="AJ4038">
        <v>0</v>
      </c>
      <c r="AK4038">
        <v>117</v>
      </c>
      <c r="AL4038">
        <v>1</v>
      </c>
      <c r="AM4038">
        <v>100</v>
      </c>
      <c r="AN4038">
        <v>5</v>
      </c>
    </row>
    <row r="4039" spans="1:40" x14ac:dyDescent="0.25">
      <c r="A4039" s="34">
        <v>40756</v>
      </c>
      <c r="B4039" s="220">
        <v>0.89236111111111116</v>
      </c>
      <c r="C4039">
        <v>32.700000000000003</v>
      </c>
      <c r="D4039">
        <v>33</v>
      </c>
      <c r="E4039">
        <v>32.700000000000003</v>
      </c>
      <c r="F4039">
        <v>21</v>
      </c>
      <c r="G4039">
        <v>7.5</v>
      </c>
      <c r="H4039">
        <v>1</v>
      </c>
      <c r="I4039" t="s">
        <v>349</v>
      </c>
      <c r="J4039">
        <v>0.08</v>
      </c>
      <c r="K4039">
        <v>3</v>
      </c>
      <c r="L4039" t="s">
        <v>349</v>
      </c>
      <c r="M4039">
        <v>32.700000000000003</v>
      </c>
      <c r="N4039">
        <v>30.9</v>
      </c>
      <c r="O4039">
        <v>30.9</v>
      </c>
      <c r="P4039" t="s">
        <v>337</v>
      </c>
      <c r="Q4039">
        <v>751.2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0.05</v>
      </c>
      <c r="AB4039">
        <v>24.2</v>
      </c>
      <c r="AC4039">
        <v>36</v>
      </c>
      <c r="AD4039">
        <v>8.1999999999999993</v>
      </c>
      <c r="AE4039">
        <v>23.6</v>
      </c>
      <c r="AF4039">
        <v>7.04</v>
      </c>
      <c r="AG4039">
        <v>7.2499999999999995E-2</v>
      </c>
      <c r="AH4039" t="s">
        <v>337</v>
      </c>
      <c r="AI4039" t="s">
        <v>337</v>
      </c>
      <c r="AJ4039">
        <v>0</v>
      </c>
      <c r="AK4039">
        <v>117</v>
      </c>
      <c r="AL4039">
        <v>1</v>
      </c>
      <c r="AM4039">
        <v>100</v>
      </c>
      <c r="AN4039">
        <v>5</v>
      </c>
    </row>
    <row r="4040" spans="1:40" x14ac:dyDescent="0.25">
      <c r="A4040" s="34">
        <v>40756</v>
      </c>
      <c r="B4040" s="220">
        <v>0.89583333333333337</v>
      </c>
      <c r="C4040">
        <v>32.4</v>
      </c>
      <c r="D4040">
        <v>32.700000000000003</v>
      </c>
      <c r="E4040">
        <v>32.4</v>
      </c>
      <c r="F4040">
        <v>21</v>
      </c>
      <c r="G4040">
        <v>7.3</v>
      </c>
      <c r="H4040">
        <v>1</v>
      </c>
      <c r="I4040" t="s">
        <v>349</v>
      </c>
      <c r="J4040">
        <v>0.08</v>
      </c>
      <c r="K4040">
        <v>3</v>
      </c>
      <c r="L4040" t="s">
        <v>349</v>
      </c>
      <c r="M4040">
        <v>32.4</v>
      </c>
      <c r="N4040">
        <v>30.7</v>
      </c>
      <c r="O4040">
        <v>30.7</v>
      </c>
      <c r="P4040" t="s">
        <v>337</v>
      </c>
      <c r="Q4040">
        <v>751.2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4.9000000000000002E-2</v>
      </c>
      <c r="AB4040">
        <v>24.1</v>
      </c>
      <c r="AC4040">
        <v>36</v>
      </c>
      <c r="AD4040">
        <v>8.1</v>
      </c>
      <c r="AE4040">
        <v>23.5</v>
      </c>
      <c r="AF4040">
        <v>7.04</v>
      </c>
      <c r="AG4040">
        <v>7.2499999999999995E-2</v>
      </c>
      <c r="AH4040" t="s">
        <v>337</v>
      </c>
      <c r="AI4040" t="s">
        <v>337</v>
      </c>
      <c r="AJ4040">
        <v>0</v>
      </c>
      <c r="AK4040">
        <v>117</v>
      </c>
      <c r="AL4040">
        <v>1</v>
      </c>
      <c r="AM4040">
        <v>100</v>
      </c>
      <c r="AN4040">
        <v>5</v>
      </c>
    </row>
    <row r="4041" spans="1:40" x14ac:dyDescent="0.25">
      <c r="A4041" s="34">
        <v>40756</v>
      </c>
      <c r="B4041" s="220">
        <v>0.89930555555555547</v>
      </c>
      <c r="C4041">
        <v>32.200000000000003</v>
      </c>
      <c r="D4041">
        <v>32.4</v>
      </c>
      <c r="E4041">
        <v>32.200000000000003</v>
      </c>
      <c r="F4041">
        <v>21</v>
      </c>
      <c r="G4041">
        <v>7.1</v>
      </c>
      <c r="H4041">
        <v>1</v>
      </c>
      <c r="I4041" t="s">
        <v>349</v>
      </c>
      <c r="J4041">
        <v>0.08</v>
      </c>
      <c r="K4041">
        <v>3</v>
      </c>
      <c r="L4041" t="s">
        <v>349</v>
      </c>
      <c r="M4041">
        <v>32.200000000000003</v>
      </c>
      <c r="N4041">
        <v>30.4</v>
      </c>
      <c r="O4041">
        <v>30.4</v>
      </c>
      <c r="P4041" t="s">
        <v>337</v>
      </c>
      <c r="Q4041">
        <v>751.3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4.8000000000000001E-2</v>
      </c>
      <c r="AB4041">
        <v>24</v>
      </c>
      <c r="AC4041">
        <v>36</v>
      </c>
      <c r="AD4041">
        <v>8</v>
      </c>
      <c r="AE4041">
        <v>23.4</v>
      </c>
      <c r="AF4041">
        <v>7.05</v>
      </c>
      <c r="AG4041">
        <v>7.2599999999999998E-2</v>
      </c>
      <c r="AH4041" t="s">
        <v>337</v>
      </c>
      <c r="AI4041" t="s">
        <v>337</v>
      </c>
      <c r="AJ4041">
        <v>0</v>
      </c>
      <c r="AK4041">
        <v>117</v>
      </c>
      <c r="AL4041">
        <v>1</v>
      </c>
      <c r="AM4041">
        <v>100</v>
      </c>
      <c r="AN4041">
        <v>5</v>
      </c>
    </row>
    <row r="4042" spans="1:40" x14ac:dyDescent="0.25">
      <c r="A4042" s="34">
        <v>40756</v>
      </c>
      <c r="B4042" s="220">
        <v>0.90277777777777779</v>
      </c>
      <c r="C4042">
        <v>32</v>
      </c>
      <c r="D4042">
        <v>32.200000000000003</v>
      </c>
      <c r="E4042">
        <v>32</v>
      </c>
      <c r="F4042">
        <v>22</v>
      </c>
      <c r="G4042">
        <v>7.6</v>
      </c>
      <c r="H4042">
        <v>2</v>
      </c>
      <c r="I4042" t="s">
        <v>349</v>
      </c>
      <c r="J4042">
        <v>0.17</v>
      </c>
      <c r="K4042">
        <v>6</v>
      </c>
      <c r="L4042" t="s">
        <v>349</v>
      </c>
      <c r="M4042">
        <v>32</v>
      </c>
      <c r="N4042">
        <v>30.2</v>
      </c>
      <c r="O4042">
        <v>30.2</v>
      </c>
      <c r="P4042" t="s">
        <v>337</v>
      </c>
      <c r="Q4042">
        <v>751.3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4.7E-2</v>
      </c>
      <c r="AB4042">
        <v>23.9</v>
      </c>
      <c r="AC4042">
        <v>36</v>
      </c>
      <c r="AD4042">
        <v>7.9</v>
      </c>
      <c r="AE4042">
        <v>23.3</v>
      </c>
      <c r="AF4042">
        <v>7.05</v>
      </c>
      <c r="AG4042">
        <v>7.2599999999999998E-2</v>
      </c>
      <c r="AH4042" t="s">
        <v>337</v>
      </c>
      <c r="AI4042" t="s">
        <v>337</v>
      </c>
      <c r="AJ4042">
        <v>0</v>
      </c>
      <c r="AK4042">
        <v>117</v>
      </c>
      <c r="AL4042">
        <v>1</v>
      </c>
      <c r="AM4042">
        <v>100</v>
      </c>
      <c r="AN4042">
        <v>5</v>
      </c>
    </row>
    <row r="4043" spans="1:40" x14ac:dyDescent="0.25">
      <c r="A4043" s="34">
        <v>40756</v>
      </c>
      <c r="B4043" s="220">
        <v>0.90625</v>
      </c>
      <c r="C4043">
        <v>32.1</v>
      </c>
      <c r="D4043">
        <v>32.1</v>
      </c>
      <c r="E4043">
        <v>31.9</v>
      </c>
      <c r="F4043">
        <v>22</v>
      </c>
      <c r="G4043">
        <v>7.7</v>
      </c>
      <c r="H4043">
        <v>4</v>
      </c>
      <c r="I4043" t="s">
        <v>349</v>
      </c>
      <c r="J4043">
        <v>0.33</v>
      </c>
      <c r="K4043">
        <v>6</v>
      </c>
      <c r="L4043" t="s">
        <v>349</v>
      </c>
      <c r="M4043">
        <v>32.1</v>
      </c>
      <c r="N4043">
        <v>30.3</v>
      </c>
      <c r="O4043">
        <v>30.3</v>
      </c>
      <c r="P4043" t="s">
        <v>337</v>
      </c>
      <c r="Q4043">
        <v>751.3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4.8000000000000001E-2</v>
      </c>
      <c r="AB4043">
        <v>23.9</v>
      </c>
      <c r="AC4043">
        <v>36</v>
      </c>
      <c r="AD4043">
        <v>7.9</v>
      </c>
      <c r="AE4043">
        <v>23.3</v>
      </c>
      <c r="AF4043">
        <v>7.05</v>
      </c>
      <c r="AG4043">
        <v>7.2599999999999998E-2</v>
      </c>
      <c r="AH4043" t="s">
        <v>337</v>
      </c>
      <c r="AI4043" t="s">
        <v>337</v>
      </c>
      <c r="AJ4043">
        <v>0</v>
      </c>
      <c r="AK4043">
        <v>118</v>
      </c>
      <c r="AL4043">
        <v>1</v>
      </c>
      <c r="AM4043">
        <v>100</v>
      </c>
      <c r="AN4043">
        <v>5</v>
      </c>
    </row>
    <row r="4044" spans="1:40" x14ac:dyDescent="0.25">
      <c r="A4044" s="34">
        <v>40756</v>
      </c>
      <c r="B4044" s="220">
        <v>0.90972222222222221</v>
      </c>
      <c r="C4044">
        <v>32.200000000000003</v>
      </c>
      <c r="D4044">
        <v>32.200000000000003</v>
      </c>
      <c r="E4044">
        <v>32.1</v>
      </c>
      <c r="F4044">
        <v>23</v>
      </c>
      <c r="G4044">
        <v>8.5</v>
      </c>
      <c r="H4044">
        <v>3</v>
      </c>
      <c r="I4044" t="s">
        <v>349</v>
      </c>
      <c r="J4044">
        <v>0.25</v>
      </c>
      <c r="K4044">
        <v>7</v>
      </c>
      <c r="L4044" t="s">
        <v>349</v>
      </c>
      <c r="M4044">
        <v>32.200000000000003</v>
      </c>
      <c r="N4044">
        <v>30.6</v>
      </c>
      <c r="O4044">
        <v>30.6</v>
      </c>
      <c r="P4044" t="s">
        <v>337</v>
      </c>
      <c r="Q4044">
        <v>751.4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4.8000000000000001E-2</v>
      </c>
      <c r="AB4044">
        <v>23.8</v>
      </c>
      <c r="AC4044">
        <v>36</v>
      </c>
      <c r="AD4044">
        <v>7.9</v>
      </c>
      <c r="AE4044">
        <v>23.2</v>
      </c>
      <c r="AF4044">
        <v>7.05</v>
      </c>
      <c r="AG4044">
        <v>7.2599999999999998E-2</v>
      </c>
      <c r="AH4044" t="s">
        <v>337</v>
      </c>
      <c r="AI4044" t="s">
        <v>337</v>
      </c>
      <c r="AJ4044">
        <v>0</v>
      </c>
      <c r="AK4044">
        <v>116</v>
      </c>
      <c r="AL4044">
        <v>1</v>
      </c>
      <c r="AM4044">
        <v>100</v>
      </c>
      <c r="AN4044">
        <v>5</v>
      </c>
    </row>
    <row r="4045" spans="1:40" x14ac:dyDescent="0.25">
      <c r="A4045" s="34">
        <v>40756</v>
      </c>
      <c r="B4045" s="220">
        <v>0.91319444444444453</v>
      </c>
      <c r="C4045">
        <v>32.200000000000003</v>
      </c>
      <c r="D4045">
        <v>32.200000000000003</v>
      </c>
      <c r="E4045">
        <v>32.200000000000003</v>
      </c>
      <c r="F4045">
        <v>23</v>
      </c>
      <c r="G4045">
        <v>8.4</v>
      </c>
      <c r="H4045">
        <v>2</v>
      </c>
      <c r="I4045" t="s">
        <v>349</v>
      </c>
      <c r="J4045">
        <v>0.17</v>
      </c>
      <c r="K4045">
        <v>5</v>
      </c>
      <c r="L4045" t="s">
        <v>349</v>
      </c>
      <c r="M4045">
        <v>32.200000000000003</v>
      </c>
      <c r="N4045">
        <v>30.5</v>
      </c>
      <c r="O4045">
        <v>30.5</v>
      </c>
      <c r="P4045" t="s">
        <v>337</v>
      </c>
      <c r="Q4045">
        <v>751.4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4.8000000000000001E-2</v>
      </c>
      <c r="AB4045">
        <v>23.7</v>
      </c>
      <c r="AC4045">
        <v>36</v>
      </c>
      <c r="AD4045">
        <v>7.8</v>
      </c>
      <c r="AE4045">
        <v>23.1</v>
      </c>
      <c r="AF4045">
        <v>7.06</v>
      </c>
      <c r="AG4045">
        <v>7.2700000000000001E-2</v>
      </c>
      <c r="AH4045" t="s">
        <v>337</v>
      </c>
      <c r="AI4045" t="s">
        <v>337</v>
      </c>
      <c r="AJ4045">
        <v>0</v>
      </c>
      <c r="AK4045">
        <v>117</v>
      </c>
      <c r="AL4045">
        <v>1</v>
      </c>
      <c r="AM4045">
        <v>100</v>
      </c>
      <c r="AN4045">
        <v>5</v>
      </c>
    </row>
    <row r="4046" spans="1:40" x14ac:dyDescent="0.25">
      <c r="A4046" s="34">
        <v>40756</v>
      </c>
      <c r="B4046" s="220">
        <v>0.91666666666666663</v>
      </c>
      <c r="C4046">
        <v>32</v>
      </c>
      <c r="D4046">
        <v>32.200000000000003</v>
      </c>
      <c r="E4046">
        <v>32</v>
      </c>
      <c r="F4046">
        <v>23</v>
      </c>
      <c r="G4046">
        <v>8.3000000000000007</v>
      </c>
      <c r="H4046">
        <v>2</v>
      </c>
      <c r="I4046" t="s">
        <v>349</v>
      </c>
      <c r="J4046">
        <v>0.17</v>
      </c>
      <c r="K4046">
        <v>5</v>
      </c>
      <c r="L4046" t="s">
        <v>349</v>
      </c>
      <c r="M4046">
        <v>32</v>
      </c>
      <c r="N4046">
        <v>30.3</v>
      </c>
      <c r="O4046">
        <v>30.3</v>
      </c>
      <c r="P4046" t="s">
        <v>337</v>
      </c>
      <c r="Q4046">
        <v>751.5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4.7E-2</v>
      </c>
      <c r="AB4046">
        <v>23.6</v>
      </c>
      <c r="AC4046">
        <v>36</v>
      </c>
      <c r="AD4046">
        <v>7.7</v>
      </c>
      <c r="AE4046">
        <v>22.9</v>
      </c>
      <c r="AF4046">
        <v>7.07</v>
      </c>
      <c r="AG4046">
        <v>7.2700000000000001E-2</v>
      </c>
      <c r="AH4046" t="s">
        <v>337</v>
      </c>
      <c r="AI4046" t="s">
        <v>337</v>
      </c>
      <c r="AJ4046">
        <v>5.0000000000000001E-3</v>
      </c>
      <c r="AK4046">
        <v>117</v>
      </c>
      <c r="AL4046">
        <v>1</v>
      </c>
      <c r="AM4046">
        <v>100</v>
      </c>
      <c r="AN4046">
        <v>5</v>
      </c>
    </row>
    <row r="4047" spans="1:40" x14ac:dyDescent="0.25">
      <c r="A4047" s="34">
        <v>40756</v>
      </c>
      <c r="B4047" s="220">
        <v>0.92013888888888884</v>
      </c>
      <c r="C4047">
        <v>31.7</v>
      </c>
      <c r="D4047">
        <v>32</v>
      </c>
      <c r="E4047">
        <v>31.7</v>
      </c>
      <c r="F4047">
        <v>24</v>
      </c>
      <c r="G4047">
        <v>8.6999999999999993</v>
      </c>
      <c r="H4047">
        <v>2</v>
      </c>
      <c r="I4047" t="s">
        <v>349</v>
      </c>
      <c r="J4047">
        <v>0.17</v>
      </c>
      <c r="K4047">
        <v>5</v>
      </c>
      <c r="L4047" t="s">
        <v>349</v>
      </c>
      <c r="M4047">
        <v>31.7</v>
      </c>
      <c r="N4047">
        <v>30</v>
      </c>
      <c r="O4047">
        <v>30</v>
      </c>
      <c r="P4047" t="s">
        <v>337</v>
      </c>
      <c r="Q4047">
        <v>751.6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4.5999999999999999E-2</v>
      </c>
      <c r="AB4047">
        <v>23.6</v>
      </c>
      <c r="AC4047">
        <v>36</v>
      </c>
      <c r="AD4047">
        <v>7.7</v>
      </c>
      <c r="AE4047">
        <v>22.9</v>
      </c>
      <c r="AF4047">
        <v>7.07</v>
      </c>
      <c r="AG4047">
        <v>7.2700000000000001E-2</v>
      </c>
      <c r="AH4047" t="s">
        <v>337</v>
      </c>
      <c r="AI4047" t="s">
        <v>337</v>
      </c>
      <c r="AJ4047">
        <v>0</v>
      </c>
      <c r="AK4047">
        <v>117</v>
      </c>
      <c r="AL4047">
        <v>1</v>
      </c>
      <c r="AM4047">
        <v>100</v>
      </c>
      <c r="AN4047">
        <v>5</v>
      </c>
    </row>
    <row r="4048" spans="1:40" x14ac:dyDescent="0.25">
      <c r="A4048" s="34">
        <v>40756</v>
      </c>
      <c r="B4048" s="220">
        <v>0.92361111111111116</v>
      </c>
      <c r="C4048">
        <v>31.6</v>
      </c>
      <c r="D4048">
        <v>31.7</v>
      </c>
      <c r="E4048">
        <v>31.6</v>
      </c>
      <c r="F4048">
        <v>25</v>
      </c>
      <c r="G4048">
        <v>9.1</v>
      </c>
      <c r="H4048">
        <v>2</v>
      </c>
      <c r="I4048" t="s">
        <v>349</v>
      </c>
      <c r="J4048">
        <v>0.17</v>
      </c>
      <c r="K4048">
        <v>5</v>
      </c>
      <c r="L4048" t="s">
        <v>349</v>
      </c>
      <c r="M4048">
        <v>31.6</v>
      </c>
      <c r="N4048">
        <v>29.9</v>
      </c>
      <c r="O4048">
        <v>29.9</v>
      </c>
      <c r="P4048" t="s">
        <v>337</v>
      </c>
      <c r="Q4048">
        <v>751.6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4.5999999999999999E-2</v>
      </c>
      <c r="AB4048">
        <v>23.5</v>
      </c>
      <c r="AC4048">
        <v>36</v>
      </c>
      <c r="AD4048">
        <v>7.6</v>
      </c>
      <c r="AE4048">
        <v>22.8</v>
      </c>
      <c r="AF4048">
        <v>7.08</v>
      </c>
      <c r="AG4048">
        <v>7.2700000000000001E-2</v>
      </c>
      <c r="AH4048" t="s">
        <v>337</v>
      </c>
      <c r="AI4048" t="s">
        <v>337</v>
      </c>
      <c r="AJ4048">
        <v>0</v>
      </c>
      <c r="AK4048">
        <v>117</v>
      </c>
      <c r="AL4048">
        <v>1</v>
      </c>
      <c r="AM4048">
        <v>100</v>
      </c>
      <c r="AN4048">
        <v>5</v>
      </c>
    </row>
    <row r="4049" spans="1:40" x14ac:dyDescent="0.25">
      <c r="A4049" s="34">
        <v>40756</v>
      </c>
      <c r="B4049" s="220">
        <v>0.92708333333333337</v>
      </c>
      <c r="C4049">
        <v>31.3</v>
      </c>
      <c r="D4049">
        <v>31.6</v>
      </c>
      <c r="E4049">
        <v>31.3</v>
      </c>
      <c r="F4049">
        <v>26</v>
      </c>
      <c r="G4049">
        <v>9.5</v>
      </c>
      <c r="H4049">
        <v>2</v>
      </c>
      <c r="I4049" t="s">
        <v>349</v>
      </c>
      <c r="J4049">
        <v>0.17</v>
      </c>
      <c r="K4049">
        <v>2</v>
      </c>
      <c r="L4049" t="s">
        <v>349</v>
      </c>
      <c r="M4049">
        <v>31.3</v>
      </c>
      <c r="N4049">
        <v>29.7</v>
      </c>
      <c r="O4049">
        <v>29.7</v>
      </c>
      <c r="P4049" t="s">
        <v>337</v>
      </c>
      <c r="Q4049">
        <v>751.6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4.4999999999999998E-2</v>
      </c>
      <c r="AB4049">
        <v>23.4</v>
      </c>
      <c r="AC4049">
        <v>36</v>
      </c>
      <c r="AD4049">
        <v>7.5</v>
      </c>
      <c r="AE4049">
        <v>22.8</v>
      </c>
      <c r="AF4049">
        <v>7.08</v>
      </c>
      <c r="AG4049">
        <v>7.2800000000000004E-2</v>
      </c>
      <c r="AH4049" t="s">
        <v>337</v>
      </c>
      <c r="AI4049" t="s">
        <v>337</v>
      </c>
      <c r="AJ4049">
        <v>0</v>
      </c>
      <c r="AK4049">
        <v>117</v>
      </c>
      <c r="AL4049">
        <v>1</v>
      </c>
      <c r="AM4049">
        <v>100</v>
      </c>
      <c r="AN4049">
        <v>5</v>
      </c>
    </row>
    <row r="4050" spans="1:40" x14ac:dyDescent="0.25">
      <c r="A4050" s="34">
        <v>40756</v>
      </c>
      <c r="B4050" s="220">
        <v>0.93055555555555547</v>
      </c>
      <c r="C4050">
        <v>31.1</v>
      </c>
      <c r="D4050">
        <v>31.3</v>
      </c>
      <c r="E4050">
        <v>31.1</v>
      </c>
      <c r="F4050">
        <v>26</v>
      </c>
      <c r="G4050">
        <v>9.3000000000000007</v>
      </c>
      <c r="H4050">
        <v>2</v>
      </c>
      <c r="I4050" t="s">
        <v>349</v>
      </c>
      <c r="J4050">
        <v>0.17</v>
      </c>
      <c r="K4050">
        <v>5</v>
      </c>
      <c r="L4050" t="s">
        <v>349</v>
      </c>
      <c r="M4050">
        <v>31.1</v>
      </c>
      <c r="N4050">
        <v>29.4</v>
      </c>
      <c r="O4050">
        <v>29.4</v>
      </c>
      <c r="P4050" t="s">
        <v>337</v>
      </c>
      <c r="Q4050">
        <v>751.7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4.3999999999999997E-2</v>
      </c>
      <c r="AB4050">
        <v>23.3</v>
      </c>
      <c r="AC4050">
        <v>36</v>
      </c>
      <c r="AD4050">
        <v>7.4</v>
      </c>
      <c r="AE4050">
        <v>22.7</v>
      </c>
      <c r="AF4050">
        <v>7.09</v>
      </c>
      <c r="AG4050">
        <v>7.2800000000000004E-2</v>
      </c>
      <c r="AH4050" t="s">
        <v>337</v>
      </c>
      <c r="AI4050" t="s">
        <v>337</v>
      </c>
      <c r="AJ4050">
        <v>0</v>
      </c>
      <c r="AK4050">
        <v>117</v>
      </c>
      <c r="AL4050">
        <v>1</v>
      </c>
      <c r="AM4050">
        <v>100</v>
      </c>
      <c r="AN4050">
        <v>5</v>
      </c>
    </row>
    <row r="4051" spans="1:40" x14ac:dyDescent="0.25">
      <c r="A4051" s="34">
        <v>40756</v>
      </c>
      <c r="B4051" s="220">
        <v>0.93402777777777779</v>
      </c>
      <c r="C4051">
        <v>31.1</v>
      </c>
      <c r="D4051">
        <v>31.1</v>
      </c>
      <c r="E4051">
        <v>31.1</v>
      </c>
      <c r="F4051">
        <v>27</v>
      </c>
      <c r="G4051">
        <v>9.9</v>
      </c>
      <c r="H4051">
        <v>4</v>
      </c>
      <c r="I4051" t="s">
        <v>349</v>
      </c>
      <c r="J4051">
        <v>0.33</v>
      </c>
      <c r="K4051">
        <v>6</v>
      </c>
      <c r="L4051" t="s">
        <v>349</v>
      </c>
      <c r="M4051">
        <v>31.1</v>
      </c>
      <c r="N4051">
        <v>29.6</v>
      </c>
      <c r="O4051">
        <v>29.6</v>
      </c>
      <c r="P4051" t="s">
        <v>337</v>
      </c>
      <c r="Q4051">
        <v>751.8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4.3999999999999997E-2</v>
      </c>
      <c r="AB4051">
        <v>23.2</v>
      </c>
      <c r="AC4051">
        <v>36</v>
      </c>
      <c r="AD4051">
        <v>7.3</v>
      </c>
      <c r="AE4051">
        <v>22.5</v>
      </c>
      <c r="AF4051">
        <v>7.1</v>
      </c>
      <c r="AG4051">
        <v>7.2800000000000004E-2</v>
      </c>
      <c r="AH4051" t="s">
        <v>337</v>
      </c>
      <c r="AI4051" t="s">
        <v>337</v>
      </c>
      <c r="AJ4051">
        <v>0</v>
      </c>
      <c r="AK4051">
        <v>117</v>
      </c>
      <c r="AL4051">
        <v>1</v>
      </c>
      <c r="AM4051">
        <v>100</v>
      </c>
      <c r="AN4051">
        <v>5</v>
      </c>
    </row>
    <row r="4052" spans="1:40" x14ac:dyDescent="0.25">
      <c r="A4052" s="34">
        <v>40756</v>
      </c>
      <c r="B4052" s="220">
        <v>0.9375</v>
      </c>
      <c r="C4052">
        <v>31</v>
      </c>
      <c r="D4052">
        <v>31.1</v>
      </c>
      <c r="E4052">
        <v>31</v>
      </c>
      <c r="F4052">
        <v>27</v>
      </c>
      <c r="G4052">
        <v>9.8000000000000007</v>
      </c>
      <c r="H4052">
        <v>3</v>
      </c>
      <c r="I4052" t="s">
        <v>349</v>
      </c>
      <c r="J4052">
        <v>0.25</v>
      </c>
      <c r="K4052">
        <v>5</v>
      </c>
      <c r="L4052" t="s">
        <v>349</v>
      </c>
      <c r="M4052">
        <v>31</v>
      </c>
      <c r="N4052">
        <v>29.5</v>
      </c>
      <c r="O4052">
        <v>29.5</v>
      </c>
      <c r="P4052" t="s">
        <v>337</v>
      </c>
      <c r="Q4052">
        <v>751.8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4.3999999999999997E-2</v>
      </c>
      <c r="AB4052">
        <v>23.2</v>
      </c>
      <c r="AC4052">
        <v>36</v>
      </c>
      <c r="AD4052">
        <v>7.3</v>
      </c>
      <c r="AE4052">
        <v>22.5</v>
      </c>
      <c r="AF4052">
        <v>7.1</v>
      </c>
      <c r="AG4052">
        <v>7.2800000000000004E-2</v>
      </c>
      <c r="AH4052" t="s">
        <v>337</v>
      </c>
      <c r="AI4052" t="s">
        <v>337</v>
      </c>
      <c r="AJ4052">
        <v>0</v>
      </c>
      <c r="AK4052">
        <v>117</v>
      </c>
      <c r="AL4052">
        <v>1</v>
      </c>
      <c r="AM4052">
        <v>100</v>
      </c>
      <c r="AN4052">
        <v>5</v>
      </c>
    </row>
    <row r="4053" spans="1:40" x14ac:dyDescent="0.25">
      <c r="A4053" s="34">
        <v>40756</v>
      </c>
      <c r="B4053" s="220">
        <v>0.94097222222222221</v>
      </c>
      <c r="C4053">
        <v>31.1</v>
      </c>
      <c r="D4053">
        <v>31.1</v>
      </c>
      <c r="E4053">
        <v>31</v>
      </c>
      <c r="F4053">
        <v>27</v>
      </c>
      <c r="G4053">
        <v>9.9</v>
      </c>
      <c r="H4053">
        <v>4</v>
      </c>
      <c r="I4053" t="s">
        <v>340</v>
      </c>
      <c r="J4053">
        <v>0.33</v>
      </c>
      <c r="K4053">
        <v>7</v>
      </c>
      <c r="L4053" t="s">
        <v>340</v>
      </c>
      <c r="M4053">
        <v>31.1</v>
      </c>
      <c r="N4053">
        <v>29.6</v>
      </c>
      <c r="O4053">
        <v>29.6</v>
      </c>
      <c r="P4053" t="s">
        <v>337</v>
      </c>
      <c r="Q4053">
        <v>751.9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4.3999999999999997E-2</v>
      </c>
      <c r="AB4053">
        <v>23.1</v>
      </c>
      <c r="AC4053">
        <v>36</v>
      </c>
      <c r="AD4053">
        <v>7.2</v>
      </c>
      <c r="AE4053">
        <v>22.3</v>
      </c>
      <c r="AF4053">
        <v>7.11</v>
      </c>
      <c r="AG4053">
        <v>7.2900000000000006E-2</v>
      </c>
      <c r="AH4053" t="s">
        <v>337</v>
      </c>
      <c r="AI4053" t="s">
        <v>337</v>
      </c>
      <c r="AJ4053">
        <v>0</v>
      </c>
      <c r="AK4053">
        <v>117</v>
      </c>
      <c r="AL4053">
        <v>1</v>
      </c>
      <c r="AM4053">
        <v>100</v>
      </c>
      <c r="AN4053">
        <v>5</v>
      </c>
    </row>
    <row r="4054" spans="1:40" x14ac:dyDescent="0.25">
      <c r="A4054" s="34">
        <v>40756</v>
      </c>
      <c r="B4054" s="220">
        <v>0.94444444444444453</v>
      </c>
      <c r="C4054">
        <v>31.4</v>
      </c>
      <c r="D4054">
        <v>31.4</v>
      </c>
      <c r="E4054">
        <v>31.1</v>
      </c>
      <c r="F4054">
        <v>27</v>
      </c>
      <c r="G4054">
        <v>10.199999999999999</v>
      </c>
      <c r="H4054">
        <v>7</v>
      </c>
      <c r="I4054" t="s">
        <v>340</v>
      </c>
      <c r="J4054">
        <v>0.57999999999999996</v>
      </c>
      <c r="K4054">
        <v>12</v>
      </c>
      <c r="L4054" t="s">
        <v>340</v>
      </c>
      <c r="M4054">
        <v>31.4</v>
      </c>
      <c r="N4054">
        <v>29.9</v>
      </c>
      <c r="O4054">
        <v>29.9</v>
      </c>
      <c r="P4054" t="s">
        <v>337</v>
      </c>
      <c r="Q4054">
        <v>751.9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4.5999999999999999E-2</v>
      </c>
      <c r="AB4054">
        <v>23.1</v>
      </c>
      <c r="AC4054">
        <v>36</v>
      </c>
      <c r="AD4054">
        <v>7.2</v>
      </c>
      <c r="AE4054">
        <v>22.3</v>
      </c>
      <c r="AF4054">
        <v>7.11</v>
      </c>
      <c r="AG4054">
        <v>7.2900000000000006E-2</v>
      </c>
      <c r="AH4054" t="s">
        <v>337</v>
      </c>
      <c r="AI4054" t="s">
        <v>337</v>
      </c>
      <c r="AJ4054">
        <v>0</v>
      </c>
      <c r="AK4054">
        <v>117</v>
      </c>
      <c r="AL4054">
        <v>1</v>
      </c>
      <c r="AM4054">
        <v>100</v>
      </c>
      <c r="AN4054">
        <v>5</v>
      </c>
    </row>
    <row r="4055" spans="1:40" x14ac:dyDescent="0.25">
      <c r="A4055" s="34">
        <v>40756</v>
      </c>
      <c r="B4055" s="220">
        <v>0.94791666666666663</v>
      </c>
      <c r="C4055">
        <v>31.7</v>
      </c>
      <c r="D4055">
        <v>31.7</v>
      </c>
      <c r="E4055">
        <v>31.4</v>
      </c>
      <c r="F4055">
        <v>28</v>
      </c>
      <c r="G4055">
        <v>11</v>
      </c>
      <c r="H4055">
        <v>7</v>
      </c>
      <c r="I4055" t="s">
        <v>338</v>
      </c>
      <c r="J4055">
        <v>0.57999999999999996</v>
      </c>
      <c r="K4055">
        <v>11</v>
      </c>
      <c r="L4055" t="s">
        <v>338</v>
      </c>
      <c r="M4055">
        <v>31.7</v>
      </c>
      <c r="N4055">
        <v>30.4</v>
      </c>
      <c r="O4055">
        <v>30.4</v>
      </c>
      <c r="P4055" t="s">
        <v>337</v>
      </c>
      <c r="Q4055">
        <v>751.9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4.5999999999999999E-2</v>
      </c>
      <c r="AB4055">
        <v>23.1</v>
      </c>
      <c r="AC4055">
        <v>36</v>
      </c>
      <c r="AD4055">
        <v>7.2</v>
      </c>
      <c r="AE4055">
        <v>22.2</v>
      </c>
      <c r="AF4055">
        <v>7.11</v>
      </c>
      <c r="AG4055">
        <v>7.2900000000000006E-2</v>
      </c>
      <c r="AH4055" t="s">
        <v>337</v>
      </c>
      <c r="AI4055" t="s">
        <v>337</v>
      </c>
      <c r="AJ4055">
        <v>0</v>
      </c>
      <c r="AK4055">
        <v>117</v>
      </c>
      <c r="AL4055">
        <v>1</v>
      </c>
      <c r="AM4055">
        <v>100</v>
      </c>
      <c r="AN4055">
        <v>5</v>
      </c>
    </row>
    <row r="4056" spans="1:40" x14ac:dyDescent="0.25">
      <c r="A4056" s="34">
        <v>40756</v>
      </c>
      <c r="B4056" s="220">
        <v>0.95138888888888884</v>
      </c>
      <c r="C4056">
        <v>31.7</v>
      </c>
      <c r="D4056">
        <v>31.7</v>
      </c>
      <c r="E4056">
        <v>31.7</v>
      </c>
      <c r="F4056">
        <v>28</v>
      </c>
      <c r="G4056">
        <v>11</v>
      </c>
      <c r="H4056">
        <v>9</v>
      </c>
      <c r="I4056" t="s">
        <v>338</v>
      </c>
      <c r="J4056">
        <v>0.75</v>
      </c>
      <c r="K4056">
        <v>12</v>
      </c>
      <c r="L4056" t="s">
        <v>340</v>
      </c>
      <c r="M4056">
        <v>31.7</v>
      </c>
      <c r="N4056">
        <v>30.4</v>
      </c>
      <c r="O4056">
        <v>30.4</v>
      </c>
      <c r="P4056" t="s">
        <v>337</v>
      </c>
      <c r="Q4056">
        <v>751.9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4.5999999999999999E-2</v>
      </c>
      <c r="AB4056">
        <v>23.1</v>
      </c>
      <c r="AC4056">
        <v>37</v>
      </c>
      <c r="AD4056">
        <v>7.6</v>
      </c>
      <c r="AE4056">
        <v>22.3</v>
      </c>
      <c r="AF4056">
        <v>7.28</v>
      </c>
      <c r="AG4056">
        <v>7.2900000000000006E-2</v>
      </c>
      <c r="AH4056" t="s">
        <v>337</v>
      </c>
      <c r="AI4056" t="s">
        <v>337</v>
      </c>
      <c r="AJ4056">
        <v>0</v>
      </c>
      <c r="AK4056">
        <v>117</v>
      </c>
      <c r="AL4056">
        <v>1</v>
      </c>
      <c r="AM4056">
        <v>100</v>
      </c>
      <c r="AN4056">
        <v>5</v>
      </c>
    </row>
    <row r="4057" spans="1:40" x14ac:dyDescent="0.25">
      <c r="A4057" s="34">
        <v>40756</v>
      </c>
      <c r="B4057" s="220">
        <v>0.95486111111111116</v>
      </c>
      <c r="C4057">
        <v>31.7</v>
      </c>
      <c r="D4057">
        <v>31.7</v>
      </c>
      <c r="E4057">
        <v>31.7</v>
      </c>
      <c r="F4057">
        <v>29</v>
      </c>
      <c r="G4057">
        <v>11.5</v>
      </c>
      <c r="H4057">
        <v>7</v>
      </c>
      <c r="I4057" t="s">
        <v>338</v>
      </c>
      <c r="J4057">
        <v>0.57999999999999996</v>
      </c>
      <c r="K4057">
        <v>11</v>
      </c>
      <c r="L4057" t="s">
        <v>340</v>
      </c>
      <c r="M4057">
        <v>31.7</v>
      </c>
      <c r="N4057">
        <v>30.4</v>
      </c>
      <c r="O4057">
        <v>30.4</v>
      </c>
      <c r="P4057" t="s">
        <v>337</v>
      </c>
      <c r="Q4057">
        <v>752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4.5999999999999999E-2</v>
      </c>
      <c r="AB4057">
        <v>23.1</v>
      </c>
      <c r="AC4057">
        <v>37</v>
      </c>
      <c r="AD4057">
        <v>7.6</v>
      </c>
      <c r="AE4057">
        <v>22.3</v>
      </c>
      <c r="AF4057">
        <v>7.28</v>
      </c>
      <c r="AG4057">
        <v>7.2900000000000006E-2</v>
      </c>
      <c r="AH4057" t="s">
        <v>337</v>
      </c>
      <c r="AI4057" t="s">
        <v>337</v>
      </c>
      <c r="AJ4057">
        <v>0</v>
      </c>
      <c r="AK4057">
        <v>118</v>
      </c>
      <c r="AL4057">
        <v>1</v>
      </c>
      <c r="AM4057">
        <v>100</v>
      </c>
      <c r="AN4057">
        <v>5</v>
      </c>
    </row>
    <row r="4058" spans="1:40" x14ac:dyDescent="0.25">
      <c r="A4058" s="34">
        <v>40756</v>
      </c>
      <c r="B4058" s="220">
        <v>0.95833333333333337</v>
      </c>
      <c r="C4058">
        <v>31.5</v>
      </c>
      <c r="D4058">
        <v>31.7</v>
      </c>
      <c r="E4058">
        <v>31.5</v>
      </c>
      <c r="F4058">
        <v>29</v>
      </c>
      <c r="G4058">
        <v>11.3</v>
      </c>
      <c r="H4058">
        <v>5</v>
      </c>
      <c r="I4058" t="s">
        <v>338</v>
      </c>
      <c r="J4058">
        <v>0.42</v>
      </c>
      <c r="K4058">
        <v>9</v>
      </c>
      <c r="L4058" t="s">
        <v>338</v>
      </c>
      <c r="M4058">
        <v>31.5</v>
      </c>
      <c r="N4058">
        <v>30.2</v>
      </c>
      <c r="O4058">
        <v>30.2</v>
      </c>
      <c r="P4058" t="s">
        <v>337</v>
      </c>
      <c r="Q4058">
        <v>752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4.5999999999999999E-2</v>
      </c>
      <c r="AB4058">
        <v>22.9</v>
      </c>
      <c r="AC4058">
        <v>37</v>
      </c>
      <c r="AD4058">
        <v>7.5</v>
      </c>
      <c r="AE4058">
        <v>22.1</v>
      </c>
      <c r="AF4058">
        <v>7.28</v>
      </c>
      <c r="AG4058">
        <v>7.2900000000000006E-2</v>
      </c>
      <c r="AH4058" t="s">
        <v>337</v>
      </c>
      <c r="AI4058" t="s">
        <v>337</v>
      </c>
      <c r="AJ4058">
        <v>6.0000000000000001E-3</v>
      </c>
      <c r="AK4058">
        <v>117</v>
      </c>
      <c r="AL4058">
        <v>1</v>
      </c>
      <c r="AM4058">
        <v>100</v>
      </c>
      <c r="AN4058">
        <v>5</v>
      </c>
    </row>
    <row r="4059" spans="1:40" x14ac:dyDescent="0.25">
      <c r="A4059" s="34">
        <v>40756</v>
      </c>
      <c r="B4059" s="220">
        <v>0.96180555555555547</v>
      </c>
      <c r="C4059">
        <v>31.4</v>
      </c>
      <c r="D4059">
        <v>31.5</v>
      </c>
      <c r="E4059">
        <v>31.4</v>
      </c>
      <c r="F4059">
        <v>30</v>
      </c>
      <c r="G4059">
        <v>11.8</v>
      </c>
      <c r="H4059">
        <v>6</v>
      </c>
      <c r="I4059" t="s">
        <v>338</v>
      </c>
      <c r="J4059">
        <v>0.5</v>
      </c>
      <c r="K4059">
        <v>10</v>
      </c>
      <c r="L4059" t="s">
        <v>338</v>
      </c>
      <c r="M4059">
        <v>31.4</v>
      </c>
      <c r="N4059">
        <v>30.3</v>
      </c>
      <c r="O4059">
        <v>30.3</v>
      </c>
      <c r="P4059" t="s">
        <v>337</v>
      </c>
      <c r="Q4059">
        <v>752.1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4.5999999999999999E-2</v>
      </c>
      <c r="AB4059">
        <v>22.9</v>
      </c>
      <c r="AC4059">
        <v>37</v>
      </c>
      <c r="AD4059">
        <v>7.5</v>
      </c>
      <c r="AE4059">
        <v>22.1</v>
      </c>
      <c r="AF4059">
        <v>7.28</v>
      </c>
      <c r="AG4059">
        <v>7.2900000000000006E-2</v>
      </c>
      <c r="AH4059" t="s">
        <v>337</v>
      </c>
      <c r="AI4059" t="s">
        <v>337</v>
      </c>
      <c r="AJ4059">
        <v>0</v>
      </c>
      <c r="AK4059">
        <v>117</v>
      </c>
      <c r="AL4059">
        <v>1</v>
      </c>
      <c r="AM4059">
        <v>100</v>
      </c>
      <c r="AN4059">
        <v>5</v>
      </c>
    </row>
    <row r="4060" spans="1:40" x14ac:dyDescent="0.25">
      <c r="A4060" s="34">
        <v>40756</v>
      </c>
      <c r="B4060" s="220">
        <v>0.96527777777777779</v>
      </c>
      <c r="C4060">
        <v>31.6</v>
      </c>
      <c r="D4060">
        <v>31.6</v>
      </c>
      <c r="E4060">
        <v>31.4</v>
      </c>
      <c r="F4060">
        <v>30</v>
      </c>
      <c r="G4060">
        <v>11.9</v>
      </c>
      <c r="H4060">
        <v>7</v>
      </c>
      <c r="I4060" t="s">
        <v>338</v>
      </c>
      <c r="J4060">
        <v>0.57999999999999996</v>
      </c>
      <c r="K4060">
        <v>11</v>
      </c>
      <c r="L4060" t="s">
        <v>336</v>
      </c>
      <c r="M4060">
        <v>31.6</v>
      </c>
      <c r="N4060">
        <v>30.4</v>
      </c>
      <c r="O4060">
        <v>30.4</v>
      </c>
      <c r="P4060" t="s">
        <v>337</v>
      </c>
      <c r="Q4060">
        <v>752.1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4.5999999999999999E-2</v>
      </c>
      <c r="AB4060">
        <v>22.9</v>
      </c>
      <c r="AC4060">
        <v>37</v>
      </c>
      <c r="AD4060">
        <v>7.5</v>
      </c>
      <c r="AE4060">
        <v>22.1</v>
      </c>
      <c r="AF4060">
        <v>7.28</v>
      </c>
      <c r="AG4060">
        <v>7.2900000000000006E-2</v>
      </c>
      <c r="AH4060" t="s">
        <v>337</v>
      </c>
      <c r="AI4060" t="s">
        <v>337</v>
      </c>
      <c r="AJ4060">
        <v>0</v>
      </c>
      <c r="AK4060">
        <v>117</v>
      </c>
      <c r="AL4060">
        <v>1</v>
      </c>
      <c r="AM4060">
        <v>100</v>
      </c>
      <c r="AN4060">
        <v>5</v>
      </c>
    </row>
    <row r="4061" spans="1:40" x14ac:dyDescent="0.25">
      <c r="A4061" s="34">
        <v>40756</v>
      </c>
      <c r="B4061" s="220">
        <v>0.96875</v>
      </c>
      <c r="C4061">
        <v>31.5</v>
      </c>
      <c r="D4061">
        <v>31.6</v>
      </c>
      <c r="E4061">
        <v>31.5</v>
      </c>
      <c r="F4061">
        <v>30</v>
      </c>
      <c r="G4061">
        <v>11.8</v>
      </c>
      <c r="H4061">
        <v>7</v>
      </c>
      <c r="I4061" t="s">
        <v>338</v>
      </c>
      <c r="J4061">
        <v>0.57999999999999996</v>
      </c>
      <c r="K4061">
        <v>11</v>
      </c>
      <c r="L4061" t="s">
        <v>338</v>
      </c>
      <c r="M4061">
        <v>31.5</v>
      </c>
      <c r="N4061">
        <v>30.3</v>
      </c>
      <c r="O4061">
        <v>30.3</v>
      </c>
      <c r="P4061" t="s">
        <v>337</v>
      </c>
      <c r="Q4061">
        <v>752.1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4.5999999999999999E-2</v>
      </c>
      <c r="AB4061">
        <v>22.9</v>
      </c>
      <c r="AC4061">
        <v>38</v>
      </c>
      <c r="AD4061">
        <v>7.9</v>
      </c>
      <c r="AE4061">
        <v>22.2</v>
      </c>
      <c r="AF4061">
        <v>7.42</v>
      </c>
      <c r="AG4061">
        <v>7.2900000000000006E-2</v>
      </c>
      <c r="AH4061" t="s">
        <v>337</v>
      </c>
      <c r="AI4061" t="s">
        <v>337</v>
      </c>
      <c r="AJ4061">
        <v>0</v>
      </c>
      <c r="AK4061">
        <v>117</v>
      </c>
      <c r="AL4061">
        <v>1</v>
      </c>
      <c r="AM4061">
        <v>100</v>
      </c>
      <c r="AN4061">
        <v>5</v>
      </c>
    </row>
    <row r="4062" spans="1:40" x14ac:dyDescent="0.25">
      <c r="A4062" s="34">
        <v>40756</v>
      </c>
      <c r="B4062" s="220">
        <v>0.97222222222222221</v>
      </c>
      <c r="C4062">
        <v>31.5</v>
      </c>
      <c r="D4062">
        <v>31.6</v>
      </c>
      <c r="E4062">
        <v>31.5</v>
      </c>
      <c r="F4062">
        <v>31</v>
      </c>
      <c r="G4062">
        <v>12.3</v>
      </c>
      <c r="H4062">
        <v>7</v>
      </c>
      <c r="I4062" t="s">
        <v>338</v>
      </c>
      <c r="J4062">
        <v>0.57999999999999996</v>
      </c>
      <c r="K4062">
        <v>12</v>
      </c>
      <c r="L4062" t="s">
        <v>338</v>
      </c>
      <c r="M4062">
        <v>31.5</v>
      </c>
      <c r="N4062">
        <v>30.5</v>
      </c>
      <c r="O4062">
        <v>30.5</v>
      </c>
      <c r="P4062" t="s">
        <v>337</v>
      </c>
      <c r="Q4062">
        <v>752.1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4.5999999999999999E-2</v>
      </c>
      <c r="AB4062">
        <v>22.9</v>
      </c>
      <c r="AC4062">
        <v>38</v>
      </c>
      <c r="AD4062">
        <v>7.9</v>
      </c>
      <c r="AE4062">
        <v>22.2</v>
      </c>
      <c r="AF4062">
        <v>7.42</v>
      </c>
      <c r="AG4062">
        <v>7.2900000000000006E-2</v>
      </c>
      <c r="AH4062" t="s">
        <v>337</v>
      </c>
      <c r="AI4062" t="s">
        <v>337</v>
      </c>
      <c r="AJ4062">
        <v>0</v>
      </c>
      <c r="AK4062">
        <v>117</v>
      </c>
      <c r="AL4062">
        <v>1</v>
      </c>
      <c r="AM4062">
        <v>100</v>
      </c>
      <c r="AN4062">
        <v>5</v>
      </c>
    </row>
    <row r="4063" spans="1:40" x14ac:dyDescent="0.25">
      <c r="A4063" s="34">
        <v>40756</v>
      </c>
      <c r="B4063" s="220">
        <v>0.97569444444444453</v>
      </c>
      <c r="C4063">
        <v>31.4</v>
      </c>
      <c r="D4063">
        <v>31.5</v>
      </c>
      <c r="E4063">
        <v>31.4</v>
      </c>
      <c r="F4063">
        <v>31</v>
      </c>
      <c r="G4063">
        <v>12.3</v>
      </c>
      <c r="H4063">
        <v>8</v>
      </c>
      <c r="I4063" t="s">
        <v>338</v>
      </c>
      <c r="J4063">
        <v>0.67</v>
      </c>
      <c r="K4063">
        <v>13</v>
      </c>
      <c r="L4063" t="s">
        <v>338</v>
      </c>
      <c r="M4063">
        <v>31.4</v>
      </c>
      <c r="N4063">
        <v>30.4</v>
      </c>
      <c r="O4063">
        <v>30.4</v>
      </c>
      <c r="P4063" t="s">
        <v>337</v>
      </c>
      <c r="Q4063">
        <v>752.1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4.5999999999999999E-2</v>
      </c>
      <c r="AB4063">
        <v>22.9</v>
      </c>
      <c r="AC4063">
        <v>38</v>
      </c>
      <c r="AD4063">
        <v>7.9</v>
      </c>
      <c r="AE4063">
        <v>22.2</v>
      </c>
      <c r="AF4063">
        <v>7.42</v>
      </c>
      <c r="AG4063">
        <v>7.2900000000000006E-2</v>
      </c>
      <c r="AH4063" t="s">
        <v>337</v>
      </c>
      <c r="AI4063" t="s">
        <v>337</v>
      </c>
      <c r="AJ4063">
        <v>0</v>
      </c>
      <c r="AK4063">
        <v>117</v>
      </c>
      <c r="AL4063">
        <v>1</v>
      </c>
      <c r="AM4063">
        <v>100</v>
      </c>
      <c r="AN4063">
        <v>5</v>
      </c>
    </row>
    <row r="4064" spans="1:40" x14ac:dyDescent="0.25">
      <c r="A4064" s="34">
        <v>40756</v>
      </c>
      <c r="B4064" s="220">
        <v>0.97916666666666663</v>
      </c>
      <c r="C4064">
        <v>31.3</v>
      </c>
      <c r="D4064">
        <v>31.4</v>
      </c>
      <c r="E4064">
        <v>31.3</v>
      </c>
      <c r="F4064">
        <v>31</v>
      </c>
      <c r="G4064">
        <v>12.2</v>
      </c>
      <c r="H4064">
        <v>8</v>
      </c>
      <c r="I4064" t="s">
        <v>336</v>
      </c>
      <c r="J4064">
        <v>0.67</v>
      </c>
      <c r="K4064">
        <v>12</v>
      </c>
      <c r="L4064" t="s">
        <v>338</v>
      </c>
      <c r="M4064">
        <v>31.3</v>
      </c>
      <c r="N4064">
        <v>30.3</v>
      </c>
      <c r="O4064">
        <v>30.2</v>
      </c>
      <c r="P4064" t="s">
        <v>337</v>
      </c>
      <c r="Q4064">
        <v>752.1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4.4999999999999998E-2</v>
      </c>
      <c r="AB4064">
        <v>23.1</v>
      </c>
      <c r="AC4064">
        <v>38</v>
      </c>
      <c r="AD4064">
        <v>8</v>
      </c>
      <c r="AE4064">
        <v>22.3</v>
      </c>
      <c r="AF4064">
        <v>7.41</v>
      </c>
      <c r="AG4064">
        <v>7.2900000000000006E-2</v>
      </c>
      <c r="AH4064" t="s">
        <v>337</v>
      </c>
      <c r="AI4064" t="s">
        <v>337</v>
      </c>
      <c r="AJ4064">
        <v>0</v>
      </c>
      <c r="AK4064">
        <v>117</v>
      </c>
      <c r="AL4064">
        <v>1</v>
      </c>
      <c r="AM4064">
        <v>100</v>
      </c>
      <c r="AN4064">
        <v>5</v>
      </c>
    </row>
    <row r="4065" spans="1:40" x14ac:dyDescent="0.25">
      <c r="A4065" s="34">
        <v>40756</v>
      </c>
      <c r="B4065" s="220">
        <v>0.98263888888888884</v>
      </c>
      <c r="C4065">
        <v>31.2</v>
      </c>
      <c r="D4065">
        <v>31.3</v>
      </c>
      <c r="E4065">
        <v>31.2</v>
      </c>
      <c r="F4065">
        <v>31</v>
      </c>
      <c r="G4065">
        <v>12.1</v>
      </c>
      <c r="H4065">
        <v>9</v>
      </c>
      <c r="I4065" t="s">
        <v>338</v>
      </c>
      <c r="J4065">
        <v>0.75</v>
      </c>
      <c r="K4065">
        <v>13</v>
      </c>
      <c r="L4065" t="s">
        <v>336</v>
      </c>
      <c r="M4065">
        <v>31.1</v>
      </c>
      <c r="N4065">
        <v>30.1</v>
      </c>
      <c r="O4065">
        <v>29.9</v>
      </c>
      <c r="P4065" t="s">
        <v>337</v>
      </c>
      <c r="Q4065">
        <v>752.1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4.4999999999999998E-2</v>
      </c>
      <c r="AB4065">
        <v>23.1</v>
      </c>
      <c r="AC4065">
        <v>38</v>
      </c>
      <c r="AD4065">
        <v>8</v>
      </c>
      <c r="AE4065">
        <v>22.3</v>
      </c>
      <c r="AF4065">
        <v>7.41</v>
      </c>
      <c r="AG4065">
        <v>7.2900000000000006E-2</v>
      </c>
      <c r="AH4065" t="s">
        <v>337</v>
      </c>
      <c r="AI4065" t="s">
        <v>337</v>
      </c>
      <c r="AJ4065">
        <v>0</v>
      </c>
      <c r="AK4065">
        <v>117</v>
      </c>
      <c r="AL4065">
        <v>1</v>
      </c>
      <c r="AM4065">
        <v>100</v>
      </c>
      <c r="AN4065">
        <v>5</v>
      </c>
    </row>
    <row r="4066" spans="1:40" x14ac:dyDescent="0.25">
      <c r="A4066" s="34">
        <v>40756</v>
      </c>
      <c r="B4066" s="220">
        <v>0.98611111111111116</v>
      </c>
      <c r="C4066">
        <v>31.1</v>
      </c>
      <c r="D4066">
        <v>31.2</v>
      </c>
      <c r="E4066">
        <v>31.1</v>
      </c>
      <c r="F4066">
        <v>31</v>
      </c>
      <c r="G4066">
        <v>12</v>
      </c>
      <c r="H4066">
        <v>9</v>
      </c>
      <c r="I4066" t="s">
        <v>336</v>
      </c>
      <c r="J4066">
        <v>0.75</v>
      </c>
      <c r="K4066">
        <v>14</v>
      </c>
      <c r="L4066" t="s">
        <v>338</v>
      </c>
      <c r="M4066">
        <v>30.9</v>
      </c>
      <c r="N4066">
        <v>29.9</v>
      </c>
      <c r="O4066">
        <v>29.8</v>
      </c>
      <c r="P4066" t="s">
        <v>337</v>
      </c>
      <c r="Q4066">
        <v>752.1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4.3999999999999997E-2</v>
      </c>
      <c r="AB4066">
        <v>22.9</v>
      </c>
      <c r="AC4066">
        <v>39</v>
      </c>
      <c r="AD4066">
        <v>8.1999999999999993</v>
      </c>
      <c r="AE4066">
        <v>22.2</v>
      </c>
      <c r="AF4066">
        <v>7.58</v>
      </c>
      <c r="AG4066">
        <v>7.2900000000000006E-2</v>
      </c>
      <c r="AH4066" t="s">
        <v>337</v>
      </c>
      <c r="AI4066" t="s">
        <v>337</v>
      </c>
      <c r="AJ4066">
        <v>0</v>
      </c>
      <c r="AK4066">
        <v>117</v>
      </c>
      <c r="AL4066">
        <v>1</v>
      </c>
      <c r="AM4066">
        <v>100</v>
      </c>
      <c r="AN4066">
        <v>5</v>
      </c>
    </row>
    <row r="4067" spans="1:40" x14ac:dyDescent="0.25">
      <c r="A4067" s="34">
        <v>40756</v>
      </c>
      <c r="B4067" s="220">
        <v>0.98958333333333337</v>
      </c>
      <c r="C4067">
        <v>30.9</v>
      </c>
      <c r="D4067">
        <v>31.1</v>
      </c>
      <c r="E4067">
        <v>30.9</v>
      </c>
      <c r="F4067">
        <v>32</v>
      </c>
      <c r="G4067">
        <v>12.3</v>
      </c>
      <c r="H4067">
        <v>9</v>
      </c>
      <c r="I4067" t="s">
        <v>336</v>
      </c>
      <c r="J4067">
        <v>0.75</v>
      </c>
      <c r="K4067">
        <v>14</v>
      </c>
      <c r="L4067" t="s">
        <v>338</v>
      </c>
      <c r="M4067">
        <v>30.7</v>
      </c>
      <c r="N4067">
        <v>29.9</v>
      </c>
      <c r="O4067">
        <v>29.8</v>
      </c>
      <c r="P4067" t="s">
        <v>337</v>
      </c>
      <c r="Q4067">
        <v>752.1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4.3999999999999997E-2</v>
      </c>
      <c r="AB4067">
        <v>23.1</v>
      </c>
      <c r="AC4067">
        <v>39</v>
      </c>
      <c r="AD4067">
        <v>8.3000000000000007</v>
      </c>
      <c r="AE4067">
        <v>22.4</v>
      </c>
      <c r="AF4067">
        <v>7.58</v>
      </c>
      <c r="AG4067">
        <v>7.2900000000000006E-2</v>
      </c>
      <c r="AH4067" t="s">
        <v>337</v>
      </c>
      <c r="AI4067" t="s">
        <v>337</v>
      </c>
      <c r="AJ4067">
        <v>0</v>
      </c>
      <c r="AK4067">
        <v>116</v>
      </c>
      <c r="AL4067">
        <v>1</v>
      </c>
      <c r="AM4067">
        <v>100</v>
      </c>
      <c r="AN4067">
        <v>5</v>
      </c>
    </row>
    <row r="4068" spans="1:40" x14ac:dyDescent="0.25">
      <c r="A4068" s="34">
        <v>40756</v>
      </c>
      <c r="B4068" s="220">
        <v>0.99305555555555547</v>
      </c>
      <c r="C4068">
        <v>30.8</v>
      </c>
      <c r="D4068">
        <v>30.9</v>
      </c>
      <c r="E4068">
        <v>30.8</v>
      </c>
      <c r="F4068">
        <v>32</v>
      </c>
      <c r="G4068">
        <v>12.2</v>
      </c>
      <c r="H4068">
        <v>10</v>
      </c>
      <c r="I4068" t="s">
        <v>336</v>
      </c>
      <c r="J4068">
        <v>0.83</v>
      </c>
      <c r="K4068">
        <v>16</v>
      </c>
      <c r="L4068" t="s">
        <v>336</v>
      </c>
      <c r="M4068">
        <v>30.6</v>
      </c>
      <c r="N4068">
        <v>29.9</v>
      </c>
      <c r="O4068">
        <v>29.7</v>
      </c>
      <c r="P4068" t="s">
        <v>337</v>
      </c>
      <c r="Q4068">
        <v>752.1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4.2999999999999997E-2</v>
      </c>
      <c r="AB4068">
        <v>23.1</v>
      </c>
      <c r="AC4068">
        <v>39</v>
      </c>
      <c r="AD4068">
        <v>8.3000000000000007</v>
      </c>
      <c r="AE4068">
        <v>22.4</v>
      </c>
      <c r="AF4068">
        <v>7.58</v>
      </c>
      <c r="AG4068">
        <v>7.2900000000000006E-2</v>
      </c>
      <c r="AH4068" t="s">
        <v>337</v>
      </c>
      <c r="AI4068" t="s">
        <v>337</v>
      </c>
      <c r="AJ4068">
        <v>0</v>
      </c>
      <c r="AK4068">
        <v>116</v>
      </c>
      <c r="AL4068">
        <v>1</v>
      </c>
      <c r="AM4068">
        <v>100</v>
      </c>
      <c r="AN4068">
        <v>5</v>
      </c>
    </row>
    <row r="4069" spans="1:40" x14ac:dyDescent="0.25">
      <c r="A4069" s="34">
        <v>40756</v>
      </c>
      <c r="B4069" s="220">
        <v>0.99652777777777779</v>
      </c>
      <c r="C4069">
        <v>30.8</v>
      </c>
      <c r="D4069">
        <v>30.8</v>
      </c>
      <c r="E4069">
        <v>30.8</v>
      </c>
      <c r="F4069">
        <v>32</v>
      </c>
      <c r="G4069">
        <v>12.2</v>
      </c>
      <c r="H4069">
        <v>10</v>
      </c>
      <c r="I4069" t="s">
        <v>336</v>
      </c>
      <c r="J4069">
        <v>0.83</v>
      </c>
      <c r="K4069">
        <v>15</v>
      </c>
      <c r="L4069" t="s">
        <v>336</v>
      </c>
      <c r="M4069">
        <v>30.5</v>
      </c>
      <c r="N4069">
        <v>29.9</v>
      </c>
      <c r="O4069">
        <v>29.6</v>
      </c>
      <c r="P4069" t="s">
        <v>337</v>
      </c>
      <c r="Q4069">
        <v>752.1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4.2999999999999997E-2</v>
      </c>
      <c r="AB4069">
        <v>23.1</v>
      </c>
      <c r="AC4069">
        <v>39</v>
      </c>
      <c r="AD4069">
        <v>8.3000000000000007</v>
      </c>
      <c r="AE4069">
        <v>22.4</v>
      </c>
      <c r="AF4069">
        <v>7.58</v>
      </c>
      <c r="AG4069">
        <v>7.2900000000000006E-2</v>
      </c>
      <c r="AH4069" t="s">
        <v>337</v>
      </c>
      <c r="AI4069" t="s">
        <v>337</v>
      </c>
      <c r="AJ4069">
        <v>0</v>
      </c>
      <c r="AK4069">
        <v>116</v>
      </c>
      <c r="AL4069">
        <v>1</v>
      </c>
      <c r="AM4069">
        <v>100</v>
      </c>
      <c r="AN4069">
        <v>5</v>
      </c>
    </row>
    <row r="4070" spans="1:40" x14ac:dyDescent="0.25">
      <c r="A4070" s="34">
        <v>40757</v>
      </c>
      <c r="B4070" s="220">
        <v>0</v>
      </c>
      <c r="C4070">
        <v>30.7</v>
      </c>
      <c r="D4070">
        <v>30.8</v>
      </c>
      <c r="E4070">
        <v>30.7</v>
      </c>
      <c r="F4070">
        <v>32</v>
      </c>
      <c r="G4070">
        <v>12.1</v>
      </c>
      <c r="H4070">
        <v>10</v>
      </c>
      <c r="I4070" t="s">
        <v>336</v>
      </c>
      <c r="J4070">
        <v>0.83</v>
      </c>
      <c r="K4070">
        <v>14</v>
      </c>
      <c r="L4070" t="s">
        <v>336</v>
      </c>
      <c r="M4070">
        <v>30.4</v>
      </c>
      <c r="N4070">
        <v>29.9</v>
      </c>
      <c r="O4070">
        <v>29.6</v>
      </c>
      <c r="P4070" t="s">
        <v>337</v>
      </c>
      <c r="Q4070">
        <v>752.1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4.2999999999999997E-2</v>
      </c>
      <c r="AB4070">
        <v>23.1</v>
      </c>
      <c r="AC4070">
        <v>39</v>
      </c>
      <c r="AD4070">
        <v>8.3000000000000007</v>
      </c>
      <c r="AE4070">
        <v>22.4</v>
      </c>
      <c r="AF4070">
        <v>7.58</v>
      </c>
      <c r="AG4070">
        <v>7.2900000000000006E-2</v>
      </c>
      <c r="AH4070" t="s">
        <v>337</v>
      </c>
      <c r="AI4070" t="s">
        <v>337</v>
      </c>
      <c r="AJ4070">
        <v>8.0000000000000002E-3</v>
      </c>
      <c r="AK4070">
        <v>118</v>
      </c>
      <c r="AL4070">
        <v>1</v>
      </c>
      <c r="AM4070">
        <v>100</v>
      </c>
      <c r="AN4070">
        <v>5</v>
      </c>
    </row>
    <row r="4071" spans="1:40" x14ac:dyDescent="0.25">
      <c r="A4071" s="34">
        <v>40757</v>
      </c>
      <c r="B4071" s="220">
        <v>3.472222222222222E-3</v>
      </c>
      <c r="C4071">
        <v>30.7</v>
      </c>
      <c r="D4071">
        <v>30.7</v>
      </c>
      <c r="E4071">
        <v>30.7</v>
      </c>
      <c r="F4071">
        <v>32</v>
      </c>
      <c r="G4071">
        <v>12.1</v>
      </c>
      <c r="H4071">
        <v>10</v>
      </c>
      <c r="I4071" t="s">
        <v>336</v>
      </c>
      <c r="J4071">
        <v>0.83</v>
      </c>
      <c r="K4071">
        <v>16</v>
      </c>
      <c r="L4071" t="s">
        <v>338</v>
      </c>
      <c r="M4071">
        <v>30.4</v>
      </c>
      <c r="N4071">
        <v>29.9</v>
      </c>
      <c r="O4071">
        <v>29.6</v>
      </c>
      <c r="P4071" t="s">
        <v>337</v>
      </c>
      <c r="Q4071">
        <v>752.1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4.2999999999999997E-2</v>
      </c>
      <c r="AB4071">
        <v>22.9</v>
      </c>
      <c r="AC4071">
        <v>39</v>
      </c>
      <c r="AD4071">
        <v>8.1999999999999993</v>
      </c>
      <c r="AE4071">
        <v>22.2</v>
      </c>
      <c r="AF4071">
        <v>7.58</v>
      </c>
      <c r="AG4071">
        <v>7.2900000000000006E-2</v>
      </c>
      <c r="AH4071" t="s">
        <v>337</v>
      </c>
      <c r="AI4071" t="s">
        <v>337</v>
      </c>
      <c r="AJ4071">
        <v>0</v>
      </c>
      <c r="AK4071">
        <v>116</v>
      </c>
      <c r="AL4071">
        <v>1</v>
      </c>
      <c r="AM4071">
        <v>100</v>
      </c>
      <c r="AN4071">
        <v>5</v>
      </c>
    </row>
    <row r="4072" spans="1:40" x14ac:dyDescent="0.25">
      <c r="A4072" s="34">
        <v>40757</v>
      </c>
      <c r="B4072" s="220">
        <v>6.9444444444444441E-3</v>
      </c>
      <c r="C4072">
        <v>30.7</v>
      </c>
      <c r="D4072">
        <v>30.7</v>
      </c>
      <c r="E4072">
        <v>30.7</v>
      </c>
      <c r="F4072">
        <v>32</v>
      </c>
      <c r="G4072">
        <v>12.1</v>
      </c>
      <c r="H4072">
        <v>10</v>
      </c>
      <c r="I4072" t="s">
        <v>336</v>
      </c>
      <c r="J4072">
        <v>0.83</v>
      </c>
      <c r="K4072">
        <v>15</v>
      </c>
      <c r="L4072" t="s">
        <v>336</v>
      </c>
      <c r="M4072">
        <v>30.3</v>
      </c>
      <c r="N4072">
        <v>29.8</v>
      </c>
      <c r="O4072">
        <v>29.5</v>
      </c>
      <c r="P4072" t="s">
        <v>337</v>
      </c>
      <c r="Q4072">
        <v>752.1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4.2999999999999997E-2</v>
      </c>
      <c r="AB4072">
        <v>22.9</v>
      </c>
      <c r="AC4072">
        <v>39</v>
      </c>
      <c r="AD4072">
        <v>8.1999999999999993</v>
      </c>
      <c r="AE4072">
        <v>22.2</v>
      </c>
      <c r="AF4072">
        <v>7.58</v>
      </c>
      <c r="AG4072">
        <v>7.2900000000000006E-2</v>
      </c>
      <c r="AH4072" t="s">
        <v>337</v>
      </c>
      <c r="AI4072" t="s">
        <v>337</v>
      </c>
      <c r="AJ4072">
        <v>0</v>
      </c>
      <c r="AK4072">
        <v>117</v>
      </c>
      <c r="AL4072">
        <v>1</v>
      </c>
      <c r="AM4072">
        <v>100</v>
      </c>
      <c r="AN4072">
        <v>5</v>
      </c>
    </row>
    <row r="4073" spans="1:40" x14ac:dyDescent="0.25">
      <c r="A4073" s="34">
        <v>40757</v>
      </c>
      <c r="B4073" s="220">
        <v>1.0416666666666666E-2</v>
      </c>
      <c r="C4073">
        <v>30.6</v>
      </c>
      <c r="D4073">
        <v>30.7</v>
      </c>
      <c r="E4073">
        <v>30.6</v>
      </c>
      <c r="F4073">
        <v>32</v>
      </c>
      <c r="G4073">
        <v>12</v>
      </c>
      <c r="H4073">
        <v>9</v>
      </c>
      <c r="I4073" t="s">
        <v>336</v>
      </c>
      <c r="J4073">
        <v>0.75</v>
      </c>
      <c r="K4073">
        <v>14</v>
      </c>
      <c r="L4073" t="s">
        <v>336</v>
      </c>
      <c r="M4073">
        <v>30.4</v>
      </c>
      <c r="N4073">
        <v>29.8</v>
      </c>
      <c r="O4073">
        <v>29.6</v>
      </c>
      <c r="P4073" t="s">
        <v>337</v>
      </c>
      <c r="Q4073">
        <v>752.2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4.2999999999999997E-2</v>
      </c>
      <c r="AB4073">
        <v>22.9</v>
      </c>
      <c r="AC4073">
        <v>39</v>
      </c>
      <c r="AD4073">
        <v>8.1999999999999993</v>
      </c>
      <c r="AE4073">
        <v>22.2</v>
      </c>
      <c r="AF4073">
        <v>7.58</v>
      </c>
      <c r="AG4073">
        <v>7.2900000000000006E-2</v>
      </c>
      <c r="AH4073" t="s">
        <v>337</v>
      </c>
      <c r="AI4073" t="s">
        <v>337</v>
      </c>
      <c r="AJ4073">
        <v>0</v>
      </c>
      <c r="AK4073">
        <v>117</v>
      </c>
      <c r="AL4073">
        <v>1</v>
      </c>
      <c r="AM4073">
        <v>100</v>
      </c>
      <c r="AN4073">
        <v>5</v>
      </c>
    </row>
    <row r="4074" spans="1:40" x14ac:dyDescent="0.25">
      <c r="A4074" s="34">
        <v>40757</v>
      </c>
      <c r="B4074" s="220">
        <v>1.3888888888888888E-2</v>
      </c>
      <c r="C4074">
        <v>30.5</v>
      </c>
      <c r="D4074">
        <v>30.6</v>
      </c>
      <c r="E4074">
        <v>30.4</v>
      </c>
      <c r="F4074">
        <v>33</v>
      </c>
      <c r="G4074">
        <v>12.4</v>
      </c>
      <c r="H4074">
        <v>10</v>
      </c>
      <c r="I4074" t="s">
        <v>336</v>
      </c>
      <c r="J4074">
        <v>0.83</v>
      </c>
      <c r="K4074">
        <v>15</v>
      </c>
      <c r="L4074" t="s">
        <v>336</v>
      </c>
      <c r="M4074">
        <v>30.2</v>
      </c>
      <c r="N4074">
        <v>29.8</v>
      </c>
      <c r="O4074">
        <v>29.5</v>
      </c>
      <c r="P4074" t="s">
        <v>337</v>
      </c>
      <c r="Q4074">
        <v>752.2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4.2000000000000003E-2</v>
      </c>
      <c r="AB4074">
        <v>23.1</v>
      </c>
      <c r="AC4074">
        <v>40</v>
      </c>
      <c r="AD4074">
        <v>8.6999999999999993</v>
      </c>
      <c r="AE4074">
        <v>22.4</v>
      </c>
      <c r="AF4074">
        <v>7.68</v>
      </c>
      <c r="AG4074">
        <v>7.2800000000000004E-2</v>
      </c>
      <c r="AH4074" t="s">
        <v>337</v>
      </c>
      <c r="AI4074" t="s">
        <v>337</v>
      </c>
      <c r="AJ4074">
        <v>0</v>
      </c>
      <c r="AK4074">
        <v>117</v>
      </c>
      <c r="AL4074">
        <v>1</v>
      </c>
      <c r="AM4074">
        <v>100</v>
      </c>
      <c r="AN4074">
        <v>5</v>
      </c>
    </row>
    <row r="4075" spans="1:40" x14ac:dyDescent="0.25">
      <c r="A4075" s="34">
        <v>40757</v>
      </c>
      <c r="B4075" s="220">
        <v>1.7361111111111112E-2</v>
      </c>
      <c r="C4075">
        <v>30.4</v>
      </c>
      <c r="D4075">
        <v>30.5</v>
      </c>
      <c r="E4075">
        <v>30.4</v>
      </c>
      <c r="F4075">
        <v>33</v>
      </c>
      <c r="G4075">
        <v>12.4</v>
      </c>
      <c r="H4075">
        <v>10</v>
      </c>
      <c r="I4075" t="s">
        <v>336</v>
      </c>
      <c r="J4075">
        <v>0.83</v>
      </c>
      <c r="K4075">
        <v>17</v>
      </c>
      <c r="L4075" t="s">
        <v>338</v>
      </c>
      <c r="M4075">
        <v>30.1</v>
      </c>
      <c r="N4075">
        <v>29.8</v>
      </c>
      <c r="O4075">
        <v>29.4</v>
      </c>
      <c r="P4075" t="s">
        <v>337</v>
      </c>
      <c r="Q4075">
        <v>752.3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4.2000000000000003E-2</v>
      </c>
      <c r="AB4075">
        <v>23.1</v>
      </c>
      <c r="AC4075">
        <v>40</v>
      </c>
      <c r="AD4075">
        <v>8.6999999999999993</v>
      </c>
      <c r="AE4075">
        <v>22.4</v>
      </c>
      <c r="AF4075">
        <v>7.68</v>
      </c>
      <c r="AG4075">
        <v>7.2800000000000004E-2</v>
      </c>
      <c r="AH4075" t="s">
        <v>337</v>
      </c>
      <c r="AI4075" t="s">
        <v>337</v>
      </c>
      <c r="AJ4075">
        <v>0</v>
      </c>
      <c r="AK4075">
        <v>116</v>
      </c>
      <c r="AL4075">
        <v>1</v>
      </c>
      <c r="AM4075">
        <v>100</v>
      </c>
      <c r="AN4075">
        <v>5</v>
      </c>
    </row>
    <row r="4076" spans="1:40" x14ac:dyDescent="0.25">
      <c r="A4076" s="34">
        <v>40757</v>
      </c>
      <c r="B4076" s="220">
        <v>2.0833333333333332E-2</v>
      </c>
      <c r="C4076">
        <v>30.3</v>
      </c>
      <c r="D4076">
        <v>30.4</v>
      </c>
      <c r="E4076">
        <v>30.3</v>
      </c>
      <c r="F4076">
        <v>33</v>
      </c>
      <c r="G4076">
        <v>12.3</v>
      </c>
      <c r="H4076">
        <v>9</v>
      </c>
      <c r="I4076" t="s">
        <v>336</v>
      </c>
      <c r="J4076">
        <v>0.75</v>
      </c>
      <c r="K4076">
        <v>14</v>
      </c>
      <c r="L4076" t="s">
        <v>336</v>
      </c>
      <c r="M4076">
        <v>30.1</v>
      </c>
      <c r="N4076">
        <v>29.7</v>
      </c>
      <c r="O4076">
        <v>29.4</v>
      </c>
      <c r="P4076" t="s">
        <v>337</v>
      </c>
      <c r="Q4076">
        <v>752.3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4.2000000000000003E-2</v>
      </c>
      <c r="AB4076">
        <v>22.9</v>
      </c>
      <c r="AC4076">
        <v>40</v>
      </c>
      <c r="AD4076">
        <v>8.6</v>
      </c>
      <c r="AE4076">
        <v>22.3</v>
      </c>
      <c r="AF4076">
        <v>7.68</v>
      </c>
      <c r="AG4076">
        <v>7.2900000000000006E-2</v>
      </c>
      <c r="AH4076" t="s">
        <v>337</v>
      </c>
      <c r="AI4076" t="s">
        <v>337</v>
      </c>
      <c r="AJ4076">
        <v>0</v>
      </c>
      <c r="AK4076">
        <v>117</v>
      </c>
      <c r="AL4076">
        <v>1</v>
      </c>
      <c r="AM4076">
        <v>100</v>
      </c>
      <c r="AN4076">
        <v>5</v>
      </c>
    </row>
    <row r="4077" spans="1:40" x14ac:dyDescent="0.25">
      <c r="A4077" s="34">
        <v>40757</v>
      </c>
      <c r="B4077" s="220">
        <v>2.4305555555555556E-2</v>
      </c>
      <c r="C4077">
        <v>30.3</v>
      </c>
      <c r="D4077">
        <v>30.3</v>
      </c>
      <c r="E4077">
        <v>30.3</v>
      </c>
      <c r="F4077">
        <v>33</v>
      </c>
      <c r="G4077">
        <v>12.2</v>
      </c>
      <c r="H4077">
        <v>10</v>
      </c>
      <c r="I4077" t="s">
        <v>336</v>
      </c>
      <c r="J4077">
        <v>0.83</v>
      </c>
      <c r="K4077">
        <v>14</v>
      </c>
      <c r="L4077" t="s">
        <v>338</v>
      </c>
      <c r="M4077">
        <v>29.9</v>
      </c>
      <c r="N4077">
        <v>29.6</v>
      </c>
      <c r="O4077">
        <v>29.2</v>
      </c>
      <c r="P4077" t="s">
        <v>337</v>
      </c>
      <c r="Q4077">
        <v>752.2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4.1000000000000002E-2</v>
      </c>
      <c r="AB4077">
        <v>22.9</v>
      </c>
      <c r="AC4077">
        <v>40</v>
      </c>
      <c r="AD4077">
        <v>8.6</v>
      </c>
      <c r="AE4077">
        <v>22.3</v>
      </c>
      <c r="AF4077">
        <v>7.68</v>
      </c>
      <c r="AG4077">
        <v>7.2900000000000006E-2</v>
      </c>
      <c r="AH4077" t="s">
        <v>337</v>
      </c>
      <c r="AI4077" t="s">
        <v>337</v>
      </c>
      <c r="AJ4077">
        <v>0</v>
      </c>
      <c r="AK4077">
        <v>116</v>
      </c>
      <c r="AL4077">
        <v>1</v>
      </c>
      <c r="AM4077">
        <v>100</v>
      </c>
      <c r="AN4077">
        <v>5</v>
      </c>
    </row>
    <row r="4078" spans="1:40" x14ac:dyDescent="0.25">
      <c r="A4078" s="34">
        <v>40757</v>
      </c>
      <c r="B4078" s="220">
        <v>2.7777777777777776E-2</v>
      </c>
      <c r="C4078">
        <v>30.2</v>
      </c>
      <c r="D4078">
        <v>30.3</v>
      </c>
      <c r="E4078">
        <v>30.2</v>
      </c>
      <c r="F4078">
        <v>32</v>
      </c>
      <c r="G4078">
        <v>11.7</v>
      </c>
      <c r="H4078">
        <v>9</v>
      </c>
      <c r="I4078" t="s">
        <v>338</v>
      </c>
      <c r="J4078">
        <v>0.75</v>
      </c>
      <c r="K4078">
        <v>14</v>
      </c>
      <c r="L4078" t="s">
        <v>338</v>
      </c>
      <c r="M4078">
        <v>29.9</v>
      </c>
      <c r="N4078">
        <v>29.5</v>
      </c>
      <c r="O4078">
        <v>29.2</v>
      </c>
      <c r="P4078" t="s">
        <v>337</v>
      </c>
      <c r="Q4078">
        <v>752.2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4.1000000000000002E-2</v>
      </c>
      <c r="AB4078">
        <v>22.9</v>
      </c>
      <c r="AC4078">
        <v>40</v>
      </c>
      <c r="AD4078">
        <v>8.6</v>
      </c>
      <c r="AE4078">
        <v>22.3</v>
      </c>
      <c r="AF4078">
        <v>7.68</v>
      </c>
      <c r="AG4078">
        <v>7.2900000000000006E-2</v>
      </c>
      <c r="AH4078" t="s">
        <v>337</v>
      </c>
      <c r="AI4078" t="s">
        <v>337</v>
      </c>
      <c r="AJ4078">
        <v>0</v>
      </c>
      <c r="AK4078">
        <v>117</v>
      </c>
      <c r="AL4078">
        <v>1</v>
      </c>
      <c r="AM4078">
        <v>100</v>
      </c>
      <c r="AN4078">
        <v>5</v>
      </c>
    </row>
    <row r="4079" spans="1:40" x14ac:dyDescent="0.25">
      <c r="A4079" s="34">
        <v>40757</v>
      </c>
      <c r="B4079" s="220">
        <v>3.125E-2</v>
      </c>
      <c r="C4079">
        <v>30.2</v>
      </c>
      <c r="D4079">
        <v>30.2</v>
      </c>
      <c r="E4079">
        <v>30.2</v>
      </c>
      <c r="F4079">
        <v>32</v>
      </c>
      <c r="G4079">
        <v>11.6</v>
      </c>
      <c r="H4079">
        <v>9</v>
      </c>
      <c r="I4079" t="s">
        <v>338</v>
      </c>
      <c r="J4079">
        <v>0.75</v>
      </c>
      <c r="K4079">
        <v>14</v>
      </c>
      <c r="L4079" t="s">
        <v>338</v>
      </c>
      <c r="M4079">
        <v>29.9</v>
      </c>
      <c r="N4079">
        <v>29.4</v>
      </c>
      <c r="O4079">
        <v>29.2</v>
      </c>
      <c r="P4079" t="s">
        <v>337</v>
      </c>
      <c r="Q4079">
        <v>752.2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4.1000000000000002E-2</v>
      </c>
      <c r="AB4079">
        <v>22.9</v>
      </c>
      <c r="AC4079">
        <v>40</v>
      </c>
      <c r="AD4079">
        <v>8.6</v>
      </c>
      <c r="AE4079">
        <v>22.3</v>
      </c>
      <c r="AF4079">
        <v>7.68</v>
      </c>
      <c r="AG4079">
        <v>7.2900000000000006E-2</v>
      </c>
      <c r="AH4079" t="s">
        <v>337</v>
      </c>
      <c r="AI4079" t="s">
        <v>337</v>
      </c>
      <c r="AJ4079">
        <v>0</v>
      </c>
      <c r="AK4079">
        <v>117</v>
      </c>
      <c r="AL4079">
        <v>1</v>
      </c>
      <c r="AM4079">
        <v>100</v>
      </c>
      <c r="AN4079">
        <v>5</v>
      </c>
    </row>
    <row r="4080" spans="1:40" x14ac:dyDescent="0.25">
      <c r="A4080" s="34">
        <v>40757</v>
      </c>
      <c r="B4080" s="220">
        <v>3.4722222222222224E-2</v>
      </c>
      <c r="C4080">
        <v>30</v>
      </c>
      <c r="D4080">
        <v>30.2</v>
      </c>
      <c r="E4080">
        <v>30</v>
      </c>
      <c r="F4080">
        <v>33</v>
      </c>
      <c r="G4080">
        <v>12</v>
      </c>
      <c r="H4080">
        <v>7</v>
      </c>
      <c r="I4080" t="s">
        <v>338</v>
      </c>
      <c r="J4080">
        <v>0.57999999999999996</v>
      </c>
      <c r="K4080">
        <v>11</v>
      </c>
      <c r="L4080" t="s">
        <v>336</v>
      </c>
      <c r="M4080">
        <v>30</v>
      </c>
      <c r="N4080">
        <v>29.4</v>
      </c>
      <c r="O4080">
        <v>29.4</v>
      </c>
      <c r="P4080" t="s">
        <v>337</v>
      </c>
      <c r="Q4080">
        <v>752.3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4.1000000000000002E-2</v>
      </c>
      <c r="AB4080">
        <v>22.9</v>
      </c>
      <c r="AC4080">
        <v>40</v>
      </c>
      <c r="AD4080">
        <v>8.6</v>
      </c>
      <c r="AE4080">
        <v>22.3</v>
      </c>
      <c r="AF4080">
        <v>7.68</v>
      </c>
      <c r="AG4080">
        <v>7.2900000000000006E-2</v>
      </c>
      <c r="AH4080" t="s">
        <v>337</v>
      </c>
      <c r="AI4080" t="s">
        <v>337</v>
      </c>
      <c r="AJ4080">
        <v>0</v>
      </c>
      <c r="AK4080">
        <v>117</v>
      </c>
      <c r="AL4080">
        <v>1</v>
      </c>
      <c r="AM4080">
        <v>100</v>
      </c>
      <c r="AN4080">
        <v>5</v>
      </c>
    </row>
    <row r="4081" spans="1:40" x14ac:dyDescent="0.25">
      <c r="A4081" s="34">
        <v>40757</v>
      </c>
      <c r="B4081" s="220">
        <v>3.8194444444444441E-2</v>
      </c>
      <c r="C4081">
        <v>29.9</v>
      </c>
      <c r="D4081">
        <v>30</v>
      </c>
      <c r="E4081">
        <v>29.9</v>
      </c>
      <c r="F4081">
        <v>33</v>
      </c>
      <c r="G4081">
        <v>11.9</v>
      </c>
      <c r="H4081">
        <v>8</v>
      </c>
      <c r="I4081" t="s">
        <v>338</v>
      </c>
      <c r="J4081">
        <v>0.67</v>
      </c>
      <c r="K4081">
        <v>13</v>
      </c>
      <c r="L4081" t="s">
        <v>336</v>
      </c>
      <c r="M4081">
        <v>29.8</v>
      </c>
      <c r="N4081">
        <v>29.3</v>
      </c>
      <c r="O4081">
        <v>29.2</v>
      </c>
      <c r="P4081" t="s">
        <v>337</v>
      </c>
      <c r="Q4081">
        <v>752.3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0.04</v>
      </c>
      <c r="AB4081">
        <v>22.9</v>
      </c>
      <c r="AC4081">
        <v>40</v>
      </c>
      <c r="AD4081">
        <v>8.6</v>
      </c>
      <c r="AE4081">
        <v>22.3</v>
      </c>
      <c r="AF4081">
        <v>7.68</v>
      </c>
      <c r="AG4081">
        <v>7.2900000000000006E-2</v>
      </c>
      <c r="AH4081" t="s">
        <v>337</v>
      </c>
      <c r="AI4081" t="s">
        <v>337</v>
      </c>
      <c r="AJ4081">
        <v>0</v>
      </c>
      <c r="AK4081">
        <v>116</v>
      </c>
      <c r="AL4081">
        <v>1</v>
      </c>
      <c r="AM4081">
        <v>100</v>
      </c>
      <c r="AN4081">
        <v>5</v>
      </c>
    </row>
    <row r="4082" spans="1:40" x14ac:dyDescent="0.25">
      <c r="A4082" s="34">
        <v>40757</v>
      </c>
      <c r="B4082" s="220">
        <v>4.1666666666666664E-2</v>
      </c>
      <c r="C4082">
        <v>29.8</v>
      </c>
      <c r="D4082">
        <v>29.9</v>
      </c>
      <c r="E4082">
        <v>29.8</v>
      </c>
      <c r="F4082">
        <v>33</v>
      </c>
      <c r="G4082">
        <v>11.8</v>
      </c>
      <c r="H4082">
        <v>8</v>
      </c>
      <c r="I4082" t="s">
        <v>338</v>
      </c>
      <c r="J4082">
        <v>0.67</v>
      </c>
      <c r="K4082">
        <v>13</v>
      </c>
      <c r="L4082" t="s">
        <v>338</v>
      </c>
      <c r="M4082">
        <v>29.7</v>
      </c>
      <c r="N4082">
        <v>29.2</v>
      </c>
      <c r="O4082">
        <v>29.1</v>
      </c>
      <c r="P4082" t="s">
        <v>337</v>
      </c>
      <c r="Q4082">
        <v>752.3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0.04</v>
      </c>
      <c r="AB4082">
        <v>22.9</v>
      </c>
      <c r="AC4082">
        <v>40</v>
      </c>
      <c r="AD4082">
        <v>8.6</v>
      </c>
      <c r="AE4082">
        <v>22.3</v>
      </c>
      <c r="AF4082">
        <v>7.68</v>
      </c>
      <c r="AG4082">
        <v>7.2900000000000006E-2</v>
      </c>
      <c r="AH4082" t="s">
        <v>337</v>
      </c>
      <c r="AI4082" t="s">
        <v>337</v>
      </c>
      <c r="AJ4082">
        <v>8.0000000000000002E-3</v>
      </c>
      <c r="AK4082">
        <v>117</v>
      </c>
      <c r="AL4082">
        <v>1</v>
      </c>
      <c r="AM4082">
        <v>100</v>
      </c>
      <c r="AN4082">
        <v>5</v>
      </c>
    </row>
    <row r="4083" spans="1:40" x14ac:dyDescent="0.25">
      <c r="A4083" s="34">
        <v>40757</v>
      </c>
      <c r="B4083" s="220">
        <v>4.5138888888888888E-2</v>
      </c>
      <c r="C4083">
        <v>29.7</v>
      </c>
      <c r="D4083">
        <v>29.8</v>
      </c>
      <c r="E4083">
        <v>29.7</v>
      </c>
      <c r="F4083">
        <v>33</v>
      </c>
      <c r="G4083">
        <v>11.7</v>
      </c>
      <c r="H4083">
        <v>8</v>
      </c>
      <c r="I4083" t="s">
        <v>338</v>
      </c>
      <c r="J4083">
        <v>0.67</v>
      </c>
      <c r="K4083">
        <v>11</v>
      </c>
      <c r="L4083" t="s">
        <v>336</v>
      </c>
      <c r="M4083">
        <v>29.6</v>
      </c>
      <c r="N4083">
        <v>29.1</v>
      </c>
      <c r="O4083">
        <v>28.9</v>
      </c>
      <c r="P4083" t="s">
        <v>337</v>
      </c>
      <c r="Q4083">
        <v>752.3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0.04</v>
      </c>
      <c r="AB4083">
        <v>22.8</v>
      </c>
      <c r="AC4083">
        <v>40</v>
      </c>
      <c r="AD4083">
        <v>8.5</v>
      </c>
      <c r="AE4083">
        <v>22.1</v>
      </c>
      <c r="AF4083">
        <v>7.69</v>
      </c>
      <c r="AG4083">
        <v>7.2900000000000006E-2</v>
      </c>
      <c r="AH4083" t="s">
        <v>337</v>
      </c>
      <c r="AI4083" t="s">
        <v>337</v>
      </c>
      <c r="AJ4083">
        <v>0</v>
      </c>
      <c r="AK4083">
        <v>117</v>
      </c>
      <c r="AL4083">
        <v>1</v>
      </c>
      <c r="AM4083">
        <v>100</v>
      </c>
      <c r="AN4083">
        <v>5</v>
      </c>
    </row>
    <row r="4084" spans="1:40" x14ac:dyDescent="0.25">
      <c r="A4084" s="34">
        <v>40757</v>
      </c>
      <c r="B4084" s="220">
        <v>4.8611111111111112E-2</v>
      </c>
      <c r="C4084">
        <v>29.6</v>
      </c>
      <c r="D4084">
        <v>29.7</v>
      </c>
      <c r="E4084">
        <v>29.6</v>
      </c>
      <c r="F4084">
        <v>33</v>
      </c>
      <c r="G4084">
        <v>11.6</v>
      </c>
      <c r="H4084">
        <v>8</v>
      </c>
      <c r="I4084" t="s">
        <v>338</v>
      </c>
      <c r="J4084">
        <v>0.67</v>
      </c>
      <c r="K4084">
        <v>13</v>
      </c>
      <c r="L4084" t="s">
        <v>338</v>
      </c>
      <c r="M4084">
        <v>29.5</v>
      </c>
      <c r="N4084">
        <v>28.9</v>
      </c>
      <c r="O4084">
        <v>28.8</v>
      </c>
      <c r="P4084" t="s">
        <v>337</v>
      </c>
      <c r="Q4084">
        <v>752.2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3.9E-2</v>
      </c>
      <c r="AB4084">
        <v>22.8</v>
      </c>
      <c r="AC4084">
        <v>40</v>
      </c>
      <c r="AD4084">
        <v>8.5</v>
      </c>
      <c r="AE4084">
        <v>22.1</v>
      </c>
      <c r="AF4084">
        <v>7.69</v>
      </c>
      <c r="AG4084">
        <v>7.2900000000000006E-2</v>
      </c>
      <c r="AH4084" t="s">
        <v>337</v>
      </c>
      <c r="AI4084" t="s">
        <v>337</v>
      </c>
      <c r="AJ4084">
        <v>0</v>
      </c>
      <c r="AK4084">
        <v>117</v>
      </c>
      <c r="AL4084">
        <v>1</v>
      </c>
      <c r="AM4084">
        <v>100</v>
      </c>
      <c r="AN4084">
        <v>5</v>
      </c>
    </row>
    <row r="4085" spans="1:40" x14ac:dyDescent="0.25">
      <c r="A4085" s="34">
        <v>40757</v>
      </c>
      <c r="B4085" s="220">
        <v>5.2083333333333336E-2</v>
      </c>
      <c r="C4085">
        <v>29.6</v>
      </c>
      <c r="D4085">
        <v>29.6</v>
      </c>
      <c r="E4085">
        <v>29.6</v>
      </c>
      <c r="F4085">
        <v>33</v>
      </c>
      <c r="G4085">
        <v>11.6</v>
      </c>
      <c r="H4085">
        <v>8</v>
      </c>
      <c r="I4085" t="s">
        <v>338</v>
      </c>
      <c r="J4085">
        <v>0.67</v>
      </c>
      <c r="K4085">
        <v>13</v>
      </c>
      <c r="L4085" t="s">
        <v>338</v>
      </c>
      <c r="M4085">
        <v>29.4</v>
      </c>
      <c r="N4085">
        <v>28.9</v>
      </c>
      <c r="O4085">
        <v>28.8</v>
      </c>
      <c r="P4085" t="s">
        <v>337</v>
      </c>
      <c r="Q4085">
        <v>752.2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3.9E-2</v>
      </c>
      <c r="AB4085">
        <v>22.8</v>
      </c>
      <c r="AC4085">
        <v>40</v>
      </c>
      <c r="AD4085">
        <v>8.5</v>
      </c>
      <c r="AE4085">
        <v>22.1</v>
      </c>
      <c r="AF4085">
        <v>7.69</v>
      </c>
      <c r="AG4085">
        <v>7.2900000000000006E-2</v>
      </c>
      <c r="AH4085" t="s">
        <v>337</v>
      </c>
      <c r="AI4085" t="s">
        <v>337</v>
      </c>
      <c r="AJ4085">
        <v>0</v>
      </c>
      <c r="AK4085">
        <v>116</v>
      </c>
      <c r="AL4085">
        <v>1</v>
      </c>
      <c r="AM4085">
        <v>100</v>
      </c>
      <c r="AN4085">
        <v>5</v>
      </c>
    </row>
    <row r="4086" spans="1:40" x14ac:dyDescent="0.25">
      <c r="A4086" s="34">
        <v>40757</v>
      </c>
      <c r="B4086" s="220">
        <v>5.5555555555555552E-2</v>
      </c>
      <c r="C4086">
        <v>29.4</v>
      </c>
      <c r="D4086">
        <v>29.6</v>
      </c>
      <c r="E4086">
        <v>29.4</v>
      </c>
      <c r="F4086">
        <v>33</v>
      </c>
      <c r="G4086">
        <v>11.5</v>
      </c>
      <c r="H4086">
        <v>8</v>
      </c>
      <c r="I4086" t="s">
        <v>338</v>
      </c>
      <c r="J4086">
        <v>0.67</v>
      </c>
      <c r="K4086">
        <v>12</v>
      </c>
      <c r="L4086" t="s">
        <v>336</v>
      </c>
      <c r="M4086">
        <v>29.3</v>
      </c>
      <c r="N4086">
        <v>28.8</v>
      </c>
      <c r="O4086">
        <v>28.7</v>
      </c>
      <c r="P4086" t="s">
        <v>337</v>
      </c>
      <c r="Q4086">
        <v>752.3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3.9E-2</v>
      </c>
      <c r="AB4086">
        <v>22.8</v>
      </c>
      <c r="AC4086">
        <v>40</v>
      </c>
      <c r="AD4086">
        <v>8.5</v>
      </c>
      <c r="AE4086">
        <v>22.1</v>
      </c>
      <c r="AF4086">
        <v>7.69</v>
      </c>
      <c r="AG4086">
        <v>7.2900000000000006E-2</v>
      </c>
      <c r="AH4086" t="s">
        <v>337</v>
      </c>
      <c r="AI4086" t="s">
        <v>337</v>
      </c>
      <c r="AJ4086">
        <v>0</v>
      </c>
      <c r="AK4086">
        <v>116</v>
      </c>
      <c r="AL4086">
        <v>1</v>
      </c>
      <c r="AM4086">
        <v>100</v>
      </c>
      <c r="AN4086">
        <v>5</v>
      </c>
    </row>
    <row r="4087" spans="1:40" x14ac:dyDescent="0.25">
      <c r="A4087" s="34">
        <v>40757</v>
      </c>
      <c r="B4087" s="220">
        <v>5.9027777777777783E-2</v>
      </c>
      <c r="C4087">
        <v>29.4</v>
      </c>
      <c r="D4087">
        <v>29.4</v>
      </c>
      <c r="E4087">
        <v>29.4</v>
      </c>
      <c r="F4087">
        <v>33</v>
      </c>
      <c r="G4087">
        <v>11.4</v>
      </c>
      <c r="H4087">
        <v>8</v>
      </c>
      <c r="I4087" t="s">
        <v>338</v>
      </c>
      <c r="J4087">
        <v>0.67</v>
      </c>
      <c r="K4087">
        <v>14</v>
      </c>
      <c r="L4087" t="s">
        <v>336</v>
      </c>
      <c r="M4087">
        <v>29.3</v>
      </c>
      <c r="N4087">
        <v>28.7</v>
      </c>
      <c r="O4087">
        <v>28.6</v>
      </c>
      <c r="P4087" t="s">
        <v>337</v>
      </c>
      <c r="Q4087">
        <v>752.3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3.7999999999999999E-2</v>
      </c>
      <c r="AB4087">
        <v>22.8</v>
      </c>
      <c r="AC4087">
        <v>40</v>
      </c>
      <c r="AD4087">
        <v>8.5</v>
      </c>
      <c r="AE4087">
        <v>22.1</v>
      </c>
      <c r="AF4087">
        <v>7.69</v>
      </c>
      <c r="AG4087">
        <v>7.2900000000000006E-2</v>
      </c>
      <c r="AH4087" t="s">
        <v>337</v>
      </c>
      <c r="AI4087" t="s">
        <v>337</v>
      </c>
      <c r="AJ4087">
        <v>0</v>
      </c>
      <c r="AK4087">
        <v>117</v>
      </c>
      <c r="AL4087">
        <v>1</v>
      </c>
      <c r="AM4087">
        <v>100</v>
      </c>
      <c r="AN4087">
        <v>5</v>
      </c>
    </row>
    <row r="4088" spans="1:40" x14ac:dyDescent="0.25">
      <c r="A4088" s="34">
        <v>40757</v>
      </c>
      <c r="B4088" s="220">
        <v>6.25E-2</v>
      </c>
      <c r="C4088">
        <v>29.3</v>
      </c>
      <c r="D4088">
        <v>29.4</v>
      </c>
      <c r="E4088">
        <v>29.3</v>
      </c>
      <c r="F4088">
        <v>34</v>
      </c>
      <c r="G4088">
        <v>11.8</v>
      </c>
      <c r="H4088">
        <v>7</v>
      </c>
      <c r="I4088" t="s">
        <v>338</v>
      </c>
      <c r="J4088">
        <v>0.57999999999999996</v>
      </c>
      <c r="K4088">
        <v>12</v>
      </c>
      <c r="L4088" t="s">
        <v>338</v>
      </c>
      <c r="M4088">
        <v>29.3</v>
      </c>
      <c r="N4088">
        <v>28.7</v>
      </c>
      <c r="O4088">
        <v>28.7</v>
      </c>
      <c r="P4088" t="s">
        <v>337</v>
      </c>
      <c r="Q4088">
        <v>752.3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3.7999999999999999E-2</v>
      </c>
      <c r="AB4088">
        <v>22.8</v>
      </c>
      <c r="AC4088">
        <v>40</v>
      </c>
      <c r="AD4088">
        <v>8.5</v>
      </c>
      <c r="AE4088">
        <v>22.1</v>
      </c>
      <c r="AF4088">
        <v>7.69</v>
      </c>
      <c r="AG4088">
        <v>7.2900000000000006E-2</v>
      </c>
      <c r="AH4088" t="s">
        <v>337</v>
      </c>
      <c r="AI4088" t="s">
        <v>337</v>
      </c>
      <c r="AJ4088">
        <v>0</v>
      </c>
      <c r="AK4088">
        <v>116</v>
      </c>
      <c r="AL4088">
        <v>1</v>
      </c>
      <c r="AM4088">
        <v>100</v>
      </c>
      <c r="AN4088">
        <v>5</v>
      </c>
    </row>
    <row r="4089" spans="1:40" x14ac:dyDescent="0.25">
      <c r="A4089" s="34">
        <v>40757</v>
      </c>
      <c r="B4089" s="220">
        <v>6.5972222222222224E-2</v>
      </c>
      <c r="C4089">
        <v>29.2</v>
      </c>
      <c r="D4089">
        <v>29.3</v>
      </c>
      <c r="E4089">
        <v>29.2</v>
      </c>
      <c r="F4089">
        <v>34</v>
      </c>
      <c r="G4089">
        <v>11.7</v>
      </c>
      <c r="H4089">
        <v>8</v>
      </c>
      <c r="I4089" t="s">
        <v>338</v>
      </c>
      <c r="J4089">
        <v>0.67</v>
      </c>
      <c r="K4089">
        <v>13</v>
      </c>
      <c r="L4089" t="s">
        <v>338</v>
      </c>
      <c r="M4089">
        <v>29.1</v>
      </c>
      <c r="N4089">
        <v>28.7</v>
      </c>
      <c r="O4089">
        <v>28.6</v>
      </c>
      <c r="P4089" t="s">
        <v>337</v>
      </c>
      <c r="Q4089">
        <v>752.3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3.7999999999999999E-2</v>
      </c>
      <c r="AB4089">
        <v>22.8</v>
      </c>
      <c r="AC4089">
        <v>40</v>
      </c>
      <c r="AD4089">
        <v>8.5</v>
      </c>
      <c r="AE4089">
        <v>22.1</v>
      </c>
      <c r="AF4089">
        <v>7.69</v>
      </c>
      <c r="AG4089">
        <v>7.2900000000000006E-2</v>
      </c>
      <c r="AH4089" t="s">
        <v>337</v>
      </c>
      <c r="AI4089" t="s">
        <v>337</v>
      </c>
      <c r="AJ4089">
        <v>0</v>
      </c>
      <c r="AK4089">
        <v>117</v>
      </c>
      <c r="AL4089">
        <v>1</v>
      </c>
      <c r="AM4089">
        <v>100</v>
      </c>
      <c r="AN4089">
        <v>5</v>
      </c>
    </row>
    <row r="4090" spans="1:40" x14ac:dyDescent="0.25">
      <c r="A4090" s="34">
        <v>40757</v>
      </c>
      <c r="B4090" s="220">
        <v>6.9444444444444434E-2</v>
      </c>
      <c r="C4090">
        <v>29.1</v>
      </c>
      <c r="D4090">
        <v>29.2</v>
      </c>
      <c r="E4090">
        <v>29.1</v>
      </c>
      <c r="F4090">
        <v>34</v>
      </c>
      <c r="G4090">
        <v>11.6</v>
      </c>
      <c r="H4090">
        <v>7</v>
      </c>
      <c r="I4090" t="s">
        <v>338</v>
      </c>
      <c r="J4090">
        <v>0.57999999999999996</v>
      </c>
      <c r="K4090">
        <v>12</v>
      </c>
      <c r="L4090" t="s">
        <v>338</v>
      </c>
      <c r="M4090">
        <v>29.1</v>
      </c>
      <c r="N4090">
        <v>28.6</v>
      </c>
      <c r="O4090">
        <v>28.6</v>
      </c>
      <c r="P4090" t="s">
        <v>337</v>
      </c>
      <c r="Q4090">
        <v>752.2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3.6999999999999998E-2</v>
      </c>
      <c r="AB4090">
        <v>22.8</v>
      </c>
      <c r="AC4090">
        <v>40</v>
      </c>
      <c r="AD4090">
        <v>8.5</v>
      </c>
      <c r="AE4090">
        <v>22.1</v>
      </c>
      <c r="AF4090">
        <v>7.69</v>
      </c>
      <c r="AG4090">
        <v>7.2900000000000006E-2</v>
      </c>
      <c r="AH4090" t="s">
        <v>337</v>
      </c>
      <c r="AI4090" t="s">
        <v>337</v>
      </c>
      <c r="AJ4090">
        <v>0</v>
      </c>
      <c r="AK4090">
        <v>117</v>
      </c>
      <c r="AL4090">
        <v>1</v>
      </c>
      <c r="AM4090">
        <v>100</v>
      </c>
      <c r="AN4090">
        <v>5</v>
      </c>
    </row>
    <row r="4091" spans="1:40" x14ac:dyDescent="0.25">
      <c r="A4091" s="34">
        <v>40757</v>
      </c>
      <c r="B4091" s="220">
        <v>7.2916666666666671E-2</v>
      </c>
      <c r="C4091">
        <v>29</v>
      </c>
      <c r="D4091">
        <v>29.1</v>
      </c>
      <c r="E4091">
        <v>29</v>
      </c>
      <c r="F4091">
        <v>34</v>
      </c>
      <c r="G4091">
        <v>11.5</v>
      </c>
      <c r="H4091">
        <v>7</v>
      </c>
      <c r="I4091" t="s">
        <v>338</v>
      </c>
      <c r="J4091">
        <v>0.57999999999999996</v>
      </c>
      <c r="K4091">
        <v>11</v>
      </c>
      <c r="L4091" t="s">
        <v>336</v>
      </c>
      <c r="M4091">
        <v>29</v>
      </c>
      <c r="N4091">
        <v>28.5</v>
      </c>
      <c r="O4091">
        <v>28.5</v>
      </c>
      <c r="P4091" t="s">
        <v>337</v>
      </c>
      <c r="Q4091">
        <v>752.2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3.6999999999999998E-2</v>
      </c>
      <c r="AB4091">
        <v>22.8</v>
      </c>
      <c r="AC4091">
        <v>40</v>
      </c>
      <c r="AD4091">
        <v>8.5</v>
      </c>
      <c r="AE4091">
        <v>22.1</v>
      </c>
      <c r="AF4091">
        <v>7.69</v>
      </c>
      <c r="AG4091">
        <v>7.2900000000000006E-2</v>
      </c>
      <c r="AH4091" t="s">
        <v>337</v>
      </c>
      <c r="AI4091" t="s">
        <v>337</v>
      </c>
      <c r="AJ4091">
        <v>0</v>
      </c>
      <c r="AK4091">
        <v>116</v>
      </c>
      <c r="AL4091">
        <v>1</v>
      </c>
      <c r="AM4091">
        <v>100</v>
      </c>
      <c r="AN4091">
        <v>5</v>
      </c>
    </row>
    <row r="4092" spans="1:40" x14ac:dyDescent="0.25">
      <c r="A4092" s="34">
        <v>40757</v>
      </c>
      <c r="B4092" s="220">
        <v>7.6388888888888895E-2</v>
      </c>
      <c r="C4092">
        <v>28.9</v>
      </c>
      <c r="D4092">
        <v>29</v>
      </c>
      <c r="E4092">
        <v>28.9</v>
      </c>
      <c r="F4092">
        <v>34</v>
      </c>
      <c r="G4092">
        <v>11.5</v>
      </c>
      <c r="H4092">
        <v>8</v>
      </c>
      <c r="I4092" t="s">
        <v>338</v>
      </c>
      <c r="J4092">
        <v>0.67</v>
      </c>
      <c r="K4092">
        <v>12</v>
      </c>
      <c r="L4092" t="s">
        <v>338</v>
      </c>
      <c r="M4092">
        <v>28.8</v>
      </c>
      <c r="N4092">
        <v>28.4</v>
      </c>
      <c r="O4092">
        <v>28.3</v>
      </c>
      <c r="P4092" t="s">
        <v>337</v>
      </c>
      <c r="Q4092">
        <v>752.2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3.6999999999999998E-2</v>
      </c>
      <c r="AB4092">
        <v>22.7</v>
      </c>
      <c r="AC4092">
        <v>40</v>
      </c>
      <c r="AD4092">
        <v>8.4</v>
      </c>
      <c r="AE4092">
        <v>21.9</v>
      </c>
      <c r="AF4092">
        <v>7.69</v>
      </c>
      <c r="AG4092">
        <v>7.2999999999999995E-2</v>
      </c>
      <c r="AH4092" t="s">
        <v>337</v>
      </c>
      <c r="AI4092" t="s">
        <v>337</v>
      </c>
      <c r="AJ4092">
        <v>0</v>
      </c>
      <c r="AK4092">
        <v>117</v>
      </c>
      <c r="AL4092">
        <v>1</v>
      </c>
      <c r="AM4092">
        <v>100</v>
      </c>
      <c r="AN4092">
        <v>5</v>
      </c>
    </row>
    <row r="4093" spans="1:40" x14ac:dyDescent="0.25">
      <c r="A4093" s="34">
        <v>40757</v>
      </c>
      <c r="B4093" s="220">
        <v>7.9861111111111105E-2</v>
      </c>
      <c r="C4093">
        <v>28.8</v>
      </c>
      <c r="D4093">
        <v>28.9</v>
      </c>
      <c r="E4093">
        <v>28.8</v>
      </c>
      <c r="F4093">
        <v>34</v>
      </c>
      <c r="G4093">
        <v>11.4</v>
      </c>
      <c r="H4093">
        <v>7</v>
      </c>
      <c r="I4093" t="s">
        <v>338</v>
      </c>
      <c r="J4093">
        <v>0.57999999999999996</v>
      </c>
      <c r="K4093">
        <v>12</v>
      </c>
      <c r="L4093" t="s">
        <v>338</v>
      </c>
      <c r="M4093">
        <v>28.8</v>
      </c>
      <c r="N4093">
        <v>28.3</v>
      </c>
      <c r="O4093">
        <v>28.3</v>
      </c>
      <c r="P4093" t="s">
        <v>337</v>
      </c>
      <c r="Q4093">
        <v>752.2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3.5999999999999997E-2</v>
      </c>
      <c r="AB4093">
        <v>22.7</v>
      </c>
      <c r="AC4093">
        <v>40</v>
      </c>
      <c r="AD4093">
        <v>8.4</v>
      </c>
      <c r="AE4093">
        <v>21.9</v>
      </c>
      <c r="AF4093">
        <v>7.69</v>
      </c>
      <c r="AG4093">
        <v>7.2999999999999995E-2</v>
      </c>
      <c r="AH4093" t="s">
        <v>337</v>
      </c>
      <c r="AI4093" t="s">
        <v>337</v>
      </c>
      <c r="AJ4093">
        <v>0</v>
      </c>
      <c r="AK4093">
        <v>116</v>
      </c>
      <c r="AL4093">
        <v>1</v>
      </c>
      <c r="AM4093">
        <v>100</v>
      </c>
      <c r="AN4093">
        <v>5</v>
      </c>
    </row>
    <row r="4094" spans="1:40" x14ac:dyDescent="0.25">
      <c r="A4094" s="34">
        <v>40757</v>
      </c>
      <c r="B4094" s="220">
        <v>8.3333333333333329E-2</v>
      </c>
      <c r="C4094">
        <v>28.7</v>
      </c>
      <c r="D4094">
        <v>28.8</v>
      </c>
      <c r="E4094">
        <v>28.7</v>
      </c>
      <c r="F4094">
        <v>34</v>
      </c>
      <c r="G4094">
        <v>11.3</v>
      </c>
      <c r="H4094">
        <v>7</v>
      </c>
      <c r="I4094" t="s">
        <v>336</v>
      </c>
      <c r="J4094">
        <v>0.57999999999999996</v>
      </c>
      <c r="K4094">
        <v>11</v>
      </c>
      <c r="L4094" t="s">
        <v>336</v>
      </c>
      <c r="M4094">
        <v>28.7</v>
      </c>
      <c r="N4094">
        <v>28.2</v>
      </c>
      <c r="O4094">
        <v>28.2</v>
      </c>
      <c r="P4094" t="s">
        <v>337</v>
      </c>
      <c r="Q4094">
        <v>752.2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3.5999999999999997E-2</v>
      </c>
      <c r="AB4094">
        <v>22.7</v>
      </c>
      <c r="AC4094">
        <v>40</v>
      </c>
      <c r="AD4094">
        <v>8.4</v>
      </c>
      <c r="AE4094">
        <v>21.9</v>
      </c>
      <c r="AF4094">
        <v>7.69</v>
      </c>
      <c r="AG4094">
        <v>7.2999999999999995E-2</v>
      </c>
      <c r="AH4094" t="s">
        <v>337</v>
      </c>
      <c r="AI4094" t="s">
        <v>337</v>
      </c>
      <c r="AJ4094">
        <v>7.0000000000000001E-3</v>
      </c>
      <c r="AK4094">
        <v>115</v>
      </c>
      <c r="AL4094">
        <v>1</v>
      </c>
      <c r="AM4094">
        <v>100</v>
      </c>
      <c r="AN4094">
        <v>5</v>
      </c>
    </row>
    <row r="4095" spans="1:40" x14ac:dyDescent="0.25">
      <c r="A4095" s="34">
        <v>40757</v>
      </c>
      <c r="B4095" s="220">
        <v>8.6805555555555566E-2</v>
      </c>
      <c r="C4095">
        <v>28.6</v>
      </c>
      <c r="D4095">
        <v>28.7</v>
      </c>
      <c r="E4095">
        <v>28.6</v>
      </c>
      <c r="F4095">
        <v>34</v>
      </c>
      <c r="G4095">
        <v>11.2</v>
      </c>
      <c r="H4095">
        <v>6</v>
      </c>
      <c r="I4095" t="s">
        <v>338</v>
      </c>
      <c r="J4095">
        <v>0.5</v>
      </c>
      <c r="K4095">
        <v>10</v>
      </c>
      <c r="L4095" t="s">
        <v>338</v>
      </c>
      <c r="M4095">
        <v>28.6</v>
      </c>
      <c r="N4095">
        <v>28</v>
      </c>
      <c r="O4095">
        <v>28</v>
      </c>
      <c r="P4095" t="s">
        <v>337</v>
      </c>
      <c r="Q4095">
        <v>752.2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3.5999999999999997E-2</v>
      </c>
      <c r="AB4095">
        <v>22.6</v>
      </c>
      <c r="AC4095">
        <v>40</v>
      </c>
      <c r="AD4095">
        <v>8.3000000000000007</v>
      </c>
      <c r="AE4095">
        <v>21.7</v>
      </c>
      <c r="AF4095">
        <v>7.7</v>
      </c>
      <c r="AG4095">
        <v>7.2999999999999995E-2</v>
      </c>
      <c r="AH4095" t="s">
        <v>337</v>
      </c>
      <c r="AI4095" t="s">
        <v>337</v>
      </c>
      <c r="AJ4095">
        <v>0</v>
      </c>
      <c r="AK4095">
        <v>117</v>
      </c>
      <c r="AL4095">
        <v>1</v>
      </c>
      <c r="AM4095">
        <v>100</v>
      </c>
      <c r="AN4095">
        <v>5</v>
      </c>
    </row>
    <row r="4096" spans="1:40" x14ac:dyDescent="0.25">
      <c r="A4096" s="34">
        <v>40757</v>
      </c>
      <c r="B4096" s="220">
        <v>9.0277777777777776E-2</v>
      </c>
      <c r="C4096">
        <v>28.5</v>
      </c>
      <c r="D4096">
        <v>28.6</v>
      </c>
      <c r="E4096">
        <v>28.5</v>
      </c>
      <c r="F4096">
        <v>35</v>
      </c>
      <c r="G4096">
        <v>11.5</v>
      </c>
      <c r="H4096">
        <v>6</v>
      </c>
      <c r="I4096" t="s">
        <v>338</v>
      </c>
      <c r="J4096">
        <v>0.5</v>
      </c>
      <c r="K4096">
        <v>9</v>
      </c>
      <c r="L4096" t="s">
        <v>338</v>
      </c>
      <c r="M4096">
        <v>28.5</v>
      </c>
      <c r="N4096">
        <v>27.9</v>
      </c>
      <c r="O4096">
        <v>27.9</v>
      </c>
      <c r="P4096" t="s">
        <v>337</v>
      </c>
      <c r="Q4096">
        <v>752.2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3.5000000000000003E-2</v>
      </c>
      <c r="AB4096">
        <v>22.6</v>
      </c>
      <c r="AC4096">
        <v>40</v>
      </c>
      <c r="AD4096">
        <v>8.3000000000000007</v>
      </c>
      <c r="AE4096">
        <v>21.7</v>
      </c>
      <c r="AF4096">
        <v>7.7</v>
      </c>
      <c r="AG4096">
        <v>7.2999999999999995E-2</v>
      </c>
      <c r="AH4096" t="s">
        <v>337</v>
      </c>
      <c r="AI4096" t="s">
        <v>337</v>
      </c>
      <c r="AJ4096">
        <v>0</v>
      </c>
      <c r="AK4096">
        <v>117</v>
      </c>
      <c r="AL4096">
        <v>1</v>
      </c>
      <c r="AM4096">
        <v>100</v>
      </c>
      <c r="AN4096">
        <v>5</v>
      </c>
    </row>
    <row r="4097" spans="1:40" x14ac:dyDescent="0.25">
      <c r="A4097" s="34">
        <v>40757</v>
      </c>
      <c r="B4097" s="220">
        <v>9.375E-2</v>
      </c>
      <c r="C4097">
        <v>28.4</v>
      </c>
      <c r="D4097">
        <v>28.5</v>
      </c>
      <c r="E4097">
        <v>28.4</v>
      </c>
      <c r="F4097">
        <v>35</v>
      </c>
      <c r="G4097">
        <v>11.5</v>
      </c>
      <c r="H4097">
        <v>5</v>
      </c>
      <c r="I4097" t="s">
        <v>338</v>
      </c>
      <c r="J4097">
        <v>0.42</v>
      </c>
      <c r="K4097">
        <v>9</v>
      </c>
      <c r="L4097" t="s">
        <v>338</v>
      </c>
      <c r="M4097">
        <v>28.4</v>
      </c>
      <c r="N4097">
        <v>27.7</v>
      </c>
      <c r="O4097">
        <v>27.7</v>
      </c>
      <c r="P4097" t="s">
        <v>337</v>
      </c>
      <c r="Q4097">
        <v>752.2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3.5000000000000003E-2</v>
      </c>
      <c r="AB4097">
        <v>22.6</v>
      </c>
      <c r="AC4097">
        <v>40</v>
      </c>
      <c r="AD4097">
        <v>8.3000000000000007</v>
      </c>
      <c r="AE4097">
        <v>21.7</v>
      </c>
      <c r="AF4097">
        <v>7.7</v>
      </c>
      <c r="AG4097">
        <v>7.2999999999999995E-2</v>
      </c>
      <c r="AH4097" t="s">
        <v>337</v>
      </c>
      <c r="AI4097" t="s">
        <v>337</v>
      </c>
      <c r="AJ4097">
        <v>0</v>
      </c>
      <c r="AK4097">
        <v>117</v>
      </c>
      <c r="AL4097">
        <v>1</v>
      </c>
      <c r="AM4097">
        <v>100</v>
      </c>
      <c r="AN4097">
        <v>5</v>
      </c>
    </row>
    <row r="4098" spans="1:40" x14ac:dyDescent="0.25">
      <c r="A4098" s="34">
        <v>40757</v>
      </c>
      <c r="B4098" s="220">
        <v>9.7222222222222224E-2</v>
      </c>
      <c r="C4098">
        <v>28.3</v>
      </c>
      <c r="D4098">
        <v>28.4</v>
      </c>
      <c r="E4098">
        <v>28.3</v>
      </c>
      <c r="F4098">
        <v>35</v>
      </c>
      <c r="G4098">
        <v>11.4</v>
      </c>
      <c r="H4098">
        <v>5</v>
      </c>
      <c r="I4098" t="s">
        <v>338</v>
      </c>
      <c r="J4098">
        <v>0.42</v>
      </c>
      <c r="K4098">
        <v>7</v>
      </c>
      <c r="L4098" t="s">
        <v>338</v>
      </c>
      <c r="M4098">
        <v>28.3</v>
      </c>
      <c r="N4098">
        <v>27.6</v>
      </c>
      <c r="O4098">
        <v>27.6</v>
      </c>
      <c r="P4098" t="s">
        <v>337</v>
      </c>
      <c r="Q4098">
        <v>752.1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3.5000000000000003E-2</v>
      </c>
      <c r="AB4098">
        <v>22.4</v>
      </c>
      <c r="AC4098">
        <v>40</v>
      </c>
      <c r="AD4098">
        <v>8.1999999999999993</v>
      </c>
      <c r="AE4098">
        <v>21.5</v>
      </c>
      <c r="AF4098">
        <v>7.7</v>
      </c>
      <c r="AG4098">
        <v>7.2999999999999995E-2</v>
      </c>
      <c r="AH4098" t="s">
        <v>337</v>
      </c>
      <c r="AI4098" t="s">
        <v>337</v>
      </c>
      <c r="AJ4098">
        <v>0</v>
      </c>
      <c r="AK4098">
        <v>117</v>
      </c>
      <c r="AL4098">
        <v>1</v>
      </c>
      <c r="AM4098">
        <v>100</v>
      </c>
      <c r="AN4098">
        <v>5</v>
      </c>
    </row>
    <row r="4099" spans="1:40" x14ac:dyDescent="0.25">
      <c r="A4099" s="34">
        <v>40757</v>
      </c>
      <c r="B4099" s="220">
        <v>0.10069444444444443</v>
      </c>
      <c r="C4099">
        <v>28.2</v>
      </c>
      <c r="D4099">
        <v>28.3</v>
      </c>
      <c r="E4099">
        <v>28.2</v>
      </c>
      <c r="F4099">
        <v>35</v>
      </c>
      <c r="G4099">
        <v>11.3</v>
      </c>
      <c r="H4099">
        <v>6</v>
      </c>
      <c r="I4099" t="s">
        <v>338</v>
      </c>
      <c r="J4099">
        <v>0.5</v>
      </c>
      <c r="K4099">
        <v>9</v>
      </c>
      <c r="L4099" t="s">
        <v>340</v>
      </c>
      <c r="M4099">
        <v>28.2</v>
      </c>
      <c r="N4099">
        <v>27.5</v>
      </c>
      <c r="O4099">
        <v>27.5</v>
      </c>
      <c r="P4099" t="s">
        <v>337</v>
      </c>
      <c r="Q4099">
        <v>752.1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3.4000000000000002E-2</v>
      </c>
      <c r="AB4099">
        <v>22.4</v>
      </c>
      <c r="AC4099">
        <v>40</v>
      </c>
      <c r="AD4099">
        <v>8.1999999999999993</v>
      </c>
      <c r="AE4099">
        <v>21.5</v>
      </c>
      <c r="AF4099">
        <v>7.7</v>
      </c>
      <c r="AG4099">
        <v>7.2999999999999995E-2</v>
      </c>
      <c r="AH4099" t="s">
        <v>337</v>
      </c>
      <c r="AI4099" t="s">
        <v>337</v>
      </c>
      <c r="AJ4099">
        <v>0</v>
      </c>
      <c r="AK4099">
        <v>117</v>
      </c>
      <c r="AL4099">
        <v>1</v>
      </c>
      <c r="AM4099">
        <v>100</v>
      </c>
      <c r="AN4099">
        <v>5</v>
      </c>
    </row>
    <row r="4100" spans="1:40" x14ac:dyDescent="0.25">
      <c r="A4100" s="34">
        <v>40757</v>
      </c>
      <c r="B4100" s="220">
        <v>0.10416666666666667</v>
      </c>
      <c r="C4100">
        <v>28.1</v>
      </c>
      <c r="D4100">
        <v>28.2</v>
      </c>
      <c r="E4100">
        <v>28.1</v>
      </c>
      <c r="F4100">
        <v>35</v>
      </c>
      <c r="G4100">
        <v>11.2</v>
      </c>
      <c r="H4100">
        <v>5</v>
      </c>
      <c r="I4100" t="s">
        <v>338</v>
      </c>
      <c r="J4100">
        <v>0.42</v>
      </c>
      <c r="K4100">
        <v>8</v>
      </c>
      <c r="L4100" t="s">
        <v>338</v>
      </c>
      <c r="M4100">
        <v>28.1</v>
      </c>
      <c r="N4100">
        <v>27.4</v>
      </c>
      <c r="O4100">
        <v>27.4</v>
      </c>
      <c r="P4100" t="s">
        <v>337</v>
      </c>
      <c r="Q4100">
        <v>752.1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3.4000000000000002E-2</v>
      </c>
      <c r="AB4100">
        <v>22.4</v>
      </c>
      <c r="AC4100">
        <v>40</v>
      </c>
      <c r="AD4100">
        <v>8.1999999999999993</v>
      </c>
      <c r="AE4100">
        <v>21.5</v>
      </c>
      <c r="AF4100">
        <v>7.7</v>
      </c>
      <c r="AG4100">
        <v>7.2999999999999995E-2</v>
      </c>
      <c r="AH4100" t="s">
        <v>337</v>
      </c>
      <c r="AI4100" t="s">
        <v>337</v>
      </c>
      <c r="AJ4100">
        <v>0</v>
      </c>
      <c r="AK4100">
        <v>117</v>
      </c>
      <c r="AL4100">
        <v>1</v>
      </c>
      <c r="AM4100">
        <v>100</v>
      </c>
      <c r="AN4100">
        <v>5</v>
      </c>
    </row>
    <row r="4101" spans="1:40" x14ac:dyDescent="0.25">
      <c r="A4101" s="34">
        <v>40757</v>
      </c>
      <c r="B4101" s="220">
        <v>0.1076388888888889</v>
      </c>
      <c r="C4101">
        <v>27.9</v>
      </c>
      <c r="D4101">
        <v>28.1</v>
      </c>
      <c r="E4101">
        <v>27.9</v>
      </c>
      <c r="F4101">
        <v>36</v>
      </c>
      <c r="G4101">
        <v>11.5</v>
      </c>
      <c r="H4101">
        <v>5</v>
      </c>
      <c r="I4101" t="s">
        <v>338</v>
      </c>
      <c r="J4101">
        <v>0.42</v>
      </c>
      <c r="K4101">
        <v>8</v>
      </c>
      <c r="L4101" t="s">
        <v>338</v>
      </c>
      <c r="M4101">
        <v>27.9</v>
      </c>
      <c r="N4101">
        <v>27.3</v>
      </c>
      <c r="O4101">
        <v>27.3</v>
      </c>
      <c r="P4101" t="s">
        <v>337</v>
      </c>
      <c r="Q4101">
        <v>752.1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3.3000000000000002E-2</v>
      </c>
      <c r="AB4101">
        <v>22.4</v>
      </c>
      <c r="AC4101">
        <v>40</v>
      </c>
      <c r="AD4101">
        <v>8.1</v>
      </c>
      <c r="AE4101">
        <v>21.4</v>
      </c>
      <c r="AF4101">
        <v>7.7</v>
      </c>
      <c r="AG4101">
        <v>7.2999999999999995E-2</v>
      </c>
      <c r="AH4101" t="s">
        <v>337</v>
      </c>
      <c r="AI4101" t="s">
        <v>337</v>
      </c>
      <c r="AJ4101">
        <v>0</v>
      </c>
      <c r="AK4101">
        <v>115</v>
      </c>
      <c r="AL4101">
        <v>1</v>
      </c>
      <c r="AM4101">
        <v>100</v>
      </c>
      <c r="AN4101">
        <v>5</v>
      </c>
    </row>
    <row r="4102" spans="1:40" x14ac:dyDescent="0.25">
      <c r="A4102" s="34">
        <v>40757</v>
      </c>
      <c r="B4102" s="220">
        <v>0.1111111111111111</v>
      </c>
      <c r="C4102">
        <v>27.8</v>
      </c>
      <c r="D4102">
        <v>27.9</v>
      </c>
      <c r="E4102">
        <v>27.8</v>
      </c>
      <c r="F4102">
        <v>36</v>
      </c>
      <c r="G4102">
        <v>11.4</v>
      </c>
      <c r="H4102">
        <v>6</v>
      </c>
      <c r="I4102" t="s">
        <v>338</v>
      </c>
      <c r="J4102">
        <v>0.5</v>
      </c>
      <c r="K4102">
        <v>9</v>
      </c>
      <c r="L4102" t="s">
        <v>340</v>
      </c>
      <c r="M4102">
        <v>27.8</v>
      </c>
      <c r="N4102">
        <v>27.2</v>
      </c>
      <c r="O4102">
        <v>27.2</v>
      </c>
      <c r="P4102" t="s">
        <v>337</v>
      </c>
      <c r="Q4102">
        <v>752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3.3000000000000002E-2</v>
      </c>
      <c r="AB4102">
        <v>22.4</v>
      </c>
      <c r="AC4102">
        <v>40</v>
      </c>
      <c r="AD4102">
        <v>8.1</v>
      </c>
      <c r="AE4102">
        <v>21.4</v>
      </c>
      <c r="AF4102">
        <v>7.7</v>
      </c>
      <c r="AG4102">
        <v>7.2999999999999995E-2</v>
      </c>
      <c r="AH4102" t="s">
        <v>337</v>
      </c>
      <c r="AI4102" t="s">
        <v>337</v>
      </c>
      <c r="AJ4102">
        <v>0</v>
      </c>
      <c r="AK4102">
        <v>117</v>
      </c>
      <c r="AL4102">
        <v>1</v>
      </c>
      <c r="AM4102">
        <v>100</v>
      </c>
      <c r="AN4102">
        <v>5</v>
      </c>
    </row>
    <row r="4103" spans="1:40" x14ac:dyDescent="0.25">
      <c r="A4103" s="34">
        <v>40757</v>
      </c>
      <c r="B4103" s="220">
        <v>0.11458333333333333</v>
      </c>
      <c r="C4103">
        <v>27.8</v>
      </c>
      <c r="D4103">
        <v>27.8</v>
      </c>
      <c r="E4103">
        <v>27.8</v>
      </c>
      <c r="F4103">
        <v>36</v>
      </c>
      <c r="G4103">
        <v>11.3</v>
      </c>
      <c r="H4103">
        <v>6</v>
      </c>
      <c r="I4103" t="s">
        <v>338</v>
      </c>
      <c r="J4103">
        <v>0.5</v>
      </c>
      <c r="K4103">
        <v>10</v>
      </c>
      <c r="L4103" t="s">
        <v>340</v>
      </c>
      <c r="M4103">
        <v>27.8</v>
      </c>
      <c r="N4103">
        <v>27.1</v>
      </c>
      <c r="O4103">
        <v>27.1</v>
      </c>
      <c r="P4103" t="s">
        <v>337</v>
      </c>
      <c r="Q4103">
        <v>752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3.3000000000000002E-2</v>
      </c>
      <c r="AB4103">
        <v>22.3</v>
      </c>
      <c r="AC4103">
        <v>40</v>
      </c>
      <c r="AD4103">
        <v>8</v>
      </c>
      <c r="AE4103">
        <v>21.3</v>
      </c>
      <c r="AF4103">
        <v>7.71</v>
      </c>
      <c r="AG4103">
        <v>7.3099999999999998E-2</v>
      </c>
      <c r="AH4103" t="s">
        <v>337</v>
      </c>
      <c r="AI4103" t="s">
        <v>337</v>
      </c>
      <c r="AJ4103">
        <v>0</v>
      </c>
      <c r="AK4103">
        <v>116</v>
      </c>
      <c r="AL4103">
        <v>1</v>
      </c>
      <c r="AM4103">
        <v>100</v>
      </c>
      <c r="AN4103">
        <v>5</v>
      </c>
    </row>
    <row r="4104" spans="1:40" x14ac:dyDescent="0.25">
      <c r="A4104" s="34">
        <v>40757</v>
      </c>
      <c r="B4104" s="220">
        <v>0.11805555555555557</v>
      </c>
      <c r="C4104">
        <v>27.7</v>
      </c>
      <c r="D4104">
        <v>27.8</v>
      </c>
      <c r="E4104">
        <v>27.7</v>
      </c>
      <c r="F4104">
        <v>36</v>
      </c>
      <c r="G4104">
        <v>11.3</v>
      </c>
      <c r="H4104">
        <v>6</v>
      </c>
      <c r="I4104" t="s">
        <v>338</v>
      </c>
      <c r="J4104">
        <v>0.5</v>
      </c>
      <c r="K4104">
        <v>10</v>
      </c>
      <c r="L4104" t="s">
        <v>340</v>
      </c>
      <c r="M4104">
        <v>27.7</v>
      </c>
      <c r="N4104">
        <v>27.1</v>
      </c>
      <c r="O4104">
        <v>27.1</v>
      </c>
      <c r="P4104" t="s">
        <v>337</v>
      </c>
      <c r="Q4104">
        <v>752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3.3000000000000002E-2</v>
      </c>
      <c r="AB4104">
        <v>22.3</v>
      </c>
      <c r="AC4104">
        <v>40</v>
      </c>
      <c r="AD4104">
        <v>8</v>
      </c>
      <c r="AE4104">
        <v>21.3</v>
      </c>
      <c r="AF4104">
        <v>7.71</v>
      </c>
      <c r="AG4104">
        <v>7.2999999999999995E-2</v>
      </c>
      <c r="AH4104" t="s">
        <v>337</v>
      </c>
      <c r="AI4104" t="s">
        <v>337</v>
      </c>
      <c r="AJ4104">
        <v>0</v>
      </c>
      <c r="AK4104">
        <v>116</v>
      </c>
      <c r="AL4104">
        <v>1</v>
      </c>
      <c r="AM4104">
        <v>100</v>
      </c>
      <c r="AN4104">
        <v>5</v>
      </c>
    </row>
    <row r="4105" spans="1:40" x14ac:dyDescent="0.25">
      <c r="A4105" s="34">
        <v>40757</v>
      </c>
      <c r="B4105" s="220">
        <v>0.12152777777777778</v>
      </c>
      <c r="C4105">
        <v>27.6</v>
      </c>
      <c r="D4105">
        <v>27.7</v>
      </c>
      <c r="E4105">
        <v>27.6</v>
      </c>
      <c r="F4105">
        <v>36</v>
      </c>
      <c r="G4105">
        <v>11.1</v>
      </c>
      <c r="H4105">
        <v>6</v>
      </c>
      <c r="I4105" t="s">
        <v>338</v>
      </c>
      <c r="J4105">
        <v>0.5</v>
      </c>
      <c r="K4105">
        <v>9</v>
      </c>
      <c r="L4105" t="s">
        <v>338</v>
      </c>
      <c r="M4105">
        <v>27.6</v>
      </c>
      <c r="N4105">
        <v>26.8</v>
      </c>
      <c r="O4105">
        <v>26.8</v>
      </c>
      <c r="P4105" t="s">
        <v>337</v>
      </c>
      <c r="Q4105">
        <v>752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3.2000000000000001E-2</v>
      </c>
      <c r="AB4105">
        <v>22.2</v>
      </c>
      <c r="AC4105">
        <v>40</v>
      </c>
      <c r="AD4105">
        <v>7.9</v>
      </c>
      <c r="AE4105">
        <v>21.1</v>
      </c>
      <c r="AF4105">
        <v>7.71</v>
      </c>
      <c r="AG4105">
        <v>7.3099999999999998E-2</v>
      </c>
      <c r="AH4105" t="s">
        <v>337</v>
      </c>
      <c r="AI4105" t="s">
        <v>337</v>
      </c>
      <c r="AJ4105">
        <v>0</v>
      </c>
      <c r="AK4105">
        <v>117</v>
      </c>
      <c r="AL4105">
        <v>1</v>
      </c>
      <c r="AM4105">
        <v>100</v>
      </c>
      <c r="AN4105">
        <v>5</v>
      </c>
    </row>
    <row r="4106" spans="1:40" x14ac:dyDescent="0.25">
      <c r="A4106" s="34">
        <v>40757</v>
      </c>
      <c r="B4106" s="220">
        <v>0.125</v>
      </c>
      <c r="C4106">
        <v>27.5</v>
      </c>
      <c r="D4106">
        <v>27.6</v>
      </c>
      <c r="E4106">
        <v>27.5</v>
      </c>
      <c r="F4106">
        <v>36</v>
      </c>
      <c r="G4106">
        <v>11.1</v>
      </c>
      <c r="H4106">
        <v>6</v>
      </c>
      <c r="I4106" t="s">
        <v>338</v>
      </c>
      <c r="J4106">
        <v>0.5</v>
      </c>
      <c r="K4106">
        <v>9</v>
      </c>
      <c r="L4106" t="s">
        <v>340</v>
      </c>
      <c r="M4106">
        <v>27.5</v>
      </c>
      <c r="N4106">
        <v>26.8</v>
      </c>
      <c r="O4106">
        <v>26.8</v>
      </c>
      <c r="P4106" t="s">
        <v>337</v>
      </c>
      <c r="Q4106">
        <v>752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3.2000000000000001E-2</v>
      </c>
      <c r="AB4106">
        <v>22.2</v>
      </c>
      <c r="AC4106">
        <v>40</v>
      </c>
      <c r="AD4106">
        <v>7.9</v>
      </c>
      <c r="AE4106">
        <v>21.1</v>
      </c>
      <c r="AF4106">
        <v>7.71</v>
      </c>
      <c r="AG4106">
        <v>7.3099999999999998E-2</v>
      </c>
      <c r="AH4106" t="s">
        <v>337</v>
      </c>
      <c r="AI4106" t="s">
        <v>337</v>
      </c>
      <c r="AJ4106">
        <v>6.0000000000000001E-3</v>
      </c>
      <c r="AK4106">
        <v>117</v>
      </c>
      <c r="AL4106">
        <v>1</v>
      </c>
      <c r="AM4106">
        <v>100</v>
      </c>
      <c r="AN4106">
        <v>5</v>
      </c>
    </row>
    <row r="4107" spans="1:40" x14ac:dyDescent="0.25">
      <c r="A4107" s="34">
        <v>40757</v>
      </c>
      <c r="B4107" s="220">
        <v>0.12847222222222224</v>
      </c>
      <c r="C4107">
        <v>27.4</v>
      </c>
      <c r="D4107">
        <v>27.5</v>
      </c>
      <c r="E4107">
        <v>27.4</v>
      </c>
      <c r="F4107">
        <v>36</v>
      </c>
      <c r="G4107">
        <v>11</v>
      </c>
      <c r="H4107">
        <v>8</v>
      </c>
      <c r="I4107" t="s">
        <v>338</v>
      </c>
      <c r="J4107">
        <v>0.67</v>
      </c>
      <c r="K4107">
        <v>10</v>
      </c>
      <c r="L4107" t="s">
        <v>340</v>
      </c>
      <c r="M4107">
        <v>27.2</v>
      </c>
      <c r="N4107">
        <v>26.7</v>
      </c>
      <c r="O4107">
        <v>26.4</v>
      </c>
      <c r="P4107" t="s">
        <v>337</v>
      </c>
      <c r="Q4107">
        <v>752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3.1E-2</v>
      </c>
      <c r="AB4107">
        <v>22.2</v>
      </c>
      <c r="AC4107">
        <v>40</v>
      </c>
      <c r="AD4107">
        <v>7.9</v>
      </c>
      <c r="AE4107">
        <v>21.1</v>
      </c>
      <c r="AF4107">
        <v>7.71</v>
      </c>
      <c r="AG4107">
        <v>7.3099999999999998E-2</v>
      </c>
      <c r="AH4107" t="s">
        <v>337</v>
      </c>
      <c r="AI4107" t="s">
        <v>337</v>
      </c>
      <c r="AJ4107">
        <v>0</v>
      </c>
      <c r="AK4107">
        <v>117</v>
      </c>
      <c r="AL4107">
        <v>1</v>
      </c>
      <c r="AM4107">
        <v>100</v>
      </c>
      <c r="AN4107">
        <v>5</v>
      </c>
    </row>
    <row r="4108" spans="1:40" x14ac:dyDescent="0.25">
      <c r="A4108" s="34">
        <v>40757</v>
      </c>
      <c r="B4108" s="220">
        <v>0.13194444444444445</v>
      </c>
      <c r="C4108">
        <v>27.3</v>
      </c>
      <c r="D4108">
        <v>27.4</v>
      </c>
      <c r="E4108">
        <v>27.3</v>
      </c>
      <c r="F4108">
        <v>37</v>
      </c>
      <c r="G4108">
        <v>11.4</v>
      </c>
      <c r="H4108">
        <v>7</v>
      </c>
      <c r="I4108" t="s">
        <v>338</v>
      </c>
      <c r="J4108">
        <v>0.57999999999999996</v>
      </c>
      <c r="K4108">
        <v>11</v>
      </c>
      <c r="L4108" t="s">
        <v>340</v>
      </c>
      <c r="M4108">
        <v>27.3</v>
      </c>
      <c r="N4108">
        <v>26.6</v>
      </c>
      <c r="O4108">
        <v>26.6</v>
      </c>
      <c r="P4108" t="s">
        <v>337</v>
      </c>
      <c r="Q4108">
        <v>751.9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3.1E-2</v>
      </c>
      <c r="AB4108">
        <v>22.1</v>
      </c>
      <c r="AC4108">
        <v>40</v>
      </c>
      <c r="AD4108">
        <v>7.9</v>
      </c>
      <c r="AE4108">
        <v>21</v>
      </c>
      <c r="AF4108">
        <v>7.71</v>
      </c>
      <c r="AG4108">
        <v>7.3099999999999998E-2</v>
      </c>
      <c r="AH4108" t="s">
        <v>337</v>
      </c>
      <c r="AI4108" t="s">
        <v>337</v>
      </c>
      <c r="AJ4108">
        <v>0</v>
      </c>
      <c r="AK4108">
        <v>117</v>
      </c>
      <c r="AL4108">
        <v>1</v>
      </c>
      <c r="AM4108">
        <v>100</v>
      </c>
      <c r="AN4108">
        <v>5</v>
      </c>
    </row>
    <row r="4109" spans="1:40" x14ac:dyDescent="0.25">
      <c r="A4109" s="34">
        <v>40757</v>
      </c>
      <c r="B4109" s="220">
        <v>0.13541666666666666</v>
      </c>
      <c r="C4109">
        <v>27.2</v>
      </c>
      <c r="D4109">
        <v>27.3</v>
      </c>
      <c r="E4109">
        <v>27.2</v>
      </c>
      <c r="F4109">
        <v>37</v>
      </c>
      <c r="G4109">
        <v>11.3</v>
      </c>
      <c r="H4109">
        <v>6</v>
      </c>
      <c r="I4109" t="s">
        <v>338</v>
      </c>
      <c r="J4109">
        <v>0.5</v>
      </c>
      <c r="K4109">
        <v>8</v>
      </c>
      <c r="L4109" t="s">
        <v>340</v>
      </c>
      <c r="M4109">
        <v>27.2</v>
      </c>
      <c r="N4109">
        <v>26.5</v>
      </c>
      <c r="O4109">
        <v>26.5</v>
      </c>
      <c r="P4109" t="s">
        <v>337</v>
      </c>
      <c r="Q4109">
        <v>751.9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3.1E-2</v>
      </c>
      <c r="AB4109">
        <v>22.1</v>
      </c>
      <c r="AC4109">
        <v>40</v>
      </c>
      <c r="AD4109">
        <v>7.9</v>
      </c>
      <c r="AE4109">
        <v>21</v>
      </c>
      <c r="AF4109">
        <v>7.71</v>
      </c>
      <c r="AG4109">
        <v>7.3099999999999998E-2</v>
      </c>
      <c r="AH4109" t="s">
        <v>337</v>
      </c>
      <c r="AI4109" t="s">
        <v>337</v>
      </c>
      <c r="AJ4109">
        <v>0</v>
      </c>
      <c r="AK4109">
        <v>117</v>
      </c>
      <c r="AL4109">
        <v>1</v>
      </c>
      <c r="AM4109">
        <v>100</v>
      </c>
      <c r="AN4109">
        <v>5</v>
      </c>
    </row>
    <row r="4110" spans="1:40" x14ac:dyDescent="0.25">
      <c r="A4110" s="34">
        <v>40757</v>
      </c>
      <c r="B4110" s="220">
        <v>0.1388888888888889</v>
      </c>
      <c r="C4110">
        <v>27.2</v>
      </c>
      <c r="D4110">
        <v>27.2</v>
      </c>
      <c r="E4110">
        <v>27.2</v>
      </c>
      <c r="F4110">
        <v>37</v>
      </c>
      <c r="G4110">
        <v>11.2</v>
      </c>
      <c r="H4110">
        <v>5</v>
      </c>
      <c r="I4110" t="s">
        <v>338</v>
      </c>
      <c r="J4110">
        <v>0.42</v>
      </c>
      <c r="K4110">
        <v>8</v>
      </c>
      <c r="L4110" t="s">
        <v>340</v>
      </c>
      <c r="M4110">
        <v>27.2</v>
      </c>
      <c r="N4110">
        <v>26.4</v>
      </c>
      <c r="O4110">
        <v>26.4</v>
      </c>
      <c r="P4110" t="s">
        <v>337</v>
      </c>
      <c r="Q4110">
        <v>751.9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3.1E-2</v>
      </c>
      <c r="AB4110">
        <v>22</v>
      </c>
      <c r="AC4110">
        <v>40</v>
      </c>
      <c r="AD4110">
        <v>7.8</v>
      </c>
      <c r="AE4110">
        <v>20.8</v>
      </c>
      <c r="AF4110">
        <v>7.72</v>
      </c>
      <c r="AG4110">
        <v>7.3099999999999998E-2</v>
      </c>
      <c r="AH4110" t="s">
        <v>337</v>
      </c>
      <c r="AI4110" t="s">
        <v>337</v>
      </c>
      <c r="AJ4110">
        <v>0</v>
      </c>
      <c r="AK4110">
        <v>116</v>
      </c>
      <c r="AL4110">
        <v>1</v>
      </c>
      <c r="AM4110">
        <v>100</v>
      </c>
      <c r="AN4110">
        <v>5</v>
      </c>
    </row>
    <row r="4111" spans="1:40" x14ac:dyDescent="0.25">
      <c r="A4111" s="34">
        <v>40757</v>
      </c>
      <c r="B4111" s="220">
        <v>0.1423611111111111</v>
      </c>
      <c r="C4111">
        <v>27.2</v>
      </c>
      <c r="D4111">
        <v>27.2</v>
      </c>
      <c r="E4111">
        <v>27.2</v>
      </c>
      <c r="F4111">
        <v>37</v>
      </c>
      <c r="G4111">
        <v>11.2</v>
      </c>
      <c r="H4111">
        <v>6</v>
      </c>
      <c r="I4111" t="s">
        <v>338</v>
      </c>
      <c r="J4111">
        <v>0.5</v>
      </c>
      <c r="K4111">
        <v>8</v>
      </c>
      <c r="L4111" t="s">
        <v>340</v>
      </c>
      <c r="M4111">
        <v>27.2</v>
      </c>
      <c r="N4111">
        <v>26.4</v>
      </c>
      <c r="O4111">
        <v>26.4</v>
      </c>
      <c r="P4111" t="s">
        <v>337</v>
      </c>
      <c r="Q4111">
        <v>751.8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3.1E-2</v>
      </c>
      <c r="AB4111">
        <v>22</v>
      </c>
      <c r="AC4111">
        <v>40</v>
      </c>
      <c r="AD4111">
        <v>7.8</v>
      </c>
      <c r="AE4111">
        <v>20.8</v>
      </c>
      <c r="AF4111">
        <v>7.72</v>
      </c>
      <c r="AG4111">
        <v>7.3099999999999998E-2</v>
      </c>
      <c r="AH4111" t="s">
        <v>337</v>
      </c>
      <c r="AI4111" t="s">
        <v>337</v>
      </c>
      <c r="AJ4111">
        <v>0</v>
      </c>
      <c r="AK4111">
        <v>116</v>
      </c>
      <c r="AL4111">
        <v>1</v>
      </c>
      <c r="AM4111">
        <v>100</v>
      </c>
      <c r="AN4111">
        <v>5</v>
      </c>
    </row>
    <row r="4112" spans="1:40" x14ac:dyDescent="0.25">
      <c r="A4112" s="34">
        <v>40757</v>
      </c>
      <c r="B4112" s="220">
        <v>0.14583333333333334</v>
      </c>
      <c r="C4112">
        <v>27.1</v>
      </c>
      <c r="D4112">
        <v>27.2</v>
      </c>
      <c r="E4112">
        <v>27.1</v>
      </c>
      <c r="F4112">
        <v>37</v>
      </c>
      <c r="G4112">
        <v>11.2</v>
      </c>
      <c r="H4112">
        <v>7</v>
      </c>
      <c r="I4112" t="s">
        <v>338</v>
      </c>
      <c r="J4112">
        <v>0.57999999999999996</v>
      </c>
      <c r="K4112">
        <v>10</v>
      </c>
      <c r="L4112" t="s">
        <v>340</v>
      </c>
      <c r="M4112">
        <v>27.1</v>
      </c>
      <c r="N4112">
        <v>26.4</v>
      </c>
      <c r="O4112">
        <v>26.4</v>
      </c>
      <c r="P4112" t="s">
        <v>337</v>
      </c>
      <c r="Q4112">
        <v>751.8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0.03</v>
      </c>
      <c r="AB4112">
        <v>21.9</v>
      </c>
      <c r="AC4112">
        <v>40</v>
      </c>
      <c r="AD4112">
        <v>7.7</v>
      </c>
      <c r="AE4112">
        <v>20.7</v>
      </c>
      <c r="AF4112">
        <v>7.72</v>
      </c>
      <c r="AG4112">
        <v>7.3099999999999998E-2</v>
      </c>
      <c r="AH4112" t="s">
        <v>337</v>
      </c>
      <c r="AI4112" t="s">
        <v>337</v>
      </c>
      <c r="AJ4112">
        <v>0</v>
      </c>
      <c r="AK4112">
        <v>116</v>
      </c>
      <c r="AL4112">
        <v>1</v>
      </c>
      <c r="AM4112">
        <v>100</v>
      </c>
      <c r="AN4112">
        <v>5</v>
      </c>
    </row>
    <row r="4113" spans="1:40" x14ac:dyDescent="0.25">
      <c r="A4113" s="34">
        <v>40757</v>
      </c>
      <c r="B4113" s="220">
        <v>0.14930555555555555</v>
      </c>
      <c r="C4113">
        <v>27</v>
      </c>
      <c r="D4113">
        <v>27.1</v>
      </c>
      <c r="E4113">
        <v>27</v>
      </c>
      <c r="F4113">
        <v>37</v>
      </c>
      <c r="G4113">
        <v>11.1</v>
      </c>
      <c r="H4113">
        <v>7</v>
      </c>
      <c r="I4113" t="s">
        <v>338</v>
      </c>
      <c r="J4113">
        <v>0.57999999999999996</v>
      </c>
      <c r="K4113">
        <v>9</v>
      </c>
      <c r="L4113" t="s">
        <v>340</v>
      </c>
      <c r="M4113">
        <v>27</v>
      </c>
      <c r="N4113">
        <v>26.3</v>
      </c>
      <c r="O4113">
        <v>26.3</v>
      </c>
      <c r="P4113" t="s">
        <v>337</v>
      </c>
      <c r="Q4113">
        <v>751.8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0.03</v>
      </c>
      <c r="AB4113">
        <v>21.9</v>
      </c>
      <c r="AC4113">
        <v>40</v>
      </c>
      <c r="AD4113">
        <v>7.7</v>
      </c>
      <c r="AE4113">
        <v>20.7</v>
      </c>
      <c r="AF4113">
        <v>7.72</v>
      </c>
      <c r="AG4113">
        <v>7.3099999999999998E-2</v>
      </c>
      <c r="AH4113" t="s">
        <v>337</v>
      </c>
      <c r="AI4113" t="s">
        <v>337</v>
      </c>
      <c r="AJ4113">
        <v>0</v>
      </c>
      <c r="AK4113">
        <v>118</v>
      </c>
      <c r="AL4113">
        <v>1</v>
      </c>
      <c r="AM4113">
        <v>100</v>
      </c>
      <c r="AN4113">
        <v>5</v>
      </c>
    </row>
    <row r="4114" spans="1:40" x14ac:dyDescent="0.25">
      <c r="A4114" s="34">
        <v>40757</v>
      </c>
      <c r="B4114" s="220">
        <v>0.15277777777777776</v>
      </c>
      <c r="C4114">
        <v>26.9</v>
      </c>
      <c r="D4114">
        <v>27</v>
      </c>
      <c r="E4114">
        <v>26.9</v>
      </c>
      <c r="F4114">
        <v>37</v>
      </c>
      <c r="G4114">
        <v>11</v>
      </c>
      <c r="H4114">
        <v>7</v>
      </c>
      <c r="I4114" t="s">
        <v>338</v>
      </c>
      <c r="J4114">
        <v>0.57999999999999996</v>
      </c>
      <c r="K4114">
        <v>10</v>
      </c>
      <c r="L4114" t="s">
        <v>340</v>
      </c>
      <c r="M4114">
        <v>26.9</v>
      </c>
      <c r="N4114">
        <v>26.2</v>
      </c>
      <c r="O4114">
        <v>26.2</v>
      </c>
      <c r="P4114" t="s">
        <v>337</v>
      </c>
      <c r="Q4114">
        <v>751.8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0.03</v>
      </c>
      <c r="AB4114">
        <v>21.8</v>
      </c>
      <c r="AC4114">
        <v>40</v>
      </c>
      <c r="AD4114">
        <v>7.6</v>
      </c>
      <c r="AE4114">
        <v>20.5</v>
      </c>
      <c r="AF4114">
        <v>7.73</v>
      </c>
      <c r="AG4114">
        <v>7.3200000000000001E-2</v>
      </c>
      <c r="AH4114" t="s">
        <v>337</v>
      </c>
      <c r="AI4114" t="s">
        <v>337</v>
      </c>
      <c r="AJ4114">
        <v>0</v>
      </c>
      <c r="AK4114">
        <v>117</v>
      </c>
      <c r="AL4114">
        <v>1</v>
      </c>
      <c r="AM4114">
        <v>100</v>
      </c>
      <c r="AN4114">
        <v>5</v>
      </c>
    </row>
    <row r="4115" spans="1:40" x14ac:dyDescent="0.25">
      <c r="A4115" s="34">
        <v>40757</v>
      </c>
      <c r="B4115" s="220">
        <v>0.15625</v>
      </c>
      <c r="C4115">
        <v>26.9</v>
      </c>
      <c r="D4115">
        <v>26.9</v>
      </c>
      <c r="E4115">
        <v>26.8</v>
      </c>
      <c r="F4115">
        <v>38</v>
      </c>
      <c r="G4115">
        <v>11.4</v>
      </c>
      <c r="H4115">
        <v>6</v>
      </c>
      <c r="I4115" t="s">
        <v>338</v>
      </c>
      <c r="J4115">
        <v>0.5</v>
      </c>
      <c r="K4115">
        <v>9</v>
      </c>
      <c r="L4115" t="s">
        <v>340</v>
      </c>
      <c r="M4115">
        <v>26.9</v>
      </c>
      <c r="N4115">
        <v>26.2</v>
      </c>
      <c r="O4115">
        <v>26.2</v>
      </c>
      <c r="P4115" t="s">
        <v>337</v>
      </c>
      <c r="Q4115">
        <v>751.8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0.03</v>
      </c>
      <c r="AB4115">
        <v>21.8</v>
      </c>
      <c r="AC4115">
        <v>40</v>
      </c>
      <c r="AD4115">
        <v>7.6</v>
      </c>
      <c r="AE4115">
        <v>20.5</v>
      </c>
      <c r="AF4115">
        <v>7.73</v>
      </c>
      <c r="AG4115">
        <v>7.3200000000000001E-2</v>
      </c>
      <c r="AH4115" t="s">
        <v>337</v>
      </c>
      <c r="AI4115" t="s">
        <v>337</v>
      </c>
      <c r="AJ4115">
        <v>0</v>
      </c>
      <c r="AK4115">
        <v>117</v>
      </c>
      <c r="AL4115">
        <v>1</v>
      </c>
      <c r="AM4115">
        <v>100</v>
      </c>
      <c r="AN4115">
        <v>5</v>
      </c>
    </row>
    <row r="4116" spans="1:40" x14ac:dyDescent="0.25">
      <c r="A4116" s="34">
        <v>40757</v>
      </c>
      <c r="B4116" s="220">
        <v>0.15972222222222224</v>
      </c>
      <c r="C4116">
        <v>26.8</v>
      </c>
      <c r="D4116">
        <v>26.9</v>
      </c>
      <c r="E4116">
        <v>26.8</v>
      </c>
      <c r="F4116">
        <v>38</v>
      </c>
      <c r="G4116">
        <v>11.3</v>
      </c>
      <c r="H4116">
        <v>7</v>
      </c>
      <c r="I4116" t="s">
        <v>338</v>
      </c>
      <c r="J4116">
        <v>0.57999999999999996</v>
      </c>
      <c r="K4116">
        <v>9</v>
      </c>
      <c r="L4116" t="s">
        <v>340</v>
      </c>
      <c r="M4116">
        <v>26.8</v>
      </c>
      <c r="N4116">
        <v>26.2</v>
      </c>
      <c r="O4116">
        <v>26.2</v>
      </c>
      <c r="P4116" t="s">
        <v>337</v>
      </c>
      <c r="Q4116">
        <v>751.7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0.03</v>
      </c>
      <c r="AB4116">
        <v>21.8</v>
      </c>
      <c r="AC4116">
        <v>40</v>
      </c>
      <c r="AD4116">
        <v>7.6</v>
      </c>
      <c r="AE4116">
        <v>20.5</v>
      </c>
      <c r="AF4116">
        <v>7.73</v>
      </c>
      <c r="AG4116">
        <v>7.3200000000000001E-2</v>
      </c>
      <c r="AH4116" t="s">
        <v>337</v>
      </c>
      <c r="AI4116" t="s">
        <v>337</v>
      </c>
      <c r="AJ4116">
        <v>0</v>
      </c>
      <c r="AK4116">
        <v>117</v>
      </c>
      <c r="AL4116">
        <v>1</v>
      </c>
      <c r="AM4116">
        <v>100</v>
      </c>
      <c r="AN4116">
        <v>5</v>
      </c>
    </row>
    <row r="4117" spans="1:40" x14ac:dyDescent="0.25">
      <c r="A4117" s="34">
        <v>40757</v>
      </c>
      <c r="B4117" s="220">
        <v>0.16319444444444445</v>
      </c>
      <c r="C4117">
        <v>26.7</v>
      </c>
      <c r="D4117">
        <v>26.8</v>
      </c>
      <c r="E4117">
        <v>26.7</v>
      </c>
      <c r="F4117">
        <v>38</v>
      </c>
      <c r="G4117">
        <v>11.2</v>
      </c>
      <c r="H4117">
        <v>6</v>
      </c>
      <c r="I4117" t="s">
        <v>338</v>
      </c>
      <c r="J4117">
        <v>0.5</v>
      </c>
      <c r="K4117">
        <v>8</v>
      </c>
      <c r="L4117" t="s">
        <v>340</v>
      </c>
      <c r="M4117">
        <v>26.7</v>
      </c>
      <c r="N4117">
        <v>26.1</v>
      </c>
      <c r="O4117">
        <v>26.1</v>
      </c>
      <c r="P4117" t="s">
        <v>337</v>
      </c>
      <c r="Q4117">
        <v>751.7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2.9000000000000001E-2</v>
      </c>
      <c r="AB4117">
        <v>21.7</v>
      </c>
      <c r="AC4117">
        <v>40</v>
      </c>
      <c r="AD4117">
        <v>7.5</v>
      </c>
      <c r="AE4117">
        <v>20.399999999999999</v>
      </c>
      <c r="AF4117">
        <v>7.73</v>
      </c>
      <c r="AG4117">
        <v>7.3200000000000001E-2</v>
      </c>
      <c r="AH4117" t="s">
        <v>337</v>
      </c>
      <c r="AI4117" t="s">
        <v>337</v>
      </c>
      <c r="AJ4117">
        <v>0</v>
      </c>
      <c r="AK4117">
        <v>117</v>
      </c>
      <c r="AL4117">
        <v>1</v>
      </c>
      <c r="AM4117">
        <v>100</v>
      </c>
      <c r="AN4117">
        <v>5</v>
      </c>
    </row>
    <row r="4118" spans="1:40" x14ac:dyDescent="0.25">
      <c r="A4118" s="34">
        <v>40757</v>
      </c>
      <c r="B4118" s="220">
        <v>0.16666666666666666</v>
      </c>
      <c r="C4118">
        <v>26.7</v>
      </c>
      <c r="D4118">
        <v>26.7</v>
      </c>
      <c r="E4118">
        <v>26.7</v>
      </c>
      <c r="F4118">
        <v>38</v>
      </c>
      <c r="G4118">
        <v>11.2</v>
      </c>
      <c r="H4118">
        <v>6</v>
      </c>
      <c r="I4118" t="s">
        <v>338</v>
      </c>
      <c r="J4118">
        <v>0.5</v>
      </c>
      <c r="K4118">
        <v>8</v>
      </c>
      <c r="L4118" t="s">
        <v>340</v>
      </c>
      <c r="M4118">
        <v>26.7</v>
      </c>
      <c r="N4118">
        <v>26</v>
      </c>
      <c r="O4118">
        <v>26</v>
      </c>
      <c r="P4118" t="s">
        <v>337</v>
      </c>
      <c r="Q4118">
        <v>751.7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2.9000000000000001E-2</v>
      </c>
      <c r="AB4118">
        <v>21.7</v>
      </c>
      <c r="AC4118">
        <v>40</v>
      </c>
      <c r="AD4118">
        <v>7.5</v>
      </c>
      <c r="AE4118">
        <v>20.399999999999999</v>
      </c>
      <c r="AF4118">
        <v>7.73</v>
      </c>
      <c r="AG4118">
        <v>7.3200000000000001E-2</v>
      </c>
      <c r="AH4118" t="s">
        <v>337</v>
      </c>
      <c r="AI4118" t="s">
        <v>337</v>
      </c>
      <c r="AJ4118">
        <v>6.0000000000000001E-3</v>
      </c>
      <c r="AK4118">
        <v>117</v>
      </c>
      <c r="AL4118">
        <v>1</v>
      </c>
      <c r="AM4118">
        <v>100</v>
      </c>
      <c r="AN4118">
        <v>5</v>
      </c>
    </row>
    <row r="4119" spans="1:40" x14ac:dyDescent="0.25">
      <c r="A4119" s="34">
        <v>40757</v>
      </c>
      <c r="B4119" s="220">
        <v>0.17013888888888887</v>
      </c>
      <c r="C4119">
        <v>26.6</v>
      </c>
      <c r="D4119">
        <v>26.7</v>
      </c>
      <c r="E4119">
        <v>26.6</v>
      </c>
      <c r="F4119">
        <v>39</v>
      </c>
      <c r="G4119">
        <v>11.5</v>
      </c>
      <c r="H4119">
        <v>6</v>
      </c>
      <c r="I4119" t="s">
        <v>340</v>
      </c>
      <c r="J4119">
        <v>0.5</v>
      </c>
      <c r="K4119">
        <v>8</v>
      </c>
      <c r="L4119" t="s">
        <v>338</v>
      </c>
      <c r="M4119">
        <v>26.6</v>
      </c>
      <c r="N4119">
        <v>25.9</v>
      </c>
      <c r="O4119">
        <v>25.9</v>
      </c>
      <c r="P4119" t="s">
        <v>337</v>
      </c>
      <c r="Q4119">
        <v>751.6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2.9000000000000001E-2</v>
      </c>
      <c r="AB4119">
        <v>21.6</v>
      </c>
      <c r="AC4119">
        <v>40</v>
      </c>
      <c r="AD4119">
        <v>7.4</v>
      </c>
      <c r="AE4119">
        <v>20.3</v>
      </c>
      <c r="AF4119">
        <v>7.73</v>
      </c>
      <c r="AG4119">
        <v>7.3200000000000001E-2</v>
      </c>
      <c r="AH4119" t="s">
        <v>337</v>
      </c>
      <c r="AI4119" t="s">
        <v>337</v>
      </c>
      <c r="AJ4119">
        <v>0</v>
      </c>
      <c r="AK4119">
        <v>116</v>
      </c>
      <c r="AL4119">
        <v>1</v>
      </c>
      <c r="AM4119">
        <v>100</v>
      </c>
      <c r="AN4119">
        <v>5</v>
      </c>
    </row>
    <row r="4120" spans="1:40" x14ac:dyDescent="0.25">
      <c r="A4120" s="34">
        <v>40757</v>
      </c>
      <c r="B4120" s="220">
        <v>0.17361111111111113</v>
      </c>
      <c r="C4120">
        <v>26.4</v>
      </c>
      <c r="D4120">
        <v>26.6</v>
      </c>
      <c r="E4120">
        <v>26.4</v>
      </c>
      <c r="F4120">
        <v>39</v>
      </c>
      <c r="G4120">
        <v>11.4</v>
      </c>
      <c r="H4120">
        <v>6</v>
      </c>
      <c r="I4120" t="s">
        <v>340</v>
      </c>
      <c r="J4120">
        <v>0.5</v>
      </c>
      <c r="K4120">
        <v>8</v>
      </c>
      <c r="L4120" t="s">
        <v>340</v>
      </c>
      <c r="M4120">
        <v>26.4</v>
      </c>
      <c r="N4120">
        <v>25.9</v>
      </c>
      <c r="O4120">
        <v>25.9</v>
      </c>
      <c r="P4120" t="s">
        <v>337</v>
      </c>
      <c r="Q4120">
        <v>751.5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2.8000000000000001E-2</v>
      </c>
      <c r="AB4120">
        <v>21.7</v>
      </c>
      <c r="AC4120">
        <v>45</v>
      </c>
      <c r="AD4120">
        <v>9.3000000000000007</v>
      </c>
      <c r="AE4120">
        <v>20.7</v>
      </c>
      <c r="AF4120">
        <v>8.4499999999999993</v>
      </c>
      <c r="AG4120">
        <v>7.3099999999999998E-2</v>
      </c>
      <c r="AH4120" t="s">
        <v>337</v>
      </c>
      <c r="AI4120" t="s">
        <v>337</v>
      </c>
      <c r="AJ4120">
        <v>0</v>
      </c>
      <c r="AK4120">
        <v>117</v>
      </c>
      <c r="AL4120">
        <v>1</v>
      </c>
      <c r="AM4120">
        <v>100</v>
      </c>
      <c r="AN4120">
        <v>5</v>
      </c>
    </row>
    <row r="4121" spans="1:40" x14ac:dyDescent="0.25">
      <c r="A4121" s="34">
        <v>40757</v>
      </c>
      <c r="B4121" s="220">
        <v>0.17708333333333334</v>
      </c>
      <c r="C4121">
        <v>26.4</v>
      </c>
      <c r="D4121">
        <v>26.4</v>
      </c>
      <c r="E4121">
        <v>26.4</v>
      </c>
      <c r="F4121">
        <v>39</v>
      </c>
      <c r="G4121">
        <v>11.3</v>
      </c>
      <c r="H4121">
        <v>5</v>
      </c>
      <c r="I4121" t="s">
        <v>338</v>
      </c>
      <c r="J4121">
        <v>0.42</v>
      </c>
      <c r="K4121">
        <v>7</v>
      </c>
      <c r="L4121" t="s">
        <v>338</v>
      </c>
      <c r="M4121">
        <v>26.4</v>
      </c>
      <c r="N4121">
        <v>25.8</v>
      </c>
      <c r="O4121">
        <v>25.8</v>
      </c>
      <c r="P4121" t="s">
        <v>337</v>
      </c>
      <c r="Q4121">
        <v>751.5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2.8000000000000001E-2</v>
      </c>
      <c r="AB4121">
        <v>21.9</v>
      </c>
      <c r="AC4121">
        <v>47</v>
      </c>
      <c r="AD4121">
        <v>10.1</v>
      </c>
      <c r="AE4121">
        <v>21.1</v>
      </c>
      <c r="AF4121">
        <v>8.75</v>
      </c>
      <c r="AG4121">
        <v>7.2999999999999995E-2</v>
      </c>
      <c r="AH4121" t="s">
        <v>337</v>
      </c>
      <c r="AI4121" t="s">
        <v>337</v>
      </c>
      <c r="AJ4121">
        <v>0</v>
      </c>
      <c r="AK4121">
        <v>117</v>
      </c>
      <c r="AL4121">
        <v>1</v>
      </c>
      <c r="AM4121">
        <v>100</v>
      </c>
      <c r="AN4121">
        <v>5</v>
      </c>
    </row>
    <row r="4122" spans="1:40" x14ac:dyDescent="0.25">
      <c r="A4122" s="34">
        <v>40757</v>
      </c>
      <c r="B4122" s="220">
        <v>0.18055555555555555</v>
      </c>
      <c r="C4122">
        <v>26.2</v>
      </c>
      <c r="D4122">
        <v>26.3</v>
      </c>
      <c r="E4122">
        <v>26.2</v>
      </c>
      <c r="F4122">
        <v>40</v>
      </c>
      <c r="G4122">
        <v>11.6</v>
      </c>
      <c r="H4122">
        <v>5</v>
      </c>
      <c r="I4122" t="s">
        <v>340</v>
      </c>
      <c r="J4122">
        <v>0.42</v>
      </c>
      <c r="K4122">
        <v>7</v>
      </c>
      <c r="L4122" t="s">
        <v>340</v>
      </c>
      <c r="M4122">
        <v>26.2</v>
      </c>
      <c r="N4122">
        <v>25.8</v>
      </c>
      <c r="O4122">
        <v>25.8</v>
      </c>
      <c r="P4122" t="s">
        <v>337</v>
      </c>
      <c r="Q4122">
        <v>751.5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2.7E-2</v>
      </c>
      <c r="AB4122">
        <v>22.2</v>
      </c>
      <c r="AC4122">
        <v>47</v>
      </c>
      <c r="AD4122">
        <v>10.3</v>
      </c>
      <c r="AE4122">
        <v>21.4</v>
      </c>
      <c r="AF4122">
        <v>8.75</v>
      </c>
      <c r="AG4122">
        <v>7.2900000000000006E-2</v>
      </c>
      <c r="AH4122" t="s">
        <v>337</v>
      </c>
      <c r="AI4122" t="s">
        <v>337</v>
      </c>
      <c r="AJ4122">
        <v>0</v>
      </c>
      <c r="AK4122">
        <v>117</v>
      </c>
      <c r="AL4122">
        <v>1</v>
      </c>
      <c r="AM4122">
        <v>100</v>
      </c>
      <c r="AN4122">
        <v>5</v>
      </c>
    </row>
    <row r="4123" spans="1:40" x14ac:dyDescent="0.25">
      <c r="A4123" s="34">
        <v>40757</v>
      </c>
      <c r="B4123" s="220">
        <v>0.18402777777777779</v>
      </c>
      <c r="C4123">
        <v>26.2</v>
      </c>
      <c r="D4123">
        <v>26.2</v>
      </c>
      <c r="E4123">
        <v>26.1</v>
      </c>
      <c r="F4123">
        <v>40</v>
      </c>
      <c r="G4123">
        <v>11.5</v>
      </c>
      <c r="H4123">
        <v>6</v>
      </c>
      <c r="I4123" t="s">
        <v>340</v>
      </c>
      <c r="J4123">
        <v>0.5</v>
      </c>
      <c r="K4123">
        <v>7</v>
      </c>
      <c r="L4123" t="s">
        <v>340</v>
      </c>
      <c r="M4123">
        <v>26.2</v>
      </c>
      <c r="N4123">
        <v>25.7</v>
      </c>
      <c r="O4123">
        <v>25.7</v>
      </c>
      <c r="P4123" t="s">
        <v>337</v>
      </c>
      <c r="Q4123">
        <v>751.5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2.7E-2</v>
      </c>
      <c r="AB4123">
        <v>22.3</v>
      </c>
      <c r="AC4123">
        <v>45</v>
      </c>
      <c r="AD4123">
        <v>9.8000000000000007</v>
      </c>
      <c r="AE4123">
        <v>21.6</v>
      </c>
      <c r="AF4123">
        <v>8.4499999999999993</v>
      </c>
      <c r="AG4123">
        <v>7.2900000000000006E-2</v>
      </c>
      <c r="AH4123" t="s">
        <v>337</v>
      </c>
      <c r="AI4123" t="s">
        <v>337</v>
      </c>
      <c r="AJ4123">
        <v>0</v>
      </c>
      <c r="AK4123">
        <v>117</v>
      </c>
      <c r="AL4123">
        <v>1</v>
      </c>
      <c r="AM4123">
        <v>100</v>
      </c>
      <c r="AN4123">
        <v>5</v>
      </c>
    </row>
    <row r="4124" spans="1:40" x14ac:dyDescent="0.25">
      <c r="A4124" s="34">
        <v>40757</v>
      </c>
      <c r="B4124" s="220">
        <v>0.1875</v>
      </c>
      <c r="C4124">
        <v>26.1</v>
      </c>
      <c r="D4124">
        <v>26.1</v>
      </c>
      <c r="E4124">
        <v>26.1</v>
      </c>
      <c r="F4124">
        <v>40</v>
      </c>
      <c r="G4124">
        <v>11.4</v>
      </c>
      <c r="H4124">
        <v>6</v>
      </c>
      <c r="I4124" t="s">
        <v>340</v>
      </c>
      <c r="J4124">
        <v>0.5</v>
      </c>
      <c r="K4124">
        <v>9</v>
      </c>
      <c r="L4124" t="s">
        <v>340</v>
      </c>
      <c r="M4124">
        <v>26.1</v>
      </c>
      <c r="N4124">
        <v>25.6</v>
      </c>
      <c r="O4124">
        <v>25.6</v>
      </c>
      <c r="P4124" t="s">
        <v>337</v>
      </c>
      <c r="Q4124">
        <v>751.5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2.7E-2</v>
      </c>
      <c r="AB4124">
        <v>22.3</v>
      </c>
      <c r="AC4124">
        <v>44</v>
      </c>
      <c r="AD4124">
        <v>9.4</v>
      </c>
      <c r="AE4124">
        <v>21.5</v>
      </c>
      <c r="AF4124">
        <v>8.31</v>
      </c>
      <c r="AG4124">
        <v>7.2900000000000006E-2</v>
      </c>
      <c r="AH4124" t="s">
        <v>337</v>
      </c>
      <c r="AI4124" t="s">
        <v>337</v>
      </c>
      <c r="AJ4124">
        <v>0</v>
      </c>
      <c r="AK4124">
        <v>117</v>
      </c>
      <c r="AL4124">
        <v>1</v>
      </c>
      <c r="AM4124">
        <v>100</v>
      </c>
      <c r="AN4124">
        <v>5</v>
      </c>
    </row>
    <row r="4125" spans="1:40" x14ac:dyDescent="0.25">
      <c r="A4125" s="34">
        <v>40757</v>
      </c>
      <c r="B4125" s="220">
        <v>0.19097222222222221</v>
      </c>
      <c r="C4125">
        <v>26</v>
      </c>
      <c r="D4125">
        <v>26.1</v>
      </c>
      <c r="E4125">
        <v>26</v>
      </c>
      <c r="F4125">
        <v>40</v>
      </c>
      <c r="G4125">
        <v>11.4</v>
      </c>
      <c r="H4125">
        <v>6</v>
      </c>
      <c r="I4125" t="s">
        <v>340</v>
      </c>
      <c r="J4125">
        <v>0.5</v>
      </c>
      <c r="K4125">
        <v>8</v>
      </c>
      <c r="L4125" t="s">
        <v>340</v>
      </c>
      <c r="M4125">
        <v>26</v>
      </c>
      <c r="N4125">
        <v>25.6</v>
      </c>
      <c r="O4125">
        <v>25.6</v>
      </c>
      <c r="P4125" t="s">
        <v>337</v>
      </c>
      <c r="Q4125">
        <v>751.5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2.7E-2</v>
      </c>
      <c r="AB4125">
        <v>22.2</v>
      </c>
      <c r="AC4125">
        <v>43</v>
      </c>
      <c r="AD4125">
        <v>9</v>
      </c>
      <c r="AE4125">
        <v>21.3</v>
      </c>
      <c r="AF4125">
        <v>8.17</v>
      </c>
      <c r="AG4125">
        <v>7.2999999999999995E-2</v>
      </c>
      <c r="AH4125" t="s">
        <v>337</v>
      </c>
      <c r="AI4125" t="s">
        <v>337</v>
      </c>
      <c r="AJ4125">
        <v>0</v>
      </c>
      <c r="AK4125">
        <v>116</v>
      </c>
      <c r="AL4125">
        <v>1</v>
      </c>
      <c r="AM4125">
        <v>100</v>
      </c>
      <c r="AN4125">
        <v>5</v>
      </c>
    </row>
    <row r="4126" spans="1:40" x14ac:dyDescent="0.25">
      <c r="A4126" s="34">
        <v>40757</v>
      </c>
      <c r="B4126" s="220">
        <v>0.19444444444444445</v>
      </c>
      <c r="C4126">
        <v>25.9</v>
      </c>
      <c r="D4126">
        <v>26</v>
      </c>
      <c r="E4126">
        <v>25.9</v>
      </c>
      <c r="F4126">
        <v>40</v>
      </c>
      <c r="G4126">
        <v>11.3</v>
      </c>
      <c r="H4126">
        <v>5</v>
      </c>
      <c r="I4126" t="s">
        <v>338</v>
      </c>
      <c r="J4126">
        <v>0.42</v>
      </c>
      <c r="K4126">
        <v>7</v>
      </c>
      <c r="L4126" t="s">
        <v>338</v>
      </c>
      <c r="M4126">
        <v>25.9</v>
      </c>
      <c r="N4126">
        <v>25.5</v>
      </c>
      <c r="O4126">
        <v>25.5</v>
      </c>
      <c r="P4126" t="s">
        <v>337</v>
      </c>
      <c r="Q4126">
        <v>751.5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2.5999999999999999E-2</v>
      </c>
      <c r="AB4126">
        <v>22.1</v>
      </c>
      <c r="AC4126">
        <v>42</v>
      </c>
      <c r="AD4126">
        <v>8.6</v>
      </c>
      <c r="AE4126">
        <v>21.1</v>
      </c>
      <c r="AF4126">
        <v>8.01</v>
      </c>
      <c r="AG4126">
        <v>7.2999999999999995E-2</v>
      </c>
      <c r="AH4126" t="s">
        <v>337</v>
      </c>
      <c r="AI4126" t="s">
        <v>337</v>
      </c>
      <c r="AJ4126">
        <v>0</v>
      </c>
      <c r="AK4126">
        <v>118</v>
      </c>
      <c r="AL4126">
        <v>1</v>
      </c>
      <c r="AM4126">
        <v>100</v>
      </c>
      <c r="AN4126">
        <v>5</v>
      </c>
    </row>
    <row r="4127" spans="1:40" x14ac:dyDescent="0.25">
      <c r="A4127" s="34">
        <v>40757</v>
      </c>
      <c r="B4127" s="220">
        <v>0.19791666666666666</v>
      </c>
      <c r="C4127">
        <v>25.9</v>
      </c>
      <c r="D4127">
        <v>26</v>
      </c>
      <c r="E4127">
        <v>25.9</v>
      </c>
      <c r="F4127">
        <v>40</v>
      </c>
      <c r="G4127">
        <v>11.3</v>
      </c>
      <c r="H4127">
        <v>5</v>
      </c>
      <c r="I4127" t="s">
        <v>340</v>
      </c>
      <c r="J4127">
        <v>0.42</v>
      </c>
      <c r="K4127">
        <v>8</v>
      </c>
      <c r="L4127" t="s">
        <v>340</v>
      </c>
      <c r="M4127">
        <v>25.9</v>
      </c>
      <c r="N4127">
        <v>25.5</v>
      </c>
      <c r="O4127">
        <v>25.5</v>
      </c>
      <c r="P4127" t="s">
        <v>337</v>
      </c>
      <c r="Q4127">
        <v>751.5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2.5999999999999999E-2</v>
      </c>
      <c r="AB4127">
        <v>22</v>
      </c>
      <c r="AC4127">
        <v>45</v>
      </c>
      <c r="AD4127">
        <v>9.5</v>
      </c>
      <c r="AE4127">
        <v>21.1</v>
      </c>
      <c r="AF4127">
        <v>8.4499999999999993</v>
      </c>
      <c r="AG4127">
        <v>7.2999999999999995E-2</v>
      </c>
      <c r="AH4127" t="s">
        <v>337</v>
      </c>
      <c r="AI4127" t="s">
        <v>337</v>
      </c>
      <c r="AJ4127">
        <v>0</v>
      </c>
      <c r="AK4127">
        <v>116</v>
      </c>
      <c r="AL4127">
        <v>1</v>
      </c>
      <c r="AM4127">
        <v>100</v>
      </c>
      <c r="AN4127">
        <v>5</v>
      </c>
    </row>
    <row r="4128" spans="1:40" x14ac:dyDescent="0.25">
      <c r="A4128" s="34">
        <v>40757</v>
      </c>
      <c r="B4128" s="220">
        <v>0.20138888888888887</v>
      </c>
      <c r="C4128">
        <v>25.9</v>
      </c>
      <c r="D4128">
        <v>26</v>
      </c>
      <c r="E4128">
        <v>25.9</v>
      </c>
      <c r="F4128">
        <v>40</v>
      </c>
      <c r="G4128">
        <v>11.3</v>
      </c>
      <c r="H4128">
        <v>5</v>
      </c>
      <c r="I4128" t="s">
        <v>340</v>
      </c>
      <c r="J4128">
        <v>0.42</v>
      </c>
      <c r="K4128">
        <v>7</v>
      </c>
      <c r="L4128" t="s">
        <v>340</v>
      </c>
      <c r="M4128">
        <v>25.9</v>
      </c>
      <c r="N4128">
        <v>25.5</v>
      </c>
      <c r="O4128">
        <v>25.5</v>
      </c>
      <c r="P4128" t="s">
        <v>337</v>
      </c>
      <c r="Q4128">
        <v>751.5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2.5999999999999999E-2</v>
      </c>
      <c r="AB4128">
        <v>22.1</v>
      </c>
      <c r="AC4128">
        <v>47</v>
      </c>
      <c r="AD4128">
        <v>10.3</v>
      </c>
      <c r="AE4128">
        <v>21.4</v>
      </c>
      <c r="AF4128">
        <v>8.75</v>
      </c>
      <c r="AG4128">
        <v>7.2900000000000006E-2</v>
      </c>
      <c r="AH4128" t="s">
        <v>337</v>
      </c>
      <c r="AI4128" t="s">
        <v>337</v>
      </c>
      <c r="AJ4128">
        <v>0</v>
      </c>
      <c r="AK4128">
        <v>115</v>
      </c>
      <c r="AL4128">
        <v>1</v>
      </c>
      <c r="AM4128">
        <v>100</v>
      </c>
      <c r="AN4128">
        <v>5</v>
      </c>
    </row>
    <row r="4129" spans="1:40" x14ac:dyDescent="0.25">
      <c r="A4129" s="34">
        <v>40757</v>
      </c>
      <c r="B4129" s="220">
        <v>0.20486111111111113</v>
      </c>
      <c r="C4129">
        <v>25.9</v>
      </c>
      <c r="D4129">
        <v>25.9</v>
      </c>
      <c r="E4129">
        <v>25.9</v>
      </c>
      <c r="F4129">
        <v>41</v>
      </c>
      <c r="G4129">
        <v>11.6</v>
      </c>
      <c r="H4129">
        <v>4</v>
      </c>
      <c r="I4129" t="s">
        <v>340</v>
      </c>
      <c r="J4129">
        <v>0.33</v>
      </c>
      <c r="K4129">
        <v>7</v>
      </c>
      <c r="L4129" t="s">
        <v>340</v>
      </c>
      <c r="M4129">
        <v>25.9</v>
      </c>
      <c r="N4129">
        <v>25.5</v>
      </c>
      <c r="O4129">
        <v>25.5</v>
      </c>
      <c r="P4129" t="s">
        <v>337</v>
      </c>
      <c r="Q4129">
        <v>751.5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2.5999999999999999E-2</v>
      </c>
      <c r="AB4129">
        <v>22.3</v>
      </c>
      <c r="AC4129">
        <v>49</v>
      </c>
      <c r="AD4129">
        <v>11</v>
      </c>
      <c r="AE4129">
        <v>21.7</v>
      </c>
      <c r="AF4129">
        <v>9.0500000000000007</v>
      </c>
      <c r="AG4129">
        <v>7.2800000000000004E-2</v>
      </c>
      <c r="AH4129" t="s">
        <v>337</v>
      </c>
      <c r="AI4129" t="s">
        <v>337</v>
      </c>
      <c r="AJ4129">
        <v>0</v>
      </c>
      <c r="AK4129">
        <v>117</v>
      </c>
      <c r="AL4129">
        <v>1</v>
      </c>
      <c r="AM4129">
        <v>100</v>
      </c>
      <c r="AN4129">
        <v>5</v>
      </c>
    </row>
    <row r="4130" spans="1:40" x14ac:dyDescent="0.25">
      <c r="A4130" s="34">
        <v>40757</v>
      </c>
      <c r="B4130" s="220">
        <v>0.20833333333333334</v>
      </c>
      <c r="C4130">
        <v>25.8</v>
      </c>
      <c r="D4130">
        <v>25.9</v>
      </c>
      <c r="E4130">
        <v>25.8</v>
      </c>
      <c r="F4130">
        <v>41</v>
      </c>
      <c r="G4130">
        <v>11.5</v>
      </c>
      <c r="H4130">
        <v>3</v>
      </c>
      <c r="I4130" t="s">
        <v>340</v>
      </c>
      <c r="J4130">
        <v>0.25</v>
      </c>
      <c r="K4130">
        <v>5</v>
      </c>
      <c r="L4130" t="s">
        <v>340</v>
      </c>
      <c r="M4130">
        <v>25.8</v>
      </c>
      <c r="N4130">
        <v>25.3</v>
      </c>
      <c r="O4130">
        <v>25.3</v>
      </c>
      <c r="P4130" t="s">
        <v>337</v>
      </c>
      <c r="Q4130">
        <v>751.5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2.5999999999999999E-2</v>
      </c>
      <c r="AB4130">
        <v>22.4</v>
      </c>
      <c r="AC4130">
        <v>46</v>
      </c>
      <c r="AD4130">
        <v>10.199999999999999</v>
      </c>
      <c r="AE4130">
        <v>21.7</v>
      </c>
      <c r="AF4130">
        <v>8.6</v>
      </c>
      <c r="AG4130">
        <v>7.2900000000000006E-2</v>
      </c>
      <c r="AH4130" t="s">
        <v>337</v>
      </c>
      <c r="AI4130" t="s">
        <v>337</v>
      </c>
      <c r="AJ4130">
        <v>5.0000000000000001E-3</v>
      </c>
      <c r="AK4130">
        <v>116</v>
      </c>
      <c r="AL4130">
        <v>1</v>
      </c>
      <c r="AM4130">
        <v>100</v>
      </c>
      <c r="AN4130">
        <v>5</v>
      </c>
    </row>
    <row r="4131" spans="1:40" x14ac:dyDescent="0.25">
      <c r="A4131" s="34">
        <v>40757</v>
      </c>
      <c r="B4131" s="220">
        <v>0.21180555555555555</v>
      </c>
      <c r="C4131">
        <v>25.7</v>
      </c>
      <c r="D4131">
        <v>25.8</v>
      </c>
      <c r="E4131">
        <v>25.7</v>
      </c>
      <c r="F4131">
        <v>41</v>
      </c>
      <c r="G4131">
        <v>11.4</v>
      </c>
      <c r="H4131">
        <v>1</v>
      </c>
      <c r="I4131" t="s">
        <v>340</v>
      </c>
      <c r="J4131">
        <v>0.08</v>
      </c>
      <c r="K4131">
        <v>3</v>
      </c>
      <c r="L4131" t="s">
        <v>340</v>
      </c>
      <c r="M4131">
        <v>25.7</v>
      </c>
      <c r="N4131">
        <v>25.2</v>
      </c>
      <c r="O4131">
        <v>25.2</v>
      </c>
      <c r="P4131" t="s">
        <v>337</v>
      </c>
      <c r="Q4131">
        <v>751.4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2.5000000000000001E-2</v>
      </c>
      <c r="AB4131">
        <v>22.4</v>
      </c>
      <c r="AC4131">
        <v>44</v>
      </c>
      <c r="AD4131">
        <v>9.5</v>
      </c>
      <c r="AE4131">
        <v>21.7</v>
      </c>
      <c r="AF4131">
        <v>8.3000000000000007</v>
      </c>
      <c r="AG4131">
        <v>7.2900000000000006E-2</v>
      </c>
      <c r="AH4131" t="s">
        <v>337</v>
      </c>
      <c r="AI4131" t="s">
        <v>337</v>
      </c>
      <c r="AJ4131">
        <v>0</v>
      </c>
      <c r="AK4131">
        <v>117</v>
      </c>
      <c r="AL4131">
        <v>1</v>
      </c>
      <c r="AM4131">
        <v>100</v>
      </c>
      <c r="AN4131">
        <v>5</v>
      </c>
    </row>
    <row r="4132" spans="1:40" x14ac:dyDescent="0.25">
      <c r="A4132" s="34">
        <v>40757</v>
      </c>
      <c r="B4132" s="220">
        <v>0.21527777777777779</v>
      </c>
      <c r="C4132">
        <v>25.4</v>
      </c>
      <c r="D4132">
        <v>25.6</v>
      </c>
      <c r="E4132">
        <v>25.4</v>
      </c>
      <c r="F4132">
        <v>41</v>
      </c>
      <c r="G4132">
        <v>11.2</v>
      </c>
      <c r="H4132">
        <v>1</v>
      </c>
      <c r="I4132" t="s">
        <v>340</v>
      </c>
      <c r="J4132">
        <v>0.08</v>
      </c>
      <c r="K4132">
        <v>2</v>
      </c>
      <c r="L4132" t="s">
        <v>340</v>
      </c>
      <c r="M4132">
        <v>25.4</v>
      </c>
      <c r="N4132">
        <v>25</v>
      </c>
      <c r="O4132">
        <v>25</v>
      </c>
      <c r="P4132" t="s">
        <v>337</v>
      </c>
      <c r="Q4132">
        <v>751.5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2.5000000000000001E-2</v>
      </c>
      <c r="AB4132">
        <v>22.3</v>
      </c>
      <c r="AC4132">
        <v>43</v>
      </c>
      <c r="AD4132">
        <v>9.1</v>
      </c>
      <c r="AE4132">
        <v>21.4</v>
      </c>
      <c r="AF4132">
        <v>8.17</v>
      </c>
      <c r="AG4132">
        <v>7.2900000000000006E-2</v>
      </c>
      <c r="AH4132" t="s">
        <v>337</v>
      </c>
      <c r="AI4132" t="s">
        <v>337</v>
      </c>
      <c r="AJ4132">
        <v>0</v>
      </c>
      <c r="AK4132">
        <v>116</v>
      </c>
      <c r="AL4132">
        <v>1</v>
      </c>
      <c r="AM4132">
        <v>100</v>
      </c>
      <c r="AN4132">
        <v>5</v>
      </c>
    </row>
    <row r="4133" spans="1:40" x14ac:dyDescent="0.25">
      <c r="A4133" s="34">
        <v>40757</v>
      </c>
      <c r="B4133" s="220">
        <v>0.21875</v>
      </c>
      <c r="C4133">
        <v>25.3</v>
      </c>
      <c r="D4133">
        <v>25.4</v>
      </c>
      <c r="E4133">
        <v>25.3</v>
      </c>
      <c r="F4133">
        <v>41</v>
      </c>
      <c r="G4133">
        <v>11.1</v>
      </c>
      <c r="H4133">
        <v>2</v>
      </c>
      <c r="I4133" t="s">
        <v>340</v>
      </c>
      <c r="J4133">
        <v>0.17</v>
      </c>
      <c r="K4133">
        <v>3</v>
      </c>
      <c r="L4133" t="s">
        <v>340</v>
      </c>
      <c r="M4133">
        <v>25.3</v>
      </c>
      <c r="N4133">
        <v>24.8</v>
      </c>
      <c r="O4133">
        <v>24.8</v>
      </c>
      <c r="P4133" t="s">
        <v>337</v>
      </c>
      <c r="Q4133">
        <v>751.4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2.4E-2</v>
      </c>
      <c r="AB4133">
        <v>22.2</v>
      </c>
      <c r="AC4133">
        <v>42</v>
      </c>
      <c r="AD4133">
        <v>8.6</v>
      </c>
      <c r="AE4133">
        <v>21.2</v>
      </c>
      <c r="AF4133">
        <v>8.01</v>
      </c>
      <c r="AG4133">
        <v>7.2999999999999995E-2</v>
      </c>
      <c r="AH4133" t="s">
        <v>337</v>
      </c>
      <c r="AI4133" t="s">
        <v>337</v>
      </c>
      <c r="AJ4133">
        <v>0</v>
      </c>
      <c r="AK4133">
        <v>117</v>
      </c>
      <c r="AL4133">
        <v>1</v>
      </c>
      <c r="AM4133">
        <v>100</v>
      </c>
      <c r="AN4133">
        <v>5</v>
      </c>
    </row>
    <row r="4134" spans="1:40" x14ac:dyDescent="0.25">
      <c r="A4134" s="34">
        <v>40757</v>
      </c>
      <c r="B4134" s="220">
        <v>0.22222222222222221</v>
      </c>
      <c r="C4134">
        <v>25.2</v>
      </c>
      <c r="D4134">
        <v>25.3</v>
      </c>
      <c r="E4134">
        <v>25.2</v>
      </c>
      <c r="F4134">
        <v>42</v>
      </c>
      <c r="G4134">
        <v>11.3</v>
      </c>
      <c r="H4134">
        <v>1</v>
      </c>
      <c r="I4134" t="s">
        <v>340</v>
      </c>
      <c r="J4134">
        <v>0.08</v>
      </c>
      <c r="K4134">
        <v>2</v>
      </c>
      <c r="L4134" t="s">
        <v>340</v>
      </c>
      <c r="M4134">
        <v>25.2</v>
      </c>
      <c r="N4134">
        <v>24.8</v>
      </c>
      <c r="O4134">
        <v>24.8</v>
      </c>
      <c r="P4134" t="s">
        <v>337</v>
      </c>
      <c r="Q4134">
        <v>751.5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2.4E-2</v>
      </c>
      <c r="AB4134">
        <v>22.1</v>
      </c>
      <c r="AC4134">
        <v>45</v>
      </c>
      <c r="AD4134">
        <v>9.6</v>
      </c>
      <c r="AE4134">
        <v>21.3</v>
      </c>
      <c r="AF4134">
        <v>8.4499999999999993</v>
      </c>
      <c r="AG4134">
        <v>7.2999999999999995E-2</v>
      </c>
      <c r="AH4134" t="s">
        <v>337</v>
      </c>
      <c r="AI4134" t="s">
        <v>337</v>
      </c>
      <c r="AJ4134">
        <v>0</v>
      </c>
      <c r="AK4134">
        <v>116</v>
      </c>
      <c r="AL4134">
        <v>1</v>
      </c>
      <c r="AM4134">
        <v>100</v>
      </c>
      <c r="AN4134">
        <v>5</v>
      </c>
    </row>
    <row r="4135" spans="1:40" x14ac:dyDescent="0.25">
      <c r="A4135" s="34">
        <v>40757</v>
      </c>
      <c r="B4135" s="220">
        <v>0.22569444444444445</v>
      </c>
      <c r="C4135">
        <v>25</v>
      </c>
      <c r="D4135">
        <v>25.2</v>
      </c>
      <c r="E4135">
        <v>25</v>
      </c>
      <c r="F4135">
        <v>42</v>
      </c>
      <c r="G4135">
        <v>11.2</v>
      </c>
      <c r="H4135">
        <v>0</v>
      </c>
      <c r="I4135" t="s">
        <v>340</v>
      </c>
      <c r="J4135">
        <v>0</v>
      </c>
      <c r="K4135">
        <v>2</v>
      </c>
      <c r="L4135" t="s">
        <v>340</v>
      </c>
      <c r="M4135">
        <v>25</v>
      </c>
      <c r="N4135">
        <v>24.6</v>
      </c>
      <c r="O4135">
        <v>24.6</v>
      </c>
      <c r="P4135" t="s">
        <v>337</v>
      </c>
      <c r="Q4135">
        <v>751.4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2.3E-2</v>
      </c>
      <c r="AB4135">
        <v>22.2</v>
      </c>
      <c r="AC4135">
        <v>47</v>
      </c>
      <c r="AD4135">
        <v>10.3</v>
      </c>
      <c r="AE4135">
        <v>21.4</v>
      </c>
      <c r="AF4135">
        <v>8.75</v>
      </c>
      <c r="AG4135">
        <v>7.2900000000000006E-2</v>
      </c>
      <c r="AH4135" t="s">
        <v>337</v>
      </c>
      <c r="AI4135" t="s">
        <v>337</v>
      </c>
      <c r="AJ4135">
        <v>0</v>
      </c>
      <c r="AK4135">
        <v>117</v>
      </c>
      <c r="AL4135">
        <v>1</v>
      </c>
      <c r="AM4135">
        <v>100</v>
      </c>
      <c r="AN4135">
        <v>5</v>
      </c>
    </row>
    <row r="4136" spans="1:40" x14ac:dyDescent="0.25">
      <c r="A4136" s="34">
        <v>40757</v>
      </c>
      <c r="B4136" s="220">
        <v>0.22916666666666666</v>
      </c>
      <c r="C4136">
        <v>24.8</v>
      </c>
      <c r="D4136">
        <v>25</v>
      </c>
      <c r="E4136">
        <v>24.8</v>
      </c>
      <c r="F4136">
        <v>43</v>
      </c>
      <c r="G4136">
        <v>11.4</v>
      </c>
      <c r="H4136">
        <v>0</v>
      </c>
      <c r="I4136" t="s">
        <v>337</v>
      </c>
      <c r="J4136">
        <v>0</v>
      </c>
      <c r="K4136">
        <v>0</v>
      </c>
      <c r="L4136" t="s">
        <v>337</v>
      </c>
      <c r="M4136">
        <v>24.8</v>
      </c>
      <c r="N4136">
        <v>24.5</v>
      </c>
      <c r="O4136">
        <v>24.5</v>
      </c>
      <c r="P4136" t="s">
        <v>337</v>
      </c>
      <c r="Q4136">
        <v>751.5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2.3E-2</v>
      </c>
      <c r="AB4136">
        <v>22.3</v>
      </c>
      <c r="AC4136">
        <v>48</v>
      </c>
      <c r="AD4136">
        <v>10.7</v>
      </c>
      <c r="AE4136">
        <v>21.7</v>
      </c>
      <c r="AF4136">
        <v>8.89</v>
      </c>
      <c r="AG4136">
        <v>7.2800000000000004E-2</v>
      </c>
      <c r="AH4136" t="s">
        <v>337</v>
      </c>
      <c r="AI4136" t="s">
        <v>337</v>
      </c>
      <c r="AJ4136">
        <v>0</v>
      </c>
      <c r="AK4136">
        <v>117</v>
      </c>
      <c r="AL4136">
        <v>1</v>
      </c>
      <c r="AM4136">
        <v>100</v>
      </c>
      <c r="AN4136">
        <v>5</v>
      </c>
    </row>
    <row r="4137" spans="1:40" x14ac:dyDescent="0.25">
      <c r="A4137" s="34">
        <v>40757</v>
      </c>
      <c r="B4137" s="220">
        <v>0.23263888888888887</v>
      </c>
      <c r="C4137">
        <v>24.6</v>
      </c>
      <c r="D4137">
        <v>24.8</v>
      </c>
      <c r="E4137">
        <v>24.6</v>
      </c>
      <c r="F4137">
        <v>43</v>
      </c>
      <c r="G4137">
        <v>11.2</v>
      </c>
      <c r="H4137">
        <v>0</v>
      </c>
      <c r="I4137" t="s">
        <v>337</v>
      </c>
      <c r="J4137">
        <v>0</v>
      </c>
      <c r="K4137">
        <v>0</v>
      </c>
      <c r="L4137" t="s">
        <v>337</v>
      </c>
      <c r="M4137">
        <v>24.6</v>
      </c>
      <c r="N4137">
        <v>24.3</v>
      </c>
      <c r="O4137">
        <v>24.3</v>
      </c>
      <c r="P4137" t="s">
        <v>337</v>
      </c>
      <c r="Q4137">
        <v>751.5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2.1999999999999999E-2</v>
      </c>
      <c r="AB4137">
        <v>22.4</v>
      </c>
      <c r="AC4137">
        <v>46</v>
      </c>
      <c r="AD4137">
        <v>10.199999999999999</v>
      </c>
      <c r="AE4137">
        <v>21.8</v>
      </c>
      <c r="AF4137">
        <v>8.6</v>
      </c>
      <c r="AG4137">
        <v>7.2800000000000004E-2</v>
      </c>
      <c r="AH4137" t="s">
        <v>337</v>
      </c>
      <c r="AI4137" t="s">
        <v>337</v>
      </c>
      <c r="AJ4137">
        <v>0</v>
      </c>
      <c r="AK4137">
        <v>117</v>
      </c>
      <c r="AL4137">
        <v>1</v>
      </c>
      <c r="AM4137">
        <v>100</v>
      </c>
      <c r="AN4137">
        <v>5</v>
      </c>
    </row>
    <row r="4138" spans="1:40" x14ac:dyDescent="0.25">
      <c r="A4138" s="34">
        <v>40757</v>
      </c>
      <c r="B4138" s="220">
        <v>0.23611111111111113</v>
      </c>
      <c r="C4138">
        <v>24.4</v>
      </c>
      <c r="D4138">
        <v>24.6</v>
      </c>
      <c r="E4138">
        <v>24.4</v>
      </c>
      <c r="F4138">
        <v>43</v>
      </c>
      <c r="G4138">
        <v>11</v>
      </c>
      <c r="H4138">
        <v>0</v>
      </c>
      <c r="I4138" t="s">
        <v>337</v>
      </c>
      <c r="J4138">
        <v>0</v>
      </c>
      <c r="K4138">
        <v>0</v>
      </c>
      <c r="L4138" t="s">
        <v>337</v>
      </c>
      <c r="M4138">
        <v>24.4</v>
      </c>
      <c r="N4138">
        <v>24.1</v>
      </c>
      <c r="O4138">
        <v>24.1</v>
      </c>
      <c r="P4138" t="s">
        <v>337</v>
      </c>
      <c r="Q4138">
        <v>751.5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2.1000000000000001E-2</v>
      </c>
      <c r="AB4138">
        <v>22.4</v>
      </c>
      <c r="AC4138">
        <v>44</v>
      </c>
      <c r="AD4138">
        <v>9.5</v>
      </c>
      <c r="AE4138">
        <v>21.7</v>
      </c>
      <c r="AF4138">
        <v>8.3000000000000007</v>
      </c>
      <c r="AG4138">
        <v>7.2900000000000006E-2</v>
      </c>
      <c r="AH4138" t="s">
        <v>337</v>
      </c>
      <c r="AI4138" t="s">
        <v>337</v>
      </c>
      <c r="AJ4138">
        <v>0</v>
      </c>
      <c r="AK4138">
        <v>117</v>
      </c>
      <c r="AL4138">
        <v>1</v>
      </c>
      <c r="AM4138">
        <v>100</v>
      </c>
      <c r="AN4138">
        <v>5</v>
      </c>
    </row>
    <row r="4139" spans="1:40" x14ac:dyDescent="0.25">
      <c r="A4139" s="34">
        <v>40757</v>
      </c>
      <c r="B4139" s="220">
        <v>0.23958333333333334</v>
      </c>
      <c r="C4139">
        <v>24.4</v>
      </c>
      <c r="D4139">
        <v>24.4</v>
      </c>
      <c r="E4139">
        <v>24.4</v>
      </c>
      <c r="F4139">
        <v>44</v>
      </c>
      <c r="G4139">
        <v>11.3</v>
      </c>
      <c r="H4139">
        <v>0</v>
      </c>
      <c r="I4139" t="s">
        <v>337</v>
      </c>
      <c r="J4139">
        <v>0</v>
      </c>
      <c r="K4139">
        <v>0</v>
      </c>
      <c r="L4139" t="s">
        <v>337</v>
      </c>
      <c r="M4139">
        <v>24.4</v>
      </c>
      <c r="N4139">
        <v>24.1</v>
      </c>
      <c r="O4139">
        <v>24.1</v>
      </c>
      <c r="P4139" t="s">
        <v>337</v>
      </c>
      <c r="Q4139">
        <v>751.5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2.1000000000000001E-2</v>
      </c>
      <c r="AB4139">
        <v>22.3</v>
      </c>
      <c r="AC4139">
        <v>43</v>
      </c>
      <c r="AD4139">
        <v>9.1</v>
      </c>
      <c r="AE4139">
        <v>21.4</v>
      </c>
      <c r="AF4139">
        <v>8.17</v>
      </c>
      <c r="AG4139">
        <v>7.2900000000000006E-2</v>
      </c>
      <c r="AH4139" t="s">
        <v>337</v>
      </c>
      <c r="AI4139" t="s">
        <v>337</v>
      </c>
      <c r="AJ4139">
        <v>0</v>
      </c>
      <c r="AK4139">
        <v>117</v>
      </c>
      <c r="AL4139">
        <v>1</v>
      </c>
      <c r="AM4139">
        <v>100</v>
      </c>
      <c r="AN4139">
        <v>5</v>
      </c>
    </row>
    <row r="4140" spans="1:40" x14ac:dyDescent="0.25">
      <c r="A4140" s="34">
        <v>40757</v>
      </c>
      <c r="B4140" s="220">
        <v>0.24305555555555555</v>
      </c>
      <c r="C4140">
        <v>24.4</v>
      </c>
      <c r="D4140">
        <v>24.4</v>
      </c>
      <c r="E4140">
        <v>24.4</v>
      </c>
      <c r="F4140">
        <v>44</v>
      </c>
      <c r="G4140">
        <v>11.3</v>
      </c>
      <c r="H4140">
        <v>0</v>
      </c>
      <c r="I4140" t="s">
        <v>337</v>
      </c>
      <c r="J4140">
        <v>0</v>
      </c>
      <c r="K4140">
        <v>0</v>
      </c>
      <c r="L4140" t="s">
        <v>337</v>
      </c>
      <c r="M4140">
        <v>24.4</v>
      </c>
      <c r="N4140">
        <v>24.1</v>
      </c>
      <c r="O4140">
        <v>24.1</v>
      </c>
      <c r="P4140" t="s">
        <v>337</v>
      </c>
      <c r="Q4140">
        <v>751.6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2.1000000000000001E-2</v>
      </c>
      <c r="AB4140">
        <v>22.1</v>
      </c>
      <c r="AC4140">
        <v>44</v>
      </c>
      <c r="AD4140">
        <v>9.3000000000000007</v>
      </c>
      <c r="AE4140">
        <v>21.2</v>
      </c>
      <c r="AF4140">
        <v>8.31</v>
      </c>
      <c r="AG4140">
        <v>7.2999999999999995E-2</v>
      </c>
      <c r="AH4140" t="s">
        <v>337</v>
      </c>
      <c r="AI4140" t="s">
        <v>337</v>
      </c>
      <c r="AJ4140">
        <v>0</v>
      </c>
      <c r="AK4140">
        <v>118</v>
      </c>
      <c r="AL4140">
        <v>1</v>
      </c>
      <c r="AM4140">
        <v>100</v>
      </c>
      <c r="AN4140">
        <v>5</v>
      </c>
    </row>
    <row r="4141" spans="1:40" x14ac:dyDescent="0.25">
      <c r="A4141" s="34">
        <v>40757</v>
      </c>
      <c r="B4141" s="220">
        <v>0.24652777777777779</v>
      </c>
      <c r="C4141">
        <v>24.3</v>
      </c>
      <c r="D4141">
        <v>24.4</v>
      </c>
      <c r="E4141">
        <v>24.3</v>
      </c>
      <c r="F4141">
        <v>44</v>
      </c>
      <c r="G4141">
        <v>11.3</v>
      </c>
      <c r="H4141">
        <v>0</v>
      </c>
      <c r="I4141" t="s">
        <v>337</v>
      </c>
      <c r="J4141">
        <v>0</v>
      </c>
      <c r="K4141">
        <v>0</v>
      </c>
      <c r="L4141" t="s">
        <v>337</v>
      </c>
      <c r="M4141">
        <v>24.3</v>
      </c>
      <c r="N4141">
        <v>24.1</v>
      </c>
      <c r="O4141">
        <v>24.1</v>
      </c>
      <c r="P4141" t="s">
        <v>337</v>
      </c>
      <c r="Q4141">
        <v>751.6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2.1000000000000001E-2</v>
      </c>
      <c r="AB4141">
        <v>22.2</v>
      </c>
      <c r="AC4141">
        <v>47</v>
      </c>
      <c r="AD4141">
        <v>10.3</v>
      </c>
      <c r="AE4141">
        <v>21.4</v>
      </c>
      <c r="AF4141">
        <v>8.75</v>
      </c>
      <c r="AG4141">
        <v>7.2900000000000006E-2</v>
      </c>
      <c r="AH4141" t="s">
        <v>337</v>
      </c>
      <c r="AI4141" t="s">
        <v>337</v>
      </c>
      <c r="AJ4141">
        <v>0</v>
      </c>
      <c r="AK4141">
        <v>117</v>
      </c>
      <c r="AL4141">
        <v>1</v>
      </c>
      <c r="AM4141">
        <v>100</v>
      </c>
      <c r="AN4141">
        <v>5</v>
      </c>
    </row>
    <row r="4142" spans="1:40" x14ac:dyDescent="0.25">
      <c r="A4142" s="34">
        <v>40757</v>
      </c>
      <c r="B4142" s="220">
        <v>0.25</v>
      </c>
      <c r="C4142">
        <v>24.3</v>
      </c>
      <c r="D4142">
        <v>24.4</v>
      </c>
      <c r="E4142">
        <v>24.3</v>
      </c>
      <c r="F4142">
        <v>45</v>
      </c>
      <c r="G4142">
        <v>11.6</v>
      </c>
      <c r="H4142">
        <v>0</v>
      </c>
      <c r="I4142" t="s">
        <v>337</v>
      </c>
      <c r="J4142">
        <v>0</v>
      </c>
      <c r="K4142">
        <v>0</v>
      </c>
      <c r="L4142" t="s">
        <v>337</v>
      </c>
      <c r="M4142">
        <v>24.3</v>
      </c>
      <c r="N4142">
        <v>24.1</v>
      </c>
      <c r="O4142">
        <v>24.1</v>
      </c>
      <c r="P4142" t="s">
        <v>337</v>
      </c>
      <c r="Q4142">
        <v>751.6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2.1000000000000001E-2</v>
      </c>
      <c r="AB4142">
        <v>22.3</v>
      </c>
      <c r="AC4142">
        <v>48</v>
      </c>
      <c r="AD4142">
        <v>10.7</v>
      </c>
      <c r="AE4142">
        <v>21.7</v>
      </c>
      <c r="AF4142">
        <v>8.89</v>
      </c>
      <c r="AG4142">
        <v>7.2900000000000006E-2</v>
      </c>
      <c r="AH4142" t="s">
        <v>337</v>
      </c>
      <c r="AI4142" t="s">
        <v>337</v>
      </c>
      <c r="AJ4142">
        <v>2E-3</v>
      </c>
      <c r="AK4142">
        <v>116</v>
      </c>
      <c r="AL4142">
        <v>1</v>
      </c>
      <c r="AM4142">
        <v>100</v>
      </c>
      <c r="AN4142">
        <v>5</v>
      </c>
    </row>
    <row r="4143" spans="1:40" x14ac:dyDescent="0.25">
      <c r="A4143" s="34">
        <v>40757</v>
      </c>
      <c r="B4143" s="220">
        <v>0.25347222222222221</v>
      </c>
      <c r="C4143">
        <v>24.3</v>
      </c>
      <c r="D4143">
        <v>24.3</v>
      </c>
      <c r="E4143">
        <v>24.3</v>
      </c>
      <c r="F4143">
        <v>45</v>
      </c>
      <c r="G4143">
        <v>11.6</v>
      </c>
      <c r="H4143">
        <v>0</v>
      </c>
      <c r="I4143" t="s">
        <v>337</v>
      </c>
      <c r="J4143">
        <v>0</v>
      </c>
      <c r="K4143">
        <v>0</v>
      </c>
      <c r="L4143" t="s">
        <v>337</v>
      </c>
      <c r="M4143">
        <v>24.3</v>
      </c>
      <c r="N4143">
        <v>24.1</v>
      </c>
      <c r="O4143">
        <v>24.1</v>
      </c>
      <c r="P4143" t="s">
        <v>337</v>
      </c>
      <c r="Q4143">
        <v>751.5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2.1000000000000001E-2</v>
      </c>
      <c r="AB4143">
        <v>22.4</v>
      </c>
      <c r="AC4143">
        <v>49</v>
      </c>
      <c r="AD4143">
        <v>11.2</v>
      </c>
      <c r="AE4143">
        <v>22</v>
      </c>
      <c r="AF4143">
        <v>9.0500000000000007</v>
      </c>
      <c r="AG4143">
        <v>7.2800000000000004E-2</v>
      </c>
      <c r="AH4143" t="s">
        <v>337</v>
      </c>
      <c r="AI4143" t="s">
        <v>337</v>
      </c>
      <c r="AJ4143">
        <v>0</v>
      </c>
      <c r="AK4143">
        <v>116</v>
      </c>
      <c r="AL4143">
        <v>1</v>
      </c>
      <c r="AM4143">
        <v>100</v>
      </c>
      <c r="AN4143">
        <v>5</v>
      </c>
    </row>
    <row r="4144" spans="1:40" x14ac:dyDescent="0.25">
      <c r="A4144" s="34">
        <v>40757</v>
      </c>
      <c r="B4144" s="220">
        <v>0.25694444444444448</v>
      </c>
      <c r="C4144">
        <v>24.2</v>
      </c>
      <c r="D4144">
        <v>24.3</v>
      </c>
      <c r="E4144">
        <v>24.2</v>
      </c>
      <c r="F4144">
        <v>45</v>
      </c>
      <c r="G4144">
        <v>11.5</v>
      </c>
      <c r="H4144">
        <v>0</v>
      </c>
      <c r="I4144" t="s">
        <v>337</v>
      </c>
      <c r="J4144">
        <v>0</v>
      </c>
      <c r="K4144">
        <v>0</v>
      </c>
      <c r="L4144" t="s">
        <v>337</v>
      </c>
      <c r="M4144">
        <v>24.2</v>
      </c>
      <c r="N4144">
        <v>24</v>
      </c>
      <c r="O4144">
        <v>24</v>
      </c>
      <c r="P4144" t="s">
        <v>337</v>
      </c>
      <c r="Q4144">
        <v>751.5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0.02</v>
      </c>
      <c r="AB4144">
        <v>22.6</v>
      </c>
      <c r="AC4144">
        <v>46</v>
      </c>
      <c r="AD4144">
        <v>10.3</v>
      </c>
      <c r="AE4144">
        <v>22</v>
      </c>
      <c r="AF4144">
        <v>8.6</v>
      </c>
      <c r="AG4144">
        <v>7.2800000000000004E-2</v>
      </c>
      <c r="AH4144" t="s">
        <v>337</v>
      </c>
      <c r="AI4144" t="s">
        <v>337</v>
      </c>
      <c r="AJ4144">
        <v>0</v>
      </c>
      <c r="AK4144">
        <v>117</v>
      </c>
      <c r="AL4144">
        <v>1</v>
      </c>
      <c r="AM4144">
        <v>100</v>
      </c>
      <c r="AN4144">
        <v>5</v>
      </c>
    </row>
    <row r="4145" spans="1:40" x14ac:dyDescent="0.25">
      <c r="A4145" s="34">
        <v>40757</v>
      </c>
      <c r="B4145" s="220">
        <v>0.26041666666666669</v>
      </c>
      <c r="C4145">
        <v>24.1</v>
      </c>
      <c r="D4145">
        <v>24.2</v>
      </c>
      <c r="E4145">
        <v>24.1</v>
      </c>
      <c r="F4145">
        <v>45</v>
      </c>
      <c r="G4145">
        <v>11.4</v>
      </c>
      <c r="H4145">
        <v>0</v>
      </c>
      <c r="I4145" t="s">
        <v>337</v>
      </c>
      <c r="J4145">
        <v>0</v>
      </c>
      <c r="K4145">
        <v>0</v>
      </c>
      <c r="L4145" t="s">
        <v>337</v>
      </c>
      <c r="M4145">
        <v>24.1</v>
      </c>
      <c r="N4145">
        <v>23.9</v>
      </c>
      <c r="O4145">
        <v>23.9</v>
      </c>
      <c r="P4145" t="s">
        <v>337</v>
      </c>
      <c r="Q4145">
        <v>751.6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0.02</v>
      </c>
      <c r="AB4145">
        <v>22.4</v>
      </c>
      <c r="AC4145">
        <v>44</v>
      </c>
      <c r="AD4145">
        <v>9.5</v>
      </c>
      <c r="AE4145">
        <v>21.7</v>
      </c>
      <c r="AF4145">
        <v>8.3000000000000007</v>
      </c>
      <c r="AG4145">
        <v>7.2900000000000006E-2</v>
      </c>
      <c r="AH4145" t="s">
        <v>337</v>
      </c>
      <c r="AI4145" t="s">
        <v>337</v>
      </c>
      <c r="AJ4145">
        <v>0</v>
      </c>
      <c r="AK4145">
        <v>115</v>
      </c>
      <c r="AL4145">
        <v>1</v>
      </c>
      <c r="AM4145">
        <v>100</v>
      </c>
      <c r="AN4145">
        <v>5</v>
      </c>
    </row>
    <row r="4146" spans="1:40" x14ac:dyDescent="0.25">
      <c r="A4146" s="34">
        <v>40757</v>
      </c>
      <c r="B4146" s="220">
        <v>0.2638888888888889</v>
      </c>
      <c r="C4146">
        <v>23.8</v>
      </c>
      <c r="D4146">
        <v>24.1</v>
      </c>
      <c r="E4146">
        <v>23.8</v>
      </c>
      <c r="F4146">
        <v>46</v>
      </c>
      <c r="G4146">
        <v>11.5</v>
      </c>
      <c r="H4146">
        <v>1</v>
      </c>
      <c r="I4146" t="s">
        <v>340</v>
      </c>
      <c r="J4146">
        <v>0.08</v>
      </c>
      <c r="K4146">
        <v>4</v>
      </c>
      <c r="L4146" t="s">
        <v>340</v>
      </c>
      <c r="M4146">
        <v>23.8</v>
      </c>
      <c r="N4146">
        <v>23.6</v>
      </c>
      <c r="O4146">
        <v>23.6</v>
      </c>
      <c r="P4146" t="s">
        <v>337</v>
      </c>
      <c r="Q4146">
        <v>751.6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1.9E-2</v>
      </c>
      <c r="AB4146">
        <v>22.3</v>
      </c>
      <c r="AC4146">
        <v>43</v>
      </c>
      <c r="AD4146">
        <v>9.1</v>
      </c>
      <c r="AE4146">
        <v>21.4</v>
      </c>
      <c r="AF4146">
        <v>8.17</v>
      </c>
      <c r="AG4146">
        <v>7.2999999999999995E-2</v>
      </c>
      <c r="AH4146" t="s">
        <v>337</v>
      </c>
      <c r="AI4146" t="s">
        <v>337</v>
      </c>
      <c r="AJ4146">
        <v>0</v>
      </c>
      <c r="AK4146">
        <v>116</v>
      </c>
      <c r="AL4146">
        <v>1</v>
      </c>
      <c r="AM4146">
        <v>100</v>
      </c>
      <c r="AN4146">
        <v>5</v>
      </c>
    </row>
    <row r="4147" spans="1:40" x14ac:dyDescent="0.25">
      <c r="A4147" s="34">
        <v>40757</v>
      </c>
      <c r="B4147" s="220">
        <v>0.2673611111111111</v>
      </c>
      <c r="C4147">
        <v>23.2</v>
      </c>
      <c r="D4147">
        <v>23.7</v>
      </c>
      <c r="E4147">
        <v>23.2</v>
      </c>
      <c r="F4147">
        <v>46</v>
      </c>
      <c r="G4147">
        <v>11</v>
      </c>
      <c r="H4147">
        <v>1</v>
      </c>
      <c r="I4147" t="s">
        <v>340</v>
      </c>
      <c r="J4147">
        <v>0.08</v>
      </c>
      <c r="K4147">
        <v>3</v>
      </c>
      <c r="L4147" t="s">
        <v>340</v>
      </c>
      <c r="M4147">
        <v>23.2</v>
      </c>
      <c r="N4147">
        <v>22.9</v>
      </c>
      <c r="O4147">
        <v>22.9</v>
      </c>
      <c r="P4147" t="s">
        <v>337</v>
      </c>
      <c r="Q4147">
        <v>751.6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1.7000000000000001E-2</v>
      </c>
      <c r="AB4147">
        <v>22.1</v>
      </c>
      <c r="AC4147">
        <v>46</v>
      </c>
      <c r="AD4147">
        <v>9.9</v>
      </c>
      <c r="AE4147">
        <v>21.3</v>
      </c>
      <c r="AF4147">
        <v>8.61</v>
      </c>
      <c r="AG4147">
        <v>7.2900000000000006E-2</v>
      </c>
      <c r="AH4147" t="s">
        <v>337</v>
      </c>
      <c r="AI4147" t="s">
        <v>337</v>
      </c>
      <c r="AJ4147">
        <v>0</v>
      </c>
      <c r="AK4147">
        <v>117</v>
      </c>
      <c r="AL4147">
        <v>1</v>
      </c>
      <c r="AM4147">
        <v>100</v>
      </c>
      <c r="AN4147">
        <v>5</v>
      </c>
    </row>
    <row r="4148" spans="1:40" x14ac:dyDescent="0.25">
      <c r="A4148" s="34">
        <v>40757</v>
      </c>
      <c r="B4148" s="220">
        <v>0.27083333333333331</v>
      </c>
      <c r="C4148">
        <v>23.2</v>
      </c>
      <c r="D4148">
        <v>23.2</v>
      </c>
      <c r="E4148">
        <v>23.1</v>
      </c>
      <c r="F4148">
        <v>47</v>
      </c>
      <c r="G4148">
        <v>11.2</v>
      </c>
      <c r="H4148">
        <v>1</v>
      </c>
      <c r="I4148" t="s">
        <v>340</v>
      </c>
      <c r="J4148">
        <v>0.08</v>
      </c>
      <c r="K4148">
        <v>3</v>
      </c>
      <c r="L4148" t="s">
        <v>340</v>
      </c>
      <c r="M4148">
        <v>23.2</v>
      </c>
      <c r="N4148">
        <v>22.8</v>
      </c>
      <c r="O4148">
        <v>22.8</v>
      </c>
      <c r="P4148" t="s">
        <v>337</v>
      </c>
      <c r="Q4148">
        <v>751.7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1.7000000000000001E-2</v>
      </c>
      <c r="AB4148">
        <v>22.2</v>
      </c>
      <c r="AC4148">
        <v>48</v>
      </c>
      <c r="AD4148">
        <v>10.6</v>
      </c>
      <c r="AE4148">
        <v>21.6</v>
      </c>
      <c r="AF4148">
        <v>8.89</v>
      </c>
      <c r="AG4148">
        <v>7.2900000000000006E-2</v>
      </c>
      <c r="AH4148" t="s">
        <v>337</v>
      </c>
      <c r="AI4148" t="s">
        <v>337</v>
      </c>
      <c r="AJ4148">
        <v>0</v>
      </c>
      <c r="AK4148">
        <v>117</v>
      </c>
      <c r="AL4148">
        <v>1</v>
      </c>
      <c r="AM4148">
        <v>100</v>
      </c>
      <c r="AN4148">
        <v>5</v>
      </c>
    </row>
    <row r="4149" spans="1:40" x14ac:dyDescent="0.25">
      <c r="A4149" s="34">
        <v>40757</v>
      </c>
      <c r="B4149" s="220">
        <v>0.27430555555555552</v>
      </c>
      <c r="C4149">
        <v>23.3</v>
      </c>
      <c r="D4149">
        <v>23.3</v>
      </c>
      <c r="E4149">
        <v>23.2</v>
      </c>
      <c r="F4149">
        <v>46</v>
      </c>
      <c r="G4149">
        <v>11</v>
      </c>
      <c r="H4149">
        <v>0</v>
      </c>
      <c r="I4149" t="s">
        <v>340</v>
      </c>
      <c r="J4149">
        <v>0</v>
      </c>
      <c r="K4149">
        <v>2</v>
      </c>
      <c r="L4149" t="s">
        <v>340</v>
      </c>
      <c r="M4149">
        <v>23.3</v>
      </c>
      <c r="N4149">
        <v>22.9</v>
      </c>
      <c r="O4149">
        <v>22.9</v>
      </c>
      <c r="P4149" t="s">
        <v>337</v>
      </c>
      <c r="Q4149">
        <v>751.7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1.7000000000000001E-2</v>
      </c>
      <c r="AB4149">
        <v>22.3</v>
      </c>
      <c r="AC4149">
        <v>48</v>
      </c>
      <c r="AD4149">
        <v>10.7</v>
      </c>
      <c r="AE4149">
        <v>21.7</v>
      </c>
      <c r="AF4149">
        <v>8.89</v>
      </c>
      <c r="AG4149">
        <v>7.2900000000000006E-2</v>
      </c>
      <c r="AH4149" t="s">
        <v>337</v>
      </c>
      <c r="AI4149" t="s">
        <v>337</v>
      </c>
      <c r="AJ4149">
        <v>0</v>
      </c>
      <c r="AK4149">
        <v>117</v>
      </c>
      <c r="AL4149">
        <v>1</v>
      </c>
      <c r="AM4149">
        <v>100</v>
      </c>
      <c r="AN4149">
        <v>5</v>
      </c>
    </row>
    <row r="4150" spans="1:40" x14ac:dyDescent="0.25">
      <c r="A4150" s="34">
        <v>40757</v>
      </c>
      <c r="B4150" s="220">
        <v>0.27777777777777779</v>
      </c>
      <c r="C4150">
        <v>23.5</v>
      </c>
      <c r="D4150">
        <v>23.5</v>
      </c>
      <c r="E4150">
        <v>23.2</v>
      </c>
      <c r="F4150">
        <v>46</v>
      </c>
      <c r="G4150">
        <v>11.2</v>
      </c>
      <c r="H4150">
        <v>2</v>
      </c>
      <c r="I4150" t="s">
        <v>340</v>
      </c>
      <c r="J4150">
        <v>0.17</v>
      </c>
      <c r="K4150">
        <v>4</v>
      </c>
      <c r="L4150" t="s">
        <v>340</v>
      </c>
      <c r="M4150">
        <v>23.5</v>
      </c>
      <c r="N4150">
        <v>23.3</v>
      </c>
      <c r="O4150">
        <v>23.3</v>
      </c>
      <c r="P4150" t="s">
        <v>337</v>
      </c>
      <c r="Q4150">
        <v>751.7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1.7999999999999999E-2</v>
      </c>
      <c r="AB4150">
        <v>22.4</v>
      </c>
      <c r="AC4150">
        <v>47</v>
      </c>
      <c r="AD4150">
        <v>10.6</v>
      </c>
      <c r="AE4150">
        <v>21.9</v>
      </c>
      <c r="AF4150">
        <v>8.75</v>
      </c>
      <c r="AG4150">
        <v>7.2800000000000004E-2</v>
      </c>
      <c r="AH4150" t="s">
        <v>337</v>
      </c>
      <c r="AI4150" t="s">
        <v>337</v>
      </c>
      <c r="AJ4150">
        <v>0</v>
      </c>
      <c r="AK4150">
        <v>117</v>
      </c>
      <c r="AL4150">
        <v>1</v>
      </c>
      <c r="AM4150">
        <v>100</v>
      </c>
      <c r="AN4150">
        <v>5</v>
      </c>
    </row>
    <row r="4151" spans="1:40" x14ac:dyDescent="0.25">
      <c r="A4151" s="34">
        <v>40757</v>
      </c>
      <c r="B4151" s="220">
        <v>0.28125</v>
      </c>
      <c r="C4151">
        <v>23.6</v>
      </c>
      <c r="D4151">
        <v>23.6</v>
      </c>
      <c r="E4151">
        <v>23.5</v>
      </c>
      <c r="F4151">
        <v>46</v>
      </c>
      <c r="G4151">
        <v>11.3</v>
      </c>
      <c r="H4151">
        <v>1</v>
      </c>
      <c r="I4151" t="s">
        <v>340</v>
      </c>
      <c r="J4151">
        <v>0.08</v>
      </c>
      <c r="K4151">
        <v>3</v>
      </c>
      <c r="L4151" t="s">
        <v>340</v>
      </c>
      <c r="M4151">
        <v>23.6</v>
      </c>
      <c r="N4151">
        <v>23.3</v>
      </c>
      <c r="O4151">
        <v>23.3</v>
      </c>
      <c r="P4151" t="s">
        <v>337</v>
      </c>
      <c r="Q4151">
        <v>751.7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1.7999999999999999E-2</v>
      </c>
      <c r="AB4151">
        <v>22.4</v>
      </c>
      <c r="AC4151">
        <v>45</v>
      </c>
      <c r="AD4151">
        <v>9.9</v>
      </c>
      <c r="AE4151">
        <v>21.8</v>
      </c>
      <c r="AF4151">
        <v>8.4499999999999993</v>
      </c>
      <c r="AG4151">
        <v>7.2900000000000006E-2</v>
      </c>
      <c r="AH4151" t="s">
        <v>337</v>
      </c>
      <c r="AI4151" t="s">
        <v>337</v>
      </c>
      <c r="AJ4151">
        <v>0</v>
      </c>
      <c r="AK4151">
        <v>117</v>
      </c>
      <c r="AL4151">
        <v>1</v>
      </c>
      <c r="AM4151">
        <v>100</v>
      </c>
      <c r="AN4151">
        <v>5</v>
      </c>
    </row>
    <row r="4152" spans="1:40" x14ac:dyDescent="0.25">
      <c r="A4152" s="34">
        <v>40757</v>
      </c>
      <c r="B4152" s="220">
        <v>0.28472222222222221</v>
      </c>
      <c r="C4152">
        <v>23.5</v>
      </c>
      <c r="D4152">
        <v>23.6</v>
      </c>
      <c r="E4152">
        <v>23.5</v>
      </c>
      <c r="F4152">
        <v>44</v>
      </c>
      <c r="G4152">
        <v>10.5</v>
      </c>
      <c r="H4152">
        <v>1</v>
      </c>
      <c r="I4152" t="s">
        <v>340</v>
      </c>
      <c r="J4152">
        <v>0.08</v>
      </c>
      <c r="K4152">
        <v>4</v>
      </c>
      <c r="L4152" t="s">
        <v>340</v>
      </c>
      <c r="M4152">
        <v>23.5</v>
      </c>
      <c r="N4152">
        <v>23.2</v>
      </c>
      <c r="O4152">
        <v>23.2</v>
      </c>
      <c r="P4152" t="s">
        <v>337</v>
      </c>
      <c r="Q4152">
        <v>751.7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1.7999999999999999E-2</v>
      </c>
      <c r="AB4152">
        <v>22.4</v>
      </c>
      <c r="AC4152">
        <v>43</v>
      </c>
      <c r="AD4152">
        <v>9.1999999999999993</v>
      </c>
      <c r="AE4152">
        <v>21.6</v>
      </c>
      <c r="AF4152">
        <v>8.16</v>
      </c>
      <c r="AG4152">
        <v>7.2900000000000006E-2</v>
      </c>
      <c r="AH4152" t="s">
        <v>337</v>
      </c>
      <c r="AI4152" t="s">
        <v>337</v>
      </c>
      <c r="AJ4152">
        <v>0</v>
      </c>
      <c r="AK4152">
        <v>116</v>
      </c>
      <c r="AL4152">
        <v>1</v>
      </c>
      <c r="AM4152">
        <v>100</v>
      </c>
      <c r="AN4152">
        <v>5</v>
      </c>
    </row>
    <row r="4153" spans="1:40" x14ac:dyDescent="0.25">
      <c r="A4153" s="34">
        <v>40757</v>
      </c>
      <c r="B4153" s="220">
        <v>0.28819444444444448</v>
      </c>
      <c r="C4153">
        <v>23.2</v>
      </c>
      <c r="D4153">
        <v>23.5</v>
      </c>
      <c r="E4153">
        <v>23.2</v>
      </c>
      <c r="F4153">
        <v>44</v>
      </c>
      <c r="G4153">
        <v>10.3</v>
      </c>
      <c r="H4153">
        <v>1</v>
      </c>
      <c r="I4153" t="s">
        <v>340</v>
      </c>
      <c r="J4153">
        <v>0.08</v>
      </c>
      <c r="K4153">
        <v>2</v>
      </c>
      <c r="L4153" t="s">
        <v>340</v>
      </c>
      <c r="M4153">
        <v>23.2</v>
      </c>
      <c r="N4153">
        <v>22.8</v>
      </c>
      <c r="O4153">
        <v>22.8</v>
      </c>
      <c r="P4153" t="s">
        <v>337</v>
      </c>
      <c r="Q4153">
        <v>751.8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1.7000000000000001E-2</v>
      </c>
      <c r="AB4153">
        <v>22.1</v>
      </c>
      <c r="AC4153">
        <v>44</v>
      </c>
      <c r="AD4153">
        <v>9.3000000000000007</v>
      </c>
      <c r="AE4153">
        <v>21.2</v>
      </c>
      <c r="AF4153">
        <v>8.31</v>
      </c>
      <c r="AG4153">
        <v>7.2999999999999995E-2</v>
      </c>
      <c r="AH4153" t="s">
        <v>337</v>
      </c>
      <c r="AI4153" t="s">
        <v>337</v>
      </c>
      <c r="AJ4153">
        <v>0</v>
      </c>
      <c r="AK4153">
        <v>117</v>
      </c>
      <c r="AL4153">
        <v>1</v>
      </c>
      <c r="AM4153">
        <v>100</v>
      </c>
      <c r="AN4153">
        <v>5</v>
      </c>
    </row>
    <row r="4154" spans="1:40" x14ac:dyDescent="0.25">
      <c r="A4154" s="34">
        <v>40757</v>
      </c>
      <c r="B4154" s="220">
        <v>0.29166666666666669</v>
      </c>
      <c r="C4154">
        <v>23.1</v>
      </c>
      <c r="D4154">
        <v>23.2</v>
      </c>
      <c r="E4154">
        <v>23.1</v>
      </c>
      <c r="F4154">
        <v>45</v>
      </c>
      <c r="G4154">
        <v>10.5</v>
      </c>
      <c r="H4154">
        <v>1</v>
      </c>
      <c r="I4154" t="s">
        <v>340</v>
      </c>
      <c r="J4154">
        <v>0.08</v>
      </c>
      <c r="K4154">
        <v>3</v>
      </c>
      <c r="L4154" t="s">
        <v>340</v>
      </c>
      <c r="M4154">
        <v>23.1</v>
      </c>
      <c r="N4154">
        <v>22.7</v>
      </c>
      <c r="O4154">
        <v>22.7</v>
      </c>
      <c r="P4154" t="s">
        <v>337</v>
      </c>
      <c r="Q4154">
        <v>751.8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1.6E-2</v>
      </c>
      <c r="AB4154">
        <v>22</v>
      </c>
      <c r="AC4154">
        <v>47</v>
      </c>
      <c r="AD4154">
        <v>10.199999999999999</v>
      </c>
      <c r="AE4154">
        <v>21.2</v>
      </c>
      <c r="AF4154">
        <v>8.75</v>
      </c>
      <c r="AG4154">
        <v>7.2999999999999995E-2</v>
      </c>
      <c r="AH4154" t="s">
        <v>337</v>
      </c>
      <c r="AI4154" t="s">
        <v>337</v>
      </c>
      <c r="AJ4154">
        <v>1E-3</v>
      </c>
      <c r="AK4154">
        <v>116</v>
      </c>
      <c r="AL4154">
        <v>1</v>
      </c>
      <c r="AM4154">
        <v>100</v>
      </c>
      <c r="AN4154">
        <v>5</v>
      </c>
    </row>
    <row r="4155" spans="1:40" x14ac:dyDescent="0.25">
      <c r="A4155" s="34">
        <v>40757</v>
      </c>
      <c r="B4155" s="220">
        <v>0.2951388888888889</v>
      </c>
      <c r="C4155">
        <v>22.8</v>
      </c>
      <c r="D4155">
        <v>23.1</v>
      </c>
      <c r="E4155">
        <v>22.8</v>
      </c>
      <c r="F4155">
        <v>45</v>
      </c>
      <c r="G4155">
        <v>10.199999999999999</v>
      </c>
      <c r="H4155">
        <v>2</v>
      </c>
      <c r="I4155" t="s">
        <v>340</v>
      </c>
      <c r="J4155">
        <v>0.17</v>
      </c>
      <c r="K4155">
        <v>3</v>
      </c>
      <c r="L4155" t="s">
        <v>340</v>
      </c>
      <c r="M4155">
        <v>22.8</v>
      </c>
      <c r="N4155">
        <v>22.3</v>
      </c>
      <c r="O4155">
        <v>22.3</v>
      </c>
      <c r="P4155" t="s">
        <v>337</v>
      </c>
      <c r="Q4155">
        <v>751.8</v>
      </c>
      <c r="R4155">
        <v>0</v>
      </c>
      <c r="S4155">
        <v>0</v>
      </c>
      <c r="T4155">
        <v>2</v>
      </c>
      <c r="U4155">
        <v>0.01</v>
      </c>
      <c r="V4155">
        <v>5</v>
      </c>
      <c r="W4155">
        <v>0</v>
      </c>
      <c r="X4155">
        <v>0</v>
      </c>
      <c r="Y4155">
        <v>0</v>
      </c>
      <c r="Z4155">
        <v>0</v>
      </c>
      <c r="AA4155">
        <v>1.4999999999999999E-2</v>
      </c>
      <c r="AB4155">
        <v>22.1</v>
      </c>
      <c r="AC4155">
        <v>47</v>
      </c>
      <c r="AD4155">
        <v>10.3</v>
      </c>
      <c r="AE4155">
        <v>21.4</v>
      </c>
      <c r="AF4155">
        <v>8.75</v>
      </c>
      <c r="AG4155">
        <v>7.2900000000000006E-2</v>
      </c>
      <c r="AH4155" t="s">
        <v>337</v>
      </c>
      <c r="AI4155" t="s">
        <v>337</v>
      </c>
      <c r="AJ4155">
        <v>0</v>
      </c>
      <c r="AK4155">
        <v>117</v>
      </c>
      <c r="AL4155">
        <v>1</v>
      </c>
      <c r="AM4155">
        <v>100</v>
      </c>
      <c r="AN4155">
        <v>5</v>
      </c>
    </row>
    <row r="4156" spans="1:40" x14ac:dyDescent="0.25">
      <c r="A4156" s="34">
        <v>40757</v>
      </c>
      <c r="B4156" s="220">
        <v>0.2986111111111111</v>
      </c>
      <c r="C4156">
        <v>22.7</v>
      </c>
      <c r="D4156">
        <v>22.8</v>
      </c>
      <c r="E4156">
        <v>22.7</v>
      </c>
      <c r="F4156">
        <v>47</v>
      </c>
      <c r="G4156">
        <v>10.8</v>
      </c>
      <c r="H4156">
        <v>2</v>
      </c>
      <c r="I4156" t="s">
        <v>340</v>
      </c>
      <c r="J4156">
        <v>0.17</v>
      </c>
      <c r="K4156">
        <v>3</v>
      </c>
      <c r="L4156" t="s">
        <v>340</v>
      </c>
      <c r="M4156">
        <v>22.7</v>
      </c>
      <c r="N4156">
        <v>22.2</v>
      </c>
      <c r="O4156">
        <v>22.2</v>
      </c>
      <c r="P4156" t="s">
        <v>337</v>
      </c>
      <c r="Q4156">
        <v>751.9</v>
      </c>
      <c r="R4156">
        <v>0</v>
      </c>
      <c r="S4156">
        <v>0</v>
      </c>
      <c r="T4156">
        <v>6</v>
      </c>
      <c r="U4156">
        <v>0.04</v>
      </c>
      <c r="V4156">
        <v>7</v>
      </c>
      <c r="W4156">
        <v>0</v>
      </c>
      <c r="X4156">
        <v>0</v>
      </c>
      <c r="Y4156">
        <v>0</v>
      </c>
      <c r="Z4156">
        <v>0</v>
      </c>
      <c r="AA4156">
        <v>1.4999999999999999E-2</v>
      </c>
      <c r="AB4156">
        <v>22.4</v>
      </c>
      <c r="AC4156">
        <v>47</v>
      </c>
      <c r="AD4156">
        <v>10.5</v>
      </c>
      <c r="AE4156">
        <v>21.8</v>
      </c>
      <c r="AF4156">
        <v>8.75</v>
      </c>
      <c r="AG4156">
        <v>7.2900000000000006E-2</v>
      </c>
      <c r="AH4156" t="s">
        <v>337</v>
      </c>
      <c r="AI4156" t="s">
        <v>337</v>
      </c>
      <c r="AJ4156">
        <v>0</v>
      </c>
      <c r="AK4156">
        <v>117</v>
      </c>
      <c r="AL4156">
        <v>1</v>
      </c>
      <c r="AM4156">
        <v>100</v>
      </c>
      <c r="AN4156">
        <v>5</v>
      </c>
    </row>
    <row r="4157" spans="1:40" x14ac:dyDescent="0.25">
      <c r="A4157" s="34">
        <v>40757</v>
      </c>
      <c r="B4157" s="220">
        <v>0.30208333333333331</v>
      </c>
      <c r="C4157">
        <v>22.7</v>
      </c>
      <c r="D4157">
        <v>22.7</v>
      </c>
      <c r="E4157">
        <v>22.7</v>
      </c>
      <c r="F4157">
        <v>46</v>
      </c>
      <c r="G4157">
        <v>10.5</v>
      </c>
      <c r="H4157">
        <v>1</v>
      </c>
      <c r="I4157" t="s">
        <v>340</v>
      </c>
      <c r="J4157">
        <v>0.08</v>
      </c>
      <c r="K4157">
        <v>3</v>
      </c>
      <c r="L4157" t="s">
        <v>340</v>
      </c>
      <c r="M4157">
        <v>22.7</v>
      </c>
      <c r="N4157">
        <v>22.2</v>
      </c>
      <c r="O4157">
        <v>22.2</v>
      </c>
      <c r="P4157" t="s">
        <v>337</v>
      </c>
      <c r="Q4157">
        <v>751.9</v>
      </c>
      <c r="R4157">
        <v>0</v>
      </c>
      <c r="S4157">
        <v>0</v>
      </c>
      <c r="T4157">
        <v>10</v>
      </c>
      <c r="U4157">
        <v>7.0000000000000007E-2</v>
      </c>
      <c r="V4157">
        <v>11</v>
      </c>
      <c r="W4157">
        <v>0</v>
      </c>
      <c r="X4157">
        <v>0</v>
      </c>
      <c r="Y4157">
        <v>0</v>
      </c>
      <c r="Z4157">
        <v>0</v>
      </c>
      <c r="AA4157">
        <v>1.4999999999999999E-2</v>
      </c>
      <c r="AB4157">
        <v>22.4</v>
      </c>
      <c r="AC4157">
        <v>45</v>
      </c>
      <c r="AD4157">
        <v>9.9</v>
      </c>
      <c r="AE4157">
        <v>21.8</v>
      </c>
      <c r="AF4157">
        <v>8.4499999999999993</v>
      </c>
      <c r="AG4157">
        <v>7.2900000000000006E-2</v>
      </c>
      <c r="AH4157" t="s">
        <v>337</v>
      </c>
      <c r="AI4157" t="s">
        <v>337</v>
      </c>
      <c r="AJ4157">
        <v>0</v>
      </c>
      <c r="AK4157">
        <v>117</v>
      </c>
      <c r="AL4157">
        <v>1</v>
      </c>
      <c r="AM4157">
        <v>100</v>
      </c>
      <c r="AN4157">
        <v>5</v>
      </c>
    </row>
    <row r="4158" spans="1:40" x14ac:dyDescent="0.25">
      <c r="A4158" s="34">
        <v>40757</v>
      </c>
      <c r="B4158" s="220">
        <v>0.30555555555555552</v>
      </c>
      <c r="C4158">
        <v>22.7</v>
      </c>
      <c r="D4158">
        <v>22.7</v>
      </c>
      <c r="E4158">
        <v>22.7</v>
      </c>
      <c r="F4158">
        <v>46</v>
      </c>
      <c r="G4158">
        <v>10.5</v>
      </c>
      <c r="H4158">
        <v>2</v>
      </c>
      <c r="I4158" t="s">
        <v>340</v>
      </c>
      <c r="J4158">
        <v>0.17</v>
      </c>
      <c r="K4158">
        <v>3</v>
      </c>
      <c r="L4158" t="s">
        <v>340</v>
      </c>
      <c r="M4158">
        <v>22.7</v>
      </c>
      <c r="N4158">
        <v>22.2</v>
      </c>
      <c r="O4158">
        <v>22.2</v>
      </c>
      <c r="P4158" t="s">
        <v>337</v>
      </c>
      <c r="Q4158">
        <v>751.9</v>
      </c>
      <c r="R4158">
        <v>0</v>
      </c>
      <c r="S4158">
        <v>0</v>
      </c>
      <c r="T4158">
        <v>12</v>
      </c>
      <c r="U4158">
        <v>0.09</v>
      </c>
      <c r="V4158">
        <v>14</v>
      </c>
      <c r="W4158">
        <v>0</v>
      </c>
      <c r="X4158">
        <v>0</v>
      </c>
      <c r="Y4158">
        <v>0</v>
      </c>
      <c r="Z4158">
        <v>0</v>
      </c>
      <c r="AA4158">
        <v>1.4999999999999999E-2</v>
      </c>
      <c r="AB4158">
        <v>22.4</v>
      </c>
      <c r="AC4158">
        <v>43</v>
      </c>
      <c r="AD4158">
        <v>9.1999999999999993</v>
      </c>
      <c r="AE4158">
        <v>21.6</v>
      </c>
      <c r="AF4158">
        <v>8.16</v>
      </c>
      <c r="AG4158">
        <v>7.2999999999999995E-2</v>
      </c>
      <c r="AH4158" t="s">
        <v>337</v>
      </c>
      <c r="AI4158" t="s">
        <v>337</v>
      </c>
      <c r="AJ4158">
        <v>0</v>
      </c>
      <c r="AK4158">
        <v>117</v>
      </c>
      <c r="AL4158">
        <v>1</v>
      </c>
      <c r="AM4158">
        <v>100</v>
      </c>
      <c r="AN4158">
        <v>5</v>
      </c>
    </row>
    <row r="4159" spans="1:40" x14ac:dyDescent="0.25">
      <c r="A4159" s="34">
        <v>40757</v>
      </c>
      <c r="B4159" s="220">
        <v>0.30902777777777779</v>
      </c>
      <c r="C4159">
        <v>22.8</v>
      </c>
      <c r="D4159">
        <v>22.8</v>
      </c>
      <c r="E4159">
        <v>22.7</v>
      </c>
      <c r="F4159">
        <v>46</v>
      </c>
      <c r="G4159">
        <v>10.6</v>
      </c>
      <c r="H4159">
        <v>2</v>
      </c>
      <c r="I4159" t="s">
        <v>340</v>
      </c>
      <c r="J4159">
        <v>0.17</v>
      </c>
      <c r="K4159">
        <v>3</v>
      </c>
      <c r="L4159" t="s">
        <v>340</v>
      </c>
      <c r="M4159">
        <v>22.8</v>
      </c>
      <c r="N4159">
        <v>22.3</v>
      </c>
      <c r="O4159">
        <v>22.3</v>
      </c>
      <c r="P4159" t="s">
        <v>337</v>
      </c>
      <c r="Q4159">
        <v>752</v>
      </c>
      <c r="R4159">
        <v>0</v>
      </c>
      <c r="S4159">
        <v>0</v>
      </c>
      <c r="T4159">
        <v>15</v>
      </c>
      <c r="U4159">
        <v>0.11</v>
      </c>
      <c r="V4159">
        <v>16</v>
      </c>
      <c r="W4159">
        <v>0</v>
      </c>
      <c r="X4159">
        <v>0</v>
      </c>
      <c r="Y4159">
        <v>0</v>
      </c>
      <c r="Z4159">
        <v>0</v>
      </c>
      <c r="AA4159">
        <v>1.4999999999999999E-2</v>
      </c>
      <c r="AB4159">
        <v>22.3</v>
      </c>
      <c r="AC4159">
        <v>42</v>
      </c>
      <c r="AD4159">
        <v>8.6999999999999993</v>
      </c>
      <c r="AE4159">
        <v>21.4</v>
      </c>
      <c r="AF4159">
        <v>8.01</v>
      </c>
      <c r="AG4159">
        <v>7.2999999999999995E-2</v>
      </c>
      <c r="AH4159" t="s">
        <v>337</v>
      </c>
      <c r="AI4159" t="s">
        <v>337</v>
      </c>
      <c r="AJ4159">
        <v>0</v>
      </c>
      <c r="AK4159">
        <v>117</v>
      </c>
      <c r="AL4159">
        <v>1</v>
      </c>
      <c r="AM4159">
        <v>100</v>
      </c>
      <c r="AN4159">
        <v>5</v>
      </c>
    </row>
    <row r="4160" spans="1:40" x14ac:dyDescent="0.25">
      <c r="A4160" s="34">
        <v>40757</v>
      </c>
      <c r="B4160" s="220">
        <v>0.3125</v>
      </c>
      <c r="C4160">
        <v>22.8</v>
      </c>
      <c r="D4160">
        <v>22.8</v>
      </c>
      <c r="E4160">
        <v>22.8</v>
      </c>
      <c r="F4160">
        <v>46</v>
      </c>
      <c r="G4160">
        <v>10.6</v>
      </c>
      <c r="H4160">
        <v>0</v>
      </c>
      <c r="I4160" t="s">
        <v>340</v>
      </c>
      <c r="J4160">
        <v>0</v>
      </c>
      <c r="K4160">
        <v>2</v>
      </c>
      <c r="L4160" t="s">
        <v>340</v>
      </c>
      <c r="M4160">
        <v>22.8</v>
      </c>
      <c r="N4160">
        <v>22.4</v>
      </c>
      <c r="O4160">
        <v>22.4</v>
      </c>
      <c r="P4160" t="s">
        <v>337</v>
      </c>
      <c r="Q4160">
        <v>752</v>
      </c>
      <c r="R4160">
        <v>0</v>
      </c>
      <c r="S4160">
        <v>0</v>
      </c>
      <c r="T4160">
        <v>18</v>
      </c>
      <c r="U4160">
        <v>0.13</v>
      </c>
      <c r="V4160">
        <v>19</v>
      </c>
      <c r="W4160">
        <v>0</v>
      </c>
      <c r="X4160">
        <v>0</v>
      </c>
      <c r="Y4160">
        <v>0</v>
      </c>
      <c r="Z4160">
        <v>0</v>
      </c>
      <c r="AA4160">
        <v>1.6E-2</v>
      </c>
      <c r="AB4160">
        <v>22.1</v>
      </c>
      <c r="AC4160">
        <v>45</v>
      </c>
      <c r="AD4160">
        <v>9.6</v>
      </c>
      <c r="AE4160">
        <v>21.3</v>
      </c>
      <c r="AF4160">
        <v>8.4499999999999993</v>
      </c>
      <c r="AG4160">
        <v>7.2999999999999995E-2</v>
      </c>
      <c r="AH4160" t="s">
        <v>337</v>
      </c>
      <c r="AI4160" t="s">
        <v>337</v>
      </c>
      <c r="AJ4160">
        <v>0</v>
      </c>
      <c r="AK4160">
        <v>117</v>
      </c>
      <c r="AL4160">
        <v>1</v>
      </c>
      <c r="AM4160">
        <v>100</v>
      </c>
      <c r="AN4160">
        <v>5</v>
      </c>
    </row>
    <row r="4161" spans="1:40" x14ac:dyDescent="0.25">
      <c r="A4161" s="34">
        <v>40757</v>
      </c>
      <c r="B4161" s="220">
        <v>0.31597222222222221</v>
      </c>
      <c r="C4161">
        <v>22.9</v>
      </c>
      <c r="D4161">
        <v>22.9</v>
      </c>
      <c r="E4161">
        <v>22.8</v>
      </c>
      <c r="F4161">
        <v>46</v>
      </c>
      <c r="G4161">
        <v>10.7</v>
      </c>
      <c r="H4161">
        <v>1</v>
      </c>
      <c r="I4161" t="s">
        <v>340</v>
      </c>
      <c r="J4161">
        <v>0.08</v>
      </c>
      <c r="K4161">
        <v>3</v>
      </c>
      <c r="L4161" t="s">
        <v>340</v>
      </c>
      <c r="M4161">
        <v>22.9</v>
      </c>
      <c r="N4161">
        <v>22.6</v>
      </c>
      <c r="O4161">
        <v>22.6</v>
      </c>
      <c r="P4161" t="s">
        <v>337</v>
      </c>
      <c r="Q4161">
        <v>752</v>
      </c>
      <c r="R4161">
        <v>0</v>
      </c>
      <c r="S4161">
        <v>0</v>
      </c>
      <c r="T4161">
        <v>23</v>
      </c>
      <c r="U4161">
        <v>0.16</v>
      </c>
      <c r="V4161">
        <v>26</v>
      </c>
      <c r="W4161">
        <v>0</v>
      </c>
      <c r="X4161">
        <v>0</v>
      </c>
      <c r="Y4161">
        <v>0</v>
      </c>
      <c r="Z4161">
        <v>0</v>
      </c>
      <c r="AA4161">
        <v>1.6E-2</v>
      </c>
      <c r="AB4161">
        <v>22.1</v>
      </c>
      <c r="AC4161">
        <v>46</v>
      </c>
      <c r="AD4161">
        <v>9.9</v>
      </c>
      <c r="AE4161">
        <v>21.3</v>
      </c>
      <c r="AF4161">
        <v>8.61</v>
      </c>
      <c r="AG4161">
        <v>7.2999999999999995E-2</v>
      </c>
      <c r="AH4161" t="s">
        <v>337</v>
      </c>
      <c r="AI4161" t="s">
        <v>337</v>
      </c>
      <c r="AJ4161">
        <v>0</v>
      </c>
      <c r="AK4161">
        <v>117</v>
      </c>
      <c r="AL4161">
        <v>1</v>
      </c>
      <c r="AM4161">
        <v>100</v>
      </c>
      <c r="AN4161">
        <v>5</v>
      </c>
    </row>
    <row r="4162" spans="1:40" x14ac:dyDescent="0.25">
      <c r="A4162" s="34">
        <v>40757</v>
      </c>
      <c r="B4162" s="220">
        <v>0.31944444444444448</v>
      </c>
      <c r="C4162">
        <v>22.9</v>
      </c>
      <c r="D4162">
        <v>22.9</v>
      </c>
      <c r="E4162">
        <v>22.9</v>
      </c>
      <c r="F4162">
        <v>46</v>
      </c>
      <c r="G4162">
        <v>10.7</v>
      </c>
      <c r="H4162">
        <v>1</v>
      </c>
      <c r="I4162" t="s">
        <v>340</v>
      </c>
      <c r="J4162">
        <v>0.08</v>
      </c>
      <c r="K4162">
        <v>3</v>
      </c>
      <c r="L4162" t="s">
        <v>340</v>
      </c>
      <c r="M4162">
        <v>22.9</v>
      </c>
      <c r="N4162">
        <v>22.6</v>
      </c>
      <c r="O4162">
        <v>22.6</v>
      </c>
      <c r="P4162" t="s">
        <v>337</v>
      </c>
      <c r="Q4162">
        <v>752.1</v>
      </c>
      <c r="R4162">
        <v>0</v>
      </c>
      <c r="S4162">
        <v>0</v>
      </c>
      <c r="T4162">
        <v>29</v>
      </c>
      <c r="U4162">
        <v>0.21</v>
      </c>
      <c r="V4162">
        <v>32</v>
      </c>
      <c r="W4162">
        <v>0</v>
      </c>
      <c r="X4162">
        <v>0</v>
      </c>
      <c r="Y4162">
        <v>0</v>
      </c>
      <c r="Z4162">
        <v>0</v>
      </c>
      <c r="AA4162">
        <v>1.6E-2</v>
      </c>
      <c r="AB4162">
        <v>22.3</v>
      </c>
      <c r="AC4162">
        <v>46</v>
      </c>
      <c r="AD4162">
        <v>10.1</v>
      </c>
      <c r="AE4162">
        <v>21.6</v>
      </c>
      <c r="AF4162">
        <v>8.61</v>
      </c>
      <c r="AG4162">
        <v>7.2900000000000006E-2</v>
      </c>
      <c r="AH4162" t="s">
        <v>337</v>
      </c>
      <c r="AI4162" t="s">
        <v>337</v>
      </c>
      <c r="AJ4162">
        <v>0</v>
      </c>
      <c r="AK4162">
        <v>117</v>
      </c>
      <c r="AL4162">
        <v>1</v>
      </c>
      <c r="AM4162">
        <v>100</v>
      </c>
      <c r="AN4162">
        <v>5</v>
      </c>
    </row>
    <row r="4163" spans="1:40" x14ac:dyDescent="0.25">
      <c r="A4163" s="34">
        <v>40757</v>
      </c>
      <c r="B4163" s="220">
        <v>0.32291666666666669</v>
      </c>
      <c r="C4163">
        <v>23</v>
      </c>
      <c r="D4163">
        <v>23</v>
      </c>
      <c r="E4163">
        <v>22.9</v>
      </c>
      <c r="F4163">
        <v>46</v>
      </c>
      <c r="G4163">
        <v>10.8</v>
      </c>
      <c r="H4163">
        <v>1</v>
      </c>
      <c r="I4163" t="s">
        <v>340</v>
      </c>
      <c r="J4163">
        <v>0.08</v>
      </c>
      <c r="K4163">
        <v>3</v>
      </c>
      <c r="L4163" t="s">
        <v>340</v>
      </c>
      <c r="M4163">
        <v>23</v>
      </c>
      <c r="N4163">
        <v>22.6</v>
      </c>
      <c r="O4163">
        <v>22.6</v>
      </c>
      <c r="P4163" t="s">
        <v>337</v>
      </c>
      <c r="Q4163">
        <v>752.1</v>
      </c>
      <c r="R4163">
        <v>0</v>
      </c>
      <c r="S4163">
        <v>0</v>
      </c>
      <c r="T4163">
        <v>36</v>
      </c>
      <c r="U4163">
        <v>0.26</v>
      </c>
      <c r="V4163">
        <v>46</v>
      </c>
      <c r="W4163">
        <v>0</v>
      </c>
      <c r="X4163">
        <v>0</v>
      </c>
      <c r="Y4163">
        <v>0</v>
      </c>
      <c r="Z4163">
        <v>0</v>
      </c>
      <c r="AA4163">
        <v>1.6E-2</v>
      </c>
      <c r="AB4163">
        <v>22.6</v>
      </c>
      <c r="AC4163">
        <v>45</v>
      </c>
      <c r="AD4163">
        <v>10</v>
      </c>
      <c r="AE4163">
        <v>21.9</v>
      </c>
      <c r="AF4163">
        <v>8.4499999999999993</v>
      </c>
      <c r="AG4163">
        <v>7.2900000000000006E-2</v>
      </c>
      <c r="AH4163" t="s">
        <v>337</v>
      </c>
      <c r="AI4163" t="s">
        <v>337</v>
      </c>
      <c r="AJ4163">
        <v>0</v>
      </c>
      <c r="AK4163">
        <v>117</v>
      </c>
      <c r="AL4163">
        <v>1</v>
      </c>
      <c r="AM4163">
        <v>100</v>
      </c>
      <c r="AN4163">
        <v>5</v>
      </c>
    </row>
    <row r="4164" spans="1:40" x14ac:dyDescent="0.25">
      <c r="A4164" s="34">
        <v>40757</v>
      </c>
      <c r="B4164" s="220">
        <v>0.3263888888888889</v>
      </c>
      <c r="C4164">
        <v>23.2</v>
      </c>
      <c r="D4164">
        <v>23.2</v>
      </c>
      <c r="E4164">
        <v>23</v>
      </c>
      <c r="F4164">
        <v>45</v>
      </c>
      <c r="G4164">
        <v>10.6</v>
      </c>
      <c r="H4164">
        <v>1</v>
      </c>
      <c r="I4164" t="s">
        <v>340</v>
      </c>
      <c r="J4164">
        <v>0.08</v>
      </c>
      <c r="K4164">
        <v>3</v>
      </c>
      <c r="L4164" t="s">
        <v>340</v>
      </c>
      <c r="M4164">
        <v>23.2</v>
      </c>
      <c r="N4164">
        <v>22.8</v>
      </c>
      <c r="O4164">
        <v>22.8</v>
      </c>
      <c r="P4164" t="s">
        <v>337</v>
      </c>
      <c r="Q4164">
        <v>752.1</v>
      </c>
      <c r="R4164">
        <v>0</v>
      </c>
      <c r="S4164">
        <v>0</v>
      </c>
      <c r="T4164">
        <v>57</v>
      </c>
      <c r="U4164">
        <v>0.41</v>
      </c>
      <c r="V4164">
        <v>63</v>
      </c>
      <c r="W4164">
        <v>0</v>
      </c>
      <c r="X4164">
        <v>0</v>
      </c>
      <c r="Y4164">
        <v>0</v>
      </c>
      <c r="Z4164">
        <v>0</v>
      </c>
      <c r="AA4164">
        <v>1.7000000000000001E-2</v>
      </c>
      <c r="AB4164">
        <v>22.6</v>
      </c>
      <c r="AC4164">
        <v>43</v>
      </c>
      <c r="AD4164">
        <v>9.3000000000000007</v>
      </c>
      <c r="AE4164">
        <v>21.8</v>
      </c>
      <c r="AF4164">
        <v>8.15</v>
      </c>
      <c r="AG4164">
        <v>7.2900000000000006E-2</v>
      </c>
      <c r="AH4164" t="s">
        <v>337</v>
      </c>
      <c r="AI4164" t="s">
        <v>337</v>
      </c>
      <c r="AJ4164">
        <v>0</v>
      </c>
      <c r="AK4164">
        <v>117</v>
      </c>
      <c r="AL4164">
        <v>1</v>
      </c>
      <c r="AM4164">
        <v>100</v>
      </c>
      <c r="AN4164">
        <v>5</v>
      </c>
    </row>
    <row r="4165" spans="1:40" x14ac:dyDescent="0.25">
      <c r="A4165" s="34">
        <v>40757</v>
      </c>
      <c r="B4165" s="220">
        <v>0.3298611111111111</v>
      </c>
      <c r="C4165">
        <v>23.3</v>
      </c>
      <c r="D4165">
        <v>23.3</v>
      </c>
      <c r="E4165">
        <v>23.2</v>
      </c>
      <c r="F4165">
        <v>45</v>
      </c>
      <c r="G4165">
        <v>10.7</v>
      </c>
      <c r="H4165">
        <v>2</v>
      </c>
      <c r="I4165" t="s">
        <v>340</v>
      </c>
      <c r="J4165">
        <v>0.17</v>
      </c>
      <c r="K4165">
        <v>3</v>
      </c>
      <c r="L4165" t="s">
        <v>340</v>
      </c>
      <c r="M4165">
        <v>23.3</v>
      </c>
      <c r="N4165">
        <v>23</v>
      </c>
      <c r="O4165">
        <v>23</v>
      </c>
      <c r="P4165" t="s">
        <v>337</v>
      </c>
      <c r="Q4165">
        <v>752.1</v>
      </c>
      <c r="R4165">
        <v>0</v>
      </c>
      <c r="S4165">
        <v>0</v>
      </c>
      <c r="T4165">
        <v>70</v>
      </c>
      <c r="U4165">
        <v>0.5</v>
      </c>
      <c r="V4165">
        <v>74</v>
      </c>
      <c r="W4165">
        <v>0</v>
      </c>
      <c r="X4165">
        <v>0</v>
      </c>
      <c r="Y4165">
        <v>0</v>
      </c>
      <c r="Z4165">
        <v>0</v>
      </c>
      <c r="AA4165">
        <v>1.7000000000000001E-2</v>
      </c>
      <c r="AB4165">
        <v>22.4</v>
      </c>
      <c r="AC4165">
        <v>42</v>
      </c>
      <c r="AD4165">
        <v>8.9</v>
      </c>
      <c r="AE4165">
        <v>21.6</v>
      </c>
      <c r="AF4165">
        <v>8</v>
      </c>
      <c r="AG4165">
        <v>7.2999999999999995E-2</v>
      </c>
      <c r="AH4165" t="s">
        <v>337</v>
      </c>
      <c r="AI4165" t="s">
        <v>337</v>
      </c>
      <c r="AJ4165">
        <v>0</v>
      </c>
      <c r="AK4165">
        <v>116</v>
      </c>
      <c r="AL4165">
        <v>1</v>
      </c>
      <c r="AM4165">
        <v>100</v>
      </c>
      <c r="AN4165">
        <v>5</v>
      </c>
    </row>
    <row r="4166" spans="1:40" x14ac:dyDescent="0.25">
      <c r="A4166" s="34">
        <v>40757</v>
      </c>
      <c r="B4166" s="220">
        <v>0.33333333333333331</v>
      </c>
      <c r="C4166">
        <v>23.6</v>
      </c>
      <c r="D4166">
        <v>23.6</v>
      </c>
      <c r="E4166">
        <v>23.3</v>
      </c>
      <c r="F4166">
        <v>45</v>
      </c>
      <c r="G4166">
        <v>11</v>
      </c>
      <c r="H4166">
        <v>1</v>
      </c>
      <c r="I4166" t="s">
        <v>340</v>
      </c>
      <c r="J4166">
        <v>0.08</v>
      </c>
      <c r="K4166">
        <v>3</v>
      </c>
      <c r="L4166" t="s">
        <v>340</v>
      </c>
      <c r="M4166">
        <v>23.6</v>
      </c>
      <c r="N4166">
        <v>23.4</v>
      </c>
      <c r="O4166">
        <v>23.4</v>
      </c>
      <c r="P4166" t="s">
        <v>337</v>
      </c>
      <c r="Q4166">
        <v>752.1</v>
      </c>
      <c r="R4166">
        <v>0</v>
      </c>
      <c r="S4166">
        <v>0</v>
      </c>
      <c r="T4166">
        <v>49</v>
      </c>
      <c r="U4166">
        <v>0.35</v>
      </c>
      <c r="V4166">
        <v>60</v>
      </c>
      <c r="W4166">
        <v>0</v>
      </c>
      <c r="X4166">
        <v>0</v>
      </c>
      <c r="Y4166">
        <v>0</v>
      </c>
      <c r="Z4166">
        <v>0</v>
      </c>
      <c r="AA4166">
        <v>1.7999999999999999E-2</v>
      </c>
      <c r="AB4166">
        <v>22.3</v>
      </c>
      <c r="AC4166">
        <v>42</v>
      </c>
      <c r="AD4166">
        <v>8.6999999999999993</v>
      </c>
      <c r="AE4166">
        <v>21.4</v>
      </c>
      <c r="AF4166">
        <v>8.01</v>
      </c>
      <c r="AG4166">
        <v>7.2999999999999995E-2</v>
      </c>
      <c r="AH4166" t="s">
        <v>337</v>
      </c>
      <c r="AI4166" t="s">
        <v>337</v>
      </c>
      <c r="AJ4166">
        <v>2E-3</v>
      </c>
      <c r="AK4166">
        <v>117</v>
      </c>
      <c r="AL4166">
        <v>1</v>
      </c>
      <c r="AM4166">
        <v>100</v>
      </c>
      <c r="AN4166">
        <v>5</v>
      </c>
    </row>
    <row r="4167" spans="1:40" x14ac:dyDescent="0.25">
      <c r="A4167" s="34">
        <v>40757</v>
      </c>
      <c r="B4167" s="220">
        <v>0.33680555555555558</v>
      </c>
      <c r="C4167">
        <v>24</v>
      </c>
      <c r="D4167">
        <v>24</v>
      </c>
      <c r="E4167">
        <v>23.7</v>
      </c>
      <c r="F4167">
        <v>44</v>
      </c>
      <c r="G4167">
        <v>11</v>
      </c>
      <c r="H4167">
        <v>0</v>
      </c>
      <c r="I4167" t="s">
        <v>340</v>
      </c>
      <c r="J4167">
        <v>0</v>
      </c>
      <c r="K4167">
        <v>2</v>
      </c>
      <c r="L4167" t="s">
        <v>340</v>
      </c>
      <c r="M4167">
        <v>24</v>
      </c>
      <c r="N4167">
        <v>23.8</v>
      </c>
      <c r="O4167">
        <v>23.8</v>
      </c>
      <c r="P4167" t="s">
        <v>337</v>
      </c>
      <c r="Q4167">
        <v>752.1</v>
      </c>
      <c r="R4167">
        <v>0</v>
      </c>
      <c r="S4167">
        <v>0</v>
      </c>
      <c r="T4167">
        <v>94</v>
      </c>
      <c r="U4167">
        <v>0.67</v>
      </c>
      <c r="V4167">
        <v>109</v>
      </c>
      <c r="W4167">
        <v>0</v>
      </c>
      <c r="X4167">
        <v>0</v>
      </c>
      <c r="Y4167">
        <v>0</v>
      </c>
      <c r="Z4167">
        <v>0</v>
      </c>
      <c r="AA4167">
        <v>0.02</v>
      </c>
      <c r="AB4167">
        <v>22.3</v>
      </c>
      <c r="AC4167">
        <v>45</v>
      </c>
      <c r="AD4167">
        <v>9.8000000000000007</v>
      </c>
      <c r="AE4167">
        <v>21.6</v>
      </c>
      <c r="AF4167">
        <v>8.4499999999999993</v>
      </c>
      <c r="AG4167">
        <v>7.2999999999999995E-2</v>
      </c>
      <c r="AH4167" t="s">
        <v>337</v>
      </c>
      <c r="AI4167" t="s">
        <v>337</v>
      </c>
      <c r="AJ4167">
        <v>0</v>
      </c>
      <c r="AK4167">
        <v>118</v>
      </c>
      <c r="AL4167">
        <v>1</v>
      </c>
      <c r="AM4167">
        <v>100</v>
      </c>
      <c r="AN4167">
        <v>5</v>
      </c>
    </row>
    <row r="4168" spans="1:40" x14ac:dyDescent="0.25">
      <c r="A4168" s="34">
        <v>40757</v>
      </c>
      <c r="B4168" s="220">
        <v>0.34027777777777773</v>
      </c>
      <c r="C4168">
        <v>24.4</v>
      </c>
      <c r="D4168">
        <v>24.4</v>
      </c>
      <c r="E4168">
        <v>24</v>
      </c>
      <c r="F4168">
        <v>44</v>
      </c>
      <c r="G4168">
        <v>11.4</v>
      </c>
      <c r="H4168">
        <v>1</v>
      </c>
      <c r="I4168" t="s">
        <v>340</v>
      </c>
      <c r="J4168">
        <v>0.08</v>
      </c>
      <c r="K4168">
        <v>3</v>
      </c>
      <c r="L4168" t="s">
        <v>340</v>
      </c>
      <c r="M4168">
        <v>24.4</v>
      </c>
      <c r="N4168">
        <v>24.2</v>
      </c>
      <c r="O4168">
        <v>24.2</v>
      </c>
      <c r="P4168" t="s">
        <v>337</v>
      </c>
      <c r="Q4168">
        <v>752.2</v>
      </c>
      <c r="R4168">
        <v>0</v>
      </c>
      <c r="S4168">
        <v>0</v>
      </c>
      <c r="T4168">
        <v>119</v>
      </c>
      <c r="U4168">
        <v>0.85</v>
      </c>
      <c r="V4168">
        <v>127</v>
      </c>
      <c r="W4168">
        <v>0</v>
      </c>
      <c r="X4168">
        <v>0</v>
      </c>
      <c r="Y4168">
        <v>0</v>
      </c>
      <c r="Z4168">
        <v>0</v>
      </c>
      <c r="AA4168">
        <v>2.1000000000000001E-2</v>
      </c>
      <c r="AB4168">
        <v>22.4</v>
      </c>
      <c r="AC4168">
        <v>45</v>
      </c>
      <c r="AD4168">
        <v>9.9</v>
      </c>
      <c r="AE4168">
        <v>21.8</v>
      </c>
      <c r="AF4168">
        <v>8.4499999999999993</v>
      </c>
      <c r="AG4168">
        <v>7.2900000000000006E-2</v>
      </c>
      <c r="AH4168" t="s">
        <v>337</v>
      </c>
      <c r="AI4168" t="s">
        <v>337</v>
      </c>
      <c r="AJ4168">
        <v>0</v>
      </c>
      <c r="AK4168">
        <v>117</v>
      </c>
      <c r="AL4168">
        <v>1</v>
      </c>
      <c r="AM4168">
        <v>100</v>
      </c>
      <c r="AN4168">
        <v>5</v>
      </c>
    </row>
    <row r="4169" spans="1:40" x14ac:dyDescent="0.25">
      <c r="A4169" s="34">
        <v>40757</v>
      </c>
      <c r="B4169" s="220">
        <v>0.34375</v>
      </c>
      <c r="C4169">
        <v>24.9</v>
      </c>
      <c r="D4169">
        <v>24.9</v>
      </c>
      <c r="E4169">
        <v>24.4</v>
      </c>
      <c r="F4169">
        <v>43</v>
      </c>
      <c r="G4169">
        <v>11.5</v>
      </c>
      <c r="H4169">
        <v>1</v>
      </c>
      <c r="I4169" t="s">
        <v>340</v>
      </c>
      <c r="J4169">
        <v>0.08</v>
      </c>
      <c r="K4169">
        <v>4</v>
      </c>
      <c r="L4169" t="s">
        <v>340</v>
      </c>
      <c r="M4169">
        <v>24.9</v>
      </c>
      <c r="N4169">
        <v>24.6</v>
      </c>
      <c r="O4169">
        <v>24.6</v>
      </c>
      <c r="P4169" t="s">
        <v>337</v>
      </c>
      <c r="Q4169">
        <v>752.2</v>
      </c>
      <c r="R4169">
        <v>0</v>
      </c>
      <c r="S4169">
        <v>0</v>
      </c>
      <c r="T4169">
        <v>138</v>
      </c>
      <c r="U4169">
        <v>0.99</v>
      </c>
      <c r="V4169">
        <v>146</v>
      </c>
      <c r="W4169">
        <v>0.4</v>
      </c>
      <c r="X4169">
        <v>0.01</v>
      </c>
      <c r="Y4169">
        <v>0.5</v>
      </c>
      <c r="Z4169">
        <v>0</v>
      </c>
      <c r="AA4169">
        <v>2.3E-2</v>
      </c>
      <c r="AB4169">
        <v>22.8</v>
      </c>
      <c r="AC4169">
        <v>44</v>
      </c>
      <c r="AD4169">
        <v>9.9</v>
      </c>
      <c r="AE4169">
        <v>22.2</v>
      </c>
      <c r="AF4169">
        <v>8.2899999999999991</v>
      </c>
      <c r="AG4169">
        <v>7.2800000000000004E-2</v>
      </c>
      <c r="AH4169" t="s">
        <v>337</v>
      </c>
      <c r="AI4169" t="s">
        <v>337</v>
      </c>
      <c r="AJ4169">
        <v>0</v>
      </c>
      <c r="AK4169">
        <v>117</v>
      </c>
      <c r="AL4169">
        <v>1</v>
      </c>
      <c r="AM4169">
        <v>100</v>
      </c>
      <c r="AN4169">
        <v>5</v>
      </c>
    </row>
    <row r="4170" spans="1:40" x14ac:dyDescent="0.25">
      <c r="A4170" s="34">
        <v>40757</v>
      </c>
      <c r="B4170" s="220">
        <v>0.34722222222222227</v>
      </c>
      <c r="C4170">
        <v>25.3</v>
      </c>
      <c r="D4170">
        <v>25.3</v>
      </c>
      <c r="E4170">
        <v>24.9</v>
      </c>
      <c r="F4170">
        <v>42</v>
      </c>
      <c r="G4170">
        <v>11.5</v>
      </c>
      <c r="H4170">
        <v>1</v>
      </c>
      <c r="I4170" t="s">
        <v>340</v>
      </c>
      <c r="J4170">
        <v>0.08</v>
      </c>
      <c r="K4170">
        <v>3</v>
      </c>
      <c r="L4170" t="s">
        <v>340</v>
      </c>
      <c r="M4170">
        <v>25.3</v>
      </c>
      <c r="N4170">
        <v>24.9</v>
      </c>
      <c r="O4170">
        <v>24.9</v>
      </c>
      <c r="P4170" t="s">
        <v>337</v>
      </c>
      <c r="Q4170">
        <v>752.2</v>
      </c>
      <c r="R4170">
        <v>0</v>
      </c>
      <c r="S4170">
        <v>0</v>
      </c>
      <c r="T4170">
        <v>158</v>
      </c>
      <c r="U4170">
        <v>1.1299999999999999</v>
      </c>
      <c r="V4170">
        <v>165</v>
      </c>
      <c r="W4170">
        <v>0.5</v>
      </c>
      <c r="X4170">
        <v>0.02</v>
      </c>
      <c r="Y4170">
        <v>0.5</v>
      </c>
      <c r="Z4170">
        <v>0</v>
      </c>
      <c r="AA4170">
        <v>2.4E-2</v>
      </c>
      <c r="AB4170">
        <v>23.1</v>
      </c>
      <c r="AC4170">
        <v>43</v>
      </c>
      <c r="AD4170">
        <v>9.8000000000000007</v>
      </c>
      <c r="AE4170">
        <v>22.6</v>
      </c>
      <c r="AF4170">
        <v>8.11</v>
      </c>
      <c r="AG4170">
        <v>7.2800000000000004E-2</v>
      </c>
      <c r="AH4170" t="s">
        <v>337</v>
      </c>
      <c r="AI4170" t="s">
        <v>337</v>
      </c>
      <c r="AJ4170">
        <v>0</v>
      </c>
      <c r="AK4170">
        <v>117</v>
      </c>
      <c r="AL4170">
        <v>1</v>
      </c>
      <c r="AM4170">
        <v>100</v>
      </c>
      <c r="AN4170">
        <v>5</v>
      </c>
    </row>
    <row r="4171" spans="1:40" x14ac:dyDescent="0.25">
      <c r="A4171" s="34">
        <v>40757</v>
      </c>
      <c r="B4171" s="220">
        <v>0.35069444444444442</v>
      </c>
      <c r="C4171">
        <v>25.8</v>
      </c>
      <c r="D4171">
        <v>25.8</v>
      </c>
      <c r="E4171">
        <v>25.3</v>
      </c>
      <c r="F4171">
        <v>41</v>
      </c>
      <c r="G4171">
        <v>11.5</v>
      </c>
      <c r="H4171">
        <v>1</v>
      </c>
      <c r="I4171" t="s">
        <v>340</v>
      </c>
      <c r="J4171">
        <v>0.08</v>
      </c>
      <c r="K4171">
        <v>3</v>
      </c>
      <c r="L4171" t="s">
        <v>340</v>
      </c>
      <c r="M4171">
        <v>25.8</v>
      </c>
      <c r="N4171">
        <v>25.3</v>
      </c>
      <c r="O4171">
        <v>25.3</v>
      </c>
      <c r="P4171" t="s">
        <v>337</v>
      </c>
      <c r="Q4171">
        <v>752.2</v>
      </c>
      <c r="R4171">
        <v>0</v>
      </c>
      <c r="S4171">
        <v>0</v>
      </c>
      <c r="T4171">
        <v>177</v>
      </c>
      <c r="U4171">
        <v>1.27</v>
      </c>
      <c r="V4171">
        <v>185</v>
      </c>
      <c r="W4171">
        <v>0.6</v>
      </c>
      <c r="X4171">
        <v>0.02</v>
      </c>
      <c r="Y4171">
        <v>0.6</v>
      </c>
      <c r="Z4171">
        <v>0</v>
      </c>
      <c r="AA4171">
        <v>2.5999999999999999E-2</v>
      </c>
      <c r="AB4171">
        <v>23.1</v>
      </c>
      <c r="AC4171">
        <v>42</v>
      </c>
      <c r="AD4171">
        <v>9.4</v>
      </c>
      <c r="AE4171">
        <v>22.5</v>
      </c>
      <c r="AF4171">
        <v>7.98</v>
      </c>
      <c r="AG4171">
        <v>7.2800000000000004E-2</v>
      </c>
      <c r="AH4171" t="s">
        <v>337</v>
      </c>
      <c r="AI4171" t="s">
        <v>337</v>
      </c>
      <c r="AJ4171">
        <v>0</v>
      </c>
      <c r="AK4171">
        <v>116</v>
      </c>
      <c r="AL4171">
        <v>1</v>
      </c>
      <c r="AM4171">
        <v>100</v>
      </c>
      <c r="AN4171">
        <v>5</v>
      </c>
    </row>
    <row r="4172" spans="1:40" x14ac:dyDescent="0.25">
      <c r="A4172" s="34">
        <v>40757</v>
      </c>
      <c r="B4172" s="220">
        <v>0.35416666666666669</v>
      </c>
      <c r="C4172">
        <v>26.2</v>
      </c>
      <c r="D4172">
        <v>26.2</v>
      </c>
      <c r="E4172">
        <v>25.8</v>
      </c>
      <c r="F4172">
        <v>40</v>
      </c>
      <c r="G4172">
        <v>11.5</v>
      </c>
      <c r="H4172">
        <v>1</v>
      </c>
      <c r="I4172" t="s">
        <v>340</v>
      </c>
      <c r="J4172">
        <v>0.08</v>
      </c>
      <c r="K4172">
        <v>3</v>
      </c>
      <c r="L4172" t="s">
        <v>340</v>
      </c>
      <c r="M4172">
        <v>26.2</v>
      </c>
      <c r="N4172">
        <v>25.7</v>
      </c>
      <c r="O4172">
        <v>25.7</v>
      </c>
      <c r="P4172" t="s">
        <v>337</v>
      </c>
      <c r="Q4172">
        <v>752.3</v>
      </c>
      <c r="R4172">
        <v>0</v>
      </c>
      <c r="S4172">
        <v>0</v>
      </c>
      <c r="T4172">
        <v>190</v>
      </c>
      <c r="U4172">
        <v>1.36</v>
      </c>
      <c r="V4172">
        <v>195</v>
      </c>
      <c r="W4172">
        <v>0.6</v>
      </c>
      <c r="X4172">
        <v>0.02</v>
      </c>
      <c r="Y4172">
        <v>0.7</v>
      </c>
      <c r="Z4172">
        <v>0</v>
      </c>
      <c r="AA4172">
        <v>2.7E-2</v>
      </c>
      <c r="AB4172">
        <v>22.9</v>
      </c>
      <c r="AC4172">
        <v>41</v>
      </c>
      <c r="AD4172">
        <v>9</v>
      </c>
      <c r="AE4172">
        <v>22.3</v>
      </c>
      <c r="AF4172">
        <v>7.82</v>
      </c>
      <c r="AG4172">
        <v>7.2900000000000006E-2</v>
      </c>
      <c r="AH4172" t="s">
        <v>337</v>
      </c>
      <c r="AI4172" t="s">
        <v>337</v>
      </c>
      <c r="AJ4172">
        <v>0</v>
      </c>
      <c r="AK4172">
        <v>117</v>
      </c>
      <c r="AL4172">
        <v>1</v>
      </c>
      <c r="AM4172">
        <v>100</v>
      </c>
      <c r="AN4172">
        <v>5</v>
      </c>
    </row>
    <row r="4173" spans="1:40" x14ac:dyDescent="0.25">
      <c r="A4173" s="34">
        <v>40757</v>
      </c>
      <c r="B4173" s="220">
        <v>0.3576388888888889</v>
      </c>
      <c r="C4173">
        <v>26.6</v>
      </c>
      <c r="D4173">
        <v>26.6</v>
      </c>
      <c r="E4173">
        <v>26.2</v>
      </c>
      <c r="F4173">
        <v>40</v>
      </c>
      <c r="G4173">
        <v>11.8</v>
      </c>
      <c r="H4173">
        <v>1</v>
      </c>
      <c r="I4173" t="s">
        <v>340</v>
      </c>
      <c r="J4173">
        <v>0.08</v>
      </c>
      <c r="K4173">
        <v>3</v>
      </c>
      <c r="L4173" t="s">
        <v>340</v>
      </c>
      <c r="M4173">
        <v>26.6</v>
      </c>
      <c r="N4173">
        <v>26</v>
      </c>
      <c r="O4173">
        <v>26</v>
      </c>
      <c r="P4173" t="s">
        <v>337</v>
      </c>
      <c r="Q4173">
        <v>752.3</v>
      </c>
      <c r="R4173">
        <v>0</v>
      </c>
      <c r="S4173">
        <v>0</v>
      </c>
      <c r="T4173">
        <v>206</v>
      </c>
      <c r="U4173">
        <v>1.48</v>
      </c>
      <c r="V4173">
        <v>216</v>
      </c>
      <c r="W4173">
        <v>0.7</v>
      </c>
      <c r="X4173">
        <v>0.03</v>
      </c>
      <c r="Y4173">
        <v>0.7</v>
      </c>
      <c r="Z4173">
        <v>0</v>
      </c>
      <c r="AA4173">
        <v>2.9000000000000001E-2</v>
      </c>
      <c r="AB4173">
        <v>22.9</v>
      </c>
      <c r="AC4173">
        <v>40</v>
      </c>
      <c r="AD4173">
        <v>8.6</v>
      </c>
      <c r="AE4173">
        <v>22.3</v>
      </c>
      <c r="AF4173">
        <v>7.68</v>
      </c>
      <c r="AG4173">
        <v>7.2900000000000006E-2</v>
      </c>
      <c r="AH4173" t="s">
        <v>337</v>
      </c>
      <c r="AI4173" t="s">
        <v>337</v>
      </c>
      <c r="AJ4173">
        <v>0</v>
      </c>
      <c r="AK4173">
        <v>117</v>
      </c>
      <c r="AL4173">
        <v>1</v>
      </c>
      <c r="AM4173">
        <v>100</v>
      </c>
      <c r="AN4173">
        <v>5</v>
      </c>
    </row>
    <row r="4174" spans="1:40" x14ac:dyDescent="0.25">
      <c r="A4174" s="34">
        <v>40757</v>
      </c>
      <c r="B4174" s="220">
        <v>0.3611111111111111</v>
      </c>
      <c r="C4174">
        <v>26.9</v>
      </c>
      <c r="D4174">
        <v>26.9</v>
      </c>
      <c r="E4174">
        <v>26.6</v>
      </c>
      <c r="F4174">
        <v>40</v>
      </c>
      <c r="G4174">
        <v>12.2</v>
      </c>
      <c r="H4174">
        <v>0</v>
      </c>
      <c r="I4174" t="s">
        <v>340</v>
      </c>
      <c r="J4174">
        <v>0</v>
      </c>
      <c r="K4174">
        <v>1</v>
      </c>
      <c r="L4174" t="s">
        <v>340</v>
      </c>
      <c r="M4174">
        <v>26.9</v>
      </c>
      <c r="N4174">
        <v>26.4</v>
      </c>
      <c r="O4174">
        <v>26.4</v>
      </c>
      <c r="P4174" t="s">
        <v>337</v>
      </c>
      <c r="Q4174">
        <v>752.3</v>
      </c>
      <c r="R4174">
        <v>0</v>
      </c>
      <c r="S4174">
        <v>0</v>
      </c>
      <c r="T4174">
        <v>228</v>
      </c>
      <c r="U4174">
        <v>1.63</v>
      </c>
      <c r="V4174">
        <v>236</v>
      </c>
      <c r="W4174">
        <v>0.8</v>
      </c>
      <c r="X4174">
        <v>0.03</v>
      </c>
      <c r="Y4174">
        <v>0.8</v>
      </c>
      <c r="Z4174">
        <v>0</v>
      </c>
      <c r="AA4174">
        <v>0.03</v>
      </c>
      <c r="AB4174">
        <v>23.1</v>
      </c>
      <c r="AC4174">
        <v>43</v>
      </c>
      <c r="AD4174">
        <v>9.8000000000000007</v>
      </c>
      <c r="AE4174">
        <v>22.6</v>
      </c>
      <c r="AF4174">
        <v>8.11</v>
      </c>
      <c r="AG4174">
        <v>7.2800000000000004E-2</v>
      </c>
      <c r="AH4174" t="s">
        <v>337</v>
      </c>
      <c r="AI4174" t="s">
        <v>337</v>
      </c>
      <c r="AJ4174">
        <v>0</v>
      </c>
      <c r="AK4174">
        <v>117</v>
      </c>
      <c r="AL4174">
        <v>1</v>
      </c>
      <c r="AM4174">
        <v>100</v>
      </c>
      <c r="AN4174">
        <v>5</v>
      </c>
    </row>
    <row r="4175" spans="1:40" x14ac:dyDescent="0.25">
      <c r="A4175" s="34">
        <v>40757</v>
      </c>
      <c r="B4175" s="220">
        <v>0.36458333333333331</v>
      </c>
      <c r="C4175">
        <v>27.3</v>
      </c>
      <c r="D4175">
        <v>27.3</v>
      </c>
      <c r="E4175">
        <v>26.9</v>
      </c>
      <c r="F4175">
        <v>39</v>
      </c>
      <c r="G4175">
        <v>12.1</v>
      </c>
      <c r="H4175">
        <v>1</v>
      </c>
      <c r="I4175" t="s">
        <v>340</v>
      </c>
      <c r="J4175">
        <v>0.08</v>
      </c>
      <c r="K4175">
        <v>3</v>
      </c>
      <c r="L4175" t="s">
        <v>340</v>
      </c>
      <c r="M4175">
        <v>27.3</v>
      </c>
      <c r="N4175">
        <v>26.7</v>
      </c>
      <c r="O4175">
        <v>26.7</v>
      </c>
      <c r="P4175" t="s">
        <v>337</v>
      </c>
      <c r="Q4175">
        <v>752.3</v>
      </c>
      <c r="R4175">
        <v>0</v>
      </c>
      <c r="S4175">
        <v>0</v>
      </c>
      <c r="T4175">
        <v>245</v>
      </c>
      <c r="U4175">
        <v>1.76</v>
      </c>
      <c r="V4175">
        <v>250</v>
      </c>
      <c r="W4175">
        <v>0.8</v>
      </c>
      <c r="X4175">
        <v>0.03</v>
      </c>
      <c r="Y4175">
        <v>0.9</v>
      </c>
      <c r="Z4175">
        <v>0</v>
      </c>
      <c r="AA4175">
        <v>3.1E-2</v>
      </c>
      <c r="AB4175">
        <v>23.3</v>
      </c>
      <c r="AC4175">
        <v>43</v>
      </c>
      <c r="AD4175">
        <v>10</v>
      </c>
      <c r="AE4175">
        <v>22.9</v>
      </c>
      <c r="AF4175">
        <v>8.09</v>
      </c>
      <c r="AG4175">
        <v>7.2700000000000001E-2</v>
      </c>
      <c r="AH4175" t="s">
        <v>337</v>
      </c>
      <c r="AI4175" t="s">
        <v>337</v>
      </c>
      <c r="AJ4175">
        <v>0</v>
      </c>
      <c r="AK4175">
        <v>117</v>
      </c>
      <c r="AL4175">
        <v>1</v>
      </c>
      <c r="AM4175">
        <v>100</v>
      </c>
      <c r="AN4175">
        <v>5</v>
      </c>
    </row>
    <row r="4176" spans="1:40" x14ac:dyDescent="0.25">
      <c r="A4176" s="34">
        <v>40757</v>
      </c>
      <c r="B4176" s="220">
        <v>0.36805555555555558</v>
      </c>
      <c r="C4176">
        <v>27.6</v>
      </c>
      <c r="D4176">
        <v>27.6</v>
      </c>
      <c r="E4176">
        <v>27.3</v>
      </c>
      <c r="F4176">
        <v>38</v>
      </c>
      <c r="G4176">
        <v>12</v>
      </c>
      <c r="H4176">
        <v>0</v>
      </c>
      <c r="I4176" t="s">
        <v>340</v>
      </c>
      <c r="J4176">
        <v>0</v>
      </c>
      <c r="K4176">
        <v>1</v>
      </c>
      <c r="L4176" t="s">
        <v>340</v>
      </c>
      <c r="M4176">
        <v>27.6</v>
      </c>
      <c r="N4176">
        <v>27</v>
      </c>
      <c r="O4176">
        <v>27</v>
      </c>
      <c r="P4176" t="s">
        <v>337</v>
      </c>
      <c r="Q4176">
        <v>752.4</v>
      </c>
      <c r="R4176">
        <v>0</v>
      </c>
      <c r="S4176">
        <v>0</v>
      </c>
      <c r="T4176">
        <v>257</v>
      </c>
      <c r="U4176">
        <v>1.84</v>
      </c>
      <c r="V4176">
        <v>258</v>
      </c>
      <c r="W4176">
        <v>0.9</v>
      </c>
      <c r="X4176">
        <v>0.03</v>
      </c>
      <c r="Y4176">
        <v>0.9</v>
      </c>
      <c r="Z4176">
        <v>0</v>
      </c>
      <c r="AA4176">
        <v>3.2000000000000001E-2</v>
      </c>
      <c r="AB4176">
        <v>23.8</v>
      </c>
      <c r="AC4176">
        <v>42</v>
      </c>
      <c r="AD4176">
        <v>10.1</v>
      </c>
      <c r="AE4176">
        <v>23.5</v>
      </c>
      <c r="AF4176">
        <v>7.95</v>
      </c>
      <c r="AG4176">
        <v>7.2599999999999998E-2</v>
      </c>
      <c r="AH4176" t="s">
        <v>337</v>
      </c>
      <c r="AI4176" t="s">
        <v>337</v>
      </c>
      <c r="AJ4176">
        <v>0</v>
      </c>
      <c r="AK4176">
        <v>117</v>
      </c>
      <c r="AL4176">
        <v>1</v>
      </c>
      <c r="AM4176">
        <v>100</v>
      </c>
      <c r="AN4176">
        <v>5</v>
      </c>
    </row>
    <row r="4177" spans="1:40" x14ac:dyDescent="0.25">
      <c r="A4177" s="34">
        <v>40757</v>
      </c>
      <c r="B4177" s="220">
        <v>0.37152777777777773</v>
      </c>
      <c r="C4177">
        <v>27.9</v>
      </c>
      <c r="D4177">
        <v>27.9</v>
      </c>
      <c r="E4177">
        <v>27.6</v>
      </c>
      <c r="F4177">
        <v>37</v>
      </c>
      <c r="G4177">
        <v>11.9</v>
      </c>
      <c r="H4177">
        <v>0</v>
      </c>
      <c r="I4177" t="s">
        <v>340</v>
      </c>
      <c r="J4177">
        <v>0</v>
      </c>
      <c r="K4177">
        <v>1</v>
      </c>
      <c r="L4177" t="s">
        <v>340</v>
      </c>
      <c r="M4177">
        <v>27.9</v>
      </c>
      <c r="N4177">
        <v>27.4</v>
      </c>
      <c r="O4177">
        <v>27.4</v>
      </c>
      <c r="P4177" t="s">
        <v>337</v>
      </c>
      <c r="Q4177">
        <v>752.4</v>
      </c>
      <c r="R4177">
        <v>0</v>
      </c>
      <c r="S4177">
        <v>0</v>
      </c>
      <c r="T4177">
        <v>262</v>
      </c>
      <c r="U4177">
        <v>1.88</v>
      </c>
      <c r="V4177">
        <v>267</v>
      </c>
      <c r="W4177">
        <v>0.9</v>
      </c>
      <c r="X4177">
        <v>0.03</v>
      </c>
      <c r="Y4177">
        <v>0.9</v>
      </c>
      <c r="Z4177">
        <v>0</v>
      </c>
      <c r="AA4177">
        <v>3.3000000000000002E-2</v>
      </c>
      <c r="AB4177">
        <v>24</v>
      </c>
      <c r="AC4177">
        <v>41</v>
      </c>
      <c r="AD4177">
        <v>9.9</v>
      </c>
      <c r="AE4177">
        <v>23.6</v>
      </c>
      <c r="AF4177">
        <v>7.75</v>
      </c>
      <c r="AG4177">
        <v>7.2599999999999998E-2</v>
      </c>
      <c r="AH4177" t="s">
        <v>337</v>
      </c>
      <c r="AI4177" t="s">
        <v>337</v>
      </c>
      <c r="AJ4177">
        <v>0</v>
      </c>
      <c r="AK4177">
        <v>117</v>
      </c>
      <c r="AL4177">
        <v>1</v>
      </c>
      <c r="AM4177">
        <v>100</v>
      </c>
      <c r="AN4177">
        <v>5</v>
      </c>
    </row>
    <row r="4178" spans="1:40" x14ac:dyDescent="0.25">
      <c r="A4178" s="34">
        <v>40757</v>
      </c>
      <c r="B4178" s="220">
        <v>0.375</v>
      </c>
      <c r="C4178">
        <v>28.3</v>
      </c>
      <c r="D4178">
        <v>28.3</v>
      </c>
      <c r="E4178">
        <v>27.9</v>
      </c>
      <c r="F4178">
        <v>36</v>
      </c>
      <c r="G4178">
        <v>11.8</v>
      </c>
      <c r="H4178">
        <v>0</v>
      </c>
      <c r="I4178" t="s">
        <v>340</v>
      </c>
      <c r="J4178">
        <v>0</v>
      </c>
      <c r="K4178">
        <v>2</v>
      </c>
      <c r="L4178" t="s">
        <v>340</v>
      </c>
      <c r="M4178">
        <v>28.3</v>
      </c>
      <c r="N4178">
        <v>27.8</v>
      </c>
      <c r="O4178">
        <v>27.8</v>
      </c>
      <c r="P4178" t="s">
        <v>337</v>
      </c>
      <c r="Q4178">
        <v>752.4</v>
      </c>
      <c r="R4178">
        <v>0</v>
      </c>
      <c r="S4178">
        <v>0</v>
      </c>
      <c r="T4178">
        <v>274</v>
      </c>
      <c r="U4178">
        <v>1.96</v>
      </c>
      <c r="V4178">
        <v>281</v>
      </c>
      <c r="W4178">
        <v>0.8</v>
      </c>
      <c r="X4178">
        <v>0.03</v>
      </c>
      <c r="Y4178">
        <v>0.8</v>
      </c>
      <c r="Z4178">
        <v>0</v>
      </c>
      <c r="AA4178">
        <v>3.5000000000000003E-2</v>
      </c>
      <c r="AB4178">
        <v>24</v>
      </c>
      <c r="AC4178">
        <v>40</v>
      </c>
      <c r="AD4178">
        <v>9.6</v>
      </c>
      <c r="AE4178">
        <v>23.6</v>
      </c>
      <c r="AF4178">
        <v>7.65</v>
      </c>
      <c r="AG4178">
        <v>7.2599999999999998E-2</v>
      </c>
      <c r="AH4178" t="s">
        <v>337</v>
      </c>
      <c r="AI4178" t="s">
        <v>337</v>
      </c>
      <c r="AJ4178">
        <v>6.0000000000000001E-3</v>
      </c>
      <c r="AK4178">
        <v>117</v>
      </c>
      <c r="AL4178">
        <v>1</v>
      </c>
      <c r="AM4178">
        <v>100</v>
      </c>
      <c r="AN4178">
        <v>5</v>
      </c>
    </row>
    <row r="4179" spans="1:40" x14ac:dyDescent="0.25">
      <c r="A4179" s="34">
        <v>40757</v>
      </c>
      <c r="B4179" s="220">
        <v>0.37847222222222227</v>
      </c>
      <c r="C4179">
        <v>28.6</v>
      </c>
      <c r="D4179">
        <v>28.6</v>
      </c>
      <c r="E4179">
        <v>28.3</v>
      </c>
      <c r="F4179">
        <v>36</v>
      </c>
      <c r="G4179">
        <v>12</v>
      </c>
      <c r="H4179">
        <v>1</v>
      </c>
      <c r="I4179" t="s">
        <v>340</v>
      </c>
      <c r="J4179">
        <v>0.08</v>
      </c>
      <c r="K4179">
        <v>2</v>
      </c>
      <c r="L4179" t="s">
        <v>340</v>
      </c>
      <c r="M4179">
        <v>28.6</v>
      </c>
      <c r="N4179">
        <v>28.1</v>
      </c>
      <c r="O4179">
        <v>28.1</v>
      </c>
      <c r="P4179" t="s">
        <v>337</v>
      </c>
      <c r="Q4179">
        <v>752.4</v>
      </c>
      <c r="R4179">
        <v>0</v>
      </c>
      <c r="S4179">
        <v>0</v>
      </c>
      <c r="T4179">
        <v>295</v>
      </c>
      <c r="U4179">
        <v>2.11</v>
      </c>
      <c r="V4179">
        <v>309</v>
      </c>
      <c r="W4179">
        <v>0.9</v>
      </c>
      <c r="X4179">
        <v>0.03</v>
      </c>
      <c r="Y4179">
        <v>1</v>
      </c>
      <c r="Z4179">
        <v>0</v>
      </c>
      <c r="AA4179">
        <v>3.5000000000000003E-2</v>
      </c>
      <c r="AB4179">
        <v>23.9</v>
      </c>
      <c r="AC4179">
        <v>39</v>
      </c>
      <c r="AD4179">
        <v>9.1</v>
      </c>
      <c r="AE4179">
        <v>23.4</v>
      </c>
      <c r="AF4179">
        <v>7.55</v>
      </c>
      <c r="AG4179">
        <v>7.2599999999999998E-2</v>
      </c>
      <c r="AH4179" t="s">
        <v>337</v>
      </c>
      <c r="AI4179" t="s">
        <v>337</v>
      </c>
      <c r="AJ4179">
        <v>0</v>
      </c>
      <c r="AK4179">
        <v>116</v>
      </c>
      <c r="AL4179">
        <v>1</v>
      </c>
      <c r="AM4179">
        <v>100</v>
      </c>
      <c r="AN4179">
        <v>5</v>
      </c>
    </row>
    <row r="4180" spans="1:40" x14ac:dyDescent="0.25">
      <c r="A4180" s="34">
        <v>40757</v>
      </c>
      <c r="B4180" s="220">
        <v>0.38194444444444442</v>
      </c>
      <c r="C4180">
        <v>28.6</v>
      </c>
      <c r="D4180">
        <v>28.6</v>
      </c>
      <c r="E4180">
        <v>28.5</v>
      </c>
      <c r="F4180">
        <v>36</v>
      </c>
      <c r="G4180">
        <v>12</v>
      </c>
      <c r="H4180">
        <v>1</v>
      </c>
      <c r="I4180" t="s">
        <v>340</v>
      </c>
      <c r="J4180">
        <v>0.08</v>
      </c>
      <c r="K4180">
        <v>3</v>
      </c>
      <c r="L4180" t="s">
        <v>340</v>
      </c>
      <c r="M4180">
        <v>28.6</v>
      </c>
      <c r="N4180">
        <v>28.1</v>
      </c>
      <c r="O4180">
        <v>28.1</v>
      </c>
      <c r="P4180" t="s">
        <v>337</v>
      </c>
      <c r="Q4180">
        <v>752.4</v>
      </c>
      <c r="R4180">
        <v>0</v>
      </c>
      <c r="S4180">
        <v>0</v>
      </c>
      <c r="T4180">
        <v>326</v>
      </c>
      <c r="U4180">
        <v>2.34</v>
      </c>
      <c r="V4180">
        <v>334</v>
      </c>
      <c r="W4180">
        <v>1</v>
      </c>
      <c r="X4180">
        <v>0.04</v>
      </c>
      <c r="Y4180">
        <v>1.1000000000000001</v>
      </c>
      <c r="Z4180">
        <v>0</v>
      </c>
      <c r="AA4180">
        <v>3.5000000000000003E-2</v>
      </c>
      <c r="AB4180">
        <v>23.9</v>
      </c>
      <c r="AC4180">
        <v>39</v>
      </c>
      <c r="AD4180">
        <v>9.1</v>
      </c>
      <c r="AE4180">
        <v>23.4</v>
      </c>
      <c r="AF4180">
        <v>7.55</v>
      </c>
      <c r="AG4180">
        <v>7.2599999999999998E-2</v>
      </c>
      <c r="AH4180" t="s">
        <v>337</v>
      </c>
      <c r="AI4180" t="s">
        <v>337</v>
      </c>
      <c r="AJ4180">
        <v>0</v>
      </c>
      <c r="AK4180">
        <v>116</v>
      </c>
      <c r="AL4180">
        <v>1</v>
      </c>
      <c r="AM4180">
        <v>100</v>
      </c>
      <c r="AN4180">
        <v>5</v>
      </c>
    </row>
    <row r="4181" spans="1:40" x14ac:dyDescent="0.25">
      <c r="A4181" s="34">
        <v>40757</v>
      </c>
      <c r="B4181" s="220">
        <v>0.38541666666666669</v>
      </c>
      <c r="C4181">
        <v>28.7</v>
      </c>
      <c r="D4181">
        <v>28.7</v>
      </c>
      <c r="E4181">
        <v>28.6</v>
      </c>
      <c r="F4181">
        <v>35</v>
      </c>
      <c r="G4181">
        <v>11.7</v>
      </c>
      <c r="H4181">
        <v>1</v>
      </c>
      <c r="I4181" t="s">
        <v>340</v>
      </c>
      <c r="J4181">
        <v>0.08</v>
      </c>
      <c r="K4181">
        <v>5</v>
      </c>
      <c r="L4181" t="s">
        <v>340</v>
      </c>
      <c r="M4181">
        <v>28.7</v>
      </c>
      <c r="N4181">
        <v>28.2</v>
      </c>
      <c r="O4181">
        <v>28.2</v>
      </c>
      <c r="P4181" t="s">
        <v>337</v>
      </c>
      <c r="Q4181">
        <v>752.5</v>
      </c>
      <c r="R4181">
        <v>0</v>
      </c>
      <c r="S4181">
        <v>0</v>
      </c>
      <c r="T4181">
        <v>344</v>
      </c>
      <c r="U4181">
        <v>2.4700000000000002</v>
      </c>
      <c r="V4181">
        <v>350</v>
      </c>
      <c r="W4181">
        <v>1.1000000000000001</v>
      </c>
      <c r="X4181">
        <v>0.04</v>
      </c>
      <c r="Y4181">
        <v>1.2</v>
      </c>
      <c r="Z4181">
        <v>0</v>
      </c>
      <c r="AA4181">
        <v>3.5999999999999997E-2</v>
      </c>
      <c r="AB4181">
        <v>23.9</v>
      </c>
      <c r="AC4181">
        <v>38</v>
      </c>
      <c r="AD4181">
        <v>8.6999999999999993</v>
      </c>
      <c r="AE4181">
        <v>23.3</v>
      </c>
      <c r="AF4181">
        <v>7.35</v>
      </c>
      <c r="AG4181">
        <v>7.2700000000000001E-2</v>
      </c>
      <c r="AH4181" t="s">
        <v>337</v>
      </c>
      <c r="AI4181" t="s">
        <v>337</v>
      </c>
      <c r="AJ4181">
        <v>0</v>
      </c>
      <c r="AK4181">
        <v>118</v>
      </c>
      <c r="AL4181">
        <v>1</v>
      </c>
      <c r="AM4181">
        <v>100</v>
      </c>
      <c r="AN4181">
        <v>5</v>
      </c>
    </row>
    <row r="4182" spans="1:40" x14ac:dyDescent="0.25">
      <c r="A4182" s="34">
        <v>40757</v>
      </c>
      <c r="B4182" s="220">
        <v>0.3888888888888889</v>
      </c>
      <c r="C4182">
        <v>29.2</v>
      </c>
      <c r="D4182">
        <v>29.2</v>
      </c>
      <c r="E4182">
        <v>28.7</v>
      </c>
      <c r="F4182">
        <v>35</v>
      </c>
      <c r="G4182">
        <v>12.1</v>
      </c>
      <c r="H4182">
        <v>1</v>
      </c>
      <c r="I4182" t="s">
        <v>340</v>
      </c>
      <c r="J4182">
        <v>0.08</v>
      </c>
      <c r="K4182">
        <v>3</v>
      </c>
      <c r="L4182" t="s">
        <v>340</v>
      </c>
      <c r="M4182">
        <v>29.2</v>
      </c>
      <c r="N4182">
        <v>28.8</v>
      </c>
      <c r="O4182">
        <v>28.8</v>
      </c>
      <c r="P4182" t="s">
        <v>337</v>
      </c>
      <c r="Q4182">
        <v>752.5</v>
      </c>
      <c r="R4182">
        <v>0</v>
      </c>
      <c r="S4182">
        <v>0</v>
      </c>
      <c r="T4182">
        <v>358</v>
      </c>
      <c r="U4182">
        <v>2.57</v>
      </c>
      <c r="V4182">
        <v>364</v>
      </c>
      <c r="W4182">
        <v>1.2</v>
      </c>
      <c r="X4182">
        <v>0.04</v>
      </c>
      <c r="Y4182">
        <v>1.3</v>
      </c>
      <c r="Z4182">
        <v>0</v>
      </c>
      <c r="AA4182">
        <v>3.7999999999999999E-2</v>
      </c>
      <c r="AB4182">
        <v>23.9</v>
      </c>
      <c r="AC4182">
        <v>39</v>
      </c>
      <c r="AD4182">
        <v>9.1</v>
      </c>
      <c r="AE4182">
        <v>23.4</v>
      </c>
      <c r="AF4182">
        <v>7.55</v>
      </c>
      <c r="AG4182">
        <v>7.2599999999999998E-2</v>
      </c>
      <c r="AH4182" t="s">
        <v>337</v>
      </c>
      <c r="AI4182" t="s">
        <v>337</v>
      </c>
      <c r="AJ4182">
        <v>0</v>
      </c>
      <c r="AK4182">
        <v>117</v>
      </c>
      <c r="AL4182">
        <v>1</v>
      </c>
      <c r="AM4182">
        <v>100</v>
      </c>
      <c r="AN4182">
        <v>5</v>
      </c>
    </row>
    <row r="4183" spans="1:40" x14ac:dyDescent="0.25">
      <c r="A4183" s="34">
        <v>40757</v>
      </c>
      <c r="B4183" s="220">
        <v>0.3923611111111111</v>
      </c>
      <c r="C4183">
        <v>29.4</v>
      </c>
      <c r="D4183">
        <v>29.4</v>
      </c>
      <c r="E4183">
        <v>29.2</v>
      </c>
      <c r="F4183">
        <v>34</v>
      </c>
      <c r="G4183">
        <v>11.9</v>
      </c>
      <c r="H4183">
        <v>2</v>
      </c>
      <c r="I4183" t="s">
        <v>340</v>
      </c>
      <c r="J4183">
        <v>0.17</v>
      </c>
      <c r="K4183">
        <v>4</v>
      </c>
      <c r="L4183" t="s">
        <v>340</v>
      </c>
      <c r="M4183">
        <v>29.4</v>
      </c>
      <c r="N4183">
        <v>28.9</v>
      </c>
      <c r="O4183">
        <v>28.9</v>
      </c>
      <c r="P4183" t="s">
        <v>337</v>
      </c>
      <c r="Q4183">
        <v>752.5</v>
      </c>
      <c r="R4183">
        <v>0</v>
      </c>
      <c r="S4183">
        <v>0</v>
      </c>
      <c r="T4183">
        <v>373</v>
      </c>
      <c r="U4183">
        <v>2.67</v>
      </c>
      <c r="V4183">
        <v>380</v>
      </c>
      <c r="W4183">
        <v>1.3</v>
      </c>
      <c r="X4183">
        <v>0.05</v>
      </c>
      <c r="Y4183">
        <v>1.4</v>
      </c>
      <c r="Z4183">
        <v>0</v>
      </c>
      <c r="AA4183">
        <v>3.9E-2</v>
      </c>
      <c r="AB4183">
        <v>24.1</v>
      </c>
      <c r="AC4183">
        <v>42</v>
      </c>
      <c r="AD4183">
        <v>10.4</v>
      </c>
      <c r="AE4183">
        <v>23.8</v>
      </c>
      <c r="AF4183">
        <v>7.94</v>
      </c>
      <c r="AG4183">
        <v>7.2499999999999995E-2</v>
      </c>
      <c r="AH4183" t="s">
        <v>337</v>
      </c>
      <c r="AI4183" t="s">
        <v>337</v>
      </c>
      <c r="AJ4183">
        <v>0</v>
      </c>
      <c r="AK4183">
        <v>116</v>
      </c>
      <c r="AL4183">
        <v>1</v>
      </c>
      <c r="AM4183">
        <v>100</v>
      </c>
      <c r="AN4183">
        <v>5</v>
      </c>
    </row>
    <row r="4184" spans="1:40" x14ac:dyDescent="0.25">
      <c r="A4184" s="34">
        <v>40757</v>
      </c>
      <c r="B4184" s="220">
        <v>0.39583333333333331</v>
      </c>
      <c r="C4184">
        <v>29.7</v>
      </c>
      <c r="D4184">
        <v>29.7</v>
      </c>
      <c r="E4184">
        <v>29.4</v>
      </c>
      <c r="F4184">
        <v>34</v>
      </c>
      <c r="G4184">
        <v>12.2</v>
      </c>
      <c r="H4184">
        <v>1</v>
      </c>
      <c r="I4184" t="s">
        <v>340</v>
      </c>
      <c r="J4184">
        <v>0.08</v>
      </c>
      <c r="K4184">
        <v>5</v>
      </c>
      <c r="L4184" t="s">
        <v>349</v>
      </c>
      <c r="M4184">
        <v>29.7</v>
      </c>
      <c r="N4184">
        <v>29.2</v>
      </c>
      <c r="O4184">
        <v>29.2</v>
      </c>
      <c r="P4184" t="s">
        <v>337</v>
      </c>
      <c r="Q4184">
        <v>752.4</v>
      </c>
      <c r="R4184">
        <v>0</v>
      </c>
      <c r="S4184">
        <v>0</v>
      </c>
      <c r="T4184">
        <v>389</v>
      </c>
      <c r="U4184">
        <v>2.79</v>
      </c>
      <c r="V4184">
        <v>397</v>
      </c>
      <c r="W4184">
        <v>1.5</v>
      </c>
      <c r="X4184">
        <v>0.05</v>
      </c>
      <c r="Y4184">
        <v>1.5</v>
      </c>
      <c r="Z4184">
        <v>0</v>
      </c>
      <c r="AA4184">
        <v>0.04</v>
      </c>
      <c r="AB4184">
        <v>24.5</v>
      </c>
      <c r="AC4184">
        <v>42</v>
      </c>
      <c r="AD4184">
        <v>10.7</v>
      </c>
      <c r="AE4184">
        <v>24.1</v>
      </c>
      <c r="AF4184">
        <v>7.93</v>
      </c>
      <c r="AG4184">
        <v>7.2400000000000006E-2</v>
      </c>
      <c r="AH4184" t="s">
        <v>337</v>
      </c>
      <c r="AI4184" t="s">
        <v>337</v>
      </c>
      <c r="AJ4184">
        <v>0</v>
      </c>
      <c r="AK4184">
        <v>116</v>
      </c>
      <c r="AL4184">
        <v>1</v>
      </c>
      <c r="AM4184">
        <v>100</v>
      </c>
      <c r="AN4184">
        <v>5</v>
      </c>
    </row>
    <row r="4185" spans="1:40" x14ac:dyDescent="0.25">
      <c r="A4185" s="34">
        <v>40757</v>
      </c>
      <c r="B4185" s="220">
        <v>0.39930555555555558</v>
      </c>
      <c r="C4185">
        <v>29.9</v>
      </c>
      <c r="D4185">
        <v>29.9</v>
      </c>
      <c r="E4185">
        <v>29.7</v>
      </c>
      <c r="F4185">
        <v>33</v>
      </c>
      <c r="G4185">
        <v>11.9</v>
      </c>
      <c r="H4185">
        <v>1</v>
      </c>
      <c r="I4185" t="s">
        <v>349</v>
      </c>
      <c r="J4185">
        <v>0.08</v>
      </c>
      <c r="K4185">
        <v>3</v>
      </c>
      <c r="L4185" t="s">
        <v>349</v>
      </c>
      <c r="M4185">
        <v>29.9</v>
      </c>
      <c r="N4185">
        <v>29.3</v>
      </c>
      <c r="O4185">
        <v>29.3</v>
      </c>
      <c r="P4185" t="s">
        <v>337</v>
      </c>
      <c r="Q4185">
        <v>752.4</v>
      </c>
      <c r="R4185">
        <v>0</v>
      </c>
      <c r="S4185">
        <v>0</v>
      </c>
      <c r="T4185">
        <v>409</v>
      </c>
      <c r="U4185">
        <v>2.93</v>
      </c>
      <c r="V4185">
        <v>418</v>
      </c>
      <c r="W4185">
        <v>1.6</v>
      </c>
      <c r="X4185">
        <v>0.06</v>
      </c>
      <c r="Y4185">
        <v>1.6</v>
      </c>
      <c r="Z4185">
        <v>0</v>
      </c>
      <c r="AA4185">
        <v>0.04</v>
      </c>
      <c r="AB4185">
        <v>24.8</v>
      </c>
      <c r="AC4185">
        <v>41</v>
      </c>
      <c r="AD4185">
        <v>10.6</v>
      </c>
      <c r="AE4185">
        <v>24.3</v>
      </c>
      <c r="AF4185">
        <v>7.75</v>
      </c>
      <c r="AG4185">
        <v>7.2300000000000003E-2</v>
      </c>
      <c r="AH4185" t="s">
        <v>337</v>
      </c>
      <c r="AI4185" t="s">
        <v>337</v>
      </c>
      <c r="AJ4185">
        <v>0</v>
      </c>
      <c r="AK4185">
        <v>116</v>
      </c>
      <c r="AL4185">
        <v>1</v>
      </c>
      <c r="AM4185">
        <v>100</v>
      </c>
      <c r="AN4185">
        <v>5</v>
      </c>
    </row>
    <row r="4186" spans="1:40" x14ac:dyDescent="0.25">
      <c r="A4186" s="34">
        <v>40757</v>
      </c>
      <c r="B4186" s="220">
        <v>0.40277777777777773</v>
      </c>
      <c r="C4186">
        <v>30.1</v>
      </c>
      <c r="D4186">
        <v>30.1</v>
      </c>
      <c r="E4186">
        <v>29.9</v>
      </c>
      <c r="F4186">
        <v>33</v>
      </c>
      <c r="G4186">
        <v>12</v>
      </c>
      <c r="H4186">
        <v>2</v>
      </c>
      <c r="I4186" t="s">
        <v>349</v>
      </c>
      <c r="J4186">
        <v>0.17</v>
      </c>
      <c r="K4186">
        <v>5</v>
      </c>
      <c r="L4186" t="s">
        <v>349</v>
      </c>
      <c r="M4186">
        <v>30.1</v>
      </c>
      <c r="N4186">
        <v>29.4</v>
      </c>
      <c r="O4186">
        <v>29.4</v>
      </c>
      <c r="P4186" t="s">
        <v>337</v>
      </c>
      <c r="Q4186">
        <v>752.4</v>
      </c>
      <c r="R4186">
        <v>0</v>
      </c>
      <c r="S4186">
        <v>0</v>
      </c>
      <c r="T4186">
        <v>429</v>
      </c>
      <c r="U4186">
        <v>3.07</v>
      </c>
      <c r="V4186">
        <v>436</v>
      </c>
      <c r="W4186">
        <v>1.7</v>
      </c>
      <c r="X4186">
        <v>0.06</v>
      </c>
      <c r="Y4186">
        <v>1.8</v>
      </c>
      <c r="Z4186">
        <v>0</v>
      </c>
      <c r="AA4186">
        <v>4.1000000000000002E-2</v>
      </c>
      <c r="AB4186">
        <v>24.8</v>
      </c>
      <c r="AC4186">
        <v>39</v>
      </c>
      <c r="AD4186">
        <v>9.9</v>
      </c>
      <c r="AE4186">
        <v>24.3</v>
      </c>
      <c r="AF4186">
        <v>7.52</v>
      </c>
      <c r="AG4186">
        <v>7.2400000000000006E-2</v>
      </c>
      <c r="AH4186" t="s">
        <v>337</v>
      </c>
      <c r="AI4186" t="s">
        <v>337</v>
      </c>
      <c r="AJ4186">
        <v>0</v>
      </c>
      <c r="AK4186">
        <v>116</v>
      </c>
      <c r="AL4186">
        <v>1</v>
      </c>
      <c r="AM4186">
        <v>100</v>
      </c>
      <c r="AN4186">
        <v>5</v>
      </c>
    </row>
    <row r="4187" spans="1:40" x14ac:dyDescent="0.25">
      <c r="A4187" s="34">
        <v>40757</v>
      </c>
      <c r="B4187" s="220">
        <v>0.40625</v>
      </c>
      <c r="C4187">
        <v>30.2</v>
      </c>
      <c r="D4187">
        <v>30.2</v>
      </c>
      <c r="E4187">
        <v>30.1</v>
      </c>
      <c r="F4187">
        <v>33</v>
      </c>
      <c r="G4187">
        <v>12.1</v>
      </c>
      <c r="H4187">
        <v>2</v>
      </c>
      <c r="I4187" t="s">
        <v>349</v>
      </c>
      <c r="J4187">
        <v>0.17</v>
      </c>
      <c r="K4187">
        <v>6</v>
      </c>
      <c r="L4187" t="s">
        <v>349</v>
      </c>
      <c r="M4187">
        <v>30.2</v>
      </c>
      <c r="N4187">
        <v>29.6</v>
      </c>
      <c r="O4187">
        <v>29.6</v>
      </c>
      <c r="P4187" t="s">
        <v>337</v>
      </c>
      <c r="Q4187">
        <v>752.4</v>
      </c>
      <c r="R4187">
        <v>0</v>
      </c>
      <c r="S4187">
        <v>0</v>
      </c>
      <c r="T4187">
        <v>448</v>
      </c>
      <c r="U4187">
        <v>3.21</v>
      </c>
      <c r="V4187">
        <v>461</v>
      </c>
      <c r="W4187">
        <v>1.9</v>
      </c>
      <c r="X4187">
        <v>7.0000000000000007E-2</v>
      </c>
      <c r="Y4187">
        <v>1.9</v>
      </c>
      <c r="Z4187">
        <v>0</v>
      </c>
      <c r="AA4187">
        <v>4.1000000000000002E-2</v>
      </c>
      <c r="AB4187">
        <v>24.8</v>
      </c>
      <c r="AC4187">
        <v>38</v>
      </c>
      <c r="AD4187">
        <v>9.5</v>
      </c>
      <c r="AE4187">
        <v>24.3</v>
      </c>
      <c r="AF4187">
        <v>7.32</v>
      </c>
      <c r="AG4187">
        <v>7.2400000000000006E-2</v>
      </c>
      <c r="AH4187" t="s">
        <v>337</v>
      </c>
      <c r="AI4187" t="s">
        <v>337</v>
      </c>
      <c r="AJ4187">
        <v>0</v>
      </c>
      <c r="AK4187">
        <v>116</v>
      </c>
      <c r="AL4187">
        <v>1</v>
      </c>
      <c r="AM4187">
        <v>100</v>
      </c>
      <c r="AN4187">
        <v>5</v>
      </c>
    </row>
    <row r="4188" spans="1:40" x14ac:dyDescent="0.25">
      <c r="A4188" s="34">
        <v>40757</v>
      </c>
      <c r="B4188" s="220">
        <v>0.40972222222222227</v>
      </c>
      <c r="C4188">
        <v>30.4</v>
      </c>
      <c r="D4188">
        <v>30.4</v>
      </c>
      <c r="E4188">
        <v>30.2</v>
      </c>
      <c r="F4188">
        <v>33</v>
      </c>
      <c r="G4188">
        <v>12.3</v>
      </c>
      <c r="H4188">
        <v>1</v>
      </c>
      <c r="I4188" t="s">
        <v>349</v>
      </c>
      <c r="J4188">
        <v>0.08</v>
      </c>
      <c r="K4188">
        <v>5</v>
      </c>
      <c r="L4188" t="s">
        <v>349</v>
      </c>
      <c r="M4188">
        <v>30.4</v>
      </c>
      <c r="N4188">
        <v>29.7</v>
      </c>
      <c r="O4188">
        <v>29.7</v>
      </c>
      <c r="P4188" t="s">
        <v>337</v>
      </c>
      <c r="Q4188">
        <v>752.3</v>
      </c>
      <c r="R4188">
        <v>0</v>
      </c>
      <c r="S4188">
        <v>0</v>
      </c>
      <c r="T4188">
        <v>469</v>
      </c>
      <c r="U4188">
        <v>3.36</v>
      </c>
      <c r="V4188">
        <v>471</v>
      </c>
      <c r="W4188">
        <v>2</v>
      </c>
      <c r="X4188">
        <v>7.0000000000000007E-2</v>
      </c>
      <c r="Y4188">
        <v>2</v>
      </c>
      <c r="Z4188">
        <v>0</v>
      </c>
      <c r="AA4188">
        <v>4.2000000000000003E-2</v>
      </c>
      <c r="AB4188">
        <v>24.6</v>
      </c>
      <c r="AC4188">
        <v>38</v>
      </c>
      <c r="AD4188">
        <v>9.3000000000000007</v>
      </c>
      <c r="AE4188">
        <v>24.1</v>
      </c>
      <c r="AF4188">
        <v>7.32</v>
      </c>
      <c r="AG4188">
        <v>7.2400000000000006E-2</v>
      </c>
      <c r="AH4188" t="s">
        <v>337</v>
      </c>
      <c r="AI4188" t="s">
        <v>337</v>
      </c>
      <c r="AJ4188">
        <v>0</v>
      </c>
      <c r="AK4188">
        <v>116</v>
      </c>
      <c r="AL4188">
        <v>1</v>
      </c>
      <c r="AM4188">
        <v>100</v>
      </c>
      <c r="AN4188">
        <v>5</v>
      </c>
    </row>
    <row r="4189" spans="1:40" x14ac:dyDescent="0.25">
      <c r="A4189" s="34">
        <v>40757</v>
      </c>
      <c r="B4189" s="220">
        <v>0.41319444444444442</v>
      </c>
      <c r="C4189">
        <v>30.7</v>
      </c>
      <c r="D4189">
        <v>30.7</v>
      </c>
      <c r="E4189">
        <v>30.4</v>
      </c>
      <c r="F4189">
        <v>32</v>
      </c>
      <c r="G4189">
        <v>12.1</v>
      </c>
      <c r="H4189">
        <v>1</v>
      </c>
      <c r="I4189" t="s">
        <v>350</v>
      </c>
      <c r="J4189">
        <v>0.08</v>
      </c>
      <c r="K4189">
        <v>4</v>
      </c>
      <c r="L4189" t="s">
        <v>350</v>
      </c>
      <c r="M4189">
        <v>30.7</v>
      </c>
      <c r="N4189">
        <v>29.8</v>
      </c>
      <c r="O4189">
        <v>29.8</v>
      </c>
      <c r="P4189" t="s">
        <v>337</v>
      </c>
      <c r="Q4189">
        <v>752.4</v>
      </c>
      <c r="R4189">
        <v>0</v>
      </c>
      <c r="S4189">
        <v>0</v>
      </c>
      <c r="T4189">
        <v>480</v>
      </c>
      <c r="U4189">
        <v>3.44</v>
      </c>
      <c r="V4189">
        <v>485</v>
      </c>
      <c r="W4189">
        <v>2.1</v>
      </c>
      <c r="X4189">
        <v>7.0000000000000007E-2</v>
      </c>
      <c r="Y4189">
        <v>2.2000000000000002</v>
      </c>
      <c r="Z4189">
        <v>0</v>
      </c>
      <c r="AA4189">
        <v>4.2999999999999997E-2</v>
      </c>
      <c r="AB4189">
        <v>24.6</v>
      </c>
      <c r="AC4189">
        <v>37</v>
      </c>
      <c r="AD4189">
        <v>8.9</v>
      </c>
      <c r="AE4189">
        <v>24.1</v>
      </c>
      <c r="AF4189">
        <v>7.22</v>
      </c>
      <c r="AG4189">
        <v>7.2499999999999995E-2</v>
      </c>
      <c r="AH4189" t="s">
        <v>337</v>
      </c>
      <c r="AI4189" t="s">
        <v>337</v>
      </c>
      <c r="AJ4189">
        <v>0</v>
      </c>
      <c r="AK4189">
        <v>117</v>
      </c>
      <c r="AL4189">
        <v>1</v>
      </c>
      <c r="AM4189">
        <v>100</v>
      </c>
      <c r="AN4189">
        <v>5</v>
      </c>
    </row>
    <row r="4190" spans="1:40" x14ac:dyDescent="0.25">
      <c r="A4190" s="34">
        <v>40757</v>
      </c>
      <c r="B4190" s="220">
        <v>0.41666666666666669</v>
      </c>
      <c r="C4190">
        <v>30.9</v>
      </c>
      <c r="D4190">
        <v>30.9</v>
      </c>
      <c r="E4190">
        <v>30.7</v>
      </c>
      <c r="F4190">
        <v>32</v>
      </c>
      <c r="G4190">
        <v>12.3</v>
      </c>
      <c r="H4190">
        <v>2</v>
      </c>
      <c r="I4190" t="s">
        <v>350</v>
      </c>
      <c r="J4190">
        <v>0.17</v>
      </c>
      <c r="K4190">
        <v>5</v>
      </c>
      <c r="L4190" t="s">
        <v>351</v>
      </c>
      <c r="M4190">
        <v>30.9</v>
      </c>
      <c r="N4190">
        <v>30</v>
      </c>
      <c r="O4190">
        <v>30</v>
      </c>
      <c r="P4190" t="s">
        <v>337</v>
      </c>
      <c r="Q4190">
        <v>752.3</v>
      </c>
      <c r="R4190">
        <v>0</v>
      </c>
      <c r="S4190">
        <v>0</v>
      </c>
      <c r="T4190">
        <v>492</v>
      </c>
      <c r="U4190">
        <v>3.53</v>
      </c>
      <c r="V4190">
        <v>497</v>
      </c>
      <c r="W4190">
        <v>2.2000000000000002</v>
      </c>
      <c r="X4190">
        <v>0.08</v>
      </c>
      <c r="Y4190">
        <v>2.2999999999999998</v>
      </c>
      <c r="Z4190">
        <v>0</v>
      </c>
      <c r="AA4190">
        <v>4.3999999999999997E-2</v>
      </c>
      <c r="AB4190">
        <v>24.5</v>
      </c>
      <c r="AC4190">
        <v>37</v>
      </c>
      <c r="AD4190">
        <v>8.8000000000000007</v>
      </c>
      <c r="AE4190">
        <v>23.9</v>
      </c>
      <c r="AF4190">
        <v>7.23</v>
      </c>
      <c r="AG4190">
        <v>7.2499999999999995E-2</v>
      </c>
      <c r="AH4190" t="s">
        <v>337</v>
      </c>
      <c r="AI4190" t="s">
        <v>337</v>
      </c>
      <c r="AJ4190">
        <v>1.2E-2</v>
      </c>
      <c r="AK4190">
        <v>117</v>
      </c>
      <c r="AL4190">
        <v>1</v>
      </c>
      <c r="AM4190">
        <v>100</v>
      </c>
      <c r="AN4190">
        <v>5</v>
      </c>
    </row>
    <row r="4191" spans="1:40" x14ac:dyDescent="0.25">
      <c r="A4191" s="34">
        <v>40757</v>
      </c>
      <c r="B4191" s="220">
        <v>0.4201388888888889</v>
      </c>
      <c r="C4191">
        <v>31.2</v>
      </c>
      <c r="D4191">
        <v>31.2</v>
      </c>
      <c r="E4191">
        <v>30.9</v>
      </c>
      <c r="F4191">
        <v>32</v>
      </c>
      <c r="G4191">
        <v>12.6</v>
      </c>
      <c r="H4191">
        <v>1</v>
      </c>
      <c r="I4191" t="s">
        <v>350</v>
      </c>
      <c r="J4191">
        <v>0.08</v>
      </c>
      <c r="K4191">
        <v>3</v>
      </c>
      <c r="L4191" t="s">
        <v>350</v>
      </c>
      <c r="M4191">
        <v>31.2</v>
      </c>
      <c r="N4191">
        <v>30.2</v>
      </c>
      <c r="O4191">
        <v>30.2</v>
      </c>
      <c r="P4191" t="s">
        <v>337</v>
      </c>
      <c r="Q4191">
        <v>752.3</v>
      </c>
      <c r="R4191">
        <v>0</v>
      </c>
      <c r="S4191">
        <v>0</v>
      </c>
      <c r="T4191">
        <v>509</v>
      </c>
      <c r="U4191">
        <v>3.65</v>
      </c>
      <c r="V4191">
        <v>517</v>
      </c>
      <c r="W4191">
        <v>2.4</v>
      </c>
      <c r="X4191">
        <v>0.09</v>
      </c>
      <c r="Y4191">
        <v>2.5</v>
      </c>
      <c r="Z4191">
        <v>0</v>
      </c>
      <c r="AA4191">
        <v>4.4999999999999998E-2</v>
      </c>
      <c r="AB4191">
        <v>24.5</v>
      </c>
      <c r="AC4191">
        <v>37</v>
      </c>
      <c r="AD4191">
        <v>8.8000000000000007</v>
      </c>
      <c r="AE4191">
        <v>23.9</v>
      </c>
      <c r="AF4191">
        <v>7.23</v>
      </c>
      <c r="AG4191">
        <v>7.2499999999999995E-2</v>
      </c>
      <c r="AH4191" t="s">
        <v>337</v>
      </c>
      <c r="AI4191" t="s">
        <v>337</v>
      </c>
      <c r="AJ4191">
        <v>0</v>
      </c>
      <c r="AK4191">
        <v>117</v>
      </c>
      <c r="AL4191">
        <v>1</v>
      </c>
      <c r="AM4191">
        <v>100</v>
      </c>
      <c r="AN4191">
        <v>5</v>
      </c>
    </row>
    <row r="4192" spans="1:40" x14ac:dyDescent="0.25">
      <c r="A4192" s="34">
        <v>40757</v>
      </c>
      <c r="B4192" s="220">
        <v>0.4236111111111111</v>
      </c>
      <c r="C4192">
        <v>31.4</v>
      </c>
      <c r="D4192">
        <v>31.4</v>
      </c>
      <c r="E4192">
        <v>31.2</v>
      </c>
      <c r="F4192">
        <v>31</v>
      </c>
      <c r="G4192">
        <v>12.3</v>
      </c>
      <c r="H4192">
        <v>1</v>
      </c>
      <c r="I4192" t="s">
        <v>350</v>
      </c>
      <c r="J4192">
        <v>0.08</v>
      </c>
      <c r="K4192">
        <v>3</v>
      </c>
      <c r="L4192" t="s">
        <v>350</v>
      </c>
      <c r="M4192">
        <v>31.4</v>
      </c>
      <c r="N4192">
        <v>30.4</v>
      </c>
      <c r="O4192">
        <v>30.4</v>
      </c>
      <c r="P4192" t="s">
        <v>337</v>
      </c>
      <c r="Q4192">
        <v>752.3</v>
      </c>
      <c r="R4192">
        <v>0</v>
      </c>
      <c r="S4192">
        <v>0</v>
      </c>
      <c r="T4192">
        <v>525</v>
      </c>
      <c r="U4192">
        <v>3.76</v>
      </c>
      <c r="V4192">
        <v>531</v>
      </c>
      <c r="W4192">
        <v>2.6</v>
      </c>
      <c r="X4192">
        <v>0.09</v>
      </c>
      <c r="Y4192">
        <v>2.6</v>
      </c>
      <c r="Z4192">
        <v>0</v>
      </c>
      <c r="AA4192">
        <v>4.5999999999999999E-2</v>
      </c>
      <c r="AB4192">
        <v>24.6</v>
      </c>
      <c r="AC4192">
        <v>37</v>
      </c>
      <c r="AD4192">
        <v>8.9</v>
      </c>
      <c r="AE4192">
        <v>24.1</v>
      </c>
      <c r="AF4192">
        <v>7.22</v>
      </c>
      <c r="AG4192">
        <v>7.2499999999999995E-2</v>
      </c>
      <c r="AH4192" t="s">
        <v>337</v>
      </c>
      <c r="AI4192" t="s">
        <v>337</v>
      </c>
      <c r="AJ4192">
        <v>0</v>
      </c>
      <c r="AK4192">
        <v>117</v>
      </c>
      <c r="AL4192">
        <v>1</v>
      </c>
      <c r="AM4192">
        <v>100</v>
      </c>
      <c r="AN4192">
        <v>5</v>
      </c>
    </row>
    <row r="4193" spans="1:40" x14ac:dyDescent="0.25">
      <c r="A4193" s="34">
        <v>40757</v>
      </c>
      <c r="B4193" s="220">
        <v>0.42708333333333331</v>
      </c>
      <c r="C4193">
        <v>31.6</v>
      </c>
      <c r="D4193">
        <v>31.6</v>
      </c>
      <c r="E4193">
        <v>31.4</v>
      </c>
      <c r="F4193">
        <v>31</v>
      </c>
      <c r="G4193">
        <v>12.4</v>
      </c>
      <c r="H4193">
        <v>1</v>
      </c>
      <c r="I4193" t="s">
        <v>351</v>
      </c>
      <c r="J4193">
        <v>0.08</v>
      </c>
      <c r="K4193">
        <v>3</v>
      </c>
      <c r="L4193" t="s">
        <v>350</v>
      </c>
      <c r="M4193">
        <v>31.6</v>
      </c>
      <c r="N4193">
        <v>30.6</v>
      </c>
      <c r="O4193">
        <v>30.6</v>
      </c>
      <c r="P4193" t="s">
        <v>337</v>
      </c>
      <c r="Q4193">
        <v>752.2</v>
      </c>
      <c r="R4193">
        <v>0</v>
      </c>
      <c r="S4193">
        <v>0</v>
      </c>
      <c r="T4193">
        <v>539</v>
      </c>
      <c r="U4193">
        <v>3.86</v>
      </c>
      <c r="V4193">
        <v>545</v>
      </c>
      <c r="W4193">
        <v>2.8</v>
      </c>
      <c r="X4193">
        <v>0.1</v>
      </c>
      <c r="Y4193">
        <v>2.8</v>
      </c>
      <c r="Z4193">
        <v>0</v>
      </c>
      <c r="AA4193">
        <v>4.5999999999999999E-2</v>
      </c>
      <c r="AB4193">
        <v>24.6</v>
      </c>
      <c r="AC4193">
        <v>36</v>
      </c>
      <c r="AD4193">
        <v>8.5</v>
      </c>
      <c r="AE4193">
        <v>24</v>
      </c>
      <c r="AF4193">
        <v>7.02</v>
      </c>
      <c r="AG4193">
        <v>7.2499999999999995E-2</v>
      </c>
      <c r="AH4193" t="s">
        <v>337</v>
      </c>
      <c r="AI4193" t="s">
        <v>337</v>
      </c>
      <c r="AJ4193">
        <v>0</v>
      </c>
      <c r="AK4193">
        <v>117</v>
      </c>
      <c r="AL4193">
        <v>1</v>
      </c>
      <c r="AM4193">
        <v>100</v>
      </c>
      <c r="AN4193">
        <v>5</v>
      </c>
    </row>
    <row r="4194" spans="1:40" x14ac:dyDescent="0.25">
      <c r="A4194" s="34">
        <v>40757</v>
      </c>
      <c r="B4194" s="220">
        <v>0.43055555555555558</v>
      </c>
      <c r="C4194">
        <v>31.9</v>
      </c>
      <c r="D4194">
        <v>31.9</v>
      </c>
      <c r="E4194">
        <v>31.6</v>
      </c>
      <c r="F4194">
        <v>30</v>
      </c>
      <c r="G4194">
        <v>12.2</v>
      </c>
      <c r="H4194">
        <v>1</v>
      </c>
      <c r="I4194" t="s">
        <v>351</v>
      </c>
      <c r="J4194">
        <v>0.08</v>
      </c>
      <c r="K4194">
        <v>3</v>
      </c>
      <c r="L4194" t="s">
        <v>351</v>
      </c>
      <c r="M4194">
        <v>31.9</v>
      </c>
      <c r="N4194">
        <v>31</v>
      </c>
      <c r="O4194">
        <v>31</v>
      </c>
      <c r="P4194" t="s">
        <v>337</v>
      </c>
      <c r="Q4194">
        <v>752.2</v>
      </c>
      <c r="R4194">
        <v>0</v>
      </c>
      <c r="S4194">
        <v>0</v>
      </c>
      <c r="T4194">
        <v>556</v>
      </c>
      <c r="U4194">
        <v>3.99</v>
      </c>
      <c r="V4194">
        <v>563</v>
      </c>
      <c r="W4194">
        <v>2.9</v>
      </c>
      <c r="X4194">
        <v>0.1</v>
      </c>
      <c r="Y4194">
        <v>3</v>
      </c>
      <c r="Z4194">
        <v>0</v>
      </c>
      <c r="AA4194">
        <v>4.7E-2</v>
      </c>
      <c r="AB4194">
        <v>24.6</v>
      </c>
      <c r="AC4194">
        <v>36</v>
      </c>
      <c r="AD4194">
        <v>8.5</v>
      </c>
      <c r="AE4194">
        <v>24</v>
      </c>
      <c r="AF4194">
        <v>7.02</v>
      </c>
      <c r="AG4194">
        <v>7.2499999999999995E-2</v>
      </c>
      <c r="AH4194" t="s">
        <v>337</v>
      </c>
      <c r="AI4194" t="s">
        <v>337</v>
      </c>
      <c r="AJ4194">
        <v>0</v>
      </c>
      <c r="AK4194">
        <v>117</v>
      </c>
      <c r="AL4194">
        <v>1</v>
      </c>
      <c r="AM4194">
        <v>100</v>
      </c>
      <c r="AN4194">
        <v>5</v>
      </c>
    </row>
    <row r="4195" spans="1:40" x14ac:dyDescent="0.25">
      <c r="A4195" s="34">
        <v>40757</v>
      </c>
      <c r="B4195" s="220">
        <v>0.43402777777777773</v>
      </c>
      <c r="C4195">
        <v>32.299999999999997</v>
      </c>
      <c r="D4195">
        <v>32.299999999999997</v>
      </c>
      <c r="E4195">
        <v>31.9</v>
      </c>
      <c r="F4195">
        <v>30</v>
      </c>
      <c r="G4195">
        <v>12.5</v>
      </c>
      <c r="H4195">
        <v>0</v>
      </c>
      <c r="I4195" t="s">
        <v>351</v>
      </c>
      <c r="J4195">
        <v>0</v>
      </c>
      <c r="K4195">
        <v>1</v>
      </c>
      <c r="L4195" t="s">
        <v>351</v>
      </c>
      <c r="M4195">
        <v>32.299999999999997</v>
      </c>
      <c r="N4195">
        <v>31.7</v>
      </c>
      <c r="O4195">
        <v>31.7</v>
      </c>
      <c r="P4195" t="s">
        <v>337</v>
      </c>
      <c r="Q4195">
        <v>752.2</v>
      </c>
      <c r="R4195">
        <v>0</v>
      </c>
      <c r="S4195">
        <v>0</v>
      </c>
      <c r="T4195">
        <v>569</v>
      </c>
      <c r="U4195">
        <v>4.08</v>
      </c>
      <c r="V4195">
        <v>577</v>
      </c>
      <c r="W4195">
        <v>3</v>
      </c>
      <c r="X4195">
        <v>0.11</v>
      </c>
      <c r="Y4195">
        <v>3.1</v>
      </c>
      <c r="Z4195">
        <v>0</v>
      </c>
      <c r="AA4195">
        <v>4.8000000000000001E-2</v>
      </c>
      <c r="AB4195">
        <v>24.6</v>
      </c>
      <c r="AC4195">
        <v>36</v>
      </c>
      <c r="AD4195">
        <v>8.5</v>
      </c>
      <c r="AE4195">
        <v>24</v>
      </c>
      <c r="AF4195">
        <v>7.02</v>
      </c>
      <c r="AG4195">
        <v>7.2499999999999995E-2</v>
      </c>
      <c r="AH4195" t="s">
        <v>337</v>
      </c>
      <c r="AI4195" t="s">
        <v>337</v>
      </c>
      <c r="AJ4195">
        <v>0</v>
      </c>
      <c r="AK4195">
        <v>116</v>
      </c>
      <c r="AL4195">
        <v>1</v>
      </c>
      <c r="AM4195">
        <v>100</v>
      </c>
      <c r="AN4195">
        <v>5</v>
      </c>
    </row>
    <row r="4196" spans="1:40" x14ac:dyDescent="0.25">
      <c r="A4196" s="34">
        <v>40757</v>
      </c>
      <c r="B4196" s="220">
        <v>0.4375</v>
      </c>
      <c r="C4196">
        <v>32.6</v>
      </c>
      <c r="D4196">
        <v>32.6</v>
      </c>
      <c r="E4196">
        <v>32.299999999999997</v>
      </c>
      <c r="F4196">
        <v>30</v>
      </c>
      <c r="G4196">
        <v>12.8</v>
      </c>
      <c r="H4196">
        <v>0</v>
      </c>
      <c r="I4196" t="s">
        <v>351</v>
      </c>
      <c r="J4196">
        <v>0</v>
      </c>
      <c r="K4196">
        <v>1</v>
      </c>
      <c r="L4196" t="s">
        <v>351</v>
      </c>
      <c r="M4196">
        <v>32.6</v>
      </c>
      <c r="N4196">
        <v>32.1</v>
      </c>
      <c r="O4196">
        <v>32.1</v>
      </c>
      <c r="P4196" t="s">
        <v>337</v>
      </c>
      <c r="Q4196">
        <v>752.2</v>
      </c>
      <c r="R4196">
        <v>0</v>
      </c>
      <c r="S4196">
        <v>0</v>
      </c>
      <c r="T4196">
        <v>585</v>
      </c>
      <c r="U4196">
        <v>4.1900000000000004</v>
      </c>
      <c r="V4196">
        <v>592</v>
      </c>
      <c r="W4196">
        <v>3.2</v>
      </c>
      <c r="X4196">
        <v>0.11</v>
      </c>
      <c r="Y4196">
        <v>3.2</v>
      </c>
      <c r="Z4196">
        <v>0</v>
      </c>
      <c r="AA4196">
        <v>0.05</v>
      </c>
      <c r="AB4196">
        <v>24.6</v>
      </c>
      <c r="AC4196">
        <v>36</v>
      </c>
      <c r="AD4196">
        <v>8.5</v>
      </c>
      <c r="AE4196">
        <v>24</v>
      </c>
      <c r="AF4196">
        <v>7.02</v>
      </c>
      <c r="AG4196">
        <v>7.2499999999999995E-2</v>
      </c>
      <c r="AH4196" t="s">
        <v>337</v>
      </c>
      <c r="AI4196" t="s">
        <v>337</v>
      </c>
      <c r="AJ4196">
        <v>0</v>
      </c>
      <c r="AK4196">
        <v>117</v>
      </c>
      <c r="AL4196">
        <v>1</v>
      </c>
      <c r="AM4196">
        <v>100</v>
      </c>
      <c r="AN4196">
        <v>5</v>
      </c>
    </row>
    <row r="4197" spans="1:40" x14ac:dyDescent="0.25">
      <c r="A4197" s="34">
        <v>40757</v>
      </c>
      <c r="B4197" s="220">
        <v>0.44097222222222227</v>
      </c>
      <c r="C4197">
        <v>32.9</v>
      </c>
      <c r="D4197">
        <v>32.9</v>
      </c>
      <c r="E4197">
        <v>32.6</v>
      </c>
      <c r="F4197">
        <v>29</v>
      </c>
      <c r="G4197">
        <v>12.5</v>
      </c>
      <c r="H4197">
        <v>2</v>
      </c>
      <c r="I4197" t="s">
        <v>351</v>
      </c>
      <c r="J4197">
        <v>0.17</v>
      </c>
      <c r="K4197">
        <v>3</v>
      </c>
      <c r="L4197" t="s">
        <v>351</v>
      </c>
      <c r="M4197">
        <v>32.9</v>
      </c>
      <c r="N4197">
        <v>32.299999999999997</v>
      </c>
      <c r="O4197">
        <v>32.299999999999997</v>
      </c>
      <c r="P4197" t="s">
        <v>337</v>
      </c>
      <c r="Q4197">
        <v>752.1</v>
      </c>
      <c r="R4197">
        <v>0</v>
      </c>
      <c r="S4197">
        <v>0</v>
      </c>
      <c r="T4197">
        <v>602</v>
      </c>
      <c r="U4197">
        <v>4.3099999999999996</v>
      </c>
      <c r="V4197">
        <v>608</v>
      </c>
      <c r="W4197">
        <v>3.3</v>
      </c>
      <c r="X4197">
        <v>0.12</v>
      </c>
      <c r="Y4197">
        <v>3.4</v>
      </c>
      <c r="Z4197">
        <v>0</v>
      </c>
      <c r="AA4197">
        <v>5.0999999999999997E-2</v>
      </c>
      <c r="AB4197">
        <v>24.6</v>
      </c>
      <c r="AC4197">
        <v>36</v>
      </c>
      <c r="AD4197">
        <v>8.5</v>
      </c>
      <c r="AE4197">
        <v>24</v>
      </c>
      <c r="AF4197">
        <v>7.02</v>
      </c>
      <c r="AG4197">
        <v>7.2499999999999995E-2</v>
      </c>
      <c r="AH4197" t="s">
        <v>337</v>
      </c>
      <c r="AI4197" t="s">
        <v>337</v>
      </c>
      <c r="AJ4197">
        <v>0</v>
      </c>
      <c r="AK4197">
        <v>117</v>
      </c>
      <c r="AL4197">
        <v>1</v>
      </c>
      <c r="AM4197">
        <v>100</v>
      </c>
      <c r="AN4197">
        <v>5</v>
      </c>
    </row>
    <row r="4198" spans="1:40" x14ac:dyDescent="0.25">
      <c r="A4198" s="34">
        <v>40757</v>
      </c>
      <c r="B4198" s="220">
        <v>0.44444444444444442</v>
      </c>
      <c r="C4198">
        <v>33.1</v>
      </c>
      <c r="D4198">
        <v>33.1</v>
      </c>
      <c r="E4198">
        <v>32.9</v>
      </c>
      <c r="F4198">
        <v>29</v>
      </c>
      <c r="G4198">
        <v>12.6</v>
      </c>
      <c r="H4198">
        <v>1</v>
      </c>
      <c r="I4198" t="s">
        <v>351</v>
      </c>
      <c r="J4198">
        <v>0.08</v>
      </c>
      <c r="K4198">
        <v>4</v>
      </c>
      <c r="L4198" t="s">
        <v>351</v>
      </c>
      <c r="M4198">
        <v>33.1</v>
      </c>
      <c r="N4198">
        <v>32.5</v>
      </c>
      <c r="O4198">
        <v>32.5</v>
      </c>
      <c r="P4198" t="s">
        <v>337</v>
      </c>
      <c r="Q4198">
        <v>752.1</v>
      </c>
      <c r="R4198">
        <v>0</v>
      </c>
      <c r="S4198">
        <v>0</v>
      </c>
      <c r="T4198">
        <v>615</v>
      </c>
      <c r="U4198">
        <v>4.41</v>
      </c>
      <c r="V4198">
        <v>621</v>
      </c>
      <c r="W4198">
        <v>3.5</v>
      </c>
      <c r="X4198">
        <v>0.13</v>
      </c>
      <c r="Y4198">
        <v>3.6</v>
      </c>
      <c r="Z4198">
        <v>0</v>
      </c>
      <c r="AA4198">
        <v>5.0999999999999997E-2</v>
      </c>
      <c r="AB4198">
        <v>24.7</v>
      </c>
      <c r="AC4198">
        <v>36</v>
      </c>
      <c r="AD4198">
        <v>8.6</v>
      </c>
      <c r="AE4198">
        <v>24.1</v>
      </c>
      <c r="AF4198">
        <v>7.02</v>
      </c>
      <c r="AG4198">
        <v>7.2400000000000006E-2</v>
      </c>
      <c r="AH4198" t="s">
        <v>337</v>
      </c>
      <c r="AI4198" t="s">
        <v>337</v>
      </c>
      <c r="AJ4198">
        <v>0</v>
      </c>
      <c r="AK4198">
        <v>117</v>
      </c>
      <c r="AL4198">
        <v>1</v>
      </c>
      <c r="AM4198">
        <v>100</v>
      </c>
      <c r="AN4198">
        <v>5</v>
      </c>
    </row>
    <row r="4199" spans="1:40" x14ac:dyDescent="0.25">
      <c r="A4199" s="34">
        <v>40757</v>
      </c>
      <c r="B4199" s="220">
        <v>0.44791666666666669</v>
      </c>
      <c r="C4199">
        <v>33.299999999999997</v>
      </c>
      <c r="D4199">
        <v>33.299999999999997</v>
      </c>
      <c r="E4199">
        <v>33.1</v>
      </c>
      <c r="F4199">
        <v>28</v>
      </c>
      <c r="G4199">
        <v>12.3</v>
      </c>
      <c r="H4199">
        <v>1</v>
      </c>
      <c r="I4199" t="s">
        <v>351</v>
      </c>
      <c r="J4199">
        <v>0.08</v>
      </c>
      <c r="K4199">
        <v>4</v>
      </c>
      <c r="L4199" t="s">
        <v>351</v>
      </c>
      <c r="M4199">
        <v>33.299999999999997</v>
      </c>
      <c r="N4199">
        <v>32.6</v>
      </c>
      <c r="O4199">
        <v>32.6</v>
      </c>
      <c r="P4199" t="s">
        <v>337</v>
      </c>
      <c r="Q4199">
        <v>752</v>
      </c>
      <c r="R4199">
        <v>0</v>
      </c>
      <c r="S4199">
        <v>0</v>
      </c>
      <c r="T4199">
        <v>631</v>
      </c>
      <c r="U4199">
        <v>4.5199999999999996</v>
      </c>
      <c r="V4199">
        <v>638</v>
      </c>
      <c r="W4199">
        <v>3.7</v>
      </c>
      <c r="X4199">
        <v>0.13</v>
      </c>
      <c r="Y4199">
        <v>3.8</v>
      </c>
      <c r="Z4199">
        <v>0</v>
      </c>
      <c r="AA4199">
        <v>5.1999999999999998E-2</v>
      </c>
      <c r="AB4199">
        <v>24.7</v>
      </c>
      <c r="AC4199">
        <v>36</v>
      </c>
      <c r="AD4199">
        <v>8.6</v>
      </c>
      <c r="AE4199">
        <v>24.1</v>
      </c>
      <c r="AF4199">
        <v>7.02</v>
      </c>
      <c r="AG4199">
        <v>7.2400000000000006E-2</v>
      </c>
      <c r="AH4199" t="s">
        <v>337</v>
      </c>
      <c r="AI4199" t="s">
        <v>337</v>
      </c>
      <c r="AJ4199">
        <v>0</v>
      </c>
      <c r="AK4199">
        <v>117</v>
      </c>
      <c r="AL4199">
        <v>1</v>
      </c>
      <c r="AM4199">
        <v>100</v>
      </c>
      <c r="AN4199">
        <v>5</v>
      </c>
    </row>
    <row r="4200" spans="1:40" x14ac:dyDescent="0.25">
      <c r="A4200" s="34">
        <v>40757</v>
      </c>
      <c r="B4200" s="220">
        <v>0.4513888888888889</v>
      </c>
      <c r="C4200">
        <v>33.4</v>
      </c>
      <c r="D4200">
        <v>33.4</v>
      </c>
      <c r="E4200">
        <v>33.299999999999997</v>
      </c>
      <c r="F4200">
        <v>28</v>
      </c>
      <c r="G4200">
        <v>12.4</v>
      </c>
      <c r="H4200">
        <v>1</v>
      </c>
      <c r="I4200" t="s">
        <v>351</v>
      </c>
      <c r="J4200">
        <v>0.08</v>
      </c>
      <c r="K4200">
        <v>3</v>
      </c>
      <c r="L4200" t="s">
        <v>351</v>
      </c>
      <c r="M4200">
        <v>33.4</v>
      </c>
      <c r="N4200">
        <v>32.799999999999997</v>
      </c>
      <c r="O4200">
        <v>32.799999999999997</v>
      </c>
      <c r="P4200" t="s">
        <v>337</v>
      </c>
      <c r="Q4200">
        <v>752</v>
      </c>
      <c r="R4200">
        <v>0</v>
      </c>
      <c r="S4200">
        <v>0</v>
      </c>
      <c r="T4200">
        <v>646</v>
      </c>
      <c r="U4200">
        <v>4.63</v>
      </c>
      <c r="V4200">
        <v>652</v>
      </c>
      <c r="W4200">
        <v>3.9</v>
      </c>
      <c r="X4200">
        <v>0.14000000000000001</v>
      </c>
      <c r="Y4200">
        <v>4</v>
      </c>
      <c r="Z4200">
        <v>0</v>
      </c>
      <c r="AA4200">
        <v>5.1999999999999998E-2</v>
      </c>
      <c r="AB4200">
        <v>24.8</v>
      </c>
      <c r="AC4200">
        <v>36</v>
      </c>
      <c r="AD4200">
        <v>8.6999999999999993</v>
      </c>
      <c r="AE4200">
        <v>24.2</v>
      </c>
      <c r="AF4200">
        <v>7.02</v>
      </c>
      <c r="AG4200">
        <v>7.2400000000000006E-2</v>
      </c>
      <c r="AH4200" t="s">
        <v>337</v>
      </c>
      <c r="AI4200" t="s">
        <v>337</v>
      </c>
      <c r="AJ4200">
        <v>0</v>
      </c>
      <c r="AK4200">
        <v>117</v>
      </c>
      <c r="AL4200">
        <v>1</v>
      </c>
      <c r="AM4200">
        <v>100</v>
      </c>
      <c r="AN4200">
        <v>5</v>
      </c>
    </row>
    <row r="4201" spans="1:40" x14ac:dyDescent="0.25">
      <c r="A4201" s="34">
        <v>40757</v>
      </c>
      <c r="B4201" s="220">
        <v>0.4548611111111111</v>
      </c>
      <c r="C4201">
        <v>33.700000000000003</v>
      </c>
      <c r="D4201">
        <v>33.700000000000003</v>
      </c>
      <c r="E4201">
        <v>33.4</v>
      </c>
      <c r="F4201">
        <v>28</v>
      </c>
      <c r="G4201">
        <v>12.7</v>
      </c>
      <c r="H4201">
        <v>1</v>
      </c>
      <c r="I4201" t="s">
        <v>351</v>
      </c>
      <c r="J4201">
        <v>0.08</v>
      </c>
      <c r="K4201">
        <v>4</v>
      </c>
      <c r="L4201" t="s">
        <v>351</v>
      </c>
      <c r="M4201">
        <v>33.700000000000003</v>
      </c>
      <c r="N4201">
        <v>33.1</v>
      </c>
      <c r="O4201">
        <v>33.1</v>
      </c>
      <c r="P4201" t="s">
        <v>337</v>
      </c>
      <c r="Q4201">
        <v>752</v>
      </c>
      <c r="R4201">
        <v>0</v>
      </c>
      <c r="S4201">
        <v>0</v>
      </c>
      <c r="T4201">
        <v>661</v>
      </c>
      <c r="U4201">
        <v>4.74</v>
      </c>
      <c r="V4201">
        <v>668</v>
      </c>
      <c r="W4201">
        <v>4.0999999999999996</v>
      </c>
      <c r="X4201">
        <v>0.15</v>
      </c>
      <c r="Y4201">
        <v>4.0999999999999996</v>
      </c>
      <c r="Z4201">
        <v>0</v>
      </c>
      <c r="AA4201">
        <v>5.2999999999999999E-2</v>
      </c>
      <c r="AB4201">
        <v>24.9</v>
      </c>
      <c r="AC4201">
        <v>36</v>
      </c>
      <c r="AD4201">
        <v>8.8000000000000007</v>
      </c>
      <c r="AE4201">
        <v>24.3</v>
      </c>
      <c r="AF4201">
        <v>7.01</v>
      </c>
      <c r="AG4201">
        <v>7.2400000000000006E-2</v>
      </c>
      <c r="AH4201" t="s">
        <v>337</v>
      </c>
      <c r="AI4201" t="s">
        <v>337</v>
      </c>
      <c r="AJ4201">
        <v>0</v>
      </c>
      <c r="AK4201">
        <v>117</v>
      </c>
      <c r="AL4201">
        <v>1</v>
      </c>
      <c r="AM4201">
        <v>100</v>
      </c>
      <c r="AN4201">
        <v>5</v>
      </c>
    </row>
    <row r="4202" spans="1:40" x14ac:dyDescent="0.25">
      <c r="A4202" s="34">
        <v>40757</v>
      </c>
      <c r="B4202" s="220">
        <v>0.45833333333333331</v>
      </c>
      <c r="C4202">
        <v>34.1</v>
      </c>
      <c r="D4202">
        <v>34.1</v>
      </c>
      <c r="E4202">
        <v>33.700000000000003</v>
      </c>
      <c r="F4202">
        <v>27</v>
      </c>
      <c r="G4202">
        <v>12.4</v>
      </c>
      <c r="H4202">
        <v>1</v>
      </c>
      <c r="I4202" t="s">
        <v>351</v>
      </c>
      <c r="J4202">
        <v>0.08</v>
      </c>
      <c r="K4202">
        <v>3</v>
      </c>
      <c r="L4202" t="s">
        <v>351</v>
      </c>
      <c r="M4202">
        <v>34.1</v>
      </c>
      <c r="N4202">
        <v>33.4</v>
      </c>
      <c r="O4202">
        <v>33.4</v>
      </c>
      <c r="P4202" t="s">
        <v>337</v>
      </c>
      <c r="Q4202">
        <v>752</v>
      </c>
      <c r="R4202">
        <v>0</v>
      </c>
      <c r="S4202">
        <v>0</v>
      </c>
      <c r="T4202">
        <v>674</v>
      </c>
      <c r="U4202">
        <v>4.83</v>
      </c>
      <c r="V4202">
        <v>679</v>
      </c>
      <c r="W4202">
        <v>4.2</v>
      </c>
      <c r="X4202">
        <v>0.15</v>
      </c>
      <c r="Y4202">
        <v>4.3</v>
      </c>
      <c r="Z4202">
        <v>0</v>
      </c>
      <c r="AA4202">
        <v>5.5E-2</v>
      </c>
      <c r="AB4202">
        <v>25.1</v>
      </c>
      <c r="AC4202">
        <v>36</v>
      </c>
      <c r="AD4202">
        <v>9</v>
      </c>
      <c r="AE4202">
        <v>24.6</v>
      </c>
      <c r="AF4202">
        <v>7.01</v>
      </c>
      <c r="AG4202">
        <v>7.2300000000000003E-2</v>
      </c>
      <c r="AH4202" t="s">
        <v>337</v>
      </c>
      <c r="AI4202" t="s">
        <v>337</v>
      </c>
      <c r="AJ4202">
        <v>1.7000000000000001E-2</v>
      </c>
      <c r="AK4202">
        <v>117</v>
      </c>
      <c r="AL4202">
        <v>1</v>
      </c>
      <c r="AM4202">
        <v>100</v>
      </c>
      <c r="AN4202">
        <v>5</v>
      </c>
    </row>
    <row r="4203" spans="1:40" x14ac:dyDescent="0.25">
      <c r="A4203" s="34">
        <v>40757</v>
      </c>
      <c r="B4203" s="220">
        <v>0.46180555555555558</v>
      </c>
      <c r="C4203">
        <v>34.4</v>
      </c>
      <c r="D4203">
        <v>34.4</v>
      </c>
      <c r="E4203">
        <v>34.1</v>
      </c>
      <c r="F4203">
        <v>26</v>
      </c>
      <c r="G4203">
        <v>12.2</v>
      </c>
      <c r="H4203">
        <v>1</v>
      </c>
      <c r="I4203" t="s">
        <v>351</v>
      </c>
      <c r="J4203">
        <v>0.08</v>
      </c>
      <c r="K4203">
        <v>2</v>
      </c>
      <c r="L4203" t="s">
        <v>351</v>
      </c>
      <c r="M4203">
        <v>34.4</v>
      </c>
      <c r="N4203">
        <v>33.700000000000003</v>
      </c>
      <c r="O4203">
        <v>33.700000000000003</v>
      </c>
      <c r="P4203" t="s">
        <v>337</v>
      </c>
      <c r="Q4203">
        <v>751.9</v>
      </c>
      <c r="R4203">
        <v>0</v>
      </c>
      <c r="S4203">
        <v>0</v>
      </c>
      <c r="T4203">
        <v>687</v>
      </c>
      <c r="U4203">
        <v>4.92</v>
      </c>
      <c r="V4203">
        <v>694</v>
      </c>
      <c r="W4203">
        <v>4.4000000000000004</v>
      </c>
      <c r="X4203">
        <v>0.16</v>
      </c>
      <c r="Y4203">
        <v>4.5</v>
      </c>
      <c r="Z4203">
        <v>0</v>
      </c>
      <c r="AA4203">
        <v>5.6000000000000001E-2</v>
      </c>
      <c r="AB4203">
        <v>25.2</v>
      </c>
      <c r="AC4203">
        <v>36</v>
      </c>
      <c r="AD4203">
        <v>9</v>
      </c>
      <c r="AE4203">
        <v>24.6</v>
      </c>
      <c r="AF4203">
        <v>7</v>
      </c>
      <c r="AG4203">
        <v>7.2300000000000003E-2</v>
      </c>
      <c r="AH4203" t="s">
        <v>337</v>
      </c>
      <c r="AI4203" t="s">
        <v>337</v>
      </c>
      <c r="AJ4203">
        <v>0</v>
      </c>
      <c r="AK4203">
        <v>117</v>
      </c>
      <c r="AL4203">
        <v>1</v>
      </c>
      <c r="AM4203">
        <v>100</v>
      </c>
      <c r="AN4203">
        <v>5</v>
      </c>
    </row>
    <row r="4204" spans="1:40" x14ac:dyDescent="0.25">
      <c r="A4204" s="34">
        <v>40757</v>
      </c>
      <c r="B4204" s="220">
        <v>0.46527777777777773</v>
      </c>
      <c r="C4204">
        <v>34.700000000000003</v>
      </c>
      <c r="D4204">
        <v>34.700000000000003</v>
      </c>
      <c r="E4204">
        <v>34.4</v>
      </c>
      <c r="F4204">
        <v>26</v>
      </c>
      <c r="G4204">
        <v>12.4</v>
      </c>
      <c r="H4204">
        <v>2</v>
      </c>
      <c r="I4204" t="s">
        <v>351</v>
      </c>
      <c r="J4204">
        <v>0.17</v>
      </c>
      <c r="K4204">
        <v>4</v>
      </c>
      <c r="L4204" t="s">
        <v>351</v>
      </c>
      <c r="M4204">
        <v>34.700000000000003</v>
      </c>
      <c r="N4204">
        <v>34.1</v>
      </c>
      <c r="O4204">
        <v>34.1</v>
      </c>
      <c r="P4204" t="s">
        <v>337</v>
      </c>
      <c r="Q4204">
        <v>751.9</v>
      </c>
      <c r="R4204">
        <v>0</v>
      </c>
      <c r="S4204">
        <v>0</v>
      </c>
      <c r="T4204">
        <v>702</v>
      </c>
      <c r="U4204">
        <v>5.03</v>
      </c>
      <c r="V4204">
        <v>707</v>
      </c>
      <c r="W4204">
        <v>4.5999999999999996</v>
      </c>
      <c r="X4204">
        <v>0.16</v>
      </c>
      <c r="Y4204">
        <v>4.7</v>
      </c>
      <c r="Z4204">
        <v>0</v>
      </c>
      <c r="AA4204">
        <v>5.7000000000000002E-2</v>
      </c>
      <c r="AB4204">
        <v>25.2</v>
      </c>
      <c r="AC4204">
        <v>36</v>
      </c>
      <c r="AD4204">
        <v>9</v>
      </c>
      <c r="AE4204">
        <v>24.6</v>
      </c>
      <c r="AF4204">
        <v>7</v>
      </c>
      <c r="AG4204">
        <v>7.2300000000000003E-2</v>
      </c>
      <c r="AH4204" t="s">
        <v>337</v>
      </c>
      <c r="AI4204" t="s">
        <v>337</v>
      </c>
      <c r="AJ4204">
        <v>0</v>
      </c>
      <c r="AK4204">
        <v>116</v>
      </c>
      <c r="AL4204">
        <v>1</v>
      </c>
      <c r="AM4204">
        <v>100</v>
      </c>
      <c r="AN4204">
        <v>5</v>
      </c>
    </row>
    <row r="4205" spans="1:40" x14ac:dyDescent="0.25">
      <c r="A4205" s="34">
        <v>40757</v>
      </c>
      <c r="B4205" s="220">
        <v>0.46875</v>
      </c>
      <c r="C4205">
        <v>34.9</v>
      </c>
      <c r="D4205">
        <v>34.9</v>
      </c>
      <c r="E4205">
        <v>34.700000000000003</v>
      </c>
      <c r="F4205">
        <v>26</v>
      </c>
      <c r="G4205">
        <v>12.5</v>
      </c>
      <c r="H4205">
        <v>2</v>
      </c>
      <c r="I4205" t="s">
        <v>351</v>
      </c>
      <c r="J4205">
        <v>0.17</v>
      </c>
      <c r="K4205">
        <v>7</v>
      </c>
      <c r="L4205" t="s">
        <v>349</v>
      </c>
      <c r="M4205">
        <v>34.9</v>
      </c>
      <c r="N4205">
        <v>34.299999999999997</v>
      </c>
      <c r="O4205">
        <v>34.299999999999997</v>
      </c>
      <c r="P4205" t="s">
        <v>337</v>
      </c>
      <c r="Q4205">
        <v>751.9</v>
      </c>
      <c r="R4205">
        <v>0</v>
      </c>
      <c r="S4205">
        <v>0</v>
      </c>
      <c r="T4205">
        <v>715</v>
      </c>
      <c r="U4205">
        <v>5.12</v>
      </c>
      <c r="V4205">
        <v>721</v>
      </c>
      <c r="W4205">
        <v>4.8</v>
      </c>
      <c r="X4205">
        <v>0.17</v>
      </c>
      <c r="Y4205">
        <v>4.9000000000000004</v>
      </c>
      <c r="Z4205">
        <v>0</v>
      </c>
      <c r="AA4205">
        <v>5.7000000000000002E-2</v>
      </c>
      <c r="AB4205">
        <v>25.3</v>
      </c>
      <c r="AC4205">
        <v>35</v>
      </c>
      <c r="AD4205">
        <v>8.6999999999999993</v>
      </c>
      <c r="AE4205">
        <v>24.6</v>
      </c>
      <c r="AF4205">
        <v>6.9</v>
      </c>
      <c r="AG4205">
        <v>7.2300000000000003E-2</v>
      </c>
      <c r="AH4205" t="s">
        <v>337</v>
      </c>
      <c r="AI4205" t="s">
        <v>337</v>
      </c>
      <c r="AJ4205">
        <v>0</v>
      </c>
      <c r="AK4205">
        <v>117</v>
      </c>
      <c r="AL4205">
        <v>1</v>
      </c>
      <c r="AM4205">
        <v>100</v>
      </c>
      <c r="AN4205">
        <v>5</v>
      </c>
    </row>
    <row r="4206" spans="1:40" x14ac:dyDescent="0.25">
      <c r="A4206" s="34">
        <v>40757</v>
      </c>
      <c r="B4206" s="220">
        <v>0.47222222222222227</v>
      </c>
      <c r="C4206">
        <v>34.9</v>
      </c>
      <c r="D4206">
        <v>34.9</v>
      </c>
      <c r="E4206">
        <v>34.9</v>
      </c>
      <c r="F4206">
        <v>26</v>
      </c>
      <c r="G4206">
        <v>12.6</v>
      </c>
      <c r="H4206">
        <v>3</v>
      </c>
      <c r="I4206" t="s">
        <v>340</v>
      </c>
      <c r="J4206">
        <v>0.25</v>
      </c>
      <c r="K4206">
        <v>6</v>
      </c>
      <c r="L4206" t="s">
        <v>338</v>
      </c>
      <c r="M4206">
        <v>34.9</v>
      </c>
      <c r="N4206">
        <v>34.299999999999997</v>
      </c>
      <c r="O4206">
        <v>34.299999999999997</v>
      </c>
      <c r="P4206" t="s">
        <v>337</v>
      </c>
      <c r="Q4206">
        <v>751.9</v>
      </c>
      <c r="R4206">
        <v>0</v>
      </c>
      <c r="S4206">
        <v>0</v>
      </c>
      <c r="T4206">
        <v>728</v>
      </c>
      <c r="U4206">
        <v>5.22</v>
      </c>
      <c r="V4206">
        <v>733</v>
      </c>
      <c r="W4206">
        <v>5</v>
      </c>
      <c r="X4206">
        <v>0.18</v>
      </c>
      <c r="Y4206">
        <v>5.0999999999999996</v>
      </c>
      <c r="Z4206">
        <v>0</v>
      </c>
      <c r="AA4206">
        <v>5.8000000000000003E-2</v>
      </c>
      <c r="AB4206">
        <v>25.4</v>
      </c>
      <c r="AC4206">
        <v>35</v>
      </c>
      <c r="AD4206">
        <v>8.8000000000000007</v>
      </c>
      <c r="AE4206">
        <v>24.7</v>
      </c>
      <c r="AF4206">
        <v>6.9</v>
      </c>
      <c r="AG4206">
        <v>7.22E-2</v>
      </c>
      <c r="AH4206" t="s">
        <v>337</v>
      </c>
      <c r="AI4206" t="s">
        <v>337</v>
      </c>
      <c r="AJ4206">
        <v>0</v>
      </c>
      <c r="AK4206">
        <v>116</v>
      </c>
      <c r="AL4206">
        <v>1</v>
      </c>
      <c r="AM4206">
        <v>100</v>
      </c>
      <c r="AN4206">
        <v>5</v>
      </c>
    </row>
    <row r="4207" spans="1:40" x14ac:dyDescent="0.25">
      <c r="A4207" s="34">
        <v>40757</v>
      </c>
      <c r="B4207" s="220">
        <v>0.47569444444444442</v>
      </c>
      <c r="C4207">
        <v>35.1</v>
      </c>
      <c r="D4207">
        <v>35.1</v>
      </c>
      <c r="E4207">
        <v>34.9</v>
      </c>
      <c r="F4207">
        <v>25</v>
      </c>
      <c r="G4207">
        <v>12.1</v>
      </c>
      <c r="H4207">
        <v>2</v>
      </c>
      <c r="I4207" t="s">
        <v>338</v>
      </c>
      <c r="J4207">
        <v>0.17</v>
      </c>
      <c r="K4207">
        <v>7</v>
      </c>
      <c r="L4207" t="s">
        <v>338</v>
      </c>
      <c r="M4207">
        <v>35.1</v>
      </c>
      <c r="N4207">
        <v>34.299999999999997</v>
      </c>
      <c r="O4207">
        <v>34.299999999999997</v>
      </c>
      <c r="P4207" t="s">
        <v>337</v>
      </c>
      <c r="Q4207">
        <v>751.9</v>
      </c>
      <c r="R4207">
        <v>0</v>
      </c>
      <c r="S4207">
        <v>0</v>
      </c>
      <c r="T4207">
        <v>741</v>
      </c>
      <c r="U4207">
        <v>5.31</v>
      </c>
      <c r="V4207">
        <v>745</v>
      </c>
      <c r="W4207">
        <v>5.2</v>
      </c>
      <c r="X4207">
        <v>0.19</v>
      </c>
      <c r="Y4207">
        <v>5.3</v>
      </c>
      <c r="Z4207">
        <v>0</v>
      </c>
      <c r="AA4207">
        <v>5.8000000000000003E-2</v>
      </c>
      <c r="AB4207">
        <v>25.5</v>
      </c>
      <c r="AC4207">
        <v>35</v>
      </c>
      <c r="AD4207">
        <v>8.9</v>
      </c>
      <c r="AE4207">
        <v>24.8</v>
      </c>
      <c r="AF4207">
        <v>6.89</v>
      </c>
      <c r="AG4207">
        <v>7.22E-2</v>
      </c>
      <c r="AH4207" t="s">
        <v>337</v>
      </c>
      <c r="AI4207" t="s">
        <v>337</v>
      </c>
      <c r="AJ4207">
        <v>0</v>
      </c>
      <c r="AK4207">
        <v>117</v>
      </c>
      <c r="AL4207">
        <v>1</v>
      </c>
      <c r="AM4207">
        <v>100</v>
      </c>
      <c r="AN4207">
        <v>5</v>
      </c>
    </row>
    <row r="4208" spans="1:40" x14ac:dyDescent="0.25">
      <c r="A4208" s="34">
        <v>40757</v>
      </c>
      <c r="B4208" s="220">
        <v>0.47916666666666669</v>
      </c>
      <c r="C4208">
        <v>35.1</v>
      </c>
      <c r="D4208">
        <v>35.1</v>
      </c>
      <c r="E4208">
        <v>35.1</v>
      </c>
      <c r="F4208">
        <v>25</v>
      </c>
      <c r="G4208">
        <v>12.1</v>
      </c>
      <c r="H4208">
        <v>2</v>
      </c>
      <c r="I4208" t="s">
        <v>338</v>
      </c>
      <c r="J4208">
        <v>0.17</v>
      </c>
      <c r="K4208">
        <v>5</v>
      </c>
      <c r="L4208" t="s">
        <v>338</v>
      </c>
      <c r="M4208">
        <v>35.1</v>
      </c>
      <c r="N4208">
        <v>34.4</v>
      </c>
      <c r="O4208">
        <v>34.4</v>
      </c>
      <c r="P4208" t="s">
        <v>337</v>
      </c>
      <c r="Q4208">
        <v>751.9</v>
      </c>
      <c r="R4208">
        <v>0</v>
      </c>
      <c r="S4208">
        <v>0</v>
      </c>
      <c r="T4208">
        <v>753</v>
      </c>
      <c r="U4208">
        <v>5.4</v>
      </c>
      <c r="V4208">
        <v>758</v>
      </c>
      <c r="W4208">
        <v>5.4</v>
      </c>
      <c r="X4208">
        <v>0.19</v>
      </c>
      <c r="Y4208">
        <v>5.5</v>
      </c>
      <c r="Z4208">
        <v>0</v>
      </c>
      <c r="AA4208">
        <v>5.8000000000000003E-2</v>
      </c>
      <c r="AB4208">
        <v>25.5</v>
      </c>
      <c r="AC4208">
        <v>35</v>
      </c>
      <c r="AD4208">
        <v>8.9</v>
      </c>
      <c r="AE4208">
        <v>24.8</v>
      </c>
      <c r="AF4208">
        <v>6.89</v>
      </c>
      <c r="AG4208">
        <v>7.22E-2</v>
      </c>
      <c r="AH4208" t="s">
        <v>337</v>
      </c>
      <c r="AI4208" t="s">
        <v>337</v>
      </c>
      <c r="AJ4208">
        <v>0</v>
      </c>
      <c r="AK4208">
        <v>118</v>
      </c>
      <c r="AL4208">
        <v>1</v>
      </c>
      <c r="AM4208">
        <v>100</v>
      </c>
      <c r="AN4208">
        <v>5</v>
      </c>
    </row>
    <row r="4209" spans="1:40" x14ac:dyDescent="0.25">
      <c r="A4209" s="34">
        <v>40757</v>
      </c>
      <c r="B4209" s="220">
        <v>0.4826388888888889</v>
      </c>
      <c r="C4209">
        <v>35.299999999999997</v>
      </c>
      <c r="D4209">
        <v>35.299999999999997</v>
      </c>
      <c r="E4209">
        <v>35.1</v>
      </c>
      <c r="F4209">
        <v>26</v>
      </c>
      <c r="G4209">
        <v>12.9</v>
      </c>
      <c r="H4209">
        <v>2</v>
      </c>
      <c r="I4209" t="s">
        <v>338</v>
      </c>
      <c r="J4209">
        <v>0.17</v>
      </c>
      <c r="K4209">
        <v>5</v>
      </c>
      <c r="L4209" t="s">
        <v>338</v>
      </c>
      <c r="M4209">
        <v>35.299999999999997</v>
      </c>
      <c r="N4209">
        <v>34.9</v>
      </c>
      <c r="O4209">
        <v>34.9</v>
      </c>
      <c r="P4209" t="s">
        <v>337</v>
      </c>
      <c r="Q4209">
        <v>751.9</v>
      </c>
      <c r="R4209">
        <v>0</v>
      </c>
      <c r="S4209">
        <v>0</v>
      </c>
      <c r="T4209">
        <v>765</v>
      </c>
      <c r="U4209">
        <v>5.48</v>
      </c>
      <c r="V4209">
        <v>768</v>
      </c>
      <c r="W4209">
        <v>5.6</v>
      </c>
      <c r="X4209">
        <v>0.2</v>
      </c>
      <c r="Y4209">
        <v>5.6</v>
      </c>
      <c r="Z4209">
        <v>0</v>
      </c>
      <c r="AA4209">
        <v>5.8999999999999997E-2</v>
      </c>
      <c r="AB4209">
        <v>25.6</v>
      </c>
      <c r="AC4209">
        <v>35</v>
      </c>
      <c r="AD4209">
        <v>9</v>
      </c>
      <c r="AE4209">
        <v>24.8</v>
      </c>
      <c r="AF4209">
        <v>6.89</v>
      </c>
      <c r="AG4209">
        <v>7.22E-2</v>
      </c>
      <c r="AH4209" t="s">
        <v>337</v>
      </c>
      <c r="AI4209" t="s">
        <v>337</v>
      </c>
      <c r="AJ4209">
        <v>0</v>
      </c>
      <c r="AK4209">
        <v>117</v>
      </c>
      <c r="AL4209">
        <v>1</v>
      </c>
      <c r="AM4209">
        <v>100</v>
      </c>
      <c r="AN4209">
        <v>5</v>
      </c>
    </row>
    <row r="4210" spans="1:40" x14ac:dyDescent="0.25">
      <c r="A4210" s="34">
        <v>40757</v>
      </c>
      <c r="B4210" s="220">
        <v>0.4861111111111111</v>
      </c>
      <c r="C4210">
        <v>35.799999999999997</v>
      </c>
      <c r="D4210">
        <v>35.799999999999997</v>
      </c>
      <c r="E4210">
        <v>35.299999999999997</v>
      </c>
      <c r="F4210">
        <v>24</v>
      </c>
      <c r="G4210">
        <v>12.1</v>
      </c>
      <c r="H4210">
        <v>2</v>
      </c>
      <c r="I4210" t="s">
        <v>338</v>
      </c>
      <c r="J4210">
        <v>0.17</v>
      </c>
      <c r="K4210">
        <v>4</v>
      </c>
      <c r="L4210" t="s">
        <v>338</v>
      </c>
      <c r="M4210">
        <v>35.799999999999997</v>
      </c>
      <c r="N4210">
        <v>35.1</v>
      </c>
      <c r="O4210">
        <v>35.1</v>
      </c>
      <c r="P4210" t="s">
        <v>337</v>
      </c>
      <c r="Q4210">
        <v>751.8</v>
      </c>
      <c r="R4210">
        <v>0</v>
      </c>
      <c r="S4210">
        <v>0</v>
      </c>
      <c r="T4210">
        <v>774</v>
      </c>
      <c r="U4210">
        <v>5.55</v>
      </c>
      <c r="V4210">
        <v>779</v>
      </c>
      <c r="W4210">
        <v>5.7</v>
      </c>
      <c r="X4210">
        <v>0.2</v>
      </c>
      <c r="Y4210">
        <v>5.8</v>
      </c>
      <c r="Z4210">
        <v>0</v>
      </c>
      <c r="AA4210">
        <v>6.0999999999999999E-2</v>
      </c>
      <c r="AB4210">
        <v>25.7</v>
      </c>
      <c r="AC4210">
        <v>35</v>
      </c>
      <c r="AD4210">
        <v>9.1</v>
      </c>
      <c r="AE4210">
        <v>24.9</v>
      </c>
      <c r="AF4210">
        <v>6.89</v>
      </c>
      <c r="AG4210">
        <v>7.22E-2</v>
      </c>
      <c r="AH4210" t="s">
        <v>337</v>
      </c>
      <c r="AI4210" t="s">
        <v>337</v>
      </c>
      <c r="AJ4210">
        <v>0</v>
      </c>
      <c r="AK4210">
        <v>117</v>
      </c>
      <c r="AL4210">
        <v>1</v>
      </c>
      <c r="AM4210">
        <v>100</v>
      </c>
      <c r="AN4210">
        <v>5</v>
      </c>
    </row>
    <row r="4211" spans="1:40" x14ac:dyDescent="0.25">
      <c r="A4211" s="34">
        <v>40757</v>
      </c>
      <c r="B4211" s="220">
        <v>0.48958333333333331</v>
      </c>
      <c r="C4211">
        <v>36.200000000000003</v>
      </c>
      <c r="D4211">
        <v>36.200000000000003</v>
      </c>
      <c r="E4211">
        <v>35.799999999999997</v>
      </c>
      <c r="F4211">
        <v>24</v>
      </c>
      <c r="G4211">
        <v>12.4</v>
      </c>
      <c r="H4211">
        <v>1</v>
      </c>
      <c r="I4211" t="s">
        <v>338</v>
      </c>
      <c r="J4211">
        <v>0.08</v>
      </c>
      <c r="K4211">
        <v>6</v>
      </c>
      <c r="L4211" t="s">
        <v>338</v>
      </c>
      <c r="M4211">
        <v>36.200000000000003</v>
      </c>
      <c r="N4211">
        <v>35.6</v>
      </c>
      <c r="O4211">
        <v>35.6</v>
      </c>
      <c r="P4211" t="s">
        <v>337</v>
      </c>
      <c r="Q4211">
        <v>751.8</v>
      </c>
      <c r="R4211">
        <v>0</v>
      </c>
      <c r="S4211">
        <v>0</v>
      </c>
      <c r="T4211">
        <v>786</v>
      </c>
      <c r="U4211">
        <v>5.63</v>
      </c>
      <c r="V4211">
        <v>789</v>
      </c>
      <c r="W4211">
        <v>5.9</v>
      </c>
      <c r="X4211">
        <v>0.21</v>
      </c>
      <c r="Y4211">
        <v>5.9</v>
      </c>
      <c r="Z4211">
        <v>0</v>
      </c>
      <c r="AA4211">
        <v>6.2E-2</v>
      </c>
      <c r="AB4211">
        <v>25.7</v>
      </c>
      <c r="AC4211">
        <v>35</v>
      </c>
      <c r="AD4211">
        <v>9.1</v>
      </c>
      <c r="AE4211">
        <v>24.9</v>
      </c>
      <c r="AF4211">
        <v>6.89</v>
      </c>
      <c r="AG4211">
        <v>7.2099999999999997E-2</v>
      </c>
      <c r="AH4211" t="s">
        <v>337</v>
      </c>
      <c r="AI4211" t="s">
        <v>337</v>
      </c>
      <c r="AJ4211">
        <v>0</v>
      </c>
      <c r="AK4211">
        <v>116</v>
      </c>
      <c r="AL4211">
        <v>1</v>
      </c>
      <c r="AM4211">
        <v>100</v>
      </c>
      <c r="AN4211">
        <v>5</v>
      </c>
    </row>
    <row r="4212" spans="1:40" x14ac:dyDescent="0.25">
      <c r="A4212" s="34">
        <v>40757</v>
      </c>
      <c r="B4212" s="220">
        <v>0.49305555555555558</v>
      </c>
      <c r="C4212">
        <v>36.6</v>
      </c>
      <c r="D4212">
        <v>36.6</v>
      </c>
      <c r="E4212">
        <v>36.200000000000003</v>
      </c>
      <c r="F4212">
        <v>23</v>
      </c>
      <c r="G4212">
        <v>12.1</v>
      </c>
      <c r="H4212">
        <v>2</v>
      </c>
      <c r="I4212" t="s">
        <v>338</v>
      </c>
      <c r="J4212">
        <v>0.17</v>
      </c>
      <c r="K4212">
        <v>5</v>
      </c>
      <c r="L4212" t="s">
        <v>338</v>
      </c>
      <c r="M4212">
        <v>36.6</v>
      </c>
      <c r="N4212">
        <v>35.799999999999997</v>
      </c>
      <c r="O4212">
        <v>35.799999999999997</v>
      </c>
      <c r="P4212" t="s">
        <v>337</v>
      </c>
      <c r="Q4212">
        <v>751.8</v>
      </c>
      <c r="R4212">
        <v>0</v>
      </c>
      <c r="S4212">
        <v>0</v>
      </c>
      <c r="T4212">
        <v>797</v>
      </c>
      <c r="U4212">
        <v>5.71</v>
      </c>
      <c r="V4212">
        <v>803</v>
      </c>
      <c r="W4212">
        <v>6.1</v>
      </c>
      <c r="X4212">
        <v>0.22</v>
      </c>
      <c r="Y4212">
        <v>6.1</v>
      </c>
      <c r="Z4212">
        <v>0</v>
      </c>
      <c r="AA4212">
        <v>6.3E-2</v>
      </c>
      <c r="AB4212">
        <v>25.8</v>
      </c>
      <c r="AC4212">
        <v>35</v>
      </c>
      <c r="AD4212">
        <v>9.1999999999999993</v>
      </c>
      <c r="AE4212">
        <v>25.1</v>
      </c>
      <c r="AF4212">
        <v>6.88</v>
      </c>
      <c r="AG4212">
        <v>7.2099999999999997E-2</v>
      </c>
      <c r="AH4212" t="s">
        <v>337</v>
      </c>
      <c r="AI4212" t="s">
        <v>337</v>
      </c>
      <c r="AJ4212">
        <v>0</v>
      </c>
      <c r="AK4212">
        <v>116</v>
      </c>
      <c r="AL4212">
        <v>1</v>
      </c>
      <c r="AM4212">
        <v>100</v>
      </c>
      <c r="AN4212">
        <v>5</v>
      </c>
    </row>
    <row r="4213" spans="1:40" x14ac:dyDescent="0.25">
      <c r="A4213" s="34">
        <v>40757</v>
      </c>
      <c r="B4213" s="220">
        <v>0.49652777777777773</v>
      </c>
      <c r="C4213">
        <v>36.799999999999997</v>
      </c>
      <c r="D4213">
        <v>36.799999999999997</v>
      </c>
      <c r="E4213">
        <v>36.6</v>
      </c>
      <c r="F4213">
        <v>23</v>
      </c>
      <c r="G4213">
        <v>12.3</v>
      </c>
      <c r="H4213">
        <v>2</v>
      </c>
      <c r="I4213" t="s">
        <v>338</v>
      </c>
      <c r="J4213">
        <v>0.17</v>
      </c>
      <c r="K4213">
        <v>5</v>
      </c>
      <c r="L4213" t="s">
        <v>338</v>
      </c>
      <c r="M4213">
        <v>36.799999999999997</v>
      </c>
      <c r="N4213">
        <v>36.200000000000003</v>
      </c>
      <c r="O4213">
        <v>36.200000000000003</v>
      </c>
      <c r="P4213" t="s">
        <v>337</v>
      </c>
      <c r="Q4213">
        <v>751.7</v>
      </c>
      <c r="R4213">
        <v>0</v>
      </c>
      <c r="S4213">
        <v>0</v>
      </c>
      <c r="T4213">
        <v>809</v>
      </c>
      <c r="U4213">
        <v>5.8</v>
      </c>
      <c r="V4213">
        <v>812</v>
      </c>
      <c r="W4213">
        <v>6.2</v>
      </c>
      <c r="X4213">
        <v>0.22</v>
      </c>
      <c r="Y4213">
        <v>6.3</v>
      </c>
      <c r="Z4213">
        <v>0</v>
      </c>
      <c r="AA4213">
        <v>6.4000000000000001E-2</v>
      </c>
      <c r="AB4213">
        <v>25.9</v>
      </c>
      <c r="AC4213">
        <v>35</v>
      </c>
      <c r="AD4213">
        <v>9.3000000000000007</v>
      </c>
      <c r="AE4213">
        <v>25.2</v>
      </c>
      <c r="AF4213">
        <v>6.88</v>
      </c>
      <c r="AG4213">
        <v>7.2099999999999997E-2</v>
      </c>
      <c r="AH4213" t="s">
        <v>337</v>
      </c>
      <c r="AI4213" t="s">
        <v>337</v>
      </c>
      <c r="AJ4213">
        <v>0</v>
      </c>
      <c r="AK4213">
        <v>117</v>
      </c>
      <c r="AL4213">
        <v>1</v>
      </c>
      <c r="AM4213">
        <v>100</v>
      </c>
      <c r="AN4213">
        <v>5</v>
      </c>
    </row>
    <row r="4214" spans="1:40" x14ac:dyDescent="0.25">
      <c r="A4214" s="34">
        <v>40757</v>
      </c>
      <c r="B4214" s="220">
        <v>0.5</v>
      </c>
      <c r="C4214">
        <v>37.1</v>
      </c>
      <c r="D4214">
        <v>37.1</v>
      </c>
      <c r="E4214">
        <v>36.799999999999997</v>
      </c>
      <c r="F4214">
        <v>22</v>
      </c>
      <c r="G4214">
        <v>11.8</v>
      </c>
      <c r="H4214">
        <v>2</v>
      </c>
      <c r="I4214" t="s">
        <v>338</v>
      </c>
      <c r="J4214">
        <v>0.17</v>
      </c>
      <c r="K4214">
        <v>6</v>
      </c>
      <c r="L4214" t="s">
        <v>338</v>
      </c>
      <c r="M4214">
        <v>37.1</v>
      </c>
      <c r="N4214">
        <v>36.200000000000003</v>
      </c>
      <c r="O4214">
        <v>36.200000000000003</v>
      </c>
      <c r="P4214" t="s">
        <v>337</v>
      </c>
      <c r="Q4214">
        <v>751.7</v>
      </c>
      <c r="R4214">
        <v>0</v>
      </c>
      <c r="S4214">
        <v>0</v>
      </c>
      <c r="T4214">
        <v>821</v>
      </c>
      <c r="U4214">
        <v>5.88</v>
      </c>
      <c r="V4214">
        <v>826</v>
      </c>
      <c r="W4214">
        <v>6.4</v>
      </c>
      <c r="X4214">
        <v>0.23</v>
      </c>
      <c r="Y4214">
        <v>6.5</v>
      </c>
      <c r="Z4214">
        <v>0</v>
      </c>
      <c r="AA4214">
        <v>6.5000000000000002E-2</v>
      </c>
      <c r="AB4214">
        <v>26</v>
      </c>
      <c r="AC4214">
        <v>35</v>
      </c>
      <c r="AD4214">
        <v>9.3000000000000007</v>
      </c>
      <c r="AE4214">
        <v>25.3</v>
      </c>
      <c r="AF4214">
        <v>6.87</v>
      </c>
      <c r="AG4214">
        <v>7.1999999999999995E-2</v>
      </c>
      <c r="AH4214" t="s">
        <v>337</v>
      </c>
      <c r="AI4214" t="s">
        <v>337</v>
      </c>
      <c r="AJ4214">
        <v>2.3E-2</v>
      </c>
      <c r="AK4214">
        <v>117</v>
      </c>
      <c r="AL4214">
        <v>1</v>
      </c>
      <c r="AM4214">
        <v>100</v>
      </c>
      <c r="AN4214">
        <v>5</v>
      </c>
    </row>
    <row r="4215" spans="1:40" x14ac:dyDescent="0.25">
      <c r="A4215" s="34">
        <v>40757</v>
      </c>
      <c r="B4215" s="220">
        <v>0.50347222222222221</v>
      </c>
      <c r="C4215">
        <v>37.1</v>
      </c>
      <c r="D4215">
        <v>37.1</v>
      </c>
      <c r="E4215">
        <v>37.1</v>
      </c>
      <c r="F4215">
        <v>22</v>
      </c>
      <c r="G4215">
        <v>11.8</v>
      </c>
      <c r="H4215">
        <v>4</v>
      </c>
      <c r="I4215" t="s">
        <v>338</v>
      </c>
      <c r="J4215">
        <v>0.33</v>
      </c>
      <c r="K4215">
        <v>6</v>
      </c>
      <c r="L4215" t="s">
        <v>338</v>
      </c>
      <c r="M4215">
        <v>37.1</v>
      </c>
      <c r="N4215">
        <v>36.200000000000003</v>
      </c>
      <c r="O4215">
        <v>36.200000000000003</v>
      </c>
      <c r="P4215" t="s">
        <v>337</v>
      </c>
      <c r="Q4215">
        <v>751.7</v>
      </c>
      <c r="R4215">
        <v>0</v>
      </c>
      <c r="S4215">
        <v>0</v>
      </c>
      <c r="T4215">
        <v>831</v>
      </c>
      <c r="U4215">
        <v>5.96</v>
      </c>
      <c r="V4215">
        <v>833</v>
      </c>
      <c r="W4215">
        <v>6.6</v>
      </c>
      <c r="X4215">
        <v>0.24</v>
      </c>
      <c r="Y4215">
        <v>6.6</v>
      </c>
      <c r="Z4215">
        <v>0</v>
      </c>
      <c r="AA4215">
        <v>6.5000000000000002E-2</v>
      </c>
      <c r="AB4215">
        <v>26</v>
      </c>
      <c r="AC4215">
        <v>35</v>
      </c>
      <c r="AD4215">
        <v>9.3000000000000007</v>
      </c>
      <c r="AE4215">
        <v>25.3</v>
      </c>
      <c r="AF4215">
        <v>6.87</v>
      </c>
      <c r="AG4215">
        <v>7.1999999999999995E-2</v>
      </c>
      <c r="AH4215" t="s">
        <v>337</v>
      </c>
      <c r="AI4215" t="s">
        <v>337</v>
      </c>
      <c r="AJ4215">
        <v>0</v>
      </c>
      <c r="AK4215">
        <v>95</v>
      </c>
      <c r="AL4215">
        <v>1</v>
      </c>
      <c r="AM4215">
        <v>83.3</v>
      </c>
      <c r="AN4215">
        <v>5</v>
      </c>
    </row>
    <row r="4216" spans="1:40" x14ac:dyDescent="0.25">
      <c r="A4216" s="34">
        <v>40757</v>
      </c>
      <c r="B4216" s="220">
        <v>0.50694444444444442</v>
      </c>
      <c r="C4216">
        <v>37.200000000000003</v>
      </c>
      <c r="D4216">
        <v>37.200000000000003</v>
      </c>
      <c r="E4216">
        <v>37.1</v>
      </c>
      <c r="F4216">
        <v>21</v>
      </c>
      <c r="G4216">
        <v>11.2</v>
      </c>
      <c r="H4216">
        <v>3</v>
      </c>
      <c r="I4216" t="s">
        <v>338</v>
      </c>
      <c r="J4216">
        <v>0.25</v>
      </c>
      <c r="K4216">
        <v>8</v>
      </c>
      <c r="L4216" t="s">
        <v>338</v>
      </c>
      <c r="M4216">
        <v>37.200000000000003</v>
      </c>
      <c r="N4216">
        <v>36.1</v>
      </c>
      <c r="O4216">
        <v>36.1</v>
      </c>
      <c r="P4216" t="s">
        <v>337</v>
      </c>
      <c r="Q4216">
        <v>751.6</v>
      </c>
      <c r="R4216">
        <v>0</v>
      </c>
      <c r="S4216">
        <v>0</v>
      </c>
      <c r="T4216">
        <v>840</v>
      </c>
      <c r="U4216">
        <v>6.02</v>
      </c>
      <c r="V4216">
        <v>844</v>
      </c>
      <c r="W4216">
        <v>6.8</v>
      </c>
      <c r="X4216">
        <v>0.24</v>
      </c>
      <c r="Y4216">
        <v>6.8</v>
      </c>
      <c r="Z4216">
        <v>0</v>
      </c>
      <c r="AA4216">
        <v>6.5000000000000002E-2</v>
      </c>
      <c r="AB4216">
        <v>26.1</v>
      </c>
      <c r="AC4216">
        <v>35</v>
      </c>
      <c r="AD4216">
        <v>9.4</v>
      </c>
      <c r="AE4216">
        <v>25.4</v>
      </c>
      <c r="AF4216">
        <v>6.87</v>
      </c>
      <c r="AG4216">
        <v>7.1999999999999995E-2</v>
      </c>
      <c r="AH4216" t="s">
        <v>337</v>
      </c>
      <c r="AI4216" t="s">
        <v>337</v>
      </c>
      <c r="AJ4216">
        <v>0</v>
      </c>
      <c r="AK4216">
        <v>117</v>
      </c>
      <c r="AL4216">
        <v>1</v>
      </c>
      <c r="AM4216">
        <v>100</v>
      </c>
      <c r="AN4216">
        <v>5</v>
      </c>
    </row>
    <row r="4217" spans="1:40" x14ac:dyDescent="0.25">
      <c r="A4217" s="34">
        <v>40757</v>
      </c>
      <c r="B4217" s="220">
        <v>0.51041666666666663</v>
      </c>
      <c r="C4217">
        <v>37.1</v>
      </c>
      <c r="D4217">
        <v>37.200000000000003</v>
      </c>
      <c r="E4217">
        <v>37.1</v>
      </c>
      <c r="F4217">
        <v>21</v>
      </c>
      <c r="G4217">
        <v>11.1</v>
      </c>
      <c r="H4217">
        <v>4</v>
      </c>
      <c r="I4217" t="s">
        <v>338</v>
      </c>
      <c r="J4217">
        <v>0.33</v>
      </c>
      <c r="K4217">
        <v>7</v>
      </c>
      <c r="L4217" t="s">
        <v>338</v>
      </c>
      <c r="M4217">
        <v>37.1</v>
      </c>
      <c r="N4217">
        <v>35.9</v>
      </c>
      <c r="O4217">
        <v>35.9</v>
      </c>
      <c r="P4217" t="s">
        <v>337</v>
      </c>
      <c r="Q4217">
        <v>751.6</v>
      </c>
      <c r="R4217">
        <v>0</v>
      </c>
      <c r="S4217">
        <v>0</v>
      </c>
      <c r="T4217">
        <v>848</v>
      </c>
      <c r="U4217">
        <v>6.08</v>
      </c>
      <c r="V4217">
        <v>851</v>
      </c>
      <c r="W4217">
        <v>6.9</v>
      </c>
      <c r="X4217">
        <v>0.25</v>
      </c>
      <c r="Y4217">
        <v>7</v>
      </c>
      <c r="Z4217">
        <v>0</v>
      </c>
      <c r="AA4217">
        <v>6.5000000000000002E-2</v>
      </c>
      <c r="AB4217">
        <v>26.2</v>
      </c>
      <c r="AC4217">
        <v>35</v>
      </c>
      <c r="AD4217">
        <v>9.5</v>
      </c>
      <c r="AE4217">
        <v>25.5</v>
      </c>
      <c r="AF4217">
        <v>6.87</v>
      </c>
      <c r="AG4217">
        <v>7.1999999999999995E-2</v>
      </c>
      <c r="AH4217" t="s">
        <v>337</v>
      </c>
      <c r="AI4217" t="s">
        <v>337</v>
      </c>
      <c r="AJ4217">
        <v>0</v>
      </c>
      <c r="AK4217">
        <v>116</v>
      </c>
      <c r="AL4217">
        <v>1</v>
      </c>
      <c r="AM4217">
        <v>100</v>
      </c>
      <c r="AN4217">
        <v>5</v>
      </c>
    </row>
    <row r="4218" spans="1:40" x14ac:dyDescent="0.25">
      <c r="A4218" s="34">
        <v>40757</v>
      </c>
      <c r="B4218" s="220">
        <v>0.51388888888888895</v>
      </c>
      <c r="C4218">
        <v>37.1</v>
      </c>
      <c r="D4218">
        <v>37.1</v>
      </c>
      <c r="E4218">
        <v>37.1</v>
      </c>
      <c r="F4218">
        <v>21</v>
      </c>
      <c r="G4218">
        <v>11.2</v>
      </c>
      <c r="H4218">
        <v>3</v>
      </c>
      <c r="I4218" t="s">
        <v>338</v>
      </c>
      <c r="J4218">
        <v>0.25</v>
      </c>
      <c r="K4218">
        <v>6</v>
      </c>
      <c r="L4218" t="s">
        <v>338</v>
      </c>
      <c r="M4218">
        <v>37.1</v>
      </c>
      <c r="N4218">
        <v>36</v>
      </c>
      <c r="O4218">
        <v>36</v>
      </c>
      <c r="P4218" t="s">
        <v>337</v>
      </c>
      <c r="Q4218">
        <v>751.6</v>
      </c>
      <c r="R4218">
        <v>0</v>
      </c>
      <c r="S4218">
        <v>0</v>
      </c>
      <c r="T4218">
        <v>857</v>
      </c>
      <c r="U4218">
        <v>6.14</v>
      </c>
      <c r="V4218">
        <v>860</v>
      </c>
      <c r="W4218">
        <v>7.1</v>
      </c>
      <c r="X4218">
        <v>0.25</v>
      </c>
      <c r="Y4218">
        <v>7.2</v>
      </c>
      <c r="Z4218">
        <v>0</v>
      </c>
      <c r="AA4218">
        <v>6.5000000000000002E-2</v>
      </c>
      <c r="AB4218">
        <v>26.2</v>
      </c>
      <c r="AC4218">
        <v>35</v>
      </c>
      <c r="AD4218">
        <v>9.5</v>
      </c>
      <c r="AE4218">
        <v>25.5</v>
      </c>
      <c r="AF4218">
        <v>6.87</v>
      </c>
      <c r="AG4218">
        <v>7.1999999999999995E-2</v>
      </c>
      <c r="AH4218" t="s">
        <v>337</v>
      </c>
      <c r="AI4218" t="s">
        <v>337</v>
      </c>
      <c r="AJ4218">
        <v>0</v>
      </c>
      <c r="AK4218">
        <v>117</v>
      </c>
      <c r="AL4218">
        <v>1</v>
      </c>
      <c r="AM4218">
        <v>100</v>
      </c>
      <c r="AN4218">
        <v>5</v>
      </c>
    </row>
    <row r="4219" spans="1:40" x14ac:dyDescent="0.25">
      <c r="A4219" s="34">
        <v>40757</v>
      </c>
      <c r="B4219" s="220">
        <v>0.51736111111111105</v>
      </c>
      <c r="C4219">
        <v>37.200000000000003</v>
      </c>
      <c r="D4219">
        <v>37.200000000000003</v>
      </c>
      <c r="E4219">
        <v>37.1</v>
      </c>
      <c r="F4219">
        <v>21</v>
      </c>
      <c r="G4219">
        <v>11.2</v>
      </c>
      <c r="H4219">
        <v>2</v>
      </c>
      <c r="I4219" t="s">
        <v>338</v>
      </c>
      <c r="J4219">
        <v>0.17</v>
      </c>
      <c r="K4219">
        <v>7</v>
      </c>
      <c r="L4219" t="s">
        <v>340</v>
      </c>
      <c r="M4219">
        <v>37.200000000000003</v>
      </c>
      <c r="N4219">
        <v>36.1</v>
      </c>
      <c r="O4219">
        <v>36.1</v>
      </c>
      <c r="P4219" t="s">
        <v>337</v>
      </c>
      <c r="Q4219">
        <v>751.5</v>
      </c>
      <c r="R4219">
        <v>0</v>
      </c>
      <c r="S4219">
        <v>0</v>
      </c>
      <c r="T4219">
        <v>865</v>
      </c>
      <c r="U4219">
        <v>6.2</v>
      </c>
      <c r="V4219">
        <v>868</v>
      </c>
      <c r="W4219">
        <v>7.3</v>
      </c>
      <c r="X4219">
        <v>0.26</v>
      </c>
      <c r="Y4219">
        <v>7.3</v>
      </c>
      <c r="Z4219">
        <v>0</v>
      </c>
      <c r="AA4219">
        <v>6.6000000000000003E-2</v>
      </c>
      <c r="AB4219">
        <v>26.3</v>
      </c>
      <c r="AC4219">
        <v>35</v>
      </c>
      <c r="AD4219">
        <v>9.6</v>
      </c>
      <c r="AE4219">
        <v>25.6</v>
      </c>
      <c r="AF4219">
        <v>6.86</v>
      </c>
      <c r="AG4219">
        <v>7.1900000000000006E-2</v>
      </c>
      <c r="AH4219" t="s">
        <v>337</v>
      </c>
      <c r="AI4219" t="s">
        <v>337</v>
      </c>
      <c r="AJ4219">
        <v>0</v>
      </c>
      <c r="AK4219">
        <v>117</v>
      </c>
      <c r="AL4219">
        <v>1</v>
      </c>
      <c r="AM4219">
        <v>100</v>
      </c>
      <c r="AN4219">
        <v>5</v>
      </c>
    </row>
    <row r="4220" spans="1:40" x14ac:dyDescent="0.25">
      <c r="A4220" s="34">
        <v>40757</v>
      </c>
      <c r="B4220" s="220">
        <v>0.52083333333333337</v>
      </c>
      <c r="C4220">
        <v>37.4</v>
      </c>
      <c r="D4220">
        <v>37.4</v>
      </c>
      <c r="E4220">
        <v>37.200000000000003</v>
      </c>
      <c r="F4220">
        <v>20</v>
      </c>
      <c r="G4220">
        <v>10.7</v>
      </c>
      <c r="H4220">
        <v>4</v>
      </c>
      <c r="I4220" t="s">
        <v>339</v>
      </c>
      <c r="J4220">
        <v>0.33</v>
      </c>
      <c r="K4220">
        <v>7</v>
      </c>
      <c r="L4220" t="s">
        <v>340</v>
      </c>
      <c r="M4220">
        <v>37.4</v>
      </c>
      <c r="N4220">
        <v>36.1</v>
      </c>
      <c r="O4220">
        <v>36.1</v>
      </c>
      <c r="P4220" t="s">
        <v>337</v>
      </c>
      <c r="Q4220">
        <v>751.4</v>
      </c>
      <c r="R4220">
        <v>0</v>
      </c>
      <c r="S4220">
        <v>0</v>
      </c>
      <c r="T4220">
        <v>870</v>
      </c>
      <c r="U4220">
        <v>6.24</v>
      </c>
      <c r="V4220">
        <v>872</v>
      </c>
      <c r="W4220">
        <v>7.3</v>
      </c>
      <c r="X4220">
        <v>0.26</v>
      </c>
      <c r="Y4220">
        <v>7.4</v>
      </c>
      <c r="Z4220">
        <v>0</v>
      </c>
      <c r="AA4220">
        <v>6.6000000000000003E-2</v>
      </c>
      <c r="AB4220">
        <v>26.4</v>
      </c>
      <c r="AC4220">
        <v>35</v>
      </c>
      <c r="AD4220">
        <v>9.6999999999999993</v>
      </c>
      <c r="AE4220">
        <v>25.7</v>
      </c>
      <c r="AF4220">
        <v>6.86</v>
      </c>
      <c r="AG4220">
        <v>7.1900000000000006E-2</v>
      </c>
      <c r="AH4220" t="s">
        <v>337</v>
      </c>
      <c r="AI4220" t="s">
        <v>337</v>
      </c>
      <c r="AJ4220">
        <v>0</v>
      </c>
      <c r="AK4220">
        <v>117</v>
      </c>
      <c r="AL4220">
        <v>1</v>
      </c>
      <c r="AM4220">
        <v>100</v>
      </c>
      <c r="AN4220">
        <v>5</v>
      </c>
    </row>
    <row r="4221" spans="1:40" x14ac:dyDescent="0.25">
      <c r="A4221" s="34">
        <v>40757</v>
      </c>
      <c r="B4221" s="220">
        <v>0.52430555555555558</v>
      </c>
      <c r="C4221">
        <v>37.6</v>
      </c>
      <c r="D4221">
        <v>37.6</v>
      </c>
      <c r="E4221">
        <v>37.4</v>
      </c>
      <c r="F4221">
        <v>20</v>
      </c>
      <c r="G4221">
        <v>10.8</v>
      </c>
      <c r="H4221">
        <v>2</v>
      </c>
      <c r="I4221" t="s">
        <v>341</v>
      </c>
      <c r="J4221">
        <v>0.17</v>
      </c>
      <c r="K4221">
        <v>5</v>
      </c>
      <c r="L4221" t="s">
        <v>339</v>
      </c>
      <c r="M4221">
        <v>37.6</v>
      </c>
      <c r="N4221">
        <v>36.299999999999997</v>
      </c>
      <c r="O4221">
        <v>36.299999999999997</v>
      </c>
      <c r="P4221" t="s">
        <v>337</v>
      </c>
      <c r="Q4221">
        <v>751.4</v>
      </c>
      <c r="R4221">
        <v>0</v>
      </c>
      <c r="S4221">
        <v>0</v>
      </c>
      <c r="T4221">
        <v>876</v>
      </c>
      <c r="U4221">
        <v>6.28</v>
      </c>
      <c r="V4221">
        <v>879</v>
      </c>
      <c r="W4221">
        <v>7.4</v>
      </c>
      <c r="X4221">
        <v>0.26</v>
      </c>
      <c r="Y4221">
        <v>7.4</v>
      </c>
      <c r="Z4221">
        <v>0</v>
      </c>
      <c r="AA4221">
        <v>6.7000000000000004E-2</v>
      </c>
      <c r="AB4221">
        <v>26.4</v>
      </c>
      <c r="AC4221">
        <v>35</v>
      </c>
      <c r="AD4221">
        <v>9.6999999999999993</v>
      </c>
      <c r="AE4221">
        <v>25.7</v>
      </c>
      <c r="AF4221">
        <v>6.86</v>
      </c>
      <c r="AG4221">
        <v>7.1900000000000006E-2</v>
      </c>
      <c r="AH4221" t="s">
        <v>337</v>
      </c>
      <c r="AI4221" t="s">
        <v>337</v>
      </c>
      <c r="AJ4221">
        <v>0</v>
      </c>
      <c r="AK4221">
        <v>117</v>
      </c>
      <c r="AL4221">
        <v>1</v>
      </c>
      <c r="AM4221">
        <v>100</v>
      </c>
      <c r="AN4221">
        <v>5</v>
      </c>
    </row>
    <row r="4222" spans="1:40" x14ac:dyDescent="0.25">
      <c r="A4222" s="34">
        <v>40757</v>
      </c>
      <c r="B4222" s="220">
        <v>0.52777777777777779</v>
      </c>
      <c r="C4222">
        <v>37.799999999999997</v>
      </c>
      <c r="D4222">
        <v>37.799999999999997</v>
      </c>
      <c r="E4222">
        <v>37.6</v>
      </c>
      <c r="F4222">
        <v>20</v>
      </c>
      <c r="G4222">
        <v>11</v>
      </c>
      <c r="H4222">
        <v>1</v>
      </c>
      <c r="I4222" t="s">
        <v>341</v>
      </c>
      <c r="J4222">
        <v>0.08</v>
      </c>
      <c r="K4222">
        <v>3</v>
      </c>
      <c r="L4222" t="s">
        <v>341</v>
      </c>
      <c r="M4222">
        <v>37.799999999999997</v>
      </c>
      <c r="N4222">
        <v>36.6</v>
      </c>
      <c r="O4222">
        <v>36.6</v>
      </c>
      <c r="P4222" t="s">
        <v>337</v>
      </c>
      <c r="Q4222">
        <v>751.3</v>
      </c>
      <c r="R4222">
        <v>0</v>
      </c>
      <c r="S4222">
        <v>0</v>
      </c>
      <c r="T4222">
        <v>884</v>
      </c>
      <c r="U4222">
        <v>6.34</v>
      </c>
      <c r="V4222">
        <v>888</v>
      </c>
      <c r="W4222">
        <v>7.5</v>
      </c>
      <c r="X4222">
        <v>0.27</v>
      </c>
      <c r="Y4222">
        <v>7.6</v>
      </c>
      <c r="Z4222">
        <v>0</v>
      </c>
      <c r="AA4222">
        <v>6.8000000000000005E-2</v>
      </c>
      <c r="AB4222">
        <v>26.5</v>
      </c>
      <c r="AC4222">
        <v>35</v>
      </c>
      <c r="AD4222">
        <v>9.8000000000000007</v>
      </c>
      <c r="AE4222">
        <v>25.7</v>
      </c>
      <c r="AF4222">
        <v>6.86</v>
      </c>
      <c r="AG4222">
        <v>7.1900000000000006E-2</v>
      </c>
      <c r="AH4222" t="s">
        <v>337</v>
      </c>
      <c r="AI4222" t="s">
        <v>337</v>
      </c>
      <c r="AJ4222">
        <v>0</v>
      </c>
      <c r="AK4222">
        <v>118</v>
      </c>
      <c r="AL4222">
        <v>1</v>
      </c>
      <c r="AM4222">
        <v>100</v>
      </c>
      <c r="AN4222">
        <v>5</v>
      </c>
    </row>
    <row r="4223" spans="1:40" x14ac:dyDescent="0.25">
      <c r="A4223" s="34">
        <v>40757</v>
      </c>
      <c r="B4223" s="220">
        <v>0.53125</v>
      </c>
      <c r="C4223">
        <v>37.9</v>
      </c>
      <c r="D4223">
        <v>38.1</v>
      </c>
      <c r="E4223">
        <v>37.799999999999997</v>
      </c>
      <c r="F4223">
        <v>20</v>
      </c>
      <c r="G4223">
        <v>11.1</v>
      </c>
      <c r="H4223">
        <v>4</v>
      </c>
      <c r="I4223" t="s">
        <v>341</v>
      </c>
      <c r="J4223">
        <v>0.33</v>
      </c>
      <c r="K4223">
        <v>8</v>
      </c>
      <c r="L4223" t="s">
        <v>339</v>
      </c>
      <c r="M4223">
        <v>37.9</v>
      </c>
      <c r="N4223">
        <v>36.799999999999997</v>
      </c>
      <c r="O4223">
        <v>36.799999999999997</v>
      </c>
      <c r="P4223" t="s">
        <v>337</v>
      </c>
      <c r="Q4223">
        <v>751.3</v>
      </c>
      <c r="R4223">
        <v>0</v>
      </c>
      <c r="S4223">
        <v>0</v>
      </c>
      <c r="T4223">
        <v>893</v>
      </c>
      <c r="U4223">
        <v>6.4</v>
      </c>
      <c r="V4223">
        <v>896</v>
      </c>
      <c r="W4223">
        <v>7.7</v>
      </c>
      <c r="X4223">
        <v>0.28000000000000003</v>
      </c>
      <c r="Y4223">
        <v>7.7</v>
      </c>
      <c r="Z4223">
        <v>0</v>
      </c>
      <c r="AA4223">
        <v>6.8000000000000005E-2</v>
      </c>
      <c r="AB4223">
        <v>26.6</v>
      </c>
      <c r="AC4223">
        <v>35</v>
      </c>
      <c r="AD4223">
        <v>9.9</v>
      </c>
      <c r="AE4223">
        <v>25.8</v>
      </c>
      <c r="AF4223">
        <v>6.85</v>
      </c>
      <c r="AG4223">
        <v>7.1800000000000003E-2</v>
      </c>
      <c r="AH4223" t="s">
        <v>337</v>
      </c>
      <c r="AI4223" t="s">
        <v>337</v>
      </c>
      <c r="AJ4223">
        <v>0</v>
      </c>
      <c r="AK4223">
        <v>116</v>
      </c>
      <c r="AL4223">
        <v>1</v>
      </c>
      <c r="AM4223">
        <v>100</v>
      </c>
      <c r="AN4223">
        <v>5</v>
      </c>
    </row>
    <row r="4224" spans="1:40" x14ac:dyDescent="0.25">
      <c r="A4224" s="34">
        <v>40757</v>
      </c>
      <c r="B4224" s="220">
        <v>0.53472222222222221</v>
      </c>
      <c r="C4224">
        <v>37.9</v>
      </c>
      <c r="D4224">
        <v>37.9</v>
      </c>
      <c r="E4224">
        <v>37.9</v>
      </c>
      <c r="F4224">
        <v>20</v>
      </c>
      <c r="G4224">
        <v>11.1</v>
      </c>
      <c r="H4224">
        <v>2</v>
      </c>
      <c r="I4224" t="s">
        <v>341</v>
      </c>
      <c r="J4224">
        <v>0.17</v>
      </c>
      <c r="K4224">
        <v>6</v>
      </c>
      <c r="L4224" t="s">
        <v>341</v>
      </c>
      <c r="M4224">
        <v>37.9</v>
      </c>
      <c r="N4224">
        <v>36.799999999999997</v>
      </c>
      <c r="O4224">
        <v>36.799999999999997</v>
      </c>
      <c r="P4224" t="s">
        <v>337</v>
      </c>
      <c r="Q4224">
        <v>751.2</v>
      </c>
      <c r="R4224">
        <v>0</v>
      </c>
      <c r="S4224">
        <v>0</v>
      </c>
      <c r="T4224">
        <v>896</v>
      </c>
      <c r="U4224">
        <v>6.42</v>
      </c>
      <c r="V4224">
        <v>898</v>
      </c>
      <c r="W4224">
        <v>7.7</v>
      </c>
      <c r="X4224">
        <v>0.28000000000000003</v>
      </c>
      <c r="Y4224">
        <v>7.7</v>
      </c>
      <c r="Z4224">
        <v>0</v>
      </c>
      <c r="AA4224">
        <v>6.8000000000000005E-2</v>
      </c>
      <c r="AB4224">
        <v>26.7</v>
      </c>
      <c r="AC4224">
        <v>35</v>
      </c>
      <c r="AD4224">
        <v>10</v>
      </c>
      <c r="AE4224">
        <v>25.9</v>
      </c>
      <c r="AF4224">
        <v>6.85</v>
      </c>
      <c r="AG4224">
        <v>7.1800000000000003E-2</v>
      </c>
      <c r="AH4224" t="s">
        <v>337</v>
      </c>
      <c r="AI4224" t="s">
        <v>337</v>
      </c>
      <c r="AJ4224">
        <v>0</v>
      </c>
      <c r="AK4224">
        <v>117</v>
      </c>
      <c r="AL4224">
        <v>1</v>
      </c>
      <c r="AM4224">
        <v>100</v>
      </c>
      <c r="AN4224">
        <v>5</v>
      </c>
    </row>
    <row r="4225" spans="1:40" x14ac:dyDescent="0.25">
      <c r="A4225" s="34">
        <v>40757</v>
      </c>
      <c r="B4225" s="220">
        <v>0.53819444444444442</v>
      </c>
      <c r="C4225">
        <v>38.299999999999997</v>
      </c>
      <c r="D4225">
        <v>38.299999999999997</v>
      </c>
      <c r="E4225">
        <v>37.9</v>
      </c>
      <c r="F4225">
        <v>20</v>
      </c>
      <c r="G4225">
        <v>11.4</v>
      </c>
      <c r="H4225">
        <v>2</v>
      </c>
      <c r="I4225" t="s">
        <v>340</v>
      </c>
      <c r="J4225">
        <v>0.17</v>
      </c>
      <c r="K4225">
        <v>8</v>
      </c>
      <c r="L4225" t="s">
        <v>340</v>
      </c>
      <c r="M4225">
        <v>38.299999999999997</v>
      </c>
      <c r="N4225">
        <v>37.200000000000003</v>
      </c>
      <c r="O4225">
        <v>37.200000000000003</v>
      </c>
      <c r="P4225" t="s">
        <v>337</v>
      </c>
      <c r="Q4225">
        <v>751.2</v>
      </c>
      <c r="R4225">
        <v>0</v>
      </c>
      <c r="S4225">
        <v>0</v>
      </c>
      <c r="T4225">
        <v>899</v>
      </c>
      <c r="U4225">
        <v>6.44</v>
      </c>
      <c r="V4225">
        <v>904</v>
      </c>
      <c r="W4225">
        <v>7.8</v>
      </c>
      <c r="X4225">
        <v>0.28000000000000003</v>
      </c>
      <c r="Y4225">
        <v>7.8</v>
      </c>
      <c r="Z4225">
        <v>0</v>
      </c>
      <c r="AA4225">
        <v>6.9000000000000006E-2</v>
      </c>
      <c r="AB4225">
        <v>26.7</v>
      </c>
      <c r="AC4225">
        <v>35</v>
      </c>
      <c r="AD4225">
        <v>10</v>
      </c>
      <c r="AE4225">
        <v>25.9</v>
      </c>
      <c r="AF4225">
        <v>6.85</v>
      </c>
      <c r="AG4225">
        <v>7.1800000000000003E-2</v>
      </c>
      <c r="AH4225" t="s">
        <v>337</v>
      </c>
      <c r="AI4225" t="s">
        <v>337</v>
      </c>
      <c r="AJ4225">
        <v>0</v>
      </c>
      <c r="AK4225">
        <v>117</v>
      </c>
      <c r="AL4225">
        <v>1</v>
      </c>
      <c r="AM4225">
        <v>100</v>
      </c>
      <c r="AN4225">
        <v>5</v>
      </c>
    </row>
    <row r="4226" spans="1:40" x14ac:dyDescent="0.25">
      <c r="A4226" s="34">
        <v>40757</v>
      </c>
      <c r="B4226" s="220">
        <v>0.54166666666666663</v>
      </c>
      <c r="C4226">
        <v>38.6</v>
      </c>
      <c r="D4226">
        <v>38.6</v>
      </c>
      <c r="E4226">
        <v>38.299999999999997</v>
      </c>
      <c r="F4226">
        <v>20</v>
      </c>
      <c r="G4226">
        <v>11.6</v>
      </c>
      <c r="H4226">
        <v>3</v>
      </c>
      <c r="I4226" t="s">
        <v>340</v>
      </c>
      <c r="J4226">
        <v>0.25</v>
      </c>
      <c r="K4226">
        <v>7</v>
      </c>
      <c r="L4226" t="s">
        <v>338</v>
      </c>
      <c r="M4226">
        <v>38.6</v>
      </c>
      <c r="N4226">
        <v>37.6</v>
      </c>
      <c r="O4226">
        <v>37.6</v>
      </c>
      <c r="P4226" t="s">
        <v>337</v>
      </c>
      <c r="Q4226">
        <v>751.1</v>
      </c>
      <c r="R4226">
        <v>0</v>
      </c>
      <c r="S4226">
        <v>0</v>
      </c>
      <c r="T4226">
        <v>909</v>
      </c>
      <c r="U4226">
        <v>6.52</v>
      </c>
      <c r="V4226">
        <v>914</v>
      </c>
      <c r="W4226">
        <v>7.9</v>
      </c>
      <c r="X4226">
        <v>0.28000000000000003</v>
      </c>
      <c r="Y4226">
        <v>8</v>
      </c>
      <c r="Z4226">
        <v>0</v>
      </c>
      <c r="AA4226">
        <v>7.0000000000000007E-2</v>
      </c>
      <c r="AB4226">
        <v>26.8</v>
      </c>
      <c r="AC4226">
        <v>35</v>
      </c>
      <c r="AD4226">
        <v>10.1</v>
      </c>
      <c r="AE4226">
        <v>26</v>
      </c>
      <c r="AF4226">
        <v>6.84</v>
      </c>
      <c r="AG4226">
        <v>7.17E-2</v>
      </c>
      <c r="AH4226" t="s">
        <v>337</v>
      </c>
      <c r="AI4226" t="s">
        <v>337</v>
      </c>
      <c r="AJ4226">
        <v>2.8000000000000001E-2</v>
      </c>
      <c r="AK4226">
        <v>117</v>
      </c>
      <c r="AL4226">
        <v>1</v>
      </c>
      <c r="AM4226">
        <v>100</v>
      </c>
      <c r="AN4226">
        <v>5</v>
      </c>
    </row>
    <row r="4227" spans="1:40" x14ac:dyDescent="0.25">
      <c r="A4227" s="34">
        <v>40757</v>
      </c>
      <c r="B4227" s="220">
        <v>0.54513888888888895</v>
      </c>
      <c r="C4227">
        <v>38.6</v>
      </c>
      <c r="D4227">
        <v>38.6</v>
      </c>
      <c r="E4227">
        <v>38.6</v>
      </c>
      <c r="F4227">
        <v>19</v>
      </c>
      <c r="G4227">
        <v>10.8</v>
      </c>
      <c r="H4227">
        <v>2</v>
      </c>
      <c r="I4227" t="s">
        <v>336</v>
      </c>
      <c r="J4227">
        <v>0.17</v>
      </c>
      <c r="K4227">
        <v>4</v>
      </c>
      <c r="L4227" t="s">
        <v>336</v>
      </c>
      <c r="M4227">
        <v>38.6</v>
      </c>
      <c r="N4227">
        <v>37.4</v>
      </c>
      <c r="O4227">
        <v>37.4</v>
      </c>
      <c r="P4227" t="s">
        <v>337</v>
      </c>
      <c r="Q4227">
        <v>751.1</v>
      </c>
      <c r="R4227">
        <v>0</v>
      </c>
      <c r="S4227">
        <v>0</v>
      </c>
      <c r="T4227">
        <v>918</v>
      </c>
      <c r="U4227">
        <v>6.58</v>
      </c>
      <c r="V4227">
        <v>919</v>
      </c>
      <c r="W4227">
        <v>8.1</v>
      </c>
      <c r="X4227">
        <v>0.28999999999999998</v>
      </c>
      <c r="Y4227">
        <v>8.1</v>
      </c>
      <c r="Z4227">
        <v>0</v>
      </c>
      <c r="AA4227">
        <v>7.0000000000000007E-2</v>
      </c>
      <c r="AB4227">
        <v>26.9</v>
      </c>
      <c r="AC4227">
        <v>35</v>
      </c>
      <c r="AD4227">
        <v>10.199999999999999</v>
      </c>
      <c r="AE4227">
        <v>26.1</v>
      </c>
      <c r="AF4227">
        <v>6.83</v>
      </c>
      <c r="AG4227">
        <v>7.17E-2</v>
      </c>
      <c r="AH4227" t="s">
        <v>337</v>
      </c>
      <c r="AI4227" t="s">
        <v>337</v>
      </c>
      <c r="AJ4227">
        <v>0</v>
      </c>
      <c r="AK4227">
        <v>117</v>
      </c>
      <c r="AL4227">
        <v>1</v>
      </c>
      <c r="AM4227">
        <v>100</v>
      </c>
      <c r="AN4227">
        <v>5</v>
      </c>
    </row>
    <row r="4228" spans="1:40" x14ac:dyDescent="0.25">
      <c r="A4228" s="34">
        <v>40757</v>
      </c>
      <c r="B4228" s="220">
        <v>0.54861111111111105</v>
      </c>
      <c r="C4228">
        <v>38.6</v>
      </c>
      <c r="D4228">
        <v>38.6</v>
      </c>
      <c r="E4228">
        <v>38.6</v>
      </c>
      <c r="F4228">
        <v>19</v>
      </c>
      <c r="G4228">
        <v>10.8</v>
      </c>
      <c r="H4228">
        <v>4</v>
      </c>
      <c r="I4228" t="s">
        <v>341</v>
      </c>
      <c r="J4228">
        <v>0.33</v>
      </c>
      <c r="K4228">
        <v>7</v>
      </c>
      <c r="L4228" t="s">
        <v>341</v>
      </c>
      <c r="M4228">
        <v>38.6</v>
      </c>
      <c r="N4228">
        <v>37.4</v>
      </c>
      <c r="O4228">
        <v>37.4</v>
      </c>
      <c r="P4228" t="s">
        <v>337</v>
      </c>
      <c r="Q4228">
        <v>751</v>
      </c>
      <c r="R4228">
        <v>0</v>
      </c>
      <c r="S4228">
        <v>0</v>
      </c>
      <c r="T4228">
        <v>918</v>
      </c>
      <c r="U4228">
        <v>6.58</v>
      </c>
      <c r="V4228">
        <v>919</v>
      </c>
      <c r="W4228">
        <v>8.1</v>
      </c>
      <c r="X4228">
        <v>0.28999999999999998</v>
      </c>
      <c r="Y4228">
        <v>8.1999999999999993</v>
      </c>
      <c r="Z4228">
        <v>0</v>
      </c>
      <c r="AA4228">
        <v>7.0000000000000007E-2</v>
      </c>
      <c r="AB4228">
        <v>27</v>
      </c>
      <c r="AC4228">
        <v>35</v>
      </c>
      <c r="AD4228">
        <v>10.199999999999999</v>
      </c>
      <c r="AE4228">
        <v>26.2</v>
      </c>
      <c r="AF4228">
        <v>6.83</v>
      </c>
      <c r="AG4228">
        <v>7.17E-2</v>
      </c>
      <c r="AH4228" t="s">
        <v>337</v>
      </c>
      <c r="AI4228" t="s">
        <v>337</v>
      </c>
      <c r="AJ4228">
        <v>0</v>
      </c>
      <c r="AK4228">
        <v>117</v>
      </c>
      <c r="AL4228">
        <v>1</v>
      </c>
      <c r="AM4228">
        <v>100</v>
      </c>
      <c r="AN4228">
        <v>5</v>
      </c>
    </row>
    <row r="4229" spans="1:40" x14ac:dyDescent="0.25">
      <c r="A4229" s="34">
        <v>40757</v>
      </c>
      <c r="B4229" s="220">
        <v>0.55208333333333337</v>
      </c>
      <c r="C4229">
        <v>38.6</v>
      </c>
      <c r="D4229">
        <v>38.6</v>
      </c>
      <c r="E4229">
        <v>38.5</v>
      </c>
      <c r="F4229">
        <v>19</v>
      </c>
      <c r="G4229">
        <v>10.8</v>
      </c>
      <c r="H4229">
        <v>2</v>
      </c>
      <c r="I4229" t="s">
        <v>339</v>
      </c>
      <c r="J4229">
        <v>0.17</v>
      </c>
      <c r="K4229">
        <v>6</v>
      </c>
      <c r="L4229" t="s">
        <v>341</v>
      </c>
      <c r="M4229">
        <v>38.6</v>
      </c>
      <c r="N4229">
        <v>37.4</v>
      </c>
      <c r="O4229">
        <v>37.4</v>
      </c>
      <c r="P4229" t="s">
        <v>337</v>
      </c>
      <c r="Q4229">
        <v>750.9</v>
      </c>
      <c r="R4229">
        <v>0</v>
      </c>
      <c r="S4229">
        <v>0</v>
      </c>
      <c r="T4229">
        <v>921</v>
      </c>
      <c r="U4229">
        <v>6.6</v>
      </c>
      <c r="V4229">
        <v>925</v>
      </c>
      <c r="W4229">
        <v>8.1999999999999993</v>
      </c>
      <c r="X4229">
        <v>0.28999999999999998</v>
      </c>
      <c r="Y4229">
        <v>8.1999999999999993</v>
      </c>
      <c r="Z4229">
        <v>0</v>
      </c>
      <c r="AA4229">
        <v>7.0000000000000007E-2</v>
      </c>
      <c r="AB4229">
        <v>27.1</v>
      </c>
      <c r="AC4229">
        <v>35</v>
      </c>
      <c r="AD4229">
        <v>10.3</v>
      </c>
      <c r="AE4229">
        <v>26.3</v>
      </c>
      <c r="AF4229">
        <v>6.82</v>
      </c>
      <c r="AG4229">
        <v>7.1599999999999997E-2</v>
      </c>
      <c r="AH4229" t="s">
        <v>337</v>
      </c>
      <c r="AI4229" t="s">
        <v>337</v>
      </c>
      <c r="AJ4229">
        <v>0</v>
      </c>
      <c r="AK4229">
        <v>117</v>
      </c>
      <c r="AL4229">
        <v>1</v>
      </c>
      <c r="AM4229">
        <v>100</v>
      </c>
      <c r="AN4229">
        <v>5</v>
      </c>
    </row>
    <row r="4230" spans="1:40" x14ac:dyDescent="0.25">
      <c r="A4230" s="34">
        <v>40757</v>
      </c>
      <c r="B4230" s="220">
        <v>0.55555555555555558</v>
      </c>
      <c r="C4230">
        <v>38.799999999999997</v>
      </c>
      <c r="D4230">
        <v>38.799999999999997</v>
      </c>
      <c r="E4230">
        <v>38.6</v>
      </c>
      <c r="F4230">
        <v>19</v>
      </c>
      <c r="G4230">
        <v>11</v>
      </c>
      <c r="H4230">
        <v>3</v>
      </c>
      <c r="I4230" t="s">
        <v>339</v>
      </c>
      <c r="J4230">
        <v>0.25</v>
      </c>
      <c r="K4230">
        <v>8</v>
      </c>
      <c r="L4230" t="s">
        <v>351</v>
      </c>
      <c r="M4230">
        <v>38.799999999999997</v>
      </c>
      <c r="N4230">
        <v>37.700000000000003</v>
      </c>
      <c r="O4230">
        <v>37.700000000000003</v>
      </c>
      <c r="P4230" t="s">
        <v>337</v>
      </c>
      <c r="Q4230">
        <v>750.8</v>
      </c>
      <c r="R4230">
        <v>0</v>
      </c>
      <c r="S4230">
        <v>0</v>
      </c>
      <c r="T4230">
        <v>929</v>
      </c>
      <c r="U4230">
        <v>6.66</v>
      </c>
      <c r="V4230">
        <v>932</v>
      </c>
      <c r="W4230">
        <v>8.3000000000000007</v>
      </c>
      <c r="X4230">
        <v>0.3</v>
      </c>
      <c r="Y4230">
        <v>8.3000000000000007</v>
      </c>
      <c r="Z4230">
        <v>0</v>
      </c>
      <c r="AA4230">
        <v>7.0999999999999994E-2</v>
      </c>
      <c r="AB4230">
        <v>27.2</v>
      </c>
      <c r="AC4230">
        <v>34</v>
      </c>
      <c r="AD4230">
        <v>10</v>
      </c>
      <c r="AE4230">
        <v>26.3</v>
      </c>
      <c r="AF4230">
        <v>6.61</v>
      </c>
      <c r="AG4230">
        <v>7.1599999999999997E-2</v>
      </c>
      <c r="AH4230" t="s">
        <v>337</v>
      </c>
      <c r="AI4230" t="s">
        <v>337</v>
      </c>
      <c r="AJ4230">
        <v>0</v>
      </c>
      <c r="AK4230">
        <v>117</v>
      </c>
      <c r="AL4230">
        <v>1</v>
      </c>
      <c r="AM4230">
        <v>100</v>
      </c>
      <c r="AN4230">
        <v>5</v>
      </c>
    </row>
    <row r="4231" spans="1:40" x14ac:dyDescent="0.25">
      <c r="A4231" s="34">
        <v>40757</v>
      </c>
      <c r="B4231" s="220">
        <v>0.55902777777777779</v>
      </c>
      <c r="C4231">
        <v>39</v>
      </c>
      <c r="D4231">
        <v>39</v>
      </c>
      <c r="E4231">
        <v>38.799999999999997</v>
      </c>
      <c r="F4231">
        <v>18</v>
      </c>
      <c r="G4231">
        <v>10.4</v>
      </c>
      <c r="H4231">
        <v>3</v>
      </c>
      <c r="I4231" t="s">
        <v>350</v>
      </c>
      <c r="J4231">
        <v>0.25</v>
      </c>
      <c r="K4231">
        <v>7</v>
      </c>
      <c r="L4231" t="s">
        <v>351</v>
      </c>
      <c r="M4231">
        <v>39</v>
      </c>
      <c r="N4231">
        <v>37.799999999999997</v>
      </c>
      <c r="O4231">
        <v>37.799999999999997</v>
      </c>
      <c r="P4231" t="s">
        <v>337</v>
      </c>
      <c r="Q4231">
        <v>750.8</v>
      </c>
      <c r="R4231">
        <v>0</v>
      </c>
      <c r="S4231">
        <v>0</v>
      </c>
      <c r="T4231">
        <v>932</v>
      </c>
      <c r="U4231">
        <v>6.68</v>
      </c>
      <c r="V4231">
        <v>933</v>
      </c>
      <c r="W4231">
        <v>8.4</v>
      </c>
      <c r="X4231">
        <v>0.3</v>
      </c>
      <c r="Y4231">
        <v>8.4</v>
      </c>
      <c r="Z4231">
        <v>0</v>
      </c>
      <c r="AA4231">
        <v>7.1999999999999995E-2</v>
      </c>
      <c r="AB4231">
        <v>27.3</v>
      </c>
      <c r="AC4231">
        <v>34</v>
      </c>
      <c r="AD4231">
        <v>10.1</v>
      </c>
      <c r="AE4231">
        <v>26.4</v>
      </c>
      <c r="AF4231">
        <v>6.6</v>
      </c>
      <c r="AG4231">
        <v>7.1599999999999997E-2</v>
      </c>
      <c r="AH4231" t="s">
        <v>337</v>
      </c>
      <c r="AI4231" t="s">
        <v>337</v>
      </c>
      <c r="AJ4231">
        <v>0</v>
      </c>
      <c r="AK4231">
        <v>115</v>
      </c>
      <c r="AL4231">
        <v>1</v>
      </c>
      <c r="AM4231">
        <v>100</v>
      </c>
      <c r="AN4231">
        <v>5</v>
      </c>
    </row>
    <row r="4232" spans="1:40" x14ac:dyDescent="0.25">
      <c r="A4232" s="34">
        <v>40757</v>
      </c>
      <c r="B4232" s="220">
        <v>0.5625</v>
      </c>
      <c r="C4232">
        <v>39.200000000000003</v>
      </c>
      <c r="D4232">
        <v>39.200000000000003</v>
      </c>
      <c r="E4232">
        <v>39.1</v>
      </c>
      <c r="F4232">
        <v>18</v>
      </c>
      <c r="G4232">
        <v>10.6</v>
      </c>
      <c r="H4232">
        <v>2</v>
      </c>
      <c r="I4232" t="s">
        <v>349</v>
      </c>
      <c r="J4232">
        <v>0.17</v>
      </c>
      <c r="K4232">
        <v>6</v>
      </c>
      <c r="L4232" t="s">
        <v>349</v>
      </c>
      <c r="M4232">
        <v>39.200000000000003</v>
      </c>
      <c r="N4232">
        <v>38.1</v>
      </c>
      <c r="O4232">
        <v>38.1</v>
      </c>
      <c r="P4232" t="s">
        <v>337</v>
      </c>
      <c r="Q4232">
        <v>750.7</v>
      </c>
      <c r="R4232">
        <v>0</v>
      </c>
      <c r="S4232">
        <v>0</v>
      </c>
      <c r="T4232">
        <v>938</v>
      </c>
      <c r="U4232">
        <v>6.72</v>
      </c>
      <c r="V4232">
        <v>939</v>
      </c>
      <c r="W4232">
        <v>8.5</v>
      </c>
      <c r="X4232">
        <v>0.3</v>
      </c>
      <c r="Y4232">
        <v>8.5</v>
      </c>
      <c r="Z4232">
        <v>0</v>
      </c>
      <c r="AA4232">
        <v>7.2999999999999995E-2</v>
      </c>
      <c r="AB4232">
        <v>27.4</v>
      </c>
      <c r="AC4232">
        <v>34</v>
      </c>
      <c r="AD4232">
        <v>10.199999999999999</v>
      </c>
      <c r="AE4232">
        <v>26.6</v>
      </c>
      <c r="AF4232">
        <v>6.59</v>
      </c>
      <c r="AG4232">
        <v>7.1599999999999997E-2</v>
      </c>
      <c r="AH4232" t="s">
        <v>337</v>
      </c>
      <c r="AI4232" t="s">
        <v>337</v>
      </c>
      <c r="AJ4232">
        <v>0</v>
      </c>
      <c r="AK4232">
        <v>117</v>
      </c>
      <c r="AL4232">
        <v>1</v>
      </c>
      <c r="AM4232">
        <v>100</v>
      </c>
      <c r="AN4232">
        <v>5</v>
      </c>
    </row>
    <row r="4233" spans="1:40" x14ac:dyDescent="0.25">
      <c r="A4233" s="34">
        <v>40757</v>
      </c>
      <c r="B4233" s="220">
        <v>0.56597222222222221</v>
      </c>
      <c r="C4233">
        <v>39.299999999999997</v>
      </c>
      <c r="D4233">
        <v>39.299999999999997</v>
      </c>
      <c r="E4233">
        <v>39.200000000000003</v>
      </c>
      <c r="F4233">
        <v>19</v>
      </c>
      <c r="G4233">
        <v>11.5</v>
      </c>
      <c r="H4233">
        <v>2</v>
      </c>
      <c r="I4233" t="s">
        <v>349</v>
      </c>
      <c r="J4233">
        <v>0.17</v>
      </c>
      <c r="K4233">
        <v>6</v>
      </c>
      <c r="L4233" t="s">
        <v>349</v>
      </c>
      <c r="M4233">
        <v>39.299999999999997</v>
      </c>
      <c r="N4233">
        <v>38.4</v>
      </c>
      <c r="O4233">
        <v>38.4</v>
      </c>
      <c r="P4233" t="s">
        <v>337</v>
      </c>
      <c r="Q4233">
        <v>750.7</v>
      </c>
      <c r="R4233">
        <v>0</v>
      </c>
      <c r="S4233">
        <v>0</v>
      </c>
      <c r="T4233">
        <v>938</v>
      </c>
      <c r="U4233">
        <v>6.72</v>
      </c>
      <c r="V4233">
        <v>939</v>
      </c>
      <c r="W4233">
        <v>8.5</v>
      </c>
      <c r="X4233">
        <v>0.3</v>
      </c>
      <c r="Y4233">
        <v>8.5</v>
      </c>
      <c r="Z4233">
        <v>0</v>
      </c>
      <c r="AA4233">
        <v>7.2999999999999995E-2</v>
      </c>
      <c r="AB4233">
        <v>27.6</v>
      </c>
      <c r="AC4233">
        <v>34</v>
      </c>
      <c r="AD4233">
        <v>10.3</v>
      </c>
      <c r="AE4233">
        <v>26.7</v>
      </c>
      <c r="AF4233">
        <v>6.59</v>
      </c>
      <c r="AG4233">
        <v>7.1499999999999994E-2</v>
      </c>
      <c r="AH4233" t="s">
        <v>337</v>
      </c>
      <c r="AI4233" t="s">
        <v>337</v>
      </c>
      <c r="AJ4233">
        <v>0</v>
      </c>
      <c r="AK4233">
        <v>117</v>
      </c>
      <c r="AL4233">
        <v>1</v>
      </c>
      <c r="AM4233">
        <v>100</v>
      </c>
      <c r="AN4233">
        <v>5</v>
      </c>
    </row>
    <row r="4234" spans="1:40" x14ac:dyDescent="0.25">
      <c r="A4234" s="34">
        <v>40757</v>
      </c>
      <c r="B4234" s="220">
        <v>0.56944444444444442</v>
      </c>
      <c r="C4234">
        <v>39.4</v>
      </c>
      <c r="D4234">
        <v>39.4</v>
      </c>
      <c r="E4234">
        <v>39.299999999999997</v>
      </c>
      <c r="F4234">
        <v>18</v>
      </c>
      <c r="G4234">
        <v>10.7</v>
      </c>
      <c r="H4234">
        <v>3</v>
      </c>
      <c r="I4234" t="s">
        <v>338</v>
      </c>
      <c r="J4234">
        <v>0.25</v>
      </c>
      <c r="K4234">
        <v>7</v>
      </c>
      <c r="L4234" t="s">
        <v>340</v>
      </c>
      <c r="M4234">
        <v>39.4</v>
      </c>
      <c r="N4234">
        <v>38.299999999999997</v>
      </c>
      <c r="O4234">
        <v>38.299999999999997</v>
      </c>
      <c r="P4234" t="s">
        <v>337</v>
      </c>
      <c r="Q4234">
        <v>750.6</v>
      </c>
      <c r="R4234">
        <v>0</v>
      </c>
      <c r="S4234">
        <v>0</v>
      </c>
      <c r="T4234">
        <v>938</v>
      </c>
      <c r="U4234">
        <v>6.72</v>
      </c>
      <c r="V4234">
        <v>940</v>
      </c>
      <c r="W4234">
        <v>8.5</v>
      </c>
      <c r="X4234">
        <v>0.3</v>
      </c>
      <c r="Y4234">
        <v>8.5</v>
      </c>
      <c r="Z4234">
        <v>0</v>
      </c>
      <c r="AA4234">
        <v>7.2999999999999995E-2</v>
      </c>
      <c r="AB4234">
        <v>27.6</v>
      </c>
      <c r="AC4234">
        <v>34</v>
      </c>
      <c r="AD4234">
        <v>10.3</v>
      </c>
      <c r="AE4234">
        <v>26.7</v>
      </c>
      <c r="AF4234">
        <v>6.59</v>
      </c>
      <c r="AG4234">
        <v>7.1499999999999994E-2</v>
      </c>
      <c r="AH4234" t="s">
        <v>337</v>
      </c>
      <c r="AI4234" t="s">
        <v>337</v>
      </c>
      <c r="AJ4234">
        <v>0</v>
      </c>
      <c r="AK4234">
        <v>117</v>
      </c>
      <c r="AL4234">
        <v>1</v>
      </c>
      <c r="AM4234">
        <v>100</v>
      </c>
      <c r="AN4234">
        <v>5</v>
      </c>
    </row>
    <row r="4235" spans="1:40" x14ac:dyDescent="0.25">
      <c r="A4235" s="34">
        <v>40757</v>
      </c>
      <c r="B4235" s="220">
        <v>0.57291666666666663</v>
      </c>
      <c r="C4235">
        <v>39.1</v>
      </c>
      <c r="D4235">
        <v>39.4</v>
      </c>
      <c r="E4235">
        <v>39.1</v>
      </c>
      <c r="F4235">
        <v>18</v>
      </c>
      <c r="G4235">
        <v>10.4</v>
      </c>
      <c r="H4235">
        <v>3</v>
      </c>
      <c r="I4235" t="s">
        <v>344</v>
      </c>
      <c r="J4235">
        <v>0.25</v>
      </c>
      <c r="K4235">
        <v>7</v>
      </c>
      <c r="L4235" t="s">
        <v>344</v>
      </c>
      <c r="M4235">
        <v>39.1</v>
      </c>
      <c r="N4235">
        <v>37.799999999999997</v>
      </c>
      <c r="O4235">
        <v>37.799999999999997</v>
      </c>
      <c r="P4235" t="s">
        <v>337</v>
      </c>
      <c r="Q4235">
        <v>750.5</v>
      </c>
      <c r="R4235">
        <v>0</v>
      </c>
      <c r="S4235">
        <v>0</v>
      </c>
      <c r="T4235">
        <v>938</v>
      </c>
      <c r="U4235">
        <v>6.72</v>
      </c>
      <c r="V4235">
        <v>942</v>
      </c>
      <c r="W4235">
        <v>8.5</v>
      </c>
      <c r="X4235">
        <v>0.3</v>
      </c>
      <c r="Y4235">
        <v>8.5</v>
      </c>
      <c r="Z4235">
        <v>0</v>
      </c>
      <c r="AA4235">
        <v>7.1999999999999995E-2</v>
      </c>
      <c r="AB4235">
        <v>27.6</v>
      </c>
      <c r="AC4235">
        <v>34</v>
      </c>
      <c r="AD4235">
        <v>10.3</v>
      </c>
      <c r="AE4235">
        <v>26.7</v>
      </c>
      <c r="AF4235">
        <v>6.59</v>
      </c>
      <c r="AG4235">
        <v>7.1499999999999994E-2</v>
      </c>
      <c r="AH4235" t="s">
        <v>337</v>
      </c>
      <c r="AI4235" t="s">
        <v>337</v>
      </c>
      <c r="AJ4235">
        <v>0</v>
      </c>
      <c r="AK4235">
        <v>117</v>
      </c>
      <c r="AL4235">
        <v>1</v>
      </c>
      <c r="AM4235">
        <v>100</v>
      </c>
      <c r="AN4235">
        <v>5</v>
      </c>
    </row>
    <row r="4236" spans="1:40" x14ac:dyDescent="0.25">
      <c r="A4236" s="34">
        <v>40757</v>
      </c>
      <c r="B4236" s="220">
        <v>0.57638888888888895</v>
      </c>
      <c r="C4236">
        <v>39.200000000000003</v>
      </c>
      <c r="D4236">
        <v>39.200000000000003</v>
      </c>
      <c r="E4236">
        <v>39.1</v>
      </c>
      <c r="F4236">
        <v>18</v>
      </c>
      <c r="G4236">
        <v>10.5</v>
      </c>
      <c r="H4236">
        <v>4</v>
      </c>
      <c r="I4236" t="s">
        <v>348</v>
      </c>
      <c r="J4236">
        <v>0.33</v>
      </c>
      <c r="K4236">
        <v>9</v>
      </c>
      <c r="L4236" t="s">
        <v>340</v>
      </c>
      <c r="M4236">
        <v>39.200000000000003</v>
      </c>
      <c r="N4236">
        <v>38</v>
      </c>
      <c r="O4236">
        <v>38</v>
      </c>
      <c r="P4236" t="s">
        <v>337</v>
      </c>
      <c r="Q4236">
        <v>750.5</v>
      </c>
      <c r="R4236">
        <v>0</v>
      </c>
      <c r="S4236">
        <v>0</v>
      </c>
      <c r="T4236">
        <v>942</v>
      </c>
      <c r="U4236">
        <v>6.75</v>
      </c>
      <c r="V4236">
        <v>944</v>
      </c>
      <c r="W4236">
        <v>8.6</v>
      </c>
      <c r="X4236">
        <v>0.31</v>
      </c>
      <c r="Y4236">
        <v>8.6</v>
      </c>
      <c r="Z4236">
        <v>0</v>
      </c>
      <c r="AA4236">
        <v>7.1999999999999995E-2</v>
      </c>
      <c r="AB4236">
        <v>27.7</v>
      </c>
      <c r="AC4236">
        <v>34</v>
      </c>
      <c r="AD4236">
        <v>10.4</v>
      </c>
      <c r="AE4236">
        <v>26.8</v>
      </c>
      <c r="AF4236">
        <v>6.58</v>
      </c>
      <c r="AG4236">
        <v>7.1499999999999994E-2</v>
      </c>
      <c r="AH4236" t="s">
        <v>337</v>
      </c>
      <c r="AI4236" t="s">
        <v>337</v>
      </c>
      <c r="AJ4236">
        <v>0</v>
      </c>
      <c r="AK4236">
        <v>118</v>
      </c>
      <c r="AL4236">
        <v>1</v>
      </c>
      <c r="AM4236">
        <v>100</v>
      </c>
      <c r="AN4236">
        <v>5</v>
      </c>
    </row>
    <row r="4237" spans="1:40" x14ac:dyDescent="0.25">
      <c r="A4237" s="34">
        <v>40757</v>
      </c>
      <c r="B4237" s="220">
        <v>0.57986111111111105</v>
      </c>
      <c r="C4237">
        <v>39.5</v>
      </c>
      <c r="D4237">
        <v>39.5</v>
      </c>
      <c r="E4237">
        <v>39.200000000000003</v>
      </c>
      <c r="F4237">
        <v>17</v>
      </c>
      <c r="G4237">
        <v>9.9</v>
      </c>
      <c r="H4237">
        <v>5</v>
      </c>
      <c r="I4237" t="s">
        <v>338</v>
      </c>
      <c r="J4237">
        <v>0.42</v>
      </c>
      <c r="K4237">
        <v>10</v>
      </c>
      <c r="L4237" t="s">
        <v>340</v>
      </c>
      <c r="M4237">
        <v>39.5</v>
      </c>
      <c r="N4237">
        <v>38.200000000000003</v>
      </c>
      <c r="O4237">
        <v>38.200000000000003</v>
      </c>
      <c r="P4237" t="s">
        <v>337</v>
      </c>
      <c r="Q4237">
        <v>750.5</v>
      </c>
      <c r="R4237">
        <v>0</v>
      </c>
      <c r="S4237">
        <v>0</v>
      </c>
      <c r="T4237">
        <v>947</v>
      </c>
      <c r="U4237">
        <v>6.79</v>
      </c>
      <c r="V4237">
        <v>949</v>
      </c>
      <c r="W4237">
        <v>8.6999999999999993</v>
      </c>
      <c r="X4237">
        <v>0.31</v>
      </c>
      <c r="Y4237">
        <v>8.6999999999999993</v>
      </c>
      <c r="Z4237">
        <v>0</v>
      </c>
      <c r="AA4237">
        <v>7.2999999999999995E-2</v>
      </c>
      <c r="AB4237">
        <v>27.8</v>
      </c>
      <c r="AC4237">
        <v>35</v>
      </c>
      <c r="AD4237">
        <v>10.9</v>
      </c>
      <c r="AE4237">
        <v>27.1</v>
      </c>
      <c r="AF4237">
        <v>6.77</v>
      </c>
      <c r="AG4237">
        <v>7.1400000000000005E-2</v>
      </c>
      <c r="AH4237" t="s">
        <v>337</v>
      </c>
      <c r="AI4237" t="s">
        <v>337</v>
      </c>
      <c r="AJ4237">
        <v>0</v>
      </c>
      <c r="AK4237">
        <v>117</v>
      </c>
      <c r="AL4237">
        <v>1</v>
      </c>
      <c r="AM4237">
        <v>100</v>
      </c>
      <c r="AN4237">
        <v>5</v>
      </c>
    </row>
    <row r="4238" spans="1:40" x14ac:dyDescent="0.25">
      <c r="A4238" s="34">
        <v>40757</v>
      </c>
      <c r="B4238" s="220">
        <v>0.58333333333333337</v>
      </c>
      <c r="C4238">
        <v>39.299999999999997</v>
      </c>
      <c r="D4238">
        <v>39.5</v>
      </c>
      <c r="E4238">
        <v>39.299999999999997</v>
      </c>
      <c r="F4238">
        <v>18</v>
      </c>
      <c r="G4238">
        <v>10.6</v>
      </c>
      <c r="H4238">
        <v>3</v>
      </c>
      <c r="I4238" t="s">
        <v>338</v>
      </c>
      <c r="J4238">
        <v>0.25</v>
      </c>
      <c r="K4238">
        <v>6</v>
      </c>
      <c r="L4238" t="s">
        <v>338</v>
      </c>
      <c r="M4238">
        <v>39.299999999999997</v>
      </c>
      <c r="N4238">
        <v>38.200000000000003</v>
      </c>
      <c r="O4238">
        <v>38.200000000000003</v>
      </c>
      <c r="P4238" t="s">
        <v>337</v>
      </c>
      <c r="Q4238">
        <v>750.4</v>
      </c>
      <c r="R4238">
        <v>0</v>
      </c>
      <c r="S4238">
        <v>0</v>
      </c>
      <c r="T4238">
        <v>944</v>
      </c>
      <c r="U4238">
        <v>6.77</v>
      </c>
      <c r="V4238">
        <v>946</v>
      </c>
      <c r="W4238">
        <v>8.6</v>
      </c>
      <c r="X4238">
        <v>0.31</v>
      </c>
      <c r="Y4238">
        <v>8.6999999999999993</v>
      </c>
      <c r="Z4238">
        <v>0</v>
      </c>
      <c r="AA4238">
        <v>7.2999999999999995E-2</v>
      </c>
      <c r="AB4238">
        <v>27.8</v>
      </c>
      <c r="AC4238">
        <v>35</v>
      </c>
      <c r="AD4238">
        <v>11</v>
      </c>
      <c r="AE4238">
        <v>27.1</v>
      </c>
      <c r="AF4238">
        <v>6.77</v>
      </c>
      <c r="AG4238">
        <v>7.1400000000000005E-2</v>
      </c>
      <c r="AH4238" t="s">
        <v>337</v>
      </c>
      <c r="AI4238" t="s">
        <v>337</v>
      </c>
      <c r="AJ4238">
        <v>0.03</v>
      </c>
      <c r="AK4238">
        <v>116</v>
      </c>
      <c r="AL4238">
        <v>1</v>
      </c>
      <c r="AM4238">
        <v>100</v>
      </c>
      <c r="AN4238">
        <v>5</v>
      </c>
    </row>
    <row r="4239" spans="1:40" x14ac:dyDescent="0.25">
      <c r="A4239" s="34">
        <v>40757</v>
      </c>
      <c r="B4239" s="220">
        <v>0.58680555555555558</v>
      </c>
      <c r="C4239">
        <v>39.1</v>
      </c>
      <c r="D4239">
        <v>39.299999999999997</v>
      </c>
      <c r="E4239">
        <v>39.1</v>
      </c>
      <c r="F4239">
        <v>18</v>
      </c>
      <c r="G4239">
        <v>10.5</v>
      </c>
      <c r="H4239">
        <v>4</v>
      </c>
      <c r="I4239" t="s">
        <v>336</v>
      </c>
      <c r="J4239">
        <v>0.33</v>
      </c>
      <c r="K4239">
        <v>7</v>
      </c>
      <c r="L4239" t="s">
        <v>343</v>
      </c>
      <c r="M4239">
        <v>39.1</v>
      </c>
      <c r="N4239">
        <v>37.9</v>
      </c>
      <c r="O4239">
        <v>37.9</v>
      </c>
      <c r="P4239" t="s">
        <v>337</v>
      </c>
      <c r="Q4239">
        <v>750.2</v>
      </c>
      <c r="R4239">
        <v>0</v>
      </c>
      <c r="S4239">
        <v>0</v>
      </c>
      <c r="T4239">
        <v>943</v>
      </c>
      <c r="U4239">
        <v>6.76</v>
      </c>
      <c r="V4239">
        <v>946</v>
      </c>
      <c r="W4239">
        <v>8.6</v>
      </c>
      <c r="X4239">
        <v>0.31</v>
      </c>
      <c r="Y4239">
        <v>8.6</v>
      </c>
      <c r="Z4239">
        <v>0</v>
      </c>
      <c r="AA4239">
        <v>7.1999999999999995E-2</v>
      </c>
      <c r="AB4239">
        <v>27.9</v>
      </c>
      <c r="AC4239">
        <v>35</v>
      </c>
      <c r="AD4239">
        <v>11.1</v>
      </c>
      <c r="AE4239">
        <v>27.2</v>
      </c>
      <c r="AF4239">
        <v>6.76</v>
      </c>
      <c r="AG4239">
        <v>7.1300000000000002E-2</v>
      </c>
      <c r="AH4239" t="s">
        <v>337</v>
      </c>
      <c r="AI4239" t="s">
        <v>337</v>
      </c>
      <c r="AJ4239">
        <v>0</v>
      </c>
      <c r="AK4239">
        <v>116</v>
      </c>
      <c r="AL4239">
        <v>1</v>
      </c>
      <c r="AM4239">
        <v>100</v>
      </c>
      <c r="AN4239">
        <v>5</v>
      </c>
    </row>
    <row r="4240" spans="1:40" x14ac:dyDescent="0.25">
      <c r="A4240" s="34">
        <v>40757</v>
      </c>
      <c r="B4240" s="220">
        <v>0.59027777777777779</v>
      </c>
      <c r="C4240">
        <v>39.299999999999997</v>
      </c>
      <c r="D4240">
        <v>39.299999999999997</v>
      </c>
      <c r="E4240">
        <v>39.1</v>
      </c>
      <c r="F4240">
        <v>18</v>
      </c>
      <c r="G4240">
        <v>10.6</v>
      </c>
      <c r="H4240">
        <v>2</v>
      </c>
      <c r="I4240" t="s">
        <v>336</v>
      </c>
      <c r="J4240">
        <v>0.17</v>
      </c>
      <c r="K4240">
        <v>7</v>
      </c>
      <c r="L4240" t="s">
        <v>339</v>
      </c>
      <c r="M4240">
        <v>39.299999999999997</v>
      </c>
      <c r="N4240">
        <v>38.200000000000003</v>
      </c>
      <c r="O4240">
        <v>38.200000000000003</v>
      </c>
      <c r="P4240" t="s">
        <v>337</v>
      </c>
      <c r="Q4240">
        <v>750.2</v>
      </c>
      <c r="R4240">
        <v>0</v>
      </c>
      <c r="S4240">
        <v>0</v>
      </c>
      <c r="T4240">
        <v>946</v>
      </c>
      <c r="U4240">
        <v>6.78</v>
      </c>
      <c r="V4240">
        <v>947</v>
      </c>
      <c r="W4240">
        <v>8.6</v>
      </c>
      <c r="X4240">
        <v>0.31</v>
      </c>
      <c r="Y4240">
        <v>8.6</v>
      </c>
      <c r="Z4240">
        <v>0</v>
      </c>
      <c r="AA4240">
        <v>7.2999999999999995E-2</v>
      </c>
      <c r="AB4240">
        <v>28.2</v>
      </c>
      <c r="AC4240">
        <v>35</v>
      </c>
      <c r="AD4240">
        <v>11.3</v>
      </c>
      <c r="AE4240">
        <v>27.5</v>
      </c>
      <c r="AF4240">
        <v>6.74</v>
      </c>
      <c r="AG4240">
        <v>7.1300000000000002E-2</v>
      </c>
      <c r="AH4240" t="s">
        <v>337</v>
      </c>
      <c r="AI4240" t="s">
        <v>337</v>
      </c>
      <c r="AJ4240">
        <v>0</v>
      </c>
      <c r="AK4240">
        <v>117</v>
      </c>
      <c r="AL4240">
        <v>1</v>
      </c>
      <c r="AM4240">
        <v>100</v>
      </c>
      <c r="AN4240">
        <v>5</v>
      </c>
    </row>
    <row r="4241" spans="1:40" x14ac:dyDescent="0.25">
      <c r="A4241" s="34">
        <v>40757</v>
      </c>
      <c r="B4241" s="220">
        <v>0.59375</v>
      </c>
      <c r="C4241">
        <v>39.700000000000003</v>
      </c>
      <c r="D4241">
        <v>39.700000000000003</v>
      </c>
      <c r="E4241">
        <v>39.299999999999997</v>
      </c>
      <c r="F4241">
        <v>18</v>
      </c>
      <c r="G4241">
        <v>11</v>
      </c>
      <c r="H4241">
        <v>5</v>
      </c>
      <c r="I4241" t="s">
        <v>336</v>
      </c>
      <c r="J4241">
        <v>0.42</v>
      </c>
      <c r="K4241">
        <v>9</v>
      </c>
      <c r="L4241" t="s">
        <v>340</v>
      </c>
      <c r="M4241">
        <v>39.700000000000003</v>
      </c>
      <c r="N4241">
        <v>38.700000000000003</v>
      </c>
      <c r="O4241">
        <v>38.700000000000003</v>
      </c>
      <c r="P4241" t="s">
        <v>337</v>
      </c>
      <c r="Q4241">
        <v>750.2</v>
      </c>
      <c r="R4241">
        <v>0</v>
      </c>
      <c r="S4241">
        <v>0</v>
      </c>
      <c r="T4241">
        <v>944</v>
      </c>
      <c r="U4241">
        <v>6.77</v>
      </c>
      <c r="V4241">
        <v>947</v>
      </c>
      <c r="W4241">
        <v>8.5</v>
      </c>
      <c r="X4241">
        <v>0.3</v>
      </c>
      <c r="Y4241">
        <v>8.5</v>
      </c>
      <c r="Z4241">
        <v>0</v>
      </c>
      <c r="AA4241">
        <v>7.3999999999999996E-2</v>
      </c>
      <c r="AB4241">
        <v>28.3</v>
      </c>
      <c r="AC4241">
        <v>35</v>
      </c>
      <c r="AD4241">
        <v>11.4</v>
      </c>
      <c r="AE4241">
        <v>27.6</v>
      </c>
      <c r="AF4241">
        <v>6.73</v>
      </c>
      <c r="AG4241">
        <v>7.1199999999999999E-2</v>
      </c>
      <c r="AH4241" t="s">
        <v>337</v>
      </c>
      <c r="AI4241" t="s">
        <v>337</v>
      </c>
      <c r="AJ4241">
        <v>0</v>
      </c>
      <c r="AK4241">
        <v>117</v>
      </c>
      <c r="AL4241">
        <v>1</v>
      </c>
      <c r="AM4241">
        <v>100</v>
      </c>
      <c r="AN4241">
        <v>5</v>
      </c>
    </row>
    <row r="4242" spans="1:40" x14ac:dyDescent="0.25">
      <c r="A4242" s="34">
        <v>40757</v>
      </c>
      <c r="B4242" s="220">
        <v>0.59722222222222221</v>
      </c>
      <c r="C4242">
        <v>39.9</v>
      </c>
      <c r="D4242">
        <v>39.9</v>
      </c>
      <c r="E4242">
        <v>39.700000000000003</v>
      </c>
      <c r="F4242">
        <v>18</v>
      </c>
      <c r="G4242">
        <v>11.1</v>
      </c>
      <c r="H4242">
        <v>4</v>
      </c>
      <c r="I4242" t="s">
        <v>340</v>
      </c>
      <c r="J4242">
        <v>0.33</v>
      </c>
      <c r="K4242">
        <v>8</v>
      </c>
      <c r="L4242" t="s">
        <v>338</v>
      </c>
      <c r="M4242">
        <v>39.9</v>
      </c>
      <c r="N4242">
        <v>38.9</v>
      </c>
      <c r="O4242">
        <v>38.9</v>
      </c>
      <c r="P4242" t="s">
        <v>337</v>
      </c>
      <c r="Q4242">
        <v>750.2</v>
      </c>
      <c r="R4242">
        <v>0</v>
      </c>
      <c r="S4242">
        <v>0</v>
      </c>
      <c r="T4242">
        <v>943</v>
      </c>
      <c r="U4242">
        <v>6.76</v>
      </c>
      <c r="V4242">
        <v>947</v>
      </c>
      <c r="W4242">
        <v>8.5</v>
      </c>
      <c r="X4242">
        <v>0.3</v>
      </c>
      <c r="Y4242">
        <v>8.5</v>
      </c>
      <c r="Z4242">
        <v>0</v>
      </c>
      <c r="AA4242">
        <v>7.4999999999999997E-2</v>
      </c>
      <c r="AB4242">
        <v>28.4</v>
      </c>
      <c r="AC4242">
        <v>35</v>
      </c>
      <c r="AD4242">
        <v>11.5</v>
      </c>
      <c r="AE4242">
        <v>27.7</v>
      </c>
      <c r="AF4242">
        <v>6.73</v>
      </c>
      <c r="AG4242">
        <v>7.1199999999999999E-2</v>
      </c>
      <c r="AH4242" t="s">
        <v>337</v>
      </c>
      <c r="AI4242" t="s">
        <v>337</v>
      </c>
      <c r="AJ4242">
        <v>0</v>
      </c>
      <c r="AK4242">
        <v>117</v>
      </c>
      <c r="AL4242">
        <v>1</v>
      </c>
      <c r="AM4242">
        <v>100</v>
      </c>
      <c r="AN4242">
        <v>5</v>
      </c>
    </row>
    <row r="4243" spans="1:40" x14ac:dyDescent="0.25">
      <c r="A4243" s="34">
        <v>40757</v>
      </c>
      <c r="B4243" s="220">
        <v>0.60069444444444442</v>
      </c>
      <c r="C4243">
        <v>40.200000000000003</v>
      </c>
      <c r="D4243">
        <v>40.200000000000003</v>
      </c>
      <c r="E4243">
        <v>39.9</v>
      </c>
      <c r="F4243">
        <v>17</v>
      </c>
      <c r="G4243">
        <v>10.5</v>
      </c>
      <c r="H4243">
        <v>4</v>
      </c>
      <c r="I4243" t="s">
        <v>340</v>
      </c>
      <c r="J4243">
        <v>0.33</v>
      </c>
      <c r="K4243">
        <v>9</v>
      </c>
      <c r="L4243" t="s">
        <v>340</v>
      </c>
      <c r="M4243">
        <v>40.200000000000003</v>
      </c>
      <c r="N4243">
        <v>39.1</v>
      </c>
      <c r="O4243">
        <v>39.1</v>
      </c>
      <c r="P4243" t="s">
        <v>337</v>
      </c>
      <c r="Q4243">
        <v>750.1</v>
      </c>
      <c r="R4243">
        <v>0</v>
      </c>
      <c r="S4243">
        <v>0</v>
      </c>
      <c r="T4243">
        <v>954</v>
      </c>
      <c r="U4243">
        <v>6.84</v>
      </c>
      <c r="V4243">
        <v>958</v>
      </c>
      <c r="W4243">
        <v>8.6</v>
      </c>
      <c r="X4243">
        <v>0.31</v>
      </c>
      <c r="Y4243">
        <v>8.6</v>
      </c>
      <c r="Z4243">
        <v>0</v>
      </c>
      <c r="AA4243">
        <v>7.5999999999999998E-2</v>
      </c>
      <c r="AB4243">
        <v>28.4</v>
      </c>
      <c r="AC4243">
        <v>35</v>
      </c>
      <c r="AD4243">
        <v>11.5</v>
      </c>
      <c r="AE4243">
        <v>27.7</v>
      </c>
      <c r="AF4243">
        <v>6.73</v>
      </c>
      <c r="AG4243">
        <v>7.1199999999999999E-2</v>
      </c>
      <c r="AH4243" t="s">
        <v>337</v>
      </c>
      <c r="AI4243" t="s">
        <v>337</v>
      </c>
      <c r="AJ4243">
        <v>0</v>
      </c>
      <c r="AK4243">
        <v>117</v>
      </c>
      <c r="AL4243">
        <v>1</v>
      </c>
      <c r="AM4243">
        <v>100</v>
      </c>
      <c r="AN4243">
        <v>5</v>
      </c>
    </row>
    <row r="4244" spans="1:40" x14ac:dyDescent="0.25">
      <c r="A4244" s="34">
        <v>40757</v>
      </c>
      <c r="B4244" s="220">
        <v>0.60416666666666663</v>
      </c>
      <c r="C4244">
        <v>40.4</v>
      </c>
      <c r="D4244">
        <v>40.4</v>
      </c>
      <c r="E4244">
        <v>40.200000000000003</v>
      </c>
      <c r="F4244">
        <v>16</v>
      </c>
      <c r="G4244">
        <v>9.6999999999999993</v>
      </c>
      <c r="H4244">
        <v>1</v>
      </c>
      <c r="I4244" t="s">
        <v>346</v>
      </c>
      <c r="J4244">
        <v>0.08</v>
      </c>
      <c r="K4244">
        <v>5</v>
      </c>
      <c r="L4244" t="s">
        <v>346</v>
      </c>
      <c r="M4244">
        <v>40.4</v>
      </c>
      <c r="N4244">
        <v>39.1</v>
      </c>
      <c r="O4244">
        <v>39.1</v>
      </c>
      <c r="P4244" t="s">
        <v>337</v>
      </c>
      <c r="Q4244">
        <v>750.1</v>
      </c>
      <c r="R4244">
        <v>0</v>
      </c>
      <c r="S4244">
        <v>0</v>
      </c>
      <c r="T4244">
        <v>966</v>
      </c>
      <c r="U4244">
        <v>6.92</v>
      </c>
      <c r="V4244">
        <v>969</v>
      </c>
      <c r="W4244">
        <v>8.5</v>
      </c>
      <c r="X4244">
        <v>0.3</v>
      </c>
      <c r="Y4244">
        <v>8.6</v>
      </c>
      <c r="Z4244">
        <v>0</v>
      </c>
      <c r="AA4244">
        <v>7.6999999999999999E-2</v>
      </c>
      <c r="AB4244">
        <v>28.5</v>
      </c>
      <c r="AC4244">
        <v>34</v>
      </c>
      <c r="AD4244">
        <v>11.1</v>
      </c>
      <c r="AE4244">
        <v>27.8</v>
      </c>
      <c r="AF4244">
        <v>6.52</v>
      </c>
      <c r="AG4244">
        <v>7.1199999999999999E-2</v>
      </c>
      <c r="AH4244" t="s">
        <v>337</v>
      </c>
      <c r="AI4244" t="s">
        <v>337</v>
      </c>
      <c r="AJ4244">
        <v>0</v>
      </c>
      <c r="AK4244">
        <v>117</v>
      </c>
      <c r="AL4244">
        <v>1</v>
      </c>
      <c r="AM4244">
        <v>100</v>
      </c>
      <c r="AN4244">
        <v>5</v>
      </c>
    </row>
    <row r="4245" spans="1:40" x14ac:dyDescent="0.25">
      <c r="A4245" s="34">
        <v>40757</v>
      </c>
      <c r="B4245" s="220">
        <v>0.60763888888888895</v>
      </c>
      <c r="C4245">
        <v>40.6</v>
      </c>
      <c r="D4245">
        <v>40.700000000000003</v>
      </c>
      <c r="E4245">
        <v>40.4</v>
      </c>
      <c r="F4245">
        <v>17</v>
      </c>
      <c r="G4245">
        <v>10.8</v>
      </c>
      <c r="H4245">
        <v>4</v>
      </c>
      <c r="I4245" t="s">
        <v>340</v>
      </c>
      <c r="J4245">
        <v>0.33</v>
      </c>
      <c r="K4245">
        <v>10</v>
      </c>
      <c r="L4245" t="s">
        <v>340</v>
      </c>
      <c r="M4245">
        <v>40.6</v>
      </c>
      <c r="N4245">
        <v>39.6</v>
      </c>
      <c r="O4245">
        <v>39.6</v>
      </c>
      <c r="P4245" t="s">
        <v>337</v>
      </c>
      <c r="Q4245">
        <v>750.1</v>
      </c>
      <c r="R4245">
        <v>0</v>
      </c>
      <c r="S4245">
        <v>0</v>
      </c>
      <c r="T4245">
        <v>971</v>
      </c>
      <c r="U4245">
        <v>6.96</v>
      </c>
      <c r="V4245">
        <v>986</v>
      </c>
      <c r="W4245">
        <v>8.4</v>
      </c>
      <c r="X4245">
        <v>0.3</v>
      </c>
      <c r="Y4245">
        <v>8.4</v>
      </c>
      <c r="Z4245">
        <v>0</v>
      </c>
      <c r="AA4245">
        <v>7.6999999999999999E-2</v>
      </c>
      <c r="AB4245">
        <v>28.5</v>
      </c>
      <c r="AC4245">
        <v>34</v>
      </c>
      <c r="AD4245">
        <v>11.1</v>
      </c>
      <c r="AE4245">
        <v>27.8</v>
      </c>
      <c r="AF4245">
        <v>6.52</v>
      </c>
      <c r="AG4245">
        <v>7.1199999999999999E-2</v>
      </c>
      <c r="AH4245" t="s">
        <v>337</v>
      </c>
      <c r="AI4245" t="s">
        <v>337</v>
      </c>
      <c r="AJ4245">
        <v>0</v>
      </c>
      <c r="AK4245">
        <v>117</v>
      </c>
      <c r="AL4245">
        <v>1</v>
      </c>
      <c r="AM4245">
        <v>100</v>
      </c>
      <c r="AN4245">
        <v>5</v>
      </c>
    </row>
    <row r="4246" spans="1:40" x14ac:dyDescent="0.25">
      <c r="A4246" s="34">
        <v>40757</v>
      </c>
      <c r="B4246" s="220">
        <v>0.61111111111111105</v>
      </c>
      <c r="C4246">
        <v>40.5</v>
      </c>
      <c r="D4246">
        <v>40.6</v>
      </c>
      <c r="E4246">
        <v>40.5</v>
      </c>
      <c r="F4246">
        <v>16</v>
      </c>
      <c r="G4246">
        <v>9.8000000000000007</v>
      </c>
      <c r="H4246">
        <v>2</v>
      </c>
      <c r="I4246" t="s">
        <v>349</v>
      </c>
      <c r="J4246">
        <v>0.17</v>
      </c>
      <c r="K4246">
        <v>5</v>
      </c>
      <c r="L4246" t="s">
        <v>349</v>
      </c>
      <c r="M4246">
        <v>40.5</v>
      </c>
      <c r="N4246">
        <v>39.200000000000003</v>
      </c>
      <c r="O4246">
        <v>39.200000000000003</v>
      </c>
      <c r="P4246" t="s">
        <v>337</v>
      </c>
      <c r="Q4246">
        <v>749.9</v>
      </c>
      <c r="R4246">
        <v>0</v>
      </c>
      <c r="S4246">
        <v>0</v>
      </c>
      <c r="T4246">
        <v>941</v>
      </c>
      <c r="U4246">
        <v>6.74</v>
      </c>
      <c r="V4246">
        <v>949</v>
      </c>
      <c r="W4246">
        <v>8.3000000000000007</v>
      </c>
      <c r="X4246">
        <v>0.3</v>
      </c>
      <c r="Y4246">
        <v>8.4</v>
      </c>
      <c r="Z4246">
        <v>0</v>
      </c>
      <c r="AA4246">
        <v>7.6999999999999999E-2</v>
      </c>
      <c r="AB4246">
        <v>28.6</v>
      </c>
      <c r="AC4246">
        <v>34</v>
      </c>
      <c r="AD4246">
        <v>11.2</v>
      </c>
      <c r="AE4246">
        <v>28</v>
      </c>
      <c r="AF4246">
        <v>6.51</v>
      </c>
      <c r="AG4246">
        <v>7.1099999999999997E-2</v>
      </c>
      <c r="AH4246" t="s">
        <v>337</v>
      </c>
      <c r="AI4246" t="s">
        <v>337</v>
      </c>
      <c r="AJ4246">
        <v>0</v>
      </c>
      <c r="AK4246">
        <v>116</v>
      </c>
      <c r="AL4246">
        <v>1</v>
      </c>
      <c r="AM4246">
        <v>100</v>
      </c>
      <c r="AN4246">
        <v>5</v>
      </c>
    </row>
    <row r="4247" spans="1:40" x14ac:dyDescent="0.25">
      <c r="A4247" s="34">
        <v>40757</v>
      </c>
      <c r="B4247" s="220">
        <v>0.61458333333333337</v>
      </c>
      <c r="C4247">
        <v>40.1</v>
      </c>
      <c r="D4247">
        <v>40.5</v>
      </c>
      <c r="E4247">
        <v>40.1</v>
      </c>
      <c r="F4247">
        <v>17</v>
      </c>
      <c r="G4247">
        <v>10.4</v>
      </c>
      <c r="H4247">
        <v>7</v>
      </c>
      <c r="I4247" t="s">
        <v>340</v>
      </c>
      <c r="J4247">
        <v>0.57999999999999996</v>
      </c>
      <c r="K4247">
        <v>13</v>
      </c>
      <c r="L4247" t="s">
        <v>340</v>
      </c>
      <c r="M4247">
        <v>40.1</v>
      </c>
      <c r="N4247">
        <v>38.9</v>
      </c>
      <c r="O4247">
        <v>38.9</v>
      </c>
      <c r="P4247" t="s">
        <v>337</v>
      </c>
      <c r="Q4247">
        <v>749.9</v>
      </c>
      <c r="R4247">
        <v>0</v>
      </c>
      <c r="S4247">
        <v>0</v>
      </c>
      <c r="T4247">
        <v>945</v>
      </c>
      <c r="U4247">
        <v>6.77</v>
      </c>
      <c r="V4247">
        <v>953</v>
      </c>
      <c r="W4247">
        <v>7.8</v>
      </c>
      <c r="X4247">
        <v>0.28000000000000003</v>
      </c>
      <c r="Y4247">
        <v>8.3000000000000007</v>
      </c>
      <c r="Z4247">
        <v>0</v>
      </c>
      <c r="AA4247">
        <v>7.4999999999999997E-2</v>
      </c>
      <c r="AB4247">
        <v>28.7</v>
      </c>
      <c r="AC4247">
        <v>34</v>
      </c>
      <c r="AD4247">
        <v>11.3</v>
      </c>
      <c r="AE4247">
        <v>28.2</v>
      </c>
      <c r="AF4247">
        <v>6.5</v>
      </c>
      <c r="AG4247">
        <v>7.1099999999999997E-2</v>
      </c>
      <c r="AH4247" t="s">
        <v>337</v>
      </c>
      <c r="AI4247" t="s">
        <v>337</v>
      </c>
      <c r="AJ4247">
        <v>0</v>
      </c>
      <c r="AK4247">
        <v>117</v>
      </c>
      <c r="AL4247">
        <v>1</v>
      </c>
      <c r="AM4247">
        <v>100</v>
      </c>
      <c r="AN4247">
        <v>5</v>
      </c>
    </row>
    <row r="4248" spans="1:40" x14ac:dyDescent="0.25">
      <c r="A4248" s="34">
        <v>40757</v>
      </c>
      <c r="B4248" s="220">
        <v>0.61805555555555558</v>
      </c>
      <c r="C4248">
        <v>40.299999999999997</v>
      </c>
      <c r="D4248">
        <v>40.299999999999997</v>
      </c>
      <c r="E4248">
        <v>40.1</v>
      </c>
      <c r="F4248">
        <v>17</v>
      </c>
      <c r="G4248">
        <v>10.5</v>
      </c>
      <c r="H4248">
        <v>5</v>
      </c>
      <c r="I4248" t="s">
        <v>349</v>
      </c>
      <c r="J4248">
        <v>0.42</v>
      </c>
      <c r="K4248">
        <v>10</v>
      </c>
      <c r="L4248" t="s">
        <v>351</v>
      </c>
      <c r="M4248">
        <v>40.299999999999997</v>
      </c>
      <c r="N4248">
        <v>39.200000000000003</v>
      </c>
      <c r="O4248">
        <v>39.200000000000003</v>
      </c>
      <c r="P4248" t="s">
        <v>337</v>
      </c>
      <c r="Q4248">
        <v>749.8</v>
      </c>
      <c r="R4248">
        <v>0</v>
      </c>
      <c r="S4248">
        <v>0</v>
      </c>
      <c r="T4248">
        <v>922</v>
      </c>
      <c r="U4248">
        <v>6.61</v>
      </c>
      <c r="V4248">
        <v>928</v>
      </c>
      <c r="W4248">
        <v>8.1</v>
      </c>
      <c r="X4248">
        <v>0.28999999999999998</v>
      </c>
      <c r="Y4248">
        <v>8.1</v>
      </c>
      <c r="Z4248">
        <v>0</v>
      </c>
      <c r="AA4248">
        <v>7.5999999999999998E-2</v>
      </c>
      <c r="AB4248">
        <v>28.8</v>
      </c>
      <c r="AC4248">
        <v>34</v>
      </c>
      <c r="AD4248">
        <v>11.4</v>
      </c>
      <c r="AE4248">
        <v>28.3</v>
      </c>
      <c r="AF4248">
        <v>6.49</v>
      </c>
      <c r="AG4248">
        <v>7.1099999999999997E-2</v>
      </c>
      <c r="AH4248" t="s">
        <v>337</v>
      </c>
      <c r="AI4248" t="s">
        <v>337</v>
      </c>
      <c r="AJ4248">
        <v>0</v>
      </c>
      <c r="AK4248">
        <v>117</v>
      </c>
      <c r="AL4248">
        <v>1</v>
      </c>
      <c r="AM4248">
        <v>100</v>
      </c>
      <c r="AN4248">
        <v>5</v>
      </c>
    </row>
    <row r="4249" spans="1:40" x14ac:dyDescent="0.25">
      <c r="A4249" s="34">
        <v>40757</v>
      </c>
      <c r="B4249" s="220">
        <v>0.62152777777777779</v>
      </c>
      <c r="C4249">
        <v>40.6</v>
      </c>
      <c r="D4249">
        <v>40.6</v>
      </c>
      <c r="E4249">
        <v>40.299999999999997</v>
      </c>
      <c r="F4249">
        <v>17</v>
      </c>
      <c r="G4249">
        <v>10.8</v>
      </c>
      <c r="H4249">
        <v>4</v>
      </c>
      <c r="I4249" t="s">
        <v>349</v>
      </c>
      <c r="J4249">
        <v>0.33</v>
      </c>
      <c r="K4249">
        <v>8</v>
      </c>
      <c r="L4249" t="s">
        <v>349</v>
      </c>
      <c r="M4249">
        <v>40.6</v>
      </c>
      <c r="N4249">
        <v>39.6</v>
      </c>
      <c r="O4249">
        <v>39.6</v>
      </c>
      <c r="P4249" t="s">
        <v>337</v>
      </c>
      <c r="Q4249">
        <v>749.7</v>
      </c>
      <c r="R4249">
        <v>0</v>
      </c>
      <c r="S4249">
        <v>0</v>
      </c>
      <c r="T4249">
        <v>924</v>
      </c>
      <c r="U4249">
        <v>6.62</v>
      </c>
      <c r="V4249">
        <v>926</v>
      </c>
      <c r="W4249">
        <v>8.1</v>
      </c>
      <c r="X4249">
        <v>0.28999999999999998</v>
      </c>
      <c r="Y4249">
        <v>8.1</v>
      </c>
      <c r="Z4249">
        <v>0</v>
      </c>
      <c r="AA4249">
        <v>7.6999999999999999E-2</v>
      </c>
      <c r="AB4249">
        <v>28.8</v>
      </c>
      <c r="AC4249">
        <v>34</v>
      </c>
      <c r="AD4249">
        <v>11.4</v>
      </c>
      <c r="AE4249">
        <v>28.3</v>
      </c>
      <c r="AF4249">
        <v>6.49</v>
      </c>
      <c r="AG4249">
        <v>7.1099999999999997E-2</v>
      </c>
      <c r="AH4249" t="s">
        <v>337</v>
      </c>
      <c r="AI4249" t="s">
        <v>337</v>
      </c>
      <c r="AJ4249">
        <v>0</v>
      </c>
      <c r="AK4249">
        <v>113</v>
      </c>
      <c r="AL4249">
        <v>1</v>
      </c>
      <c r="AM4249">
        <v>99.1</v>
      </c>
      <c r="AN4249">
        <v>5</v>
      </c>
    </row>
    <row r="4250" spans="1:40" x14ac:dyDescent="0.25">
      <c r="A4250" s="34">
        <v>40757</v>
      </c>
      <c r="B4250" s="220">
        <v>0.625</v>
      </c>
      <c r="C4250">
        <v>40.799999999999997</v>
      </c>
      <c r="D4250">
        <v>40.799999999999997</v>
      </c>
      <c r="E4250">
        <v>40.6</v>
      </c>
      <c r="F4250">
        <v>17</v>
      </c>
      <c r="G4250">
        <v>11</v>
      </c>
      <c r="H4250">
        <v>2</v>
      </c>
      <c r="I4250" t="s">
        <v>349</v>
      </c>
      <c r="J4250">
        <v>0.17</v>
      </c>
      <c r="K4250">
        <v>5</v>
      </c>
      <c r="L4250" t="s">
        <v>341</v>
      </c>
      <c r="M4250">
        <v>40.799999999999997</v>
      </c>
      <c r="N4250">
        <v>39.9</v>
      </c>
      <c r="O4250">
        <v>39.9</v>
      </c>
      <c r="P4250" t="s">
        <v>337</v>
      </c>
      <c r="Q4250">
        <v>749.7</v>
      </c>
      <c r="R4250">
        <v>0</v>
      </c>
      <c r="S4250">
        <v>0</v>
      </c>
      <c r="T4250">
        <v>924</v>
      </c>
      <c r="U4250">
        <v>6.62</v>
      </c>
      <c r="V4250">
        <v>926</v>
      </c>
      <c r="W4250">
        <v>8</v>
      </c>
      <c r="X4250">
        <v>0.28999999999999998</v>
      </c>
      <c r="Y4250">
        <v>8</v>
      </c>
      <c r="Z4250">
        <v>0</v>
      </c>
      <c r="AA4250">
        <v>7.8E-2</v>
      </c>
      <c r="AB4250">
        <v>28.9</v>
      </c>
      <c r="AC4250">
        <v>34</v>
      </c>
      <c r="AD4250">
        <v>11.5</v>
      </c>
      <c r="AE4250">
        <v>28.4</v>
      </c>
      <c r="AF4250">
        <v>6.49</v>
      </c>
      <c r="AG4250">
        <v>7.0999999999999994E-2</v>
      </c>
      <c r="AH4250" t="s">
        <v>337</v>
      </c>
      <c r="AI4250" t="s">
        <v>337</v>
      </c>
      <c r="AJ4250">
        <v>3.1E-2</v>
      </c>
      <c r="AK4250">
        <v>118</v>
      </c>
      <c r="AL4250">
        <v>1</v>
      </c>
      <c r="AM4250">
        <v>100</v>
      </c>
      <c r="AN4250">
        <v>5</v>
      </c>
    </row>
    <row r="4251" spans="1:40" x14ac:dyDescent="0.25">
      <c r="A4251" s="34">
        <v>40757</v>
      </c>
      <c r="B4251" s="220">
        <v>0.62847222222222221</v>
      </c>
      <c r="C4251">
        <v>40.700000000000003</v>
      </c>
      <c r="D4251">
        <v>40.9</v>
      </c>
      <c r="E4251">
        <v>40.700000000000003</v>
      </c>
      <c r="F4251">
        <v>16</v>
      </c>
      <c r="G4251">
        <v>9.9</v>
      </c>
      <c r="H4251">
        <v>4</v>
      </c>
      <c r="I4251" t="s">
        <v>336</v>
      </c>
      <c r="J4251">
        <v>0.33</v>
      </c>
      <c r="K4251">
        <v>10</v>
      </c>
      <c r="L4251" t="s">
        <v>338</v>
      </c>
      <c r="M4251">
        <v>40.700000000000003</v>
      </c>
      <c r="N4251">
        <v>39.4</v>
      </c>
      <c r="O4251">
        <v>39.4</v>
      </c>
      <c r="P4251" t="s">
        <v>337</v>
      </c>
      <c r="Q4251">
        <v>749.7</v>
      </c>
      <c r="R4251">
        <v>0</v>
      </c>
      <c r="S4251">
        <v>0</v>
      </c>
      <c r="T4251">
        <v>926</v>
      </c>
      <c r="U4251">
        <v>6.64</v>
      </c>
      <c r="V4251">
        <v>928</v>
      </c>
      <c r="W4251">
        <v>7.9</v>
      </c>
      <c r="X4251">
        <v>0.28000000000000003</v>
      </c>
      <c r="Y4251">
        <v>7.9</v>
      </c>
      <c r="Z4251">
        <v>0</v>
      </c>
      <c r="AA4251">
        <v>7.8E-2</v>
      </c>
      <c r="AB4251">
        <v>28.9</v>
      </c>
      <c r="AC4251">
        <v>34</v>
      </c>
      <c r="AD4251">
        <v>11.5</v>
      </c>
      <c r="AE4251">
        <v>28.4</v>
      </c>
      <c r="AF4251">
        <v>6.49</v>
      </c>
      <c r="AG4251">
        <v>7.0999999999999994E-2</v>
      </c>
      <c r="AH4251" t="s">
        <v>337</v>
      </c>
      <c r="AI4251" t="s">
        <v>337</v>
      </c>
      <c r="AJ4251">
        <v>0</v>
      </c>
      <c r="AK4251">
        <v>117</v>
      </c>
      <c r="AL4251">
        <v>1</v>
      </c>
      <c r="AM4251">
        <v>100</v>
      </c>
      <c r="AN4251">
        <v>5</v>
      </c>
    </row>
    <row r="4252" spans="1:40" x14ac:dyDescent="0.25">
      <c r="A4252" s="34">
        <v>40757</v>
      </c>
      <c r="B4252" s="220">
        <v>0.63194444444444442</v>
      </c>
      <c r="C4252">
        <v>40.700000000000003</v>
      </c>
      <c r="D4252">
        <v>40.700000000000003</v>
      </c>
      <c r="E4252">
        <v>40.6</v>
      </c>
      <c r="F4252">
        <v>16</v>
      </c>
      <c r="G4252">
        <v>9.9</v>
      </c>
      <c r="H4252">
        <v>2</v>
      </c>
      <c r="I4252" t="s">
        <v>336</v>
      </c>
      <c r="J4252">
        <v>0.17</v>
      </c>
      <c r="K4252">
        <v>7</v>
      </c>
      <c r="L4252" t="s">
        <v>340</v>
      </c>
      <c r="M4252">
        <v>40.700000000000003</v>
      </c>
      <c r="N4252">
        <v>39.4</v>
      </c>
      <c r="O4252">
        <v>39.4</v>
      </c>
      <c r="P4252" t="s">
        <v>337</v>
      </c>
      <c r="Q4252">
        <v>749.6</v>
      </c>
      <c r="R4252">
        <v>0</v>
      </c>
      <c r="S4252">
        <v>0</v>
      </c>
      <c r="T4252">
        <v>917</v>
      </c>
      <c r="U4252">
        <v>6.57</v>
      </c>
      <c r="V4252">
        <v>921</v>
      </c>
      <c r="W4252">
        <v>7.8</v>
      </c>
      <c r="X4252">
        <v>0.28000000000000003</v>
      </c>
      <c r="Y4252">
        <v>7.9</v>
      </c>
      <c r="Z4252">
        <v>0</v>
      </c>
      <c r="AA4252">
        <v>7.8E-2</v>
      </c>
      <c r="AB4252">
        <v>29.1</v>
      </c>
      <c r="AC4252">
        <v>34</v>
      </c>
      <c r="AD4252">
        <v>11.6</v>
      </c>
      <c r="AE4252">
        <v>28.6</v>
      </c>
      <c r="AF4252">
        <v>6.48</v>
      </c>
      <c r="AG4252">
        <v>7.0999999999999994E-2</v>
      </c>
      <c r="AH4252" t="s">
        <v>337</v>
      </c>
      <c r="AI4252" t="s">
        <v>337</v>
      </c>
      <c r="AJ4252">
        <v>0</v>
      </c>
      <c r="AK4252">
        <v>117</v>
      </c>
      <c r="AL4252">
        <v>1</v>
      </c>
      <c r="AM4252">
        <v>100</v>
      </c>
      <c r="AN4252">
        <v>5</v>
      </c>
    </row>
    <row r="4253" spans="1:40" x14ac:dyDescent="0.25">
      <c r="A4253" s="34">
        <v>40757</v>
      </c>
      <c r="B4253" s="220">
        <v>0.63541666666666663</v>
      </c>
      <c r="C4253">
        <v>40.700000000000003</v>
      </c>
      <c r="D4253">
        <v>40.700000000000003</v>
      </c>
      <c r="E4253">
        <v>40.6</v>
      </c>
      <c r="F4253">
        <v>16</v>
      </c>
      <c r="G4253">
        <v>9.9</v>
      </c>
      <c r="H4253">
        <v>5</v>
      </c>
      <c r="I4253" t="s">
        <v>349</v>
      </c>
      <c r="J4253">
        <v>0.42</v>
      </c>
      <c r="K4253">
        <v>10</v>
      </c>
      <c r="L4253" t="s">
        <v>349</v>
      </c>
      <c r="M4253">
        <v>40.700000000000003</v>
      </c>
      <c r="N4253">
        <v>39.4</v>
      </c>
      <c r="O4253">
        <v>39.4</v>
      </c>
      <c r="P4253" t="s">
        <v>337</v>
      </c>
      <c r="Q4253">
        <v>749.5</v>
      </c>
      <c r="R4253">
        <v>0</v>
      </c>
      <c r="S4253">
        <v>0</v>
      </c>
      <c r="T4253">
        <v>913</v>
      </c>
      <c r="U4253">
        <v>6.54</v>
      </c>
      <c r="V4253">
        <v>916</v>
      </c>
      <c r="W4253">
        <v>7.7</v>
      </c>
      <c r="X4253">
        <v>0.28000000000000003</v>
      </c>
      <c r="Y4253">
        <v>7.7</v>
      </c>
      <c r="Z4253">
        <v>0</v>
      </c>
      <c r="AA4253">
        <v>7.8E-2</v>
      </c>
      <c r="AB4253">
        <v>29.1</v>
      </c>
      <c r="AC4253">
        <v>33</v>
      </c>
      <c r="AD4253">
        <v>11.1</v>
      </c>
      <c r="AE4253">
        <v>28.4</v>
      </c>
      <c r="AF4253">
        <v>6.38</v>
      </c>
      <c r="AG4253">
        <v>7.0999999999999994E-2</v>
      </c>
      <c r="AH4253" t="s">
        <v>337</v>
      </c>
      <c r="AI4253" t="s">
        <v>337</v>
      </c>
      <c r="AJ4253">
        <v>0</v>
      </c>
      <c r="AK4253">
        <v>117</v>
      </c>
      <c r="AL4253">
        <v>1</v>
      </c>
      <c r="AM4253">
        <v>100</v>
      </c>
      <c r="AN4253">
        <v>5</v>
      </c>
    </row>
    <row r="4254" spans="1:40" x14ac:dyDescent="0.25">
      <c r="A4254" s="34">
        <v>40757</v>
      </c>
      <c r="B4254" s="220">
        <v>0.63888888888888895</v>
      </c>
      <c r="C4254">
        <v>40.6</v>
      </c>
      <c r="D4254">
        <v>40.700000000000003</v>
      </c>
      <c r="E4254">
        <v>40.6</v>
      </c>
      <c r="F4254">
        <v>16</v>
      </c>
      <c r="G4254">
        <v>9.9</v>
      </c>
      <c r="H4254">
        <v>3</v>
      </c>
      <c r="I4254" t="s">
        <v>340</v>
      </c>
      <c r="J4254">
        <v>0.25</v>
      </c>
      <c r="K4254">
        <v>9</v>
      </c>
      <c r="L4254" t="s">
        <v>340</v>
      </c>
      <c r="M4254">
        <v>40.6</v>
      </c>
      <c r="N4254">
        <v>39.299999999999997</v>
      </c>
      <c r="O4254">
        <v>39.299999999999997</v>
      </c>
      <c r="P4254" t="s">
        <v>337</v>
      </c>
      <c r="Q4254">
        <v>749.5</v>
      </c>
      <c r="R4254">
        <v>0</v>
      </c>
      <c r="S4254">
        <v>0</v>
      </c>
      <c r="T4254">
        <v>913</v>
      </c>
      <c r="U4254">
        <v>6.54</v>
      </c>
      <c r="V4254">
        <v>921</v>
      </c>
      <c r="W4254">
        <v>7.6</v>
      </c>
      <c r="X4254">
        <v>0.27</v>
      </c>
      <c r="Y4254">
        <v>7.7</v>
      </c>
      <c r="Z4254">
        <v>0</v>
      </c>
      <c r="AA4254">
        <v>7.6999999999999999E-2</v>
      </c>
      <c r="AB4254">
        <v>29.1</v>
      </c>
      <c r="AC4254">
        <v>34</v>
      </c>
      <c r="AD4254">
        <v>11.6</v>
      </c>
      <c r="AE4254">
        <v>28.6</v>
      </c>
      <c r="AF4254">
        <v>6.48</v>
      </c>
      <c r="AG4254">
        <v>7.0999999999999994E-2</v>
      </c>
      <c r="AH4254" t="s">
        <v>337</v>
      </c>
      <c r="AI4254" t="s">
        <v>337</v>
      </c>
      <c r="AJ4254">
        <v>0</v>
      </c>
      <c r="AK4254">
        <v>117</v>
      </c>
      <c r="AL4254">
        <v>1</v>
      </c>
      <c r="AM4254">
        <v>100</v>
      </c>
      <c r="AN4254">
        <v>5</v>
      </c>
    </row>
    <row r="4255" spans="1:40" x14ac:dyDescent="0.25">
      <c r="A4255" s="34">
        <v>40757</v>
      </c>
      <c r="B4255" s="220">
        <v>0.64236111111111105</v>
      </c>
      <c r="C4255">
        <v>40.799999999999997</v>
      </c>
      <c r="D4255">
        <v>40.799999999999997</v>
      </c>
      <c r="E4255">
        <v>40.6</v>
      </c>
      <c r="F4255">
        <v>16</v>
      </c>
      <c r="G4255">
        <v>10.1</v>
      </c>
      <c r="H4255">
        <v>5</v>
      </c>
      <c r="I4255" t="s">
        <v>350</v>
      </c>
      <c r="J4255">
        <v>0.42</v>
      </c>
      <c r="K4255">
        <v>10</v>
      </c>
      <c r="L4255" t="s">
        <v>351</v>
      </c>
      <c r="M4255">
        <v>40.799999999999997</v>
      </c>
      <c r="N4255">
        <v>39.6</v>
      </c>
      <c r="O4255">
        <v>39.6</v>
      </c>
      <c r="P4255" t="s">
        <v>337</v>
      </c>
      <c r="Q4255">
        <v>749.4</v>
      </c>
      <c r="R4255">
        <v>0</v>
      </c>
      <c r="S4255">
        <v>0</v>
      </c>
      <c r="T4255">
        <v>905</v>
      </c>
      <c r="U4255">
        <v>6.49</v>
      </c>
      <c r="V4255">
        <v>907</v>
      </c>
      <c r="W4255">
        <v>7.5</v>
      </c>
      <c r="X4255">
        <v>0.27</v>
      </c>
      <c r="Y4255">
        <v>7.5</v>
      </c>
      <c r="Z4255">
        <v>0</v>
      </c>
      <c r="AA4255">
        <v>7.8E-2</v>
      </c>
      <c r="AB4255">
        <v>29.2</v>
      </c>
      <c r="AC4255">
        <v>33</v>
      </c>
      <c r="AD4255">
        <v>11.2</v>
      </c>
      <c r="AE4255">
        <v>28.5</v>
      </c>
      <c r="AF4255">
        <v>6.37</v>
      </c>
      <c r="AG4255">
        <v>7.0900000000000005E-2</v>
      </c>
      <c r="AH4255" t="s">
        <v>337</v>
      </c>
      <c r="AI4255" t="s">
        <v>337</v>
      </c>
      <c r="AJ4255">
        <v>0</v>
      </c>
      <c r="AK4255">
        <v>117</v>
      </c>
      <c r="AL4255">
        <v>1</v>
      </c>
      <c r="AM4255">
        <v>100</v>
      </c>
      <c r="AN4255">
        <v>5</v>
      </c>
    </row>
    <row r="4256" spans="1:40" x14ac:dyDescent="0.25">
      <c r="A4256" s="34">
        <v>40757</v>
      </c>
      <c r="B4256" s="220">
        <v>0.64583333333333337</v>
      </c>
      <c r="C4256">
        <v>40.9</v>
      </c>
      <c r="D4256">
        <v>40.9</v>
      </c>
      <c r="E4256">
        <v>40.799999999999997</v>
      </c>
      <c r="F4256">
        <v>16</v>
      </c>
      <c r="G4256">
        <v>10.1</v>
      </c>
      <c r="H4256">
        <v>5</v>
      </c>
      <c r="I4256" t="s">
        <v>350</v>
      </c>
      <c r="J4256">
        <v>0.42</v>
      </c>
      <c r="K4256">
        <v>12</v>
      </c>
      <c r="L4256" t="s">
        <v>345</v>
      </c>
      <c r="M4256">
        <v>40.9</v>
      </c>
      <c r="N4256">
        <v>39.700000000000003</v>
      </c>
      <c r="O4256">
        <v>39.700000000000003</v>
      </c>
      <c r="P4256" t="s">
        <v>337</v>
      </c>
      <c r="Q4256">
        <v>749.3</v>
      </c>
      <c r="R4256">
        <v>0</v>
      </c>
      <c r="S4256">
        <v>0</v>
      </c>
      <c r="T4256">
        <v>901</v>
      </c>
      <c r="U4256">
        <v>6.46</v>
      </c>
      <c r="V4256">
        <v>902</v>
      </c>
      <c r="W4256">
        <v>7.4</v>
      </c>
      <c r="X4256">
        <v>0.26</v>
      </c>
      <c r="Y4256">
        <v>7.4</v>
      </c>
      <c r="Z4256">
        <v>0</v>
      </c>
      <c r="AA4256">
        <v>7.8E-2</v>
      </c>
      <c r="AB4256">
        <v>29.3</v>
      </c>
      <c r="AC4256">
        <v>33</v>
      </c>
      <c r="AD4256">
        <v>11.3</v>
      </c>
      <c r="AE4256">
        <v>28.6</v>
      </c>
      <c r="AF4256">
        <v>6.36</v>
      </c>
      <c r="AG4256">
        <v>7.0900000000000005E-2</v>
      </c>
      <c r="AH4256" t="s">
        <v>337</v>
      </c>
      <c r="AI4256" t="s">
        <v>337</v>
      </c>
      <c r="AJ4256">
        <v>0</v>
      </c>
      <c r="AK4256">
        <v>117</v>
      </c>
      <c r="AL4256">
        <v>1</v>
      </c>
      <c r="AM4256">
        <v>100</v>
      </c>
      <c r="AN4256">
        <v>5</v>
      </c>
    </row>
    <row r="4257" spans="1:40" x14ac:dyDescent="0.25">
      <c r="A4257" s="34">
        <v>40757</v>
      </c>
      <c r="B4257" s="220">
        <v>0.64930555555555558</v>
      </c>
      <c r="C4257">
        <v>40.9</v>
      </c>
      <c r="D4257">
        <v>40.9</v>
      </c>
      <c r="E4257">
        <v>40.9</v>
      </c>
      <c r="F4257">
        <v>16</v>
      </c>
      <c r="G4257">
        <v>10.1</v>
      </c>
      <c r="H4257">
        <v>6</v>
      </c>
      <c r="I4257" t="s">
        <v>350</v>
      </c>
      <c r="J4257">
        <v>0.5</v>
      </c>
      <c r="K4257">
        <v>10</v>
      </c>
      <c r="L4257" t="s">
        <v>350</v>
      </c>
      <c r="M4257">
        <v>40.9</v>
      </c>
      <c r="N4257">
        <v>39.700000000000003</v>
      </c>
      <c r="O4257">
        <v>39.700000000000003</v>
      </c>
      <c r="P4257" t="s">
        <v>337</v>
      </c>
      <c r="Q4257">
        <v>749.3</v>
      </c>
      <c r="R4257">
        <v>0</v>
      </c>
      <c r="S4257">
        <v>0</v>
      </c>
      <c r="T4257">
        <v>894</v>
      </c>
      <c r="U4257">
        <v>6.41</v>
      </c>
      <c r="V4257">
        <v>896</v>
      </c>
      <c r="W4257">
        <v>7.2</v>
      </c>
      <c r="X4257">
        <v>0.26</v>
      </c>
      <c r="Y4257">
        <v>7.3</v>
      </c>
      <c r="Z4257">
        <v>0</v>
      </c>
      <c r="AA4257">
        <v>7.8E-2</v>
      </c>
      <c r="AB4257">
        <v>29.3</v>
      </c>
      <c r="AC4257">
        <v>34</v>
      </c>
      <c r="AD4257">
        <v>11.8</v>
      </c>
      <c r="AE4257">
        <v>28.7</v>
      </c>
      <c r="AF4257">
        <v>6.46</v>
      </c>
      <c r="AG4257">
        <v>7.0900000000000005E-2</v>
      </c>
      <c r="AH4257" t="s">
        <v>337</v>
      </c>
      <c r="AI4257" t="s">
        <v>337</v>
      </c>
      <c r="AJ4257">
        <v>0</v>
      </c>
      <c r="AK4257">
        <v>117</v>
      </c>
      <c r="AL4257">
        <v>1</v>
      </c>
      <c r="AM4257">
        <v>100</v>
      </c>
      <c r="AN4257">
        <v>5</v>
      </c>
    </row>
    <row r="4258" spans="1:40" x14ac:dyDescent="0.25">
      <c r="A4258" s="34">
        <v>40757</v>
      </c>
      <c r="B4258" s="220">
        <v>0.65277777777777779</v>
      </c>
      <c r="C4258">
        <v>40.799999999999997</v>
      </c>
      <c r="D4258">
        <v>40.9</v>
      </c>
      <c r="E4258">
        <v>40.700000000000003</v>
      </c>
      <c r="F4258">
        <v>16</v>
      </c>
      <c r="G4258">
        <v>10</v>
      </c>
      <c r="H4258">
        <v>5</v>
      </c>
      <c r="I4258" t="s">
        <v>349</v>
      </c>
      <c r="J4258">
        <v>0.42</v>
      </c>
      <c r="K4258">
        <v>10</v>
      </c>
      <c r="L4258" t="s">
        <v>345</v>
      </c>
      <c r="M4258">
        <v>40.799999999999997</v>
      </c>
      <c r="N4258">
        <v>39.6</v>
      </c>
      <c r="O4258">
        <v>39.6</v>
      </c>
      <c r="P4258" t="s">
        <v>337</v>
      </c>
      <c r="Q4258">
        <v>749.2</v>
      </c>
      <c r="R4258">
        <v>0</v>
      </c>
      <c r="S4258">
        <v>0</v>
      </c>
      <c r="T4258">
        <v>891</v>
      </c>
      <c r="U4258">
        <v>6.39</v>
      </c>
      <c r="V4258">
        <v>898</v>
      </c>
      <c r="W4258">
        <v>7.1</v>
      </c>
      <c r="X4258">
        <v>0.25</v>
      </c>
      <c r="Y4258">
        <v>7.1</v>
      </c>
      <c r="Z4258">
        <v>0</v>
      </c>
      <c r="AA4258">
        <v>7.8E-2</v>
      </c>
      <c r="AB4258">
        <v>29.3</v>
      </c>
      <c r="AC4258">
        <v>34</v>
      </c>
      <c r="AD4258">
        <v>11.8</v>
      </c>
      <c r="AE4258">
        <v>28.7</v>
      </c>
      <c r="AF4258">
        <v>6.46</v>
      </c>
      <c r="AG4258">
        <v>7.0900000000000005E-2</v>
      </c>
      <c r="AH4258" t="s">
        <v>337</v>
      </c>
      <c r="AI4258" t="s">
        <v>337</v>
      </c>
      <c r="AJ4258">
        <v>0</v>
      </c>
      <c r="AK4258">
        <v>117</v>
      </c>
      <c r="AL4258">
        <v>1</v>
      </c>
      <c r="AM4258">
        <v>100</v>
      </c>
      <c r="AN4258">
        <v>5</v>
      </c>
    </row>
    <row r="4259" spans="1:40" x14ac:dyDescent="0.25">
      <c r="A4259" s="34">
        <v>40757</v>
      </c>
      <c r="B4259" s="220">
        <v>0.65625</v>
      </c>
      <c r="C4259">
        <v>40.799999999999997</v>
      </c>
      <c r="D4259">
        <v>40.799999999999997</v>
      </c>
      <c r="E4259">
        <v>40.799999999999997</v>
      </c>
      <c r="F4259">
        <v>16</v>
      </c>
      <c r="G4259">
        <v>10.1</v>
      </c>
      <c r="H4259">
        <v>4</v>
      </c>
      <c r="I4259" t="s">
        <v>349</v>
      </c>
      <c r="J4259">
        <v>0.33</v>
      </c>
      <c r="K4259">
        <v>9</v>
      </c>
      <c r="L4259" t="s">
        <v>351</v>
      </c>
      <c r="M4259">
        <v>40.799999999999997</v>
      </c>
      <c r="N4259">
        <v>39.6</v>
      </c>
      <c r="O4259">
        <v>39.6</v>
      </c>
      <c r="P4259" t="s">
        <v>337</v>
      </c>
      <c r="Q4259">
        <v>749.2</v>
      </c>
      <c r="R4259">
        <v>0</v>
      </c>
      <c r="S4259">
        <v>0</v>
      </c>
      <c r="T4259">
        <v>896</v>
      </c>
      <c r="U4259">
        <v>6.42</v>
      </c>
      <c r="V4259">
        <v>898</v>
      </c>
      <c r="W4259">
        <v>7</v>
      </c>
      <c r="X4259">
        <v>0.25</v>
      </c>
      <c r="Y4259">
        <v>7</v>
      </c>
      <c r="Z4259">
        <v>0</v>
      </c>
      <c r="AA4259">
        <v>7.8E-2</v>
      </c>
      <c r="AB4259">
        <v>29.3</v>
      </c>
      <c r="AC4259">
        <v>34</v>
      </c>
      <c r="AD4259">
        <v>11.8</v>
      </c>
      <c r="AE4259">
        <v>28.7</v>
      </c>
      <c r="AF4259">
        <v>6.46</v>
      </c>
      <c r="AG4259">
        <v>7.0900000000000005E-2</v>
      </c>
      <c r="AH4259" t="s">
        <v>337</v>
      </c>
      <c r="AI4259" t="s">
        <v>337</v>
      </c>
      <c r="AJ4259">
        <v>0</v>
      </c>
      <c r="AK4259">
        <v>116</v>
      </c>
      <c r="AL4259">
        <v>1</v>
      </c>
      <c r="AM4259">
        <v>100</v>
      </c>
      <c r="AN4259">
        <v>5</v>
      </c>
    </row>
    <row r="4260" spans="1:40" x14ac:dyDescent="0.25">
      <c r="A4260" s="34">
        <v>40757</v>
      </c>
      <c r="B4260" s="220">
        <v>0.65972222222222221</v>
      </c>
      <c r="C4260">
        <v>40.9</v>
      </c>
      <c r="D4260">
        <v>40.9</v>
      </c>
      <c r="E4260">
        <v>40.799999999999997</v>
      </c>
      <c r="F4260">
        <v>16</v>
      </c>
      <c r="G4260">
        <v>10.1</v>
      </c>
      <c r="H4260">
        <v>4</v>
      </c>
      <c r="I4260" t="s">
        <v>349</v>
      </c>
      <c r="J4260">
        <v>0.33</v>
      </c>
      <c r="K4260">
        <v>9</v>
      </c>
      <c r="L4260" t="s">
        <v>340</v>
      </c>
      <c r="M4260">
        <v>40.9</v>
      </c>
      <c r="N4260">
        <v>39.700000000000003</v>
      </c>
      <c r="O4260">
        <v>39.700000000000003</v>
      </c>
      <c r="P4260" t="s">
        <v>337</v>
      </c>
      <c r="Q4260">
        <v>749.1</v>
      </c>
      <c r="R4260">
        <v>0</v>
      </c>
      <c r="S4260">
        <v>0</v>
      </c>
      <c r="T4260">
        <v>887</v>
      </c>
      <c r="U4260">
        <v>6.36</v>
      </c>
      <c r="V4260">
        <v>896</v>
      </c>
      <c r="W4260">
        <v>6.8</v>
      </c>
      <c r="X4260">
        <v>0.24</v>
      </c>
      <c r="Y4260">
        <v>6.9</v>
      </c>
      <c r="Z4260">
        <v>0</v>
      </c>
      <c r="AA4260">
        <v>7.8E-2</v>
      </c>
      <c r="AB4260">
        <v>29.3</v>
      </c>
      <c r="AC4260">
        <v>34</v>
      </c>
      <c r="AD4260">
        <v>11.8</v>
      </c>
      <c r="AE4260">
        <v>28.7</v>
      </c>
      <c r="AF4260">
        <v>6.46</v>
      </c>
      <c r="AG4260">
        <v>7.0900000000000005E-2</v>
      </c>
      <c r="AH4260" t="s">
        <v>337</v>
      </c>
      <c r="AI4260" t="s">
        <v>337</v>
      </c>
      <c r="AJ4260">
        <v>0</v>
      </c>
      <c r="AK4260">
        <v>117</v>
      </c>
      <c r="AL4260">
        <v>1</v>
      </c>
      <c r="AM4260">
        <v>100</v>
      </c>
      <c r="AN4260">
        <v>5</v>
      </c>
    </row>
    <row r="4261" spans="1:40" x14ac:dyDescent="0.25">
      <c r="A4261" s="34">
        <v>40757</v>
      </c>
      <c r="B4261" s="220">
        <v>0.66319444444444442</v>
      </c>
      <c r="C4261">
        <v>40.799999999999997</v>
      </c>
      <c r="D4261">
        <v>40.9</v>
      </c>
      <c r="E4261">
        <v>40.799999999999997</v>
      </c>
      <c r="F4261">
        <v>16</v>
      </c>
      <c r="G4261">
        <v>10.1</v>
      </c>
      <c r="H4261">
        <v>9</v>
      </c>
      <c r="I4261" t="s">
        <v>340</v>
      </c>
      <c r="J4261">
        <v>0.75</v>
      </c>
      <c r="K4261">
        <v>16</v>
      </c>
      <c r="L4261" t="s">
        <v>349</v>
      </c>
      <c r="M4261">
        <v>40.799999999999997</v>
      </c>
      <c r="N4261">
        <v>39.6</v>
      </c>
      <c r="O4261">
        <v>39.700000000000003</v>
      </c>
      <c r="P4261" t="s">
        <v>337</v>
      </c>
      <c r="Q4261">
        <v>749.1</v>
      </c>
      <c r="R4261">
        <v>0</v>
      </c>
      <c r="S4261">
        <v>0</v>
      </c>
      <c r="T4261">
        <v>799</v>
      </c>
      <c r="U4261">
        <v>5.73</v>
      </c>
      <c r="V4261">
        <v>896</v>
      </c>
      <c r="W4261">
        <v>5.6</v>
      </c>
      <c r="X4261">
        <v>0.2</v>
      </c>
      <c r="Y4261">
        <v>6.7</v>
      </c>
      <c r="Z4261">
        <v>0</v>
      </c>
      <c r="AA4261">
        <v>7.8E-2</v>
      </c>
      <c r="AB4261">
        <v>29.3</v>
      </c>
      <c r="AC4261">
        <v>34</v>
      </c>
      <c r="AD4261">
        <v>11.8</v>
      </c>
      <c r="AE4261">
        <v>28.7</v>
      </c>
      <c r="AF4261">
        <v>6.46</v>
      </c>
      <c r="AG4261">
        <v>7.0900000000000005E-2</v>
      </c>
      <c r="AH4261" t="s">
        <v>337</v>
      </c>
      <c r="AI4261" t="s">
        <v>337</v>
      </c>
      <c r="AJ4261">
        <v>0</v>
      </c>
      <c r="AK4261">
        <v>117</v>
      </c>
      <c r="AL4261">
        <v>1</v>
      </c>
      <c r="AM4261">
        <v>100</v>
      </c>
      <c r="AN4261">
        <v>5</v>
      </c>
    </row>
    <row r="4262" spans="1:40" x14ac:dyDescent="0.25">
      <c r="A4262" s="34">
        <v>40757</v>
      </c>
      <c r="B4262" s="220">
        <v>0.66666666666666663</v>
      </c>
      <c r="C4262">
        <v>40.200000000000003</v>
      </c>
      <c r="D4262">
        <v>40.799999999999997</v>
      </c>
      <c r="E4262">
        <v>40.200000000000003</v>
      </c>
      <c r="F4262">
        <v>17</v>
      </c>
      <c r="G4262">
        <v>10.5</v>
      </c>
      <c r="H4262">
        <v>9</v>
      </c>
      <c r="I4262" t="s">
        <v>340</v>
      </c>
      <c r="J4262">
        <v>0.75</v>
      </c>
      <c r="K4262">
        <v>13</v>
      </c>
      <c r="L4262" t="s">
        <v>340</v>
      </c>
      <c r="M4262">
        <v>40.200000000000003</v>
      </c>
      <c r="N4262">
        <v>39.1</v>
      </c>
      <c r="O4262">
        <v>39.200000000000003</v>
      </c>
      <c r="P4262" t="s">
        <v>337</v>
      </c>
      <c r="Q4262">
        <v>749</v>
      </c>
      <c r="R4262">
        <v>0</v>
      </c>
      <c r="S4262">
        <v>0</v>
      </c>
      <c r="T4262">
        <v>169</v>
      </c>
      <c r="U4262">
        <v>1.21</v>
      </c>
      <c r="V4262">
        <v>239</v>
      </c>
      <c r="W4262">
        <v>3.2</v>
      </c>
      <c r="X4262">
        <v>0.11</v>
      </c>
      <c r="Y4262">
        <v>3.7</v>
      </c>
      <c r="Z4262">
        <v>0</v>
      </c>
      <c r="AA4262">
        <v>7.5999999999999998E-2</v>
      </c>
      <c r="AB4262">
        <v>29.3</v>
      </c>
      <c r="AC4262">
        <v>35</v>
      </c>
      <c r="AD4262">
        <v>12.2</v>
      </c>
      <c r="AE4262">
        <v>28.8</v>
      </c>
      <c r="AF4262">
        <v>6.66</v>
      </c>
      <c r="AG4262">
        <v>7.0800000000000002E-2</v>
      </c>
      <c r="AH4262" t="s">
        <v>337</v>
      </c>
      <c r="AI4262" t="s">
        <v>337</v>
      </c>
      <c r="AJ4262">
        <v>0.03</v>
      </c>
      <c r="AK4262">
        <v>117</v>
      </c>
      <c r="AL4262">
        <v>1</v>
      </c>
      <c r="AM4262">
        <v>100</v>
      </c>
      <c r="AN4262">
        <v>5</v>
      </c>
    </row>
    <row r="4263" spans="1:40" x14ac:dyDescent="0.25">
      <c r="A4263" s="34">
        <v>40757</v>
      </c>
      <c r="B4263" s="220">
        <v>0.67013888888888884</v>
      </c>
      <c r="C4263">
        <v>39.700000000000003</v>
      </c>
      <c r="D4263">
        <v>40.1</v>
      </c>
      <c r="E4263">
        <v>39.700000000000003</v>
      </c>
      <c r="F4263">
        <v>17</v>
      </c>
      <c r="G4263">
        <v>10.1</v>
      </c>
      <c r="H4263">
        <v>7</v>
      </c>
      <c r="I4263" t="s">
        <v>351</v>
      </c>
      <c r="J4263">
        <v>0.57999999999999996</v>
      </c>
      <c r="K4263">
        <v>12</v>
      </c>
      <c r="L4263" t="s">
        <v>351</v>
      </c>
      <c r="M4263">
        <v>39.700000000000003</v>
      </c>
      <c r="N4263">
        <v>38.4</v>
      </c>
      <c r="O4263">
        <v>38.4</v>
      </c>
      <c r="P4263" t="s">
        <v>337</v>
      </c>
      <c r="Q4263">
        <v>748.9</v>
      </c>
      <c r="R4263">
        <v>0</v>
      </c>
      <c r="S4263">
        <v>0</v>
      </c>
      <c r="T4263">
        <v>147</v>
      </c>
      <c r="U4263">
        <v>1.05</v>
      </c>
      <c r="V4263">
        <v>162</v>
      </c>
      <c r="W4263">
        <v>3</v>
      </c>
      <c r="X4263">
        <v>0.11</v>
      </c>
      <c r="Y4263">
        <v>3</v>
      </c>
      <c r="Z4263">
        <v>0</v>
      </c>
      <c r="AA4263">
        <v>7.3999999999999996E-2</v>
      </c>
      <c r="AB4263">
        <v>29.3</v>
      </c>
      <c r="AC4263">
        <v>35</v>
      </c>
      <c r="AD4263">
        <v>12.2</v>
      </c>
      <c r="AE4263">
        <v>28.8</v>
      </c>
      <c r="AF4263">
        <v>6.66</v>
      </c>
      <c r="AG4263">
        <v>7.0800000000000002E-2</v>
      </c>
      <c r="AH4263" t="s">
        <v>337</v>
      </c>
      <c r="AI4263" t="s">
        <v>337</v>
      </c>
      <c r="AJ4263">
        <v>0</v>
      </c>
      <c r="AK4263">
        <v>116</v>
      </c>
      <c r="AL4263">
        <v>1</v>
      </c>
      <c r="AM4263">
        <v>100</v>
      </c>
      <c r="AN4263">
        <v>5</v>
      </c>
    </row>
    <row r="4264" spans="1:40" x14ac:dyDescent="0.25">
      <c r="A4264" s="34">
        <v>40757</v>
      </c>
      <c r="B4264" s="220">
        <v>0.67361111111111116</v>
      </c>
      <c r="C4264">
        <v>39.200000000000003</v>
      </c>
      <c r="D4264">
        <v>39.700000000000003</v>
      </c>
      <c r="E4264">
        <v>39.200000000000003</v>
      </c>
      <c r="F4264">
        <v>17</v>
      </c>
      <c r="G4264">
        <v>9.6999999999999993</v>
      </c>
      <c r="H4264">
        <v>7</v>
      </c>
      <c r="I4264" t="s">
        <v>349</v>
      </c>
      <c r="J4264">
        <v>0.57999999999999996</v>
      </c>
      <c r="K4264">
        <v>10</v>
      </c>
      <c r="L4264" t="s">
        <v>349</v>
      </c>
      <c r="M4264">
        <v>39.200000000000003</v>
      </c>
      <c r="N4264">
        <v>37.9</v>
      </c>
      <c r="O4264">
        <v>37.9</v>
      </c>
      <c r="P4264" t="s">
        <v>337</v>
      </c>
      <c r="Q4264">
        <v>748.9</v>
      </c>
      <c r="R4264">
        <v>0</v>
      </c>
      <c r="S4264">
        <v>0</v>
      </c>
      <c r="T4264">
        <v>120</v>
      </c>
      <c r="U4264">
        <v>0.86</v>
      </c>
      <c r="V4264">
        <v>128</v>
      </c>
      <c r="W4264">
        <v>2.8</v>
      </c>
      <c r="X4264">
        <v>0.1</v>
      </c>
      <c r="Y4264">
        <v>2.8</v>
      </c>
      <c r="Z4264">
        <v>0</v>
      </c>
      <c r="AA4264">
        <v>7.2999999999999995E-2</v>
      </c>
      <c r="AB4264">
        <v>29.4</v>
      </c>
      <c r="AC4264">
        <v>34</v>
      </c>
      <c r="AD4264">
        <v>11.9</v>
      </c>
      <c r="AE4264">
        <v>28.8</v>
      </c>
      <c r="AF4264">
        <v>6.45</v>
      </c>
      <c r="AG4264">
        <v>7.0800000000000002E-2</v>
      </c>
      <c r="AH4264" t="s">
        <v>337</v>
      </c>
      <c r="AI4264" t="s">
        <v>337</v>
      </c>
      <c r="AJ4264">
        <v>0</v>
      </c>
      <c r="AK4264">
        <v>118</v>
      </c>
      <c r="AL4264">
        <v>1</v>
      </c>
      <c r="AM4264">
        <v>100</v>
      </c>
      <c r="AN4264">
        <v>5</v>
      </c>
    </row>
    <row r="4265" spans="1:40" x14ac:dyDescent="0.25">
      <c r="A4265" s="34">
        <v>40757</v>
      </c>
      <c r="B4265" s="220">
        <v>0.67708333333333337</v>
      </c>
      <c r="C4265">
        <v>39.200000000000003</v>
      </c>
      <c r="D4265">
        <v>39.200000000000003</v>
      </c>
      <c r="E4265">
        <v>39.1</v>
      </c>
      <c r="F4265">
        <v>17</v>
      </c>
      <c r="G4265">
        <v>9.6999999999999993</v>
      </c>
      <c r="H4265">
        <v>7</v>
      </c>
      <c r="I4265" t="s">
        <v>350</v>
      </c>
      <c r="J4265">
        <v>0.57999999999999996</v>
      </c>
      <c r="K4265">
        <v>13</v>
      </c>
      <c r="L4265" t="s">
        <v>351</v>
      </c>
      <c r="M4265">
        <v>39.200000000000003</v>
      </c>
      <c r="N4265">
        <v>37.799999999999997</v>
      </c>
      <c r="O4265">
        <v>37.799999999999997</v>
      </c>
      <c r="P4265" t="s">
        <v>337</v>
      </c>
      <c r="Q4265">
        <v>748.8</v>
      </c>
      <c r="R4265">
        <v>0</v>
      </c>
      <c r="S4265">
        <v>0</v>
      </c>
      <c r="T4265">
        <v>145</v>
      </c>
      <c r="U4265">
        <v>1.04</v>
      </c>
      <c r="V4265">
        <v>158</v>
      </c>
      <c r="W4265">
        <v>4</v>
      </c>
      <c r="X4265">
        <v>0.14000000000000001</v>
      </c>
      <c r="Y4265">
        <v>5.7</v>
      </c>
      <c r="Z4265">
        <v>0</v>
      </c>
      <c r="AA4265">
        <v>7.1999999999999995E-2</v>
      </c>
      <c r="AB4265">
        <v>29.3</v>
      </c>
      <c r="AC4265">
        <v>34</v>
      </c>
      <c r="AD4265">
        <v>11.8</v>
      </c>
      <c r="AE4265">
        <v>28.7</v>
      </c>
      <c r="AF4265">
        <v>6.46</v>
      </c>
      <c r="AG4265">
        <v>7.0800000000000002E-2</v>
      </c>
      <c r="AH4265" t="s">
        <v>337</v>
      </c>
      <c r="AI4265" t="s">
        <v>337</v>
      </c>
      <c r="AJ4265">
        <v>0</v>
      </c>
      <c r="AK4265">
        <v>117</v>
      </c>
      <c r="AL4265">
        <v>1</v>
      </c>
      <c r="AM4265">
        <v>100</v>
      </c>
      <c r="AN4265">
        <v>5</v>
      </c>
    </row>
    <row r="4266" spans="1:40" x14ac:dyDescent="0.25">
      <c r="A4266" s="34">
        <v>40757</v>
      </c>
      <c r="B4266" s="220">
        <v>0.68055555555555547</v>
      </c>
      <c r="C4266">
        <v>39.799999999999997</v>
      </c>
      <c r="D4266">
        <v>39.799999999999997</v>
      </c>
      <c r="E4266">
        <v>39.200000000000003</v>
      </c>
      <c r="F4266">
        <v>17</v>
      </c>
      <c r="G4266">
        <v>10.1</v>
      </c>
      <c r="H4266">
        <v>4</v>
      </c>
      <c r="I4266" t="s">
        <v>146</v>
      </c>
      <c r="J4266">
        <v>0.33</v>
      </c>
      <c r="K4266">
        <v>8</v>
      </c>
      <c r="L4266" t="s">
        <v>146</v>
      </c>
      <c r="M4266">
        <v>39.799999999999997</v>
      </c>
      <c r="N4266">
        <v>38.6</v>
      </c>
      <c r="O4266">
        <v>38.6</v>
      </c>
      <c r="P4266" t="s">
        <v>337</v>
      </c>
      <c r="Q4266">
        <v>748.8</v>
      </c>
      <c r="R4266">
        <v>0</v>
      </c>
      <c r="S4266">
        <v>0</v>
      </c>
      <c r="T4266">
        <v>845</v>
      </c>
      <c r="U4266">
        <v>6.06</v>
      </c>
      <c r="V4266">
        <v>856</v>
      </c>
      <c r="W4266">
        <v>5.7</v>
      </c>
      <c r="X4266">
        <v>0.2</v>
      </c>
      <c r="Y4266">
        <v>5.8</v>
      </c>
      <c r="Z4266">
        <v>0</v>
      </c>
      <c r="AA4266">
        <v>7.3999999999999996E-2</v>
      </c>
      <c r="AB4266">
        <v>29.4</v>
      </c>
      <c r="AC4266">
        <v>34</v>
      </c>
      <c r="AD4266">
        <v>11.9</v>
      </c>
      <c r="AE4266">
        <v>28.8</v>
      </c>
      <c r="AF4266">
        <v>6.45</v>
      </c>
      <c r="AG4266">
        <v>7.0800000000000002E-2</v>
      </c>
      <c r="AH4266" t="s">
        <v>337</v>
      </c>
      <c r="AI4266" t="s">
        <v>337</v>
      </c>
      <c r="AJ4266">
        <v>0</v>
      </c>
      <c r="AK4266">
        <v>117</v>
      </c>
      <c r="AL4266">
        <v>1</v>
      </c>
      <c r="AM4266">
        <v>100</v>
      </c>
      <c r="AN4266">
        <v>5</v>
      </c>
    </row>
    <row r="4267" spans="1:40" x14ac:dyDescent="0.25">
      <c r="A4267" s="34">
        <v>40757</v>
      </c>
      <c r="B4267" s="220">
        <v>0.68402777777777779</v>
      </c>
      <c r="C4267">
        <v>40.4</v>
      </c>
      <c r="D4267">
        <v>40.4</v>
      </c>
      <c r="E4267">
        <v>39.799999999999997</v>
      </c>
      <c r="F4267">
        <v>16</v>
      </c>
      <c r="G4267">
        <v>9.6999999999999993</v>
      </c>
      <c r="H4267">
        <v>8</v>
      </c>
      <c r="I4267" t="s">
        <v>340</v>
      </c>
      <c r="J4267">
        <v>0.67</v>
      </c>
      <c r="K4267">
        <v>14</v>
      </c>
      <c r="L4267" t="s">
        <v>340</v>
      </c>
      <c r="M4267">
        <v>40.4</v>
      </c>
      <c r="N4267">
        <v>39.1</v>
      </c>
      <c r="O4267">
        <v>39.200000000000003</v>
      </c>
      <c r="P4267" t="s">
        <v>337</v>
      </c>
      <c r="Q4267">
        <v>748.9</v>
      </c>
      <c r="R4267">
        <v>0</v>
      </c>
      <c r="S4267">
        <v>0</v>
      </c>
      <c r="T4267">
        <v>817</v>
      </c>
      <c r="U4267">
        <v>5.86</v>
      </c>
      <c r="V4267">
        <v>824</v>
      </c>
      <c r="W4267">
        <v>5.4</v>
      </c>
      <c r="X4267">
        <v>0.19</v>
      </c>
      <c r="Y4267">
        <v>5.5</v>
      </c>
      <c r="Z4267">
        <v>0</v>
      </c>
      <c r="AA4267">
        <v>7.6999999999999999E-2</v>
      </c>
      <c r="AB4267">
        <v>29.4</v>
      </c>
      <c r="AC4267">
        <v>33</v>
      </c>
      <c r="AD4267">
        <v>11.4</v>
      </c>
      <c r="AE4267">
        <v>28.7</v>
      </c>
      <c r="AF4267">
        <v>6.35</v>
      </c>
      <c r="AG4267">
        <v>7.0800000000000002E-2</v>
      </c>
      <c r="AH4267" t="s">
        <v>337</v>
      </c>
      <c r="AI4267" t="s">
        <v>337</v>
      </c>
      <c r="AJ4267">
        <v>0</v>
      </c>
      <c r="AK4267">
        <v>117</v>
      </c>
      <c r="AL4267">
        <v>1</v>
      </c>
      <c r="AM4267">
        <v>100</v>
      </c>
      <c r="AN4267">
        <v>5</v>
      </c>
    </row>
    <row r="4268" spans="1:40" x14ac:dyDescent="0.25">
      <c r="A4268" s="34">
        <v>40757</v>
      </c>
      <c r="B4268" s="220">
        <v>0.6875</v>
      </c>
      <c r="C4268">
        <v>40.6</v>
      </c>
      <c r="D4268">
        <v>40.6</v>
      </c>
      <c r="E4268">
        <v>40.4</v>
      </c>
      <c r="F4268">
        <v>16</v>
      </c>
      <c r="G4268">
        <v>9.9</v>
      </c>
      <c r="H4268">
        <v>8</v>
      </c>
      <c r="I4268" t="s">
        <v>340</v>
      </c>
      <c r="J4268">
        <v>0.67</v>
      </c>
      <c r="K4268">
        <v>14</v>
      </c>
      <c r="L4268" t="s">
        <v>349</v>
      </c>
      <c r="M4268">
        <v>40.6</v>
      </c>
      <c r="N4268">
        <v>39.299999999999997</v>
      </c>
      <c r="O4268">
        <v>39.4</v>
      </c>
      <c r="P4268" t="s">
        <v>337</v>
      </c>
      <c r="Q4268">
        <v>748.8</v>
      </c>
      <c r="R4268">
        <v>0</v>
      </c>
      <c r="S4268">
        <v>0</v>
      </c>
      <c r="T4268">
        <v>786</v>
      </c>
      <c r="U4268">
        <v>5.63</v>
      </c>
      <c r="V4268">
        <v>793</v>
      </c>
      <c r="W4268">
        <v>5.2</v>
      </c>
      <c r="X4268">
        <v>0.19</v>
      </c>
      <c r="Y4268">
        <v>5.3</v>
      </c>
      <c r="Z4268">
        <v>0</v>
      </c>
      <c r="AA4268">
        <v>7.6999999999999999E-2</v>
      </c>
      <c r="AB4268">
        <v>29.5</v>
      </c>
      <c r="AC4268">
        <v>33</v>
      </c>
      <c r="AD4268">
        <v>11.5</v>
      </c>
      <c r="AE4268">
        <v>28.8</v>
      </c>
      <c r="AF4268">
        <v>6.35</v>
      </c>
      <c r="AG4268">
        <v>7.0800000000000002E-2</v>
      </c>
      <c r="AH4268" t="s">
        <v>337</v>
      </c>
      <c r="AI4268" t="s">
        <v>337</v>
      </c>
      <c r="AJ4268">
        <v>0</v>
      </c>
      <c r="AK4268">
        <v>116</v>
      </c>
      <c r="AL4268">
        <v>1</v>
      </c>
      <c r="AM4268">
        <v>100</v>
      </c>
      <c r="AN4268">
        <v>5</v>
      </c>
    </row>
    <row r="4269" spans="1:40" x14ac:dyDescent="0.25">
      <c r="A4269" s="34">
        <v>40757</v>
      </c>
      <c r="B4269" s="220">
        <v>0.69097222222222221</v>
      </c>
      <c r="C4269">
        <v>40.5</v>
      </c>
      <c r="D4269">
        <v>40.6</v>
      </c>
      <c r="E4269">
        <v>40.5</v>
      </c>
      <c r="F4269">
        <v>16</v>
      </c>
      <c r="G4269">
        <v>9.8000000000000007</v>
      </c>
      <c r="H4269">
        <v>8</v>
      </c>
      <c r="I4269" t="s">
        <v>349</v>
      </c>
      <c r="J4269">
        <v>0.67</v>
      </c>
      <c r="K4269">
        <v>14</v>
      </c>
      <c r="L4269" t="s">
        <v>349</v>
      </c>
      <c r="M4269">
        <v>40.5</v>
      </c>
      <c r="N4269">
        <v>39.200000000000003</v>
      </c>
      <c r="O4269">
        <v>39.299999999999997</v>
      </c>
      <c r="P4269" t="s">
        <v>337</v>
      </c>
      <c r="Q4269">
        <v>748.8</v>
      </c>
      <c r="R4269">
        <v>0</v>
      </c>
      <c r="S4269">
        <v>0</v>
      </c>
      <c r="T4269">
        <v>770</v>
      </c>
      <c r="U4269">
        <v>5.52</v>
      </c>
      <c r="V4269">
        <v>777</v>
      </c>
      <c r="W4269">
        <v>5</v>
      </c>
      <c r="X4269">
        <v>0.18</v>
      </c>
      <c r="Y4269">
        <v>5.0999999999999996</v>
      </c>
      <c r="Z4269">
        <v>0</v>
      </c>
      <c r="AA4269">
        <v>7.6999999999999999E-2</v>
      </c>
      <c r="AB4269">
        <v>29.5</v>
      </c>
      <c r="AC4269">
        <v>33</v>
      </c>
      <c r="AD4269">
        <v>11.5</v>
      </c>
      <c r="AE4269">
        <v>28.8</v>
      </c>
      <c r="AF4269">
        <v>6.35</v>
      </c>
      <c r="AG4269">
        <v>7.0800000000000002E-2</v>
      </c>
      <c r="AH4269" t="s">
        <v>337</v>
      </c>
      <c r="AI4269" t="s">
        <v>337</v>
      </c>
      <c r="AJ4269">
        <v>0</v>
      </c>
      <c r="AK4269">
        <v>117</v>
      </c>
      <c r="AL4269">
        <v>1</v>
      </c>
      <c r="AM4269">
        <v>100</v>
      </c>
      <c r="AN4269">
        <v>5</v>
      </c>
    </row>
    <row r="4270" spans="1:40" x14ac:dyDescent="0.25">
      <c r="A4270" s="34">
        <v>40757</v>
      </c>
      <c r="B4270" s="220">
        <v>0.69444444444444453</v>
      </c>
      <c r="C4270">
        <v>40.6</v>
      </c>
      <c r="D4270">
        <v>40.6</v>
      </c>
      <c r="E4270">
        <v>40.5</v>
      </c>
      <c r="F4270">
        <v>15</v>
      </c>
      <c r="G4270">
        <v>8.9</v>
      </c>
      <c r="H4270">
        <v>5</v>
      </c>
      <c r="I4270" t="s">
        <v>349</v>
      </c>
      <c r="J4270">
        <v>0.42</v>
      </c>
      <c r="K4270">
        <v>11</v>
      </c>
      <c r="L4270" t="s">
        <v>351</v>
      </c>
      <c r="M4270">
        <v>40.6</v>
      </c>
      <c r="N4270">
        <v>39</v>
      </c>
      <c r="O4270">
        <v>39</v>
      </c>
      <c r="P4270" t="s">
        <v>337</v>
      </c>
      <c r="Q4270">
        <v>748.7</v>
      </c>
      <c r="R4270">
        <v>0</v>
      </c>
      <c r="S4270">
        <v>0</v>
      </c>
      <c r="T4270">
        <v>749</v>
      </c>
      <c r="U4270">
        <v>5.37</v>
      </c>
      <c r="V4270">
        <v>759</v>
      </c>
      <c r="W4270">
        <v>4.8</v>
      </c>
      <c r="X4270">
        <v>0.17</v>
      </c>
      <c r="Y4270">
        <v>4.9000000000000004</v>
      </c>
      <c r="Z4270">
        <v>0</v>
      </c>
      <c r="AA4270">
        <v>7.6999999999999999E-2</v>
      </c>
      <c r="AB4270">
        <v>29.5</v>
      </c>
      <c r="AC4270">
        <v>33</v>
      </c>
      <c r="AD4270">
        <v>11.5</v>
      </c>
      <c r="AE4270">
        <v>28.8</v>
      </c>
      <c r="AF4270">
        <v>6.35</v>
      </c>
      <c r="AG4270">
        <v>7.0800000000000002E-2</v>
      </c>
      <c r="AH4270" t="s">
        <v>337</v>
      </c>
      <c r="AI4270" t="s">
        <v>337</v>
      </c>
      <c r="AJ4270">
        <v>0</v>
      </c>
      <c r="AK4270">
        <v>115</v>
      </c>
      <c r="AL4270">
        <v>1</v>
      </c>
      <c r="AM4270">
        <v>100</v>
      </c>
      <c r="AN4270">
        <v>5</v>
      </c>
    </row>
    <row r="4271" spans="1:40" x14ac:dyDescent="0.25">
      <c r="A4271" s="34">
        <v>40757</v>
      </c>
      <c r="B4271" s="220">
        <v>0.69791666666666663</v>
      </c>
      <c r="C4271">
        <v>40.6</v>
      </c>
      <c r="D4271">
        <v>40.6</v>
      </c>
      <c r="E4271">
        <v>40.6</v>
      </c>
      <c r="F4271">
        <v>15</v>
      </c>
      <c r="G4271">
        <v>8.9</v>
      </c>
      <c r="H4271">
        <v>3</v>
      </c>
      <c r="I4271" t="s">
        <v>347</v>
      </c>
      <c r="J4271">
        <v>0.25</v>
      </c>
      <c r="K4271">
        <v>8</v>
      </c>
      <c r="L4271" t="s">
        <v>351</v>
      </c>
      <c r="M4271">
        <v>40.6</v>
      </c>
      <c r="N4271">
        <v>39</v>
      </c>
      <c r="O4271">
        <v>39</v>
      </c>
      <c r="P4271" t="s">
        <v>337</v>
      </c>
      <c r="Q4271">
        <v>748.7</v>
      </c>
      <c r="R4271">
        <v>0</v>
      </c>
      <c r="S4271">
        <v>0</v>
      </c>
      <c r="T4271">
        <v>736</v>
      </c>
      <c r="U4271">
        <v>5.28</v>
      </c>
      <c r="V4271">
        <v>738</v>
      </c>
      <c r="W4271">
        <v>4.7</v>
      </c>
      <c r="X4271">
        <v>0.17</v>
      </c>
      <c r="Y4271">
        <v>4.7</v>
      </c>
      <c r="Z4271">
        <v>0</v>
      </c>
      <c r="AA4271">
        <v>7.6999999999999999E-2</v>
      </c>
      <c r="AB4271">
        <v>29.4</v>
      </c>
      <c r="AC4271">
        <v>33</v>
      </c>
      <c r="AD4271">
        <v>11.4</v>
      </c>
      <c r="AE4271">
        <v>28.7</v>
      </c>
      <c r="AF4271">
        <v>6.35</v>
      </c>
      <c r="AG4271">
        <v>7.0800000000000002E-2</v>
      </c>
      <c r="AH4271" t="s">
        <v>337</v>
      </c>
      <c r="AI4271" t="s">
        <v>337</v>
      </c>
      <c r="AJ4271">
        <v>0</v>
      </c>
      <c r="AK4271">
        <v>117</v>
      </c>
      <c r="AL4271">
        <v>1</v>
      </c>
      <c r="AM4271">
        <v>100</v>
      </c>
      <c r="AN4271">
        <v>5</v>
      </c>
    </row>
    <row r="4272" spans="1:40" x14ac:dyDescent="0.25">
      <c r="A4272" s="34">
        <v>40757</v>
      </c>
      <c r="B4272" s="220">
        <v>0.70138888888888884</v>
      </c>
      <c r="C4272">
        <v>40.799999999999997</v>
      </c>
      <c r="D4272">
        <v>40.799999999999997</v>
      </c>
      <c r="E4272">
        <v>40.6</v>
      </c>
      <c r="F4272">
        <v>15</v>
      </c>
      <c r="G4272">
        <v>9.1</v>
      </c>
      <c r="H4272">
        <v>2</v>
      </c>
      <c r="I4272" t="s">
        <v>347</v>
      </c>
      <c r="J4272">
        <v>0.17</v>
      </c>
      <c r="K4272">
        <v>5</v>
      </c>
      <c r="L4272" t="s">
        <v>349</v>
      </c>
      <c r="M4272">
        <v>40.799999999999997</v>
      </c>
      <c r="N4272">
        <v>39.299999999999997</v>
      </c>
      <c r="O4272">
        <v>39.299999999999997</v>
      </c>
      <c r="P4272" t="s">
        <v>337</v>
      </c>
      <c r="Q4272">
        <v>748.6</v>
      </c>
      <c r="R4272">
        <v>0</v>
      </c>
      <c r="S4272">
        <v>0</v>
      </c>
      <c r="T4272">
        <v>724</v>
      </c>
      <c r="U4272">
        <v>5.19</v>
      </c>
      <c r="V4272">
        <v>733</v>
      </c>
      <c r="W4272">
        <v>4.4000000000000004</v>
      </c>
      <c r="X4272">
        <v>0.16</v>
      </c>
      <c r="Y4272">
        <v>4.5</v>
      </c>
      <c r="Z4272">
        <v>0</v>
      </c>
      <c r="AA4272">
        <v>7.8E-2</v>
      </c>
      <c r="AB4272">
        <v>29.4</v>
      </c>
      <c r="AC4272">
        <v>33</v>
      </c>
      <c r="AD4272">
        <v>11.4</v>
      </c>
      <c r="AE4272">
        <v>28.7</v>
      </c>
      <c r="AF4272">
        <v>6.35</v>
      </c>
      <c r="AG4272">
        <v>7.0800000000000002E-2</v>
      </c>
      <c r="AH4272" t="s">
        <v>337</v>
      </c>
      <c r="AI4272" t="s">
        <v>337</v>
      </c>
      <c r="AJ4272">
        <v>0</v>
      </c>
      <c r="AK4272">
        <v>116</v>
      </c>
      <c r="AL4272">
        <v>1</v>
      </c>
      <c r="AM4272">
        <v>100</v>
      </c>
      <c r="AN4272">
        <v>5</v>
      </c>
    </row>
    <row r="4273" spans="1:40" x14ac:dyDescent="0.25">
      <c r="A4273" s="34">
        <v>40757</v>
      </c>
      <c r="B4273" s="220">
        <v>0.70486111111111116</v>
      </c>
      <c r="C4273">
        <v>40.9</v>
      </c>
      <c r="D4273">
        <v>41.1</v>
      </c>
      <c r="E4273">
        <v>40.9</v>
      </c>
      <c r="F4273">
        <v>14</v>
      </c>
      <c r="G4273">
        <v>8.1</v>
      </c>
      <c r="H4273">
        <v>4</v>
      </c>
      <c r="I4273" t="s">
        <v>340</v>
      </c>
      <c r="J4273">
        <v>0.33</v>
      </c>
      <c r="K4273">
        <v>11</v>
      </c>
      <c r="L4273" t="s">
        <v>340</v>
      </c>
      <c r="M4273">
        <v>40.9</v>
      </c>
      <c r="N4273">
        <v>39.1</v>
      </c>
      <c r="O4273">
        <v>39.1</v>
      </c>
      <c r="P4273" t="s">
        <v>337</v>
      </c>
      <c r="Q4273">
        <v>748.5</v>
      </c>
      <c r="R4273">
        <v>0</v>
      </c>
      <c r="S4273">
        <v>0</v>
      </c>
      <c r="T4273">
        <v>701</v>
      </c>
      <c r="U4273">
        <v>5.0199999999999996</v>
      </c>
      <c r="V4273">
        <v>710</v>
      </c>
      <c r="W4273">
        <v>4.2</v>
      </c>
      <c r="X4273">
        <v>0.15</v>
      </c>
      <c r="Y4273">
        <v>4.3</v>
      </c>
      <c r="Z4273">
        <v>0</v>
      </c>
      <c r="AA4273">
        <v>7.8E-2</v>
      </c>
      <c r="AB4273">
        <v>29.3</v>
      </c>
      <c r="AC4273">
        <v>33</v>
      </c>
      <c r="AD4273">
        <v>11.3</v>
      </c>
      <c r="AE4273">
        <v>28.6</v>
      </c>
      <c r="AF4273">
        <v>6.36</v>
      </c>
      <c r="AG4273">
        <v>7.0800000000000002E-2</v>
      </c>
      <c r="AH4273" t="s">
        <v>337</v>
      </c>
      <c r="AI4273" t="s">
        <v>337</v>
      </c>
      <c r="AJ4273">
        <v>0</v>
      </c>
      <c r="AK4273">
        <v>117</v>
      </c>
      <c r="AL4273">
        <v>1</v>
      </c>
      <c r="AM4273">
        <v>100</v>
      </c>
      <c r="AN4273">
        <v>5</v>
      </c>
    </row>
    <row r="4274" spans="1:40" x14ac:dyDescent="0.25">
      <c r="A4274" s="34">
        <v>40757</v>
      </c>
      <c r="B4274" s="220">
        <v>0.70833333333333337</v>
      </c>
      <c r="C4274">
        <v>40.9</v>
      </c>
      <c r="D4274">
        <v>40.9</v>
      </c>
      <c r="E4274">
        <v>40.799999999999997</v>
      </c>
      <c r="F4274">
        <v>15</v>
      </c>
      <c r="G4274">
        <v>9.1999999999999993</v>
      </c>
      <c r="H4274">
        <v>6</v>
      </c>
      <c r="I4274" t="s">
        <v>351</v>
      </c>
      <c r="J4274">
        <v>0.5</v>
      </c>
      <c r="K4274">
        <v>11</v>
      </c>
      <c r="L4274" t="s">
        <v>351</v>
      </c>
      <c r="M4274">
        <v>40.9</v>
      </c>
      <c r="N4274">
        <v>39.4</v>
      </c>
      <c r="O4274">
        <v>39.4</v>
      </c>
      <c r="P4274" t="s">
        <v>337</v>
      </c>
      <c r="Q4274">
        <v>748.4</v>
      </c>
      <c r="R4274">
        <v>0</v>
      </c>
      <c r="S4274">
        <v>0</v>
      </c>
      <c r="T4274">
        <v>685</v>
      </c>
      <c r="U4274">
        <v>4.91</v>
      </c>
      <c r="V4274">
        <v>691</v>
      </c>
      <c r="W4274">
        <v>4</v>
      </c>
      <c r="X4274">
        <v>0.14000000000000001</v>
      </c>
      <c r="Y4274">
        <v>4.0999999999999996</v>
      </c>
      <c r="Z4274">
        <v>0</v>
      </c>
      <c r="AA4274">
        <v>7.8E-2</v>
      </c>
      <c r="AB4274">
        <v>29.3</v>
      </c>
      <c r="AC4274">
        <v>33</v>
      </c>
      <c r="AD4274">
        <v>11.3</v>
      </c>
      <c r="AE4274">
        <v>28.6</v>
      </c>
      <c r="AF4274">
        <v>6.36</v>
      </c>
      <c r="AG4274">
        <v>7.0800000000000002E-2</v>
      </c>
      <c r="AH4274" t="s">
        <v>337</v>
      </c>
      <c r="AI4274" t="s">
        <v>337</v>
      </c>
      <c r="AJ4274">
        <v>2.5000000000000001E-2</v>
      </c>
      <c r="AK4274">
        <v>117</v>
      </c>
      <c r="AL4274">
        <v>1</v>
      </c>
      <c r="AM4274">
        <v>100</v>
      </c>
      <c r="AN4274">
        <v>5</v>
      </c>
    </row>
    <row r="4275" spans="1:40" x14ac:dyDescent="0.25">
      <c r="A4275" s="34">
        <v>40757</v>
      </c>
      <c r="B4275" s="220">
        <v>0.71180555555555547</v>
      </c>
      <c r="C4275">
        <v>40.9</v>
      </c>
      <c r="D4275">
        <v>40.9</v>
      </c>
      <c r="E4275">
        <v>40.9</v>
      </c>
      <c r="F4275">
        <v>15</v>
      </c>
      <c r="G4275">
        <v>9.1999999999999993</v>
      </c>
      <c r="H4275">
        <v>7</v>
      </c>
      <c r="I4275" t="s">
        <v>351</v>
      </c>
      <c r="J4275">
        <v>0.57999999999999996</v>
      </c>
      <c r="K4275">
        <v>14</v>
      </c>
      <c r="L4275" t="s">
        <v>349</v>
      </c>
      <c r="M4275">
        <v>40.9</v>
      </c>
      <c r="N4275">
        <v>39.4</v>
      </c>
      <c r="O4275">
        <v>39.4</v>
      </c>
      <c r="P4275" t="s">
        <v>337</v>
      </c>
      <c r="Q4275">
        <v>748.4</v>
      </c>
      <c r="R4275">
        <v>0</v>
      </c>
      <c r="S4275">
        <v>0</v>
      </c>
      <c r="T4275">
        <v>672</v>
      </c>
      <c r="U4275">
        <v>4.82</v>
      </c>
      <c r="V4275">
        <v>679</v>
      </c>
      <c r="W4275">
        <v>3.9</v>
      </c>
      <c r="X4275">
        <v>0.14000000000000001</v>
      </c>
      <c r="Y4275">
        <v>3.9</v>
      </c>
      <c r="Z4275">
        <v>0</v>
      </c>
      <c r="AA4275">
        <v>7.8E-2</v>
      </c>
      <c r="AB4275">
        <v>29.2</v>
      </c>
      <c r="AC4275">
        <v>33</v>
      </c>
      <c r="AD4275">
        <v>11.2</v>
      </c>
      <c r="AE4275">
        <v>28.5</v>
      </c>
      <c r="AF4275">
        <v>6.37</v>
      </c>
      <c r="AG4275">
        <v>7.0900000000000005E-2</v>
      </c>
      <c r="AH4275" t="s">
        <v>337</v>
      </c>
      <c r="AI4275" t="s">
        <v>337</v>
      </c>
      <c r="AJ4275">
        <v>0</v>
      </c>
      <c r="AK4275">
        <v>115</v>
      </c>
      <c r="AL4275">
        <v>1</v>
      </c>
      <c r="AM4275">
        <v>100</v>
      </c>
      <c r="AN4275">
        <v>5</v>
      </c>
    </row>
    <row r="4276" spans="1:40" x14ac:dyDescent="0.25">
      <c r="A4276" s="34">
        <v>40757</v>
      </c>
      <c r="B4276" s="220">
        <v>0.71527777777777779</v>
      </c>
      <c r="C4276">
        <v>40.9</v>
      </c>
      <c r="D4276">
        <v>40.9</v>
      </c>
      <c r="E4276">
        <v>40.9</v>
      </c>
      <c r="F4276">
        <v>14</v>
      </c>
      <c r="G4276">
        <v>8.1</v>
      </c>
      <c r="H4276">
        <v>2</v>
      </c>
      <c r="I4276" t="s">
        <v>349</v>
      </c>
      <c r="J4276">
        <v>0.17</v>
      </c>
      <c r="K4276">
        <v>7</v>
      </c>
      <c r="L4276" t="s">
        <v>349</v>
      </c>
      <c r="M4276">
        <v>40.9</v>
      </c>
      <c r="N4276">
        <v>39.1</v>
      </c>
      <c r="O4276">
        <v>39.1</v>
      </c>
      <c r="P4276" t="s">
        <v>337</v>
      </c>
      <c r="Q4276">
        <v>748.3</v>
      </c>
      <c r="R4276">
        <v>0</v>
      </c>
      <c r="S4276">
        <v>0</v>
      </c>
      <c r="T4276">
        <v>657</v>
      </c>
      <c r="U4276">
        <v>4.71</v>
      </c>
      <c r="V4276">
        <v>663</v>
      </c>
      <c r="W4276">
        <v>3.7</v>
      </c>
      <c r="X4276">
        <v>0.13</v>
      </c>
      <c r="Y4276">
        <v>3.7</v>
      </c>
      <c r="Z4276">
        <v>0</v>
      </c>
      <c r="AA4276">
        <v>7.8E-2</v>
      </c>
      <c r="AB4276">
        <v>29.1</v>
      </c>
      <c r="AC4276">
        <v>33</v>
      </c>
      <c r="AD4276">
        <v>11.1</v>
      </c>
      <c r="AE4276">
        <v>28.4</v>
      </c>
      <c r="AF4276">
        <v>6.38</v>
      </c>
      <c r="AG4276">
        <v>7.0900000000000005E-2</v>
      </c>
      <c r="AH4276" t="s">
        <v>337</v>
      </c>
      <c r="AI4276" t="s">
        <v>337</v>
      </c>
      <c r="AJ4276">
        <v>0</v>
      </c>
      <c r="AK4276">
        <v>117</v>
      </c>
      <c r="AL4276">
        <v>1</v>
      </c>
      <c r="AM4276">
        <v>100</v>
      </c>
      <c r="AN4276">
        <v>5</v>
      </c>
    </row>
    <row r="4277" spans="1:40" x14ac:dyDescent="0.25">
      <c r="A4277" s="34">
        <v>40757</v>
      </c>
      <c r="B4277" s="220">
        <v>0.71875</v>
      </c>
      <c r="C4277">
        <v>40.799999999999997</v>
      </c>
      <c r="D4277">
        <v>41</v>
      </c>
      <c r="E4277">
        <v>40.799999999999997</v>
      </c>
      <c r="F4277">
        <v>15</v>
      </c>
      <c r="G4277">
        <v>9.1</v>
      </c>
      <c r="H4277">
        <v>4</v>
      </c>
      <c r="I4277" t="s">
        <v>336</v>
      </c>
      <c r="J4277">
        <v>0.33</v>
      </c>
      <c r="K4277">
        <v>9</v>
      </c>
      <c r="L4277" t="s">
        <v>336</v>
      </c>
      <c r="M4277">
        <v>40.799999999999997</v>
      </c>
      <c r="N4277">
        <v>39.299999999999997</v>
      </c>
      <c r="O4277">
        <v>39.299999999999997</v>
      </c>
      <c r="P4277" t="s">
        <v>337</v>
      </c>
      <c r="Q4277">
        <v>748.2</v>
      </c>
      <c r="R4277">
        <v>0</v>
      </c>
      <c r="S4277">
        <v>0</v>
      </c>
      <c r="T4277">
        <v>645</v>
      </c>
      <c r="U4277">
        <v>4.62</v>
      </c>
      <c r="V4277">
        <v>649</v>
      </c>
      <c r="W4277">
        <v>3.5</v>
      </c>
      <c r="X4277">
        <v>0.13</v>
      </c>
      <c r="Y4277">
        <v>3.6</v>
      </c>
      <c r="Z4277">
        <v>0</v>
      </c>
      <c r="AA4277">
        <v>7.8E-2</v>
      </c>
      <c r="AB4277">
        <v>29.1</v>
      </c>
      <c r="AC4277">
        <v>33</v>
      </c>
      <c r="AD4277">
        <v>11.1</v>
      </c>
      <c r="AE4277">
        <v>28.4</v>
      </c>
      <c r="AF4277">
        <v>6.38</v>
      </c>
      <c r="AG4277">
        <v>7.0900000000000005E-2</v>
      </c>
      <c r="AH4277" t="s">
        <v>337</v>
      </c>
      <c r="AI4277" t="s">
        <v>337</v>
      </c>
      <c r="AJ4277">
        <v>0</v>
      </c>
      <c r="AK4277">
        <v>118</v>
      </c>
      <c r="AL4277">
        <v>1</v>
      </c>
      <c r="AM4277">
        <v>100</v>
      </c>
      <c r="AN4277">
        <v>5</v>
      </c>
    </row>
    <row r="4278" spans="1:40" x14ac:dyDescent="0.25">
      <c r="A4278" s="34">
        <v>40757</v>
      </c>
      <c r="B4278" s="220">
        <v>0.72222222222222221</v>
      </c>
      <c r="C4278">
        <v>40.6</v>
      </c>
      <c r="D4278">
        <v>40.799999999999997</v>
      </c>
      <c r="E4278">
        <v>40.6</v>
      </c>
      <c r="F4278">
        <v>15</v>
      </c>
      <c r="G4278">
        <v>8.9</v>
      </c>
      <c r="H4278">
        <v>6</v>
      </c>
      <c r="I4278" t="s">
        <v>338</v>
      </c>
      <c r="J4278">
        <v>0.5</v>
      </c>
      <c r="K4278">
        <v>9</v>
      </c>
      <c r="L4278" t="s">
        <v>340</v>
      </c>
      <c r="M4278">
        <v>40.6</v>
      </c>
      <c r="N4278">
        <v>39.1</v>
      </c>
      <c r="O4278">
        <v>39.1</v>
      </c>
      <c r="P4278" t="s">
        <v>337</v>
      </c>
      <c r="Q4278">
        <v>748.2</v>
      </c>
      <c r="R4278">
        <v>0</v>
      </c>
      <c r="S4278">
        <v>0</v>
      </c>
      <c r="T4278">
        <v>632</v>
      </c>
      <c r="U4278">
        <v>4.53</v>
      </c>
      <c r="V4278">
        <v>636</v>
      </c>
      <c r="W4278">
        <v>3.3</v>
      </c>
      <c r="X4278">
        <v>0.12</v>
      </c>
      <c r="Y4278">
        <v>3.4</v>
      </c>
      <c r="Z4278">
        <v>0</v>
      </c>
      <c r="AA4278">
        <v>7.6999999999999999E-2</v>
      </c>
      <c r="AB4278">
        <v>28.9</v>
      </c>
      <c r="AC4278">
        <v>33</v>
      </c>
      <c r="AD4278">
        <v>11</v>
      </c>
      <c r="AE4278">
        <v>28.3</v>
      </c>
      <c r="AF4278">
        <v>6.39</v>
      </c>
      <c r="AG4278">
        <v>7.0900000000000005E-2</v>
      </c>
      <c r="AH4278" t="s">
        <v>337</v>
      </c>
      <c r="AI4278" t="s">
        <v>337</v>
      </c>
      <c r="AJ4278">
        <v>0</v>
      </c>
      <c r="AK4278">
        <v>116</v>
      </c>
      <c r="AL4278">
        <v>1</v>
      </c>
      <c r="AM4278">
        <v>100</v>
      </c>
      <c r="AN4278">
        <v>5</v>
      </c>
    </row>
    <row r="4279" spans="1:40" x14ac:dyDescent="0.25">
      <c r="A4279" s="34">
        <v>40757</v>
      </c>
      <c r="B4279" s="220">
        <v>0.72569444444444453</v>
      </c>
      <c r="C4279">
        <v>40.6</v>
      </c>
      <c r="D4279">
        <v>40.6</v>
      </c>
      <c r="E4279">
        <v>40.6</v>
      </c>
      <c r="F4279">
        <v>15</v>
      </c>
      <c r="G4279">
        <v>8.9</v>
      </c>
      <c r="H4279">
        <v>6</v>
      </c>
      <c r="I4279" t="s">
        <v>349</v>
      </c>
      <c r="J4279">
        <v>0.5</v>
      </c>
      <c r="K4279">
        <v>14</v>
      </c>
      <c r="L4279" t="s">
        <v>349</v>
      </c>
      <c r="M4279">
        <v>40.6</v>
      </c>
      <c r="N4279">
        <v>39.1</v>
      </c>
      <c r="O4279">
        <v>39.1</v>
      </c>
      <c r="P4279" t="s">
        <v>337</v>
      </c>
      <c r="Q4279">
        <v>748.2</v>
      </c>
      <c r="R4279">
        <v>0</v>
      </c>
      <c r="S4279">
        <v>0</v>
      </c>
      <c r="T4279">
        <v>617</v>
      </c>
      <c r="U4279">
        <v>4.42</v>
      </c>
      <c r="V4279">
        <v>624</v>
      </c>
      <c r="W4279">
        <v>3.2</v>
      </c>
      <c r="X4279">
        <v>0.11</v>
      </c>
      <c r="Y4279">
        <v>3.2</v>
      </c>
      <c r="Z4279">
        <v>0</v>
      </c>
      <c r="AA4279">
        <v>7.6999999999999999E-2</v>
      </c>
      <c r="AB4279">
        <v>28.9</v>
      </c>
      <c r="AC4279">
        <v>33</v>
      </c>
      <c r="AD4279">
        <v>11</v>
      </c>
      <c r="AE4279">
        <v>28.3</v>
      </c>
      <c r="AF4279">
        <v>6.39</v>
      </c>
      <c r="AG4279">
        <v>7.0900000000000005E-2</v>
      </c>
      <c r="AH4279" t="s">
        <v>337</v>
      </c>
      <c r="AI4279" t="s">
        <v>337</v>
      </c>
      <c r="AJ4279">
        <v>0</v>
      </c>
      <c r="AK4279">
        <v>116</v>
      </c>
      <c r="AL4279">
        <v>1</v>
      </c>
      <c r="AM4279">
        <v>100</v>
      </c>
      <c r="AN4279">
        <v>5</v>
      </c>
    </row>
    <row r="4280" spans="1:40" x14ac:dyDescent="0.25">
      <c r="A4280" s="34">
        <v>40757</v>
      </c>
      <c r="B4280" s="220">
        <v>0.72916666666666663</v>
      </c>
      <c r="C4280">
        <v>40.700000000000003</v>
      </c>
      <c r="D4280">
        <v>40.700000000000003</v>
      </c>
      <c r="E4280">
        <v>40.6</v>
      </c>
      <c r="F4280">
        <v>14</v>
      </c>
      <c r="G4280">
        <v>8</v>
      </c>
      <c r="H4280">
        <v>5</v>
      </c>
      <c r="I4280" t="s">
        <v>349</v>
      </c>
      <c r="J4280">
        <v>0.42</v>
      </c>
      <c r="K4280">
        <v>10</v>
      </c>
      <c r="L4280" t="s">
        <v>340</v>
      </c>
      <c r="M4280">
        <v>40.700000000000003</v>
      </c>
      <c r="N4280">
        <v>38.799999999999997</v>
      </c>
      <c r="O4280">
        <v>38.799999999999997</v>
      </c>
      <c r="P4280" t="s">
        <v>337</v>
      </c>
      <c r="Q4280">
        <v>748.2</v>
      </c>
      <c r="R4280">
        <v>0</v>
      </c>
      <c r="S4280">
        <v>0</v>
      </c>
      <c r="T4280">
        <v>601</v>
      </c>
      <c r="U4280">
        <v>4.3099999999999996</v>
      </c>
      <c r="V4280">
        <v>610</v>
      </c>
      <c r="W4280">
        <v>3</v>
      </c>
      <c r="X4280">
        <v>0.11</v>
      </c>
      <c r="Y4280">
        <v>3.1</v>
      </c>
      <c r="Z4280">
        <v>0</v>
      </c>
      <c r="AA4280">
        <v>7.8E-2</v>
      </c>
      <c r="AB4280">
        <v>28.8</v>
      </c>
      <c r="AC4280">
        <v>33</v>
      </c>
      <c r="AD4280">
        <v>11</v>
      </c>
      <c r="AE4280">
        <v>28.2</v>
      </c>
      <c r="AF4280">
        <v>6.39</v>
      </c>
      <c r="AG4280">
        <v>7.0900000000000005E-2</v>
      </c>
      <c r="AH4280" t="s">
        <v>337</v>
      </c>
      <c r="AI4280" t="s">
        <v>337</v>
      </c>
      <c r="AJ4280">
        <v>0</v>
      </c>
      <c r="AK4280">
        <v>117</v>
      </c>
      <c r="AL4280">
        <v>1</v>
      </c>
      <c r="AM4280">
        <v>100</v>
      </c>
      <c r="AN4280">
        <v>5</v>
      </c>
    </row>
    <row r="4281" spans="1:40" x14ac:dyDescent="0.25">
      <c r="A4281" s="34">
        <v>40757</v>
      </c>
      <c r="B4281" s="220">
        <v>0.73263888888888884</v>
      </c>
      <c r="C4281">
        <v>40.799999999999997</v>
      </c>
      <c r="D4281">
        <v>40.799999999999997</v>
      </c>
      <c r="E4281">
        <v>40.700000000000003</v>
      </c>
      <c r="F4281">
        <v>16</v>
      </c>
      <c r="G4281">
        <v>10</v>
      </c>
      <c r="H4281">
        <v>5</v>
      </c>
      <c r="I4281" t="s">
        <v>349</v>
      </c>
      <c r="J4281">
        <v>0.42</v>
      </c>
      <c r="K4281">
        <v>9</v>
      </c>
      <c r="L4281" t="s">
        <v>351</v>
      </c>
      <c r="M4281">
        <v>40.799999999999997</v>
      </c>
      <c r="N4281">
        <v>39.6</v>
      </c>
      <c r="O4281">
        <v>39.6</v>
      </c>
      <c r="P4281" t="s">
        <v>337</v>
      </c>
      <c r="Q4281">
        <v>748.1</v>
      </c>
      <c r="R4281">
        <v>0</v>
      </c>
      <c r="S4281">
        <v>0</v>
      </c>
      <c r="T4281">
        <v>584</v>
      </c>
      <c r="U4281">
        <v>4.1900000000000004</v>
      </c>
      <c r="V4281">
        <v>591</v>
      </c>
      <c r="W4281">
        <v>2.8</v>
      </c>
      <c r="X4281">
        <v>0.1</v>
      </c>
      <c r="Y4281">
        <v>2.9</v>
      </c>
      <c r="Z4281">
        <v>0</v>
      </c>
      <c r="AA4281">
        <v>7.8E-2</v>
      </c>
      <c r="AB4281">
        <v>28.7</v>
      </c>
      <c r="AC4281">
        <v>33</v>
      </c>
      <c r="AD4281">
        <v>10.9</v>
      </c>
      <c r="AE4281">
        <v>28.1</v>
      </c>
      <c r="AF4281">
        <v>6.4</v>
      </c>
      <c r="AG4281">
        <v>7.0999999999999994E-2</v>
      </c>
      <c r="AH4281" t="s">
        <v>337</v>
      </c>
      <c r="AI4281" t="s">
        <v>337</v>
      </c>
      <c r="AJ4281">
        <v>0</v>
      </c>
      <c r="AK4281">
        <v>117</v>
      </c>
      <c r="AL4281">
        <v>1</v>
      </c>
      <c r="AM4281">
        <v>100</v>
      </c>
      <c r="AN4281">
        <v>5</v>
      </c>
    </row>
    <row r="4282" spans="1:40" x14ac:dyDescent="0.25">
      <c r="A4282" s="34">
        <v>40757</v>
      </c>
      <c r="B4282" s="220">
        <v>0.73611111111111116</v>
      </c>
      <c r="C4282">
        <v>40.700000000000003</v>
      </c>
      <c r="D4282">
        <v>40.799999999999997</v>
      </c>
      <c r="E4282">
        <v>40.700000000000003</v>
      </c>
      <c r="F4282">
        <v>15</v>
      </c>
      <c r="G4282">
        <v>9</v>
      </c>
      <c r="H4282">
        <v>5</v>
      </c>
      <c r="I4282" t="s">
        <v>349</v>
      </c>
      <c r="J4282">
        <v>0.42</v>
      </c>
      <c r="K4282">
        <v>9</v>
      </c>
      <c r="L4282" t="s">
        <v>349</v>
      </c>
      <c r="M4282">
        <v>40.700000000000003</v>
      </c>
      <c r="N4282">
        <v>39.200000000000003</v>
      </c>
      <c r="O4282">
        <v>39.200000000000003</v>
      </c>
      <c r="P4282" t="s">
        <v>337</v>
      </c>
      <c r="Q4282">
        <v>748.1</v>
      </c>
      <c r="R4282">
        <v>0</v>
      </c>
      <c r="S4282">
        <v>0</v>
      </c>
      <c r="T4282">
        <v>567</v>
      </c>
      <c r="U4282">
        <v>4.0599999999999996</v>
      </c>
      <c r="V4282">
        <v>575</v>
      </c>
      <c r="W4282">
        <v>2.6</v>
      </c>
      <c r="X4282">
        <v>0.09</v>
      </c>
      <c r="Y4282">
        <v>2.7</v>
      </c>
      <c r="Z4282">
        <v>0</v>
      </c>
      <c r="AA4282">
        <v>7.8E-2</v>
      </c>
      <c r="AB4282">
        <v>28.7</v>
      </c>
      <c r="AC4282">
        <v>33</v>
      </c>
      <c r="AD4282">
        <v>10.9</v>
      </c>
      <c r="AE4282">
        <v>28.1</v>
      </c>
      <c r="AF4282">
        <v>6.4</v>
      </c>
      <c r="AG4282">
        <v>7.0999999999999994E-2</v>
      </c>
      <c r="AH4282" t="s">
        <v>337</v>
      </c>
      <c r="AI4282" t="s">
        <v>337</v>
      </c>
      <c r="AJ4282">
        <v>0</v>
      </c>
      <c r="AK4282">
        <v>117</v>
      </c>
      <c r="AL4282">
        <v>1</v>
      </c>
      <c r="AM4282">
        <v>100</v>
      </c>
      <c r="AN4282">
        <v>5</v>
      </c>
    </row>
    <row r="4283" spans="1:40" x14ac:dyDescent="0.25">
      <c r="A4283" s="34">
        <v>40757</v>
      </c>
      <c r="B4283" s="220">
        <v>0.73958333333333337</v>
      </c>
      <c r="C4283">
        <v>40.700000000000003</v>
      </c>
      <c r="D4283">
        <v>40.700000000000003</v>
      </c>
      <c r="E4283">
        <v>40.700000000000003</v>
      </c>
      <c r="F4283">
        <v>16</v>
      </c>
      <c r="G4283">
        <v>9.9</v>
      </c>
      <c r="H4283">
        <v>6</v>
      </c>
      <c r="I4283" t="s">
        <v>340</v>
      </c>
      <c r="J4283">
        <v>0.5</v>
      </c>
      <c r="K4283">
        <v>13</v>
      </c>
      <c r="L4283" t="s">
        <v>340</v>
      </c>
      <c r="M4283">
        <v>40.700000000000003</v>
      </c>
      <c r="N4283">
        <v>39.4</v>
      </c>
      <c r="O4283">
        <v>39.4</v>
      </c>
      <c r="P4283" t="s">
        <v>337</v>
      </c>
      <c r="Q4283">
        <v>748.1</v>
      </c>
      <c r="R4283">
        <v>0</v>
      </c>
      <c r="S4283">
        <v>0</v>
      </c>
      <c r="T4283">
        <v>552</v>
      </c>
      <c r="U4283">
        <v>3.96</v>
      </c>
      <c r="V4283">
        <v>557</v>
      </c>
      <c r="W4283">
        <v>2.5</v>
      </c>
      <c r="X4283">
        <v>0.09</v>
      </c>
      <c r="Y4283">
        <v>2.5</v>
      </c>
      <c r="Z4283">
        <v>0</v>
      </c>
      <c r="AA4283">
        <v>7.8E-2</v>
      </c>
      <c r="AB4283">
        <v>28.6</v>
      </c>
      <c r="AC4283">
        <v>33</v>
      </c>
      <c r="AD4283">
        <v>10.8</v>
      </c>
      <c r="AE4283">
        <v>27.9</v>
      </c>
      <c r="AF4283">
        <v>6.41</v>
      </c>
      <c r="AG4283">
        <v>7.0999999999999994E-2</v>
      </c>
      <c r="AH4283" t="s">
        <v>337</v>
      </c>
      <c r="AI4283" t="s">
        <v>337</v>
      </c>
      <c r="AJ4283">
        <v>0</v>
      </c>
      <c r="AK4283">
        <v>116</v>
      </c>
      <c r="AL4283">
        <v>1</v>
      </c>
      <c r="AM4283">
        <v>100</v>
      </c>
      <c r="AN4283">
        <v>5</v>
      </c>
    </row>
    <row r="4284" spans="1:40" x14ac:dyDescent="0.25">
      <c r="A4284" s="34">
        <v>40757</v>
      </c>
      <c r="B4284" s="220">
        <v>0.74305555555555547</v>
      </c>
      <c r="C4284">
        <v>40.6</v>
      </c>
      <c r="D4284">
        <v>40.700000000000003</v>
      </c>
      <c r="E4284">
        <v>40.6</v>
      </c>
      <c r="F4284">
        <v>15</v>
      </c>
      <c r="G4284">
        <v>8.9</v>
      </c>
      <c r="H4284">
        <v>10</v>
      </c>
      <c r="I4284" t="s">
        <v>340</v>
      </c>
      <c r="J4284">
        <v>0.83</v>
      </c>
      <c r="K4284">
        <v>16</v>
      </c>
      <c r="L4284" t="s">
        <v>340</v>
      </c>
      <c r="M4284">
        <v>40.6</v>
      </c>
      <c r="N4284">
        <v>39</v>
      </c>
      <c r="O4284">
        <v>39.1</v>
      </c>
      <c r="P4284" t="s">
        <v>337</v>
      </c>
      <c r="Q4284">
        <v>748.2</v>
      </c>
      <c r="R4284">
        <v>0</v>
      </c>
      <c r="S4284">
        <v>0</v>
      </c>
      <c r="T4284">
        <v>540</v>
      </c>
      <c r="U4284">
        <v>3.87</v>
      </c>
      <c r="V4284">
        <v>545</v>
      </c>
      <c r="W4284">
        <v>2.4</v>
      </c>
      <c r="X4284">
        <v>0.09</v>
      </c>
      <c r="Y4284">
        <v>2.4</v>
      </c>
      <c r="Z4284">
        <v>0</v>
      </c>
      <c r="AA4284">
        <v>7.6999999999999999E-2</v>
      </c>
      <c r="AB4284">
        <v>28.6</v>
      </c>
      <c r="AC4284">
        <v>33</v>
      </c>
      <c r="AD4284">
        <v>10.8</v>
      </c>
      <c r="AE4284">
        <v>27.9</v>
      </c>
      <c r="AF4284">
        <v>6.41</v>
      </c>
      <c r="AG4284">
        <v>7.0999999999999994E-2</v>
      </c>
      <c r="AH4284" t="s">
        <v>337</v>
      </c>
      <c r="AI4284" t="s">
        <v>337</v>
      </c>
      <c r="AJ4284">
        <v>0</v>
      </c>
      <c r="AK4284">
        <v>117</v>
      </c>
      <c r="AL4284">
        <v>1</v>
      </c>
      <c r="AM4284">
        <v>100</v>
      </c>
      <c r="AN4284">
        <v>5</v>
      </c>
    </row>
    <row r="4285" spans="1:40" x14ac:dyDescent="0.25">
      <c r="A4285" s="34">
        <v>40757</v>
      </c>
      <c r="B4285" s="220">
        <v>0.74652777777777779</v>
      </c>
      <c r="C4285">
        <v>40.4</v>
      </c>
      <c r="D4285">
        <v>40.5</v>
      </c>
      <c r="E4285">
        <v>40.4</v>
      </c>
      <c r="F4285">
        <v>16</v>
      </c>
      <c r="G4285">
        <v>9.8000000000000007</v>
      </c>
      <c r="H4285">
        <v>7</v>
      </c>
      <c r="I4285" t="s">
        <v>349</v>
      </c>
      <c r="J4285">
        <v>0.57999999999999996</v>
      </c>
      <c r="K4285">
        <v>14</v>
      </c>
      <c r="L4285" t="s">
        <v>340</v>
      </c>
      <c r="M4285">
        <v>40.4</v>
      </c>
      <c r="N4285">
        <v>39.1</v>
      </c>
      <c r="O4285">
        <v>39.1</v>
      </c>
      <c r="P4285" t="s">
        <v>337</v>
      </c>
      <c r="Q4285">
        <v>748.2</v>
      </c>
      <c r="R4285">
        <v>0</v>
      </c>
      <c r="S4285">
        <v>0</v>
      </c>
      <c r="T4285">
        <v>520</v>
      </c>
      <c r="U4285">
        <v>3.73</v>
      </c>
      <c r="V4285">
        <v>534</v>
      </c>
      <c r="W4285">
        <v>2.2000000000000002</v>
      </c>
      <c r="X4285">
        <v>0.08</v>
      </c>
      <c r="Y4285">
        <v>2.2999999999999998</v>
      </c>
      <c r="Z4285">
        <v>0</v>
      </c>
      <c r="AA4285">
        <v>7.6999999999999999E-2</v>
      </c>
      <c r="AB4285">
        <v>28.5</v>
      </c>
      <c r="AC4285">
        <v>33</v>
      </c>
      <c r="AD4285">
        <v>10.7</v>
      </c>
      <c r="AE4285">
        <v>27.7</v>
      </c>
      <c r="AF4285">
        <v>6.42</v>
      </c>
      <c r="AG4285">
        <v>7.0999999999999994E-2</v>
      </c>
      <c r="AH4285" t="s">
        <v>337</v>
      </c>
      <c r="AI4285" t="s">
        <v>337</v>
      </c>
      <c r="AJ4285">
        <v>0</v>
      </c>
      <c r="AK4285">
        <v>117</v>
      </c>
      <c r="AL4285">
        <v>1</v>
      </c>
      <c r="AM4285">
        <v>100</v>
      </c>
      <c r="AN4285">
        <v>5</v>
      </c>
    </row>
    <row r="4286" spans="1:40" x14ac:dyDescent="0.25">
      <c r="A4286" s="34">
        <v>40757</v>
      </c>
      <c r="B4286" s="220">
        <v>0.75</v>
      </c>
      <c r="C4286">
        <v>40.6</v>
      </c>
      <c r="D4286">
        <v>40.6</v>
      </c>
      <c r="E4286">
        <v>40.4</v>
      </c>
      <c r="F4286">
        <v>15</v>
      </c>
      <c r="G4286">
        <v>8.9</v>
      </c>
      <c r="H4286">
        <v>6</v>
      </c>
      <c r="I4286" t="s">
        <v>351</v>
      </c>
      <c r="J4286">
        <v>0.5</v>
      </c>
      <c r="K4286">
        <v>13</v>
      </c>
      <c r="L4286" t="s">
        <v>350</v>
      </c>
      <c r="M4286">
        <v>40.6</v>
      </c>
      <c r="N4286">
        <v>39</v>
      </c>
      <c r="O4286">
        <v>39</v>
      </c>
      <c r="P4286" t="s">
        <v>337</v>
      </c>
      <c r="Q4286">
        <v>748.1</v>
      </c>
      <c r="R4286">
        <v>0</v>
      </c>
      <c r="S4286">
        <v>0</v>
      </c>
      <c r="T4286">
        <v>505</v>
      </c>
      <c r="U4286">
        <v>3.62</v>
      </c>
      <c r="V4286">
        <v>515</v>
      </c>
      <c r="W4286">
        <v>2</v>
      </c>
      <c r="X4286">
        <v>7.0000000000000007E-2</v>
      </c>
      <c r="Y4286">
        <v>2.1</v>
      </c>
      <c r="Z4286">
        <v>0</v>
      </c>
      <c r="AA4286">
        <v>7.6999999999999999E-2</v>
      </c>
      <c r="AB4286">
        <v>28.4</v>
      </c>
      <c r="AC4286">
        <v>33</v>
      </c>
      <c r="AD4286">
        <v>10.6</v>
      </c>
      <c r="AE4286">
        <v>27.6</v>
      </c>
      <c r="AF4286">
        <v>6.43</v>
      </c>
      <c r="AG4286">
        <v>7.1099999999999997E-2</v>
      </c>
      <c r="AH4286" t="s">
        <v>337</v>
      </c>
      <c r="AI4286" t="s">
        <v>337</v>
      </c>
      <c r="AJ4286">
        <v>2.4E-2</v>
      </c>
      <c r="AK4286">
        <v>117</v>
      </c>
      <c r="AL4286">
        <v>1</v>
      </c>
      <c r="AM4286">
        <v>100</v>
      </c>
      <c r="AN4286">
        <v>5</v>
      </c>
    </row>
    <row r="4287" spans="1:40" x14ac:dyDescent="0.25">
      <c r="A4287" s="34">
        <v>40757</v>
      </c>
      <c r="B4287" s="220">
        <v>0.75347222222222221</v>
      </c>
      <c r="C4287">
        <v>40.6</v>
      </c>
      <c r="D4287">
        <v>40.700000000000003</v>
      </c>
      <c r="E4287">
        <v>40.6</v>
      </c>
      <c r="F4287">
        <v>15</v>
      </c>
      <c r="G4287">
        <v>8.9</v>
      </c>
      <c r="H4287">
        <v>9</v>
      </c>
      <c r="I4287" t="s">
        <v>340</v>
      </c>
      <c r="J4287">
        <v>0.75</v>
      </c>
      <c r="K4287">
        <v>14</v>
      </c>
      <c r="L4287" t="s">
        <v>340</v>
      </c>
      <c r="M4287">
        <v>40.6</v>
      </c>
      <c r="N4287">
        <v>39</v>
      </c>
      <c r="O4287">
        <v>39.1</v>
      </c>
      <c r="P4287" t="s">
        <v>337</v>
      </c>
      <c r="Q4287">
        <v>748.1</v>
      </c>
      <c r="R4287">
        <v>0</v>
      </c>
      <c r="S4287">
        <v>0</v>
      </c>
      <c r="T4287">
        <v>483</v>
      </c>
      <c r="U4287">
        <v>3.46</v>
      </c>
      <c r="V4287">
        <v>492</v>
      </c>
      <c r="W4287">
        <v>1.9</v>
      </c>
      <c r="X4287">
        <v>7.0000000000000007E-2</v>
      </c>
      <c r="Y4287">
        <v>1.9</v>
      </c>
      <c r="Z4287">
        <v>0</v>
      </c>
      <c r="AA4287">
        <v>7.6999999999999999E-2</v>
      </c>
      <c r="AB4287">
        <v>28.4</v>
      </c>
      <c r="AC4287">
        <v>33</v>
      </c>
      <c r="AD4287">
        <v>10.6</v>
      </c>
      <c r="AE4287">
        <v>27.6</v>
      </c>
      <c r="AF4287">
        <v>6.43</v>
      </c>
      <c r="AG4287">
        <v>7.0999999999999994E-2</v>
      </c>
      <c r="AH4287" t="s">
        <v>337</v>
      </c>
      <c r="AI4287" t="s">
        <v>337</v>
      </c>
      <c r="AJ4287">
        <v>0</v>
      </c>
      <c r="AK4287">
        <v>117</v>
      </c>
      <c r="AL4287">
        <v>1</v>
      </c>
      <c r="AM4287">
        <v>100</v>
      </c>
      <c r="AN4287">
        <v>5</v>
      </c>
    </row>
    <row r="4288" spans="1:40" x14ac:dyDescent="0.25">
      <c r="A4288" s="34">
        <v>40757</v>
      </c>
      <c r="B4288" s="220">
        <v>0.75694444444444453</v>
      </c>
      <c r="C4288">
        <v>40.4</v>
      </c>
      <c r="D4288">
        <v>40.6</v>
      </c>
      <c r="E4288">
        <v>40.4</v>
      </c>
      <c r="F4288">
        <v>15</v>
      </c>
      <c r="G4288">
        <v>8.8000000000000007</v>
      </c>
      <c r="H4288">
        <v>9</v>
      </c>
      <c r="I4288" t="s">
        <v>340</v>
      </c>
      <c r="J4288">
        <v>0.75</v>
      </c>
      <c r="K4288">
        <v>12</v>
      </c>
      <c r="L4288" t="s">
        <v>340</v>
      </c>
      <c r="M4288">
        <v>40.4</v>
      </c>
      <c r="N4288">
        <v>38.799999999999997</v>
      </c>
      <c r="O4288">
        <v>38.9</v>
      </c>
      <c r="P4288" t="s">
        <v>337</v>
      </c>
      <c r="Q4288">
        <v>748.1</v>
      </c>
      <c r="R4288">
        <v>0</v>
      </c>
      <c r="S4288">
        <v>0</v>
      </c>
      <c r="T4288">
        <v>467</v>
      </c>
      <c r="U4288">
        <v>3.35</v>
      </c>
      <c r="V4288">
        <v>473</v>
      </c>
      <c r="W4288">
        <v>1.7</v>
      </c>
      <c r="X4288">
        <v>0.06</v>
      </c>
      <c r="Y4288">
        <v>1.8</v>
      </c>
      <c r="Z4288">
        <v>0</v>
      </c>
      <c r="AA4288">
        <v>7.6999999999999999E-2</v>
      </c>
      <c r="AB4288">
        <v>28.3</v>
      </c>
      <c r="AC4288">
        <v>33</v>
      </c>
      <c r="AD4288">
        <v>10.5</v>
      </c>
      <c r="AE4288">
        <v>27.4</v>
      </c>
      <c r="AF4288">
        <v>6.43</v>
      </c>
      <c r="AG4288">
        <v>7.1099999999999997E-2</v>
      </c>
      <c r="AH4288" t="s">
        <v>337</v>
      </c>
      <c r="AI4288" t="s">
        <v>337</v>
      </c>
      <c r="AJ4288">
        <v>0</v>
      </c>
      <c r="AK4288">
        <v>117</v>
      </c>
      <c r="AL4288">
        <v>1</v>
      </c>
      <c r="AM4288">
        <v>100</v>
      </c>
      <c r="AN4288">
        <v>5</v>
      </c>
    </row>
    <row r="4289" spans="1:40" x14ac:dyDescent="0.25">
      <c r="A4289" s="34">
        <v>40757</v>
      </c>
      <c r="B4289" s="220">
        <v>0.76041666666666663</v>
      </c>
      <c r="C4289">
        <v>40.299999999999997</v>
      </c>
      <c r="D4289">
        <v>40.4</v>
      </c>
      <c r="E4289">
        <v>40.299999999999997</v>
      </c>
      <c r="F4289">
        <v>15</v>
      </c>
      <c r="G4289">
        <v>8.6999999999999993</v>
      </c>
      <c r="H4289">
        <v>9</v>
      </c>
      <c r="I4289" t="s">
        <v>340</v>
      </c>
      <c r="J4289">
        <v>0.75</v>
      </c>
      <c r="K4289">
        <v>14</v>
      </c>
      <c r="L4289" t="s">
        <v>340</v>
      </c>
      <c r="M4289">
        <v>40.299999999999997</v>
      </c>
      <c r="N4289">
        <v>38.700000000000003</v>
      </c>
      <c r="O4289">
        <v>38.799999999999997</v>
      </c>
      <c r="P4289" t="s">
        <v>337</v>
      </c>
      <c r="Q4289">
        <v>748</v>
      </c>
      <c r="R4289">
        <v>0</v>
      </c>
      <c r="S4289">
        <v>0</v>
      </c>
      <c r="T4289">
        <v>450</v>
      </c>
      <c r="U4289">
        <v>3.23</v>
      </c>
      <c r="V4289">
        <v>457</v>
      </c>
      <c r="W4289">
        <v>1.6</v>
      </c>
      <c r="X4289">
        <v>0.06</v>
      </c>
      <c r="Y4289">
        <v>1.7</v>
      </c>
      <c r="Z4289">
        <v>0</v>
      </c>
      <c r="AA4289">
        <v>7.5999999999999998E-2</v>
      </c>
      <c r="AB4289">
        <v>28.3</v>
      </c>
      <c r="AC4289">
        <v>33</v>
      </c>
      <c r="AD4289">
        <v>10.5</v>
      </c>
      <c r="AE4289">
        <v>27.4</v>
      </c>
      <c r="AF4289">
        <v>6.43</v>
      </c>
      <c r="AG4289">
        <v>7.1099999999999997E-2</v>
      </c>
      <c r="AH4289" t="s">
        <v>337</v>
      </c>
      <c r="AI4289" t="s">
        <v>337</v>
      </c>
      <c r="AJ4289">
        <v>0</v>
      </c>
      <c r="AK4289">
        <v>117</v>
      </c>
      <c r="AL4289">
        <v>1</v>
      </c>
      <c r="AM4289">
        <v>100</v>
      </c>
      <c r="AN4289">
        <v>5</v>
      </c>
    </row>
    <row r="4290" spans="1:40" x14ac:dyDescent="0.25">
      <c r="A4290" s="34">
        <v>40757</v>
      </c>
      <c r="B4290" s="220">
        <v>0.76388888888888884</v>
      </c>
      <c r="C4290">
        <v>40.299999999999997</v>
      </c>
      <c r="D4290">
        <v>40.299999999999997</v>
      </c>
      <c r="E4290">
        <v>40.299999999999997</v>
      </c>
      <c r="F4290">
        <v>15</v>
      </c>
      <c r="G4290">
        <v>8.6999999999999993</v>
      </c>
      <c r="H4290">
        <v>8</v>
      </c>
      <c r="I4290" t="s">
        <v>340</v>
      </c>
      <c r="J4290">
        <v>0.67</v>
      </c>
      <c r="K4290">
        <v>13</v>
      </c>
      <c r="L4290" t="s">
        <v>340</v>
      </c>
      <c r="M4290">
        <v>40.299999999999997</v>
      </c>
      <c r="N4290">
        <v>38.700000000000003</v>
      </c>
      <c r="O4290">
        <v>38.799999999999997</v>
      </c>
      <c r="P4290" t="s">
        <v>337</v>
      </c>
      <c r="Q4290">
        <v>748.1</v>
      </c>
      <c r="R4290">
        <v>0</v>
      </c>
      <c r="S4290">
        <v>0</v>
      </c>
      <c r="T4290">
        <v>433</v>
      </c>
      <c r="U4290">
        <v>3.1</v>
      </c>
      <c r="V4290">
        <v>441</v>
      </c>
      <c r="W4290">
        <v>1.5</v>
      </c>
      <c r="X4290">
        <v>0.05</v>
      </c>
      <c r="Y4290">
        <v>1.5</v>
      </c>
      <c r="Z4290">
        <v>0</v>
      </c>
      <c r="AA4290">
        <v>7.5999999999999998E-2</v>
      </c>
      <c r="AB4290">
        <v>28.2</v>
      </c>
      <c r="AC4290">
        <v>33</v>
      </c>
      <c r="AD4290">
        <v>10.4</v>
      </c>
      <c r="AE4290">
        <v>27.3</v>
      </c>
      <c r="AF4290">
        <v>6.44</v>
      </c>
      <c r="AG4290">
        <v>7.1099999999999997E-2</v>
      </c>
      <c r="AH4290" t="s">
        <v>337</v>
      </c>
      <c r="AI4290" t="s">
        <v>337</v>
      </c>
      <c r="AJ4290">
        <v>0</v>
      </c>
      <c r="AK4290">
        <v>117</v>
      </c>
      <c r="AL4290">
        <v>1</v>
      </c>
      <c r="AM4290">
        <v>100</v>
      </c>
      <c r="AN4290">
        <v>5</v>
      </c>
    </row>
    <row r="4291" spans="1:40" x14ac:dyDescent="0.25">
      <c r="A4291" s="34">
        <v>40757</v>
      </c>
      <c r="B4291" s="220">
        <v>0.76736111111111116</v>
      </c>
      <c r="C4291">
        <v>40.200000000000003</v>
      </c>
      <c r="D4291">
        <v>40.299999999999997</v>
      </c>
      <c r="E4291">
        <v>40.200000000000003</v>
      </c>
      <c r="F4291">
        <v>15</v>
      </c>
      <c r="G4291">
        <v>8.6</v>
      </c>
      <c r="H4291">
        <v>6</v>
      </c>
      <c r="I4291" t="s">
        <v>349</v>
      </c>
      <c r="J4291">
        <v>0.5</v>
      </c>
      <c r="K4291">
        <v>12</v>
      </c>
      <c r="L4291" t="s">
        <v>340</v>
      </c>
      <c r="M4291">
        <v>40.200000000000003</v>
      </c>
      <c r="N4291">
        <v>38.6</v>
      </c>
      <c r="O4291">
        <v>38.6</v>
      </c>
      <c r="P4291" t="s">
        <v>337</v>
      </c>
      <c r="Q4291">
        <v>748</v>
      </c>
      <c r="R4291">
        <v>0</v>
      </c>
      <c r="S4291">
        <v>0</v>
      </c>
      <c r="T4291">
        <v>413</v>
      </c>
      <c r="U4291">
        <v>2.96</v>
      </c>
      <c r="V4291">
        <v>422</v>
      </c>
      <c r="W4291">
        <v>1.4</v>
      </c>
      <c r="X4291">
        <v>0.05</v>
      </c>
      <c r="Y4291">
        <v>1.4</v>
      </c>
      <c r="Z4291">
        <v>0</v>
      </c>
      <c r="AA4291">
        <v>7.5999999999999998E-2</v>
      </c>
      <c r="AB4291">
        <v>28.2</v>
      </c>
      <c r="AC4291">
        <v>33</v>
      </c>
      <c r="AD4291">
        <v>10.4</v>
      </c>
      <c r="AE4291">
        <v>27.3</v>
      </c>
      <c r="AF4291">
        <v>6.44</v>
      </c>
      <c r="AG4291">
        <v>7.1099999999999997E-2</v>
      </c>
      <c r="AH4291" t="s">
        <v>337</v>
      </c>
      <c r="AI4291" t="s">
        <v>337</v>
      </c>
      <c r="AJ4291">
        <v>0</v>
      </c>
      <c r="AK4291">
        <v>118</v>
      </c>
      <c r="AL4291">
        <v>1</v>
      </c>
      <c r="AM4291">
        <v>100</v>
      </c>
      <c r="AN4291">
        <v>5</v>
      </c>
    </row>
    <row r="4292" spans="1:40" x14ac:dyDescent="0.25">
      <c r="A4292" s="34">
        <v>40757</v>
      </c>
      <c r="B4292" s="220">
        <v>0.77083333333333337</v>
      </c>
      <c r="C4292">
        <v>40.1</v>
      </c>
      <c r="D4292">
        <v>40.200000000000003</v>
      </c>
      <c r="E4292">
        <v>40.1</v>
      </c>
      <c r="F4292">
        <v>15</v>
      </c>
      <c r="G4292">
        <v>8.5</v>
      </c>
      <c r="H4292">
        <v>10</v>
      </c>
      <c r="I4292" t="s">
        <v>340</v>
      </c>
      <c r="J4292">
        <v>0.83</v>
      </c>
      <c r="K4292">
        <v>16</v>
      </c>
      <c r="L4292" t="s">
        <v>340</v>
      </c>
      <c r="M4292">
        <v>40.1</v>
      </c>
      <c r="N4292">
        <v>38.4</v>
      </c>
      <c r="O4292">
        <v>38.6</v>
      </c>
      <c r="P4292" t="s">
        <v>337</v>
      </c>
      <c r="Q4292">
        <v>748.1</v>
      </c>
      <c r="R4292">
        <v>0</v>
      </c>
      <c r="S4292">
        <v>0</v>
      </c>
      <c r="T4292">
        <v>396</v>
      </c>
      <c r="U4292">
        <v>2.84</v>
      </c>
      <c r="V4292">
        <v>401</v>
      </c>
      <c r="W4292">
        <v>1.3</v>
      </c>
      <c r="X4292">
        <v>0.05</v>
      </c>
      <c r="Y4292">
        <v>1.3</v>
      </c>
      <c r="Z4292">
        <v>0</v>
      </c>
      <c r="AA4292">
        <v>7.5999999999999998E-2</v>
      </c>
      <c r="AB4292">
        <v>28.1</v>
      </c>
      <c r="AC4292">
        <v>33</v>
      </c>
      <c r="AD4292">
        <v>10.3</v>
      </c>
      <c r="AE4292">
        <v>27.2</v>
      </c>
      <c r="AF4292">
        <v>6.45</v>
      </c>
      <c r="AG4292">
        <v>7.1099999999999997E-2</v>
      </c>
      <c r="AH4292" t="s">
        <v>337</v>
      </c>
      <c r="AI4292" t="s">
        <v>337</v>
      </c>
      <c r="AJ4292">
        <v>0</v>
      </c>
      <c r="AK4292">
        <v>116</v>
      </c>
      <c r="AL4292">
        <v>1</v>
      </c>
      <c r="AM4292">
        <v>100</v>
      </c>
      <c r="AN4292">
        <v>5</v>
      </c>
    </row>
    <row r="4293" spans="1:40" x14ac:dyDescent="0.25">
      <c r="A4293" s="34">
        <v>40757</v>
      </c>
      <c r="B4293" s="220">
        <v>0.77430555555555547</v>
      </c>
      <c r="C4293">
        <v>39.9</v>
      </c>
      <c r="D4293">
        <v>40.1</v>
      </c>
      <c r="E4293">
        <v>39.9</v>
      </c>
      <c r="F4293">
        <v>15</v>
      </c>
      <c r="G4293">
        <v>8.4</v>
      </c>
      <c r="H4293">
        <v>9</v>
      </c>
      <c r="I4293" t="s">
        <v>340</v>
      </c>
      <c r="J4293">
        <v>0.75</v>
      </c>
      <c r="K4293">
        <v>14</v>
      </c>
      <c r="L4293" t="s">
        <v>340</v>
      </c>
      <c r="M4293">
        <v>39.9</v>
      </c>
      <c r="N4293">
        <v>38.299999999999997</v>
      </c>
      <c r="O4293">
        <v>38.4</v>
      </c>
      <c r="P4293" t="s">
        <v>337</v>
      </c>
      <c r="Q4293">
        <v>748.1</v>
      </c>
      <c r="R4293">
        <v>0</v>
      </c>
      <c r="S4293">
        <v>0</v>
      </c>
      <c r="T4293">
        <v>383</v>
      </c>
      <c r="U4293">
        <v>2.75</v>
      </c>
      <c r="V4293">
        <v>390</v>
      </c>
      <c r="W4293">
        <v>1.1000000000000001</v>
      </c>
      <c r="X4293">
        <v>0.04</v>
      </c>
      <c r="Y4293">
        <v>1.2</v>
      </c>
      <c r="Z4293">
        <v>0</v>
      </c>
      <c r="AA4293">
        <v>7.4999999999999997E-2</v>
      </c>
      <c r="AB4293">
        <v>28.1</v>
      </c>
      <c r="AC4293">
        <v>33</v>
      </c>
      <c r="AD4293">
        <v>10.3</v>
      </c>
      <c r="AE4293">
        <v>27.2</v>
      </c>
      <c r="AF4293">
        <v>6.45</v>
      </c>
      <c r="AG4293">
        <v>7.1099999999999997E-2</v>
      </c>
      <c r="AH4293" t="s">
        <v>337</v>
      </c>
      <c r="AI4293" t="s">
        <v>337</v>
      </c>
      <c r="AJ4293">
        <v>0</v>
      </c>
      <c r="AK4293">
        <v>117</v>
      </c>
      <c r="AL4293">
        <v>1</v>
      </c>
      <c r="AM4293">
        <v>100</v>
      </c>
      <c r="AN4293">
        <v>5</v>
      </c>
    </row>
    <row r="4294" spans="1:40" x14ac:dyDescent="0.25">
      <c r="A4294" s="34">
        <v>40757</v>
      </c>
      <c r="B4294" s="220">
        <v>0.77777777777777779</v>
      </c>
      <c r="C4294">
        <v>39.9</v>
      </c>
      <c r="D4294">
        <v>40</v>
      </c>
      <c r="E4294">
        <v>39.9</v>
      </c>
      <c r="F4294">
        <v>15</v>
      </c>
      <c r="G4294">
        <v>8.4</v>
      </c>
      <c r="H4294">
        <v>9</v>
      </c>
      <c r="I4294" t="s">
        <v>340</v>
      </c>
      <c r="J4294">
        <v>0.75</v>
      </c>
      <c r="K4294">
        <v>14</v>
      </c>
      <c r="L4294" t="s">
        <v>340</v>
      </c>
      <c r="M4294">
        <v>39.9</v>
      </c>
      <c r="N4294">
        <v>38.299999999999997</v>
      </c>
      <c r="O4294">
        <v>38.4</v>
      </c>
      <c r="P4294" t="s">
        <v>337</v>
      </c>
      <c r="Q4294">
        <v>748.1</v>
      </c>
      <c r="R4294">
        <v>0</v>
      </c>
      <c r="S4294">
        <v>0</v>
      </c>
      <c r="T4294">
        <v>366</v>
      </c>
      <c r="U4294">
        <v>2.62</v>
      </c>
      <c r="V4294">
        <v>373</v>
      </c>
      <c r="W4294">
        <v>1</v>
      </c>
      <c r="X4294">
        <v>0.04</v>
      </c>
      <c r="Y4294">
        <v>1.1000000000000001</v>
      </c>
      <c r="Z4294">
        <v>0</v>
      </c>
      <c r="AA4294">
        <v>7.4999999999999997E-2</v>
      </c>
      <c r="AB4294">
        <v>27.9</v>
      </c>
      <c r="AC4294">
        <v>33</v>
      </c>
      <c r="AD4294">
        <v>10.199999999999999</v>
      </c>
      <c r="AE4294">
        <v>27.1</v>
      </c>
      <c r="AF4294">
        <v>6.46</v>
      </c>
      <c r="AG4294">
        <v>7.1199999999999999E-2</v>
      </c>
      <c r="AH4294" t="s">
        <v>337</v>
      </c>
      <c r="AI4294" t="s">
        <v>337</v>
      </c>
      <c r="AJ4294">
        <v>0</v>
      </c>
      <c r="AK4294">
        <v>117</v>
      </c>
      <c r="AL4294">
        <v>1</v>
      </c>
      <c r="AM4294">
        <v>100</v>
      </c>
      <c r="AN4294">
        <v>5</v>
      </c>
    </row>
    <row r="4295" spans="1:40" x14ac:dyDescent="0.25">
      <c r="A4295" s="34">
        <v>40757</v>
      </c>
      <c r="B4295" s="220">
        <v>0.78125</v>
      </c>
      <c r="C4295">
        <v>39.700000000000003</v>
      </c>
      <c r="D4295">
        <v>39.9</v>
      </c>
      <c r="E4295">
        <v>39.700000000000003</v>
      </c>
      <c r="F4295">
        <v>15</v>
      </c>
      <c r="G4295">
        <v>8.1999999999999993</v>
      </c>
      <c r="H4295">
        <v>8</v>
      </c>
      <c r="I4295" t="s">
        <v>340</v>
      </c>
      <c r="J4295">
        <v>0.67</v>
      </c>
      <c r="K4295">
        <v>13</v>
      </c>
      <c r="L4295" t="s">
        <v>340</v>
      </c>
      <c r="M4295">
        <v>39.700000000000003</v>
      </c>
      <c r="N4295">
        <v>38</v>
      </c>
      <c r="O4295">
        <v>38.1</v>
      </c>
      <c r="P4295" t="s">
        <v>337</v>
      </c>
      <c r="Q4295">
        <v>748</v>
      </c>
      <c r="R4295">
        <v>0</v>
      </c>
      <c r="S4295">
        <v>0</v>
      </c>
      <c r="T4295">
        <v>348</v>
      </c>
      <c r="U4295">
        <v>2.4900000000000002</v>
      </c>
      <c r="V4295">
        <v>355</v>
      </c>
      <c r="W4295">
        <v>0.9</v>
      </c>
      <c r="X4295">
        <v>0.03</v>
      </c>
      <c r="Y4295">
        <v>1</v>
      </c>
      <c r="Z4295">
        <v>0</v>
      </c>
      <c r="AA4295">
        <v>7.3999999999999996E-2</v>
      </c>
      <c r="AB4295">
        <v>27.8</v>
      </c>
      <c r="AC4295">
        <v>33</v>
      </c>
      <c r="AD4295">
        <v>10.1</v>
      </c>
      <c r="AE4295">
        <v>27</v>
      </c>
      <c r="AF4295">
        <v>6.47</v>
      </c>
      <c r="AG4295">
        <v>7.1199999999999999E-2</v>
      </c>
      <c r="AH4295" t="s">
        <v>337</v>
      </c>
      <c r="AI4295" t="s">
        <v>337</v>
      </c>
      <c r="AJ4295">
        <v>0</v>
      </c>
      <c r="AK4295">
        <v>117</v>
      </c>
      <c r="AL4295">
        <v>1</v>
      </c>
      <c r="AM4295">
        <v>100</v>
      </c>
      <c r="AN4295">
        <v>5</v>
      </c>
    </row>
    <row r="4296" spans="1:40" x14ac:dyDescent="0.25">
      <c r="A4296" s="34">
        <v>40757</v>
      </c>
      <c r="B4296" s="220">
        <v>0.78472222222222221</v>
      </c>
      <c r="C4296">
        <v>39.700000000000003</v>
      </c>
      <c r="D4296">
        <v>39.700000000000003</v>
      </c>
      <c r="E4296">
        <v>39.700000000000003</v>
      </c>
      <c r="F4296">
        <v>15</v>
      </c>
      <c r="G4296">
        <v>8.1999999999999993</v>
      </c>
      <c r="H4296">
        <v>6</v>
      </c>
      <c r="I4296" t="s">
        <v>340</v>
      </c>
      <c r="J4296">
        <v>0.5</v>
      </c>
      <c r="K4296">
        <v>11</v>
      </c>
      <c r="L4296" t="s">
        <v>340</v>
      </c>
      <c r="M4296">
        <v>39.700000000000003</v>
      </c>
      <c r="N4296">
        <v>37.9</v>
      </c>
      <c r="O4296">
        <v>37.9</v>
      </c>
      <c r="P4296" t="s">
        <v>337</v>
      </c>
      <c r="Q4296">
        <v>748</v>
      </c>
      <c r="R4296">
        <v>0</v>
      </c>
      <c r="S4296">
        <v>0</v>
      </c>
      <c r="T4296">
        <v>331</v>
      </c>
      <c r="U4296">
        <v>2.37</v>
      </c>
      <c r="V4296">
        <v>338</v>
      </c>
      <c r="W4296">
        <v>0.8</v>
      </c>
      <c r="X4296">
        <v>0.03</v>
      </c>
      <c r="Y4296">
        <v>0.8</v>
      </c>
      <c r="Z4296">
        <v>0</v>
      </c>
      <c r="AA4296">
        <v>7.3999999999999996E-2</v>
      </c>
      <c r="AB4296">
        <v>27.8</v>
      </c>
      <c r="AC4296">
        <v>33</v>
      </c>
      <c r="AD4296">
        <v>10</v>
      </c>
      <c r="AE4296">
        <v>26.9</v>
      </c>
      <c r="AF4296">
        <v>6.47</v>
      </c>
      <c r="AG4296">
        <v>7.1199999999999999E-2</v>
      </c>
      <c r="AH4296" t="s">
        <v>337</v>
      </c>
      <c r="AI4296" t="s">
        <v>337</v>
      </c>
      <c r="AJ4296">
        <v>0</v>
      </c>
      <c r="AK4296">
        <v>117</v>
      </c>
      <c r="AL4296">
        <v>1</v>
      </c>
      <c r="AM4296">
        <v>100</v>
      </c>
      <c r="AN4296">
        <v>5</v>
      </c>
    </row>
    <row r="4297" spans="1:40" x14ac:dyDescent="0.25">
      <c r="A4297" s="34">
        <v>40757</v>
      </c>
      <c r="B4297" s="220">
        <v>0.78819444444444453</v>
      </c>
      <c r="C4297">
        <v>39.700000000000003</v>
      </c>
      <c r="D4297">
        <v>39.799999999999997</v>
      </c>
      <c r="E4297">
        <v>39.700000000000003</v>
      </c>
      <c r="F4297">
        <v>15</v>
      </c>
      <c r="G4297">
        <v>8.1999999999999993</v>
      </c>
      <c r="H4297">
        <v>10</v>
      </c>
      <c r="I4297" t="s">
        <v>340</v>
      </c>
      <c r="J4297">
        <v>0.83</v>
      </c>
      <c r="K4297">
        <v>14</v>
      </c>
      <c r="L4297" t="s">
        <v>340</v>
      </c>
      <c r="M4297">
        <v>39.700000000000003</v>
      </c>
      <c r="N4297">
        <v>38</v>
      </c>
      <c r="O4297">
        <v>38.1</v>
      </c>
      <c r="P4297" t="s">
        <v>337</v>
      </c>
      <c r="Q4297">
        <v>748</v>
      </c>
      <c r="R4297">
        <v>0</v>
      </c>
      <c r="S4297">
        <v>0</v>
      </c>
      <c r="T4297">
        <v>314</v>
      </c>
      <c r="U4297">
        <v>2.25</v>
      </c>
      <c r="V4297">
        <v>322</v>
      </c>
      <c r="W4297">
        <v>0.7</v>
      </c>
      <c r="X4297">
        <v>0.03</v>
      </c>
      <c r="Y4297">
        <v>0.8</v>
      </c>
      <c r="Z4297">
        <v>0</v>
      </c>
      <c r="AA4297">
        <v>7.3999999999999996E-2</v>
      </c>
      <c r="AB4297">
        <v>27.8</v>
      </c>
      <c r="AC4297">
        <v>33</v>
      </c>
      <c r="AD4297">
        <v>10</v>
      </c>
      <c r="AE4297">
        <v>26.9</v>
      </c>
      <c r="AF4297">
        <v>6.47</v>
      </c>
      <c r="AG4297">
        <v>7.1199999999999999E-2</v>
      </c>
      <c r="AH4297" t="s">
        <v>337</v>
      </c>
      <c r="AI4297" t="s">
        <v>337</v>
      </c>
      <c r="AJ4297">
        <v>0</v>
      </c>
      <c r="AK4297">
        <v>117</v>
      </c>
      <c r="AL4297">
        <v>1</v>
      </c>
      <c r="AM4297">
        <v>100</v>
      </c>
      <c r="AN4297">
        <v>5</v>
      </c>
    </row>
    <row r="4298" spans="1:40" x14ac:dyDescent="0.25">
      <c r="A4298" s="34">
        <v>40757</v>
      </c>
      <c r="B4298" s="220">
        <v>0.79166666666666663</v>
      </c>
      <c r="C4298">
        <v>39.700000000000003</v>
      </c>
      <c r="D4298">
        <v>39.700000000000003</v>
      </c>
      <c r="E4298">
        <v>39.700000000000003</v>
      </c>
      <c r="F4298">
        <v>15</v>
      </c>
      <c r="G4298">
        <v>8.1999999999999993</v>
      </c>
      <c r="H4298">
        <v>8</v>
      </c>
      <c r="I4298" t="s">
        <v>340</v>
      </c>
      <c r="J4298">
        <v>0.67</v>
      </c>
      <c r="K4298">
        <v>15</v>
      </c>
      <c r="L4298" t="s">
        <v>340</v>
      </c>
      <c r="M4298">
        <v>39.700000000000003</v>
      </c>
      <c r="N4298">
        <v>37.9</v>
      </c>
      <c r="O4298">
        <v>38</v>
      </c>
      <c r="P4298" t="s">
        <v>337</v>
      </c>
      <c r="Q4298">
        <v>748</v>
      </c>
      <c r="R4298">
        <v>0</v>
      </c>
      <c r="S4298">
        <v>0</v>
      </c>
      <c r="T4298">
        <v>299</v>
      </c>
      <c r="U4298">
        <v>2.14</v>
      </c>
      <c r="V4298">
        <v>304</v>
      </c>
      <c r="W4298">
        <v>0.6</v>
      </c>
      <c r="X4298">
        <v>0.02</v>
      </c>
      <c r="Y4298">
        <v>0.7</v>
      </c>
      <c r="Z4298">
        <v>0</v>
      </c>
      <c r="AA4298">
        <v>7.3999999999999996E-2</v>
      </c>
      <c r="AB4298">
        <v>27.7</v>
      </c>
      <c r="AC4298">
        <v>33</v>
      </c>
      <c r="AD4298">
        <v>9.9</v>
      </c>
      <c r="AE4298">
        <v>26.8</v>
      </c>
      <c r="AF4298">
        <v>6.48</v>
      </c>
      <c r="AG4298">
        <v>7.1199999999999999E-2</v>
      </c>
      <c r="AH4298" t="s">
        <v>337</v>
      </c>
      <c r="AI4298" t="s">
        <v>337</v>
      </c>
      <c r="AJ4298">
        <v>2.1000000000000001E-2</v>
      </c>
      <c r="AK4298">
        <v>117</v>
      </c>
      <c r="AL4298">
        <v>1</v>
      </c>
      <c r="AM4298">
        <v>100</v>
      </c>
      <c r="AN4298">
        <v>5</v>
      </c>
    </row>
    <row r="4299" spans="1:40" x14ac:dyDescent="0.25">
      <c r="A4299" s="34">
        <v>40757</v>
      </c>
      <c r="B4299" s="220">
        <v>0.79513888888888884</v>
      </c>
      <c r="C4299">
        <v>39.6</v>
      </c>
      <c r="D4299">
        <v>39.700000000000003</v>
      </c>
      <c r="E4299">
        <v>39.6</v>
      </c>
      <c r="F4299">
        <v>15</v>
      </c>
      <c r="G4299">
        <v>8.1</v>
      </c>
      <c r="H4299">
        <v>10</v>
      </c>
      <c r="I4299" t="s">
        <v>340</v>
      </c>
      <c r="J4299">
        <v>0.83</v>
      </c>
      <c r="K4299">
        <v>14</v>
      </c>
      <c r="L4299" t="s">
        <v>340</v>
      </c>
      <c r="M4299">
        <v>39.6</v>
      </c>
      <c r="N4299">
        <v>37.799999999999997</v>
      </c>
      <c r="O4299">
        <v>37.9</v>
      </c>
      <c r="P4299" t="s">
        <v>337</v>
      </c>
      <c r="Q4299">
        <v>748</v>
      </c>
      <c r="R4299">
        <v>0</v>
      </c>
      <c r="S4299">
        <v>0</v>
      </c>
      <c r="T4299">
        <v>283</v>
      </c>
      <c r="U4299">
        <v>2.0299999999999998</v>
      </c>
      <c r="V4299">
        <v>290</v>
      </c>
      <c r="W4299">
        <v>0.6</v>
      </c>
      <c r="X4299">
        <v>0.02</v>
      </c>
      <c r="Y4299">
        <v>0.6</v>
      </c>
      <c r="Z4299">
        <v>0</v>
      </c>
      <c r="AA4299">
        <v>7.3999999999999996E-2</v>
      </c>
      <c r="AB4299">
        <v>27.6</v>
      </c>
      <c r="AC4299">
        <v>33</v>
      </c>
      <c r="AD4299">
        <v>9.8000000000000007</v>
      </c>
      <c r="AE4299">
        <v>26.7</v>
      </c>
      <c r="AF4299">
        <v>6.49</v>
      </c>
      <c r="AG4299">
        <v>7.1300000000000002E-2</v>
      </c>
      <c r="AH4299" t="s">
        <v>337</v>
      </c>
      <c r="AI4299" t="s">
        <v>337</v>
      </c>
      <c r="AJ4299">
        <v>0</v>
      </c>
      <c r="AK4299">
        <v>116</v>
      </c>
      <c r="AL4299">
        <v>1</v>
      </c>
      <c r="AM4299">
        <v>100</v>
      </c>
      <c r="AN4299">
        <v>5</v>
      </c>
    </row>
    <row r="4300" spans="1:40" x14ac:dyDescent="0.25">
      <c r="A4300" s="34">
        <v>40757</v>
      </c>
      <c r="B4300" s="220">
        <v>0.79861111111111116</v>
      </c>
      <c r="C4300">
        <v>39.299999999999997</v>
      </c>
      <c r="D4300">
        <v>39.6</v>
      </c>
      <c r="E4300">
        <v>39.299999999999997</v>
      </c>
      <c r="F4300">
        <v>15</v>
      </c>
      <c r="G4300">
        <v>7.9</v>
      </c>
      <c r="H4300">
        <v>10</v>
      </c>
      <c r="I4300" t="s">
        <v>338</v>
      </c>
      <c r="J4300">
        <v>0.83</v>
      </c>
      <c r="K4300">
        <v>16</v>
      </c>
      <c r="L4300" t="s">
        <v>340</v>
      </c>
      <c r="M4300">
        <v>39.299999999999997</v>
      </c>
      <c r="N4300">
        <v>37.6</v>
      </c>
      <c r="O4300">
        <v>37.700000000000003</v>
      </c>
      <c r="P4300" t="s">
        <v>337</v>
      </c>
      <c r="Q4300">
        <v>748</v>
      </c>
      <c r="R4300">
        <v>0</v>
      </c>
      <c r="S4300">
        <v>0</v>
      </c>
      <c r="T4300">
        <v>266</v>
      </c>
      <c r="U4300">
        <v>1.91</v>
      </c>
      <c r="V4300">
        <v>272</v>
      </c>
      <c r="W4300">
        <v>0.4</v>
      </c>
      <c r="X4300">
        <v>0.01</v>
      </c>
      <c r="Y4300">
        <v>0.5</v>
      </c>
      <c r="Z4300">
        <v>0</v>
      </c>
      <c r="AA4300">
        <v>7.2999999999999995E-2</v>
      </c>
      <c r="AB4300">
        <v>27.6</v>
      </c>
      <c r="AC4300">
        <v>33</v>
      </c>
      <c r="AD4300">
        <v>9.8000000000000007</v>
      </c>
      <c r="AE4300">
        <v>26.7</v>
      </c>
      <c r="AF4300">
        <v>6.49</v>
      </c>
      <c r="AG4300">
        <v>7.1300000000000002E-2</v>
      </c>
      <c r="AH4300" t="s">
        <v>337</v>
      </c>
      <c r="AI4300" t="s">
        <v>337</v>
      </c>
      <c r="AJ4300">
        <v>0</v>
      </c>
      <c r="AK4300">
        <v>117</v>
      </c>
      <c r="AL4300">
        <v>1</v>
      </c>
      <c r="AM4300">
        <v>100</v>
      </c>
      <c r="AN4300">
        <v>5</v>
      </c>
    </row>
    <row r="4301" spans="1:40" x14ac:dyDescent="0.25">
      <c r="A4301" s="34">
        <v>40757</v>
      </c>
      <c r="B4301" s="220">
        <v>0.80208333333333337</v>
      </c>
      <c r="C4301">
        <v>39.299999999999997</v>
      </c>
      <c r="D4301">
        <v>39.4</v>
      </c>
      <c r="E4301">
        <v>39.299999999999997</v>
      </c>
      <c r="F4301">
        <v>15</v>
      </c>
      <c r="G4301">
        <v>7.9</v>
      </c>
      <c r="H4301">
        <v>8</v>
      </c>
      <c r="I4301" t="s">
        <v>338</v>
      </c>
      <c r="J4301">
        <v>0.67</v>
      </c>
      <c r="K4301">
        <v>13</v>
      </c>
      <c r="L4301" t="s">
        <v>340</v>
      </c>
      <c r="M4301">
        <v>39.299999999999997</v>
      </c>
      <c r="N4301">
        <v>37.6</v>
      </c>
      <c r="O4301">
        <v>37.6</v>
      </c>
      <c r="P4301" t="s">
        <v>337</v>
      </c>
      <c r="Q4301">
        <v>748</v>
      </c>
      <c r="R4301">
        <v>0</v>
      </c>
      <c r="S4301">
        <v>0</v>
      </c>
      <c r="T4301">
        <v>249</v>
      </c>
      <c r="U4301">
        <v>1.78</v>
      </c>
      <c r="V4301">
        <v>257</v>
      </c>
      <c r="W4301">
        <v>0</v>
      </c>
      <c r="X4301">
        <v>0</v>
      </c>
      <c r="Y4301">
        <v>0</v>
      </c>
      <c r="Z4301">
        <v>0</v>
      </c>
      <c r="AA4301">
        <v>7.2999999999999995E-2</v>
      </c>
      <c r="AB4301">
        <v>27.4</v>
      </c>
      <c r="AC4301">
        <v>33</v>
      </c>
      <c r="AD4301">
        <v>9.6999999999999993</v>
      </c>
      <c r="AE4301">
        <v>26.6</v>
      </c>
      <c r="AF4301">
        <v>6.49</v>
      </c>
      <c r="AG4301">
        <v>7.1300000000000002E-2</v>
      </c>
      <c r="AH4301" t="s">
        <v>337</v>
      </c>
      <c r="AI4301" t="s">
        <v>337</v>
      </c>
      <c r="AJ4301">
        <v>0</v>
      </c>
      <c r="AK4301">
        <v>117</v>
      </c>
      <c r="AL4301">
        <v>1</v>
      </c>
      <c r="AM4301">
        <v>100</v>
      </c>
      <c r="AN4301">
        <v>5</v>
      </c>
    </row>
    <row r="4302" spans="1:40" x14ac:dyDescent="0.25">
      <c r="A4302" s="34">
        <v>40757</v>
      </c>
      <c r="B4302" s="220">
        <v>0.80555555555555547</v>
      </c>
      <c r="C4302">
        <v>39.299999999999997</v>
      </c>
      <c r="D4302">
        <v>39.299999999999997</v>
      </c>
      <c r="E4302">
        <v>39.299999999999997</v>
      </c>
      <c r="F4302">
        <v>15</v>
      </c>
      <c r="G4302">
        <v>7.9</v>
      </c>
      <c r="H4302">
        <v>5</v>
      </c>
      <c r="I4302" t="s">
        <v>340</v>
      </c>
      <c r="J4302">
        <v>0.42</v>
      </c>
      <c r="K4302">
        <v>10</v>
      </c>
      <c r="L4302" t="s">
        <v>340</v>
      </c>
      <c r="M4302">
        <v>39.299999999999997</v>
      </c>
      <c r="N4302">
        <v>37.6</v>
      </c>
      <c r="O4302">
        <v>37.6</v>
      </c>
      <c r="P4302" t="s">
        <v>337</v>
      </c>
      <c r="Q4302">
        <v>748</v>
      </c>
      <c r="R4302">
        <v>0</v>
      </c>
      <c r="S4302">
        <v>0</v>
      </c>
      <c r="T4302">
        <v>231</v>
      </c>
      <c r="U4302">
        <v>1.66</v>
      </c>
      <c r="V4302">
        <v>237</v>
      </c>
      <c r="W4302">
        <v>0</v>
      </c>
      <c r="X4302">
        <v>0</v>
      </c>
      <c r="Y4302">
        <v>0</v>
      </c>
      <c r="Z4302">
        <v>0</v>
      </c>
      <c r="AA4302">
        <v>7.2999999999999995E-2</v>
      </c>
      <c r="AB4302">
        <v>27.3</v>
      </c>
      <c r="AC4302">
        <v>33</v>
      </c>
      <c r="AD4302">
        <v>9.6</v>
      </c>
      <c r="AE4302">
        <v>26.4</v>
      </c>
      <c r="AF4302">
        <v>6.5</v>
      </c>
      <c r="AG4302">
        <v>7.1300000000000002E-2</v>
      </c>
      <c r="AH4302" t="s">
        <v>337</v>
      </c>
      <c r="AI4302" t="s">
        <v>337</v>
      </c>
      <c r="AJ4302">
        <v>0</v>
      </c>
      <c r="AK4302">
        <v>117</v>
      </c>
      <c r="AL4302">
        <v>1</v>
      </c>
      <c r="AM4302">
        <v>100</v>
      </c>
      <c r="AN4302">
        <v>5</v>
      </c>
    </row>
    <row r="4303" spans="1:40" x14ac:dyDescent="0.25">
      <c r="A4303" s="34">
        <v>40757</v>
      </c>
      <c r="B4303" s="220">
        <v>0.80902777777777779</v>
      </c>
      <c r="C4303">
        <v>39.200000000000003</v>
      </c>
      <c r="D4303">
        <v>39.299999999999997</v>
      </c>
      <c r="E4303">
        <v>39.200000000000003</v>
      </c>
      <c r="F4303">
        <v>15</v>
      </c>
      <c r="G4303">
        <v>7.8</v>
      </c>
      <c r="H4303">
        <v>9</v>
      </c>
      <c r="I4303" t="s">
        <v>340</v>
      </c>
      <c r="J4303">
        <v>0.75</v>
      </c>
      <c r="K4303">
        <v>15</v>
      </c>
      <c r="L4303" t="s">
        <v>340</v>
      </c>
      <c r="M4303">
        <v>39.200000000000003</v>
      </c>
      <c r="N4303">
        <v>37.5</v>
      </c>
      <c r="O4303">
        <v>37.6</v>
      </c>
      <c r="P4303" t="s">
        <v>337</v>
      </c>
      <c r="Q4303">
        <v>748</v>
      </c>
      <c r="R4303">
        <v>0</v>
      </c>
      <c r="S4303">
        <v>0</v>
      </c>
      <c r="T4303">
        <v>209</v>
      </c>
      <c r="U4303">
        <v>1.5</v>
      </c>
      <c r="V4303">
        <v>220</v>
      </c>
      <c r="W4303">
        <v>0</v>
      </c>
      <c r="X4303">
        <v>0</v>
      </c>
      <c r="Y4303">
        <v>0</v>
      </c>
      <c r="Z4303">
        <v>0</v>
      </c>
      <c r="AA4303">
        <v>7.2999999999999995E-2</v>
      </c>
      <c r="AB4303">
        <v>27.3</v>
      </c>
      <c r="AC4303">
        <v>33</v>
      </c>
      <c r="AD4303">
        <v>9.6</v>
      </c>
      <c r="AE4303">
        <v>26.4</v>
      </c>
      <c r="AF4303">
        <v>6.5</v>
      </c>
      <c r="AG4303">
        <v>7.1300000000000002E-2</v>
      </c>
      <c r="AH4303" t="s">
        <v>337</v>
      </c>
      <c r="AI4303" t="s">
        <v>337</v>
      </c>
      <c r="AJ4303">
        <v>0</v>
      </c>
      <c r="AK4303">
        <v>116</v>
      </c>
      <c r="AL4303">
        <v>1</v>
      </c>
      <c r="AM4303">
        <v>100</v>
      </c>
      <c r="AN4303">
        <v>5</v>
      </c>
    </row>
    <row r="4304" spans="1:40" x14ac:dyDescent="0.25">
      <c r="A4304" s="34">
        <v>40757</v>
      </c>
      <c r="B4304" s="220">
        <v>0.8125</v>
      </c>
      <c r="C4304">
        <v>38.9</v>
      </c>
      <c r="D4304">
        <v>39.200000000000003</v>
      </c>
      <c r="E4304">
        <v>38.9</v>
      </c>
      <c r="F4304">
        <v>15</v>
      </c>
      <c r="G4304">
        <v>7.6</v>
      </c>
      <c r="H4304">
        <v>11</v>
      </c>
      <c r="I4304" t="s">
        <v>338</v>
      </c>
      <c r="J4304">
        <v>0.92</v>
      </c>
      <c r="K4304">
        <v>15</v>
      </c>
      <c r="L4304" t="s">
        <v>338</v>
      </c>
      <c r="M4304">
        <v>38.9</v>
      </c>
      <c r="N4304">
        <v>37.200000000000003</v>
      </c>
      <c r="O4304">
        <v>37.200000000000003</v>
      </c>
      <c r="P4304" t="s">
        <v>337</v>
      </c>
      <c r="Q4304">
        <v>748</v>
      </c>
      <c r="R4304">
        <v>0</v>
      </c>
      <c r="S4304">
        <v>0</v>
      </c>
      <c r="T4304">
        <v>196</v>
      </c>
      <c r="U4304">
        <v>1.4</v>
      </c>
      <c r="V4304">
        <v>202</v>
      </c>
      <c r="W4304">
        <v>0</v>
      </c>
      <c r="X4304">
        <v>0</v>
      </c>
      <c r="Y4304">
        <v>0</v>
      </c>
      <c r="Z4304">
        <v>0</v>
      </c>
      <c r="AA4304">
        <v>7.1999999999999995E-2</v>
      </c>
      <c r="AB4304">
        <v>27.2</v>
      </c>
      <c r="AC4304">
        <v>33</v>
      </c>
      <c r="AD4304">
        <v>9.5</v>
      </c>
      <c r="AE4304">
        <v>26.3</v>
      </c>
      <c r="AF4304">
        <v>6.51</v>
      </c>
      <c r="AG4304">
        <v>7.1400000000000005E-2</v>
      </c>
      <c r="AH4304" t="s">
        <v>337</v>
      </c>
      <c r="AI4304" t="s">
        <v>337</v>
      </c>
      <c r="AJ4304">
        <v>0</v>
      </c>
      <c r="AK4304">
        <v>117</v>
      </c>
      <c r="AL4304">
        <v>1</v>
      </c>
      <c r="AM4304">
        <v>100</v>
      </c>
      <c r="AN4304">
        <v>5</v>
      </c>
    </row>
    <row r="4305" spans="1:40" x14ac:dyDescent="0.25">
      <c r="A4305" s="34">
        <v>40757</v>
      </c>
      <c r="B4305" s="220">
        <v>0.81597222222222221</v>
      </c>
      <c r="C4305">
        <v>38.799999999999997</v>
      </c>
      <c r="D4305">
        <v>38.9</v>
      </c>
      <c r="E4305">
        <v>38.799999999999997</v>
      </c>
      <c r="F4305">
        <v>15</v>
      </c>
      <c r="G4305">
        <v>7.5</v>
      </c>
      <c r="H4305">
        <v>9</v>
      </c>
      <c r="I4305" t="s">
        <v>340</v>
      </c>
      <c r="J4305">
        <v>0.75</v>
      </c>
      <c r="K4305">
        <v>14</v>
      </c>
      <c r="L4305" t="s">
        <v>340</v>
      </c>
      <c r="M4305">
        <v>38.799999999999997</v>
      </c>
      <c r="N4305">
        <v>37.1</v>
      </c>
      <c r="O4305">
        <v>37.1</v>
      </c>
      <c r="P4305" t="s">
        <v>337</v>
      </c>
      <c r="Q4305">
        <v>748</v>
      </c>
      <c r="R4305">
        <v>0</v>
      </c>
      <c r="S4305">
        <v>0</v>
      </c>
      <c r="T4305">
        <v>178</v>
      </c>
      <c r="U4305">
        <v>1.28</v>
      </c>
      <c r="V4305">
        <v>186</v>
      </c>
      <c r="W4305">
        <v>0</v>
      </c>
      <c r="X4305">
        <v>0</v>
      </c>
      <c r="Y4305">
        <v>0</v>
      </c>
      <c r="Z4305">
        <v>0</v>
      </c>
      <c r="AA4305">
        <v>7.0999999999999994E-2</v>
      </c>
      <c r="AB4305">
        <v>27.2</v>
      </c>
      <c r="AC4305">
        <v>33</v>
      </c>
      <c r="AD4305">
        <v>9.5</v>
      </c>
      <c r="AE4305">
        <v>26.3</v>
      </c>
      <c r="AF4305">
        <v>6.51</v>
      </c>
      <c r="AG4305">
        <v>7.1400000000000005E-2</v>
      </c>
      <c r="AH4305" t="s">
        <v>337</v>
      </c>
      <c r="AI4305" t="s">
        <v>337</v>
      </c>
      <c r="AJ4305">
        <v>0</v>
      </c>
      <c r="AK4305">
        <v>118</v>
      </c>
      <c r="AL4305">
        <v>1</v>
      </c>
      <c r="AM4305">
        <v>100</v>
      </c>
      <c r="AN4305">
        <v>5</v>
      </c>
    </row>
    <row r="4306" spans="1:40" x14ac:dyDescent="0.25">
      <c r="A4306" s="34">
        <v>40757</v>
      </c>
      <c r="B4306" s="220">
        <v>0.81944444444444453</v>
      </c>
      <c r="C4306">
        <v>38.700000000000003</v>
      </c>
      <c r="D4306">
        <v>38.799999999999997</v>
      </c>
      <c r="E4306">
        <v>38.700000000000003</v>
      </c>
      <c r="F4306">
        <v>15</v>
      </c>
      <c r="G4306">
        <v>7.4</v>
      </c>
      <c r="H4306">
        <v>10</v>
      </c>
      <c r="I4306" t="s">
        <v>340</v>
      </c>
      <c r="J4306">
        <v>0.83</v>
      </c>
      <c r="K4306">
        <v>15</v>
      </c>
      <c r="L4306" t="s">
        <v>340</v>
      </c>
      <c r="M4306">
        <v>38.700000000000003</v>
      </c>
      <c r="N4306">
        <v>36.9</v>
      </c>
      <c r="O4306">
        <v>36.9</v>
      </c>
      <c r="P4306" t="s">
        <v>337</v>
      </c>
      <c r="Q4306">
        <v>748</v>
      </c>
      <c r="R4306">
        <v>0</v>
      </c>
      <c r="S4306">
        <v>0</v>
      </c>
      <c r="T4306">
        <v>158</v>
      </c>
      <c r="U4306">
        <v>1.1299999999999999</v>
      </c>
      <c r="V4306">
        <v>167</v>
      </c>
      <c r="W4306">
        <v>0</v>
      </c>
      <c r="X4306">
        <v>0</v>
      </c>
      <c r="Y4306">
        <v>0</v>
      </c>
      <c r="Z4306">
        <v>0</v>
      </c>
      <c r="AA4306">
        <v>7.0999999999999994E-2</v>
      </c>
      <c r="AB4306">
        <v>27.1</v>
      </c>
      <c r="AC4306">
        <v>33</v>
      </c>
      <c r="AD4306">
        <v>9.4</v>
      </c>
      <c r="AE4306">
        <v>26.2</v>
      </c>
      <c r="AF4306">
        <v>6.52</v>
      </c>
      <c r="AG4306">
        <v>7.1400000000000005E-2</v>
      </c>
      <c r="AH4306" t="s">
        <v>337</v>
      </c>
      <c r="AI4306" t="s">
        <v>337</v>
      </c>
      <c r="AJ4306">
        <v>0</v>
      </c>
      <c r="AK4306">
        <v>117</v>
      </c>
      <c r="AL4306">
        <v>1</v>
      </c>
      <c r="AM4306">
        <v>100</v>
      </c>
      <c r="AN4306">
        <v>5</v>
      </c>
    </row>
    <row r="4307" spans="1:40" x14ac:dyDescent="0.25">
      <c r="A4307" s="34">
        <v>40757</v>
      </c>
      <c r="B4307" s="220">
        <v>0.82291666666666663</v>
      </c>
      <c r="C4307">
        <v>38.6</v>
      </c>
      <c r="D4307">
        <v>38.700000000000003</v>
      </c>
      <c r="E4307">
        <v>38.6</v>
      </c>
      <c r="F4307">
        <v>15</v>
      </c>
      <c r="G4307">
        <v>7.3</v>
      </c>
      <c r="H4307">
        <v>10</v>
      </c>
      <c r="I4307" t="s">
        <v>340</v>
      </c>
      <c r="J4307">
        <v>0.83</v>
      </c>
      <c r="K4307">
        <v>14</v>
      </c>
      <c r="L4307" t="s">
        <v>349</v>
      </c>
      <c r="M4307">
        <v>38.6</v>
      </c>
      <c r="N4307">
        <v>36.700000000000003</v>
      </c>
      <c r="O4307">
        <v>36.700000000000003</v>
      </c>
      <c r="P4307" t="s">
        <v>337</v>
      </c>
      <c r="Q4307">
        <v>748</v>
      </c>
      <c r="R4307">
        <v>0</v>
      </c>
      <c r="S4307">
        <v>0</v>
      </c>
      <c r="T4307">
        <v>140</v>
      </c>
      <c r="U4307">
        <v>1</v>
      </c>
      <c r="V4307">
        <v>148</v>
      </c>
      <c r="W4307">
        <v>0</v>
      </c>
      <c r="X4307">
        <v>0</v>
      </c>
      <c r="Y4307">
        <v>0</v>
      </c>
      <c r="Z4307">
        <v>0</v>
      </c>
      <c r="AA4307">
        <v>7.0000000000000007E-2</v>
      </c>
      <c r="AB4307">
        <v>27.1</v>
      </c>
      <c r="AC4307">
        <v>33</v>
      </c>
      <c r="AD4307">
        <v>9.4</v>
      </c>
      <c r="AE4307">
        <v>26.2</v>
      </c>
      <c r="AF4307">
        <v>6.52</v>
      </c>
      <c r="AG4307">
        <v>7.1400000000000005E-2</v>
      </c>
      <c r="AH4307" t="s">
        <v>337</v>
      </c>
      <c r="AI4307" t="s">
        <v>337</v>
      </c>
      <c r="AJ4307">
        <v>0</v>
      </c>
      <c r="AK4307">
        <v>117</v>
      </c>
      <c r="AL4307">
        <v>1</v>
      </c>
      <c r="AM4307">
        <v>100</v>
      </c>
      <c r="AN4307">
        <v>5</v>
      </c>
    </row>
    <row r="4308" spans="1:40" x14ac:dyDescent="0.25">
      <c r="A4308" s="34">
        <v>40757</v>
      </c>
      <c r="B4308" s="220">
        <v>0.82638888888888884</v>
      </c>
      <c r="C4308">
        <v>38.5</v>
      </c>
      <c r="D4308">
        <v>38.6</v>
      </c>
      <c r="E4308">
        <v>38.5</v>
      </c>
      <c r="F4308">
        <v>15</v>
      </c>
      <c r="G4308">
        <v>7.3</v>
      </c>
      <c r="H4308">
        <v>12</v>
      </c>
      <c r="I4308" t="s">
        <v>340</v>
      </c>
      <c r="J4308">
        <v>1</v>
      </c>
      <c r="K4308">
        <v>17</v>
      </c>
      <c r="L4308" t="s">
        <v>340</v>
      </c>
      <c r="M4308">
        <v>38.5</v>
      </c>
      <c r="N4308">
        <v>36.700000000000003</v>
      </c>
      <c r="O4308">
        <v>36.700000000000003</v>
      </c>
      <c r="P4308" t="s">
        <v>337</v>
      </c>
      <c r="Q4308">
        <v>748</v>
      </c>
      <c r="R4308">
        <v>0</v>
      </c>
      <c r="S4308">
        <v>0</v>
      </c>
      <c r="T4308">
        <v>120</v>
      </c>
      <c r="U4308">
        <v>0.86</v>
      </c>
      <c r="V4308">
        <v>128</v>
      </c>
      <c r="W4308">
        <v>0</v>
      </c>
      <c r="X4308">
        <v>0</v>
      </c>
      <c r="Y4308">
        <v>0</v>
      </c>
      <c r="Z4308">
        <v>0</v>
      </c>
      <c r="AA4308">
        <v>7.0000000000000007E-2</v>
      </c>
      <c r="AB4308">
        <v>27</v>
      </c>
      <c r="AC4308">
        <v>33</v>
      </c>
      <c r="AD4308">
        <v>9.4</v>
      </c>
      <c r="AE4308">
        <v>26.1</v>
      </c>
      <c r="AF4308">
        <v>6.53</v>
      </c>
      <c r="AG4308">
        <v>7.1400000000000005E-2</v>
      </c>
      <c r="AH4308" t="s">
        <v>337</v>
      </c>
      <c r="AI4308" t="s">
        <v>337</v>
      </c>
      <c r="AJ4308">
        <v>0</v>
      </c>
      <c r="AK4308">
        <v>117</v>
      </c>
      <c r="AL4308">
        <v>1</v>
      </c>
      <c r="AM4308">
        <v>100</v>
      </c>
      <c r="AN4308">
        <v>5</v>
      </c>
    </row>
    <row r="4309" spans="1:40" x14ac:dyDescent="0.25">
      <c r="A4309" s="34">
        <v>40757</v>
      </c>
      <c r="B4309" s="220">
        <v>0.82986111111111116</v>
      </c>
      <c r="C4309">
        <v>38.299999999999997</v>
      </c>
      <c r="D4309">
        <v>38.4</v>
      </c>
      <c r="E4309">
        <v>38.299999999999997</v>
      </c>
      <c r="F4309">
        <v>15</v>
      </c>
      <c r="G4309">
        <v>7.1</v>
      </c>
      <c r="H4309">
        <v>11</v>
      </c>
      <c r="I4309" t="s">
        <v>340</v>
      </c>
      <c r="J4309">
        <v>0.92</v>
      </c>
      <c r="K4309">
        <v>16</v>
      </c>
      <c r="L4309" t="s">
        <v>340</v>
      </c>
      <c r="M4309">
        <v>38.299999999999997</v>
      </c>
      <c r="N4309">
        <v>36.4</v>
      </c>
      <c r="O4309">
        <v>36.4</v>
      </c>
      <c r="P4309" t="s">
        <v>337</v>
      </c>
      <c r="Q4309">
        <v>748.1</v>
      </c>
      <c r="R4309">
        <v>0</v>
      </c>
      <c r="S4309">
        <v>0</v>
      </c>
      <c r="T4309">
        <v>101</v>
      </c>
      <c r="U4309">
        <v>0.72</v>
      </c>
      <c r="V4309">
        <v>109</v>
      </c>
      <c r="W4309">
        <v>0</v>
      </c>
      <c r="X4309">
        <v>0</v>
      </c>
      <c r="Y4309">
        <v>0</v>
      </c>
      <c r="Z4309">
        <v>0</v>
      </c>
      <c r="AA4309">
        <v>6.9000000000000006E-2</v>
      </c>
      <c r="AB4309">
        <v>26.8</v>
      </c>
      <c r="AC4309">
        <v>33</v>
      </c>
      <c r="AD4309">
        <v>9.1999999999999993</v>
      </c>
      <c r="AE4309">
        <v>25.9</v>
      </c>
      <c r="AF4309">
        <v>6.54</v>
      </c>
      <c r="AG4309">
        <v>7.1499999999999994E-2</v>
      </c>
      <c r="AH4309" t="s">
        <v>337</v>
      </c>
      <c r="AI4309" t="s">
        <v>337</v>
      </c>
      <c r="AJ4309">
        <v>0</v>
      </c>
      <c r="AK4309">
        <v>117</v>
      </c>
      <c r="AL4309">
        <v>1</v>
      </c>
      <c r="AM4309">
        <v>100</v>
      </c>
      <c r="AN4309">
        <v>5</v>
      </c>
    </row>
    <row r="4310" spans="1:40" x14ac:dyDescent="0.25">
      <c r="A4310" s="34">
        <v>40757</v>
      </c>
      <c r="B4310" s="220">
        <v>0.83333333333333337</v>
      </c>
      <c r="C4310">
        <v>38.1</v>
      </c>
      <c r="D4310">
        <v>38.299999999999997</v>
      </c>
      <c r="E4310">
        <v>38.1</v>
      </c>
      <c r="F4310">
        <v>15</v>
      </c>
      <c r="G4310">
        <v>7</v>
      </c>
      <c r="H4310">
        <v>10</v>
      </c>
      <c r="I4310" t="s">
        <v>340</v>
      </c>
      <c r="J4310">
        <v>0.83</v>
      </c>
      <c r="K4310">
        <v>14</v>
      </c>
      <c r="L4310" t="s">
        <v>340</v>
      </c>
      <c r="M4310">
        <v>38.1</v>
      </c>
      <c r="N4310">
        <v>36.200000000000003</v>
      </c>
      <c r="O4310">
        <v>36.200000000000003</v>
      </c>
      <c r="P4310" t="s">
        <v>337</v>
      </c>
      <c r="Q4310">
        <v>748.2</v>
      </c>
      <c r="R4310">
        <v>0</v>
      </c>
      <c r="S4310">
        <v>0</v>
      </c>
      <c r="T4310">
        <v>84</v>
      </c>
      <c r="U4310">
        <v>0.6</v>
      </c>
      <c r="V4310">
        <v>91</v>
      </c>
      <c r="W4310">
        <v>0</v>
      </c>
      <c r="X4310">
        <v>0</v>
      </c>
      <c r="Y4310">
        <v>0</v>
      </c>
      <c r="Z4310">
        <v>0</v>
      </c>
      <c r="AA4310">
        <v>6.9000000000000006E-2</v>
      </c>
      <c r="AB4310">
        <v>26.7</v>
      </c>
      <c r="AC4310">
        <v>33</v>
      </c>
      <c r="AD4310">
        <v>9.1</v>
      </c>
      <c r="AE4310">
        <v>25.8</v>
      </c>
      <c r="AF4310">
        <v>6.55</v>
      </c>
      <c r="AG4310">
        <v>7.1499999999999994E-2</v>
      </c>
      <c r="AH4310" t="s">
        <v>337</v>
      </c>
      <c r="AI4310" t="s">
        <v>337</v>
      </c>
      <c r="AJ4310">
        <v>1.6E-2</v>
      </c>
      <c r="AK4310">
        <v>117</v>
      </c>
      <c r="AL4310">
        <v>1</v>
      </c>
      <c r="AM4310">
        <v>100</v>
      </c>
      <c r="AN4310">
        <v>5</v>
      </c>
    </row>
    <row r="4311" spans="1:40" x14ac:dyDescent="0.25">
      <c r="A4311" s="34">
        <v>40757</v>
      </c>
      <c r="B4311" s="220">
        <v>0.83680555555555547</v>
      </c>
      <c r="C4311">
        <v>38</v>
      </c>
      <c r="D4311">
        <v>38.200000000000003</v>
      </c>
      <c r="E4311">
        <v>38</v>
      </c>
      <c r="F4311">
        <v>15</v>
      </c>
      <c r="G4311">
        <v>6.9</v>
      </c>
      <c r="H4311">
        <v>11</v>
      </c>
      <c r="I4311" t="s">
        <v>340</v>
      </c>
      <c r="J4311">
        <v>0.92</v>
      </c>
      <c r="K4311">
        <v>15</v>
      </c>
      <c r="L4311" t="s">
        <v>340</v>
      </c>
      <c r="M4311">
        <v>38</v>
      </c>
      <c r="N4311">
        <v>36.1</v>
      </c>
      <c r="O4311">
        <v>36.1</v>
      </c>
      <c r="P4311" t="s">
        <v>337</v>
      </c>
      <c r="Q4311">
        <v>748.1</v>
      </c>
      <c r="R4311">
        <v>0</v>
      </c>
      <c r="S4311">
        <v>0</v>
      </c>
      <c r="T4311">
        <v>69</v>
      </c>
      <c r="U4311">
        <v>0.49</v>
      </c>
      <c r="V4311">
        <v>74</v>
      </c>
      <c r="W4311">
        <v>0</v>
      </c>
      <c r="X4311">
        <v>0</v>
      </c>
      <c r="Y4311">
        <v>0</v>
      </c>
      <c r="Z4311">
        <v>0</v>
      </c>
      <c r="AA4311">
        <v>6.8000000000000005E-2</v>
      </c>
      <c r="AB4311">
        <v>26.5</v>
      </c>
      <c r="AC4311">
        <v>33</v>
      </c>
      <c r="AD4311">
        <v>8.9</v>
      </c>
      <c r="AE4311">
        <v>25.6</v>
      </c>
      <c r="AF4311">
        <v>6.55</v>
      </c>
      <c r="AG4311">
        <v>7.1599999999999997E-2</v>
      </c>
      <c r="AH4311" t="s">
        <v>337</v>
      </c>
      <c r="AI4311" t="s">
        <v>337</v>
      </c>
      <c r="AJ4311">
        <v>0</v>
      </c>
      <c r="AK4311">
        <v>117</v>
      </c>
      <c r="AL4311">
        <v>1</v>
      </c>
      <c r="AM4311">
        <v>100</v>
      </c>
      <c r="AN4311">
        <v>5</v>
      </c>
    </row>
    <row r="4312" spans="1:40" x14ac:dyDescent="0.25">
      <c r="A4312" s="34">
        <v>40757</v>
      </c>
      <c r="B4312" s="220">
        <v>0.84027777777777779</v>
      </c>
      <c r="C4312">
        <v>37.799999999999997</v>
      </c>
      <c r="D4312">
        <v>38</v>
      </c>
      <c r="E4312">
        <v>37.799999999999997</v>
      </c>
      <c r="F4312">
        <v>15</v>
      </c>
      <c r="G4312">
        <v>6.7</v>
      </c>
      <c r="H4312">
        <v>9</v>
      </c>
      <c r="I4312" t="s">
        <v>338</v>
      </c>
      <c r="J4312">
        <v>0.75</v>
      </c>
      <c r="K4312">
        <v>13</v>
      </c>
      <c r="L4312" t="s">
        <v>340</v>
      </c>
      <c r="M4312">
        <v>37.799999999999997</v>
      </c>
      <c r="N4312">
        <v>35.9</v>
      </c>
      <c r="O4312">
        <v>35.9</v>
      </c>
      <c r="P4312" t="s">
        <v>337</v>
      </c>
      <c r="Q4312">
        <v>748.2</v>
      </c>
      <c r="R4312">
        <v>0</v>
      </c>
      <c r="S4312">
        <v>0</v>
      </c>
      <c r="T4312">
        <v>56</v>
      </c>
      <c r="U4312">
        <v>0.4</v>
      </c>
      <c r="V4312">
        <v>62</v>
      </c>
      <c r="W4312">
        <v>0</v>
      </c>
      <c r="X4312">
        <v>0</v>
      </c>
      <c r="Y4312">
        <v>0</v>
      </c>
      <c r="Z4312">
        <v>0</v>
      </c>
      <c r="AA4312">
        <v>6.8000000000000005E-2</v>
      </c>
      <c r="AB4312">
        <v>26.4</v>
      </c>
      <c r="AC4312">
        <v>33</v>
      </c>
      <c r="AD4312">
        <v>8.8000000000000007</v>
      </c>
      <c r="AE4312">
        <v>25.5</v>
      </c>
      <c r="AF4312">
        <v>6.55</v>
      </c>
      <c r="AG4312">
        <v>7.1599999999999997E-2</v>
      </c>
      <c r="AH4312" t="s">
        <v>337</v>
      </c>
      <c r="AI4312" t="s">
        <v>337</v>
      </c>
      <c r="AJ4312">
        <v>0</v>
      </c>
      <c r="AK4312">
        <v>116</v>
      </c>
      <c r="AL4312">
        <v>1</v>
      </c>
      <c r="AM4312">
        <v>100</v>
      </c>
      <c r="AN4312">
        <v>5</v>
      </c>
    </row>
    <row r="4313" spans="1:40" x14ac:dyDescent="0.25">
      <c r="A4313" s="34">
        <v>40757</v>
      </c>
      <c r="B4313" s="220">
        <v>0.84375</v>
      </c>
      <c r="C4313">
        <v>37.6</v>
      </c>
      <c r="D4313">
        <v>37.799999999999997</v>
      </c>
      <c r="E4313">
        <v>37.6</v>
      </c>
      <c r="F4313">
        <v>15</v>
      </c>
      <c r="G4313">
        <v>6.6</v>
      </c>
      <c r="H4313">
        <v>9</v>
      </c>
      <c r="I4313" t="s">
        <v>338</v>
      </c>
      <c r="J4313">
        <v>0.75</v>
      </c>
      <c r="K4313">
        <v>13</v>
      </c>
      <c r="L4313" t="s">
        <v>340</v>
      </c>
      <c r="M4313">
        <v>37.6</v>
      </c>
      <c r="N4313">
        <v>35.700000000000003</v>
      </c>
      <c r="O4313">
        <v>35.700000000000003</v>
      </c>
      <c r="P4313" t="s">
        <v>337</v>
      </c>
      <c r="Q4313">
        <v>748.3</v>
      </c>
      <c r="R4313">
        <v>0</v>
      </c>
      <c r="S4313">
        <v>0</v>
      </c>
      <c r="T4313">
        <v>43</v>
      </c>
      <c r="U4313">
        <v>0.31</v>
      </c>
      <c r="V4313">
        <v>47</v>
      </c>
      <c r="W4313">
        <v>0</v>
      </c>
      <c r="X4313">
        <v>0</v>
      </c>
      <c r="Y4313">
        <v>0</v>
      </c>
      <c r="Z4313">
        <v>0</v>
      </c>
      <c r="AA4313">
        <v>6.7000000000000004E-2</v>
      </c>
      <c r="AB4313">
        <v>26.3</v>
      </c>
      <c r="AC4313">
        <v>33</v>
      </c>
      <c r="AD4313">
        <v>8.6999999999999993</v>
      </c>
      <c r="AE4313">
        <v>25.4</v>
      </c>
      <c r="AF4313">
        <v>6.55</v>
      </c>
      <c r="AG4313">
        <v>7.17E-2</v>
      </c>
      <c r="AH4313" t="s">
        <v>337</v>
      </c>
      <c r="AI4313" t="s">
        <v>337</v>
      </c>
      <c r="AJ4313">
        <v>0</v>
      </c>
      <c r="AK4313">
        <v>117</v>
      </c>
      <c r="AL4313">
        <v>1</v>
      </c>
      <c r="AM4313">
        <v>100</v>
      </c>
      <c r="AN4313">
        <v>5</v>
      </c>
    </row>
    <row r="4314" spans="1:40" x14ac:dyDescent="0.25">
      <c r="A4314" s="34">
        <v>40757</v>
      </c>
      <c r="B4314" s="220">
        <v>0.84722222222222221</v>
      </c>
      <c r="C4314">
        <v>37.6</v>
      </c>
      <c r="D4314">
        <v>37.700000000000003</v>
      </c>
      <c r="E4314">
        <v>37.6</v>
      </c>
      <c r="F4314">
        <v>15</v>
      </c>
      <c r="G4314">
        <v>6.5</v>
      </c>
      <c r="H4314">
        <v>9</v>
      </c>
      <c r="I4314" t="s">
        <v>340</v>
      </c>
      <c r="J4314">
        <v>0.75</v>
      </c>
      <c r="K4314">
        <v>13</v>
      </c>
      <c r="L4314" t="s">
        <v>340</v>
      </c>
      <c r="M4314">
        <v>37.6</v>
      </c>
      <c r="N4314">
        <v>35.700000000000003</v>
      </c>
      <c r="O4314">
        <v>35.700000000000003</v>
      </c>
      <c r="P4314" t="s">
        <v>337</v>
      </c>
      <c r="Q4314">
        <v>748.3</v>
      </c>
      <c r="R4314">
        <v>0</v>
      </c>
      <c r="S4314">
        <v>0</v>
      </c>
      <c r="T4314">
        <v>30</v>
      </c>
      <c r="U4314">
        <v>0.22</v>
      </c>
      <c r="V4314">
        <v>35</v>
      </c>
      <c r="W4314">
        <v>0</v>
      </c>
      <c r="X4314">
        <v>0</v>
      </c>
      <c r="Y4314">
        <v>0</v>
      </c>
      <c r="Z4314">
        <v>0</v>
      </c>
      <c r="AA4314">
        <v>6.7000000000000004E-2</v>
      </c>
      <c r="AB4314">
        <v>26.2</v>
      </c>
      <c r="AC4314">
        <v>33</v>
      </c>
      <c r="AD4314">
        <v>8.6999999999999993</v>
      </c>
      <c r="AE4314">
        <v>25.4</v>
      </c>
      <c r="AF4314">
        <v>6.55</v>
      </c>
      <c r="AG4314">
        <v>7.17E-2</v>
      </c>
      <c r="AH4314" t="s">
        <v>337</v>
      </c>
      <c r="AI4314" t="s">
        <v>337</v>
      </c>
      <c r="AJ4314">
        <v>0</v>
      </c>
      <c r="AK4314">
        <v>117</v>
      </c>
      <c r="AL4314">
        <v>1</v>
      </c>
      <c r="AM4314">
        <v>100</v>
      </c>
      <c r="AN4314">
        <v>5</v>
      </c>
    </row>
    <row r="4315" spans="1:40" x14ac:dyDescent="0.25">
      <c r="A4315" s="34">
        <v>40757</v>
      </c>
      <c r="B4315" s="220">
        <v>0.85069444444444453</v>
      </c>
      <c r="C4315">
        <v>37.299999999999997</v>
      </c>
      <c r="D4315">
        <v>37.6</v>
      </c>
      <c r="E4315">
        <v>37.299999999999997</v>
      </c>
      <c r="F4315">
        <v>15</v>
      </c>
      <c r="G4315">
        <v>6.3</v>
      </c>
      <c r="H4315">
        <v>8</v>
      </c>
      <c r="I4315" t="s">
        <v>340</v>
      </c>
      <c r="J4315">
        <v>0.67</v>
      </c>
      <c r="K4315">
        <v>11</v>
      </c>
      <c r="L4315" t="s">
        <v>338</v>
      </c>
      <c r="M4315">
        <v>37.299999999999997</v>
      </c>
      <c r="N4315">
        <v>35.4</v>
      </c>
      <c r="O4315">
        <v>35.4</v>
      </c>
      <c r="P4315" t="s">
        <v>337</v>
      </c>
      <c r="Q4315">
        <v>748.4</v>
      </c>
      <c r="R4315">
        <v>0</v>
      </c>
      <c r="S4315">
        <v>0</v>
      </c>
      <c r="T4315">
        <v>16</v>
      </c>
      <c r="U4315">
        <v>0.11</v>
      </c>
      <c r="V4315">
        <v>19</v>
      </c>
      <c r="W4315">
        <v>0</v>
      </c>
      <c r="X4315">
        <v>0</v>
      </c>
      <c r="Y4315">
        <v>0</v>
      </c>
      <c r="Z4315">
        <v>0</v>
      </c>
      <c r="AA4315">
        <v>6.6000000000000003E-2</v>
      </c>
      <c r="AB4315">
        <v>26</v>
      </c>
      <c r="AC4315">
        <v>33</v>
      </c>
      <c r="AD4315">
        <v>8.5</v>
      </c>
      <c r="AE4315">
        <v>25.2</v>
      </c>
      <c r="AF4315">
        <v>6.55</v>
      </c>
      <c r="AG4315">
        <v>7.1800000000000003E-2</v>
      </c>
      <c r="AH4315" t="s">
        <v>337</v>
      </c>
      <c r="AI4315" t="s">
        <v>337</v>
      </c>
      <c r="AJ4315">
        <v>0</v>
      </c>
      <c r="AK4315">
        <v>117</v>
      </c>
      <c r="AL4315">
        <v>1</v>
      </c>
      <c r="AM4315">
        <v>100</v>
      </c>
      <c r="AN4315">
        <v>5</v>
      </c>
    </row>
    <row r="4316" spans="1:40" x14ac:dyDescent="0.25">
      <c r="A4316" s="34">
        <v>40757</v>
      </c>
      <c r="B4316" s="220">
        <v>0.85416666666666663</v>
      </c>
      <c r="C4316">
        <v>37.1</v>
      </c>
      <c r="D4316">
        <v>37.299999999999997</v>
      </c>
      <c r="E4316">
        <v>37.1</v>
      </c>
      <c r="F4316">
        <v>16</v>
      </c>
      <c r="G4316">
        <v>7.1</v>
      </c>
      <c r="H4316">
        <v>9</v>
      </c>
      <c r="I4316" t="s">
        <v>338</v>
      </c>
      <c r="J4316">
        <v>0.75</v>
      </c>
      <c r="K4316">
        <v>12</v>
      </c>
      <c r="L4316" t="s">
        <v>338</v>
      </c>
      <c r="M4316">
        <v>37.1</v>
      </c>
      <c r="N4316">
        <v>35.200000000000003</v>
      </c>
      <c r="O4316">
        <v>35.200000000000003</v>
      </c>
      <c r="P4316" t="s">
        <v>337</v>
      </c>
      <c r="Q4316">
        <v>748.4</v>
      </c>
      <c r="R4316">
        <v>0</v>
      </c>
      <c r="S4316">
        <v>0</v>
      </c>
      <c r="T4316">
        <v>10</v>
      </c>
      <c r="U4316">
        <v>7.0000000000000007E-2</v>
      </c>
      <c r="V4316">
        <v>11</v>
      </c>
      <c r="W4316">
        <v>0</v>
      </c>
      <c r="X4316">
        <v>0</v>
      </c>
      <c r="Y4316">
        <v>0</v>
      </c>
      <c r="Z4316">
        <v>0</v>
      </c>
      <c r="AA4316">
        <v>6.5000000000000002E-2</v>
      </c>
      <c r="AB4316">
        <v>25.9</v>
      </c>
      <c r="AC4316">
        <v>34</v>
      </c>
      <c r="AD4316">
        <v>8.8000000000000007</v>
      </c>
      <c r="AE4316">
        <v>25.2</v>
      </c>
      <c r="AF4316">
        <v>6.68</v>
      </c>
      <c r="AG4316">
        <v>7.1800000000000003E-2</v>
      </c>
      <c r="AH4316" t="s">
        <v>337</v>
      </c>
      <c r="AI4316" t="s">
        <v>337</v>
      </c>
      <c r="AJ4316">
        <v>0</v>
      </c>
      <c r="AK4316">
        <v>117</v>
      </c>
      <c r="AL4316">
        <v>1</v>
      </c>
      <c r="AM4316">
        <v>100</v>
      </c>
      <c r="AN4316">
        <v>5</v>
      </c>
    </row>
    <row r="4317" spans="1:40" x14ac:dyDescent="0.25">
      <c r="A4317" s="34">
        <v>40757</v>
      </c>
      <c r="B4317" s="220">
        <v>0.85763888888888884</v>
      </c>
      <c r="C4317">
        <v>36.799999999999997</v>
      </c>
      <c r="D4317">
        <v>37.1</v>
      </c>
      <c r="E4317">
        <v>36.799999999999997</v>
      </c>
      <c r="F4317">
        <v>16</v>
      </c>
      <c r="G4317">
        <v>6.9</v>
      </c>
      <c r="H4317">
        <v>11</v>
      </c>
      <c r="I4317" t="s">
        <v>340</v>
      </c>
      <c r="J4317">
        <v>0.92</v>
      </c>
      <c r="K4317">
        <v>19</v>
      </c>
      <c r="L4317" t="s">
        <v>340</v>
      </c>
      <c r="M4317">
        <v>36.799999999999997</v>
      </c>
      <c r="N4317">
        <v>34.9</v>
      </c>
      <c r="O4317">
        <v>34.9</v>
      </c>
      <c r="P4317" t="s">
        <v>337</v>
      </c>
      <c r="Q4317">
        <v>748.5</v>
      </c>
      <c r="R4317">
        <v>0</v>
      </c>
      <c r="S4317">
        <v>0</v>
      </c>
      <c r="T4317">
        <v>7</v>
      </c>
      <c r="U4317">
        <v>0.05</v>
      </c>
      <c r="V4317">
        <v>7</v>
      </c>
      <c r="W4317">
        <v>0</v>
      </c>
      <c r="X4317">
        <v>0</v>
      </c>
      <c r="Y4317">
        <v>0</v>
      </c>
      <c r="Z4317">
        <v>0</v>
      </c>
      <c r="AA4317">
        <v>6.4000000000000001E-2</v>
      </c>
      <c r="AB4317">
        <v>25.8</v>
      </c>
      <c r="AC4317">
        <v>34</v>
      </c>
      <c r="AD4317">
        <v>8.6999999999999993</v>
      </c>
      <c r="AE4317">
        <v>25.1</v>
      </c>
      <c r="AF4317">
        <v>6.68</v>
      </c>
      <c r="AG4317">
        <v>7.1800000000000003E-2</v>
      </c>
      <c r="AH4317" t="s">
        <v>337</v>
      </c>
      <c r="AI4317" t="s">
        <v>337</v>
      </c>
      <c r="AJ4317">
        <v>0</v>
      </c>
      <c r="AK4317">
        <v>117</v>
      </c>
      <c r="AL4317">
        <v>1</v>
      </c>
      <c r="AM4317">
        <v>100</v>
      </c>
      <c r="AN4317">
        <v>5</v>
      </c>
    </row>
    <row r="4318" spans="1:40" x14ac:dyDescent="0.25">
      <c r="A4318" s="34">
        <v>40757</v>
      </c>
      <c r="B4318" s="220">
        <v>0.86111111111111116</v>
      </c>
      <c r="C4318">
        <v>36.6</v>
      </c>
      <c r="D4318">
        <v>36.799999999999997</v>
      </c>
      <c r="E4318">
        <v>36.6</v>
      </c>
      <c r="F4318">
        <v>17</v>
      </c>
      <c r="G4318">
        <v>7.6</v>
      </c>
      <c r="H4318">
        <v>11</v>
      </c>
      <c r="I4318" t="s">
        <v>338</v>
      </c>
      <c r="J4318">
        <v>0.92</v>
      </c>
      <c r="K4318">
        <v>17</v>
      </c>
      <c r="L4318" t="s">
        <v>340</v>
      </c>
      <c r="M4318">
        <v>36.6</v>
      </c>
      <c r="N4318">
        <v>34.799999999999997</v>
      </c>
      <c r="O4318">
        <v>34.799999999999997</v>
      </c>
      <c r="P4318" t="s">
        <v>337</v>
      </c>
      <c r="Q4318">
        <v>748.5</v>
      </c>
      <c r="R4318">
        <v>0</v>
      </c>
      <c r="S4318">
        <v>0</v>
      </c>
      <c r="T4318">
        <v>5</v>
      </c>
      <c r="U4318">
        <v>0.04</v>
      </c>
      <c r="V4318">
        <v>5</v>
      </c>
      <c r="W4318">
        <v>0</v>
      </c>
      <c r="X4318">
        <v>0</v>
      </c>
      <c r="Y4318">
        <v>0</v>
      </c>
      <c r="Z4318">
        <v>0</v>
      </c>
      <c r="AA4318">
        <v>6.3E-2</v>
      </c>
      <c r="AB4318">
        <v>25.7</v>
      </c>
      <c r="AC4318">
        <v>34</v>
      </c>
      <c r="AD4318">
        <v>8.6</v>
      </c>
      <c r="AE4318">
        <v>24.9</v>
      </c>
      <c r="AF4318">
        <v>6.69</v>
      </c>
      <c r="AG4318">
        <v>7.1900000000000006E-2</v>
      </c>
      <c r="AH4318" t="s">
        <v>337</v>
      </c>
      <c r="AI4318" t="s">
        <v>337</v>
      </c>
      <c r="AJ4318">
        <v>0</v>
      </c>
      <c r="AK4318">
        <v>116</v>
      </c>
      <c r="AL4318">
        <v>1</v>
      </c>
      <c r="AM4318">
        <v>100</v>
      </c>
      <c r="AN4318">
        <v>5</v>
      </c>
    </row>
    <row r="4319" spans="1:40" x14ac:dyDescent="0.25">
      <c r="A4319" s="34">
        <v>40757</v>
      </c>
      <c r="B4319" s="220">
        <v>0.86458333333333337</v>
      </c>
      <c r="C4319">
        <v>36.299999999999997</v>
      </c>
      <c r="D4319">
        <v>36.6</v>
      </c>
      <c r="E4319">
        <v>36.299999999999997</v>
      </c>
      <c r="F4319">
        <v>17</v>
      </c>
      <c r="G4319">
        <v>7.4</v>
      </c>
      <c r="H4319">
        <v>11</v>
      </c>
      <c r="I4319" t="s">
        <v>340</v>
      </c>
      <c r="J4319">
        <v>0.92</v>
      </c>
      <c r="K4319">
        <v>14</v>
      </c>
      <c r="L4319" t="s">
        <v>340</v>
      </c>
      <c r="M4319">
        <v>36.299999999999997</v>
      </c>
      <c r="N4319">
        <v>34.5</v>
      </c>
      <c r="O4319">
        <v>34.5</v>
      </c>
      <c r="P4319" t="s">
        <v>337</v>
      </c>
      <c r="Q4319">
        <v>748.6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6.3E-2</v>
      </c>
      <c r="AB4319">
        <v>25.6</v>
      </c>
      <c r="AC4319">
        <v>34</v>
      </c>
      <c r="AD4319">
        <v>8.5</v>
      </c>
      <c r="AE4319">
        <v>24.8</v>
      </c>
      <c r="AF4319">
        <v>6.69</v>
      </c>
      <c r="AG4319">
        <v>7.1900000000000006E-2</v>
      </c>
      <c r="AH4319" t="s">
        <v>337</v>
      </c>
      <c r="AI4319" t="s">
        <v>337</v>
      </c>
      <c r="AJ4319">
        <v>0</v>
      </c>
      <c r="AK4319">
        <v>118</v>
      </c>
      <c r="AL4319">
        <v>1</v>
      </c>
      <c r="AM4319">
        <v>100</v>
      </c>
      <c r="AN4319">
        <v>5</v>
      </c>
    </row>
    <row r="4320" spans="1:40" x14ac:dyDescent="0.25">
      <c r="A4320" s="34">
        <v>40757</v>
      </c>
      <c r="B4320" s="220">
        <v>0.86805555555555547</v>
      </c>
      <c r="C4320">
        <v>36.1</v>
      </c>
      <c r="D4320">
        <v>36.299999999999997</v>
      </c>
      <c r="E4320">
        <v>36.1</v>
      </c>
      <c r="F4320">
        <v>17</v>
      </c>
      <c r="G4320">
        <v>7.2</v>
      </c>
      <c r="H4320">
        <v>11</v>
      </c>
      <c r="I4320" t="s">
        <v>338</v>
      </c>
      <c r="J4320">
        <v>0.92</v>
      </c>
      <c r="K4320">
        <v>16</v>
      </c>
      <c r="L4320" t="s">
        <v>340</v>
      </c>
      <c r="M4320">
        <v>36.1</v>
      </c>
      <c r="N4320">
        <v>34.200000000000003</v>
      </c>
      <c r="O4320">
        <v>34.200000000000003</v>
      </c>
      <c r="P4320" t="s">
        <v>337</v>
      </c>
      <c r="Q4320">
        <v>748.6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6.2E-2</v>
      </c>
      <c r="AB4320">
        <v>25.5</v>
      </c>
      <c r="AC4320">
        <v>34</v>
      </c>
      <c r="AD4320">
        <v>8.5</v>
      </c>
      <c r="AE4320">
        <v>24.8</v>
      </c>
      <c r="AF4320">
        <v>6.69</v>
      </c>
      <c r="AG4320">
        <v>7.1900000000000006E-2</v>
      </c>
      <c r="AH4320" t="s">
        <v>337</v>
      </c>
      <c r="AI4320" t="s">
        <v>337</v>
      </c>
      <c r="AJ4320">
        <v>0</v>
      </c>
      <c r="AK4320">
        <v>117</v>
      </c>
      <c r="AL4320">
        <v>1</v>
      </c>
      <c r="AM4320">
        <v>100</v>
      </c>
      <c r="AN4320">
        <v>5</v>
      </c>
    </row>
    <row r="4321" spans="1:40" x14ac:dyDescent="0.25">
      <c r="A4321" s="34">
        <v>40757</v>
      </c>
      <c r="B4321" s="220">
        <v>0.87152777777777779</v>
      </c>
      <c r="C4321">
        <v>35.9</v>
      </c>
      <c r="D4321">
        <v>36.1</v>
      </c>
      <c r="E4321">
        <v>35.9</v>
      </c>
      <c r="F4321">
        <v>18</v>
      </c>
      <c r="G4321">
        <v>7.9</v>
      </c>
      <c r="H4321">
        <v>12</v>
      </c>
      <c r="I4321" t="s">
        <v>340</v>
      </c>
      <c r="J4321">
        <v>1</v>
      </c>
      <c r="K4321">
        <v>15</v>
      </c>
      <c r="L4321" t="s">
        <v>340</v>
      </c>
      <c r="M4321">
        <v>35.9</v>
      </c>
      <c r="N4321">
        <v>34.1</v>
      </c>
      <c r="O4321">
        <v>34.1</v>
      </c>
      <c r="P4321" t="s">
        <v>337</v>
      </c>
      <c r="Q4321">
        <v>748.7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6.0999999999999999E-2</v>
      </c>
      <c r="AB4321">
        <v>25.5</v>
      </c>
      <c r="AC4321">
        <v>34</v>
      </c>
      <c r="AD4321">
        <v>8.5</v>
      </c>
      <c r="AE4321">
        <v>24.8</v>
      </c>
      <c r="AF4321">
        <v>6.69</v>
      </c>
      <c r="AG4321">
        <v>7.1900000000000006E-2</v>
      </c>
      <c r="AH4321" t="s">
        <v>337</v>
      </c>
      <c r="AI4321" t="s">
        <v>337</v>
      </c>
      <c r="AJ4321">
        <v>0</v>
      </c>
      <c r="AK4321">
        <v>117</v>
      </c>
      <c r="AL4321">
        <v>1</v>
      </c>
      <c r="AM4321">
        <v>100</v>
      </c>
      <c r="AN4321">
        <v>5</v>
      </c>
    </row>
    <row r="4322" spans="1:40" x14ac:dyDescent="0.25">
      <c r="A4322" s="34">
        <v>40757</v>
      </c>
      <c r="B4322" s="220">
        <v>0.875</v>
      </c>
      <c r="C4322">
        <v>35.6</v>
      </c>
      <c r="D4322">
        <v>35.9</v>
      </c>
      <c r="E4322">
        <v>35.6</v>
      </c>
      <c r="F4322">
        <v>18</v>
      </c>
      <c r="G4322">
        <v>7.6</v>
      </c>
      <c r="H4322">
        <v>11</v>
      </c>
      <c r="I4322" t="s">
        <v>340</v>
      </c>
      <c r="J4322">
        <v>0.92</v>
      </c>
      <c r="K4322">
        <v>13</v>
      </c>
      <c r="L4322" t="s">
        <v>340</v>
      </c>
      <c r="M4322">
        <v>35.6</v>
      </c>
      <c r="N4322">
        <v>33.799999999999997</v>
      </c>
      <c r="O4322">
        <v>33.799999999999997</v>
      </c>
      <c r="P4322" t="s">
        <v>337</v>
      </c>
      <c r="Q4322">
        <v>748.7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0.06</v>
      </c>
      <c r="AB4322">
        <v>25.4</v>
      </c>
      <c r="AC4322">
        <v>34</v>
      </c>
      <c r="AD4322">
        <v>8.4</v>
      </c>
      <c r="AE4322">
        <v>24.7</v>
      </c>
      <c r="AF4322">
        <v>6.7</v>
      </c>
      <c r="AG4322">
        <v>7.1999999999999995E-2</v>
      </c>
      <c r="AH4322" t="s">
        <v>337</v>
      </c>
      <c r="AI4322" t="s">
        <v>337</v>
      </c>
      <c r="AJ4322">
        <v>1.2E-2</v>
      </c>
      <c r="AK4322">
        <v>117</v>
      </c>
      <c r="AL4322">
        <v>1</v>
      </c>
      <c r="AM4322">
        <v>100</v>
      </c>
      <c r="AN4322">
        <v>5</v>
      </c>
    </row>
    <row r="4323" spans="1:40" x14ac:dyDescent="0.25">
      <c r="A4323" s="34">
        <v>40757</v>
      </c>
      <c r="B4323" s="220">
        <v>0.87847222222222221</v>
      </c>
      <c r="C4323">
        <v>35.299999999999997</v>
      </c>
      <c r="D4323">
        <v>35.6</v>
      </c>
      <c r="E4323">
        <v>35.299999999999997</v>
      </c>
      <c r="F4323">
        <v>18</v>
      </c>
      <c r="G4323">
        <v>7.4</v>
      </c>
      <c r="H4323">
        <v>10</v>
      </c>
      <c r="I4323" t="s">
        <v>338</v>
      </c>
      <c r="J4323">
        <v>0.83</v>
      </c>
      <c r="K4323">
        <v>14</v>
      </c>
      <c r="L4323" t="s">
        <v>340</v>
      </c>
      <c r="M4323">
        <v>35.299999999999997</v>
      </c>
      <c r="N4323">
        <v>33.5</v>
      </c>
      <c r="O4323">
        <v>33.5</v>
      </c>
      <c r="P4323" t="s">
        <v>337</v>
      </c>
      <c r="Q4323">
        <v>748.7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5.8999999999999997E-2</v>
      </c>
      <c r="AB4323">
        <v>25.3</v>
      </c>
      <c r="AC4323">
        <v>34</v>
      </c>
      <c r="AD4323">
        <v>8.3000000000000007</v>
      </c>
      <c r="AE4323">
        <v>24.6</v>
      </c>
      <c r="AF4323">
        <v>6.7</v>
      </c>
      <c r="AG4323">
        <v>7.1999999999999995E-2</v>
      </c>
      <c r="AH4323" t="s">
        <v>337</v>
      </c>
      <c r="AI4323" t="s">
        <v>337</v>
      </c>
      <c r="AJ4323">
        <v>0</v>
      </c>
      <c r="AK4323">
        <v>117</v>
      </c>
      <c r="AL4323">
        <v>1</v>
      </c>
      <c r="AM4323">
        <v>100</v>
      </c>
      <c r="AN4323">
        <v>5</v>
      </c>
    </row>
    <row r="4324" spans="1:40" x14ac:dyDescent="0.25">
      <c r="A4324" s="34">
        <v>40757</v>
      </c>
      <c r="B4324" s="220">
        <v>0.88194444444444453</v>
      </c>
      <c r="C4324">
        <v>35.1</v>
      </c>
      <c r="D4324">
        <v>35.299999999999997</v>
      </c>
      <c r="E4324">
        <v>35.1</v>
      </c>
      <c r="F4324">
        <v>19</v>
      </c>
      <c r="G4324">
        <v>8</v>
      </c>
      <c r="H4324">
        <v>10</v>
      </c>
      <c r="I4324" t="s">
        <v>338</v>
      </c>
      <c r="J4324">
        <v>0.83</v>
      </c>
      <c r="K4324">
        <v>14</v>
      </c>
      <c r="L4324" t="s">
        <v>338</v>
      </c>
      <c r="M4324">
        <v>35.1</v>
      </c>
      <c r="N4324">
        <v>33.299999999999997</v>
      </c>
      <c r="O4324">
        <v>33.299999999999997</v>
      </c>
      <c r="P4324" t="s">
        <v>337</v>
      </c>
      <c r="Q4324">
        <v>748.8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5.8000000000000003E-2</v>
      </c>
      <c r="AB4324">
        <v>25.3</v>
      </c>
      <c r="AC4324">
        <v>34</v>
      </c>
      <c r="AD4324">
        <v>8.3000000000000007</v>
      </c>
      <c r="AE4324">
        <v>24.6</v>
      </c>
      <c r="AF4324">
        <v>6.7</v>
      </c>
      <c r="AG4324">
        <v>7.1999999999999995E-2</v>
      </c>
      <c r="AH4324" t="s">
        <v>337</v>
      </c>
      <c r="AI4324" t="s">
        <v>337</v>
      </c>
      <c r="AJ4324">
        <v>0</v>
      </c>
      <c r="AK4324">
        <v>117</v>
      </c>
      <c r="AL4324">
        <v>1</v>
      </c>
      <c r="AM4324">
        <v>100</v>
      </c>
      <c r="AN4324">
        <v>5</v>
      </c>
    </row>
    <row r="4325" spans="1:40" x14ac:dyDescent="0.25">
      <c r="A4325" s="34">
        <v>40757</v>
      </c>
      <c r="B4325" s="220">
        <v>0.88541666666666663</v>
      </c>
      <c r="C4325">
        <v>34.9</v>
      </c>
      <c r="D4325">
        <v>35.1</v>
      </c>
      <c r="E4325">
        <v>34.9</v>
      </c>
      <c r="F4325">
        <v>20</v>
      </c>
      <c r="G4325">
        <v>8.6</v>
      </c>
      <c r="H4325">
        <v>12</v>
      </c>
      <c r="I4325" t="s">
        <v>340</v>
      </c>
      <c r="J4325">
        <v>1</v>
      </c>
      <c r="K4325">
        <v>17</v>
      </c>
      <c r="L4325" t="s">
        <v>340</v>
      </c>
      <c r="M4325">
        <v>34.9</v>
      </c>
      <c r="N4325">
        <v>33.200000000000003</v>
      </c>
      <c r="O4325">
        <v>33.200000000000003</v>
      </c>
      <c r="P4325" t="s">
        <v>337</v>
      </c>
      <c r="Q4325">
        <v>748.9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5.8000000000000003E-2</v>
      </c>
      <c r="AB4325">
        <v>25.2</v>
      </c>
      <c r="AC4325">
        <v>34</v>
      </c>
      <c r="AD4325">
        <v>8.1999999999999993</v>
      </c>
      <c r="AE4325">
        <v>24.6</v>
      </c>
      <c r="AF4325">
        <v>6.7</v>
      </c>
      <c r="AG4325">
        <v>7.1999999999999995E-2</v>
      </c>
      <c r="AH4325" t="s">
        <v>337</v>
      </c>
      <c r="AI4325" t="s">
        <v>337</v>
      </c>
      <c r="AJ4325">
        <v>0</v>
      </c>
      <c r="AK4325">
        <v>117</v>
      </c>
      <c r="AL4325">
        <v>1</v>
      </c>
      <c r="AM4325">
        <v>100</v>
      </c>
      <c r="AN4325">
        <v>5</v>
      </c>
    </row>
    <row r="4326" spans="1:40" x14ac:dyDescent="0.25">
      <c r="A4326" s="34">
        <v>40757</v>
      </c>
      <c r="B4326" s="220">
        <v>0.88888888888888884</v>
      </c>
      <c r="C4326">
        <v>34.799999999999997</v>
      </c>
      <c r="D4326">
        <v>34.9</v>
      </c>
      <c r="E4326">
        <v>34.799999999999997</v>
      </c>
      <c r="F4326">
        <v>20</v>
      </c>
      <c r="G4326">
        <v>8.6</v>
      </c>
      <c r="H4326">
        <v>11</v>
      </c>
      <c r="I4326" t="s">
        <v>338</v>
      </c>
      <c r="J4326">
        <v>0.92</v>
      </c>
      <c r="K4326">
        <v>15</v>
      </c>
      <c r="L4326" t="s">
        <v>338</v>
      </c>
      <c r="M4326">
        <v>34.799999999999997</v>
      </c>
      <c r="N4326">
        <v>33.1</v>
      </c>
      <c r="O4326">
        <v>33.1</v>
      </c>
      <c r="P4326" t="s">
        <v>337</v>
      </c>
      <c r="Q4326">
        <v>748.9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5.7000000000000002E-2</v>
      </c>
      <c r="AB4326">
        <v>25.2</v>
      </c>
      <c r="AC4326">
        <v>34</v>
      </c>
      <c r="AD4326">
        <v>8.1999999999999993</v>
      </c>
      <c r="AE4326">
        <v>24.6</v>
      </c>
      <c r="AF4326">
        <v>6.7</v>
      </c>
      <c r="AG4326">
        <v>7.1999999999999995E-2</v>
      </c>
      <c r="AH4326" t="s">
        <v>337</v>
      </c>
      <c r="AI4326" t="s">
        <v>337</v>
      </c>
      <c r="AJ4326">
        <v>0</v>
      </c>
      <c r="AK4326">
        <v>117</v>
      </c>
      <c r="AL4326">
        <v>1</v>
      </c>
      <c r="AM4326">
        <v>100</v>
      </c>
      <c r="AN4326">
        <v>5</v>
      </c>
    </row>
    <row r="4327" spans="1:40" x14ac:dyDescent="0.25">
      <c r="A4327" s="34">
        <v>40757</v>
      </c>
      <c r="B4327" s="220">
        <v>0.89236111111111116</v>
      </c>
      <c r="C4327">
        <v>34.799999999999997</v>
      </c>
      <c r="D4327">
        <v>34.799999999999997</v>
      </c>
      <c r="E4327">
        <v>34.799999999999997</v>
      </c>
      <c r="F4327">
        <v>20</v>
      </c>
      <c r="G4327">
        <v>8.5</v>
      </c>
      <c r="H4327">
        <v>12</v>
      </c>
      <c r="I4327" t="s">
        <v>340</v>
      </c>
      <c r="J4327">
        <v>1</v>
      </c>
      <c r="K4327">
        <v>16</v>
      </c>
      <c r="L4327" t="s">
        <v>338</v>
      </c>
      <c r="M4327">
        <v>34.799999999999997</v>
      </c>
      <c r="N4327">
        <v>33</v>
      </c>
      <c r="O4327">
        <v>33</v>
      </c>
      <c r="P4327" t="s">
        <v>337</v>
      </c>
      <c r="Q4327">
        <v>749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5.7000000000000002E-2</v>
      </c>
      <c r="AB4327">
        <v>25.1</v>
      </c>
      <c r="AC4327">
        <v>34</v>
      </c>
      <c r="AD4327">
        <v>8.1</v>
      </c>
      <c r="AE4327">
        <v>24.5</v>
      </c>
      <c r="AF4327">
        <v>6.71</v>
      </c>
      <c r="AG4327">
        <v>7.2099999999999997E-2</v>
      </c>
      <c r="AH4327" t="s">
        <v>337</v>
      </c>
      <c r="AI4327" t="s">
        <v>337</v>
      </c>
      <c r="AJ4327">
        <v>0</v>
      </c>
      <c r="AK4327">
        <v>117</v>
      </c>
      <c r="AL4327">
        <v>1</v>
      </c>
      <c r="AM4327">
        <v>100</v>
      </c>
      <c r="AN4327">
        <v>5</v>
      </c>
    </row>
    <row r="4328" spans="1:40" x14ac:dyDescent="0.25">
      <c r="A4328" s="34">
        <v>40757</v>
      </c>
      <c r="B4328" s="220">
        <v>0.89583333333333337</v>
      </c>
      <c r="C4328">
        <v>34.5</v>
      </c>
      <c r="D4328">
        <v>34.799999999999997</v>
      </c>
      <c r="E4328">
        <v>34.5</v>
      </c>
      <c r="F4328">
        <v>21</v>
      </c>
      <c r="G4328">
        <v>9</v>
      </c>
      <c r="H4328">
        <v>10</v>
      </c>
      <c r="I4328" t="s">
        <v>338</v>
      </c>
      <c r="J4328">
        <v>0.83</v>
      </c>
      <c r="K4328">
        <v>13</v>
      </c>
      <c r="L4328" t="s">
        <v>340</v>
      </c>
      <c r="M4328">
        <v>34.5</v>
      </c>
      <c r="N4328">
        <v>32.799999999999997</v>
      </c>
      <c r="O4328">
        <v>32.799999999999997</v>
      </c>
      <c r="P4328" t="s">
        <v>337</v>
      </c>
      <c r="Q4328">
        <v>749.1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5.6000000000000001E-2</v>
      </c>
      <c r="AB4328">
        <v>25.1</v>
      </c>
      <c r="AC4328">
        <v>34</v>
      </c>
      <c r="AD4328">
        <v>8.1</v>
      </c>
      <c r="AE4328">
        <v>24.5</v>
      </c>
      <c r="AF4328">
        <v>6.71</v>
      </c>
      <c r="AG4328">
        <v>7.2099999999999997E-2</v>
      </c>
      <c r="AH4328" t="s">
        <v>337</v>
      </c>
      <c r="AI4328" t="s">
        <v>337</v>
      </c>
      <c r="AJ4328">
        <v>0</v>
      </c>
      <c r="AK4328">
        <v>117</v>
      </c>
      <c r="AL4328">
        <v>1</v>
      </c>
      <c r="AM4328">
        <v>100</v>
      </c>
      <c r="AN4328">
        <v>5</v>
      </c>
    </row>
    <row r="4329" spans="1:40" x14ac:dyDescent="0.25">
      <c r="A4329" s="34">
        <v>40757</v>
      </c>
      <c r="B4329" s="220">
        <v>0.89930555555555547</v>
      </c>
      <c r="C4329">
        <v>34.4</v>
      </c>
      <c r="D4329">
        <v>34.5</v>
      </c>
      <c r="E4329">
        <v>34.4</v>
      </c>
      <c r="F4329">
        <v>21</v>
      </c>
      <c r="G4329">
        <v>9</v>
      </c>
      <c r="H4329">
        <v>11</v>
      </c>
      <c r="I4329" t="s">
        <v>338</v>
      </c>
      <c r="J4329">
        <v>0.92</v>
      </c>
      <c r="K4329">
        <v>14</v>
      </c>
      <c r="L4329" t="s">
        <v>340</v>
      </c>
      <c r="M4329">
        <v>34.4</v>
      </c>
      <c r="N4329">
        <v>32.799999999999997</v>
      </c>
      <c r="O4329">
        <v>32.799999999999997</v>
      </c>
      <c r="P4329" t="s">
        <v>337</v>
      </c>
      <c r="Q4329">
        <v>749.1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5.6000000000000001E-2</v>
      </c>
      <c r="AB4329">
        <v>25</v>
      </c>
      <c r="AC4329">
        <v>34</v>
      </c>
      <c r="AD4329">
        <v>8</v>
      </c>
      <c r="AE4329">
        <v>24.4</v>
      </c>
      <c r="AF4329">
        <v>6.71</v>
      </c>
      <c r="AG4329">
        <v>7.2099999999999997E-2</v>
      </c>
      <c r="AH4329" t="s">
        <v>337</v>
      </c>
      <c r="AI4329" t="s">
        <v>337</v>
      </c>
      <c r="AJ4329">
        <v>0</v>
      </c>
      <c r="AK4329">
        <v>117</v>
      </c>
      <c r="AL4329">
        <v>1</v>
      </c>
      <c r="AM4329">
        <v>100</v>
      </c>
      <c r="AN4329">
        <v>5</v>
      </c>
    </row>
    <row r="4330" spans="1:40" x14ac:dyDescent="0.25">
      <c r="A4330" s="34">
        <v>40757</v>
      </c>
      <c r="B4330" s="220">
        <v>0.90277777777777779</v>
      </c>
      <c r="C4330">
        <v>34.299999999999997</v>
      </c>
      <c r="D4330">
        <v>34.4</v>
      </c>
      <c r="E4330">
        <v>34.299999999999997</v>
      </c>
      <c r="F4330">
        <v>21</v>
      </c>
      <c r="G4330">
        <v>8.9</v>
      </c>
      <c r="H4330">
        <v>11</v>
      </c>
      <c r="I4330" t="s">
        <v>338</v>
      </c>
      <c r="J4330">
        <v>0.92</v>
      </c>
      <c r="K4330">
        <v>16</v>
      </c>
      <c r="L4330" t="s">
        <v>340</v>
      </c>
      <c r="M4330">
        <v>34.299999999999997</v>
      </c>
      <c r="N4330">
        <v>32.700000000000003</v>
      </c>
      <c r="O4330">
        <v>32.700000000000003</v>
      </c>
      <c r="P4330" t="s">
        <v>337</v>
      </c>
      <c r="Q4330">
        <v>749.1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5.6000000000000001E-2</v>
      </c>
      <c r="AB4330">
        <v>25</v>
      </c>
      <c r="AC4330">
        <v>35</v>
      </c>
      <c r="AD4330">
        <v>8.5</v>
      </c>
      <c r="AE4330">
        <v>24.4</v>
      </c>
      <c r="AF4330">
        <v>6.91</v>
      </c>
      <c r="AG4330">
        <v>7.2099999999999997E-2</v>
      </c>
      <c r="AH4330" t="s">
        <v>337</v>
      </c>
      <c r="AI4330" t="s">
        <v>337</v>
      </c>
      <c r="AJ4330">
        <v>0</v>
      </c>
      <c r="AK4330">
        <v>116</v>
      </c>
      <c r="AL4330">
        <v>1</v>
      </c>
      <c r="AM4330">
        <v>100</v>
      </c>
      <c r="AN4330">
        <v>5</v>
      </c>
    </row>
    <row r="4331" spans="1:40" x14ac:dyDescent="0.25">
      <c r="A4331" s="34">
        <v>40757</v>
      </c>
      <c r="B4331" s="220">
        <v>0.90625</v>
      </c>
      <c r="C4331">
        <v>34.200000000000003</v>
      </c>
      <c r="D4331">
        <v>34.299999999999997</v>
      </c>
      <c r="E4331">
        <v>34.200000000000003</v>
      </c>
      <c r="F4331">
        <v>22</v>
      </c>
      <c r="G4331">
        <v>9.4</v>
      </c>
      <c r="H4331">
        <v>11</v>
      </c>
      <c r="I4331" t="s">
        <v>340</v>
      </c>
      <c r="J4331">
        <v>0.92</v>
      </c>
      <c r="K4331">
        <v>14</v>
      </c>
      <c r="L4331" t="s">
        <v>340</v>
      </c>
      <c r="M4331">
        <v>34.200000000000003</v>
      </c>
      <c r="N4331">
        <v>32.700000000000003</v>
      </c>
      <c r="O4331">
        <v>32.700000000000003</v>
      </c>
      <c r="P4331" t="s">
        <v>337</v>
      </c>
      <c r="Q4331">
        <v>749.1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5.5E-2</v>
      </c>
      <c r="AB4331">
        <v>25</v>
      </c>
      <c r="AC4331">
        <v>35</v>
      </c>
      <c r="AD4331">
        <v>8.5</v>
      </c>
      <c r="AE4331">
        <v>24.4</v>
      </c>
      <c r="AF4331">
        <v>6.91</v>
      </c>
      <c r="AG4331">
        <v>7.2099999999999997E-2</v>
      </c>
      <c r="AH4331" t="s">
        <v>337</v>
      </c>
      <c r="AI4331" t="s">
        <v>337</v>
      </c>
      <c r="AJ4331">
        <v>0</v>
      </c>
      <c r="AK4331">
        <v>117</v>
      </c>
      <c r="AL4331">
        <v>1</v>
      </c>
      <c r="AM4331">
        <v>100</v>
      </c>
      <c r="AN4331">
        <v>5</v>
      </c>
    </row>
    <row r="4332" spans="1:40" x14ac:dyDescent="0.25">
      <c r="A4332" s="34">
        <v>40757</v>
      </c>
      <c r="B4332" s="220">
        <v>0.90972222222222221</v>
      </c>
      <c r="C4332">
        <v>34.1</v>
      </c>
      <c r="D4332">
        <v>34.200000000000003</v>
      </c>
      <c r="E4332">
        <v>34.1</v>
      </c>
      <c r="F4332">
        <v>22</v>
      </c>
      <c r="G4332">
        <v>9.3000000000000007</v>
      </c>
      <c r="H4332">
        <v>9</v>
      </c>
      <c r="I4332" t="s">
        <v>338</v>
      </c>
      <c r="J4332">
        <v>0.75</v>
      </c>
      <c r="K4332">
        <v>13</v>
      </c>
      <c r="L4332" t="s">
        <v>340</v>
      </c>
      <c r="M4332">
        <v>34.1</v>
      </c>
      <c r="N4332">
        <v>32.6</v>
      </c>
      <c r="O4332">
        <v>32.6</v>
      </c>
      <c r="P4332" t="s">
        <v>337</v>
      </c>
      <c r="Q4332">
        <v>749.2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5.5E-2</v>
      </c>
      <c r="AB4332">
        <v>24.9</v>
      </c>
      <c r="AC4332">
        <v>35</v>
      </c>
      <c r="AD4332">
        <v>8.4</v>
      </c>
      <c r="AE4332">
        <v>24.3</v>
      </c>
      <c r="AF4332">
        <v>6.91</v>
      </c>
      <c r="AG4332">
        <v>7.2099999999999997E-2</v>
      </c>
      <c r="AH4332" t="s">
        <v>337</v>
      </c>
      <c r="AI4332" t="s">
        <v>337</v>
      </c>
      <c r="AJ4332">
        <v>0</v>
      </c>
      <c r="AK4332">
        <v>117</v>
      </c>
      <c r="AL4332">
        <v>1</v>
      </c>
      <c r="AM4332">
        <v>100</v>
      </c>
      <c r="AN4332">
        <v>5</v>
      </c>
    </row>
    <row r="4333" spans="1:40" x14ac:dyDescent="0.25">
      <c r="A4333" s="34">
        <v>40757</v>
      </c>
      <c r="B4333" s="220">
        <v>0.91319444444444453</v>
      </c>
      <c r="C4333">
        <v>33.799999999999997</v>
      </c>
      <c r="D4333">
        <v>34.1</v>
      </c>
      <c r="E4333">
        <v>33.799999999999997</v>
      </c>
      <c r="F4333">
        <v>23</v>
      </c>
      <c r="G4333">
        <v>9.8000000000000007</v>
      </c>
      <c r="H4333">
        <v>9</v>
      </c>
      <c r="I4333" t="s">
        <v>338</v>
      </c>
      <c r="J4333">
        <v>0.75</v>
      </c>
      <c r="K4333">
        <v>13</v>
      </c>
      <c r="L4333" t="s">
        <v>340</v>
      </c>
      <c r="M4333">
        <v>33.799999999999997</v>
      </c>
      <c r="N4333">
        <v>32.4</v>
      </c>
      <c r="O4333">
        <v>32.4</v>
      </c>
      <c r="P4333" t="s">
        <v>337</v>
      </c>
      <c r="Q4333">
        <v>749.3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5.3999999999999999E-2</v>
      </c>
      <c r="AB4333">
        <v>24.9</v>
      </c>
      <c r="AC4333">
        <v>35</v>
      </c>
      <c r="AD4333">
        <v>8.4</v>
      </c>
      <c r="AE4333">
        <v>24.3</v>
      </c>
      <c r="AF4333">
        <v>6.91</v>
      </c>
      <c r="AG4333">
        <v>7.2099999999999997E-2</v>
      </c>
      <c r="AH4333" t="s">
        <v>337</v>
      </c>
      <c r="AI4333" t="s">
        <v>337</v>
      </c>
      <c r="AJ4333">
        <v>0</v>
      </c>
      <c r="AK4333">
        <v>118</v>
      </c>
      <c r="AL4333">
        <v>1</v>
      </c>
      <c r="AM4333">
        <v>100</v>
      </c>
      <c r="AN4333">
        <v>5</v>
      </c>
    </row>
    <row r="4334" spans="1:40" x14ac:dyDescent="0.25">
      <c r="A4334" s="34">
        <v>40757</v>
      </c>
      <c r="B4334" s="220">
        <v>0.91666666666666663</v>
      </c>
      <c r="C4334">
        <v>33.6</v>
      </c>
      <c r="D4334">
        <v>33.799999999999997</v>
      </c>
      <c r="E4334">
        <v>33.6</v>
      </c>
      <c r="F4334">
        <v>23</v>
      </c>
      <c r="G4334">
        <v>9.6</v>
      </c>
      <c r="H4334">
        <v>7</v>
      </c>
      <c r="I4334" t="s">
        <v>338</v>
      </c>
      <c r="J4334">
        <v>0.57999999999999996</v>
      </c>
      <c r="K4334">
        <v>10</v>
      </c>
      <c r="L4334" t="s">
        <v>338</v>
      </c>
      <c r="M4334">
        <v>33.6</v>
      </c>
      <c r="N4334">
        <v>32.200000000000003</v>
      </c>
      <c r="O4334">
        <v>32.200000000000003</v>
      </c>
      <c r="P4334" t="s">
        <v>337</v>
      </c>
      <c r="Q4334">
        <v>749.4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5.2999999999999999E-2</v>
      </c>
      <c r="AB4334">
        <v>24.9</v>
      </c>
      <c r="AC4334">
        <v>35</v>
      </c>
      <c r="AD4334">
        <v>8.4</v>
      </c>
      <c r="AE4334">
        <v>24.3</v>
      </c>
      <c r="AF4334">
        <v>6.91</v>
      </c>
      <c r="AG4334">
        <v>7.2099999999999997E-2</v>
      </c>
      <c r="AH4334" t="s">
        <v>337</v>
      </c>
      <c r="AI4334" t="s">
        <v>337</v>
      </c>
      <c r="AJ4334">
        <v>1.0999999999999999E-2</v>
      </c>
      <c r="AK4334">
        <v>117</v>
      </c>
      <c r="AL4334">
        <v>1</v>
      </c>
      <c r="AM4334">
        <v>100</v>
      </c>
      <c r="AN4334">
        <v>5</v>
      </c>
    </row>
    <row r="4335" spans="1:40" x14ac:dyDescent="0.25">
      <c r="A4335" s="34">
        <v>40757</v>
      </c>
      <c r="B4335" s="220">
        <v>0.92013888888888884</v>
      </c>
      <c r="C4335">
        <v>33.4</v>
      </c>
      <c r="D4335">
        <v>33.6</v>
      </c>
      <c r="E4335">
        <v>33.4</v>
      </c>
      <c r="F4335">
        <v>23</v>
      </c>
      <c r="G4335">
        <v>9.4</v>
      </c>
      <c r="H4335">
        <v>7</v>
      </c>
      <c r="I4335" t="s">
        <v>338</v>
      </c>
      <c r="J4335">
        <v>0.57999999999999996</v>
      </c>
      <c r="K4335">
        <v>11</v>
      </c>
      <c r="L4335" t="s">
        <v>340</v>
      </c>
      <c r="M4335">
        <v>33.4</v>
      </c>
      <c r="N4335">
        <v>31.9</v>
      </c>
      <c r="O4335">
        <v>31.9</v>
      </c>
      <c r="P4335" t="s">
        <v>337</v>
      </c>
      <c r="Q4335">
        <v>749.5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5.1999999999999998E-2</v>
      </c>
      <c r="AB4335">
        <v>24.8</v>
      </c>
      <c r="AC4335">
        <v>35</v>
      </c>
      <c r="AD4335">
        <v>8.3000000000000007</v>
      </c>
      <c r="AE4335">
        <v>24.2</v>
      </c>
      <c r="AF4335">
        <v>6.92</v>
      </c>
      <c r="AG4335">
        <v>7.22E-2</v>
      </c>
      <c r="AH4335" t="s">
        <v>337</v>
      </c>
      <c r="AI4335" t="s">
        <v>337</v>
      </c>
      <c r="AJ4335">
        <v>0</v>
      </c>
      <c r="AK4335">
        <v>117</v>
      </c>
      <c r="AL4335">
        <v>1</v>
      </c>
      <c r="AM4335">
        <v>100</v>
      </c>
      <c r="AN4335">
        <v>5</v>
      </c>
    </row>
    <row r="4336" spans="1:40" x14ac:dyDescent="0.25">
      <c r="A4336" s="34">
        <v>40757</v>
      </c>
      <c r="B4336" s="220">
        <v>0.92361111111111116</v>
      </c>
      <c r="C4336">
        <v>33.299999999999997</v>
      </c>
      <c r="D4336">
        <v>33.4</v>
      </c>
      <c r="E4336">
        <v>33.299999999999997</v>
      </c>
      <c r="F4336">
        <v>24</v>
      </c>
      <c r="G4336">
        <v>10</v>
      </c>
      <c r="H4336">
        <v>7</v>
      </c>
      <c r="I4336" t="s">
        <v>338</v>
      </c>
      <c r="J4336">
        <v>0.57999999999999996</v>
      </c>
      <c r="K4336">
        <v>11</v>
      </c>
      <c r="L4336" t="s">
        <v>340</v>
      </c>
      <c r="M4336">
        <v>33.299999999999997</v>
      </c>
      <c r="N4336">
        <v>32</v>
      </c>
      <c r="O4336">
        <v>32</v>
      </c>
      <c r="P4336" t="s">
        <v>337</v>
      </c>
      <c r="Q4336">
        <v>749.5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5.1999999999999998E-2</v>
      </c>
      <c r="AB4336">
        <v>24.8</v>
      </c>
      <c r="AC4336">
        <v>35</v>
      </c>
      <c r="AD4336">
        <v>8.3000000000000007</v>
      </c>
      <c r="AE4336">
        <v>24.2</v>
      </c>
      <c r="AF4336">
        <v>6.92</v>
      </c>
      <c r="AG4336">
        <v>7.22E-2</v>
      </c>
      <c r="AH4336" t="s">
        <v>337</v>
      </c>
      <c r="AI4336" t="s">
        <v>337</v>
      </c>
      <c r="AJ4336">
        <v>0</v>
      </c>
      <c r="AK4336">
        <v>117</v>
      </c>
      <c r="AL4336">
        <v>1</v>
      </c>
      <c r="AM4336">
        <v>100</v>
      </c>
      <c r="AN4336">
        <v>5</v>
      </c>
    </row>
    <row r="4337" spans="1:40" x14ac:dyDescent="0.25">
      <c r="A4337" s="34">
        <v>40757</v>
      </c>
      <c r="B4337" s="220">
        <v>0.92708333333333337</v>
      </c>
      <c r="C4337">
        <v>33.299999999999997</v>
      </c>
      <c r="D4337">
        <v>33.299999999999997</v>
      </c>
      <c r="E4337">
        <v>33.299999999999997</v>
      </c>
      <c r="F4337">
        <v>24</v>
      </c>
      <c r="G4337">
        <v>10</v>
      </c>
      <c r="H4337">
        <v>8</v>
      </c>
      <c r="I4337" t="s">
        <v>338</v>
      </c>
      <c r="J4337">
        <v>0.67</v>
      </c>
      <c r="K4337">
        <v>13</v>
      </c>
      <c r="L4337" t="s">
        <v>340</v>
      </c>
      <c r="M4337">
        <v>33.299999999999997</v>
      </c>
      <c r="N4337">
        <v>32</v>
      </c>
      <c r="O4337">
        <v>32</v>
      </c>
      <c r="P4337" t="s">
        <v>337</v>
      </c>
      <c r="Q4337">
        <v>749.7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5.1999999999999998E-2</v>
      </c>
      <c r="AB4337">
        <v>24.8</v>
      </c>
      <c r="AC4337">
        <v>35</v>
      </c>
      <c r="AD4337">
        <v>8.3000000000000007</v>
      </c>
      <c r="AE4337">
        <v>24.2</v>
      </c>
      <c r="AF4337">
        <v>6.92</v>
      </c>
      <c r="AG4337">
        <v>7.22E-2</v>
      </c>
      <c r="AH4337" t="s">
        <v>337</v>
      </c>
      <c r="AI4337" t="s">
        <v>337</v>
      </c>
      <c r="AJ4337">
        <v>0</v>
      </c>
      <c r="AK4337">
        <v>117</v>
      </c>
      <c r="AL4337">
        <v>1</v>
      </c>
      <c r="AM4337">
        <v>100</v>
      </c>
      <c r="AN4337">
        <v>5</v>
      </c>
    </row>
    <row r="4338" spans="1:40" x14ac:dyDescent="0.25">
      <c r="A4338" s="34">
        <v>40757</v>
      </c>
      <c r="B4338" s="220">
        <v>0.93055555555555547</v>
      </c>
      <c r="C4338">
        <v>33.299999999999997</v>
      </c>
      <c r="D4338">
        <v>33.299999999999997</v>
      </c>
      <c r="E4338">
        <v>33.299999999999997</v>
      </c>
      <c r="F4338">
        <v>24</v>
      </c>
      <c r="G4338">
        <v>10</v>
      </c>
      <c r="H4338">
        <v>8</v>
      </c>
      <c r="I4338" t="s">
        <v>338</v>
      </c>
      <c r="J4338">
        <v>0.67</v>
      </c>
      <c r="K4338">
        <v>12</v>
      </c>
      <c r="L4338" t="s">
        <v>340</v>
      </c>
      <c r="M4338">
        <v>33.299999999999997</v>
      </c>
      <c r="N4338">
        <v>31.9</v>
      </c>
      <c r="O4338">
        <v>31.9</v>
      </c>
      <c r="P4338" t="s">
        <v>337</v>
      </c>
      <c r="Q4338">
        <v>749.8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5.1999999999999998E-2</v>
      </c>
      <c r="AB4338">
        <v>24.7</v>
      </c>
      <c r="AC4338">
        <v>36</v>
      </c>
      <c r="AD4338">
        <v>8.6</v>
      </c>
      <c r="AE4338">
        <v>24.1</v>
      </c>
      <c r="AF4338">
        <v>7.02</v>
      </c>
      <c r="AG4338">
        <v>7.22E-2</v>
      </c>
      <c r="AH4338" t="s">
        <v>337</v>
      </c>
      <c r="AI4338" t="s">
        <v>337</v>
      </c>
      <c r="AJ4338">
        <v>0</v>
      </c>
      <c r="AK4338">
        <v>117</v>
      </c>
      <c r="AL4338">
        <v>1</v>
      </c>
      <c r="AM4338">
        <v>100</v>
      </c>
      <c r="AN4338">
        <v>5</v>
      </c>
    </row>
    <row r="4339" spans="1:40" x14ac:dyDescent="0.25">
      <c r="A4339" s="34">
        <v>40757</v>
      </c>
      <c r="B4339" s="220">
        <v>0.93402777777777779</v>
      </c>
      <c r="C4339">
        <v>33.1</v>
      </c>
      <c r="D4339">
        <v>33.200000000000003</v>
      </c>
      <c r="E4339">
        <v>33.1</v>
      </c>
      <c r="F4339">
        <v>24</v>
      </c>
      <c r="G4339">
        <v>9.8000000000000007</v>
      </c>
      <c r="H4339">
        <v>8</v>
      </c>
      <c r="I4339" t="s">
        <v>338</v>
      </c>
      <c r="J4339">
        <v>0.67</v>
      </c>
      <c r="K4339">
        <v>14</v>
      </c>
      <c r="L4339" t="s">
        <v>338</v>
      </c>
      <c r="M4339">
        <v>33.1</v>
      </c>
      <c r="N4339">
        <v>31.7</v>
      </c>
      <c r="O4339">
        <v>31.7</v>
      </c>
      <c r="P4339" t="s">
        <v>337</v>
      </c>
      <c r="Q4339">
        <v>749.8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5.0999999999999997E-2</v>
      </c>
      <c r="AB4339">
        <v>24.7</v>
      </c>
      <c r="AC4339">
        <v>36</v>
      </c>
      <c r="AD4339">
        <v>8.6</v>
      </c>
      <c r="AE4339">
        <v>24.1</v>
      </c>
      <c r="AF4339">
        <v>7.02</v>
      </c>
      <c r="AG4339">
        <v>7.22E-2</v>
      </c>
      <c r="AH4339" t="s">
        <v>337</v>
      </c>
      <c r="AI4339" t="s">
        <v>337</v>
      </c>
      <c r="AJ4339">
        <v>0</v>
      </c>
      <c r="AK4339">
        <v>117</v>
      </c>
      <c r="AL4339">
        <v>1</v>
      </c>
      <c r="AM4339">
        <v>100</v>
      </c>
      <c r="AN4339">
        <v>5</v>
      </c>
    </row>
    <row r="4340" spans="1:40" x14ac:dyDescent="0.25">
      <c r="A4340" s="34">
        <v>40757</v>
      </c>
      <c r="B4340" s="220">
        <v>0.9375</v>
      </c>
      <c r="C4340">
        <v>32.9</v>
      </c>
      <c r="D4340">
        <v>33.1</v>
      </c>
      <c r="E4340">
        <v>32.9</v>
      </c>
      <c r="F4340">
        <v>25</v>
      </c>
      <c r="G4340">
        <v>10.3</v>
      </c>
      <c r="H4340">
        <v>7</v>
      </c>
      <c r="I4340" t="s">
        <v>338</v>
      </c>
      <c r="J4340">
        <v>0.57999999999999996</v>
      </c>
      <c r="K4340">
        <v>13</v>
      </c>
      <c r="L4340" t="s">
        <v>340</v>
      </c>
      <c r="M4340">
        <v>32.9</v>
      </c>
      <c r="N4340">
        <v>31.7</v>
      </c>
      <c r="O4340">
        <v>31.7</v>
      </c>
      <c r="P4340" t="s">
        <v>337</v>
      </c>
      <c r="Q4340">
        <v>749.8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5.0999999999999997E-2</v>
      </c>
      <c r="AB4340">
        <v>24.7</v>
      </c>
      <c r="AC4340">
        <v>36</v>
      </c>
      <c r="AD4340">
        <v>8.6</v>
      </c>
      <c r="AE4340">
        <v>24.1</v>
      </c>
      <c r="AF4340">
        <v>7.02</v>
      </c>
      <c r="AG4340">
        <v>7.22E-2</v>
      </c>
      <c r="AH4340" t="s">
        <v>337</v>
      </c>
      <c r="AI4340" t="s">
        <v>337</v>
      </c>
      <c r="AJ4340">
        <v>0</v>
      </c>
      <c r="AK4340">
        <v>117</v>
      </c>
      <c r="AL4340">
        <v>1</v>
      </c>
      <c r="AM4340">
        <v>100</v>
      </c>
      <c r="AN4340">
        <v>5</v>
      </c>
    </row>
    <row r="4341" spans="1:40" x14ac:dyDescent="0.25">
      <c r="A4341" s="34">
        <v>40757</v>
      </c>
      <c r="B4341" s="220">
        <v>0.94097222222222221</v>
      </c>
      <c r="C4341">
        <v>32.700000000000003</v>
      </c>
      <c r="D4341">
        <v>32.9</v>
      </c>
      <c r="E4341">
        <v>32.700000000000003</v>
      </c>
      <c r="F4341">
        <v>25</v>
      </c>
      <c r="G4341">
        <v>10.1</v>
      </c>
      <c r="H4341">
        <v>8</v>
      </c>
      <c r="I4341" t="s">
        <v>338</v>
      </c>
      <c r="J4341">
        <v>0.67</v>
      </c>
      <c r="K4341">
        <v>12</v>
      </c>
      <c r="L4341" t="s">
        <v>338</v>
      </c>
      <c r="M4341">
        <v>32.700000000000003</v>
      </c>
      <c r="N4341">
        <v>31.4</v>
      </c>
      <c r="O4341">
        <v>31.4</v>
      </c>
      <c r="P4341" t="s">
        <v>337</v>
      </c>
      <c r="Q4341">
        <v>749.8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0.05</v>
      </c>
      <c r="AB4341">
        <v>24.7</v>
      </c>
      <c r="AC4341">
        <v>36</v>
      </c>
      <c r="AD4341">
        <v>8.6</v>
      </c>
      <c r="AE4341">
        <v>24.1</v>
      </c>
      <c r="AF4341">
        <v>7.02</v>
      </c>
      <c r="AG4341">
        <v>7.22E-2</v>
      </c>
      <c r="AH4341" t="s">
        <v>337</v>
      </c>
      <c r="AI4341" t="s">
        <v>337</v>
      </c>
      <c r="AJ4341">
        <v>0</v>
      </c>
      <c r="AK4341">
        <v>117</v>
      </c>
      <c r="AL4341">
        <v>1</v>
      </c>
      <c r="AM4341">
        <v>100</v>
      </c>
      <c r="AN4341">
        <v>5</v>
      </c>
    </row>
    <row r="4342" spans="1:40" x14ac:dyDescent="0.25">
      <c r="A4342" s="34">
        <v>40757</v>
      </c>
      <c r="B4342" s="220">
        <v>0.94444444444444453</v>
      </c>
      <c r="C4342">
        <v>32.6</v>
      </c>
      <c r="D4342">
        <v>32.700000000000003</v>
      </c>
      <c r="E4342">
        <v>32.6</v>
      </c>
      <c r="F4342">
        <v>25</v>
      </c>
      <c r="G4342">
        <v>10</v>
      </c>
      <c r="H4342">
        <v>7</v>
      </c>
      <c r="I4342" t="s">
        <v>338</v>
      </c>
      <c r="J4342">
        <v>0.57999999999999996</v>
      </c>
      <c r="K4342">
        <v>13</v>
      </c>
      <c r="L4342" t="s">
        <v>338</v>
      </c>
      <c r="M4342">
        <v>32.6</v>
      </c>
      <c r="N4342">
        <v>31.2</v>
      </c>
      <c r="O4342">
        <v>31.2</v>
      </c>
      <c r="P4342" t="s">
        <v>337</v>
      </c>
      <c r="Q4342">
        <v>749.8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4.9000000000000002E-2</v>
      </c>
      <c r="AB4342">
        <v>24.7</v>
      </c>
      <c r="AC4342">
        <v>36</v>
      </c>
      <c r="AD4342">
        <v>8.6</v>
      </c>
      <c r="AE4342">
        <v>24.1</v>
      </c>
      <c r="AF4342">
        <v>7.02</v>
      </c>
      <c r="AG4342">
        <v>7.22E-2</v>
      </c>
      <c r="AH4342" t="s">
        <v>337</v>
      </c>
      <c r="AI4342" t="s">
        <v>337</v>
      </c>
      <c r="AJ4342">
        <v>0</v>
      </c>
      <c r="AK4342">
        <v>117</v>
      </c>
      <c r="AL4342">
        <v>1</v>
      </c>
      <c r="AM4342">
        <v>100</v>
      </c>
      <c r="AN4342">
        <v>5</v>
      </c>
    </row>
    <row r="4343" spans="1:40" x14ac:dyDescent="0.25">
      <c r="A4343" s="34">
        <v>40757</v>
      </c>
      <c r="B4343" s="220">
        <v>0.94791666666666663</v>
      </c>
      <c r="C4343">
        <v>32.4</v>
      </c>
      <c r="D4343">
        <v>32.6</v>
      </c>
      <c r="E4343">
        <v>32.4</v>
      </c>
      <c r="F4343">
        <v>26</v>
      </c>
      <c r="G4343">
        <v>10.5</v>
      </c>
      <c r="H4343">
        <v>8</v>
      </c>
      <c r="I4343" t="s">
        <v>338</v>
      </c>
      <c r="J4343">
        <v>0.67</v>
      </c>
      <c r="K4343">
        <v>13</v>
      </c>
      <c r="L4343" t="s">
        <v>338</v>
      </c>
      <c r="M4343">
        <v>32.4</v>
      </c>
      <c r="N4343">
        <v>31.2</v>
      </c>
      <c r="O4343">
        <v>31.2</v>
      </c>
      <c r="P4343" t="s">
        <v>337</v>
      </c>
      <c r="Q4343">
        <v>749.9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  <c r="AA4343">
        <v>4.9000000000000002E-2</v>
      </c>
      <c r="AB4343">
        <v>24.7</v>
      </c>
      <c r="AC4343">
        <v>36</v>
      </c>
      <c r="AD4343">
        <v>8.6</v>
      </c>
      <c r="AE4343">
        <v>24.1</v>
      </c>
      <c r="AF4343">
        <v>7.02</v>
      </c>
      <c r="AG4343">
        <v>7.22E-2</v>
      </c>
      <c r="AH4343" t="s">
        <v>337</v>
      </c>
      <c r="AI4343" t="s">
        <v>337</v>
      </c>
      <c r="AJ4343">
        <v>0</v>
      </c>
      <c r="AK4343">
        <v>117</v>
      </c>
      <c r="AL4343">
        <v>1</v>
      </c>
      <c r="AM4343">
        <v>100</v>
      </c>
      <c r="AN4343">
        <v>5</v>
      </c>
    </row>
    <row r="4344" spans="1:40" x14ac:dyDescent="0.25">
      <c r="A4344" s="34">
        <v>40757</v>
      </c>
      <c r="B4344" s="220">
        <v>0.95138888888888884</v>
      </c>
      <c r="C4344">
        <v>32.299999999999997</v>
      </c>
      <c r="D4344">
        <v>32.4</v>
      </c>
      <c r="E4344">
        <v>32.299999999999997</v>
      </c>
      <c r="F4344">
        <v>25</v>
      </c>
      <c r="G4344">
        <v>9.8000000000000007</v>
      </c>
      <c r="H4344">
        <v>8</v>
      </c>
      <c r="I4344" t="s">
        <v>338</v>
      </c>
      <c r="J4344">
        <v>0.67</v>
      </c>
      <c r="K4344">
        <v>12</v>
      </c>
      <c r="L4344" t="s">
        <v>338</v>
      </c>
      <c r="M4344">
        <v>32.299999999999997</v>
      </c>
      <c r="N4344">
        <v>30.9</v>
      </c>
      <c r="O4344">
        <v>30.9</v>
      </c>
      <c r="P4344" t="s">
        <v>337</v>
      </c>
      <c r="Q4344">
        <v>750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4.9000000000000002E-2</v>
      </c>
      <c r="AB4344">
        <v>24.6</v>
      </c>
      <c r="AC4344">
        <v>36</v>
      </c>
      <c r="AD4344">
        <v>8.5</v>
      </c>
      <c r="AE4344">
        <v>24</v>
      </c>
      <c r="AF4344">
        <v>7.02</v>
      </c>
      <c r="AG4344">
        <v>7.2300000000000003E-2</v>
      </c>
      <c r="AH4344" t="s">
        <v>337</v>
      </c>
      <c r="AI4344" t="s">
        <v>337</v>
      </c>
      <c r="AJ4344">
        <v>0</v>
      </c>
      <c r="AK4344">
        <v>117</v>
      </c>
      <c r="AL4344">
        <v>1</v>
      </c>
      <c r="AM4344">
        <v>100</v>
      </c>
      <c r="AN4344">
        <v>5</v>
      </c>
    </row>
    <row r="4345" spans="1:40" x14ac:dyDescent="0.25">
      <c r="A4345" s="34">
        <v>40757</v>
      </c>
      <c r="B4345" s="220">
        <v>0.95486111111111116</v>
      </c>
      <c r="C4345">
        <v>32.200000000000003</v>
      </c>
      <c r="D4345">
        <v>32.299999999999997</v>
      </c>
      <c r="E4345">
        <v>32.200000000000003</v>
      </c>
      <c r="F4345">
        <v>26</v>
      </c>
      <c r="G4345">
        <v>10.199999999999999</v>
      </c>
      <c r="H4345">
        <v>7</v>
      </c>
      <c r="I4345" t="s">
        <v>338</v>
      </c>
      <c r="J4345">
        <v>0.57999999999999996</v>
      </c>
      <c r="K4345">
        <v>12</v>
      </c>
      <c r="L4345" t="s">
        <v>336</v>
      </c>
      <c r="M4345">
        <v>32.200000000000003</v>
      </c>
      <c r="N4345">
        <v>30.9</v>
      </c>
      <c r="O4345">
        <v>30.9</v>
      </c>
      <c r="P4345" t="s">
        <v>337</v>
      </c>
      <c r="Q4345">
        <v>750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4.8000000000000001E-2</v>
      </c>
      <c r="AB4345">
        <v>24.6</v>
      </c>
      <c r="AC4345">
        <v>36</v>
      </c>
      <c r="AD4345">
        <v>8.5</v>
      </c>
      <c r="AE4345">
        <v>24</v>
      </c>
      <c r="AF4345">
        <v>7.02</v>
      </c>
      <c r="AG4345">
        <v>7.2300000000000003E-2</v>
      </c>
      <c r="AH4345" t="s">
        <v>337</v>
      </c>
      <c r="AI4345" t="s">
        <v>337</v>
      </c>
      <c r="AJ4345">
        <v>0</v>
      </c>
      <c r="AK4345">
        <v>117</v>
      </c>
      <c r="AL4345">
        <v>1</v>
      </c>
      <c r="AM4345">
        <v>100</v>
      </c>
      <c r="AN4345">
        <v>5</v>
      </c>
    </row>
    <row r="4346" spans="1:40" x14ac:dyDescent="0.25">
      <c r="A4346" s="34">
        <v>40757</v>
      </c>
      <c r="B4346" s="220">
        <v>0.95833333333333337</v>
      </c>
      <c r="C4346">
        <v>31.9</v>
      </c>
      <c r="D4346">
        <v>32.1</v>
      </c>
      <c r="E4346">
        <v>31.9</v>
      </c>
      <c r="F4346">
        <v>26</v>
      </c>
      <c r="G4346">
        <v>10</v>
      </c>
      <c r="H4346">
        <v>7</v>
      </c>
      <c r="I4346" t="s">
        <v>336</v>
      </c>
      <c r="J4346">
        <v>0.57999999999999996</v>
      </c>
      <c r="K4346">
        <v>11</v>
      </c>
      <c r="L4346" t="s">
        <v>336</v>
      </c>
      <c r="M4346">
        <v>31.9</v>
      </c>
      <c r="N4346">
        <v>30.6</v>
      </c>
      <c r="O4346">
        <v>30.6</v>
      </c>
      <c r="P4346" t="s">
        <v>337</v>
      </c>
      <c r="Q4346">
        <v>750.1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4.7E-2</v>
      </c>
      <c r="AB4346">
        <v>24.6</v>
      </c>
      <c r="AC4346">
        <v>36</v>
      </c>
      <c r="AD4346">
        <v>8.5</v>
      </c>
      <c r="AE4346">
        <v>24</v>
      </c>
      <c r="AF4346">
        <v>7.02</v>
      </c>
      <c r="AG4346">
        <v>7.2300000000000003E-2</v>
      </c>
      <c r="AH4346" t="s">
        <v>337</v>
      </c>
      <c r="AI4346" t="s">
        <v>337</v>
      </c>
      <c r="AJ4346">
        <v>8.0000000000000002E-3</v>
      </c>
      <c r="AK4346">
        <v>118</v>
      </c>
      <c r="AL4346">
        <v>1</v>
      </c>
      <c r="AM4346">
        <v>100</v>
      </c>
      <c r="AN4346">
        <v>5</v>
      </c>
    </row>
    <row r="4347" spans="1:40" x14ac:dyDescent="0.25">
      <c r="A4347" s="34">
        <v>40757</v>
      </c>
      <c r="B4347" s="220">
        <v>0.96180555555555547</v>
      </c>
      <c r="C4347">
        <v>31.8</v>
      </c>
      <c r="D4347">
        <v>31.9</v>
      </c>
      <c r="E4347">
        <v>31.8</v>
      </c>
      <c r="F4347">
        <v>26</v>
      </c>
      <c r="G4347">
        <v>9.9</v>
      </c>
      <c r="H4347">
        <v>6</v>
      </c>
      <c r="I4347" t="s">
        <v>336</v>
      </c>
      <c r="J4347">
        <v>0.5</v>
      </c>
      <c r="K4347">
        <v>10</v>
      </c>
      <c r="L4347" t="s">
        <v>338</v>
      </c>
      <c r="M4347">
        <v>31.8</v>
      </c>
      <c r="N4347">
        <v>30.3</v>
      </c>
      <c r="O4347">
        <v>30.3</v>
      </c>
      <c r="P4347" t="s">
        <v>337</v>
      </c>
      <c r="Q4347">
        <v>750.1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4.7E-2</v>
      </c>
      <c r="AB4347">
        <v>24.6</v>
      </c>
      <c r="AC4347">
        <v>36</v>
      </c>
      <c r="AD4347">
        <v>8.5</v>
      </c>
      <c r="AE4347">
        <v>24</v>
      </c>
      <c r="AF4347">
        <v>7.02</v>
      </c>
      <c r="AG4347">
        <v>7.2300000000000003E-2</v>
      </c>
      <c r="AH4347" t="s">
        <v>337</v>
      </c>
      <c r="AI4347" t="s">
        <v>337</v>
      </c>
      <c r="AJ4347">
        <v>0</v>
      </c>
      <c r="AK4347">
        <v>117</v>
      </c>
      <c r="AL4347">
        <v>1</v>
      </c>
      <c r="AM4347">
        <v>100</v>
      </c>
      <c r="AN4347">
        <v>5</v>
      </c>
    </row>
    <row r="4348" spans="1:40" x14ac:dyDescent="0.25">
      <c r="A4348" s="34">
        <v>40757</v>
      </c>
      <c r="B4348" s="220">
        <v>0.96527777777777779</v>
      </c>
      <c r="C4348">
        <v>31.7</v>
      </c>
      <c r="D4348">
        <v>31.8</v>
      </c>
      <c r="E4348">
        <v>31.7</v>
      </c>
      <c r="F4348">
        <v>26</v>
      </c>
      <c r="G4348">
        <v>9.8000000000000007</v>
      </c>
      <c r="H4348">
        <v>7</v>
      </c>
      <c r="I4348" t="s">
        <v>336</v>
      </c>
      <c r="J4348">
        <v>0.57999999999999996</v>
      </c>
      <c r="K4348">
        <v>11</v>
      </c>
      <c r="L4348" t="s">
        <v>336</v>
      </c>
      <c r="M4348">
        <v>31.7</v>
      </c>
      <c r="N4348">
        <v>30.1</v>
      </c>
      <c r="O4348">
        <v>30.1</v>
      </c>
      <c r="P4348" t="s">
        <v>337</v>
      </c>
      <c r="Q4348">
        <v>750.2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4.5999999999999999E-2</v>
      </c>
      <c r="AB4348">
        <v>24.5</v>
      </c>
      <c r="AC4348">
        <v>36</v>
      </c>
      <c r="AD4348">
        <v>8.4</v>
      </c>
      <c r="AE4348">
        <v>23.9</v>
      </c>
      <c r="AF4348">
        <v>7.03</v>
      </c>
      <c r="AG4348">
        <v>7.2300000000000003E-2</v>
      </c>
      <c r="AH4348" t="s">
        <v>337</v>
      </c>
      <c r="AI4348" t="s">
        <v>337</v>
      </c>
      <c r="AJ4348">
        <v>0</v>
      </c>
      <c r="AK4348">
        <v>117</v>
      </c>
      <c r="AL4348">
        <v>1</v>
      </c>
      <c r="AM4348">
        <v>100</v>
      </c>
      <c r="AN4348">
        <v>5</v>
      </c>
    </row>
    <row r="4349" spans="1:40" x14ac:dyDescent="0.25">
      <c r="A4349" s="34">
        <v>40757</v>
      </c>
      <c r="B4349" s="220">
        <v>0.96875</v>
      </c>
      <c r="C4349">
        <v>31.7</v>
      </c>
      <c r="D4349">
        <v>31.7</v>
      </c>
      <c r="E4349">
        <v>31.7</v>
      </c>
      <c r="F4349">
        <v>26</v>
      </c>
      <c r="G4349">
        <v>9.9</v>
      </c>
      <c r="H4349">
        <v>8</v>
      </c>
      <c r="I4349" t="s">
        <v>336</v>
      </c>
      <c r="J4349">
        <v>0.67</v>
      </c>
      <c r="K4349">
        <v>12</v>
      </c>
      <c r="L4349" t="s">
        <v>338</v>
      </c>
      <c r="M4349">
        <v>31.7</v>
      </c>
      <c r="N4349">
        <v>30.2</v>
      </c>
      <c r="O4349">
        <v>30.2</v>
      </c>
      <c r="P4349" t="s">
        <v>337</v>
      </c>
      <c r="Q4349">
        <v>750.2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4.5999999999999999E-2</v>
      </c>
      <c r="AB4349">
        <v>24.5</v>
      </c>
      <c r="AC4349">
        <v>36</v>
      </c>
      <c r="AD4349">
        <v>8.4</v>
      </c>
      <c r="AE4349">
        <v>23.9</v>
      </c>
      <c r="AF4349">
        <v>7.03</v>
      </c>
      <c r="AG4349">
        <v>7.2300000000000003E-2</v>
      </c>
      <c r="AH4349" t="s">
        <v>337</v>
      </c>
      <c r="AI4349" t="s">
        <v>337</v>
      </c>
      <c r="AJ4349">
        <v>0</v>
      </c>
      <c r="AK4349">
        <v>117</v>
      </c>
      <c r="AL4349">
        <v>1</v>
      </c>
      <c r="AM4349">
        <v>100</v>
      </c>
      <c r="AN4349">
        <v>5</v>
      </c>
    </row>
    <row r="4350" spans="1:40" x14ac:dyDescent="0.25">
      <c r="A4350" s="34">
        <v>40757</v>
      </c>
      <c r="B4350" s="220">
        <v>0.97222222222222221</v>
      </c>
      <c r="C4350">
        <v>31.7</v>
      </c>
      <c r="D4350">
        <v>31.7</v>
      </c>
      <c r="E4350">
        <v>31.7</v>
      </c>
      <c r="F4350">
        <v>26</v>
      </c>
      <c r="G4350">
        <v>9.8000000000000007</v>
      </c>
      <c r="H4350">
        <v>8</v>
      </c>
      <c r="I4350" t="s">
        <v>336</v>
      </c>
      <c r="J4350">
        <v>0.67</v>
      </c>
      <c r="K4350">
        <v>11</v>
      </c>
      <c r="L4350" t="s">
        <v>338</v>
      </c>
      <c r="M4350">
        <v>31.7</v>
      </c>
      <c r="N4350">
        <v>30.1</v>
      </c>
      <c r="O4350">
        <v>30.1</v>
      </c>
      <c r="P4350" t="s">
        <v>337</v>
      </c>
      <c r="Q4350">
        <v>750.2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4.5999999999999999E-2</v>
      </c>
      <c r="AB4350">
        <v>24.4</v>
      </c>
      <c r="AC4350">
        <v>36</v>
      </c>
      <c r="AD4350">
        <v>8.3000000000000007</v>
      </c>
      <c r="AE4350">
        <v>23.8</v>
      </c>
      <c r="AF4350">
        <v>7.03</v>
      </c>
      <c r="AG4350">
        <v>7.2300000000000003E-2</v>
      </c>
      <c r="AH4350" t="s">
        <v>337</v>
      </c>
      <c r="AI4350" t="s">
        <v>337</v>
      </c>
      <c r="AJ4350">
        <v>0</v>
      </c>
      <c r="AK4350">
        <v>117</v>
      </c>
      <c r="AL4350">
        <v>1</v>
      </c>
      <c r="AM4350">
        <v>100</v>
      </c>
      <c r="AN4350">
        <v>5</v>
      </c>
    </row>
    <row r="4351" spans="1:40" x14ac:dyDescent="0.25">
      <c r="A4351" s="34">
        <v>40757</v>
      </c>
      <c r="B4351" s="220">
        <v>0.97569444444444453</v>
      </c>
      <c r="C4351">
        <v>31.6</v>
      </c>
      <c r="D4351">
        <v>31.7</v>
      </c>
      <c r="E4351">
        <v>31.6</v>
      </c>
      <c r="F4351">
        <v>27</v>
      </c>
      <c r="G4351">
        <v>10.3</v>
      </c>
      <c r="H4351">
        <v>8</v>
      </c>
      <c r="I4351" t="s">
        <v>336</v>
      </c>
      <c r="J4351">
        <v>0.67</v>
      </c>
      <c r="K4351">
        <v>12</v>
      </c>
      <c r="L4351" t="s">
        <v>336</v>
      </c>
      <c r="M4351">
        <v>31.6</v>
      </c>
      <c r="N4351">
        <v>30.2</v>
      </c>
      <c r="O4351">
        <v>30.2</v>
      </c>
      <c r="P4351" t="s">
        <v>337</v>
      </c>
      <c r="Q4351">
        <v>750.2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4.5999999999999999E-2</v>
      </c>
      <c r="AB4351">
        <v>24.3</v>
      </c>
      <c r="AC4351">
        <v>36</v>
      </c>
      <c r="AD4351">
        <v>8.1999999999999993</v>
      </c>
      <c r="AE4351">
        <v>23.7</v>
      </c>
      <c r="AF4351">
        <v>7.04</v>
      </c>
      <c r="AG4351">
        <v>7.2400000000000006E-2</v>
      </c>
      <c r="AH4351" t="s">
        <v>337</v>
      </c>
      <c r="AI4351" t="s">
        <v>337</v>
      </c>
      <c r="AJ4351">
        <v>0</v>
      </c>
      <c r="AK4351">
        <v>117</v>
      </c>
      <c r="AL4351">
        <v>1</v>
      </c>
      <c r="AM4351">
        <v>100</v>
      </c>
      <c r="AN4351">
        <v>5</v>
      </c>
    </row>
    <row r="4352" spans="1:40" x14ac:dyDescent="0.25">
      <c r="A4352" s="34">
        <v>40757</v>
      </c>
      <c r="B4352" s="220">
        <v>0.97916666666666663</v>
      </c>
      <c r="C4352">
        <v>31.6</v>
      </c>
      <c r="D4352">
        <v>31.6</v>
      </c>
      <c r="E4352">
        <v>31.6</v>
      </c>
      <c r="F4352">
        <v>27</v>
      </c>
      <c r="G4352">
        <v>10.3</v>
      </c>
      <c r="H4352">
        <v>8</v>
      </c>
      <c r="I4352" t="s">
        <v>336</v>
      </c>
      <c r="J4352">
        <v>0.67</v>
      </c>
      <c r="K4352">
        <v>11</v>
      </c>
      <c r="L4352" t="s">
        <v>336</v>
      </c>
      <c r="M4352">
        <v>31.6</v>
      </c>
      <c r="N4352">
        <v>30.1</v>
      </c>
      <c r="O4352">
        <v>30.1</v>
      </c>
      <c r="P4352" t="s">
        <v>337</v>
      </c>
      <c r="Q4352">
        <v>750.2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4.5999999999999999E-2</v>
      </c>
      <c r="AB4352">
        <v>24.3</v>
      </c>
      <c r="AC4352">
        <v>36</v>
      </c>
      <c r="AD4352">
        <v>8.1999999999999993</v>
      </c>
      <c r="AE4352">
        <v>23.7</v>
      </c>
      <c r="AF4352">
        <v>7.04</v>
      </c>
      <c r="AG4352">
        <v>7.2400000000000006E-2</v>
      </c>
      <c r="AH4352" t="s">
        <v>337</v>
      </c>
      <c r="AI4352" t="s">
        <v>337</v>
      </c>
      <c r="AJ4352">
        <v>0</v>
      </c>
      <c r="AK4352">
        <v>117</v>
      </c>
      <c r="AL4352">
        <v>1</v>
      </c>
      <c r="AM4352">
        <v>100</v>
      </c>
      <c r="AN4352">
        <v>5</v>
      </c>
    </row>
    <row r="4353" spans="1:40" x14ac:dyDescent="0.25">
      <c r="A4353" s="34">
        <v>40757</v>
      </c>
      <c r="B4353" s="220">
        <v>0.98263888888888884</v>
      </c>
      <c r="C4353">
        <v>31.6</v>
      </c>
      <c r="D4353">
        <v>31.6</v>
      </c>
      <c r="E4353">
        <v>31.6</v>
      </c>
      <c r="F4353">
        <v>27</v>
      </c>
      <c r="G4353">
        <v>10.3</v>
      </c>
      <c r="H4353">
        <v>8</v>
      </c>
      <c r="I4353" t="s">
        <v>336</v>
      </c>
      <c r="J4353">
        <v>0.67</v>
      </c>
      <c r="K4353">
        <v>12</v>
      </c>
      <c r="L4353" t="s">
        <v>336</v>
      </c>
      <c r="M4353">
        <v>31.6</v>
      </c>
      <c r="N4353">
        <v>30.1</v>
      </c>
      <c r="O4353">
        <v>30.1</v>
      </c>
      <c r="P4353" t="s">
        <v>337</v>
      </c>
      <c r="Q4353">
        <v>750.3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4.5999999999999999E-2</v>
      </c>
      <c r="AB4353">
        <v>24.2</v>
      </c>
      <c r="AC4353">
        <v>36</v>
      </c>
      <c r="AD4353">
        <v>8.1999999999999993</v>
      </c>
      <c r="AE4353">
        <v>23.6</v>
      </c>
      <c r="AF4353">
        <v>7.04</v>
      </c>
      <c r="AG4353">
        <v>7.2400000000000006E-2</v>
      </c>
      <c r="AH4353" t="s">
        <v>337</v>
      </c>
      <c r="AI4353" t="s">
        <v>337</v>
      </c>
      <c r="AJ4353">
        <v>0</v>
      </c>
      <c r="AK4353">
        <v>117</v>
      </c>
      <c r="AL4353">
        <v>1</v>
      </c>
      <c r="AM4353">
        <v>100</v>
      </c>
      <c r="AN4353">
        <v>5</v>
      </c>
    </row>
    <row r="4354" spans="1:40" x14ac:dyDescent="0.25">
      <c r="A4354" s="34">
        <v>40757</v>
      </c>
      <c r="B4354" s="220">
        <v>0.98611111111111116</v>
      </c>
      <c r="C4354">
        <v>31.6</v>
      </c>
      <c r="D4354">
        <v>31.6</v>
      </c>
      <c r="E4354">
        <v>31.6</v>
      </c>
      <c r="F4354">
        <v>27</v>
      </c>
      <c r="G4354">
        <v>10.3</v>
      </c>
      <c r="H4354">
        <v>8</v>
      </c>
      <c r="I4354" t="s">
        <v>336</v>
      </c>
      <c r="J4354">
        <v>0.67</v>
      </c>
      <c r="K4354">
        <v>13</v>
      </c>
      <c r="L4354" t="s">
        <v>336</v>
      </c>
      <c r="M4354">
        <v>31.6</v>
      </c>
      <c r="N4354">
        <v>30.1</v>
      </c>
      <c r="O4354">
        <v>30.1</v>
      </c>
      <c r="P4354" t="s">
        <v>337</v>
      </c>
      <c r="Q4354">
        <v>750.3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4.5999999999999999E-2</v>
      </c>
      <c r="AB4354">
        <v>24.2</v>
      </c>
      <c r="AC4354">
        <v>36</v>
      </c>
      <c r="AD4354">
        <v>8.1999999999999993</v>
      </c>
      <c r="AE4354">
        <v>23.6</v>
      </c>
      <c r="AF4354">
        <v>7.04</v>
      </c>
      <c r="AG4354">
        <v>7.2400000000000006E-2</v>
      </c>
      <c r="AH4354" t="s">
        <v>337</v>
      </c>
      <c r="AI4354" t="s">
        <v>337</v>
      </c>
      <c r="AJ4354">
        <v>0</v>
      </c>
      <c r="AK4354">
        <v>117</v>
      </c>
      <c r="AL4354">
        <v>1</v>
      </c>
      <c r="AM4354">
        <v>100</v>
      </c>
      <c r="AN4354">
        <v>5</v>
      </c>
    </row>
    <row r="4355" spans="1:40" x14ac:dyDescent="0.25">
      <c r="A4355" s="34">
        <v>40757</v>
      </c>
      <c r="B4355" s="220">
        <v>0.98958333333333337</v>
      </c>
      <c r="C4355">
        <v>31.6</v>
      </c>
      <c r="D4355">
        <v>31.6</v>
      </c>
      <c r="E4355">
        <v>31.5</v>
      </c>
      <c r="F4355">
        <v>27</v>
      </c>
      <c r="G4355">
        <v>10.3</v>
      </c>
      <c r="H4355">
        <v>8</v>
      </c>
      <c r="I4355" t="s">
        <v>336</v>
      </c>
      <c r="J4355">
        <v>0.67</v>
      </c>
      <c r="K4355">
        <v>12</v>
      </c>
      <c r="L4355" t="s">
        <v>336</v>
      </c>
      <c r="M4355">
        <v>31.6</v>
      </c>
      <c r="N4355">
        <v>30.1</v>
      </c>
      <c r="O4355">
        <v>30.1</v>
      </c>
      <c r="P4355" t="s">
        <v>337</v>
      </c>
      <c r="Q4355">
        <v>750.3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4.5999999999999999E-2</v>
      </c>
      <c r="AB4355">
        <v>24.1</v>
      </c>
      <c r="AC4355">
        <v>37</v>
      </c>
      <c r="AD4355">
        <v>8.5</v>
      </c>
      <c r="AE4355">
        <v>23.5</v>
      </c>
      <c r="AF4355">
        <v>7.24</v>
      </c>
      <c r="AG4355">
        <v>7.2400000000000006E-2</v>
      </c>
      <c r="AH4355" t="s">
        <v>337</v>
      </c>
      <c r="AI4355" t="s">
        <v>337</v>
      </c>
      <c r="AJ4355">
        <v>0</v>
      </c>
      <c r="AK4355">
        <v>117</v>
      </c>
      <c r="AL4355">
        <v>1</v>
      </c>
      <c r="AM4355">
        <v>100</v>
      </c>
      <c r="AN4355">
        <v>5</v>
      </c>
    </row>
    <row r="4356" spans="1:40" x14ac:dyDescent="0.25">
      <c r="A4356" s="34">
        <v>40757</v>
      </c>
      <c r="B4356" s="220">
        <v>0.99305555555555547</v>
      </c>
      <c r="C4356">
        <v>31.5</v>
      </c>
      <c r="D4356">
        <v>31.6</v>
      </c>
      <c r="E4356">
        <v>31.5</v>
      </c>
      <c r="F4356">
        <v>27</v>
      </c>
      <c r="G4356">
        <v>10.199999999999999</v>
      </c>
      <c r="H4356">
        <v>8</v>
      </c>
      <c r="I4356" t="s">
        <v>336</v>
      </c>
      <c r="J4356">
        <v>0.67</v>
      </c>
      <c r="K4356">
        <v>11</v>
      </c>
      <c r="L4356" t="s">
        <v>336</v>
      </c>
      <c r="M4356">
        <v>31.5</v>
      </c>
      <c r="N4356">
        <v>30</v>
      </c>
      <c r="O4356">
        <v>30</v>
      </c>
      <c r="P4356" t="s">
        <v>337</v>
      </c>
      <c r="Q4356">
        <v>750.3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4.5999999999999999E-2</v>
      </c>
      <c r="AB4356">
        <v>24.1</v>
      </c>
      <c r="AC4356">
        <v>37</v>
      </c>
      <c r="AD4356">
        <v>8.5</v>
      </c>
      <c r="AE4356">
        <v>23.5</v>
      </c>
      <c r="AF4356">
        <v>7.24</v>
      </c>
      <c r="AG4356">
        <v>7.2400000000000006E-2</v>
      </c>
      <c r="AH4356" t="s">
        <v>337</v>
      </c>
      <c r="AI4356" t="s">
        <v>337</v>
      </c>
      <c r="AJ4356">
        <v>0</v>
      </c>
      <c r="AK4356">
        <v>116</v>
      </c>
      <c r="AL4356">
        <v>1</v>
      </c>
      <c r="AM4356">
        <v>100</v>
      </c>
      <c r="AN4356">
        <v>5</v>
      </c>
    </row>
    <row r="4357" spans="1:40" x14ac:dyDescent="0.25">
      <c r="A4357" s="34">
        <v>40757</v>
      </c>
      <c r="B4357" s="220">
        <v>0.99652777777777779</v>
      </c>
      <c r="C4357">
        <v>31.4</v>
      </c>
      <c r="D4357">
        <v>31.5</v>
      </c>
      <c r="E4357">
        <v>31.4</v>
      </c>
      <c r="F4357">
        <v>28</v>
      </c>
      <c r="G4357">
        <v>10.7</v>
      </c>
      <c r="H4357">
        <v>8</v>
      </c>
      <c r="I4357" t="s">
        <v>336</v>
      </c>
      <c r="J4357">
        <v>0.67</v>
      </c>
      <c r="K4357">
        <v>11</v>
      </c>
      <c r="L4357" t="s">
        <v>341</v>
      </c>
      <c r="M4357">
        <v>31.4</v>
      </c>
      <c r="N4357">
        <v>30</v>
      </c>
      <c r="O4357">
        <v>30</v>
      </c>
      <c r="P4357" t="s">
        <v>337</v>
      </c>
      <c r="Q4357">
        <v>750.3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4.4999999999999998E-2</v>
      </c>
      <c r="AB4357">
        <v>24.1</v>
      </c>
      <c r="AC4357">
        <v>37</v>
      </c>
      <c r="AD4357">
        <v>8.5</v>
      </c>
      <c r="AE4357">
        <v>23.5</v>
      </c>
      <c r="AF4357">
        <v>7.24</v>
      </c>
      <c r="AG4357">
        <v>7.2400000000000006E-2</v>
      </c>
      <c r="AH4357" t="s">
        <v>337</v>
      </c>
      <c r="AI4357" t="s">
        <v>337</v>
      </c>
      <c r="AJ4357">
        <v>0</v>
      </c>
      <c r="AK4357">
        <v>116</v>
      </c>
      <c r="AL4357">
        <v>1</v>
      </c>
      <c r="AM4357">
        <v>100</v>
      </c>
      <c r="AN4357">
        <v>5</v>
      </c>
    </row>
    <row r="4358" spans="1:40" x14ac:dyDescent="0.25">
      <c r="A4358" s="34">
        <v>40758</v>
      </c>
      <c r="B4358" s="220">
        <v>0</v>
      </c>
      <c r="C4358">
        <v>31.2</v>
      </c>
      <c r="D4358">
        <v>31.4</v>
      </c>
      <c r="E4358">
        <v>31.2</v>
      </c>
      <c r="F4358">
        <v>28</v>
      </c>
      <c r="G4358">
        <v>10.5</v>
      </c>
      <c r="H4358">
        <v>7</v>
      </c>
      <c r="I4358" t="s">
        <v>336</v>
      </c>
      <c r="J4358">
        <v>0.57999999999999996</v>
      </c>
      <c r="K4358">
        <v>11</v>
      </c>
      <c r="L4358" t="s">
        <v>336</v>
      </c>
      <c r="M4358">
        <v>31.2</v>
      </c>
      <c r="N4358">
        <v>29.8</v>
      </c>
      <c r="O4358">
        <v>29.8</v>
      </c>
      <c r="P4358" t="s">
        <v>337</v>
      </c>
      <c r="Q4358">
        <v>750.3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4.4999999999999998E-2</v>
      </c>
      <c r="AB4358">
        <v>24</v>
      </c>
      <c r="AC4358">
        <v>37</v>
      </c>
      <c r="AD4358">
        <v>8.4</v>
      </c>
      <c r="AE4358">
        <v>23.4</v>
      </c>
      <c r="AF4358">
        <v>7.25</v>
      </c>
      <c r="AG4358">
        <v>7.2400000000000006E-2</v>
      </c>
      <c r="AH4358" t="s">
        <v>337</v>
      </c>
      <c r="AI4358" t="s">
        <v>337</v>
      </c>
      <c r="AJ4358">
        <v>8.0000000000000002E-3</v>
      </c>
      <c r="AK4358">
        <v>117</v>
      </c>
      <c r="AL4358">
        <v>1</v>
      </c>
      <c r="AM4358">
        <v>100</v>
      </c>
      <c r="AN4358">
        <v>5</v>
      </c>
    </row>
    <row r="4359" spans="1:40" x14ac:dyDescent="0.25">
      <c r="A4359" s="34">
        <v>40758</v>
      </c>
      <c r="B4359" s="220">
        <v>3.472222222222222E-3</v>
      </c>
      <c r="C4359">
        <v>31.1</v>
      </c>
      <c r="D4359">
        <v>31.2</v>
      </c>
      <c r="E4359">
        <v>31.1</v>
      </c>
      <c r="F4359">
        <v>29</v>
      </c>
      <c r="G4359">
        <v>10.9</v>
      </c>
      <c r="H4359">
        <v>7</v>
      </c>
      <c r="I4359" t="s">
        <v>336</v>
      </c>
      <c r="J4359">
        <v>0.57999999999999996</v>
      </c>
      <c r="K4359">
        <v>9</v>
      </c>
      <c r="L4359" t="s">
        <v>336</v>
      </c>
      <c r="M4359">
        <v>31.1</v>
      </c>
      <c r="N4359">
        <v>29.7</v>
      </c>
      <c r="O4359">
        <v>29.7</v>
      </c>
      <c r="P4359" t="s">
        <v>337</v>
      </c>
      <c r="Q4359">
        <v>750.3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4.3999999999999997E-2</v>
      </c>
      <c r="AB4359">
        <v>24</v>
      </c>
      <c r="AC4359">
        <v>37</v>
      </c>
      <c r="AD4359">
        <v>8.4</v>
      </c>
      <c r="AE4359">
        <v>23.4</v>
      </c>
      <c r="AF4359">
        <v>7.25</v>
      </c>
      <c r="AG4359">
        <v>7.2400000000000006E-2</v>
      </c>
      <c r="AH4359" t="s">
        <v>337</v>
      </c>
      <c r="AI4359" t="s">
        <v>337</v>
      </c>
      <c r="AJ4359">
        <v>0</v>
      </c>
      <c r="AK4359">
        <v>116</v>
      </c>
      <c r="AL4359">
        <v>1</v>
      </c>
      <c r="AM4359">
        <v>100</v>
      </c>
      <c r="AN4359">
        <v>5</v>
      </c>
    </row>
    <row r="4360" spans="1:40" x14ac:dyDescent="0.25">
      <c r="A4360" s="34">
        <v>40758</v>
      </c>
      <c r="B4360" s="220">
        <v>6.9444444444444441E-3</v>
      </c>
      <c r="C4360">
        <v>30.8</v>
      </c>
      <c r="D4360">
        <v>31.1</v>
      </c>
      <c r="E4360">
        <v>30.8</v>
      </c>
      <c r="F4360">
        <v>29</v>
      </c>
      <c r="G4360">
        <v>10.7</v>
      </c>
      <c r="H4360">
        <v>6</v>
      </c>
      <c r="I4360" t="s">
        <v>336</v>
      </c>
      <c r="J4360">
        <v>0.5</v>
      </c>
      <c r="K4360">
        <v>9</v>
      </c>
      <c r="L4360" t="s">
        <v>336</v>
      </c>
      <c r="M4360">
        <v>30.8</v>
      </c>
      <c r="N4360">
        <v>29.6</v>
      </c>
      <c r="O4360">
        <v>29.6</v>
      </c>
      <c r="P4360" t="s">
        <v>337</v>
      </c>
      <c r="Q4360">
        <v>750.4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4.2999999999999997E-2</v>
      </c>
      <c r="AB4360">
        <v>23.9</v>
      </c>
      <c r="AC4360">
        <v>37</v>
      </c>
      <c r="AD4360">
        <v>8.3000000000000007</v>
      </c>
      <c r="AE4360">
        <v>23.3</v>
      </c>
      <c r="AF4360">
        <v>7.25</v>
      </c>
      <c r="AG4360">
        <v>7.2499999999999995E-2</v>
      </c>
      <c r="AH4360" t="s">
        <v>337</v>
      </c>
      <c r="AI4360" t="s">
        <v>337</v>
      </c>
      <c r="AJ4360">
        <v>0</v>
      </c>
      <c r="AK4360">
        <v>116</v>
      </c>
      <c r="AL4360">
        <v>1</v>
      </c>
      <c r="AM4360">
        <v>100</v>
      </c>
      <c r="AN4360">
        <v>5</v>
      </c>
    </row>
    <row r="4361" spans="1:40" x14ac:dyDescent="0.25">
      <c r="A4361" s="34">
        <v>40758</v>
      </c>
      <c r="B4361" s="220">
        <v>1.0416666666666666E-2</v>
      </c>
      <c r="C4361">
        <v>30.6</v>
      </c>
      <c r="D4361">
        <v>30.8</v>
      </c>
      <c r="E4361">
        <v>30.6</v>
      </c>
      <c r="F4361">
        <v>29</v>
      </c>
      <c r="G4361">
        <v>10.5</v>
      </c>
      <c r="H4361">
        <v>5</v>
      </c>
      <c r="I4361" t="s">
        <v>336</v>
      </c>
      <c r="J4361">
        <v>0.42</v>
      </c>
      <c r="K4361">
        <v>8</v>
      </c>
      <c r="L4361" t="s">
        <v>336</v>
      </c>
      <c r="M4361">
        <v>30.6</v>
      </c>
      <c r="N4361">
        <v>29.4</v>
      </c>
      <c r="O4361">
        <v>29.4</v>
      </c>
      <c r="P4361" t="s">
        <v>337</v>
      </c>
      <c r="Q4361">
        <v>750.3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4.2000000000000003E-2</v>
      </c>
      <c r="AB4361">
        <v>23.9</v>
      </c>
      <c r="AC4361">
        <v>37</v>
      </c>
      <c r="AD4361">
        <v>8.3000000000000007</v>
      </c>
      <c r="AE4361">
        <v>23.3</v>
      </c>
      <c r="AF4361">
        <v>7.25</v>
      </c>
      <c r="AG4361">
        <v>7.2499999999999995E-2</v>
      </c>
      <c r="AH4361" t="s">
        <v>337</v>
      </c>
      <c r="AI4361" t="s">
        <v>337</v>
      </c>
      <c r="AJ4361">
        <v>0</v>
      </c>
      <c r="AK4361">
        <v>117</v>
      </c>
      <c r="AL4361">
        <v>1</v>
      </c>
      <c r="AM4361">
        <v>100</v>
      </c>
      <c r="AN4361">
        <v>5</v>
      </c>
    </row>
    <row r="4362" spans="1:40" x14ac:dyDescent="0.25">
      <c r="A4362" s="34">
        <v>40758</v>
      </c>
      <c r="B4362" s="220">
        <v>1.3888888888888888E-2</v>
      </c>
      <c r="C4362">
        <v>30.3</v>
      </c>
      <c r="D4362">
        <v>30.6</v>
      </c>
      <c r="E4362">
        <v>30.3</v>
      </c>
      <c r="F4362">
        <v>30</v>
      </c>
      <c r="G4362">
        <v>10.8</v>
      </c>
      <c r="H4362">
        <v>5</v>
      </c>
      <c r="I4362" t="s">
        <v>336</v>
      </c>
      <c r="J4362">
        <v>0.42</v>
      </c>
      <c r="K4362">
        <v>7</v>
      </c>
      <c r="L4362" t="s">
        <v>336</v>
      </c>
      <c r="M4362">
        <v>30.3</v>
      </c>
      <c r="N4362">
        <v>29.3</v>
      </c>
      <c r="O4362">
        <v>29.3</v>
      </c>
      <c r="P4362" t="s">
        <v>337</v>
      </c>
      <c r="Q4362">
        <v>750.3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4.2000000000000003E-2</v>
      </c>
      <c r="AB4362">
        <v>23.8</v>
      </c>
      <c r="AC4362">
        <v>37</v>
      </c>
      <c r="AD4362">
        <v>8.3000000000000007</v>
      </c>
      <c r="AE4362">
        <v>23.2</v>
      </c>
      <c r="AF4362">
        <v>7.25</v>
      </c>
      <c r="AG4362">
        <v>7.2499999999999995E-2</v>
      </c>
      <c r="AH4362" t="s">
        <v>337</v>
      </c>
      <c r="AI4362" t="s">
        <v>337</v>
      </c>
      <c r="AJ4362">
        <v>0</v>
      </c>
      <c r="AK4362">
        <v>116</v>
      </c>
      <c r="AL4362">
        <v>1</v>
      </c>
      <c r="AM4362">
        <v>100</v>
      </c>
      <c r="AN4362">
        <v>5</v>
      </c>
    </row>
    <row r="4363" spans="1:40" x14ac:dyDescent="0.25">
      <c r="A4363" s="34">
        <v>40758</v>
      </c>
      <c r="B4363" s="220">
        <v>1.7361111111111112E-2</v>
      </c>
      <c r="C4363">
        <v>30.2</v>
      </c>
      <c r="D4363">
        <v>30.3</v>
      </c>
      <c r="E4363">
        <v>30.2</v>
      </c>
      <c r="F4363">
        <v>30</v>
      </c>
      <c r="G4363">
        <v>10.7</v>
      </c>
      <c r="H4363">
        <v>5</v>
      </c>
      <c r="I4363" t="s">
        <v>336</v>
      </c>
      <c r="J4363">
        <v>0.42</v>
      </c>
      <c r="K4363">
        <v>8</v>
      </c>
      <c r="L4363" t="s">
        <v>338</v>
      </c>
      <c r="M4363">
        <v>30.2</v>
      </c>
      <c r="N4363">
        <v>29.2</v>
      </c>
      <c r="O4363">
        <v>29.2</v>
      </c>
      <c r="P4363" t="s">
        <v>337</v>
      </c>
      <c r="Q4363">
        <v>750.3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4.1000000000000002E-2</v>
      </c>
      <c r="AB4363">
        <v>23.8</v>
      </c>
      <c r="AC4363">
        <v>37</v>
      </c>
      <c r="AD4363">
        <v>8.3000000000000007</v>
      </c>
      <c r="AE4363">
        <v>23.2</v>
      </c>
      <c r="AF4363">
        <v>7.25</v>
      </c>
      <c r="AG4363">
        <v>7.2499999999999995E-2</v>
      </c>
      <c r="AH4363" t="s">
        <v>337</v>
      </c>
      <c r="AI4363" t="s">
        <v>337</v>
      </c>
      <c r="AJ4363">
        <v>0</v>
      </c>
      <c r="AK4363">
        <v>117</v>
      </c>
      <c r="AL4363">
        <v>1</v>
      </c>
      <c r="AM4363">
        <v>100</v>
      </c>
      <c r="AN4363">
        <v>5</v>
      </c>
    </row>
    <row r="4364" spans="1:40" x14ac:dyDescent="0.25">
      <c r="A4364" s="34">
        <v>40758</v>
      </c>
      <c r="B4364" s="220">
        <v>2.0833333333333332E-2</v>
      </c>
      <c r="C4364">
        <v>29.9</v>
      </c>
      <c r="D4364">
        <v>30.1</v>
      </c>
      <c r="E4364">
        <v>29.9</v>
      </c>
      <c r="F4364">
        <v>31</v>
      </c>
      <c r="G4364">
        <v>11</v>
      </c>
      <c r="H4364">
        <v>4</v>
      </c>
      <c r="I4364" t="s">
        <v>336</v>
      </c>
      <c r="J4364">
        <v>0.33</v>
      </c>
      <c r="K4364">
        <v>7</v>
      </c>
      <c r="L4364" t="s">
        <v>336</v>
      </c>
      <c r="M4364">
        <v>29.9</v>
      </c>
      <c r="N4364">
        <v>29.1</v>
      </c>
      <c r="O4364">
        <v>29.1</v>
      </c>
      <c r="P4364" t="s">
        <v>337</v>
      </c>
      <c r="Q4364">
        <v>750.3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0.04</v>
      </c>
      <c r="AB4364">
        <v>23.7</v>
      </c>
      <c r="AC4364">
        <v>37</v>
      </c>
      <c r="AD4364">
        <v>8.1999999999999993</v>
      </c>
      <c r="AE4364">
        <v>23.1</v>
      </c>
      <c r="AF4364">
        <v>7.26</v>
      </c>
      <c r="AG4364">
        <v>7.2499999999999995E-2</v>
      </c>
      <c r="AH4364" t="s">
        <v>337</v>
      </c>
      <c r="AI4364" t="s">
        <v>337</v>
      </c>
      <c r="AJ4364">
        <v>0</v>
      </c>
      <c r="AK4364">
        <v>117</v>
      </c>
      <c r="AL4364">
        <v>1</v>
      </c>
      <c r="AM4364">
        <v>100</v>
      </c>
      <c r="AN4364">
        <v>5</v>
      </c>
    </row>
    <row r="4365" spans="1:40" x14ac:dyDescent="0.25">
      <c r="A4365" s="34">
        <v>40758</v>
      </c>
      <c r="B4365" s="220">
        <v>2.4305555555555556E-2</v>
      </c>
      <c r="C4365">
        <v>29.8</v>
      </c>
      <c r="D4365">
        <v>29.9</v>
      </c>
      <c r="E4365">
        <v>29.8</v>
      </c>
      <c r="F4365">
        <v>31</v>
      </c>
      <c r="G4365">
        <v>10.8</v>
      </c>
      <c r="H4365">
        <v>5</v>
      </c>
      <c r="I4365" t="s">
        <v>336</v>
      </c>
      <c r="J4365">
        <v>0.42</v>
      </c>
      <c r="K4365">
        <v>8</v>
      </c>
      <c r="L4365" t="s">
        <v>336</v>
      </c>
      <c r="M4365">
        <v>29.8</v>
      </c>
      <c r="N4365">
        <v>28.9</v>
      </c>
      <c r="O4365">
        <v>28.9</v>
      </c>
      <c r="P4365" t="s">
        <v>337</v>
      </c>
      <c r="Q4365">
        <v>750.3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0.04</v>
      </c>
      <c r="AB4365">
        <v>23.7</v>
      </c>
      <c r="AC4365">
        <v>37</v>
      </c>
      <c r="AD4365">
        <v>8.1999999999999993</v>
      </c>
      <c r="AE4365">
        <v>23.1</v>
      </c>
      <c r="AF4365">
        <v>7.26</v>
      </c>
      <c r="AG4365">
        <v>7.2499999999999995E-2</v>
      </c>
      <c r="AH4365" t="s">
        <v>337</v>
      </c>
      <c r="AI4365" t="s">
        <v>337</v>
      </c>
      <c r="AJ4365">
        <v>0</v>
      </c>
      <c r="AK4365">
        <v>117</v>
      </c>
      <c r="AL4365">
        <v>1</v>
      </c>
      <c r="AM4365">
        <v>100</v>
      </c>
      <c r="AN4365">
        <v>5</v>
      </c>
    </row>
    <row r="4366" spans="1:40" x14ac:dyDescent="0.25">
      <c r="A4366" s="34">
        <v>40758</v>
      </c>
      <c r="B4366" s="220">
        <v>2.7777777777777776E-2</v>
      </c>
      <c r="C4366">
        <v>29.7</v>
      </c>
      <c r="D4366">
        <v>29.8</v>
      </c>
      <c r="E4366">
        <v>29.7</v>
      </c>
      <c r="F4366">
        <v>31</v>
      </c>
      <c r="G4366">
        <v>10.7</v>
      </c>
      <c r="H4366">
        <v>5</v>
      </c>
      <c r="I4366" t="s">
        <v>336</v>
      </c>
      <c r="J4366">
        <v>0.42</v>
      </c>
      <c r="K4366">
        <v>8</v>
      </c>
      <c r="L4366" t="s">
        <v>336</v>
      </c>
      <c r="M4366">
        <v>29.7</v>
      </c>
      <c r="N4366">
        <v>28.8</v>
      </c>
      <c r="O4366">
        <v>28.8</v>
      </c>
      <c r="P4366" t="s">
        <v>337</v>
      </c>
      <c r="Q4366">
        <v>750.4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3.9E-2</v>
      </c>
      <c r="AB4366">
        <v>23.6</v>
      </c>
      <c r="AC4366">
        <v>37</v>
      </c>
      <c r="AD4366">
        <v>8.1</v>
      </c>
      <c r="AE4366">
        <v>23</v>
      </c>
      <c r="AF4366">
        <v>7.26</v>
      </c>
      <c r="AG4366">
        <v>7.2599999999999998E-2</v>
      </c>
      <c r="AH4366" t="s">
        <v>337</v>
      </c>
      <c r="AI4366" t="s">
        <v>337</v>
      </c>
      <c r="AJ4366">
        <v>0</v>
      </c>
      <c r="AK4366">
        <v>116</v>
      </c>
      <c r="AL4366">
        <v>1</v>
      </c>
      <c r="AM4366">
        <v>100</v>
      </c>
      <c r="AN4366">
        <v>5</v>
      </c>
    </row>
    <row r="4367" spans="1:40" x14ac:dyDescent="0.25">
      <c r="A4367" s="34">
        <v>40758</v>
      </c>
      <c r="B4367" s="220">
        <v>3.125E-2</v>
      </c>
      <c r="C4367">
        <v>29.5</v>
      </c>
      <c r="D4367">
        <v>29.7</v>
      </c>
      <c r="E4367">
        <v>29.5</v>
      </c>
      <c r="F4367">
        <v>32</v>
      </c>
      <c r="G4367">
        <v>11.1</v>
      </c>
      <c r="H4367">
        <v>5</v>
      </c>
      <c r="I4367" t="s">
        <v>336</v>
      </c>
      <c r="J4367">
        <v>0.42</v>
      </c>
      <c r="K4367">
        <v>7</v>
      </c>
      <c r="L4367" t="s">
        <v>338</v>
      </c>
      <c r="M4367">
        <v>29.5</v>
      </c>
      <c r="N4367">
        <v>28.7</v>
      </c>
      <c r="O4367">
        <v>28.7</v>
      </c>
      <c r="P4367" t="s">
        <v>337</v>
      </c>
      <c r="Q4367">
        <v>750.4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3.9E-2</v>
      </c>
      <c r="AB4367">
        <v>23.6</v>
      </c>
      <c r="AC4367">
        <v>37</v>
      </c>
      <c r="AD4367">
        <v>8.1</v>
      </c>
      <c r="AE4367">
        <v>23</v>
      </c>
      <c r="AF4367">
        <v>7.26</v>
      </c>
      <c r="AG4367">
        <v>7.2599999999999998E-2</v>
      </c>
      <c r="AH4367" t="s">
        <v>337</v>
      </c>
      <c r="AI4367" t="s">
        <v>337</v>
      </c>
      <c r="AJ4367">
        <v>0</v>
      </c>
      <c r="AK4367">
        <v>117</v>
      </c>
      <c r="AL4367">
        <v>1</v>
      </c>
      <c r="AM4367">
        <v>100</v>
      </c>
      <c r="AN4367">
        <v>5</v>
      </c>
    </row>
    <row r="4368" spans="1:40" x14ac:dyDescent="0.25">
      <c r="A4368" s="34">
        <v>40758</v>
      </c>
      <c r="B4368" s="220">
        <v>3.4722222222222224E-2</v>
      </c>
      <c r="C4368">
        <v>29.4</v>
      </c>
      <c r="D4368">
        <v>29.5</v>
      </c>
      <c r="E4368">
        <v>29.4</v>
      </c>
      <c r="F4368">
        <v>32</v>
      </c>
      <c r="G4368">
        <v>11</v>
      </c>
      <c r="H4368">
        <v>4</v>
      </c>
      <c r="I4368" t="s">
        <v>336</v>
      </c>
      <c r="J4368">
        <v>0.33</v>
      </c>
      <c r="K4368">
        <v>7</v>
      </c>
      <c r="L4368" t="s">
        <v>336</v>
      </c>
      <c r="M4368">
        <v>29.4</v>
      </c>
      <c r="N4368">
        <v>28.6</v>
      </c>
      <c r="O4368">
        <v>28.6</v>
      </c>
      <c r="P4368" t="s">
        <v>337</v>
      </c>
      <c r="Q4368">
        <v>750.4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3.7999999999999999E-2</v>
      </c>
      <c r="AB4368">
        <v>23.5</v>
      </c>
      <c r="AC4368">
        <v>37</v>
      </c>
      <c r="AD4368">
        <v>8</v>
      </c>
      <c r="AE4368">
        <v>22.9</v>
      </c>
      <c r="AF4368">
        <v>7.26</v>
      </c>
      <c r="AG4368">
        <v>7.2599999999999998E-2</v>
      </c>
      <c r="AH4368" t="s">
        <v>337</v>
      </c>
      <c r="AI4368" t="s">
        <v>337</v>
      </c>
      <c r="AJ4368">
        <v>0</v>
      </c>
      <c r="AK4368">
        <v>117</v>
      </c>
      <c r="AL4368">
        <v>1</v>
      </c>
      <c r="AM4368">
        <v>100</v>
      </c>
      <c r="AN4368">
        <v>5</v>
      </c>
    </row>
    <row r="4369" spans="1:40" x14ac:dyDescent="0.25">
      <c r="A4369" s="34">
        <v>40758</v>
      </c>
      <c r="B4369" s="220">
        <v>3.8194444444444441E-2</v>
      </c>
      <c r="C4369">
        <v>29.2</v>
      </c>
      <c r="D4369">
        <v>29.4</v>
      </c>
      <c r="E4369">
        <v>29.2</v>
      </c>
      <c r="F4369">
        <v>32</v>
      </c>
      <c r="G4369">
        <v>10.8</v>
      </c>
      <c r="H4369">
        <v>4</v>
      </c>
      <c r="I4369" t="s">
        <v>336</v>
      </c>
      <c r="J4369">
        <v>0.33</v>
      </c>
      <c r="K4369">
        <v>5</v>
      </c>
      <c r="L4369" t="s">
        <v>336</v>
      </c>
      <c r="M4369">
        <v>29.2</v>
      </c>
      <c r="N4369">
        <v>28.4</v>
      </c>
      <c r="O4369">
        <v>28.4</v>
      </c>
      <c r="P4369" t="s">
        <v>337</v>
      </c>
      <c r="Q4369">
        <v>750.5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3.7999999999999999E-2</v>
      </c>
      <c r="AB4369">
        <v>23.4</v>
      </c>
      <c r="AC4369">
        <v>37</v>
      </c>
      <c r="AD4369">
        <v>7.9</v>
      </c>
      <c r="AE4369">
        <v>22.8</v>
      </c>
      <c r="AF4369">
        <v>7.27</v>
      </c>
      <c r="AG4369">
        <v>7.2599999999999998E-2</v>
      </c>
      <c r="AH4369" t="s">
        <v>337</v>
      </c>
      <c r="AI4369" t="s">
        <v>337</v>
      </c>
      <c r="AJ4369">
        <v>0</v>
      </c>
      <c r="AK4369">
        <v>116</v>
      </c>
      <c r="AL4369">
        <v>1</v>
      </c>
      <c r="AM4369">
        <v>100</v>
      </c>
      <c r="AN4369">
        <v>5</v>
      </c>
    </row>
    <row r="4370" spans="1:40" x14ac:dyDescent="0.25">
      <c r="A4370" s="34">
        <v>40758</v>
      </c>
      <c r="B4370" s="220">
        <v>4.1666666666666664E-2</v>
      </c>
      <c r="C4370">
        <v>29.1</v>
      </c>
      <c r="D4370">
        <v>29.2</v>
      </c>
      <c r="E4370">
        <v>29.1</v>
      </c>
      <c r="F4370">
        <v>33</v>
      </c>
      <c r="G4370">
        <v>11.1</v>
      </c>
      <c r="H4370">
        <v>4</v>
      </c>
      <c r="I4370" t="s">
        <v>336</v>
      </c>
      <c r="J4370">
        <v>0.33</v>
      </c>
      <c r="K4370">
        <v>6</v>
      </c>
      <c r="L4370" t="s">
        <v>336</v>
      </c>
      <c r="M4370">
        <v>29.1</v>
      </c>
      <c r="N4370">
        <v>28.4</v>
      </c>
      <c r="O4370">
        <v>28.4</v>
      </c>
      <c r="P4370" t="s">
        <v>337</v>
      </c>
      <c r="Q4370">
        <v>750.5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3.6999999999999998E-2</v>
      </c>
      <c r="AB4370">
        <v>23.4</v>
      </c>
      <c r="AC4370">
        <v>37</v>
      </c>
      <c r="AD4370">
        <v>7.9</v>
      </c>
      <c r="AE4370">
        <v>22.8</v>
      </c>
      <c r="AF4370">
        <v>7.27</v>
      </c>
      <c r="AG4370">
        <v>7.2599999999999998E-2</v>
      </c>
      <c r="AH4370" t="s">
        <v>337</v>
      </c>
      <c r="AI4370" t="s">
        <v>337</v>
      </c>
      <c r="AJ4370">
        <v>6.0000000000000001E-3</v>
      </c>
      <c r="AK4370">
        <v>117</v>
      </c>
      <c r="AL4370">
        <v>1</v>
      </c>
      <c r="AM4370">
        <v>100</v>
      </c>
      <c r="AN4370">
        <v>5</v>
      </c>
    </row>
    <row r="4371" spans="1:40" x14ac:dyDescent="0.25">
      <c r="A4371" s="34">
        <v>40758</v>
      </c>
      <c r="B4371" s="220">
        <v>4.5138888888888888E-2</v>
      </c>
      <c r="C4371">
        <v>28.8</v>
      </c>
      <c r="D4371">
        <v>29</v>
      </c>
      <c r="E4371">
        <v>28.8</v>
      </c>
      <c r="F4371">
        <v>33</v>
      </c>
      <c r="G4371">
        <v>11</v>
      </c>
      <c r="H4371">
        <v>4</v>
      </c>
      <c r="I4371" t="s">
        <v>336</v>
      </c>
      <c r="J4371">
        <v>0.33</v>
      </c>
      <c r="K4371">
        <v>5</v>
      </c>
      <c r="L4371" t="s">
        <v>336</v>
      </c>
      <c r="M4371">
        <v>28.8</v>
      </c>
      <c r="N4371">
        <v>28.2</v>
      </c>
      <c r="O4371">
        <v>28.2</v>
      </c>
      <c r="P4371" t="s">
        <v>337</v>
      </c>
      <c r="Q4371">
        <v>750.4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3.5999999999999997E-2</v>
      </c>
      <c r="AB4371">
        <v>23.3</v>
      </c>
      <c r="AC4371">
        <v>37</v>
      </c>
      <c r="AD4371">
        <v>7.8</v>
      </c>
      <c r="AE4371">
        <v>22.7</v>
      </c>
      <c r="AF4371">
        <v>7.27</v>
      </c>
      <c r="AG4371">
        <v>7.2700000000000001E-2</v>
      </c>
      <c r="AH4371" t="s">
        <v>337</v>
      </c>
      <c r="AI4371" t="s">
        <v>337</v>
      </c>
      <c r="AJ4371">
        <v>0</v>
      </c>
      <c r="AK4371">
        <v>116</v>
      </c>
      <c r="AL4371">
        <v>1</v>
      </c>
      <c r="AM4371">
        <v>100</v>
      </c>
      <c r="AN4371">
        <v>5</v>
      </c>
    </row>
    <row r="4372" spans="1:40" x14ac:dyDescent="0.25">
      <c r="A4372" s="34">
        <v>40758</v>
      </c>
      <c r="B4372" s="220">
        <v>4.8611111111111112E-2</v>
      </c>
      <c r="C4372">
        <v>28.7</v>
      </c>
      <c r="D4372">
        <v>28.8</v>
      </c>
      <c r="E4372">
        <v>28.7</v>
      </c>
      <c r="F4372">
        <v>33</v>
      </c>
      <c r="G4372">
        <v>10.9</v>
      </c>
      <c r="H4372">
        <v>4</v>
      </c>
      <c r="I4372" t="s">
        <v>336</v>
      </c>
      <c r="J4372">
        <v>0.33</v>
      </c>
      <c r="K4372">
        <v>6</v>
      </c>
      <c r="L4372" t="s">
        <v>336</v>
      </c>
      <c r="M4372">
        <v>28.7</v>
      </c>
      <c r="N4372">
        <v>28.1</v>
      </c>
      <c r="O4372">
        <v>28.1</v>
      </c>
      <c r="P4372" t="s">
        <v>337</v>
      </c>
      <c r="Q4372">
        <v>750.4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3.5999999999999997E-2</v>
      </c>
      <c r="AB4372">
        <v>23.3</v>
      </c>
      <c r="AC4372">
        <v>37</v>
      </c>
      <c r="AD4372">
        <v>7.8</v>
      </c>
      <c r="AE4372">
        <v>22.7</v>
      </c>
      <c r="AF4372">
        <v>7.27</v>
      </c>
      <c r="AG4372">
        <v>7.2700000000000001E-2</v>
      </c>
      <c r="AH4372" t="s">
        <v>337</v>
      </c>
      <c r="AI4372" t="s">
        <v>337</v>
      </c>
      <c r="AJ4372">
        <v>0</v>
      </c>
      <c r="AK4372">
        <v>117</v>
      </c>
      <c r="AL4372">
        <v>1</v>
      </c>
      <c r="AM4372">
        <v>100</v>
      </c>
      <c r="AN4372">
        <v>5</v>
      </c>
    </row>
    <row r="4373" spans="1:40" x14ac:dyDescent="0.25">
      <c r="A4373" s="34">
        <v>40758</v>
      </c>
      <c r="B4373" s="220">
        <v>5.2083333333333336E-2</v>
      </c>
      <c r="C4373">
        <v>28.6</v>
      </c>
      <c r="D4373">
        <v>28.7</v>
      </c>
      <c r="E4373">
        <v>28.6</v>
      </c>
      <c r="F4373">
        <v>34</v>
      </c>
      <c r="G4373">
        <v>11.2</v>
      </c>
      <c r="H4373">
        <v>4</v>
      </c>
      <c r="I4373" t="s">
        <v>336</v>
      </c>
      <c r="J4373">
        <v>0.33</v>
      </c>
      <c r="K4373">
        <v>6</v>
      </c>
      <c r="L4373" t="s">
        <v>336</v>
      </c>
      <c r="M4373">
        <v>28.6</v>
      </c>
      <c r="N4373">
        <v>28</v>
      </c>
      <c r="O4373">
        <v>28</v>
      </c>
      <c r="P4373" t="s">
        <v>337</v>
      </c>
      <c r="Q4373">
        <v>750.5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3.5999999999999997E-2</v>
      </c>
      <c r="AB4373">
        <v>23.2</v>
      </c>
      <c r="AC4373">
        <v>37</v>
      </c>
      <c r="AD4373">
        <v>7.7</v>
      </c>
      <c r="AE4373">
        <v>22.6</v>
      </c>
      <c r="AF4373">
        <v>7.27</v>
      </c>
      <c r="AG4373">
        <v>7.2700000000000001E-2</v>
      </c>
      <c r="AH4373" t="s">
        <v>337</v>
      </c>
      <c r="AI4373" t="s">
        <v>337</v>
      </c>
      <c r="AJ4373">
        <v>0</v>
      </c>
      <c r="AK4373">
        <v>117</v>
      </c>
      <c r="AL4373">
        <v>1</v>
      </c>
      <c r="AM4373">
        <v>100</v>
      </c>
      <c r="AN4373">
        <v>5</v>
      </c>
    </row>
    <row r="4374" spans="1:40" x14ac:dyDescent="0.25">
      <c r="A4374" s="34">
        <v>40758</v>
      </c>
      <c r="B4374" s="220">
        <v>5.5555555555555552E-2</v>
      </c>
      <c r="C4374">
        <v>28.5</v>
      </c>
      <c r="D4374">
        <v>28.6</v>
      </c>
      <c r="E4374">
        <v>28.5</v>
      </c>
      <c r="F4374">
        <v>34</v>
      </c>
      <c r="G4374">
        <v>11.1</v>
      </c>
      <c r="H4374">
        <v>4</v>
      </c>
      <c r="I4374" t="s">
        <v>336</v>
      </c>
      <c r="J4374">
        <v>0.33</v>
      </c>
      <c r="K4374">
        <v>7</v>
      </c>
      <c r="L4374" t="s">
        <v>336</v>
      </c>
      <c r="M4374">
        <v>28.5</v>
      </c>
      <c r="N4374">
        <v>27.8</v>
      </c>
      <c r="O4374">
        <v>27.8</v>
      </c>
      <c r="P4374" t="s">
        <v>337</v>
      </c>
      <c r="Q4374">
        <v>750.4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3.5000000000000003E-2</v>
      </c>
      <c r="AB4374">
        <v>23.1</v>
      </c>
      <c r="AC4374">
        <v>37</v>
      </c>
      <c r="AD4374">
        <v>7.6</v>
      </c>
      <c r="AE4374">
        <v>22.4</v>
      </c>
      <c r="AF4374">
        <v>7.28</v>
      </c>
      <c r="AG4374">
        <v>7.2700000000000001E-2</v>
      </c>
      <c r="AH4374" t="s">
        <v>337</v>
      </c>
      <c r="AI4374" t="s">
        <v>337</v>
      </c>
      <c r="AJ4374">
        <v>0</v>
      </c>
      <c r="AK4374">
        <v>117</v>
      </c>
      <c r="AL4374">
        <v>1</v>
      </c>
      <c r="AM4374">
        <v>100</v>
      </c>
      <c r="AN4374">
        <v>5</v>
      </c>
    </row>
    <row r="4375" spans="1:40" x14ac:dyDescent="0.25">
      <c r="A4375" s="34">
        <v>40758</v>
      </c>
      <c r="B4375" s="220">
        <v>5.9027777777777783E-2</v>
      </c>
      <c r="C4375">
        <v>28.4</v>
      </c>
      <c r="D4375">
        <v>28.5</v>
      </c>
      <c r="E4375">
        <v>28.4</v>
      </c>
      <c r="F4375">
        <v>34</v>
      </c>
      <c r="G4375">
        <v>11</v>
      </c>
      <c r="H4375">
        <v>3</v>
      </c>
      <c r="I4375" t="s">
        <v>336</v>
      </c>
      <c r="J4375">
        <v>0.25</v>
      </c>
      <c r="K4375">
        <v>5</v>
      </c>
      <c r="L4375" t="s">
        <v>336</v>
      </c>
      <c r="M4375">
        <v>28.4</v>
      </c>
      <c r="N4375">
        <v>27.7</v>
      </c>
      <c r="O4375">
        <v>27.7</v>
      </c>
      <c r="P4375" t="s">
        <v>337</v>
      </c>
      <c r="Q4375">
        <v>750.4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3.5000000000000003E-2</v>
      </c>
      <c r="AB4375">
        <v>23.1</v>
      </c>
      <c r="AC4375">
        <v>37</v>
      </c>
      <c r="AD4375">
        <v>7.6</v>
      </c>
      <c r="AE4375">
        <v>22.4</v>
      </c>
      <c r="AF4375">
        <v>7.28</v>
      </c>
      <c r="AG4375">
        <v>7.2700000000000001E-2</v>
      </c>
      <c r="AH4375" t="s">
        <v>337</v>
      </c>
      <c r="AI4375" t="s">
        <v>337</v>
      </c>
      <c r="AJ4375">
        <v>0</v>
      </c>
      <c r="AK4375">
        <v>118</v>
      </c>
      <c r="AL4375">
        <v>1</v>
      </c>
      <c r="AM4375">
        <v>100</v>
      </c>
      <c r="AN4375">
        <v>5</v>
      </c>
    </row>
    <row r="4376" spans="1:40" x14ac:dyDescent="0.25">
      <c r="A4376" s="34">
        <v>40758</v>
      </c>
      <c r="B4376" s="220">
        <v>6.25E-2</v>
      </c>
      <c r="C4376">
        <v>28.3</v>
      </c>
      <c r="D4376">
        <v>28.4</v>
      </c>
      <c r="E4376">
        <v>28.3</v>
      </c>
      <c r="F4376">
        <v>34</v>
      </c>
      <c r="G4376">
        <v>11</v>
      </c>
      <c r="H4376">
        <v>3</v>
      </c>
      <c r="I4376" t="s">
        <v>336</v>
      </c>
      <c r="J4376">
        <v>0.25</v>
      </c>
      <c r="K4376">
        <v>5</v>
      </c>
      <c r="L4376" t="s">
        <v>336</v>
      </c>
      <c r="M4376">
        <v>28.3</v>
      </c>
      <c r="N4376">
        <v>27.6</v>
      </c>
      <c r="O4376">
        <v>27.6</v>
      </c>
      <c r="P4376" t="s">
        <v>337</v>
      </c>
      <c r="Q4376">
        <v>750.4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3.5000000000000003E-2</v>
      </c>
      <c r="AB4376">
        <v>23.1</v>
      </c>
      <c r="AC4376">
        <v>37</v>
      </c>
      <c r="AD4376">
        <v>7.6</v>
      </c>
      <c r="AE4376">
        <v>22.4</v>
      </c>
      <c r="AF4376">
        <v>7.28</v>
      </c>
      <c r="AG4376">
        <v>7.2700000000000001E-2</v>
      </c>
      <c r="AH4376" t="s">
        <v>337</v>
      </c>
      <c r="AI4376" t="s">
        <v>337</v>
      </c>
      <c r="AJ4376">
        <v>0</v>
      </c>
      <c r="AK4376">
        <v>115</v>
      </c>
      <c r="AL4376">
        <v>1</v>
      </c>
      <c r="AM4376">
        <v>100</v>
      </c>
      <c r="AN4376">
        <v>5</v>
      </c>
    </row>
    <row r="4377" spans="1:40" x14ac:dyDescent="0.25">
      <c r="A4377" s="34">
        <v>40758</v>
      </c>
      <c r="B4377" s="220">
        <v>6.5972222222222224E-2</v>
      </c>
      <c r="C4377">
        <v>28.2</v>
      </c>
      <c r="D4377">
        <v>28.3</v>
      </c>
      <c r="E4377">
        <v>28.2</v>
      </c>
      <c r="F4377">
        <v>34</v>
      </c>
      <c r="G4377">
        <v>10.9</v>
      </c>
      <c r="H4377">
        <v>3</v>
      </c>
      <c r="I4377" t="s">
        <v>336</v>
      </c>
      <c r="J4377">
        <v>0.25</v>
      </c>
      <c r="K4377">
        <v>6</v>
      </c>
      <c r="L4377" t="s">
        <v>336</v>
      </c>
      <c r="M4377">
        <v>28.2</v>
      </c>
      <c r="N4377">
        <v>27.4</v>
      </c>
      <c r="O4377">
        <v>27.4</v>
      </c>
      <c r="P4377" t="s">
        <v>337</v>
      </c>
      <c r="Q4377">
        <v>750.4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3.4000000000000002E-2</v>
      </c>
      <c r="AB4377">
        <v>23.1</v>
      </c>
      <c r="AC4377">
        <v>37</v>
      </c>
      <c r="AD4377">
        <v>7.6</v>
      </c>
      <c r="AE4377">
        <v>22.3</v>
      </c>
      <c r="AF4377">
        <v>7.28</v>
      </c>
      <c r="AG4377">
        <v>7.2700000000000001E-2</v>
      </c>
      <c r="AH4377" t="s">
        <v>337</v>
      </c>
      <c r="AI4377" t="s">
        <v>337</v>
      </c>
      <c r="AJ4377">
        <v>0</v>
      </c>
      <c r="AK4377">
        <v>117</v>
      </c>
      <c r="AL4377">
        <v>1</v>
      </c>
      <c r="AM4377">
        <v>100</v>
      </c>
      <c r="AN4377">
        <v>5</v>
      </c>
    </row>
    <row r="4378" spans="1:40" x14ac:dyDescent="0.25">
      <c r="A4378" s="34">
        <v>40758</v>
      </c>
      <c r="B4378" s="220">
        <v>6.9444444444444434E-2</v>
      </c>
      <c r="C4378">
        <v>28.1</v>
      </c>
      <c r="D4378">
        <v>28.2</v>
      </c>
      <c r="E4378">
        <v>28.1</v>
      </c>
      <c r="F4378">
        <v>35</v>
      </c>
      <c r="G4378">
        <v>11.2</v>
      </c>
      <c r="H4378">
        <v>4</v>
      </c>
      <c r="I4378" t="s">
        <v>336</v>
      </c>
      <c r="J4378">
        <v>0.33</v>
      </c>
      <c r="K4378">
        <v>6</v>
      </c>
      <c r="L4378" t="s">
        <v>336</v>
      </c>
      <c r="M4378">
        <v>28.1</v>
      </c>
      <c r="N4378">
        <v>27.4</v>
      </c>
      <c r="O4378">
        <v>27.4</v>
      </c>
      <c r="P4378" t="s">
        <v>337</v>
      </c>
      <c r="Q4378">
        <v>750.4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3.4000000000000002E-2</v>
      </c>
      <c r="AB4378">
        <v>23.1</v>
      </c>
      <c r="AC4378">
        <v>37</v>
      </c>
      <c r="AD4378">
        <v>7.6</v>
      </c>
      <c r="AE4378">
        <v>22.3</v>
      </c>
      <c r="AF4378">
        <v>7.28</v>
      </c>
      <c r="AG4378">
        <v>7.2700000000000001E-2</v>
      </c>
      <c r="AH4378" t="s">
        <v>337</v>
      </c>
      <c r="AI4378" t="s">
        <v>337</v>
      </c>
      <c r="AJ4378">
        <v>0</v>
      </c>
      <c r="AK4378">
        <v>116</v>
      </c>
      <c r="AL4378">
        <v>1</v>
      </c>
      <c r="AM4378">
        <v>100</v>
      </c>
      <c r="AN4378">
        <v>5</v>
      </c>
    </row>
    <row r="4379" spans="1:40" x14ac:dyDescent="0.25">
      <c r="A4379" s="34">
        <v>40758</v>
      </c>
      <c r="B4379" s="220">
        <v>7.2916666666666671E-2</v>
      </c>
      <c r="C4379">
        <v>27.9</v>
      </c>
      <c r="D4379">
        <v>28.1</v>
      </c>
      <c r="E4379">
        <v>27.9</v>
      </c>
      <c r="F4379">
        <v>35</v>
      </c>
      <c r="G4379">
        <v>11</v>
      </c>
      <c r="H4379">
        <v>3</v>
      </c>
      <c r="I4379" t="s">
        <v>336</v>
      </c>
      <c r="J4379">
        <v>0.25</v>
      </c>
      <c r="K4379">
        <v>5</v>
      </c>
      <c r="L4379" t="s">
        <v>336</v>
      </c>
      <c r="M4379">
        <v>27.9</v>
      </c>
      <c r="N4379">
        <v>27.2</v>
      </c>
      <c r="O4379">
        <v>27.2</v>
      </c>
      <c r="P4379" t="s">
        <v>337</v>
      </c>
      <c r="Q4379">
        <v>750.4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3.3000000000000002E-2</v>
      </c>
      <c r="AB4379">
        <v>22.9</v>
      </c>
      <c r="AC4379">
        <v>37</v>
      </c>
      <c r="AD4379">
        <v>7.5</v>
      </c>
      <c r="AE4379">
        <v>22.1</v>
      </c>
      <c r="AF4379">
        <v>7.28</v>
      </c>
      <c r="AG4379">
        <v>7.2800000000000004E-2</v>
      </c>
      <c r="AH4379" t="s">
        <v>337</v>
      </c>
      <c r="AI4379" t="s">
        <v>337</v>
      </c>
      <c r="AJ4379">
        <v>0</v>
      </c>
      <c r="AK4379">
        <v>117</v>
      </c>
      <c r="AL4379">
        <v>1</v>
      </c>
      <c r="AM4379">
        <v>100</v>
      </c>
      <c r="AN4379">
        <v>5</v>
      </c>
    </row>
    <row r="4380" spans="1:40" x14ac:dyDescent="0.25">
      <c r="A4380" s="34">
        <v>40758</v>
      </c>
      <c r="B4380" s="220">
        <v>7.6388888888888895E-2</v>
      </c>
      <c r="C4380">
        <v>27.8</v>
      </c>
      <c r="D4380">
        <v>27.9</v>
      </c>
      <c r="E4380">
        <v>27.8</v>
      </c>
      <c r="F4380">
        <v>36</v>
      </c>
      <c r="G4380">
        <v>11.3</v>
      </c>
      <c r="H4380">
        <v>3</v>
      </c>
      <c r="I4380" t="s">
        <v>336</v>
      </c>
      <c r="J4380">
        <v>0.25</v>
      </c>
      <c r="K4380">
        <v>6</v>
      </c>
      <c r="L4380" t="s">
        <v>336</v>
      </c>
      <c r="M4380">
        <v>27.8</v>
      </c>
      <c r="N4380">
        <v>27.1</v>
      </c>
      <c r="O4380">
        <v>27.1</v>
      </c>
      <c r="P4380" t="s">
        <v>337</v>
      </c>
      <c r="Q4380">
        <v>750.4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3.3000000000000002E-2</v>
      </c>
      <c r="AB4380">
        <v>22.8</v>
      </c>
      <c r="AC4380">
        <v>38</v>
      </c>
      <c r="AD4380">
        <v>7.8</v>
      </c>
      <c r="AE4380">
        <v>22</v>
      </c>
      <c r="AF4380">
        <v>7.43</v>
      </c>
      <c r="AG4380">
        <v>7.2800000000000004E-2</v>
      </c>
      <c r="AH4380" t="s">
        <v>337</v>
      </c>
      <c r="AI4380" t="s">
        <v>337</v>
      </c>
      <c r="AJ4380">
        <v>0</v>
      </c>
      <c r="AK4380">
        <v>117</v>
      </c>
      <c r="AL4380">
        <v>1</v>
      </c>
      <c r="AM4380">
        <v>100</v>
      </c>
      <c r="AN4380">
        <v>5</v>
      </c>
    </row>
    <row r="4381" spans="1:40" x14ac:dyDescent="0.25">
      <c r="A4381" s="34">
        <v>40758</v>
      </c>
      <c r="B4381" s="220">
        <v>7.9861111111111105E-2</v>
      </c>
      <c r="C4381">
        <v>27.7</v>
      </c>
      <c r="D4381">
        <v>27.8</v>
      </c>
      <c r="E4381">
        <v>27.7</v>
      </c>
      <c r="F4381">
        <v>36</v>
      </c>
      <c r="G4381">
        <v>11.3</v>
      </c>
      <c r="H4381">
        <v>3</v>
      </c>
      <c r="I4381" t="s">
        <v>336</v>
      </c>
      <c r="J4381">
        <v>0.25</v>
      </c>
      <c r="K4381">
        <v>5</v>
      </c>
      <c r="L4381" t="s">
        <v>336</v>
      </c>
      <c r="M4381">
        <v>27.7</v>
      </c>
      <c r="N4381">
        <v>27.1</v>
      </c>
      <c r="O4381">
        <v>27.1</v>
      </c>
      <c r="P4381" t="s">
        <v>337</v>
      </c>
      <c r="Q4381">
        <v>750.4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3.3000000000000002E-2</v>
      </c>
      <c r="AB4381">
        <v>22.8</v>
      </c>
      <c r="AC4381">
        <v>38</v>
      </c>
      <c r="AD4381">
        <v>7.8</v>
      </c>
      <c r="AE4381">
        <v>22</v>
      </c>
      <c r="AF4381">
        <v>7.43</v>
      </c>
      <c r="AG4381">
        <v>7.2800000000000004E-2</v>
      </c>
      <c r="AH4381" t="s">
        <v>337</v>
      </c>
      <c r="AI4381" t="s">
        <v>337</v>
      </c>
      <c r="AJ4381">
        <v>0</v>
      </c>
      <c r="AK4381">
        <v>116</v>
      </c>
      <c r="AL4381">
        <v>1</v>
      </c>
      <c r="AM4381">
        <v>100</v>
      </c>
      <c r="AN4381">
        <v>5</v>
      </c>
    </row>
    <row r="4382" spans="1:40" x14ac:dyDescent="0.25">
      <c r="A4382" s="34">
        <v>40758</v>
      </c>
      <c r="B4382" s="220">
        <v>8.3333333333333329E-2</v>
      </c>
      <c r="C4382">
        <v>27.7</v>
      </c>
      <c r="D4382">
        <v>27.7</v>
      </c>
      <c r="E4382">
        <v>27.7</v>
      </c>
      <c r="F4382">
        <v>36</v>
      </c>
      <c r="G4382">
        <v>11.2</v>
      </c>
      <c r="H4382">
        <v>3</v>
      </c>
      <c r="I4382" t="s">
        <v>338</v>
      </c>
      <c r="J4382">
        <v>0.25</v>
      </c>
      <c r="K4382">
        <v>5</v>
      </c>
      <c r="L4382" t="s">
        <v>338</v>
      </c>
      <c r="M4382">
        <v>27.7</v>
      </c>
      <c r="N4382">
        <v>27</v>
      </c>
      <c r="O4382">
        <v>27</v>
      </c>
      <c r="P4382" t="s">
        <v>337</v>
      </c>
      <c r="Q4382">
        <v>750.3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3.2000000000000001E-2</v>
      </c>
      <c r="AB4382">
        <v>22.8</v>
      </c>
      <c r="AC4382">
        <v>38</v>
      </c>
      <c r="AD4382">
        <v>7.7</v>
      </c>
      <c r="AE4382">
        <v>21.9</v>
      </c>
      <c r="AF4382">
        <v>7.43</v>
      </c>
      <c r="AG4382">
        <v>7.2800000000000004E-2</v>
      </c>
      <c r="AH4382" t="s">
        <v>337</v>
      </c>
      <c r="AI4382" t="s">
        <v>337</v>
      </c>
      <c r="AJ4382">
        <v>5.0000000000000001E-3</v>
      </c>
      <c r="AK4382">
        <v>117</v>
      </c>
      <c r="AL4382">
        <v>1</v>
      </c>
      <c r="AM4382">
        <v>100</v>
      </c>
      <c r="AN4382">
        <v>5</v>
      </c>
    </row>
    <row r="4383" spans="1:40" x14ac:dyDescent="0.25">
      <c r="A4383" s="34">
        <v>40758</v>
      </c>
      <c r="B4383" s="220">
        <v>8.6805555555555566E-2</v>
      </c>
      <c r="C4383">
        <v>27.5</v>
      </c>
      <c r="D4383">
        <v>27.7</v>
      </c>
      <c r="E4383">
        <v>27.5</v>
      </c>
      <c r="F4383">
        <v>36</v>
      </c>
      <c r="G4383">
        <v>11.1</v>
      </c>
      <c r="H4383">
        <v>3</v>
      </c>
      <c r="I4383" t="s">
        <v>338</v>
      </c>
      <c r="J4383">
        <v>0.25</v>
      </c>
      <c r="K4383">
        <v>5</v>
      </c>
      <c r="L4383" t="s">
        <v>338</v>
      </c>
      <c r="M4383">
        <v>27.5</v>
      </c>
      <c r="N4383">
        <v>26.8</v>
      </c>
      <c r="O4383">
        <v>26.8</v>
      </c>
      <c r="P4383" t="s">
        <v>337</v>
      </c>
      <c r="Q4383">
        <v>750.3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3.2000000000000001E-2</v>
      </c>
      <c r="AB4383">
        <v>22.8</v>
      </c>
      <c r="AC4383">
        <v>38</v>
      </c>
      <c r="AD4383">
        <v>7.7</v>
      </c>
      <c r="AE4383">
        <v>21.9</v>
      </c>
      <c r="AF4383">
        <v>7.43</v>
      </c>
      <c r="AG4383">
        <v>7.2800000000000004E-2</v>
      </c>
      <c r="AH4383" t="s">
        <v>337</v>
      </c>
      <c r="AI4383" t="s">
        <v>337</v>
      </c>
      <c r="AJ4383">
        <v>0</v>
      </c>
      <c r="AK4383">
        <v>117</v>
      </c>
      <c r="AL4383">
        <v>1</v>
      </c>
      <c r="AM4383">
        <v>100</v>
      </c>
      <c r="AN4383">
        <v>5</v>
      </c>
    </row>
    <row r="4384" spans="1:40" x14ac:dyDescent="0.25">
      <c r="A4384" s="34">
        <v>40758</v>
      </c>
      <c r="B4384" s="220">
        <v>9.0277777777777776E-2</v>
      </c>
      <c r="C4384">
        <v>27.3</v>
      </c>
      <c r="D4384">
        <v>27.5</v>
      </c>
      <c r="E4384">
        <v>27.3</v>
      </c>
      <c r="F4384">
        <v>37</v>
      </c>
      <c r="G4384">
        <v>11.4</v>
      </c>
      <c r="H4384">
        <v>4</v>
      </c>
      <c r="I4384" t="s">
        <v>338</v>
      </c>
      <c r="J4384">
        <v>0.33</v>
      </c>
      <c r="K4384">
        <v>6</v>
      </c>
      <c r="L4384" t="s">
        <v>338</v>
      </c>
      <c r="M4384">
        <v>27.3</v>
      </c>
      <c r="N4384">
        <v>26.6</v>
      </c>
      <c r="O4384">
        <v>26.6</v>
      </c>
      <c r="P4384" t="s">
        <v>337</v>
      </c>
      <c r="Q4384">
        <v>750.2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3.1E-2</v>
      </c>
      <c r="AB4384">
        <v>22.8</v>
      </c>
      <c r="AC4384">
        <v>38</v>
      </c>
      <c r="AD4384">
        <v>7.7</v>
      </c>
      <c r="AE4384">
        <v>21.9</v>
      </c>
      <c r="AF4384">
        <v>7.43</v>
      </c>
      <c r="AG4384">
        <v>7.2800000000000004E-2</v>
      </c>
      <c r="AH4384" t="s">
        <v>337</v>
      </c>
      <c r="AI4384" t="s">
        <v>337</v>
      </c>
      <c r="AJ4384">
        <v>0</v>
      </c>
      <c r="AK4384">
        <v>117</v>
      </c>
      <c r="AL4384">
        <v>1</v>
      </c>
      <c r="AM4384">
        <v>100</v>
      </c>
      <c r="AN4384">
        <v>5</v>
      </c>
    </row>
    <row r="4385" spans="1:40" x14ac:dyDescent="0.25">
      <c r="A4385" s="34">
        <v>40758</v>
      </c>
      <c r="B4385" s="220">
        <v>9.375E-2</v>
      </c>
      <c r="C4385">
        <v>27.3</v>
      </c>
      <c r="D4385">
        <v>27.3</v>
      </c>
      <c r="E4385">
        <v>27.3</v>
      </c>
      <c r="F4385">
        <v>37</v>
      </c>
      <c r="G4385">
        <v>11.3</v>
      </c>
      <c r="H4385">
        <v>4</v>
      </c>
      <c r="I4385" t="s">
        <v>338</v>
      </c>
      <c r="J4385">
        <v>0.33</v>
      </c>
      <c r="K4385">
        <v>7</v>
      </c>
      <c r="L4385" t="s">
        <v>338</v>
      </c>
      <c r="M4385">
        <v>27.3</v>
      </c>
      <c r="N4385">
        <v>26.6</v>
      </c>
      <c r="O4385">
        <v>26.6</v>
      </c>
      <c r="P4385" t="s">
        <v>337</v>
      </c>
      <c r="Q4385">
        <v>750.3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3.1E-2</v>
      </c>
      <c r="AB4385">
        <v>22.7</v>
      </c>
      <c r="AC4385">
        <v>38</v>
      </c>
      <c r="AD4385">
        <v>7.6</v>
      </c>
      <c r="AE4385">
        <v>21.8</v>
      </c>
      <c r="AF4385">
        <v>7.44</v>
      </c>
      <c r="AG4385">
        <v>7.2800000000000004E-2</v>
      </c>
      <c r="AH4385" t="s">
        <v>337</v>
      </c>
      <c r="AI4385" t="s">
        <v>337</v>
      </c>
      <c r="AJ4385">
        <v>0</v>
      </c>
      <c r="AK4385">
        <v>117</v>
      </c>
      <c r="AL4385">
        <v>1</v>
      </c>
      <c r="AM4385">
        <v>100</v>
      </c>
      <c r="AN4385">
        <v>5</v>
      </c>
    </row>
    <row r="4386" spans="1:40" x14ac:dyDescent="0.25">
      <c r="A4386" s="34">
        <v>40758</v>
      </c>
      <c r="B4386" s="220">
        <v>9.7222222222222224E-2</v>
      </c>
      <c r="C4386">
        <v>27.2</v>
      </c>
      <c r="D4386">
        <v>27.3</v>
      </c>
      <c r="E4386">
        <v>27.2</v>
      </c>
      <c r="F4386">
        <v>37</v>
      </c>
      <c r="G4386">
        <v>11.3</v>
      </c>
      <c r="H4386">
        <v>4</v>
      </c>
      <c r="I4386" t="s">
        <v>336</v>
      </c>
      <c r="J4386">
        <v>0.33</v>
      </c>
      <c r="K4386">
        <v>6</v>
      </c>
      <c r="L4386" t="s">
        <v>336</v>
      </c>
      <c r="M4386">
        <v>27.2</v>
      </c>
      <c r="N4386">
        <v>26.5</v>
      </c>
      <c r="O4386">
        <v>26.5</v>
      </c>
      <c r="P4386" t="s">
        <v>337</v>
      </c>
      <c r="Q4386">
        <v>750.2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3.1E-2</v>
      </c>
      <c r="AB4386">
        <v>22.7</v>
      </c>
      <c r="AC4386">
        <v>38</v>
      </c>
      <c r="AD4386">
        <v>7.6</v>
      </c>
      <c r="AE4386">
        <v>21.8</v>
      </c>
      <c r="AF4386">
        <v>7.44</v>
      </c>
      <c r="AG4386">
        <v>7.2800000000000004E-2</v>
      </c>
      <c r="AH4386" t="s">
        <v>337</v>
      </c>
      <c r="AI4386" t="s">
        <v>337</v>
      </c>
      <c r="AJ4386">
        <v>0</v>
      </c>
      <c r="AK4386">
        <v>116</v>
      </c>
      <c r="AL4386">
        <v>1</v>
      </c>
      <c r="AM4386">
        <v>100</v>
      </c>
      <c r="AN4386">
        <v>5</v>
      </c>
    </row>
    <row r="4387" spans="1:40" x14ac:dyDescent="0.25">
      <c r="A4387" s="34">
        <v>40758</v>
      </c>
      <c r="B4387" s="220">
        <v>0.10069444444444443</v>
      </c>
      <c r="C4387">
        <v>27.1</v>
      </c>
      <c r="D4387">
        <v>27.2</v>
      </c>
      <c r="E4387">
        <v>27.1</v>
      </c>
      <c r="F4387">
        <v>38</v>
      </c>
      <c r="G4387">
        <v>11.6</v>
      </c>
      <c r="H4387">
        <v>4</v>
      </c>
      <c r="I4387" t="s">
        <v>336</v>
      </c>
      <c r="J4387">
        <v>0.33</v>
      </c>
      <c r="K4387">
        <v>8</v>
      </c>
      <c r="L4387" t="s">
        <v>336</v>
      </c>
      <c r="M4387">
        <v>27.1</v>
      </c>
      <c r="N4387">
        <v>26.4</v>
      </c>
      <c r="O4387">
        <v>26.4</v>
      </c>
      <c r="P4387" t="s">
        <v>337</v>
      </c>
      <c r="Q4387">
        <v>750.2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0.03</v>
      </c>
      <c r="AB4387">
        <v>22.6</v>
      </c>
      <c r="AC4387">
        <v>38</v>
      </c>
      <c r="AD4387">
        <v>7.5</v>
      </c>
      <c r="AE4387">
        <v>21.6</v>
      </c>
      <c r="AF4387">
        <v>7.45</v>
      </c>
      <c r="AG4387">
        <v>7.2800000000000004E-2</v>
      </c>
      <c r="AH4387" t="s">
        <v>337</v>
      </c>
      <c r="AI4387" t="s">
        <v>337</v>
      </c>
      <c r="AJ4387">
        <v>0</v>
      </c>
      <c r="AK4387">
        <v>117</v>
      </c>
      <c r="AL4387">
        <v>1</v>
      </c>
      <c r="AM4387">
        <v>100</v>
      </c>
      <c r="AN4387">
        <v>5</v>
      </c>
    </row>
    <row r="4388" spans="1:40" x14ac:dyDescent="0.25">
      <c r="A4388" s="34">
        <v>40758</v>
      </c>
      <c r="B4388" s="220">
        <v>0.10416666666666667</v>
      </c>
      <c r="C4388">
        <v>27.1</v>
      </c>
      <c r="D4388">
        <v>27.1</v>
      </c>
      <c r="E4388">
        <v>27.1</v>
      </c>
      <c r="F4388">
        <v>38</v>
      </c>
      <c r="G4388">
        <v>11.5</v>
      </c>
      <c r="H4388">
        <v>4</v>
      </c>
      <c r="I4388" t="s">
        <v>336</v>
      </c>
      <c r="J4388">
        <v>0.33</v>
      </c>
      <c r="K4388">
        <v>6</v>
      </c>
      <c r="L4388" t="s">
        <v>336</v>
      </c>
      <c r="M4388">
        <v>27.1</v>
      </c>
      <c r="N4388">
        <v>26.4</v>
      </c>
      <c r="O4388">
        <v>26.4</v>
      </c>
      <c r="P4388" t="s">
        <v>337</v>
      </c>
      <c r="Q4388">
        <v>750.2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0.03</v>
      </c>
      <c r="AB4388">
        <v>22.6</v>
      </c>
      <c r="AC4388">
        <v>38</v>
      </c>
      <c r="AD4388">
        <v>7.5</v>
      </c>
      <c r="AE4388">
        <v>21.6</v>
      </c>
      <c r="AF4388">
        <v>7.45</v>
      </c>
      <c r="AG4388">
        <v>7.2800000000000004E-2</v>
      </c>
      <c r="AH4388" t="s">
        <v>337</v>
      </c>
      <c r="AI4388" t="s">
        <v>337</v>
      </c>
      <c r="AJ4388">
        <v>0</v>
      </c>
      <c r="AK4388">
        <v>117</v>
      </c>
      <c r="AL4388">
        <v>1</v>
      </c>
      <c r="AM4388">
        <v>100</v>
      </c>
      <c r="AN4388">
        <v>5</v>
      </c>
    </row>
    <row r="4389" spans="1:40" x14ac:dyDescent="0.25">
      <c r="A4389" s="34">
        <v>40758</v>
      </c>
      <c r="B4389" s="220">
        <v>0.1076388888888889</v>
      </c>
      <c r="C4389">
        <v>27</v>
      </c>
      <c r="D4389">
        <v>27.1</v>
      </c>
      <c r="E4389">
        <v>27</v>
      </c>
      <c r="F4389">
        <v>39</v>
      </c>
      <c r="G4389">
        <v>11.9</v>
      </c>
      <c r="H4389">
        <v>4</v>
      </c>
      <c r="I4389" t="s">
        <v>336</v>
      </c>
      <c r="J4389">
        <v>0.33</v>
      </c>
      <c r="K4389">
        <v>6</v>
      </c>
      <c r="L4389" t="s">
        <v>336</v>
      </c>
      <c r="M4389">
        <v>27</v>
      </c>
      <c r="N4389">
        <v>26.4</v>
      </c>
      <c r="O4389">
        <v>26.4</v>
      </c>
      <c r="P4389" t="s">
        <v>337</v>
      </c>
      <c r="Q4389">
        <v>750.3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0.03</v>
      </c>
      <c r="AB4389">
        <v>22.4</v>
      </c>
      <c r="AC4389">
        <v>38</v>
      </c>
      <c r="AD4389">
        <v>7.4</v>
      </c>
      <c r="AE4389">
        <v>21.4</v>
      </c>
      <c r="AF4389">
        <v>7.45</v>
      </c>
      <c r="AG4389">
        <v>7.2900000000000006E-2</v>
      </c>
      <c r="AH4389" t="s">
        <v>337</v>
      </c>
      <c r="AI4389" t="s">
        <v>337</v>
      </c>
      <c r="AJ4389">
        <v>0</v>
      </c>
      <c r="AK4389">
        <v>116</v>
      </c>
      <c r="AL4389">
        <v>1</v>
      </c>
      <c r="AM4389">
        <v>100</v>
      </c>
      <c r="AN4389">
        <v>5</v>
      </c>
    </row>
    <row r="4390" spans="1:40" x14ac:dyDescent="0.25">
      <c r="A4390" s="34">
        <v>40758</v>
      </c>
      <c r="B4390" s="220">
        <v>0.1111111111111111</v>
      </c>
      <c r="C4390">
        <v>26.9</v>
      </c>
      <c r="D4390">
        <v>27.1</v>
      </c>
      <c r="E4390">
        <v>26.9</v>
      </c>
      <c r="F4390">
        <v>39</v>
      </c>
      <c r="G4390">
        <v>11.8</v>
      </c>
      <c r="H4390">
        <v>4</v>
      </c>
      <c r="I4390" t="s">
        <v>336</v>
      </c>
      <c r="J4390">
        <v>0.33</v>
      </c>
      <c r="K4390">
        <v>6</v>
      </c>
      <c r="L4390" t="s">
        <v>336</v>
      </c>
      <c r="M4390">
        <v>26.9</v>
      </c>
      <c r="N4390">
        <v>26.3</v>
      </c>
      <c r="O4390">
        <v>26.3</v>
      </c>
      <c r="P4390" t="s">
        <v>337</v>
      </c>
      <c r="Q4390">
        <v>750.3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0.03</v>
      </c>
      <c r="AB4390">
        <v>22.4</v>
      </c>
      <c r="AC4390">
        <v>38</v>
      </c>
      <c r="AD4390">
        <v>7.4</v>
      </c>
      <c r="AE4390">
        <v>21.4</v>
      </c>
      <c r="AF4390">
        <v>7.45</v>
      </c>
      <c r="AG4390">
        <v>7.2900000000000006E-2</v>
      </c>
      <c r="AH4390" t="s">
        <v>337</v>
      </c>
      <c r="AI4390" t="s">
        <v>337</v>
      </c>
      <c r="AJ4390">
        <v>0</v>
      </c>
      <c r="AK4390">
        <v>117</v>
      </c>
      <c r="AL4390">
        <v>1</v>
      </c>
      <c r="AM4390">
        <v>100</v>
      </c>
      <c r="AN4390">
        <v>5</v>
      </c>
    </row>
    <row r="4391" spans="1:40" x14ac:dyDescent="0.25">
      <c r="A4391" s="34">
        <v>40758</v>
      </c>
      <c r="B4391" s="220">
        <v>0.11458333333333333</v>
      </c>
      <c r="C4391">
        <v>26.9</v>
      </c>
      <c r="D4391">
        <v>26.9</v>
      </c>
      <c r="E4391">
        <v>26.9</v>
      </c>
      <c r="F4391">
        <v>39</v>
      </c>
      <c r="G4391">
        <v>11.8</v>
      </c>
      <c r="H4391">
        <v>4</v>
      </c>
      <c r="I4391" t="s">
        <v>336</v>
      </c>
      <c r="J4391">
        <v>0.33</v>
      </c>
      <c r="K4391">
        <v>6</v>
      </c>
      <c r="L4391" t="s">
        <v>336</v>
      </c>
      <c r="M4391">
        <v>26.9</v>
      </c>
      <c r="N4391">
        <v>26.3</v>
      </c>
      <c r="O4391">
        <v>26.3</v>
      </c>
      <c r="P4391" t="s">
        <v>337</v>
      </c>
      <c r="Q4391">
        <v>750.3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0.03</v>
      </c>
      <c r="AB4391">
        <v>22.4</v>
      </c>
      <c r="AC4391">
        <v>38</v>
      </c>
      <c r="AD4391">
        <v>7.4</v>
      </c>
      <c r="AE4391">
        <v>21.4</v>
      </c>
      <c r="AF4391">
        <v>7.45</v>
      </c>
      <c r="AG4391">
        <v>7.2900000000000006E-2</v>
      </c>
      <c r="AH4391" t="s">
        <v>337</v>
      </c>
      <c r="AI4391" t="s">
        <v>337</v>
      </c>
      <c r="AJ4391">
        <v>0</v>
      </c>
      <c r="AK4391">
        <v>117</v>
      </c>
      <c r="AL4391">
        <v>1</v>
      </c>
      <c r="AM4391">
        <v>100</v>
      </c>
      <c r="AN4391">
        <v>5</v>
      </c>
    </row>
    <row r="4392" spans="1:40" x14ac:dyDescent="0.25">
      <c r="A4392" s="34">
        <v>40758</v>
      </c>
      <c r="B4392" s="220">
        <v>0.11805555555555557</v>
      </c>
      <c r="C4392">
        <v>26.9</v>
      </c>
      <c r="D4392">
        <v>26.9</v>
      </c>
      <c r="E4392">
        <v>26.9</v>
      </c>
      <c r="F4392">
        <v>40</v>
      </c>
      <c r="G4392">
        <v>12.1</v>
      </c>
      <c r="H4392">
        <v>4</v>
      </c>
      <c r="I4392" t="s">
        <v>336</v>
      </c>
      <c r="J4392">
        <v>0.33</v>
      </c>
      <c r="K4392">
        <v>6</v>
      </c>
      <c r="L4392" t="s">
        <v>336</v>
      </c>
      <c r="M4392">
        <v>26.9</v>
      </c>
      <c r="N4392">
        <v>26.3</v>
      </c>
      <c r="O4392">
        <v>26.3</v>
      </c>
      <c r="P4392" t="s">
        <v>337</v>
      </c>
      <c r="Q4392">
        <v>750.2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0.03</v>
      </c>
      <c r="AB4392">
        <v>22.4</v>
      </c>
      <c r="AC4392">
        <v>38</v>
      </c>
      <c r="AD4392">
        <v>7.4</v>
      </c>
      <c r="AE4392">
        <v>21.4</v>
      </c>
      <c r="AF4392">
        <v>7.45</v>
      </c>
      <c r="AG4392">
        <v>7.2900000000000006E-2</v>
      </c>
      <c r="AH4392" t="s">
        <v>337</v>
      </c>
      <c r="AI4392" t="s">
        <v>337</v>
      </c>
      <c r="AJ4392">
        <v>0</v>
      </c>
      <c r="AK4392">
        <v>117</v>
      </c>
      <c r="AL4392">
        <v>1</v>
      </c>
      <c r="AM4392">
        <v>100</v>
      </c>
      <c r="AN4392">
        <v>5</v>
      </c>
    </row>
    <row r="4393" spans="1:40" x14ac:dyDescent="0.25">
      <c r="A4393" s="34">
        <v>40758</v>
      </c>
      <c r="B4393" s="220">
        <v>0.12152777777777778</v>
      </c>
      <c r="C4393">
        <v>26.8</v>
      </c>
      <c r="D4393">
        <v>26.9</v>
      </c>
      <c r="E4393">
        <v>26.8</v>
      </c>
      <c r="F4393">
        <v>40</v>
      </c>
      <c r="G4393">
        <v>12.1</v>
      </c>
      <c r="H4393">
        <v>4</v>
      </c>
      <c r="I4393" t="s">
        <v>336</v>
      </c>
      <c r="J4393">
        <v>0.33</v>
      </c>
      <c r="K4393">
        <v>7</v>
      </c>
      <c r="L4393" t="s">
        <v>336</v>
      </c>
      <c r="M4393">
        <v>26.8</v>
      </c>
      <c r="N4393">
        <v>26.3</v>
      </c>
      <c r="O4393">
        <v>26.3</v>
      </c>
      <c r="P4393" t="s">
        <v>337</v>
      </c>
      <c r="Q4393">
        <v>750.2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0.03</v>
      </c>
      <c r="AB4393">
        <v>22.4</v>
      </c>
      <c r="AC4393">
        <v>38</v>
      </c>
      <c r="AD4393">
        <v>7.4</v>
      </c>
      <c r="AE4393">
        <v>21.3</v>
      </c>
      <c r="AF4393">
        <v>7.46</v>
      </c>
      <c r="AG4393">
        <v>7.2900000000000006E-2</v>
      </c>
      <c r="AH4393" t="s">
        <v>337</v>
      </c>
      <c r="AI4393" t="s">
        <v>337</v>
      </c>
      <c r="AJ4393">
        <v>0</v>
      </c>
      <c r="AK4393">
        <v>117</v>
      </c>
      <c r="AL4393">
        <v>1</v>
      </c>
      <c r="AM4393">
        <v>100</v>
      </c>
      <c r="AN4393">
        <v>5</v>
      </c>
    </row>
    <row r="4394" spans="1:40" x14ac:dyDescent="0.25">
      <c r="A4394" s="34">
        <v>40758</v>
      </c>
      <c r="B4394" s="220">
        <v>0.125</v>
      </c>
      <c r="C4394">
        <v>26.9</v>
      </c>
      <c r="D4394">
        <v>26.9</v>
      </c>
      <c r="E4394">
        <v>26.8</v>
      </c>
      <c r="F4394">
        <v>41</v>
      </c>
      <c r="G4394">
        <v>12.5</v>
      </c>
      <c r="H4394">
        <v>4</v>
      </c>
      <c r="I4394" t="s">
        <v>336</v>
      </c>
      <c r="J4394">
        <v>0.33</v>
      </c>
      <c r="K4394">
        <v>6</v>
      </c>
      <c r="L4394" t="s">
        <v>336</v>
      </c>
      <c r="M4394">
        <v>26.9</v>
      </c>
      <c r="N4394">
        <v>26.4</v>
      </c>
      <c r="O4394">
        <v>26.4</v>
      </c>
      <c r="P4394" t="s">
        <v>337</v>
      </c>
      <c r="Q4394">
        <v>750.2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0.03</v>
      </c>
      <c r="AB4394">
        <v>22.4</v>
      </c>
      <c r="AC4394">
        <v>38</v>
      </c>
      <c r="AD4394">
        <v>7.4</v>
      </c>
      <c r="AE4394">
        <v>21.3</v>
      </c>
      <c r="AF4394">
        <v>7.46</v>
      </c>
      <c r="AG4394">
        <v>7.2900000000000006E-2</v>
      </c>
      <c r="AH4394" t="s">
        <v>337</v>
      </c>
      <c r="AI4394" t="s">
        <v>337</v>
      </c>
      <c r="AJ4394">
        <v>4.0000000000000001E-3</v>
      </c>
      <c r="AK4394">
        <v>117</v>
      </c>
      <c r="AL4394">
        <v>1</v>
      </c>
      <c r="AM4394">
        <v>100</v>
      </c>
      <c r="AN4394">
        <v>5</v>
      </c>
    </row>
    <row r="4395" spans="1:40" x14ac:dyDescent="0.25">
      <c r="A4395" s="34">
        <v>40758</v>
      </c>
      <c r="B4395" s="220">
        <v>0.12847222222222224</v>
      </c>
      <c r="C4395">
        <v>26.9</v>
      </c>
      <c r="D4395">
        <v>26.9</v>
      </c>
      <c r="E4395">
        <v>26.8</v>
      </c>
      <c r="F4395">
        <v>41</v>
      </c>
      <c r="G4395">
        <v>12.5</v>
      </c>
      <c r="H4395">
        <v>4</v>
      </c>
      <c r="I4395" t="s">
        <v>336</v>
      </c>
      <c r="J4395">
        <v>0.33</v>
      </c>
      <c r="K4395">
        <v>6</v>
      </c>
      <c r="L4395" t="s">
        <v>336</v>
      </c>
      <c r="M4395">
        <v>26.9</v>
      </c>
      <c r="N4395">
        <v>26.4</v>
      </c>
      <c r="O4395">
        <v>26.4</v>
      </c>
      <c r="P4395" t="s">
        <v>337</v>
      </c>
      <c r="Q4395">
        <v>750.2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0.03</v>
      </c>
      <c r="AB4395">
        <v>22.4</v>
      </c>
      <c r="AC4395">
        <v>39</v>
      </c>
      <c r="AD4395">
        <v>7.7</v>
      </c>
      <c r="AE4395">
        <v>21.4</v>
      </c>
      <c r="AF4395">
        <v>7.6</v>
      </c>
      <c r="AG4395">
        <v>7.2900000000000006E-2</v>
      </c>
      <c r="AH4395" t="s">
        <v>337</v>
      </c>
      <c r="AI4395" t="s">
        <v>337</v>
      </c>
      <c r="AJ4395">
        <v>0</v>
      </c>
      <c r="AK4395">
        <v>116</v>
      </c>
      <c r="AL4395">
        <v>1</v>
      </c>
      <c r="AM4395">
        <v>100</v>
      </c>
      <c r="AN4395">
        <v>5</v>
      </c>
    </row>
    <row r="4396" spans="1:40" x14ac:dyDescent="0.25">
      <c r="A4396" s="34">
        <v>40758</v>
      </c>
      <c r="B4396" s="220">
        <v>0.13194444444444445</v>
      </c>
      <c r="C4396">
        <v>26.9</v>
      </c>
      <c r="D4396">
        <v>26.9</v>
      </c>
      <c r="E4396">
        <v>26.8</v>
      </c>
      <c r="F4396">
        <v>41</v>
      </c>
      <c r="G4396">
        <v>12.5</v>
      </c>
      <c r="H4396">
        <v>4</v>
      </c>
      <c r="I4396" t="s">
        <v>336</v>
      </c>
      <c r="J4396">
        <v>0.33</v>
      </c>
      <c r="K4396">
        <v>7</v>
      </c>
      <c r="L4396" t="s">
        <v>336</v>
      </c>
      <c r="M4396">
        <v>26.9</v>
      </c>
      <c r="N4396">
        <v>26.4</v>
      </c>
      <c r="O4396">
        <v>26.4</v>
      </c>
      <c r="P4396" t="s">
        <v>337</v>
      </c>
      <c r="Q4396">
        <v>750.2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0.03</v>
      </c>
      <c r="AB4396">
        <v>22.3</v>
      </c>
      <c r="AC4396">
        <v>39</v>
      </c>
      <c r="AD4396">
        <v>7.6</v>
      </c>
      <c r="AE4396">
        <v>21.2</v>
      </c>
      <c r="AF4396">
        <v>7.61</v>
      </c>
      <c r="AG4396">
        <v>7.2900000000000006E-2</v>
      </c>
      <c r="AH4396" t="s">
        <v>337</v>
      </c>
      <c r="AI4396" t="s">
        <v>337</v>
      </c>
      <c r="AJ4396">
        <v>0</v>
      </c>
      <c r="AK4396">
        <v>117</v>
      </c>
      <c r="AL4396">
        <v>1</v>
      </c>
      <c r="AM4396">
        <v>100</v>
      </c>
      <c r="AN4396">
        <v>5</v>
      </c>
    </row>
    <row r="4397" spans="1:40" x14ac:dyDescent="0.25">
      <c r="A4397" s="34">
        <v>40758</v>
      </c>
      <c r="B4397" s="220">
        <v>0.13541666666666666</v>
      </c>
      <c r="C4397">
        <v>27</v>
      </c>
      <c r="D4397">
        <v>27</v>
      </c>
      <c r="E4397">
        <v>26.9</v>
      </c>
      <c r="F4397">
        <v>42</v>
      </c>
      <c r="G4397">
        <v>13</v>
      </c>
      <c r="H4397">
        <v>4</v>
      </c>
      <c r="I4397" t="s">
        <v>336</v>
      </c>
      <c r="J4397">
        <v>0.33</v>
      </c>
      <c r="K4397">
        <v>6</v>
      </c>
      <c r="L4397" t="s">
        <v>336</v>
      </c>
      <c r="M4397">
        <v>27</v>
      </c>
      <c r="N4397">
        <v>26.6</v>
      </c>
      <c r="O4397">
        <v>26.6</v>
      </c>
      <c r="P4397" t="s">
        <v>337</v>
      </c>
      <c r="Q4397">
        <v>750.2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0.03</v>
      </c>
      <c r="AB4397">
        <v>22.3</v>
      </c>
      <c r="AC4397">
        <v>39</v>
      </c>
      <c r="AD4397">
        <v>7.6</v>
      </c>
      <c r="AE4397">
        <v>21.2</v>
      </c>
      <c r="AF4397">
        <v>7.61</v>
      </c>
      <c r="AG4397">
        <v>7.2900000000000006E-2</v>
      </c>
      <c r="AH4397" t="s">
        <v>337</v>
      </c>
      <c r="AI4397" t="s">
        <v>337</v>
      </c>
      <c r="AJ4397">
        <v>0</v>
      </c>
      <c r="AK4397">
        <v>117</v>
      </c>
      <c r="AL4397">
        <v>1</v>
      </c>
      <c r="AM4397">
        <v>100</v>
      </c>
      <c r="AN4397">
        <v>5</v>
      </c>
    </row>
    <row r="4398" spans="1:40" x14ac:dyDescent="0.25">
      <c r="A4398" s="34">
        <v>40758</v>
      </c>
      <c r="B4398" s="220">
        <v>0.1388888888888889</v>
      </c>
      <c r="C4398">
        <v>27</v>
      </c>
      <c r="D4398">
        <v>27</v>
      </c>
      <c r="E4398">
        <v>27</v>
      </c>
      <c r="F4398">
        <v>42</v>
      </c>
      <c r="G4398">
        <v>13</v>
      </c>
      <c r="H4398">
        <v>3</v>
      </c>
      <c r="I4398" t="s">
        <v>336</v>
      </c>
      <c r="J4398">
        <v>0.25</v>
      </c>
      <c r="K4398">
        <v>5</v>
      </c>
      <c r="L4398" t="s">
        <v>336</v>
      </c>
      <c r="M4398">
        <v>27</v>
      </c>
      <c r="N4398">
        <v>26.6</v>
      </c>
      <c r="O4398">
        <v>26.6</v>
      </c>
      <c r="P4398" t="s">
        <v>337</v>
      </c>
      <c r="Q4398">
        <v>750.2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0.03</v>
      </c>
      <c r="AB4398">
        <v>22.2</v>
      </c>
      <c r="AC4398">
        <v>39</v>
      </c>
      <c r="AD4398">
        <v>7.6</v>
      </c>
      <c r="AE4398">
        <v>21.1</v>
      </c>
      <c r="AF4398">
        <v>7.61</v>
      </c>
      <c r="AG4398">
        <v>7.2900000000000006E-2</v>
      </c>
      <c r="AH4398" t="s">
        <v>337</v>
      </c>
      <c r="AI4398" t="s">
        <v>337</v>
      </c>
      <c r="AJ4398">
        <v>0</v>
      </c>
      <c r="AK4398">
        <v>117</v>
      </c>
      <c r="AL4398">
        <v>1</v>
      </c>
      <c r="AM4398">
        <v>100</v>
      </c>
      <c r="AN4398">
        <v>5</v>
      </c>
    </row>
    <row r="4399" spans="1:40" x14ac:dyDescent="0.25">
      <c r="A4399" s="34">
        <v>40758</v>
      </c>
      <c r="B4399" s="220">
        <v>0.1423611111111111</v>
      </c>
      <c r="C4399">
        <v>26.9</v>
      </c>
      <c r="D4399">
        <v>27</v>
      </c>
      <c r="E4399">
        <v>26.9</v>
      </c>
      <c r="F4399">
        <v>42</v>
      </c>
      <c r="G4399">
        <v>12.9</v>
      </c>
      <c r="H4399">
        <v>2</v>
      </c>
      <c r="I4399" t="s">
        <v>336</v>
      </c>
      <c r="J4399">
        <v>0.17</v>
      </c>
      <c r="K4399">
        <v>5</v>
      </c>
      <c r="L4399" t="s">
        <v>336</v>
      </c>
      <c r="M4399">
        <v>26.9</v>
      </c>
      <c r="N4399">
        <v>26.5</v>
      </c>
      <c r="O4399">
        <v>26.5</v>
      </c>
      <c r="P4399" t="s">
        <v>337</v>
      </c>
      <c r="Q4399">
        <v>750.2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0.03</v>
      </c>
      <c r="AB4399">
        <v>22.2</v>
      </c>
      <c r="AC4399">
        <v>39</v>
      </c>
      <c r="AD4399">
        <v>7.6</v>
      </c>
      <c r="AE4399">
        <v>21.1</v>
      </c>
      <c r="AF4399">
        <v>7.61</v>
      </c>
      <c r="AG4399">
        <v>7.2900000000000006E-2</v>
      </c>
      <c r="AH4399" t="s">
        <v>337</v>
      </c>
      <c r="AI4399" t="s">
        <v>337</v>
      </c>
      <c r="AJ4399">
        <v>0</v>
      </c>
      <c r="AK4399">
        <v>117</v>
      </c>
      <c r="AL4399">
        <v>1</v>
      </c>
      <c r="AM4399">
        <v>100</v>
      </c>
      <c r="AN4399">
        <v>5</v>
      </c>
    </row>
    <row r="4400" spans="1:40" x14ac:dyDescent="0.25">
      <c r="A4400" s="34">
        <v>40758</v>
      </c>
      <c r="B4400" s="220">
        <v>0.14583333333333334</v>
      </c>
      <c r="C4400">
        <v>26.9</v>
      </c>
      <c r="D4400">
        <v>26.9</v>
      </c>
      <c r="E4400">
        <v>26.9</v>
      </c>
      <c r="F4400">
        <v>43</v>
      </c>
      <c r="G4400">
        <v>13.3</v>
      </c>
      <c r="H4400">
        <v>4</v>
      </c>
      <c r="I4400" t="s">
        <v>336</v>
      </c>
      <c r="J4400">
        <v>0.33</v>
      </c>
      <c r="K4400">
        <v>6</v>
      </c>
      <c r="L4400" t="s">
        <v>336</v>
      </c>
      <c r="M4400">
        <v>26.9</v>
      </c>
      <c r="N4400">
        <v>26.6</v>
      </c>
      <c r="O4400">
        <v>26.6</v>
      </c>
      <c r="P4400" t="s">
        <v>337</v>
      </c>
      <c r="Q4400">
        <v>750.2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0.03</v>
      </c>
      <c r="AB4400">
        <v>22.2</v>
      </c>
      <c r="AC4400">
        <v>39</v>
      </c>
      <c r="AD4400">
        <v>7.6</v>
      </c>
      <c r="AE4400">
        <v>21.1</v>
      </c>
      <c r="AF4400">
        <v>7.61</v>
      </c>
      <c r="AG4400">
        <v>7.2900000000000006E-2</v>
      </c>
      <c r="AH4400" t="s">
        <v>337</v>
      </c>
      <c r="AI4400" t="s">
        <v>337</v>
      </c>
      <c r="AJ4400">
        <v>0</v>
      </c>
      <c r="AK4400">
        <v>116</v>
      </c>
      <c r="AL4400">
        <v>1</v>
      </c>
      <c r="AM4400">
        <v>100</v>
      </c>
      <c r="AN4400">
        <v>5</v>
      </c>
    </row>
    <row r="4401" spans="1:40" x14ac:dyDescent="0.25">
      <c r="A4401" s="34">
        <v>40758</v>
      </c>
      <c r="B4401" s="220">
        <v>0.14930555555555555</v>
      </c>
      <c r="C4401">
        <v>26.8</v>
      </c>
      <c r="D4401">
        <v>26.9</v>
      </c>
      <c r="E4401">
        <v>26.8</v>
      </c>
      <c r="F4401">
        <v>43</v>
      </c>
      <c r="G4401">
        <v>13.2</v>
      </c>
      <c r="H4401">
        <v>4</v>
      </c>
      <c r="I4401" t="s">
        <v>336</v>
      </c>
      <c r="J4401">
        <v>0.33</v>
      </c>
      <c r="K4401">
        <v>6</v>
      </c>
      <c r="L4401" t="s">
        <v>336</v>
      </c>
      <c r="M4401">
        <v>26.8</v>
      </c>
      <c r="N4401">
        <v>26.5</v>
      </c>
      <c r="O4401">
        <v>26.5</v>
      </c>
      <c r="P4401" t="s">
        <v>337</v>
      </c>
      <c r="Q4401">
        <v>750.1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0.03</v>
      </c>
      <c r="AB4401">
        <v>22.2</v>
      </c>
      <c r="AC4401">
        <v>39</v>
      </c>
      <c r="AD4401">
        <v>7.6</v>
      </c>
      <c r="AE4401">
        <v>21.1</v>
      </c>
      <c r="AF4401">
        <v>7.61</v>
      </c>
      <c r="AG4401">
        <v>7.2900000000000006E-2</v>
      </c>
      <c r="AH4401" t="s">
        <v>337</v>
      </c>
      <c r="AI4401" t="s">
        <v>337</v>
      </c>
      <c r="AJ4401">
        <v>0</v>
      </c>
      <c r="AK4401">
        <v>115</v>
      </c>
      <c r="AL4401">
        <v>1</v>
      </c>
      <c r="AM4401">
        <v>100</v>
      </c>
      <c r="AN4401">
        <v>5</v>
      </c>
    </row>
    <row r="4402" spans="1:40" x14ac:dyDescent="0.25">
      <c r="A4402" s="34">
        <v>40758</v>
      </c>
      <c r="B4402" s="220">
        <v>0.15277777777777776</v>
      </c>
      <c r="C4402">
        <v>26.7</v>
      </c>
      <c r="D4402">
        <v>26.8</v>
      </c>
      <c r="E4402">
        <v>26.7</v>
      </c>
      <c r="F4402">
        <v>43</v>
      </c>
      <c r="G4402">
        <v>13.1</v>
      </c>
      <c r="H4402">
        <v>4</v>
      </c>
      <c r="I4402" t="s">
        <v>336</v>
      </c>
      <c r="J4402">
        <v>0.33</v>
      </c>
      <c r="K4402">
        <v>6</v>
      </c>
      <c r="L4402" t="s">
        <v>336</v>
      </c>
      <c r="M4402">
        <v>26.7</v>
      </c>
      <c r="N4402">
        <v>26.4</v>
      </c>
      <c r="O4402">
        <v>26.4</v>
      </c>
      <c r="P4402" t="s">
        <v>337</v>
      </c>
      <c r="Q4402">
        <v>750.1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2.9000000000000001E-2</v>
      </c>
      <c r="AB4402">
        <v>22.2</v>
      </c>
      <c r="AC4402">
        <v>39</v>
      </c>
      <c r="AD4402">
        <v>7.6</v>
      </c>
      <c r="AE4402">
        <v>21.1</v>
      </c>
      <c r="AF4402">
        <v>7.61</v>
      </c>
      <c r="AG4402">
        <v>7.2900000000000006E-2</v>
      </c>
      <c r="AH4402" t="s">
        <v>337</v>
      </c>
      <c r="AI4402" t="s">
        <v>337</v>
      </c>
      <c r="AJ4402">
        <v>0</v>
      </c>
      <c r="AK4402">
        <v>118</v>
      </c>
      <c r="AL4402">
        <v>1</v>
      </c>
      <c r="AM4402">
        <v>100</v>
      </c>
      <c r="AN4402">
        <v>5</v>
      </c>
    </row>
    <row r="4403" spans="1:40" x14ac:dyDescent="0.25">
      <c r="A4403" s="34">
        <v>40758</v>
      </c>
      <c r="B4403" s="220">
        <v>0.15625</v>
      </c>
      <c r="C4403">
        <v>26.6</v>
      </c>
      <c r="D4403">
        <v>26.7</v>
      </c>
      <c r="E4403">
        <v>26.6</v>
      </c>
      <c r="F4403">
        <v>44</v>
      </c>
      <c r="G4403">
        <v>13.4</v>
      </c>
      <c r="H4403">
        <v>3</v>
      </c>
      <c r="I4403" t="s">
        <v>336</v>
      </c>
      <c r="J4403">
        <v>0.25</v>
      </c>
      <c r="K4403">
        <v>5</v>
      </c>
      <c r="L4403" t="s">
        <v>336</v>
      </c>
      <c r="M4403">
        <v>26.6</v>
      </c>
      <c r="N4403">
        <v>26.3</v>
      </c>
      <c r="O4403">
        <v>26.3</v>
      </c>
      <c r="P4403" t="s">
        <v>337</v>
      </c>
      <c r="Q4403">
        <v>750.1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2.9000000000000001E-2</v>
      </c>
      <c r="AB4403">
        <v>22.1</v>
      </c>
      <c r="AC4403">
        <v>39</v>
      </c>
      <c r="AD4403">
        <v>7.5</v>
      </c>
      <c r="AE4403">
        <v>20.9</v>
      </c>
      <c r="AF4403">
        <v>7.61</v>
      </c>
      <c r="AG4403">
        <v>7.2900000000000006E-2</v>
      </c>
      <c r="AH4403" t="s">
        <v>337</v>
      </c>
      <c r="AI4403" t="s">
        <v>337</v>
      </c>
      <c r="AJ4403">
        <v>0</v>
      </c>
      <c r="AK4403">
        <v>115</v>
      </c>
      <c r="AL4403">
        <v>1</v>
      </c>
      <c r="AM4403">
        <v>100</v>
      </c>
      <c r="AN4403">
        <v>5</v>
      </c>
    </row>
    <row r="4404" spans="1:40" x14ac:dyDescent="0.25">
      <c r="A4404" s="34">
        <v>40758</v>
      </c>
      <c r="B4404" s="220">
        <v>0.15972222222222224</v>
      </c>
      <c r="C4404">
        <v>26.6</v>
      </c>
      <c r="D4404">
        <v>26.6</v>
      </c>
      <c r="E4404">
        <v>26.6</v>
      </c>
      <c r="F4404">
        <v>44</v>
      </c>
      <c r="G4404">
        <v>13.3</v>
      </c>
      <c r="H4404">
        <v>3</v>
      </c>
      <c r="I4404" t="s">
        <v>336</v>
      </c>
      <c r="J4404">
        <v>0.25</v>
      </c>
      <c r="K4404">
        <v>5</v>
      </c>
      <c r="L4404" t="s">
        <v>336</v>
      </c>
      <c r="M4404">
        <v>26.6</v>
      </c>
      <c r="N4404">
        <v>26.3</v>
      </c>
      <c r="O4404">
        <v>26.3</v>
      </c>
      <c r="P4404" t="s">
        <v>337</v>
      </c>
      <c r="Q4404">
        <v>750.1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2.9000000000000001E-2</v>
      </c>
      <c r="AB4404">
        <v>22.1</v>
      </c>
      <c r="AC4404">
        <v>39</v>
      </c>
      <c r="AD4404">
        <v>7.5</v>
      </c>
      <c r="AE4404">
        <v>20.9</v>
      </c>
      <c r="AF4404">
        <v>7.61</v>
      </c>
      <c r="AG4404">
        <v>7.2900000000000006E-2</v>
      </c>
      <c r="AH4404" t="s">
        <v>337</v>
      </c>
      <c r="AI4404" t="s">
        <v>337</v>
      </c>
      <c r="AJ4404">
        <v>0</v>
      </c>
      <c r="AK4404">
        <v>117</v>
      </c>
      <c r="AL4404">
        <v>1</v>
      </c>
      <c r="AM4404">
        <v>100</v>
      </c>
      <c r="AN4404">
        <v>5</v>
      </c>
    </row>
    <row r="4405" spans="1:40" x14ac:dyDescent="0.25">
      <c r="A4405" s="34">
        <v>40758</v>
      </c>
      <c r="B4405" s="220">
        <v>0.16319444444444445</v>
      </c>
      <c r="C4405">
        <v>26.4</v>
      </c>
      <c r="D4405">
        <v>26.6</v>
      </c>
      <c r="E4405">
        <v>26.4</v>
      </c>
      <c r="F4405">
        <v>44</v>
      </c>
      <c r="G4405">
        <v>13.2</v>
      </c>
      <c r="H4405">
        <v>2</v>
      </c>
      <c r="I4405" t="s">
        <v>336</v>
      </c>
      <c r="J4405">
        <v>0.17</v>
      </c>
      <c r="K4405">
        <v>3</v>
      </c>
      <c r="L4405" t="s">
        <v>336</v>
      </c>
      <c r="M4405">
        <v>26.4</v>
      </c>
      <c r="N4405">
        <v>26.2</v>
      </c>
      <c r="O4405">
        <v>26.2</v>
      </c>
      <c r="P4405" t="s">
        <v>337</v>
      </c>
      <c r="Q4405">
        <v>750.1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2.8000000000000001E-2</v>
      </c>
      <c r="AB4405">
        <v>22.1</v>
      </c>
      <c r="AC4405">
        <v>39</v>
      </c>
      <c r="AD4405">
        <v>7.5</v>
      </c>
      <c r="AE4405">
        <v>20.9</v>
      </c>
      <c r="AF4405">
        <v>7.61</v>
      </c>
      <c r="AG4405">
        <v>7.2900000000000006E-2</v>
      </c>
      <c r="AH4405" t="s">
        <v>337</v>
      </c>
      <c r="AI4405" t="s">
        <v>337</v>
      </c>
      <c r="AJ4405">
        <v>0</v>
      </c>
      <c r="AK4405">
        <v>116</v>
      </c>
      <c r="AL4405">
        <v>1</v>
      </c>
      <c r="AM4405">
        <v>100</v>
      </c>
      <c r="AN4405">
        <v>5</v>
      </c>
    </row>
    <row r="4406" spans="1:40" x14ac:dyDescent="0.25">
      <c r="A4406" s="34">
        <v>40758</v>
      </c>
      <c r="B4406" s="220">
        <v>0.16666666666666666</v>
      </c>
      <c r="C4406">
        <v>26.4</v>
      </c>
      <c r="D4406">
        <v>26.4</v>
      </c>
      <c r="E4406">
        <v>26.3</v>
      </c>
      <c r="F4406">
        <v>45</v>
      </c>
      <c r="G4406">
        <v>13.5</v>
      </c>
      <c r="H4406">
        <v>1</v>
      </c>
      <c r="I4406" t="s">
        <v>336</v>
      </c>
      <c r="J4406">
        <v>0.08</v>
      </c>
      <c r="K4406">
        <v>3</v>
      </c>
      <c r="L4406" t="s">
        <v>336</v>
      </c>
      <c r="M4406">
        <v>26.4</v>
      </c>
      <c r="N4406">
        <v>26.2</v>
      </c>
      <c r="O4406">
        <v>26.2</v>
      </c>
      <c r="P4406" t="s">
        <v>337</v>
      </c>
      <c r="Q4406">
        <v>750.2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2.8000000000000001E-2</v>
      </c>
      <c r="AB4406">
        <v>22</v>
      </c>
      <c r="AC4406">
        <v>39</v>
      </c>
      <c r="AD4406">
        <v>7.4</v>
      </c>
      <c r="AE4406">
        <v>20.8</v>
      </c>
      <c r="AF4406">
        <v>7.62</v>
      </c>
      <c r="AG4406">
        <v>7.2999999999999995E-2</v>
      </c>
      <c r="AH4406" t="s">
        <v>337</v>
      </c>
      <c r="AI4406" t="s">
        <v>337</v>
      </c>
      <c r="AJ4406">
        <v>4.0000000000000001E-3</v>
      </c>
      <c r="AK4406">
        <v>117</v>
      </c>
      <c r="AL4406">
        <v>1</v>
      </c>
      <c r="AM4406">
        <v>100</v>
      </c>
      <c r="AN4406">
        <v>5</v>
      </c>
    </row>
    <row r="4407" spans="1:40" x14ac:dyDescent="0.25">
      <c r="A4407" s="34">
        <v>40758</v>
      </c>
      <c r="B4407" s="220">
        <v>0.17013888888888887</v>
      </c>
      <c r="C4407">
        <v>26.2</v>
      </c>
      <c r="D4407">
        <v>26.3</v>
      </c>
      <c r="E4407">
        <v>26.2</v>
      </c>
      <c r="F4407">
        <v>45</v>
      </c>
      <c r="G4407">
        <v>13.3</v>
      </c>
      <c r="H4407">
        <v>1</v>
      </c>
      <c r="I4407" t="s">
        <v>336</v>
      </c>
      <c r="J4407">
        <v>0.08</v>
      </c>
      <c r="K4407">
        <v>2</v>
      </c>
      <c r="L4407" t="s">
        <v>336</v>
      </c>
      <c r="M4407">
        <v>26.2</v>
      </c>
      <c r="N4407">
        <v>26.1</v>
      </c>
      <c r="O4407">
        <v>26.1</v>
      </c>
      <c r="P4407" t="s">
        <v>337</v>
      </c>
      <c r="Q4407">
        <v>750.2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2.7E-2</v>
      </c>
      <c r="AB4407">
        <v>22</v>
      </c>
      <c r="AC4407">
        <v>43</v>
      </c>
      <c r="AD4407">
        <v>8.8000000000000007</v>
      </c>
      <c r="AE4407">
        <v>21</v>
      </c>
      <c r="AF4407">
        <v>8.19</v>
      </c>
      <c r="AG4407">
        <v>7.2900000000000006E-2</v>
      </c>
      <c r="AH4407" t="s">
        <v>337</v>
      </c>
      <c r="AI4407" t="s">
        <v>337</v>
      </c>
      <c r="AJ4407">
        <v>0</v>
      </c>
      <c r="AK4407">
        <v>117</v>
      </c>
      <c r="AL4407">
        <v>1</v>
      </c>
      <c r="AM4407">
        <v>100</v>
      </c>
      <c r="AN4407">
        <v>5</v>
      </c>
    </row>
    <row r="4408" spans="1:40" x14ac:dyDescent="0.25">
      <c r="A4408" s="34">
        <v>40758</v>
      </c>
      <c r="B4408" s="220">
        <v>0.17361111111111113</v>
      </c>
      <c r="C4408">
        <v>26.1</v>
      </c>
      <c r="D4408">
        <v>26.2</v>
      </c>
      <c r="E4408">
        <v>26</v>
      </c>
      <c r="F4408">
        <v>46</v>
      </c>
      <c r="G4408">
        <v>13.5</v>
      </c>
      <c r="H4408">
        <v>0</v>
      </c>
      <c r="I4408" t="s">
        <v>336</v>
      </c>
      <c r="J4408">
        <v>0</v>
      </c>
      <c r="K4408">
        <v>1</v>
      </c>
      <c r="L4408" t="s">
        <v>336</v>
      </c>
      <c r="M4408">
        <v>26.1</v>
      </c>
      <c r="N4408">
        <v>25.9</v>
      </c>
      <c r="O4408">
        <v>25.9</v>
      </c>
      <c r="P4408" t="s">
        <v>337</v>
      </c>
      <c r="Q4408">
        <v>750.3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2.7E-2</v>
      </c>
      <c r="AB4408">
        <v>22.2</v>
      </c>
      <c r="AC4408">
        <v>45</v>
      </c>
      <c r="AD4408">
        <v>9.6999999999999993</v>
      </c>
      <c r="AE4408">
        <v>21.3</v>
      </c>
      <c r="AF4408">
        <v>8.4499999999999993</v>
      </c>
      <c r="AG4408">
        <v>7.2800000000000004E-2</v>
      </c>
      <c r="AH4408" t="s">
        <v>337</v>
      </c>
      <c r="AI4408" t="s">
        <v>337</v>
      </c>
      <c r="AJ4408">
        <v>0</v>
      </c>
      <c r="AK4408">
        <v>117</v>
      </c>
      <c r="AL4408">
        <v>1</v>
      </c>
      <c r="AM4408">
        <v>100</v>
      </c>
      <c r="AN4408">
        <v>5</v>
      </c>
    </row>
    <row r="4409" spans="1:40" x14ac:dyDescent="0.25">
      <c r="A4409" s="34">
        <v>40758</v>
      </c>
      <c r="B4409" s="220">
        <v>0.17708333333333334</v>
      </c>
      <c r="C4409">
        <v>25.9</v>
      </c>
      <c r="D4409">
        <v>26</v>
      </c>
      <c r="E4409">
        <v>25.9</v>
      </c>
      <c r="F4409">
        <v>46</v>
      </c>
      <c r="G4409">
        <v>13.4</v>
      </c>
      <c r="H4409">
        <v>1</v>
      </c>
      <c r="I4409" t="s">
        <v>336</v>
      </c>
      <c r="J4409">
        <v>0.08</v>
      </c>
      <c r="K4409">
        <v>3</v>
      </c>
      <c r="L4409" t="s">
        <v>336</v>
      </c>
      <c r="M4409">
        <v>25.9</v>
      </c>
      <c r="N4409">
        <v>25.8</v>
      </c>
      <c r="O4409">
        <v>25.8</v>
      </c>
      <c r="P4409" t="s">
        <v>337</v>
      </c>
      <c r="Q4409">
        <v>750.3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2.5999999999999999E-2</v>
      </c>
      <c r="AB4409">
        <v>22.4</v>
      </c>
      <c r="AC4409">
        <v>47</v>
      </c>
      <c r="AD4409">
        <v>10.6</v>
      </c>
      <c r="AE4409">
        <v>21.9</v>
      </c>
      <c r="AF4409">
        <v>8.75</v>
      </c>
      <c r="AG4409">
        <v>7.2700000000000001E-2</v>
      </c>
      <c r="AH4409" t="s">
        <v>337</v>
      </c>
      <c r="AI4409" t="s">
        <v>337</v>
      </c>
      <c r="AJ4409">
        <v>0</v>
      </c>
      <c r="AK4409">
        <v>117</v>
      </c>
      <c r="AL4409">
        <v>1</v>
      </c>
      <c r="AM4409">
        <v>100</v>
      </c>
      <c r="AN4409">
        <v>5</v>
      </c>
    </row>
    <row r="4410" spans="1:40" x14ac:dyDescent="0.25">
      <c r="A4410" s="34">
        <v>40758</v>
      </c>
      <c r="B4410" s="220">
        <v>0.18055555555555555</v>
      </c>
      <c r="C4410">
        <v>25.8</v>
      </c>
      <c r="D4410">
        <v>25.9</v>
      </c>
      <c r="E4410">
        <v>25.8</v>
      </c>
      <c r="F4410">
        <v>47</v>
      </c>
      <c r="G4410">
        <v>13.6</v>
      </c>
      <c r="H4410">
        <v>2</v>
      </c>
      <c r="I4410" t="s">
        <v>336</v>
      </c>
      <c r="J4410">
        <v>0.17</v>
      </c>
      <c r="K4410">
        <v>3</v>
      </c>
      <c r="L4410" t="s">
        <v>336</v>
      </c>
      <c r="M4410">
        <v>25.8</v>
      </c>
      <c r="N4410">
        <v>25.7</v>
      </c>
      <c r="O4410">
        <v>25.7</v>
      </c>
      <c r="P4410" t="s">
        <v>337</v>
      </c>
      <c r="Q4410">
        <v>750.3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2.5999999999999999E-2</v>
      </c>
      <c r="AB4410">
        <v>22.6</v>
      </c>
      <c r="AC4410">
        <v>44</v>
      </c>
      <c r="AD4410">
        <v>9.6999999999999993</v>
      </c>
      <c r="AE4410">
        <v>21.9</v>
      </c>
      <c r="AF4410">
        <v>8.3000000000000007</v>
      </c>
      <c r="AG4410">
        <v>7.2700000000000001E-2</v>
      </c>
      <c r="AH4410" t="s">
        <v>337</v>
      </c>
      <c r="AI4410" t="s">
        <v>337</v>
      </c>
      <c r="AJ4410">
        <v>0</v>
      </c>
      <c r="AK4410">
        <v>117</v>
      </c>
      <c r="AL4410">
        <v>1</v>
      </c>
      <c r="AM4410">
        <v>100</v>
      </c>
      <c r="AN4410">
        <v>5</v>
      </c>
    </row>
    <row r="4411" spans="1:40" x14ac:dyDescent="0.25">
      <c r="A4411" s="34">
        <v>40758</v>
      </c>
      <c r="B4411" s="220">
        <v>0.18402777777777779</v>
      </c>
      <c r="C4411">
        <v>25.6</v>
      </c>
      <c r="D4411">
        <v>25.8</v>
      </c>
      <c r="E4411">
        <v>25.6</v>
      </c>
      <c r="F4411">
        <v>47</v>
      </c>
      <c r="G4411">
        <v>13.5</v>
      </c>
      <c r="H4411">
        <v>1</v>
      </c>
      <c r="I4411" t="s">
        <v>336</v>
      </c>
      <c r="J4411">
        <v>0.08</v>
      </c>
      <c r="K4411">
        <v>3</v>
      </c>
      <c r="L4411" t="s">
        <v>336</v>
      </c>
      <c r="M4411">
        <v>25.6</v>
      </c>
      <c r="N4411">
        <v>25.5</v>
      </c>
      <c r="O4411">
        <v>25.5</v>
      </c>
      <c r="P4411" t="s">
        <v>337</v>
      </c>
      <c r="Q4411">
        <v>750.3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2.5000000000000001E-2</v>
      </c>
      <c r="AB4411">
        <v>22.6</v>
      </c>
      <c r="AC4411">
        <v>43</v>
      </c>
      <c r="AD4411">
        <v>9.3000000000000007</v>
      </c>
      <c r="AE4411">
        <v>21.8</v>
      </c>
      <c r="AF4411">
        <v>8.15</v>
      </c>
      <c r="AG4411">
        <v>7.2700000000000001E-2</v>
      </c>
      <c r="AH4411" t="s">
        <v>337</v>
      </c>
      <c r="AI4411" t="s">
        <v>337</v>
      </c>
      <c r="AJ4411">
        <v>0</v>
      </c>
      <c r="AK4411">
        <v>117</v>
      </c>
      <c r="AL4411">
        <v>1</v>
      </c>
      <c r="AM4411">
        <v>100</v>
      </c>
      <c r="AN4411">
        <v>5</v>
      </c>
    </row>
    <row r="4412" spans="1:40" x14ac:dyDescent="0.25">
      <c r="A4412" s="34">
        <v>40758</v>
      </c>
      <c r="B4412" s="220">
        <v>0.1875</v>
      </c>
      <c r="C4412">
        <v>25.4</v>
      </c>
      <c r="D4412">
        <v>25.6</v>
      </c>
      <c r="E4412">
        <v>25.4</v>
      </c>
      <c r="F4412">
        <v>47</v>
      </c>
      <c r="G4412">
        <v>13.3</v>
      </c>
      <c r="H4412">
        <v>0</v>
      </c>
      <c r="I4412" t="s">
        <v>336</v>
      </c>
      <c r="J4412">
        <v>0</v>
      </c>
      <c r="K4412">
        <v>1</v>
      </c>
      <c r="L4412" t="s">
        <v>336</v>
      </c>
      <c r="M4412">
        <v>25.4</v>
      </c>
      <c r="N4412">
        <v>25.2</v>
      </c>
      <c r="O4412">
        <v>25.2</v>
      </c>
      <c r="P4412" t="s">
        <v>337</v>
      </c>
      <c r="Q4412">
        <v>750.3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2.4E-2</v>
      </c>
      <c r="AB4412">
        <v>22.4</v>
      </c>
      <c r="AC4412">
        <v>42</v>
      </c>
      <c r="AD4412">
        <v>8.9</v>
      </c>
      <c r="AE4412">
        <v>21.6</v>
      </c>
      <c r="AF4412">
        <v>8</v>
      </c>
      <c r="AG4412">
        <v>7.2800000000000004E-2</v>
      </c>
      <c r="AH4412" t="s">
        <v>337</v>
      </c>
      <c r="AI4412" t="s">
        <v>337</v>
      </c>
      <c r="AJ4412">
        <v>0</v>
      </c>
      <c r="AK4412">
        <v>117</v>
      </c>
      <c r="AL4412">
        <v>1</v>
      </c>
      <c r="AM4412">
        <v>100</v>
      </c>
      <c r="AN4412">
        <v>5</v>
      </c>
    </row>
    <row r="4413" spans="1:40" x14ac:dyDescent="0.25">
      <c r="A4413" s="34">
        <v>40758</v>
      </c>
      <c r="B4413" s="220">
        <v>0.19097222222222221</v>
      </c>
      <c r="C4413">
        <v>25.2</v>
      </c>
      <c r="D4413">
        <v>25.4</v>
      </c>
      <c r="E4413">
        <v>25.2</v>
      </c>
      <c r="F4413">
        <v>47</v>
      </c>
      <c r="G4413">
        <v>13.1</v>
      </c>
      <c r="H4413">
        <v>0</v>
      </c>
      <c r="I4413" t="s">
        <v>337</v>
      </c>
      <c r="J4413">
        <v>0</v>
      </c>
      <c r="K4413">
        <v>0</v>
      </c>
      <c r="L4413" t="s">
        <v>337</v>
      </c>
      <c r="M4413">
        <v>25.2</v>
      </c>
      <c r="N4413">
        <v>25.1</v>
      </c>
      <c r="O4413">
        <v>25.1</v>
      </c>
      <c r="P4413" t="s">
        <v>337</v>
      </c>
      <c r="Q4413">
        <v>750.3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2.4E-2</v>
      </c>
      <c r="AB4413">
        <v>22.4</v>
      </c>
      <c r="AC4413">
        <v>41</v>
      </c>
      <c r="AD4413">
        <v>8.5</v>
      </c>
      <c r="AE4413">
        <v>21.5</v>
      </c>
      <c r="AF4413">
        <v>7.86</v>
      </c>
      <c r="AG4413">
        <v>7.2800000000000004E-2</v>
      </c>
      <c r="AH4413" t="s">
        <v>337</v>
      </c>
      <c r="AI4413" t="s">
        <v>337</v>
      </c>
      <c r="AJ4413">
        <v>0</v>
      </c>
      <c r="AK4413">
        <v>117</v>
      </c>
      <c r="AL4413">
        <v>1</v>
      </c>
      <c r="AM4413">
        <v>100</v>
      </c>
      <c r="AN4413">
        <v>5</v>
      </c>
    </row>
    <row r="4414" spans="1:40" x14ac:dyDescent="0.25">
      <c r="A4414" s="34">
        <v>40758</v>
      </c>
      <c r="B4414" s="220">
        <v>0.19444444444444445</v>
      </c>
      <c r="C4414">
        <v>25.2</v>
      </c>
      <c r="D4414">
        <v>25.2</v>
      </c>
      <c r="E4414">
        <v>25.2</v>
      </c>
      <c r="F4414">
        <v>47</v>
      </c>
      <c r="G4414">
        <v>13.1</v>
      </c>
      <c r="H4414">
        <v>0</v>
      </c>
      <c r="I4414" t="s">
        <v>337</v>
      </c>
      <c r="J4414">
        <v>0</v>
      </c>
      <c r="K4414">
        <v>0</v>
      </c>
      <c r="L4414" t="s">
        <v>337</v>
      </c>
      <c r="M4414">
        <v>25.2</v>
      </c>
      <c r="N4414">
        <v>25</v>
      </c>
      <c r="O4414">
        <v>25</v>
      </c>
      <c r="P4414" t="s">
        <v>337</v>
      </c>
      <c r="Q4414">
        <v>750.4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2.4E-2</v>
      </c>
      <c r="AB4414">
        <v>22.3</v>
      </c>
      <c r="AC4414">
        <v>44</v>
      </c>
      <c r="AD4414">
        <v>9.4</v>
      </c>
      <c r="AE4414">
        <v>21.5</v>
      </c>
      <c r="AF4414">
        <v>8.31</v>
      </c>
      <c r="AG4414">
        <v>7.2800000000000004E-2</v>
      </c>
      <c r="AH4414" t="s">
        <v>337</v>
      </c>
      <c r="AI4414" t="s">
        <v>337</v>
      </c>
      <c r="AJ4414">
        <v>0</v>
      </c>
      <c r="AK4414">
        <v>116</v>
      </c>
      <c r="AL4414">
        <v>1</v>
      </c>
      <c r="AM4414">
        <v>100</v>
      </c>
      <c r="AN4414">
        <v>5</v>
      </c>
    </row>
    <row r="4415" spans="1:40" x14ac:dyDescent="0.25">
      <c r="A4415" s="34">
        <v>40758</v>
      </c>
      <c r="B4415" s="220">
        <v>0.19791666666666666</v>
      </c>
      <c r="C4415">
        <v>25.1</v>
      </c>
      <c r="D4415">
        <v>25.2</v>
      </c>
      <c r="E4415">
        <v>25.1</v>
      </c>
      <c r="F4415">
        <v>47</v>
      </c>
      <c r="G4415">
        <v>13</v>
      </c>
      <c r="H4415">
        <v>0</v>
      </c>
      <c r="I4415" t="s">
        <v>337</v>
      </c>
      <c r="J4415">
        <v>0</v>
      </c>
      <c r="K4415">
        <v>0</v>
      </c>
      <c r="L4415" t="s">
        <v>337</v>
      </c>
      <c r="M4415">
        <v>25.1</v>
      </c>
      <c r="N4415">
        <v>24.8</v>
      </c>
      <c r="O4415">
        <v>24.8</v>
      </c>
      <c r="P4415" t="s">
        <v>337</v>
      </c>
      <c r="Q4415">
        <v>750.3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2.3E-2</v>
      </c>
      <c r="AB4415">
        <v>22.4</v>
      </c>
      <c r="AC4415">
        <v>46</v>
      </c>
      <c r="AD4415">
        <v>10.199999999999999</v>
      </c>
      <c r="AE4415">
        <v>21.7</v>
      </c>
      <c r="AF4415">
        <v>8.6</v>
      </c>
      <c r="AG4415">
        <v>7.2700000000000001E-2</v>
      </c>
      <c r="AH4415" t="s">
        <v>337</v>
      </c>
      <c r="AI4415" t="s">
        <v>337</v>
      </c>
      <c r="AJ4415">
        <v>0</v>
      </c>
      <c r="AK4415">
        <v>117</v>
      </c>
      <c r="AL4415">
        <v>1</v>
      </c>
      <c r="AM4415">
        <v>100</v>
      </c>
      <c r="AN4415">
        <v>5</v>
      </c>
    </row>
    <row r="4416" spans="1:40" x14ac:dyDescent="0.25">
      <c r="A4416" s="34">
        <v>40758</v>
      </c>
      <c r="B4416" s="220">
        <v>0.20138888888888887</v>
      </c>
      <c r="C4416">
        <v>25</v>
      </c>
      <c r="D4416">
        <v>25.1</v>
      </c>
      <c r="E4416">
        <v>25</v>
      </c>
      <c r="F4416">
        <v>48</v>
      </c>
      <c r="G4416">
        <v>13.2</v>
      </c>
      <c r="H4416">
        <v>0</v>
      </c>
      <c r="I4416" t="s">
        <v>336</v>
      </c>
      <c r="J4416">
        <v>0</v>
      </c>
      <c r="K4416">
        <v>1</v>
      </c>
      <c r="L4416" t="s">
        <v>336</v>
      </c>
      <c r="M4416">
        <v>25</v>
      </c>
      <c r="N4416">
        <v>24.8</v>
      </c>
      <c r="O4416">
        <v>24.8</v>
      </c>
      <c r="P4416" t="s">
        <v>337</v>
      </c>
      <c r="Q4416">
        <v>750.3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2.3E-2</v>
      </c>
      <c r="AB4416">
        <v>22.6</v>
      </c>
      <c r="AC4416">
        <v>47</v>
      </c>
      <c r="AD4416">
        <v>10.7</v>
      </c>
      <c r="AE4416">
        <v>22.1</v>
      </c>
      <c r="AF4416">
        <v>8.75</v>
      </c>
      <c r="AG4416">
        <v>7.2700000000000001E-2</v>
      </c>
      <c r="AH4416" t="s">
        <v>337</v>
      </c>
      <c r="AI4416" t="s">
        <v>337</v>
      </c>
      <c r="AJ4416">
        <v>0</v>
      </c>
      <c r="AK4416">
        <v>117</v>
      </c>
      <c r="AL4416">
        <v>1</v>
      </c>
      <c r="AM4416">
        <v>100</v>
      </c>
      <c r="AN4416">
        <v>5</v>
      </c>
    </row>
    <row r="4417" spans="1:40" x14ac:dyDescent="0.25">
      <c r="A4417" s="34">
        <v>40758</v>
      </c>
      <c r="B4417" s="220">
        <v>0.20486111111111113</v>
      </c>
      <c r="C4417">
        <v>24.9</v>
      </c>
      <c r="D4417">
        <v>25</v>
      </c>
      <c r="E4417">
        <v>24.9</v>
      </c>
      <c r="F4417">
        <v>47</v>
      </c>
      <c r="G4417">
        <v>12.9</v>
      </c>
      <c r="H4417">
        <v>0</v>
      </c>
      <c r="I4417" t="s">
        <v>336</v>
      </c>
      <c r="J4417">
        <v>0</v>
      </c>
      <c r="K4417">
        <v>1</v>
      </c>
      <c r="L4417" t="s">
        <v>336</v>
      </c>
      <c r="M4417">
        <v>24.9</v>
      </c>
      <c r="N4417">
        <v>24.7</v>
      </c>
      <c r="O4417">
        <v>24.7</v>
      </c>
      <c r="P4417" t="s">
        <v>337</v>
      </c>
      <c r="Q4417">
        <v>750.3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2.3E-2</v>
      </c>
      <c r="AB4417">
        <v>22.8</v>
      </c>
      <c r="AC4417">
        <v>45</v>
      </c>
      <c r="AD4417">
        <v>10.199999999999999</v>
      </c>
      <c r="AE4417">
        <v>22.3</v>
      </c>
      <c r="AF4417">
        <v>8.4499999999999993</v>
      </c>
      <c r="AG4417">
        <v>7.2599999999999998E-2</v>
      </c>
      <c r="AH4417" t="s">
        <v>337</v>
      </c>
      <c r="AI4417" t="s">
        <v>337</v>
      </c>
      <c r="AJ4417">
        <v>0</v>
      </c>
      <c r="AK4417">
        <v>117</v>
      </c>
      <c r="AL4417">
        <v>1</v>
      </c>
      <c r="AM4417">
        <v>100</v>
      </c>
      <c r="AN4417">
        <v>5</v>
      </c>
    </row>
    <row r="4418" spans="1:40" x14ac:dyDescent="0.25">
      <c r="A4418" s="34">
        <v>40758</v>
      </c>
      <c r="B4418" s="220">
        <v>0.20833333333333334</v>
      </c>
      <c r="C4418">
        <v>24.9</v>
      </c>
      <c r="D4418">
        <v>24.9</v>
      </c>
      <c r="E4418">
        <v>24.9</v>
      </c>
      <c r="F4418">
        <v>47</v>
      </c>
      <c r="G4418">
        <v>12.8</v>
      </c>
      <c r="H4418">
        <v>0</v>
      </c>
      <c r="I4418" t="s">
        <v>337</v>
      </c>
      <c r="J4418">
        <v>0</v>
      </c>
      <c r="K4418">
        <v>0</v>
      </c>
      <c r="L4418" t="s">
        <v>337</v>
      </c>
      <c r="M4418">
        <v>24.9</v>
      </c>
      <c r="N4418">
        <v>24.7</v>
      </c>
      <c r="O4418">
        <v>24.7</v>
      </c>
      <c r="P4418" t="s">
        <v>337</v>
      </c>
      <c r="Q4418">
        <v>750.4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2.3E-2</v>
      </c>
      <c r="AB4418">
        <v>22.7</v>
      </c>
      <c r="AC4418">
        <v>43</v>
      </c>
      <c r="AD4418">
        <v>9.4</v>
      </c>
      <c r="AE4418">
        <v>22</v>
      </c>
      <c r="AF4418">
        <v>8.14</v>
      </c>
      <c r="AG4418">
        <v>7.2700000000000001E-2</v>
      </c>
      <c r="AH4418" t="s">
        <v>337</v>
      </c>
      <c r="AI4418" t="s">
        <v>337</v>
      </c>
      <c r="AJ4418">
        <v>2E-3</v>
      </c>
      <c r="AK4418">
        <v>117</v>
      </c>
      <c r="AL4418">
        <v>1</v>
      </c>
      <c r="AM4418">
        <v>100</v>
      </c>
      <c r="AN4418">
        <v>5</v>
      </c>
    </row>
    <row r="4419" spans="1:40" x14ac:dyDescent="0.25">
      <c r="A4419" s="34">
        <v>40758</v>
      </c>
      <c r="B4419" s="220">
        <v>0.21180555555555555</v>
      </c>
      <c r="C4419">
        <v>24.8</v>
      </c>
      <c r="D4419">
        <v>24.9</v>
      </c>
      <c r="E4419">
        <v>24.8</v>
      </c>
      <c r="F4419">
        <v>49</v>
      </c>
      <c r="G4419">
        <v>13.4</v>
      </c>
      <c r="H4419">
        <v>0</v>
      </c>
      <c r="I4419" t="s">
        <v>336</v>
      </c>
      <c r="J4419">
        <v>0</v>
      </c>
      <c r="K4419">
        <v>1</v>
      </c>
      <c r="L4419" t="s">
        <v>336</v>
      </c>
      <c r="M4419">
        <v>24.8</v>
      </c>
      <c r="N4419">
        <v>24.7</v>
      </c>
      <c r="O4419">
        <v>24.7</v>
      </c>
      <c r="P4419" t="s">
        <v>337</v>
      </c>
      <c r="Q4419">
        <v>750.4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2.3E-2</v>
      </c>
      <c r="AB4419">
        <v>22.4</v>
      </c>
      <c r="AC4419">
        <v>42</v>
      </c>
      <c r="AD4419">
        <v>8.9</v>
      </c>
      <c r="AE4419">
        <v>21.6</v>
      </c>
      <c r="AF4419">
        <v>8</v>
      </c>
      <c r="AG4419">
        <v>7.2800000000000004E-2</v>
      </c>
      <c r="AH4419" t="s">
        <v>337</v>
      </c>
      <c r="AI4419" t="s">
        <v>337</v>
      </c>
      <c r="AJ4419">
        <v>0</v>
      </c>
      <c r="AK4419">
        <v>117</v>
      </c>
      <c r="AL4419">
        <v>1</v>
      </c>
      <c r="AM4419">
        <v>100</v>
      </c>
      <c r="AN4419">
        <v>5</v>
      </c>
    </row>
    <row r="4420" spans="1:40" x14ac:dyDescent="0.25">
      <c r="A4420" s="34">
        <v>40758</v>
      </c>
      <c r="B4420" s="220">
        <v>0.21527777777777779</v>
      </c>
      <c r="C4420">
        <v>24.9</v>
      </c>
      <c r="D4420">
        <v>24.9</v>
      </c>
      <c r="E4420">
        <v>24.8</v>
      </c>
      <c r="F4420">
        <v>48</v>
      </c>
      <c r="G4420">
        <v>13.1</v>
      </c>
      <c r="H4420">
        <v>2</v>
      </c>
      <c r="I4420" t="s">
        <v>336</v>
      </c>
      <c r="J4420">
        <v>0.17</v>
      </c>
      <c r="K4420">
        <v>4</v>
      </c>
      <c r="L4420" t="s">
        <v>336</v>
      </c>
      <c r="M4420">
        <v>24.9</v>
      </c>
      <c r="N4420">
        <v>24.7</v>
      </c>
      <c r="O4420">
        <v>24.7</v>
      </c>
      <c r="P4420" t="s">
        <v>337</v>
      </c>
      <c r="Q4420">
        <v>750.4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2.3E-2</v>
      </c>
      <c r="AB4420">
        <v>22.4</v>
      </c>
      <c r="AC4420">
        <v>41</v>
      </c>
      <c r="AD4420">
        <v>8.5</v>
      </c>
      <c r="AE4420">
        <v>21.5</v>
      </c>
      <c r="AF4420">
        <v>7.86</v>
      </c>
      <c r="AG4420">
        <v>7.2800000000000004E-2</v>
      </c>
      <c r="AH4420" t="s">
        <v>337</v>
      </c>
      <c r="AI4420" t="s">
        <v>337</v>
      </c>
      <c r="AJ4420">
        <v>0</v>
      </c>
      <c r="AK4420">
        <v>117</v>
      </c>
      <c r="AL4420">
        <v>1</v>
      </c>
      <c r="AM4420">
        <v>100</v>
      </c>
      <c r="AN4420">
        <v>5</v>
      </c>
    </row>
    <row r="4421" spans="1:40" x14ac:dyDescent="0.25">
      <c r="A4421" s="34">
        <v>40758</v>
      </c>
      <c r="B4421" s="220">
        <v>0.21875</v>
      </c>
      <c r="C4421">
        <v>24.7</v>
      </c>
      <c r="D4421">
        <v>24.9</v>
      </c>
      <c r="E4421">
        <v>24.7</v>
      </c>
      <c r="F4421">
        <v>48</v>
      </c>
      <c r="G4421">
        <v>13</v>
      </c>
      <c r="H4421">
        <v>2</v>
      </c>
      <c r="I4421" t="s">
        <v>336</v>
      </c>
      <c r="J4421">
        <v>0.17</v>
      </c>
      <c r="K4421">
        <v>4</v>
      </c>
      <c r="L4421" t="s">
        <v>336</v>
      </c>
      <c r="M4421">
        <v>24.7</v>
      </c>
      <c r="N4421">
        <v>24.6</v>
      </c>
      <c r="O4421">
        <v>24.6</v>
      </c>
      <c r="P4421" t="s">
        <v>337</v>
      </c>
      <c r="Q4421">
        <v>750.4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2.1999999999999999E-2</v>
      </c>
      <c r="AB4421">
        <v>22.3</v>
      </c>
      <c r="AC4421">
        <v>44</v>
      </c>
      <c r="AD4421">
        <v>9.4</v>
      </c>
      <c r="AE4421">
        <v>21.5</v>
      </c>
      <c r="AF4421">
        <v>8.31</v>
      </c>
      <c r="AG4421">
        <v>7.2800000000000004E-2</v>
      </c>
      <c r="AH4421" t="s">
        <v>337</v>
      </c>
      <c r="AI4421" t="s">
        <v>337</v>
      </c>
      <c r="AJ4421">
        <v>0</v>
      </c>
      <c r="AK4421">
        <v>114</v>
      </c>
      <c r="AL4421">
        <v>1</v>
      </c>
      <c r="AM4421">
        <v>100</v>
      </c>
      <c r="AN4421">
        <v>5</v>
      </c>
    </row>
    <row r="4422" spans="1:40" x14ac:dyDescent="0.25">
      <c r="A4422" s="34">
        <v>40758</v>
      </c>
      <c r="B4422" s="220">
        <v>0.22222222222222221</v>
      </c>
      <c r="C4422">
        <v>24.5</v>
      </c>
      <c r="D4422">
        <v>24.7</v>
      </c>
      <c r="E4422">
        <v>24.5</v>
      </c>
      <c r="F4422">
        <v>48</v>
      </c>
      <c r="G4422">
        <v>12.8</v>
      </c>
      <c r="H4422">
        <v>1</v>
      </c>
      <c r="I4422" t="s">
        <v>336</v>
      </c>
      <c r="J4422">
        <v>0.08</v>
      </c>
      <c r="K4422">
        <v>3</v>
      </c>
      <c r="L4422" t="s">
        <v>336</v>
      </c>
      <c r="M4422">
        <v>24.5</v>
      </c>
      <c r="N4422">
        <v>24.4</v>
      </c>
      <c r="O4422">
        <v>24.4</v>
      </c>
      <c r="P4422" t="s">
        <v>337</v>
      </c>
      <c r="Q4422">
        <v>750.4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2.1000000000000001E-2</v>
      </c>
      <c r="AB4422">
        <v>22.4</v>
      </c>
      <c r="AC4422">
        <v>46</v>
      </c>
      <c r="AD4422">
        <v>10.199999999999999</v>
      </c>
      <c r="AE4422">
        <v>21.7</v>
      </c>
      <c r="AF4422">
        <v>8.6</v>
      </c>
      <c r="AG4422">
        <v>7.2700000000000001E-2</v>
      </c>
      <c r="AH4422" t="s">
        <v>337</v>
      </c>
      <c r="AI4422" t="s">
        <v>337</v>
      </c>
      <c r="AJ4422">
        <v>0</v>
      </c>
      <c r="AK4422">
        <v>116</v>
      </c>
      <c r="AL4422">
        <v>1</v>
      </c>
      <c r="AM4422">
        <v>100</v>
      </c>
      <c r="AN4422">
        <v>5</v>
      </c>
    </row>
    <row r="4423" spans="1:40" x14ac:dyDescent="0.25">
      <c r="A4423" s="34">
        <v>40758</v>
      </c>
      <c r="B4423" s="220">
        <v>0.22569444444444445</v>
      </c>
      <c r="C4423">
        <v>24.3</v>
      </c>
      <c r="D4423">
        <v>24.5</v>
      </c>
      <c r="E4423">
        <v>24.3</v>
      </c>
      <c r="F4423">
        <v>49</v>
      </c>
      <c r="G4423">
        <v>12.9</v>
      </c>
      <c r="H4423">
        <v>2</v>
      </c>
      <c r="I4423" t="s">
        <v>336</v>
      </c>
      <c r="J4423">
        <v>0.17</v>
      </c>
      <c r="K4423">
        <v>4</v>
      </c>
      <c r="L4423" t="s">
        <v>336</v>
      </c>
      <c r="M4423">
        <v>24.3</v>
      </c>
      <c r="N4423">
        <v>24.2</v>
      </c>
      <c r="O4423">
        <v>24.2</v>
      </c>
      <c r="P4423" t="s">
        <v>337</v>
      </c>
      <c r="Q4423">
        <v>750.5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2.1000000000000001E-2</v>
      </c>
      <c r="AB4423">
        <v>22.4</v>
      </c>
      <c r="AC4423">
        <v>47</v>
      </c>
      <c r="AD4423">
        <v>10.6</v>
      </c>
      <c r="AE4423">
        <v>21.9</v>
      </c>
      <c r="AF4423">
        <v>8.75</v>
      </c>
      <c r="AG4423">
        <v>7.2700000000000001E-2</v>
      </c>
      <c r="AH4423" t="s">
        <v>337</v>
      </c>
      <c r="AI4423" t="s">
        <v>337</v>
      </c>
      <c r="AJ4423">
        <v>0</v>
      </c>
      <c r="AK4423">
        <v>117</v>
      </c>
      <c r="AL4423">
        <v>1</v>
      </c>
      <c r="AM4423">
        <v>100</v>
      </c>
      <c r="AN4423">
        <v>5</v>
      </c>
    </row>
    <row r="4424" spans="1:40" x14ac:dyDescent="0.25">
      <c r="A4424" s="34">
        <v>40758</v>
      </c>
      <c r="B4424" s="220">
        <v>0.22916666666666666</v>
      </c>
      <c r="C4424">
        <v>24.2</v>
      </c>
      <c r="D4424">
        <v>24.3</v>
      </c>
      <c r="E4424">
        <v>24.2</v>
      </c>
      <c r="F4424">
        <v>51</v>
      </c>
      <c r="G4424">
        <v>13.4</v>
      </c>
      <c r="H4424">
        <v>2</v>
      </c>
      <c r="I4424" t="s">
        <v>336</v>
      </c>
      <c r="J4424">
        <v>0.17</v>
      </c>
      <c r="K4424">
        <v>3</v>
      </c>
      <c r="L4424" t="s">
        <v>336</v>
      </c>
      <c r="M4424">
        <v>24.2</v>
      </c>
      <c r="N4424">
        <v>24.2</v>
      </c>
      <c r="O4424">
        <v>24.2</v>
      </c>
      <c r="P4424" t="s">
        <v>337</v>
      </c>
      <c r="Q4424">
        <v>750.5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0.02</v>
      </c>
      <c r="AB4424">
        <v>22.7</v>
      </c>
      <c r="AC4424">
        <v>46</v>
      </c>
      <c r="AD4424">
        <v>10.5</v>
      </c>
      <c r="AE4424">
        <v>22.2</v>
      </c>
      <c r="AF4424">
        <v>8.59</v>
      </c>
      <c r="AG4424">
        <v>7.2700000000000001E-2</v>
      </c>
      <c r="AH4424" t="s">
        <v>337</v>
      </c>
      <c r="AI4424" t="s">
        <v>337</v>
      </c>
      <c r="AJ4424">
        <v>0</v>
      </c>
      <c r="AK4424">
        <v>117</v>
      </c>
      <c r="AL4424">
        <v>1</v>
      </c>
      <c r="AM4424">
        <v>100</v>
      </c>
      <c r="AN4424">
        <v>5</v>
      </c>
    </row>
    <row r="4425" spans="1:40" x14ac:dyDescent="0.25">
      <c r="A4425" s="34">
        <v>40758</v>
      </c>
      <c r="B4425" s="220">
        <v>0.23263888888888887</v>
      </c>
      <c r="C4425">
        <v>24</v>
      </c>
      <c r="D4425">
        <v>24.2</v>
      </c>
      <c r="E4425">
        <v>24</v>
      </c>
      <c r="F4425">
        <v>51</v>
      </c>
      <c r="G4425">
        <v>13.2</v>
      </c>
      <c r="H4425">
        <v>2</v>
      </c>
      <c r="I4425" t="s">
        <v>336</v>
      </c>
      <c r="J4425">
        <v>0.17</v>
      </c>
      <c r="K4425">
        <v>3</v>
      </c>
      <c r="L4425" t="s">
        <v>336</v>
      </c>
      <c r="M4425">
        <v>24</v>
      </c>
      <c r="N4425">
        <v>24.1</v>
      </c>
      <c r="O4425">
        <v>24.1</v>
      </c>
      <c r="P4425" t="s">
        <v>337</v>
      </c>
      <c r="Q4425">
        <v>750.5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0.02</v>
      </c>
      <c r="AB4425">
        <v>22.7</v>
      </c>
      <c r="AC4425">
        <v>44</v>
      </c>
      <c r="AD4425">
        <v>9.8000000000000007</v>
      </c>
      <c r="AE4425">
        <v>22.1</v>
      </c>
      <c r="AF4425">
        <v>8.2899999999999991</v>
      </c>
      <c r="AG4425">
        <v>7.2700000000000001E-2</v>
      </c>
      <c r="AH4425" t="s">
        <v>337</v>
      </c>
      <c r="AI4425" t="s">
        <v>337</v>
      </c>
      <c r="AJ4425">
        <v>0</v>
      </c>
      <c r="AK4425">
        <v>117</v>
      </c>
      <c r="AL4425">
        <v>1</v>
      </c>
      <c r="AM4425">
        <v>100</v>
      </c>
      <c r="AN4425">
        <v>5</v>
      </c>
    </row>
    <row r="4426" spans="1:40" x14ac:dyDescent="0.25">
      <c r="A4426" s="34">
        <v>40758</v>
      </c>
      <c r="B4426" s="220">
        <v>0.23611111111111113</v>
      </c>
      <c r="C4426">
        <v>24</v>
      </c>
      <c r="D4426">
        <v>24</v>
      </c>
      <c r="E4426">
        <v>24</v>
      </c>
      <c r="F4426">
        <v>52</v>
      </c>
      <c r="G4426">
        <v>13.5</v>
      </c>
      <c r="H4426">
        <v>2</v>
      </c>
      <c r="I4426" t="s">
        <v>336</v>
      </c>
      <c r="J4426">
        <v>0.17</v>
      </c>
      <c r="K4426">
        <v>3</v>
      </c>
      <c r="L4426" t="s">
        <v>336</v>
      </c>
      <c r="M4426">
        <v>24</v>
      </c>
      <c r="N4426">
        <v>24.1</v>
      </c>
      <c r="O4426">
        <v>24.1</v>
      </c>
      <c r="P4426" t="s">
        <v>337</v>
      </c>
      <c r="Q4426">
        <v>750.5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0.02</v>
      </c>
      <c r="AB4426">
        <v>22.4</v>
      </c>
      <c r="AC4426">
        <v>43</v>
      </c>
      <c r="AD4426">
        <v>9.1999999999999993</v>
      </c>
      <c r="AE4426">
        <v>21.7</v>
      </c>
      <c r="AF4426">
        <v>8.15</v>
      </c>
      <c r="AG4426">
        <v>7.2800000000000004E-2</v>
      </c>
      <c r="AH4426" t="s">
        <v>337</v>
      </c>
      <c r="AI4426" t="s">
        <v>337</v>
      </c>
      <c r="AJ4426">
        <v>0</v>
      </c>
      <c r="AK4426">
        <v>117</v>
      </c>
      <c r="AL4426">
        <v>1</v>
      </c>
      <c r="AM4426">
        <v>100</v>
      </c>
      <c r="AN4426">
        <v>5</v>
      </c>
    </row>
    <row r="4427" spans="1:40" x14ac:dyDescent="0.25">
      <c r="A4427" s="34">
        <v>40758</v>
      </c>
      <c r="B4427" s="220">
        <v>0.23958333333333334</v>
      </c>
      <c r="C4427">
        <v>24.1</v>
      </c>
      <c r="D4427">
        <v>24.1</v>
      </c>
      <c r="E4427">
        <v>24</v>
      </c>
      <c r="F4427">
        <v>51</v>
      </c>
      <c r="G4427">
        <v>13.3</v>
      </c>
      <c r="H4427">
        <v>1</v>
      </c>
      <c r="I4427" t="s">
        <v>336</v>
      </c>
      <c r="J4427">
        <v>0.08</v>
      </c>
      <c r="K4427">
        <v>3</v>
      </c>
      <c r="L4427" t="s">
        <v>336</v>
      </c>
      <c r="M4427">
        <v>24.1</v>
      </c>
      <c r="N4427">
        <v>24.1</v>
      </c>
      <c r="O4427">
        <v>24.1</v>
      </c>
      <c r="P4427" t="s">
        <v>337</v>
      </c>
      <c r="Q4427">
        <v>750.6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0.02</v>
      </c>
      <c r="AB4427">
        <v>22.4</v>
      </c>
      <c r="AC4427">
        <v>42</v>
      </c>
      <c r="AD4427">
        <v>8.8000000000000007</v>
      </c>
      <c r="AE4427">
        <v>21.6</v>
      </c>
      <c r="AF4427">
        <v>8</v>
      </c>
      <c r="AG4427">
        <v>7.2800000000000004E-2</v>
      </c>
      <c r="AH4427" t="s">
        <v>337</v>
      </c>
      <c r="AI4427" t="s">
        <v>337</v>
      </c>
      <c r="AJ4427">
        <v>0</v>
      </c>
      <c r="AK4427">
        <v>117</v>
      </c>
      <c r="AL4427">
        <v>1</v>
      </c>
      <c r="AM4427">
        <v>100</v>
      </c>
      <c r="AN4427">
        <v>5</v>
      </c>
    </row>
    <row r="4428" spans="1:40" x14ac:dyDescent="0.25">
      <c r="A4428" s="34">
        <v>40758</v>
      </c>
      <c r="B4428" s="220">
        <v>0.24305555555555555</v>
      </c>
      <c r="C4428">
        <v>24.1</v>
      </c>
      <c r="D4428">
        <v>24.1</v>
      </c>
      <c r="E4428">
        <v>24</v>
      </c>
      <c r="F4428">
        <v>51</v>
      </c>
      <c r="G4428">
        <v>13.3</v>
      </c>
      <c r="H4428">
        <v>0</v>
      </c>
      <c r="I4428" t="s">
        <v>336</v>
      </c>
      <c r="J4428">
        <v>0</v>
      </c>
      <c r="K4428">
        <v>2</v>
      </c>
      <c r="L4428" t="s">
        <v>336</v>
      </c>
      <c r="M4428">
        <v>24.1</v>
      </c>
      <c r="N4428">
        <v>24.1</v>
      </c>
      <c r="O4428">
        <v>24.1</v>
      </c>
      <c r="P4428" t="s">
        <v>337</v>
      </c>
      <c r="Q4428">
        <v>750.6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0.02</v>
      </c>
      <c r="AB4428">
        <v>22.3</v>
      </c>
      <c r="AC4428">
        <v>44</v>
      </c>
      <c r="AD4428">
        <v>9.4</v>
      </c>
      <c r="AE4428">
        <v>21.5</v>
      </c>
      <c r="AF4428">
        <v>8.31</v>
      </c>
      <c r="AG4428">
        <v>7.2800000000000004E-2</v>
      </c>
      <c r="AH4428" t="s">
        <v>337</v>
      </c>
      <c r="AI4428" t="s">
        <v>337</v>
      </c>
      <c r="AJ4428">
        <v>0</v>
      </c>
      <c r="AK4428">
        <v>116</v>
      </c>
      <c r="AL4428">
        <v>1</v>
      </c>
      <c r="AM4428">
        <v>100</v>
      </c>
      <c r="AN4428">
        <v>5</v>
      </c>
    </row>
    <row r="4429" spans="1:40" x14ac:dyDescent="0.25">
      <c r="A4429" s="34">
        <v>40758</v>
      </c>
      <c r="B4429" s="220">
        <v>0.24652777777777779</v>
      </c>
      <c r="C4429">
        <v>24.2</v>
      </c>
      <c r="D4429">
        <v>24.2</v>
      </c>
      <c r="E4429">
        <v>24.1</v>
      </c>
      <c r="F4429">
        <v>52</v>
      </c>
      <c r="G4429">
        <v>13.7</v>
      </c>
      <c r="H4429">
        <v>0</v>
      </c>
      <c r="I4429" t="s">
        <v>336</v>
      </c>
      <c r="J4429">
        <v>0</v>
      </c>
      <c r="K4429">
        <v>2</v>
      </c>
      <c r="L4429" t="s">
        <v>336</v>
      </c>
      <c r="M4429">
        <v>24.2</v>
      </c>
      <c r="N4429">
        <v>24.3</v>
      </c>
      <c r="O4429">
        <v>24.3</v>
      </c>
      <c r="P4429" t="s">
        <v>337</v>
      </c>
      <c r="Q4429">
        <v>750.7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0.02</v>
      </c>
      <c r="AB4429">
        <v>22.3</v>
      </c>
      <c r="AC4429">
        <v>47</v>
      </c>
      <c r="AD4429">
        <v>10.4</v>
      </c>
      <c r="AE4429">
        <v>21.6</v>
      </c>
      <c r="AF4429">
        <v>8.75</v>
      </c>
      <c r="AG4429">
        <v>7.2800000000000004E-2</v>
      </c>
      <c r="AH4429" t="s">
        <v>337</v>
      </c>
      <c r="AI4429" t="s">
        <v>337</v>
      </c>
      <c r="AJ4429">
        <v>0</v>
      </c>
      <c r="AK4429">
        <v>118</v>
      </c>
      <c r="AL4429">
        <v>1</v>
      </c>
      <c r="AM4429">
        <v>100</v>
      </c>
      <c r="AN4429">
        <v>5</v>
      </c>
    </row>
    <row r="4430" spans="1:40" x14ac:dyDescent="0.25">
      <c r="A4430" s="34">
        <v>40758</v>
      </c>
      <c r="B4430" s="220">
        <v>0.25</v>
      </c>
      <c r="C4430">
        <v>24.2</v>
      </c>
      <c r="D4430">
        <v>24.2</v>
      </c>
      <c r="E4430">
        <v>24.2</v>
      </c>
      <c r="F4430">
        <v>52</v>
      </c>
      <c r="G4430">
        <v>13.7</v>
      </c>
      <c r="H4430">
        <v>1</v>
      </c>
      <c r="I4430" t="s">
        <v>336</v>
      </c>
      <c r="J4430">
        <v>0.08</v>
      </c>
      <c r="K4430">
        <v>3</v>
      </c>
      <c r="L4430" t="s">
        <v>336</v>
      </c>
      <c r="M4430">
        <v>24.2</v>
      </c>
      <c r="N4430">
        <v>24.3</v>
      </c>
      <c r="O4430">
        <v>24.3</v>
      </c>
      <c r="P4430" t="s">
        <v>337</v>
      </c>
      <c r="Q4430">
        <v>750.7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0.02</v>
      </c>
      <c r="AB4430">
        <v>22.4</v>
      </c>
      <c r="AC4430">
        <v>47</v>
      </c>
      <c r="AD4430">
        <v>10.5</v>
      </c>
      <c r="AE4430">
        <v>21.8</v>
      </c>
      <c r="AF4430">
        <v>8.75</v>
      </c>
      <c r="AG4430">
        <v>7.2800000000000004E-2</v>
      </c>
      <c r="AH4430" t="s">
        <v>337</v>
      </c>
      <c r="AI4430" t="s">
        <v>337</v>
      </c>
      <c r="AJ4430">
        <v>2E-3</v>
      </c>
      <c r="AK4430">
        <v>117</v>
      </c>
      <c r="AL4430">
        <v>1</v>
      </c>
      <c r="AM4430">
        <v>100</v>
      </c>
      <c r="AN4430">
        <v>5</v>
      </c>
    </row>
    <row r="4431" spans="1:40" x14ac:dyDescent="0.25">
      <c r="A4431" s="34">
        <v>40758</v>
      </c>
      <c r="B4431" s="220">
        <v>0.25347222222222221</v>
      </c>
      <c r="C4431">
        <v>24.2</v>
      </c>
      <c r="D4431">
        <v>24.2</v>
      </c>
      <c r="E4431">
        <v>24.2</v>
      </c>
      <c r="F4431">
        <v>52</v>
      </c>
      <c r="G4431">
        <v>13.7</v>
      </c>
      <c r="H4431">
        <v>2</v>
      </c>
      <c r="I4431" t="s">
        <v>336</v>
      </c>
      <c r="J4431">
        <v>0.17</v>
      </c>
      <c r="K4431">
        <v>3</v>
      </c>
      <c r="L4431" t="s">
        <v>336</v>
      </c>
      <c r="M4431">
        <v>24.2</v>
      </c>
      <c r="N4431">
        <v>24.3</v>
      </c>
      <c r="O4431">
        <v>24.3</v>
      </c>
      <c r="P4431" t="s">
        <v>337</v>
      </c>
      <c r="Q4431">
        <v>750.7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0.02</v>
      </c>
      <c r="AB4431">
        <v>22.7</v>
      </c>
      <c r="AC4431">
        <v>47</v>
      </c>
      <c r="AD4431">
        <v>10.8</v>
      </c>
      <c r="AE4431">
        <v>22.2</v>
      </c>
      <c r="AF4431">
        <v>8.75</v>
      </c>
      <c r="AG4431">
        <v>7.2700000000000001E-2</v>
      </c>
      <c r="AH4431" t="s">
        <v>337</v>
      </c>
      <c r="AI4431" t="s">
        <v>337</v>
      </c>
      <c r="AJ4431">
        <v>0</v>
      </c>
      <c r="AK4431">
        <v>117</v>
      </c>
      <c r="AL4431">
        <v>1</v>
      </c>
      <c r="AM4431">
        <v>100</v>
      </c>
      <c r="AN4431">
        <v>5</v>
      </c>
    </row>
    <row r="4432" spans="1:40" x14ac:dyDescent="0.25">
      <c r="A4432" s="34">
        <v>40758</v>
      </c>
      <c r="B4432" s="220">
        <v>0.25694444444444448</v>
      </c>
      <c r="C4432">
        <v>24</v>
      </c>
      <c r="D4432">
        <v>24.1</v>
      </c>
      <c r="E4432">
        <v>24</v>
      </c>
      <c r="F4432">
        <v>52</v>
      </c>
      <c r="G4432">
        <v>13.5</v>
      </c>
      <c r="H4432">
        <v>2</v>
      </c>
      <c r="I4432" t="s">
        <v>336</v>
      </c>
      <c r="J4432">
        <v>0.17</v>
      </c>
      <c r="K4432">
        <v>3</v>
      </c>
      <c r="L4432" t="s">
        <v>336</v>
      </c>
      <c r="M4432">
        <v>24</v>
      </c>
      <c r="N4432">
        <v>24.1</v>
      </c>
      <c r="O4432">
        <v>24.1</v>
      </c>
      <c r="P4432" t="s">
        <v>337</v>
      </c>
      <c r="Q4432">
        <v>750.7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0.02</v>
      </c>
      <c r="AB4432">
        <v>22.7</v>
      </c>
      <c r="AC4432">
        <v>44</v>
      </c>
      <c r="AD4432">
        <v>9.8000000000000007</v>
      </c>
      <c r="AE4432">
        <v>22.1</v>
      </c>
      <c r="AF4432">
        <v>8.2899999999999991</v>
      </c>
      <c r="AG4432">
        <v>7.2700000000000001E-2</v>
      </c>
      <c r="AH4432" t="s">
        <v>337</v>
      </c>
      <c r="AI4432" t="s">
        <v>337</v>
      </c>
      <c r="AJ4432">
        <v>0</v>
      </c>
      <c r="AK4432">
        <v>117</v>
      </c>
      <c r="AL4432">
        <v>1</v>
      </c>
      <c r="AM4432">
        <v>100</v>
      </c>
      <c r="AN4432">
        <v>5</v>
      </c>
    </row>
    <row r="4433" spans="1:40" x14ac:dyDescent="0.25">
      <c r="A4433" s="34">
        <v>40758</v>
      </c>
      <c r="B4433" s="220">
        <v>0.26041666666666669</v>
      </c>
      <c r="C4433">
        <v>24</v>
      </c>
      <c r="D4433">
        <v>24.1</v>
      </c>
      <c r="E4433">
        <v>24</v>
      </c>
      <c r="F4433">
        <v>52</v>
      </c>
      <c r="G4433">
        <v>13.5</v>
      </c>
      <c r="H4433">
        <v>2</v>
      </c>
      <c r="I4433" t="s">
        <v>336</v>
      </c>
      <c r="J4433">
        <v>0.17</v>
      </c>
      <c r="K4433">
        <v>4</v>
      </c>
      <c r="L4433" t="s">
        <v>338</v>
      </c>
      <c r="M4433">
        <v>24</v>
      </c>
      <c r="N4433">
        <v>24.1</v>
      </c>
      <c r="O4433">
        <v>24.1</v>
      </c>
      <c r="P4433" t="s">
        <v>337</v>
      </c>
      <c r="Q4433">
        <v>750.7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0.02</v>
      </c>
      <c r="AB4433">
        <v>22.4</v>
      </c>
      <c r="AC4433">
        <v>43</v>
      </c>
      <c r="AD4433">
        <v>9.1999999999999993</v>
      </c>
      <c r="AE4433">
        <v>21.7</v>
      </c>
      <c r="AF4433">
        <v>8.15</v>
      </c>
      <c r="AG4433">
        <v>7.2800000000000004E-2</v>
      </c>
      <c r="AH4433" t="s">
        <v>337</v>
      </c>
      <c r="AI4433" t="s">
        <v>337</v>
      </c>
      <c r="AJ4433">
        <v>0</v>
      </c>
      <c r="AK4433">
        <v>117</v>
      </c>
      <c r="AL4433">
        <v>1</v>
      </c>
      <c r="AM4433">
        <v>100</v>
      </c>
      <c r="AN4433">
        <v>5</v>
      </c>
    </row>
    <row r="4434" spans="1:40" x14ac:dyDescent="0.25">
      <c r="A4434" s="34">
        <v>40758</v>
      </c>
      <c r="B4434" s="220">
        <v>0.2638888888888889</v>
      </c>
      <c r="C4434">
        <v>24.1</v>
      </c>
      <c r="D4434">
        <v>24.1</v>
      </c>
      <c r="E4434">
        <v>24</v>
      </c>
      <c r="F4434">
        <v>53</v>
      </c>
      <c r="G4434">
        <v>13.9</v>
      </c>
      <c r="H4434">
        <v>3</v>
      </c>
      <c r="I4434" t="s">
        <v>338</v>
      </c>
      <c r="J4434">
        <v>0.25</v>
      </c>
      <c r="K4434">
        <v>4</v>
      </c>
      <c r="L4434" t="s">
        <v>338</v>
      </c>
      <c r="M4434">
        <v>24.1</v>
      </c>
      <c r="N4434">
        <v>24.2</v>
      </c>
      <c r="O4434">
        <v>24.2</v>
      </c>
      <c r="P4434" t="s">
        <v>337</v>
      </c>
      <c r="Q4434">
        <v>750.7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0.02</v>
      </c>
      <c r="AB4434">
        <v>22.4</v>
      </c>
      <c r="AC4434">
        <v>42</v>
      </c>
      <c r="AD4434">
        <v>8.8000000000000007</v>
      </c>
      <c r="AE4434">
        <v>21.6</v>
      </c>
      <c r="AF4434">
        <v>8</v>
      </c>
      <c r="AG4434">
        <v>7.2900000000000006E-2</v>
      </c>
      <c r="AH4434" t="s">
        <v>337</v>
      </c>
      <c r="AI4434" t="s">
        <v>337</v>
      </c>
      <c r="AJ4434">
        <v>0</v>
      </c>
      <c r="AK4434">
        <v>116</v>
      </c>
      <c r="AL4434">
        <v>1</v>
      </c>
      <c r="AM4434">
        <v>100</v>
      </c>
      <c r="AN4434">
        <v>5</v>
      </c>
    </row>
    <row r="4435" spans="1:40" x14ac:dyDescent="0.25">
      <c r="A4435" s="34">
        <v>40758</v>
      </c>
      <c r="B4435" s="220">
        <v>0.2673611111111111</v>
      </c>
      <c r="C4435">
        <v>24.1</v>
      </c>
      <c r="D4435">
        <v>24.1</v>
      </c>
      <c r="E4435">
        <v>24.1</v>
      </c>
      <c r="F4435">
        <v>52</v>
      </c>
      <c r="G4435">
        <v>13.6</v>
      </c>
      <c r="H4435">
        <v>2</v>
      </c>
      <c r="I4435" t="s">
        <v>338</v>
      </c>
      <c r="J4435">
        <v>0.17</v>
      </c>
      <c r="K4435">
        <v>4</v>
      </c>
      <c r="L4435" t="s">
        <v>338</v>
      </c>
      <c r="M4435">
        <v>24.1</v>
      </c>
      <c r="N4435">
        <v>24.2</v>
      </c>
      <c r="O4435">
        <v>24.2</v>
      </c>
      <c r="P4435" t="s">
        <v>337</v>
      </c>
      <c r="Q4435">
        <v>750.7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0.02</v>
      </c>
      <c r="AB4435">
        <v>22.2</v>
      </c>
      <c r="AC4435">
        <v>45</v>
      </c>
      <c r="AD4435">
        <v>9.6999999999999993</v>
      </c>
      <c r="AE4435">
        <v>21.3</v>
      </c>
      <c r="AF4435">
        <v>8.4499999999999993</v>
      </c>
      <c r="AG4435">
        <v>7.2900000000000006E-2</v>
      </c>
      <c r="AH4435" t="s">
        <v>337</v>
      </c>
      <c r="AI4435" t="s">
        <v>337</v>
      </c>
      <c r="AJ4435">
        <v>0</v>
      </c>
      <c r="AK4435">
        <v>116</v>
      </c>
      <c r="AL4435">
        <v>1</v>
      </c>
      <c r="AM4435">
        <v>100</v>
      </c>
      <c r="AN4435">
        <v>5</v>
      </c>
    </row>
    <row r="4436" spans="1:40" x14ac:dyDescent="0.25">
      <c r="A4436" s="34">
        <v>40758</v>
      </c>
      <c r="B4436" s="220">
        <v>0.27083333333333331</v>
      </c>
      <c r="C4436">
        <v>24</v>
      </c>
      <c r="D4436">
        <v>24.1</v>
      </c>
      <c r="E4436">
        <v>24</v>
      </c>
      <c r="F4436">
        <v>51</v>
      </c>
      <c r="G4436">
        <v>13.2</v>
      </c>
      <c r="H4436">
        <v>2</v>
      </c>
      <c r="I4436" t="s">
        <v>338</v>
      </c>
      <c r="J4436">
        <v>0.17</v>
      </c>
      <c r="K4436">
        <v>3</v>
      </c>
      <c r="L4436" t="s">
        <v>338</v>
      </c>
      <c r="M4436">
        <v>24</v>
      </c>
      <c r="N4436">
        <v>24.1</v>
      </c>
      <c r="O4436">
        <v>24.1</v>
      </c>
      <c r="P4436" t="s">
        <v>337</v>
      </c>
      <c r="Q4436">
        <v>750.8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0.02</v>
      </c>
      <c r="AB4436">
        <v>22.3</v>
      </c>
      <c r="AC4436">
        <v>47</v>
      </c>
      <c r="AD4436">
        <v>10.4</v>
      </c>
      <c r="AE4436">
        <v>21.6</v>
      </c>
      <c r="AF4436">
        <v>8.75</v>
      </c>
      <c r="AG4436">
        <v>7.2800000000000004E-2</v>
      </c>
      <c r="AH4436" t="s">
        <v>337</v>
      </c>
      <c r="AI4436" t="s">
        <v>337</v>
      </c>
      <c r="AJ4436">
        <v>0</v>
      </c>
      <c r="AK4436">
        <v>117</v>
      </c>
      <c r="AL4436">
        <v>1</v>
      </c>
      <c r="AM4436">
        <v>100</v>
      </c>
      <c r="AN4436">
        <v>5</v>
      </c>
    </row>
    <row r="4437" spans="1:40" x14ac:dyDescent="0.25">
      <c r="A4437" s="34">
        <v>40758</v>
      </c>
      <c r="B4437" s="220">
        <v>0.27430555555555552</v>
      </c>
      <c r="C4437">
        <v>23.9</v>
      </c>
      <c r="D4437">
        <v>24</v>
      </c>
      <c r="E4437">
        <v>23.9</v>
      </c>
      <c r="F4437">
        <v>51</v>
      </c>
      <c r="G4437">
        <v>13.1</v>
      </c>
      <c r="H4437">
        <v>2</v>
      </c>
      <c r="I4437" t="s">
        <v>338</v>
      </c>
      <c r="J4437">
        <v>0.17</v>
      </c>
      <c r="K4437">
        <v>4</v>
      </c>
      <c r="L4437" t="s">
        <v>338</v>
      </c>
      <c r="M4437">
        <v>23.9</v>
      </c>
      <c r="N4437">
        <v>24</v>
      </c>
      <c r="O4437">
        <v>24</v>
      </c>
      <c r="P4437" t="s">
        <v>337</v>
      </c>
      <c r="Q4437">
        <v>750.8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1.9E-2</v>
      </c>
      <c r="AB4437">
        <v>22.4</v>
      </c>
      <c r="AC4437">
        <v>48</v>
      </c>
      <c r="AD4437">
        <v>10.9</v>
      </c>
      <c r="AE4437">
        <v>21.9</v>
      </c>
      <c r="AF4437">
        <v>8.9</v>
      </c>
      <c r="AG4437">
        <v>7.2700000000000001E-2</v>
      </c>
      <c r="AH4437" t="s">
        <v>337</v>
      </c>
      <c r="AI4437" t="s">
        <v>337</v>
      </c>
      <c r="AJ4437">
        <v>0</v>
      </c>
      <c r="AK4437">
        <v>117</v>
      </c>
      <c r="AL4437">
        <v>1</v>
      </c>
      <c r="AM4437">
        <v>100</v>
      </c>
      <c r="AN4437">
        <v>5</v>
      </c>
    </row>
    <row r="4438" spans="1:40" x14ac:dyDescent="0.25">
      <c r="A4438" s="34">
        <v>40758</v>
      </c>
      <c r="B4438" s="220">
        <v>0.27777777777777779</v>
      </c>
      <c r="C4438">
        <v>23.8</v>
      </c>
      <c r="D4438">
        <v>23.9</v>
      </c>
      <c r="E4438">
        <v>23.8</v>
      </c>
      <c r="F4438">
        <v>52</v>
      </c>
      <c r="G4438">
        <v>13.4</v>
      </c>
      <c r="H4438">
        <v>2</v>
      </c>
      <c r="I4438" t="s">
        <v>338</v>
      </c>
      <c r="J4438">
        <v>0.17</v>
      </c>
      <c r="K4438">
        <v>3</v>
      </c>
      <c r="L4438" t="s">
        <v>338</v>
      </c>
      <c r="M4438">
        <v>23.8</v>
      </c>
      <c r="N4438">
        <v>23.9</v>
      </c>
      <c r="O4438">
        <v>23.9</v>
      </c>
      <c r="P4438" t="s">
        <v>337</v>
      </c>
      <c r="Q4438">
        <v>750.8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1.9E-2</v>
      </c>
      <c r="AB4438">
        <v>22.7</v>
      </c>
      <c r="AC4438">
        <v>46</v>
      </c>
      <c r="AD4438">
        <v>10.5</v>
      </c>
      <c r="AE4438">
        <v>22.2</v>
      </c>
      <c r="AF4438">
        <v>8.59</v>
      </c>
      <c r="AG4438">
        <v>7.2700000000000001E-2</v>
      </c>
      <c r="AH4438" t="s">
        <v>337</v>
      </c>
      <c r="AI4438" t="s">
        <v>337</v>
      </c>
      <c r="AJ4438">
        <v>0</v>
      </c>
      <c r="AK4438">
        <v>116</v>
      </c>
      <c r="AL4438">
        <v>1</v>
      </c>
      <c r="AM4438">
        <v>100</v>
      </c>
      <c r="AN4438">
        <v>5</v>
      </c>
    </row>
    <row r="4439" spans="1:40" x14ac:dyDescent="0.25">
      <c r="A4439" s="34">
        <v>40758</v>
      </c>
      <c r="B4439" s="220">
        <v>0.28125</v>
      </c>
      <c r="C4439">
        <v>23.8</v>
      </c>
      <c r="D4439">
        <v>23.9</v>
      </c>
      <c r="E4439">
        <v>23.8</v>
      </c>
      <c r="F4439">
        <v>52</v>
      </c>
      <c r="G4439">
        <v>13.4</v>
      </c>
      <c r="H4439">
        <v>1</v>
      </c>
      <c r="I4439" t="s">
        <v>338</v>
      </c>
      <c r="J4439">
        <v>0.08</v>
      </c>
      <c r="K4439">
        <v>3</v>
      </c>
      <c r="L4439" t="s">
        <v>338</v>
      </c>
      <c r="M4439">
        <v>23.8</v>
      </c>
      <c r="N4439">
        <v>23.9</v>
      </c>
      <c r="O4439">
        <v>23.9</v>
      </c>
      <c r="P4439" t="s">
        <v>337</v>
      </c>
      <c r="Q4439">
        <v>750.8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1.9E-2</v>
      </c>
      <c r="AB4439">
        <v>22.6</v>
      </c>
      <c r="AC4439">
        <v>44</v>
      </c>
      <c r="AD4439">
        <v>9.6999999999999993</v>
      </c>
      <c r="AE4439">
        <v>21.9</v>
      </c>
      <c r="AF4439">
        <v>8.3000000000000007</v>
      </c>
      <c r="AG4439">
        <v>7.2800000000000004E-2</v>
      </c>
      <c r="AH4439" t="s">
        <v>337</v>
      </c>
      <c r="AI4439" t="s">
        <v>337</v>
      </c>
      <c r="AJ4439">
        <v>0</v>
      </c>
      <c r="AK4439">
        <v>116</v>
      </c>
      <c r="AL4439">
        <v>1</v>
      </c>
      <c r="AM4439">
        <v>100</v>
      </c>
      <c r="AN4439">
        <v>5</v>
      </c>
    </row>
    <row r="4440" spans="1:40" x14ac:dyDescent="0.25">
      <c r="A4440" s="34">
        <v>40758</v>
      </c>
      <c r="B4440" s="220">
        <v>0.28472222222222221</v>
      </c>
      <c r="C4440">
        <v>23.8</v>
      </c>
      <c r="D4440">
        <v>23.8</v>
      </c>
      <c r="E4440">
        <v>23.8</v>
      </c>
      <c r="F4440">
        <v>53</v>
      </c>
      <c r="G4440">
        <v>13.7</v>
      </c>
      <c r="H4440">
        <v>2</v>
      </c>
      <c r="I4440" t="s">
        <v>338</v>
      </c>
      <c r="J4440">
        <v>0.17</v>
      </c>
      <c r="K4440">
        <v>3</v>
      </c>
      <c r="L4440" t="s">
        <v>338</v>
      </c>
      <c r="M4440">
        <v>23.8</v>
      </c>
      <c r="N4440">
        <v>24</v>
      </c>
      <c r="O4440">
        <v>24</v>
      </c>
      <c r="P4440" t="s">
        <v>337</v>
      </c>
      <c r="Q4440">
        <v>750.8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1.9E-2</v>
      </c>
      <c r="AB4440">
        <v>22.4</v>
      </c>
      <c r="AC4440">
        <v>43</v>
      </c>
      <c r="AD4440">
        <v>9.1999999999999993</v>
      </c>
      <c r="AE4440">
        <v>21.6</v>
      </c>
      <c r="AF4440">
        <v>8.16</v>
      </c>
      <c r="AG4440">
        <v>7.2800000000000004E-2</v>
      </c>
      <c r="AH4440" t="s">
        <v>337</v>
      </c>
      <c r="AI4440" t="s">
        <v>337</v>
      </c>
      <c r="AJ4440">
        <v>0</v>
      </c>
      <c r="AK4440">
        <v>117</v>
      </c>
      <c r="AL4440">
        <v>1</v>
      </c>
      <c r="AM4440">
        <v>100</v>
      </c>
      <c r="AN4440">
        <v>5</v>
      </c>
    </row>
    <row r="4441" spans="1:40" x14ac:dyDescent="0.25">
      <c r="A4441" s="34">
        <v>40758</v>
      </c>
      <c r="B4441" s="220">
        <v>0.28819444444444448</v>
      </c>
      <c r="C4441">
        <v>23.7</v>
      </c>
      <c r="D4441">
        <v>23.8</v>
      </c>
      <c r="E4441">
        <v>23.7</v>
      </c>
      <c r="F4441">
        <v>53</v>
      </c>
      <c r="G4441">
        <v>13.5</v>
      </c>
      <c r="H4441">
        <v>2</v>
      </c>
      <c r="I4441" t="s">
        <v>338</v>
      </c>
      <c r="J4441">
        <v>0.17</v>
      </c>
      <c r="K4441">
        <v>4</v>
      </c>
      <c r="L4441" t="s">
        <v>338</v>
      </c>
      <c r="M4441">
        <v>23.7</v>
      </c>
      <c r="N4441">
        <v>23.8</v>
      </c>
      <c r="O4441">
        <v>23.8</v>
      </c>
      <c r="P4441" t="s">
        <v>337</v>
      </c>
      <c r="Q4441">
        <v>750.9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1.9E-2</v>
      </c>
      <c r="AB4441">
        <v>22.3</v>
      </c>
      <c r="AC4441">
        <v>42</v>
      </c>
      <c r="AD4441">
        <v>8.6999999999999993</v>
      </c>
      <c r="AE4441">
        <v>21.4</v>
      </c>
      <c r="AF4441">
        <v>8.01</v>
      </c>
      <c r="AG4441">
        <v>7.2900000000000006E-2</v>
      </c>
      <c r="AH4441" t="s">
        <v>337</v>
      </c>
      <c r="AI4441" t="s">
        <v>337</v>
      </c>
      <c r="AJ4441">
        <v>0</v>
      </c>
      <c r="AK4441">
        <v>117</v>
      </c>
      <c r="AL4441">
        <v>1</v>
      </c>
      <c r="AM4441">
        <v>100</v>
      </c>
      <c r="AN4441">
        <v>5</v>
      </c>
    </row>
    <row r="4442" spans="1:40" x14ac:dyDescent="0.25">
      <c r="A4442" s="34">
        <v>40758</v>
      </c>
      <c r="B4442" s="220">
        <v>0.29166666666666669</v>
      </c>
      <c r="C4442">
        <v>23.5</v>
      </c>
      <c r="D4442">
        <v>23.7</v>
      </c>
      <c r="E4442">
        <v>23.5</v>
      </c>
      <c r="F4442">
        <v>53</v>
      </c>
      <c r="G4442">
        <v>13.4</v>
      </c>
      <c r="H4442">
        <v>2</v>
      </c>
      <c r="I4442" t="s">
        <v>338</v>
      </c>
      <c r="J4442">
        <v>0.17</v>
      </c>
      <c r="K4442">
        <v>4</v>
      </c>
      <c r="L4442" t="s">
        <v>338</v>
      </c>
      <c r="M4442">
        <v>23.5</v>
      </c>
      <c r="N4442">
        <v>23.6</v>
      </c>
      <c r="O4442">
        <v>23.6</v>
      </c>
      <c r="P4442" t="s">
        <v>337</v>
      </c>
      <c r="Q4442">
        <v>750.9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1.7999999999999999E-2</v>
      </c>
      <c r="AB4442">
        <v>22.2</v>
      </c>
      <c r="AC4442">
        <v>45</v>
      </c>
      <c r="AD4442">
        <v>9.6999999999999993</v>
      </c>
      <c r="AE4442">
        <v>21.3</v>
      </c>
      <c r="AF4442">
        <v>8.4499999999999993</v>
      </c>
      <c r="AG4442">
        <v>7.2900000000000006E-2</v>
      </c>
      <c r="AH4442" t="s">
        <v>337</v>
      </c>
      <c r="AI4442" t="s">
        <v>337</v>
      </c>
      <c r="AJ4442">
        <v>1E-3</v>
      </c>
      <c r="AK4442">
        <v>116</v>
      </c>
      <c r="AL4442">
        <v>1</v>
      </c>
      <c r="AM4442">
        <v>100</v>
      </c>
      <c r="AN4442">
        <v>5</v>
      </c>
    </row>
    <row r="4443" spans="1:40" x14ac:dyDescent="0.25">
      <c r="A4443" s="34">
        <v>40758</v>
      </c>
      <c r="B4443" s="220">
        <v>0.2951388888888889</v>
      </c>
      <c r="C4443">
        <v>23.4</v>
      </c>
      <c r="D4443">
        <v>23.5</v>
      </c>
      <c r="E4443">
        <v>23.4</v>
      </c>
      <c r="F4443">
        <v>54</v>
      </c>
      <c r="G4443">
        <v>13.6</v>
      </c>
      <c r="H4443">
        <v>2</v>
      </c>
      <c r="I4443" t="s">
        <v>338</v>
      </c>
      <c r="J4443">
        <v>0.17</v>
      </c>
      <c r="K4443">
        <v>3</v>
      </c>
      <c r="L4443" t="s">
        <v>338</v>
      </c>
      <c r="M4443">
        <v>23.4</v>
      </c>
      <c r="N4443">
        <v>23.4</v>
      </c>
      <c r="O4443">
        <v>23.4</v>
      </c>
      <c r="P4443" t="s">
        <v>337</v>
      </c>
      <c r="Q4443">
        <v>750.9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1.7999999999999999E-2</v>
      </c>
      <c r="AB4443">
        <v>22.3</v>
      </c>
      <c r="AC4443">
        <v>47</v>
      </c>
      <c r="AD4443">
        <v>10.4</v>
      </c>
      <c r="AE4443">
        <v>21.6</v>
      </c>
      <c r="AF4443">
        <v>8.75</v>
      </c>
      <c r="AG4443">
        <v>7.2800000000000004E-2</v>
      </c>
      <c r="AH4443" t="s">
        <v>337</v>
      </c>
      <c r="AI4443" t="s">
        <v>337</v>
      </c>
      <c r="AJ4443">
        <v>0</v>
      </c>
      <c r="AK4443">
        <v>118</v>
      </c>
      <c r="AL4443">
        <v>1</v>
      </c>
      <c r="AM4443">
        <v>100</v>
      </c>
      <c r="AN4443">
        <v>5</v>
      </c>
    </row>
    <row r="4444" spans="1:40" x14ac:dyDescent="0.25">
      <c r="A4444" s="34">
        <v>40758</v>
      </c>
      <c r="B4444" s="220">
        <v>0.2986111111111111</v>
      </c>
      <c r="C4444">
        <v>23.3</v>
      </c>
      <c r="D4444">
        <v>23.4</v>
      </c>
      <c r="E4444">
        <v>23.3</v>
      </c>
      <c r="F4444">
        <v>54</v>
      </c>
      <c r="G4444">
        <v>13.4</v>
      </c>
      <c r="H4444">
        <v>2</v>
      </c>
      <c r="I4444" t="s">
        <v>338</v>
      </c>
      <c r="J4444">
        <v>0.17</v>
      </c>
      <c r="K4444">
        <v>3</v>
      </c>
      <c r="L4444" t="s">
        <v>338</v>
      </c>
      <c r="M4444">
        <v>23.3</v>
      </c>
      <c r="N4444">
        <v>23.3</v>
      </c>
      <c r="O4444">
        <v>23.3</v>
      </c>
      <c r="P4444" t="s">
        <v>337</v>
      </c>
      <c r="Q4444">
        <v>751</v>
      </c>
      <c r="R4444">
        <v>0</v>
      </c>
      <c r="S4444">
        <v>0</v>
      </c>
      <c r="T4444">
        <v>4</v>
      </c>
      <c r="U4444">
        <v>0.03</v>
      </c>
      <c r="V4444">
        <v>5</v>
      </c>
      <c r="W4444">
        <v>0</v>
      </c>
      <c r="X4444">
        <v>0</v>
      </c>
      <c r="Y4444">
        <v>0</v>
      </c>
      <c r="Z4444">
        <v>0</v>
      </c>
      <c r="AA4444">
        <v>1.7000000000000001E-2</v>
      </c>
      <c r="AB4444">
        <v>22.4</v>
      </c>
      <c r="AC4444">
        <v>47</v>
      </c>
      <c r="AD4444">
        <v>10.6</v>
      </c>
      <c r="AE4444">
        <v>21.9</v>
      </c>
      <c r="AF4444">
        <v>8.75</v>
      </c>
      <c r="AG4444">
        <v>7.2800000000000004E-2</v>
      </c>
      <c r="AH4444" t="s">
        <v>337</v>
      </c>
      <c r="AI4444" t="s">
        <v>337</v>
      </c>
      <c r="AJ4444">
        <v>0</v>
      </c>
      <c r="AK4444">
        <v>117</v>
      </c>
      <c r="AL4444">
        <v>1</v>
      </c>
      <c r="AM4444">
        <v>100</v>
      </c>
      <c r="AN4444">
        <v>5</v>
      </c>
    </row>
    <row r="4445" spans="1:40" x14ac:dyDescent="0.25">
      <c r="A4445" s="34">
        <v>40758</v>
      </c>
      <c r="B4445" s="220">
        <v>0.30208333333333331</v>
      </c>
      <c r="C4445">
        <v>23.3</v>
      </c>
      <c r="D4445">
        <v>23.3</v>
      </c>
      <c r="E4445">
        <v>23.3</v>
      </c>
      <c r="F4445">
        <v>55</v>
      </c>
      <c r="G4445">
        <v>13.7</v>
      </c>
      <c r="H4445">
        <v>1</v>
      </c>
      <c r="I4445" t="s">
        <v>338</v>
      </c>
      <c r="J4445">
        <v>0.08</v>
      </c>
      <c r="K4445">
        <v>3</v>
      </c>
      <c r="L4445" t="s">
        <v>338</v>
      </c>
      <c r="M4445">
        <v>23.3</v>
      </c>
      <c r="N4445">
        <v>23.4</v>
      </c>
      <c r="O4445">
        <v>23.4</v>
      </c>
      <c r="P4445" t="s">
        <v>337</v>
      </c>
      <c r="Q4445">
        <v>751</v>
      </c>
      <c r="R4445">
        <v>0</v>
      </c>
      <c r="S4445">
        <v>0</v>
      </c>
      <c r="T4445">
        <v>8</v>
      </c>
      <c r="U4445">
        <v>0.06</v>
      </c>
      <c r="V4445">
        <v>9</v>
      </c>
      <c r="W4445">
        <v>0</v>
      </c>
      <c r="X4445">
        <v>0</v>
      </c>
      <c r="Y4445">
        <v>0</v>
      </c>
      <c r="Z4445">
        <v>0</v>
      </c>
      <c r="AA4445">
        <v>1.7000000000000001E-2</v>
      </c>
      <c r="AB4445">
        <v>22.7</v>
      </c>
      <c r="AC4445">
        <v>45</v>
      </c>
      <c r="AD4445">
        <v>10.1</v>
      </c>
      <c r="AE4445">
        <v>22.1</v>
      </c>
      <c r="AF4445">
        <v>8.4499999999999993</v>
      </c>
      <c r="AG4445">
        <v>7.2700000000000001E-2</v>
      </c>
      <c r="AH4445" t="s">
        <v>337</v>
      </c>
      <c r="AI4445" t="s">
        <v>337</v>
      </c>
      <c r="AJ4445">
        <v>0</v>
      </c>
      <c r="AK4445">
        <v>117</v>
      </c>
      <c r="AL4445">
        <v>1</v>
      </c>
      <c r="AM4445">
        <v>100</v>
      </c>
      <c r="AN4445">
        <v>5</v>
      </c>
    </row>
    <row r="4446" spans="1:40" x14ac:dyDescent="0.25">
      <c r="A4446" s="34">
        <v>40758</v>
      </c>
      <c r="B4446" s="220">
        <v>0.30555555555555552</v>
      </c>
      <c r="C4446">
        <v>23.2</v>
      </c>
      <c r="D4446">
        <v>23.3</v>
      </c>
      <c r="E4446">
        <v>23.2</v>
      </c>
      <c r="F4446">
        <v>55</v>
      </c>
      <c r="G4446">
        <v>13.6</v>
      </c>
      <c r="H4446">
        <v>1</v>
      </c>
      <c r="I4446" t="s">
        <v>338</v>
      </c>
      <c r="J4446">
        <v>0.08</v>
      </c>
      <c r="K4446">
        <v>2</v>
      </c>
      <c r="L4446" t="s">
        <v>338</v>
      </c>
      <c r="M4446">
        <v>23.2</v>
      </c>
      <c r="N4446">
        <v>23.2</v>
      </c>
      <c r="O4446">
        <v>23.2</v>
      </c>
      <c r="P4446" t="s">
        <v>337</v>
      </c>
      <c r="Q4446">
        <v>751.1</v>
      </c>
      <c r="R4446">
        <v>0</v>
      </c>
      <c r="S4446">
        <v>0</v>
      </c>
      <c r="T4446">
        <v>11</v>
      </c>
      <c r="U4446">
        <v>0.08</v>
      </c>
      <c r="V4446">
        <v>12</v>
      </c>
      <c r="W4446">
        <v>0</v>
      </c>
      <c r="X4446">
        <v>0</v>
      </c>
      <c r="Y4446">
        <v>0</v>
      </c>
      <c r="Z4446">
        <v>0</v>
      </c>
      <c r="AA4446">
        <v>1.7000000000000001E-2</v>
      </c>
      <c r="AB4446">
        <v>22.6</v>
      </c>
      <c r="AC4446">
        <v>43</v>
      </c>
      <c r="AD4446">
        <v>9.3000000000000007</v>
      </c>
      <c r="AE4446">
        <v>21.8</v>
      </c>
      <c r="AF4446">
        <v>8.15</v>
      </c>
      <c r="AG4446">
        <v>7.2800000000000004E-2</v>
      </c>
      <c r="AH4446" t="s">
        <v>337</v>
      </c>
      <c r="AI4446" t="s">
        <v>337</v>
      </c>
      <c r="AJ4446">
        <v>0</v>
      </c>
      <c r="AK4446">
        <v>117</v>
      </c>
      <c r="AL4446">
        <v>1</v>
      </c>
      <c r="AM4446">
        <v>100</v>
      </c>
      <c r="AN4446">
        <v>5</v>
      </c>
    </row>
    <row r="4447" spans="1:40" x14ac:dyDescent="0.25">
      <c r="A4447" s="34">
        <v>40758</v>
      </c>
      <c r="B4447" s="220">
        <v>0.30902777777777779</v>
      </c>
      <c r="C4447">
        <v>23.1</v>
      </c>
      <c r="D4447">
        <v>23.2</v>
      </c>
      <c r="E4447">
        <v>23.1</v>
      </c>
      <c r="F4447">
        <v>56</v>
      </c>
      <c r="G4447">
        <v>13.8</v>
      </c>
      <c r="H4447">
        <v>1</v>
      </c>
      <c r="I4447" t="s">
        <v>338</v>
      </c>
      <c r="J4447">
        <v>0.08</v>
      </c>
      <c r="K4447">
        <v>3</v>
      </c>
      <c r="L4447" t="s">
        <v>338</v>
      </c>
      <c r="M4447">
        <v>23.1</v>
      </c>
      <c r="N4447">
        <v>23.2</v>
      </c>
      <c r="O4447">
        <v>23.2</v>
      </c>
      <c r="P4447" t="s">
        <v>337</v>
      </c>
      <c r="Q4447">
        <v>751.1</v>
      </c>
      <c r="R4447">
        <v>0</v>
      </c>
      <c r="S4447">
        <v>0</v>
      </c>
      <c r="T4447">
        <v>14</v>
      </c>
      <c r="U4447">
        <v>0.1</v>
      </c>
      <c r="V4447">
        <v>16</v>
      </c>
      <c r="W4447">
        <v>0</v>
      </c>
      <c r="X4447">
        <v>0</v>
      </c>
      <c r="Y4447">
        <v>0</v>
      </c>
      <c r="Z4447">
        <v>0</v>
      </c>
      <c r="AA4447">
        <v>1.6E-2</v>
      </c>
      <c r="AB4447">
        <v>22.4</v>
      </c>
      <c r="AC4447">
        <v>42</v>
      </c>
      <c r="AD4447">
        <v>8.8000000000000007</v>
      </c>
      <c r="AE4447">
        <v>21.6</v>
      </c>
      <c r="AF4447">
        <v>8</v>
      </c>
      <c r="AG4447">
        <v>7.2900000000000006E-2</v>
      </c>
      <c r="AH4447" t="s">
        <v>337</v>
      </c>
      <c r="AI4447" t="s">
        <v>337</v>
      </c>
      <c r="AJ4447">
        <v>0</v>
      </c>
      <c r="AK4447">
        <v>117</v>
      </c>
      <c r="AL4447">
        <v>1</v>
      </c>
      <c r="AM4447">
        <v>100</v>
      </c>
      <c r="AN4447">
        <v>5</v>
      </c>
    </row>
    <row r="4448" spans="1:40" x14ac:dyDescent="0.25">
      <c r="A4448" s="34">
        <v>40758</v>
      </c>
      <c r="B4448" s="220">
        <v>0.3125</v>
      </c>
      <c r="C4448">
        <v>23</v>
      </c>
      <c r="D4448">
        <v>23.1</v>
      </c>
      <c r="E4448">
        <v>23</v>
      </c>
      <c r="F4448">
        <v>56</v>
      </c>
      <c r="G4448">
        <v>13.7</v>
      </c>
      <c r="H4448">
        <v>2</v>
      </c>
      <c r="I4448" t="s">
        <v>338</v>
      </c>
      <c r="J4448">
        <v>0.17</v>
      </c>
      <c r="K4448">
        <v>3</v>
      </c>
      <c r="L4448" t="s">
        <v>338</v>
      </c>
      <c r="M4448">
        <v>23</v>
      </c>
      <c r="N4448">
        <v>23.1</v>
      </c>
      <c r="O4448">
        <v>23.1</v>
      </c>
      <c r="P4448" t="s">
        <v>337</v>
      </c>
      <c r="Q4448">
        <v>751.1</v>
      </c>
      <c r="R4448">
        <v>0</v>
      </c>
      <c r="S4448">
        <v>0</v>
      </c>
      <c r="T4448">
        <v>17</v>
      </c>
      <c r="U4448">
        <v>0.12</v>
      </c>
      <c r="V4448">
        <v>19</v>
      </c>
      <c r="W4448">
        <v>0</v>
      </c>
      <c r="X4448">
        <v>0</v>
      </c>
      <c r="Y4448">
        <v>0</v>
      </c>
      <c r="Z4448">
        <v>0</v>
      </c>
      <c r="AA4448">
        <v>1.6E-2</v>
      </c>
      <c r="AB4448">
        <v>22.2</v>
      </c>
      <c r="AC4448">
        <v>42</v>
      </c>
      <c r="AD4448">
        <v>8.6</v>
      </c>
      <c r="AE4448">
        <v>21.2</v>
      </c>
      <c r="AF4448">
        <v>8.01</v>
      </c>
      <c r="AG4448">
        <v>7.2999999999999995E-2</v>
      </c>
      <c r="AH4448" t="s">
        <v>337</v>
      </c>
      <c r="AI4448" t="s">
        <v>337</v>
      </c>
      <c r="AJ4448">
        <v>0</v>
      </c>
      <c r="AK4448">
        <v>117</v>
      </c>
      <c r="AL4448">
        <v>1</v>
      </c>
      <c r="AM4448">
        <v>100</v>
      </c>
      <c r="AN4448">
        <v>5</v>
      </c>
    </row>
    <row r="4449" spans="1:40" x14ac:dyDescent="0.25">
      <c r="A4449" s="34">
        <v>40758</v>
      </c>
      <c r="B4449" s="220">
        <v>0.31597222222222221</v>
      </c>
      <c r="C4449">
        <v>23.1</v>
      </c>
      <c r="D4449">
        <v>23.1</v>
      </c>
      <c r="E4449">
        <v>23</v>
      </c>
      <c r="F4449">
        <v>56</v>
      </c>
      <c r="G4449">
        <v>13.8</v>
      </c>
      <c r="H4449">
        <v>1</v>
      </c>
      <c r="I4449" t="s">
        <v>338</v>
      </c>
      <c r="J4449">
        <v>0.08</v>
      </c>
      <c r="K4449">
        <v>3</v>
      </c>
      <c r="L4449" t="s">
        <v>338</v>
      </c>
      <c r="M4449">
        <v>23.1</v>
      </c>
      <c r="N4449">
        <v>23.2</v>
      </c>
      <c r="O4449">
        <v>23.2</v>
      </c>
      <c r="P4449" t="s">
        <v>337</v>
      </c>
      <c r="Q4449">
        <v>751.1</v>
      </c>
      <c r="R4449">
        <v>0</v>
      </c>
      <c r="S4449">
        <v>0</v>
      </c>
      <c r="T4449">
        <v>21</v>
      </c>
      <c r="U4449">
        <v>0.15</v>
      </c>
      <c r="V4449">
        <v>25</v>
      </c>
      <c r="W4449">
        <v>0</v>
      </c>
      <c r="X4449">
        <v>0</v>
      </c>
      <c r="Y4449">
        <v>0</v>
      </c>
      <c r="Z4449">
        <v>0</v>
      </c>
      <c r="AA4449">
        <v>1.6E-2</v>
      </c>
      <c r="AB4449">
        <v>22.2</v>
      </c>
      <c r="AC4449">
        <v>46</v>
      </c>
      <c r="AD4449">
        <v>10</v>
      </c>
      <c r="AE4449">
        <v>21.4</v>
      </c>
      <c r="AF4449">
        <v>8.61</v>
      </c>
      <c r="AG4449">
        <v>7.2900000000000006E-2</v>
      </c>
      <c r="AH4449" t="s">
        <v>337</v>
      </c>
      <c r="AI4449" t="s">
        <v>337</v>
      </c>
      <c r="AJ4449">
        <v>0</v>
      </c>
      <c r="AK4449">
        <v>117</v>
      </c>
      <c r="AL4449">
        <v>1</v>
      </c>
      <c r="AM4449">
        <v>100</v>
      </c>
      <c r="AN4449">
        <v>5</v>
      </c>
    </row>
    <row r="4450" spans="1:40" x14ac:dyDescent="0.25">
      <c r="A4450" s="34">
        <v>40758</v>
      </c>
      <c r="B4450" s="220">
        <v>0.31944444444444448</v>
      </c>
      <c r="C4450">
        <v>23.2</v>
      </c>
      <c r="D4450">
        <v>23.2</v>
      </c>
      <c r="E4450">
        <v>23.1</v>
      </c>
      <c r="F4450">
        <v>56</v>
      </c>
      <c r="G4450">
        <v>14</v>
      </c>
      <c r="H4450">
        <v>1</v>
      </c>
      <c r="I4450" t="s">
        <v>338</v>
      </c>
      <c r="J4450">
        <v>0.08</v>
      </c>
      <c r="K4450">
        <v>2</v>
      </c>
      <c r="L4450" t="s">
        <v>338</v>
      </c>
      <c r="M4450">
        <v>23.2</v>
      </c>
      <c r="N4450">
        <v>23.4</v>
      </c>
      <c r="O4450">
        <v>23.4</v>
      </c>
      <c r="P4450" t="s">
        <v>337</v>
      </c>
      <c r="Q4450">
        <v>751.2</v>
      </c>
      <c r="R4450">
        <v>0</v>
      </c>
      <c r="S4450">
        <v>0</v>
      </c>
      <c r="T4450">
        <v>27</v>
      </c>
      <c r="U4450">
        <v>0.19</v>
      </c>
      <c r="V4450">
        <v>28</v>
      </c>
      <c r="W4450">
        <v>0</v>
      </c>
      <c r="X4450">
        <v>0</v>
      </c>
      <c r="Y4450">
        <v>0</v>
      </c>
      <c r="Z4450">
        <v>0</v>
      </c>
      <c r="AA4450">
        <v>1.7000000000000001E-2</v>
      </c>
      <c r="AB4450">
        <v>22.3</v>
      </c>
      <c r="AC4450">
        <v>47</v>
      </c>
      <c r="AD4450">
        <v>10.4</v>
      </c>
      <c r="AE4450">
        <v>21.6</v>
      </c>
      <c r="AF4450">
        <v>8.75</v>
      </c>
      <c r="AG4450">
        <v>7.2800000000000004E-2</v>
      </c>
      <c r="AH4450" t="s">
        <v>337</v>
      </c>
      <c r="AI4450" t="s">
        <v>337</v>
      </c>
      <c r="AJ4450">
        <v>0</v>
      </c>
      <c r="AK4450">
        <v>117</v>
      </c>
      <c r="AL4450">
        <v>1</v>
      </c>
      <c r="AM4450">
        <v>100</v>
      </c>
      <c r="AN4450">
        <v>5</v>
      </c>
    </row>
    <row r="4451" spans="1:40" x14ac:dyDescent="0.25">
      <c r="A4451" s="34">
        <v>40758</v>
      </c>
      <c r="B4451" s="220">
        <v>0.32291666666666669</v>
      </c>
      <c r="C4451">
        <v>23.4</v>
      </c>
      <c r="D4451">
        <v>23.4</v>
      </c>
      <c r="E4451">
        <v>23.2</v>
      </c>
      <c r="F4451">
        <v>56</v>
      </c>
      <c r="G4451">
        <v>14.1</v>
      </c>
      <c r="H4451">
        <v>1</v>
      </c>
      <c r="I4451" t="s">
        <v>338</v>
      </c>
      <c r="J4451">
        <v>0.08</v>
      </c>
      <c r="K4451">
        <v>3</v>
      </c>
      <c r="L4451" t="s">
        <v>338</v>
      </c>
      <c r="M4451">
        <v>23.4</v>
      </c>
      <c r="N4451">
        <v>23.6</v>
      </c>
      <c r="O4451">
        <v>23.6</v>
      </c>
      <c r="P4451" t="s">
        <v>337</v>
      </c>
      <c r="Q4451">
        <v>751.2</v>
      </c>
      <c r="R4451">
        <v>0</v>
      </c>
      <c r="S4451">
        <v>0</v>
      </c>
      <c r="T4451">
        <v>39</v>
      </c>
      <c r="U4451">
        <v>0.28000000000000003</v>
      </c>
      <c r="V4451">
        <v>46</v>
      </c>
      <c r="W4451">
        <v>0</v>
      </c>
      <c r="X4451">
        <v>0</v>
      </c>
      <c r="Y4451">
        <v>0</v>
      </c>
      <c r="Z4451">
        <v>0</v>
      </c>
      <c r="AA4451">
        <v>1.7999999999999999E-2</v>
      </c>
      <c r="AB4451">
        <v>22.6</v>
      </c>
      <c r="AC4451">
        <v>46</v>
      </c>
      <c r="AD4451">
        <v>10.3</v>
      </c>
      <c r="AE4451">
        <v>22</v>
      </c>
      <c r="AF4451">
        <v>8.6</v>
      </c>
      <c r="AG4451">
        <v>7.2800000000000004E-2</v>
      </c>
      <c r="AH4451" t="s">
        <v>337</v>
      </c>
      <c r="AI4451" t="s">
        <v>337</v>
      </c>
      <c r="AJ4451">
        <v>0</v>
      </c>
      <c r="AK4451">
        <v>117</v>
      </c>
      <c r="AL4451">
        <v>1</v>
      </c>
      <c r="AM4451">
        <v>100</v>
      </c>
      <c r="AN4451">
        <v>5</v>
      </c>
    </row>
    <row r="4452" spans="1:40" x14ac:dyDescent="0.25">
      <c r="A4452" s="34">
        <v>40758</v>
      </c>
      <c r="B4452" s="220">
        <v>0.3263888888888889</v>
      </c>
      <c r="C4452">
        <v>23.7</v>
      </c>
      <c r="D4452">
        <v>23.7</v>
      </c>
      <c r="E4452">
        <v>23.4</v>
      </c>
      <c r="F4452">
        <v>55</v>
      </c>
      <c r="G4452">
        <v>14.1</v>
      </c>
      <c r="H4452">
        <v>1</v>
      </c>
      <c r="I4452" t="s">
        <v>338</v>
      </c>
      <c r="J4452">
        <v>0.08</v>
      </c>
      <c r="K4452">
        <v>3</v>
      </c>
      <c r="L4452" t="s">
        <v>338</v>
      </c>
      <c r="M4452">
        <v>23.7</v>
      </c>
      <c r="N4452">
        <v>23.9</v>
      </c>
      <c r="O4452">
        <v>23.9</v>
      </c>
      <c r="P4452" t="s">
        <v>337</v>
      </c>
      <c r="Q4452">
        <v>751.3</v>
      </c>
      <c r="R4452">
        <v>0</v>
      </c>
      <c r="S4452">
        <v>0</v>
      </c>
      <c r="T4452">
        <v>53</v>
      </c>
      <c r="U4452">
        <v>0.38</v>
      </c>
      <c r="V4452">
        <v>58</v>
      </c>
      <c r="W4452">
        <v>0</v>
      </c>
      <c r="X4452">
        <v>0</v>
      </c>
      <c r="Y4452">
        <v>0</v>
      </c>
      <c r="Z4452">
        <v>0</v>
      </c>
      <c r="AA4452">
        <v>1.9E-2</v>
      </c>
      <c r="AB4452">
        <v>22.7</v>
      </c>
      <c r="AC4452">
        <v>44</v>
      </c>
      <c r="AD4452">
        <v>9.8000000000000007</v>
      </c>
      <c r="AE4452">
        <v>22.1</v>
      </c>
      <c r="AF4452">
        <v>8.2899999999999991</v>
      </c>
      <c r="AG4452">
        <v>7.2800000000000004E-2</v>
      </c>
      <c r="AH4452" t="s">
        <v>337</v>
      </c>
      <c r="AI4452" t="s">
        <v>337</v>
      </c>
      <c r="AJ4452">
        <v>0</v>
      </c>
      <c r="AK4452">
        <v>116</v>
      </c>
      <c r="AL4452">
        <v>1</v>
      </c>
      <c r="AM4452">
        <v>100</v>
      </c>
      <c r="AN4452">
        <v>5</v>
      </c>
    </row>
    <row r="4453" spans="1:40" x14ac:dyDescent="0.25">
      <c r="A4453" s="34">
        <v>40758</v>
      </c>
      <c r="B4453" s="220">
        <v>0.3298611111111111</v>
      </c>
      <c r="C4453">
        <v>23.9</v>
      </c>
      <c r="D4453">
        <v>23.9</v>
      </c>
      <c r="E4453">
        <v>23.6</v>
      </c>
      <c r="F4453">
        <v>54</v>
      </c>
      <c r="G4453">
        <v>14</v>
      </c>
      <c r="H4453">
        <v>0</v>
      </c>
      <c r="I4453" t="s">
        <v>338</v>
      </c>
      <c r="J4453">
        <v>0</v>
      </c>
      <c r="K4453">
        <v>3</v>
      </c>
      <c r="L4453" t="s">
        <v>338</v>
      </c>
      <c r="M4453">
        <v>23.9</v>
      </c>
      <c r="N4453">
        <v>24.1</v>
      </c>
      <c r="O4453">
        <v>24.1</v>
      </c>
      <c r="P4453" t="s">
        <v>337</v>
      </c>
      <c r="Q4453">
        <v>751.4</v>
      </c>
      <c r="R4453">
        <v>0</v>
      </c>
      <c r="S4453">
        <v>0</v>
      </c>
      <c r="T4453">
        <v>56</v>
      </c>
      <c r="U4453">
        <v>0.4</v>
      </c>
      <c r="V4453">
        <v>63</v>
      </c>
      <c r="W4453">
        <v>0</v>
      </c>
      <c r="X4453">
        <v>0</v>
      </c>
      <c r="Y4453">
        <v>0</v>
      </c>
      <c r="Z4453">
        <v>0</v>
      </c>
      <c r="AA4453">
        <v>1.9E-2</v>
      </c>
      <c r="AB4453">
        <v>22.6</v>
      </c>
      <c r="AC4453">
        <v>43</v>
      </c>
      <c r="AD4453">
        <v>9.3000000000000007</v>
      </c>
      <c r="AE4453">
        <v>21.8</v>
      </c>
      <c r="AF4453">
        <v>8.15</v>
      </c>
      <c r="AG4453">
        <v>7.2800000000000004E-2</v>
      </c>
      <c r="AH4453" t="s">
        <v>337</v>
      </c>
      <c r="AI4453" t="s">
        <v>337</v>
      </c>
      <c r="AJ4453">
        <v>0</v>
      </c>
      <c r="AK4453">
        <v>116</v>
      </c>
      <c r="AL4453">
        <v>1</v>
      </c>
      <c r="AM4453">
        <v>100</v>
      </c>
      <c r="AN4453">
        <v>5</v>
      </c>
    </row>
    <row r="4454" spans="1:40" x14ac:dyDescent="0.25">
      <c r="A4454" s="34">
        <v>40758</v>
      </c>
      <c r="B4454" s="220">
        <v>0.33333333333333331</v>
      </c>
      <c r="C4454">
        <v>24.2</v>
      </c>
      <c r="D4454">
        <v>24.2</v>
      </c>
      <c r="E4454">
        <v>23.9</v>
      </c>
      <c r="F4454">
        <v>53</v>
      </c>
      <c r="G4454">
        <v>14</v>
      </c>
      <c r="H4454">
        <v>0</v>
      </c>
      <c r="I4454" t="s">
        <v>338</v>
      </c>
      <c r="J4454">
        <v>0</v>
      </c>
      <c r="K4454">
        <v>1</v>
      </c>
      <c r="L4454" t="s">
        <v>338</v>
      </c>
      <c r="M4454">
        <v>24.2</v>
      </c>
      <c r="N4454">
        <v>24.3</v>
      </c>
      <c r="O4454">
        <v>24.3</v>
      </c>
      <c r="P4454" t="s">
        <v>337</v>
      </c>
      <c r="Q4454">
        <v>751.4</v>
      </c>
      <c r="R4454">
        <v>0</v>
      </c>
      <c r="S4454">
        <v>0</v>
      </c>
      <c r="T4454">
        <v>63</v>
      </c>
      <c r="U4454">
        <v>0.45</v>
      </c>
      <c r="V4454">
        <v>83</v>
      </c>
      <c r="W4454">
        <v>0</v>
      </c>
      <c r="X4454">
        <v>0</v>
      </c>
      <c r="Y4454">
        <v>0</v>
      </c>
      <c r="Z4454">
        <v>0</v>
      </c>
      <c r="AA4454">
        <v>0.02</v>
      </c>
      <c r="AB4454">
        <v>22.4</v>
      </c>
      <c r="AC4454">
        <v>42</v>
      </c>
      <c r="AD4454">
        <v>8.9</v>
      </c>
      <c r="AE4454">
        <v>21.6</v>
      </c>
      <c r="AF4454">
        <v>8</v>
      </c>
      <c r="AG4454">
        <v>7.2900000000000006E-2</v>
      </c>
      <c r="AH4454" t="s">
        <v>337</v>
      </c>
      <c r="AI4454" t="s">
        <v>337</v>
      </c>
      <c r="AJ4454">
        <v>2E-3</v>
      </c>
      <c r="AK4454">
        <v>117</v>
      </c>
      <c r="AL4454">
        <v>1</v>
      </c>
      <c r="AM4454">
        <v>100</v>
      </c>
      <c r="AN4454">
        <v>5</v>
      </c>
    </row>
    <row r="4455" spans="1:40" x14ac:dyDescent="0.25">
      <c r="A4455" s="34">
        <v>40758</v>
      </c>
      <c r="B4455" s="220">
        <v>0.33680555555555558</v>
      </c>
      <c r="C4455">
        <v>24.5</v>
      </c>
      <c r="D4455">
        <v>24.5</v>
      </c>
      <c r="E4455">
        <v>24.2</v>
      </c>
      <c r="F4455">
        <v>53</v>
      </c>
      <c r="G4455">
        <v>14.3</v>
      </c>
      <c r="H4455">
        <v>0</v>
      </c>
      <c r="I4455" t="s">
        <v>338</v>
      </c>
      <c r="J4455">
        <v>0</v>
      </c>
      <c r="K4455">
        <v>2</v>
      </c>
      <c r="L4455" t="s">
        <v>338</v>
      </c>
      <c r="M4455">
        <v>24.5</v>
      </c>
      <c r="N4455">
        <v>24.6</v>
      </c>
      <c r="O4455">
        <v>24.6</v>
      </c>
      <c r="P4455" t="s">
        <v>337</v>
      </c>
      <c r="Q4455">
        <v>751.4</v>
      </c>
      <c r="R4455">
        <v>0</v>
      </c>
      <c r="S4455">
        <v>0</v>
      </c>
      <c r="T4455">
        <v>86</v>
      </c>
      <c r="U4455">
        <v>0.62</v>
      </c>
      <c r="V4455">
        <v>102</v>
      </c>
      <c r="W4455">
        <v>0</v>
      </c>
      <c r="X4455">
        <v>0</v>
      </c>
      <c r="Y4455">
        <v>0</v>
      </c>
      <c r="Z4455">
        <v>0</v>
      </c>
      <c r="AA4455">
        <v>2.1000000000000001E-2</v>
      </c>
      <c r="AB4455">
        <v>22.4</v>
      </c>
      <c r="AC4455">
        <v>44</v>
      </c>
      <c r="AD4455">
        <v>9.5</v>
      </c>
      <c r="AE4455">
        <v>21.7</v>
      </c>
      <c r="AF4455">
        <v>8.3000000000000007</v>
      </c>
      <c r="AG4455">
        <v>7.2900000000000006E-2</v>
      </c>
      <c r="AH4455" t="s">
        <v>337</v>
      </c>
      <c r="AI4455" t="s">
        <v>337</v>
      </c>
      <c r="AJ4455">
        <v>0</v>
      </c>
      <c r="AK4455">
        <v>117</v>
      </c>
      <c r="AL4455">
        <v>1</v>
      </c>
      <c r="AM4455">
        <v>100</v>
      </c>
      <c r="AN4455">
        <v>5</v>
      </c>
    </row>
    <row r="4456" spans="1:40" x14ac:dyDescent="0.25">
      <c r="A4456" s="34">
        <v>40758</v>
      </c>
      <c r="B4456" s="220">
        <v>0.34027777777777773</v>
      </c>
      <c r="C4456">
        <v>24.9</v>
      </c>
      <c r="D4456">
        <v>24.9</v>
      </c>
      <c r="E4456">
        <v>24.5</v>
      </c>
      <c r="F4456">
        <v>52</v>
      </c>
      <c r="G4456">
        <v>14.4</v>
      </c>
      <c r="H4456">
        <v>0</v>
      </c>
      <c r="I4456" t="s">
        <v>338</v>
      </c>
      <c r="J4456">
        <v>0</v>
      </c>
      <c r="K4456">
        <v>2</v>
      </c>
      <c r="L4456" t="s">
        <v>338</v>
      </c>
      <c r="M4456">
        <v>24.9</v>
      </c>
      <c r="N4456">
        <v>24.9</v>
      </c>
      <c r="O4456">
        <v>24.9</v>
      </c>
      <c r="P4456" t="s">
        <v>337</v>
      </c>
      <c r="Q4456">
        <v>751.4</v>
      </c>
      <c r="R4456">
        <v>0</v>
      </c>
      <c r="S4456">
        <v>0</v>
      </c>
      <c r="T4456">
        <v>109</v>
      </c>
      <c r="U4456">
        <v>0.78</v>
      </c>
      <c r="V4456">
        <v>116</v>
      </c>
      <c r="W4456">
        <v>0</v>
      </c>
      <c r="X4456">
        <v>0</v>
      </c>
      <c r="Y4456">
        <v>0</v>
      </c>
      <c r="Z4456">
        <v>0</v>
      </c>
      <c r="AA4456">
        <v>2.3E-2</v>
      </c>
      <c r="AB4456">
        <v>22.4</v>
      </c>
      <c r="AC4456">
        <v>46</v>
      </c>
      <c r="AD4456">
        <v>10.199999999999999</v>
      </c>
      <c r="AE4456">
        <v>21.8</v>
      </c>
      <c r="AF4456">
        <v>8.6</v>
      </c>
      <c r="AG4456">
        <v>7.2800000000000004E-2</v>
      </c>
      <c r="AH4456" t="s">
        <v>337</v>
      </c>
      <c r="AI4456" t="s">
        <v>337</v>
      </c>
      <c r="AJ4456">
        <v>0</v>
      </c>
      <c r="AK4456">
        <v>115</v>
      </c>
      <c r="AL4456">
        <v>1</v>
      </c>
      <c r="AM4456">
        <v>100</v>
      </c>
      <c r="AN4456">
        <v>5</v>
      </c>
    </row>
    <row r="4457" spans="1:40" x14ac:dyDescent="0.25">
      <c r="A4457" s="34">
        <v>40758</v>
      </c>
      <c r="B4457" s="220">
        <v>0.34375</v>
      </c>
      <c r="C4457">
        <v>25.4</v>
      </c>
      <c r="D4457">
        <v>25.4</v>
      </c>
      <c r="E4457">
        <v>24.9</v>
      </c>
      <c r="F4457">
        <v>50</v>
      </c>
      <c r="G4457">
        <v>14.3</v>
      </c>
      <c r="H4457">
        <v>0</v>
      </c>
      <c r="I4457" t="s">
        <v>338</v>
      </c>
      <c r="J4457">
        <v>0</v>
      </c>
      <c r="K4457">
        <v>2</v>
      </c>
      <c r="L4457" t="s">
        <v>338</v>
      </c>
      <c r="M4457">
        <v>25.4</v>
      </c>
      <c r="N4457">
        <v>25.4</v>
      </c>
      <c r="O4457">
        <v>25.4</v>
      </c>
      <c r="P4457" t="s">
        <v>337</v>
      </c>
      <c r="Q4457">
        <v>751.5</v>
      </c>
      <c r="R4457">
        <v>0</v>
      </c>
      <c r="S4457">
        <v>0</v>
      </c>
      <c r="T4457">
        <v>129</v>
      </c>
      <c r="U4457">
        <v>0.92</v>
      </c>
      <c r="V4457">
        <v>137</v>
      </c>
      <c r="W4457">
        <v>0.1</v>
      </c>
      <c r="X4457">
        <v>0</v>
      </c>
      <c r="Y4457">
        <v>0.5</v>
      </c>
      <c r="Z4457">
        <v>0</v>
      </c>
      <c r="AA4457">
        <v>2.5000000000000001E-2</v>
      </c>
      <c r="AB4457">
        <v>22.8</v>
      </c>
      <c r="AC4457">
        <v>46</v>
      </c>
      <c r="AD4457">
        <v>10.6</v>
      </c>
      <c r="AE4457">
        <v>22.3</v>
      </c>
      <c r="AF4457">
        <v>8.59</v>
      </c>
      <c r="AG4457">
        <v>7.2700000000000001E-2</v>
      </c>
      <c r="AH4457" t="s">
        <v>337</v>
      </c>
      <c r="AI4457" t="s">
        <v>337</v>
      </c>
      <c r="AJ4457">
        <v>0</v>
      </c>
      <c r="AK4457">
        <v>117</v>
      </c>
      <c r="AL4457">
        <v>1</v>
      </c>
      <c r="AM4457">
        <v>100</v>
      </c>
      <c r="AN4457">
        <v>5</v>
      </c>
    </row>
    <row r="4458" spans="1:40" x14ac:dyDescent="0.25">
      <c r="A4458" s="34">
        <v>40758</v>
      </c>
      <c r="B4458" s="220">
        <v>0.34722222222222227</v>
      </c>
      <c r="C4458">
        <v>25.9</v>
      </c>
      <c r="D4458">
        <v>25.9</v>
      </c>
      <c r="E4458">
        <v>25.4</v>
      </c>
      <c r="F4458">
        <v>49</v>
      </c>
      <c r="G4458">
        <v>14.4</v>
      </c>
      <c r="H4458">
        <v>0</v>
      </c>
      <c r="I4458" t="s">
        <v>338</v>
      </c>
      <c r="J4458">
        <v>0</v>
      </c>
      <c r="K4458">
        <v>2</v>
      </c>
      <c r="L4458" t="s">
        <v>338</v>
      </c>
      <c r="M4458">
        <v>25.9</v>
      </c>
      <c r="N4458">
        <v>25.9</v>
      </c>
      <c r="O4458">
        <v>25.9</v>
      </c>
      <c r="P4458" t="s">
        <v>337</v>
      </c>
      <c r="Q4458">
        <v>751.5</v>
      </c>
      <c r="R4458">
        <v>0</v>
      </c>
      <c r="S4458">
        <v>0</v>
      </c>
      <c r="T4458">
        <v>148</v>
      </c>
      <c r="U4458">
        <v>1.06</v>
      </c>
      <c r="V4458">
        <v>156</v>
      </c>
      <c r="W4458">
        <v>0.5</v>
      </c>
      <c r="X4458">
        <v>0.02</v>
      </c>
      <c r="Y4458">
        <v>0.5</v>
      </c>
      <c r="Z4458">
        <v>0</v>
      </c>
      <c r="AA4458">
        <v>2.5999999999999999E-2</v>
      </c>
      <c r="AB4458">
        <v>23.1</v>
      </c>
      <c r="AC4458">
        <v>45</v>
      </c>
      <c r="AD4458">
        <v>10.5</v>
      </c>
      <c r="AE4458">
        <v>22.7</v>
      </c>
      <c r="AF4458">
        <v>8.4499999999999993</v>
      </c>
      <c r="AG4458">
        <v>7.2700000000000001E-2</v>
      </c>
      <c r="AH4458" t="s">
        <v>337</v>
      </c>
      <c r="AI4458" t="s">
        <v>337</v>
      </c>
      <c r="AJ4458">
        <v>0</v>
      </c>
      <c r="AK4458">
        <v>115</v>
      </c>
      <c r="AL4458">
        <v>1</v>
      </c>
      <c r="AM4458">
        <v>100</v>
      </c>
      <c r="AN4458">
        <v>5</v>
      </c>
    </row>
    <row r="4459" spans="1:40" x14ac:dyDescent="0.25">
      <c r="A4459" s="34">
        <v>40758</v>
      </c>
      <c r="B4459" s="220">
        <v>0.35069444444444442</v>
      </c>
      <c r="C4459">
        <v>26.4</v>
      </c>
      <c r="D4459">
        <v>26.4</v>
      </c>
      <c r="E4459">
        <v>25.9</v>
      </c>
      <c r="F4459">
        <v>48</v>
      </c>
      <c r="G4459">
        <v>14.5</v>
      </c>
      <c r="H4459">
        <v>1</v>
      </c>
      <c r="I4459" t="s">
        <v>338</v>
      </c>
      <c r="J4459">
        <v>0.08</v>
      </c>
      <c r="K4459">
        <v>2</v>
      </c>
      <c r="L4459" t="s">
        <v>338</v>
      </c>
      <c r="M4459">
        <v>26.4</v>
      </c>
      <c r="N4459">
        <v>26.4</v>
      </c>
      <c r="O4459">
        <v>26.4</v>
      </c>
      <c r="P4459" t="s">
        <v>337</v>
      </c>
      <c r="Q4459">
        <v>751.5</v>
      </c>
      <c r="R4459">
        <v>0</v>
      </c>
      <c r="S4459">
        <v>0</v>
      </c>
      <c r="T4459">
        <v>167</v>
      </c>
      <c r="U4459">
        <v>1.2</v>
      </c>
      <c r="V4459">
        <v>174</v>
      </c>
      <c r="W4459">
        <v>0.5</v>
      </c>
      <c r="X4459">
        <v>0.02</v>
      </c>
      <c r="Y4459">
        <v>0.6</v>
      </c>
      <c r="Z4459">
        <v>0</v>
      </c>
      <c r="AA4459">
        <v>2.8000000000000001E-2</v>
      </c>
      <c r="AB4459">
        <v>23.2</v>
      </c>
      <c r="AC4459">
        <v>43</v>
      </c>
      <c r="AD4459">
        <v>9.9</v>
      </c>
      <c r="AE4459">
        <v>22.8</v>
      </c>
      <c r="AF4459">
        <v>8.1</v>
      </c>
      <c r="AG4459">
        <v>7.2700000000000001E-2</v>
      </c>
      <c r="AH4459" t="s">
        <v>337</v>
      </c>
      <c r="AI4459" t="s">
        <v>337</v>
      </c>
      <c r="AJ4459">
        <v>0</v>
      </c>
      <c r="AK4459">
        <v>117</v>
      </c>
      <c r="AL4459">
        <v>1</v>
      </c>
      <c r="AM4459">
        <v>100</v>
      </c>
      <c r="AN4459">
        <v>5</v>
      </c>
    </row>
    <row r="4460" spans="1:40" x14ac:dyDescent="0.25">
      <c r="A4460" s="34">
        <v>40758</v>
      </c>
      <c r="B4460" s="220">
        <v>0.35416666666666669</v>
      </c>
      <c r="C4460">
        <v>26.8</v>
      </c>
      <c r="D4460">
        <v>26.8</v>
      </c>
      <c r="E4460">
        <v>26.4</v>
      </c>
      <c r="F4460">
        <v>48</v>
      </c>
      <c r="G4460">
        <v>14.9</v>
      </c>
      <c r="H4460">
        <v>1</v>
      </c>
      <c r="I4460" t="s">
        <v>338</v>
      </c>
      <c r="J4460">
        <v>0.08</v>
      </c>
      <c r="K4460">
        <v>3</v>
      </c>
      <c r="L4460" t="s">
        <v>338</v>
      </c>
      <c r="M4460">
        <v>26.8</v>
      </c>
      <c r="N4460">
        <v>26.8</v>
      </c>
      <c r="O4460">
        <v>26.8</v>
      </c>
      <c r="P4460" t="s">
        <v>337</v>
      </c>
      <c r="Q4460">
        <v>751.6</v>
      </c>
      <c r="R4460">
        <v>0</v>
      </c>
      <c r="S4460">
        <v>0</v>
      </c>
      <c r="T4460">
        <v>185</v>
      </c>
      <c r="U4460">
        <v>1.33</v>
      </c>
      <c r="V4460">
        <v>192</v>
      </c>
      <c r="W4460">
        <v>0.6</v>
      </c>
      <c r="X4460">
        <v>0.02</v>
      </c>
      <c r="Y4460">
        <v>0.6</v>
      </c>
      <c r="Z4460">
        <v>0</v>
      </c>
      <c r="AA4460">
        <v>0.03</v>
      </c>
      <c r="AB4460">
        <v>23.2</v>
      </c>
      <c r="AC4460">
        <v>42</v>
      </c>
      <c r="AD4460">
        <v>9.6</v>
      </c>
      <c r="AE4460">
        <v>22.7</v>
      </c>
      <c r="AF4460">
        <v>7.97</v>
      </c>
      <c r="AG4460">
        <v>7.2700000000000001E-2</v>
      </c>
      <c r="AH4460" t="s">
        <v>337</v>
      </c>
      <c r="AI4460" t="s">
        <v>337</v>
      </c>
      <c r="AJ4460">
        <v>0</v>
      </c>
      <c r="AK4460">
        <v>117</v>
      </c>
      <c r="AL4460">
        <v>1</v>
      </c>
      <c r="AM4460">
        <v>100</v>
      </c>
      <c r="AN4460">
        <v>5</v>
      </c>
    </row>
    <row r="4461" spans="1:40" x14ac:dyDescent="0.25">
      <c r="A4461" s="34">
        <v>40758</v>
      </c>
      <c r="B4461" s="220">
        <v>0.3576388888888889</v>
      </c>
      <c r="C4461">
        <v>27.2</v>
      </c>
      <c r="D4461">
        <v>27.2</v>
      </c>
      <c r="E4461">
        <v>26.9</v>
      </c>
      <c r="F4461">
        <v>46</v>
      </c>
      <c r="G4461">
        <v>14.6</v>
      </c>
      <c r="H4461">
        <v>2</v>
      </c>
      <c r="I4461" t="s">
        <v>338</v>
      </c>
      <c r="J4461">
        <v>0.17</v>
      </c>
      <c r="K4461">
        <v>3</v>
      </c>
      <c r="L4461" t="s">
        <v>338</v>
      </c>
      <c r="M4461">
        <v>27.2</v>
      </c>
      <c r="N4461">
        <v>27.1</v>
      </c>
      <c r="O4461">
        <v>27.1</v>
      </c>
      <c r="P4461" t="s">
        <v>337</v>
      </c>
      <c r="Q4461">
        <v>751.7</v>
      </c>
      <c r="R4461">
        <v>0</v>
      </c>
      <c r="S4461">
        <v>0</v>
      </c>
      <c r="T4461">
        <v>195</v>
      </c>
      <c r="U4461">
        <v>1.4</v>
      </c>
      <c r="V4461">
        <v>200</v>
      </c>
      <c r="W4461">
        <v>0.6</v>
      </c>
      <c r="X4461">
        <v>0.02</v>
      </c>
      <c r="Y4461">
        <v>0.7</v>
      </c>
      <c r="Z4461">
        <v>0</v>
      </c>
      <c r="AA4461">
        <v>3.1E-2</v>
      </c>
      <c r="AB4461">
        <v>23.3</v>
      </c>
      <c r="AC4461">
        <v>41</v>
      </c>
      <c r="AD4461">
        <v>9.3000000000000007</v>
      </c>
      <c r="AE4461">
        <v>22.9</v>
      </c>
      <c r="AF4461">
        <v>7.79</v>
      </c>
      <c r="AG4461">
        <v>7.2700000000000001E-2</v>
      </c>
      <c r="AH4461" t="s">
        <v>337</v>
      </c>
      <c r="AI4461" t="s">
        <v>337</v>
      </c>
      <c r="AJ4461">
        <v>0</v>
      </c>
      <c r="AK4461">
        <v>117</v>
      </c>
      <c r="AL4461">
        <v>1</v>
      </c>
      <c r="AM4461">
        <v>100</v>
      </c>
      <c r="AN4461">
        <v>5</v>
      </c>
    </row>
    <row r="4462" spans="1:40" x14ac:dyDescent="0.25">
      <c r="A4462" s="34">
        <v>40758</v>
      </c>
      <c r="B4462" s="220">
        <v>0.3611111111111111</v>
      </c>
      <c r="C4462">
        <v>27.4</v>
      </c>
      <c r="D4462">
        <v>27.4</v>
      </c>
      <c r="E4462">
        <v>27.2</v>
      </c>
      <c r="F4462">
        <v>46</v>
      </c>
      <c r="G4462">
        <v>14.7</v>
      </c>
      <c r="H4462">
        <v>2</v>
      </c>
      <c r="I4462" t="s">
        <v>338</v>
      </c>
      <c r="J4462">
        <v>0.17</v>
      </c>
      <c r="K4462">
        <v>5</v>
      </c>
      <c r="L4462" t="s">
        <v>349</v>
      </c>
      <c r="M4462">
        <v>27.4</v>
      </c>
      <c r="N4462">
        <v>27.3</v>
      </c>
      <c r="O4462">
        <v>27.3</v>
      </c>
      <c r="P4462" t="s">
        <v>337</v>
      </c>
      <c r="Q4462">
        <v>751.8</v>
      </c>
      <c r="R4462">
        <v>0</v>
      </c>
      <c r="S4462">
        <v>0</v>
      </c>
      <c r="T4462">
        <v>209</v>
      </c>
      <c r="U4462">
        <v>1.5</v>
      </c>
      <c r="V4462">
        <v>216</v>
      </c>
      <c r="W4462">
        <v>0.7</v>
      </c>
      <c r="X4462">
        <v>0.03</v>
      </c>
      <c r="Y4462">
        <v>0.7</v>
      </c>
      <c r="Z4462">
        <v>0</v>
      </c>
      <c r="AA4462">
        <v>3.1E-2</v>
      </c>
      <c r="AB4462">
        <v>23.3</v>
      </c>
      <c r="AC4462">
        <v>40</v>
      </c>
      <c r="AD4462">
        <v>9</v>
      </c>
      <c r="AE4462">
        <v>22.8</v>
      </c>
      <c r="AF4462">
        <v>7.67</v>
      </c>
      <c r="AG4462">
        <v>7.2700000000000001E-2</v>
      </c>
      <c r="AH4462" t="s">
        <v>337</v>
      </c>
      <c r="AI4462" t="s">
        <v>337</v>
      </c>
      <c r="AJ4462">
        <v>0</v>
      </c>
      <c r="AK4462">
        <v>117</v>
      </c>
      <c r="AL4462">
        <v>1</v>
      </c>
      <c r="AM4462">
        <v>100</v>
      </c>
      <c r="AN4462">
        <v>5</v>
      </c>
    </row>
    <row r="4463" spans="1:40" x14ac:dyDescent="0.25">
      <c r="A4463" s="34">
        <v>40758</v>
      </c>
      <c r="B4463" s="220">
        <v>0.36458333333333331</v>
      </c>
      <c r="C4463">
        <v>27.6</v>
      </c>
      <c r="D4463">
        <v>27.6</v>
      </c>
      <c r="E4463">
        <v>27.4</v>
      </c>
      <c r="F4463">
        <v>46</v>
      </c>
      <c r="G4463">
        <v>14.9</v>
      </c>
      <c r="H4463">
        <v>2</v>
      </c>
      <c r="I4463" t="s">
        <v>348</v>
      </c>
      <c r="J4463">
        <v>0.17</v>
      </c>
      <c r="K4463">
        <v>7</v>
      </c>
      <c r="L4463" t="s">
        <v>351</v>
      </c>
      <c r="M4463">
        <v>27.6</v>
      </c>
      <c r="N4463">
        <v>27.5</v>
      </c>
      <c r="O4463">
        <v>27.5</v>
      </c>
      <c r="P4463" t="s">
        <v>337</v>
      </c>
      <c r="Q4463">
        <v>751.8</v>
      </c>
      <c r="R4463">
        <v>0</v>
      </c>
      <c r="S4463">
        <v>0</v>
      </c>
      <c r="T4463">
        <v>229</v>
      </c>
      <c r="U4463">
        <v>1.64</v>
      </c>
      <c r="V4463">
        <v>237</v>
      </c>
      <c r="W4463">
        <v>0.8</v>
      </c>
      <c r="X4463">
        <v>0.03</v>
      </c>
      <c r="Y4463">
        <v>0.8</v>
      </c>
      <c r="Z4463">
        <v>0</v>
      </c>
      <c r="AA4463">
        <v>3.2000000000000001E-2</v>
      </c>
      <c r="AB4463">
        <v>23.3</v>
      </c>
      <c r="AC4463">
        <v>40</v>
      </c>
      <c r="AD4463">
        <v>9</v>
      </c>
      <c r="AE4463">
        <v>22.8</v>
      </c>
      <c r="AF4463">
        <v>7.67</v>
      </c>
      <c r="AG4463">
        <v>7.2700000000000001E-2</v>
      </c>
      <c r="AH4463" t="s">
        <v>337</v>
      </c>
      <c r="AI4463" t="s">
        <v>337</v>
      </c>
      <c r="AJ4463">
        <v>0</v>
      </c>
      <c r="AK4463">
        <v>116</v>
      </c>
      <c r="AL4463">
        <v>1</v>
      </c>
      <c r="AM4463">
        <v>100</v>
      </c>
      <c r="AN4463">
        <v>5</v>
      </c>
    </row>
    <row r="4464" spans="1:40" x14ac:dyDescent="0.25">
      <c r="A4464" s="34">
        <v>40758</v>
      </c>
      <c r="B4464" s="220">
        <v>0.36805555555555558</v>
      </c>
      <c r="C4464">
        <v>27.7</v>
      </c>
      <c r="D4464">
        <v>27.7</v>
      </c>
      <c r="E4464">
        <v>27.6</v>
      </c>
      <c r="F4464">
        <v>46</v>
      </c>
      <c r="G4464">
        <v>15</v>
      </c>
      <c r="H4464">
        <v>5</v>
      </c>
      <c r="I4464" t="s">
        <v>350</v>
      </c>
      <c r="J4464">
        <v>0.42</v>
      </c>
      <c r="K4464">
        <v>8</v>
      </c>
      <c r="L4464" t="s">
        <v>351</v>
      </c>
      <c r="M4464">
        <v>27.7</v>
      </c>
      <c r="N4464">
        <v>27.7</v>
      </c>
      <c r="O4464">
        <v>27.7</v>
      </c>
      <c r="P4464" t="s">
        <v>337</v>
      </c>
      <c r="Q4464">
        <v>751.9</v>
      </c>
      <c r="R4464">
        <v>0</v>
      </c>
      <c r="S4464">
        <v>0</v>
      </c>
      <c r="T4464">
        <v>246</v>
      </c>
      <c r="U4464">
        <v>1.76</v>
      </c>
      <c r="V4464">
        <v>253</v>
      </c>
      <c r="W4464">
        <v>0.9</v>
      </c>
      <c r="X4464">
        <v>0.03</v>
      </c>
      <c r="Y4464">
        <v>0.9</v>
      </c>
      <c r="Z4464">
        <v>0</v>
      </c>
      <c r="AA4464">
        <v>3.2000000000000001E-2</v>
      </c>
      <c r="AB4464">
        <v>23.3</v>
      </c>
      <c r="AC4464">
        <v>39</v>
      </c>
      <c r="AD4464">
        <v>8.6</v>
      </c>
      <c r="AE4464">
        <v>22.8</v>
      </c>
      <c r="AF4464">
        <v>7.57</v>
      </c>
      <c r="AG4464">
        <v>7.2800000000000004E-2</v>
      </c>
      <c r="AH4464" t="s">
        <v>337</v>
      </c>
      <c r="AI4464" t="s">
        <v>337</v>
      </c>
      <c r="AJ4464">
        <v>0</v>
      </c>
      <c r="AK4464">
        <v>117</v>
      </c>
      <c r="AL4464">
        <v>1</v>
      </c>
      <c r="AM4464">
        <v>100</v>
      </c>
      <c r="AN4464">
        <v>5</v>
      </c>
    </row>
    <row r="4465" spans="1:40" x14ac:dyDescent="0.25">
      <c r="A4465" s="34">
        <v>40758</v>
      </c>
      <c r="B4465" s="220">
        <v>0.37152777777777773</v>
      </c>
      <c r="C4465">
        <v>27.8</v>
      </c>
      <c r="D4465">
        <v>27.8</v>
      </c>
      <c r="E4465">
        <v>27.7</v>
      </c>
      <c r="F4465">
        <v>46</v>
      </c>
      <c r="G4465">
        <v>15.1</v>
      </c>
      <c r="H4465">
        <v>5</v>
      </c>
      <c r="I4465" t="s">
        <v>351</v>
      </c>
      <c r="J4465">
        <v>0.42</v>
      </c>
      <c r="K4465">
        <v>9</v>
      </c>
      <c r="L4465" t="s">
        <v>351</v>
      </c>
      <c r="M4465">
        <v>27.8</v>
      </c>
      <c r="N4465">
        <v>27.8</v>
      </c>
      <c r="O4465">
        <v>27.8</v>
      </c>
      <c r="P4465" t="s">
        <v>337</v>
      </c>
      <c r="Q4465">
        <v>751.9</v>
      </c>
      <c r="R4465">
        <v>0</v>
      </c>
      <c r="S4465">
        <v>0</v>
      </c>
      <c r="T4465">
        <v>262</v>
      </c>
      <c r="U4465">
        <v>1.88</v>
      </c>
      <c r="V4465">
        <v>269</v>
      </c>
      <c r="W4465">
        <v>0.9</v>
      </c>
      <c r="X4465">
        <v>0.03</v>
      </c>
      <c r="Y4465">
        <v>1</v>
      </c>
      <c r="Z4465">
        <v>0</v>
      </c>
      <c r="AA4465">
        <v>3.3000000000000002E-2</v>
      </c>
      <c r="AB4465">
        <v>23.5</v>
      </c>
      <c r="AC4465">
        <v>42</v>
      </c>
      <c r="AD4465">
        <v>9.8000000000000007</v>
      </c>
      <c r="AE4465">
        <v>23.1</v>
      </c>
      <c r="AF4465">
        <v>7.96</v>
      </c>
      <c r="AG4465">
        <v>7.2599999999999998E-2</v>
      </c>
      <c r="AH4465" t="s">
        <v>337</v>
      </c>
      <c r="AI4465" t="s">
        <v>337</v>
      </c>
      <c r="AJ4465">
        <v>0</v>
      </c>
      <c r="AK4465">
        <v>116</v>
      </c>
      <c r="AL4465">
        <v>1</v>
      </c>
      <c r="AM4465">
        <v>100</v>
      </c>
      <c r="AN4465">
        <v>5</v>
      </c>
    </row>
    <row r="4466" spans="1:40" x14ac:dyDescent="0.25">
      <c r="A4466" s="34">
        <v>40758</v>
      </c>
      <c r="B4466" s="220">
        <v>0.375</v>
      </c>
      <c r="C4466">
        <v>28.1</v>
      </c>
      <c r="D4466">
        <v>28.1</v>
      </c>
      <c r="E4466">
        <v>27.8</v>
      </c>
      <c r="F4466">
        <v>45</v>
      </c>
      <c r="G4466">
        <v>15</v>
      </c>
      <c r="H4466">
        <v>4</v>
      </c>
      <c r="I4466" t="s">
        <v>350</v>
      </c>
      <c r="J4466">
        <v>0.33</v>
      </c>
      <c r="K4466">
        <v>8</v>
      </c>
      <c r="L4466" t="s">
        <v>351</v>
      </c>
      <c r="M4466">
        <v>28.1</v>
      </c>
      <c r="N4466">
        <v>28.2</v>
      </c>
      <c r="O4466">
        <v>28.2</v>
      </c>
      <c r="P4466" t="s">
        <v>337</v>
      </c>
      <c r="Q4466">
        <v>752</v>
      </c>
      <c r="R4466">
        <v>0</v>
      </c>
      <c r="S4466">
        <v>0</v>
      </c>
      <c r="T4466">
        <v>273</v>
      </c>
      <c r="U4466">
        <v>1.96</v>
      </c>
      <c r="V4466">
        <v>276</v>
      </c>
      <c r="W4466">
        <v>1</v>
      </c>
      <c r="X4466">
        <v>0.04</v>
      </c>
      <c r="Y4466">
        <v>1</v>
      </c>
      <c r="Z4466">
        <v>0</v>
      </c>
      <c r="AA4466">
        <v>3.4000000000000002E-2</v>
      </c>
      <c r="AB4466">
        <v>23.9</v>
      </c>
      <c r="AC4466">
        <v>44</v>
      </c>
      <c r="AD4466">
        <v>10.9</v>
      </c>
      <c r="AE4466">
        <v>23.7</v>
      </c>
      <c r="AF4466">
        <v>8.25</v>
      </c>
      <c r="AG4466">
        <v>7.2499999999999995E-2</v>
      </c>
      <c r="AH4466" t="s">
        <v>337</v>
      </c>
      <c r="AI4466" t="s">
        <v>337</v>
      </c>
      <c r="AJ4466">
        <v>6.0000000000000001E-3</v>
      </c>
      <c r="AK4466">
        <v>117</v>
      </c>
      <c r="AL4466">
        <v>1</v>
      </c>
      <c r="AM4466">
        <v>100</v>
      </c>
      <c r="AN4466">
        <v>5</v>
      </c>
    </row>
    <row r="4467" spans="1:40" x14ac:dyDescent="0.25">
      <c r="A4467" s="34">
        <v>40758</v>
      </c>
      <c r="B4467" s="220">
        <v>0.37847222222222227</v>
      </c>
      <c r="C4467">
        <v>28.3</v>
      </c>
      <c r="D4467">
        <v>28.3</v>
      </c>
      <c r="E4467">
        <v>28.1</v>
      </c>
      <c r="F4467">
        <v>45</v>
      </c>
      <c r="G4467">
        <v>15.3</v>
      </c>
      <c r="H4467">
        <v>2</v>
      </c>
      <c r="I4467" t="s">
        <v>348</v>
      </c>
      <c r="J4467">
        <v>0.17</v>
      </c>
      <c r="K4467">
        <v>5</v>
      </c>
      <c r="L4467" t="s">
        <v>350</v>
      </c>
      <c r="M4467">
        <v>28.3</v>
      </c>
      <c r="N4467">
        <v>28.6</v>
      </c>
      <c r="O4467">
        <v>28.6</v>
      </c>
      <c r="P4467" t="s">
        <v>337</v>
      </c>
      <c r="Q4467">
        <v>752</v>
      </c>
      <c r="R4467">
        <v>0</v>
      </c>
      <c r="S4467">
        <v>0</v>
      </c>
      <c r="T4467">
        <v>276</v>
      </c>
      <c r="U4467">
        <v>1.98</v>
      </c>
      <c r="V4467">
        <v>279</v>
      </c>
      <c r="W4467">
        <v>1.1000000000000001</v>
      </c>
      <c r="X4467">
        <v>0.04</v>
      </c>
      <c r="Y4467">
        <v>1.1000000000000001</v>
      </c>
      <c r="Z4467">
        <v>0</v>
      </c>
      <c r="AA4467">
        <v>3.5000000000000003E-2</v>
      </c>
      <c r="AB4467">
        <v>24.2</v>
      </c>
      <c r="AC4467">
        <v>43</v>
      </c>
      <c r="AD4467">
        <v>10.8</v>
      </c>
      <c r="AE4467">
        <v>23.9</v>
      </c>
      <c r="AF4467">
        <v>8.0500000000000007</v>
      </c>
      <c r="AG4467">
        <v>7.2400000000000006E-2</v>
      </c>
      <c r="AH4467" t="s">
        <v>337</v>
      </c>
      <c r="AI4467" t="s">
        <v>337</v>
      </c>
      <c r="AJ4467">
        <v>0</v>
      </c>
      <c r="AK4467">
        <v>116</v>
      </c>
      <c r="AL4467">
        <v>1</v>
      </c>
      <c r="AM4467">
        <v>100</v>
      </c>
      <c r="AN4467">
        <v>5</v>
      </c>
    </row>
    <row r="4468" spans="1:40" x14ac:dyDescent="0.25">
      <c r="A4468" s="34">
        <v>40758</v>
      </c>
      <c r="B4468" s="220">
        <v>0.38194444444444442</v>
      </c>
      <c r="C4468">
        <v>28.7</v>
      </c>
      <c r="D4468">
        <v>28.7</v>
      </c>
      <c r="E4468">
        <v>28.3</v>
      </c>
      <c r="F4468">
        <v>44</v>
      </c>
      <c r="G4468">
        <v>15.3</v>
      </c>
      <c r="H4468">
        <v>2</v>
      </c>
      <c r="I4468" t="s">
        <v>351</v>
      </c>
      <c r="J4468">
        <v>0.17</v>
      </c>
      <c r="K4468">
        <v>5</v>
      </c>
      <c r="L4468" t="s">
        <v>350</v>
      </c>
      <c r="M4468">
        <v>28.7</v>
      </c>
      <c r="N4468">
        <v>29.2</v>
      </c>
      <c r="O4468">
        <v>29.2</v>
      </c>
      <c r="P4468" t="s">
        <v>337</v>
      </c>
      <c r="Q4468">
        <v>751.9</v>
      </c>
      <c r="R4468">
        <v>0</v>
      </c>
      <c r="S4468">
        <v>0</v>
      </c>
      <c r="T4468">
        <v>289</v>
      </c>
      <c r="U4468">
        <v>2.0699999999999998</v>
      </c>
      <c r="V4468">
        <v>297</v>
      </c>
      <c r="W4468">
        <v>1.2</v>
      </c>
      <c r="X4468">
        <v>0.04</v>
      </c>
      <c r="Y4468">
        <v>1.2</v>
      </c>
      <c r="Z4468">
        <v>0</v>
      </c>
      <c r="AA4468">
        <v>3.5999999999999997E-2</v>
      </c>
      <c r="AB4468">
        <v>24.4</v>
      </c>
      <c r="AC4468">
        <v>41</v>
      </c>
      <c r="AD4468">
        <v>10.3</v>
      </c>
      <c r="AE4468">
        <v>23.9</v>
      </c>
      <c r="AF4468">
        <v>7.75</v>
      </c>
      <c r="AG4468">
        <v>7.2400000000000006E-2</v>
      </c>
      <c r="AH4468" t="s">
        <v>337</v>
      </c>
      <c r="AI4468" t="s">
        <v>337</v>
      </c>
      <c r="AJ4468">
        <v>0</v>
      </c>
      <c r="AK4468">
        <v>117</v>
      </c>
      <c r="AL4468">
        <v>1</v>
      </c>
      <c r="AM4468">
        <v>100</v>
      </c>
      <c r="AN4468">
        <v>5</v>
      </c>
    </row>
    <row r="4469" spans="1:40" x14ac:dyDescent="0.25">
      <c r="A4469" s="34">
        <v>40758</v>
      </c>
      <c r="B4469" s="220">
        <v>0.38541666666666669</v>
      </c>
      <c r="C4469">
        <v>28.9</v>
      </c>
      <c r="D4469">
        <v>28.9</v>
      </c>
      <c r="E4469">
        <v>28.7</v>
      </c>
      <c r="F4469">
        <v>43</v>
      </c>
      <c r="G4469">
        <v>15.1</v>
      </c>
      <c r="H4469">
        <v>3</v>
      </c>
      <c r="I4469" t="s">
        <v>146</v>
      </c>
      <c r="J4469">
        <v>0.25</v>
      </c>
      <c r="K4469">
        <v>6</v>
      </c>
      <c r="L4469" t="s">
        <v>146</v>
      </c>
      <c r="M4469">
        <v>28.9</v>
      </c>
      <c r="N4469">
        <v>29.3</v>
      </c>
      <c r="O4469">
        <v>29.3</v>
      </c>
      <c r="P4469" t="s">
        <v>337</v>
      </c>
      <c r="Q4469">
        <v>751.9</v>
      </c>
      <c r="R4469">
        <v>0</v>
      </c>
      <c r="S4469">
        <v>0</v>
      </c>
      <c r="T4469">
        <v>317</v>
      </c>
      <c r="U4469">
        <v>2.27</v>
      </c>
      <c r="V4469">
        <v>330</v>
      </c>
      <c r="W4469">
        <v>1.3</v>
      </c>
      <c r="X4469">
        <v>0.05</v>
      </c>
      <c r="Y4469">
        <v>1.3</v>
      </c>
      <c r="Z4469">
        <v>0</v>
      </c>
      <c r="AA4469">
        <v>3.6999999999999998E-2</v>
      </c>
      <c r="AB4469">
        <v>24.4</v>
      </c>
      <c r="AC4469">
        <v>40</v>
      </c>
      <c r="AD4469">
        <v>9.9</v>
      </c>
      <c r="AE4469">
        <v>23.9</v>
      </c>
      <c r="AF4469">
        <v>7.63</v>
      </c>
      <c r="AG4469">
        <v>7.2400000000000006E-2</v>
      </c>
      <c r="AH4469" t="s">
        <v>337</v>
      </c>
      <c r="AI4469" t="s">
        <v>337</v>
      </c>
      <c r="AJ4469">
        <v>0</v>
      </c>
      <c r="AK4469">
        <v>117</v>
      </c>
      <c r="AL4469">
        <v>1</v>
      </c>
      <c r="AM4469">
        <v>100</v>
      </c>
      <c r="AN4469">
        <v>5</v>
      </c>
    </row>
    <row r="4470" spans="1:40" x14ac:dyDescent="0.25">
      <c r="A4470" s="34">
        <v>40758</v>
      </c>
      <c r="B4470" s="220">
        <v>0.3888888888888889</v>
      </c>
      <c r="C4470">
        <v>28.9</v>
      </c>
      <c r="D4470">
        <v>28.9</v>
      </c>
      <c r="E4470">
        <v>28.9</v>
      </c>
      <c r="F4470">
        <v>43</v>
      </c>
      <c r="G4470">
        <v>15.1</v>
      </c>
      <c r="H4470">
        <v>2</v>
      </c>
      <c r="I4470" t="s">
        <v>146</v>
      </c>
      <c r="J4470">
        <v>0.17</v>
      </c>
      <c r="K4470">
        <v>5</v>
      </c>
      <c r="L4470" t="s">
        <v>348</v>
      </c>
      <c r="M4470">
        <v>28.9</v>
      </c>
      <c r="N4470">
        <v>29.4</v>
      </c>
      <c r="O4470">
        <v>29.4</v>
      </c>
      <c r="P4470" t="s">
        <v>337</v>
      </c>
      <c r="Q4470">
        <v>751.9</v>
      </c>
      <c r="R4470">
        <v>0</v>
      </c>
      <c r="S4470">
        <v>0</v>
      </c>
      <c r="T4470">
        <v>344</v>
      </c>
      <c r="U4470">
        <v>2.4700000000000002</v>
      </c>
      <c r="V4470">
        <v>350</v>
      </c>
      <c r="W4470">
        <v>1.4</v>
      </c>
      <c r="X4470">
        <v>0.05</v>
      </c>
      <c r="Y4470">
        <v>1.4</v>
      </c>
      <c r="Z4470">
        <v>0</v>
      </c>
      <c r="AA4470">
        <v>3.6999999999999998E-2</v>
      </c>
      <c r="AB4470">
        <v>24.3</v>
      </c>
      <c r="AC4470">
        <v>39</v>
      </c>
      <c r="AD4470">
        <v>9.4</v>
      </c>
      <c r="AE4470">
        <v>23.8</v>
      </c>
      <c r="AF4470">
        <v>7.54</v>
      </c>
      <c r="AG4470">
        <v>7.2499999999999995E-2</v>
      </c>
      <c r="AH4470" t="s">
        <v>337</v>
      </c>
      <c r="AI4470" t="s">
        <v>337</v>
      </c>
      <c r="AJ4470">
        <v>0</v>
      </c>
      <c r="AK4470">
        <v>118</v>
      </c>
      <c r="AL4470">
        <v>1</v>
      </c>
      <c r="AM4470">
        <v>100</v>
      </c>
      <c r="AN4470">
        <v>5</v>
      </c>
    </row>
    <row r="4471" spans="1:40" x14ac:dyDescent="0.25">
      <c r="A4471" s="34">
        <v>40758</v>
      </c>
      <c r="B4471" s="220">
        <v>0.3923611111111111</v>
      </c>
      <c r="C4471">
        <v>29.1</v>
      </c>
      <c r="D4471">
        <v>29.1</v>
      </c>
      <c r="E4471">
        <v>29</v>
      </c>
      <c r="F4471">
        <v>43</v>
      </c>
      <c r="G4471">
        <v>15.2</v>
      </c>
      <c r="H4471">
        <v>3</v>
      </c>
      <c r="I4471" t="s">
        <v>350</v>
      </c>
      <c r="J4471">
        <v>0.25</v>
      </c>
      <c r="K4471">
        <v>7</v>
      </c>
      <c r="L4471" t="s">
        <v>350</v>
      </c>
      <c r="M4471">
        <v>29.1</v>
      </c>
      <c r="N4471">
        <v>29.4</v>
      </c>
      <c r="O4471">
        <v>29.4</v>
      </c>
      <c r="P4471" t="s">
        <v>337</v>
      </c>
      <c r="Q4471">
        <v>752</v>
      </c>
      <c r="R4471">
        <v>0</v>
      </c>
      <c r="S4471">
        <v>0</v>
      </c>
      <c r="T4471">
        <v>361</v>
      </c>
      <c r="U4471">
        <v>2.59</v>
      </c>
      <c r="V4471">
        <v>367</v>
      </c>
      <c r="W4471">
        <v>1.5</v>
      </c>
      <c r="X4471">
        <v>0.05</v>
      </c>
      <c r="Y4471">
        <v>1.5</v>
      </c>
      <c r="Z4471">
        <v>0</v>
      </c>
      <c r="AA4471">
        <v>3.6999999999999998E-2</v>
      </c>
      <c r="AB4471">
        <v>24.3</v>
      </c>
      <c r="AC4471">
        <v>39</v>
      </c>
      <c r="AD4471">
        <v>9.4</v>
      </c>
      <c r="AE4471">
        <v>23.8</v>
      </c>
      <c r="AF4471">
        <v>7.54</v>
      </c>
      <c r="AG4471">
        <v>7.2499999999999995E-2</v>
      </c>
      <c r="AH4471" t="s">
        <v>337</v>
      </c>
      <c r="AI4471" t="s">
        <v>337</v>
      </c>
      <c r="AJ4471">
        <v>0</v>
      </c>
      <c r="AK4471">
        <v>117</v>
      </c>
      <c r="AL4471">
        <v>1</v>
      </c>
      <c r="AM4471">
        <v>100</v>
      </c>
      <c r="AN4471">
        <v>5</v>
      </c>
    </row>
    <row r="4472" spans="1:40" x14ac:dyDescent="0.25">
      <c r="A4472" s="34">
        <v>40758</v>
      </c>
      <c r="B4472" s="220">
        <v>0.39583333333333331</v>
      </c>
      <c r="C4472">
        <v>29.4</v>
      </c>
      <c r="D4472">
        <v>29.4</v>
      </c>
      <c r="E4472">
        <v>29.1</v>
      </c>
      <c r="F4472">
        <v>42</v>
      </c>
      <c r="G4472">
        <v>15.1</v>
      </c>
      <c r="H4472">
        <v>3</v>
      </c>
      <c r="I4472" t="s">
        <v>350</v>
      </c>
      <c r="J4472">
        <v>0.25</v>
      </c>
      <c r="K4472">
        <v>7</v>
      </c>
      <c r="L4472" t="s">
        <v>350</v>
      </c>
      <c r="M4472">
        <v>29.4</v>
      </c>
      <c r="N4472">
        <v>29.7</v>
      </c>
      <c r="O4472">
        <v>29.7</v>
      </c>
      <c r="P4472" t="s">
        <v>337</v>
      </c>
      <c r="Q4472">
        <v>751.9</v>
      </c>
      <c r="R4472">
        <v>0</v>
      </c>
      <c r="S4472">
        <v>0</v>
      </c>
      <c r="T4472">
        <v>375</v>
      </c>
      <c r="U4472">
        <v>2.69</v>
      </c>
      <c r="V4472">
        <v>381</v>
      </c>
      <c r="W4472">
        <v>1.6</v>
      </c>
      <c r="X4472">
        <v>0.06</v>
      </c>
      <c r="Y4472">
        <v>1.6</v>
      </c>
      <c r="Z4472">
        <v>0</v>
      </c>
      <c r="AA4472">
        <v>3.7999999999999999E-2</v>
      </c>
      <c r="AB4472">
        <v>24.2</v>
      </c>
      <c r="AC4472">
        <v>38</v>
      </c>
      <c r="AD4472">
        <v>9</v>
      </c>
      <c r="AE4472">
        <v>23.7</v>
      </c>
      <c r="AF4472">
        <v>7.34</v>
      </c>
      <c r="AG4472">
        <v>7.2499999999999995E-2</v>
      </c>
      <c r="AH4472" t="s">
        <v>337</v>
      </c>
      <c r="AI4472" t="s">
        <v>337</v>
      </c>
      <c r="AJ4472">
        <v>0</v>
      </c>
      <c r="AK4472">
        <v>117</v>
      </c>
      <c r="AL4472">
        <v>1</v>
      </c>
      <c r="AM4472">
        <v>100</v>
      </c>
      <c r="AN4472">
        <v>5</v>
      </c>
    </row>
    <row r="4473" spans="1:40" x14ac:dyDescent="0.25">
      <c r="A4473" s="34">
        <v>40758</v>
      </c>
      <c r="B4473" s="220">
        <v>0.39930555555555558</v>
      </c>
      <c r="C4473">
        <v>29.7</v>
      </c>
      <c r="D4473">
        <v>29.7</v>
      </c>
      <c r="E4473">
        <v>29.4</v>
      </c>
      <c r="F4473">
        <v>42</v>
      </c>
      <c r="G4473">
        <v>15.4</v>
      </c>
      <c r="H4473">
        <v>3</v>
      </c>
      <c r="I4473" t="s">
        <v>350</v>
      </c>
      <c r="J4473">
        <v>0.25</v>
      </c>
      <c r="K4473">
        <v>7</v>
      </c>
      <c r="L4473" t="s">
        <v>351</v>
      </c>
      <c r="M4473">
        <v>29.7</v>
      </c>
      <c r="N4473">
        <v>29.9</v>
      </c>
      <c r="O4473">
        <v>29.9</v>
      </c>
      <c r="P4473" t="s">
        <v>337</v>
      </c>
      <c r="Q4473">
        <v>751.9</v>
      </c>
      <c r="R4473">
        <v>0</v>
      </c>
      <c r="S4473">
        <v>0</v>
      </c>
      <c r="T4473">
        <v>391</v>
      </c>
      <c r="U4473">
        <v>2.8</v>
      </c>
      <c r="V4473">
        <v>397</v>
      </c>
      <c r="W4473">
        <v>1.7</v>
      </c>
      <c r="X4473">
        <v>0.06</v>
      </c>
      <c r="Y4473">
        <v>1.7</v>
      </c>
      <c r="Z4473">
        <v>0</v>
      </c>
      <c r="AA4473">
        <v>3.9E-2</v>
      </c>
      <c r="AB4473">
        <v>24.2</v>
      </c>
      <c r="AC4473">
        <v>38</v>
      </c>
      <c r="AD4473">
        <v>9</v>
      </c>
      <c r="AE4473">
        <v>23.7</v>
      </c>
      <c r="AF4473">
        <v>7.34</v>
      </c>
      <c r="AG4473">
        <v>7.2499999999999995E-2</v>
      </c>
      <c r="AH4473" t="s">
        <v>337</v>
      </c>
      <c r="AI4473" t="s">
        <v>337</v>
      </c>
      <c r="AJ4473">
        <v>0</v>
      </c>
      <c r="AK4473">
        <v>116</v>
      </c>
      <c r="AL4473">
        <v>1</v>
      </c>
      <c r="AM4473">
        <v>100</v>
      </c>
      <c r="AN4473">
        <v>5</v>
      </c>
    </row>
    <row r="4474" spans="1:40" x14ac:dyDescent="0.25">
      <c r="A4474" s="34">
        <v>40758</v>
      </c>
      <c r="B4474" s="220">
        <v>0.40277777777777773</v>
      </c>
      <c r="C4474">
        <v>29.9</v>
      </c>
      <c r="D4474">
        <v>29.9</v>
      </c>
      <c r="E4474">
        <v>29.7</v>
      </c>
      <c r="F4474">
        <v>41</v>
      </c>
      <c r="G4474">
        <v>15.2</v>
      </c>
      <c r="H4474">
        <v>3</v>
      </c>
      <c r="I4474" t="s">
        <v>351</v>
      </c>
      <c r="J4474">
        <v>0.25</v>
      </c>
      <c r="K4474">
        <v>6</v>
      </c>
      <c r="L4474" t="s">
        <v>349</v>
      </c>
      <c r="M4474">
        <v>29.9</v>
      </c>
      <c r="N4474">
        <v>30.1</v>
      </c>
      <c r="O4474">
        <v>30.1</v>
      </c>
      <c r="P4474" t="s">
        <v>337</v>
      </c>
      <c r="Q4474">
        <v>751.9</v>
      </c>
      <c r="R4474">
        <v>0</v>
      </c>
      <c r="S4474">
        <v>0</v>
      </c>
      <c r="T4474">
        <v>408</v>
      </c>
      <c r="U4474">
        <v>2.92</v>
      </c>
      <c r="V4474">
        <v>415</v>
      </c>
      <c r="W4474">
        <v>1.7</v>
      </c>
      <c r="X4474">
        <v>0.06</v>
      </c>
      <c r="Y4474">
        <v>1.8</v>
      </c>
      <c r="Z4474">
        <v>0</v>
      </c>
      <c r="AA4474">
        <v>0.04</v>
      </c>
      <c r="AB4474">
        <v>24.2</v>
      </c>
      <c r="AC4474">
        <v>38</v>
      </c>
      <c r="AD4474">
        <v>9</v>
      </c>
      <c r="AE4474">
        <v>23.7</v>
      </c>
      <c r="AF4474">
        <v>7.34</v>
      </c>
      <c r="AG4474">
        <v>7.2499999999999995E-2</v>
      </c>
      <c r="AH4474" t="s">
        <v>337</v>
      </c>
      <c r="AI4474" t="s">
        <v>337</v>
      </c>
      <c r="AJ4474">
        <v>0</v>
      </c>
      <c r="AK4474">
        <v>117</v>
      </c>
      <c r="AL4474">
        <v>1</v>
      </c>
      <c r="AM4474">
        <v>100</v>
      </c>
      <c r="AN4474">
        <v>5</v>
      </c>
    </row>
    <row r="4475" spans="1:40" x14ac:dyDescent="0.25">
      <c r="A4475" s="34">
        <v>40758</v>
      </c>
      <c r="B4475" s="220">
        <v>0.40625</v>
      </c>
      <c r="C4475">
        <v>30.1</v>
      </c>
      <c r="D4475">
        <v>30.1</v>
      </c>
      <c r="E4475">
        <v>29.9</v>
      </c>
      <c r="F4475">
        <v>41</v>
      </c>
      <c r="G4475">
        <v>15.4</v>
      </c>
      <c r="H4475">
        <v>4</v>
      </c>
      <c r="I4475" t="s">
        <v>351</v>
      </c>
      <c r="J4475">
        <v>0.33</v>
      </c>
      <c r="K4475">
        <v>6</v>
      </c>
      <c r="L4475" t="s">
        <v>350</v>
      </c>
      <c r="M4475">
        <v>30.1</v>
      </c>
      <c r="N4475">
        <v>30.3</v>
      </c>
      <c r="O4475">
        <v>30.3</v>
      </c>
      <c r="P4475" t="s">
        <v>337</v>
      </c>
      <c r="Q4475">
        <v>751.9</v>
      </c>
      <c r="R4475">
        <v>0</v>
      </c>
      <c r="S4475">
        <v>0</v>
      </c>
      <c r="T4475">
        <v>424</v>
      </c>
      <c r="U4475">
        <v>3.04</v>
      </c>
      <c r="V4475">
        <v>431</v>
      </c>
      <c r="W4475">
        <v>1.8</v>
      </c>
      <c r="X4475">
        <v>0.06</v>
      </c>
      <c r="Y4475">
        <v>1.9</v>
      </c>
      <c r="Z4475">
        <v>0</v>
      </c>
      <c r="AA4475">
        <v>4.1000000000000002E-2</v>
      </c>
      <c r="AB4475">
        <v>24.2</v>
      </c>
      <c r="AC4475">
        <v>37</v>
      </c>
      <c r="AD4475">
        <v>8.6</v>
      </c>
      <c r="AE4475">
        <v>23.6</v>
      </c>
      <c r="AF4475">
        <v>7.24</v>
      </c>
      <c r="AG4475">
        <v>7.2499999999999995E-2</v>
      </c>
      <c r="AH4475" t="s">
        <v>337</v>
      </c>
      <c r="AI4475" t="s">
        <v>337</v>
      </c>
      <c r="AJ4475">
        <v>0</v>
      </c>
      <c r="AK4475">
        <v>117</v>
      </c>
      <c r="AL4475">
        <v>1</v>
      </c>
      <c r="AM4475">
        <v>100</v>
      </c>
      <c r="AN4475">
        <v>5</v>
      </c>
    </row>
    <row r="4476" spans="1:40" x14ac:dyDescent="0.25">
      <c r="A4476" s="34">
        <v>40758</v>
      </c>
      <c r="B4476" s="220">
        <v>0.40972222222222227</v>
      </c>
      <c r="C4476">
        <v>30.3</v>
      </c>
      <c r="D4476">
        <v>30.3</v>
      </c>
      <c r="E4476">
        <v>30.1</v>
      </c>
      <c r="F4476">
        <v>41</v>
      </c>
      <c r="G4476">
        <v>15.6</v>
      </c>
      <c r="H4476">
        <v>2</v>
      </c>
      <c r="I4476" t="s">
        <v>349</v>
      </c>
      <c r="J4476">
        <v>0.17</v>
      </c>
      <c r="K4476">
        <v>5</v>
      </c>
      <c r="L4476" t="s">
        <v>349</v>
      </c>
      <c r="M4476">
        <v>30.3</v>
      </c>
      <c r="N4476">
        <v>30.6</v>
      </c>
      <c r="O4476">
        <v>30.6</v>
      </c>
      <c r="P4476" t="s">
        <v>337</v>
      </c>
      <c r="Q4476">
        <v>751.9</v>
      </c>
      <c r="R4476">
        <v>0</v>
      </c>
      <c r="S4476">
        <v>0</v>
      </c>
      <c r="T4476">
        <v>441</v>
      </c>
      <c r="U4476">
        <v>3.16</v>
      </c>
      <c r="V4476">
        <v>448</v>
      </c>
      <c r="W4476">
        <v>1.9</v>
      </c>
      <c r="X4476">
        <v>7.0000000000000007E-2</v>
      </c>
      <c r="Y4476">
        <v>2</v>
      </c>
      <c r="Z4476">
        <v>0</v>
      </c>
      <c r="AA4476">
        <v>4.2000000000000003E-2</v>
      </c>
      <c r="AB4476">
        <v>24.2</v>
      </c>
      <c r="AC4476">
        <v>37</v>
      </c>
      <c r="AD4476">
        <v>8.6</v>
      </c>
      <c r="AE4476">
        <v>23.6</v>
      </c>
      <c r="AF4476">
        <v>7.24</v>
      </c>
      <c r="AG4476">
        <v>7.2499999999999995E-2</v>
      </c>
      <c r="AH4476" t="s">
        <v>337</v>
      </c>
      <c r="AI4476" t="s">
        <v>337</v>
      </c>
      <c r="AJ4476">
        <v>0</v>
      </c>
      <c r="AK4476">
        <v>117</v>
      </c>
      <c r="AL4476">
        <v>1</v>
      </c>
      <c r="AM4476">
        <v>100</v>
      </c>
      <c r="AN4476">
        <v>5</v>
      </c>
    </row>
    <row r="4477" spans="1:40" x14ac:dyDescent="0.25">
      <c r="A4477" s="34">
        <v>40758</v>
      </c>
      <c r="B4477" s="220">
        <v>0.41319444444444442</v>
      </c>
      <c r="C4477">
        <v>30.6</v>
      </c>
      <c r="D4477">
        <v>30.6</v>
      </c>
      <c r="E4477">
        <v>30.3</v>
      </c>
      <c r="F4477">
        <v>40</v>
      </c>
      <c r="G4477">
        <v>15.4</v>
      </c>
      <c r="H4477">
        <v>2</v>
      </c>
      <c r="I4477" t="s">
        <v>350</v>
      </c>
      <c r="J4477">
        <v>0.17</v>
      </c>
      <c r="K4477">
        <v>4</v>
      </c>
      <c r="L4477" t="s">
        <v>351</v>
      </c>
      <c r="M4477">
        <v>30.6</v>
      </c>
      <c r="N4477">
        <v>30.8</v>
      </c>
      <c r="O4477">
        <v>30.8</v>
      </c>
      <c r="P4477" t="s">
        <v>337</v>
      </c>
      <c r="Q4477">
        <v>751.8</v>
      </c>
      <c r="R4477">
        <v>0</v>
      </c>
      <c r="S4477">
        <v>0</v>
      </c>
      <c r="T4477">
        <v>459</v>
      </c>
      <c r="U4477">
        <v>3.29</v>
      </c>
      <c r="V4477">
        <v>466</v>
      </c>
      <c r="W4477">
        <v>2</v>
      </c>
      <c r="X4477">
        <v>7.0000000000000007E-2</v>
      </c>
      <c r="Y4477">
        <v>2.1</v>
      </c>
      <c r="Z4477">
        <v>0</v>
      </c>
      <c r="AA4477">
        <v>4.2000000000000003E-2</v>
      </c>
      <c r="AB4477">
        <v>24.3</v>
      </c>
      <c r="AC4477">
        <v>37</v>
      </c>
      <c r="AD4477">
        <v>8.6999999999999993</v>
      </c>
      <c r="AE4477">
        <v>23.7</v>
      </c>
      <c r="AF4477">
        <v>7.24</v>
      </c>
      <c r="AG4477">
        <v>7.2499999999999995E-2</v>
      </c>
      <c r="AH4477" t="s">
        <v>337</v>
      </c>
      <c r="AI4477" t="s">
        <v>337</v>
      </c>
      <c r="AJ4477">
        <v>0</v>
      </c>
      <c r="AK4477">
        <v>117</v>
      </c>
      <c r="AL4477">
        <v>1</v>
      </c>
      <c r="AM4477">
        <v>100</v>
      </c>
      <c r="AN4477">
        <v>5</v>
      </c>
    </row>
    <row r="4478" spans="1:40" x14ac:dyDescent="0.25">
      <c r="A4478" s="34">
        <v>40758</v>
      </c>
      <c r="B4478" s="220">
        <v>0.41666666666666669</v>
      </c>
      <c r="C4478">
        <v>30.9</v>
      </c>
      <c r="D4478">
        <v>30.9</v>
      </c>
      <c r="E4478">
        <v>30.6</v>
      </c>
      <c r="F4478">
        <v>39</v>
      </c>
      <c r="G4478">
        <v>15.3</v>
      </c>
      <c r="H4478">
        <v>3</v>
      </c>
      <c r="I4478" t="s">
        <v>349</v>
      </c>
      <c r="J4478">
        <v>0.25</v>
      </c>
      <c r="K4478">
        <v>6</v>
      </c>
      <c r="L4478" t="s">
        <v>349</v>
      </c>
      <c r="M4478">
        <v>30.9</v>
      </c>
      <c r="N4478">
        <v>30.9</v>
      </c>
      <c r="O4478">
        <v>30.9</v>
      </c>
      <c r="P4478" t="s">
        <v>337</v>
      </c>
      <c r="Q4478">
        <v>751.8</v>
      </c>
      <c r="R4478">
        <v>0</v>
      </c>
      <c r="S4478">
        <v>0</v>
      </c>
      <c r="T4478">
        <v>475</v>
      </c>
      <c r="U4478">
        <v>3.4</v>
      </c>
      <c r="V4478">
        <v>482</v>
      </c>
      <c r="W4478">
        <v>2.2000000000000002</v>
      </c>
      <c r="X4478">
        <v>0.08</v>
      </c>
      <c r="Y4478">
        <v>2.2000000000000002</v>
      </c>
      <c r="Z4478">
        <v>0</v>
      </c>
      <c r="AA4478">
        <v>4.3999999999999997E-2</v>
      </c>
      <c r="AB4478">
        <v>24.3</v>
      </c>
      <c r="AC4478">
        <v>37</v>
      </c>
      <c r="AD4478">
        <v>8.6999999999999993</v>
      </c>
      <c r="AE4478">
        <v>23.7</v>
      </c>
      <c r="AF4478">
        <v>7.24</v>
      </c>
      <c r="AG4478">
        <v>7.2499999999999995E-2</v>
      </c>
      <c r="AH4478" t="s">
        <v>337</v>
      </c>
      <c r="AI4478" t="s">
        <v>337</v>
      </c>
      <c r="AJ4478">
        <v>1.2E-2</v>
      </c>
      <c r="AK4478">
        <v>117</v>
      </c>
      <c r="AL4478">
        <v>1</v>
      </c>
      <c r="AM4478">
        <v>100</v>
      </c>
      <c r="AN4478">
        <v>5</v>
      </c>
    </row>
    <row r="4479" spans="1:40" x14ac:dyDescent="0.25">
      <c r="A4479" s="34">
        <v>40758</v>
      </c>
      <c r="B4479" s="220">
        <v>0.4201388888888889</v>
      </c>
      <c r="C4479">
        <v>31.1</v>
      </c>
      <c r="D4479">
        <v>31.1</v>
      </c>
      <c r="E4479">
        <v>30.9</v>
      </c>
      <c r="F4479">
        <v>39</v>
      </c>
      <c r="G4479">
        <v>15.5</v>
      </c>
      <c r="H4479">
        <v>2</v>
      </c>
      <c r="I4479" t="s">
        <v>349</v>
      </c>
      <c r="J4479">
        <v>0.17</v>
      </c>
      <c r="K4479">
        <v>6</v>
      </c>
      <c r="L4479" t="s">
        <v>349</v>
      </c>
      <c r="M4479">
        <v>31.1</v>
      </c>
      <c r="N4479">
        <v>31</v>
      </c>
      <c r="O4479">
        <v>31</v>
      </c>
      <c r="P4479" t="s">
        <v>337</v>
      </c>
      <c r="Q4479">
        <v>751.8</v>
      </c>
      <c r="R4479">
        <v>0</v>
      </c>
      <c r="S4479">
        <v>0</v>
      </c>
      <c r="T4479">
        <v>490</v>
      </c>
      <c r="U4479">
        <v>3.51</v>
      </c>
      <c r="V4479">
        <v>497</v>
      </c>
      <c r="W4479">
        <v>2.2999999999999998</v>
      </c>
      <c r="X4479">
        <v>0.08</v>
      </c>
      <c r="Y4479">
        <v>2.2999999999999998</v>
      </c>
      <c r="Z4479">
        <v>0</v>
      </c>
      <c r="AA4479">
        <v>4.3999999999999997E-2</v>
      </c>
      <c r="AB4479">
        <v>24.4</v>
      </c>
      <c r="AC4479">
        <v>37</v>
      </c>
      <c r="AD4479">
        <v>8.8000000000000007</v>
      </c>
      <c r="AE4479">
        <v>23.8</v>
      </c>
      <c r="AF4479">
        <v>7.23</v>
      </c>
      <c r="AG4479">
        <v>7.2499999999999995E-2</v>
      </c>
      <c r="AH4479" t="s">
        <v>337</v>
      </c>
      <c r="AI4479" t="s">
        <v>337</v>
      </c>
      <c r="AJ4479">
        <v>0</v>
      </c>
      <c r="AK4479">
        <v>117</v>
      </c>
      <c r="AL4479">
        <v>1</v>
      </c>
      <c r="AM4479">
        <v>100</v>
      </c>
      <c r="AN4479">
        <v>5</v>
      </c>
    </row>
    <row r="4480" spans="1:40" x14ac:dyDescent="0.25">
      <c r="A4480" s="34">
        <v>40758</v>
      </c>
      <c r="B4480" s="220">
        <v>0.4236111111111111</v>
      </c>
      <c r="C4480">
        <v>31.4</v>
      </c>
      <c r="D4480">
        <v>31.4</v>
      </c>
      <c r="E4480">
        <v>31.2</v>
      </c>
      <c r="F4480">
        <v>38</v>
      </c>
      <c r="G4480">
        <v>15.4</v>
      </c>
      <c r="H4480">
        <v>2</v>
      </c>
      <c r="I4480" t="s">
        <v>349</v>
      </c>
      <c r="J4480">
        <v>0.17</v>
      </c>
      <c r="K4480">
        <v>7</v>
      </c>
      <c r="L4480" t="s">
        <v>351</v>
      </c>
      <c r="M4480">
        <v>31.4</v>
      </c>
      <c r="N4480">
        <v>31.3</v>
      </c>
      <c r="O4480">
        <v>31.3</v>
      </c>
      <c r="P4480" t="s">
        <v>337</v>
      </c>
      <c r="Q4480">
        <v>751.7</v>
      </c>
      <c r="R4480">
        <v>0</v>
      </c>
      <c r="S4480">
        <v>0</v>
      </c>
      <c r="T4480">
        <v>508</v>
      </c>
      <c r="U4480">
        <v>3.64</v>
      </c>
      <c r="V4480">
        <v>515</v>
      </c>
      <c r="W4480">
        <v>2.4</v>
      </c>
      <c r="X4480">
        <v>0.09</v>
      </c>
      <c r="Y4480">
        <v>2.5</v>
      </c>
      <c r="Z4480">
        <v>0</v>
      </c>
      <c r="AA4480">
        <v>4.4999999999999998E-2</v>
      </c>
      <c r="AB4480">
        <v>24.5</v>
      </c>
      <c r="AC4480">
        <v>37</v>
      </c>
      <c r="AD4480">
        <v>8.8000000000000007</v>
      </c>
      <c r="AE4480">
        <v>23.9</v>
      </c>
      <c r="AF4480">
        <v>7.23</v>
      </c>
      <c r="AG4480">
        <v>7.2400000000000006E-2</v>
      </c>
      <c r="AH4480" t="s">
        <v>337</v>
      </c>
      <c r="AI4480" t="s">
        <v>337</v>
      </c>
      <c r="AJ4480">
        <v>0</v>
      </c>
      <c r="AK4480">
        <v>117</v>
      </c>
      <c r="AL4480">
        <v>1</v>
      </c>
      <c r="AM4480">
        <v>100</v>
      </c>
      <c r="AN4480">
        <v>5</v>
      </c>
    </row>
    <row r="4481" spans="1:40" x14ac:dyDescent="0.25">
      <c r="A4481" s="34">
        <v>40758</v>
      </c>
      <c r="B4481" s="220">
        <v>0.42708333333333331</v>
      </c>
      <c r="C4481">
        <v>31.6</v>
      </c>
      <c r="D4481">
        <v>31.6</v>
      </c>
      <c r="E4481">
        <v>31.4</v>
      </c>
      <c r="F4481">
        <v>37</v>
      </c>
      <c r="G4481">
        <v>15.1</v>
      </c>
      <c r="H4481">
        <v>2</v>
      </c>
      <c r="I4481" t="s">
        <v>340</v>
      </c>
      <c r="J4481">
        <v>0.17</v>
      </c>
      <c r="K4481">
        <v>6</v>
      </c>
      <c r="L4481" t="s">
        <v>349</v>
      </c>
      <c r="M4481">
        <v>31.6</v>
      </c>
      <c r="N4481">
        <v>31.6</v>
      </c>
      <c r="O4481">
        <v>31.6</v>
      </c>
      <c r="P4481" t="s">
        <v>337</v>
      </c>
      <c r="Q4481">
        <v>751.7</v>
      </c>
      <c r="R4481">
        <v>0</v>
      </c>
      <c r="S4481">
        <v>0</v>
      </c>
      <c r="T4481">
        <v>525</v>
      </c>
      <c r="U4481">
        <v>3.76</v>
      </c>
      <c r="V4481">
        <v>531</v>
      </c>
      <c r="W4481">
        <v>2.6</v>
      </c>
      <c r="X4481">
        <v>0.09</v>
      </c>
      <c r="Y4481">
        <v>2.6</v>
      </c>
      <c r="Z4481">
        <v>0</v>
      </c>
      <c r="AA4481">
        <v>4.5999999999999999E-2</v>
      </c>
      <c r="AB4481">
        <v>24.6</v>
      </c>
      <c r="AC4481">
        <v>37</v>
      </c>
      <c r="AD4481">
        <v>8.9</v>
      </c>
      <c r="AE4481">
        <v>24.1</v>
      </c>
      <c r="AF4481">
        <v>7.22</v>
      </c>
      <c r="AG4481">
        <v>7.2400000000000006E-2</v>
      </c>
      <c r="AH4481" t="s">
        <v>337</v>
      </c>
      <c r="AI4481" t="s">
        <v>337</v>
      </c>
      <c r="AJ4481">
        <v>0</v>
      </c>
      <c r="AK4481">
        <v>117</v>
      </c>
      <c r="AL4481">
        <v>1</v>
      </c>
      <c r="AM4481">
        <v>100</v>
      </c>
      <c r="AN4481">
        <v>5</v>
      </c>
    </row>
    <row r="4482" spans="1:40" x14ac:dyDescent="0.25">
      <c r="A4482" s="34">
        <v>40758</v>
      </c>
      <c r="B4482" s="220">
        <v>0.43055555555555558</v>
      </c>
      <c r="C4482">
        <v>31.9</v>
      </c>
      <c r="D4482">
        <v>31.9</v>
      </c>
      <c r="E4482">
        <v>31.7</v>
      </c>
      <c r="F4482">
        <v>37</v>
      </c>
      <c r="G4482">
        <v>15.4</v>
      </c>
      <c r="H4482">
        <v>2</v>
      </c>
      <c r="I4482" t="s">
        <v>349</v>
      </c>
      <c r="J4482">
        <v>0.17</v>
      </c>
      <c r="K4482">
        <v>6</v>
      </c>
      <c r="L4482" t="s">
        <v>349</v>
      </c>
      <c r="M4482">
        <v>31.9</v>
      </c>
      <c r="N4482">
        <v>32.1</v>
      </c>
      <c r="O4482">
        <v>32.1</v>
      </c>
      <c r="P4482" t="s">
        <v>337</v>
      </c>
      <c r="Q4482">
        <v>751.7</v>
      </c>
      <c r="R4482">
        <v>0</v>
      </c>
      <c r="S4482">
        <v>0</v>
      </c>
      <c r="T4482">
        <v>536</v>
      </c>
      <c r="U4482">
        <v>3.84</v>
      </c>
      <c r="V4482">
        <v>541</v>
      </c>
      <c r="W4482">
        <v>2.7</v>
      </c>
      <c r="X4482">
        <v>0.1</v>
      </c>
      <c r="Y4482">
        <v>2.7</v>
      </c>
      <c r="Z4482">
        <v>0</v>
      </c>
      <c r="AA4482">
        <v>4.7E-2</v>
      </c>
      <c r="AB4482">
        <v>24.7</v>
      </c>
      <c r="AC4482">
        <v>37</v>
      </c>
      <c r="AD4482">
        <v>9</v>
      </c>
      <c r="AE4482">
        <v>24.1</v>
      </c>
      <c r="AF4482">
        <v>7.22</v>
      </c>
      <c r="AG4482">
        <v>7.2400000000000006E-2</v>
      </c>
      <c r="AH4482" t="s">
        <v>337</v>
      </c>
      <c r="AI4482" t="s">
        <v>337</v>
      </c>
      <c r="AJ4482">
        <v>0</v>
      </c>
      <c r="AK4482">
        <v>117</v>
      </c>
      <c r="AL4482">
        <v>1</v>
      </c>
      <c r="AM4482">
        <v>100</v>
      </c>
      <c r="AN4482">
        <v>5</v>
      </c>
    </row>
    <row r="4483" spans="1:40" x14ac:dyDescent="0.25">
      <c r="A4483" s="34">
        <v>40758</v>
      </c>
      <c r="B4483" s="220">
        <v>0.43402777777777773</v>
      </c>
      <c r="C4483">
        <v>32.200000000000003</v>
      </c>
      <c r="D4483">
        <v>32.200000000000003</v>
      </c>
      <c r="E4483">
        <v>31.9</v>
      </c>
      <c r="F4483">
        <v>37</v>
      </c>
      <c r="G4483">
        <v>15.7</v>
      </c>
      <c r="H4483">
        <v>3</v>
      </c>
      <c r="I4483" t="s">
        <v>340</v>
      </c>
      <c r="J4483">
        <v>0.25</v>
      </c>
      <c r="K4483">
        <v>7</v>
      </c>
      <c r="L4483" t="s">
        <v>340</v>
      </c>
      <c r="M4483">
        <v>32.200000000000003</v>
      </c>
      <c r="N4483">
        <v>32.4</v>
      </c>
      <c r="O4483">
        <v>32.4</v>
      </c>
      <c r="P4483" t="s">
        <v>337</v>
      </c>
      <c r="Q4483">
        <v>751.7</v>
      </c>
      <c r="R4483">
        <v>0</v>
      </c>
      <c r="S4483">
        <v>0</v>
      </c>
      <c r="T4483">
        <v>550</v>
      </c>
      <c r="U4483">
        <v>3.94</v>
      </c>
      <c r="V4483">
        <v>555</v>
      </c>
      <c r="W4483">
        <v>2.8</v>
      </c>
      <c r="X4483">
        <v>0.1</v>
      </c>
      <c r="Y4483">
        <v>2.9</v>
      </c>
      <c r="Z4483">
        <v>0</v>
      </c>
      <c r="AA4483">
        <v>4.8000000000000001E-2</v>
      </c>
      <c r="AB4483">
        <v>24.7</v>
      </c>
      <c r="AC4483">
        <v>37</v>
      </c>
      <c r="AD4483">
        <v>9</v>
      </c>
      <c r="AE4483">
        <v>24.1</v>
      </c>
      <c r="AF4483">
        <v>7.22</v>
      </c>
      <c r="AG4483">
        <v>7.2400000000000006E-2</v>
      </c>
      <c r="AH4483" t="s">
        <v>337</v>
      </c>
      <c r="AI4483" t="s">
        <v>337</v>
      </c>
      <c r="AJ4483">
        <v>0</v>
      </c>
      <c r="AK4483">
        <v>117</v>
      </c>
      <c r="AL4483">
        <v>1</v>
      </c>
      <c r="AM4483">
        <v>100</v>
      </c>
      <c r="AN4483">
        <v>5</v>
      </c>
    </row>
    <row r="4484" spans="1:40" x14ac:dyDescent="0.25">
      <c r="A4484" s="34">
        <v>40758</v>
      </c>
      <c r="B4484" s="220">
        <v>0.4375</v>
      </c>
      <c r="C4484">
        <v>32.4</v>
      </c>
      <c r="D4484">
        <v>32.4</v>
      </c>
      <c r="E4484">
        <v>32.200000000000003</v>
      </c>
      <c r="F4484">
        <v>36</v>
      </c>
      <c r="G4484">
        <v>15.5</v>
      </c>
      <c r="H4484">
        <v>3</v>
      </c>
      <c r="I4484" t="s">
        <v>349</v>
      </c>
      <c r="J4484">
        <v>0.25</v>
      </c>
      <c r="K4484">
        <v>8</v>
      </c>
      <c r="L4484" t="s">
        <v>349</v>
      </c>
      <c r="M4484">
        <v>32.4</v>
      </c>
      <c r="N4484">
        <v>32.6</v>
      </c>
      <c r="O4484">
        <v>32.6</v>
      </c>
      <c r="P4484" t="s">
        <v>337</v>
      </c>
      <c r="Q4484">
        <v>751.7</v>
      </c>
      <c r="R4484">
        <v>0</v>
      </c>
      <c r="S4484">
        <v>0</v>
      </c>
      <c r="T4484">
        <v>566</v>
      </c>
      <c r="U4484">
        <v>4.0599999999999996</v>
      </c>
      <c r="V4484">
        <v>575</v>
      </c>
      <c r="W4484">
        <v>3</v>
      </c>
      <c r="X4484">
        <v>0.11</v>
      </c>
      <c r="Y4484">
        <v>3.1</v>
      </c>
      <c r="Z4484">
        <v>0</v>
      </c>
      <c r="AA4484">
        <v>4.9000000000000002E-2</v>
      </c>
      <c r="AB4484">
        <v>24.8</v>
      </c>
      <c r="AC4484">
        <v>37</v>
      </c>
      <c r="AD4484">
        <v>9.1</v>
      </c>
      <c r="AE4484">
        <v>24.2</v>
      </c>
      <c r="AF4484">
        <v>7.22</v>
      </c>
      <c r="AG4484">
        <v>7.2400000000000006E-2</v>
      </c>
      <c r="AH4484" t="s">
        <v>337</v>
      </c>
      <c r="AI4484" t="s">
        <v>337</v>
      </c>
      <c r="AJ4484">
        <v>0</v>
      </c>
      <c r="AK4484">
        <v>118</v>
      </c>
      <c r="AL4484">
        <v>1</v>
      </c>
      <c r="AM4484">
        <v>100</v>
      </c>
      <c r="AN4484">
        <v>5</v>
      </c>
    </row>
    <row r="4485" spans="1:40" x14ac:dyDescent="0.25">
      <c r="A4485" s="34">
        <v>40758</v>
      </c>
      <c r="B4485" s="220">
        <v>0.44097222222222227</v>
      </c>
      <c r="C4485">
        <v>32.700000000000003</v>
      </c>
      <c r="D4485">
        <v>32.700000000000003</v>
      </c>
      <c r="E4485">
        <v>32.4</v>
      </c>
      <c r="F4485">
        <v>36</v>
      </c>
      <c r="G4485">
        <v>15.7</v>
      </c>
      <c r="H4485">
        <v>2</v>
      </c>
      <c r="I4485" t="s">
        <v>338</v>
      </c>
      <c r="J4485">
        <v>0.17</v>
      </c>
      <c r="K4485">
        <v>6</v>
      </c>
      <c r="L4485" t="s">
        <v>338</v>
      </c>
      <c r="M4485">
        <v>32.700000000000003</v>
      </c>
      <c r="N4485">
        <v>33</v>
      </c>
      <c r="O4485">
        <v>33</v>
      </c>
      <c r="P4485" t="s">
        <v>337</v>
      </c>
      <c r="Q4485">
        <v>751.7</v>
      </c>
      <c r="R4485">
        <v>0</v>
      </c>
      <c r="S4485">
        <v>0</v>
      </c>
      <c r="T4485">
        <v>582</v>
      </c>
      <c r="U4485">
        <v>4.17</v>
      </c>
      <c r="V4485">
        <v>587</v>
      </c>
      <c r="W4485">
        <v>3.2</v>
      </c>
      <c r="X4485">
        <v>0.11</v>
      </c>
      <c r="Y4485">
        <v>3.2</v>
      </c>
      <c r="Z4485">
        <v>0</v>
      </c>
      <c r="AA4485">
        <v>0.05</v>
      </c>
      <c r="AB4485">
        <v>24.9</v>
      </c>
      <c r="AC4485">
        <v>37</v>
      </c>
      <c r="AD4485">
        <v>9.1999999999999993</v>
      </c>
      <c r="AE4485">
        <v>24.3</v>
      </c>
      <c r="AF4485">
        <v>7.21</v>
      </c>
      <c r="AG4485">
        <v>7.2300000000000003E-2</v>
      </c>
      <c r="AH4485" t="s">
        <v>337</v>
      </c>
      <c r="AI4485" t="s">
        <v>337</v>
      </c>
      <c r="AJ4485">
        <v>0</v>
      </c>
      <c r="AK4485">
        <v>117</v>
      </c>
      <c r="AL4485">
        <v>1</v>
      </c>
      <c r="AM4485">
        <v>100</v>
      </c>
      <c r="AN4485">
        <v>5</v>
      </c>
    </row>
    <row r="4486" spans="1:40" x14ac:dyDescent="0.25">
      <c r="A4486" s="34">
        <v>40758</v>
      </c>
      <c r="B4486" s="220">
        <v>0.44444444444444442</v>
      </c>
      <c r="C4486">
        <v>33</v>
      </c>
      <c r="D4486">
        <v>33</v>
      </c>
      <c r="E4486">
        <v>32.799999999999997</v>
      </c>
      <c r="F4486">
        <v>35</v>
      </c>
      <c r="G4486">
        <v>15.5</v>
      </c>
      <c r="H4486">
        <v>4</v>
      </c>
      <c r="I4486" t="s">
        <v>340</v>
      </c>
      <c r="J4486">
        <v>0.33</v>
      </c>
      <c r="K4486">
        <v>8</v>
      </c>
      <c r="L4486" t="s">
        <v>340</v>
      </c>
      <c r="M4486">
        <v>33</v>
      </c>
      <c r="N4486">
        <v>33.200000000000003</v>
      </c>
      <c r="O4486">
        <v>33.200000000000003</v>
      </c>
      <c r="P4486" t="s">
        <v>337</v>
      </c>
      <c r="Q4486">
        <v>751.6</v>
      </c>
      <c r="R4486">
        <v>0</v>
      </c>
      <c r="S4486">
        <v>0</v>
      </c>
      <c r="T4486">
        <v>597</v>
      </c>
      <c r="U4486">
        <v>4.28</v>
      </c>
      <c r="V4486">
        <v>603</v>
      </c>
      <c r="W4486">
        <v>3.3</v>
      </c>
      <c r="X4486">
        <v>0.12</v>
      </c>
      <c r="Y4486">
        <v>3.4</v>
      </c>
      <c r="Z4486">
        <v>0</v>
      </c>
      <c r="AA4486">
        <v>5.0999999999999997E-2</v>
      </c>
      <c r="AB4486">
        <v>25</v>
      </c>
      <c r="AC4486">
        <v>37</v>
      </c>
      <c r="AD4486">
        <v>9.3000000000000007</v>
      </c>
      <c r="AE4486">
        <v>24.5</v>
      </c>
      <c r="AF4486">
        <v>7.21</v>
      </c>
      <c r="AG4486">
        <v>7.2300000000000003E-2</v>
      </c>
      <c r="AH4486" t="s">
        <v>337</v>
      </c>
      <c r="AI4486" t="s">
        <v>337</v>
      </c>
      <c r="AJ4486">
        <v>0</v>
      </c>
      <c r="AK4486">
        <v>116</v>
      </c>
      <c r="AL4486">
        <v>1</v>
      </c>
      <c r="AM4486">
        <v>100</v>
      </c>
      <c r="AN4486">
        <v>5</v>
      </c>
    </row>
    <row r="4487" spans="1:40" x14ac:dyDescent="0.25">
      <c r="A4487" s="34">
        <v>40758</v>
      </c>
      <c r="B4487" s="220">
        <v>0.44791666666666669</v>
      </c>
      <c r="C4487">
        <v>33.200000000000003</v>
      </c>
      <c r="D4487">
        <v>33.200000000000003</v>
      </c>
      <c r="E4487">
        <v>33</v>
      </c>
      <c r="F4487">
        <v>34</v>
      </c>
      <c r="G4487">
        <v>15.2</v>
      </c>
      <c r="H4487">
        <v>5</v>
      </c>
      <c r="I4487" t="s">
        <v>340</v>
      </c>
      <c r="J4487">
        <v>0.42</v>
      </c>
      <c r="K4487">
        <v>11</v>
      </c>
      <c r="L4487" t="s">
        <v>340</v>
      </c>
      <c r="M4487">
        <v>33.200000000000003</v>
      </c>
      <c r="N4487">
        <v>33.299999999999997</v>
      </c>
      <c r="O4487">
        <v>33.299999999999997</v>
      </c>
      <c r="P4487" t="s">
        <v>337</v>
      </c>
      <c r="Q4487">
        <v>751.7</v>
      </c>
      <c r="R4487">
        <v>0</v>
      </c>
      <c r="S4487">
        <v>0</v>
      </c>
      <c r="T4487">
        <v>613</v>
      </c>
      <c r="U4487">
        <v>4.3899999999999997</v>
      </c>
      <c r="V4487">
        <v>621</v>
      </c>
      <c r="W4487">
        <v>3.5</v>
      </c>
      <c r="X4487">
        <v>0.13</v>
      </c>
      <c r="Y4487">
        <v>3.6</v>
      </c>
      <c r="Z4487">
        <v>0</v>
      </c>
      <c r="AA4487">
        <v>5.1999999999999998E-2</v>
      </c>
      <c r="AB4487">
        <v>25</v>
      </c>
      <c r="AC4487">
        <v>37</v>
      </c>
      <c r="AD4487">
        <v>9.3000000000000007</v>
      </c>
      <c r="AE4487">
        <v>24.5</v>
      </c>
      <c r="AF4487">
        <v>7.21</v>
      </c>
      <c r="AG4487">
        <v>7.2300000000000003E-2</v>
      </c>
      <c r="AH4487" t="s">
        <v>337</v>
      </c>
      <c r="AI4487" t="s">
        <v>337</v>
      </c>
      <c r="AJ4487">
        <v>0</v>
      </c>
      <c r="AK4487">
        <v>115</v>
      </c>
      <c r="AL4487">
        <v>1</v>
      </c>
      <c r="AM4487">
        <v>100</v>
      </c>
      <c r="AN4487">
        <v>5</v>
      </c>
    </row>
    <row r="4488" spans="1:40" x14ac:dyDescent="0.25">
      <c r="A4488" s="34">
        <v>40758</v>
      </c>
      <c r="B4488" s="220">
        <v>0.4513888888888889</v>
      </c>
      <c r="C4488">
        <v>33.299999999999997</v>
      </c>
      <c r="D4488">
        <v>33.299999999999997</v>
      </c>
      <c r="E4488">
        <v>33.200000000000003</v>
      </c>
      <c r="F4488">
        <v>35</v>
      </c>
      <c r="G4488">
        <v>15.7</v>
      </c>
      <c r="H4488">
        <v>4</v>
      </c>
      <c r="I4488" t="s">
        <v>340</v>
      </c>
      <c r="J4488">
        <v>0.33</v>
      </c>
      <c r="K4488">
        <v>8</v>
      </c>
      <c r="L4488" t="s">
        <v>349</v>
      </c>
      <c r="M4488">
        <v>33.299999999999997</v>
      </c>
      <c r="N4488">
        <v>33.6</v>
      </c>
      <c r="O4488">
        <v>33.6</v>
      </c>
      <c r="P4488" t="s">
        <v>337</v>
      </c>
      <c r="Q4488">
        <v>751.7</v>
      </c>
      <c r="R4488">
        <v>0</v>
      </c>
      <c r="S4488">
        <v>0</v>
      </c>
      <c r="T4488">
        <v>628</v>
      </c>
      <c r="U4488">
        <v>4.5</v>
      </c>
      <c r="V4488">
        <v>635</v>
      </c>
      <c r="W4488">
        <v>3.7</v>
      </c>
      <c r="X4488">
        <v>0.13</v>
      </c>
      <c r="Y4488">
        <v>3.8</v>
      </c>
      <c r="Z4488">
        <v>0</v>
      </c>
      <c r="AA4488">
        <v>5.1999999999999998E-2</v>
      </c>
      <c r="AB4488">
        <v>25.1</v>
      </c>
      <c r="AC4488">
        <v>37</v>
      </c>
      <c r="AD4488">
        <v>9.4</v>
      </c>
      <c r="AE4488">
        <v>24.6</v>
      </c>
      <c r="AF4488">
        <v>7.21</v>
      </c>
      <c r="AG4488">
        <v>7.2300000000000003E-2</v>
      </c>
      <c r="AH4488" t="s">
        <v>337</v>
      </c>
      <c r="AI4488" t="s">
        <v>337</v>
      </c>
      <c r="AJ4488">
        <v>0</v>
      </c>
      <c r="AK4488">
        <v>117</v>
      </c>
      <c r="AL4488">
        <v>1</v>
      </c>
      <c r="AM4488">
        <v>100</v>
      </c>
      <c r="AN4488">
        <v>5</v>
      </c>
    </row>
    <row r="4489" spans="1:40" x14ac:dyDescent="0.25">
      <c r="A4489" s="34">
        <v>40758</v>
      </c>
      <c r="B4489" s="220">
        <v>0.4548611111111111</v>
      </c>
      <c r="C4489">
        <v>33.6</v>
      </c>
      <c r="D4489">
        <v>33.6</v>
      </c>
      <c r="E4489">
        <v>33.299999999999997</v>
      </c>
      <c r="F4489">
        <v>33</v>
      </c>
      <c r="G4489">
        <v>15.1</v>
      </c>
      <c r="H4489">
        <v>3</v>
      </c>
      <c r="I4489" t="s">
        <v>340</v>
      </c>
      <c r="J4489">
        <v>0.25</v>
      </c>
      <c r="K4489">
        <v>8</v>
      </c>
      <c r="L4489" t="s">
        <v>340</v>
      </c>
      <c r="M4489">
        <v>33.6</v>
      </c>
      <c r="N4489">
        <v>33.700000000000003</v>
      </c>
      <c r="O4489">
        <v>33.700000000000003</v>
      </c>
      <c r="P4489" t="s">
        <v>337</v>
      </c>
      <c r="Q4489">
        <v>751.7</v>
      </c>
      <c r="R4489">
        <v>0</v>
      </c>
      <c r="S4489">
        <v>0</v>
      </c>
      <c r="T4489">
        <v>643</v>
      </c>
      <c r="U4489">
        <v>4.6100000000000003</v>
      </c>
      <c r="V4489">
        <v>647</v>
      </c>
      <c r="W4489">
        <v>3.9</v>
      </c>
      <c r="X4489">
        <v>0.14000000000000001</v>
      </c>
      <c r="Y4489">
        <v>4</v>
      </c>
      <c r="Z4489">
        <v>0</v>
      </c>
      <c r="AA4489">
        <v>5.2999999999999999E-2</v>
      </c>
      <c r="AB4489">
        <v>25.2</v>
      </c>
      <c r="AC4489">
        <v>37</v>
      </c>
      <c r="AD4489">
        <v>9.4</v>
      </c>
      <c r="AE4489">
        <v>24.6</v>
      </c>
      <c r="AF4489">
        <v>7.2</v>
      </c>
      <c r="AG4489">
        <v>7.22E-2</v>
      </c>
      <c r="AH4489" t="s">
        <v>337</v>
      </c>
      <c r="AI4489" t="s">
        <v>337</v>
      </c>
      <c r="AJ4489">
        <v>0</v>
      </c>
      <c r="AK4489">
        <v>116</v>
      </c>
      <c r="AL4489">
        <v>1</v>
      </c>
      <c r="AM4489">
        <v>100</v>
      </c>
      <c r="AN4489">
        <v>5</v>
      </c>
    </row>
    <row r="4490" spans="1:40" x14ac:dyDescent="0.25">
      <c r="A4490" s="34">
        <v>40758</v>
      </c>
      <c r="B4490" s="220">
        <v>0.45833333333333331</v>
      </c>
      <c r="C4490">
        <v>33.799999999999997</v>
      </c>
      <c r="D4490">
        <v>33.799999999999997</v>
      </c>
      <c r="E4490">
        <v>33.6</v>
      </c>
      <c r="F4490">
        <v>33</v>
      </c>
      <c r="G4490">
        <v>15.3</v>
      </c>
      <c r="H4490">
        <v>3</v>
      </c>
      <c r="I4490" t="s">
        <v>340</v>
      </c>
      <c r="J4490">
        <v>0.25</v>
      </c>
      <c r="K4490">
        <v>8</v>
      </c>
      <c r="L4490" t="s">
        <v>340</v>
      </c>
      <c r="M4490">
        <v>33.799999999999997</v>
      </c>
      <c r="N4490">
        <v>34</v>
      </c>
      <c r="O4490">
        <v>34</v>
      </c>
      <c r="P4490" t="s">
        <v>337</v>
      </c>
      <c r="Q4490">
        <v>751.7</v>
      </c>
      <c r="R4490">
        <v>0</v>
      </c>
      <c r="S4490">
        <v>0</v>
      </c>
      <c r="T4490">
        <v>655</v>
      </c>
      <c r="U4490">
        <v>4.6900000000000004</v>
      </c>
      <c r="V4490">
        <v>659</v>
      </c>
      <c r="W4490">
        <v>4</v>
      </c>
      <c r="X4490">
        <v>0.14000000000000001</v>
      </c>
      <c r="Y4490">
        <v>4.0999999999999996</v>
      </c>
      <c r="Z4490">
        <v>0</v>
      </c>
      <c r="AA4490">
        <v>5.3999999999999999E-2</v>
      </c>
      <c r="AB4490">
        <v>25.3</v>
      </c>
      <c r="AC4490">
        <v>37</v>
      </c>
      <c r="AD4490">
        <v>9.5</v>
      </c>
      <c r="AE4490">
        <v>24.7</v>
      </c>
      <c r="AF4490">
        <v>7.2</v>
      </c>
      <c r="AG4490">
        <v>7.22E-2</v>
      </c>
      <c r="AH4490" t="s">
        <v>337</v>
      </c>
      <c r="AI4490" t="s">
        <v>337</v>
      </c>
      <c r="AJ4490">
        <v>1.7999999999999999E-2</v>
      </c>
      <c r="AK4490">
        <v>117</v>
      </c>
      <c r="AL4490">
        <v>1</v>
      </c>
      <c r="AM4490">
        <v>100</v>
      </c>
      <c r="AN4490">
        <v>5</v>
      </c>
    </row>
    <row r="4491" spans="1:40" x14ac:dyDescent="0.25">
      <c r="A4491" s="34">
        <v>40758</v>
      </c>
      <c r="B4491" s="220">
        <v>0.46180555555555558</v>
      </c>
      <c r="C4491">
        <v>34.1</v>
      </c>
      <c r="D4491">
        <v>34.1</v>
      </c>
      <c r="E4491">
        <v>33.799999999999997</v>
      </c>
      <c r="F4491">
        <v>32</v>
      </c>
      <c r="G4491">
        <v>15</v>
      </c>
      <c r="H4491">
        <v>3</v>
      </c>
      <c r="I4491" t="s">
        <v>338</v>
      </c>
      <c r="J4491">
        <v>0.25</v>
      </c>
      <c r="K4491">
        <v>7</v>
      </c>
      <c r="L4491" t="s">
        <v>338</v>
      </c>
      <c r="M4491">
        <v>34.1</v>
      </c>
      <c r="N4491">
        <v>34.200000000000003</v>
      </c>
      <c r="O4491">
        <v>34.200000000000003</v>
      </c>
      <c r="P4491" t="s">
        <v>337</v>
      </c>
      <c r="Q4491">
        <v>751.7</v>
      </c>
      <c r="R4491">
        <v>0</v>
      </c>
      <c r="S4491">
        <v>0</v>
      </c>
      <c r="T4491">
        <v>668</v>
      </c>
      <c r="U4491">
        <v>4.79</v>
      </c>
      <c r="V4491">
        <v>671</v>
      </c>
      <c r="W4491">
        <v>4.2</v>
      </c>
      <c r="X4491">
        <v>0.15</v>
      </c>
      <c r="Y4491">
        <v>4.3</v>
      </c>
      <c r="Z4491">
        <v>0</v>
      </c>
      <c r="AA4491">
        <v>5.5E-2</v>
      </c>
      <c r="AB4491">
        <v>25.5</v>
      </c>
      <c r="AC4491">
        <v>38</v>
      </c>
      <c r="AD4491">
        <v>10.1</v>
      </c>
      <c r="AE4491">
        <v>24.9</v>
      </c>
      <c r="AF4491">
        <v>7.29</v>
      </c>
      <c r="AG4491">
        <v>7.2099999999999997E-2</v>
      </c>
      <c r="AH4491" t="s">
        <v>337</v>
      </c>
      <c r="AI4491" t="s">
        <v>337</v>
      </c>
      <c r="AJ4491">
        <v>0</v>
      </c>
      <c r="AK4491">
        <v>117</v>
      </c>
      <c r="AL4491">
        <v>1</v>
      </c>
      <c r="AM4491">
        <v>100</v>
      </c>
      <c r="AN4491">
        <v>5</v>
      </c>
    </row>
    <row r="4492" spans="1:40" x14ac:dyDescent="0.25">
      <c r="A4492" s="34">
        <v>40758</v>
      </c>
      <c r="B4492" s="220">
        <v>0.46527777777777773</v>
      </c>
      <c r="C4492">
        <v>34.299999999999997</v>
      </c>
      <c r="D4492">
        <v>34.299999999999997</v>
      </c>
      <c r="E4492">
        <v>34.1</v>
      </c>
      <c r="F4492">
        <v>32</v>
      </c>
      <c r="G4492">
        <v>15.2</v>
      </c>
      <c r="H4492">
        <v>7</v>
      </c>
      <c r="I4492" t="s">
        <v>340</v>
      </c>
      <c r="J4492">
        <v>0.57999999999999996</v>
      </c>
      <c r="K4492">
        <v>14</v>
      </c>
      <c r="L4492" t="s">
        <v>340</v>
      </c>
      <c r="M4492">
        <v>34.299999999999997</v>
      </c>
      <c r="N4492">
        <v>34.6</v>
      </c>
      <c r="O4492">
        <v>34.6</v>
      </c>
      <c r="P4492" t="s">
        <v>337</v>
      </c>
      <c r="Q4492">
        <v>751.7</v>
      </c>
      <c r="R4492">
        <v>0</v>
      </c>
      <c r="S4492">
        <v>0</v>
      </c>
      <c r="T4492">
        <v>681</v>
      </c>
      <c r="U4492">
        <v>4.88</v>
      </c>
      <c r="V4492">
        <v>687</v>
      </c>
      <c r="W4492">
        <v>4.4000000000000004</v>
      </c>
      <c r="X4492">
        <v>0.16</v>
      </c>
      <c r="Y4492">
        <v>4.5</v>
      </c>
      <c r="Z4492">
        <v>0</v>
      </c>
      <c r="AA4492">
        <v>5.5E-2</v>
      </c>
      <c r="AB4492">
        <v>25.7</v>
      </c>
      <c r="AC4492">
        <v>38</v>
      </c>
      <c r="AD4492">
        <v>10.3</v>
      </c>
      <c r="AE4492">
        <v>25.1</v>
      </c>
      <c r="AF4492">
        <v>7.29</v>
      </c>
      <c r="AG4492">
        <v>7.2099999999999997E-2</v>
      </c>
      <c r="AH4492" t="s">
        <v>337</v>
      </c>
      <c r="AI4492" t="s">
        <v>337</v>
      </c>
      <c r="AJ4492">
        <v>0</v>
      </c>
      <c r="AK4492">
        <v>117</v>
      </c>
      <c r="AL4492">
        <v>1</v>
      </c>
      <c r="AM4492">
        <v>100</v>
      </c>
      <c r="AN4492">
        <v>5</v>
      </c>
    </row>
    <row r="4493" spans="1:40" x14ac:dyDescent="0.25">
      <c r="A4493" s="34">
        <v>40758</v>
      </c>
      <c r="B4493" s="220">
        <v>0.46875</v>
      </c>
      <c r="C4493">
        <v>34.4</v>
      </c>
      <c r="D4493">
        <v>34.4</v>
      </c>
      <c r="E4493">
        <v>34.299999999999997</v>
      </c>
      <c r="F4493">
        <v>31</v>
      </c>
      <c r="G4493">
        <v>14.8</v>
      </c>
      <c r="H4493">
        <v>5</v>
      </c>
      <c r="I4493" t="s">
        <v>338</v>
      </c>
      <c r="J4493">
        <v>0.42</v>
      </c>
      <c r="K4493">
        <v>9</v>
      </c>
      <c r="L4493" t="s">
        <v>340</v>
      </c>
      <c r="M4493">
        <v>34.4</v>
      </c>
      <c r="N4493">
        <v>34.5</v>
      </c>
      <c r="O4493">
        <v>34.5</v>
      </c>
      <c r="P4493" t="s">
        <v>337</v>
      </c>
      <c r="Q4493">
        <v>751.7</v>
      </c>
      <c r="R4493">
        <v>0</v>
      </c>
      <c r="S4493">
        <v>0</v>
      </c>
      <c r="T4493">
        <v>693</v>
      </c>
      <c r="U4493">
        <v>4.97</v>
      </c>
      <c r="V4493">
        <v>698</v>
      </c>
      <c r="W4493">
        <v>4.5999999999999996</v>
      </c>
      <c r="X4493">
        <v>0.16</v>
      </c>
      <c r="Y4493">
        <v>4.5999999999999996</v>
      </c>
      <c r="Z4493">
        <v>0</v>
      </c>
      <c r="AA4493">
        <v>5.6000000000000001E-2</v>
      </c>
      <c r="AB4493">
        <v>25.8</v>
      </c>
      <c r="AC4493">
        <v>38</v>
      </c>
      <c r="AD4493">
        <v>10.4</v>
      </c>
      <c r="AE4493">
        <v>25.2</v>
      </c>
      <c r="AF4493">
        <v>7.28</v>
      </c>
      <c r="AG4493">
        <v>7.1999999999999995E-2</v>
      </c>
      <c r="AH4493" t="s">
        <v>337</v>
      </c>
      <c r="AI4493" t="s">
        <v>337</v>
      </c>
      <c r="AJ4493">
        <v>0</v>
      </c>
      <c r="AK4493">
        <v>117</v>
      </c>
      <c r="AL4493">
        <v>1</v>
      </c>
      <c r="AM4493">
        <v>100</v>
      </c>
      <c r="AN4493">
        <v>5</v>
      </c>
    </row>
    <row r="4494" spans="1:40" x14ac:dyDescent="0.25">
      <c r="A4494" s="34">
        <v>40758</v>
      </c>
      <c r="B4494" s="220">
        <v>0.47222222222222227</v>
      </c>
      <c r="C4494">
        <v>34.700000000000003</v>
      </c>
      <c r="D4494">
        <v>34.700000000000003</v>
      </c>
      <c r="E4494">
        <v>34.4</v>
      </c>
      <c r="F4494">
        <v>30</v>
      </c>
      <c r="G4494">
        <v>14.6</v>
      </c>
      <c r="H4494">
        <v>4</v>
      </c>
      <c r="I4494" t="s">
        <v>338</v>
      </c>
      <c r="J4494">
        <v>0.33</v>
      </c>
      <c r="K4494">
        <v>11</v>
      </c>
      <c r="L4494" t="s">
        <v>340</v>
      </c>
      <c r="M4494">
        <v>34.700000000000003</v>
      </c>
      <c r="N4494">
        <v>34.700000000000003</v>
      </c>
      <c r="O4494">
        <v>34.700000000000003</v>
      </c>
      <c r="P4494" t="s">
        <v>337</v>
      </c>
      <c r="Q4494">
        <v>751.7</v>
      </c>
      <c r="R4494">
        <v>0</v>
      </c>
      <c r="S4494">
        <v>0</v>
      </c>
      <c r="T4494">
        <v>707</v>
      </c>
      <c r="U4494">
        <v>5.07</v>
      </c>
      <c r="V4494">
        <v>712</v>
      </c>
      <c r="W4494">
        <v>4.7</v>
      </c>
      <c r="X4494">
        <v>0.17</v>
      </c>
      <c r="Y4494">
        <v>4.8</v>
      </c>
      <c r="Z4494">
        <v>0</v>
      </c>
      <c r="AA4494">
        <v>5.7000000000000002E-2</v>
      </c>
      <c r="AB4494">
        <v>25.9</v>
      </c>
      <c r="AC4494">
        <v>38</v>
      </c>
      <c r="AD4494">
        <v>10.5</v>
      </c>
      <c r="AE4494">
        <v>25.3</v>
      </c>
      <c r="AF4494">
        <v>7.28</v>
      </c>
      <c r="AG4494">
        <v>7.1999999999999995E-2</v>
      </c>
      <c r="AH4494" t="s">
        <v>337</v>
      </c>
      <c r="AI4494" t="s">
        <v>337</v>
      </c>
      <c r="AJ4494">
        <v>0</v>
      </c>
      <c r="AK4494">
        <v>117</v>
      </c>
      <c r="AL4494">
        <v>1</v>
      </c>
      <c r="AM4494">
        <v>100</v>
      </c>
      <c r="AN4494">
        <v>5</v>
      </c>
    </row>
    <row r="4495" spans="1:40" x14ac:dyDescent="0.25">
      <c r="A4495" s="34">
        <v>40758</v>
      </c>
      <c r="B4495" s="220">
        <v>0.47569444444444442</v>
      </c>
      <c r="C4495">
        <v>34.9</v>
      </c>
      <c r="D4495">
        <v>34.9</v>
      </c>
      <c r="E4495">
        <v>34.700000000000003</v>
      </c>
      <c r="F4495">
        <v>30</v>
      </c>
      <c r="G4495">
        <v>14.7</v>
      </c>
      <c r="H4495">
        <v>4</v>
      </c>
      <c r="I4495" t="s">
        <v>340</v>
      </c>
      <c r="J4495">
        <v>0.33</v>
      </c>
      <c r="K4495">
        <v>9</v>
      </c>
      <c r="L4495" t="s">
        <v>340</v>
      </c>
      <c r="M4495">
        <v>34.9</v>
      </c>
      <c r="N4495">
        <v>35</v>
      </c>
      <c r="O4495">
        <v>35</v>
      </c>
      <c r="P4495" t="s">
        <v>337</v>
      </c>
      <c r="Q4495">
        <v>751.7</v>
      </c>
      <c r="R4495">
        <v>0</v>
      </c>
      <c r="S4495">
        <v>0</v>
      </c>
      <c r="T4495">
        <v>718</v>
      </c>
      <c r="U4495">
        <v>5.15</v>
      </c>
      <c r="V4495">
        <v>724</v>
      </c>
      <c r="W4495">
        <v>4.9000000000000004</v>
      </c>
      <c r="X4495">
        <v>0.17</v>
      </c>
      <c r="Y4495">
        <v>4.9000000000000004</v>
      </c>
      <c r="Z4495">
        <v>0</v>
      </c>
      <c r="AA4495">
        <v>5.7000000000000002E-2</v>
      </c>
      <c r="AB4495">
        <v>26</v>
      </c>
      <c r="AC4495">
        <v>38</v>
      </c>
      <c r="AD4495">
        <v>10.6</v>
      </c>
      <c r="AE4495">
        <v>25.4</v>
      </c>
      <c r="AF4495">
        <v>7.27</v>
      </c>
      <c r="AG4495">
        <v>7.1999999999999995E-2</v>
      </c>
      <c r="AH4495" t="s">
        <v>337</v>
      </c>
      <c r="AI4495" t="s">
        <v>337</v>
      </c>
      <c r="AJ4495">
        <v>0</v>
      </c>
      <c r="AK4495">
        <v>117</v>
      </c>
      <c r="AL4495">
        <v>1</v>
      </c>
      <c r="AM4495">
        <v>100</v>
      </c>
      <c r="AN4495">
        <v>5</v>
      </c>
    </row>
    <row r="4496" spans="1:40" x14ac:dyDescent="0.25">
      <c r="A4496" s="34">
        <v>40758</v>
      </c>
      <c r="B4496" s="220">
        <v>0.47916666666666669</v>
      </c>
      <c r="C4496">
        <v>34.9</v>
      </c>
      <c r="D4496">
        <v>34.9</v>
      </c>
      <c r="E4496">
        <v>34.799999999999997</v>
      </c>
      <c r="F4496">
        <v>29</v>
      </c>
      <c r="G4496">
        <v>14.3</v>
      </c>
      <c r="H4496">
        <v>5</v>
      </c>
      <c r="I4496" t="s">
        <v>340</v>
      </c>
      <c r="J4496">
        <v>0.42</v>
      </c>
      <c r="K4496">
        <v>11</v>
      </c>
      <c r="L4496" t="s">
        <v>340</v>
      </c>
      <c r="M4496">
        <v>34.9</v>
      </c>
      <c r="N4496">
        <v>34.9</v>
      </c>
      <c r="O4496">
        <v>34.9</v>
      </c>
      <c r="P4496" t="s">
        <v>337</v>
      </c>
      <c r="Q4496">
        <v>751.7</v>
      </c>
      <c r="R4496">
        <v>0</v>
      </c>
      <c r="S4496">
        <v>0</v>
      </c>
      <c r="T4496">
        <v>732</v>
      </c>
      <c r="U4496">
        <v>5.25</v>
      </c>
      <c r="V4496">
        <v>735</v>
      </c>
      <c r="W4496">
        <v>5.0999999999999996</v>
      </c>
      <c r="X4496">
        <v>0.18</v>
      </c>
      <c r="Y4496">
        <v>5.2</v>
      </c>
      <c r="Z4496">
        <v>0</v>
      </c>
      <c r="AA4496">
        <v>5.8000000000000003E-2</v>
      </c>
      <c r="AB4496">
        <v>26.2</v>
      </c>
      <c r="AC4496">
        <v>38</v>
      </c>
      <c r="AD4496">
        <v>10.8</v>
      </c>
      <c r="AE4496">
        <v>25.7</v>
      </c>
      <c r="AF4496">
        <v>7.27</v>
      </c>
      <c r="AG4496">
        <v>7.1900000000000006E-2</v>
      </c>
      <c r="AH4496" t="s">
        <v>337</v>
      </c>
      <c r="AI4496" t="s">
        <v>337</v>
      </c>
      <c r="AJ4496">
        <v>0</v>
      </c>
      <c r="AK4496">
        <v>116</v>
      </c>
      <c r="AL4496">
        <v>1</v>
      </c>
      <c r="AM4496">
        <v>100</v>
      </c>
      <c r="AN4496">
        <v>5</v>
      </c>
    </row>
    <row r="4497" spans="1:40" x14ac:dyDescent="0.25">
      <c r="A4497" s="34">
        <v>40758</v>
      </c>
      <c r="B4497" s="220">
        <v>0.4826388888888889</v>
      </c>
      <c r="C4497">
        <v>35.200000000000003</v>
      </c>
      <c r="D4497">
        <v>35.200000000000003</v>
      </c>
      <c r="E4497">
        <v>34.9</v>
      </c>
      <c r="F4497">
        <v>29</v>
      </c>
      <c r="G4497">
        <v>14.5</v>
      </c>
      <c r="H4497">
        <v>6</v>
      </c>
      <c r="I4497" t="s">
        <v>340</v>
      </c>
      <c r="J4497">
        <v>0.5</v>
      </c>
      <c r="K4497">
        <v>11</v>
      </c>
      <c r="L4497" t="s">
        <v>338</v>
      </c>
      <c r="M4497">
        <v>35.200000000000003</v>
      </c>
      <c r="N4497">
        <v>35.200000000000003</v>
      </c>
      <c r="O4497">
        <v>35.200000000000003</v>
      </c>
      <c r="P4497" t="s">
        <v>337</v>
      </c>
      <c r="Q4497">
        <v>751.7</v>
      </c>
      <c r="R4497">
        <v>0</v>
      </c>
      <c r="S4497">
        <v>0</v>
      </c>
      <c r="T4497">
        <v>741</v>
      </c>
      <c r="U4497">
        <v>5.31</v>
      </c>
      <c r="V4497">
        <v>745</v>
      </c>
      <c r="W4497">
        <v>5.3</v>
      </c>
      <c r="X4497">
        <v>0.19</v>
      </c>
      <c r="Y4497">
        <v>5.3</v>
      </c>
      <c r="Z4497">
        <v>0</v>
      </c>
      <c r="AA4497">
        <v>5.8000000000000003E-2</v>
      </c>
      <c r="AB4497">
        <v>26.3</v>
      </c>
      <c r="AC4497">
        <v>38</v>
      </c>
      <c r="AD4497">
        <v>10.8</v>
      </c>
      <c r="AE4497">
        <v>25.7</v>
      </c>
      <c r="AF4497">
        <v>7.26</v>
      </c>
      <c r="AG4497">
        <v>7.1900000000000006E-2</v>
      </c>
      <c r="AH4497" t="s">
        <v>337</v>
      </c>
      <c r="AI4497" t="s">
        <v>337</v>
      </c>
      <c r="AJ4497">
        <v>0</v>
      </c>
      <c r="AK4497">
        <v>117</v>
      </c>
      <c r="AL4497">
        <v>1</v>
      </c>
      <c r="AM4497">
        <v>100</v>
      </c>
      <c r="AN4497">
        <v>5</v>
      </c>
    </row>
    <row r="4498" spans="1:40" x14ac:dyDescent="0.25">
      <c r="A4498" s="34">
        <v>40758</v>
      </c>
      <c r="B4498" s="220">
        <v>0.4861111111111111</v>
      </c>
      <c r="C4498">
        <v>35.1</v>
      </c>
      <c r="D4498">
        <v>35.200000000000003</v>
      </c>
      <c r="E4498">
        <v>35.1</v>
      </c>
      <c r="F4498">
        <v>29</v>
      </c>
      <c r="G4498">
        <v>14.4</v>
      </c>
      <c r="H4498">
        <v>7</v>
      </c>
      <c r="I4498" t="s">
        <v>340</v>
      </c>
      <c r="J4498">
        <v>0.57999999999999996</v>
      </c>
      <c r="K4498">
        <v>16</v>
      </c>
      <c r="L4498" t="s">
        <v>340</v>
      </c>
      <c r="M4498">
        <v>35.1</v>
      </c>
      <c r="N4498">
        <v>35.1</v>
      </c>
      <c r="O4498">
        <v>35.1</v>
      </c>
      <c r="P4498" t="s">
        <v>337</v>
      </c>
      <c r="Q4498">
        <v>751.6</v>
      </c>
      <c r="R4498">
        <v>0</v>
      </c>
      <c r="S4498">
        <v>0</v>
      </c>
      <c r="T4498">
        <v>754</v>
      </c>
      <c r="U4498">
        <v>5.4</v>
      </c>
      <c r="V4498">
        <v>759</v>
      </c>
      <c r="W4498">
        <v>5.5</v>
      </c>
      <c r="X4498">
        <v>0.2</v>
      </c>
      <c r="Y4498">
        <v>5.5</v>
      </c>
      <c r="Z4498">
        <v>0</v>
      </c>
      <c r="AA4498">
        <v>5.8000000000000003E-2</v>
      </c>
      <c r="AB4498">
        <v>26.4</v>
      </c>
      <c r="AC4498">
        <v>38</v>
      </c>
      <c r="AD4498">
        <v>10.9</v>
      </c>
      <c r="AE4498">
        <v>25.8</v>
      </c>
      <c r="AF4498">
        <v>7.26</v>
      </c>
      <c r="AG4498">
        <v>7.1800000000000003E-2</v>
      </c>
      <c r="AH4498" t="s">
        <v>337</v>
      </c>
      <c r="AI4498" t="s">
        <v>337</v>
      </c>
      <c r="AJ4498">
        <v>0</v>
      </c>
      <c r="AK4498">
        <v>118</v>
      </c>
      <c r="AL4498">
        <v>1</v>
      </c>
      <c r="AM4498">
        <v>100</v>
      </c>
      <c r="AN4498">
        <v>5</v>
      </c>
    </row>
    <row r="4499" spans="1:40" x14ac:dyDescent="0.25">
      <c r="A4499" s="34">
        <v>40758</v>
      </c>
      <c r="B4499" s="220">
        <v>0.48958333333333331</v>
      </c>
      <c r="C4499">
        <v>35.4</v>
      </c>
      <c r="D4499">
        <v>35.4</v>
      </c>
      <c r="E4499">
        <v>35.1</v>
      </c>
      <c r="F4499">
        <v>29</v>
      </c>
      <c r="G4499">
        <v>14.7</v>
      </c>
      <c r="H4499">
        <v>7</v>
      </c>
      <c r="I4499" t="s">
        <v>340</v>
      </c>
      <c r="J4499">
        <v>0.57999999999999996</v>
      </c>
      <c r="K4499">
        <v>15</v>
      </c>
      <c r="L4499" t="s">
        <v>338</v>
      </c>
      <c r="M4499">
        <v>35.4</v>
      </c>
      <c r="N4499">
        <v>35.6</v>
      </c>
      <c r="O4499">
        <v>35.6</v>
      </c>
      <c r="P4499" t="s">
        <v>337</v>
      </c>
      <c r="Q4499">
        <v>751.5</v>
      </c>
      <c r="R4499">
        <v>0</v>
      </c>
      <c r="S4499">
        <v>0</v>
      </c>
      <c r="T4499">
        <v>767</v>
      </c>
      <c r="U4499">
        <v>5.5</v>
      </c>
      <c r="V4499">
        <v>772</v>
      </c>
      <c r="W4499">
        <v>5.7</v>
      </c>
      <c r="X4499">
        <v>0.2</v>
      </c>
      <c r="Y4499">
        <v>5.7</v>
      </c>
      <c r="Z4499">
        <v>0</v>
      </c>
      <c r="AA4499">
        <v>5.8999999999999997E-2</v>
      </c>
      <c r="AB4499">
        <v>26.6</v>
      </c>
      <c r="AC4499">
        <v>39</v>
      </c>
      <c r="AD4499">
        <v>11.5</v>
      </c>
      <c r="AE4499">
        <v>26</v>
      </c>
      <c r="AF4499">
        <v>7.45</v>
      </c>
      <c r="AG4499">
        <v>7.17E-2</v>
      </c>
      <c r="AH4499" t="s">
        <v>337</v>
      </c>
      <c r="AI4499" t="s">
        <v>337</v>
      </c>
      <c r="AJ4499">
        <v>0</v>
      </c>
      <c r="AK4499">
        <v>117</v>
      </c>
      <c r="AL4499">
        <v>1</v>
      </c>
      <c r="AM4499">
        <v>100</v>
      </c>
      <c r="AN4499">
        <v>5</v>
      </c>
    </row>
    <row r="4500" spans="1:40" x14ac:dyDescent="0.25">
      <c r="A4500" s="34">
        <v>40758</v>
      </c>
      <c r="B4500" s="220">
        <v>0.49305555555555558</v>
      </c>
      <c r="C4500">
        <v>35.700000000000003</v>
      </c>
      <c r="D4500">
        <v>35.799999999999997</v>
      </c>
      <c r="E4500">
        <v>35.4</v>
      </c>
      <c r="F4500">
        <v>28</v>
      </c>
      <c r="G4500">
        <v>14.4</v>
      </c>
      <c r="H4500">
        <v>9</v>
      </c>
      <c r="I4500" t="s">
        <v>340</v>
      </c>
      <c r="J4500">
        <v>0.75</v>
      </c>
      <c r="K4500">
        <v>17</v>
      </c>
      <c r="L4500" t="s">
        <v>340</v>
      </c>
      <c r="M4500">
        <v>35.700000000000003</v>
      </c>
      <c r="N4500">
        <v>35.799999999999997</v>
      </c>
      <c r="O4500">
        <v>35.799999999999997</v>
      </c>
      <c r="P4500" t="s">
        <v>337</v>
      </c>
      <c r="Q4500">
        <v>751.5</v>
      </c>
      <c r="R4500">
        <v>0</v>
      </c>
      <c r="S4500">
        <v>0</v>
      </c>
      <c r="T4500">
        <v>776</v>
      </c>
      <c r="U4500">
        <v>5.56</v>
      </c>
      <c r="V4500">
        <v>779</v>
      </c>
      <c r="W4500">
        <v>5.8</v>
      </c>
      <c r="X4500">
        <v>0.21</v>
      </c>
      <c r="Y4500">
        <v>5.9</v>
      </c>
      <c r="Z4500">
        <v>0</v>
      </c>
      <c r="AA4500">
        <v>0.06</v>
      </c>
      <c r="AB4500">
        <v>26.8</v>
      </c>
      <c r="AC4500">
        <v>38</v>
      </c>
      <c r="AD4500">
        <v>11.3</v>
      </c>
      <c r="AE4500">
        <v>26.2</v>
      </c>
      <c r="AF4500">
        <v>7.25</v>
      </c>
      <c r="AG4500">
        <v>7.17E-2</v>
      </c>
      <c r="AH4500" t="s">
        <v>337</v>
      </c>
      <c r="AI4500" t="s">
        <v>337</v>
      </c>
      <c r="AJ4500">
        <v>0</v>
      </c>
      <c r="AK4500">
        <v>117</v>
      </c>
      <c r="AL4500">
        <v>1</v>
      </c>
      <c r="AM4500">
        <v>100</v>
      </c>
      <c r="AN4500">
        <v>5</v>
      </c>
    </row>
    <row r="4501" spans="1:40" x14ac:dyDescent="0.25">
      <c r="A4501" s="34">
        <v>40758</v>
      </c>
      <c r="B4501" s="220">
        <v>0.49652777777777773</v>
      </c>
      <c r="C4501">
        <v>35.9</v>
      </c>
      <c r="D4501">
        <v>35.9</v>
      </c>
      <c r="E4501">
        <v>35.700000000000003</v>
      </c>
      <c r="F4501">
        <v>27</v>
      </c>
      <c r="G4501">
        <v>14</v>
      </c>
      <c r="H4501">
        <v>10</v>
      </c>
      <c r="I4501" t="s">
        <v>338</v>
      </c>
      <c r="J4501">
        <v>0.83</v>
      </c>
      <c r="K4501">
        <v>15</v>
      </c>
      <c r="L4501" t="s">
        <v>336</v>
      </c>
      <c r="M4501">
        <v>35.9</v>
      </c>
      <c r="N4501">
        <v>35.799999999999997</v>
      </c>
      <c r="O4501">
        <v>35.799999999999997</v>
      </c>
      <c r="P4501" t="s">
        <v>337</v>
      </c>
      <c r="Q4501">
        <v>751.3</v>
      </c>
      <c r="R4501">
        <v>0</v>
      </c>
      <c r="S4501">
        <v>0</v>
      </c>
      <c r="T4501">
        <v>788</v>
      </c>
      <c r="U4501">
        <v>5.65</v>
      </c>
      <c r="V4501">
        <v>793</v>
      </c>
      <c r="W4501">
        <v>6</v>
      </c>
      <c r="X4501">
        <v>0.21</v>
      </c>
      <c r="Y4501">
        <v>6</v>
      </c>
      <c r="Z4501">
        <v>0</v>
      </c>
      <c r="AA4501">
        <v>6.0999999999999999E-2</v>
      </c>
      <c r="AB4501">
        <v>26.9</v>
      </c>
      <c r="AC4501">
        <v>38</v>
      </c>
      <c r="AD4501">
        <v>11.4</v>
      </c>
      <c r="AE4501">
        <v>26.3</v>
      </c>
      <c r="AF4501">
        <v>7.25</v>
      </c>
      <c r="AG4501">
        <v>7.17E-2</v>
      </c>
      <c r="AH4501" t="s">
        <v>337</v>
      </c>
      <c r="AI4501" t="s">
        <v>337</v>
      </c>
      <c r="AJ4501">
        <v>0</v>
      </c>
      <c r="AK4501">
        <v>117</v>
      </c>
      <c r="AL4501">
        <v>1</v>
      </c>
      <c r="AM4501">
        <v>100</v>
      </c>
      <c r="AN4501">
        <v>5</v>
      </c>
    </row>
    <row r="4502" spans="1:40" x14ac:dyDescent="0.25">
      <c r="A4502" s="34">
        <v>40758</v>
      </c>
      <c r="B4502" s="220">
        <v>0.5</v>
      </c>
      <c r="C4502">
        <v>35.700000000000003</v>
      </c>
      <c r="D4502">
        <v>36</v>
      </c>
      <c r="E4502">
        <v>35.700000000000003</v>
      </c>
      <c r="F4502">
        <v>27</v>
      </c>
      <c r="G4502">
        <v>13.8</v>
      </c>
      <c r="H4502">
        <v>11</v>
      </c>
      <c r="I4502" t="s">
        <v>340</v>
      </c>
      <c r="J4502">
        <v>0.92</v>
      </c>
      <c r="K4502">
        <v>16</v>
      </c>
      <c r="L4502" t="s">
        <v>340</v>
      </c>
      <c r="M4502">
        <v>35.700000000000003</v>
      </c>
      <c r="N4502">
        <v>35.6</v>
      </c>
      <c r="O4502">
        <v>35.6</v>
      </c>
      <c r="P4502" t="s">
        <v>337</v>
      </c>
      <c r="Q4502">
        <v>751.4</v>
      </c>
      <c r="R4502">
        <v>0</v>
      </c>
      <c r="S4502">
        <v>0</v>
      </c>
      <c r="T4502">
        <v>799</v>
      </c>
      <c r="U4502">
        <v>5.73</v>
      </c>
      <c r="V4502">
        <v>803</v>
      </c>
      <c r="W4502">
        <v>6.1</v>
      </c>
      <c r="X4502">
        <v>0.22</v>
      </c>
      <c r="Y4502">
        <v>6.2</v>
      </c>
      <c r="Z4502">
        <v>0</v>
      </c>
      <c r="AA4502">
        <v>0.06</v>
      </c>
      <c r="AB4502">
        <v>27</v>
      </c>
      <c r="AC4502">
        <v>38</v>
      </c>
      <c r="AD4502">
        <v>11.5</v>
      </c>
      <c r="AE4502">
        <v>26.3</v>
      </c>
      <c r="AF4502">
        <v>7.25</v>
      </c>
      <c r="AG4502">
        <v>7.1599999999999997E-2</v>
      </c>
      <c r="AH4502" t="s">
        <v>337</v>
      </c>
      <c r="AI4502" t="s">
        <v>337</v>
      </c>
      <c r="AJ4502">
        <v>2.5999999999999999E-2</v>
      </c>
      <c r="AK4502">
        <v>117</v>
      </c>
      <c r="AL4502">
        <v>1</v>
      </c>
      <c r="AM4502">
        <v>100</v>
      </c>
      <c r="AN4502">
        <v>5</v>
      </c>
    </row>
    <row r="4503" spans="1:40" x14ac:dyDescent="0.25">
      <c r="A4503" s="34">
        <v>40758</v>
      </c>
      <c r="B4503" s="220">
        <v>0.50347222222222221</v>
      </c>
      <c r="C4503">
        <v>35.700000000000003</v>
      </c>
      <c r="D4503">
        <v>35.799999999999997</v>
      </c>
      <c r="E4503">
        <v>35.700000000000003</v>
      </c>
      <c r="F4503">
        <v>27</v>
      </c>
      <c r="G4503">
        <v>13.8</v>
      </c>
      <c r="H4503">
        <v>11</v>
      </c>
      <c r="I4503" t="s">
        <v>340</v>
      </c>
      <c r="J4503">
        <v>0.92</v>
      </c>
      <c r="K4503">
        <v>21</v>
      </c>
      <c r="L4503" t="s">
        <v>340</v>
      </c>
      <c r="M4503">
        <v>35.700000000000003</v>
      </c>
      <c r="N4503">
        <v>35.6</v>
      </c>
      <c r="O4503">
        <v>35.6</v>
      </c>
      <c r="P4503" t="s">
        <v>337</v>
      </c>
      <c r="Q4503">
        <v>751.4</v>
      </c>
      <c r="R4503">
        <v>0</v>
      </c>
      <c r="S4503">
        <v>0</v>
      </c>
      <c r="T4503">
        <v>808</v>
      </c>
      <c r="U4503">
        <v>5.79</v>
      </c>
      <c r="V4503">
        <v>812</v>
      </c>
      <c r="W4503">
        <v>6.3</v>
      </c>
      <c r="X4503">
        <v>0.23</v>
      </c>
      <c r="Y4503">
        <v>6.4</v>
      </c>
      <c r="Z4503">
        <v>0</v>
      </c>
      <c r="AA4503">
        <v>0.06</v>
      </c>
      <c r="AB4503">
        <v>27.1</v>
      </c>
      <c r="AC4503">
        <v>38</v>
      </c>
      <c r="AD4503">
        <v>11.6</v>
      </c>
      <c r="AE4503">
        <v>26.4</v>
      </c>
      <c r="AF4503">
        <v>7.25</v>
      </c>
      <c r="AG4503">
        <v>7.1599999999999997E-2</v>
      </c>
      <c r="AH4503" t="s">
        <v>337</v>
      </c>
      <c r="AI4503" t="s">
        <v>337</v>
      </c>
      <c r="AJ4503">
        <v>0</v>
      </c>
      <c r="AK4503">
        <v>117</v>
      </c>
      <c r="AL4503">
        <v>1</v>
      </c>
      <c r="AM4503">
        <v>100</v>
      </c>
      <c r="AN4503">
        <v>5</v>
      </c>
    </row>
    <row r="4504" spans="1:40" x14ac:dyDescent="0.25">
      <c r="A4504" s="34">
        <v>40758</v>
      </c>
      <c r="B4504" s="220">
        <v>0.50694444444444442</v>
      </c>
      <c r="C4504">
        <v>35.700000000000003</v>
      </c>
      <c r="D4504">
        <v>35.799999999999997</v>
      </c>
      <c r="E4504">
        <v>35.700000000000003</v>
      </c>
      <c r="F4504">
        <v>27</v>
      </c>
      <c r="G4504">
        <v>13.8</v>
      </c>
      <c r="H4504">
        <v>9</v>
      </c>
      <c r="I4504" t="s">
        <v>338</v>
      </c>
      <c r="J4504">
        <v>0.75</v>
      </c>
      <c r="K4504">
        <v>20</v>
      </c>
      <c r="L4504" t="s">
        <v>338</v>
      </c>
      <c r="M4504">
        <v>35.700000000000003</v>
      </c>
      <c r="N4504">
        <v>35.6</v>
      </c>
      <c r="O4504">
        <v>35.6</v>
      </c>
      <c r="P4504" t="s">
        <v>337</v>
      </c>
      <c r="Q4504">
        <v>751.3</v>
      </c>
      <c r="R4504">
        <v>0</v>
      </c>
      <c r="S4504">
        <v>0</v>
      </c>
      <c r="T4504">
        <v>817</v>
      </c>
      <c r="U4504">
        <v>5.86</v>
      </c>
      <c r="V4504">
        <v>823</v>
      </c>
      <c r="W4504">
        <v>6.5</v>
      </c>
      <c r="X4504">
        <v>0.23</v>
      </c>
      <c r="Y4504">
        <v>6.6</v>
      </c>
      <c r="Z4504">
        <v>0</v>
      </c>
      <c r="AA4504">
        <v>0.06</v>
      </c>
      <c r="AB4504">
        <v>27.1</v>
      </c>
      <c r="AC4504">
        <v>38</v>
      </c>
      <c r="AD4504">
        <v>11.6</v>
      </c>
      <c r="AE4504">
        <v>26.4</v>
      </c>
      <c r="AF4504">
        <v>7.25</v>
      </c>
      <c r="AG4504">
        <v>7.1599999999999997E-2</v>
      </c>
      <c r="AH4504" t="s">
        <v>337</v>
      </c>
      <c r="AI4504" t="s">
        <v>337</v>
      </c>
      <c r="AJ4504">
        <v>0</v>
      </c>
      <c r="AK4504">
        <v>117</v>
      </c>
      <c r="AL4504">
        <v>1</v>
      </c>
      <c r="AM4504">
        <v>100</v>
      </c>
      <c r="AN4504">
        <v>5</v>
      </c>
    </row>
    <row r="4505" spans="1:40" x14ac:dyDescent="0.25">
      <c r="A4505" s="34">
        <v>40758</v>
      </c>
      <c r="B4505" s="220">
        <v>0.51041666666666663</v>
      </c>
      <c r="C4505">
        <v>35.799999999999997</v>
      </c>
      <c r="D4505">
        <v>35.799999999999997</v>
      </c>
      <c r="E4505">
        <v>35.700000000000003</v>
      </c>
      <c r="F4505">
        <v>26</v>
      </c>
      <c r="G4505">
        <v>13.3</v>
      </c>
      <c r="H4505">
        <v>11</v>
      </c>
      <c r="I4505" t="s">
        <v>340</v>
      </c>
      <c r="J4505">
        <v>0.92</v>
      </c>
      <c r="K4505">
        <v>17</v>
      </c>
      <c r="L4505" t="s">
        <v>340</v>
      </c>
      <c r="M4505">
        <v>35.799999999999997</v>
      </c>
      <c r="N4505">
        <v>35.4</v>
      </c>
      <c r="O4505">
        <v>35.4</v>
      </c>
      <c r="P4505" t="s">
        <v>337</v>
      </c>
      <c r="Q4505">
        <v>751.3</v>
      </c>
      <c r="R4505">
        <v>0</v>
      </c>
      <c r="S4505">
        <v>0</v>
      </c>
      <c r="T4505">
        <v>827</v>
      </c>
      <c r="U4505">
        <v>5.93</v>
      </c>
      <c r="V4505">
        <v>830</v>
      </c>
      <c r="W4505">
        <v>6.6</v>
      </c>
      <c r="X4505">
        <v>0.24</v>
      </c>
      <c r="Y4505">
        <v>6.7</v>
      </c>
      <c r="Z4505">
        <v>0</v>
      </c>
      <c r="AA4505">
        <v>6.0999999999999999E-2</v>
      </c>
      <c r="AB4505">
        <v>27.2</v>
      </c>
      <c r="AC4505">
        <v>38</v>
      </c>
      <c r="AD4505">
        <v>11.7</v>
      </c>
      <c r="AE4505">
        <v>26.6</v>
      </c>
      <c r="AF4505">
        <v>7.25</v>
      </c>
      <c r="AG4505">
        <v>7.1599999999999997E-2</v>
      </c>
      <c r="AH4505" t="s">
        <v>337</v>
      </c>
      <c r="AI4505" t="s">
        <v>337</v>
      </c>
      <c r="AJ4505">
        <v>0</v>
      </c>
      <c r="AK4505">
        <v>117</v>
      </c>
      <c r="AL4505">
        <v>1</v>
      </c>
      <c r="AM4505">
        <v>100</v>
      </c>
      <c r="AN4505">
        <v>5</v>
      </c>
    </row>
    <row r="4506" spans="1:40" x14ac:dyDescent="0.25">
      <c r="A4506" s="34">
        <v>40758</v>
      </c>
      <c r="B4506" s="220">
        <v>0.51388888888888895</v>
      </c>
      <c r="C4506">
        <v>36.200000000000003</v>
      </c>
      <c r="D4506">
        <v>36.200000000000003</v>
      </c>
      <c r="E4506">
        <v>35.799999999999997</v>
      </c>
      <c r="F4506">
        <v>26</v>
      </c>
      <c r="G4506">
        <v>13.7</v>
      </c>
      <c r="H4506">
        <v>11</v>
      </c>
      <c r="I4506" t="s">
        <v>340</v>
      </c>
      <c r="J4506">
        <v>0.92</v>
      </c>
      <c r="K4506">
        <v>17</v>
      </c>
      <c r="L4506" t="s">
        <v>340</v>
      </c>
      <c r="M4506">
        <v>36.200000000000003</v>
      </c>
      <c r="N4506">
        <v>36.1</v>
      </c>
      <c r="O4506">
        <v>36.1</v>
      </c>
      <c r="P4506" t="s">
        <v>337</v>
      </c>
      <c r="Q4506">
        <v>751.2</v>
      </c>
      <c r="R4506">
        <v>0</v>
      </c>
      <c r="S4506">
        <v>0</v>
      </c>
      <c r="T4506">
        <v>838</v>
      </c>
      <c r="U4506">
        <v>6.01</v>
      </c>
      <c r="V4506">
        <v>842</v>
      </c>
      <c r="W4506">
        <v>6.8</v>
      </c>
      <c r="X4506">
        <v>0.24</v>
      </c>
      <c r="Y4506">
        <v>6.9</v>
      </c>
      <c r="Z4506">
        <v>0</v>
      </c>
      <c r="AA4506">
        <v>6.2E-2</v>
      </c>
      <c r="AB4506">
        <v>27.2</v>
      </c>
      <c r="AC4506">
        <v>37</v>
      </c>
      <c r="AD4506">
        <v>11.3</v>
      </c>
      <c r="AE4506">
        <v>26.5</v>
      </c>
      <c r="AF4506">
        <v>7.13</v>
      </c>
      <c r="AG4506">
        <v>7.1599999999999997E-2</v>
      </c>
      <c r="AH4506" t="s">
        <v>337</v>
      </c>
      <c r="AI4506" t="s">
        <v>337</v>
      </c>
      <c r="AJ4506">
        <v>0</v>
      </c>
      <c r="AK4506">
        <v>116</v>
      </c>
      <c r="AL4506">
        <v>1</v>
      </c>
      <c r="AM4506">
        <v>100</v>
      </c>
      <c r="AN4506">
        <v>5</v>
      </c>
    </row>
    <row r="4507" spans="1:40" x14ac:dyDescent="0.25">
      <c r="A4507" s="34">
        <v>40758</v>
      </c>
      <c r="B4507" s="220">
        <v>0.51736111111111105</v>
      </c>
      <c r="C4507">
        <v>36.200000000000003</v>
      </c>
      <c r="D4507">
        <v>36.299999999999997</v>
      </c>
      <c r="E4507">
        <v>36.200000000000003</v>
      </c>
      <c r="F4507">
        <v>24</v>
      </c>
      <c r="G4507">
        <v>12.4</v>
      </c>
      <c r="H4507">
        <v>11</v>
      </c>
      <c r="I4507" t="s">
        <v>340</v>
      </c>
      <c r="J4507">
        <v>0.92</v>
      </c>
      <c r="K4507">
        <v>17</v>
      </c>
      <c r="L4507" t="s">
        <v>340</v>
      </c>
      <c r="M4507">
        <v>36.200000000000003</v>
      </c>
      <c r="N4507">
        <v>35.6</v>
      </c>
      <c r="O4507">
        <v>35.6</v>
      </c>
      <c r="P4507" t="s">
        <v>337</v>
      </c>
      <c r="Q4507">
        <v>751.1</v>
      </c>
      <c r="R4507">
        <v>0</v>
      </c>
      <c r="S4507">
        <v>0</v>
      </c>
      <c r="T4507">
        <v>846</v>
      </c>
      <c r="U4507">
        <v>6.06</v>
      </c>
      <c r="V4507">
        <v>847</v>
      </c>
      <c r="W4507">
        <v>7</v>
      </c>
      <c r="X4507">
        <v>0.25</v>
      </c>
      <c r="Y4507">
        <v>7</v>
      </c>
      <c r="Z4507">
        <v>0</v>
      </c>
      <c r="AA4507">
        <v>6.2E-2</v>
      </c>
      <c r="AB4507">
        <v>27.2</v>
      </c>
      <c r="AC4507">
        <v>37</v>
      </c>
      <c r="AD4507">
        <v>11.3</v>
      </c>
      <c r="AE4507">
        <v>26.5</v>
      </c>
      <c r="AF4507">
        <v>7.13</v>
      </c>
      <c r="AG4507">
        <v>7.1599999999999997E-2</v>
      </c>
      <c r="AH4507" t="s">
        <v>337</v>
      </c>
      <c r="AI4507" t="s">
        <v>337</v>
      </c>
      <c r="AJ4507">
        <v>0</v>
      </c>
      <c r="AK4507">
        <v>117</v>
      </c>
      <c r="AL4507">
        <v>1</v>
      </c>
      <c r="AM4507">
        <v>100</v>
      </c>
      <c r="AN4507">
        <v>5</v>
      </c>
    </row>
    <row r="4508" spans="1:40" x14ac:dyDescent="0.25">
      <c r="A4508" s="34">
        <v>40758</v>
      </c>
      <c r="B4508" s="220">
        <v>0.52083333333333337</v>
      </c>
      <c r="C4508">
        <v>36.1</v>
      </c>
      <c r="D4508">
        <v>36.200000000000003</v>
      </c>
      <c r="E4508">
        <v>36.1</v>
      </c>
      <c r="F4508">
        <v>26</v>
      </c>
      <c r="G4508">
        <v>13.6</v>
      </c>
      <c r="H4508">
        <v>10</v>
      </c>
      <c r="I4508" t="s">
        <v>338</v>
      </c>
      <c r="J4508">
        <v>0.83</v>
      </c>
      <c r="K4508">
        <v>15</v>
      </c>
      <c r="L4508" t="s">
        <v>338</v>
      </c>
      <c r="M4508">
        <v>36.1</v>
      </c>
      <c r="N4508">
        <v>35.9</v>
      </c>
      <c r="O4508">
        <v>35.9</v>
      </c>
      <c r="P4508" t="s">
        <v>337</v>
      </c>
      <c r="Q4508">
        <v>751.1</v>
      </c>
      <c r="R4508">
        <v>0</v>
      </c>
      <c r="S4508">
        <v>0</v>
      </c>
      <c r="T4508">
        <v>853</v>
      </c>
      <c r="U4508">
        <v>6.11</v>
      </c>
      <c r="V4508">
        <v>858</v>
      </c>
      <c r="W4508">
        <v>7.1</v>
      </c>
      <c r="X4508">
        <v>0.25</v>
      </c>
      <c r="Y4508">
        <v>7.1</v>
      </c>
      <c r="Z4508">
        <v>0</v>
      </c>
      <c r="AA4508">
        <v>6.2E-2</v>
      </c>
      <c r="AB4508">
        <v>27.3</v>
      </c>
      <c r="AC4508">
        <v>37</v>
      </c>
      <c r="AD4508">
        <v>11.4</v>
      </c>
      <c r="AE4508">
        <v>26.6</v>
      </c>
      <c r="AF4508">
        <v>7.13</v>
      </c>
      <c r="AG4508">
        <v>7.1499999999999994E-2</v>
      </c>
      <c r="AH4508" t="s">
        <v>337</v>
      </c>
      <c r="AI4508" t="s">
        <v>337</v>
      </c>
      <c r="AJ4508">
        <v>0</v>
      </c>
      <c r="AK4508">
        <v>117</v>
      </c>
      <c r="AL4508">
        <v>1</v>
      </c>
      <c r="AM4508">
        <v>100</v>
      </c>
      <c r="AN4508">
        <v>5</v>
      </c>
    </row>
    <row r="4509" spans="1:40" x14ac:dyDescent="0.25">
      <c r="A4509" s="34">
        <v>40758</v>
      </c>
      <c r="B4509" s="220">
        <v>0.52430555555555558</v>
      </c>
      <c r="C4509">
        <v>36.200000000000003</v>
      </c>
      <c r="D4509">
        <v>36.200000000000003</v>
      </c>
      <c r="E4509">
        <v>36.1</v>
      </c>
      <c r="F4509">
        <v>26</v>
      </c>
      <c r="G4509">
        <v>13.6</v>
      </c>
      <c r="H4509">
        <v>11</v>
      </c>
      <c r="I4509" t="s">
        <v>340</v>
      </c>
      <c r="J4509">
        <v>0.92</v>
      </c>
      <c r="K4509">
        <v>18</v>
      </c>
      <c r="L4509" t="s">
        <v>340</v>
      </c>
      <c r="M4509">
        <v>36.200000000000003</v>
      </c>
      <c r="N4509">
        <v>36</v>
      </c>
      <c r="O4509">
        <v>36</v>
      </c>
      <c r="P4509" t="s">
        <v>337</v>
      </c>
      <c r="Q4509">
        <v>751.2</v>
      </c>
      <c r="R4509">
        <v>0</v>
      </c>
      <c r="S4509">
        <v>0</v>
      </c>
      <c r="T4509">
        <v>861</v>
      </c>
      <c r="U4509">
        <v>6.17</v>
      </c>
      <c r="V4509">
        <v>861</v>
      </c>
      <c r="W4509">
        <v>7.2</v>
      </c>
      <c r="X4509">
        <v>0.26</v>
      </c>
      <c r="Y4509">
        <v>7.3</v>
      </c>
      <c r="Z4509">
        <v>0</v>
      </c>
      <c r="AA4509">
        <v>6.2E-2</v>
      </c>
      <c r="AB4509">
        <v>27.3</v>
      </c>
      <c r="AC4509">
        <v>37</v>
      </c>
      <c r="AD4509">
        <v>11.4</v>
      </c>
      <c r="AE4509">
        <v>26.6</v>
      </c>
      <c r="AF4509">
        <v>7.13</v>
      </c>
      <c r="AG4509">
        <v>7.1499999999999994E-2</v>
      </c>
      <c r="AH4509" t="s">
        <v>337</v>
      </c>
      <c r="AI4509" t="s">
        <v>337</v>
      </c>
      <c r="AJ4509">
        <v>0</v>
      </c>
      <c r="AK4509">
        <v>117</v>
      </c>
      <c r="AL4509">
        <v>1</v>
      </c>
      <c r="AM4509">
        <v>100</v>
      </c>
      <c r="AN4509">
        <v>5</v>
      </c>
    </row>
    <row r="4510" spans="1:40" x14ac:dyDescent="0.25">
      <c r="A4510" s="34">
        <v>40758</v>
      </c>
      <c r="B4510" s="220">
        <v>0.52777777777777779</v>
      </c>
      <c r="C4510">
        <v>36.200000000000003</v>
      </c>
      <c r="D4510">
        <v>36.200000000000003</v>
      </c>
      <c r="E4510">
        <v>36.1</v>
      </c>
      <c r="F4510">
        <v>26</v>
      </c>
      <c r="G4510">
        <v>13.7</v>
      </c>
      <c r="H4510">
        <v>8</v>
      </c>
      <c r="I4510" t="s">
        <v>338</v>
      </c>
      <c r="J4510">
        <v>0.67</v>
      </c>
      <c r="K4510">
        <v>16</v>
      </c>
      <c r="L4510" t="s">
        <v>340</v>
      </c>
      <c r="M4510">
        <v>36.200000000000003</v>
      </c>
      <c r="N4510">
        <v>36.1</v>
      </c>
      <c r="O4510">
        <v>36.1</v>
      </c>
      <c r="P4510" t="s">
        <v>337</v>
      </c>
      <c r="Q4510">
        <v>750.8</v>
      </c>
      <c r="R4510">
        <v>0</v>
      </c>
      <c r="S4510">
        <v>0</v>
      </c>
      <c r="T4510">
        <v>866</v>
      </c>
      <c r="U4510">
        <v>6.21</v>
      </c>
      <c r="V4510">
        <v>870</v>
      </c>
      <c r="W4510">
        <v>7.3</v>
      </c>
      <c r="X4510">
        <v>0.26</v>
      </c>
      <c r="Y4510">
        <v>7.3</v>
      </c>
      <c r="Z4510">
        <v>0</v>
      </c>
      <c r="AA4510">
        <v>6.2E-2</v>
      </c>
      <c r="AB4510">
        <v>27.4</v>
      </c>
      <c r="AC4510">
        <v>37</v>
      </c>
      <c r="AD4510">
        <v>11.5</v>
      </c>
      <c r="AE4510">
        <v>26.8</v>
      </c>
      <c r="AF4510">
        <v>7.12</v>
      </c>
      <c r="AG4510">
        <v>7.1499999999999994E-2</v>
      </c>
      <c r="AH4510" t="s">
        <v>337</v>
      </c>
      <c r="AI4510" t="s">
        <v>337</v>
      </c>
      <c r="AJ4510">
        <v>0</v>
      </c>
      <c r="AK4510">
        <v>117</v>
      </c>
      <c r="AL4510">
        <v>1</v>
      </c>
      <c r="AM4510">
        <v>100</v>
      </c>
      <c r="AN4510">
        <v>5</v>
      </c>
    </row>
    <row r="4511" spans="1:40" x14ac:dyDescent="0.25">
      <c r="A4511" s="34">
        <v>40758</v>
      </c>
      <c r="B4511" s="220">
        <v>0.53125</v>
      </c>
      <c r="C4511">
        <v>36.799999999999997</v>
      </c>
      <c r="D4511">
        <v>36.799999999999997</v>
      </c>
      <c r="E4511">
        <v>36.299999999999997</v>
      </c>
      <c r="F4511">
        <v>24</v>
      </c>
      <c r="G4511">
        <v>12.9</v>
      </c>
      <c r="H4511">
        <v>10</v>
      </c>
      <c r="I4511" t="s">
        <v>338</v>
      </c>
      <c r="J4511">
        <v>0.83</v>
      </c>
      <c r="K4511">
        <v>15</v>
      </c>
      <c r="L4511" t="s">
        <v>336</v>
      </c>
      <c r="M4511">
        <v>36.799999999999997</v>
      </c>
      <c r="N4511">
        <v>36.4</v>
      </c>
      <c r="O4511">
        <v>36.4</v>
      </c>
      <c r="P4511" t="s">
        <v>337</v>
      </c>
      <c r="Q4511">
        <v>750.9</v>
      </c>
      <c r="R4511">
        <v>0</v>
      </c>
      <c r="S4511">
        <v>0</v>
      </c>
      <c r="T4511">
        <v>872</v>
      </c>
      <c r="U4511">
        <v>6.25</v>
      </c>
      <c r="V4511">
        <v>874</v>
      </c>
      <c r="W4511">
        <v>7.4</v>
      </c>
      <c r="X4511">
        <v>0.26</v>
      </c>
      <c r="Y4511">
        <v>7.5</v>
      </c>
      <c r="Z4511">
        <v>0</v>
      </c>
      <c r="AA4511">
        <v>6.4000000000000001E-2</v>
      </c>
      <c r="AB4511">
        <v>27.4</v>
      </c>
      <c r="AC4511">
        <v>37</v>
      </c>
      <c r="AD4511">
        <v>11.5</v>
      </c>
      <c r="AE4511">
        <v>26.8</v>
      </c>
      <c r="AF4511">
        <v>7.12</v>
      </c>
      <c r="AG4511">
        <v>7.1499999999999994E-2</v>
      </c>
      <c r="AH4511" t="s">
        <v>337</v>
      </c>
      <c r="AI4511" t="s">
        <v>337</v>
      </c>
      <c r="AJ4511">
        <v>0</v>
      </c>
      <c r="AK4511">
        <v>117</v>
      </c>
      <c r="AL4511">
        <v>1</v>
      </c>
      <c r="AM4511">
        <v>100</v>
      </c>
      <c r="AN4511">
        <v>5</v>
      </c>
    </row>
    <row r="4512" spans="1:40" x14ac:dyDescent="0.25">
      <c r="A4512" s="34">
        <v>40758</v>
      </c>
      <c r="B4512" s="220">
        <v>0.53472222222222221</v>
      </c>
      <c r="C4512">
        <v>36.700000000000003</v>
      </c>
      <c r="D4512">
        <v>36.799999999999997</v>
      </c>
      <c r="E4512">
        <v>36.6</v>
      </c>
      <c r="F4512">
        <v>25</v>
      </c>
      <c r="G4512">
        <v>13.4</v>
      </c>
      <c r="H4512">
        <v>11</v>
      </c>
      <c r="I4512" t="s">
        <v>338</v>
      </c>
      <c r="J4512">
        <v>0.92</v>
      </c>
      <c r="K4512">
        <v>19</v>
      </c>
      <c r="L4512" t="s">
        <v>336</v>
      </c>
      <c r="M4512">
        <v>36.700000000000003</v>
      </c>
      <c r="N4512">
        <v>36.6</v>
      </c>
      <c r="O4512">
        <v>36.6</v>
      </c>
      <c r="P4512" t="s">
        <v>337</v>
      </c>
      <c r="Q4512">
        <v>750.8</v>
      </c>
      <c r="R4512">
        <v>0</v>
      </c>
      <c r="S4512">
        <v>0</v>
      </c>
      <c r="T4512">
        <v>880</v>
      </c>
      <c r="U4512">
        <v>6.31</v>
      </c>
      <c r="V4512">
        <v>884</v>
      </c>
      <c r="W4512">
        <v>7.6</v>
      </c>
      <c r="X4512">
        <v>0.27</v>
      </c>
      <c r="Y4512">
        <v>7.6</v>
      </c>
      <c r="Z4512">
        <v>0</v>
      </c>
      <c r="AA4512">
        <v>6.4000000000000001E-2</v>
      </c>
      <c r="AB4512">
        <v>27.6</v>
      </c>
      <c r="AC4512">
        <v>37</v>
      </c>
      <c r="AD4512">
        <v>11.6</v>
      </c>
      <c r="AE4512">
        <v>26.9</v>
      </c>
      <c r="AF4512">
        <v>7.12</v>
      </c>
      <c r="AG4512">
        <v>7.1400000000000005E-2</v>
      </c>
      <c r="AH4512" t="s">
        <v>337</v>
      </c>
      <c r="AI4512" t="s">
        <v>337</v>
      </c>
      <c r="AJ4512">
        <v>0</v>
      </c>
      <c r="AK4512">
        <v>117</v>
      </c>
      <c r="AL4512">
        <v>1</v>
      </c>
      <c r="AM4512">
        <v>100</v>
      </c>
      <c r="AN4512">
        <v>5</v>
      </c>
    </row>
    <row r="4513" spans="1:40" x14ac:dyDescent="0.25">
      <c r="A4513" s="34">
        <v>40758</v>
      </c>
      <c r="B4513" s="220">
        <v>0.53819444444444442</v>
      </c>
      <c r="C4513">
        <v>36.799999999999997</v>
      </c>
      <c r="D4513">
        <v>36.799999999999997</v>
      </c>
      <c r="E4513">
        <v>36.700000000000003</v>
      </c>
      <c r="F4513">
        <v>24</v>
      </c>
      <c r="G4513">
        <v>12.9</v>
      </c>
      <c r="H4513">
        <v>8</v>
      </c>
      <c r="I4513" t="s">
        <v>340</v>
      </c>
      <c r="J4513">
        <v>0.67</v>
      </c>
      <c r="K4513">
        <v>16</v>
      </c>
      <c r="L4513" t="s">
        <v>338</v>
      </c>
      <c r="M4513">
        <v>36.799999999999997</v>
      </c>
      <c r="N4513">
        <v>36.4</v>
      </c>
      <c r="O4513">
        <v>36.4</v>
      </c>
      <c r="P4513" t="s">
        <v>337</v>
      </c>
      <c r="Q4513">
        <v>750.7</v>
      </c>
      <c r="R4513">
        <v>0</v>
      </c>
      <c r="S4513">
        <v>0</v>
      </c>
      <c r="T4513">
        <v>884</v>
      </c>
      <c r="U4513">
        <v>6.34</v>
      </c>
      <c r="V4513">
        <v>886</v>
      </c>
      <c r="W4513">
        <v>7.6</v>
      </c>
      <c r="X4513">
        <v>0.27</v>
      </c>
      <c r="Y4513">
        <v>7.6</v>
      </c>
      <c r="Z4513">
        <v>0</v>
      </c>
      <c r="AA4513">
        <v>6.4000000000000001E-2</v>
      </c>
      <c r="AB4513">
        <v>27.6</v>
      </c>
      <c r="AC4513">
        <v>37</v>
      </c>
      <c r="AD4513">
        <v>11.6</v>
      </c>
      <c r="AE4513">
        <v>26.9</v>
      </c>
      <c r="AF4513">
        <v>7.12</v>
      </c>
      <c r="AG4513">
        <v>7.1400000000000005E-2</v>
      </c>
      <c r="AH4513" t="s">
        <v>337</v>
      </c>
      <c r="AI4513" t="s">
        <v>337</v>
      </c>
      <c r="AJ4513">
        <v>0</v>
      </c>
      <c r="AK4513">
        <v>117</v>
      </c>
      <c r="AL4513">
        <v>1</v>
      </c>
      <c r="AM4513">
        <v>100</v>
      </c>
      <c r="AN4513">
        <v>5</v>
      </c>
    </row>
    <row r="4514" spans="1:40" x14ac:dyDescent="0.25">
      <c r="A4514" s="34">
        <v>40758</v>
      </c>
      <c r="B4514" s="220">
        <v>0.54166666666666663</v>
      </c>
      <c r="C4514">
        <v>37.299999999999997</v>
      </c>
      <c r="D4514">
        <v>37.299999999999997</v>
      </c>
      <c r="E4514">
        <v>36.799999999999997</v>
      </c>
      <c r="F4514">
        <v>23</v>
      </c>
      <c r="G4514">
        <v>12.7</v>
      </c>
      <c r="H4514">
        <v>12</v>
      </c>
      <c r="I4514" t="s">
        <v>340</v>
      </c>
      <c r="J4514">
        <v>1</v>
      </c>
      <c r="K4514">
        <v>19</v>
      </c>
      <c r="L4514" t="s">
        <v>349</v>
      </c>
      <c r="M4514">
        <v>37.299999999999997</v>
      </c>
      <c r="N4514">
        <v>36.799999999999997</v>
      </c>
      <c r="O4514">
        <v>36.799999999999997</v>
      </c>
      <c r="P4514" t="s">
        <v>337</v>
      </c>
      <c r="Q4514">
        <v>750.8</v>
      </c>
      <c r="R4514">
        <v>0</v>
      </c>
      <c r="S4514">
        <v>0</v>
      </c>
      <c r="T4514">
        <v>890</v>
      </c>
      <c r="U4514">
        <v>6.38</v>
      </c>
      <c r="V4514">
        <v>896</v>
      </c>
      <c r="W4514">
        <v>7.7</v>
      </c>
      <c r="X4514">
        <v>0.28000000000000003</v>
      </c>
      <c r="Y4514">
        <v>7.8</v>
      </c>
      <c r="Z4514">
        <v>0</v>
      </c>
      <c r="AA4514">
        <v>6.6000000000000003E-2</v>
      </c>
      <c r="AB4514">
        <v>27.6</v>
      </c>
      <c r="AC4514">
        <v>37</v>
      </c>
      <c r="AD4514">
        <v>11.6</v>
      </c>
      <c r="AE4514">
        <v>26.9</v>
      </c>
      <c r="AF4514">
        <v>7.12</v>
      </c>
      <c r="AG4514">
        <v>7.1400000000000005E-2</v>
      </c>
      <c r="AH4514" t="s">
        <v>337</v>
      </c>
      <c r="AI4514" t="s">
        <v>337</v>
      </c>
      <c r="AJ4514">
        <v>3.3000000000000002E-2</v>
      </c>
      <c r="AK4514">
        <v>117</v>
      </c>
      <c r="AL4514">
        <v>1</v>
      </c>
      <c r="AM4514">
        <v>100</v>
      </c>
      <c r="AN4514">
        <v>5</v>
      </c>
    </row>
    <row r="4515" spans="1:40" x14ac:dyDescent="0.25">
      <c r="A4515" s="34">
        <v>40758</v>
      </c>
      <c r="B4515" s="220">
        <v>0.54513888888888895</v>
      </c>
      <c r="C4515">
        <v>37.299999999999997</v>
      </c>
      <c r="D4515">
        <v>37.299999999999997</v>
      </c>
      <c r="E4515">
        <v>37.200000000000003</v>
      </c>
      <c r="F4515">
        <v>24</v>
      </c>
      <c r="G4515">
        <v>13.3</v>
      </c>
      <c r="H4515">
        <v>9</v>
      </c>
      <c r="I4515" t="s">
        <v>340</v>
      </c>
      <c r="J4515">
        <v>0.75</v>
      </c>
      <c r="K4515">
        <v>14</v>
      </c>
      <c r="L4515" t="s">
        <v>349</v>
      </c>
      <c r="M4515">
        <v>37.299999999999997</v>
      </c>
      <c r="N4515">
        <v>37.1</v>
      </c>
      <c r="O4515">
        <v>37.1</v>
      </c>
      <c r="P4515" t="s">
        <v>337</v>
      </c>
      <c r="Q4515">
        <v>750.7</v>
      </c>
      <c r="R4515">
        <v>0</v>
      </c>
      <c r="S4515">
        <v>0</v>
      </c>
      <c r="T4515">
        <v>899</v>
      </c>
      <c r="U4515">
        <v>6.44</v>
      </c>
      <c r="V4515">
        <v>904</v>
      </c>
      <c r="W4515">
        <v>7.8</v>
      </c>
      <c r="X4515">
        <v>0.28000000000000003</v>
      </c>
      <c r="Y4515">
        <v>7.9</v>
      </c>
      <c r="Z4515">
        <v>0</v>
      </c>
      <c r="AA4515">
        <v>6.6000000000000003E-2</v>
      </c>
      <c r="AB4515">
        <v>27.6</v>
      </c>
      <c r="AC4515">
        <v>36</v>
      </c>
      <c r="AD4515">
        <v>11.1</v>
      </c>
      <c r="AE4515">
        <v>26.8</v>
      </c>
      <c r="AF4515">
        <v>6.89</v>
      </c>
      <c r="AG4515">
        <v>7.1499999999999994E-2</v>
      </c>
      <c r="AH4515" t="s">
        <v>337</v>
      </c>
      <c r="AI4515" t="s">
        <v>337</v>
      </c>
      <c r="AJ4515">
        <v>0</v>
      </c>
      <c r="AK4515">
        <v>117</v>
      </c>
      <c r="AL4515">
        <v>1</v>
      </c>
      <c r="AM4515">
        <v>100</v>
      </c>
      <c r="AN4515">
        <v>5</v>
      </c>
    </row>
    <row r="4516" spans="1:40" x14ac:dyDescent="0.25">
      <c r="A4516" s="34">
        <v>40758</v>
      </c>
      <c r="B4516" s="220">
        <v>0.54861111111111105</v>
      </c>
      <c r="C4516">
        <v>37</v>
      </c>
      <c r="D4516">
        <v>37.299999999999997</v>
      </c>
      <c r="E4516">
        <v>37</v>
      </c>
      <c r="F4516">
        <v>23</v>
      </c>
      <c r="G4516">
        <v>12.4</v>
      </c>
      <c r="H4516">
        <v>11</v>
      </c>
      <c r="I4516" t="s">
        <v>338</v>
      </c>
      <c r="J4516">
        <v>0.92</v>
      </c>
      <c r="K4516">
        <v>18</v>
      </c>
      <c r="L4516" t="s">
        <v>338</v>
      </c>
      <c r="M4516">
        <v>37</v>
      </c>
      <c r="N4516">
        <v>36.4</v>
      </c>
      <c r="O4516">
        <v>36.4</v>
      </c>
      <c r="P4516" t="s">
        <v>337</v>
      </c>
      <c r="Q4516">
        <v>750.7</v>
      </c>
      <c r="R4516">
        <v>0</v>
      </c>
      <c r="S4516">
        <v>0</v>
      </c>
      <c r="T4516">
        <v>902</v>
      </c>
      <c r="U4516">
        <v>6.47</v>
      </c>
      <c r="V4516">
        <v>905</v>
      </c>
      <c r="W4516">
        <v>7.9</v>
      </c>
      <c r="X4516">
        <v>0.28000000000000003</v>
      </c>
      <c r="Y4516">
        <v>7.9</v>
      </c>
      <c r="Z4516">
        <v>0</v>
      </c>
      <c r="AA4516">
        <v>6.5000000000000002E-2</v>
      </c>
      <c r="AB4516">
        <v>27.6</v>
      </c>
      <c r="AC4516">
        <v>36</v>
      </c>
      <c r="AD4516">
        <v>11.1</v>
      </c>
      <c r="AE4516">
        <v>26.8</v>
      </c>
      <c r="AF4516">
        <v>6.89</v>
      </c>
      <c r="AG4516">
        <v>7.1499999999999994E-2</v>
      </c>
      <c r="AH4516" t="s">
        <v>337</v>
      </c>
      <c r="AI4516" t="s">
        <v>337</v>
      </c>
      <c r="AJ4516">
        <v>0</v>
      </c>
      <c r="AK4516">
        <v>117</v>
      </c>
      <c r="AL4516">
        <v>1</v>
      </c>
      <c r="AM4516">
        <v>100</v>
      </c>
      <c r="AN4516">
        <v>5</v>
      </c>
    </row>
    <row r="4517" spans="1:40" x14ac:dyDescent="0.25">
      <c r="A4517" s="34">
        <v>40758</v>
      </c>
      <c r="B4517" s="220">
        <v>0.55208333333333337</v>
      </c>
      <c r="C4517">
        <v>36.799999999999997</v>
      </c>
      <c r="D4517">
        <v>37</v>
      </c>
      <c r="E4517">
        <v>36.700000000000003</v>
      </c>
      <c r="F4517">
        <v>23</v>
      </c>
      <c r="G4517">
        <v>12.3</v>
      </c>
      <c r="H4517">
        <v>10</v>
      </c>
      <c r="I4517" t="s">
        <v>338</v>
      </c>
      <c r="J4517">
        <v>0.83</v>
      </c>
      <c r="K4517">
        <v>18</v>
      </c>
      <c r="L4517" t="s">
        <v>340</v>
      </c>
      <c r="M4517">
        <v>36.799999999999997</v>
      </c>
      <c r="N4517">
        <v>36.200000000000003</v>
      </c>
      <c r="O4517">
        <v>36.200000000000003</v>
      </c>
      <c r="P4517" t="s">
        <v>337</v>
      </c>
      <c r="Q4517">
        <v>750.6</v>
      </c>
      <c r="R4517">
        <v>0</v>
      </c>
      <c r="S4517">
        <v>0</v>
      </c>
      <c r="T4517">
        <v>908</v>
      </c>
      <c r="U4517">
        <v>6.51</v>
      </c>
      <c r="V4517">
        <v>912</v>
      </c>
      <c r="W4517">
        <v>8</v>
      </c>
      <c r="X4517">
        <v>0.28999999999999998</v>
      </c>
      <c r="Y4517">
        <v>8.1</v>
      </c>
      <c r="Z4517">
        <v>0</v>
      </c>
      <c r="AA4517">
        <v>6.4000000000000001E-2</v>
      </c>
      <c r="AB4517">
        <v>27.6</v>
      </c>
      <c r="AC4517">
        <v>36</v>
      </c>
      <c r="AD4517">
        <v>11.1</v>
      </c>
      <c r="AE4517">
        <v>26.8</v>
      </c>
      <c r="AF4517">
        <v>6.89</v>
      </c>
      <c r="AG4517">
        <v>7.1499999999999994E-2</v>
      </c>
      <c r="AH4517" t="s">
        <v>337</v>
      </c>
      <c r="AI4517" t="s">
        <v>337</v>
      </c>
      <c r="AJ4517">
        <v>0</v>
      </c>
      <c r="AK4517">
        <v>116</v>
      </c>
      <c r="AL4517">
        <v>1</v>
      </c>
      <c r="AM4517">
        <v>100</v>
      </c>
      <c r="AN4517">
        <v>5</v>
      </c>
    </row>
    <row r="4518" spans="1:40" x14ac:dyDescent="0.25">
      <c r="A4518" s="34">
        <v>40758</v>
      </c>
      <c r="B4518" s="220">
        <v>0.55555555555555558</v>
      </c>
      <c r="C4518">
        <v>37.1</v>
      </c>
      <c r="D4518">
        <v>37.1</v>
      </c>
      <c r="E4518">
        <v>36.799999999999997</v>
      </c>
      <c r="F4518">
        <v>23</v>
      </c>
      <c r="G4518">
        <v>12.5</v>
      </c>
      <c r="H4518">
        <v>8</v>
      </c>
      <c r="I4518" t="s">
        <v>340</v>
      </c>
      <c r="J4518">
        <v>0.67</v>
      </c>
      <c r="K4518">
        <v>15</v>
      </c>
      <c r="L4518" t="s">
        <v>340</v>
      </c>
      <c r="M4518">
        <v>37.1</v>
      </c>
      <c r="N4518">
        <v>36.6</v>
      </c>
      <c r="O4518">
        <v>36.6</v>
      </c>
      <c r="P4518" t="s">
        <v>337</v>
      </c>
      <c r="Q4518">
        <v>750.6</v>
      </c>
      <c r="R4518">
        <v>0</v>
      </c>
      <c r="S4518">
        <v>0</v>
      </c>
      <c r="T4518">
        <v>910</v>
      </c>
      <c r="U4518">
        <v>6.52</v>
      </c>
      <c r="V4518">
        <v>912</v>
      </c>
      <c r="W4518">
        <v>8.1</v>
      </c>
      <c r="X4518">
        <v>0.28999999999999998</v>
      </c>
      <c r="Y4518">
        <v>8.1</v>
      </c>
      <c r="Z4518">
        <v>0</v>
      </c>
      <c r="AA4518">
        <v>6.5000000000000002E-2</v>
      </c>
      <c r="AB4518">
        <v>27.7</v>
      </c>
      <c r="AC4518">
        <v>36</v>
      </c>
      <c r="AD4518">
        <v>11.2</v>
      </c>
      <c r="AE4518">
        <v>27</v>
      </c>
      <c r="AF4518">
        <v>6.88</v>
      </c>
      <c r="AG4518">
        <v>7.1400000000000005E-2</v>
      </c>
      <c r="AH4518" t="s">
        <v>337</v>
      </c>
      <c r="AI4518" t="s">
        <v>337</v>
      </c>
      <c r="AJ4518">
        <v>0</v>
      </c>
      <c r="AK4518">
        <v>117</v>
      </c>
      <c r="AL4518">
        <v>1</v>
      </c>
      <c r="AM4518">
        <v>100</v>
      </c>
      <c r="AN4518">
        <v>5</v>
      </c>
    </row>
    <row r="4519" spans="1:40" x14ac:dyDescent="0.25">
      <c r="A4519" s="34">
        <v>40758</v>
      </c>
      <c r="B4519" s="220">
        <v>0.55902777777777779</v>
      </c>
      <c r="C4519">
        <v>37.6</v>
      </c>
      <c r="D4519">
        <v>37.6</v>
      </c>
      <c r="E4519">
        <v>37.1</v>
      </c>
      <c r="F4519">
        <v>22</v>
      </c>
      <c r="G4519">
        <v>12.2</v>
      </c>
      <c r="H4519">
        <v>11</v>
      </c>
      <c r="I4519" t="s">
        <v>340</v>
      </c>
      <c r="J4519">
        <v>0.92</v>
      </c>
      <c r="K4519">
        <v>16</v>
      </c>
      <c r="L4519" t="s">
        <v>340</v>
      </c>
      <c r="M4519">
        <v>37.6</v>
      </c>
      <c r="N4519">
        <v>36.9</v>
      </c>
      <c r="O4519">
        <v>36.9</v>
      </c>
      <c r="P4519" t="s">
        <v>337</v>
      </c>
      <c r="Q4519">
        <v>750.6</v>
      </c>
      <c r="R4519">
        <v>0</v>
      </c>
      <c r="S4519">
        <v>0</v>
      </c>
      <c r="T4519">
        <v>914</v>
      </c>
      <c r="U4519">
        <v>6.55</v>
      </c>
      <c r="V4519">
        <v>916</v>
      </c>
      <c r="W4519">
        <v>8.1</v>
      </c>
      <c r="X4519">
        <v>0.28999999999999998</v>
      </c>
      <c r="Y4519">
        <v>8.1999999999999993</v>
      </c>
      <c r="Z4519">
        <v>0</v>
      </c>
      <c r="AA4519">
        <v>6.7000000000000004E-2</v>
      </c>
      <c r="AB4519">
        <v>27.8</v>
      </c>
      <c r="AC4519">
        <v>36</v>
      </c>
      <c r="AD4519">
        <v>11.3</v>
      </c>
      <c r="AE4519">
        <v>27.1</v>
      </c>
      <c r="AF4519">
        <v>6.87</v>
      </c>
      <c r="AG4519">
        <v>7.1400000000000005E-2</v>
      </c>
      <c r="AH4519" t="s">
        <v>337</v>
      </c>
      <c r="AI4519" t="s">
        <v>337</v>
      </c>
      <c r="AJ4519">
        <v>0</v>
      </c>
      <c r="AK4519">
        <v>117</v>
      </c>
      <c r="AL4519">
        <v>1</v>
      </c>
      <c r="AM4519">
        <v>100</v>
      </c>
      <c r="AN4519">
        <v>5</v>
      </c>
    </row>
    <row r="4520" spans="1:40" x14ac:dyDescent="0.25">
      <c r="A4520" s="34">
        <v>40758</v>
      </c>
      <c r="B4520" s="220">
        <v>0.5625</v>
      </c>
      <c r="C4520">
        <v>37.4</v>
      </c>
      <c r="D4520">
        <v>37.6</v>
      </c>
      <c r="E4520">
        <v>37.4</v>
      </c>
      <c r="F4520">
        <v>21</v>
      </c>
      <c r="G4520">
        <v>11.4</v>
      </c>
      <c r="H4520">
        <v>9</v>
      </c>
      <c r="I4520" t="s">
        <v>340</v>
      </c>
      <c r="J4520">
        <v>0.75</v>
      </c>
      <c r="K4520">
        <v>15</v>
      </c>
      <c r="L4520" t="s">
        <v>340</v>
      </c>
      <c r="M4520">
        <v>37.4</v>
      </c>
      <c r="N4520">
        <v>36.4</v>
      </c>
      <c r="O4520">
        <v>36.4</v>
      </c>
      <c r="P4520" t="s">
        <v>337</v>
      </c>
      <c r="Q4520">
        <v>750.6</v>
      </c>
      <c r="R4520">
        <v>0</v>
      </c>
      <c r="S4520">
        <v>0</v>
      </c>
      <c r="T4520">
        <v>917</v>
      </c>
      <c r="U4520">
        <v>6.57</v>
      </c>
      <c r="V4520">
        <v>919</v>
      </c>
      <c r="W4520">
        <v>8.1999999999999993</v>
      </c>
      <c r="X4520">
        <v>0.28999999999999998</v>
      </c>
      <c r="Y4520">
        <v>8.1999999999999993</v>
      </c>
      <c r="Z4520">
        <v>0</v>
      </c>
      <c r="AA4520">
        <v>6.6000000000000003E-2</v>
      </c>
      <c r="AB4520">
        <v>27.8</v>
      </c>
      <c r="AC4520">
        <v>36</v>
      </c>
      <c r="AD4520">
        <v>11.4</v>
      </c>
      <c r="AE4520">
        <v>27.2</v>
      </c>
      <c r="AF4520">
        <v>6.87</v>
      </c>
      <c r="AG4520">
        <v>7.1400000000000005E-2</v>
      </c>
      <c r="AH4520" t="s">
        <v>337</v>
      </c>
      <c r="AI4520" t="s">
        <v>337</v>
      </c>
      <c r="AJ4520">
        <v>0</v>
      </c>
      <c r="AK4520">
        <v>117</v>
      </c>
      <c r="AL4520">
        <v>1</v>
      </c>
      <c r="AM4520">
        <v>100</v>
      </c>
      <c r="AN4520">
        <v>5</v>
      </c>
    </row>
    <row r="4521" spans="1:40" x14ac:dyDescent="0.25">
      <c r="A4521" s="34">
        <v>40758</v>
      </c>
      <c r="B4521" s="220">
        <v>0.56597222222222221</v>
      </c>
      <c r="C4521">
        <v>37.5</v>
      </c>
      <c r="D4521">
        <v>37.5</v>
      </c>
      <c r="E4521">
        <v>37.4</v>
      </c>
      <c r="F4521">
        <v>21</v>
      </c>
      <c r="G4521">
        <v>11.5</v>
      </c>
      <c r="H4521">
        <v>10</v>
      </c>
      <c r="I4521" t="s">
        <v>340</v>
      </c>
      <c r="J4521">
        <v>0.83</v>
      </c>
      <c r="K4521">
        <v>18</v>
      </c>
      <c r="L4521" t="s">
        <v>340</v>
      </c>
      <c r="M4521">
        <v>37.5</v>
      </c>
      <c r="N4521">
        <v>36.5</v>
      </c>
      <c r="O4521">
        <v>36.5</v>
      </c>
      <c r="P4521" t="s">
        <v>337</v>
      </c>
      <c r="Q4521">
        <v>750.6</v>
      </c>
      <c r="R4521">
        <v>0</v>
      </c>
      <c r="S4521">
        <v>0</v>
      </c>
      <c r="T4521">
        <v>924</v>
      </c>
      <c r="U4521">
        <v>6.62</v>
      </c>
      <c r="V4521">
        <v>930</v>
      </c>
      <c r="W4521">
        <v>8.1999999999999993</v>
      </c>
      <c r="X4521">
        <v>0.28999999999999998</v>
      </c>
      <c r="Y4521">
        <v>8.3000000000000007</v>
      </c>
      <c r="Z4521">
        <v>0</v>
      </c>
      <c r="AA4521">
        <v>6.7000000000000004E-2</v>
      </c>
      <c r="AB4521">
        <v>27.8</v>
      </c>
      <c r="AC4521">
        <v>35</v>
      </c>
      <c r="AD4521">
        <v>11</v>
      </c>
      <c r="AE4521">
        <v>27.1</v>
      </c>
      <c r="AF4521">
        <v>6.77</v>
      </c>
      <c r="AG4521">
        <v>7.1400000000000005E-2</v>
      </c>
      <c r="AH4521" t="s">
        <v>337</v>
      </c>
      <c r="AI4521" t="s">
        <v>337</v>
      </c>
      <c r="AJ4521">
        <v>0</v>
      </c>
      <c r="AK4521">
        <v>117</v>
      </c>
      <c r="AL4521">
        <v>1</v>
      </c>
      <c r="AM4521">
        <v>100</v>
      </c>
      <c r="AN4521">
        <v>5</v>
      </c>
    </row>
    <row r="4522" spans="1:40" x14ac:dyDescent="0.25">
      <c r="A4522" s="34">
        <v>40758</v>
      </c>
      <c r="B4522" s="220">
        <v>0.56944444444444442</v>
      </c>
      <c r="C4522">
        <v>37.1</v>
      </c>
      <c r="D4522">
        <v>37.6</v>
      </c>
      <c r="E4522">
        <v>37.1</v>
      </c>
      <c r="F4522">
        <v>21</v>
      </c>
      <c r="G4522">
        <v>11.2</v>
      </c>
      <c r="H4522">
        <v>10</v>
      </c>
      <c r="I4522" t="s">
        <v>340</v>
      </c>
      <c r="J4522">
        <v>0.83</v>
      </c>
      <c r="K4522">
        <v>18</v>
      </c>
      <c r="L4522" t="s">
        <v>338</v>
      </c>
      <c r="M4522">
        <v>37.1</v>
      </c>
      <c r="N4522">
        <v>36</v>
      </c>
      <c r="O4522">
        <v>36</v>
      </c>
      <c r="P4522" t="s">
        <v>337</v>
      </c>
      <c r="Q4522">
        <v>750.5</v>
      </c>
      <c r="R4522">
        <v>0</v>
      </c>
      <c r="S4522">
        <v>0</v>
      </c>
      <c r="T4522">
        <v>925</v>
      </c>
      <c r="U4522">
        <v>6.63</v>
      </c>
      <c r="V4522">
        <v>926</v>
      </c>
      <c r="W4522">
        <v>8.3000000000000007</v>
      </c>
      <c r="X4522">
        <v>0.3</v>
      </c>
      <c r="Y4522">
        <v>8.3000000000000007</v>
      </c>
      <c r="Z4522">
        <v>0</v>
      </c>
      <c r="AA4522">
        <v>6.5000000000000002E-2</v>
      </c>
      <c r="AB4522">
        <v>27.8</v>
      </c>
      <c r="AC4522">
        <v>35</v>
      </c>
      <c r="AD4522">
        <v>11</v>
      </c>
      <c r="AE4522">
        <v>27.1</v>
      </c>
      <c r="AF4522">
        <v>6.77</v>
      </c>
      <c r="AG4522">
        <v>7.1400000000000005E-2</v>
      </c>
      <c r="AH4522" t="s">
        <v>337</v>
      </c>
      <c r="AI4522" t="s">
        <v>337</v>
      </c>
      <c r="AJ4522">
        <v>0</v>
      </c>
      <c r="AK4522">
        <v>116</v>
      </c>
      <c r="AL4522">
        <v>1</v>
      </c>
      <c r="AM4522">
        <v>100</v>
      </c>
      <c r="AN4522">
        <v>5</v>
      </c>
    </row>
    <row r="4523" spans="1:40" x14ac:dyDescent="0.25">
      <c r="A4523" s="34">
        <v>40758</v>
      </c>
      <c r="B4523" s="220">
        <v>0.57291666666666663</v>
      </c>
      <c r="C4523">
        <v>37.200000000000003</v>
      </c>
      <c r="D4523">
        <v>37.299999999999997</v>
      </c>
      <c r="E4523">
        <v>37.200000000000003</v>
      </c>
      <c r="F4523">
        <v>22</v>
      </c>
      <c r="G4523">
        <v>11.9</v>
      </c>
      <c r="H4523">
        <v>9</v>
      </c>
      <c r="I4523" t="s">
        <v>338</v>
      </c>
      <c r="J4523">
        <v>0.75</v>
      </c>
      <c r="K4523">
        <v>17</v>
      </c>
      <c r="L4523" t="s">
        <v>340</v>
      </c>
      <c r="M4523">
        <v>37.200000000000003</v>
      </c>
      <c r="N4523">
        <v>36.4</v>
      </c>
      <c r="O4523">
        <v>36.4</v>
      </c>
      <c r="P4523" t="s">
        <v>337</v>
      </c>
      <c r="Q4523">
        <v>750.4</v>
      </c>
      <c r="R4523">
        <v>0</v>
      </c>
      <c r="S4523">
        <v>0</v>
      </c>
      <c r="T4523">
        <v>924</v>
      </c>
      <c r="U4523">
        <v>6.62</v>
      </c>
      <c r="V4523">
        <v>926</v>
      </c>
      <c r="W4523">
        <v>8.3000000000000007</v>
      </c>
      <c r="X4523">
        <v>0.3</v>
      </c>
      <c r="Y4523">
        <v>8.3000000000000007</v>
      </c>
      <c r="Z4523">
        <v>0</v>
      </c>
      <c r="AA4523">
        <v>6.6000000000000003E-2</v>
      </c>
      <c r="AB4523">
        <v>27.9</v>
      </c>
      <c r="AC4523">
        <v>35</v>
      </c>
      <c r="AD4523">
        <v>11.1</v>
      </c>
      <c r="AE4523">
        <v>27.2</v>
      </c>
      <c r="AF4523">
        <v>6.76</v>
      </c>
      <c r="AG4523">
        <v>7.1300000000000002E-2</v>
      </c>
      <c r="AH4523" t="s">
        <v>337</v>
      </c>
      <c r="AI4523" t="s">
        <v>337</v>
      </c>
      <c r="AJ4523">
        <v>0</v>
      </c>
      <c r="AK4523">
        <v>117</v>
      </c>
      <c r="AL4523">
        <v>1</v>
      </c>
      <c r="AM4523">
        <v>100</v>
      </c>
      <c r="AN4523">
        <v>5</v>
      </c>
    </row>
    <row r="4524" spans="1:40" x14ac:dyDescent="0.25">
      <c r="A4524" s="34">
        <v>40758</v>
      </c>
      <c r="B4524" s="220">
        <v>0.57638888888888895</v>
      </c>
      <c r="C4524">
        <v>37.5</v>
      </c>
      <c r="D4524">
        <v>37.5</v>
      </c>
      <c r="E4524">
        <v>37.200000000000003</v>
      </c>
      <c r="F4524">
        <v>22</v>
      </c>
      <c r="G4524">
        <v>12.2</v>
      </c>
      <c r="H4524">
        <v>12</v>
      </c>
      <c r="I4524" t="s">
        <v>340</v>
      </c>
      <c r="J4524">
        <v>1</v>
      </c>
      <c r="K4524">
        <v>20</v>
      </c>
      <c r="L4524" t="s">
        <v>340</v>
      </c>
      <c r="M4524">
        <v>37.5</v>
      </c>
      <c r="N4524">
        <v>36.799999999999997</v>
      </c>
      <c r="O4524">
        <v>36.799999999999997</v>
      </c>
      <c r="P4524" t="s">
        <v>337</v>
      </c>
      <c r="Q4524">
        <v>750.3</v>
      </c>
      <c r="R4524">
        <v>0</v>
      </c>
      <c r="S4524">
        <v>0</v>
      </c>
      <c r="T4524">
        <v>926</v>
      </c>
      <c r="U4524">
        <v>6.64</v>
      </c>
      <c r="V4524">
        <v>928</v>
      </c>
      <c r="W4524">
        <v>8.3000000000000007</v>
      </c>
      <c r="X4524">
        <v>0.3</v>
      </c>
      <c r="Y4524">
        <v>8.3000000000000007</v>
      </c>
      <c r="Z4524">
        <v>0</v>
      </c>
      <c r="AA4524">
        <v>6.7000000000000004E-2</v>
      </c>
      <c r="AB4524">
        <v>28.1</v>
      </c>
      <c r="AC4524">
        <v>35</v>
      </c>
      <c r="AD4524">
        <v>11.2</v>
      </c>
      <c r="AE4524">
        <v>27.4</v>
      </c>
      <c r="AF4524">
        <v>6.75</v>
      </c>
      <c r="AG4524">
        <v>7.1300000000000002E-2</v>
      </c>
      <c r="AH4524" t="s">
        <v>337</v>
      </c>
      <c r="AI4524" t="s">
        <v>337</v>
      </c>
      <c r="AJ4524">
        <v>0</v>
      </c>
      <c r="AK4524">
        <v>116</v>
      </c>
      <c r="AL4524">
        <v>1</v>
      </c>
      <c r="AM4524">
        <v>100</v>
      </c>
      <c r="AN4524">
        <v>5</v>
      </c>
    </row>
    <row r="4525" spans="1:40" x14ac:dyDescent="0.25">
      <c r="A4525" s="34">
        <v>40758</v>
      </c>
      <c r="B4525" s="220">
        <v>0.57986111111111105</v>
      </c>
      <c r="C4525">
        <v>37.5</v>
      </c>
      <c r="D4525">
        <v>37.6</v>
      </c>
      <c r="E4525">
        <v>37.5</v>
      </c>
      <c r="F4525">
        <v>22</v>
      </c>
      <c r="G4525">
        <v>12.2</v>
      </c>
      <c r="H4525">
        <v>9</v>
      </c>
      <c r="I4525" t="s">
        <v>340</v>
      </c>
      <c r="J4525">
        <v>0.75</v>
      </c>
      <c r="K4525">
        <v>21</v>
      </c>
      <c r="L4525" t="s">
        <v>340</v>
      </c>
      <c r="M4525">
        <v>37.5</v>
      </c>
      <c r="N4525">
        <v>36.799999999999997</v>
      </c>
      <c r="O4525">
        <v>36.799999999999997</v>
      </c>
      <c r="P4525" t="s">
        <v>337</v>
      </c>
      <c r="Q4525">
        <v>750.3</v>
      </c>
      <c r="R4525">
        <v>0</v>
      </c>
      <c r="S4525">
        <v>0</v>
      </c>
      <c r="T4525">
        <v>925</v>
      </c>
      <c r="U4525">
        <v>6.63</v>
      </c>
      <c r="V4525">
        <v>926</v>
      </c>
      <c r="W4525">
        <v>8.3000000000000007</v>
      </c>
      <c r="X4525">
        <v>0.3</v>
      </c>
      <c r="Y4525">
        <v>8.4</v>
      </c>
      <c r="Z4525">
        <v>0</v>
      </c>
      <c r="AA4525">
        <v>6.7000000000000004E-2</v>
      </c>
      <c r="AB4525">
        <v>28.2</v>
      </c>
      <c r="AC4525">
        <v>35</v>
      </c>
      <c r="AD4525">
        <v>11.3</v>
      </c>
      <c r="AE4525">
        <v>27.5</v>
      </c>
      <c r="AF4525">
        <v>6.74</v>
      </c>
      <c r="AG4525">
        <v>7.1300000000000002E-2</v>
      </c>
      <c r="AH4525" t="s">
        <v>337</v>
      </c>
      <c r="AI4525" t="s">
        <v>337</v>
      </c>
      <c r="AJ4525">
        <v>0</v>
      </c>
      <c r="AK4525">
        <v>118</v>
      </c>
      <c r="AL4525">
        <v>1</v>
      </c>
      <c r="AM4525">
        <v>100</v>
      </c>
      <c r="AN4525">
        <v>5</v>
      </c>
    </row>
    <row r="4526" spans="1:40" x14ac:dyDescent="0.25">
      <c r="A4526" s="34">
        <v>40758</v>
      </c>
      <c r="B4526" s="220">
        <v>0.58333333333333337</v>
      </c>
      <c r="C4526">
        <v>37.4</v>
      </c>
      <c r="D4526">
        <v>37.5</v>
      </c>
      <c r="E4526">
        <v>37.4</v>
      </c>
      <c r="F4526">
        <v>22</v>
      </c>
      <c r="G4526">
        <v>12.1</v>
      </c>
      <c r="H4526">
        <v>9</v>
      </c>
      <c r="I4526" t="s">
        <v>340</v>
      </c>
      <c r="J4526">
        <v>0.75</v>
      </c>
      <c r="K4526">
        <v>21</v>
      </c>
      <c r="L4526" t="s">
        <v>340</v>
      </c>
      <c r="M4526">
        <v>37.4</v>
      </c>
      <c r="N4526">
        <v>36.700000000000003</v>
      </c>
      <c r="O4526">
        <v>36.700000000000003</v>
      </c>
      <c r="P4526" t="s">
        <v>337</v>
      </c>
      <c r="Q4526">
        <v>750.3</v>
      </c>
      <c r="R4526">
        <v>0</v>
      </c>
      <c r="S4526">
        <v>0</v>
      </c>
      <c r="T4526">
        <v>929</v>
      </c>
      <c r="U4526">
        <v>6.66</v>
      </c>
      <c r="V4526">
        <v>933</v>
      </c>
      <c r="W4526">
        <v>8.4</v>
      </c>
      <c r="X4526">
        <v>0.3</v>
      </c>
      <c r="Y4526">
        <v>8.4</v>
      </c>
      <c r="Z4526">
        <v>0</v>
      </c>
      <c r="AA4526">
        <v>6.6000000000000003E-2</v>
      </c>
      <c r="AB4526">
        <v>28.2</v>
      </c>
      <c r="AC4526">
        <v>35</v>
      </c>
      <c r="AD4526">
        <v>11.3</v>
      </c>
      <c r="AE4526">
        <v>27.5</v>
      </c>
      <c r="AF4526">
        <v>6.74</v>
      </c>
      <c r="AG4526">
        <v>7.1300000000000002E-2</v>
      </c>
      <c r="AH4526" t="s">
        <v>337</v>
      </c>
      <c r="AI4526" t="s">
        <v>337</v>
      </c>
      <c r="AJ4526">
        <v>3.5000000000000003E-2</v>
      </c>
      <c r="AK4526">
        <v>115</v>
      </c>
      <c r="AL4526">
        <v>1</v>
      </c>
      <c r="AM4526">
        <v>100</v>
      </c>
      <c r="AN4526">
        <v>5</v>
      </c>
    </row>
    <row r="4527" spans="1:40" x14ac:dyDescent="0.25">
      <c r="A4527" s="34">
        <v>40758</v>
      </c>
      <c r="B4527" s="220">
        <v>0.58680555555555558</v>
      </c>
      <c r="C4527">
        <v>37.6</v>
      </c>
      <c r="D4527">
        <v>37.6</v>
      </c>
      <c r="E4527">
        <v>37.4</v>
      </c>
      <c r="F4527">
        <v>22</v>
      </c>
      <c r="G4527">
        <v>12.2</v>
      </c>
      <c r="H4527">
        <v>10</v>
      </c>
      <c r="I4527" t="s">
        <v>340</v>
      </c>
      <c r="J4527">
        <v>0.83</v>
      </c>
      <c r="K4527">
        <v>15</v>
      </c>
      <c r="L4527" t="s">
        <v>340</v>
      </c>
      <c r="M4527">
        <v>37.6</v>
      </c>
      <c r="N4527">
        <v>36.9</v>
      </c>
      <c r="O4527">
        <v>36.9</v>
      </c>
      <c r="P4527" t="s">
        <v>337</v>
      </c>
      <c r="Q4527">
        <v>750.1</v>
      </c>
      <c r="R4527">
        <v>0</v>
      </c>
      <c r="S4527">
        <v>0</v>
      </c>
      <c r="T4527">
        <v>924</v>
      </c>
      <c r="U4527">
        <v>6.62</v>
      </c>
      <c r="V4527">
        <v>928</v>
      </c>
      <c r="W4527">
        <v>8.3000000000000007</v>
      </c>
      <c r="X4527">
        <v>0.3</v>
      </c>
      <c r="Y4527">
        <v>8.3000000000000007</v>
      </c>
      <c r="Z4527">
        <v>0</v>
      </c>
      <c r="AA4527">
        <v>6.7000000000000004E-2</v>
      </c>
      <c r="AB4527">
        <v>28.2</v>
      </c>
      <c r="AC4527">
        <v>35</v>
      </c>
      <c r="AD4527">
        <v>11.3</v>
      </c>
      <c r="AE4527">
        <v>27.5</v>
      </c>
      <c r="AF4527">
        <v>6.74</v>
      </c>
      <c r="AG4527">
        <v>7.1300000000000002E-2</v>
      </c>
      <c r="AH4527" t="s">
        <v>337</v>
      </c>
      <c r="AI4527" t="s">
        <v>337</v>
      </c>
      <c r="AJ4527">
        <v>0</v>
      </c>
      <c r="AK4527">
        <v>117</v>
      </c>
      <c r="AL4527">
        <v>1</v>
      </c>
      <c r="AM4527">
        <v>100</v>
      </c>
      <c r="AN4527">
        <v>5</v>
      </c>
    </row>
    <row r="4528" spans="1:40" x14ac:dyDescent="0.25">
      <c r="A4528" s="34">
        <v>40758</v>
      </c>
      <c r="B4528" s="220">
        <v>0.59027777777777779</v>
      </c>
      <c r="C4528">
        <v>37.799999999999997</v>
      </c>
      <c r="D4528">
        <v>37.799999999999997</v>
      </c>
      <c r="E4528">
        <v>37.4</v>
      </c>
      <c r="F4528">
        <v>22</v>
      </c>
      <c r="G4528">
        <v>12.4</v>
      </c>
      <c r="H4528">
        <v>9</v>
      </c>
      <c r="I4528" t="s">
        <v>340</v>
      </c>
      <c r="J4528">
        <v>0.75</v>
      </c>
      <c r="K4528">
        <v>14</v>
      </c>
      <c r="L4528" t="s">
        <v>338</v>
      </c>
      <c r="M4528">
        <v>37.799999999999997</v>
      </c>
      <c r="N4528">
        <v>37.200000000000003</v>
      </c>
      <c r="O4528">
        <v>37.200000000000003</v>
      </c>
      <c r="P4528" t="s">
        <v>337</v>
      </c>
      <c r="Q4528">
        <v>750.1</v>
      </c>
      <c r="R4528">
        <v>0</v>
      </c>
      <c r="S4528">
        <v>0</v>
      </c>
      <c r="T4528">
        <v>923</v>
      </c>
      <c r="U4528">
        <v>6.62</v>
      </c>
      <c r="V4528">
        <v>933</v>
      </c>
      <c r="W4528">
        <v>8.3000000000000007</v>
      </c>
      <c r="X4528">
        <v>0.3</v>
      </c>
      <c r="Y4528">
        <v>8.4</v>
      </c>
      <c r="Z4528">
        <v>0</v>
      </c>
      <c r="AA4528">
        <v>6.8000000000000005E-2</v>
      </c>
      <c r="AB4528">
        <v>28.2</v>
      </c>
      <c r="AC4528">
        <v>35</v>
      </c>
      <c r="AD4528">
        <v>11.3</v>
      </c>
      <c r="AE4528">
        <v>27.5</v>
      </c>
      <c r="AF4528">
        <v>6.74</v>
      </c>
      <c r="AG4528">
        <v>7.1300000000000002E-2</v>
      </c>
      <c r="AH4528" t="s">
        <v>337</v>
      </c>
      <c r="AI4528" t="s">
        <v>337</v>
      </c>
      <c r="AJ4528">
        <v>0</v>
      </c>
      <c r="AK4528">
        <v>117</v>
      </c>
      <c r="AL4528">
        <v>1</v>
      </c>
      <c r="AM4528">
        <v>100</v>
      </c>
      <c r="AN4528">
        <v>5</v>
      </c>
    </row>
    <row r="4529" spans="1:40" x14ac:dyDescent="0.25">
      <c r="A4529" s="34">
        <v>40758</v>
      </c>
      <c r="B4529" s="220">
        <v>0.59375</v>
      </c>
      <c r="C4529">
        <v>37.9</v>
      </c>
      <c r="D4529">
        <v>37.9</v>
      </c>
      <c r="E4529">
        <v>37.700000000000003</v>
      </c>
      <c r="F4529">
        <v>22</v>
      </c>
      <c r="G4529">
        <v>12.5</v>
      </c>
      <c r="H4529">
        <v>7</v>
      </c>
      <c r="I4529" t="s">
        <v>340</v>
      </c>
      <c r="J4529">
        <v>0.57999999999999996</v>
      </c>
      <c r="K4529">
        <v>12</v>
      </c>
      <c r="L4529" t="s">
        <v>340</v>
      </c>
      <c r="M4529">
        <v>37.9</v>
      </c>
      <c r="N4529">
        <v>37.299999999999997</v>
      </c>
      <c r="O4529">
        <v>37.299999999999997</v>
      </c>
      <c r="P4529" t="s">
        <v>337</v>
      </c>
      <c r="Q4529">
        <v>750.1</v>
      </c>
      <c r="R4529">
        <v>0</v>
      </c>
      <c r="S4529">
        <v>0</v>
      </c>
      <c r="T4529">
        <v>925</v>
      </c>
      <c r="U4529">
        <v>6.63</v>
      </c>
      <c r="V4529">
        <v>928</v>
      </c>
      <c r="W4529">
        <v>8.3000000000000007</v>
      </c>
      <c r="X4529">
        <v>0.3</v>
      </c>
      <c r="Y4529">
        <v>8.3000000000000007</v>
      </c>
      <c r="Z4529">
        <v>0</v>
      </c>
      <c r="AA4529">
        <v>6.8000000000000005E-2</v>
      </c>
      <c r="AB4529">
        <v>28.2</v>
      </c>
      <c r="AC4529">
        <v>35</v>
      </c>
      <c r="AD4529">
        <v>11.3</v>
      </c>
      <c r="AE4529">
        <v>27.5</v>
      </c>
      <c r="AF4529">
        <v>6.74</v>
      </c>
      <c r="AG4529">
        <v>7.1300000000000002E-2</v>
      </c>
      <c r="AH4529" t="s">
        <v>337</v>
      </c>
      <c r="AI4529" t="s">
        <v>337</v>
      </c>
      <c r="AJ4529">
        <v>0</v>
      </c>
      <c r="AK4529">
        <v>117</v>
      </c>
      <c r="AL4529">
        <v>1</v>
      </c>
      <c r="AM4529">
        <v>100</v>
      </c>
      <c r="AN4529">
        <v>5</v>
      </c>
    </row>
    <row r="4530" spans="1:40" x14ac:dyDescent="0.25">
      <c r="A4530" s="34">
        <v>40758</v>
      </c>
      <c r="B4530" s="220">
        <v>0.59722222222222221</v>
      </c>
      <c r="C4530">
        <v>37.700000000000003</v>
      </c>
      <c r="D4530">
        <v>37.9</v>
      </c>
      <c r="E4530">
        <v>37.700000000000003</v>
      </c>
      <c r="F4530">
        <v>22</v>
      </c>
      <c r="G4530">
        <v>12.3</v>
      </c>
      <c r="H4530">
        <v>9</v>
      </c>
      <c r="I4530" t="s">
        <v>338</v>
      </c>
      <c r="J4530">
        <v>0.75</v>
      </c>
      <c r="K4530">
        <v>20</v>
      </c>
      <c r="L4530" t="s">
        <v>338</v>
      </c>
      <c r="M4530">
        <v>37.700000000000003</v>
      </c>
      <c r="N4530">
        <v>37.1</v>
      </c>
      <c r="O4530">
        <v>37.1</v>
      </c>
      <c r="P4530" t="s">
        <v>337</v>
      </c>
      <c r="Q4530">
        <v>750</v>
      </c>
      <c r="R4530">
        <v>0</v>
      </c>
      <c r="S4530">
        <v>0</v>
      </c>
      <c r="T4530">
        <v>928</v>
      </c>
      <c r="U4530">
        <v>6.65</v>
      </c>
      <c r="V4530">
        <v>930</v>
      </c>
      <c r="W4530">
        <v>8.3000000000000007</v>
      </c>
      <c r="X4530">
        <v>0.3</v>
      </c>
      <c r="Y4530">
        <v>8.3000000000000007</v>
      </c>
      <c r="Z4530">
        <v>0</v>
      </c>
      <c r="AA4530">
        <v>6.7000000000000004E-2</v>
      </c>
      <c r="AB4530">
        <v>28.2</v>
      </c>
      <c r="AC4530">
        <v>35</v>
      </c>
      <c r="AD4530">
        <v>11.3</v>
      </c>
      <c r="AE4530">
        <v>27.5</v>
      </c>
      <c r="AF4530">
        <v>6.74</v>
      </c>
      <c r="AG4530">
        <v>7.1199999999999999E-2</v>
      </c>
      <c r="AH4530" t="s">
        <v>337</v>
      </c>
      <c r="AI4530" t="s">
        <v>337</v>
      </c>
      <c r="AJ4530">
        <v>0</v>
      </c>
      <c r="AK4530">
        <v>117</v>
      </c>
      <c r="AL4530">
        <v>1</v>
      </c>
      <c r="AM4530">
        <v>100</v>
      </c>
      <c r="AN4530">
        <v>5</v>
      </c>
    </row>
    <row r="4531" spans="1:40" x14ac:dyDescent="0.25">
      <c r="A4531" s="34">
        <v>40758</v>
      </c>
      <c r="B4531" s="220">
        <v>0.60069444444444442</v>
      </c>
      <c r="C4531">
        <v>37.4</v>
      </c>
      <c r="D4531">
        <v>37.700000000000003</v>
      </c>
      <c r="E4531">
        <v>37.4</v>
      </c>
      <c r="F4531">
        <v>21</v>
      </c>
      <c r="G4531">
        <v>11.4</v>
      </c>
      <c r="H4531">
        <v>15</v>
      </c>
      <c r="I4531" t="s">
        <v>338</v>
      </c>
      <c r="J4531">
        <v>1.25</v>
      </c>
      <c r="K4531">
        <v>23</v>
      </c>
      <c r="L4531" t="s">
        <v>340</v>
      </c>
      <c r="M4531">
        <v>37.4</v>
      </c>
      <c r="N4531">
        <v>36.4</v>
      </c>
      <c r="O4531">
        <v>36.6</v>
      </c>
      <c r="P4531" t="s">
        <v>337</v>
      </c>
      <c r="Q4531">
        <v>749.9</v>
      </c>
      <c r="R4531">
        <v>0</v>
      </c>
      <c r="S4531">
        <v>0</v>
      </c>
      <c r="T4531">
        <v>928</v>
      </c>
      <c r="U4531">
        <v>6.65</v>
      </c>
      <c r="V4531">
        <v>930</v>
      </c>
      <c r="W4531">
        <v>8.1999999999999993</v>
      </c>
      <c r="X4531">
        <v>0.28999999999999998</v>
      </c>
      <c r="Y4531">
        <v>8.3000000000000007</v>
      </c>
      <c r="Z4531">
        <v>0</v>
      </c>
      <c r="AA4531">
        <v>6.6000000000000003E-2</v>
      </c>
      <c r="AB4531">
        <v>28.3</v>
      </c>
      <c r="AC4531">
        <v>35</v>
      </c>
      <c r="AD4531">
        <v>11.4</v>
      </c>
      <c r="AE4531">
        <v>27.6</v>
      </c>
      <c r="AF4531">
        <v>6.73</v>
      </c>
      <c r="AG4531">
        <v>7.1199999999999999E-2</v>
      </c>
      <c r="AH4531" t="s">
        <v>337</v>
      </c>
      <c r="AI4531" t="s">
        <v>337</v>
      </c>
      <c r="AJ4531">
        <v>0</v>
      </c>
      <c r="AK4531">
        <v>117</v>
      </c>
      <c r="AL4531">
        <v>1</v>
      </c>
      <c r="AM4531">
        <v>100</v>
      </c>
      <c r="AN4531">
        <v>5</v>
      </c>
    </row>
    <row r="4532" spans="1:40" x14ac:dyDescent="0.25">
      <c r="A4532" s="34">
        <v>40758</v>
      </c>
      <c r="B4532" s="220">
        <v>0.60416666666666663</v>
      </c>
      <c r="C4532">
        <v>37.9</v>
      </c>
      <c r="D4532">
        <v>37.9</v>
      </c>
      <c r="E4532">
        <v>37.4</v>
      </c>
      <c r="F4532">
        <v>21</v>
      </c>
      <c r="G4532">
        <v>11.8</v>
      </c>
      <c r="H4532">
        <v>13</v>
      </c>
      <c r="I4532" t="s">
        <v>340</v>
      </c>
      <c r="J4532">
        <v>1.08</v>
      </c>
      <c r="K4532">
        <v>26</v>
      </c>
      <c r="L4532" t="s">
        <v>340</v>
      </c>
      <c r="M4532">
        <v>37.9</v>
      </c>
      <c r="N4532">
        <v>37.1</v>
      </c>
      <c r="O4532">
        <v>37.200000000000003</v>
      </c>
      <c r="P4532" t="s">
        <v>337</v>
      </c>
      <c r="Q4532">
        <v>749.9</v>
      </c>
      <c r="R4532">
        <v>0</v>
      </c>
      <c r="S4532">
        <v>0</v>
      </c>
      <c r="T4532">
        <v>927</v>
      </c>
      <c r="U4532">
        <v>6.64</v>
      </c>
      <c r="V4532">
        <v>930</v>
      </c>
      <c r="W4532">
        <v>8.1999999999999993</v>
      </c>
      <c r="X4532">
        <v>0.28999999999999998</v>
      </c>
      <c r="Y4532">
        <v>8.3000000000000007</v>
      </c>
      <c r="Z4532">
        <v>0</v>
      </c>
      <c r="AA4532">
        <v>6.8000000000000005E-2</v>
      </c>
      <c r="AB4532">
        <v>28.4</v>
      </c>
      <c r="AC4532">
        <v>35</v>
      </c>
      <c r="AD4532">
        <v>11.5</v>
      </c>
      <c r="AE4532">
        <v>27.7</v>
      </c>
      <c r="AF4532">
        <v>6.73</v>
      </c>
      <c r="AG4532">
        <v>7.1199999999999999E-2</v>
      </c>
      <c r="AH4532" t="s">
        <v>337</v>
      </c>
      <c r="AI4532" t="s">
        <v>337</v>
      </c>
      <c r="AJ4532">
        <v>0</v>
      </c>
      <c r="AK4532">
        <v>117</v>
      </c>
      <c r="AL4532">
        <v>1</v>
      </c>
      <c r="AM4532">
        <v>100</v>
      </c>
      <c r="AN4532">
        <v>5</v>
      </c>
    </row>
    <row r="4533" spans="1:40" x14ac:dyDescent="0.25">
      <c r="A4533" s="34">
        <v>40758</v>
      </c>
      <c r="B4533" s="220">
        <v>0.60763888888888895</v>
      </c>
      <c r="C4533">
        <v>37.799999999999997</v>
      </c>
      <c r="D4533">
        <v>38.1</v>
      </c>
      <c r="E4533">
        <v>37.799999999999997</v>
      </c>
      <c r="F4533">
        <v>22</v>
      </c>
      <c r="G4533">
        <v>12.4</v>
      </c>
      <c r="H4533">
        <v>9</v>
      </c>
      <c r="I4533" t="s">
        <v>340</v>
      </c>
      <c r="J4533">
        <v>0.75</v>
      </c>
      <c r="K4533">
        <v>14</v>
      </c>
      <c r="L4533" t="s">
        <v>340</v>
      </c>
      <c r="M4533">
        <v>37.799999999999997</v>
      </c>
      <c r="N4533">
        <v>37.200000000000003</v>
      </c>
      <c r="O4533">
        <v>37.200000000000003</v>
      </c>
      <c r="P4533" t="s">
        <v>337</v>
      </c>
      <c r="Q4533">
        <v>749.8</v>
      </c>
      <c r="R4533">
        <v>0</v>
      </c>
      <c r="S4533">
        <v>0</v>
      </c>
      <c r="T4533">
        <v>926</v>
      </c>
      <c r="U4533">
        <v>6.64</v>
      </c>
      <c r="V4533">
        <v>926</v>
      </c>
      <c r="W4533">
        <v>8.1999999999999993</v>
      </c>
      <c r="X4533">
        <v>0.28999999999999998</v>
      </c>
      <c r="Y4533">
        <v>8.1999999999999993</v>
      </c>
      <c r="Z4533">
        <v>0</v>
      </c>
      <c r="AA4533">
        <v>6.8000000000000005E-2</v>
      </c>
      <c r="AB4533">
        <v>28.4</v>
      </c>
      <c r="AC4533">
        <v>35</v>
      </c>
      <c r="AD4533">
        <v>11.5</v>
      </c>
      <c r="AE4533">
        <v>27.7</v>
      </c>
      <c r="AF4533">
        <v>6.73</v>
      </c>
      <c r="AG4533">
        <v>7.1199999999999999E-2</v>
      </c>
      <c r="AH4533" t="s">
        <v>337</v>
      </c>
      <c r="AI4533" t="s">
        <v>337</v>
      </c>
      <c r="AJ4533">
        <v>0</v>
      </c>
      <c r="AK4533">
        <v>117</v>
      </c>
      <c r="AL4533">
        <v>1</v>
      </c>
      <c r="AM4533">
        <v>100</v>
      </c>
      <c r="AN4533">
        <v>5</v>
      </c>
    </row>
    <row r="4534" spans="1:40" x14ac:dyDescent="0.25">
      <c r="A4534" s="34">
        <v>40758</v>
      </c>
      <c r="B4534" s="220">
        <v>0.61111111111111105</v>
      </c>
      <c r="C4534">
        <v>37.9</v>
      </c>
      <c r="D4534">
        <v>37.9</v>
      </c>
      <c r="E4534">
        <v>37.799999999999997</v>
      </c>
      <c r="F4534">
        <v>21</v>
      </c>
      <c r="G4534">
        <v>11.8</v>
      </c>
      <c r="H4534">
        <v>6</v>
      </c>
      <c r="I4534" t="s">
        <v>349</v>
      </c>
      <c r="J4534">
        <v>0.5</v>
      </c>
      <c r="K4534">
        <v>13</v>
      </c>
      <c r="L4534" t="s">
        <v>340</v>
      </c>
      <c r="M4534">
        <v>37.9</v>
      </c>
      <c r="N4534">
        <v>37.1</v>
      </c>
      <c r="O4534">
        <v>37.1</v>
      </c>
      <c r="P4534" t="s">
        <v>337</v>
      </c>
      <c r="Q4534">
        <v>749.7</v>
      </c>
      <c r="R4534">
        <v>0</v>
      </c>
      <c r="S4534">
        <v>0</v>
      </c>
      <c r="T4534">
        <v>927</v>
      </c>
      <c r="U4534">
        <v>6.64</v>
      </c>
      <c r="V4534">
        <v>930</v>
      </c>
      <c r="W4534">
        <v>8.1</v>
      </c>
      <c r="X4534">
        <v>0.28999999999999998</v>
      </c>
      <c r="Y4534">
        <v>8.1999999999999993</v>
      </c>
      <c r="Z4534">
        <v>0</v>
      </c>
      <c r="AA4534">
        <v>6.8000000000000005E-2</v>
      </c>
      <c r="AB4534">
        <v>28.4</v>
      </c>
      <c r="AC4534">
        <v>35</v>
      </c>
      <c r="AD4534">
        <v>11.5</v>
      </c>
      <c r="AE4534">
        <v>27.7</v>
      </c>
      <c r="AF4534">
        <v>6.73</v>
      </c>
      <c r="AG4534">
        <v>7.1199999999999999E-2</v>
      </c>
      <c r="AH4534" t="s">
        <v>337</v>
      </c>
      <c r="AI4534" t="s">
        <v>337</v>
      </c>
      <c r="AJ4534">
        <v>0</v>
      </c>
      <c r="AK4534">
        <v>117</v>
      </c>
      <c r="AL4534">
        <v>1</v>
      </c>
      <c r="AM4534">
        <v>100</v>
      </c>
      <c r="AN4534">
        <v>5</v>
      </c>
    </row>
    <row r="4535" spans="1:40" x14ac:dyDescent="0.25">
      <c r="A4535" s="34">
        <v>40758</v>
      </c>
      <c r="B4535" s="220">
        <v>0.61458333333333337</v>
      </c>
      <c r="C4535">
        <v>38.200000000000003</v>
      </c>
      <c r="D4535">
        <v>38.299999999999997</v>
      </c>
      <c r="E4535">
        <v>37.9</v>
      </c>
      <c r="F4535">
        <v>20</v>
      </c>
      <c r="G4535">
        <v>11.3</v>
      </c>
      <c r="H4535">
        <v>11</v>
      </c>
      <c r="I4535" t="s">
        <v>340</v>
      </c>
      <c r="J4535">
        <v>0.92</v>
      </c>
      <c r="K4535">
        <v>21</v>
      </c>
      <c r="L4535" t="s">
        <v>351</v>
      </c>
      <c r="M4535">
        <v>38.200000000000003</v>
      </c>
      <c r="N4535">
        <v>37.1</v>
      </c>
      <c r="O4535">
        <v>37.1</v>
      </c>
      <c r="P4535" t="s">
        <v>337</v>
      </c>
      <c r="Q4535">
        <v>749.7</v>
      </c>
      <c r="R4535">
        <v>0</v>
      </c>
      <c r="S4535">
        <v>0</v>
      </c>
      <c r="T4535">
        <v>913</v>
      </c>
      <c r="U4535">
        <v>6.54</v>
      </c>
      <c r="V4535">
        <v>921</v>
      </c>
      <c r="W4535">
        <v>7.8</v>
      </c>
      <c r="X4535">
        <v>0.28000000000000003</v>
      </c>
      <c r="Y4535">
        <v>8</v>
      </c>
      <c r="Z4535">
        <v>0</v>
      </c>
      <c r="AA4535">
        <v>6.9000000000000006E-2</v>
      </c>
      <c r="AB4535">
        <v>28.6</v>
      </c>
      <c r="AC4535">
        <v>35</v>
      </c>
      <c r="AD4535">
        <v>11.6</v>
      </c>
      <c r="AE4535">
        <v>28.1</v>
      </c>
      <c r="AF4535">
        <v>6.71</v>
      </c>
      <c r="AG4535">
        <v>7.1099999999999997E-2</v>
      </c>
      <c r="AH4535" t="s">
        <v>337</v>
      </c>
      <c r="AI4535" t="s">
        <v>337</v>
      </c>
      <c r="AJ4535">
        <v>0</v>
      </c>
      <c r="AK4535">
        <v>117</v>
      </c>
      <c r="AL4535">
        <v>1</v>
      </c>
      <c r="AM4535">
        <v>100</v>
      </c>
      <c r="AN4535">
        <v>5</v>
      </c>
    </row>
    <row r="4536" spans="1:40" x14ac:dyDescent="0.25">
      <c r="A4536" s="34">
        <v>40758</v>
      </c>
      <c r="B4536" s="220">
        <v>0.61805555555555558</v>
      </c>
      <c r="C4536">
        <v>38.299999999999997</v>
      </c>
      <c r="D4536">
        <v>38.299999999999997</v>
      </c>
      <c r="E4536">
        <v>38.1</v>
      </c>
      <c r="F4536">
        <v>21</v>
      </c>
      <c r="G4536">
        <v>12.1</v>
      </c>
      <c r="H4536">
        <v>9</v>
      </c>
      <c r="I4536" t="s">
        <v>340</v>
      </c>
      <c r="J4536">
        <v>0.75</v>
      </c>
      <c r="K4536">
        <v>14</v>
      </c>
      <c r="L4536" t="s">
        <v>340</v>
      </c>
      <c r="M4536">
        <v>38.299999999999997</v>
      </c>
      <c r="N4536">
        <v>37.6</v>
      </c>
      <c r="O4536">
        <v>37.6</v>
      </c>
      <c r="P4536" t="s">
        <v>337</v>
      </c>
      <c r="Q4536">
        <v>749.6</v>
      </c>
      <c r="R4536">
        <v>0</v>
      </c>
      <c r="S4536">
        <v>0</v>
      </c>
      <c r="T4536">
        <v>909</v>
      </c>
      <c r="U4536">
        <v>6.52</v>
      </c>
      <c r="V4536">
        <v>916</v>
      </c>
      <c r="W4536">
        <v>7.9</v>
      </c>
      <c r="X4536">
        <v>0.28000000000000003</v>
      </c>
      <c r="Y4536">
        <v>8</v>
      </c>
      <c r="Z4536">
        <v>0</v>
      </c>
      <c r="AA4536">
        <v>6.9000000000000006E-2</v>
      </c>
      <c r="AB4536">
        <v>28.6</v>
      </c>
      <c r="AC4536">
        <v>35</v>
      </c>
      <c r="AD4536">
        <v>11.6</v>
      </c>
      <c r="AE4536">
        <v>28.1</v>
      </c>
      <c r="AF4536">
        <v>6.71</v>
      </c>
      <c r="AG4536">
        <v>7.1099999999999997E-2</v>
      </c>
      <c r="AH4536" t="s">
        <v>337</v>
      </c>
      <c r="AI4536" t="s">
        <v>337</v>
      </c>
      <c r="AJ4536">
        <v>0</v>
      </c>
      <c r="AK4536">
        <v>117</v>
      </c>
      <c r="AL4536">
        <v>1</v>
      </c>
      <c r="AM4536">
        <v>100</v>
      </c>
      <c r="AN4536">
        <v>5</v>
      </c>
    </row>
    <row r="4537" spans="1:40" x14ac:dyDescent="0.25">
      <c r="A4537" s="34">
        <v>40758</v>
      </c>
      <c r="B4537" s="220">
        <v>0.62152777777777779</v>
      </c>
      <c r="C4537">
        <v>38.200000000000003</v>
      </c>
      <c r="D4537">
        <v>38.4</v>
      </c>
      <c r="E4537">
        <v>38.200000000000003</v>
      </c>
      <c r="F4537">
        <v>20</v>
      </c>
      <c r="G4537">
        <v>11.3</v>
      </c>
      <c r="H4537">
        <v>10</v>
      </c>
      <c r="I4537" t="s">
        <v>338</v>
      </c>
      <c r="J4537">
        <v>0.83</v>
      </c>
      <c r="K4537">
        <v>17</v>
      </c>
      <c r="L4537" t="s">
        <v>340</v>
      </c>
      <c r="M4537">
        <v>38.200000000000003</v>
      </c>
      <c r="N4537">
        <v>37.1</v>
      </c>
      <c r="O4537">
        <v>37.1</v>
      </c>
      <c r="P4537" t="s">
        <v>337</v>
      </c>
      <c r="Q4537">
        <v>749.6</v>
      </c>
      <c r="R4537">
        <v>0</v>
      </c>
      <c r="S4537">
        <v>0</v>
      </c>
      <c r="T4537">
        <v>919</v>
      </c>
      <c r="U4537">
        <v>6.59</v>
      </c>
      <c r="V4537">
        <v>923</v>
      </c>
      <c r="W4537">
        <v>7.9</v>
      </c>
      <c r="X4537">
        <v>0.28000000000000003</v>
      </c>
      <c r="Y4537">
        <v>8</v>
      </c>
      <c r="Z4537">
        <v>0</v>
      </c>
      <c r="AA4537">
        <v>6.9000000000000006E-2</v>
      </c>
      <c r="AB4537">
        <v>28.6</v>
      </c>
      <c r="AC4537">
        <v>34</v>
      </c>
      <c r="AD4537">
        <v>11.2</v>
      </c>
      <c r="AE4537">
        <v>28</v>
      </c>
      <c r="AF4537">
        <v>6.51</v>
      </c>
      <c r="AG4537">
        <v>7.1099999999999997E-2</v>
      </c>
      <c r="AH4537" t="s">
        <v>337</v>
      </c>
      <c r="AI4537" t="s">
        <v>337</v>
      </c>
      <c r="AJ4537">
        <v>0</v>
      </c>
      <c r="AK4537">
        <v>117</v>
      </c>
      <c r="AL4537">
        <v>1</v>
      </c>
      <c r="AM4537">
        <v>100</v>
      </c>
      <c r="AN4537">
        <v>5</v>
      </c>
    </row>
    <row r="4538" spans="1:40" x14ac:dyDescent="0.25">
      <c r="A4538" s="34">
        <v>40758</v>
      </c>
      <c r="B4538" s="220">
        <v>0.625</v>
      </c>
      <c r="C4538">
        <v>38.200000000000003</v>
      </c>
      <c r="D4538">
        <v>38.299999999999997</v>
      </c>
      <c r="E4538">
        <v>38.200000000000003</v>
      </c>
      <c r="F4538">
        <v>20</v>
      </c>
      <c r="G4538">
        <v>11.3</v>
      </c>
      <c r="H4538">
        <v>12</v>
      </c>
      <c r="I4538" t="s">
        <v>338</v>
      </c>
      <c r="J4538">
        <v>1</v>
      </c>
      <c r="K4538">
        <v>16</v>
      </c>
      <c r="L4538" t="s">
        <v>338</v>
      </c>
      <c r="M4538">
        <v>38.200000000000003</v>
      </c>
      <c r="N4538">
        <v>37.1</v>
      </c>
      <c r="O4538">
        <v>37.1</v>
      </c>
      <c r="P4538" t="s">
        <v>337</v>
      </c>
      <c r="Q4538">
        <v>749.6</v>
      </c>
      <c r="R4538">
        <v>0</v>
      </c>
      <c r="S4538">
        <v>0</v>
      </c>
      <c r="T4538">
        <v>913</v>
      </c>
      <c r="U4538">
        <v>6.54</v>
      </c>
      <c r="V4538">
        <v>914</v>
      </c>
      <c r="W4538">
        <v>7.8</v>
      </c>
      <c r="X4538">
        <v>0.28000000000000003</v>
      </c>
      <c r="Y4538">
        <v>7.8</v>
      </c>
      <c r="Z4538">
        <v>0</v>
      </c>
      <c r="AA4538">
        <v>6.9000000000000006E-2</v>
      </c>
      <c r="AB4538">
        <v>28.7</v>
      </c>
      <c r="AC4538">
        <v>35</v>
      </c>
      <c r="AD4538">
        <v>11.7</v>
      </c>
      <c r="AE4538">
        <v>28.2</v>
      </c>
      <c r="AF4538">
        <v>6.7</v>
      </c>
      <c r="AG4538">
        <v>7.0999999999999994E-2</v>
      </c>
      <c r="AH4538" t="s">
        <v>337</v>
      </c>
      <c r="AI4538" t="s">
        <v>337</v>
      </c>
      <c r="AJ4538">
        <v>3.5999999999999997E-2</v>
      </c>
      <c r="AK4538">
        <v>117</v>
      </c>
      <c r="AL4538">
        <v>1</v>
      </c>
      <c r="AM4538">
        <v>100</v>
      </c>
      <c r="AN4538">
        <v>5</v>
      </c>
    </row>
    <row r="4539" spans="1:40" x14ac:dyDescent="0.25">
      <c r="A4539" s="34">
        <v>40758</v>
      </c>
      <c r="B4539" s="220">
        <v>0.62847222222222221</v>
      </c>
      <c r="C4539">
        <v>37.799999999999997</v>
      </c>
      <c r="D4539">
        <v>38.200000000000003</v>
      </c>
      <c r="E4539">
        <v>37.799999999999997</v>
      </c>
      <c r="F4539">
        <v>21</v>
      </c>
      <c r="G4539">
        <v>11.7</v>
      </c>
      <c r="H4539">
        <v>11</v>
      </c>
      <c r="I4539" t="s">
        <v>338</v>
      </c>
      <c r="J4539">
        <v>0.92</v>
      </c>
      <c r="K4539">
        <v>17</v>
      </c>
      <c r="L4539" t="s">
        <v>340</v>
      </c>
      <c r="M4539">
        <v>37.799999999999997</v>
      </c>
      <c r="N4539">
        <v>36.9</v>
      </c>
      <c r="O4539">
        <v>36.9</v>
      </c>
      <c r="P4539" t="s">
        <v>337</v>
      </c>
      <c r="Q4539">
        <v>749.5</v>
      </c>
      <c r="R4539">
        <v>0</v>
      </c>
      <c r="S4539">
        <v>0</v>
      </c>
      <c r="T4539">
        <v>906</v>
      </c>
      <c r="U4539">
        <v>6.49</v>
      </c>
      <c r="V4539">
        <v>907</v>
      </c>
      <c r="W4539">
        <v>7.7</v>
      </c>
      <c r="X4539">
        <v>0.28000000000000003</v>
      </c>
      <c r="Y4539">
        <v>7.8</v>
      </c>
      <c r="Z4539">
        <v>0</v>
      </c>
      <c r="AA4539">
        <v>6.8000000000000005E-2</v>
      </c>
      <c r="AB4539">
        <v>28.7</v>
      </c>
      <c r="AC4539">
        <v>35</v>
      </c>
      <c r="AD4539">
        <v>11.7</v>
      </c>
      <c r="AE4539">
        <v>28.2</v>
      </c>
      <c r="AF4539">
        <v>6.7</v>
      </c>
      <c r="AG4539">
        <v>7.0999999999999994E-2</v>
      </c>
      <c r="AH4539" t="s">
        <v>337</v>
      </c>
      <c r="AI4539" t="s">
        <v>337</v>
      </c>
      <c r="AJ4539">
        <v>0</v>
      </c>
      <c r="AK4539">
        <v>118</v>
      </c>
      <c r="AL4539">
        <v>1</v>
      </c>
      <c r="AM4539">
        <v>100</v>
      </c>
      <c r="AN4539">
        <v>5</v>
      </c>
    </row>
    <row r="4540" spans="1:40" x14ac:dyDescent="0.25">
      <c r="A4540" s="34">
        <v>40758</v>
      </c>
      <c r="B4540" s="220">
        <v>0.63194444444444442</v>
      </c>
      <c r="C4540">
        <v>37.700000000000003</v>
      </c>
      <c r="D4540">
        <v>37.799999999999997</v>
      </c>
      <c r="E4540">
        <v>37.6</v>
      </c>
      <c r="F4540">
        <v>22</v>
      </c>
      <c r="G4540">
        <v>12.3</v>
      </c>
      <c r="H4540">
        <v>7</v>
      </c>
      <c r="I4540" t="s">
        <v>338</v>
      </c>
      <c r="J4540">
        <v>0.57999999999999996</v>
      </c>
      <c r="K4540">
        <v>12</v>
      </c>
      <c r="L4540" t="s">
        <v>340</v>
      </c>
      <c r="M4540">
        <v>37.700000000000003</v>
      </c>
      <c r="N4540">
        <v>37.1</v>
      </c>
      <c r="O4540">
        <v>37.1</v>
      </c>
      <c r="P4540" t="s">
        <v>337</v>
      </c>
      <c r="Q4540">
        <v>749.4</v>
      </c>
      <c r="R4540">
        <v>0</v>
      </c>
      <c r="S4540">
        <v>0</v>
      </c>
      <c r="T4540">
        <v>893</v>
      </c>
      <c r="U4540">
        <v>6.4</v>
      </c>
      <c r="V4540">
        <v>900</v>
      </c>
      <c r="W4540">
        <v>7.6</v>
      </c>
      <c r="X4540">
        <v>0.27</v>
      </c>
      <c r="Y4540">
        <v>7.6</v>
      </c>
      <c r="Z4540">
        <v>0</v>
      </c>
      <c r="AA4540">
        <v>6.7000000000000004E-2</v>
      </c>
      <c r="AB4540">
        <v>28.7</v>
      </c>
      <c r="AC4540">
        <v>34</v>
      </c>
      <c r="AD4540">
        <v>11.3</v>
      </c>
      <c r="AE4540">
        <v>28.2</v>
      </c>
      <c r="AF4540">
        <v>6.5</v>
      </c>
      <c r="AG4540">
        <v>7.1099999999999997E-2</v>
      </c>
      <c r="AH4540" t="s">
        <v>337</v>
      </c>
      <c r="AI4540" t="s">
        <v>337</v>
      </c>
      <c r="AJ4540">
        <v>0</v>
      </c>
      <c r="AK4540">
        <v>117</v>
      </c>
      <c r="AL4540">
        <v>1</v>
      </c>
      <c r="AM4540">
        <v>100</v>
      </c>
      <c r="AN4540">
        <v>5</v>
      </c>
    </row>
    <row r="4541" spans="1:40" x14ac:dyDescent="0.25">
      <c r="A4541" s="34">
        <v>40758</v>
      </c>
      <c r="B4541" s="220">
        <v>0.63541666666666663</v>
      </c>
      <c r="C4541">
        <v>37.9</v>
      </c>
      <c r="D4541">
        <v>37.9</v>
      </c>
      <c r="E4541">
        <v>37.700000000000003</v>
      </c>
      <c r="F4541">
        <v>22</v>
      </c>
      <c r="G4541">
        <v>12.5</v>
      </c>
      <c r="H4541">
        <v>6</v>
      </c>
      <c r="I4541" t="s">
        <v>338</v>
      </c>
      <c r="J4541">
        <v>0.5</v>
      </c>
      <c r="K4541">
        <v>15</v>
      </c>
      <c r="L4541" t="s">
        <v>340</v>
      </c>
      <c r="M4541">
        <v>37.9</v>
      </c>
      <c r="N4541">
        <v>37.4</v>
      </c>
      <c r="O4541">
        <v>37.4</v>
      </c>
      <c r="P4541" t="s">
        <v>337</v>
      </c>
      <c r="Q4541">
        <v>749.4</v>
      </c>
      <c r="R4541">
        <v>0</v>
      </c>
      <c r="S4541">
        <v>0</v>
      </c>
      <c r="T4541">
        <v>896</v>
      </c>
      <c r="U4541">
        <v>6.42</v>
      </c>
      <c r="V4541">
        <v>902</v>
      </c>
      <c r="W4541">
        <v>7.4</v>
      </c>
      <c r="X4541">
        <v>0.26</v>
      </c>
      <c r="Y4541">
        <v>7.6</v>
      </c>
      <c r="Z4541">
        <v>0</v>
      </c>
      <c r="AA4541">
        <v>6.8000000000000005E-2</v>
      </c>
      <c r="AB4541">
        <v>28.7</v>
      </c>
      <c r="AC4541">
        <v>34</v>
      </c>
      <c r="AD4541">
        <v>11.3</v>
      </c>
      <c r="AE4541">
        <v>28.2</v>
      </c>
      <c r="AF4541">
        <v>6.5</v>
      </c>
      <c r="AG4541">
        <v>7.0999999999999994E-2</v>
      </c>
      <c r="AH4541" t="s">
        <v>337</v>
      </c>
      <c r="AI4541" t="s">
        <v>337</v>
      </c>
      <c r="AJ4541">
        <v>0</v>
      </c>
      <c r="AK4541">
        <v>117</v>
      </c>
      <c r="AL4541">
        <v>1</v>
      </c>
      <c r="AM4541">
        <v>100</v>
      </c>
      <c r="AN4541">
        <v>5</v>
      </c>
    </row>
    <row r="4542" spans="1:40" x14ac:dyDescent="0.25">
      <c r="A4542" s="34">
        <v>40758</v>
      </c>
      <c r="B4542" s="220">
        <v>0.63888888888888895</v>
      </c>
      <c r="C4542">
        <v>38.5</v>
      </c>
      <c r="D4542">
        <v>38.5</v>
      </c>
      <c r="E4542">
        <v>37.9</v>
      </c>
      <c r="F4542">
        <v>21</v>
      </c>
      <c r="G4542">
        <v>12.3</v>
      </c>
      <c r="H4542">
        <v>10</v>
      </c>
      <c r="I4542" t="s">
        <v>340</v>
      </c>
      <c r="J4542">
        <v>0.83</v>
      </c>
      <c r="K4542">
        <v>16</v>
      </c>
      <c r="L4542" t="s">
        <v>340</v>
      </c>
      <c r="M4542">
        <v>38.5</v>
      </c>
      <c r="N4542">
        <v>37.799999999999997</v>
      </c>
      <c r="O4542">
        <v>37.799999999999997</v>
      </c>
      <c r="P4542" t="s">
        <v>337</v>
      </c>
      <c r="Q4542">
        <v>749.3</v>
      </c>
      <c r="R4542">
        <v>0</v>
      </c>
      <c r="S4542">
        <v>0</v>
      </c>
      <c r="T4542">
        <v>885</v>
      </c>
      <c r="U4542">
        <v>6.34</v>
      </c>
      <c r="V4542">
        <v>889</v>
      </c>
      <c r="W4542">
        <v>7.3</v>
      </c>
      <c r="X4542">
        <v>0.26</v>
      </c>
      <c r="Y4542">
        <v>7.4</v>
      </c>
      <c r="Z4542">
        <v>0</v>
      </c>
      <c r="AA4542">
        <v>7.0000000000000007E-2</v>
      </c>
      <c r="AB4542">
        <v>28.8</v>
      </c>
      <c r="AC4542">
        <v>34</v>
      </c>
      <c r="AD4542">
        <v>11.4</v>
      </c>
      <c r="AE4542">
        <v>28.3</v>
      </c>
      <c r="AF4542">
        <v>6.49</v>
      </c>
      <c r="AG4542">
        <v>7.0999999999999994E-2</v>
      </c>
      <c r="AH4542" t="s">
        <v>337</v>
      </c>
      <c r="AI4542" t="s">
        <v>337</v>
      </c>
      <c r="AJ4542">
        <v>0</v>
      </c>
      <c r="AK4542">
        <v>117</v>
      </c>
      <c r="AL4542">
        <v>1</v>
      </c>
      <c r="AM4542">
        <v>100</v>
      </c>
      <c r="AN4542">
        <v>5</v>
      </c>
    </row>
    <row r="4543" spans="1:40" x14ac:dyDescent="0.25">
      <c r="A4543" s="34">
        <v>40758</v>
      </c>
      <c r="B4543" s="220">
        <v>0.64236111111111105</v>
      </c>
      <c r="C4543">
        <v>38.4</v>
      </c>
      <c r="D4543">
        <v>38.6</v>
      </c>
      <c r="E4543">
        <v>38.4</v>
      </c>
      <c r="F4543">
        <v>21</v>
      </c>
      <c r="G4543">
        <v>12.2</v>
      </c>
      <c r="H4543">
        <v>9</v>
      </c>
      <c r="I4543" t="s">
        <v>340</v>
      </c>
      <c r="J4543">
        <v>0.75</v>
      </c>
      <c r="K4543">
        <v>17</v>
      </c>
      <c r="L4543" t="s">
        <v>340</v>
      </c>
      <c r="M4543">
        <v>38.4</v>
      </c>
      <c r="N4543">
        <v>37.799999999999997</v>
      </c>
      <c r="O4543">
        <v>37.799999999999997</v>
      </c>
      <c r="P4543" t="s">
        <v>337</v>
      </c>
      <c r="Q4543">
        <v>749.2</v>
      </c>
      <c r="R4543">
        <v>0</v>
      </c>
      <c r="S4543">
        <v>0</v>
      </c>
      <c r="T4543">
        <v>875</v>
      </c>
      <c r="U4543">
        <v>6.27</v>
      </c>
      <c r="V4543">
        <v>888</v>
      </c>
      <c r="W4543">
        <v>7.2</v>
      </c>
      <c r="X4543">
        <v>0.26</v>
      </c>
      <c r="Y4543">
        <v>7.3</v>
      </c>
      <c r="Z4543">
        <v>0</v>
      </c>
      <c r="AA4543">
        <v>7.0000000000000007E-2</v>
      </c>
      <c r="AB4543">
        <v>28.7</v>
      </c>
      <c r="AC4543">
        <v>34</v>
      </c>
      <c r="AD4543">
        <v>11.3</v>
      </c>
      <c r="AE4543">
        <v>28.2</v>
      </c>
      <c r="AF4543">
        <v>6.5</v>
      </c>
      <c r="AG4543">
        <v>7.0999999999999994E-2</v>
      </c>
      <c r="AH4543" t="s">
        <v>337</v>
      </c>
      <c r="AI4543" t="s">
        <v>337</v>
      </c>
      <c r="AJ4543">
        <v>0</v>
      </c>
      <c r="AK4543">
        <v>117</v>
      </c>
      <c r="AL4543">
        <v>1</v>
      </c>
      <c r="AM4543">
        <v>100</v>
      </c>
      <c r="AN4543">
        <v>5</v>
      </c>
    </row>
    <row r="4544" spans="1:40" x14ac:dyDescent="0.25">
      <c r="A4544" s="34">
        <v>40758</v>
      </c>
      <c r="B4544" s="220">
        <v>0.64583333333333337</v>
      </c>
      <c r="C4544">
        <v>38.299999999999997</v>
      </c>
      <c r="D4544">
        <v>38.4</v>
      </c>
      <c r="E4544">
        <v>38.299999999999997</v>
      </c>
      <c r="F4544">
        <v>21</v>
      </c>
      <c r="G4544">
        <v>12.1</v>
      </c>
      <c r="H4544">
        <v>11</v>
      </c>
      <c r="I4544" t="s">
        <v>340</v>
      </c>
      <c r="J4544">
        <v>0.92</v>
      </c>
      <c r="K4544">
        <v>19</v>
      </c>
      <c r="L4544" t="s">
        <v>340</v>
      </c>
      <c r="M4544">
        <v>38.299999999999997</v>
      </c>
      <c r="N4544">
        <v>37.6</v>
      </c>
      <c r="O4544">
        <v>37.6</v>
      </c>
      <c r="P4544" t="s">
        <v>337</v>
      </c>
      <c r="Q4544">
        <v>749.2</v>
      </c>
      <c r="R4544">
        <v>0</v>
      </c>
      <c r="S4544">
        <v>0</v>
      </c>
      <c r="T4544">
        <v>864</v>
      </c>
      <c r="U4544">
        <v>6.19</v>
      </c>
      <c r="V4544">
        <v>872</v>
      </c>
      <c r="W4544">
        <v>7</v>
      </c>
      <c r="X4544">
        <v>0.25</v>
      </c>
      <c r="Y4544">
        <v>7.1</v>
      </c>
      <c r="Z4544">
        <v>0</v>
      </c>
      <c r="AA4544">
        <v>6.9000000000000006E-2</v>
      </c>
      <c r="AB4544">
        <v>28.7</v>
      </c>
      <c r="AC4544">
        <v>34</v>
      </c>
      <c r="AD4544">
        <v>11.3</v>
      </c>
      <c r="AE4544">
        <v>28.2</v>
      </c>
      <c r="AF4544">
        <v>6.5</v>
      </c>
      <c r="AG4544">
        <v>7.0999999999999994E-2</v>
      </c>
      <c r="AH4544" t="s">
        <v>337</v>
      </c>
      <c r="AI4544" t="s">
        <v>337</v>
      </c>
      <c r="AJ4544">
        <v>0</v>
      </c>
      <c r="AK4544">
        <v>116</v>
      </c>
      <c r="AL4544">
        <v>1</v>
      </c>
      <c r="AM4544">
        <v>100</v>
      </c>
      <c r="AN4544">
        <v>5</v>
      </c>
    </row>
    <row r="4545" spans="1:40" x14ac:dyDescent="0.25">
      <c r="A4545" s="34">
        <v>40758</v>
      </c>
      <c r="B4545" s="220">
        <v>0.64930555555555558</v>
      </c>
      <c r="C4545">
        <v>38.4</v>
      </c>
      <c r="D4545">
        <v>38.4</v>
      </c>
      <c r="E4545">
        <v>38.299999999999997</v>
      </c>
      <c r="F4545">
        <v>21</v>
      </c>
      <c r="G4545">
        <v>12.2</v>
      </c>
      <c r="H4545">
        <v>11</v>
      </c>
      <c r="I4545" t="s">
        <v>338</v>
      </c>
      <c r="J4545">
        <v>0.92</v>
      </c>
      <c r="K4545">
        <v>18</v>
      </c>
      <c r="L4545" t="s">
        <v>338</v>
      </c>
      <c r="M4545">
        <v>38.4</v>
      </c>
      <c r="N4545">
        <v>37.700000000000003</v>
      </c>
      <c r="O4545">
        <v>37.700000000000003</v>
      </c>
      <c r="P4545" t="s">
        <v>337</v>
      </c>
      <c r="Q4545">
        <v>749</v>
      </c>
      <c r="R4545">
        <v>0</v>
      </c>
      <c r="S4545">
        <v>0</v>
      </c>
      <c r="T4545">
        <v>858</v>
      </c>
      <c r="U4545">
        <v>6.15</v>
      </c>
      <c r="V4545">
        <v>863</v>
      </c>
      <c r="W4545">
        <v>7</v>
      </c>
      <c r="X4545">
        <v>0.25</v>
      </c>
      <c r="Y4545">
        <v>7</v>
      </c>
      <c r="Z4545">
        <v>0</v>
      </c>
      <c r="AA4545">
        <v>7.0000000000000007E-2</v>
      </c>
      <c r="AB4545">
        <v>28.7</v>
      </c>
      <c r="AC4545">
        <v>34</v>
      </c>
      <c r="AD4545">
        <v>11.3</v>
      </c>
      <c r="AE4545">
        <v>28.2</v>
      </c>
      <c r="AF4545">
        <v>6.5</v>
      </c>
      <c r="AG4545">
        <v>7.0999999999999994E-2</v>
      </c>
      <c r="AH4545" t="s">
        <v>337</v>
      </c>
      <c r="AI4545" t="s">
        <v>337</v>
      </c>
      <c r="AJ4545">
        <v>0</v>
      </c>
      <c r="AK4545">
        <v>117</v>
      </c>
      <c r="AL4545">
        <v>1</v>
      </c>
      <c r="AM4545">
        <v>100</v>
      </c>
      <c r="AN4545">
        <v>5</v>
      </c>
    </row>
    <row r="4546" spans="1:40" x14ac:dyDescent="0.25">
      <c r="A4546" s="34">
        <v>40758</v>
      </c>
      <c r="B4546" s="220">
        <v>0.65277777777777779</v>
      </c>
      <c r="C4546">
        <v>38.6</v>
      </c>
      <c r="D4546">
        <v>38.6</v>
      </c>
      <c r="E4546">
        <v>38.4</v>
      </c>
      <c r="F4546">
        <v>21</v>
      </c>
      <c r="G4546">
        <v>12.3</v>
      </c>
      <c r="H4546">
        <v>11</v>
      </c>
      <c r="I4546" t="s">
        <v>336</v>
      </c>
      <c r="J4546">
        <v>0.92</v>
      </c>
      <c r="K4546">
        <v>19</v>
      </c>
      <c r="L4546" t="s">
        <v>336</v>
      </c>
      <c r="M4546">
        <v>38.6</v>
      </c>
      <c r="N4546">
        <v>37.9</v>
      </c>
      <c r="O4546">
        <v>37.9</v>
      </c>
      <c r="P4546" t="s">
        <v>337</v>
      </c>
      <c r="Q4546">
        <v>748.9</v>
      </c>
      <c r="R4546">
        <v>0</v>
      </c>
      <c r="S4546">
        <v>0</v>
      </c>
      <c r="T4546">
        <v>848</v>
      </c>
      <c r="U4546">
        <v>6.08</v>
      </c>
      <c r="V4546">
        <v>863</v>
      </c>
      <c r="W4546">
        <v>6.8</v>
      </c>
      <c r="X4546">
        <v>0.24</v>
      </c>
      <c r="Y4546">
        <v>6.9</v>
      </c>
      <c r="Z4546">
        <v>0</v>
      </c>
      <c r="AA4546">
        <v>7.0000000000000007E-2</v>
      </c>
      <c r="AB4546">
        <v>28.8</v>
      </c>
      <c r="AC4546">
        <v>35</v>
      </c>
      <c r="AD4546">
        <v>11.8</v>
      </c>
      <c r="AE4546">
        <v>28.4</v>
      </c>
      <c r="AF4546">
        <v>6.69</v>
      </c>
      <c r="AG4546">
        <v>7.0900000000000005E-2</v>
      </c>
      <c r="AH4546" t="s">
        <v>337</v>
      </c>
      <c r="AI4546" t="s">
        <v>337</v>
      </c>
      <c r="AJ4546">
        <v>0</v>
      </c>
      <c r="AK4546">
        <v>117</v>
      </c>
      <c r="AL4546">
        <v>1</v>
      </c>
      <c r="AM4546">
        <v>100</v>
      </c>
      <c r="AN4546">
        <v>5</v>
      </c>
    </row>
    <row r="4547" spans="1:40" x14ac:dyDescent="0.25">
      <c r="A4547" s="34">
        <v>40758</v>
      </c>
      <c r="B4547" s="220">
        <v>0.65625</v>
      </c>
      <c r="C4547">
        <v>38.4</v>
      </c>
      <c r="D4547">
        <v>38.6</v>
      </c>
      <c r="E4547">
        <v>38.4</v>
      </c>
      <c r="F4547">
        <v>21</v>
      </c>
      <c r="G4547">
        <v>12.2</v>
      </c>
      <c r="H4547">
        <v>11</v>
      </c>
      <c r="I4547" t="s">
        <v>336</v>
      </c>
      <c r="J4547">
        <v>0.92</v>
      </c>
      <c r="K4547">
        <v>20</v>
      </c>
      <c r="L4547" t="s">
        <v>338</v>
      </c>
      <c r="M4547">
        <v>38.4</v>
      </c>
      <c r="N4547">
        <v>37.700000000000003</v>
      </c>
      <c r="O4547">
        <v>37.700000000000003</v>
      </c>
      <c r="P4547" t="s">
        <v>337</v>
      </c>
      <c r="Q4547">
        <v>748.9</v>
      </c>
      <c r="R4547">
        <v>0</v>
      </c>
      <c r="S4547">
        <v>0</v>
      </c>
      <c r="T4547">
        <v>842</v>
      </c>
      <c r="U4547">
        <v>6.04</v>
      </c>
      <c r="V4547">
        <v>846</v>
      </c>
      <c r="W4547">
        <v>6.7</v>
      </c>
      <c r="X4547">
        <v>0.24</v>
      </c>
      <c r="Y4547">
        <v>6.7</v>
      </c>
      <c r="Z4547">
        <v>0</v>
      </c>
      <c r="AA4547">
        <v>7.0000000000000007E-2</v>
      </c>
      <c r="AB4547">
        <v>28.8</v>
      </c>
      <c r="AC4547">
        <v>35</v>
      </c>
      <c r="AD4547">
        <v>11.8</v>
      </c>
      <c r="AE4547">
        <v>28.4</v>
      </c>
      <c r="AF4547">
        <v>6.69</v>
      </c>
      <c r="AG4547">
        <v>7.0900000000000005E-2</v>
      </c>
      <c r="AH4547" t="s">
        <v>337</v>
      </c>
      <c r="AI4547" t="s">
        <v>337</v>
      </c>
      <c r="AJ4547">
        <v>0</v>
      </c>
      <c r="AK4547">
        <v>117</v>
      </c>
      <c r="AL4547">
        <v>1</v>
      </c>
      <c r="AM4547">
        <v>100</v>
      </c>
      <c r="AN4547">
        <v>5</v>
      </c>
    </row>
    <row r="4548" spans="1:40" x14ac:dyDescent="0.25">
      <c r="A4548" s="34">
        <v>40758</v>
      </c>
      <c r="B4548" s="220">
        <v>0.65972222222222221</v>
      </c>
      <c r="C4548">
        <v>38.5</v>
      </c>
      <c r="D4548">
        <v>38.5</v>
      </c>
      <c r="E4548">
        <v>38.299999999999997</v>
      </c>
      <c r="F4548">
        <v>21</v>
      </c>
      <c r="G4548">
        <v>12.3</v>
      </c>
      <c r="H4548">
        <v>12</v>
      </c>
      <c r="I4548" t="s">
        <v>340</v>
      </c>
      <c r="J4548">
        <v>1</v>
      </c>
      <c r="K4548">
        <v>18</v>
      </c>
      <c r="L4548" t="s">
        <v>340</v>
      </c>
      <c r="M4548">
        <v>38.5</v>
      </c>
      <c r="N4548">
        <v>37.799999999999997</v>
      </c>
      <c r="O4548">
        <v>37.9</v>
      </c>
      <c r="P4548" t="s">
        <v>337</v>
      </c>
      <c r="Q4548">
        <v>748.9</v>
      </c>
      <c r="R4548">
        <v>0</v>
      </c>
      <c r="S4548">
        <v>0</v>
      </c>
      <c r="T4548">
        <v>831</v>
      </c>
      <c r="U4548">
        <v>5.96</v>
      </c>
      <c r="V4548">
        <v>835</v>
      </c>
      <c r="W4548">
        <v>6.5</v>
      </c>
      <c r="X4548">
        <v>0.23</v>
      </c>
      <c r="Y4548">
        <v>6.6</v>
      </c>
      <c r="Z4548">
        <v>0</v>
      </c>
      <c r="AA4548">
        <v>7.0000000000000007E-2</v>
      </c>
      <c r="AB4548">
        <v>28.9</v>
      </c>
      <c r="AC4548">
        <v>34</v>
      </c>
      <c r="AD4548">
        <v>11.5</v>
      </c>
      <c r="AE4548">
        <v>28.4</v>
      </c>
      <c r="AF4548">
        <v>6.49</v>
      </c>
      <c r="AG4548">
        <v>7.0900000000000005E-2</v>
      </c>
      <c r="AH4548" t="s">
        <v>337</v>
      </c>
      <c r="AI4548" t="s">
        <v>337</v>
      </c>
      <c r="AJ4548">
        <v>0</v>
      </c>
      <c r="AK4548">
        <v>117</v>
      </c>
      <c r="AL4548">
        <v>1</v>
      </c>
      <c r="AM4548">
        <v>100</v>
      </c>
      <c r="AN4548">
        <v>5</v>
      </c>
    </row>
    <row r="4549" spans="1:40" x14ac:dyDescent="0.25">
      <c r="A4549" s="34">
        <v>40758</v>
      </c>
      <c r="B4549" s="220">
        <v>0.66319444444444442</v>
      </c>
      <c r="C4549">
        <v>38.299999999999997</v>
      </c>
      <c r="D4549">
        <v>38.700000000000003</v>
      </c>
      <c r="E4549">
        <v>38.299999999999997</v>
      </c>
      <c r="F4549">
        <v>21</v>
      </c>
      <c r="G4549">
        <v>12.1</v>
      </c>
      <c r="H4549">
        <v>11</v>
      </c>
      <c r="I4549" t="s">
        <v>340</v>
      </c>
      <c r="J4549">
        <v>0.92</v>
      </c>
      <c r="K4549">
        <v>18</v>
      </c>
      <c r="L4549" t="s">
        <v>340</v>
      </c>
      <c r="M4549">
        <v>38.299999999999997</v>
      </c>
      <c r="N4549">
        <v>37.6</v>
      </c>
      <c r="O4549">
        <v>37.6</v>
      </c>
      <c r="P4549" t="s">
        <v>337</v>
      </c>
      <c r="Q4549">
        <v>748.8</v>
      </c>
      <c r="R4549">
        <v>0</v>
      </c>
      <c r="S4549">
        <v>0</v>
      </c>
      <c r="T4549">
        <v>825</v>
      </c>
      <c r="U4549">
        <v>5.91</v>
      </c>
      <c r="V4549">
        <v>828</v>
      </c>
      <c r="W4549">
        <v>6.4</v>
      </c>
      <c r="X4549">
        <v>0.23</v>
      </c>
      <c r="Y4549">
        <v>6.5</v>
      </c>
      <c r="Z4549">
        <v>0</v>
      </c>
      <c r="AA4549">
        <v>6.9000000000000006E-2</v>
      </c>
      <c r="AB4549">
        <v>28.9</v>
      </c>
      <c r="AC4549">
        <v>34</v>
      </c>
      <c r="AD4549">
        <v>11.5</v>
      </c>
      <c r="AE4549">
        <v>28.4</v>
      </c>
      <c r="AF4549">
        <v>6.49</v>
      </c>
      <c r="AG4549">
        <v>7.0900000000000005E-2</v>
      </c>
      <c r="AH4549" t="s">
        <v>337</v>
      </c>
      <c r="AI4549" t="s">
        <v>337</v>
      </c>
      <c r="AJ4549">
        <v>0</v>
      </c>
      <c r="AK4549">
        <v>117</v>
      </c>
      <c r="AL4549">
        <v>1</v>
      </c>
      <c r="AM4549">
        <v>100</v>
      </c>
      <c r="AN4549">
        <v>5</v>
      </c>
    </row>
    <row r="4550" spans="1:40" x14ac:dyDescent="0.25">
      <c r="A4550" s="34">
        <v>40758</v>
      </c>
      <c r="B4550" s="220">
        <v>0.66666666666666663</v>
      </c>
      <c r="C4550">
        <v>38.200000000000003</v>
      </c>
      <c r="D4550">
        <v>38.299999999999997</v>
      </c>
      <c r="E4550">
        <v>38.200000000000003</v>
      </c>
      <c r="F4550">
        <v>20</v>
      </c>
      <c r="G4550">
        <v>11.3</v>
      </c>
      <c r="H4550">
        <v>12</v>
      </c>
      <c r="I4550" t="s">
        <v>338</v>
      </c>
      <c r="J4550">
        <v>1</v>
      </c>
      <c r="K4550">
        <v>21</v>
      </c>
      <c r="L4550" t="s">
        <v>338</v>
      </c>
      <c r="M4550">
        <v>38.200000000000003</v>
      </c>
      <c r="N4550">
        <v>37.1</v>
      </c>
      <c r="O4550">
        <v>37.200000000000003</v>
      </c>
      <c r="P4550" t="s">
        <v>337</v>
      </c>
      <c r="Q4550">
        <v>748.9</v>
      </c>
      <c r="R4550">
        <v>0</v>
      </c>
      <c r="S4550">
        <v>0</v>
      </c>
      <c r="T4550">
        <v>818</v>
      </c>
      <c r="U4550">
        <v>5.86</v>
      </c>
      <c r="V4550">
        <v>821</v>
      </c>
      <c r="W4550">
        <v>6.3</v>
      </c>
      <c r="X4550">
        <v>0.23</v>
      </c>
      <c r="Y4550">
        <v>6.4</v>
      </c>
      <c r="Z4550">
        <v>0</v>
      </c>
      <c r="AA4550">
        <v>6.9000000000000006E-2</v>
      </c>
      <c r="AB4550">
        <v>28.9</v>
      </c>
      <c r="AC4550">
        <v>34</v>
      </c>
      <c r="AD4550">
        <v>11.5</v>
      </c>
      <c r="AE4550">
        <v>28.4</v>
      </c>
      <c r="AF4550">
        <v>6.49</v>
      </c>
      <c r="AG4550">
        <v>7.0900000000000005E-2</v>
      </c>
      <c r="AH4550" t="s">
        <v>337</v>
      </c>
      <c r="AI4550" t="s">
        <v>337</v>
      </c>
      <c r="AJ4550">
        <v>3.5000000000000003E-2</v>
      </c>
      <c r="AK4550">
        <v>117</v>
      </c>
      <c r="AL4550">
        <v>1</v>
      </c>
      <c r="AM4550">
        <v>100</v>
      </c>
      <c r="AN4550">
        <v>5</v>
      </c>
    </row>
    <row r="4551" spans="1:40" x14ac:dyDescent="0.25">
      <c r="A4551" s="34">
        <v>40758</v>
      </c>
      <c r="B4551" s="220">
        <v>0.67013888888888884</v>
      </c>
      <c r="C4551">
        <v>38.4</v>
      </c>
      <c r="D4551">
        <v>38.4</v>
      </c>
      <c r="E4551">
        <v>38.200000000000003</v>
      </c>
      <c r="F4551">
        <v>20</v>
      </c>
      <c r="G4551">
        <v>11.5</v>
      </c>
      <c r="H4551">
        <v>8</v>
      </c>
      <c r="I4551" t="s">
        <v>349</v>
      </c>
      <c r="J4551">
        <v>0.67</v>
      </c>
      <c r="K4551">
        <v>16</v>
      </c>
      <c r="L4551" t="s">
        <v>338</v>
      </c>
      <c r="M4551">
        <v>38.4</v>
      </c>
      <c r="N4551">
        <v>37.299999999999997</v>
      </c>
      <c r="O4551">
        <v>37.299999999999997</v>
      </c>
      <c r="P4551" t="s">
        <v>337</v>
      </c>
      <c r="Q4551">
        <v>748.8</v>
      </c>
      <c r="R4551">
        <v>0</v>
      </c>
      <c r="S4551">
        <v>0</v>
      </c>
      <c r="T4551">
        <v>812</v>
      </c>
      <c r="U4551">
        <v>5.82</v>
      </c>
      <c r="V4551">
        <v>817</v>
      </c>
      <c r="W4551">
        <v>6.1</v>
      </c>
      <c r="X4551">
        <v>0.22</v>
      </c>
      <c r="Y4551">
        <v>6.2</v>
      </c>
      <c r="Z4551">
        <v>0</v>
      </c>
      <c r="AA4551">
        <v>7.0000000000000007E-2</v>
      </c>
      <c r="AB4551">
        <v>28.9</v>
      </c>
      <c r="AC4551">
        <v>35</v>
      </c>
      <c r="AD4551">
        <v>11.9</v>
      </c>
      <c r="AE4551">
        <v>28.6</v>
      </c>
      <c r="AF4551">
        <v>6.69</v>
      </c>
      <c r="AG4551">
        <v>7.0900000000000005E-2</v>
      </c>
      <c r="AH4551" t="s">
        <v>337</v>
      </c>
      <c r="AI4551" t="s">
        <v>337</v>
      </c>
      <c r="AJ4551">
        <v>0</v>
      </c>
      <c r="AK4551">
        <v>117</v>
      </c>
      <c r="AL4551">
        <v>1</v>
      </c>
      <c r="AM4551">
        <v>100</v>
      </c>
      <c r="AN4551">
        <v>5</v>
      </c>
    </row>
    <row r="4552" spans="1:40" x14ac:dyDescent="0.25">
      <c r="A4552" s="34">
        <v>40758</v>
      </c>
      <c r="B4552" s="220">
        <v>0.67361111111111116</v>
      </c>
      <c r="C4552">
        <v>38.5</v>
      </c>
      <c r="D4552">
        <v>38.6</v>
      </c>
      <c r="E4552">
        <v>38.4</v>
      </c>
      <c r="F4552">
        <v>19</v>
      </c>
      <c r="G4552">
        <v>10.8</v>
      </c>
      <c r="H4552">
        <v>8</v>
      </c>
      <c r="I4552" t="s">
        <v>338</v>
      </c>
      <c r="J4552">
        <v>0.67</v>
      </c>
      <c r="K4552">
        <v>19</v>
      </c>
      <c r="L4552" t="s">
        <v>340</v>
      </c>
      <c r="M4552">
        <v>38.5</v>
      </c>
      <c r="N4552">
        <v>37.299999999999997</v>
      </c>
      <c r="O4552">
        <v>37.299999999999997</v>
      </c>
      <c r="P4552" t="s">
        <v>337</v>
      </c>
      <c r="Q4552">
        <v>748.7</v>
      </c>
      <c r="R4552">
        <v>0</v>
      </c>
      <c r="S4552">
        <v>0</v>
      </c>
      <c r="T4552">
        <v>792</v>
      </c>
      <c r="U4552">
        <v>5.68</v>
      </c>
      <c r="V4552">
        <v>800</v>
      </c>
      <c r="W4552">
        <v>5.9</v>
      </c>
      <c r="X4552">
        <v>0.21</v>
      </c>
      <c r="Y4552">
        <v>6</v>
      </c>
      <c r="Z4552">
        <v>0</v>
      </c>
      <c r="AA4552">
        <v>7.0000000000000007E-2</v>
      </c>
      <c r="AB4552">
        <v>29.1</v>
      </c>
      <c r="AC4552">
        <v>34</v>
      </c>
      <c r="AD4552">
        <v>11.6</v>
      </c>
      <c r="AE4552">
        <v>28.6</v>
      </c>
      <c r="AF4552">
        <v>6.48</v>
      </c>
      <c r="AG4552">
        <v>7.0900000000000005E-2</v>
      </c>
      <c r="AH4552" t="s">
        <v>337</v>
      </c>
      <c r="AI4552" t="s">
        <v>337</v>
      </c>
      <c r="AJ4552">
        <v>0</v>
      </c>
      <c r="AK4552">
        <v>117</v>
      </c>
      <c r="AL4552">
        <v>1</v>
      </c>
      <c r="AM4552">
        <v>100</v>
      </c>
      <c r="AN4552">
        <v>5</v>
      </c>
    </row>
    <row r="4553" spans="1:40" x14ac:dyDescent="0.25">
      <c r="A4553" s="34">
        <v>40758</v>
      </c>
      <c r="B4553" s="220">
        <v>0.67708333333333337</v>
      </c>
      <c r="C4553">
        <v>38.299999999999997</v>
      </c>
      <c r="D4553">
        <v>38.6</v>
      </c>
      <c r="E4553">
        <v>38.299999999999997</v>
      </c>
      <c r="F4553">
        <v>20</v>
      </c>
      <c r="G4553">
        <v>11.4</v>
      </c>
      <c r="H4553">
        <v>12</v>
      </c>
      <c r="I4553" t="s">
        <v>340</v>
      </c>
      <c r="J4553">
        <v>1</v>
      </c>
      <c r="K4553">
        <v>17</v>
      </c>
      <c r="L4553" t="s">
        <v>340</v>
      </c>
      <c r="M4553">
        <v>38.299999999999997</v>
      </c>
      <c r="N4553">
        <v>37.299999999999997</v>
      </c>
      <c r="O4553">
        <v>37.299999999999997</v>
      </c>
      <c r="P4553" t="s">
        <v>337</v>
      </c>
      <c r="Q4553">
        <v>748.7</v>
      </c>
      <c r="R4553">
        <v>0</v>
      </c>
      <c r="S4553">
        <v>0</v>
      </c>
      <c r="T4553">
        <v>789</v>
      </c>
      <c r="U4553">
        <v>5.66</v>
      </c>
      <c r="V4553">
        <v>793</v>
      </c>
      <c r="W4553">
        <v>5.8</v>
      </c>
      <c r="X4553">
        <v>0.21</v>
      </c>
      <c r="Y4553">
        <v>5.8</v>
      </c>
      <c r="Z4553">
        <v>0</v>
      </c>
      <c r="AA4553">
        <v>6.9000000000000006E-2</v>
      </c>
      <c r="AB4553">
        <v>29.1</v>
      </c>
      <c r="AC4553">
        <v>34</v>
      </c>
      <c r="AD4553">
        <v>11.6</v>
      </c>
      <c r="AE4553">
        <v>28.6</v>
      </c>
      <c r="AF4553">
        <v>6.48</v>
      </c>
      <c r="AG4553">
        <v>7.0900000000000005E-2</v>
      </c>
      <c r="AH4553" t="s">
        <v>337</v>
      </c>
      <c r="AI4553" t="s">
        <v>337</v>
      </c>
      <c r="AJ4553">
        <v>0</v>
      </c>
      <c r="AK4553">
        <v>116</v>
      </c>
      <c r="AL4553">
        <v>1</v>
      </c>
      <c r="AM4553">
        <v>100</v>
      </c>
      <c r="AN4553">
        <v>5</v>
      </c>
    </row>
    <row r="4554" spans="1:40" x14ac:dyDescent="0.25">
      <c r="A4554" s="34">
        <v>40758</v>
      </c>
      <c r="B4554" s="220">
        <v>0.68055555555555547</v>
      </c>
      <c r="C4554">
        <v>38.700000000000003</v>
      </c>
      <c r="D4554">
        <v>38.700000000000003</v>
      </c>
      <c r="E4554">
        <v>38.4</v>
      </c>
      <c r="F4554">
        <v>20</v>
      </c>
      <c r="G4554">
        <v>11.7</v>
      </c>
      <c r="H4554">
        <v>11</v>
      </c>
      <c r="I4554" t="s">
        <v>340</v>
      </c>
      <c r="J4554">
        <v>0.92</v>
      </c>
      <c r="K4554">
        <v>19</v>
      </c>
      <c r="L4554" t="s">
        <v>340</v>
      </c>
      <c r="M4554">
        <v>38.700000000000003</v>
      </c>
      <c r="N4554">
        <v>37.700000000000003</v>
      </c>
      <c r="O4554">
        <v>37.799999999999997</v>
      </c>
      <c r="P4554" t="s">
        <v>337</v>
      </c>
      <c r="Q4554">
        <v>748.7</v>
      </c>
      <c r="R4554">
        <v>0</v>
      </c>
      <c r="S4554">
        <v>0</v>
      </c>
      <c r="T4554">
        <v>762</v>
      </c>
      <c r="U4554">
        <v>5.46</v>
      </c>
      <c r="V4554">
        <v>773</v>
      </c>
      <c r="W4554">
        <v>5.5</v>
      </c>
      <c r="X4554">
        <v>0.2</v>
      </c>
      <c r="Y4554">
        <v>5.6</v>
      </c>
      <c r="Z4554">
        <v>0</v>
      </c>
      <c r="AA4554">
        <v>7.0999999999999994E-2</v>
      </c>
      <c r="AB4554">
        <v>28.9</v>
      </c>
      <c r="AC4554">
        <v>34</v>
      </c>
      <c r="AD4554">
        <v>11.5</v>
      </c>
      <c r="AE4554">
        <v>28.4</v>
      </c>
      <c r="AF4554">
        <v>6.49</v>
      </c>
      <c r="AG4554">
        <v>7.0900000000000005E-2</v>
      </c>
      <c r="AH4554" t="s">
        <v>337</v>
      </c>
      <c r="AI4554" t="s">
        <v>337</v>
      </c>
      <c r="AJ4554">
        <v>0</v>
      </c>
      <c r="AK4554">
        <v>116</v>
      </c>
      <c r="AL4554">
        <v>1</v>
      </c>
      <c r="AM4554">
        <v>100</v>
      </c>
      <c r="AN4554">
        <v>5</v>
      </c>
    </row>
    <row r="4555" spans="1:40" x14ac:dyDescent="0.25">
      <c r="A4555" s="34">
        <v>40758</v>
      </c>
      <c r="B4555" s="220">
        <v>0.68402777777777779</v>
      </c>
      <c r="C4555">
        <v>38.6</v>
      </c>
      <c r="D4555">
        <v>38.700000000000003</v>
      </c>
      <c r="E4555">
        <v>38.6</v>
      </c>
      <c r="F4555">
        <v>20</v>
      </c>
      <c r="G4555">
        <v>11.6</v>
      </c>
      <c r="H4555">
        <v>10</v>
      </c>
      <c r="I4555" t="s">
        <v>338</v>
      </c>
      <c r="J4555">
        <v>0.83</v>
      </c>
      <c r="K4555">
        <v>18</v>
      </c>
      <c r="L4555" t="s">
        <v>340</v>
      </c>
      <c r="M4555">
        <v>38.6</v>
      </c>
      <c r="N4555">
        <v>37.700000000000003</v>
      </c>
      <c r="O4555">
        <v>37.700000000000003</v>
      </c>
      <c r="P4555" t="s">
        <v>337</v>
      </c>
      <c r="Q4555">
        <v>748.6</v>
      </c>
      <c r="R4555">
        <v>0</v>
      </c>
      <c r="S4555">
        <v>0</v>
      </c>
      <c r="T4555">
        <v>762</v>
      </c>
      <c r="U4555">
        <v>5.46</v>
      </c>
      <c r="V4555">
        <v>765</v>
      </c>
      <c r="W4555">
        <v>5.4</v>
      </c>
      <c r="X4555">
        <v>0.19</v>
      </c>
      <c r="Y4555">
        <v>5.4</v>
      </c>
      <c r="Z4555">
        <v>0</v>
      </c>
      <c r="AA4555">
        <v>7.0000000000000007E-2</v>
      </c>
      <c r="AB4555">
        <v>28.9</v>
      </c>
      <c r="AC4555">
        <v>34</v>
      </c>
      <c r="AD4555">
        <v>11.5</v>
      </c>
      <c r="AE4555">
        <v>28.4</v>
      </c>
      <c r="AF4555">
        <v>6.49</v>
      </c>
      <c r="AG4555">
        <v>7.0900000000000005E-2</v>
      </c>
      <c r="AH4555" t="s">
        <v>337</v>
      </c>
      <c r="AI4555" t="s">
        <v>337</v>
      </c>
      <c r="AJ4555">
        <v>0</v>
      </c>
      <c r="AK4555">
        <v>117</v>
      </c>
      <c r="AL4555">
        <v>1</v>
      </c>
      <c r="AM4555">
        <v>100</v>
      </c>
      <c r="AN4555">
        <v>5</v>
      </c>
    </row>
    <row r="4556" spans="1:40" x14ac:dyDescent="0.25">
      <c r="A4556" s="34">
        <v>40758</v>
      </c>
      <c r="B4556" s="220">
        <v>0.6875</v>
      </c>
      <c r="C4556">
        <v>38.4</v>
      </c>
      <c r="D4556">
        <v>38.6</v>
      </c>
      <c r="E4556">
        <v>38.4</v>
      </c>
      <c r="F4556">
        <v>20</v>
      </c>
      <c r="G4556">
        <v>11.5</v>
      </c>
      <c r="H4556">
        <v>10</v>
      </c>
      <c r="I4556" t="s">
        <v>338</v>
      </c>
      <c r="J4556">
        <v>0.83</v>
      </c>
      <c r="K4556">
        <v>16</v>
      </c>
      <c r="L4556" t="s">
        <v>340</v>
      </c>
      <c r="M4556">
        <v>38.4</v>
      </c>
      <c r="N4556">
        <v>37.4</v>
      </c>
      <c r="O4556">
        <v>37.4</v>
      </c>
      <c r="P4556" t="s">
        <v>337</v>
      </c>
      <c r="Q4556">
        <v>748.5</v>
      </c>
      <c r="R4556">
        <v>0</v>
      </c>
      <c r="S4556">
        <v>0</v>
      </c>
      <c r="T4556">
        <v>661</v>
      </c>
      <c r="U4556">
        <v>4.74</v>
      </c>
      <c r="V4556">
        <v>758</v>
      </c>
      <c r="W4556">
        <v>4.5999999999999996</v>
      </c>
      <c r="X4556">
        <v>0.16</v>
      </c>
      <c r="Y4556">
        <v>5.2</v>
      </c>
      <c r="Z4556">
        <v>0</v>
      </c>
      <c r="AA4556">
        <v>7.0000000000000007E-2</v>
      </c>
      <c r="AB4556">
        <v>29.1</v>
      </c>
      <c r="AC4556">
        <v>34</v>
      </c>
      <c r="AD4556">
        <v>11.6</v>
      </c>
      <c r="AE4556">
        <v>28.6</v>
      </c>
      <c r="AF4556">
        <v>6.48</v>
      </c>
      <c r="AG4556">
        <v>7.0900000000000005E-2</v>
      </c>
      <c r="AH4556" t="s">
        <v>337</v>
      </c>
      <c r="AI4556" t="s">
        <v>337</v>
      </c>
      <c r="AJ4556">
        <v>0</v>
      </c>
      <c r="AK4556">
        <v>117</v>
      </c>
      <c r="AL4556">
        <v>1</v>
      </c>
      <c r="AM4556">
        <v>100</v>
      </c>
      <c r="AN4556">
        <v>5</v>
      </c>
    </row>
    <row r="4557" spans="1:40" x14ac:dyDescent="0.25">
      <c r="A4557" s="34">
        <v>40758</v>
      </c>
      <c r="B4557" s="220">
        <v>0.69097222222222221</v>
      </c>
      <c r="C4557">
        <v>38.6</v>
      </c>
      <c r="D4557">
        <v>38.700000000000003</v>
      </c>
      <c r="E4557">
        <v>38.4</v>
      </c>
      <c r="F4557">
        <v>20</v>
      </c>
      <c r="G4557">
        <v>11.6</v>
      </c>
      <c r="H4557">
        <v>10</v>
      </c>
      <c r="I4557" t="s">
        <v>340</v>
      </c>
      <c r="J4557">
        <v>0.83</v>
      </c>
      <c r="K4557">
        <v>20</v>
      </c>
      <c r="L4557" t="s">
        <v>338</v>
      </c>
      <c r="M4557">
        <v>38.6</v>
      </c>
      <c r="N4557">
        <v>37.700000000000003</v>
      </c>
      <c r="O4557">
        <v>37.700000000000003</v>
      </c>
      <c r="P4557" t="s">
        <v>337</v>
      </c>
      <c r="Q4557">
        <v>748.5</v>
      </c>
      <c r="R4557">
        <v>0</v>
      </c>
      <c r="S4557">
        <v>0</v>
      </c>
      <c r="T4557">
        <v>743</v>
      </c>
      <c r="U4557">
        <v>5.33</v>
      </c>
      <c r="V4557">
        <v>758</v>
      </c>
      <c r="W4557">
        <v>5</v>
      </c>
      <c r="X4557">
        <v>0.18</v>
      </c>
      <c r="Y4557">
        <v>5.0999999999999996</v>
      </c>
      <c r="Z4557">
        <v>0</v>
      </c>
      <c r="AA4557">
        <v>7.0000000000000007E-2</v>
      </c>
      <c r="AB4557">
        <v>28.9</v>
      </c>
      <c r="AC4557">
        <v>34</v>
      </c>
      <c r="AD4557">
        <v>11.5</v>
      </c>
      <c r="AE4557">
        <v>28.4</v>
      </c>
      <c r="AF4557">
        <v>6.49</v>
      </c>
      <c r="AG4557">
        <v>7.0900000000000005E-2</v>
      </c>
      <c r="AH4557" t="s">
        <v>337</v>
      </c>
      <c r="AI4557" t="s">
        <v>337</v>
      </c>
      <c r="AJ4557">
        <v>0</v>
      </c>
      <c r="AK4557">
        <v>117</v>
      </c>
      <c r="AL4557">
        <v>1</v>
      </c>
      <c r="AM4557">
        <v>100</v>
      </c>
      <c r="AN4557">
        <v>5</v>
      </c>
    </row>
    <row r="4558" spans="1:40" x14ac:dyDescent="0.25">
      <c r="A4558" s="34">
        <v>40758</v>
      </c>
      <c r="B4558" s="220">
        <v>0.69444444444444453</v>
      </c>
      <c r="C4558">
        <v>38.700000000000003</v>
      </c>
      <c r="D4558">
        <v>38.700000000000003</v>
      </c>
      <c r="E4558">
        <v>38.4</v>
      </c>
      <c r="F4558">
        <v>20</v>
      </c>
      <c r="G4558">
        <v>11.7</v>
      </c>
      <c r="H4558">
        <v>10</v>
      </c>
      <c r="I4558" t="s">
        <v>340</v>
      </c>
      <c r="J4558">
        <v>0.83</v>
      </c>
      <c r="K4558">
        <v>17</v>
      </c>
      <c r="L4558" t="s">
        <v>340</v>
      </c>
      <c r="M4558">
        <v>38.700000000000003</v>
      </c>
      <c r="N4558">
        <v>37.700000000000003</v>
      </c>
      <c r="O4558">
        <v>37.799999999999997</v>
      </c>
      <c r="P4558" t="s">
        <v>337</v>
      </c>
      <c r="Q4558">
        <v>748.6</v>
      </c>
      <c r="R4558">
        <v>0</v>
      </c>
      <c r="S4558">
        <v>0</v>
      </c>
      <c r="T4558">
        <v>734</v>
      </c>
      <c r="U4558">
        <v>5.26</v>
      </c>
      <c r="V4558">
        <v>742</v>
      </c>
      <c r="W4558">
        <v>4.9000000000000004</v>
      </c>
      <c r="X4558">
        <v>0.17</v>
      </c>
      <c r="Y4558">
        <v>4.9000000000000004</v>
      </c>
      <c r="Z4558">
        <v>0</v>
      </c>
      <c r="AA4558">
        <v>7.0999999999999994E-2</v>
      </c>
      <c r="AB4558">
        <v>28.9</v>
      </c>
      <c r="AC4558">
        <v>34</v>
      </c>
      <c r="AD4558">
        <v>11.5</v>
      </c>
      <c r="AE4558">
        <v>28.4</v>
      </c>
      <c r="AF4558">
        <v>6.49</v>
      </c>
      <c r="AG4558">
        <v>7.0900000000000005E-2</v>
      </c>
      <c r="AH4558" t="s">
        <v>337</v>
      </c>
      <c r="AI4558" t="s">
        <v>337</v>
      </c>
      <c r="AJ4558">
        <v>0</v>
      </c>
      <c r="AK4558">
        <v>117</v>
      </c>
      <c r="AL4558">
        <v>1</v>
      </c>
      <c r="AM4558">
        <v>100</v>
      </c>
      <c r="AN4558">
        <v>5</v>
      </c>
    </row>
    <row r="4559" spans="1:40" x14ac:dyDescent="0.25">
      <c r="A4559" s="34">
        <v>40758</v>
      </c>
      <c r="B4559" s="220">
        <v>0.69791666666666663</v>
      </c>
      <c r="C4559">
        <v>38.700000000000003</v>
      </c>
      <c r="D4559">
        <v>38.799999999999997</v>
      </c>
      <c r="E4559">
        <v>38.700000000000003</v>
      </c>
      <c r="F4559">
        <v>20</v>
      </c>
      <c r="G4559">
        <v>11.7</v>
      </c>
      <c r="H4559">
        <v>9</v>
      </c>
      <c r="I4559" t="s">
        <v>340</v>
      </c>
      <c r="J4559">
        <v>0.75</v>
      </c>
      <c r="K4559">
        <v>18</v>
      </c>
      <c r="L4559" t="s">
        <v>349</v>
      </c>
      <c r="M4559">
        <v>38.700000000000003</v>
      </c>
      <c r="N4559">
        <v>37.799999999999997</v>
      </c>
      <c r="O4559">
        <v>37.799999999999997</v>
      </c>
      <c r="P4559" t="s">
        <v>337</v>
      </c>
      <c r="Q4559">
        <v>748.5</v>
      </c>
      <c r="R4559">
        <v>0</v>
      </c>
      <c r="S4559">
        <v>0</v>
      </c>
      <c r="T4559">
        <v>719</v>
      </c>
      <c r="U4559">
        <v>5.15</v>
      </c>
      <c r="V4559">
        <v>729</v>
      </c>
      <c r="W4559">
        <v>4.7</v>
      </c>
      <c r="X4559">
        <v>0.17</v>
      </c>
      <c r="Y4559">
        <v>4.7</v>
      </c>
      <c r="Z4559">
        <v>0</v>
      </c>
      <c r="AA4559">
        <v>7.0999999999999994E-2</v>
      </c>
      <c r="AB4559">
        <v>28.9</v>
      </c>
      <c r="AC4559">
        <v>34</v>
      </c>
      <c r="AD4559">
        <v>11.5</v>
      </c>
      <c r="AE4559">
        <v>28.4</v>
      </c>
      <c r="AF4559">
        <v>6.49</v>
      </c>
      <c r="AG4559">
        <v>7.0900000000000005E-2</v>
      </c>
      <c r="AH4559" t="s">
        <v>337</v>
      </c>
      <c r="AI4559" t="s">
        <v>337</v>
      </c>
      <c r="AJ4559">
        <v>0</v>
      </c>
      <c r="AK4559">
        <v>117</v>
      </c>
      <c r="AL4559">
        <v>1</v>
      </c>
      <c r="AM4559">
        <v>100</v>
      </c>
      <c r="AN4559">
        <v>5</v>
      </c>
    </row>
    <row r="4560" spans="1:40" x14ac:dyDescent="0.25">
      <c r="A4560" s="34">
        <v>40758</v>
      </c>
      <c r="B4560" s="220">
        <v>0.70138888888888884</v>
      </c>
      <c r="C4560">
        <v>38.4</v>
      </c>
      <c r="D4560">
        <v>38.700000000000003</v>
      </c>
      <c r="E4560">
        <v>38.4</v>
      </c>
      <c r="F4560">
        <v>20</v>
      </c>
      <c r="G4560">
        <v>11.5</v>
      </c>
      <c r="H4560">
        <v>9</v>
      </c>
      <c r="I4560" t="s">
        <v>340</v>
      </c>
      <c r="J4560">
        <v>0.75</v>
      </c>
      <c r="K4560">
        <v>15</v>
      </c>
      <c r="L4560" t="s">
        <v>349</v>
      </c>
      <c r="M4560">
        <v>38.4</v>
      </c>
      <c r="N4560">
        <v>37.4</v>
      </c>
      <c r="O4560">
        <v>37.4</v>
      </c>
      <c r="P4560" t="s">
        <v>337</v>
      </c>
      <c r="Q4560">
        <v>748.4</v>
      </c>
      <c r="R4560">
        <v>0</v>
      </c>
      <c r="S4560">
        <v>0</v>
      </c>
      <c r="T4560">
        <v>703</v>
      </c>
      <c r="U4560">
        <v>5.04</v>
      </c>
      <c r="V4560">
        <v>708</v>
      </c>
      <c r="W4560">
        <v>4.4000000000000004</v>
      </c>
      <c r="X4560">
        <v>0.16</v>
      </c>
      <c r="Y4560">
        <v>4.5</v>
      </c>
      <c r="Z4560">
        <v>0</v>
      </c>
      <c r="AA4560">
        <v>7.0000000000000007E-2</v>
      </c>
      <c r="AB4560">
        <v>28.9</v>
      </c>
      <c r="AC4560">
        <v>34</v>
      </c>
      <c r="AD4560">
        <v>11.5</v>
      </c>
      <c r="AE4560">
        <v>28.4</v>
      </c>
      <c r="AF4560">
        <v>6.49</v>
      </c>
      <c r="AG4560">
        <v>7.0900000000000005E-2</v>
      </c>
      <c r="AH4560" t="s">
        <v>337</v>
      </c>
      <c r="AI4560" t="s">
        <v>337</v>
      </c>
      <c r="AJ4560">
        <v>0</v>
      </c>
      <c r="AK4560">
        <v>117</v>
      </c>
      <c r="AL4560">
        <v>1</v>
      </c>
      <c r="AM4560">
        <v>100</v>
      </c>
      <c r="AN4560">
        <v>5</v>
      </c>
    </row>
    <row r="4561" spans="1:40" x14ac:dyDescent="0.25">
      <c r="A4561" s="34">
        <v>40758</v>
      </c>
      <c r="B4561" s="220">
        <v>0.70486111111111116</v>
      </c>
      <c r="C4561">
        <v>38.9</v>
      </c>
      <c r="D4561">
        <v>38.9</v>
      </c>
      <c r="E4561">
        <v>38.4</v>
      </c>
      <c r="F4561">
        <v>20</v>
      </c>
      <c r="G4561">
        <v>11.9</v>
      </c>
      <c r="H4561">
        <v>12</v>
      </c>
      <c r="I4561" t="s">
        <v>338</v>
      </c>
      <c r="J4561">
        <v>1</v>
      </c>
      <c r="K4561">
        <v>20</v>
      </c>
      <c r="L4561" t="s">
        <v>336</v>
      </c>
      <c r="M4561">
        <v>38.9</v>
      </c>
      <c r="N4561">
        <v>38.1</v>
      </c>
      <c r="O4561">
        <v>38.200000000000003</v>
      </c>
      <c r="P4561" t="s">
        <v>337</v>
      </c>
      <c r="Q4561">
        <v>748.4</v>
      </c>
      <c r="R4561">
        <v>0</v>
      </c>
      <c r="S4561">
        <v>0</v>
      </c>
      <c r="T4561">
        <v>696</v>
      </c>
      <c r="U4561">
        <v>4.99</v>
      </c>
      <c r="V4561">
        <v>700</v>
      </c>
      <c r="W4561">
        <v>4.3</v>
      </c>
      <c r="X4561">
        <v>0.15</v>
      </c>
      <c r="Y4561">
        <v>4.3</v>
      </c>
      <c r="Z4561">
        <v>0</v>
      </c>
      <c r="AA4561">
        <v>7.1999999999999995E-2</v>
      </c>
      <c r="AB4561">
        <v>28.8</v>
      </c>
      <c r="AC4561">
        <v>34</v>
      </c>
      <c r="AD4561">
        <v>11.4</v>
      </c>
      <c r="AE4561">
        <v>28.3</v>
      </c>
      <c r="AF4561">
        <v>6.49</v>
      </c>
      <c r="AG4561">
        <v>7.0900000000000005E-2</v>
      </c>
      <c r="AH4561" t="s">
        <v>337</v>
      </c>
      <c r="AI4561" t="s">
        <v>337</v>
      </c>
      <c r="AJ4561">
        <v>0</v>
      </c>
      <c r="AK4561">
        <v>117</v>
      </c>
      <c r="AL4561">
        <v>1</v>
      </c>
      <c r="AM4561">
        <v>100</v>
      </c>
      <c r="AN4561">
        <v>5</v>
      </c>
    </row>
    <row r="4562" spans="1:40" x14ac:dyDescent="0.25">
      <c r="A4562" s="34">
        <v>40758</v>
      </c>
      <c r="B4562" s="220">
        <v>0.70833333333333337</v>
      </c>
      <c r="C4562">
        <v>38.799999999999997</v>
      </c>
      <c r="D4562">
        <v>38.9</v>
      </c>
      <c r="E4562">
        <v>38.799999999999997</v>
      </c>
      <c r="F4562">
        <v>20</v>
      </c>
      <c r="G4562">
        <v>11.8</v>
      </c>
      <c r="H4562">
        <v>9</v>
      </c>
      <c r="I4562" t="s">
        <v>336</v>
      </c>
      <c r="J4562">
        <v>0.75</v>
      </c>
      <c r="K4562">
        <v>17</v>
      </c>
      <c r="L4562" t="s">
        <v>336</v>
      </c>
      <c r="M4562">
        <v>38.799999999999997</v>
      </c>
      <c r="N4562">
        <v>37.9</v>
      </c>
      <c r="O4562">
        <v>38</v>
      </c>
      <c r="P4562" t="s">
        <v>337</v>
      </c>
      <c r="Q4562">
        <v>748.3</v>
      </c>
      <c r="R4562">
        <v>0</v>
      </c>
      <c r="S4562">
        <v>0</v>
      </c>
      <c r="T4562">
        <v>687</v>
      </c>
      <c r="U4562">
        <v>4.92</v>
      </c>
      <c r="V4562">
        <v>691</v>
      </c>
      <c r="W4562">
        <v>4.0999999999999996</v>
      </c>
      <c r="X4562">
        <v>0.15</v>
      </c>
      <c r="Y4562">
        <v>4.2</v>
      </c>
      <c r="Z4562">
        <v>0</v>
      </c>
      <c r="AA4562">
        <v>7.0999999999999994E-2</v>
      </c>
      <c r="AB4562">
        <v>28.8</v>
      </c>
      <c r="AC4562">
        <v>34</v>
      </c>
      <c r="AD4562">
        <v>11.4</v>
      </c>
      <c r="AE4562">
        <v>28.3</v>
      </c>
      <c r="AF4562">
        <v>6.49</v>
      </c>
      <c r="AG4562">
        <v>7.0900000000000005E-2</v>
      </c>
      <c r="AH4562" t="s">
        <v>337</v>
      </c>
      <c r="AI4562" t="s">
        <v>337</v>
      </c>
      <c r="AJ4562">
        <v>3.1E-2</v>
      </c>
      <c r="AK4562">
        <v>117</v>
      </c>
      <c r="AL4562">
        <v>1</v>
      </c>
      <c r="AM4562">
        <v>100</v>
      </c>
      <c r="AN4562">
        <v>5</v>
      </c>
    </row>
    <row r="4563" spans="1:40" x14ac:dyDescent="0.25">
      <c r="A4563" s="34">
        <v>40758</v>
      </c>
      <c r="B4563" s="220">
        <v>0.71180555555555547</v>
      </c>
      <c r="C4563">
        <v>39.1</v>
      </c>
      <c r="D4563">
        <v>39.1</v>
      </c>
      <c r="E4563">
        <v>38.799999999999997</v>
      </c>
      <c r="F4563">
        <v>20</v>
      </c>
      <c r="G4563">
        <v>12</v>
      </c>
      <c r="H4563">
        <v>10</v>
      </c>
      <c r="I4563" t="s">
        <v>338</v>
      </c>
      <c r="J4563">
        <v>0.83</v>
      </c>
      <c r="K4563">
        <v>17</v>
      </c>
      <c r="L4563" t="s">
        <v>338</v>
      </c>
      <c r="M4563">
        <v>39.1</v>
      </c>
      <c r="N4563">
        <v>38.200000000000003</v>
      </c>
      <c r="O4563">
        <v>38.299999999999997</v>
      </c>
      <c r="P4563" t="s">
        <v>337</v>
      </c>
      <c r="Q4563">
        <v>748.2</v>
      </c>
      <c r="R4563">
        <v>0</v>
      </c>
      <c r="S4563">
        <v>0</v>
      </c>
      <c r="T4563">
        <v>669</v>
      </c>
      <c r="U4563">
        <v>4.8</v>
      </c>
      <c r="V4563">
        <v>677</v>
      </c>
      <c r="W4563">
        <v>3.9</v>
      </c>
      <c r="X4563">
        <v>0.14000000000000001</v>
      </c>
      <c r="Y4563">
        <v>4</v>
      </c>
      <c r="Z4563">
        <v>0</v>
      </c>
      <c r="AA4563">
        <v>7.1999999999999995E-2</v>
      </c>
      <c r="AB4563">
        <v>28.8</v>
      </c>
      <c r="AC4563">
        <v>34</v>
      </c>
      <c r="AD4563">
        <v>11.4</v>
      </c>
      <c r="AE4563">
        <v>28.3</v>
      </c>
      <c r="AF4563">
        <v>6.49</v>
      </c>
      <c r="AG4563">
        <v>7.0900000000000005E-2</v>
      </c>
      <c r="AH4563" t="s">
        <v>337</v>
      </c>
      <c r="AI4563" t="s">
        <v>337</v>
      </c>
      <c r="AJ4563">
        <v>0</v>
      </c>
      <c r="AK4563">
        <v>117</v>
      </c>
      <c r="AL4563">
        <v>1</v>
      </c>
      <c r="AM4563">
        <v>100</v>
      </c>
      <c r="AN4563">
        <v>5</v>
      </c>
    </row>
    <row r="4564" spans="1:40" x14ac:dyDescent="0.25">
      <c r="A4564" s="34">
        <v>40758</v>
      </c>
      <c r="B4564" s="220">
        <v>0.71527777777777779</v>
      </c>
      <c r="C4564">
        <v>38.700000000000003</v>
      </c>
      <c r="D4564">
        <v>39.1</v>
      </c>
      <c r="E4564">
        <v>38.700000000000003</v>
      </c>
      <c r="F4564">
        <v>20</v>
      </c>
      <c r="G4564">
        <v>11.7</v>
      </c>
      <c r="H4564">
        <v>11</v>
      </c>
      <c r="I4564" t="s">
        <v>338</v>
      </c>
      <c r="J4564">
        <v>0.92</v>
      </c>
      <c r="K4564">
        <v>16</v>
      </c>
      <c r="L4564" t="s">
        <v>338</v>
      </c>
      <c r="M4564">
        <v>38.700000000000003</v>
      </c>
      <c r="N4564">
        <v>37.799999999999997</v>
      </c>
      <c r="O4564">
        <v>37.799999999999997</v>
      </c>
      <c r="P4564" t="s">
        <v>337</v>
      </c>
      <c r="Q4564">
        <v>748.1</v>
      </c>
      <c r="R4564">
        <v>0</v>
      </c>
      <c r="S4564">
        <v>0</v>
      </c>
      <c r="T4564">
        <v>652</v>
      </c>
      <c r="U4564">
        <v>4.67</v>
      </c>
      <c r="V4564">
        <v>657</v>
      </c>
      <c r="W4564">
        <v>3.7</v>
      </c>
      <c r="X4564">
        <v>0.13</v>
      </c>
      <c r="Y4564">
        <v>3.8</v>
      </c>
      <c r="Z4564">
        <v>0</v>
      </c>
      <c r="AA4564">
        <v>7.0999999999999994E-2</v>
      </c>
      <c r="AB4564">
        <v>28.7</v>
      </c>
      <c r="AC4564">
        <v>34</v>
      </c>
      <c r="AD4564">
        <v>11.3</v>
      </c>
      <c r="AE4564">
        <v>28.2</v>
      </c>
      <c r="AF4564">
        <v>6.5</v>
      </c>
      <c r="AG4564">
        <v>7.0900000000000005E-2</v>
      </c>
      <c r="AH4564" t="s">
        <v>337</v>
      </c>
      <c r="AI4564" t="s">
        <v>337</v>
      </c>
      <c r="AJ4564">
        <v>0</v>
      </c>
      <c r="AK4564">
        <v>97</v>
      </c>
      <c r="AL4564">
        <v>1</v>
      </c>
      <c r="AM4564">
        <v>85.1</v>
      </c>
      <c r="AN4564">
        <v>5</v>
      </c>
    </row>
    <row r="4565" spans="1:40" x14ac:dyDescent="0.25">
      <c r="A4565" s="34">
        <v>40758</v>
      </c>
      <c r="B4565" s="220">
        <v>0.71875</v>
      </c>
      <c r="C4565">
        <v>38.6</v>
      </c>
      <c r="D4565">
        <v>38.700000000000003</v>
      </c>
      <c r="E4565">
        <v>38.6</v>
      </c>
      <c r="F4565">
        <v>20</v>
      </c>
      <c r="G4565">
        <v>11.6</v>
      </c>
      <c r="H4565">
        <v>9</v>
      </c>
      <c r="I4565" t="s">
        <v>338</v>
      </c>
      <c r="J4565">
        <v>0.75</v>
      </c>
      <c r="K4565">
        <v>17</v>
      </c>
      <c r="L4565" t="s">
        <v>340</v>
      </c>
      <c r="M4565">
        <v>38.6</v>
      </c>
      <c r="N4565">
        <v>37.700000000000003</v>
      </c>
      <c r="O4565">
        <v>37.700000000000003</v>
      </c>
      <c r="P4565" t="s">
        <v>337</v>
      </c>
      <c r="Q4565">
        <v>748.1</v>
      </c>
      <c r="R4565">
        <v>0</v>
      </c>
      <c r="S4565">
        <v>0</v>
      </c>
      <c r="T4565">
        <v>641</v>
      </c>
      <c r="U4565">
        <v>4.59</v>
      </c>
      <c r="V4565">
        <v>645</v>
      </c>
      <c r="W4565">
        <v>3.6</v>
      </c>
      <c r="X4565">
        <v>0.13</v>
      </c>
      <c r="Y4565">
        <v>3.7</v>
      </c>
      <c r="Z4565">
        <v>0</v>
      </c>
      <c r="AA4565">
        <v>7.0000000000000007E-2</v>
      </c>
      <c r="AB4565">
        <v>28.7</v>
      </c>
      <c r="AC4565">
        <v>33</v>
      </c>
      <c r="AD4565">
        <v>10.9</v>
      </c>
      <c r="AE4565">
        <v>28.1</v>
      </c>
      <c r="AF4565">
        <v>6.4</v>
      </c>
      <c r="AG4565">
        <v>7.0999999999999994E-2</v>
      </c>
      <c r="AH4565" t="s">
        <v>337</v>
      </c>
      <c r="AI4565" t="s">
        <v>337</v>
      </c>
      <c r="AJ4565">
        <v>0</v>
      </c>
      <c r="AK4565">
        <v>117</v>
      </c>
      <c r="AL4565">
        <v>1</v>
      </c>
      <c r="AM4565">
        <v>100</v>
      </c>
      <c r="AN4565">
        <v>5</v>
      </c>
    </row>
    <row r="4566" spans="1:40" x14ac:dyDescent="0.25">
      <c r="A4566" s="34">
        <v>40758</v>
      </c>
      <c r="B4566" s="220">
        <v>0.72222222222222221</v>
      </c>
      <c r="C4566">
        <v>38.700000000000003</v>
      </c>
      <c r="D4566">
        <v>38.700000000000003</v>
      </c>
      <c r="E4566">
        <v>38.700000000000003</v>
      </c>
      <c r="F4566">
        <v>20</v>
      </c>
      <c r="G4566">
        <v>11.7</v>
      </c>
      <c r="H4566">
        <v>7</v>
      </c>
      <c r="I4566" t="s">
        <v>338</v>
      </c>
      <c r="J4566">
        <v>0.57999999999999996</v>
      </c>
      <c r="K4566">
        <v>13</v>
      </c>
      <c r="L4566" t="s">
        <v>340</v>
      </c>
      <c r="M4566">
        <v>38.700000000000003</v>
      </c>
      <c r="N4566">
        <v>37.700000000000003</v>
      </c>
      <c r="O4566">
        <v>37.700000000000003</v>
      </c>
      <c r="P4566" t="s">
        <v>337</v>
      </c>
      <c r="Q4566">
        <v>748</v>
      </c>
      <c r="R4566">
        <v>0</v>
      </c>
      <c r="S4566">
        <v>0</v>
      </c>
      <c r="T4566">
        <v>636</v>
      </c>
      <c r="U4566">
        <v>4.5599999999999996</v>
      </c>
      <c r="V4566">
        <v>638</v>
      </c>
      <c r="W4566">
        <v>3.4</v>
      </c>
      <c r="X4566">
        <v>0.12</v>
      </c>
      <c r="Y4566">
        <v>3.4</v>
      </c>
      <c r="Z4566">
        <v>0</v>
      </c>
      <c r="AA4566">
        <v>7.0999999999999994E-2</v>
      </c>
      <c r="AB4566">
        <v>28.6</v>
      </c>
      <c r="AC4566">
        <v>33</v>
      </c>
      <c r="AD4566">
        <v>10.8</v>
      </c>
      <c r="AE4566">
        <v>27.9</v>
      </c>
      <c r="AF4566">
        <v>6.41</v>
      </c>
      <c r="AG4566">
        <v>7.0999999999999994E-2</v>
      </c>
      <c r="AH4566" t="s">
        <v>337</v>
      </c>
      <c r="AI4566" t="s">
        <v>337</v>
      </c>
      <c r="AJ4566">
        <v>0</v>
      </c>
      <c r="AK4566">
        <v>117</v>
      </c>
      <c r="AL4566">
        <v>1</v>
      </c>
      <c r="AM4566">
        <v>100</v>
      </c>
      <c r="AN4566">
        <v>5</v>
      </c>
    </row>
    <row r="4567" spans="1:40" x14ac:dyDescent="0.25">
      <c r="A4567" s="34">
        <v>40758</v>
      </c>
      <c r="B4567" s="220">
        <v>0.72569444444444453</v>
      </c>
      <c r="C4567">
        <v>38.799999999999997</v>
      </c>
      <c r="D4567">
        <v>38.799999999999997</v>
      </c>
      <c r="E4567">
        <v>38.6</v>
      </c>
      <c r="F4567">
        <v>21</v>
      </c>
      <c r="G4567">
        <v>12.5</v>
      </c>
      <c r="H4567">
        <v>7</v>
      </c>
      <c r="I4567" t="s">
        <v>336</v>
      </c>
      <c r="J4567">
        <v>0.57999999999999996</v>
      </c>
      <c r="K4567">
        <v>15</v>
      </c>
      <c r="L4567" t="s">
        <v>336</v>
      </c>
      <c r="M4567">
        <v>38.799999999999997</v>
      </c>
      <c r="N4567">
        <v>38.200000000000003</v>
      </c>
      <c r="O4567">
        <v>38.200000000000003</v>
      </c>
      <c r="P4567" t="s">
        <v>337</v>
      </c>
      <c r="Q4567">
        <v>748</v>
      </c>
      <c r="R4567">
        <v>0</v>
      </c>
      <c r="S4567">
        <v>0</v>
      </c>
      <c r="T4567">
        <v>617</v>
      </c>
      <c r="U4567">
        <v>4.42</v>
      </c>
      <c r="V4567">
        <v>631</v>
      </c>
      <c r="W4567">
        <v>3.2</v>
      </c>
      <c r="X4567">
        <v>0.11</v>
      </c>
      <c r="Y4567">
        <v>3.3</v>
      </c>
      <c r="Z4567">
        <v>0</v>
      </c>
      <c r="AA4567">
        <v>7.0999999999999994E-2</v>
      </c>
      <c r="AB4567">
        <v>28.6</v>
      </c>
      <c r="AC4567">
        <v>34</v>
      </c>
      <c r="AD4567">
        <v>11.2</v>
      </c>
      <c r="AE4567">
        <v>28</v>
      </c>
      <c r="AF4567">
        <v>6.51</v>
      </c>
      <c r="AG4567">
        <v>7.0999999999999994E-2</v>
      </c>
      <c r="AH4567" t="s">
        <v>337</v>
      </c>
      <c r="AI4567" t="s">
        <v>337</v>
      </c>
      <c r="AJ4567">
        <v>0</v>
      </c>
      <c r="AK4567">
        <v>118</v>
      </c>
      <c r="AL4567">
        <v>1</v>
      </c>
      <c r="AM4567">
        <v>100</v>
      </c>
      <c r="AN4567">
        <v>5</v>
      </c>
    </row>
    <row r="4568" spans="1:40" x14ac:dyDescent="0.25">
      <c r="A4568" s="34">
        <v>40758</v>
      </c>
      <c r="B4568" s="220">
        <v>0.72916666666666663</v>
      </c>
      <c r="C4568">
        <v>38.4</v>
      </c>
      <c r="D4568">
        <v>38.799999999999997</v>
      </c>
      <c r="E4568">
        <v>38.4</v>
      </c>
      <c r="F4568">
        <v>20</v>
      </c>
      <c r="G4568">
        <v>11.5</v>
      </c>
      <c r="H4568">
        <v>11</v>
      </c>
      <c r="I4568" t="s">
        <v>338</v>
      </c>
      <c r="J4568">
        <v>0.92</v>
      </c>
      <c r="K4568">
        <v>18</v>
      </c>
      <c r="L4568" t="s">
        <v>338</v>
      </c>
      <c r="M4568">
        <v>38.4</v>
      </c>
      <c r="N4568">
        <v>37.4</v>
      </c>
      <c r="O4568">
        <v>37.4</v>
      </c>
      <c r="P4568" t="s">
        <v>337</v>
      </c>
      <c r="Q4568">
        <v>748</v>
      </c>
      <c r="R4568">
        <v>0</v>
      </c>
      <c r="S4568">
        <v>0</v>
      </c>
      <c r="T4568">
        <v>595</v>
      </c>
      <c r="U4568">
        <v>4.26</v>
      </c>
      <c r="V4568">
        <v>605</v>
      </c>
      <c r="W4568">
        <v>3</v>
      </c>
      <c r="X4568">
        <v>0.11</v>
      </c>
      <c r="Y4568">
        <v>3.1</v>
      </c>
      <c r="Z4568">
        <v>0</v>
      </c>
      <c r="AA4568">
        <v>7.0000000000000007E-2</v>
      </c>
      <c r="AB4568">
        <v>28.5</v>
      </c>
      <c r="AC4568">
        <v>34</v>
      </c>
      <c r="AD4568">
        <v>11.1</v>
      </c>
      <c r="AE4568">
        <v>27.8</v>
      </c>
      <c r="AF4568">
        <v>6.52</v>
      </c>
      <c r="AG4568">
        <v>7.0999999999999994E-2</v>
      </c>
      <c r="AH4568" t="s">
        <v>337</v>
      </c>
      <c r="AI4568" t="s">
        <v>337</v>
      </c>
      <c r="AJ4568">
        <v>0</v>
      </c>
      <c r="AK4568">
        <v>117</v>
      </c>
      <c r="AL4568">
        <v>1</v>
      </c>
      <c r="AM4568">
        <v>100</v>
      </c>
      <c r="AN4568">
        <v>5</v>
      </c>
    </row>
    <row r="4569" spans="1:40" x14ac:dyDescent="0.25">
      <c r="A4569" s="34">
        <v>40758</v>
      </c>
      <c r="B4569" s="220">
        <v>0.73263888888888884</v>
      </c>
      <c r="C4569">
        <v>38.4</v>
      </c>
      <c r="D4569">
        <v>38.4</v>
      </c>
      <c r="E4569">
        <v>38.299999999999997</v>
      </c>
      <c r="F4569">
        <v>20</v>
      </c>
      <c r="G4569">
        <v>11.5</v>
      </c>
      <c r="H4569">
        <v>10</v>
      </c>
      <c r="I4569" t="s">
        <v>338</v>
      </c>
      <c r="J4569">
        <v>0.83</v>
      </c>
      <c r="K4569">
        <v>18</v>
      </c>
      <c r="L4569" t="s">
        <v>338</v>
      </c>
      <c r="M4569">
        <v>38.4</v>
      </c>
      <c r="N4569">
        <v>37.299999999999997</v>
      </c>
      <c r="O4569">
        <v>37.299999999999997</v>
      </c>
      <c r="P4569" t="s">
        <v>337</v>
      </c>
      <c r="Q4569">
        <v>748</v>
      </c>
      <c r="R4569">
        <v>0</v>
      </c>
      <c r="S4569">
        <v>0</v>
      </c>
      <c r="T4569">
        <v>576</v>
      </c>
      <c r="U4569">
        <v>4.13</v>
      </c>
      <c r="V4569">
        <v>580</v>
      </c>
      <c r="W4569">
        <v>2.8</v>
      </c>
      <c r="X4569">
        <v>0.1</v>
      </c>
      <c r="Y4569">
        <v>2.9</v>
      </c>
      <c r="Z4569">
        <v>0</v>
      </c>
      <c r="AA4569">
        <v>7.0000000000000007E-2</v>
      </c>
      <c r="AB4569">
        <v>28.5</v>
      </c>
      <c r="AC4569">
        <v>34</v>
      </c>
      <c r="AD4569">
        <v>11.1</v>
      </c>
      <c r="AE4569">
        <v>27.8</v>
      </c>
      <c r="AF4569">
        <v>6.52</v>
      </c>
      <c r="AG4569">
        <v>7.0999999999999994E-2</v>
      </c>
      <c r="AH4569" t="s">
        <v>337</v>
      </c>
      <c r="AI4569" t="s">
        <v>337</v>
      </c>
      <c r="AJ4569">
        <v>0</v>
      </c>
      <c r="AK4569">
        <v>117</v>
      </c>
      <c r="AL4569">
        <v>1</v>
      </c>
      <c r="AM4569">
        <v>100</v>
      </c>
      <c r="AN4569">
        <v>5</v>
      </c>
    </row>
    <row r="4570" spans="1:40" x14ac:dyDescent="0.25">
      <c r="A4570" s="34">
        <v>40758</v>
      </c>
      <c r="B4570" s="220">
        <v>0.73611111111111116</v>
      </c>
      <c r="C4570">
        <v>38.6</v>
      </c>
      <c r="D4570">
        <v>38.6</v>
      </c>
      <c r="E4570">
        <v>38.4</v>
      </c>
      <c r="F4570">
        <v>20</v>
      </c>
      <c r="G4570">
        <v>11.6</v>
      </c>
      <c r="H4570">
        <v>11</v>
      </c>
      <c r="I4570" t="s">
        <v>338</v>
      </c>
      <c r="J4570">
        <v>0.92</v>
      </c>
      <c r="K4570">
        <v>18</v>
      </c>
      <c r="L4570" t="s">
        <v>340</v>
      </c>
      <c r="M4570">
        <v>38.6</v>
      </c>
      <c r="N4570">
        <v>37.6</v>
      </c>
      <c r="O4570">
        <v>37.6</v>
      </c>
      <c r="P4570" t="s">
        <v>337</v>
      </c>
      <c r="Q4570">
        <v>748</v>
      </c>
      <c r="R4570">
        <v>0</v>
      </c>
      <c r="S4570">
        <v>0</v>
      </c>
      <c r="T4570">
        <v>555</v>
      </c>
      <c r="U4570">
        <v>3.98</v>
      </c>
      <c r="V4570">
        <v>561</v>
      </c>
      <c r="W4570">
        <v>2.7</v>
      </c>
      <c r="X4570">
        <v>0.1</v>
      </c>
      <c r="Y4570">
        <v>2.7</v>
      </c>
      <c r="Z4570">
        <v>0</v>
      </c>
      <c r="AA4570">
        <v>7.0000000000000007E-2</v>
      </c>
      <c r="AB4570">
        <v>28.5</v>
      </c>
      <c r="AC4570">
        <v>34</v>
      </c>
      <c r="AD4570">
        <v>11.1</v>
      </c>
      <c r="AE4570">
        <v>27.8</v>
      </c>
      <c r="AF4570">
        <v>6.52</v>
      </c>
      <c r="AG4570">
        <v>7.0999999999999994E-2</v>
      </c>
      <c r="AH4570" t="s">
        <v>337</v>
      </c>
      <c r="AI4570" t="s">
        <v>337</v>
      </c>
      <c r="AJ4570">
        <v>0</v>
      </c>
      <c r="AK4570">
        <v>117</v>
      </c>
      <c r="AL4570">
        <v>1</v>
      </c>
      <c r="AM4570">
        <v>100</v>
      </c>
      <c r="AN4570">
        <v>5</v>
      </c>
    </row>
    <row r="4571" spans="1:40" x14ac:dyDescent="0.25">
      <c r="A4571" s="34">
        <v>40758</v>
      </c>
      <c r="B4571" s="220">
        <v>0.73958333333333337</v>
      </c>
      <c r="C4571">
        <v>38.200000000000003</v>
      </c>
      <c r="D4571">
        <v>38.6</v>
      </c>
      <c r="E4571">
        <v>38.200000000000003</v>
      </c>
      <c r="F4571">
        <v>21</v>
      </c>
      <c r="G4571">
        <v>12</v>
      </c>
      <c r="H4571">
        <v>13</v>
      </c>
      <c r="I4571" t="s">
        <v>338</v>
      </c>
      <c r="J4571">
        <v>1.08</v>
      </c>
      <c r="K4571">
        <v>16</v>
      </c>
      <c r="L4571" t="s">
        <v>340</v>
      </c>
      <c r="M4571">
        <v>38.200000000000003</v>
      </c>
      <c r="N4571">
        <v>37.4</v>
      </c>
      <c r="O4571">
        <v>37.5</v>
      </c>
      <c r="P4571" t="s">
        <v>337</v>
      </c>
      <c r="Q4571">
        <v>748</v>
      </c>
      <c r="R4571">
        <v>0</v>
      </c>
      <c r="S4571">
        <v>0</v>
      </c>
      <c r="T4571">
        <v>540</v>
      </c>
      <c r="U4571">
        <v>3.87</v>
      </c>
      <c r="V4571">
        <v>547</v>
      </c>
      <c r="W4571">
        <v>2.5</v>
      </c>
      <c r="X4571">
        <v>0.09</v>
      </c>
      <c r="Y4571">
        <v>2.6</v>
      </c>
      <c r="Z4571">
        <v>0</v>
      </c>
      <c r="AA4571">
        <v>6.9000000000000006E-2</v>
      </c>
      <c r="AB4571">
        <v>28.4</v>
      </c>
      <c r="AC4571">
        <v>34</v>
      </c>
      <c r="AD4571">
        <v>11</v>
      </c>
      <c r="AE4571">
        <v>27.7</v>
      </c>
      <c r="AF4571">
        <v>6.53</v>
      </c>
      <c r="AG4571">
        <v>7.0999999999999994E-2</v>
      </c>
      <c r="AH4571" t="s">
        <v>337</v>
      </c>
      <c r="AI4571" t="s">
        <v>337</v>
      </c>
      <c r="AJ4571">
        <v>0</v>
      </c>
      <c r="AK4571">
        <v>117</v>
      </c>
      <c r="AL4571">
        <v>1</v>
      </c>
      <c r="AM4571">
        <v>100</v>
      </c>
      <c r="AN4571">
        <v>5</v>
      </c>
    </row>
    <row r="4572" spans="1:40" x14ac:dyDescent="0.25">
      <c r="A4572" s="34">
        <v>40758</v>
      </c>
      <c r="B4572" s="220">
        <v>0.74305555555555547</v>
      </c>
      <c r="C4572">
        <v>38.200000000000003</v>
      </c>
      <c r="D4572">
        <v>38.200000000000003</v>
      </c>
      <c r="E4572">
        <v>38.1</v>
      </c>
      <c r="F4572">
        <v>21</v>
      </c>
      <c r="G4572">
        <v>12</v>
      </c>
      <c r="H4572">
        <v>9</v>
      </c>
      <c r="I4572" t="s">
        <v>340</v>
      </c>
      <c r="J4572">
        <v>0.75</v>
      </c>
      <c r="K4572">
        <v>16</v>
      </c>
      <c r="L4572" t="s">
        <v>338</v>
      </c>
      <c r="M4572">
        <v>38.200000000000003</v>
      </c>
      <c r="N4572">
        <v>37.4</v>
      </c>
      <c r="O4572">
        <v>37.4</v>
      </c>
      <c r="P4572" t="s">
        <v>337</v>
      </c>
      <c r="Q4572">
        <v>748</v>
      </c>
      <c r="R4572">
        <v>0</v>
      </c>
      <c r="S4572">
        <v>0</v>
      </c>
      <c r="T4572">
        <v>525</v>
      </c>
      <c r="U4572">
        <v>3.76</v>
      </c>
      <c r="V4572">
        <v>531</v>
      </c>
      <c r="W4572">
        <v>2.4</v>
      </c>
      <c r="X4572">
        <v>0.09</v>
      </c>
      <c r="Y4572">
        <v>2.4</v>
      </c>
      <c r="Z4572">
        <v>0</v>
      </c>
      <c r="AA4572">
        <v>6.9000000000000006E-2</v>
      </c>
      <c r="AB4572">
        <v>28.4</v>
      </c>
      <c r="AC4572">
        <v>34</v>
      </c>
      <c r="AD4572">
        <v>11</v>
      </c>
      <c r="AE4572">
        <v>27.7</v>
      </c>
      <c r="AF4572">
        <v>6.53</v>
      </c>
      <c r="AG4572">
        <v>7.0999999999999994E-2</v>
      </c>
      <c r="AH4572" t="s">
        <v>337</v>
      </c>
      <c r="AI4572" t="s">
        <v>337</v>
      </c>
      <c r="AJ4572">
        <v>0</v>
      </c>
      <c r="AK4572">
        <v>117</v>
      </c>
      <c r="AL4572">
        <v>1</v>
      </c>
      <c r="AM4572">
        <v>100</v>
      </c>
      <c r="AN4572">
        <v>5</v>
      </c>
    </row>
    <row r="4573" spans="1:40" x14ac:dyDescent="0.25">
      <c r="A4573" s="34">
        <v>40758</v>
      </c>
      <c r="B4573" s="220">
        <v>0.74652777777777779</v>
      </c>
      <c r="C4573">
        <v>38.200000000000003</v>
      </c>
      <c r="D4573">
        <v>38.200000000000003</v>
      </c>
      <c r="E4573">
        <v>38.200000000000003</v>
      </c>
      <c r="F4573">
        <v>21</v>
      </c>
      <c r="G4573">
        <v>12</v>
      </c>
      <c r="H4573">
        <v>10</v>
      </c>
      <c r="I4573" t="s">
        <v>338</v>
      </c>
      <c r="J4573">
        <v>0.83</v>
      </c>
      <c r="K4573">
        <v>15</v>
      </c>
      <c r="L4573" t="s">
        <v>338</v>
      </c>
      <c r="M4573">
        <v>38.200000000000003</v>
      </c>
      <c r="N4573">
        <v>37.4</v>
      </c>
      <c r="O4573">
        <v>37.4</v>
      </c>
      <c r="P4573" t="s">
        <v>337</v>
      </c>
      <c r="Q4573">
        <v>747.9</v>
      </c>
      <c r="R4573">
        <v>0</v>
      </c>
      <c r="S4573">
        <v>0</v>
      </c>
      <c r="T4573">
        <v>505</v>
      </c>
      <c r="U4573">
        <v>3.62</v>
      </c>
      <c r="V4573">
        <v>517</v>
      </c>
      <c r="W4573">
        <v>2.2000000000000002</v>
      </c>
      <c r="X4573">
        <v>0.08</v>
      </c>
      <c r="Y4573">
        <v>2.2999999999999998</v>
      </c>
      <c r="Z4573">
        <v>0</v>
      </c>
      <c r="AA4573">
        <v>6.9000000000000006E-2</v>
      </c>
      <c r="AB4573">
        <v>28.3</v>
      </c>
      <c r="AC4573">
        <v>34</v>
      </c>
      <c r="AD4573">
        <v>10.9</v>
      </c>
      <c r="AE4573">
        <v>27.5</v>
      </c>
      <c r="AF4573">
        <v>6.53</v>
      </c>
      <c r="AG4573">
        <v>7.0999999999999994E-2</v>
      </c>
      <c r="AH4573" t="s">
        <v>337</v>
      </c>
      <c r="AI4573" t="s">
        <v>337</v>
      </c>
      <c r="AJ4573">
        <v>0</v>
      </c>
      <c r="AK4573">
        <v>117</v>
      </c>
      <c r="AL4573">
        <v>1</v>
      </c>
      <c r="AM4573">
        <v>100</v>
      </c>
      <c r="AN4573">
        <v>5</v>
      </c>
    </row>
    <row r="4574" spans="1:40" x14ac:dyDescent="0.25">
      <c r="A4574" s="34">
        <v>40758</v>
      </c>
      <c r="B4574" s="220">
        <v>0.75</v>
      </c>
      <c r="C4574">
        <v>38.200000000000003</v>
      </c>
      <c r="D4574">
        <v>38.200000000000003</v>
      </c>
      <c r="E4574">
        <v>38.1</v>
      </c>
      <c r="F4574">
        <v>21</v>
      </c>
      <c r="G4574">
        <v>12.1</v>
      </c>
      <c r="H4574">
        <v>7</v>
      </c>
      <c r="I4574" t="s">
        <v>338</v>
      </c>
      <c r="J4574">
        <v>0.57999999999999996</v>
      </c>
      <c r="K4574">
        <v>16</v>
      </c>
      <c r="L4574" t="s">
        <v>340</v>
      </c>
      <c r="M4574">
        <v>38.200000000000003</v>
      </c>
      <c r="N4574">
        <v>37.5</v>
      </c>
      <c r="O4574">
        <v>37.5</v>
      </c>
      <c r="P4574" t="s">
        <v>337</v>
      </c>
      <c r="Q4574">
        <v>747.9</v>
      </c>
      <c r="R4574">
        <v>0</v>
      </c>
      <c r="S4574">
        <v>0</v>
      </c>
      <c r="T4574">
        <v>505</v>
      </c>
      <c r="U4574">
        <v>3.62</v>
      </c>
      <c r="V4574">
        <v>508</v>
      </c>
      <c r="W4574">
        <v>2.1</v>
      </c>
      <c r="X4574">
        <v>7.0000000000000007E-2</v>
      </c>
      <c r="Y4574">
        <v>2.1</v>
      </c>
      <c r="Z4574">
        <v>0</v>
      </c>
      <c r="AA4574">
        <v>6.9000000000000006E-2</v>
      </c>
      <c r="AB4574">
        <v>28.3</v>
      </c>
      <c r="AC4574">
        <v>34</v>
      </c>
      <c r="AD4574">
        <v>10.9</v>
      </c>
      <c r="AE4574">
        <v>27.5</v>
      </c>
      <c r="AF4574">
        <v>6.53</v>
      </c>
      <c r="AG4574">
        <v>7.0999999999999994E-2</v>
      </c>
      <c r="AH4574" t="s">
        <v>337</v>
      </c>
      <c r="AI4574" t="s">
        <v>337</v>
      </c>
      <c r="AJ4574">
        <v>2.5999999999999999E-2</v>
      </c>
      <c r="AK4574">
        <v>117</v>
      </c>
      <c r="AL4574">
        <v>1</v>
      </c>
      <c r="AM4574">
        <v>100</v>
      </c>
      <c r="AN4574">
        <v>5</v>
      </c>
    </row>
    <row r="4575" spans="1:40" x14ac:dyDescent="0.25">
      <c r="A4575" s="34">
        <v>40758</v>
      </c>
      <c r="B4575" s="220">
        <v>0.75347222222222221</v>
      </c>
      <c r="C4575">
        <v>38.200000000000003</v>
      </c>
      <c r="D4575">
        <v>38.200000000000003</v>
      </c>
      <c r="E4575">
        <v>38.1</v>
      </c>
      <c r="F4575">
        <v>21</v>
      </c>
      <c r="G4575">
        <v>12.1</v>
      </c>
      <c r="H4575">
        <v>13</v>
      </c>
      <c r="I4575" t="s">
        <v>338</v>
      </c>
      <c r="J4575">
        <v>1.08</v>
      </c>
      <c r="K4575">
        <v>19</v>
      </c>
      <c r="L4575" t="s">
        <v>340</v>
      </c>
      <c r="M4575">
        <v>38.200000000000003</v>
      </c>
      <c r="N4575">
        <v>37.5</v>
      </c>
      <c r="O4575">
        <v>37.6</v>
      </c>
      <c r="P4575" t="s">
        <v>337</v>
      </c>
      <c r="Q4575">
        <v>747.8</v>
      </c>
      <c r="R4575">
        <v>0</v>
      </c>
      <c r="S4575">
        <v>0</v>
      </c>
      <c r="T4575">
        <v>490</v>
      </c>
      <c r="U4575">
        <v>3.51</v>
      </c>
      <c r="V4575">
        <v>506</v>
      </c>
      <c r="W4575">
        <v>1.9</v>
      </c>
      <c r="X4575">
        <v>7.0000000000000007E-2</v>
      </c>
      <c r="Y4575">
        <v>2</v>
      </c>
      <c r="Z4575">
        <v>0</v>
      </c>
      <c r="AA4575">
        <v>6.9000000000000006E-2</v>
      </c>
      <c r="AB4575">
        <v>28.2</v>
      </c>
      <c r="AC4575">
        <v>34</v>
      </c>
      <c r="AD4575">
        <v>10.8</v>
      </c>
      <c r="AE4575">
        <v>27.4</v>
      </c>
      <c r="AF4575">
        <v>6.54</v>
      </c>
      <c r="AG4575">
        <v>7.1099999999999997E-2</v>
      </c>
      <c r="AH4575" t="s">
        <v>337</v>
      </c>
      <c r="AI4575" t="s">
        <v>337</v>
      </c>
      <c r="AJ4575">
        <v>0</v>
      </c>
      <c r="AK4575">
        <v>117</v>
      </c>
      <c r="AL4575">
        <v>1</v>
      </c>
      <c r="AM4575">
        <v>100</v>
      </c>
      <c r="AN4575">
        <v>5</v>
      </c>
    </row>
    <row r="4576" spans="1:40" x14ac:dyDescent="0.25">
      <c r="A4576" s="34">
        <v>40758</v>
      </c>
      <c r="B4576" s="220">
        <v>0.75694444444444453</v>
      </c>
      <c r="C4576">
        <v>38.299999999999997</v>
      </c>
      <c r="D4576">
        <v>38.4</v>
      </c>
      <c r="E4576">
        <v>38.200000000000003</v>
      </c>
      <c r="F4576">
        <v>21</v>
      </c>
      <c r="G4576">
        <v>12.2</v>
      </c>
      <c r="H4576">
        <v>9</v>
      </c>
      <c r="I4576" t="s">
        <v>336</v>
      </c>
      <c r="J4576">
        <v>0.75</v>
      </c>
      <c r="K4576">
        <v>13</v>
      </c>
      <c r="L4576" t="s">
        <v>336</v>
      </c>
      <c r="M4576">
        <v>38.299999999999997</v>
      </c>
      <c r="N4576">
        <v>37.6</v>
      </c>
      <c r="O4576">
        <v>37.6</v>
      </c>
      <c r="P4576" t="s">
        <v>337</v>
      </c>
      <c r="Q4576">
        <v>747.8</v>
      </c>
      <c r="R4576">
        <v>0</v>
      </c>
      <c r="S4576">
        <v>0</v>
      </c>
      <c r="T4576">
        <v>469</v>
      </c>
      <c r="U4576">
        <v>3.36</v>
      </c>
      <c r="V4576">
        <v>473</v>
      </c>
      <c r="W4576">
        <v>1.8</v>
      </c>
      <c r="X4576">
        <v>0.06</v>
      </c>
      <c r="Y4576">
        <v>1.8</v>
      </c>
      <c r="Z4576">
        <v>0</v>
      </c>
      <c r="AA4576">
        <v>6.9000000000000006E-2</v>
      </c>
      <c r="AB4576">
        <v>28.2</v>
      </c>
      <c r="AC4576">
        <v>34</v>
      </c>
      <c r="AD4576">
        <v>10.8</v>
      </c>
      <c r="AE4576">
        <v>27.4</v>
      </c>
      <c r="AF4576">
        <v>6.54</v>
      </c>
      <c r="AG4576">
        <v>7.1099999999999997E-2</v>
      </c>
      <c r="AH4576" t="s">
        <v>337</v>
      </c>
      <c r="AI4576" t="s">
        <v>337</v>
      </c>
      <c r="AJ4576">
        <v>0</v>
      </c>
      <c r="AK4576">
        <v>117</v>
      </c>
      <c r="AL4576">
        <v>1</v>
      </c>
      <c r="AM4576">
        <v>100</v>
      </c>
      <c r="AN4576">
        <v>5</v>
      </c>
    </row>
    <row r="4577" spans="1:40" x14ac:dyDescent="0.25">
      <c r="A4577" s="34">
        <v>40758</v>
      </c>
      <c r="B4577" s="220">
        <v>0.76041666666666663</v>
      </c>
      <c r="C4577">
        <v>38</v>
      </c>
      <c r="D4577">
        <v>38.299999999999997</v>
      </c>
      <c r="E4577">
        <v>38</v>
      </c>
      <c r="F4577">
        <v>21</v>
      </c>
      <c r="G4577">
        <v>11.9</v>
      </c>
      <c r="H4577">
        <v>12</v>
      </c>
      <c r="I4577" t="s">
        <v>340</v>
      </c>
      <c r="J4577">
        <v>1</v>
      </c>
      <c r="K4577">
        <v>18</v>
      </c>
      <c r="L4577" t="s">
        <v>340</v>
      </c>
      <c r="M4577">
        <v>38</v>
      </c>
      <c r="N4577">
        <v>37.200000000000003</v>
      </c>
      <c r="O4577">
        <v>37.200000000000003</v>
      </c>
      <c r="P4577" t="s">
        <v>337</v>
      </c>
      <c r="Q4577">
        <v>747.7</v>
      </c>
      <c r="R4577">
        <v>0</v>
      </c>
      <c r="S4577">
        <v>0</v>
      </c>
      <c r="T4577">
        <v>463</v>
      </c>
      <c r="U4577">
        <v>3.32</v>
      </c>
      <c r="V4577">
        <v>468</v>
      </c>
      <c r="W4577">
        <v>1.7</v>
      </c>
      <c r="X4577">
        <v>0.06</v>
      </c>
      <c r="Y4577">
        <v>1.7</v>
      </c>
      <c r="Z4577">
        <v>0</v>
      </c>
      <c r="AA4577">
        <v>6.8000000000000005E-2</v>
      </c>
      <c r="AB4577">
        <v>28.2</v>
      </c>
      <c r="AC4577">
        <v>34</v>
      </c>
      <c r="AD4577">
        <v>10.8</v>
      </c>
      <c r="AE4577">
        <v>27.4</v>
      </c>
      <c r="AF4577">
        <v>6.54</v>
      </c>
      <c r="AG4577">
        <v>7.1099999999999997E-2</v>
      </c>
      <c r="AH4577" t="s">
        <v>337</v>
      </c>
      <c r="AI4577" t="s">
        <v>337</v>
      </c>
      <c r="AJ4577">
        <v>0</v>
      </c>
      <c r="AK4577">
        <v>117</v>
      </c>
      <c r="AL4577">
        <v>1</v>
      </c>
      <c r="AM4577">
        <v>100</v>
      </c>
      <c r="AN4577">
        <v>5</v>
      </c>
    </row>
    <row r="4578" spans="1:40" x14ac:dyDescent="0.25">
      <c r="A4578" s="34">
        <v>40758</v>
      </c>
      <c r="B4578" s="220">
        <v>0.76388888888888884</v>
      </c>
      <c r="C4578">
        <v>38.4</v>
      </c>
      <c r="D4578">
        <v>38.4</v>
      </c>
      <c r="E4578">
        <v>38</v>
      </c>
      <c r="F4578">
        <v>21</v>
      </c>
      <c r="G4578">
        <v>12.2</v>
      </c>
      <c r="H4578">
        <v>11</v>
      </c>
      <c r="I4578" t="s">
        <v>338</v>
      </c>
      <c r="J4578">
        <v>0.92</v>
      </c>
      <c r="K4578">
        <v>17</v>
      </c>
      <c r="L4578" t="s">
        <v>338</v>
      </c>
      <c r="M4578">
        <v>38.4</v>
      </c>
      <c r="N4578">
        <v>37.700000000000003</v>
      </c>
      <c r="O4578">
        <v>37.700000000000003</v>
      </c>
      <c r="P4578" t="s">
        <v>337</v>
      </c>
      <c r="Q4578">
        <v>747.6</v>
      </c>
      <c r="R4578">
        <v>0</v>
      </c>
      <c r="S4578">
        <v>0</v>
      </c>
      <c r="T4578">
        <v>441</v>
      </c>
      <c r="U4578">
        <v>3.16</v>
      </c>
      <c r="V4578">
        <v>454</v>
      </c>
      <c r="W4578">
        <v>1.5</v>
      </c>
      <c r="X4578">
        <v>0.05</v>
      </c>
      <c r="Y4578">
        <v>1.6</v>
      </c>
      <c r="Z4578">
        <v>0</v>
      </c>
      <c r="AA4578">
        <v>7.0000000000000007E-2</v>
      </c>
      <c r="AB4578">
        <v>28.2</v>
      </c>
      <c r="AC4578">
        <v>34</v>
      </c>
      <c r="AD4578">
        <v>10.8</v>
      </c>
      <c r="AE4578">
        <v>27.4</v>
      </c>
      <c r="AF4578">
        <v>6.54</v>
      </c>
      <c r="AG4578">
        <v>7.0999999999999994E-2</v>
      </c>
      <c r="AH4578" t="s">
        <v>337</v>
      </c>
      <c r="AI4578" t="s">
        <v>337</v>
      </c>
      <c r="AJ4578">
        <v>0</v>
      </c>
      <c r="AK4578">
        <v>117</v>
      </c>
      <c r="AL4578">
        <v>1</v>
      </c>
      <c r="AM4578">
        <v>100</v>
      </c>
      <c r="AN4578">
        <v>5</v>
      </c>
    </row>
    <row r="4579" spans="1:40" x14ac:dyDescent="0.25">
      <c r="A4579" s="34">
        <v>40758</v>
      </c>
      <c r="B4579" s="220">
        <v>0.76736111111111116</v>
      </c>
      <c r="C4579">
        <v>38.299999999999997</v>
      </c>
      <c r="D4579">
        <v>38.5</v>
      </c>
      <c r="E4579">
        <v>38.299999999999997</v>
      </c>
      <c r="F4579">
        <v>21</v>
      </c>
      <c r="G4579">
        <v>12.2</v>
      </c>
      <c r="H4579">
        <v>12</v>
      </c>
      <c r="I4579" t="s">
        <v>338</v>
      </c>
      <c r="J4579">
        <v>1</v>
      </c>
      <c r="K4579">
        <v>17</v>
      </c>
      <c r="L4579" t="s">
        <v>340</v>
      </c>
      <c r="M4579">
        <v>38.299999999999997</v>
      </c>
      <c r="N4579">
        <v>37.6</v>
      </c>
      <c r="O4579">
        <v>37.700000000000003</v>
      </c>
      <c r="P4579" t="s">
        <v>337</v>
      </c>
      <c r="Q4579">
        <v>747.6</v>
      </c>
      <c r="R4579">
        <v>0</v>
      </c>
      <c r="S4579">
        <v>0</v>
      </c>
      <c r="T4579">
        <v>410</v>
      </c>
      <c r="U4579">
        <v>2.94</v>
      </c>
      <c r="V4579">
        <v>427</v>
      </c>
      <c r="W4579">
        <v>1.4</v>
      </c>
      <c r="X4579">
        <v>0.05</v>
      </c>
      <c r="Y4579">
        <v>1.4</v>
      </c>
      <c r="Z4579">
        <v>0</v>
      </c>
      <c r="AA4579">
        <v>6.9000000000000006E-2</v>
      </c>
      <c r="AB4579">
        <v>28.2</v>
      </c>
      <c r="AC4579">
        <v>34</v>
      </c>
      <c r="AD4579">
        <v>10.8</v>
      </c>
      <c r="AE4579">
        <v>27.4</v>
      </c>
      <c r="AF4579">
        <v>6.54</v>
      </c>
      <c r="AG4579">
        <v>7.0999999999999994E-2</v>
      </c>
      <c r="AH4579" t="s">
        <v>337</v>
      </c>
      <c r="AI4579" t="s">
        <v>337</v>
      </c>
      <c r="AJ4579">
        <v>0</v>
      </c>
      <c r="AK4579">
        <v>117</v>
      </c>
      <c r="AL4579">
        <v>1</v>
      </c>
      <c r="AM4579">
        <v>100</v>
      </c>
      <c r="AN4579">
        <v>5</v>
      </c>
    </row>
    <row r="4580" spans="1:40" x14ac:dyDescent="0.25">
      <c r="A4580" s="34">
        <v>40758</v>
      </c>
      <c r="B4580" s="220">
        <v>0.77083333333333337</v>
      </c>
      <c r="C4580">
        <v>38</v>
      </c>
      <c r="D4580">
        <v>38.299999999999997</v>
      </c>
      <c r="E4580">
        <v>38</v>
      </c>
      <c r="F4580">
        <v>21</v>
      </c>
      <c r="G4580">
        <v>11.9</v>
      </c>
      <c r="H4580">
        <v>10</v>
      </c>
      <c r="I4580" t="s">
        <v>338</v>
      </c>
      <c r="J4580">
        <v>0.83</v>
      </c>
      <c r="K4580">
        <v>15</v>
      </c>
      <c r="L4580" t="s">
        <v>338</v>
      </c>
      <c r="M4580">
        <v>38</v>
      </c>
      <c r="N4580">
        <v>37.200000000000003</v>
      </c>
      <c r="O4580">
        <v>37.200000000000003</v>
      </c>
      <c r="P4580" t="s">
        <v>337</v>
      </c>
      <c r="Q4580">
        <v>747.6</v>
      </c>
      <c r="R4580">
        <v>0</v>
      </c>
      <c r="S4580">
        <v>0</v>
      </c>
      <c r="T4580">
        <v>391</v>
      </c>
      <c r="U4580">
        <v>2.8</v>
      </c>
      <c r="V4580">
        <v>399</v>
      </c>
      <c r="W4580">
        <v>1.3</v>
      </c>
      <c r="X4580">
        <v>0.05</v>
      </c>
      <c r="Y4580">
        <v>1.3</v>
      </c>
      <c r="Z4580">
        <v>0</v>
      </c>
      <c r="AA4580">
        <v>6.8000000000000005E-2</v>
      </c>
      <c r="AB4580">
        <v>28.1</v>
      </c>
      <c r="AC4580">
        <v>34</v>
      </c>
      <c r="AD4580">
        <v>10.7</v>
      </c>
      <c r="AE4580">
        <v>27.3</v>
      </c>
      <c r="AF4580">
        <v>6.55</v>
      </c>
      <c r="AG4580">
        <v>7.1099999999999997E-2</v>
      </c>
      <c r="AH4580" t="s">
        <v>337</v>
      </c>
      <c r="AI4580" t="s">
        <v>337</v>
      </c>
      <c r="AJ4580">
        <v>0</v>
      </c>
      <c r="AK4580">
        <v>118</v>
      </c>
      <c r="AL4580">
        <v>1</v>
      </c>
      <c r="AM4580">
        <v>100</v>
      </c>
      <c r="AN4580">
        <v>5</v>
      </c>
    </row>
    <row r="4581" spans="1:40" x14ac:dyDescent="0.25">
      <c r="A4581" s="34">
        <v>40758</v>
      </c>
      <c r="B4581" s="220">
        <v>0.77430555555555547</v>
      </c>
      <c r="C4581">
        <v>38</v>
      </c>
      <c r="D4581">
        <v>38</v>
      </c>
      <c r="E4581">
        <v>37.9</v>
      </c>
      <c r="F4581">
        <v>22</v>
      </c>
      <c r="G4581">
        <v>12.6</v>
      </c>
      <c r="H4581">
        <v>14</v>
      </c>
      <c r="I4581" t="s">
        <v>338</v>
      </c>
      <c r="J4581">
        <v>1.17</v>
      </c>
      <c r="K4581">
        <v>22</v>
      </c>
      <c r="L4581" t="s">
        <v>340</v>
      </c>
      <c r="M4581">
        <v>38</v>
      </c>
      <c r="N4581">
        <v>37.5</v>
      </c>
      <c r="O4581">
        <v>37.6</v>
      </c>
      <c r="P4581" t="s">
        <v>337</v>
      </c>
      <c r="Q4581">
        <v>747.5</v>
      </c>
      <c r="R4581">
        <v>0</v>
      </c>
      <c r="S4581">
        <v>0</v>
      </c>
      <c r="T4581">
        <v>379</v>
      </c>
      <c r="U4581">
        <v>2.72</v>
      </c>
      <c r="V4581">
        <v>385</v>
      </c>
      <c r="W4581">
        <v>1.2</v>
      </c>
      <c r="X4581">
        <v>0.04</v>
      </c>
      <c r="Y4581">
        <v>1.2</v>
      </c>
      <c r="Z4581">
        <v>0</v>
      </c>
      <c r="AA4581">
        <v>6.8000000000000005E-2</v>
      </c>
      <c r="AB4581">
        <v>28.1</v>
      </c>
      <c r="AC4581">
        <v>34</v>
      </c>
      <c r="AD4581">
        <v>10.7</v>
      </c>
      <c r="AE4581">
        <v>27.3</v>
      </c>
      <c r="AF4581">
        <v>6.55</v>
      </c>
      <c r="AG4581">
        <v>7.1099999999999997E-2</v>
      </c>
      <c r="AH4581" t="s">
        <v>337</v>
      </c>
      <c r="AI4581" t="s">
        <v>337</v>
      </c>
      <c r="AJ4581">
        <v>0</v>
      </c>
      <c r="AK4581">
        <v>117</v>
      </c>
      <c r="AL4581">
        <v>1</v>
      </c>
      <c r="AM4581">
        <v>100</v>
      </c>
      <c r="AN4581">
        <v>5</v>
      </c>
    </row>
    <row r="4582" spans="1:40" x14ac:dyDescent="0.25">
      <c r="A4582" s="34">
        <v>40758</v>
      </c>
      <c r="B4582" s="220">
        <v>0.77777777777777779</v>
      </c>
      <c r="C4582">
        <v>38.1</v>
      </c>
      <c r="D4582">
        <v>38.1</v>
      </c>
      <c r="E4582">
        <v>38</v>
      </c>
      <c r="F4582">
        <v>21</v>
      </c>
      <c r="G4582">
        <v>11.9</v>
      </c>
      <c r="H4582">
        <v>9</v>
      </c>
      <c r="I4582" t="s">
        <v>338</v>
      </c>
      <c r="J4582">
        <v>0.75</v>
      </c>
      <c r="K4582">
        <v>16</v>
      </c>
      <c r="L4582" t="s">
        <v>336</v>
      </c>
      <c r="M4582">
        <v>38.1</v>
      </c>
      <c r="N4582">
        <v>37.299999999999997</v>
      </c>
      <c r="O4582">
        <v>37.299999999999997</v>
      </c>
      <c r="P4582" t="s">
        <v>337</v>
      </c>
      <c r="Q4582">
        <v>747.5</v>
      </c>
      <c r="R4582">
        <v>0</v>
      </c>
      <c r="S4582">
        <v>0</v>
      </c>
      <c r="T4582">
        <v>361</v>
      </c>
      <c r="U4582">
        <v>2.59</v>
      </c>
      <c r="V4582">
        <v>369</v>
      </c>
      <c r="W4582">
        <v>1</v>
      </c>
      <c r="X4582">
        <v>0.04</v>
      </c>
      <c r="Y4582">
        <v>1.1000000000000001</v>
      </c>
      <c r="Z4582">
        <v>0</v>
      </c>
      <c r="AA4582">
        <v>6.8000000000000005E-2</v>
      </c>
      <c r="AB4582">
        <v>27.9</v>
      </c>
      <c r="AC4582">
        <v>34</v>
      </c>
      <c r="AD4582">
        <v>10.6</v>
      </c>
      <c r="AE4582">
        <v>27.2</v>
      </c>
      <c r="AF4582">
        <v>6.56</v>
      </c>
      <c r="AG4582">
        <v>7.1099999999999997E-2</v>
      </c>
      <c r="AH4582" t="s">
        <v>337</v>
      </c>
      <c r="AI4582" t="s">
        <v>337</v>
      </c>
      <c r="AJ4582">
        <v>0</v>
      </c>
      <c r="AK4582">
        <v>117</v>
      </c>
      <c r="AL4582">
        <v>1</v>
      </c>
      <c r="AM4582">
        <v>100</v>
      </c>
      <c r="AN4582">
        <v>5</v>
      </c>
    </row>
    <row r="4583" spans="1:40" x14ac:dyDescent="0.25">
      <c r="A4583" s="34">
        <v>40758</v>
      </c>
      <c r="B4583" s="220">
        <v>0.78125</v>
      </c>
      <c r="C4583">
        <v>38.1</v>
      </c>
      <c r="D4583">
        <v>38.1</v>
      </c>
      <c r="E4583">
        <v>38</v>
      </c>
      <c r="F4583">
        <v>22</v>
      </c>
      <c r="G4583">
        <v>12.6</v>
      </c>
      <c r="H4583">
        <v>10</v>
      </c>
      <c r="I4583" t="s">
        <v>336</v>
      </c>
      <c r="J4583">
        <v>0.83</v>
      </c>
      <c r="K4583">
        <v>16</v>
      </c>
      <c r="L4583" t="s">
        <v>336</v>
      </c>
      <c r="M4583">
        <v>38.1</v>
      </c>
      <c r="N4583">
        <v>37.6</v>
      </c>
      <c r="O4583">
        <v>37.6</v>
      </c>
      <c r="P4583" t="s">
        <v>337</v>
      </c>
      <c r="Q4583">
        <v>747.4</v>
      </c>
      <c r="R4583">
        <v>0</v>
      </c>
      <c r="S4583">
        <v>0</v>
      </c>
      <c r="T4583">
        <v>342</v>
      </c>
      <c r="U4583">
        <v>2.4500000000000002</v>
      </c>
      <c r="V4583">
        <v>352</v>
      </c>
      <c r="W4583">
        <v>0.9</v>
      </c>
      <c r="X4583">
        <v>0.03</v>
      </c>
      <c r="Y4583">
        <v>0.9</v>
      </c>
      <c r="Z4583">
        <v>0</v>
      </c>
      <c r="AA4583">
        <v>6.8000000000000005E-2</v>
      </c>
      <c r="AB4583">
        <v>27.9</v>
      </c>
      <c r="AC4583">
        <v>34</v>
      </c>
      <c r="AD4583">
        <v>10.6</v>
      </c>
      <c r="AE4583">
        <v>27.2</v>
      </c>
      <c r="AF4583">
        <v>6.56</v>
      </c>
      <c r="AG4583">
        <v>7.1099999999999997E-2</v>
      </c>
      <c r="AH4583" t="s">
        <v>337</v>
      </c>
      <c r="AI4583" t="s">
        <v>337</v>
      </c>
      <c r="AJ4583">
        <v>0</v>
      </c>
      <c r="AK4583">
        <v>117</v>
      </c>
      <c r="AL4583">
        <v>1</v>
      </c>
      <c r="AM4583">
        <v>100</v>
      </c>
      <c r="AN4583">
        <v>5</v>
      </c>
    </row>
    <row r="4584" spans="1:40" x14ac:dyDescent="0.25">
      <c r="A4584" s="34">
        <v>40758</v>
      </c>
      <c r="B4584" s="220">
        <v>0.78472222222222221</v>
      </c>
      <c r="C4584">
        <v>37.9</v>
      </c>
      <c r="D4584">
        <v>38</v>
      </c>
      <c r="E4584">
        <v>37.9</v>
      </c>
      <c r="F4584">
        <v>21</v>
      </c>
      <c r="G4584">
        <v>11.8</v>
      </c>
      <c r="H4584">
        <v>10</v>
      </c>
      <c r="I4584" t="s">
        <v>338</v>
      </c>
      <c r="J4584">
        <v>0.83</v>
      </c>
      <c r="K4584">
        <v>15</v>
      </c>
      <c r="L4584" t="s">
        <v>340</v>
      </c>
      <c r="M4584">
        <v>37.9</v>
      </c>
      <c r="N4584">
        <v>37.1</v>
      </c>
      <c r="O4584">
        <v>37.1</v>
      </c>
      <c r="P4584" t="s">
        <v>337</v>
      </c>
      <c r="Q4584">
        <v>747.4</v>
      </c>
      <c r="R4584">
        <v>0</v>
      </c>
      <c r="S4584">
        <v>0</v>
      </c>
      <c r="T4584">
        <v>327</v>
      </c>
      <c r="U4584">
        <v>2.34</v>
      </c>
      <c r="V4584">
        <v>336</v>
      </c>
      <c r="W4584">
        <v>0.8</v>
      </c>
      <c r="X4584">
        <v>0.03</v>
      </c>
      <c r="Y4584">
        <v>0.9</v>
      </c>
      <c r="Z4584">
        <v>0</v>
      </c>
      <c r="AA4584">
        <v>6.8000000000000005E-2</v>
      </c>
      <c r="AB4584">
        <v>27.9</v>
      </c>
      <c r="AC4584">
        <v>34</v>
      </c>
      <c r="AD4584">
        <v>10.6</v>
      </c>
      <c r="AE4584">
        <v>27.2</v>
      </c>
      <c r="AF4584">
        <v>6.56</v>
      </c>
      <c r="AG4584">
        <v>7.1099999999999997E-2</v>
      </c>
      <c r="AH4584" t="s">
        <v>337</v>
      </c>
      <c r="AI4584" t="s">
        <v>337</v>
      </c>
      <c r="AJ4584">
        <v>0</v>
      </c>
      <c r="AK4584">
        <v>117</v>
      </c>
      <c r="AL4584">
        <v>1</v>
      </c>
      <c r="AM4584">
        <v>100</v>
      </c>
      <c r="AN4584">
        <v>5</v>
      </c>
    </row>
    <row r="4585" spans="1:40" x14ac:dyDescent="0.25">
      <c r="A4585" s="34">
        <v>40758</v>
      </c>
      <c r="B4585" s="220">
        <v>0.78819444444444453</v>
      </c>
      <c r="C4585">
        <v>37.799999999999997</v>
      </c>
      <c r="D4585">
        <v>37.9</v>
      </c>
      <c r="E4585">
        <v>37.799999999999997</v>
      </c>
      <c r="F4585">
        <v>22</v>
      </c>
      <c r="G4585">
        <v>12.4</v>
      </c>
      <c r="H4585">
        <v>10</v>
      </c>
      <c r="I4585" t="s">
        <v>338</v>
      </c>
      <c r="J4585">
        <v>0.83</v>
      </c>
      <c r="K4585">
        <v>15</v>
      </c>
      <c r="L4585" t="s">
        <v>340</v>
      </c>
      <c r="M4585">
        <v>37.799999999999997</v>
      </c>
      <c r="N4585">
        <v>37.200000000000003</v>
      </c>
      <c r="O4585">
        <v>37.200000000000003</v>
      </c>
      <c r="P4585" t="s">
        <v>337</v>
      </c>
      <c r="Q4585">
        <v>747.5</v>
      </c>
      <c r="R4585">
        <v>0</v>
      </c>
      <c r="S4585">
        <v>0</v>
      </c>
      <c r="T4585">
        <v>311</v>
      </c>
      <c r="U4585">
        <v>2.23</v>
      </c>
      <c r="V4585">
        <v>315</v>
      </c>
      <c r="W4585">
        <v>0.7</v>
      </c>
      <c r="X4585">
        <v>0.03</v>
      </c>
      <c r="Y4585">
        <v>0.8</v>
      </c>
      <c r="Z4585">
        <v>0</v>
      </c>
      <c r="AA4585">
        <v>6.8000000000000005E-2</v>
      </c>
      <c r="AB4585">
        <v>27.8</v>
      </c>
      <c r="AC4585">
        <v>34</v>
      </c>
      <c r="AD4585">
        <v>10.5</v>
      </c>
      <c r="AE4585">
        <v>27.1</v>
      </c>
      <c r="AF4585">
        <v>6.57</v>
      </c>
      <c r="AG4585">
        <v>7.1099999999999997E-2</v>
      </c>
      <c r="AH4585" t="s">
        <v>337</v>
      </c>
      <c r="AI4585" t="s">
        <v>337</v>
      </c>
      <c r="AJ4585">
        <v>0</v>
      </c>
      <c r="AK4585">
        <v>117</v>
      </c>
      <c r="AL4585">
        <v>1</v>
      </c>
      <c r="AM4585">
        <v>100</v>
      </c>
      <c r="AN4585">
        <v>5</v>
      </c>
    </row>
    <row r="4586" spans="1:40" x14ac:dyDescent="0.25">
      <c r="A4586" s="34">
        <v>40758</v>
      </c>
      <c r="B4586" s="220">
        <v>0.79166666666666663</v>
      </c>
      <c r="C4586">
        <v>37.9</v>
      </c>
      <c r="D4586">
        <v>37.9</v>
      </c>
      <c r="E4586">
        <v>37.799999999999997</v>
      </c>
      <c r="F4586">
        <v>21</v>
      </c>
      <c r="G4586">
        <v>11.8</v>
      </c>
      <c r="H4586">
        <v>10</v>
      </c>
      <c r="I4586" t="s">
        <v>338</v>
      </c>
      <c r="J4586">
        <v>0.83</v>
      </c>
      <c r="K4586">
        <v>14</v>
      </c>
      <c r="L4586" t="s">
        <v>338</v>
      </c>
      <c r="M4586">
        <v>37.9</v>
      </c>
      <c r="N4586">
        <v>37</v>
      </c>
      <c r="O4586">
        <v>37</v>
      </c>
      <c r="P4586" t="s">
        <v>337</v>
      </c>
      <c r="Q4586">
        <v>747.5</v>
      </c>
      <c r="R4586">
        <v>0</v>
      </c>
      <c r="S4586">
        <v>0</v>
      </c>
      <c r="T4586">
        <v>296</v>
      </c>
      <c r="U4586">
        <v>2.12</v>
      </c>
      <c r="V4586">
        <v>304</v>
      </c>
      <c r="W4586">
        <v>0.6</v>
      </c>
      <c r="X4586">
        <v>0.02</v>
      </c>
      <c r="Y4586">
        <v>0.7</v>
      </c>
      <c r="Z4586">
        <v>0</v>
      </c>
      <c r="AA4586">
        <v>6.8000000000000005E-2</v>
      </c>
      <c r="AB4586">
        <v>27.8</v>
      </c>
      <c r="AC4586">
        <v>34</v>
      </c>
      <c r="AD4586">
        <v>10.5</v>
      </c>
      <c r="AE4586">
        <v>27.1</v>
      </c>
      <c r="AF4586">
        <v>6.57</v>
      </c>
      <c r="AG4586">
        <v>7.1099999999999997E-2</v>
      </c>
      <c r="AH4586" t="s">
        <v>337</v>
      </c>
      <c r="AI4586" t="s">
        <v>337</v>
      </c>
      <c r="AJ4586">
        <v>2.1999999999999999E-2</v>
      </c>
      <c r="AK4586">
        <v>117</v>
      </c>
      <c r="AL4586">
        <v>1</v>
      </c>
      <c r="AM4586">
        <v>100</v>
      </c>
      <c r="AN4586">
        <v>5</v>
      </c>
    </row>
    <row r="4587" spans="1:40" x14ac:dyDescent="0.25">
      <c r="A4587" s="34">
        <v>40758</v>
      </c>
      <c r="B4587" s="220">
        <v>0.79513888888888884</v>
      </c>
      <c r="C4587">
        <v>37.700000000000003</v>
      </c>
      <c r="D4587">
        <v>37.9</v>
      </c>
      <c r="E4587">
        <v>37.700000000000003</v>
      </c>
      <c r="F4587">
        <v>22</v>
      </c>
      <c r="G4587">
        <v>12.4</v>
      </c>
      <c r="H4587">
        <v>12</v>
      </c>
      <c r="I4587" t="s">
        <v>336</v>
      </c>
      <c r="J4587">
        <v>1</v>
      </c>
      <c r="K4587">
        <v>24</v>
      </c>
      <c r="L4587" t="s">
        <v>336</v>
      </c>
      <c r="M4587">
        <v>37.700000000000003</v>
      </c>
      <c r="N4587">
        <v>37.1</v>
      </c>
      <c r="O4587">
        <v>37.1</v>
      </c>
      <c r="P4587" t="s">
        <v>337</v>
      </c>
      <c r="Q4587">
        <v>747.4</v>
      </c>
      <c r="R4587">
        <v>0</v>
      </c>
      <c r="S4587">
        <v>0</v>
      </c>
      <c r="T4587">
        <v>279</v>
      </c>
      <c r="U4587">
        <v>2</v>
      </c>
      <c r="V4587">
        <v>285</v>
      </c>
      <c r="W4587">
        <v>0.6</v>
      </c>
      <c r="X4587">
        <v>0.02</v>
      </c>
      <c r="Y4587">
        <v>0.6</v>
      </c>
      <c r="Z4587">
        <v>0</v>
      </c>
      <c r="AA4587">
        <v>6.7000000000000004E-2</v>
      </c>
      <c r="AB4587">
        <v>27.8</v>
      </c>
      <c r="AC4587">
        <v>34</v>
      </c>
      <c r="AD4587">
        <v>10.5</v>
      </c>
      <c r="AE4587">
        <v>27.1</v>
      </c>
      <c r="AF4587">
        <v>6.57</v>
      </c>
      <c r="AG4587">
        <v>7.1099999999999997E-2</v>
      </c>
      <c r="AH4587" t="s">
        <v>337</v>
      </c>
      <c r="AI4587" t="s">
        <v>337</v>
      </c>
      <c r="AJ4587">
        <v>0</v>
      </c>
      <c r="AK4587">
        <v>117</v>
      </c>
      <c r="AL4587">
        <v>1</v>
      </c>
      <c r="AM4587">
        <v>100</v>
      </c>
      <c r="AN4587">
        <v>5</v>
      </c>
    </row>
    <row r="4588" spans="1:40" x14ac:dyDescent="0.25">
      <c r="A4588" s="34">
        <v>40758</v>
      </c>
      <c r="B4588" s="220">
        <v>0.79861111111111116</v>
      </c>
      <c r="C4588">
        <v>37.799999999999997</v>
      </c>
      <c r="D4588">
        <v>37.799999999999997</v>
      </c>
      <c r="E4588">
        <v>37.700000000000003</v>
      </c>
      <c r="F4588">
        <v>22</v>
      </c>
      <c r="G4588">
        <v>12.4</v>
      </c>
      <c r="H4588">
        <v>11</v>
      </c>
      <c r="I4588" t="s">
        <v>338</v>
      </c>
      <c r="J4588">
        <v>0.92</v>
      </c>
      <c r="K4588">
        <v>17</v>
      </c>
      <c r="L4588" t="s">
        <v>338</v>
      </c>
      <c r="M4588">
        <v>37.799999999999997</v>
      </c>
      <c r="N4588">
        <v>37.200000000000003</v>
      </c>
      <c r="O4588">
        <v>37.200000000000003</v>
      </c>
      <c r="P4588" t="s">
        <v>337</v>
      </c>
      <c r="Q4588">
        <v>747.4</v>
      </c>
      <c r="R4588">
        <v>0</v>
      </c>
      <c r="S4588">
        <v>0</v>
      </c>
      <c r="T4588">
        <v>261</v>
      </c>
      <c r="U4588">
        <v>1.87</v>
      </c>
      <c r="V4588">
        <v>269</v>
      </c>
      <c r="W4588">
        <v>0.3</v>
      </c>
      <c r="X4588">
        <v>0.01</v>
      </c>
      <c r="Y4588">
        <v>0.5</v>
      </c>
      <c r="Z4588">
        <v>0</v>
      </c>
      <c r="AA4588">
        <v>6.8000000000000005E-2</v>
      </c>
      <c r="AB4588">
        <v>27.8</v>
      </c>
      <c r="AC4588">
        <v>34</v>
      </c>
      <c r="AD4588">
        <v>10.5</v>
      </c>
      <c r="AE4588">
        <v>27.1</v>
      </c>
      <c r="AF4588">
        <v>6.57</v>
      </c>
      <c r="AG4588">
        <v>7.1099999999999997E-2</v>
      </c>
      <c r="AH4588" t="s">
        <v>337</v>
      </c>
      <c r="AI4588" t="s">
        <v>337</v>
      </c>
      <c r="AJ4588">
        <v>0</v>
      </c>
      <c r="AK4588">
        <v>117</v>
      </c>
      <c r="AL4588">
        <v>1</v>
      </c>
      <c r="AM4588">
        <v>100</v>
      </c>
      <c r="AN4588">
        <v>5</v>
      </c>
    </row>
    <row r="4589" spans="1:40" x14ac:dyDescent="0.25">
      <c r="A4589" s="34">
        <v>40758</v>
      </c>
      <c r="B4589" s="220">
        <v>0.80208333333333337</v>
      </c>
      <c r="C4589">
        <v>37.700000000000003</v>
      </c>
      <c r="D4589">
        <v>37.799999999999997</v>
      </c>
      <c r="E4589">
        <v>37.700000000000003</v>
      </c>
      <c r="F4589">
        <v>22</v>
      </c>
      <c r="G4589">
        <v>12.4</v>
      </c>
      <c r="H4589">
        <v>9</v>
      </c>
      <c r="I4589" t="s">
        <v>338</v>
      </c>
      <c r="J4589">
        <v>0.75</v>
      </c>
      <c r="K4589">
        <v>13</v>
      </c>
      <c r="L4589" t="s">
        <v>336</v>
      </c>
      <c r="M4589">
        <v>37.700000000000003</v>
      </c>
      <c r="N4589">
        <v>37.1</v>
      </c>
      <c r="O4589">
        <v>37.1</v>
      </c>
      <c r="P4589" t="s">
        <v>337</v>
      </c>
      <c r="Q4589">
        <v>747.5</v>
      </c>
      <c r="R4589">
        <v>0</v>
      </c>
      <c r="S4589">
        <v>0</v>
      </c>
      <c r="T4589">
        <v>243</v>
      </c>
      <c r="U4589">
        <v>1.74</v>
      </c>
      <c r="V4589">
        <v>251</v>
      </c>
      <c r="W4589">
        <v>0</v>
      </c>
      <c r="X4589">
        <v>0</v>
      </c>
      <c r="Y4589">
        <v>0</v>
      </c>
      <c r="Z4589">
        <v>0</v>
      </c>
      <c r="AA4589">
        <v>6.7000000000000004E-2</v>
      </c>
      <c r="AB4589">
        <v>27.8</v>
      </c>
      <c r="AC4589">
        <v>34</v>
      </c>
      <c r="AD4589">
        <v>10.5</v>
      </c>
      <c r="AE4589">
        <v>27</v>
      </c>
      <c r="AF4589">
        <v>6.57</v>
      </c>
      <c r="AG4589">
        <v>7.1099999999999997E-2</v>
      </c>
      <c r="AH4589" t="s">
        <v>337</v>
      </c>
      <c r="AI4589" t="s">
        <v>337</v>
      </c>
      <c r="AJ4589">
        <v>0</v>
      </c>
      <c r="AK4589">
        <v>117</v>
      </c>
      <c r="AL4589">
        <v>1</v>
      </c>
      <c r="AM4589">
        <v>100</v>
      </c>
      <c r="AN4589">
        <v>5</v>
      </c>
    </row>
    <row r="4590" spans="1:40" x14ac:dyDescent="0.25">
      <c r="A4590" s="34">
        <v>40758</v>
      </c>
      <c r="B4590" s="220">
        <v>0.80555555555555547</v>
      </c>
      <c r="C4590">
        <v>37.6</v>
      </c>
      <c r="D4590">
        <v>37.700000000000003</v>
      </c>
      <c r="E4590">
        <v>37.6</v>
      </c>
      <c r="F4590">
        <v>22</v>
      </c>
      <c r="G4590">
        <v>12.3</v>
      </c>
      <c r="H4590">
        <v>10</v>
      </c>
      <c r="I4590" t="s">
        <v>338</v>
      </c>
      <c r="J4590">
        <v>0.83</v>
      </c>
      <c r="K4590">
        <v>21</v>
      </c>
      <c r="L4590" t="s">
        <v>340</v>
      </c>
      <c r="M4590">
        <v>37.6</v>
      </c>
      <c r="N4590">
        <v>36.9</v>
      </c>
      <c r="O4590">
        <v>36.9</v>
      </c>
      <c r="P4590" t="s">
        <v>337</v>
      </c>
      <c r="Q4590">
        <v>747.4</v>
      </c>
      <c r="R4590">
        <v>0</v>
      </c>
      <c r="S4590">
        <v>0</v>
      </c>
      <c r="T4590">
        <v>227</v>
      </c>
      <c r="U4590">
        <v>1.63</v>
      </c>
      <c r="V4590">
        <v>232</v>
      </c>
      <c r="W4590">
        <v>0</v>
      </c>
      <c r="X4590">
        <v>0</v>
      </c>
      <c r="Y4590">
        <v>0</v>
      </c>
      <c r="Z4590">
        <v>0</v>
      </c>
      <c r="AA4590">
        <v>6.7000000000000004E-2</v>
      </c>
      <c r="AB4590">
        <v>27.8</v>
      </c>
      <c r="AC4590">
        <v>34</v>
      </c>
      <c r="AD4590">
        <v>10.5</v>
      </c>
      <c r="AE4590">
        <v>27</v>
      </c>
      <c r="AF4590">
        <v>6.57</v>
      </c>
      <c r="AG4590">
        <v>7.1099999999999997E-2</v>
      </c>
      <c r="AH4590" t="s">
        <v>337</v>
      </c>
      <c r="AI4590" t="s">
        <v>337</v>
      </c>
      <c r="AJ4590">
        <v>0</v>
      </c>
      <c r="AK4590">
        <v>116</v>
      </c>
      <c r="AL4590">
        <v>1</v>
      </c>
      <c r="AM4590">
        <v>100</v>
      </c>
      <c r="AN4590">
        <v>5</v>
      </c>
    </row>
    <row r="4591" spans="1:40" x14ac:dyDescent="0.25">
      <c r="A4591" s="34">
        <v>40758</v>
      </c>
      <c r="B4591" s="220">
        <v>0.80902777777777779</v>
      </c>
      <c r="C4591">
        <v>37.4</v>
      </c>
      <c r="D4591">
        <v>37.6</v>
      </c>
      <c r="E4591">
        <v>37.4</v>
      </c>
      <c r="F4591">
        <v>23</v>
      </c>
      <c r="G4591">
        <v>12.8</v>
      </c>
      <c r="H4591">
        <v>9</v>
      </c>
      <c r="I4591" t="s">
        <v>336</v>
      </c>
      <c r="J4591">
        <v>0.75</v>
      </c>
      <c r="K4591">
        <v>14</v>
      </c>
      <c r="L4591" t="s">
        <v>336</v>
      </c>
      <c r="M4591">
        <v>37.4</v>
      </c>
      <c r="N4591">
        <v>37.1</v>
      </c>
      <c r="O4591">
        <v>37.1</v>
      </c>
      <c r="P4591" t="s">
        <v>337</v>
      </c>
      <c r="Q4591">
        <v>747.5</v>
      </c>
      <c r="R4591">
        <v>0</v>
      </c>
      <c r="S4591">
        <v>0</v>
      </c>
      <c r="T4591">
        <v>207</v>
      </c>
      <c r="U4591">
        <v>1.48</v>
      </c>
      <c r="V4591">
        <v>211</v>
      </c>
      <c r="W4591">
        <v>0</v>
      </c>
      <c r="X4591">
        <v>0</v>
      </c>
      <c r="Y4591">
        <v>0</v>
      </c>
      <c r="Z4591">
        <v>0</v>
      </c>
      <c r="AA4591">
        <v>6.6000000000000003E-2</v>
      </c>
      <c r="AB4591">
        <v>27.8</v>
      </c>
      <c r="AC4591">
        <v>34</v>
      </c>
      <c r="AD4591">
        <v>10.5</v>
      </c>
      <c r="AE4591">
        <v>27</v>
      </c>
      <c r="AF4591">
        <v>6.57</v>
      </c>
      <c r="AG4591">
        <v>7.1099999999999997E-2</v>
      </c>
      <c r="AH4591" t="s">
        <v>337</v>
      </c>
      <c r="AI4591" t="s">
        <v>337</v>
      </c>
      <c r="AJ4591">
        <v>0</v>
      </c>
      <c r="AK4591">
        <v>117</v>
      </c>
      <c r="AL4591">
        <v>1</v>
      </c>
      <c r="AM4591">
        <v>100</v>
      </c>
      <c r="AN4591">
        <v>5</v>
      </c>
    </row>
    <row r="4592" spans="1:40" x14ac:dyDescent="0.25">
      <c r="A4592" s="34">
        <v>40758</v>
      </c>
      <c r="B4592" s="220">
        <v>0.8125</v>
      </c>
      <c r="C4592">
        <v>37.299999999999997</v>
      </c>
      <c r="D4592">
        <v>37.4</v>
      </c>
      <c r="E4592">
        <v>37.299999999999997</v>
      </c>
      <c r="F4592">
        <v>22</v>
      </c>
      <c r="G4592">
        <v>12</v>
      </c>
      <c r="H4592">
        <v>11</v>
      </c>
      <c r="I4592" t="s">
        <v>338</v>
      </c>
      <c r="J4592">
        <v>0.92</v>
      </c>
      <c r="K4592">
        <v>16</v>
      </c>
      <c r="L4592" t="s">
        <v>340</v>
      </c>
      <c r="M4592">
        <v>37.299999999999997</v>
      </c>
      <c r="N4592">
        <v>36.5</v>
      </c>
      <c r="O4592">
        <v>36.5</v>
      </c>
      <c r="P4592" t="s">
        <v>337</v>
      </c>
      <c r="Q4592">
        <v>747.6</v>
      </c>
      <c r="R4592">
        <v>0</v>
      </c>
      <c r="S4592">
        <v>0</v>
      </c>
      <c r="T4592">
        <v>194</v>
      </c>
      <c r="U4592">
        <v>1.39</v>
      </c>
      <c r="V4592">
        <v>202</v>
      </c>
      <c r="W4592">
        <v>0</v>
      </c>
      <c r="X4592">
        <v>0</v>
      </c>
      <c r="Y4592">
        <v>0</v>
      </c>
      <c r="Z4592">
        <v>0</v>
      </c>
      <c r="AA4592">
        <v>6.6000000000000003E-2</v>
      </c>
      <c r="AB4592">
        <v>27.7</v>
      </c>
      <c r="AC4592">
        <v>34</v>
      </c>
      <c r="AD4592">
        <v>10.4</v>
      </c>
      <c r="AE4592">
        <v>26.8</v>
      </c>
      <c r="AF4592">
        <v>6.58</v>
      </c>
      <c r="AG4592">
        <v>7.1199999999999999E-2</v>
      </c>
      <c r="AH4592" t="s">
        <v>337</v>
      </c>
      <c r="AI4592" t="s">
        <v>337</v>
      </c>
      <c r="AJ4592">
        <v>0</v>
      </c>
      <c r="AK4592">
        <v>117</v>
      </c>
      <c r="AL4592">
        <v>1</v>
      </c>
      <c r="AM4592">
        <v>100</v>
      </c>
      <c r="AN4592">
        <v>5</v>
      </c>
    </row>
    <row r="4593" spans="1:40" x14ac:dyDescent="0.25">
      <c r="A4593" s="34">
        <v>40758</v>
      </c>
      <c r="B4593" s="220">
        <v>0.81597222222222221</v>
      </c>
      <c r="C4593">
        <v>37.200000000000003</v>
      </c>
      <c r="D4593">
        <v>37.299999999999997</v>
      </c>
      <c r="E4593">
        <v>37.200000000000003</v>
      </c>
      <c r="F4593">
        <v>23</v>
      </c>
      <c r="G4593">
        <v>12.6</v>
      </c>
      <c r="H4593">
        <v>11</v>
      </c>
      <c r="I4593" t="s">
        <v>338</v>
      </c>
      <c r="J4593">
        <v>0.92</v>
      </c>
      <c r="K4593">
        <v>17</v>
      </c>
      <c r="L4593" t="s">
        <v>340</v>
      </c>
      <c r="M4593">
        <v>37.200000000000003</v>
      </c>
      <c r="N4593">
        <v>36.700000000000003</v>
      </c>
      <c r="O4593">
        <v>36.700000000000003</v>
      </c>
      <c r="P4593" t="s">
        <v>337</v>
      </c>
      <c r="Q4593">
        <v>747.6</v>
      </c>
      <c r="R4593">
        <v>0</v>
      </c>
      <c r="S4593">
        <v>0</v>
      </c>
      <c r="T4593">
        <v>174</v>
      </c>
      <c r="U4593">
        <v>1.25</v>
      </c>
      <c r="V4593">
        <v>183</v>
      </c>
      <c r="W4593">
        <v>0</v>
      </c>
      <c r="X4593">
        <v>0</v>
      </c>
      <c r="Y4593">
        <v>0</v>
      </c>
      <c r="Z4593">
        <v>0</v>
      </c>
      <c r="AA4593">
        <v>6.5000000000000002E-2</v>
      </c>
      <c r="AB4593">
        <v>27.6</v>
      </c>
      <c r="AC4593">
        <v>34</v>
      </c>
      <c r="AD4593">
        <v>10.3</v>
      </c>
      <c r="AE4593">
        <v>26.7</v>
      </c>
      <c r="AF4593">
        <v>6.59</v>
      </c>
      <c r="AG4593">
        <v>7.1199999999999999E-2</v>
      </c>
      <c r="AH4593" t="s">
        <v>337</v>
      </c>
      <c r="AI4593" t="s">
        <v>337</v>
      </c>
      <c r="AJ4593">
        <v>0</v>
      </c>
      <c r="AK4593">
        <v>117</v>
      </c>
      <c r="AL4593">
        <v>1</v>
      </c>
      <c r="AM4593">
        <v>100</v>
      </c>
      <c r="AN4593">
        <v>5</v>
      </c>
    </row>
    <row r="4594" spans="1:40" x14ac:dyDescent="0.25">
      <c r="A4594" s="34">
        <v>40758</v>
      </c>
      <c r="B4594" s="220">
        <v>0.81944444444444453</v>
      </c>
      <c r="C4594">
        <v>37.1</v>
      </c>
      <c r="D4594">
        <v>37.1</v>
      </c>
      <c r="E4594">
        <v>37</v>
      </c>
      <c r="F4594">
        <v>23</v>
      </c>
      <c r="G4594">
        <v>12.5</v>
      </c>
      <c r="H4594">
        <v>10</v>
      </c>
      <c r="I4594" t="s">
        <v>338</v>
      </c>
      <c r="J4594">
        <v>0.83</v>
      </c>
      <c r="K4594">
        <v>16</v>
      </c>
      <c r="L4594" t="s">
        <v>340</v>
      </c>
      <c r="M4594">
        <v>37.1</v>
      </c>
      <c r="N4594">
        <v>36.5</v>
      </c>
      <c r="O4594">
        <v>36.5</v>
      </c>
      <c r="P4594" t="s">
        <v>337</v>
      </c>
      <c r="Q4594">
        <v>747.7</v>
      </c>
      <c r="R4594">
        <v>0</v>
      </c>
      <c r="S4594">
        <v>0</v>
      </c>
      <c r="T4594">
        <v>155</v>
      </c>
      <c r="U4594">
        <v>1.1100000000000001</v>
      </c>
      <c r="V4594">
        <v>163</v>
      </c>
      <c r="W4594">
        <v>0</v>
      </c>
      <c r="X4594">
        <v>0</v>
      </c>
      <c r="Y4594">
        <v>0</v>
      </c>
      <c r="Z4594">
        <v>0</v>
      </c>
      <c r="AA4594">
        <v>6.5000000000000002E-2</v>
      </c>
      <c r="AB4594">
        <v>27.6</v>
      </c>
      <c r="AC4594">
        <v>34</v>
      </c>
      <c r="AD4594">
        <v>10.3</v>
      </c>
      <c r="AE4594">
        <v>26.7</v>
      </c>
      <c r="AF4594">
        <v>6.59</v>
      </c>
      <c r="AG4594">
        <v>7.1199999999999999E-2</v>
      </c>
      <c r="AH4594" t="s">
        <v>337</v>
      </c>
      <c r="AI4594" t="s">
        <v>337</v>
      </c>
      <c r="AJ4594">
        <v>0</v>
      </c>
      <c r="AK4594">
        <v>118</v>
      </c>
      <c r="AL4594">
        <v>1</v>
      </c>
      <c r="AM4594">
        <v>100</v>
      </c>
      <c r="AN4594">
        <v>5</v>
      </c>
    </row>
    <row r="4595" spans="1:40" x14ac:dyDescent="0.25">
      <c r="A4595" s="34">
        <v>40758</v>
      </c>
      <c r="B4595" s="220">
        <v>0.82291666666666663</v>
      </c>
      <c r="C4595">
        <v>37.1</v>
      </c>
      <c r="D4595">
        <v>37.1</v>
      </c>
      <c r="E4595">
        <v>37.1</v>
      </c>
      <c r="F4595">
        <v>23</v>
      </c>
      <c r="G4595">
        <v>12.5</v>
      </c>
      <c r="H4595">
        <v>8</v>
      </c>
      <c r="I4595" t="s">
        <v>338</v>
      </c>
      <c r="J4595">
        <v>0.67</v>
      </c>
      <c r="K4595">
        <v>12</v>
      </c>
      <c r="L4595" t="s">
        <v>336</v>
      </c>
      <c r="M4595">
        <v>37.1</v>
      </c>
      <c r="N4595">
        <v>36.6</v>
      </c>
      <c r="O4595">
        <v>36.6</v>
      </c>
      <c r="P4595" t="s">
        <v>337</v>
      </c>
      <c r="Q4595">
        <v>747.7</v>
      </c>
      <c r="R4595">
        <v>0</v>
      </c>
      <c r="S4595">
        <v>0</v>
      </c>
      <c r="T4595">
        <v>136</v>
      </c>
      <c r="U4595">
        <v>0.97</v>
      </c>
      <c r="V4595">
        <v>144</v>
      </c>
      <c r="W4595">
        <v>0</v>
      </c>
      <c r="X4595">
        <v>0</v>
      </c>
      <c r="Y4595">
        <v>0</v>
      </c>
      <c r="Z4595">
        <v>0</v>
      </c>
      <c r="AA4595">
        <v>6.5000000000000002E-2</v>
      </c>
      <c r="AB4595">
        <v>27.4</v>
      </c>
      <c r="AC4595">
        <v>34</v>
      </c>
      <c r="AD4595">
        <v>10.199999999999999</v>
      </c>
      <c r="AE4595">
        <v>26.6</v>
      </c>
      <c r="AF4595">
        <v>6.59</v>
      </c>
      <c r="AG4595">
        <v>7.1300000000000002E-2</v>
      </c>
      <c r="AH4595" t="s">
        <v>337</v>
      </c>
      <c r="AI4595" t="s">
        <v>337</v>
      </c>
      <c r="AJ4595">
        <v>0</v>
      </c>
      <c r="AK4595">
        <v>116</v>
      </c>
      <c r="AL4595">
        <v>1</v>
      </c>
      <c r="AM4595">
        <v>100</v>
      </c>
      <c r="AN4595">
        <v>5</v>
      </c>
    </row>
    <row r="4596" spans="1:40" x14ac:dyDescent="0.25">
      <c r="A4596" s="34">
        <v>40758</v>
      </c>
      <c r="B4596" s="220">
        <v>0.82638888888888884</v>
      </c>
      <c r="C4596">
        <v>36.9</v>
      </c>
      <c r="D4596">
        <v>37.1</v>
      </c>
      <c r="E4596">
        <v>36.9</v>
      </c>
      <c r="F4596">
        <v>23</v>
      </c>
      <c r="G4596">
        <v>12.4</v>
      </c>
      <c r="H4596">
        <v>8</v>
      </c>
      <c r="I4596" t="s">
        <v>336</v>
      </c>
      <c r="J4596">
        <v>0.67</v>
      </c>
      <c r="K4596">
        <v>13</v>
      </c>
      <c r="L4596" t="s">
        <v>338</v>
      </c>
      <c r="M4596">
        <v>36.9</v>
      </c>
      <c r="N4596">
        <v>36.4</v>
      </c>
      <c r="O4596">
        <v>36.4</v>
      </c>
      <c r="P4596" t="s">
        <v>337</v>
      </c>
      <c r="Q4596">
        <v>747.7</v>
      </c>
      <c r="R4596">
        <v>0</v>
      </c>
      <c r="S4596">
        <v>0</v>
      </c>
      <c r="T4596">
        <v>118</v>
      </c>
      <c r="U4596">
        <v>0.85</v>
      </c>
      <c r="V4596">
        <v>125</v>
      </c>
      <c r="W4596">
        <v>0</v>
      </c>
      <c r="X4596">
        <v>0</v>
      </c>
      <c r="Y4596">
        <v>0</v>
      </c>
      <c r="Z4596">
        <v>0</v>
      </c>
      <c r="AA4596">
        <v>6.5000000000000002E-2</v>
      </c>
      <c r="AB4596">
        <v>27.4</v>
      </c>
      <c r="AC4596">
        <v>34</v>
      </c>
      <c r="AD4596">
        <v>10.199999999999999</v>
      </c>
      <c r="AE4596">
        <v>26.6</v>
      </c>
      <c r="AF4596">
        <v>6.59</v>
      </c>
      <c r="AG4596">
        <v>7.1300000000000002E-2</v>
      </c>
      <c r="AH4596" t="s">
        <v>337</v>
      </c>
      <c r="AI4596" t="s">
        <v>337</v>
      </c>
      <c r="AJ4596">
        <v>0</v>
      </c>
      <c r="AK4596">
        <v>117</v>
      </c>
      <c r="AL4596">
        <v>1</v>
      </c>
      <c r="AM4596">
        <v>100</v>
      </c>
      <c r="AN4596">
        <v>5</v>
      </c>
    </row>
    <row r="4597" spans="1:40" x14ac:dyDescent="0.25">
      <c r="A4597" s="34">
        <v>40758</v>
      </c>
      <c r="B4597" s="220">
        <v>0.82986111111111116</v>
      </c>
      <c r="C4597">
        <v>36.799999999999997</v>
      </c>
      <c r="D4597">
        <v>36.9</v>
      </c>
      <c r="E4597">
        <v>36.799999999999997</v>
      </c>
      <c r="F4597">
        <v>24</v>
      </c>
      <c r="G4597">
        <v>13</v>
      </c>
      <c r="H4597">
        <v>8</v>
      </c>
      <c r="I4597" t="s">
        <v>338</v>
      </c>
      <c r="J4597">
        <v>0.67</v>
      </c>
      <c r="K4597">
        <v>12</v>
      </c>
      <c r="L4597" t="s">
        <v>336</v>
      </c>
      <c r="M4597">
        <v>36.799999999999997</v>
      </c>
      <c r="N4597">
        <v>36.5</v>
      </c>
      <c r="O4597">
        <v>36.5</v>
      </c>
      <c r="P4597" t="s">
        <v>337</v>
      </c>
      <c r="Q4597">
        <v>747.7</v>
      </c>
      <c r="R4597">
        <v>0</v>
      </c>
      <c r="S4597">
        <v>0</v>
      </c>
      <c r="T4597">
        <v>99</v>
      </c>
      <c r="U4597">
        <v>0.71</v>
      </c>
      <c r="V4597">
        <v>107</v>
      </c>
      <c r="W4597">
        <v>0</v>
      </c>
      <c r="X4597">
        <v>0</v>
      </c>
      <c r="Y4597">
        <v>0</v>
      </c>
      <c r="Z4597">
        <v>0</v>
      </c>
      <c r="AA4597">
        <v>6.4000000000000001E-2</v>
      </c>
      <c r="AB4597">
        <v>27.4</v>
      </c>
      <c r="AC4597">
        <v>35</v>
      </c>
      <c r="AD4597">
        <v>10.6</v>
      </c>
      <c r="AE4597">
        <v>26.7</v>
      </c>
      <c r="AF4597">
        <v>6.79</v>
      </c>
      <c r="AG4597">
        <v>7.1199999999999999E-2</v>
      </c>
      <c r="AH4597" t="s">
        <v>337</v>
      </c>
      <c r="AI4597" t="s">
        <v>337</v>
      </c>
      <c r="AJ4597">
        <v>0</v>
      </c>
      <c r="AK4597">
        <v>116</v>
      </c>
      <c r="AL4597">
        <v>1</v>
      </c>
      <c r="AM4597">
        <v>100</v>
      </c>
      <c r="AN4597">
        <v>5</v>
      </c>
    </row>
    <row r="4598" spans="1:40" x14ac:dyDescent="0.25">
      <c r="A4598" s="34">
        <v>40758</v>
      </c>
      <c r="B4598" s="220">
        <v>0.83333333333333337</v>
      </c>
      <c r="C4598">
        <v>36.700000000000003</v>
      </c>
      <c r="D4598">
        <v>36.799999999999997</v>
      </c>
      <c r="E4598">
        <v>36.700000000000003</v>
      </c>
      <c r="F4598">
        <v>24</v>
      </c>
      <c r="G4598">
        <v>12.8</v>
      </c>
      <c r="H4598">
        <v>9</v>
      </c>
      <c r="I4598" t="s">
        <v>338</v>
      </c>
      <c r="J4598">
        <v>0.75</v>
      </c>
      <c r="K4598">
        <v>14</v>
      </c>
      <c r="L4598" t="s">
        <v>336</v>
      </c>
      <c r="M4598">
        <v>36.700000000000003</v>
      </c>
      <c r="N4598">
        <v>36.299999999999997</v>
      </c>
      <c r="O4598">
        <v>36.299999999999997</v>
      </c>
      <c r="P4598" t="s">
        <v>337</v>
      </c>
      <c r="Q4598">
        <v>747.7</v>
      </c>
      <c r="R4598">
        <v>0</v>
      </c>
      <c r="S4598">
        <v>0</v>
      </c>
      <c r="T4598">
        <v>83</v>
      </c>
      <c r="U4598">
        <v>0.59</v>
      </c>
      <c r="V4598">
        <v>90</v>
      </c>
      <c r="W4598">
        <v>0</v>
      </c>
      <c r="X4598">
        <v>0</v>
      </c>
      <c r="Y4598">
        <v>0</v>
      </c>
      <c r="Z4598">
        <v>0</v>
      </c>
      <c r="AA4598">
        <v>6.4000000000000001E-2</v>
      </c>
      <c r="AB4598">
        <v>27.3</v>
      </c>
      <c r="AC4598">
        <v>35</v>
      </c>
      <c r="AD4598">
        <v>10.5</v>
      </c>
      <c r="AE4598">
        <v>26.5</v>
      </c>
      <c r="AF4598">
        <v>6.8</v>
      </c>
      <c r="AG4598">
        <v>7.1300000000000002E-2</v>
      </c>
      <c r="AH4598" t="s">
        <v>337</v>
      </c>
      <c r="AI4598" t="s">
        <v>337</v>
      </c>
      <c r="AJ4598">
        <v>1.4999999999999999E-2</v>
      </c>
      <c r="AK4598">
        <v>117</v>
      </c>
      <c r="AL4598">
        <v>1</v>
      </c>
      <c r="AM4598">
        <v>100</v>
      </c>
      <c r="AN4598">
        <v>5</v>
      </c>
    </row>
    <row r="4599" spans="1:40" x14ac:dyDescent="0.25">
      <c r="A4599" s="34">
        <v>40758</v>
      </c>
      <c r="B4599" s="220">
        <v>0.83680555555555547</v>
      </c>
      <c r="C4599">
        <v>36.4</v>
      </c>
      <c r="D4599">
        <v>36.700000000000003</v>
      </c>
      <c r="E4599">
        <v>36.4</v>
      </c>
      <c r="F4599">
        <v>25</v>
      </c>
      <c r="G4599">
        <v>13.3</v>
      </c>
      <c r="H4599">
        <v>9</v>
      </c>
      <c r="I4599" t="s">
        <v>338</v>
      </c>
      <c r="J4599">
        <v>0.75</v>
      </c>
      <c r="K4599">
        <v>15</v>
      </c>
      <c r="L4599" t="s">
        <v>336</v>
      </c>
      <c r="M4599">
        <v>36.4</v>
      </c>
      <c r="N4599">
        <v>36.200000000000003</v>
      </c>
      <c r="O4599">
        <v>36.200000000000003</v>
      </c>
      <c r="P4599" t="s">
        <v>337</v>
      </c>
      <c r="Q4599">
        <v>747.8</v>
      </c>
      <c r="R4599">
        <v>0</v>
      </c>
      <c r="S4599">
        <v>0</v>
      </c>
      <c r="T4599">
        <v>69</v>
      </c>
      <c r="U4599">
        <v>0.49</v>
      </c>
      <c r="V4599">
        <v>76</v>
      </c>
      <c r="W4599">
        <v>0</v>
      </c>
      <c r="X4599">
        <v>0</v>
      </c>
      <c r="Y4599">
        <v>0</v>
      </c>
      <c r="Z4599">
        <v>0</v>
      </c>
      <c r="AA4599">
        <v>6.3E-2</v>
      </c>
      <c r="AB4599">
        <v>27.2</v>
      </c>
      <c r="AC4599">
        <v>35</v>
      </c>
      <c r="AD4599">
        <v>10.4</v>
      </c>
      <c r="AE4599">
        <v>26.4</v>
      </c>
      <c r="AF4599">
        <v>6.81</v>
      </c>
      <c r="AG4599">
        <v>7.1300000000000002E-2</v>
      </c>
      <c r="AH4599" t="s">
        <v>337</v>
      </c>
      <c r="AI4599" t="s">
        <v>337</v>
      </c>
      <c r="AJ4599">
        <v>0</v>
      </c>
      <c r="AK4599">
        <v>117</v>
      </c>
      <c r="AL4599">
        <v>1</v>
      </c>
      <c r="AM4599">
        <v>100</v>
      </c>
      <c r="AN4599">
        <v>5</v>
      </c>
    </row>
    <row r="4600" spans="1:40" x14ac:dyDescent="0.25">
      <c r="A4600" s="34">
        <v>40758</v>
      </c>
      <c r="B4600" s="220">
        <v>0.84027777777777779</v>
      </c>
      <c r="C4600">
        <v>36.200000000000003</v>
      </c>
      <c r="D4600">
        <v>36.4</v>
      </c>
      <c r="E4600">
        <v>36.200000000000003</v>
      </c>
      <c r="F4600">
        <v>24</v>
      </c>
      <c r="G4600">
        <v>12.4</v>
      </c>
      <c r="H4600">
        <v>10</v>
      </c>
      <c r="I4600" t="s">
        <v>338</v>
      </c>
      <c r="J4600">
        <v>0.83</v>
      </c>
      <c r="K4600">
        <v>15</v>
      </c>
      <c r="L4600" t="s">
        <v>340</v>
      </c>
      <c r="M4600">
        <v>36.200000000000003</v>
      </c>
      <c r="N4600">
        <v>35.6</v>
      </c>
      <c r="O4600">
        <v>35.6</v>
      </c>
      <c r="P4600" t="s">
        <v>337</v>
      </c>
      <c r="Q4600">
        <v>747.7</v>
      </c>
      <c r="R4600">
        <v>0</v>
      </c>
      <c r="S4600">
        <v>0</v>
      </c>
      <c r="T4600">
        <v>54</v>
      </c>
      <c r="U4600">
        <v>0.39</v>
      </c>
      <c r="V4600">
        <v>60</v>
      </c>
      <c r="W4600">
        <v>0</v>
      </c>
      <c r="X4600">
        <v>0</v>
      </c>
      <c r="Y4600">
        <v>0</v>
      </c>
      <c r="Z4600">
        <v>0</v>
      </c>
      <c r="AA4600">
        <v>6.2E-2</v>
      </c>
      <c r="AB4600">
        <v>27.2</v>
      </c>
      <c r="AC4600">
        <v>35</v>
      </c>
      <c r="AD4600">
        <v>10.4</v>
      </c>
      <c r="AE4600">
        <v>26.4</v>
      </c>
      <c r="AF4600">
        <v>6.81</v>
      </c>
      <c r="AG4600">
        <v>7.1300000000000002E-2</v>
      </c>
      <c r="AH4600" t="s">
        <v>337</v>
      </c>
      <c r="AI4600" t="s">
        <v>337</v>
      </c>
      <c r="AJ4600">
        <v>0</v>
      </c>
      <c r="AK4600">
        <v>117</v>
      </c>
      <c r="AL4600">
        <v>1</v>
      </c>
      <c r="AM4600">
        <v>100</v>
      </c>
      <c r="AN4600">
        <v>5</v>
      </c>
    </row>
    <row r="4601" spans="1:40" x14ac:dyDescent="0.25">
      <c r="A4601" s="34">
        <v>40758</v>
      </c>
      <c r="B4601" s="220">
        <v>0.84375</v>
      </c>
      <c r="C4601">
        <v>36.1</v>
      </c>
      <c r="D4601">
        <v>36.200000000000003</v>
      </c>
      <c r="E4601">
        <v>36.1</v>
      </c>
      <c r="F4601">
        <v>24</v>
      </c>
      <c r="G4601">
        <v>12.3</v>
      </c>
      <c r="H4601">
        <v>11</v>
      </c>
      <c r="I4601" t="s">
        <v>338</v>
      </c>
      <c r="J4601">
        <v>0.92</v>
      </c>
      <c r="K4601">
        <v>15</v>
      </c>
      <c r="L4601" t="s">
        <v>340</v>
      </c>
      <c r="M4601">
        <v>36.1</v>
      </c>
      <c r="N4601">
        <v>35.4</v>
      </c>
      <c r="O4601">
        <v>35.4</v>
      </c>
      <c r="P4601" t="s">
        <v>337</v>
      </c>
      <c r="Q4601">
        <v>747.9</v>
      </c>
      <c r="R4601">
        <v>0</v>
      </c>
      <c r="S4601">
        <v>0</v>
      </c>
      <c r="T4601">
        <v>41</v>
      </c>
      <c r="U4601">
        <v>0.28999999999999998</v>
      </c>
      <c r="V4601">
        <v>46</v>
      </c>
      <c r="W4601">
        <v>0</v>
      </c>
      <c r="X4601">
        <v>0</v>
      </c>
      <c r="Y4601">
        <v>0</v>
      </c>
      <c r="Z4601">
        <v>0</v>
      </c>
      <c r="AA4601">
        <v>6.2E-2</v>
      </c>
      <c r="AB4601">
        <v>27.2</v>
      </c>
      <c r="AC4601">
        <v>35</v>
      </c>
      <c r="AD4601">
        <v>10.4</v>
      </c>
      <c r="AE4601">
        <v>26.4</v>
      </c>
      <c r="AF4601">
        <v>6.81</v>
      </c>
      <c r="AG4601">
        <v>7.1300000000000002E-2</v>
      </c>
      <c r="AH4601" t="s">
        <v>337</v>
      </c>
      <c r="AI4601" t="s">
        <v>337</v>
      </c>
      <c r="AJ4601">
        <v>0</v>
      </c>
      <c r="AK4601">
        <v>117</v>
      </c>
      <c r="AL4601">
        <v>1</v>
      </c>
      <c r="AM4601">
        <v>100</v>
      </c>
      <c r="AN4601">
        <v>5</v>
      </c>
    </row>
    <row r="4602" spans="1:40" x14ac:dyDescent="0.25">
      <c r="A4602" s="34">
        <v>40758</v>
      </c>
      <c r="B4602" s="220">
        <v>0.84722222222222221</v>
      </c>
      <c r="C4602">
        <v>35.9</v>
      </c>
      <c r="D4602">
        <v>36.1</v>
      </c>
      <c r="E4602">
        <v>35.9</v>
      </c>
      <c r="F4602">
        <v>25</v>
      </c>
      <c r="G4602">
        <v>12.8</v>
      </c>
      <c r="H4602">
        <v>8</v>
      </c>
      <c r="I4602" t="s">
        <v>338</v>
      </c>
      <c r="J4602">
        <v>0.67</v>
      </c>
      <c r="K4602">
        <v>12</v>
      </c>
      <c r="L4602" t="s">
        <v>338</v>
      </c>
      <c r="M4602">
        <v>35.9</v>
      </c>
      <c r="N4602">
        <v>35.4</v>
      </c>
      <c r="O4602">
        <v>35.4</v>
      </c>
      <c r="P4602" t="s">
        <v>337</v>
      </c>
      <c r="Q4602">
        <v>747.8</v>
      </c>
      <c r="R4602">
        <v>0</v>
      </c>
      <c r="S4602">
        <v>0</v>
      </c>
      <c r="T4602">
        <v>29</v>
      </c>
      <c r="U4602">
        <v>0.21</v>
      </c>
      <c r="V4602">
        <v>33</v>
      </c>
      <c r="W4602">
        <v>0</v>
      </c>
      <c r="X4602">
        <v>0</v>
      </c>
      <c r="Y4602">
        <v>0</v>
      </c>
      <c r="Z4602">
        <v>0</v>
      </c>
      <c r="AA4602">
        <v>6.0999999999999999E-2</v>
      </c>
      <c r="AB4602">
        <v>27.1</v>
      </c>
      <c r="AC4602">
        <v>35</v>
      </c>
      <c r="AD4602">
        <v>10.3</v>
      </c>
      <c r="AE4602">
        <v>26.3</v>
      </c>
      <c r="AF4602">
        <v>6.82</v>
      </c>
      <c r="AG4602">
        <v>7.1300000000000002E-2</v>
      </c>
      <c r="AH4602" t="s">
        <v>337</v>
      </c>
      <c r="AI4602" t="s">
        <v>337</v>
      </c>
      <c r="AJ4602">
        <v>0</v>
      </c>
      <c r="AK4602">
        <v>117</v>
      </c>
      <c r="AL4602">
        <v>1</v>
      </c>
      <c r="AM4602">
        <v>100</v>
      </c>
      <c r="AN4602">
        <v>5</v>
      </c>
    </row>
    <row r="4603" spans="1:40" x14ac:dyDescent="0.25">
      <c r="A4603" s="34">
        <v>40758</v>
      </c>
      <c r="B4603" s="220">
        <v>0.85069444444444453</v>
      </c>
      <c r="C4603">
        <v>35.700000000000003</v>
      </c>
      <c r="D4603">
        <v>35.9</v>
      </c>
      <c r="E4603">
        <v>35.700000000000003</v>
      </c>
      <c r="F4603">
        <v>25</v>
      </c>
      <c r="G4603">
        <v>12.6</v>
      </c>
      <c r="H4603">
        <v>9</v>
      </c>
      <c r="I4603" t="s">
        <v>338</v>
      </c>
      <c r="J4603">
        <v>0.75</v>
      </c>
      <c r="K4603">
        <v>14</v>
      </c>
      <c r="L4603" t="s">
        <v>336</v>
      </c>
      <c r="M4603">
        <v>35.700000000000003</v>
      </c>
      <c r="N4603">
        <v>35.200000000000003</v>
      </c>
      <c r="O4603">
        <v>35.200000000000003</v>
      </c>
      <c r="P4603" t="s">
        <v>337</v>
      </c>
      <c r="Q4603">
        <v>747.9</v>
      </c>
      <c r="R4603">
        <v>0</v>
      </c>
      <c r="S4603">
        <v>0</v>
      </c>
      <c r="T4603">
        <v>19</v>
      </c>
      <c r="U4603">
        <v>0.14000000000000001</v>
      </c>
      <c r="V4603">
        <v>23</v>
      </c>
      <c r="W4603">
        <v>0</v>
      </c>
      <c r="X4603">
        <v>0</v>
      </c>
      <c r="Y4603">
        <v>0</v>
      </c>
      <c r="Z4603">
        <v>0</v>
      </c>
      <c r="AA4603">
        <v>0.06</v>
      </c>
      <c r="AB4603">
        <v>27.1</v>
      </c>
      <c r="AC4603">
        <v>35</v>
      </c>
      <c r="AD4603">
        <v>10.3</v>
      </c>
      <c r="AE4603">
        <v>26.3</v>
      </c>
      <c r="AF4603">
        <v>6.82</v>
      </c>
      <c r="AG4603">
        <v>7.1300000000000002E-2</v>
      </c>
      <c r="AH4603" t="s">
        <v>337</v>
      </c>
      <c r="AI4603" t="s">
        <v>337</v>
      </c>
      <c r="AJ4603">
        <v>0</v>
      </c>
      <c r="AK4603">
        <v>117</v>
      </c>
      <c r="AL4603">
        <v>1</v>
      </c>
      <c r="AM4603">
        <v>100</v>
      </c>
      <c r="AN4603">
        <v>5</v>
      </c>
    </row>
    <row r="4604" spans="1:40" x14ac:dyDescent="0.25">
      <c r="A4604" s="34">
        <v>40758</v>
      </c>
      <c r="B4604" s="220">
        <v>0.85416666666666663</v>
      </c>
      <c r="C4604">
        <v>35.299999999999997</v>
      </c>
      <c r="D4604">
        <v>35.700000000000003</v>
      </c>
      <c r="E4604">
        <v>35.299999999999997</v>
      </c>
      <c r="F4604">
        <v>26</v>
      </c>
      <c r="G4604">
        <v>12.9</v>
      </c>
      <c r="H4604">
        <v>7</v>
      </c>
      <c r="I4604" t="s">
        <v>338</v>
      </c>
      <c r="J4604">
        <v>0.57999999999999996</v>
      </c>
      <c r="K4604">
        <v>11</v>
      </c>
      <c r="L4604" t="s">
        <v>340</v>
      </c>
      <c r="M4604">
        <v>35.299999999999997</v>
      </c>
      <c r="N4604">
        <v>34.9</v>
      </c>
      <c r="O4604">
        <v>34.9</v>
      </c>
      <c r="P4604" t="s">
        <v>337</v>
      </c>
      <c r="Q4604">
        <v>747.9</v>
      </c>
      <c r="R4604">
        <v>0</v>
      </c>
      <c r="S4604">
        <v>0</v>
      </c>
      <c r="T4604">
        <v>12</v>
      </c>
      <c r="U4604">
        <v>0.09</v>
      </c>
      <c r="V4604">
        <v>14</v>
      </c>
      <c r="W4604">
        <v>0</v>
      </c>
      <c r="X4604">
        <v>0</v>
      </c>
      <c r="Y4604">
        <v>0</v>
      </c>
      <c r="Z4604">
        <v>0</v>
      </c>
      <c r="AA4604">
        <v>5.8999999999999997E-2</v>
      </c>
      <c r="AB4604">
        <v>27</v>
      </c>
      <c r="AC4604">
        <v>35</v>
      </c>
      <c r="AD4604">
        <v>10.199999999999999</v>
      </c>
      <c r="AE4604">
        <v>26.2</v>
      </c>
      <c r="AF4604">
        <v>6.83</v>
      </c>
      <c r="AG4604">
        <v>7.1400000000000005E-2</v>
      </c>
      <c r="AH4604" t="s">
        <v>337</v>
      </c>
      <c r="AI4604" t="s">
        <v>337</v>
      </c>
      <c r="AJ4604">
        <v>0</v>
      </c>
      <c r="AK4604">
        <v>117</v>
      </c>
      <c r="AL4604">
        <v>1</v>
      </c>
      <c r="AM4604">
        <v>100</v>
      </c>
      <c r="AN4604">
        <v>5</v>
      </c>
    </row>
    <row r="4605" spans="1:40" x14ac:dyDescent="0.25">
      <c r="A4605" s="34">
        <v>40758</v>
      </c>
      <c r="B4605" s="220">
        <v>0.85763888888888884</v>
      </c>
      <c r="C4605">
        <v>35.299999999999997</v>
      </c>
      <c r="D4605">
        <v>35.299999999999997</v>
      </c>
      <c r="E4605">
        <v>35.299999999999997</v>
      </c>
      <c r="F4605">
        <v>26</v>
      </c>
      <c r="G4605">
        <v>12.9</v>
      </c>
      <c r="H4605">
        <v>9</v>
      </c>
      <c r="I4605" t="s">
        <v>338</v>
      </c>
      <c r="J4605">
        <v>0.75</v>
      </c>
      <c r="K4605">
        <v>14</v>
      </c>
      <c r="L4605" t="s">
        <v>340</v>
      </c>
      <c r="M4605">
        <v>35.299999999999997</v>
      </c>
      <c r="N4605">
        <v>34.799999999999997</v>
      </c>
      <c r="O4605">
        <v>34.799999999999997</v>
      </c>
      <c r="P4605" t="s">
        <v>337</v>
      </c>
      <c r="Q4605">
        <v>748</v>
      </c>
      <c r="R4605">
        <v>0</v>
      </c>
      <c r="S4605">
        <v>0</v>
      </c>
      <c r="T4605">
        <v>9</v>
      </c>
      <c r="U4605">
        <v>0.06</v>
      </c>
      <c r="V4605">
        <v>11</v>
      </c>
      <c r="W4605">
        <v>0</v>
      </c>
      <c r="X4605">
        <v>0</v>
      </c>
      <c r="Y4605">
        <v>0</v>
      </c>
      <c r="Z4605">
        <v>0</v>
      </c>
      <c r="AA4605">
        <v>5.8999999999999997E-2</v>
      </c>
      <c r="AB4605">
        <v>27</v>
      </c>
      <c r="AC4605">
        <v>35</v>
      </c>
      <c r="AD4605">
        <v>10.199999999999999</v>
      </c>
      <c r="AE4605">
        <v>26.2</v>
      </c>
      <c r="AF4605">
        <v>6.83</v>
      </c>
      <c r="AG4605">
        <v>7.1400000000000005E-2</v>
      </c>
      <c r="AH4605" t="s">
        <v>337</v>
      </c>
      <c r="AI4605" t="s">
        <v>337</v>
      </c>
      <c r="AJ4605">
        <v>0</v>
      </c>
      <c r="AK4605">
        <v>117</v>
      </c>
      <c r="AL4605">
        <v>1</v>
      </c>
      <c r="AM4605">
        <v>100</v>
      </c>
      <c r="AN4605">
        <v>5</v>
      </c>
    </row>
    <row r="4606" spans="1:40" x14ac:dyDescent="0.25">
      <c r="A4606" s="34">
        <v>40758</v>
      </c>
      <c r="B4606" s="220">
        <v>0.86111111111111116</v>
      </c>
      <c r="C4606">
        <v>35.1</v>
      </c>
      <c r="D4606">
        <v>35.299999999999997</v>
      </c>
      <c r="E4606">
        <v>35.1</v>
      </c>
      <c r="F4606">
        <v>26</v>
      </c>
      <c r="G4606">
        <v>12.7</v>
      </c>
      <c r="H4606">
        <v>7</v>
      </c>
      <c r="I4606" t="s">
        <v>338</v>
      </c>
      <c r="J4606">
        <v>0.57999999999999996</v>
      </c>
      <c r="K4606">
        <v>10</v>
      </c>
      <c r="L4606" t="s">
        <v>340</v>
      </c>
      <c r="M4606">
        <v>35.1</v>
      </c>
      <c r="N4606">
        <v>34.5</v>
      </c>
      <c r="O4606">
        <v>34.5</v>
      </c>
      <c r="P4606" t="s">
        <v>337</v>
      </c>
      <c r="Q4606">
        <v>748</v>
      </c>
      <c r="R4606">
        <v>0</v>
      </c>
      <c r="S4606">
        <v>0</v>
      </c>
      <c r="T4606">
        <v>3</v>
      </c>
      <c r="U4606">
        <v>0.02</v>
      </c>
      <c r="V4606">
        <v>5</v>
      </c>
      <c r="W4606">
        <v>0</v>
      </c>
      <c r="X4606">
        <v>0</v>
      </c>
      <c r="Y4606">
        <v>0</v>
      </c>
      <c r="Z4606">
        <v>0</v>
      </c>
      <c r="AA4606">
        <v>5.8000000000000003E-2</v>
      </c>
      <c r="AB4606">
        <v>26.9</v>
      </c>
      <c r="AC4606">
        <v>35</v>
      </c>
      <c r="AD4606">
        <v>10.199999999999999</v>
      </c>
      <c r="AE4606">
        <v>26.1</v>
      </c>
      <c r="AF4606">
        <v>6.83</v>
      </c>
      <c r="AG4606">
        <v>7.1400000000000005E-2</v>
      </c>
      <c r="AH4606" t="s">
        <v>337</v>
      </c>
      <c r="AI4606" t="s">
        <v>337</v>
      </c>
      <c r="AJ4606">
        <v>0</v>
      </c>
      <c r="AK4606">
        <v>116</v>
      </c>
      <c r="AL4606">
        <v>1</v>
      </c>
      <c r="AM4606">
        <v>100</v>
      </c>
      <c r="AN4606">
        <v>5</v>
      </c>
    </row>
    <row r="4607" spans="1:40" x14ac:dyDescent="0.25">
      <c r="A4607" s="34">
        <v>40758</v>
      </c>
      <c r="B4607" s="220">
        <v>0.86458333333333337</v>
      </c>
      <c r="C4607">
        <v>34.9</v>
      </c>
      <c r="D4607">
        <v>35.1</v>
      </c>
      <c r="E4607">
        <v>34.9</v>
      </c>
      <c r="F4607">
        <v>26</v>
      </c>
      <c r="G4607">
        <v>12.5</v>
      </c>
      <c r="H4607">
        <v>7</v>
      </c>
      <c r="I4607" t="s">
        <v>338</v>
      </c>
      <c r="J4607">
        <v>0.57999999999999996</v>
      </c>
      <c r="K4607">
        <v>10</v>
      </c>
      <c r="L4607" t="s">
        <v>340</v>
      </c>
      <c r="M4607">
        <v>34.9</v>
      </c>
      <c r="N4607">
        <v>34.299999999999997</v>
      </c>
      <c r="O4607">
        <v>34.299999999999997</v>
      </c>
      <c r="P4607" t="s">
        <v>337</v>
      </c>
      <c r="Q4607">
        <v>748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  <c r="AA4607">
        <v>5.7000000000000002E-2</v>
      </c>
      <c r="AB4607">
        <v>26.8</v>
      </c>
      <c r="AC4607">
        <v>35</v>
      </c>
      <c r="AD4607">
        <v>10.1</v>
      </c>
      <c r="AE4607">
        <v>26</v>
      </c>
      <c r="AF4607">
        <v>6.84</v>
      </c>
      <c r="AG4607">
        <v>7.1400000000000005E-2</v>
      </c>
      <c r="AH4607" t="s">
        <v>337</v>
      </c>
      <c r="AI4607" t="s">
        <v>337</v>
      </c>
      <c r="AJ4607">
        <v>0</v>
      </c>
      <c r="AK4607">
        <v>117</v>
      </c>
      <c r="AL4607">
        <v>1</v>
      </c>
      <c r="AM4607">
        <v>100</v>
      </c>
      <c r="AN4607">
        <v>5</v>
      </c>
    </row>
    <row r="4608" spans="1:40" x14ac:dyDescent="0.25">
      <c r="A4608" s="34">
        <v>40758</v>
      </c>
      <c r="B4608" s="220">
        <v>0.86805555555555547</v>
      </c>
      <c r="C4608">
        <v>34.6</v>
      </c>
      <c r="D4608">
        <v>34.9</v>
      </c>
      <c r="E4608">
        <v>34.6</v>
      </c>
      <c r="F4608">
        <v>27</v>
      </c>
      <c r="G4608">
        <v>12.9</v>
      </c>
      <c r="H4608">
        <v>6</v>
      </c>
      <c r="I4608" t="s">
        <v>338</v>
      </c>
      <c r="J4608">
        <v>0.5</v>
      </c>
      <c r="K4608">
        <v>10</v>
      </c>
      <c r="L4608" t="s">
        <v>338</v>
      </c>
      <c r="M4608">
        <v>34.6</v>
      </c>
      <c r="N4608">
        <v>34.1</v>
      </c>
      <c r="O4608">
        <v>34.1</v>
      </c>
      <c r="P4608" t="s">
        <v>337</v>
      </c>
      <c r="Q4608">
        <v>748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5.7000000000000002E-2</v>
      </c>
      <c r="AB4608">
        <v>26.8</v>
      </c>
      <c r="AC4608">
        <v>35</v>
      </c>
      <c r="AD4608">
        <v>10.1</v>
      </c>
      <c r="AE4608">
        <v>26</v>
      </c>
      <c r="AF4608">
        <v>6.84</v>
      </c>
      <c r="AG4608">
        <v>7.1400000000000005E-2</v>
      </c>
      <c r="AH4608" t="s">
        <v>337</v>
      </c>
      <c r="AI4608" t="s">
        <v>337</v>
      </c>
      <c r="AJ4608">
        <v>0</v>
      </c>
      <c r="AK4608">
        <v>118</v>
      </c>
      <c r="AL4608">
        <v>1</v>
      </c>
      <c r="AM4608">
        <v>100</v>
      </c>
      <c r="AN4608">
        <v>5</v>
      </c>
    </row>
    <row r="4609" spans="1:40" x14ac:dyDescent="0.25">
      <c r="A4609" s="34">
        <v>40758</v>
      </c>
      <c r="B4609" s="220">
        <v>0.87152777777777779</v>
      </c>
      <c r="C4609">
        <v>34.4</v>
      </c>
      <c r="D4609">
        <v>34.6</v>
      </c>
      <c r="E4609">
        <v>34.4</v>
      </c>
      <c r="F4609">
        <v>27</v>
      </c>
      <c r="G4609">
        <v>12.7</v>
      </c>
      <c r="H4609">
        <v>7</v>
      </c>
      <c r="I4609" t="s">
        <v>336</v>
      </c>
      <c r="J4609">
        <v>0.57999999999999996</v>
      </c>
      <c r="K4609">
        <v>11</v>
      </c>
      <c r="L4609" t="s">
        <v>336</v>
      </c>
      <c r="M4609">
        <v>34.4</v>
      </c>
      <c r="N4609">
        <v>33.9</v>
      </c>
      <c r="O4609">
        <v>33.9</v>
      </c>
      <c r="P4609" t="s">
        <v>337</v>
      </c>
      <c r="Q4609">
        <v>748.1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5.6000000000000001E-2</v>
      </c>
      <c r="AB4609">
        <v>26.7</v>
      </c>
      <c r="AC4609">
        <v>35</v>
      </c>
      <c r="AD4609">
        <v>10</v>
      </c>
      <c r="AE4609">
        <v>25.9</v>
      </c>
      <c r="AF4609">
        <v>6.85</v>
      </c>
      <c r="AG4609">
        <v>7.1499999999999994E-2</v>
      </c>
      <c r="AH4609" t="s">
        <v>337</v>
      </c>
      <c r="AI4609" t="s">
        <v>337</v>
      </c>
      <c r="AJ4609">
        <v>0</v>
      </c>
      <c r="AK4609">
        <v>117</v>
      </c>
      <c r="AL4609">
        <v>1</v>
      </c>
      <c r="AM4609">
        <v>100</v>
      </c>
      <c r="AN4609">
        <v>5</v>
      </c>
    </row>
    <row r="4610" spans="1:40" x14ac:dyDescent="0.25">
      <c r="A4610" s="34">
        <v>40758</v>
      </c>
      <c r="B4610" s="220">
        <v>0.875</v>
      </c>
      <c r="C4610">
        <v>34.200000000000003</v>
      </c>
      <c r="D4610">
        <v>34.4</v>
      </c>
      <c r="E4610">
        <v>34.200000000000003</v>
      </c>
      <c r="F4610">
        <v>27</v>
      </c>
      <c r="G4610">
        <v>12.5</v>
      </c>
      <c r="H4610">
        <v>5</v>
      </c>
      <c r="I4610" t="s">
        <v>336</v>
      </c>
      <c r="J4610">
        <v>0.42</v>
      </c>
      <c r="K4610">
        <v>9</v>
      </c>
      <c r="L4610" t="s">
        <v>336</v>
      </c>
      <c r="M4610">
        <v>34.200000000000003</v>
      </c>
      <c r="N4610">
        <v>33.5</v>
      </c>
      <c r="O4610">
        <v>33.5</v>
      </c>
      <c r="P4610" t="s">
        <v>337</v>
      </c>
      <c r="Q4610">
        <v>748.2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5.5E-2</v>
      </c>
      <c r="AB4610">
        <v>26.6</v>
      </c>
      <c r="AC4610">
        <v>35</v>
      </c>
      <c r="AD4610">
        <v>9.9</v>
      </c>
      <c r="AE4610">
        <v>25.8</v>
      </c>
      <c r="AF4610">
        <v>6.85</v>
      </c>
      <c r="AG4610">
        <v>7.1499999999999994E-2</v>
      </c>
      <c r="AH4610" t="s">
        <v>337</v>
      </c>
      <c r="AI4610" t="s">
        <v>337</v>
      </c>
      <c r="AJ4610">
        <v>8.0000000000000002E-3</v>
      </c>
      <c r="AK4610">
        <v>116</v>
      </c>
      <c r="AL4610">
        <v>1</v>
      </c>
      <c r="AM4610">
        <v>100</v>
      </c>
      <c r="AN4610">
        <v>5</v>
      </c>
    </row>
    <row r="4611" spans="1:40" x14ac:dyDescent="0.25">
      <c r="A4611" s="34">
        <v>40758</v>
      </c>
      <c r="B4611" s="220">
        <v>0.87847222222222221</v>
      </c>
      <c r="C4611">
        <v>33.9</v>
      </c>
      <c r="D4611">
        <v>34.200000000000003</v>
      </c>
      <c r="E4611">
        <v>33.9</v>
      </c>
      <c r="F4611">
        <v>27</v>
      </c>
      <c r="G4611">
        <v>12.3</v>
      </c>
      <c r="H4611">
        <v>5</v>
      </c>
      <c r="I4611" t="s">
        <v>336</v>
      </c>
      <c r="J4611">
        <v>0.42</v>
      </c>
      <c r="K4611">
        <v>9</v>
      </c>
      <c r="L4611" t="s">
        <v>336</v>
      </c>
      <c r="M4611">
        <v>33.9</v>
      </c>
      <c r="N4611">
        <v>33.200000000000003</v>
      </c>
      <c r="O4611">
        <v>33.200000000000003</v>
      </c>
      <c r="P4611" t="s">
        <v>337</v>
      </c>
      <c r="Q4611">
        <v>748.2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5.3999999999999999E-2</v>
      </c>
      <c r="AB4611">
        <v>26.5</v>
      </c>
      <c r="AC4611">
        <v>35</v>
      </c>
      <c r="AD4611">
        <v>9.8000000000000007</v>
      </c>
      <c r="AE4611">
        <v>25.7</v>
      </c>
      <c r="AF4611">
        <v>6.86</v>
      </c>
      <c r="AG4611">
        <v>7.1599999999999997E-2</v>
      </c>
      <c r="AH4611" t="s">
        <v>337</v>
      </c>
      <c r="AI4611" t="s">
        <v>337</v>
      </c>
      <c r="AJ4611">
        <v>0</v>
      </c>
      <c r="AK4611">
        <v>117</v>
      </c>
      <c r="AL4611">
        <v>1</v>
      </c>
      <c r="AM4611">
        <v>100</v>
      </c>
      <c r="AN4611">
        <v>5</v>
      </c>
    </row>
    <row r="4612" spans="1:40" x14ac:dyDescent="0.25">
      <c r="A4612" s="34">
        <v>40758</v>
      </c>
      <c r="B4612" s="220">
        <v>0.88194444444444453</v>
      </c>
      <c r="C4612">
        <v>33.799999999999997</v>
      </c>
      <c r="D4612">
        <v>33.9</v>
      </c>
      <c r="E4612">
        <v>33.799999999999997</v>
      </c>
      <c r="F4612">
        <v>28</v>
      </c>
      <c r="G4612">
        <v>12.7</v>
      </c>
      <c r="H4612">
        <v>6</v>
      </c>
      <c r="I4612" t="s">
        <v>336</v>
      </c>
      <c r="J4612">
        <v>0.5</v>
      </c>
      <c r="K4612">
        <v>10</v>
      </c>
      <c r="L4612" t="s">
        <v>336</v>
      </c>
      <c r="M4612">
        <v>33.799999999999997</v>
      </c>
      <c r="N4612">
        <v>33.200000000000003</v>
      </c>
      <c r="O4612">
        <v>33.200000000000003</v>
      </c>
      <c r="P4612" t="s">
        <v>337</v>
      </c>
      <c r="Q4612">
        <v>748.3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5.3999999999999999E-2</v>
      </c>
      <c r="AB4612">
        <v>26.5</v>
      </c>
      <c r="AC4612">
        <v>35</v>
      </c>
      <c r="AD4612">
        <v>9.8000000000000007</v>
      </c>
      <c r="AE4612">
        <v>25.7</v>
      </c>
      <c r="AF4612">
        <v>6.86</v>
      </c>
      <c r="AG4612">
        <v>7.1599999999999997E-2</v>
      </c>
      <c r="AH4612" t="s">
        <v>337</v>
      </c>
      <c r="AI4612" t="s">
        <v>337</v>
      </c>
      <c r="AJ4612">
        <v>0</v>
      </c>
      <c r="AK4612">
        <v>117</v>
      </c>
      <c r="AL4612">
        <v>1</v>
      </c>
      <c r="AM4612">
        <v>100</v>
      </c>
      <c r="AN4612">
        <v>5</v>
      </c>
    </row>
    <row r="4613" spans="1:40" x14ac:dyDescent="0.25">
      <c r="A4613" s="34">
        <v>40758</v>
      </c>
      <c r="B4613" s="220">
        <v>0.88541666666666663</v>
      </c>
      <c r="C4613">
        <v>33.700000000000003</v>
      </c>
      <c r="D4613">
        <v>33.799999999999997</v>
      </c>
      <c r="E4613">
        <v>33.700000000000003</v>
      </c>
      <c r="F4613">
        <v>28</v>
      </c>
      <c r="G4613">
        <v>12.6</v>
      </c>
      <c r="H4613">
        <v>5</v>
      </c>
      <c r="I4613" t="s">
        <v>336</v>
      </c>
      <c r="J4613">
        <v>0.42</v>
      </c>
      <c r="K4613">
        <v>9</v>
      </c>
      <c r="L4613" t="s">
        <v>338</v>
      </c>
      <c r="M4613">
        <v>33.700000000000003</v>
      </c>
      <c r="N4613">
        <v>33.1</v>
      </c>
      <c r="O4613">
        <v>33.1</v>
      </c>
      <c r="P4613" t="s">
        <v>337</v>
      </c>
      <c r="Q4613">
        <v>748.3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5.2999999999999999E-2</v>
      </c>
      <c r="AB4613">
        <v>26.4</v>
      </c>
      <c r="AC4613">
        <v>35</v>
      </c>
      <c r="AD4613">
        <v>9.6999999999999993</v>
      </c>
      <c r="AE4613">
        <v>25.7</v>
      </c>
      <c r="AF4613">
        <v>6.86</v>
      </c>
      <c r="AG4613">
        <v>7.1599999999999997E-2</v>
      </c>
      <c r="AH4613" t="s">
        <v>337</v>
      </c>
      <c r="AI4613" t="s">
        <v>337</v>
      </c>
      <c r="AJ4613">
        <v>0</v>
      </c>
      <c r="AK4613">
        <v>117</v>
      </c>
      <c r="AL4613">
        <v>1</v>
      </c>
      <c r="AM4613">
        <v>100</v>
      </c>
      <c r="AN4613">
        <v>5</v>
      </c>
    </row>
    <row r="4614" spans="1:40" x14ac:dyDescent="0.25">
      <c r="A4614" s="34">
        <v>40758</v>
      </c>
      <c r="B4614" s="220">
        <v>0.88888888888888884</v>
      </c>
      <c r="C4614">
        <v>33.6</v>
      </c>
      <c r="D4614">
        <v>33.700000000000003</v>
      </c>
      <c r="E4614">
        <v>33.6</v>
      </c>
      <c r="F4614">
        <v>28</v>
      </c>
      <c r="G4614">
        <v>12.5</v>
      </c>
      <c r="H4614">
        <v>6</v>
      </c>
      <c r="I4614" t="s">
        <v>336</v>
      </c>
      <c r="J4614">
        <v>0.5</v>
      </c>
      <c r="K4614">
        <v>10</v>
      </c>
      <c r="L4614" t="s">
        <v>338</v>
      </c>
      <c r="M4614">
        <v>33.6</v>
      </c>
      <c r="N4614">
        <v>32.9</v>
      </c>
      <c r="O4614">
        <v>32.9</v>
      </c>
      <c r="P4614" t="s">
        <v>337</v>
      </c>
      <c r="Q4614">
        <v>748.4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5.2999999999999999E-2</v>
      </c>
      <c r="AB4614">
        <v>26.4</v>
      </c>
      <c r="AC4614">
        <v>35</v>
      </c>
      <c r="AD4614">
        <v>9.6999999999999993</v>
      </c>
      <c r="AE4614">
        <v>25.7</v>
      </c>
      <c r="AF4614">
        <v>6.86</v>
      </c>
      <c r="AG4614">
        <v>7.1599999999999997E-2</v>
      </c>
      <c r="AH4614" t="s">
        <v>337</v>
      </c>
      <c r="AI4614" t="s">
        <v>337</v>
      </c>
      <c r="AJ4614">
        <v>0</v>
      </c>
      <c r="AK4614">
        <v>117</v>
      </c>
      <c r="AL4614">
        <v>1</v>
      </c>
      <c r="AM4614">
        <v>100</v>
      </c>
      <c r="AN4614">
        <v>5</v>
      </c>
    </row>
    <row r="4615" spans="1:40" x14ac:dyDescent="0.25">
      <c r="A4615" s="34">
        <v>40758</v>
      </c>
      <c r="B4615" s="220">
        <v>0.89236111111111116</v>
      </c>
      <c r="C4615">
        <v>33.4</v>
      </c>
      <c r="D4615">
        <v>33.6</v>
      </c>
      <c r="E4615">
        <v>33.4</v>
      </c>
      <c r="F4615">
        <v>28</v>
      </c>
      <c r="G4615">
        <v>12.4</v>
      </c>
      <c r="H4615">
        <v>6</v>
      </c>
      <c r="I4615" t="s">
        <v>336</v>
      </c>
      <c r="J4615">
        <v>0.5</v>
      </c>
      <c r="K4615">
        <v>10</v>
      </c>
      <c r="L4615" t="s">
        <v>338</v>
      </c>
      <c r="M4615">
        <v>33.4</v>
      </c>
      <c r="N4615">
        <v>32.799999999999997</v>
      </c>
      <c r="O4615">
        <v>32.799999999999997</v>
      </c>
      <c r="P4615" t="s">
        <v>337</v>
      </c>
      <c r="Q4615">
        <v>748.4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5.1999999999999998E-2</v>
      </c>
      <c r="AB4615">
        <v>26.3</v>
      </c>
      <c r="AC4615">
        <v>35</v>
      </c>
      <c r="AD4615">
        <v>9.6</v>
      </c>
      <c r="AE4615">
        <v>25.6</v>
      </c>
      <c r="AF4615">
        <v>6.86</v>
      </c>
      <c r="AG4615">
        <v>7.1599999999999997E-2</v>
      </c>
      <c r="AH4615" t="s">
        <v>337</v>
      </c>
      <c r="AI4615" t="s">
        <v>337</v>
      </c>
      <c r="AJ4615">
        <v>0</v>
      </c>
      <c r="AK4615">
        <v>117</v>
      </c>
      <c r="AL4615">
        <v>1</v>
      </c>
      <c r="AM4615">
        <v>100</v>
      </c>
      <c r="AN4615">
        <v>5</v>
      </c>
    </row>
    <row r="4616" spans="1:40" x14ac:dyDescent="0.25">
      <c r="A4616" s="34">
        <v>40758</v>
      </c>
      <c r="B4616" s="220">
        <v>0.89583333333333337</v>
      </c>
      <c r="C4616">
        <v>33.299999999999997</v>
      </c>
      <c r="D4616">
        <v>33.4</v>
      </c>
      <c r="E4616">
        <v>33.299999999999997</v>
      </c>
      <c r="F4616">
        <v>29</v>
      </c>
      <c r="G4616">
        <v>12.8</v>
      </c>
      <c r="H4616">
        <v>5</v>
      </c>
      <c r="I4616" t="s">
        <v>338</v>
      </c>
      <c r="J4616">
        <v>0.42</v>
      </c>
      <c r="K4616">
        <v>8</v>
      </c>
      <c r="L4616" t="s">
        <v>336</v>
      </c>
      <c r="M4616">
        <v>33.299999999999997</v>
      </c>
      <c r="N4616">
        <v>32.799999999999997</v>
      </c>
      <c r="O4616">
        <v>32.799999999999997</v>
      </c>
      <c r="P4616" t="s">
        <v>337</v>
      </c>
      <c r="Q4616">
        <v>748.4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5.1999999999999998E-2</v>
      </c>
      <c r="AB4616">
        <v>26.3</v>
      </c>
      <c r="AC4616">
        <v>35</v>
      </c>
      <c r="AD4616">
        <v>9.6</v>
      </c>
      <c r="AE4616">
        <v>25.6</v>
      </c>
      <c r="AF4616">
        <v>6.86</v>
      </c>
      <c r="AG4616">
        <v>7.1599999999999997E-2</v>
      </c>
      <c r="AH4616" t="s">
        <v>337</v>
      </c>
      <c r="AI4616" t="s">
        <v>337</v>
      </c>
      <c r="AJ4616">
        <v>0</v>
      </c>
      <c r="AK4616">
        <v>117</v>
      </c>
      <c r="AL4616">
        <v>1</v>
      </c>
      <c r="AM4616">
        <v>100</v>
      </c>
      <c r="AN4616">
        <v>5</v>
      </c>
    </row>
    <row r="4617" spans="1:40" x14ac:dyDescent="0.25">
      <c r="A4617" s="34">
        <v>40758</v>
      </c>
      <c r="B4617" s="220">
        <v>0.89930555555555547</v>
      </c>
      <c r="C4617">
        <v>33.1</v>
      </c>
      <c r="D4617">
        <v>33.299999999999997</v>
      </c>
      <c r="E4617">
        <v>33.1</v>
      </c>
      <c r="F4617">
        <v>29</v>
      </c>
      <c r="G4617">
        <v>12.6</v>
      </c>
      <c r="H4617">
        <v>5</v>
      </c>
      <c r="I4617" t="s">
        <v>338</v>
      </c>
      <c r="J4617">
        <v>0.42</v>
      </c>
      <c r="K4617">
        <v>8</v>
      </c>
      <c r="L4617" t="s">
        <v>338</v>
      </c>
      <c r="M4617">
        <v>33.1</v>
      </c>
      <c r="N4617">
        <v>32.5</v>
      </c>
      <c r="O4617">
        <v>32.5</v>
      </c>
      <c r="P4617" t="s">
        <v>337</v>
      </c>
      <c r="Q4617">
        <v>748.5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5.0999999999999997E-2</v>
      </c>
      <c r="AB4617">
        <v>26.2</v>
      </c>
      <c r="AC4617">
        <v>35</v>
      </c>
      <c r="AD4617">
        <v>9.5</v>
      </c>
      <c r="AE4617">
        <v>25.5</v>
      </c>
      <c r="AF4617">
        <v>6.87</v>
      </c>
      <c r="AG4617">
        <v>7.17E-2</v>
      </c>
      <c r="AH4617" t="s">
        <v>337</v>
      </c>
      <c r="AI4617" t="s">
        <v>337</v>
      </c>
      <c r="AJ4617">
        <v>0</v>
      </c>
      <c r="AK4617">
        <v>117</v>
      </c>
      <c r="AL4617">
        <v>1</v>
      </c>
      <c r="AM4617">
        <v>100</v>
      </c>
      <c r="AN4617">
        <v>5</v>
      </c>
    </row>
    <row r="4618" spans="1:40" x14ac:dyDescent="0.25">
      <c r="A4618" s="34">
        <v>40758</v>
      </c>
      <c r="B4618" s="220">
        <v>0.90277777777777779</v>
      </c>
      <c r="C4618">
        <v>32.799999999999997</v>
      </c>
      <c r="D4618">
        <v>33.1</v>
      </c>
      <c r="E4618">
        <v>32.799999999999997</v>
      </c>
      <c r="F4618">
        <v>29</v>
      </c>
      <c r="G4618">
        <v>12.5</v>
      </c>
      <c r="H4618">
        <v>5</v>
      </c>
      <c r="I4618" t="s">
        <v>338</v>
      </c>
      <c r="J4618">
        <v>0.42</v>
      </c>
      <c r="K4618">
        <v>9</v>
      </c>
      <c r="L4618" t="s">
        <v>338</v>
      </c>
      <c r="M4618">
        <v>32.799999999999997</v>
      </c>
      <c r="N4618">
        <v>32.200000000000003</v>
      </c>
      <c r="O4618">
        <v>32.200000000000003</v>
      </c>
      <c r="P4618" t="s">
        <v>337</v>
      </c>
      <c r="Q4618">
        <v>748.5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0.05</v>
      </c>
      <c r="AB4618">
        <v>26.1</v>
      </c>
      <c r="AC4618">
        <v>36</v>
      </c>
      <c r="AD4618">
        <v>9.9</v>
      </c>
      <c r="AE4618">
        <v>25.5</v>
      </c>
      <c r="AF4618">
        <v>6.97</v>
      </c>
      <c r="AG4618">
        <v>7.17E-2</v>
      </c>
      <c r="AH4618" t="s">
        <v>337</v>
      </c>
      <c r="AI4618" t="s">
        <v>337</v>
      </c>
      <c r="AJ4618">
        <v>0</v>
      </c>
      <c r="AK4618">
        <v>117</v>
      </c>
      <c r="AL4618">
        <v>1</v>
      </c>
      <c r="AM4618">
        <v>100</v>
      </c>
      <c r="AN4618">
        <v>5</v>
      </c>
    </row>
    <row r="4619" spans="1:40" x14ac:dyDescent="0.25">
      <c r="A4619" s="34">
        <v>40758</v>
      </c>
      <c r="B4619" s="220">
        <v>0.90625</v>
      </c>
      <c r="C4619">
        <v>32.700000000000003</v>
      </c>
      <c r="D4619">
        <v>32.799999999999997</v>
      </c>
      <c r="E4619">
        <v>32.700000000000003</v>
      </c>
      <c r="F4619">
        <v>29</v>
      </c>
      <c r="G4619">
        <v>12.3</v>
      </c>
      <c r="H4619">
        <v>5</v>
      </c>
      <c r="I4619" t="s">
        <v>338</v>
      </c>
      <c r="J4619">
        <v>0.42</v>
      </c>
      <c r="K4619">
        <v>7</v>
      </c>
      <c r="L4619" t="s">
        <v>338</v>
      </c>
      <c r="M4619">
        <v>32.700000000000003</v>
      </c>
      <c r="N4619">
        <v>32</v>
      </c>
      <c r="O4619">
        <v>32</v>
      </c>
      <c r="P4619" t="s">
        <v>337</v>
      </c>
      <c r="Q4619">
        <v>748.5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0.05</v>
      </c>
      <c r="AB4619">
        <v>26.1</v>
      </c>
      <c r="AC4619">
        <v>36</v>
      </c>
      <c r="AD4619">
        <v>9.9</v>
      </c>
      <c r="AE4619">
        <v>25.5</v>
      </c>
      <c r="AF4619">
        <v>6.97</v>
      </c>
      <c r="AG4619">
        <v>7.17E-2</v>
      </c>
      <c r="AH4619" t="s">
        <v>337</v>
      </c>
      <c r="AI4619" t="s">
        <v>337</v>
      </c>
      <c r="AJ4619">
        <v>0</v>
      </c>
      <c r="AK4619">
        <v>117</v>
      </c>
      <c r="AL4619">
        <v>1</v>
      </c>
      <c r="AM4619">
        <v>100</v>
      </c>
      <c r="AN4619">
        <v>5</v>
      </c>
    </row>
    <row r="4620" spans="1:40" x14ac:dyDescent="0.25">
      <c r="A4620" s="34">
        <v>40758</v>
      </c>
      <c r="B4620" s="220">
        <v>0.90972222222222221</v>
      </c>
      <c r="C4620">
        <v>32.4</v>
      </c>
      <c r="D4620">
        <v>32.700000000000003</v>
      </c>
      <c r="E4620">
        <v>32.4</v>
      </c>
      <c r="F4620">
        <v>30</v>
      </c>
      <c r="G4620">
        <v>12.6</v>
      </c>
      <c r="H4620">
        <v>5</v>
      </c>
      <c r="I4620" t="s">
        <v>338</v>
      </c>
      <c r="J4620">
        <v>0.42</v>
      </c>
      <c r="K4620">
        <v>7</v>
      </c>
      <c r="L4620" t="s">
        <v>338</v>
      </c>
      <c r="M4620">
        <v>32.4</v>
      </c>
      <c r="N4620">
        <v>31.9</v>
      </c>
      <c r="O4620">
        <v>31.9</v>
      </c>
      <c r="P4620" t="s">
        <v>337</v>
      </c>
      <c r="Q4620">
        <v>748.6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4.9000000000000002E-2</v>
      </c>
      <c r="AB4620">
        <v>26.1</v>
      </c>
      <c r="AC4620">
        <v>36</v>
      </c>
      <c r="AD4620">
        <v>9.9</v>
      </c>
      <c r="AE4620">
        <v>25.5</v>
      </c>
      <c r="AF4620">
        <v>6.97</v>
      </c>
      <c r="AG4620">
        <v>7.17E-2</v>
      </c>
      <c r="AH4620" t="s">
        <v>337</v>
      </c>
      <c r="AI4620" t="s">
        <v>337</v>
      </c>
      <c r="AJ4620">
        <v>0</v>
      </c>
      <c r="AK4620">
        <v>117</v>
      </c>
      <c r="AL4620">
        <v>1</v>
      </c>
      <c r="AM4620">
        <v>100</v>
      </c>
      <c r="AN4620">
        <v>5</v>
      </c>
    </row>
    <row r="4621" spans="1:40" x14ac:dyDescent="0.25">
      <c r="A4621" s="34">
        <v>40758</v>
      </c>
      <c r="B4621" s="220">
        <v>0.91319444444444453</v>
      </c>
      <c r="C4621">
        <v>32.299999999999997</v>
      </c>
      <c r="D4621">
        <v>32.4</v>
      </c>
      <c r="E4621">
        <v>32.299999999999997</v>
      </c>
      <c r="F4621">
        <v>30</v>
      </c>
      <c r="G4621">
        <v>12.5</v>
      </c>
      <c r="H4621">
        <v>5</v>
      </c>
      <c r="I4621" t="s">
        <v>338</v>
      </c>
      <c r="J4621">
        <v>0.42</v>
      </c>
      <c r="K4621">
        <v>7</v>
      </c>
      <c r="L4621" t="s">
        <v>338</v>
      </c>
      <c r="M4621">
        <v>32.299999999999997</v>
      </c>
      <c r="N4621">
        <v>31.7</v>
      </c>
      <c r="O4621">
        <v>31.7</v>
      </c>
      <c r="P4621" t="s">
        <v>337</v>
      </c>
      <c r="Q4621">
        <v>748.7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4.8000000000000001E-2</v>
      </c>
      <c r="AB4621">
        <v>26</v>
      </c>
      <c r="AC4621">
        <v>36</v>
      </c>
      <c r="AD4621">
        <v>9.8000000000000007</v>
      </c>
      <c r="AE4621">
        <v>25.4</v>
      </c>
      <c r="AF4621">
        <v>6.97</v>
      </c>
      <c r="AG4621">
        <v>7.17E-2</v>
      </c>
      <c r="AH4621" t="s">
        <v>337</v>
      </c>
      <c r="AI4621" t="s">
        <v>337</v>
      </c>
      <c r="AJ4621">
        <v>0</v>
      </c>
      <c r="AK4621">
        <v>117</v>
      </c>
      <c r="AL4621">
        <v>1</v>
      </c>
      <c r="AM4621">
        <v>100</v>
      </c>
      <c r="AN4621">
        <v>5</v>
      </c>
    </row>
    <row r="4622" spans="1:40" x14ac:dyDescent="0.25">
      <c r="A4622" s="34">
        <v>40758</v>
      </c>
      <c r="B4622" s="220">
        <v>0.91666666666666663</v>
      </c>
      <c r="C4622">
        <v>32.1</v>
      </c>
      <c r="D4622">
        <v>32.299999999999997</v>
      </c>
      <c r="E4622">
        <v>32.1</v>
      </c>
      <c r="F4622">
        <v>30</v>
      </c>
      <c r="G4622">
        <v>12.4</v>
      </c>
      <c r="H4622">
        <v>4</v>
      </c>
      <c r="I4622" t="s">
        <v>338</v>
      </c>
      <c r="J4622">
        <v>0.33</v>
      </c>
      <c r="K4622">
        <v>6</v>
      </c>
      <c r="L4622" t="s">
        <v>338</v>
      </c>
      <c r="M4622">
        <v>32.1</v>
      </c>
      <c r="N4622">
        <v>31.4</v>
      </c>
      <c r="O4622">
        <v>31.4</v>
      </c>
      <c r="P4622" t="s">
        <v>337</v>
      </c>
      <c r="Q4622">
        <v>748.7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4.8000000000000001E-2</v>
      </c>
      <c r="AB4622">
        <v>25.9</v>
      </c>
      <c r="AC4622">
        <v>36</v>
      </c>
      <c r="AD4622">
        <v>9.6999999999999993</v>
      </c>
      <c r="AE4622">
        <v>25.2</v>
      </c>
      <c r="AF4622">
        <v>6.98</v>
      </c>
      <c r="AG4622">
        <v>7.1800000000000003E-2</v>
      </c>
      <c r="AH4622" t="s">
        <v>337</v>
      </c>
      <c r="AI4622" t="s">
        <v>337</v>
      </c>
      <c r="AJ4622">
        <v>6.0000000000000001E-3</v>
      </c>
      <c r="AK4622">
        <v>118</v>
      </c>
      <c r="AL4622">
        <v>1</v>
      </c>
      <c r="AM4622">
        <v>100</v>
      </c>
      <c r="AN4622">
        <v>5</v>
      </c>
    </row>
    <row r="4623" spans="1:40" x14ac:dyDescent="0.25">
      <c r="A4623" s="34">
        <v>40758</v>
      </c>
      <c r="B4623" s="220">
        <v>0.92013888888888884</v>
      </c>
      <c r="C4623">
        <v>31.9</v>
      </c>
      <c r="D4623">
        <v>32.1</v>
      </c>
      <c r="E4623">
        <v>31.9</v>
      </c>
      <c r="F4623">
        <v>31</v>
      </c>
      <c r="G4623">
        <v>12.7</v>
      </c>
      <c r="H4623">
        <v>4</v>
      </c>
      <c r="I4623" t="s">
        <v>338</v>
      </c>
      <c r="J4623">
        <v>0.33</v>
      </c>
      <c r="K4623">
        <v>6</v>
      </c>
      <c r="L4623" t="s">
        <v>338</v>
      </c>
      <c r="M4623">
        <v>31.9</v>
      </c>
      <c r="N4623">
        <v>31.2</v>
      </c>
      <c r="O4623">
        <v>31.2</v>
      </c>
      <c r="P4623" t="s">
        <v>337</v>
      </c>
      <c r="Q4623">
        <v>748.8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4.7E-2</v>
      </c>
      <c r="AB4623">
        <v>25.9</v>
      </c>
      <c r="AC4623">
        <v>36</v>
      </c>
      <c r="AD4623">
        <v>9.6999999999999993</v>
      </c>
      <c r="AE4623">
        <v>25.2</v>
      </c>
      <c r="AF4623">
        <v>6.98</v>
      </c>
      <c r="AG4623">
        <v>7.1800000000000003E-2</v>
      </c>
      <c r="AH4623" t="s">
        <v>337</v>
      </c>
      <c r="AI4623" t="s">
        <v>337</v>
      </c>
      <c r="AJ4623">
        <v>0</v>
      </c>
      <c r="AK4623">
        <v>117</v>
      </c>
      <c r="AL4623">
        <v>1</v>
      </c>
      <c r="AM4623">
        <v>100</v>
      </c>
      <c r="AN4623">
        <v>5</v>
      </c>
    </row>
    <row r="4624" spans="1:40" x14ac:dyDescent="0.25">
      <c r="A4624" s="34">
        <v>40758</v>
      </c>
      <c r="B4624" s="220">
        <v>0.92361111111111116</v>
      </c>
      <c r="C4624">
        <v>31.8</v>
      </c>
      <c r="D4624">
        <v>31.9</v>
      </c>
      <c r="E4624">
        <v>31.8</v>
      </c>
      <c r="F4624">
        <v>31</v>
      </c>
      <c r="G4624">
        <v>12.6</v>
      </c>
      <c r="H4624">
        <v>4</v>
      </c>
      <c r="I4624" t="s">
        <v>338</v>
      </c>
      <c r="J4624">
        <v>0.33</v>
      </c>
      <c r="K4624">
        <v>6</v>
      </c>
      <c r="L4624" t="s">
        <v>338</v>
      </c>
      <c r="M4624">
        <v>31.8</v>
      </c>
      <c r="N4624">
        <v>31</v>
      </c>
      <c r="O4624">
        <v>31</v>
      </c>
      <c r="P4624" t="s">
        <v>337</v>
      </c>
      <c r="Q4624">
        <v>748.9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4.7E-2</v>
      </c>
      <c r="AB4624">
        <v>25.9</v>
      </c>
      <c r="AC4624">
        <v>36</v>
      </c>
      <c r="AD4624">
        <v>9.6999999999999993</v>
      </c>
      <c r="AE4624">
        <v>25.2</v>
      </c>
      <c r="AF4624">
        <v>6.98</v>
      </c>
      <c r="AG4624">
        <v>7.1800000000000003E-2</v>
      </c>
      <c r="AH4624" t="s">
        <v>337</v>
      </c>
      <c r="AI4624" t="s">
        <v>337</v>
      </c>
      <c r="AJ4624">
        <v>0</v>
      </c>
      <c r="AK4624">
        <v>116</v>
      </c>
      <c r="AL4624">
        <v>1</v>
      </c>
      <c r="AM4624">
        <v>100</v>
      </c>
      <c r="AN4624">
        <v>5</v>
      </c>
    </row>
    <row r="4625" spans="1:40" x14ac:dyDescent="0.25">
      <c r="A4625" s="34">
        <v>40758</v>
      </c>
      <c r="B4625" s="220">
        <v>0.92708333333333337</v>
      </c>
      <c r="C4625">
        <v>31.7</v>
      </c>
      <c r="D4625">
        <v>31.8</v>
      </c>
      <c r="E4625">
        <v>31.7</v>
      </c>
      <c r="F4625">
        <v>31</v>
      </c>
      <c r="G4625">
        <v>12.5</v>
      </c>
      <c r="H4625">
        <v>4</v>
      </c>
      <c r="I4625" t="s">
        <v>338</v>
      </c>
      <c r="J4625">
        <v>0.33</v>
      </c>
      <c r="K4625">
        <v>5</v>
      </c>
      <c r="L4625" t="s">
        <v>338</v>
      </c>
      <c r="M4625">
        <v>31.7</v>
      </c>
      <c r="N4625">
        <v>30.8</v>
      </c>
      <c r="O4625">
        <v>30.8</v>
      </c>
      <c r="P4625" t="s">
        <v>337</v>
      </c>
      <c r="Q4625">
        <v>748.9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4.5999999999999999E-2</v>
      </c>
      <c r="AB4625">
        <v>25.8</v>
      </c>
      <c r="AC4625">
        <v>36</v>
      </c>
      <c r="AD4625">
        <v>9.6</v>
      </c>
      <c r="AE4625">
        <v>25.1</v>
      </c>
      <c r="AF4625">
        <v>6.98</v>
      </c>
      <c r="AG4625">
        <v>7.1800000000000003E-2</v>
      </c>
      <c r="AH4625" t="s">
        <v>337</v>
      </c>
      <c r="AI4625" t="s">
        <v>337</v>
      </c>
      <c r="AJ4625">
        <v>0</v>
      </c>
      <c r="AK4625">
        <v>116</v>
      </c>
      <c r="AL4625">
        <v>1</v>
      </c>
      <c r="AM4625">
        <v>100</v>
      </c>
      <c r="AN4625">
        <v>5</v>
      </c>
    </row>
    <row r="4626" spans="1:40" x14ac:dyDescent="0.25">
      <c r="A4626" s="34">
        <v>40758</v>
      </c>
      <c r="B4626" s="220">
        <v>0.93055555555555547</v>
      </c>
      <c r="C4626">
        <v>31.6</v>
      </c>
      <c r="D4626">
        <v>31.7</v>
      </c>
      <c r="E4626">
        <v>31.6</v>
      </c>
      <c r="F4626">
        <v>31</v>
      </c>
      <c r="G4626">
        <v>12.4</v>
      </c>
      <c r="H4626">
        <v>3</v>
      </c>
      <c r="I4626" t="s">
        <v>338</v>
      </c>
      <c r="J4626">
        <v>0.25</v>
      </c>
      <c r="K4626">
        <v>5</v>
      </c>
      <c r="L4626" t="s">
        <v>338</v>
      </c>
      <c r="M4626">
        <v>31.6</v>
      </c>
      <c r="N4626">
        <v>30.6</v>
      </c>
      <c r="O4626">
        <v>30.6</v>
      </c>
      <c r="P4626" t="s">
        <v>337</v>
      </c>
      <c r="Q4626">
        <v>749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4.5999999999999999E-2</v>
      </c>
      <c r="AB4626">
        <v>25.7</v>
      </c>
      <c r="AC4626">
        <v>36</v>
      </c>
      <c r="AD4626">
        <v>9.5</v>
      </c>
      <c r="AE4626">
        <v>25</v>
      </c>
      <c r="AF4626">
        <v>6.99</v>
      </c>
      <c r="AG4626">
        <v>7.1900000000000006E-2</v>
      </c>
      <c r="AH4626" t="s">
        <v>337</v>
      </c>
      <c r="AI4626" t="s">
        <v>337</v>
      </c>
      <c r="AJ4626">
        <v>0</v>
      </c>
      <c r="AK4626">
        <v>117</v>
      </c>
      <c r="AL4626">
        <v>1</v>
      </c>
      <c r="AM4626">
        <v>100</v>
      </c>
      <c r="AN4626">
        <v>5</v>
      </c>
    </row>
    <row r="4627" spans="1:40" x14ac:dyDescent="0.25">
      <c r="A4627" s="34">
        <v>40758</v>
      </c>
      <c r="B4627" s="220">
        <v>0.93402777777777779</v>
      </c>
      <c r="C4627">
        <v>31.4</v>
      </c>
      <c r="D4627">
        <v>31.6</v>
      </c>
      <c r="E4627">
        <v>31.4</v>
      </c>
      <c r="F4627">
        <v>31</v>
      </c>
      <c r="G4627">
        <v>12.3</v>
      </c>
      <c r="H4627">
        <v>3</v>
      </c>
      <c r="I4627" t="s">
        <v>338</v>
      </c>
      <c r="J4627">
        <v>0.25</v>
      </c>
      <c r="K4627">
        <v>5</v>
      </c>
      <c r="L4627" t="s">
        <v>338</v>
      </c>
      <c r="M4627">
        <v>31.4</v>
      </c>
      <c r="N4627">
        <v>30.4</v>
      </c>
      <c r="O4627">
        <v>30.4</v>
      </c>
      <c r="P4627" t="s">
        <v>337</v>
      </c>
      <c r="Q4627">
        <v>749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  <c r="AA4627">
        <v>4.5999999999999999E-2</v>
      </c>
      <c r="AB4627">
        <v>25.7</v>
      </c>
      <c r="AC4627">
        <v>36</v>
      </c>
      <c r="AD4627">
        <v>9.5</v>
      </c>
      <c r="AE4627">
        <v>25</v>
      </c>
      <c r="AF4627">
        <v>6.99</v>
      </c>
      <c r="AG4627">
        <v>7.1900000000000006E-2</v>
      </c>
      <c r="AH4627" t="s">
        <v>337</v>
      </c>
      <c r="AI4627" t="s">
        <v>337</v>
      </c>
      <c r="AJ4627">
        <v>0</v>
      </c>
      <c r="AK4627">
        <v>117</v>
      </c>
      <c r="AL4627">
        <v>1</v>
      </c>
      <c r="AM4627">
        <v>100</v>
      </c>
      <c r="AN4627">
        <v>5</v>
      </c>
    </row>
    <row r="4628" spans="1:40" x14ac:dyDescent="0.25">
      <c r="A4628" s="34">
        <v>40758</v>
      </c>
      <c r="B4628" s="220">
        <v>0.9375</v>
      </c>
      <c r="C4628">
        <v>31.3</v>
      </c>
      <c r="D4628">
        <v>31.4</v>
      </c>
      <c r="E4628">
        <v>31.3</v>
      </c>
      <c r="F4628">
        <v>31</v>
      </c>
      <c r="G4628">
        <v>12.1</v>
      </c>
      <c r="H4628">
        <v>3</v>
      </c>
      <c r="I4628" t="s">
        <v>338</v>
      </c>
      <c r="J4628">
        <v>0.25</v>
      </c>
      <c r="K4628">
        <v>5</v>
      </c>
      <c r="L4628" t="s">
        <v>338</v>
      </c>
      <c r="M4628">
        <v>31.3</v>
      </c>
      <c r="N4628">
        <v>30.2</v>
      </c>
      <c r="O4628">
        <v>30.2</v>
      </c>
      <c r="P4628" t="s">
        <v>337</v>
      </c>
      <c r="Q4628">
        <v>749.1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4.4999999999999998E-2</v>
      </c>
      <c r="AB4628">
        <v>25.6</v>
      </c>
      <c r="AC4628">
        <v>36</v>
      </c>
      <c r="AD4628">
        <v>9.4</v>
      </c>
      <c r="AE4628">
        <v>24.9</v>
      </c>
      <c r="AF4628">
        <v>6.99</v>
      </c>
      <c r="AG4628">
        <v>7.1900000000000006E-2</v>
      </c>
      <c r="AH4628" t="s">
        <v>337</v>
      </c>
      <c r="AI4628" t="s">
        <v>337</v>
      </c>
      <c r="AJ4628">
        <v>0</v>
      </c>
      <c r="AK4628">
        <v>117</v>
      </c>
      <c r="AL4628">
        <v>1</v>
      </c>
      <c r="AM4628">
        <v>100</v>
      </c>
      <c r="AN4628">
        <v>5</v>
      </c>
    </row>
    <row r="4629" spans="1:40" x14ac:dyDescent="0.25">
      <c r="A4629" s="34">
        <v>40758</v>
      </c>
      <c r="B4629" s="220">
        <v>0.94097222222222221</v>
      </c>
      <c r="C4629">
        <v>31.1</v>
      </c>
      <c r="D4629">
        <v>31.3</v>
      </c>
      <c r="E4629">
        <v>31.1</v>
      </c>
      <c r="F4629">
        <v>32</v>
      </c>
      <c r="G4629">
        <v>12.4</v>
      </c>
      <c r="H4629">
        <v>3</v>
      </c>
      <c r="I4629" t="s">
        <v>338</v>
      </c>
      <c r="J4629">
        <v>0.25</v>
      </c>
      <c r="K4629">
        <v>5</v>
      </c>
      <c r="L4629" t="s">
        <v>338</v>
      </c>
      <c r="M4629">
        <v>31.1</v>
      </c>
      <c r="N4629">
        <v>30.1</v>
      </c>
      <c r="O4629">
        <v>30.1</v>
      </c>
      <c r="P4629" t="s">
        <v>337</v>
      </c>
      <c r="Q4629">
        <v>749.1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4.3999999999999997E-2</v>
      </c>
      <c r="AB4629">
        <v>25.6</v>
      </c>
      <c r="AC4629">
        <v>36</v>
      </c>
      <c r="AD4629">
        <v>9.4</v>
      </c>
      <c r="AE4629">
        <v>24.9</v>
      </c>
      <c r="AF4629">
        <v>6.99</v>
      </c>
      <c r="AG4629">
        <v>7.1900000000000006E-2</v>
      </c>
      <c r="AH4629" t="s">
        <v>337</v>
      </c>
      <c r="AI4629" t="s">
        <v>337</v>
      </c>
      <c r="AJ4629">
        <v>0</v>
      </c>
      <c r="AK4629">
        <v>117</v>
      </c>
      <c r="AL4629">
        <v>1</v>
      </c>
      <c r="AM4629">
        <v>100</v>
      </c>
      <c r="AN4629">
        <v>5</v>
      </c>
    </row>
    <row r="4630" spans="1:40" x14ac:dyDescent="0.25">
      <c r="A4630" s="34">
        <v>40758</v>
      </c>
      <c r="B4630" s="220">
        <v>0.94444444444444453</v>
      </c>
      <c r="C4630">
        <v>30.9</v>
      </c>
      <c r="D4630">
        <v>31.1</v>
      </c>
      <c r="E4630">
        <v>30.9</v>
      </c>
      <c r="F4630">
        <v>32</v>
      </c>
      <c r="G4630">
        <v>12.3</v>
      </c>
      <c r="H4630">
        <v>3</v>
      </c>
      <c r="I4630" t="s">
        <v>338</v>
      </c>
      <c r="J4630">
        <v>0.25</v>
      </c>
      <c r="K4630">
        <v>4</v>
      </c>
      <c r="L4630" t="s">
        <v>338</v>
      </c>
      <c r="M4630">
        <v>30.9</v>
      </c>
      <c r="N4630">
        <v>30</v>
      </c>
      <c r="O4630">
        <v>30</v>
      </c>
      <c r="P4630" t="s">
        <v>337</v>
      </c>
      <c r="Q4630">
        <v>749.2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4.3999999999999997E-2</v>
      </c>
      <c r="AB4630">
        <v>25.5</v>
      </c>
      <c r="AC4630">
        <v>36</v>
      </c>
      <c r="AD4630">
        <v>9.3000000000000007</v>
      </c>
      <c r="AE4630">
        <v>24.8</v>
      </c>
      <c r="AF4630">
        <v>6.99</v>
      </c>
      <c r="AG4630">
        <v>7.1900000000000006E-2</v>
      </c>
      <c r="AH4630" t="s">
        <v>337</v>
      </c>
      <c r="AI4630" t="s">
        <v>337</v>
      </c>
      <c r="AJ4630">
        <v>0</v>
      </c>
      <c r="AK4630">
        <v>117</v>
      </c>
      <c r="AL4630">
        <v>1</v>
      </c>
      <c r="AM4630">
        <v>100</v>
      </c>
      <c r="AN4630">
        <v>5</v>
      </c>
    </row>
    <row r="4631" spans="1:40" x14ac:dyDescent="0.25">
      <c r="A4631" s="34">
        <v>40758</v>
      </c>
      <c r="B4631" s="220">
        <v>0.94791666666666663</v>
      </c>
      <c r="C4631">
        <v>30.8</v>
      </c>
      <c r="D4631">
        <v>30.9</v>
      </c>
      <c r="E4631">
        <v>30.8</v>
      </c>
      <c r="F4631">
        <v>32</v>
      </c>
      <c r="G4631">
        <v>12.2</v>
      </c>
      <c r="H4631">
        <v>3</v>
      </c>
      <c r="I4631" t="s">
        <v>338</v>
      </c>
      <c r="J4631">
        <v>0.25</v>
      </c>
      <c r="K4631">
        <v>4</v>
      </c>
      <c r="L4631" t="s">
        <v>338</v>
      </c>
      <c r="M4631">
        <v>30.8</v>
      </c>
      <c r="N4631">
        <v>29.9</v>
      </c>
      <c r="O4631">
        <v>29.9</v>
      </c>
      <c r="P4631" t="s">
        <v>337</v>
      </c>
      <c r="Q4631">
        <v>749.3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  <c r="AA4631">
        <v>4.2999999999999997E-2</v>
      </c>
      <c r="AB4631">
        <v>25.5</v>
      </c>
      <c r="AC4631">
        <v>36</v>
      </c>
      <c r="AD4631">
        <v>9.3000000000000007</v>
      </c>
      <c r="AE4631">
        <v>24.8</v>
      </c>
      <c r="AF4631">
        <v>6.99</v>
      </c>
      <c r="AG4631">
        <v>7.1900000000000006E-2</v>
      </c>
      <c r="AH4631" t="s">
        <v>337</v>
      </c>
      <c r="AI4631" t="s">
        <v>337</v>
      </c>
      <c r="AJ4631">
        <v>0</v>
      </c>
      <c r="AK4631">
        <v>117</v>
      </c>
      <c r="AL4631">
        <v>1</v>
      </c>
      <c r="AM4631">
        <v>100</v>
      </c>
      <c r="AN4631">
        <v>5</v>
      </c>
    </row>
    <row r="4632" spans="1:40" x14ac:dyDescent="0.25">
      <c r="A4632" s="34">
        <v>40758</v>
      </c>
      <c r="B4632" s="220">
        <v>0.95138888888888884</v>
      </c>
      <c r="C4632">
        <v>30.6</v>
      </c>
      <c r="D4632">
        <v>30.8</v>
      </c>
      <c r="E4632">
        <v>30.6</v>
      </c>
      <c r="F4632">
        <v>32</v>
      </c>
      <c r="G4632">
        <v>12</v>
      </c>
      <c r="H4632">
        <v>3</v>
      </c>
      <c r="I4632" t="s">
        <v>338</v>
      </c>
      <c r="J4632">
        <v>0.25</v>
      </c>
      <c r="K4632">
        <v>4</v>
      </c>
      <c r="L4632" t="s">
        <v>338</v>
      </c>
      <c r="M4632">
        <v>30.6</v>
      </c>
      <c r="N4632">
        <v>29.8</v>
      </c>
      <c r="O4632">
        <v>29.8</v>
      </c>
      <c r="P4632" t="s">
        <v>337</v>
      </c>
      <c r="Q4632">
        <v>749.3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4.2000000000000003E-2</v>
      </c>
      <c r="AB4632">
        <v>25.4</v>
      </c>
      <c r="AC4632">
        <v>36</v>
      </c>
      <c r="AD4632">
        <v>9.1999999999999993</v>
      </c>
      <c r="AE4632">
        <v>24.8</v>
      </c>
      <c r="AF4632">
        <v>7</v>
      </c>
      <c r="AG4632">
        <v>7.1999999999999995E-2</v>
      </c>
      <c r="AH4632" t="s">
        <v>337</v>
      </c>
      <c r="AI4632" t="s">
        <v>337</v>
      </c>
      <c r="AJ4632">
        <v>0</v>
      </c>
      <c r="AK4632">
        <v>117</v>
      </c>
      <c r="AL4632">
        <v>1</v>
      </c>
      <c r="AM4632">
        <v>100</v>
      </c>
      <c r="AN4632">
        <v>5</v>
      </c>
    </row>
    <row r="4633" spans="1:40" x14ac:dyDescent="0.25">
      <c r="A4633" s="34">
        <v>40758</v>
      </c>
      <c r="B4633" s="220">
        <v>0.95486111111111116</v>
      </c>
      <c r="C4633">
        <v>30.4</v>
      </c>
      <c r="D4633">
        <v>30.6</v>
      </c>
      <c r="E4633">
        <v>30.4</v>
      </c>
      <c r="F4633">
        <v>33</v>
      </c>
      <c r="G4633">
        <v>12.3</v>
      </c>
      <c r="H4633">
        <v>3</v>
      </c>
      <c r="I4633" t="s">
        <v>338</v>
      </c>
      <c r="J4633">
        <v>0.25</v>
      </c>
      <c r="K4633">
        <v>4</v>
      </c>
      <c r="L4633" t="s">
        <v>338</v>
      </c>
      <c r="M4633">
        <v>30.4</v>
      </c>
      <c r="N4633">
        <v>29.7</v>
      </c>
      <c r="O4633">
        <v>29.7</v>
      </c>
      <c r="P4633" t="s">
        <v>337</v>
      </c>
      <c r="Q4633">
        <v>749.3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4.2000000000000003E-2</v>
      </c>
      <c r="AB4633">
        <v>25.4</v>
      </c>
      <c r="AC4633">
        <v>36</v>
      </c>
      <c r="AD4633">
        <v>9.1999999999999993</v>
      </c>
      <c r="AE4633">
        <v>24.8</v>
      </c>
      <c r="AF4633">
        <v>7</v>
      </c>
      <c r="AG4633">
        <v>7.1999999999999995E-2</v>
      </c>
      <c r="AH4633" t="s">
        <v>337</v>
      </c>
      <c r="AI4633" t="s">
        <v>337</v>
      </c>
      <c r="AJ4633">
        <v>0</v>
      </c>
      <c r="AK4633">
        <v>117</v>
      </c>
      <c r="AL4633">
        <v>1</v>
      </c>
      <c r="AM4633">
        <v>100</v>
      </c>
      <c r="AN4633">
        <v>5</v>
      </c>
    </row>
    <row r="4634" spans="1:40" x14ac:dyDescent="0.25">
      <c r="A4634" s="34">
        <v>40758</v>
      </c>
      <c r="B4634" s="220">
        <v>0.95833333333333337</v>
      </c>
      <c r="C4634">
        <v>30.3</v>
      </c>
      <c r="D4634">
        <v>30.4</v>
      </c>
      <c r="E4634">
        <v>30.3</v>
      </c>
      <c r="F4634">
        <v>33</v>
      </c>
      <c r="G4634">
        <v>12.2</v>
      </c>
      <c r="H4634">
        <v>3</v>
      </c>
      <c r="I4634" t="s">
        <v>338</v>
      </c>
      <c r="J4634">
        <v>0.25</v>
      </c>
      <c r="K4634">
        <v>5</v>
      </c>
      <c r="L4634" t="s">
        <v>338</v>
      </c>
      <c r="M4634">
        <v>30.3</v>
      </c>
      <c r="N4634">
        <v>29.6</v>
      </c>
      <c r="O4634">
        <v>29.6</v>
      </c>
      <c r="P4634" t="s">
        <v>337</v>
      </c>
      <c r="Q4634">
        <v>749.4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4.1000000000000002E-2</v>
      </c>
      <c r="AB4634">
        <v>25.3</v>
      </c>
      <c r="AC4634">
        <v>36</v>
      </c>
      <c r="AD4634">
        <v>9.1</v>
      </c>
      <c r="AE4634">
        <v>24.7</v>
      </c>
      <c r="AF4634">
        <v>7</v>
      </c>
      <c r="AG4634">
        <v>7.1999999999999995E-2</v>
      </c>
      <c r="AH4634" t="s">
        <v>337</v>
      </c>
      <c r="AI4634" t="s">
        <v>337</v>
      </c>
      <c r="AJ4634">
        <v>5.0000000000000001E-3</v>
      </c>
      <c r="AK4634">
        <v>117</v>
      </c>
      <c r="AL4634">
        <v>1</v>
      </c>
      <c r="AM4634">
        <v>100</v>
      </c>
      <c r="AN4634">
        <v>5</v>
      </c>
    </row>
    <row r="4635" spans="1:40" x14ac:dyDescent="0.25">
      <c r="A4635" s="34">
        <v>40758</v>
      </c>
      <c r="B4635" s="220">
        <v>0.96180555555555547</v>
      </c>
      <c r="C4635">
        <v>30.2</v>
      </c>
      <c r="D4635">
        <v>30.3</v>
      </c>
      <c r="E4635">
        <v>30.2</v>
      </c>
      <c r="F4635">
        <v>33</v>
      </c>
      <c r="G4635">
        <v>12.1</v>
      </c>
      <c r="H4635">
        <v>3</v>
      </c>
      <c r="I4635" t="s">
        <v>338</v>
      </c>
      <c r="J4635">
        <v>0.25</v>
      </c>
      <c r="K4635">
        <v>5</v>
      </c>
      <c r="L4635" t="s">
        <v>338</v>
      </c>
      <c r="M4635">
        <v>30.2</v>
      </c>
      <c r="N4635">
        <v>29.6</v>
      </c>
      <c r="O4635">
        <v>29.6</v>
      </c>
      <c r="P4635" t="s">
        <v>337</v>
      </c>
      <c r="Q4635">
        <v>749.4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4.1000000000000002E-2</v>
      </c>
      <c r="AB4635">
        <v>25.2</v>
      </c>
      <c r="AC4635">
        <v>36</v>
      </c>
      <c r="AD4635">
        <v>9</v>
      </c>
      <c r="AE4635">
        <v>24.6</v>
      </c>
      <c r="AF4635">
        <v>7</v>
      </c>
      <c r="AG4635">
        <v>7.1999999999999995E-2</v>
      </c>
      <c r="AH4635" t="s">
        <v>337</v>
      </c>
      <c r="AI4635" t="s">
        <v>337</v>
      </c>
      <c r="AJ4635">
        <v>0</v>
      </c>
      <c r="AK4635">
        <v>118</v>
      </c>
      <c r="AL4635">
        <v>1</v>
      </c>
      <c r="AM4635">
        <v>100</v>
      </c>
      <c r="AN4635">
        <v>5</v>
      </c>
    </row>
    <row r="4636" spans="1:40" x14ac:dyDescent="0.25">
      <c r="A4636" s="34">
        <v>40758</v>
      </c>
      <c r="B4636" s="220">
        <v>0.96527777777777779</v>
      </c>
      <c r="C4636">
        <v>30.1</v>
      </c>
      <c r="D4636">
        <v>30.2</v>
      </c>
      <c r="E4636">
        <v>30.1</v>
      </c>
      <c r="F4636">
        <v>33</v>
      </c>
      <c r="G4636">
        <v>12.1</v>
      </c>
      <c r="H4636">
        <v>3</v>
      </c>
      <c r="I4636" t="s">
        <v>338</v>
      </c>
      <c r="J4636">
        <v>0.25</v>
      </c>
      <c r="K4636">
        <v>4</v>
      </c>
      <c r="L4636" t="s">
        <v>338</v>
      </c>
      <c r="M4636">
        <v>30.1</v>
      </c>
      <c r="N4636">
        <v>29.5</v>
      </c>
      <c r="O4636">
        <v>29.5</v>
      </c>
      <c r="P4636" t="s">
        <v>337</v>
      </c>
      <c r="Q4636">
        <v>749.5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4.1000000000000002E-2</v>
      </c>
      <c r="AB4636">
        <v>25.2</v>
      </c>
      <c r="AC4636">
        <v>36</v>
      </c>
      <c r="AD4636">
        <v>9</v>
      </c>
      <c r="AE4636">
        <v>24.6</v>
      </c>
      <c r="AF4636">
        <v>7</v>
      </c>
      <c r="AG4636">
        <v>7.1999999999999995E-2</v>
      </c>
      <c r="AH4636" t="s">
        <v>337</v>
      </c>
      <c r="AI4636" t="s">
        <v>337</v>
      </c>
      <c r="AJ4636">
        <v>0</v>
      </c>
      <c r="AK4636">
        <v>117</v>
      </c>
      <c r="AL4636">
        <v>1</v>
      </c>
      <c r="AM4636">
        <v>100</v>
      </c>
      <c r="AN4636">
        <v>5</v>
      </c>
    </row>
    <row r="4637" spans="1:40" x14ac:dyDescent="0.25">
      <c r="A4637" s="34">
        <v>40758</v>
      </c>
      <c r="B4637" s="220">
        <v>0.96875</v>
      </c>
      <c r="C4637">
        <v>30.1</v>
      </c>
      <c r="D4637">
        <v>30.1</v>
      </c>
      <c r="E4637">
        <v>30.1</v>
      </c>
      <c r="F4637">
        <v>33</v>
      </c>
      <c r="G4637">
        <v>12</v>
      </c>
      <c r="H4637">
        <v>3</v>
      </c>
      <c r="I4637" t="s">
        <v>338</v>
      </c>
      <c r="J4637">
        <v>0.25</v>
      </c>
      <c r="K4637">
        <v>5</v>
      </c>
      <c r="L4637" t="s">
        <v>338</v>
      </c>
      <c r="M4637">
        <v>30.1</v>
      </c>
      <c r="N4637">
        <v>29.4</v>
      </c>
      <c r="O4637">
        <v>29.4</v>
      </c>
      <c r="P4637" t="s">
        <v>337</v>
      </c>
      <c r="Q4637">
        <v>749.5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4.1000000000000002E-2</v>
      </c>
      <c r="AB4637">
        <v>25.1</v>
      </c>
      <c r="AC4637">
        <v>36</v>
      </c>
      <c r="AD4637">
        <v>9</v>
      </c>
      <c r="AE4637">
        <v>24.6</v>
      </c>
      <c r="AF4637">
        <v>7.01</v>
      </c>
      <c r="AG4637">
        <v>7.2099999999999997E-2</v>
      </c>
      <c r="AH4637" t="s">
        <v>337</v>
      </c>
      <c r="AI4637" t="s">
        <v>337</v>
      </c>
      <c r="AJ4637">
        <v>0</v>
      </c>
      <c r="AK4637">
        <v>117</v>
      </c>
      <c r="AL4637">
        <v>1</v>
      </c>
      <c r="AM4637">
        <v>100</v>
      </c>
      <c r="AN4637">
        <v>5</v>
      </c>
    </row>
    <row r="4638" spans="1:40" x14ac:dyDescent="0.25">
      <c r="A4638" s="34">
        <v>40758</v>
      </c>
      <c r="B4638" s="220">
        <v>0.97222222222222221</v>
      </c>
      <c r="C4638">
        <v>29.9</v>
      </c>
      <c r="D4638">
        <v>30.1</v>
      </c>
      <c r="E4638">
        <v>29.9</v>
      </c>
      <c r="F4638">
        <v>33</v>
      </c>
      <c r="G4638">
        <v>11.9</v>
      </c>
      <c r="H4638">
        <v>3</v>
      </c>
      <c r="I4638" t="s">
        <v>338</v>
      </c>
      <c r="J4638">
        <v>0.25</v>
      </c>
      <c r="K4638">
        <v>5</v>
      </c>
      <c r="L4638" t="s">
        <v>338</v>
      </c>
      <c r="M4638">
        <v>29.9</v>
      </c>
      <c r="N4638">
        <v>29.3</v>
      </c>
      <c r="O4638">
        <v>29.3</v>
      </c>
      <c r="P4638" t="s">
        <v>337</v>
      </c>
      <c r="Q4638">
        <v>749.5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0.04</v>
      </c>
      <c r="AB4638">
        <v>25.1</v>
      </c>
      <c r="AC4638">
        <v>36</v>
      </c>
      <c r="AD4638">
        <v>9</v>
      </c>
      <c r="AE4638">
        <v>24.6</v>
      </c>
      <c r="AF4638">
        <v>7.01</v>
      </c>
      <c r="AG4638">
        <v>7.2099999999999997E-2</v>
      </c>
      <c r="AH4638" t="s">
        <v>337</v>
      </c>
      <c r="AI4638" t="s">
        <v>337</v>
      </c>
      <c r="AJ4638">
        <v>0</v>
      </c>
      <c r="AK4638">
        <v>117</v>
      </c>
      <c r="AL4638">
        <v>1</v>
      </c>
      <c r="AM4638">
        <v>100</v>
      </c>
      <c r="AN4638">
        <v>5</v>
      </c>
    </row>
    <row r="4639" spans="1:40" x14ac:dyDescent="0.25">
      <c r="A4639" s="34">
        <v>40758</v>
      </c>
      <c r="B4639" s="220">
        <v>0.97569444444444453</v>
      </c>
      <c r="C4639">
        <v>29.8</v>
      </c>
      <c r="D4639">
        <v>29.9</v>
      </c>
      <c r="E4639">
        <v>29.8</v>
      </c>
      <c r="F4639">
        <v>34</v>
      </c>
      <c r="G4639">
        <v>12.2</v>
      </c>
      <c r="H4639">
        <v>3</v>
      </c>
      <c r="I4639" t="s">
        <v>338</v>
      </c>
      <c r="J4639">
        <v>0.25</v>
      </c>
      <c r="K4639">
        <v>5</v>
      </c>
      <c r="L4639" t="s">
        <v>338</v>
      </c>
      <c r="M4639">
        <v>29.8</v>
      </c>
      <c r="N4639">
        <v>29.3</v>
      </c>
      <c r="O4639">
        <v>29.3</v>
      </c>
      <c r="P4639" t="s">
        <v>337</v>
      </c>
      <c r="Q4639">
        <v>749.5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0.04</v>
      </c>
      <c r="AB4639">
        <v>25</v>
      </c>
      <c r="AC4639">
        <v>36</v>
      </c>
      <c r="AD4639">
        <v>8.9</v>
      </c>
      <c r="AE4639">
        <v>24.4</v>
      </c>
      <c r="AF4639">
        <v>7.01</v>
      </c>
      <c r="AG4639">
        <v>7.2099999999999997E-2</v>
      </c>
      <c r="AH4639" t="s">
        <v>337</v>
      </c>
      <c r="AI4639" t="s">
        <v>337</v>
      </c>
      <c r="AJ4639">
        <v>0</v>
      </c>
      <c r="AK4639">
        <v>117</v>
      </c>
      <c r="AL4639">
        <v>1</v>
      </c>
      <c r="AM4639">
        <v>100</v>
      </c>
      <c r="AN4639">
        <v>5</v>
      </c>
    </row>
    <row r="4640" spans="1:40" x14ac:dyDescent="0.25">
      <c r="A4640" s="34">
        <v>40758</v>
      </c>
      <c r="B4640" s="220">
        <v>0.97916666666666663</v>
      </c>
      <c r="C4640">
        <v>29.6</v>
      </c>
      <c r="D4640">
        <v>29.8</v>
      </c>
      <c r="E4640">
        <v>29.6</v>
      </c>
      <c r="F4640">
        <v>34</v>
      </c>
      <c r="G4640">
        <v>12.1</v>
      </c>
      <c r="H4640">
        <v>3</v>
      </c>
      <c r="I4640" t="s">
        <v>338</v>
      </c>
      <c r="J4640">
        <v>0.25</v>
      </c>
      <c r="K4640">
        <v>5</v>
      </c>
      <c r="L4640" t="s">
        <v>338</v>
      </c>
      <c r="M4640">
        <v>29.6</v>
      </c>
      <c r="N4640">
        <v>29.1</v>
      </c>
      <c r="O4640">
        <v>29.1</v>
      </c>
      <c r="P4640" t="s">
        <v>337</v>
      </c>
      <c r="Q4640">
        <v>749.5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3.9E-2</v>
      </c>
      <c r="AB4640">
        <v>25</v>
      </c>
      <c r="AC4640">
        <v>36</v>
      </c>
      <c r="AD4640">
        <v>8.9</v>
      </c>
      <c r="AE4640">
        <v>24.4</v>
      </c>
      <c r="AF4640">
        <v>7.01</v>
      </c>
      <c r="AG4640">
        <v>7.2099999999999997E-2</v>
      </c>
      <c r="AH4640" t="s">
        <v>337</v>
      </c>
      <c r="AI4640" t="s">
        <v>337</v>
      </c>
      <c r="AJ4640">
        <v>0</v>
      </c>
      <c r="AK4640">
        <v>117</v>
      </c>
      <c r="AL4640">
        <v>1</v>
      </c>
      <c r="AM4640">
        <v>100</v>
      </c>
      <c r="AN4640">
        <v>5</v>
      </c>
    </row>
    <row r="4641" spans="1:40" x14ac:dyDescent="0.25">
      <c r="A4641" s="34">
        <v>40758</v>
      </c>
      <c r="B4641" s="220">
        <v>0.98263888888888884</v>
      </c>
      <c r="C4641">
        <v>29.4</v>
      </c>
      <c r="D4641">
        <v>29.6</v>
      </c>
      <c r="E4641">
        <v>29.4</v>
      </c>
      <c r="F4641">
        <v>34</v>
      </c>
      <c r="G4641">
        <v>11.9</v>
      </c>
      <c r="H4641">
        <v>3</v>
      </c>
      <c r="I4641" t="s">
        <v>338</v>
      </c>
      <c r="J4641">
        <v>0.25</v>
      </c>
      <c r="K4641">
        <v>4</v>
      </c>
      <c r="L4641" t="s">
        <v>338</v>
      </c>
      <c r="M4641">
        <v>29.4</v>
      </c>
      <c r="N4641">
        <v>28.9</v>
      </c>
      <c r="O4641">
        <v>28.9</v>
      </c>
      <c r="P4641" t="s">
        <v>337</v>
      </c>
      <c r="Q4641">
        <v>749.6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3.9E-2</v>
      </c>
      <c r="AB4641">
        <v>24.9</v>
      </c>
      <c r="AC4641">
        <v>36</v>
      </c>
      <c r="AD4641">
        <v>8.8000000000000007</v>
      </c>
      <c r="AE4641">
        <v>24.3</v>
      </c>
      <c r="AF4641">
        <v>7.01</v>
      </c>
      <c r="AG4641">
        <v>7.2099999999999997E-2</v>
      </c>
      <c r="AH4641" t="s">
        <v>337</v>
      </c>
      <c r="AI4641" t="s">
        <v>337</v>
      </c>
      <c r="AJ4641">
        <v>0</v>
      </c>
      <c r="AK4641">
        <v>117</v>
      </c>
      <c r="AL4641">
        <v>1</v>
      </c>
      <c r="AM4641">
        <v>100</v>
      </c>
      <c r="AN4641">
        <v>5</v>
      </c>
    </row>
    <row r="4642" spans="1:40" x14ac:dyDescent="0.25">
      <c r="A4642" s="34">
        <v>40758</v>
      </c>
      <c r="B4642" s="220">
        <v>0.98611111111111116</v>
      </c>
      <c r="C4642">
        <v>29.4</v>
      </c>
      <c r="D4642">
        <v>29.4</v>
      </c>
      <c r="E4642">
        <v>29.4</v>
      </c>
      <c r="F4642">
        <v>34</v>
      </c>
      <c r="G4642">
        <v>11.9</v>
      </c>
      <c r="H4642">
        <v>3</v>
      </c>
      <c r="I4642" t="s">
        <v>338</v>
      </c>
      <c r="J4642">
        <v>0.25</v>
      </c>
      <c r="K4642">
        <v>4</v>
      </c>
      <c r="L4642" t="s">
        <v>338</v>
      </c>
      <c r="M4642">
        <v>29.4</v>
      </c>
      <c r="N4642">
        <v>28.8</v>
      </c>
      <c r="O4642">
        <v>28.8</v>
      </c>
      <c r="P4642" t="s">
        <v>337</v>
      </c>
      <c r="Q4642">
        <v>749.6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3.7999999999999999E-2</v>
      </c>
      <c r="AB4642">
        <v>24.8</v>
      </c>
      <c r="AC4642">
        <v>36</v>
      </c>
      <c r="AD4642">
        <v>8.6999999999999993</v>
      </c>
      <c r="AE4642">
        <v>24.2</v>
      </c>
      <c r="AF4642">
        <v>7.02</v>
      </c>
      <c r="AG4642">
        <v>7.22E-2</v>
      </c>
      <c r="AH4642" t="s">
        <v>337</v>
      </c>
      <c r="AI4642" t="s">
        <v>337</v>
      </c>
      <c r="AJ4642">
        <v>0</v>
      </c>
      <c r="AK4642">
        <v>117</v>
      </c>
      <c r="AL4642">
        <v>1</v>
      </c>
      <c r="AM4642">
        <v>100</v>
      </c>
      <c r="AN4642">
        <v>5</v>
      </c>
    </row>
    <row r="4643" spans="1:40" x14ac:dyDescent="0.25">
      <c r="A4643" s="34">
        <v>40758</v>
      </c>
      <c r="B4643" s="220">
        <v>0.98958333333333337</v>
      </c>
      <c r="C4643">
        <v>29.3</v>
      </c>
      <c r="D4643">
        <v>29.4</v>
      </c>
      <c r="E4643">
        <v>29.3</v>
      </c>
      <c r="F4643">
        <v>34</v>
      </c>
      <c r="G4643">
        <v>11.8</v>
      </c>
      <c r="H4643">
        <v>3</v>
      </c>
      <c r="I4643" t="s">
        <v>338</v>
      </c>
      <c r="J4643">
        <v>0.25</v>
      </c>
      <c r="K4643">
        <v>5</v>
      </c>
      <c r="L4643" t="s">
        <v>338</v>
      </c>
      <c r="M4643">
        <v>29.3</v>
      </c>
      <c r="N4643">
        <v>28.7</v>
      </c>
      <c r="O4643">
        <v>28.7</v>
      </c>
      <c r="P4643" t="s">
        <v>337</v>
      </c>
      <c r="Q4643">
        <v>749.6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3.7999999999999999E-2</v>
      </c>
      <c r="AB4643">
        <v>24.8</v>
      </c>
      <c r="AC4643">
        <v>36</v>
      </c>
      <c r="AD4643">
        <v>8.6999999999999993</v>
      </c>
      <c r="AE4643">
        <v>24.2</v>
      </c>
      <c r="AF4643">
        <v>7.02</v>
      </c>
      <c r="AG4643">
        <v>7.22E-2</v>
      </c>
      <c r="AH4643" t="s">
        <v>337</v>
      </c>
      <c r="AI4643" t="s">
        <v>337</v>
      </c>
      <c r="AJ4643">
        <v>0</v>
      </c>
      <c r="AK4643">
        <v>117</v>
      </c>
      <c r="AL4643">
        <v>1</v>
      </c>
      <c r="AM4643">
        <v>100</v>
      </c>
      <c r="AN4643">
        <v>5</v>
      </c>
    </row>
    <row r="4644" spans="1:40" x14ac:dyDescent="0.25">
      <c r="A4644" s="34">
        <v>40758</v>
      </c>
      <c r="B4644" s="220">
        <v>0.99305555555555547</v>
      </c>
      <c r="C4644">
        <v>29.2</v>
      </c>
      <c r="D4644">
        <v>29.3</v>
      </c>
      <c r="E4644">
        <v>29.2</v>
      </c>
      <c r="F4644">
        <v>34</v>
      </c>
      <c r="G4644">
        <v>11.7</v>
      </c>
      <c r="H4644">
        <v>2</v>
      </c>
      <c r="I4644" t="s">
        <v>338</v>
      </c>
      <c r="J4644">
        <v>0.17</v>
      </c>
      <c r="K4644">
        <v>3</v>
      </c>
      <c r="L4644" t="s">
        <v>338</v>
      </c>
      <c r="M4644">
        <v>29.2</v>
      </c>
      <c r="N4644">
        <v>28.7</v>
      </c>
      <c r="O4644">
        <v>28.7</v>
      </c>
      <c r="P4644" t="s">
        <v>337</v>
      </c>
      <c r="Q4644">
        <v>749.6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3.7999999999999999E-2</v>
      </c>
      <c r="AB4644">
        <v>24.7</v>
      </c>
      <c r="AC4644">
        <v>36</v>
      </c>
      <c r="AD4644">
        <v>8.6</v>
      </c>
      <c r="AE4644">
        <v>24.1</v>
      </c>
      <c r="AF4644">
        <v>7.02</v>
      </c>
      <c r="AG4644">
        <v>7.22E-2</v>
      </c>
      <c r="AH4644" t="s">
        <v>337</v>
      </c>
      <c r="AI4644" t="s">
        <v>337</v>
      </c>
      <c r="AJ4644">
        <v>0</v>
      </c>
      <c r="AK4644">
        <v>117</v>
      </c>
      <c r="AL4644">
        <v>1</v>
      </c>
      <c r="AM4644">
        <v>100</v>
      </c>
      <c r="AN4644">
        <v>5</v>
      </c>
    </row>
    <row r="4645" spans="1:40" x14ac:dyDescent="0.25">
      <c r="A4645" s="34">
        <v>40758</v>
      </c>
      <c r="B4645" s="220">
        <v>0.99652777777777779</v>
      </c>
      <c r="C4645">
        <v>29.1</v>
      </c>
      <c r="D4645">
        <v>29.2</v>
      </c>
      <c r="E4645">
        <v>29.1</v>
      </c>
      <c r="F4645">
        <v>34</v>
      </c>
      <c r="G4645">
        <v>11.6</v>
      </c>
      <c r="H4645">
        <v>2</v>
      </c>
      <c r="I4645" t="s">
        <v>338</v>
      </c>
      <c r="J4645">
        <v>0.17</v>
      </c>
      <c r="K4645">
        <v>3</v>
      </c>
      <c r="L4645" t="s">
        <v>338</v>
      </c>
      <c r="M4645">
        <v>29.1</v>
      </c>
      <c r="N4645">
        <v>28.6</v>
      </c>
      <c r="O4645">
        <v>28.6</v>
      </c>
      <c r="P4645" t="s">
        <v>337</v>
      </c>
      <c r="Q4645">
        <v>749.6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3.6999999999999998E-2</v>
      </c>
      <c r="AB4645">
        <v>24.7</v>
      </c>
      <c r="AC4645">
        <v>36</v>
      </c>
      <c r="AD4645">
        <v>8.6</v>
      </c>
      <c r="AE4645">
        <v>24.1</v>
      </c>
      <c r="AF4645">
        <v>7.02</v>
      </c>
      <c r="AG4645">
        <v>7.22E-2</v>
      </c>
      <c r="AH4645" t="s">
        <v>337</v>
      </c>
      <c r="AI4645" t="s">
        <v>337</v>
      </c>
      <c r="AJ4645">
        <v>0</v>
      </c>
      <c r="AK4645">
        <v>117</v>
      </c>
      <c r="AL4645">
        <v>1</v>
      </c>
      <c r="AM4645">
        <v>100</v>
      </c>
      <c r="AN4645">
        <v>5</v>
      </c>
    </row>
    <row r="4646" spans="1:40" x14ac:dyDescent="0.25">
      <c r="A4646" s="34">
        <v>40759</v>
      </c>
      <c r="B4646" s="220">
        <v>0</v>
      </c>
      <c r="C4646">
        <v>28.9</v>
      </c>
      <c r="D4646">
        <v>29.1</v>
      </c>
      <c r="E4646">
        <v>28.9</v>
      </c>
      <c r="F4646">
        <v>35</v>
      </c>
      <c r="G4646">
        <v>11.9</v>
      </c>
      <c r="H4646">
        <v>2</v>
      </c>
      <c r="I4646" t="s">
        <v>338</v>
      </c>
      <c r="J4646">
        <v>0.17</v>
      </c>
      <c r="K4646">
        <v>3</v>
      </c>
      <c r="L4646" t="s">
        <v>338</v>
      </c>
      <c r="M4646">
        <v>28.9</v>
      </c>
      <c r="N4646">
        <v>28.6</v>
      </c>
      <c r="O4646">
        <v>28.6</v>
      </c>
      <c r="P4646" t="s">
        <v>337</v>
      </c>
      <c r="Q4646">
        <v>749.7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3.6999999999999998E-2</v>
      </c>
      <c r="AB4646">
        <v>24.6</v>
      </c>
      <c r="AC4646">
        <v>36</v>
      </c>
      <c r="AD4646">
        <v>8.5</v>
      </c>
      <c r="AE4646">
        <v>24</v>
      </c>
      <c r="AF4646">
        <v>7.02</v>
      </c>
      <c r="AG4646">
        <v>7.22E-2</v>
      </c>
      <c r="AH4646" t="s">
        <v>337</v>
      </c>
      <c r="AI4646" t="s">
        <v>337</v>
      </c>
      <c r="AJ4646">
        <v>4.0000000000000001E-3</v>
      </c>
      <c r="AK4646">
        <v>117</v>
      </c>
      <c r="AL4646">
        <v>1</v>
      </c>
      <c r="AM4646">
        <v>100</v>
      </c>
      <c r="AN4646">
        <v>5</v>
      </c>
    </row>
    <row r="4647" spans="1:40" x14ac:dyDescent="0.25">
      <c r="A4647" s="34">
        <v>40759</v>
      </c>
      <c r="B4647" s="220">
        <v>3.472222222222222E-3</v>
      </c>
      <c r="C4647">
        <v>28.9</v>
      </c>
      <c r="D4647">
        <v>28.9</v>
      </c>
      <c r="E4647">
        <v>28.9</v>
      </c>
      <c r="F4647">
        <v>35</v>
      </c>
      <c r="G4647">
        <v>11.9</v>
      </c>
      <c r="H4647">
        <v>3</v>
      </c>
      <c r="I4647" t="s">
        <v>338</v>
      </c>
      <c r="J4647">
        <v>0.25</v>
      </c>
      <c r="K4647">
        <v>4</v>
      </c>
      <c r="L4647" t="s">
        <v>338</v>
      </c>
      <c r="M4647">
        <v>28.9</v>
      </c>
      <c r="N4647">
        <v>28.5</v>
      </c>
      <c r="O4647">
        <v>28.5</v>
      </c>
      <c r="P4647" t="s">
        <v>337</v>
      </c>
      <c r="Q4647">
        <v>749.7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3.6999999999999998E-2</v>
      </c>
      <c r="AB4647">
        <v>24.6</v>
      </c>
      <c r="AC4647">
        <v>36</v>
      </c>
      <c r="AD4647">
        <v>8.5</v>
      </c>
      <c r="AE4647">
        <v>24</v>
      </c>
      <c r="AF4647">
        <v>7.02</v>
      </c>
      <c r="AG4647">
        <v>7.22E-2</v>
      </c>
      <c r="AH4647" t="s">
        <v>337</v>
      </c>
      <c r="AI4647" t="s">
        <v>337</v>
      </c>
      <c r="AJ4647">
        <v>0</v>
      </c>
      <c r="AK4647">
        <v>116</v>
      </c>
      <c r="AL4647">
        <v>1</v>
      </c>
      <c r="AM4647">
        <v>100</v>
      </c>
      <c r="AN4647">
        <v>5</v>
      </c>
    </row>
    <row r="4648" spans="1:40" x14ac:dyDescent="0.25">
      <c r="A4648" s="34">
        <v>40759</v>
      </c>
      <c r="B4648" s="220">
        <v>6.9444444444444441E-3</v>
      </c>
      <c r="C4648">
        <v>28.9</v>
      </c>
      <c r="D4648">
        <v>28.9</v>
      </c>
      <c r="E4648">
        <v>28.9</v>
      </c>
      <c r="F4648">
        <v>36</v>
      </c>
      <c r="G4648">
        <v>12.3</v>
      </c>
      <c r="H4648">
        <v>2</v>
      </c>
      <c r="I4648" t="s">
        <v>338</v>
      </c>
      <c r="J4648">
        <v>0.17</v>
      </c>
      <c r="K4648">
        <v>4</v>
      </c>
      <c r="L4648" t="s">
        <v>338</v>
      </c>
      <c r="M4648">
        <v>28.9</v>
      </c>
      <c r="N4648">
        <v>28.6</v>
      </c>
      <c r="O4648">
        <v>28.6</v>
      </c>
      <c r="P4648" t="s">
        <v>337</v>
      </c>
      <c r="Q4648">
        <v>749.8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3.6999999999999998E-2</v>
      </c>
      <c r="AB4648">
        <v>24.5</v>
      </c>
      <c r="AC4648">
        <v>36</v>
      </c>
      <c r="AD4648">
        <v>8.4</v>
      </c>
      <c r="AE4648">
        <v>23.9</v>
      </c>
      <c r="AF4648">
        <v>7.03</v>
      </c>
      <c r="AG4648">
        <v>7.2300000000000003E-2</v>
      </c>
      <c r="AH4648" t="s">
        <v>337</v>
      </c>
      <c r="AI4648" t="s">
        <v>337</v>
      </c>
      <c r="AJ4648">
        <v>0</v>
      </c>
      <c r="AK4648">
        <v>116</v>
      </c>
      <c r="AL4648">
        <v>1</v>
      </c>
      <c r="AM4648">
        <v>100</v>
      </c>
      <c r="AN4648">
        <v>5</v>
      </c>
    </row>
    <row r="4649" spans="1:40" x14ac:dyDescent="0.25">
      <c r="A4649" s="34">
        <v>40759</v>
      </c>
      <c r="B4649" s="220">
        <v>1.0416666666666666E-2</v>
      </c>
      <c r="C4649">
        <v>28.9</v>
      </c>
      <c r="D4649">
        <v>28.9</v>
      </c>
      <c r="E4649">
        <v>28.9</v>
      </c>
      <c r="F4649">
        <v>36</v>
      </c>
      <c r="G4649">
        <v>12.4</v>
      </c>
      <c r="H4649">
        <v>3</v>
      </c>
      <c r="I4649" t="s">
        <v>338</v>
      </c>
      <c r="J4649">
        <v>0.25</v>
      </c>
      <c r="K4649">
        <v>4</v>
      </c>
      <c r="L4649" t="s">
        <v>338</v>
      </c>
      <c r="M4649">
        <v>28.9</v>
      </c>
      <c r="N4649">
        <v>28.7</v>
      </c>
      <c r="O4649">
        <v>28.7</v>
      </c>
      <c r="P4649" t="s">
        <v>337</v>
      </c>
      <c r="Q4649">
        <v>749.8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3.6999999999999998E-2</v>
      </c>
      <c r="AB4649">
        <v>24.5</v>
      </c>
      <c r="AC4649">
        <v>36</v>
      </c>
      <c r="AD4649">
        <v>8.4</v>
      </c>
      <c r="AE4649">
        <v>23.9</v>
      </c>
      <c r="AF4649">
        <v>7.03</v>
      </c>
      <c r="AG4649">
        <v>7.2300000000000003E-2</v>
      </c>
      <c r="AH4649" t="s">
        <v>337</v>
      </c>
      <c r="AI4649" t="s">
        <v>337</v>
      </c>
      <c r="AJ4649">
        <v>0</v>
      </c>
      <c r="AK4649">
        <v>117</v>
      </c>
      <c r="AL4649">
        <v>1</v>
      </c>
      <c r="AM4649">
        <v>100</v>
      </c>
      <c r="AN4649">
        <v>5</v>
      </c>
    </row>
    <row r="4650" spans="1:40" x14ac:dyDescent="0.25">
      <c r="A4650" s="34">
        <v>40759</v>
      </c>
      <c r="B4650" s="220">
        <v>1.3888888888888888E-2</v>
      </c>
      <c r="C4650">
        <v>29</v>
      </c>
      <c r="D4650">
        <v>29</v>
      </c>
      <c r="E4650">
        <v>28.9</v>
      </c>
      <c r="F4650">
        <v>36</v>
      </c>
      <c r="G4650">
        <v>12.4</v>
      </c>
      <c r="H4650">
        <v>3</v>
      </c>
      <c r="I4650" t="s">
        <v>338</v>
      </c>
      <c r="J4650">
        <v>0.25</v>
      </c>
      <c r="K4650">
        <v>5</v>
      </c>
      <c r="L4650" t="s">
        <v>338</v>
      </c>
      <c r="M4650">
        <v>29</v>
      </c>
      <c r="N4650">
        <v>28.7</v>
      </c>
      <c r="O4650">
        <v>28.7</v>
      </c>
      <c r="P4650" t="s">
        <v>337</v>
      </c>
      <c r="Q4650">
        <v>749.8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  <c r="AA4650">
        <v>3.6999999999999998E-2</v>
      </c>
      <c r="AB4650">
        <v>24.4</v>
      </c>
      <c r="AC4650">
        <v>36</v>
      </c>
      <c r="AD4650">
        <v>8.3000000000000007</v>
      </c>
      <c r="AE4650">
        <v>23.8</v>
      </c>
      <c r="AF4650">
        <v>7.03</v>
      </c>
      <c r="AG4650">
        <v>7.2300000000000003E-2</v>
      </c>
      <c r="AH4650" t="s">
        <v>337</v>
      </c>
      <c r="AI4650" t="s">
        <v>337</v>
      </c>
      <c r="AJ4650">
        <v>0</v>
      </c>
      <c r="AK4650">
        <v>117</v>
      </c>
      <c r="AL4650">
        <v>1</v>
      </c>
      <c r="AM4650">
        <v>100</v>
      </c>
      <c r="AN4650">
        <v>5</v>
      </c>
    </row>
    <row r="4651" spans="1:40" x14ac:dyDescent="0.25">
      <c r="A4651" s="34">
        <v>40759</v>
      </c>
      <c r="B4651" s="220">
        <v>1.7361111111111112E-2</v>
      </c>
      <c r="C4651">
        <v>29</v>
      </c>
      <c r="D4651">
        <v>29</v>
      </c>
      <c r="E4651">
        <v>29</v>
      </c>
      <c r="F4651">
        <v>36</v>
      </c>
      <c r="G4651">
        <v>12.4</v>
      </c>
      <c r="H4651">
        <v>3</v>
      </c>
      <c r="I4651" t="s">
        <v>338</v>
      </c>
      <c r="J4651">
        <v>0.25</v>
      </c>
      <c r="K4651">
        <v>5</v>
      </c>
      <c r="L4651" t="s">
        <v>338</v>
      </c>
      <c r="M4651">
        <v>29</v>
      </c>
      <c r="N4651">
        <v>28.7</v>
      </c>
      <c r="O4651">
        <v>28.7</v>
      </c>
      <c r="P4651" t="s">
        <v>337</v>
      </c>
      <c r="Q4651">
        <v>749.9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3.6999999999999998E-2</v>
      </c>
      <c r="AB4651">
        <v>24.4</v>
      </c>
      <c r="AC4651">
        <v>36</v>
      </c>
      <c r="AD4651">
        <v>8.3000000000000007</v>
      </c>
      <c r="AE4651">
        <v>23.8</v>
      </c>
      <c r="AF4651">
        <v>7.03</v>
      </c>
      <c r="AG4651">
        <v>7.2300000000000003E-2</v>
      </c>
      <c r="AH4651" t="s">
        <v>337</v>
      </c>
      <c r="AI4651" t="s">
        <v>337</v>
      </c>
      <c r="AJ4651">
        <v>0</v>
      </c>
      <c r="AK4651">
        <v>117</v>
      </c>
      <c r="AL4651">
        <v>1</v>
      </c>
      <c r="AM4651">
        <v>100</v>
      </c>
      <c r="AN4651">
        <v>5</v>
      </c>
    </row>
    <row r="4652" spans="1:40" x14ac:dyDescent="0.25">
      <c r="A4652" s="34">
        <v>40759</v>
      </c>
      <c r="B4652" s="220">
        <v>2.0833333333333332E-2</v>
      </c>
      <c r="C4652">
        <v>29.1</v>
      </c>
      <c r="D4652">
        <v>29.1</v>
      </c>
      <c r="E4652">
        <v>29</v>
      </c>
      <c r="F4652">
        <v>36</v>
      </c>
      <c r="G4652">
        <v>12.5</v>
      </c>
      <c r="H4652">
        <v>3</v>
      </c>
      <c r="I4652" t="s">
        <v>338</v>
      </c>
      <c r="J4652">
        <v>0.25</v>
      </c>
      <c r="K4652">
        <v>4</v>
      </c>
      <c r="L4652" t="s">
        <v>338</v>
      </c>
      <c r="M4652">
        <v>29.1</v>
      </c>
      <c r="N4652">
        <v>28.8</v>
      </c>
      <c r="O4652">
        <v>28.8</v>
      </c>
      <c r="P4652" t="s">
        <v>337</v>
      </c>
      <c r="Q4652">
        <v>749.9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3.6999999999999998E-2</v>
      </c>
      <c r="AB4652">
        <v>24.3</v>
      </c>
      <c r="AC4652">
        <v>36</v>
      </c>
      <c r="AD4652">
        <v>8.1999999999999993</v>
      </c>
      <c r="AE4652">
        <v>23.7</v>
      </c>
      <c r="AF4652">
        <v>7.04</v>
      </c>
      <c r="AG4652">
        <v>7.2300000000000003E-2</v>
      </c>
      <c r="AH4652" t="s">
        <v>337</v>
      </c>
      <c r="AI4652" t="s">
        <v>337</v>
      </c>
      <c r="AJ4652">
        <v>0</v>
      </c>
      <c r="AK4652">
        <v>117</v>
      </c>
      <c r="AL4652">
        <v>1</v>
      </c>
      <c r="AM4652">
        <v>100</v>
      </c>
      <c r="AN4652">
        <v>5</v>
      </c>
    </row>
    <row r="4653" spans="1:40" x14ac:dyDescent="0.25">
      <c r="A4653" s="34">
        <v>40759</v>
      </c>
      <c r="B4653" s="220">
        <v>2.4305555555555556E-2</v>
      </c>
      <c r="C4653">
        <v>28.9</v>
      </c>
      <c r="D4653">
        <v>29.1</v>
      </c>
      <c r="E4653">
        <v>28.9</v>
      </c>
      <c r="F4653">
        <v>36</v>
      </c>
      <c r="G4653">
        <v>12.4</v>
      </c>
      <c r="H4653">
        <v>3</v>
      </c>
      <c r="I4653" t="s">
        <v>338</v>
      </c>
      <c r="J4653">
        <v>0.25</v>
      </c>
      <c r="K4653">
        <v>4</v>
      </c>
      <c r="L4653" t="s">
        <v>338</v>
      </c>
      <c r="M4653">
        <v>28.9</v>
      </c>
      <c r="N4653">
        <v>28.7</v>
      </c>
      <c r="O4653">
        <v>28.7</v>
      </c>
      <c r="P4653" t="s">
        <v>337</v>
      </c>
      <c r="Q4653">
        <v>750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3.6999999999999998E-2</v>
      </c>
      <c r="AB4653">
        <v>24.3</v>
      </c>
      <c r="AC4653">
        <v>36</v>
      </c>
      <c r="AD4653">
        <v>8.1999999999999993</v>
      </c>
      <c r="AE4653">
        <v>23.7</v>
      </c>
      <c r="AF4653">
        <v>7.04</v>
      </c>
      <c r="AG4653">
        <v>7.2400000000000006E-2</v>
      </c>
      <c r="AH4653" t="s">
        <v>337</v>
      </c>
      <c r="AI4653" t="s">
        <v>337</v>
      </c>
      <c r="AJ4653">
        <v>0</v>
      </c>
      <c r="AK4653">
        <v>117</v>
      </c>
      <c r="AL4653">
        <v>1</v>
      </c>
      <c r="AM4653">
        <v>100</v>
      </c>
      <c r="AN4653">
        <v>5</v>
      </c>
    </row>
    <row r="4654" spans="1:40" x14ac:dyDescent="0.25">
      <c r="A4654" s="34">
        <v>40759</v>
      </c>
      <c r="B4654" s="220">
        <v>2.7777777777777776E-2</v>
      </c>
      <c r="C4654">
        <v>28.9</v>
      </c>
      <c r="D4654">
        <v>28.9</v>
      </c>
      <c r="E4654">
        <v>28.8</v>
      </c>
      <c r="F4654">
        <v>36</v>
      </c>
      <c r="G4654">
        <v>12.3</v>
      </c>
      <c r="H4654">
        <v>3</v>
      </c>
      <c r="I4654" t="s">
        <v>338</v>
      </c>
      <c r="J4654">
        <v>0.25</v>
      </c>
      <c r="K4654">
        <v>4</v>
      </c>
      <c r="L4654" t="s">
        <v>338</v>
      </c>
      <c r="M4654">
        <v>28.9</v>
      </c>
      <c r="N4654">
        <v>28.6</v>
      </c>
      <c r="O4654">
        <v>28.6</v>
      </c>
      <c r="P4654" t="s">
        <v>337</v>
      </c>
      <c r="Q4654">
        <v>750.1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3.6999999999999998E-2</v>
      </c>
      <c r="AB4654">
        <v>24.3</v>
      </c>
      <c r="AC4654">
        <v>36</v>
      </c>
      <c r="AD4654">
        <v>8.1999999999999993</v>
      </c>
      <c r="AE4654">
        <v>23.7</v>
      </c>
      <c r="AF4654">
        <v>7.04</v>
      </c>
      <c r="AG4654">
        <v>7.2400000000000006E-2</v>
      </c>
      <c r="AH4654" t="s">
        <v>337</v>
      </c>
      <c r="AI4654" t="s">
        <v>337</v>
      </c>
      <c r="AJ4654">
        <v>0</v>
      </c>
      <c r="AK4654">
        <v>117</v>
      </c>
      <c r="AL4654">
        <v>1</v>
      </c>
      <c r="AM4654">
        <v>100</v>
      </c>
      <c r="AN4654">
        <v>5</v>
      </c>
    </row>
    <row r="4655" spans="1:40" x14ac:dyDescent="0.25">
      <c r="A4655" s="34">
        <v>40759</v>
      </c>
      <c r="B4655" s="220">
        <v>3.125E-2</v>
      </c>
      <c r="C4655">
        <v>28.8</v>
      </c>
      <c r="D4655">
        <v>28.8</v>
      </c>
      <c r="E4655">
        <v>28.8</v>
      </c>
      <c r="F4655">
        <v>36</v>
      </c>
      <c r="G4655">
        <v>12.2</v>
      </c>
      <c r="H4655">
        <v>2</v>
      </c>
      <c r="I4655" t="s">
        <v>338</v>
      </c>
      <c r="J4655">
        <v>0.17</v>
      </c>
      <c r="K4655">
        <v>4</v>
      </c>
      <c r="L4655" t="s">
        <v>338</v>
      </c>
      <c r="M4655">
        <v>28.8</v>
      </c>
      <c r="N4655">
        <v>28.4</v>
      </c>
      <c r="O4655">
        <v>28.4</v>
      </c>
      <c r="P4655" t="s">
        <v>337</v>
      </c>
      <c r="Q4655">
        <v>750.1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3.5999999999999997E-2</v>
      </c>
      <c r="AB4655">
        <v>24.2</v>
      </c>
      <c r="AC4655">
        <v>36</v>
      </c>
      <c r="AD4655">
        <v>8.1999999999999993</v>
      </c>
      <c r="AE4655">
        <v>23.6</v>
      </c>
      <c r="AF4655">
        <v>7.04</v>
      </c>
      <c r="AG4655">
        <v>7.2400000000000006E-2</v>
      </c>
      <c r="AH4655" t="s">
        <v>337</v>
      </c>
      <c r="AI4655" t="s">
        <v>337</v>
      </c>
      <c r="AJ4655">
        <v>0</v>
      </c>
      <c r="AK4655">
        <v>117</v>
      </c>
      <c r="AL4655">
        <v>1</v>
      </c>
      <c r="AM4655">
        <v>100</v>
      </c>
      <c r="AN4655">
        <v>5</v>
      </c>
    </row>
    <row r="4656" spans="1:40" x14ac:dyDescent="0.25">
      <c r="A4656" s="34">
        <v>40759</v>
      </c>
      <c r="B4656" s="220">
        <v>3.4722222222222224E-2</v>
      </c>
      <c r="C4656">
        <v>28.7</v>
      </c>
      <c r="D4656">
        <v>28.8</v>
      </c>
      <c r="E4656">
        <v>28.7</v>
      </c>
      <c r="F4656">
        <v>37</v>
      </c>
      <c r="G4656">
        <v>12.5</v>
      </c>
      <c r="H4656">
        <v>2</v>
      </c>
      <c r="I4656" t="s">
        <v>338</v>
      </c>
      <c r="J4656">
        <v>0.17</v>
      </c>
      <c r="K4656">
        <v>4</v>
      </c>
      <c r="L4656" t="s">
        <v>338</v>
      </c>
      <c r="M4656">
        <v>28.7</v>
      </c>
      <c r="N4656">
        <v>28.4</v>
      </c>
      <c r="O4656">
        <v>28.4</v>
      </c>
      <c r="P4656" t="s">
        <v>337</v>
      </c>
      <c r="Q4656">
        <v>750.1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3.5999999999999997E-2</v>
      </c>
      <c r="AB4656">
        <v>24.2</v>
      </c>
      <c r="AC4656">
        <v>36</v>
      </c>
      <c r="AD4656">
        <v>8.1999999999999993</v>
      </c>
      <c r="AE4656">
        <v>23.6</v>
      </c>
      <c r="AF4656">
        <v>7.04</v>
      </c>
      <c r="AG4656">
        <v>7.2400000000000006E-2</v>
      </c>
      <c r="AH4656" t="s">
        <v>337</v>
      </c>
      <c r="AI4656" t="s">
        <v>337</v>
      </c>
      <c r="AJ4656">
        <v>0</v>
      </c>
      <c r="AK4656">
        <v>117</v>
      </c>
      <c r="AL4656">
        <v>1</v>
      </c>
      <c r="AM4656">
        <v>100</v>
      </c>
      <c r="AN4656">
        <v>5</v>
      </c>
    </row>
    <row r="4657" spans="1:40" x14ac:dyDescent="0.25">
      <c r="A4657" s="34">
        <v>40759</v>
      </c>
      <c r="B4657" s="220">
        <v>3.8194444444444441E-2</v>
      </c>
      <c r="C4657">
        <v>28.6</v>
      </c>
      <c r="D4657">
        <v>28.7</v>
      </c>
      <c r="E4657">
        <v>28.6</v>
      </c>
      <c r="F4657">
        <v>37</v>
      </c>
      <c r="G4657">
        <v>12.5</v>
      </c>
      <c r="H4657">
        <v>2</v>
      </c>
      <c r="I4657" t="s">
        <v>338</v>
      </c>
      <c r="J4657">
        <v>0.17</v>
      </c>
      <c r="K4657">
        <v>4</v>
      </c>
      <c r="L4657" t="s">
        <v>338</v>
      </c>
      <c r="M4657">
        <v>28.6</v>
      </c>
      <c r="N4657">
        <v>28.3</v>
      </c>
      <c r="O4657">
        <v>28.3</v>
      </c>
      <c r="P4657" t="s">
        <v>337</v>
      </c>
      <c r="Q4657">
        <v>750.1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3.5999999999999997E-2</v>
      </c>
      <c r="AB4657">
        <v>24.2</v>
      </c>
      <c r="AC4657">
        <v>36</v>
      </c>
      <c r="AD4657">
        <v>8.1999999999999993</v>
      </c>
      <c r="AE4657">
        <v>23.6</v>
      </c>
      <c r="AF4657">
        <v>7.04</v>
      </c>
      <c r="AG4657">
        <v>7.2400000000000006E-2</v>
      </c>
      <c r="AH4657" t="s">
        <v>337</v>
      </c>
      <c r="AI4657" t="s">
        <v>337</v>
      </c>
      <c r="AJ4657">
        <v>0</v>
      </c>
      <c r="AK4657">
        <v>117</v>
      </c>
      <c r="AL4657">
        <v>1</v>
      </c>
      <c r="AM4657">
        <v>100</v>
      </c>
      <c r="AN4657">
        <v>5</v>
      </c>
    </row>
    <row r="4658" spans="1:40" x14ac:dyDescent="0.25">
      <c r="A4658" s="34">
        <v>40759</v>
      </c>
      <c r="B4658" s="220">
        <v>4.1666666666666664E-2</v>
      </c>
      <c r="C4658">
        <v>28.6</v>
      </c>
      <c r="D4658">
        <v>28.6</v>
      </c>
      <c r="E4658">
        <v>28.6</v>
      </c>
      <c r="F4658">
        <v>37</v>
      </c>
      <c r="G4658">
        <v>12.5</v>
      </c>
      <c r="H4658">
        <v>3</v>
      </c>
      <c r="I4658" t="s">
        <v>338</v>
      </c>
      <c r="J4658">
        <v>0.25</v>
      </c>
      <c r="K4658">
        <v>4</v>
      </c>
      <c r="L4658" t="s">
        <v>338</v>
      </c>
      <c r="M4658">
        <v>28.6</v>
      </c>
      <c r="N4658">
        <v>28.3</v>
      </c>
      <c r="O4658">
        <v>28.3</v>
      </c>
      <c r="P4658" t="s">
        <v>337</v>
      </c>
      <c r="Q4658">
        <v>750.2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3.5999999999999997E-2</v>
      </c>
      <c r="AB4658">
        <v>24.1</v>
      </c>
      <c r="AC4658">
        <v>36</v>
      </c>
      <c r="AD4658">
        <v>8.1</v>
      </c>
      <c r="AE4658">
        <v>23.5</v>
      </c>
      <c r="AF4658">
        <v>7.04</v>
      </c>
      <c r="AG4658">
        <v>7.2400000000000006E-2</v>
      </c>
      <c r="AH4658" t="s">
        <v>337</v>
      </c>
      <c r="AI4658" t="s">
        <v>337</v>
      </c>
      <c r="AJ4658">
        <v>4.0000000000000001E-3</v>
      </c>
      <c r="AK4658">
        <v>117</v>
      </c>
      <c r="AL4658">
        <v>1</v>
      </c>
      <c r="AM4658">
        <v>100</v>
      </c>
      <c r="AN4658">
        <v>5</v>
      </c>
    </row>
    <row r="4659" spans="1:40" x14ac:dyDescent="0.25">
      <c r="A4659" s="34">
        <v>40759</v>
      </c>
      <c r="B4659" s="220">
        <v>4.5138888888888888E-2</v>
      </c>
      <c r="C4659">
        <v>28.6</v>
      </c>
      <c r="D4659">
        <v>28.6</v>
      </c>
      <c r="E4659">
        <v>28.6</v>
      </c>
      <c r="F4659">
        <v>37</v>
      </c>
      <c r="G4659">
        <v>12.4</v>
      </c>
      <c r="H4659">
        <v>2</v>
      </c>
      <c r="I4659" t="s">
        <v>338</v>
      </c>
      <c r="J4659">
        <v>0.17</v>
      </c>
      <c r="K4659">
        <v>4</v>
      </c>
      <c r="L4659" t="s">
        <v>338</v>
      </c>
      <c r="M4659">
        <v>28.6</v>
      </c>
      <c r="N4659">
        <v>28.2</v>
      </c>
      <c r="O4659">
        <v>28.2</v>
      </c>
      <c r="P4659" t="s">
        <v>337</v>
      </c>
      <c r="Q4659">
        <v>750.2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3.5000000000000003E-2</v>
      </c>
      <c r="AB4659">
        <v>24.1</v>
      </c>
      <c r="AC4659">
        <v>36</v>
      </c>
      <c r="AD4659">
        <v>8.1</v>
      </c>
      <c r="AE4659">
        <v>23.5</v>
      </c>
      <c r="AF4659">
        <v>7.04</v>
      </c>
      <c r="AG4659">
        <v>7.2400000000000006E-2</v>
      </c>
      <c r="AH4659" t="s">
        <v>337</v>
      </c>
      <c r="AI4659" t="s">
        <v>337</v>
      </c>
      <c r="AJ4659">
        <v>0</v>
      </c>
      <c r="AK4659">
        <v>117</v>
      </c>
      <c r="AL4659">
        <v>1</v>
      </c>
      <c r="AM4659">
        <v>100</v>
      </c>
      <c r="AN4659">
        <v>5</v>
      </c>
    </row>
    <row r="4660" spans="1:40" x14ac:dyDescent="0.25">
      <c r="A4660" s="34">
        <v>40759</v>
      </c>
      <c r="B4660" s="220">
        <v>4.8611111111111112E-2</v>
      </c>
      <c r="C4660">
        <v>28.5</v>
      </c>
      <c r="D4660">
        <v>28.6</v>
      </c>
      <c r="E4660">
        <v>28.5</v>
      </c>
      <c r="F4660">
        <v>38</v>
      </c>
      <c r="G4660">
        <v>12.8</v>
      </c>
      <c r="H4660">
        <v>3</v>
      </c>
      <c r="I4660" t="s">
        <v>338</v>
      </c>
      <c r="J4660">
        <v>0.25</v>
      </c>
      <c r="K4660">
        <v>4</v>
      </c>
      <c r="L4660" t="s">
        <v>338</v>
      </c>
      <c r="M4660">
        <v>28.5</v>
      </c>
      <c r="N4660">
        <v>28.2</v>
      </c>
      <c r="O4660">
        <v>28.2</v>
      </c>
      <c r="P4660" t="s">
        <v>337</v>
      </c>
      <c r="Q4660">
        <v>750.2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3.5000000000000003E-2</v>
      </c>
      <c r="AB4660">
        <v>24</v>
      </c>
      <c r="AC4660">
        <v>36</v>
      </c>
      <c r="AD4660">
        <v>8</v>
      </c>
      <c r="AE4660">
        <v>23.4</v>
      </c>
      <c r="AF4660">
        <v>7.05</v>
      </c>
      <c r="AG4660">
        <v>7.2499999999999995E-2</v>
      </c>
      <c r="AH4660" t="s">
        <v>337</v>
      </c>
      <c r="AI4660" t="s">
        <v>337</v>
      </c>
      <c r="AJ4660">
        <v>0</v>
      </c>
      <c r="AK4660">
        <v>117</v>
      </c>
      <c r="AL4660">
        <v>1</v>
      </c>
      <c r="AM4660">
        <v>100</v>
      </c>
      <c r="AN4660">
        <v>5</v>
      </c>
    </row>
    <row r="4661" spans="1:40" x14ac:dyDescent="0.25">
      <c r="A4661" s="34">
        <v>40759</v>
      </c>
      <c r="B4661" s="220">
        <v>5.2083333333333336E-2</v>
      </c>
      <c r="C4661">
        <v>28.4</v>
      </c>
      <c r="D4661">
        <v>28.5</v>
      </c>
      <c r="E4661">
        <v>28.4</v>
      </c>
      <c r="F4661">
        <v>38</v>
      </c>
      <c r="G4661">
        <v>12.7</v>
      </c>
      <c r="H4661">
        <v>3</v>
      </c>
      <c r="I4661" t="s">
        <v>338</v>
      </c>
      <c r="J4661">
        <v>0.25</v>
      </c>
      <c r="K4661">
        <v>4</v>
      </c>
      <c r="L4661" t="s">
        <v>338</v>
      </c>
      <c r="M4661">
        <v>28.4</v>
      </c>
      <c r="N4661">
        <v>28.1</v>
      </c>
      <c r="O4661">
        <v>28.1</v>
      </c>
      <c r="P4661" t="s">
        <v>337</v>
      </c>
      <c r="Q4661">
        <v>750.2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3.5000000000000003E-2</v>
      </c>
      <c r="AB4661">
        <v>23.9</v>
      </c>
      <c r="AC4661">
        <v>37</v>
      </c>
      <c r="AD4661">
        <v>8.3000000000000007</v>
      </c>
      <c r="AE4661">
        <v>23.3</v>
      </c>
      <c r="AF4661">
        <v>7.25</v>
      </c>
      <c r="AG4661">
        <v>7.2499999999999995E-2</v>
      </c>
      <c r="AH4661" t="s">
        <v>337</v>
      </c>
      <c r="AI4661" t="s">
        <v>337</v>
      </c>
      <c r="AJ4661">
        <v>0</v>
      </c>
      <c r="AK4661">
        <v>117</v>
      </c>
      <c r="AL4661">
        <v>1</v>
      </c>
      <c r="AM4661">
        <v>100</v>
      </c>
      <c r="AN4661">
        <v>5</v>
      </c>
    </row>
    <row r="4662" spans="1:40" x14ac:dyDescent="0.25">
      <c r="A4662" s="34">
        <v>40759</v>
      </c>
      <c r="B4662" s="220">
        <v>5.5555555555555552E-2</v>
      </c>
      <c r="C4662">
        <v>28.2</v>
      </c>
      <c r="D4662">
        <v>28.4</v>
      </c>
      <c r="E4662">
        <v>28.2</v>
      </c>
      <c r="F4662">
        <v>38</v>
      </c>
      <c r="G4662">
        <v>12.6</v>
      </c>
      <c r="H4662">
        <v>3</v>
      </c>
      <c r="I4662" t="s">
        <v>338</v>
      </c>
      <c r="J4662">
        <v>0.25</v>
      </c>
      <c r="K4662">
        <v>5</v>
      </c>
      <c r="L4662" t="s">
        <v>338</v>
      </c>
      <c r="M4662">
        <v>28.2</v>
      </c>
      <c r="N4662">
        <v>27.8</v>
      </c>
      <c r="O4662">
        <v>27.8</v>
      </c>
      <c r="P4662" t="s">
        <v>337</v>
      </c>
      <c r="Q4662">
        <v>750.1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3.4000000000000002E-2</v>
      </c>
      <c r="AB4662">
        <v>23.8</v>
      </c>
      <c r="AC4662">
        <v>37</v>
      </c>
      <c r="AD4662">
        <v>8.3000000000000007</v>
      </c>
      <c r="AE4662">
        <v>23.2</v>
      </c>
      <c r="AF4662">
        <v>7.25</v>
      </c>
      <c r="AG4662">
        <v>7.2499999999999995E-2</v>
      </c>
      <c r="AH4662" t="s">
        <v>337</v>
      </c>
      <c r="AI4662" t="s">
        <v>337</v>
      </c>
      <c r="AJ4662">
        <v>0</v>
      </c>
      <c r="AK4662">
        <v>117</v>
      </c>
      <c r="AL4662">
        <v>1</v>
      </c>
      <c r="AM4662">
        <v>100</v>
      </c>
      <c r="AN4662">
        <v>5</v>
      </c>
    </row>
    <row r="4663" spans="1:40" x14ac:dyDescent="0.25">
      <c r="A4663" s="34">
        <v>40759</v>
      </c>
      <c r="B4663" s="220">
        <v>5.9027777777777783E-2</v>
      </c>
      <c r="C4663">
        <v>28.1</v>
      </c>
      <c r="D4663">
        <v>28.2</v>
      </c>
      <c r="E4663">
        <v>28.1</v>
      </c>
      <c r="F4663">
        <v>39</v>
      </c>
      <c r="G4663">
        <v>12.9</v>
      </c>
      <c r="H4663">
        <v>3</v>
      </c>
      <c r="I4663" t="s">
        <v>338</v>
      </c>
      <c r="J4663">
        <v>0.25</v>
      </c>
      <c r="K4663">
        <v>4</v>
      </c>
      <c r="L4663" t="s">
        <v>338</v>
      </c>
      <c r="M4663">
        <v>28.1</v>
      </c>
      <c r="N4663">
        <v>27.8</v>
      </c>
      <c r="O4663">
        <v>27.8</v>
      </c>
      <c r="P4663" t="s">
        <v>337</v>
      </c>
      <c r="Q4663">
        <v>750.2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3.4000000000000002E-2</v>
      </c>
      <c r="AB4663">
        <v>23.8</v>
      </c>
      <c r="AC4663">
        <v>37</v>
      </c>
      <c r="AD4663">
        <v>8.3000000000000007</v>
      </c>
      <c r="AE4663">
        <v>23.2</v>
      </c>
      <c r="AF4663">
        <v>7.25</v>
      </c>
      <c r="AG4663">
        <v>7.2499999999999995E-2</v>
      </c>
      <c r="AH4663" t="s">
        <v>337</v>
      </c>
      <c r="AI4663" t="s">
        <v>337</v>
      </c>
      <c r="AJ4663">
        <v>0</v>
      </c>
      <c r="AK4663">
        <v>116</v>
      </c>
      <c r="AL4663">
        <v>1</v>
      </c>
      <c r="AM4663">
        <v>100</v>
      </c>
      <c r="AN4663">
        <v>5</v>
      </c>
    </row>
    <row r="4664" spans="1:40" x14ac:dyDescent="0.25">
      <c r="A4664" s="34">
        <v>40759</v>
      </c>
      <c r="B4664" s="220">
        <v>6.25E-2</v>
      </c>
      <c r="C4664">
        <v>28</v>
      </c>
      <c r="D4664">
        <v>28.1</v>
      </c>
      <c r="E4664">
        <v>28</v>
      </c>
      <c r="F4664">
        <v>39</v>
      </c>
      <c r="G4664">
        <v>12.8</v>
      </c>
      <c r="H4664">
        <v>3</v>
      </c>
      <c r="I4664" t="s">
        <v>338</v>
      </c>
      <c r="J4664">
        <v>0.25</v>
      </c>
      <c r="K4664">
        <v>5</v>
      </c>
      <c r="L4664" t="s">
        <v>338</v>
      </c>
      <c r="M4664">
        <v>28</v>
      </c>
      <c r="N4664">
        <v>27.6</v>
      </c>
      <c r="O4664">
        <v>27.6</v>
      </c>
      <c r="P4664" t="s">
        <v>337</v>
      </c>
      <c r="Q4664">
        <v>750.2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3.4000000000000002E-2</v>
      </c>
      <c r="AB4664">
        <v>23.7</v>
      </c>
      <c r="AC4664">
        <v>37</v>
      </c>
      <c r="AD4664">
        <v>8.1999999999999993</v>
      </c>
      <c r="AE4664">
        <v>23.1</v>
      </c>
      <c r="AF4664">
        <v>7.26</v>
      </c>
      <c r="AG4664">
        <v>7.2499999999999995E-2</v>
      </c>
      <c r="AH4664" t="s">
        <v>337</v>
      </c>
      <c r="AI4664" t="s">
        <v>337</v>
      </c>
      <c r="AJ4664">
        <v>0</v>
      </c>
      <c r="AK4664">
        <v>118</v>
      </c>
      <c r="AL4664">
        <v>1</v>
      </c>
      <c r="AM4664">
        <v>100</v>
      </c>
      <c r="AN4664">
        <v>5</v>
      </c>
    </row>
    <row r="4665" spans="1:40" x14ac:dyDescent="0.25">
      <c r="A4665" s="34">
        <v>40759</v>
      </c>
      <c r="B4665" s="220">
        <v>6.5972222222222224E-2</v>
      </c>
      <c r="C4665">
        <v>27.9</v>
      </c>
      <c r="D4665">
        <v>28</v>
      </c>
      <c r="E4665">
        <v>27.9</v>
      </c>
      <c r="F4665">
        <v>39</v>
      </c>
      <c r="G4665">
        <v>12.7</v>
      </c>
      <c r="H4665">
        <v>3</v>
      </c>
      <c r="I4665" t="s">
        <v>338</v>
      </c>
      <c r="J4665">
        <v>0.25</v>
      </c>
      <c r="K4665">
        <v>6</v>
      </c>
      <c r="L4665" t="s">
        <v>338</v>
      </c>
      <c r="M4665">
        <v>27.9</v>
      </c>
      <c r="N4665">
        <v>27.6</v>
      </c>
      <c r="O4665">
        <v>27.6</v>
      </c>
      <c r="P4665" t="s">
        <v>337</v>
      </c>
      <c r="Q4665">
        <v>750.1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3.3000000000000002E-2</v>
      </c>
      <c r="AB4665">
        <v>23.6</v>
      </c>
      <c r="AC4665">
        <v>37</v>
      </c>
      <c r="AD4665">
        <v>8.1</v>
      </c>
      <c r="AE4665">
        <v>23</v>
      </c>
      <c r="AF4665">
        <v>7.26</v>
      </c>
      <c r="AG4665">
        <v>7.2499999999999995E-2</v>
      </c>
      <c r="AH4665" t="s">
        <v>337</v>
      </c>
      <c r="AI4665" t="s">
        <v>337</v>
      </c>
      <c r="AJ4665">
        <v>0</v>
      </c>
      <c r="AK4665">
        <v>117</v>
      </c>
      <c r="AL4665">
        <v>1</v>
      </c>
      <c r="AM4665">
        <v>100</v>
      </c>
      <c r="AN4665">
        <v>5</v>
      </c>
    </row>
    <row r="4666" spans="1:40" x14ac:dyDescent="0.25">
      <c r="A4666" s="34">
        <v>40759</v>
      </c>
      <c r="B4666" s="220">
        <v>6.9444444444444434E-2</v>
      </c>
      <c r="C4666">
        <v>27.8</v>
      </c>
      <c r="D4666">
        <v>27.9</v>
      </c>
      <c r="E4666">
        <v>27.8</v>
      </c>
      <c r="F4666">
        <v>40</v>
      </c>
      <c r="G4666">
        <v>13</v>
      </c>
      <c r="H4666">
        <v>3</v>
      </c>
      <c r="I4666" t="s">
        <v>338</v>
      </c>
      <c r="J4666">
        <v>0.25</v>
      </c>
      <c r="K4666">
        <v>4</v>
      </c>
      <c r="L4666" t="s">
        <v>338</v>
      </c>
      <c r="M4666">
        <v>27.8</v>
      </c>
      <c r="N4666">
        <v>27.4</v>
      </c>
      <c r="O4666">
        <v>27.4</v>
      </c>
      <c r="P4666" t="s">
        <v>337</v>
      </c>
      <c r="Q4666">
        <v>750.2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3.3000000000000002E-2</v>
      </c>
      <c r="AB4666">
        <v>23.5</v>
      </c>
      <c r="AC4666">
        <v>38</v>
      </c>
      <c r="AD4666">
        <v>8.4</v>
      </c>
      <c r="AE4666">
        <v>22.9</v>
      </c>
      <c r="AF4666">
        <v>7.38</v>
      </c>
      <c r="AG4666">
        <v>7.2599999999999998E-2</v>
      </c>
      <c r="AH4666" t="s">
        <v>337</v>
      </c>
      <c r="AI4666" t="s">
        <v>337</v>
      </c>
      <c r="AJ4666">
        <v>0</v>
      </c>
      <c r="AK4666">
        <v>117</v>
      </c>
      <c r="AL4666">
        <v>1</v>
      </c>
      <c r="AM4666">
        <v>100</v>
      </c>
      <c r="AN4666">
        <v>5</v>
      </c>
    </row>
    <row r="4667" spans="1:40" x14ac:dyDescent="0.25">
      <c r="A4667" s="34">
        <v>40759</v>
      </c>
      <c r="B4667" s="220">
        <v>7.2916666666666671E-2</v>
      </c>
      <c r="C4667">
        <v>27.7</v>
      </c>
      <c r="D4667">
        <v>27.8</v>
      </c>
      <c r="E4667">
        <v>27.7</v>
      </c>
      <c r="F4667">
        <v>40</v>
      </c>
      <c r="G4667">
        <v>12.9</v>
      </c>
      <c r="H4667">
        <v>2</v>
      </c>
      <c r="I4667" t="s">
        <v>338</v>
      </c>
      <c r="J4667">
        <v>0.17</v>
      </c>
      <c r="K4667">
        <v>4</v>
      </c>
      <c r="L4667" t="s">
        <v>338</v>
      </c>
      <c r="M4667">
        <v>27.7</v>
      </c>
      <c r="N4667">
        <v>27.3</v>
      </c>
      <c r="O4667">
        <v>27.3</v>
      </c>
      <c r="P4667" t="s">
        <v>337</v>
      </c>
      <c r="Q4667">
        <v>750.2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3.3000000000000002E-2</v>
      </c>
      <c r="AB4667">
        <v>23.5</v>
      </c>
      <c r="AC4667">
        <v>38</v>
      </c>
      <c r="AD4667">
        <v>8.4</v>
      </c>
      <c r="AE4667">
        <v>22.9</v>
      </c>
      <c r="AF4667">
        <v>7.38</v>
      </c>
      <c r="AG4667">
        <v>7.2599999999999998E-2</v>
      </c>
      <c r="AH4667" t="s">
        <v>337</v>
      </c>
      <c r="AI4667" t="s">
        <v>337</v>
      </c>
      <c r="AJ4667">
        <v>0</v>
      </c>
      <c r="AK4667">
        <v>117</v>
      </c>
      <c r="AL4667">
        <v>1</v>
      </c>
      <c r="AM4667">
        <v>100</v>
      </c>
      <c r="AN4667">
        <v>5</v>
      </c>
    </row>
    <row r="4668" spans="1:40" x14ac:dyDescent="0.25">
      <c r="A4668" s="34">
        <v>40759</v>
      </c>
      <c r="B4668" s="220">
        <v>7.6388888888888895E-2</v>
      </c>
      <c r="C4668">
        <v>27.6</v>
      </c>
      <c r="D4668">
        <v>27.7</v>
      </c>
      <c r="E4668">
        <v>27.6</v>
      </c>
      <c r="F4668">
        <v>41</v>
      </c>
      <c r="G4668">
        <v>13.2</v>
      </c>
      <c r="H4668">
        <v>2</v>
      </c>
      <c r="I4668" t="s">
        <v>338</v>
      </c>
      <c r="J4668">
        <v>0.17</v>
      </c>
      <c r="K4668">
        <v>4</v>
      </c>
      <c r="L4668" t="s">
        <v>338</v>
      </c>
      <c r="M4668">
        <v>27.6</v>
      </c>
      <c r="N4668">
        <v>27.2</v>
      </c>
      <c r="O4668">
        <v>27.2</v>
      </c>
      <c r="P4668" t="s">
        <v>337</v>
      </c>
      <c r="Q4668">
        <v>750.2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3.2000000000000001E-2</v>
      </c>
      <c r="AB4668">
        <v>23.4</v>
      </c>
      <c r="AC4668">
        <v>38</v>
      </c>
      <c r="AD4668">
        <v>8.3000000000000007</v>
      </c>
      <c r="AE4668">
        <v>22.9</v>
      </c>
      <c r="AF4668">
        <v>7.38</v>
      </c>
      <c r="AG4668">
        <v>7.2599999999999998E-2</v>
      </c>
      <c r="AH4668" t="s">
        <v>337</v>
      </c>
      <c r="AI4668" t="s">
        <v>337</v>
      </c>
      <c r="AJ4668">
        <v>0</v>
      </c>
      <c r="AK4668">
        <v>117</v>
      </c>
      <c r="AL4668">
        <v>1</v>
      </c>
      <c r="AM4668">
        <v>100</v>
      </c>
      <c r="AN4668">
        <v>5</v>
      </c>
    </row>
    <row r="4669" spans="1:40" x14ac:dyDescent="0.25">
      <c r="A4669" s="34">
        <v>40759</v>
      </c>
      <c r="B4669" s="220">
        <v>7.9861111111111105E-2</v>
      </c>
      <c r="C4669">
        <v>27.6</v>
      </c>
      <c r="D4669">
        <v>27.6</v>
      </c>
      <c r="E4669">
        <v>27.5</v>
      </c>
      <c r="F4669">
        <v>41</v>
      </c>
      <c r="G4669">
        <v>13.1</v>
      </c>
      <c r="H4669">
        <v>3</v>
      </c>
      <c r="I4669" t="s">
        <v>338</v>
      </c>
      <c r="J4669">
        <v>0.25</v>
      </c>
      <c r="K4669">
        <v>5</v>
      </c>
      <c r="L4669" t="s">
        <v>338</v>
      </c>
      <c r="M4669">
        <v>27.6</v>
      </c>
      <c r="N4669">
        <v>27.2</v>
      </c>
      <c r="O4669">
        <v>27.2</v>
      </c>
      <c r="P4669" t="s">
        <v>337</v>
      </c>
      <c r="Q4669">
        <v>750.2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3.2000000000000001E-2</v>
      </c>
      <c r="AB4669">
        <v>23.3</v>
      </c>
      <c r="AC4669">
        <v>38</v>
      </c>
      <c r="AD4669">
        <v>8.1999999999999993</v>
      </c>
      <c r="AE4669">
        <v>22.7</v>
      </c>
      <c r="AF4669">
        <v>7.39</v>
      </c>
      <c r="AG4669">
        <v>7.2599999999999998E-2</v>
      </c>
      <c r="AH4669" t="s">
        <v>337</v>
      </c>
      <c r="AI4669" t="s">
        <v>337</v>
      </c>
      <c r="AJ4669">
        <v>0</v>
      </c>
      <c r="AK4669">
        <v>117</v>
      </c>
      <c r="AL4669">
        <v>1</v>
      </c>
      <c r="AM4669">
        <v>100</v>
      </c>
      <c r="AN4669">
        <v>5</v>
      </c>
    </row>
    <row r="4670" spans="1:40" x14ac:dyDescent="0.25">
      <c r="A4670" s="34">
        <v>40759</v>
      </c>
      <c r="B4670" s="220">
        <v>8.3333333333333329E-2</v>
      </c>
      <c r="C4670">
        <v>27.5</v>
      </c>
      <c r="D4670">
        <v>27.6</v>
      </c>
      <c r="E4670">
        <v>27.5</v>
      </c>
      <c r="F4670">
        <v>41</v>
      </c>
      <c r="G4670">
        <v>13.1</v>
      </c>
      <c r="H4670">
        <v>3</v>
      </c>
      <c r="I4670" t="s">
        <v>338</v>
      </c>
      <c r="J4670">
        <v>0.25</v>
      </c>
      <c r="K4670">
        <v>4</v>
      </c>
      <c r="L4670" t="s">
        <v>338</v>
      </c>
      <c r="M4670">
        <v>27.5</v>
      </c>
      <c r="N4670">
        <v>27.1</v>
      </c>
      <c r="O4670">
        <v>27.1</v>
      </c>
      <c r="P4670" t="s">
        <v>337</v>
      </c>
      <c r="Q4670">
        <v>750.1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3.2000000000000001E-2</v>
      </c>
      <c r="AB4670">
        <v>23.3</v>
      </c>
      <c r="AC4670">
        <v>38</v>
      </c>
      <c r="AD4670">
        <v>8.1999999999999993</v>
      </c>
      <c r="AE4670">
        <v>22.7</v>
      </c>
      <c r="AF4670">
        <v>7.39</v>
      </c>
      <c r="AG4670">
        <v>7.2599999999999998E-2</v>
      </c>
      <c r="AH4670" t="s">
        <v>337</v>
      </c>
      <c r="AI4670" t="s">
        <v>337</v>
      </c>
      <c r="AJ4670">
        <v>4.0000000000000001E-3</v>
      </c>
      <c r="AK4670">
        <v>116</v>
      </c>
      <c r="AL4670">
        <v>1</v>
      </c>
      <c r="AM4670">
        <v>100</v>
      </c>
      <c r="AN4670">
        <v>5</v>
      </c>
    </row>
    <row r="4671" spans="1:40" x14ac:dyDescent="0.25">
      <c r="A4671" s="34">
        <v>40759</v>
      </c>
      <c r="B4671" s="220">
        <v>8.6805555555555566E-2</v>
      </c>
      <c r="C4671">
        <v>27.5</v>
      </c>
      <c r="D4671">
        <v>27.5</v>
      </c>
      <c r="E4671">
        <v>27.5</v>
      </c>
      <c r="F4671">
        <v>42</v>
      </c>
      <c r="G4671">
        <v>13.4</v>
      </c>
      <c r="H4671">
        <v>3</v>
      </c>
      <c r="I4671" t="s">
        <v>338</v>
      </c>
      <c r="J4671">
        <v>0.25</v>
      </c>
      <c r="K4671">
        <v>5</v>
      </c>
      <c r="L4671" t="s">
        <v>338</v>
      </c>
      <c r="M4671">
        <v>27.5</v>
      </c>
      <c r="N4671">
        <v>27.2</v>
      </c>
      <c r="O4671">
        <v>27.2</v>
      </c>
      <c r="P4671" t="s">
        <v>337</v>
      </c>
      <c r="Q4671">
        <v>750.1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3.2000000000000001E-2</v>
      </c>
      <c r="AB4671">
        <v>23.3</v>
      </c>
      <c r="AC4671">
        <v>38</v>
      </c>
      <c r="AD4671">
        <v>8.1999999999999993</v>
      </c>
      <c r="AE4671">
        <v>22.7</v>
      </c>
      <c r="AF4671">
        <v>7.39</v>
      </c>
      <c r="AG4671">
        <v>7.2599999999999998E-2</v>
      </c>
      <c r="AH4671" t="s">
        <v>337</v>
      </c>
      <c r="AI4671" t="s">
        <v>337</v>
      </c>
      <c r="AJ4671">
        <v>0</v>
      </c>
      <c r="AK4671">
        <v>117</v>
      </c>
      <c r="AL4671">
        <v>1</v>
      </c>
      <c r="AM4671">
        <v>100</v>
      </c>
      <c r="AN4671">
        <v>5</v>
      </c>
    </row>
    <row r="4672" spans="1:40" x14ac:dyDescent="0.25">
      <c r="A4672" s="34">
        <v>40759</v>
      </c>
      <c r="B4672" s="220">
        <v>9.0277777777777776E-2</v>
      </c>
      <c r="C4672">
        <v>27.5</v>
      </c>
      <c r="D4672">
        <v>27.5</v>
      </c>
      <c r="E4672">
        <v>27.4</v>
      </c>
      <c r="F4672">
        <v>42</v>
      </c>
      <c r="G4672">
        <v>13.4</v>
      </c>
      <c r="H4672">
        <v>3</v>
      </c>
      <c r="I4672" t="s">
        <v>338</v>
      </c>
      <c r="J4672">
        <v>0.25</v>
      </c>
      <c r="K4672">
        <v>6</v>
      </c>
      <c r="L4672" t="s">
        <v>338</v>
      </c>
      <c r="M4672">
        <v>27.5</v>
      </c>
      <c r="N4672">
        <v>27.2</v>
      </c>
      <c r="O4672">
        <v>27.2</v>
      </c>
      <c r="P4672" t="s">
        <v>337</v>
      </c>
      <c r="Q4672">
        <v>750.1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3.2000000000000001E-2</v>
      </c>
      <c r="AB4672">
        <v>23.2</v>
      </c>
      <c r="AC4672">
        <v>38</v>
      </c>
      <c r="AD4672">
        <v>8.1</v>
      </c>
      <c r="AE4672">
        <v>22.6</v>
      </c>
      <c r="AF4672">
        <v>7.4</v>
      </c>
      <c r="AG4672">
        <v>7.2599999999999998E-2</v>
      </c>
      <c r="AH4672" t="s">
        <v>337</v>
      </c>
      <c r="AI4672" t="s">
        <v>337</v>
      </c>
      <c r="AJ4672">
        <v>0</v>
      </c>
      <c r="AK4672">
        <v>117</v>
      </c>
      <c r="AL4672">
        <v>1</v>
      </c>
      <c r="AM4672">
        <v>100</v>
      </c>
      <c r="AN4672">
        <v>5</v>
      </c>
    </row>
    <row r="4673" spans="1:40" x14ac:dyDescent="0.25">
      <c r="A4673" s="34">
        <v>40759</v>
      </c>
      <c r="B4673" s="220">
        <v>9.375E-2</v>
      </c>
      <c r="C4673">
        <v>27.5</v>
      </c>
      <c r="D4673">
        <v>27.5</v>
      </c>
      <c r="E4673">
        <v>27.5</v>
      </c>
      <c r="F4673">
        <v>42</v>
      </c>
      <c r="G4673">
        <v>13.4</v>
      </c>
      <c r="H4673">
        <v>3</v>
      </c>
      <c r="I4673" t="s">
        <v>338</v>
      </c>
      <c r="J4673">
        <v>0.25</v>
      </c>
      <c r="K4673">
        <v>6</v>
      </c>
      <c r="L4673" t="s">
        <v>338</v>
      </c>
      <c r="M4673">
        <v>27.5</v>
      </c>
      <c r="N4673">
        <v>27.2</v>
      </c>
      <c r="O4673">
        <v>27.2</v>
      </c>
      <c r="P4673" t="s">
        <v>337</v>
      </c>
      <c r="Q4673">
        <v>750.1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3.2000000000000001E-2</v>
      </c>
      <c r="AB4673">
        <v>23.2</v>
      </c>
      <c r="AC4673">
        <v>38</v>
      </c>
      <c r="AD4673">
        <v>8.1</v>
      </c>
      <c r="AE4673">
        <v>22.6</v>
      </c>
      <c r="AF4673">
        <v>7.4</v>
      </c>
      <c r="AG4673">
        <v>7.2599999999999998E-2</v>
      </c>
      <c r="AH4673" t="s">
        <v>337</v>
      </c>
      <c r="AI4673" t="s">
        <v>337</v>
      </c>
      <c r="AJ4673">
        <v>0</v>
      </c>
      <c r="AK4673">
        <v>117</v>
      </c>
      <c r="AL4673">
        <v>1</v>
      </c>
      <c r="AM4673">
        <v>100</v>
      </c>
      <c r="AN4673">
        <v>5</v>
      </c>
    </row>
    <row r="4674" spans="1:40" x14ac:dyDescent="0.25">
      <c r="A4674" s="34">
        <v>40759</v>
      </c>
      <c r="B4674" s="220">
        <v>9.7222222222222224E-2</v>
      </c>
      <c r="C4674">
        <v>27.4</v>
      </c>
      <c r="D4674">
        <v>27.5</v>
      </c>
      <c r="E4674">
        <v>27.4</v>
      </c>
      <c r="F4674">
        <v>42</v>
      </c>
      <c r="G4674">
        <v>13.4</v>
      </c>
      <c r="H4674">
        <v>2</v>
      </c>
      <c r="I4674" t="s">
        <v>338</v>
      </c>
      <c r="J4674">
        <v>0.17</v>
      </c>
      <c r="K4674">
        <v>4</v>
      </c>
      <c r="L4674" t="s">
        <v>338</v>
      </c>
      <c r="M4674">
        <v>27.4</v>
      </c>
      <c r="N4674">
        <v>27.1</v>
      </c>
      <c r="O4674">
        <v>27.1</v>
      </c>
      <c r="P4674" t="s">
        <v>337</v>
      </c>
      <c r="Q4674">
        <v>750.1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3.2000000000000001E-2</v>
      </c>
      <c r="AB4674">
        <v>23.2</v>
      </c>
      <c r="AC4674">
        <v>39</v>
      </c>
      <c r="AD4674">
        <v>8.5</v>
      </c>
      <c r="AE4674">
        <v>22.6</v>
      </c>
      <c r="AF4674">
        <v>7.57</v>
      </c>
      <c r="AG4674">
        <v>7.2599999999999998E-2</v>
      </c>
      <c r="AH4674" t="s">
        <v>337</v>
      </c>
      <c r="AI4674" t="s">
        <v>337</v>
      </c>
      <c r="AJ4674">
        <v>0</v>
      </c>
      <c r="AK4674">
        <v>117</v>
      </c>
      <c r="AL4674">
        <v>1</v>
      </c>
      <c r="AM4674">
        <v>100</v>
      </c>
      <c r="AN4674">
        <v>5</v>
      </c>
    </row>
    <row r="4675" spans="1:40" x14ac:dyDescent="0.25">
      <c r="A4675" s="34">
        <v>40759</v>
      </c>
      <c r="B4675" s="220">
        <v>0.10069444444444443</v>
      </c>
      <c r="C4675">
        <v>27.3</v>
      </c>
      <c r="D4675">
        <v>27.4</v>
      </c>
      <c r="E4675">
        <v>27.3</v>
      </c>
      <c r="F4675">
        <v>42</v>
      </c>
      <c r="G4675">
        <v>13.3</v>
      </c>
      <c r="H4675">
        <v>2</v>
      </c>
      <c r="I4675" t="s">
        <v>338</v>
      </c>
      <c r="J4675">
        <v>0.17</v>
      </c>
      <c r="K4675">
        <v>4</v>
      </c>
      <c r="L4675" t="s">
        <v>338</v>
      </c>
      <c r="M4675">
        <v>27.3</v>
      </c>
      <c r="N4675">
        <v>26.9</v>
      </c>
      <c r="O4675">
        <v>26.9</v>
      </c>
      <c r="P4675" t="s">
        <v>337</v>
      </c>
      <c r="Q4675">
        <v>750.1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3.1E-2</v>
      </c>
      <c r="AB4675">
        <v>23.1</v>
      </c>
      <c r="AC4675">
        <v>39</v>
      </c>
      <c r="AD4675">
        <v>8.4</v>
      </c>
      <c r="AE4675">
        <v>22.5</v>
      </c>
      <c r="AF4675">
        <v>7.58</v>
      </c>
      <c r="AG4675">
        <v>7.2599999999999998E-2</v>
      </c>
      <c r="AH4675" t="s">
        <v>337</v>
      </c>
      <c r="AI4675" t="s">
        <v>337</v>
      </c>
      <c r="AJ4675">
        <v>0</v>
      </c>
      <c r="AK4675">
        <v>117</v>
      </c>
      <c r="AL4675">
        <v>1</v>
      </c>
      <c r="AM4675">
        <v>100</v>
      </c>
      <c r="AN4675">
        <v>5</v>
      </c>
    </row>
    <row r="4676" spans="1:40" x14ac:dyDescent="0.25">
      <c r="A4676" s="34">
        <v>40759</v>
      </c>
      <c r="B4676" s="220">
        <v>0.10416666666666667</v>
      </c>
      <c r="C4676">
        <v>27.2</v>
      </c>
      <c r="D4676">
        <v>27.3</v>
      </c>
      <c r="E4676">
        <v>27.2</v>
      </c>
      <c r="F4676">
        <v>42</v>
      </c>
      <c r="G4676">
        <v>13.2</v>
      </c>
      <c r="H4676">
        <v>2</v>
      </c>
      <c r="I4676" t="s">
        <v>338</v>
      </c>
      <c r="J4676">
        <v>0.17</v>
      </c>
      <c r="K4676">
        <v>4</v>
      </c>
      <c r="L4676" t="s">
        <v>338</v>
      </c>
      <c r="M4676">
        <v>27.2</v>
      </c>
      <c r="N4676">
        <v>26.8</v>
      </c>
      <c r="O4676">
        <v>26.8</v>
      </c>
      <c r="P4676" t="s">
        <v>337</v>
      </c>
      <c r="Q4676">
        <v>750.1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3.1E-2</v>
      </c>
      <c r="AB4676">
        <v>23.1</v>
      </c>
      <c r="AC4676">
        <v>39</v>
      </c>
      <c r="AD4676">
        <v>8.4</v>
      </c>
      <c r="AE4676">
        <v>22.5</v>
      </c>
      <c r="AF4676">
        <v>7.58</v>
      </c>
      <c r="AG4676">
        <v>7.2599999999999998E-2</v>
      </c>
      <c r="AH4676" t="s">
        <v>337</v>
      </c>
      <c r="AI4676" t="s">
        <v>337</v>
      </c>
      <c r="AJ4676">
        <v>0</v>
      </c>
      <c r="AK4676">
        <v>117</v>
      </c>
      <c r="AL4676">
        <v>1</v>
      </c>
      <c r="AM4676">
        <v>100</v>
      </c>
      <c r="AN4676">
        <v>5</v>
      </c>
    </row>
    <row r="4677" spans="1:40" x14ac:dyDescent="0.25">
      <c r="A4677" s="34">
        <v>40759</v>
      </c>
      <c r="B4677" s="220">
        <v>0.1076388888888889</v>
      </c>
      <c r="C4677">
        <v>27.1</v>
      </c>
      <c r="D4677">
        <v>27.2</v>
      </c>
      <c r="E4677">
        <v>27.1</v>
      </c>
      <c r="F4677">
        <v>43</v>
      </c>
      <c r="G4677">
        <v>13.4</v>
      </c>
      <c r="H4677">
        <v>2</v>
      </c>
      <c r="I4677" t="s">
        <v>338</v>
      </c>
      <c r="J4677">
        <v>0.17</v>
      </c>
      <c r="K4677">
        <v>4</v>
      </c>
      <c r="L4677" t="s">
        <v>338</v>
      </c>
      <c r="M4677">
        <v>27.1</v>
      </c>
      <c r="N4677">
        <v>26.7</v>
      </c>
      <c r="O4677">
        <v>26.7</v>
      </c>
      <c r="P4677" t="s">
        <v>337</v>
      </c>
      <c r="Q4677">
        <v>750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0.03</v>
      </c>
      <c r="AB4677">
        <v>23.1</v>
      </c>
      <c r="AC4677">
        <v>39</v>
      </c>
      <c r="AD4677">
        <v>8.3000000000000007</v>
      </c>
      <c r="AE4677">
        <v>22.4</v>
      </c>
      <c r="AF4677">
        <v>7.58</v>
      </c>
      <c r="AG4677">
        <v>7.2700000000000001E-2</v>
      </c>
      <c r="AH4677" t="s">
        <v>337</v>
      </c>
      <c r="AI4677" t="s">
        <v>337</v>
      </c>
      <c r="AJ4677">
        <v>0</v>
      </c>
      <c r="AK4677">
        <v>117</v>
      </c>
      <c r="AL4677">
        <v>1</v>
      </c>
      <c r="AM4677">
        <v>100</v>
      </c>
      <c r="AN4677">
        <v>5</v>
      </c>
    </row>
    <row r="4678" spans="1:40" x14ac:dyDescent="0.25">
      <c r="A4678" s="34">
        <v>40759</v>
      </c>
      <c r="B4678" s="220">
        <v>0.1111111111111111</v>
      </c>
      <c r="C4678">
        <v>27</v>
      </c>
      <c r="D4678">
        <v>27.1</v>
      </c>
      <c r="E4678">
        <v>27</v>
      </c>
      <c r="F4678">
        <v>44</v>
      </c>
      <c r="G4678">
        <v>13.7</v>
      </c>
      <c r="H4678">
        <v>4</v>
      </c>
      <c r="I4678" t="s">
        <v>338</v>
      </c>
      <c r="J4678">
        <v>0.33</v>
      </c>
      <c r="K4678">
        <v>5</v>
      </c>
      <c r="L4678" t="s">
        <v>338</v>
      </c>
      <c r="M4678">
        <v>27</v>
      </c>
      <c r="N4678">
        <v>26.7</v>
      </c>
      <c r="O4678">
        <v>26.7</v>
      </c>
      <c r="P4678" t="s">
        <v>337</v>
      </c>
      <c r="Q4678">
        <v>750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0.03</v>
      </c>
      <c r="AB4678">
        <v>23.1</v>
      </c>
      <c r="AC4678">
        <v>39</v>
      </c>
      <c r="AD4678">
        <v>8.3000000000000007</v>
      </c>
      <c r="AE4678">
        <v>22.4</v>
      </c>
      <c r="AF4678">
        <v>7.58</v>
      </c>
      <c r="AG4678">
        <v>7.2599999999999998E-2</v>
      </c>
      <c r="AH4678" t="s">
        <v>337</v>
      </c>
      <c r="AI4678" t="s">
        <v>337</v>
      </c>
      <c r="AJ4678">
        <v>0</v>
      </c>
      <c r="AK4678">
        <v>118</v>
      </c>
      <c r="AL4678">
        <v>1</v>
      </c>
      <c r="AM4678">
        <v>100</v>
      </c>
      <c r="AN4678">
        <v>5</v>
      </c>
    </row>
    <row r="4679" spans="1:40" x14ac:dyDescent="0.25">
      <c r="A4679" s="34">
        <v>40759</v>
      </c>
      <c r="B4679" s="220">
        <v>0.11458333333333333</v>
      </c>
      <c r="C4679">
        <v>26.9</v>
      </c>
      <c r="D4679">
        <v>27</v>
      </c>
      <c r="E4679">
        <v>26.9</v>
      </c>
      <c r="F4679">
        <v>44</v>
      </c>
      <c r="G4679">
        <v>13.7</v>
      </c>
      <c r="H4679">
        <v>3</v>
      </c>
      <c r="I4679" t="s">
        <v>338</v>
      </c>
      <c r="J4679">
        <v>0.25</v>
      </c>
      <c r="K4679">
        <v>6</v>
      </c>
      <c r="L4679" t="s">
        <v>338</v>
      </c>
      <c r="M4679">
        <v>26.9</v>
      </c>
      <c r="N4679">
        <v>26.7</v>
      </c>
      <c r="O4679">
        <v>26.7</v>
      </c>
      <c r="P4679" t="s">
        <v>337</v>
      </c>
      <c r="Q4679">
        <v>750.1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0.03</v>
      </c>
      <c r="AB4679">
        <v>23.1</v>
      </c>
      <c r="AC4679">
        <v>39</v>
      </c>
      <c r="AD4679">
        <v>8.3000000000000007</v>
      </c>
      <c r="AE4679">
        <v>22.4</v>
      </c>
      <c r="AF4679">
        <v>7.58</v>
      </c>
      <c r="AG4679">
        <v>7.2700000000000001E-2</v>
      </c>
      <c r="AH4679" t="s">
        <v>337</v>
      </c>
      <c r="AI4679" t="s">
        <v>337</v>
      </c>
      <c r="AJ4679">
        <v>0</v>
      </c>
      <c r="AK4679">
        <v>117</v>
      </c>
      <c r="AL4679">
        <v>1</v>
      </c>
      <c r="AM4679">
        <v>100</v>
      </c>
      <c r="AN4679">
        <v>5</v>
      </c>
    </row>
    <row r="4680" spans="1:40" x14ac:dyDescent="0.25">
      <c r="A4680" s="34">
        <v>40759</v>
      </c>
      <c r="B4680" s="220">
        <v>0.11805555555555557</v>
      </c>
      <c r="C4680">
        <v>26.8</v>
      </c>
      <c r="D4680">
        <v>26.9</v>
      </c>
      <c r="E4680">
        <v>26.8</v>
      </c>
      <c r="F4680">
        <v>44</v>
      </c>
      <c r="G4680">
        <v>13.6</v>
      </c>
      <c r="H4680">
        <v>4</v>
      </c>
      <c r="I4680" t="s">
        <v>338</v>
      </c>
      <c r="J4680">
        <v>0.33</v>
      </c>
      <c r="K4680">
        <v>6</v>
      </c>
      <c r="L4680" t="s">
        <v>338</v>
      </c>
      <c r="M4680">
        <v>26.8</v>
      </c>
      <c r="N4680">
        <v>26.6</v>
      </c>
      <c r="O4680">
        <v>26.6</v>
      </c>
      <c r="P4680" t="s">
        <v>337</v>
      </c>
      <c r="Q4680">
        <v>750.1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0.03</v>
      </c>
      <c r="AB4680">
        <v>23.1</v>
      </c>
      <c r="AC4680">
        <v>39</v>
      </c>
      <c r="AD4680">
        <v>8.3000000000000007</v>
      </c>
      <c r="AE4680">
        <v>22.4</v>
      </c>
      <c r="AF4680">
        <v>7.58</v>
      </c>
      <c r="AG4680">
        <v>7.2700000000000001E-2</v>
      </c>
      <c r="AH4680" t="s">
        <v>337</v>
      </c>
      <c r="AI4680" t="s">
        <v>337</v>
      </c>
      <c r="AJ4680">
        <v>0</v>
      </c>
      <c r="AK4680">
        <v>117</v>
      </c>
      <c r="AL4680">
        <v>1</v>
      </c>
      <c r="AM4680">
        <v>100</v>
      </c>
      <c r="AN4680">
        <v>5</v>
      </c>
    </row>
    <row r="4681" spans="1:40" x14ac:dyDescent="0.25">
      <c r="A4681" s="34">
        <v>40759</v>
      </c>
      <c r="B4681" s="220">
        <v>0.12152777777777778</v>
      </c>
      <c r="C4681">
        <v>26.8</v>
      </c>
      <c r="D4681">
        <v>26.9</v>
      </c>
      <c r="E4681">
        <v>26.8</v>
      </c>
      <c r="F4681">
        <v>44</v>
      </c>
      <c r="G4681">
        <v>13.5</v>
      </c>
      <c r="H4681">
        <v>4</v>
      </c>
      <c r="I4681" t="s">
        <v>338</v>
      </c>
      <c r="J4681">
        <v>0.33</v>
      </c>
      <c r="K4681">
        <v>5</v>
      </c>
      <c r="L4681" t="s">
        <v>338</v>
      </c>
      <c r="M4681">
        <v>26.8</v>
      </c>
      <c r="N4681">
        <v>26.5</v>
      </c>
      <c r="O4681">
        <v>26.5</v>
      </c>
      <c r="P4681" t="s">
        <v>337</v>
      </c>
      <c r="Q4681">
        <v>750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2.9000000000000001E-2</v>
      </c>
      <c r="AB4681">
        <v>22.9</v>
      </c>
      <c r="AC4681">
        <v>39</v>
      </c>
      <c r="AD4681">
        <v>8.1999999999999993</v>
      </c>
      <c r="AE4681">
        <v>22.2</v>
      </c>
      <c r="AF4681">
        <v>7.58</v>
      </c>
      <c r="AG4681">
        <v>7.2700000000000001E-2</v>
      </c>
      <c r="AH4681" t="s">
        <v>337</v>
      </c>
      <c r="AI4681" t="s">
        <v>337</v>
      </c>
      <c r="AJ4681">
        <v>0</v>
      </c>
      <c r="AK4681">
        <v>117</v>
      </c>
      <c r="AL4681">
        <v>1</v>
      </c>
      <c r="AM4681">
        <v>100</v>
      </c>
      <c r="AN4681">
        <v>5</v>
      </c>
    </row>
    <row r="4682" spans="1:40" x14ac:dyDescent="0.25">
      <c r="A4682" s="34">
        <v>40759</v>
      </c>
      <c r="B4682" s="220">
        <v>0.125</v>
      </c>
      <c r="C4682">
        <v>26.7</v>
      </c>
      <c r="D4682">
        <v>26.8</v>
      </c>
      <c r="E4682">
        <v>26.7</v>
      </c>
      <c r="F4682">
        <v>44</v>
      </c>
      <c r="G4682">
        <v>13.5</v>
      </c>
      <c r="H4682">
        <v>4</v>
      </c>
      <c r="I4682" t="s">
        <v>338</v>
      </c>
      <c r="J4682">
        <v>0.33</v>
      </c>
      <c r="K4682">
        <v>6</v>
      </c>
      <c r="L4682" t="s">
        <v>338</v>
      </c>
      <c r="M4682">
        <v>26.7</v>
      </c>
      <c r="N4682">
        <v>26.4</v>
      </c>
      <c r="O4682">
        <v>26.4</v>
      </c>
      <c r="P4682" t="s">
        <v>337</v>
      </c>
      <c r="Q4682">
        <v>750.1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2.9000000000000001E-2</v>
      </c>
      <c r="AB4682">
        <v>22.9</v>
      </c>
      <c r="AC4682">
        <v>39</v>
      </c>
      <c r="AD4682">
        <v>8.1999999999999993</v>
      </c>
      <c r="AE4682">
        <v>22.2</v>
      </c>
      <c r="AF4682">
        <v>7.58</v>
      </c>
      <c r="AG4682">
        <v>7.2700000000000001E-2</v>
      </c>
      <c r="AH4682" t="s">
        <v>337</v>
      </c>
      <c r="AI4682" t="s">
        <v>337</v>
      </c>
      <c r="AJ4682">
        <v>4.0000000000000001E-3</v>
      </c>
      <c r="AK4682">
        <v>116</v>
      </c>
      <c r="AL4682">
        <v>1</v>
      </c>
      <c r="AM4682">
        <v>100</v>
      </c>
      <c r="AN4682">
        <v>5</v>
      </c>
    </row>
    <row r="4683" spans="1:40" x14ac:dyDescent="0.25">
      <c r="A4683" s="34">
        <v>40759</v>
      </c>
      <c r="B4683" s="220">
        <v>0.12847222222222224</v>
      </c>
      <c r="C4683">
        <v>26.7</v>
      </c>
      <c r="D4683">
        <v>26.7</v>
      </c>
      <c r="E4683">
        <v>26.7</v>
      </c>
      <c r="F4683">
        <v>44</v>
      </c>
      <c r="G4683">
        <v>13.4</v>
      </c>
      <c r="H4683">
        <v>5</v>
      </c>
      <c r="I4683" t="s">
        <v>338</v>
      </c>
      <c r="J4683">
        <v>0.42</v>
      </c>
      <c r="K4683">
        <v>6</v>
      </c>
      <c r="L4683" t="s">
        <v>338</v>
      </c>
      <c r="M4683">
        <v>26.7</v>
      </c>
      <c r="N4683">
        <v>26.4</v>
      </c>
      <c r="O4683">
        <v>26.4</v>
      </c>
      <c r="P4683" t="s">
        <v>337</v>
      </c>
      <c r="Q4683">
        <v>750.1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2.9000000000000001E-2</v>
      </c>
      <c r="AB4683">
        <v>22.8</v>
      </c>
      <c r="AC4683">
        <v>39</v>
      </c>
      <c r="AD4683">
        <v>8.1</v>
      </c>
      <c r="AE4683">
        <v>22.1</v>
      </c>
      <c r="AF4683">
        <v>7.59</v>
      </c>
      <c r="AG4683">
        <v>7.2700000000000001E-2</v>
      </c>
      <c r="AH4683" t="s">
        <v>337</v>
      </c>
      <c r="AI4683" t="s">
        <v>337</v>
      </c>
      <c r="AJ4683">
        <v>0</v>
      </c>
      <c r="AK4683">
        <v>116</v>
      </c>
      <c r="AL4683">
        <v>1</v>
      </c>
      <c r="AM4683">
        <v>100</v>
      </c>
      <c r="AN4683">
        <v>5</v>
      </c>
    </row>
    <row r="4684" spans="1:40" x14ac:dyDescent="0.25">
      <c r="A4684" s="34">
        <v>40759</v>
      </c>
      <c r="B4684" s="220">
        <v>0.13194444444444445</v>
      </c>
      <c r="C4684">
        <v>26.6</v>
      </c>
      <c r="D4684">
        <v>26.7</v>
      </c>
      <c r="E4684">
        <v>26.6</v>
      </c>
      <c r="F4684">
        <v>45</v>
      </c>
      <c r="G4684">
        <v>13.6</v>
      </c>
      <c r="H4684">
        <v>4</v>
      </c>
      <c r="I4684" t="s">
        <v>338</v>
      </c>
      <c r="J4684">
        <v>0.33</v>
      </c>
      <c r="K4684">
        <v>6</v>
      </c>
      <c r="L4684" t="s">
        <v>338</v>
      </c>
      <c r="M4684">
        <v>26.6</v>
      </c>
      <c r="N4684">
        <v>26.3</v>
      </c>
      <c r="O4684">
        <v>26.3</v>
      </c>
      <c r="P4684" t="s">
        <v>337</v>
      </c>
      <c r="Q4684">
        <v>750.1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2.9000000000000001E-2</v>
      </c>
      <c r="AB4684">
        <v>22.8</v>
      </c>
      <c r="AC4684">
        <v>39</v>
      </c>
      <c r="AD4684">
        <v>8.1</v>
      </c>
      <c r="AE4684">
        <v>22.1</v>
      </c>
      <c r="AF4684">
        <v>7.59</v>
      </c>
      <c r="AG4684">
        <v>7.2700000000000001E-2</v>
      </c>
      <c r="AH4684" t="s">
        <v>337</v>
      </c>
      <c r="AI4684" t="s">
        <v>337</v>
      </c>
      <c r="AJ4684">
        <v>0</v>
      </c>
      <c r="AK4684">
        <v>117</v>
      </c>
      <c r="AL4684">
        <v>1</v>
      </c>
      <c r="AM4684">
        <v>100</v>
      </c>
      <c r="AN4684">
        <v>5</v>
      </c>
    </row>
    <row r="4685" spans="1:40" x14ac:dyDescent="0.25">
      <c r="A4685" s="34">
        <v>40759</v>
      </c>
      <c r="B4685" s="220">
        <v>0.13541666666666666</v>
      </c>
      <c r="C4685">
        <v>26.5</v>
      </c>
      <c r="D4685">
        <v>26.6</v>
      </c>
      <c r="E4685">
        <v>26.4</v>
      </c>
      <c r="F4685">
        <v>45</v>
      </c>
      <c r="G4685">
        <v>13.6</v>
      </c>
      <c r="H4685">
        <v>4</v>
      </c>
      <c r="I4685" t="s">
        <v>340</v>
      </c>
      <c r="J4685">
        <v>0.33</v>
      </c>
      <c r="K4685">
        <v>5</v>
      </c>
      <c r="L4685" t="s">
        <v>338</v>
      </c>
      <c r="M4685">
        <v>26.5</v>
      </c>
      <c r="N4685">
        <v>26.3</v>
      </c>
      <c r="O4685">
        <v>26.3</v>
      </c>
      <c r="P4685" t="s">
        <v>337</v>
      </c>
      <c r="Q4685">
        <v>750.1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2.8000000000000001E-2</v>
      </c>
      <c r="AB4685">
        <v>22.8</v>
      </c>
      <c r="AC4685">
        <v>39</v>
      </c>
      <c r="AD4685">
        <v>8.1</v>
      </c>
      <c r="AE4685">
        <v>22.1</v>
      </c>
      <c r="AF4685">
        <v>7.59</v>
      </c>
      <c r="AG4685">
        <v>7.2700000000000001E-2</v>
      </c>
      <c r="AH4685" t="s">
        <v>337</v>
      </c>
      <c r="AI4685" t="s">
        <v>337</v>
      </c>
      <c r="AJ4685">
        <v>0</v>
      </c>
      <c r="AK4685">
        <v>117</v>
      </c>
      <c r="AL4685">
        <v>1</v>
      </c>
      <c r="AM4685">
        <v>100</v>
      </c>
      <c r="AN4685">
        <v>5</v>
      </c>
    </row>
    <row r="4686" spans="1:40" x14ac:dyDescent="0.25">
      <c r="A4686" s="34">
        <v>40759</v>
      </c>
      <c r="B4686" s="220">
        <v>0.1388888888888889</v>
      </c>
      <c r="C4686">
        <v>26.4</v>
      </c>
      <c r="D4686">
        <v>26.4</v>
      </c>
      <c r="E4686">
        <v>26.4</v>
      </c>
      <c r="F4686">
        <v>45</v>
      </c>
      <c r="G4686">
        <v>13.5</v>
      </c>
      <c r="H4686">
        <v>3</v>
      </c>
      <c r="I4686" t="s">
        <v>340</v>
      </c>
      <c r="J4686">
        <v>0.25</v>
      </c>
      <c r="K4686">
        <v>5</v>
      </c>
      <c r="L4686" t="s">
        <v>340</v>
      </c>
      <c r="M4686">
        <v>26.4</v>
      </c>
      <c r="N4686">
        <v>26.2</v>
      </c>
      <c r="O4686">
        <v>26.2</v>
      </c>
      <c r="P4686" t="s">
        <v>337</v>
      </c>
      <c r="Q4686">
        <v>750.1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2.8000000000000001E-2</v>
      </c>
      <c r="AB4686">
        <v>22.8</v>
      </c>
      <c r="AC4686">
        <v>39</v>
      </c>
      <c r="AD4686">
        <v>8.1</v>
      </c>
      <c r="AE4686">
        <v>22</v>
      </c>
      <c r="AF4686">
        <v>7.59</v>
      </c>
      <c r="AG4686">
        <v>7.2700000000000001E-2</v>
      </c>
      <c r="AH4686" t="s">
        <v>337</v>
      </c>
      <c r="AI4686" t="s">
        <v>337</v>
      </c>
      <c r="AJ4686">
        <v>0</v>
      </c>
      <c r="AK4686">
        <v>117</v>
      </c>
      <c r="AL4686">
        <v>1</v>
      </c>
      <c r="AM4686">
        <v>100</v>
      </c>
      <c r="AN4686">
        <v>5</v>
      </c>
    </row>
    <row r="4687" spans="1:40" x14ac:dyDescent="0.25">
      <c r="A4687" s="34">
        <v>40759</v>
      </c>
      <c r="B4687" s="220">
        <v>0.1423611111111111</v>
      </c>
      <c r="C4687">
        <v>26.2</v>
      </c>
      <c r="D4687">
        <v>26.4</v>
      </c>
      <c r="E4687">
        <v>26.2</v>
      </c>
      <c r="F4687">
        <v>45</v>
      </c>
      <c r="G4687">
        <v>13.3</v>
      </c>
      <c r="H4687">
        <v>3</v>
      </c>
      <c r="I4687" t="s">
        <v>340</v>
      </c>
      <c r="J4687">
        <v>0.25</v>
      </c>
      <c r="K4687">
        <v>4</v>
      </c>
      <c r="L4687" t="s">
        <v>340</v>
      </c>
      <c r="M4687">
        <v>26.2</v>
      </c>
      <c r="N4687">
        <v>26.1</v>
      </c>
      <c r="O4687">
        <v>26.1</v>
      </c>
      <c r="P4687" t="s">
        <v>337</v>
      </c>
      <c r="Q4687">
        <v>750.1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2.7E-2</v>
      </c>
      <c r="AB4687">
        <v>22.8</v>
      </c>
      <c r="AC4687">
        <v>39</v>
      </c>
      <c r="AD4687">
        <v>8.1</v>
      </c>
      <c r="AE4687">
        <v>22</v>
      </c>
      <c r="AF4687">
        <v>7.59</v>
      </c>
      <c r="AG4687">
        <v>7.2700000000000001E-2</v>
      </c>
      <c r="AH4687" t="s">
        <v>337</v>
      </c>
      <c r="AI4687" t="s">
        <v>337</v>
      </c>
      <c r="AJ4687">
        <v>0</v>
      </c>
      <c r="AK4687">
        <v>117</v>
      </c>
      <c r="AL4687">
        <v>1</v>
      </c>
      <c r="AM4687">
        <v>100</v>
      </c>
      <c r="AN4687">
        <v>5</v>
      </c>
    </row>
    <row r="4688" spans="1:40" x14ac:dyDescent="0.25">
      <c r="A4688" s="34">
        <v>40759</v>
      </c>
      <c r="B4688" s="220">
        <v>0.14583333333333334</v>
      </c>
      <c r="C4688">
        <v>26.1</v>
      </c>
      <c r="D4688">
        <v>26.2</v>
      </c>
      <c r="E4688">
        <v>26.1</v>
      </c>
      <c r="F4688">
        <v>45</v>
      </c>
      <c r="G4688">
        <v>13.2</v>
      </c>
      <c r="H4688">
        <v>2</v>
      </c>
      <c r="I4688" t="s">
        <v>340</v>
      </c>
      <c r="J4688">
        <v>0.17</v>
      </c>
      <c r="K4688">
        <v>3</v>
      </c>
      <c r="L4688" t="s">
        <v>340</v>
      </c>
      <c r="M4688">
        <v>26.1</v>
      </c>
      <c r="N4688">
        <v>25.9</v>
      </c>
      <c r="O4688">
        <v>25.9</v>
      </c>
      <c r="P4688" t="s">
        <v>337</v>
      </c>
      <c r="Q4688">
        <v>750.1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2.7E-2</v>
      </c>
      <c r="AB4688">
        <v>22.8</v>
      </c>
      <c r="AC4688">
        <v>39</v>
      </c>
      <c r="AD4688">
        <v>8.1</v>
      </c>
      <c r="AE4688">
        <v>22</v>
      </c>
      <c r="AF4688">
        <v>7.59</v>
      </c>
      <c r="AG4688">
        <v>7.2700000000000001E-2</v>
      </c>
      <c r="AH4688" t="s">
        <v>337</v>
      </c>
      <c r="AI4688" t="s">
        <v>337</v>
      </c>
      <c r="AJ4688">
        <v>0</v>
      </c>
      <c r="AK4688">
        <v>116</v>
      </c>
      <c r="AL4688">
        <v>1</v>
      </c>
      <c r="AM4688">
        <v>100</v>
      </c>
      <c r="AN4688">
        <v>5</v>
      </c>
    </row>
    <row r="4689" spans="1:40" x14ac:dyDescent="0.25">
      <c r="A4689" s="34">
        <v>40759</v>
      </c>
      <c r="B4689" s="220">
        <v>0.14930555555555555</v>
      </c>
      <c r="C4689">
        <v>25.9</v>
      </c>
      <c r="D4689">
        <v>26.1</v>
      </c>
      <c r="E4689">
        <v>25.9</v>
      </c>
      <c r="F4689">
        <v>46</v>
      </c>
      <c r="G4689">
        <v>13.4</v>
      </c>
      <c r="H4689">
        <v>1</v>
      </c>
      <c r="I4689" t="s">
        <v>340</v>
      </c>
      <c r="J4689">
        <v>0.08</v>
      </c>
      <c r="K4689">
        <v>2</v>
      </c>
      <c r="L4689" t="s">
        <v>340</v>
      </c>
      <c r="M4689">
        <v>25.9</v>
      </c>
      <c r="N4689">
        <v>25.8</v>
      </c>
      <c r="O4689">
        <v>25.8</v>
      </c>
      <c r="P4689" t="s">
        <v>337</v>
      </c>
      <c r="Q4689">
        <v>750.1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2.5999999999999999E-2</v>
      </c>
      <c r="AB4689">
        <v>22.7</v>
      </c>
      <c r="AC4689">
        <v>39</v>
      </c>
      <c r="AD4689">
        <v>8</v>
      </c>
      <c r="AE4689">
        <v>21.8</v>
      </c>
      <c r="AF4689">
        <v>7.59</v>
      </c>
      <c r="AG4689">
        <v>7.2800000000000004E-2</v>
      </c>
      <c r="AH4689" t="s">
        <v>337</v>
      </c>
      <c r="AI4689" t="s">
        <v>337</v>
      </c>
      <c r="AJ4689">
        <v>0</v>
      </c>
      <c r="AK4689">
        <v>117</v>
      </c>
      <c r="AL4689">
        <v>1</v>
      </c>
      <c r="AM4689">
        <v>100</v>
      </c>
      <c r="AN4689">
        <v>5</v>
      </c>
    </row>
    <row r="4690" spans="1:40" x14ac:dyDescent="0.25">
      <c r="A4690" s="34">
        <v>40759</v>
      </c>
      <c r="B4690" s="220">
        <v>0.15277777777777776</v>
      </c>
      <c r="C4690">
        <v>25.8</v>
      </c>
      <c r="D4690">
        <v>25.9</v>
      </c>
      <c r="E4690">
        <v>25.8</v>
      </c>
      <c r="F4690">
        <v>46</v>
      </c>
      <c r="G4690">
        <v>13.3</v>
      </c>
      <c r="H4690">
        <v>0</v>
      </c>
      <c r="I4690" t="s">
        <v>340</v>
      </c>
      <c r="J4690">
        <v>0</v>
      </c>
      <c r="K4690">
        <v>3</v>
      </c>
      <c r="L4690" t="s">
        <v>340</v>
      </c>
      <c r="M4690">
        <v>25.8</v>
      </c>
      <c r="N4690">
        <v>25.7</v>
      </c>
      <c r="O4690">
        <v>25.7</v>
      </c>
      <c r="P4690" t="s">
        <v>337</v>
      </c>
      <c r="Q4690">
        <v>750.1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2.5999999999999999E-2</v>
      </c>
      <c r="AB4690">
        <v>22.7</v>
      </c>
      <c r="AC4690">
        <v>39</v>
      </c>
      <c r="AD4690">
        <v>8</v>
      </c>
      <c r="AE4690">
        <v>21.8</v>
      </c>
      <c r="AF4690">
        <v>7.59</v>
      </c>
      <c r="AG4690">
        <v>7.2800000000000004E-2</v>
      </c>
      <c r="AH4690" t="s">
        <v>337</v>
      </c>
      <c r="AI4690" t="s">
        <v>337</v>
      </c>
      <c r="AJ4690">
        <v>0</v>
      </c>
      <c r="AK4690">
        <v>117</v>
      </c>
      <c r="AL4690">
        <v>1</v>
      </c>
      <c r="AM4690">
        <v>100</v>
      </c>
      <c r="AN4690">
        <v>5</v>
      </c>
    </row>
    <row r="4691" spans="1:40" x14ac:dyDescent="0.25">
      <c r="A4691" s="34">
        <v>40759</v>
      </c>
      <c r="B4691" s="220">
        <v>0.15625</v>
      </c>
      <c r="C4691">
        <v>25.7</v>
      </c>
      <c r="D4691">
        <v>25.8</v>
      </c>
      <c r="E4691">
        <v>25.7</v>
      </c>
      <c r="F4691">
        <v>46</v>
      </c>
      <c r="G4691">
        <v>13.2</v>
      </c>
      <c r="H4691">
        <v>0</v>
      </c>
      <c r="I4691" t="s">
        <v>340</v>
      </c>
      <c r="J4691">
        <v>0</v>
      </c>
      <c r="K4691">
        <v>2</v>
      </c>
      <c r="L4691" t="s">
        <v>340</v>
      </c>
      <c r="M4691">
        <v>25.7</v>
      </c>
      <c r="N4691">
        <v>25.6</v>
      </c>
      <c r="O4691">
        <v>25.6</v>
      </c>
      <c r="P4691" t="s">
        <v>337</v>
      </c>
      <c r="Q4691">
        <v>750.1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2.5999999999999999E-2</v>
      </c>
      <c r="AB4691">
        <v>22.7</v>
      </c>
      <c r="AC4691">
        <v>39</v>
      </c>
      <c r="AD4691">
        <v>8</v>
      </c>
      <c r="AE4691">
        <v>21.8</v>
      </c>
      <c r="AF4691">
        <v>7.59</v>
      </c>
      <c r="AG4691">
        <v>7.2800000000000004E-2</v>
      </c>
      <c r="AH4691" t="s">
        <v>337</v>
      </c>
      <c r="AI4691" t="s">
        <v>337</v>
      </c>
      <c r="AJ4691">
        <v>0</v>
      </c>
      <c r="AK4691">
        <v>116</v>
      </c>
      <c r="AL4691">
        <v>1</v>
      </c>
      <c r="AM4691">
        <v>100</v>
      </c>
      <c r="AN4691">
        <v>5</v>
      </c>
    </row>
    <row r="4692" spans="1:40" x14ac:dyDescent="0.25">
      <c r="A4692" s="34">
        <v>40759</v>
      </c>
      <c r="B4692" s="220">
        <v>0.15972222222222224</v>
      </c>
      <c r="C4692">
        <v>25.7</v>
      </c>
      <c r="D4692">
        <v>25.7</v>
      </c>
      <c r="E4692">
        <v>25.7</v>
      </c>
      <c r="F4692">
        <v>46</v>
      </c>
      <c r="G4692">
        <v>13.2</v>
      </c>
      <c r="H4692">
        <v>2</v>
      </c>
      <c r="I4692" t="s">
        <v>340</v>
      </c>
      <c r="J4692">
        <v>0.17</v>
      </c>
      <c r="K4692">
        <v>3</v>
      </c>
      <c r="L4692" t="s">
        <v>340</v>
      </c>
      <c r="M4692">
        <v>25.7</v>
      </c>
      <c r="N4692">
        <v>25.6</v>
      </c>
      <c r="O4692">
        <v>25.6</v>
      </c>
      <c r="P4692" t="s">
        <v>337</v>
      </c>
      <c r="Q4692">
        <v>750.1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2.5999999999999999E-2</v>
      </c>
      <c r="AB4692">
        <v>22.6</v>
      </c>
      <c r="AC4692">
        <v>39</v>
      </c>
      <c r="AD4692">
        <v>7.9</v>
      </c>
      <c r="AE4692">
        <v>21.7</v>
      </c>
      <c r="AF4692">
        <v>7.6</v>
      </c>
      <c r="AG4692">
        <v>7.2800000000000004E-2</v>
      </c>
      <c r="AH4692" t="s">
        <v>337</v>
      </c>
      <c r="AI4692" t="s">
        <v>337</v>
      </c>
      <c r="AJ4692">
        <v>0</v>
      </c>
      <c r="AK4692">
        <v>117</v>
      </c>
      <c r="AL4692">
        <v>1</v>
      </c>
      <c r="AM4692">
        <v>100</v>
      </c>
      <c r="AN4692">
        <v>5</v>
      </c>
    </row>
    <row r="4693" spans="1:40" x14ac:dyDescent="0.25">
      <c r="A4693" s="34">
        <v>40759</v>
      </c>
      <c r="B4693" s="220">
        <v>0.16319444444444445</v>
      </c>
      <c r="C4693">
        <v>25.7</v>
      </c>
      <c r="D4693">
        <v>25.7</v>
      </c>
      <c r="E4693">
        <v>25.7</v>
      </c>
      <c r="F4693">
        <v>47</v>
      </c>
      <c r="G4693">
        <v>13.5</v>
      </c>
      <c r="H4693">
        <v>0</v>
      </c>
      <c r="I4693" t="s">
        <v>340</v>
      </c>
      <c r="J4693">
        <v>0</v>
      </c>
      <c r="K4693">
        <v>1</v>
      </c>
      <c r="L4693" t="s">
        <v>340</v>
      </c>
      <c r="M4693">
        <v>25.7</v>
      </c>
      <c r="N4693">
        <v>25.6</v>
      </c>
      <c r="O4693">
        <v>25.6</v>
      </c>
      <c r="P4693" t="s">
        <v>337</v>
      </c>
      <c r="Q4693">
        <v>750.1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2.5000000000000001E-2</v>
      </c>
      <c r="AB4693">
        <v>22.6</v>
      </c>
      <c r="AC4693">
        <v>39</v>
      </c>
      <c r="AD4693">
        <v>7.9</v>
      </c>
      <c r="AE4693">
        <v>21.7</v>
      </c>
      <c r="AF4693">
        <v>7.6</v>
      </c>
      <c r="AG4693">
        <v>7.2800000000000004E-2</v>
      </c>
      <c r="AH4693" t="s">
        <v>337</v>
      </c>
      <c r="AI4693" t="s">
        <v>337</v>
      </c>
      <c r="AJ4693">
        <v>0</v>
      </c>
      <c r="AK4693">
        <v>117</v>
      </c>
      <c r="AL4693">
        <v>1</v>
      </c>
      <c r="AM4693">
        <v>100</v>
      </c>
      <c r="AN4693">
        <v>5</v>
      </c>
    </row>
    <row r="4694" spans="1:40" x14ac:dyDescent="0.25">
      <c r="A4694" s="34">
        <v>40759</v>
      </c>
      <c r="B4694" s="220">
        <v>0.16666666666666666</v>
      </c>
      <c r="C4694">
        <v>25.4</v>
      </c>
      <c r="D4694">
        <v>25.6</v>
      </c>
      <c r="E4694">
        <v>25.4</v>
      </c>
      <c r="F4694">
        <v>47</v>
      </c>
      <c r="G4694">
        <v>13.3</v>
      </c>
      <c r="H4694">
        <v>1</v>
      </c>
      <c r="I4694" t="s">
        <v>340</v>
      </c>
      <c r="J4694">
        <v>0.08</v>
      </c>
      <c r="K4694">
        <v>3</v>
      </c>
      <c r="L4694" t="s">
        <v>340</v>
      </c>
      <c r="M4694">
        <v>25.4</v>
      </c>
      <c r="N4694">
        <v>25.3</v>
      </c>
      <c r="O4694">
        <v>25.3</v>
      </c>
      <c r="P4694" t="s">
        <v>337</v>
      </c>
      <c r="Q4694">
        <v>750.1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2.5000000000000001E-2</v>
      </c>
      <c r="AB4694">
        <v>22.6</v>
      </c>
      <c r="AC4694">
        <v>39</v>
      </c>
      <c r="AD4694">
        <v>7.9</v>
      </c>
      <c r="AE4694">
        <v>21.7</v>
      </c>
      <c r="AF4694">
        <v>7.6</v>
      </c>
      <c r="AG4694">
        <v>7.2800000000000004E-2</v>
      </c>
      <c r="AH4694" t="s">
        <v>337</v>
      </c>
      <c r="AI4694" t="s">
        <v>337</v>
      </c>
      <c r="AJ4694">
        <v>3.0000000000000001E-3</v>
      </c>
      <c r="AK4694">
        <v>117</v>
      </c>
      <c r="AL4694">
        <v>1</v>
      </c>
      <c r="AM4694">
        <v>100</v>
      </c>
      <c r="AN4694">
        <v>5</v>
      </c>
    </row>
    <row r="4695" spans="1:40" x14ac:dyDescent="0.25">
      <c r="A4695" s="34">
        <v>40759</v>
      </c>
      <c r="B4695" s="220">
        <v>0.17013888888888887</v>
      </c>
      <c r="C4695">
        <v>25.4</v>
      </c>
      <c r="D4695">
        <v>25.4</v>
      </c>
      <c r="E4695">
        <v>25.4</v>
      </c>
      <c r="F4695">
        <v>47</v>
      </c>
      <c r="G4695">
        <v>13.3</v>
      </c>
      <c r="H4695">
        <v>1</v>
      </c>
      <c r="I4695" t="s">
        <v>340</v>
      </c>
      <c r="J4695">
        <v>0.08</v>
      </c>
      <c r="K4695">
        <v>3</v>
      </c>
      <c r="L4695" t="s">
        <v>340</v>
      </c>
      <c r="M4695">
        <v>25.4</v>
      </c>
      <c r="N4695">
        <v>25.3</v>
      </c>
      <c r="O4695">
        <v>25.3</v>
      </c>
      <c r="P4695" t="s">
        <v>337</v>
      </c>
      <c r="Q4695">
        <v>750.1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2.5000000000000001E-2</v>
      </c>
      <c r="AB4695">
        <v>22.4</v>
      </c>
      <c r="AC4695">
        <v>39</v>
      </c>
      <c r="AD4695">
        <v>7.8</v>
      </c>
      <c r="AE4695">
        <v>21.4</v>
      </c>
      <c r="AF4695">
        <v>7.6</v>
      </c>
      <c r="AG4695">
        <v>7.2800000000000004E-2</v>
      </c>
      <c r="AH4695" t="s">
        <v>337</v>
      </c>
      <c r="AI4695" t="s">
        <v>337</v>
      </c>
      <c r="AJ4695">
        <v>0</v>
      </c>
      <c r="AK4695">
        <v>117</v>
      </c>
      <c r="AL4695">
        <v>1</v>
      </c>
      <c r="AM4695">
        <v>100</v>
      </c>
      <c r="AN4695">
        <v>5</v>
      </c>
    </row>
    <row r="4696" spans="1:40" x14ac:dyDescent="0.25">
      <c r="A4696" s="34">
        <v>40759</v>
      </c>
      <c r="B4696" s="220">
        <v>0.17361111111111113</v>
      </c>
      <c r="C4696">
        <v>25.5</v>
      </c>
      <c r="D4696">
        <v>25.5</v>
      </c>
      <c r="E4696">
        <v>25.4</v>
      </c>
      <c r="F4696">
        <v>47</v>
      </c>
      <c r="G4696">
        <v>13.4</v>
      </c>
      <c r="H4696">
        <v>0</v>
      </c>
      <c r="I4696" t="s">
        <v>340</v>
      </c>
      <c r="J4696">
        <v>0</v>
      </c>
      <c r="K4696">
        <v>2</v>
      </c>
      <c r="L4696" t="s">
        <v>340</v>
      </c>
      <c r="M4696">
        <v>25.5</v>
      </c>
      <c r="N4696">
        <v>25.3</v>
      </c>
      <c r="O4696">
        <v>25.3</v>
      </c>
      <c r="P4696" t="s">
        <v>337</v>
      </c>
      <c r="Q4696">
        <v>750.2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2.5000000000000001E-2</v>
      </c>
      <c r="AB4696">
        <v>22.4</v>
      </c>
      <c r="AC4696">
        <v>39</v>
      </c>
      <c r="AD4696">
        <v>7.8</v>
      </c>
      <c r="AE4696">
        <v>21.4</v>
      </c>
      <c r="AF4696">
        <v>7.6</v>
      </c>
      <c r="AG4696">
        <v>7.2800000000000004E-2</v>
      </c>
      <c r="AH4696" t="s">
        <v>337</v>
      </c>
      <c r="AI4696" t="s">
        <v>337</v>
      </c>
      <c r="AJ4696">
        <v>0</v>
      </c>
      <c r="AK4696">
        <v>117</v>
      </c>
      <c r="AL4696">
        <v>1</v>
      </c>
      <c r="AM4696">
        <v>100</v>
      </c>
      <c r="AN4696">
        <v>5</v>
      </c>
    </row>
    <row r="4697" spans="1:40" x14ac:dyDescent="0.25">
      <c r="A4697" s="34">
        <v>40759</v>
      </c>
      <c r="B4697" s="220">
        <v>0.17708333333333334</v>
      </c>
      <c r="C4697">
        <v>25.4</v>
      </c>
      <c r="D4697">
        <v>25.5</v>
      </c>
      <c r="E4697">
        <v>25.4</v>
      </c>
      <c r="F4697">
        <v>47</v>
      </c>
      <c r="G4697">
        <v>13.3</v>
      </c>
      <c r="H4697">
        <v>0</v>
      </c>
      <c r="I4697" t="s">
        <v>337</v>
      </c>
      <c r="J4697">
        <v>0</v>
      </c>
      <c r="K4697">
        <v>0</v>
      </c>
      <c r="L4697" t="s">
        <v>337</v>
      </c>
      <c r="M4697">
        <v>25.4</v>
      </c>
      <c r="N4697">
        <v>25.3</v>
      </c>
      <c r="O4697">
        <v>25.3</v>
      </c>
      <c r="P4697" t="s">
        <v>337</v>
      </c>
      <c r="Q4697">
        <v>750.2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2.5000000000000001E-2</v>
      </c>
      <c r="AB4697">
        <v>22.4</v>
      </c>
      <c r="AC4697">
        <v>39</v>
      </c>
      <c r="AD4697">
        <v>7.7</v>
      </c>
      <c r="AE4697">
        <v>21.4</v>
      </c>
      <c r="AF4697">
        <v>7.6</v>
      </c>
      <c r="AG4697">
        <v>7.2900000000000006E-2</v>
      </c>
      <c r="AH4697" t="s">
        <v>337</v>
      </c>
      <c r="AI4697" t="s">
        <v>337</v>
      </c>
      <c r="AJ4697">
        <v>0</v>
      </c>
      <c r="AK4697">
        <v>116</v>
      </c>
      <c r="AL4697">
        <v>1</v>
      </c>
      <c r="AM4697">
        <v>100</v>
      </c>
      <c r="AN4697">
        <v>5</v>
      </c>
    </row>
    <row r="4698" spans="1:40" x14ac:dyDescent="0.25">
      <c r="A4698" s="34">
        <v>40759</v>
      </c>
      <c r="B4698" s="220">
        <v>0.18055555555555555</v>
      </c>
      <c r="C4698">
        <v>25.4</v>
      </c>
      <c r="D4698">
        <v>25.4</v>
      </c>
      <c r="E4698">
        <v>25.4</v>
      </c>
      <c r="F4698">
        <v>47</v>
      </c>
      <c r="G4698">
        <v>13.3</v>
      </c>
      <c r="H4698">
        <v>0</v>
      </c>
      <c r="I4698" t="s">
        <v>337</v>
      </c>
      <c r="J4698">
        <v>0</v>
      </c>
      <c r="K4698">
        <v>0</v>
      </c>
      <c r="L4698" t="s">
        <v>337</v>
      </c>
      <c r="M4698">
        <v>25.4</v>
      </c>
      <c r="N4698">
        <v>25.2</v>
      </c>
      <c r="O4698">
        <v>25.2</v>
      </c>
      <c r="P4698" t="s">
        <v>337</v>
      </c>
      <c r="Q4698">
        <v>750.2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2.4E-2</v>
      </c>
      <c r="AB4698">
        <v>22.4</v>
      </c>
      <c r="AC4698">
        <v>39</v>
      </c>
      <c r="AD4698">
        <v>7.7</v>
      </c>
      <c r="AE4698">
        <v>21.4</v>
      </c>
      <c r="AF4698">
        <v>7.6</v>
      </c>
      <c r="AG4698">
        <v>7.2900000000000006E-2</v>
      </c>
      <c r="AH4698" t="s">
        <v>337</v>
      </c>
      <c r="AI4698" t="s">
        <v>337</v>
      </c>
      <c r="AJ4698">
        <v>0</v>
      </c>
      <c r="AK4698">
        <v>117</v>
      </c>
      <c r="AL4698">
        <v>1</v>
      </c>
      <c r="AM4698">
        <v>100</v>
      </c>
      <c r="AN4698">
        <v>5</v>
      </c>
    </row>
    <row r="4699" spans="1:40" x14ac:dyDescent="0.25">
      <c r="A4699" s="34">
        <v>40759</v>
      </c>
      <c r="B4699" s="220">
        <v>0.18402777777777779</v>
      </c>
      <c r="C4699">
        <v>25.3</v>
      </c>
      <c r="D4699">
        <v>25.4</v>
      </c>
      <c r="E4699">
        <v>25.3</v>
      </c>
      <c r="F4699">
        <v>47</v>
      </c>
      <c r="G4699">
        <v>13.2</v>
      </c>
      <c r="H4699">
        <v>0</v>
      </c>
      <c r="I4699" t="s">
        <v>337</v>
      </c>
      <c r="J4699">
        <v>0</v>
      </c>
      <c r="K4699">
        <v>0</v>
      </c>
      <c r="L4699" t="s">
        <v>337</v>
      </c>
      <c r="M4699">
        <v>25.3</v>
      </c>
      <c r="N4699">
        <v>25.1</v>
      </c>
      <c r="O4699">
        <v>25.1</v>
      </c>
      <c r="P4699" t="s">
        <v>337</v>
      </c>
      <c r="Q4699">
        <v>750.2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2.4E-2</v>
      </c>
      <c r="AB4699">
        <v>22.4</v>
      </c>
      <c r="AC4699">
        <v>39</v>
      </c>
      <c r="AD4699">
        <v>7.7</v>
      </c>
      <c r="AE4699">
        <v>21.4</v>
      </c>
      <c r="AF4699">
        <v>7.6</v>
      </c>
      <c r="AG4699">
        <v>7.2900000000000006E-2</v>
      </c>
      <c r="AH4699" t="s">
        <v>337</v>
      </c>
      <c r="AI4699" t="s">
        <v>337</v>
      </c>
      <c r="AJ4699">
        <v>0</v>
      </c>
      <c r="AK4699">
        <v>117</v>
      </c>
      <c r="AL4699">
        <v>1</v>
      </c>
      <c r="AM4699">
        <v>100</v>
      </c>
      <c r="AN4699">
        <v>5</v>
      </c>
    </row>
    <row r="4700" spans="1:40" x14ac:dyDescent="0.25">
      <c r="A4700" s="34">
        <v>40759</v>
      </c>
      <c r="B4700" s="220">
        <v>0.1875</v>
      </c>
      <c r="C4700">
        <v>25.2</v>
      </c>
      <c r="D4700">
        <v>25.3</v>
      </c>
      <c r="E4700">
        <v>25.2</v>
      </c>
      <c r="F4700">
        <v>47</v>
      </c>
      <c r="G4700">
        <v>13.1</v>
      </c>
      <c r="H4700">
        <v>0</v>
      </c>
      <c r="I4700" t="s">
        <v>337</v>
      </c>
      <c r="J4700">
        <v>0</v>
      </c>
      <c r="K4700">
        <v>0</v>
      </c>
      <c r="L4700" t="s">
        <v>337</v>
      </c>
      <c r="M4700">
        <v>25.2</v>
      </c>
      <c r="N4700">
        <v>25</v>
      </c>
      <c r="O4700">
        <v>25</v>
      </c>
      <c r="P4700" t="s">
        <v>337</v>
      </c>
      <c r="Q4700">
        <v>750.3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2.4E-2</v>
      </c>
      <c r="AB4700">
        <v>22.4</v>
      </c>
      <c r="AC4700">
        <v>44</v>
      </c>
      <c r="AD4700">
        <v>9.5</v>
      </c>
      <c r="AE4700">
        <v>21.7</v>
      </c>
      <c r="AF4700">
        <v>8.3000000000000007</v>
      </c>
      <c r="AG4700">
        <v>7.2800000000000004E-2</v>
      </c>
      <c r="AH4700" t="s">
        <v>337</v>
      </c>
      <c r="AI4700" t="s">
        <v>337</v>
      </c>
      <c r="AJ4700">
        <v>0</v>
      </c>
      <c r="AK4700">
        <v>117</v>
      </c>
      <c r="AL4700">
        <v>1</v>
      </c>
      <c r="AM4700">
        <v>100</v>
      </c>
      <c r="AN4700">
        <v>5</v>
      </c>
    </row>
    <row r="4701" spans="1:40" x14ac:dyDescent="0.25">
      <c r="A4701" s="34">
        <v>40759</v>
      </c>
      <c r="B4701" s="220">
        <v>0.19097222222222221</v>
      </c>
      <c r="C4701">
        <v>25.1</v>
      </c>
      <c r="D4701">
        <v>25.2</v>
      </c>
      <c r="E4701">
        <v>25.1</v>
      </c>
      <c r="F4701">
        <v>47</v>
      </c>
      <c r="G4701">
        <v>13</v>
      </c>
      <c r="H4701">
        <v>0</v>
      </c>
      <c r="I4701" t="s">
        <v>337</v>
      </c>
      <c r="J4701">
        <v>0</v>
      </c>
      <c r="K4701">
        <v>0</v>
      </c>
      <c r="L4701" t="s">
        <v>337</v>
      </c>
      <c r="M4701">
        <v>25.1</v>
      </c>
      <c r="N4701">
        <v>24.8</v>
      </c>
      <c r="O4701">
        <v>24.8</v>
      </c>
      <c r="P4701" t="s">
        <v>337</v>
      </c>
      <c r="Q4701">
        <v>750.3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2.3E-2</v>
      </c>
      <c r="AB4701">
        <v>22.6</v>
      </c>
      <c r="AC4701">
        <v>46</v>
      </c>
      <c r="AD4701">
        <v>10.3</v>
      </c>
      <c r="AE4701">
        <v>22</v>
      </c>
      <c r="AF4701">
        <v>8.6</v>
      </c>
      <c r="AG4701">
        <v>7.2700000000000001E-2</v>
      </c>
      <c r="AH4701" t="s">
        <v>337</v>
      </c>
      <c r="AI4701" t="s">
        <v>337</v>
      </c>
      <c r="AJ4701">
        <v>0</v>
      </c>
      <c r="AK4701">
        <v>117</v>
      </c>
      <c r="AL4701">
        <v>1</v>
      </c>
      <c r="AM4701">
        <v>100</v>
      </c>
      <c r="AN4701">
        <v>5</v>
      </c>
    </row>
    <row r="4702" spans="1:40" x14ac:dyDescent="0.25">
      <c r="A4702" s="34">
        <v>40759</v>
      </c>
      <c r="B4702" s="220">
        <v>0.19444444444444445</v>
      </c>
      <c r="C4702">
        <v>24.9</v>
      </c>
      <c r="D4702">
        <v>25.1</v>
      </c>
      <c r="E4702">
        <v>24.9</v>
      </c>
      <c r="F4702">
        <v>48</v>
      </c>
      <c r="G4702">
        <v>13.1</v>
      </c>
      <c r="H4702">
        <v>0</v>
      </c>
      <c r="I4702" t="s">
        <v>337</v>
      </c>
      <c r="J4702">
        <v>0</v>
      </c>
      <c r="K4702">
        <v>0</v>
      </c>
      <c r="L4702" t="s">
        <v>337</v>
      </c>
      <c r="M4702">
        <v>24.9</v>
      </c>
      <c r="N4702">
        <v>24.7</v>
      </c>
      <c r="O4702">
        <v>24.7</v>
      </c>
      <c r="P4702" t="s">
        <v>337</v>
      </c>
      <c r="Q4702">
        <v>750.3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2.3E-2</v>
      </c>
      <c r="AB4702">
        <v>22.8</v>
      </c>
      <c r="AC4702">
        <v>45</v>
      </c>
      <c r="AD4702">
        <v>10.3</v>
      </c>
      <c r="AE4702">
        <v>22.3</v>
      </c>
      <c r="AF4702">
        <v>8.4499999999999993</v>
      </c>
      <c r="AG4702">
        <v>7.2599999999999998E-2</v>
      </c>
      <c r="AH4702" t="s">
        <v>337</v>
      </c>
      <c r="AI4702" t="s">
        <v>337</v>
      </c>
      <c r="AJ4702">
        <v>0</v>
      </c>
      <c r="AK4702">
        <v>117</v>
      </c>
      <c r="AL4702">
        <v>1</v>
      </c>
      <c r="AM4702">
        <v>100</v>
      </c>
      <c r="AN4702">
        <v>5</v>
      </c>
    </row>
    <row r="4703" spans="1:40" x14ac:dyDescent="0.25">
      <c r="A4703" s="34">
        <v>40759</v>
      </c>
      <c r="B4703" s="220">
        <v>0.19791666666666666</v>
      </c>
      <c r="C4703">
        <v>24.8</v>
      </c>
      <c r="D4703">
        <v>24.9</v>
      </c>
      <c r="E4703">
        <v>24.8</v>
      </c>
      <c r="F4703">
        <v>48</v>
      </c>
      <c r="G4703">
        <v>13</v>
      </c>
      <c r="H4703">
        <v>0</v>
      </c>
      <c r="I4703" t="s">
        <v>337</v>
      </c>
      <c r="J4703">
        <v>0</v>
      </c>
      <c r="K4703">
        <v>0</v>
      </c>
      <c r="L4703" t="s">
        <v>337</v>
      </c>
      <c r="M4703">
        <v>24.8</v>
      </c>
      <c r="N4703">
        <v>24.6</v>
      </c>
      <c r="O4703">
        <v>24.6</v>
      </c>
      <c r="P4703" t="s">
        <v>337</v>
      </c>
      <c r="Q4703">
        <v>750.3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2.1999999999999999E-2</v>
      </c>
      <c r="AB4703">
        <v>22.8</v>
      </c>
      <c r="AC4703">
        <v>43</v>
      </c>
      <c r="AD4703">
        <v>9.6</v>
      </c>
      <c r="AE4703">
        <v>22.3</v>
      </c>
      <c r="AF4703">
        <v>8.1300000000000008</v>
      </c>
      <c r="AG4703">
        <v>7.2700000000000001E-2</v>
      </c>
      <c r="AH4703" t="s">
        <v>337</v>
      </c>
      <c r="AI4703" t="s">
        <v>337</v>
      </c>
      <c r="AJ4703">
        <v>0</v>
      </c>
      <c r="AK4703">
        <v>117</v>
      </c>
      <c r="AL4703">
        <v>1</v>
      </c>
      <c r="AM4703">
        <v>100</v>
      </c>
      <c r="AN4703">
        <v>5</v>
      </c>
    </row>
    <row r="4704" spans="1:40" x14ac:dyDescent="0.25">
      <c r="A4704" s="34">
        <v>40759</v>
      </c>
      <c r="B4704" s="220">
        <v>0.20138888888888887</v>
      </c>
      <c r="C4704">
        <v>24.7</v>
      </c>
      <c r="D4704">
        <v>24.8</v>
      </c>
      <c r="E4704">
        <v>24.7</v>
      </c>
      <c r="F4704">
        <v>49</v>
      </c>
      <c r="G4704">
        <v>13.3</v>
      </c>
      <c r="H4704">
        <v>0</v>
      </c>
      <c r="I4704" t="s">
        <v>340</v>
      </c>
      <c r="J4704">
        <v>0</v>
      </c>
      <c r="K4704">
        <v>2</v>
      </c>
      <c r="L4704" t="s">
        <v>340</v>
      </c>
      <c r="M4704">
        <v>24.7</v>
      </c>
      <c r="N4704">
        <v>24.6</v>
      </c>
      <c r="O4704">
        <v>24.6</v>
      </c>
      <c r="P4704" t="s">
        <v>337</v>
      </c>
      <c r="Q4704">
        <v>750.3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2.1999999999999999E-2</v>
      </c>
      <c r="AB4704">
        <v>22.8</v>
      </c>
      <c r="AC4704">
        <v>42</v>
      </c>
      <c r="AD4704">
        <v>9.1999999999999993</v>
      </c>
      <c r="AE4704">
        <v>22.2</v>
      </c>
      <c r="AF4704">
        <v>7.99</v>
      </c>
      <c r="AG4704">
        <v>7.2700000000000001E-2</v>
      </c>
      <c r="AH4704" t="s">
        <v>337</v>
      </c>
      <c r="AI4704" t="s">
        <v>337</v>
      </c>
      <c r="AJ4704">
        <v>0</v>
      </c>
      <c r="AK4704">
        <v>116</v>
      </c>
      <c r="AL4704">
        <v>1</v>
      </c>
      <c r="AM4704">
        <v>100</v>
      </c>
      <c r="AN4704">
        <v>5</v>
      </c>
    </row>
    <row r="4705" spans="1:40" x14ac:dyDescent="0.25">
      <c r="A4705" s="34">
        <v>40759</v>
      </c>
      <c r="B4705" s="220">
        <v>0.20486111111111113</v>
      </c>
      <c r="C4705">
        <v>24.6</v>
      </c>
      <c r="D4705">
        <v>24.7</v>
      </c>
      <c r="E4705">
        <v>24.6</v>
      </c>
      <c r="F4705">
        <v>48</v>
      </c>
      <c r="G4705">
        <v>12.9</v>
      </c>
      <c r="H4705">
        <v>1</v>
      </c>
      <c r="I4705" t="s">
        <v>340</v>
      </c>
      <c r="J4705">
        <v>0.08</v>
      </c>
      <c r="K4705">
        <v>3</v>
      </c>
      <c r="L4705" t="s">
        <v>340</v>
      </c>
      <c r="M4705">
        <v>24.6</v>
      </c>
      <c r="N4705">
        <v>24.5</v>
      </c>
      <c r="O4705">
        <v>24.5</v>
      </c>
      <c r="P4705" t="s">
        <v>337</v>
      </c>
      <c r="Q4705">
        <v>750.4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2.1999999999999999E-2</v>
      </c>
      <c r="AB4705">
        <v>22.7</v>
      </c>
      <c r="AC4705">
        <v>42</v>
      </c>
      <c r="AD4705">
        <v>9.1</v>
      </c>
      <c r="AE4705">
        <v>21.9</v>
      </c>
      <c r="AF4705">
        <v>7.99</v>
      </c>
      <c r="AG4705">
        <v>7.2700000000000001E-2</v>
      </c>
      <c r="AH4705" t="s">
        <v>337</v>
      </c>
      <c r="AI4705" t="s">
        <v>337</v>
      </c>
      <c r="AJ4705">
        <v>0</v>
      </c>
      <c r="AK4705">
        <v>118</v>
      </c>
      <c r="AL4705">
        <v>1</v>
      </c>
      <c r="AM4705">
        <v>100</v>
      </c>
      <c r="AN4705">
        <v>5</v>
      </c>
    </row>
    <row r="4706" spans="1:40" x14ac:dyDescent="0.25">
      <c r="A4706" s="34">
        <v>40759</v>
      </c>
      <c r="B4706" s="220">
        <v>0.20833333333333334</v>
      </c>
      <c r="C4706">
        <v>24.6</v>
      </c>
      <c r="D4706">
        <v>24.7</v>
      </c>
      <c r="E4706">
        <v>24.6</v>
      </c>
      <c r="F4706">
        <v>48</v>
      </c>
      <c r="G4706">
        <v>12.9</v>
      </c>
      <c r="H4706">
        <v>1</v>
      </c>
      <c r="I4706" t="s">
        <v>340</v>
      </c>
      <c r="J4706">
        <v>0.08</v>
      </c>
      <c r="K4706">
        <v>2</v>
      </c>
      <c r="L4706" t="s">
        <v>340</v>
      </c>
      <c r="M4706">
        <v>24.6</v>
      </c>
      <c r="N4706">
        <v>24.5</v>
      </c>
      <c r="O4706">
        <v>24.5</v>
      </c>
      <c r="P4706" t="s">
        <v>337</v>
      </c>
      <c r="Q4706">
        <v>750.3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2.1999999999999999E-2</v>
      </c>
      <c r="AB4706">
        <v>22.6</v>
      </c>
      <c r="AC4706">
        <v>41</v>
      </c>
      <c r="AD4706">
        <v>8.6</v>
      </c>
      <c r="AE4706">
        <v>21.7</v>
      </c>
      <c r="AF4706">
        <v>7.85</v>
      </c>
      <c r="AG4706">
        <v>7.2800000000000004E-2</v>
      </c>
      <c r="AH4706" t="s">
        <v>337</v>
      </c>
      <c r="AI4706" t="s">
        <v>337</v>
      </c>
      <c r="AJ4706">
        <v>2E-3</v>
      </c>
      <c r="AK4706">
        <v>116</v>
      </c>
      <c r="AL4706">
        <v>1</v>
      </c>
      <c r="AM4706">
        <v>100</v>
      </c>
      <c r="AN4706">
        <v>5</v>
      </c>
    </row>
    <row r="4707" spans="1:40" x14ac:dyDescent="0.25">
      <c r="A4707" s="34">
        <v>40759</v>
      </c>
      <c r="B4707" s="220">
        <v>0.21180555555555555</v>
      </c>
      <c r="C4707">
        <v>24.7</v>
      </c>
      <c r="D4707">
        <v>24.7</v>
      </c>
      <c r="E4707">
        <v>24.6</v>
      </c>
      <c r="F4707">
        <v>49</v>
      </c>
      <c r="G4707">
        <v>13.2</v>
      </c>
      <c r="H4707">
        <v>1</v>
      </c>
      <c r="I4707" t="s">
        <v>340</v>
      </c>
      <c r="J4707">
        <v>0.08</v>
      </c>
      <c r="K4707">
        <v>3</v>
      </c>
      <c r="L4707" t="s">
        <v>340</v>
      </c>
      <c r="M4707">
        <v>24.7</v>
      </c>
      <c r="N4707">
        <v>24.6</v>
      </c>
      <c r="O4707">
        <v>24.6</v>
      </c>
      <c r="P4707" t="s">
        <v>337</v>
      </c>
      <c r="Q4707">
        <v>750.3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2.1999999999999999E-2</v>
      </c>
      <c r="AB4707">
        <v>22.4</v>
      </c>
      <c r="AC4707">
        <v>41</v>
      </c>
      <c r="AD4707">
        <v>8.5</v>
      </c>
      <c r="AE4707">
        <v>21.6</v>
      </c>
      <c r="AF4707">
        <v>7.85</v>
      </c>
      <c r="AG4707">
        <v>7.2800000000000004E-2</v>
      </c>
      <c r="AH4707" t="s">
        <v>337</v>
      </c>
      <c r="AI4707" t="s">
        <v>337</v>
      </c>
      <c r="AJ4707">
        <v>0</v>
      </c>
      <c r="AK4707">
        <v>116</v>
      </c>
      <c r="AL4707">
        <v>1</v>
      </c>
      <c r="AM4707">
        <v>100</v>
      </c>
      <c r="AN4707">
        <v>5</v>
      </c>
    </row>
    <row r="4708" spans="1:40" x14ac:dyDescent="0.25">
      <c r="A4708" s="34">
        <v>40759</v>
      </c>
      <c r="B4708" s="220">
        <v>0.21527777777777779</v>
      </c>
      <c r="C4708">
        <v>24.7</v>
      </c>
      <c r="D4708">
        <v>24.7</v>
      </c>
      <c r="E4708">
        <v>24.6</v>
      </c>
      <c r="F4708">
        <v>49</v>
      </c>
      <c r="G4708">
        <v>13.2</v>
      </c>
      <c r="H4708">
        <v>2</v>
      </c>
      <c r="I4708" t="s">
        <v>340</v>
      </c>
      <c r="J4708">
        <v>0.17</v>
      </c>
      <c r="K4708">
        <v>3</v>
      </c>
      <c r="L4708" t="s">
        <v>340</v>
      </c>
      <c r="M4708">
        <v>24.7</v>
      </c>
      <c r="N4708">
        <v>24.6</v>
      </c>
      <c r="O4708">
        <v>24.6</v>
      </c>
      <c r="P4708" t="s">
        <v>337</v>
      </c>
      <c r="Q4708">
        <v>750.4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2.1999999999999999E-2</v>
      </c>
      <c r="AB4708">
        <v>22.4</v>
      </c>
      <c r="AC4708">
        <v>41</v>
      </c>
      <c r="AD4708">
        <v>8.5</v>
      </c>
      <c r="AE4708">
        <v>21.5</v>
      </c>
      <c r="AF4708">
        <v>7.86</v>
      </c>
      <c r="AG4708">
        <v>7.2800000000000004E-2</v>
      </c>
      <c r="AH4708" t="s">
        <v>337</v>
      </c>
      <c r="AI4708" t="s">
        <v>337</v>
      </c>
      <c r="AJ4708">
        <v>0</v>
      </c>
      <c r="AK4708">
        <v>117</v>
      </c>
      <c r="AL4708">
        <v>1</v>
      </c>
      <c r="AM4708">
        <v>100</v>
      </c>
      <c r="AN4708">
        <v>5</v>
      </c>
    </row>
    <row r="4709" spans="1:40" x14ac:dyDescent="0.25">
      <c r="A4709" s="34">
        <v>40759</v>
      </c>
      <c r="B4709" s="220">
        <v>0.21875</v>
      </c>
      <c r="C4709">
        <v>24.6</v>
      </c>
      <c r="D4709">
        <v>24.7</v>
      </c>
      <c r="E4709">
        <v>24.6</v>
      </c>
      <c r="F4709">
        <v>49</v>
      </c>
      <c r="G4709">
        <v>13.2</v>
      </c>
      <c r="H4709">
        <v>1</v>
      </c>
      <c r="I4709" t="s">
        <v>340</v>
      </c>
      <c r="J4709">
        <v>0.08</v>
      </c>
      <c r="K4709">
        <v>2</v>
      </c>
      <c r="L4709" t="s">
        <v>340</v>
      </c>
      <c r="M4709">
        <v>24.6</v>
      </c>
      <c r="N4709">
        <v>24.6</v>
      </c>
      <c r="O4709">
        <v>24.6</v>
      </c>
      <c r="P4709" t="s">
        <v>337</v>
      </c>
      <c r="Q4709">
        <v>750.4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2.1999999999999999E-2</v>
      </c>
      <c r="AB4709">
        <v>22.4</v>
      </c>
      <c r="AC4709">
        <v>46</v>
      </c>
      <c r="AD4709">
        <v>10.199999999999999</v>
      </c>
      <c r="AE4709">
        <v>21.8</v>
      </c>
      <c r="AF4709">
        <v>8.6</v>
      </c>
      <c r="AG4709">
        <v>7.2700000000000001E-2</v>
      </c>
      <c r="AH4709" t="s">
        <v>337</v>
      </c>
      <c r="AI4709" t="s">
        <v>337</v>
      </c>
      <c r="AJ4709">
        <v>0</v>
      </c>
      <c r="AK4709">
        <v>117</v>
      </c>
      <c r="AL4709">
        <v>1</v>
      </c>
      <c r="AM4709">
        <v>100</v>
      </c>
      <c r="AN4709">
        <v>5</v>
      </c>
    </row>
    <row r="4710" spans="1:40" x14ac:dyDescent="0.25">
      <c r="A4710" s="34">
        <v>40759</v>
      </c>
      <c r="B4710" s="220">
        <v>0.22222222222222221</v>
      </c>
      <c r="C4710">
        <v>24.5</v>
      </c>
      <c r="D4710">
        <v>24.6</v>
      </c>
      <c r="E4710">
        <v>24.5</v>
      </c>
      <c r="F4710">
        <v>49</v>
      </c>
      <c r="G4710">
        <v>13.1</v>
      </c>
      <c r="H4710">
        <v>1</v>
      </c>
      <c r="I4710" t="s">
        <v>340</v>
      </c>
      <c r="J4710">
        <v>0.08</v>
      </c>
      <c r="K4710">
        <v>2</v>
      </c>
      <c r="L4710" t="s">
        <v>340</v>
      </c>
      <c r="M4710">
        <v>24.5</v>
      </c>
      <c r="N4710">
        <v>24.4</v>
      </c>
      <c r="O4710">
        <v>24.4</v>
      </c>
      <c r="P4710" t="s">
        <v>337</v>
      </c>
      <c r="Q4710">
        <v>750.5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2.1000000000000001E-2</v>
      </c>
      <c r="AB4710">
        <v>22.7</v>
      </c>
      <c r="AC4710">
        <v>47</v>
      </c>
      <c r="AD4710">
        <v>10.8</v>
      </c>
      <c r="AE4710">
        <v>22.2</v>
      </c>
      <c r="AF4710">
        <v>8.75</v>
      </c>
      <c r="AG4710">
        <v>7.2599999999999998E-2</v>
      </c>
      <c r="AH4710" t="s">
        <v>337</v>
      </c>
      <c r="AI4710" t="s">
        <v>337</v>
      </c>
      <c r="AJ4710">
        <v>0</v>
      </c>
      <c r="AK4710">
        <v>117</v>
      </c>
      <c r="AL4710">
        <v>1</v>
      </c>
      <c r="AM4710">
        <v>100</v>
      </c>
      <c r="AN4710">
        <v>5</v>
      </c>
    </row>
    <row r="4711" spans="1:40" x14ac:dyDescent="0.25">
      <c r="A4711" s="34">
        <v>40759</v>
      </c>
      <c r="B4711" s="220">
        <v>0.22569444444444445</v>
      </c>
      <c r="C4711">
        <v>24.4</v>
      </c>
      <c r="D4711">
        <v>24.5</v>
      </c>
      <c r="E4711">
        <v>24.4</v>
      </c>
      <c r="F4711">
        <v>49</v>
      </c>
      <c r="G4711">
        <v>13</v>
      </c>
      <c r="H4711">
        <v>0</v>
      </c>
      <c r="I4711" t="s">
        <v>340</v>
      </c>
      <c r="J4711">
        <v>0</v>
      </c>
      <c r="K4711">
        <v>2</v>
      </c>
      <c r="L4711" t="s">
        <v>340</v>
      </c>
      <c r="M4711">
        <v>24.4</v>
      </c>
      <c r="N4711">
        <v>24.4</v>
      </c>
      <c r="O4711">
        <v>24.4</v>
      </c>
      <c r="P4711" t="s">
        <v>337</v>
      </c>
      <c r="Q4711">
        <v>750.5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2.1000000000000001E-2</v>
      </c>
      <c r="AB4711">
        <v>22.8</v>
      </c>
      <c r="AC4711">
        <v>46</v>
      </c>
      <c r="AD4711">
        <v>10.6</v>
      </c>
      <c r="AE4711">
        <v>22.3</v>
      </c>
      <c r="AF4711">
        <v>8.59</v>
      </c>
      <c r="AG4711">
        <v>7.2599999999999998E-2</v>
      </c>
      <c r="AH4711" t="s">
        <v>337</v>
      </c>
      <c r="AI4711" t="s">
        <v>337</v>
      </c>
      <c r="AJ4711">
        <v>0</v>
      </c>
      <c r="AK4711">
        <v>117</v>
      </c>
      <c r="AL4711">
        <v>1</v>
      </c>
      <c r="AM4711">
        <v>100</v>
      </c>
      <c r="AN4711">
        <v>5</v>
      </c>
    </row>
    <row r="4712" spans="1:40" x14ac:dyDescent="0.25">
      <c r="A4712" s="34">
        <v>40759</v>
      </c>
      <c r="B4712" s="220">
        <v>0.22916666666666666</v>
      </c>
      <c r="C4712">
        <v>24.4</v>
      </c>
      <c r="D4712">
        <v>24.4</v>
      </c>
      <c r="E4712">
        <v>24.4</v>
      </c>
      <c r="F4712">
        <v>50</v>
      </c>
      <c r="G4712">
        <v>13.3</v>
      </c>
      <c r="H4712">
        <v>0</v>
      </c>
      <c r="I4712" t="s">
        <v>340</v>
      </c>
      <c r="J4712">
        <v>0</v>
      </c>
      <c r="K4712">
        <v>1</v>
      </c>
      <c r="L4712" t="s">
        <v>340</v>
      </c>
      <c r="M4712">
        <v>24.4</v>
      </c>
      <c r="N4712">
        <v>24.4</v>
      </c>
      <c r="O4712">
        <v>24.4</v>
      </c>
      <c r="P4712" t="s">
        <v>337</v>
      </c>
      <c r="Q4712">
        <v>750.5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2.1000000000000001E-2</v>
      </c>
      <c r="AB4712">
        <v>22.8</v>
      </c>
      <c r="AC4712">
        <v>44</v>
      </c>
      <c r="AD4712">
        <v>9.9</v>
      </c>
      <c r="AE4712">
        <v>22.2</v>
      </c>
      <c r="AF4712">
        <v>8.2899999999999991</v>
      </c>
      <c r="AG4712">
        <v>7.2700000000000001E-2</v>
      </c>
      <c r="AH4712" t="s">
        <v>337</v>
      </c>
      <c r="AI4712" t="s">
        <v>337</v>
      </c>
      <c r="AJ4712">
        <v>0</v>
      </c>
      <c r="AK4712">
        <v>117</v>
      </c>
      <c r="AL4712">
        <v>1</v>
      </c>
      <c r="AM4712">
        <v>100</v>
      </c>
      <c r="AN4712">
        <v>5</v>
      </c>
    </row>
    <row r="4713" spans="1:40" x14ac:dyDescent="0.25">
      <c r="A4713" s="34">
        <v>40759</v>
      </c>
      <c r="B4713" s="220">
        <v>0.23263888888888887</v>
      </c>
      <c r="C4713">
        <v>24.2</v>
      </c>
      <c r="D4713">
        <v>24.4</v>
      </c>
      <c r="E4713">
        <v>24.2</v>
      </c>
      <c r="F4713">
        <v>50</v>
      </c>
      <c r="G4713">
        <v>13.1</v>
      </c>
      <c r="H4713">
        <v>1</v>
      </c>
      <c r="I4713" t="s">
        <v>340</v>
      </c>
      <c r="J4713">
        <v>0.08</v>
      </c>
      <c r="K4713">
        <v>2</v>
      </c>
      <c r="L4713" t="s">
        <v>340</v>
      </c>
      <c r="M4713">
        <v>24.2</v>
      </c>
      <c r="N4713">
        <v>24.2</v>
      </c>
      <c r="O4713">
        <v>24.2</v>
      </c>
      <c r="P4713" t="s">
        <v>337</v>
      </c>
      <c r="Q4713">
        <v>750.5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0.02</v>
      </c>
      <c r="AB4713">
        <v>22.7</v>
      </c>
      <c r="AC4713">
        <v>43</v>
      </c>
      <c r="AD4713">
        <v>9.4</v>
      </c>
      <c r="AE4713">
        <v>22</v>
      </c>
      <c r="AF4713">
        <v>8.14</v>
      </c>
      <c r="AG4713">
        <v>7.2700000000000001E-2</v>
      </c>
      <c r="AH4713" t="s">
        <v>337</v>
      </c>
      <c r="AI4713" t="s">
        <v>337</v>
      </c>
      <c r="AJ4713">
        <v>0</v>
      </c>
      <c r="AK4713">
        <v>117</v>
      </c>
      <c r="AL4713">
        <v>1</v>
      </c>
      <c r="AM4713">
        <v>100</v>
      </c>
      <c r="AN4713">
        <v>5</v>
      </c>
    </row>
    <row r="4714" spans="1:40" x14ac:dyDescent="0.25">
      <c r="A4714" s="34">
        <v>40759</v>
      </c>
      <c r="B4714" s="220">
        <v>0.23611111111111113</v>
      </c>
      <c r="C4714">
        <v>24.1</v>
      </c>
      <c r="D4714">
        <v>24.2</v>
      </c>
      <c r="E4714">
        <v>24.1</v>
      </c>
      <c r="F4714">
        <v>51</v>
      </c>
      <c r="G4714">
        <v>13.3</v>
      </c>
      <c r="H4714">
        <v>0</v>
      </c>
      <c r="I4714" t="s">
        <v>340</v>
      </c>
      <c r="J4714">
        <v>0</v>
      </c>
      <c r="K4714">
        <v>3</v>
      </c>
      <c r="L4714" t="s">
        <v>340</v>
      </c>
      <c r="M4714">
        <v>24.1</v>
      </c>
      <c r="N4714">
        <v>24.2</v>
      </c>
      <c r="O4714">
        <v>24.2</v>
      </c>
      <c r="P4714" t="s">
        <v>337</v>
      </c>
      <c r="Q4714">
        <v>750.5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0.02</v>
      </c>
      <c r="AB4714">
        <v>22.6</v>
      </c>
      <c r="AC4714">
        <v>42</v>
      </c>
      <c r="AD4714">
        <v>9</v>
      </c>
      <c r="AE4714">
        <v>21.8</v>
      </c>
      <c r="AF4714">
        <v>8</v>
      </c>
      <c r="AG4714">
        <v>7.2800000000000004E-2</v>
      </c>
      <c r="AH4714" t="s">
        <v>337</v>
      </c>
      <c r="AI4714" t="s">
        <v>337</v>
      </c>
      <c r="AJ4714">
        <v>0</v>
      </c>
      <c r="AK4714">
        <v>117</v>
      </c>
      <c r="AL4714">
        <v>1</v>
      </c>
      <c r="AM4714">
        <v>100</v>
      </c>
      <c r="AN4714">
        <v>5</v>
      </c>
    </row>
    <row r="4715" spans="1:40" x14ac:dyDescent="0.25">
      <c r="A4715" s="34">
        <v>40759</v>
      </c>
      <c r="B4715" s="220">
        <v>0.23958333333333334</v>
      </c>
      <c r="C4715">
        <v>24.1</v>
      </c>
      <c r="D4715">
        <v>24.1</v>
      </c>
      <c r="E4715">
        <v>24.1</v>
      </c>
      <c r="F4715">
        <v>50</v>
      </c>
      <c r="G4715">
        <v>13</v>
      </c>
      <c r="H4715">
        <v>2</v>
      </c>
      <c r="I4715" t="s">
        <v>340</v>
      </c>
      <c r="J4715">
        <v>0.17</v>
      </c>
      <c r="K4715">
        <v>3</v>
      </c>
      <c r="L4715" t="s">
        <v>340</v>
      </c>
      <c r="M4715">
        <v>24.1</v>
      </c>
      <c r="N4715">
        <v>24.1</v>
      </c>
      <c r="O4715">
        <v>24.1</v>
      </c>
      <c r="P4715" t="s">
        <v>337</v>
      </c>
      <c r="Q4715">
        <v>750.4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0.02</v>
      </c>
      <c r="AB4715">
        <v>22.4</v>
      </c>
      <c r="AC4715">
        <v>42</v>
      </c>
      <c r="AD4715">
        <v>8.9</v>
      </c>
      <c r="AE4715">
        <v>21.6</v>
      </c>
      <c r="AF4715">
        <v>8</v>
      </c>
      <c r="AG4715">
        <v>7.2800000000000004E-2</v>
      </c>
      <c r="AH4715" t="s">
        <v>337</v>
      </c>
      <c r="AI4715" t="s">
        <v>337</v>
      </c>
      <c r="AJ4715">
        <v>0</v>
      </c>
      <c r="AK4715">
        <v>117</v>
      </c>
      <c r="AL4715">
        <v>1</v>
      </c>
      <c r="AM4715">
        <v>100</v>
      </c>
      <c r="AN4715">
        <v>5</v>
      </c>
    </row>
    <row r="4716" spans="1:40" x14ac:dyDescent="0.25">
      <c r="A4716" s="34">
        <v>40759</v>
      </c>
      <c r="B4716" s="220">
        <v>0.24305555555555555</v>
      </c>
      <c r="C4716">
        <v>23.9</v>
      </c>
      <c r="D4716">
        <v>24.1</v>
      </c>
      <c r="E4716">
        <v>23.9</v>
      </c>
      <c r="F4716">
        <v>51</v>
      </c>
      <c r="G4716">
        <v>13.2</v>
      </c>
      <c r="H4716">
        <v>1</v>
      </c>
      <c r="I4716" t="s">
        <v>340</v>
      </c>
      <c r="J4716">
        <v>0.08</v>
      </c>
      <c r="K4716">
        <v>2</v>
      </c>
      <c r="L4716" t="s">
        <v>340</v>
      </c>
      <c r="M4716">
        <v>23.9</v>
      </c>
      <c r="N4716">
        <v>24.1</v>
      </c>
      <c r="O4716">
        <v>24.1</v>
      </c>
      <c r="P4716" t="s">
        <v>337</v>
      </c>
      <c r="Q4716">
        <v>750.5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1.9E-2</v>
      </c>
      <c r="AB4716">
        <v>22.4</v>
      </c>
      <c r="AC4716">
        <v>41</v>
      </c>
      <c r="AD4716">
        <v>8.5</v>
      </c>
      <c r="AE4716">
        <v>21.5</v>
      </c>
      <c r="AF4716">
        <v>7.86</v>
      </c>
      <c r="AG4716">
        <v>7.2900000000000006E-2</v>
      </c>
      <c r="AH4716" t="s">
        <v>337</v>
      </c>
      <c r="AI4716" t="s">
        <v>337</v>
      </c>
      <c r="AJ4716">
        <v>0</v>
      </c>
      <c r="AK4716">
        <v>117</v>
      </c>
      <c r="AL4716">
        <v>1</v>
      </c>
      <c r="AM4716">
        <v>100</v>
      </c>
      <c r="AN4716">
        <v>5</v>
      </c>
    </row>
    <row r="4717" spans="1:40" x14ac:dyDescent="0.25">
      <c r="A4717" s="34">
        <v>40759</v>
      </c>
      <c r="B4717" s="220">
        <v>0.24652777777777779</v>
      </c>
      <c r="C4717">
        <v>23.9</v>
      </c>
      <c r="D4717">
        <v>23.9</v>
      </c>
      <c r="E4717">
        <v>23.9</v>
      </c>
      <c r="F4717">
        <v>52</v>
      </c>
      <c r="G4717">
        <v>13.5</v>
      </c>
      <c r="H4717">
        <v>1</v>
      </c>
      <c r="I4717" t="s">
        <v>340</v>
      </c>
      <c r="J4717">
        <v>0.08</v>
      </c>
      <c r="K4717">
        <v>3</v>
      </c>
      <c r="L4717" t="s">
        <v>340</v>
      </c>
      <c r="M4717">
        <v>23.9</v>
      </c>
      <c r="N4717">
        <v>24.1</v>
      </c>
      <c r="O4717">
        <v>24.1</v>
      </c>
      <c r="P4717" t="s">
        <v>337</v>
      </c>
      <c r="Q4717">
        <v>750.4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1.9E-2</v>
      </c>
      <c r="AB4717">
        <v>22.4</v>
      </c>
      <c r="AC4717">
        <v>45</v>
      </c>
      <c r="AD4717">
        <v>9.9</v>
      </c>
      <c r="AE4717">
        <v>21.7</v>
      </c>
      <c r="AF4717">
        <v>8.4499999999999993</v>
      </c>
      <c r="AG4717">
        <v>7.2800000000000004E-2</v>
      </c>
      <c r="AH4717" t="s">
        <v>337</v>
      </c>
      <c r="AI4717" t="s">
        <v>337</v>
      </c>
      <c r="AJ4717">
        <v>0</v>
      </c>
      <c r="AK4717">
        <v>116</v>
      </c>
      <c r="AL4717">
        <v>1</v>
      </c>
      <c r="AM4717">
        <v>100</v>
      </c>
      <c r="AN4717">
        <v>5</v>
      </c>
    </row>
    <row r="4718" spans="1:40" x14ac:dyDescent="0.25">
      <c r="A4718" s="34">
        <v>40759</v>
      </c>
      <c r="B4718" s="220">
        <v>0.25</v>
      </c>
      <c r="C4718">
        <v>23.9</v>
      </c>
      <c r="D4718">
        <v>23.9</v>
      </c>
      <c r="E4718">
        <v>23.9</v>
      </c>
      <c r="F4718">
        <v>52</v>
      </c>
      <c r="G4718">
        <v>13.5</v>
      </c>
      <c r="H4718">
        <v>0</v>
      </c>
      <c r="I4718" t="s">
        <v>340</v>
      </c>
      <c r="J4718">
        <v>0</v>
      </c>
      <c r="K4718">
        <v>1</v>
      </c>
      <c r="L4718" t="s">
        <v>340</v>
      </c>
      <c r="M4718">
        <v>23.9</v>
      </c>
      <c r="N4718">
        <v>24.1</v>
      </c>
      <c r="O4718">
        <v>24.1</v>
      </c>
      <c r="P4718" t="s">
        <v>337</v>
      </c>
      <c r="Q4718">
        <v>750.5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1.9E-2</v>
      </c>
      <c r="AB4718">
        <v>22.4</v>
      </c>
      <c r="AC4718">
        <v>48</v>
      </c>
      <c r="AD4718">
        <v>10.9</v>
      </c>
      <c r="AE4718">
        <v>21.9</v>
      </c>
      <c r="AF4718">
        <v>8.9</v>
      </c>
      <c r="AG4718">
        <v>7.2700000000000001E-2</v>
      </c>
      <c r="AH4718" t="s">
        <v>337</v>
      </c>
      <c r="AI4718" t="s">
        <v>337</v>
      </c>
      <c r="AJ4718">
        <v>2E-3</v>
      </c>
      <c r="AK4718">
        <v>118</v>
      </c>
      <c r="AL4718">
        <v>1</v>
      </c>
      <c r="AM4718">
        <v>100</v>
      </c>
      <c r="AN4718">
        <v>5</v>
      </c>
    </row>
    <row r="4719" spans="1:40" x14ac:dyDescent="0.25">
      <c r="A4719" s="34">
        <v>40759</v>
      </c>
      <c r="B4719" s="220">
        <v>0.25347222222222221</v>
      </c>
      <c r="C4719">
        <v>24</v>
      </c>
      <c r="D4719">
        <v>24</v>
      </c>
      <c r="E4719">
        <v>23.9</v>
      </c>
      <c r="F4719">
        <v>52</v>
      </c>
      <c r="G4719">
        <v>13.5</v>
      </c>
      <c r="H4719">
        <v>1</v>
      </c>
      <c r="I4719" t="s">
        <v>340</v>
      </c>
      <c r="J4719">
        <v>0.08</v>
      </c>
      <c r="K4719">
        <v>3</v>
      </c>
      <c r="L4719" t="s">
        <v>340</v>
      </c>
      <c r="M4719">
        <v>24</v>
      </c>
      <c r="N4719">
        <v>24.1</v>
      </c>
      <c r="O4719">
        <v>24.1</v>
      </c>
      <c r="P4719" t="s">
        <v>337</v>
      </c>
      <c r="Q4719">
        <v>750.5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0.02</v>
      </c>
      <c r="AB4719">
        <v>22.7</v>
      </c>
      <c r="AC4719">
        <v>48</v>
      </c>
      <c r="AD4719">
        <v>11.1</v>
      </c>
      <c r="AE4719">
        <v>22.3</v>
      </c>
      <c r="AF4719">
        <v>8.91</v>
      </c>
      <c r="AG4719">
        <v>7.2599999999999998E-2</v>
      </c>
      <c r="AH4719" t="s">
        <v>337</v>
      </c>
      <c r="AI4719" t="s">
        <v>337</v>
      </c>
      <c r="AJ4719">
        <v>0</v>
      </c>
      <c r="AK4719">
        <v>117</v>
      </c>
      <c r="AL4719">
        <v>1</v>
      </c>
      <c r="AM4719">
        <v>100</v>
      </c>
      <c r="AN4719">
        <v>5</v>
      </c>
    </row>
    <row r="4720" spans="1:40" x14ac:dyDescent="0.25">
      <c r="A4720" s="34">
        <v>40759</v>
      </c>
      <c r="B4720" s="220">
        <v>0.25694444444444448</v>
      </c>
      <c r="C4720">
        <v>24.1</v>
      </c>
      <c r="D4720">
        <v>24.1</v>
      </c>
      <c r="E4720">
        <v>24</v>
      </c>
      <c r="F4720">
        <v>51</v>
      </c>
      <c r="G4720">
        <v>13.3</v>
      </c>
      <c r="H4720">
        <v>0</v>
      </c>
      <c r="I4720" t="s">
        <v>340</v>
      </c>
      <c r="J4720">
        <v>0</v>
      </c>
      <c r="K4720">
        <v>2</v>
      </c>
      <c r="L4720" t="s">
        <v>340</v>
      </c>
      <c r="M4720">
        <v>24.1</v>
      </c>
      <c r="N4720">
        <v>24.2</v>
      </c>
      <c r="O4720">
        <v>24.2</v>
      </c>
      <c r="P4720" t="s">
        <v>337</v>
      </c>
      <c r="Q4720">
        <v>750.5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0.02</v>
      </c>
      <c r="AB4720">
        <v>22.8</v>
      </c>
      <c r="AC4720">
        <v>46</v>
      </c>
      <c r="AD4720">
        <v>10.6</v>
      </c>
      <c r="AE4720">
        <v>22.3</v>
      </c>
      <c r="AF4720">
        <v>8.59</v>
      </c>
      <c r="AG4720">
        <v>7.2599999999999998E-2</v>
      </c>
      <c r="AH4720" t="s">
        <v>337</v>
      </c>
      <c r="AI4720" t="s">
        <v>337</v>
      </c>
      <c r="AJ4720">
        <v>0</v>
      </c>
      <c r="AK4720">
        <v>117</v>
      </c>
      <c r="AL4720">
        <v>1</v>
      </c>
      <c r="AM4720">
        <v>100</v>
      </c>
      <c r="AN4720">
        <v>5</v>
      </c>
    </row>
    <row r="4721" spans="1:40" x14ac:dyDescent="0.25">
      <c r="A4721" s="34">
        <v>40759</v>
      </c>
      <c r="B4721" s="220">
        <v>0.26041666666666669</v>
      </c>
      <c r="C4721">
        <v>24.1</v>
      </c>
      <c r="D4721">
        <v>24.1</v>
      </c>
      <c r="E4721">
        <v>24.1</v>
      </c>
      <c r="F4721">
        <v>52</v>
      </c>
      <c r="G4721">
        <v>13.6</v>
      </c>
      <c r="H4721">
        <v>0</v>
      </c>
      <c r="I4721" t="s">
        <v>337</v>
      </c>
      <c r="J4721">
        <v>0</v>
      </c>
      <c r="K4721">
        <v>0</v>
      </c>
      <c r="L4721" t="s">
        <v>337</v>
      </c>
      <c r="M4721">
        <v>24.1</v>
      </c>
      <c r="N4721">
        <v>24.2</v>
      </c>
      <c r="O4721">
        <v>24.2</v>
      </c>
      <c r="P4721" t="s">
        <v>337</v>
      </c>
      <c r="Q4721">
        <v>750.6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0.02</v>
      </c>
      <c r="AB4721">
        <v>22.7</v>
      </c>
      <c r="AC4721">
        <v>44</v>
      </c>
      <c r="AD4721">
        <v>9.8000000000000007</v>
      </c>
      <c r="AE4721">
        <v>22.1</v>
      </c>
      <c r="AF4721">
        <v>8.2899999999999991</v>
      </c>
      <c r="AG4721">
        <v>7.2700000000000001E-2</v>
      </c>
      <c r="AH4721" t="s">
        <v>337</v>
      </c>
      <c r="AI4721" t="s">
        <v>337</v>
      </c>
      <c r="AJ4721">
        <v>0</v>
      </c>
      <c r="AK4721">
        <v>116</v>
      </c>
      <c r="AL4721">
        <v>1</v>
      </c>
      <c r="AM4721">
        <v>100</v>
      </c>
      <c r="AN4721">
        <v>5</v>
      </c>
    </row>
    <row r="4722" spans="1:40" x14ac:dyDescent="0.25">
      <c r="A4722" s="34">
        <v>40759</v>
      </c>
      <c r="B4722" s="220">
        <v>0.2638888888888889</v>
      </c>
      <c r="C4722">
        <v>24.1</v>
      </c>
      <c r="D4722">
        <v>24.1</v>
      </c>
      <c r="E4722">
        <v>24.1</v>
      </c>
      <c r="F4722">
        <v>52</v>
      </c>
      <c r="G4722">
        <v>13.6</v>
      </c>
      <c r="H4722">
        <v>0</v>
      </c>
      <c r="I4722" t="s">
        <v>340</v>
      </c>
      <c r="J4722">
        <v>0</v>
      </c>
      <c r="K4722">
        <v>1</v>
      </c>
      <c r="L4722" t="s">
        <v>340</v>
      </c>
      <c r="M4722">
        <v>24.1</v>
      </c>
      <c r="N4722">
        <v>24.2</v>
      </c>
      <c r="O4722">
        <v>24.2</v>
      </c>
      <c r="P4722" t="s">
        <v>337</v>
      </c>
      <c r="Q4722">
        <v>750.6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0.02</v>
      </c>
      <c r="AB4722">
        <v>22.6</v>
      </c>
      <c r="AC4722">
        <v>43</v>
      </c>
      <c r="AD4722">
        <v>9.3000000000000007</v>
      </c>
      <c r="AE4722">
        <v>21.8</v>
      </c>
      <c r="AF4722">
        <v>8.15</v>
      </c>
      <c r="AG4722">
        <v>7.2800000000000004E-2</v>
      </c>
      <c r="AH4722" t="s">
        <v>337</v>
      </c>
      <c r="AI4722" t="s">
        <v>337</v>
      </c>
      <c r="AJ4722">
        <v>0</v>
      </c>
      <c r="AK4722">
        <v>117</v>
      </c>
      <c r="AL4722">
        <v>1</v>
      </c>
      <c r="AM4722">
        <v>100</v>
      </c>
      <c r="AN4722">
        <v>5</v>
      </c>
    </row>
    <row r="4723" spans="1:40" x14ac:dyDescent="0.25">
      <c r="A4723" s="34">
        <v>40759</v>
      </c>
      <c r="B4723" s="220">
        <v>0.2673611111111111</v>
      </c>
      <c r="C4723">
        <v>23.9</v>
      </c>
      <c r="D4723">
        <v>24.1</v>
      </c>
      <c r="E4723">
        <v>23.9</v>
      </c>
      <c r="F4723">
        <v>52</v>
      </c>
      <c r="G4723">
        <v>13.5</v>
      </c>
      <c r="H4723">
        <v>0</v>
      </c>
      <c r="I4723" t="s">
        <v>340</v>
      </c>
      <c r="J4723">
        <v>0</v>
      </c>
      <c r="K4723">
        <v>2</v>
      </c>
      <c r="L4723" t="s">
        <v>340</v>
      </c>
      <c r="M4723">
        <v>23.9</v>
      </c>
      <c r="N4723">
        <v>24.1</v>
      </c>
      <c r="O4723">
        <v>24.1</v>
      </c>
      <c r="P4723" t="s">
        <v>337</v>
      </c>
      <c r="Q4723">
        <v>750.6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1.9E-2</v>
      </c>
      <c r="AB4723">
        <v>22.4</v>
      </c>
      <c r="AC4723">
        <v>43</v>
      </c>
      <c r="AD4723">
        <v>9.1999999999999993</v>
      </c>
      <c r="AE4723">
        <v>21.7</v>
      </c>
      <c r="AF4723">
        <v>8.15</v>
      </c>
      <c r="AG4723">
        <v>7.2800000000000004E-2</v>
      </c>
      <c r="AH4723" t="s">
        <v>337</v>
      </c>
      <c r="AI4723" t="s">
        <v>337</v>
      </c>
      <c r="AJ4723">
        <v>0</v>
      </c>
      <c r="AK4723">
        <v>117</v>
      </c>
      <c r="AL4723">
        <v>1</v>
      </c>
      <c r="AM4723">
        <v>100</v>
      </c>
      <c r="AN4723">
        <v>5</v>
      </c>
    </row>
    <row r="4724" spans="1:40" x14ac:dyDescent="0.25">
      <c r="A4724" s="34">
        <v>40759</v>
      </c>
      <c r="B4724" s="220">
        <v>0.27083333333333331</v>
      </c>
      <c r="C4724">
        <v>23.8</v>
      </c>
      <c r="D4724">
        <v>23.9</v>
      </c>
      <c r="E4724">
        <v>23.8</v>
      </c>
      <c r="F4724">
        <v>53</v>
      </c>
      <c r="G4724">
        <v>13.7</v>
      </c>
      <c r="H4724">
        <v>0</v>
      </c>
      <c r="I4724" t="s">
        <v>337</v>
      </c>
      <c r="J4724">
        <v>0</v>
      </c>
      <c r="K4724">
        <v>0</v>
      </c>
      <c r="L4724" t="s">
        <v>337</v>
      </c>
      <c r="M4724">
        <v>23.8</v>
      </c>
      <c r="N4724">
        <v>24</v>
      </c>
      <c r="O4724">
        <v>24</v>
      </c>
      <c r="P4724" t="s">
        <v>337</v>
      </c>
      <c r="Q4724">
        <v>750.6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1.9E-2</v>
      </c>
      <c r="AB4724">
        <v>22.4</v>
      </c>
      <c r="AC4724">
        <v>42</v>
      </c>
      <c r="AD4724">
        <v>8.8000000000000007</v>
      </c>
      <c r="AE4724">
        <v>21.6</v>
      </c>
      <c r="AF4724">
        <v>8</v>
      </c>
      <c r="AG4724">
        <v>7.2800000000000004E-2</v>
      </c>
      <c r="AH4724" t="s">
        <v>337</v>
      </c>
      <c r="AI4724" t="s">
        <v>337</v>
      </c>
      <c r="AJ4724">
        <v>0</v>
      </c>
      <c r="AK4724">
        <v>117</v>
      </c>
      <c r="AL4724">
        <v>1</v>
      </c>
      <c r="AM4724">
        <v>100</v>
      </c>
      <c r="AN4724">
        <v>5</v>
      </c>
    </row>
    <row r="4725" spans="1:40" x14ac:dyDescent="0.25">
      <c r="A4725" s="34">
        <v>40759</v>
      </c>
      <c r="B4725" s="220">
        <v>0.27430555555555552</v>
      </c>
      <c r="C4725">
        <v>23.8</v>
      </c>
      <c r="D4725">
        <v>23.8</v>
      </c>
      <c r="E4725">
        <v>23.8</v>
      </c>
      <c r="F4725">
        <v>53</v>
      </c>
      <c r="G4725">
        <v>13.6</v>
      </c>
      <c r="H4725">
        <v>0</v>
      </c>
      <c r="I4725" t="s">
        <v>337</v>
      </c>
      <c r="J4725">
        <v>0</v>
      </c>
      <c r="K4725">
        <v>0</v>
      </c>
      <c r="L4725" t="s">
        <v>337</v>
      </c>
      <c r="M4725">
        <v>23.8</v>
      </c>
      <c r="N4725">
        <v>23.9</v>
      </c>
      <c r="O4725">
        <v>23.9</v>
      </c>
      <c r="P4725" t="s">
        <v>337</v>
      </c>
      <c r="Q4725">
        <v>750.7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1.9E-2</v>
      </c>
      <c r="AB4725">
        <v>22.3</v>
      </c>
      <c r="AC4725">
        <v>45</v>
      </c>
      <c r="AD4725">
        <v>9.8000000000000007</v>
      </c>
      <c r="AE4725">
        <v>21.6</v>
      </c>
      <c r="AF4725">
        <v>8.4499999999999993</v>
      </c>
      <c r="AG4725">
        <v>7.2800000000000004E-2</v>
      </c>
      <c r="AH4725" t="s">
        <v>337</v>
      </c>
      <c r="AI4725" t="s">
        <v>337</v>
      </c>
      <c r="AJ4725">
        <v>0</v>
      </c>
      <c r="AK4725">
        <v>117</v>
      </c>
      <c r="AL4725">
        <v>1</v>
      </c>
      <c r="AM4725">
        <v>100</v>
      </c>
      <c r="AN4725">
        <v>5</v>
      </c>
    </row>
    <row r="4726" spans="1:40" x14ac:dyDescent="0.25">
      <c r="A4726" s="34">
        <v>40759</v>
      </c>
      <c r="B4726" s="220">
        <v>0.27777777777777779</v>
      </c>
      <c r="C4726">
        <v>23.8</v>
      </c>
      <c r="D4726">
        <v>23.8</v>
      </c>
      <c r="E4726">
        <v>23.8</v>
      </c>
      <c r="F4726">
        <v>53</v>
      </c>
      <c r="G4726">
        <v>13.7</v>
      </c>
      <c r="H4726">
        <v>0</v>
      </c>
      <c r="I4726" t="s">
        <v>337</v>
      </c>
      <c r="J4726">
        <v>0</v>
      </c>
      <c r="K4726">
        <v>0</v>
      </c>
      <c r="L4726" t="s">
        <v>337</v>
      </c>
      <c r="M4726">
        <v>23.8</v>
      </c>
      <c r="N4726">
        <v>24</v>
      </c>
      <c r="O4726">
        <v>24</v>
      </c>
      <c r="P4726" t="s">
        <v>337</v>
      </c>
      <c r="Q4726">
        <v>750.7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1.9E-2</v>
      </c>
      <c r="AB4726">
        <v>22.4</v>
      </c>
      <c r="AC4726">
        <v>48</v>
      </c>
      <c r="AD4726">
        <v>10.8</v>
      </c>
      <c r="AE4726">
        <v>21.8</v>
      </c>
      <c r="AF4726">
        <v>8.9</v>
      </c>
      <c r="AG4726">
        <v>7.2700000000000001E-2</v>
      </c>
      <c r="AH4726" t="s">
        <v>337</v>
      </c>
      <c r="AI4726" t="s">
        <v>337</v>
      </c>
      <c r="AJ4726">
        <v>0</v>
      </c>
      <c r="AK4726">
        <v>117</v>
      </c>
      <c r="AL4726">
        <v>1</v>
      </c>
      <c r="AM4726">
        <v>100</v>
      </c>
      <c r="AN4726">
        <v>5</v>
      </c>
    </row>
    <row r="4727" spans="1:40" x14ac:dyDescent="0.25">
      <c r="A4727" s="34">
        <v>40759</v>
      </c>
      <c r="B4727" s="220">
        <v>0.28125</v>
      </c>
      <c r="C4727">
        <v>23.8</v>
      </c>
      <c r="D4727">
        <v>23.8</v>
      </c>
      <c r="E4727">
        <v>23.8</v>
      </c>
      <c r="F4727">
        <v>53</v>
      </c>
      <c r="G4727">
        <v>13.7</v>
      </c>
      <c r="H4727">
        <v>0</v>
      </c>
      <c r="I4727" t="s">
        <v>337</v>
      </c>
      <c r="J4727">
        <v>0</v>
      </c>
      <c r="K4727">
        <v>0</v>
      </c>
      <c r="L4727" t="s">
        <v>337</v>
      </c>
      <c r="M4727">
        <v>23.8</v>
      </c>
      <c r="N4727">
        <v>24</v>
      </c>
      <c r="O4727">
        <v>24</v>
      </c>
      <c r="P4727" t="s">
        <v>337</v>
      </c>
      <c r="Q4727">
        <v>750.7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1.9E-2</v>
      </c>
      <c r="AB4727">
        <v>22.6</v>
      </c>
      <c r="AC4727">
        <v>49</v>
      </c>
      <c r="AD4727">
        <v>11.3</v>
      </c>
      <c r="AE4727">
        <v>22.2</v>
      </c>
      <c r="AF4727">
        <v>9.0500000000000007</v>
      </c>
      <c r="AG4727">
        <v>7.2700000000000001E-2</v>
      </c>
      <c r="AH4727" t="s">
        <v>337</v>
      </c>
      <c r="AI4727" t="s">
        <v>337</v>
      </c>
      <c r="AJ4727">
        <v>0</v>
      </c>
      <c r="AK4727">
        <v>116</v>
      </c>
      <c r="AL4727">
        <v>1</v>
      </c>
      <c r="AM4727">
        <v>100</v>
      </c>
      <c r="AN4727">
        <v>5</v>
      </c>
    </row>
    <row r="4728" spans="1:40" x14ac:dyDescent="0.25">
      <c r="A4728" s="34">
        <v>40759</v>
      </c>
      <c r="B4728" s="220">
        <v>0.28472222222222221</v>
      </c>
      <c r="C4728">
        <v>23.8</v>
      </c>
      <c r="D4728">
        <v>23.8</v>
      </c>
      <c r="E4728">
        <v>23.8</v>
      </c>
      <c r="F4728">
        <v>53</v>
      </c>
      <c r="G4728">
        <v>13.6</v>
      </c>
      <c r="H4728">
        <v>0</v>
      </c>
      <c r="I4728" t="s">
        <v>337</v>
      </c>
      <c r="J4728">
        <v>0</v>
      </c>
      <c r="K4728">
        <v>0</v>
      </c>
      <c r="L4728" t="s">
        <v>337</v>
      </c>
      <c r="M4728">
        <v>23.8</v>
      </c>
      <c r="N4728">
        <v>23.9</v>
      </c>
      <c r="O4728">
        <v>23.9</v>
      </c>
      <c r="P4728" t="s">
        <v>337</v>
      </c>
      <c r="Q4728">
        <v>750.7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1.9E-2</v>
      </c>
      <c r="AB4728">
        <v>22.8</v>
      </c>
      <c r="AC4728">
        <v>46</v>
      </c>
      <c r="AD4728">
        <v>10.6</v>
      </c>
      <c r="AE4728">
        <v>22.3</v>
      </c>
      <c r="AF4728">
        <v>8.59</v>
      </c>
      <c r="AG4728">
        <v>7.2700000000000001E-2</v>
      </c>
      <c r="AH4728" t="s">
        <v>337</v>
      </c>
      <c r="AI4728" t="s">
        <v>337</v>
      </c>
      <c r="AJ4728">
        <v>0</v>
      </c>
      <c r="AK4728">
        <v>117</v>
      </c>
      <c r="AL4728">
        <v>1</v>
      </c>
      <c r="AM4728">
        <v>100</v>
      </c>
      <c r="AN4728">
        <v>5</v>
      </c>
    </row>
    <row r="4729" spans="1:40" x14ac:dyDescent="0.25">
      <c r="A4729" s="34">
        <v>40759</v>
      </c>
      <c r="B4729" s="220">
        <v>0.28819444444444448</v>
      </c>
      <c r="C4729">
        <v>23.7</v>
      </c>
      <c r="D4729">
        <v>23.8</v>
      </c>
      <c r="E4729">
        <v>23.7</v>
      </c>
      <c r="F4729">
        <v>53</v>
      </c>
      <c r="G4729">
        <v>13.5</v>
      </c>
      <c r="H4729">
        <v>0</v>
      </c>
      <c r="I4729" t="s">
        <v>337</v>
      </c>
      <c r="J4729">
        <v>0</v>
      </c>
      <c r="K4729">
        <v>0</v>
      </c>
      <c r="L4729" t="s">
        <v>337</v>
      </c>
      <c r="M4729">
        <v>23.7</v>
      </c>
      <c r="N4729">
        <v>23.8</v>
      </c>
      <c r="O4729">
        <v>23.8</v>
      </c>
      <c r="P4729" t="s">
        <v>337</v>
      </c>
      <c r="Q4729">
        <v>750.7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1.9E-2</v>
      </c>
      <c r="AB4729">
        <v>22.7</v>
      </c>
      <c r="AC4729">
        <v>45</v>
      </c>
      <c r="AD4729">
        <v>10.1</v>
      </c>
      <c r="AE4729">
        <v>22.1</v>
      </c>
      <c r="AF4729">
        <v>8.4499999999999993</v>
      </c>
      <c r="AG4729">
        <v>7.2700000000000001E-2</v>
      </c>
      <c r="AH4729" t="s">
        <v>337</v>
      </c>
      <c r="AI4729" t="s">
        <v>337</v>
      </c>
      <c r="AJ4729">
        <v>0</v>
      </c>
      <c r="AK4729">
        <v>117</v>
      </c>
      <c r="AL4729">
        <v>1</v>
      </c>
      <c r="AM4729">
        <v>100</v>
      </c>
      <c r="AN4729">
        <v>5</v>
      </c>
    </row>
    <row r="4730" spans="1:40" x14ac:dyDescent="0.25">
      <c r="A4730" s="34">
        <v>40759</v>
      </c>
      <c r="B4730" s="220">
        <v>0.29166666666666669</v>
      </c>
      <c r="C4730">
        <v>23.6</v>
      </c>
      <c r="D4730">
        <v>23.7</v>
      </c>
      <c r="E4730">
        <v>23.6</v>
      </c>
      <c r="F4730">
        <v>53</v>
      </c>
      <c r="G4730">
        <v>13.5</v>
      </c>
      <c r="H4730">
        <v>0</v>
      </c>
      <c r="I4730" t="s">
        <v>337</v>
      </c>
      <c r="J4730">
        <v>0</v>
      </c>
      <c r="K4730">
        <v>0</v>
      </c>
      <c r="L4730" t="s">
        <v>337</v>
      </c>
      <c r="M4730">
        <v>23.6</v>
      </c>
      <c r="N4730">
        <v>23.7</v>
      </c>
      <c r="O4730">
        <v>23.7</v>
      </c>
      <c r="P4730" t="s">
        <v>337</v>
      </c>
      <c r="Q4730">
        <v>750.7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1.7999999999999999E-2</v>
      </c>
      <c r="AB4730">
        <v>22.6</v>
      </c>
      <c r="AC4730">
        <v>44</v>
      </c>
      <c r="AD4730">
        <v>9.6999999999999993</v>
      </c>
      <c r="AE4730">
        <v>21.9</v>
      </c>
      <c r="AF4730">
        <v>8.3000000000000007</v>
      </c>
      <c r="AG4730">
        <v>7.2800000000000004E-2</v>
      </c>
      <c r="AH4730" t="s">
        <v>337</v>
      </c>
      <c r="AI4730" t="s">
        <v>337</v>
      </c>
      <c r="AJ4730">
        <v>1E-3</v>
      </c>
      <c r="AK4730">
        <v>117</v>
      </c>
      <c r="AL4730">
        <v>1</v>
      </c>
      <c r="AM4730">
        <v>100</v>
      </c>
      <c r="AN4730">
        <v>5</v>
      </c>
    </row>
    <row r="4731" spans="1:40" x14ac:dyDescent="0.25">
      <c r="A4731" s="34">
        <v>40759</v>
      </c>
      <c r="B4731" s="220">
        <v>0.2951388888888889</v>
      </c>
      <c r="C4731">
        <v>23.6</v>
      </c>
      <c r="D4731">
        <v>23.6</v>
      </c>
      <c r="E4731">
        <v>23.6</v>
      </c>
      <c r="F4731">
        <v>53</v>
      </c>
      <c r="G4731">
        <v>13.4</v>
      </c>
      <c r="H4731">
        <v>0</v>
      </c>
      <c r="I4731" t="s">
        <v>337</v>
      </c>
      <c r="J4731">
        <v>0</v>
      </c>
      <c r="K4731">
        <v>0</v>
      </c>
      <c r="L4731" t="s">
        <v>337</v>
      </c>
      <c r="M4731">
        <v>23.6</v>
      </c>
      <c r="N4731">
        <v>23.6</v>
      </c>
      <c r="O4731">
        <v>23.6</v>
      </c>
      <c r="P4731" t="s">
        <v>337</v>
      </c>
      <c r="Q4731">
        <v>750.7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1.7999999999999999E-2</v>
      </c>
      <c r="AB4731">
        <v>22.4</v>
      </c>
      <c r="AC4731">
        <v>43</v>
      </c>
      <c r="AD4731">
        <v>9.1999999999999993</v>
      </c>
      <c r="AE4731">
        <v>21.6</v>
      </c>
      <c r="AF4731">
        <v>8.16</v>
      </c>
      <c r="AG4731">
        <v>7.2800000000000004E-2</v>
      </c>
      <c r="AH4731" t="s">
        <v>337</v>
      </c>
      <c r="AI4731" t="s">
        <v>337</v>
      </c>
      <c r="AJ4731">
        <v>0</v>
      </c>
      <c r="AK4731">
        <v>117</v>
      </c>
      <c r="AL4731">
        <v>1</v>
      </c>
      <c r="AM4731">
        <v>100</v>
      </c>
      <c r="AN4731">
        <v>5</v>
      </c>
    </row>
    <row r="4732" spans="1:40" x14ac:dyDescent="0.25">
      <c r="A4732" s="34">
        <v>40759</v>
      </c>
      <c r="B4732" s="220">
        <v>0.2986111111111111</v>
      </c>
      <c r="C4732">
        <v>23.4</v>
      </c>
      <c r="D4732">
        <v>23.6</v>
      </c>
      <c r="E4732">
        <v>23.4</v>
      </c>
      <c r="F4732">
        <v>52</v>
      </c>
      <c r="G4732">
        <v>13</v>
      </c>
      <c r="H4732">
        <v>1</v>
      </c>
      <c r="I4732" t="s">
        <v>340</v>
      </c>
      <c r="J4732">
        <v>0.08</v>
      </c>
      <c r="K4732">
        <v>3</v>
      </c>
      <c r="L4732" t="s">
        <v>340</v>
      </c>
      <c r="M4732">
        <v>23.4</v>
      </c>
      <c r="N4732">
        <v>23.3</v>
      </c>
      <c r="O4732">
        <v>23.3</v>
      </c>
      <c r="P4732" t="s">
        <v>337</v>
      </c>
      <c r="Q4732">
        <v>750.8</v>
      </c>
      <c r="R4732">
        <v>0</v>
      </c>
      <c r="S4732">
        <v>0</v>
      </c>
      <c r="T4732">
        <v>5</v>
      </c>
      <c r="U4732">
        <v>0.04</v>
      </c>
      <c r="V4732">
        <v>7</v>
      </c>
      <c r="W4732">
        <v>0</v>
      </c>
      <c r="X4732">
        <v>0</v>
      </c>
      <c r="Y4732">
        <v>0</v>
      </c>
      <c r="Z4732">
        <v>0</v>
      </c>
      <c r="AA4732">
        <v>1.7999999999999999E-2</v>
      </c>
      <c r="AB4732">
        <v>22.3</v>
      </c>
      <c r="AC4732">
        <v>43</v>
      </c>
      <c r="AD4732">
        <v>9.1</v>
      </c>
      <c r="AE4732">
        <v>21.4</v>
      </c>
      <c r="AF4732">
        <v>8.17</v>
      </c>
      <c r="AG4732">
        <v>7.2900000000000006E-2</v>
      </c>
      <c r="AH4732" t="s">
        <v>337</v>
      </c>
      <c r="AI4732" t="s">
        <v>337</v>
      </c>
      <c r="AJ4732">
        <v>0</v>
      </c>
      <c r="AK4732">
        <v>118</v>
      </c>
      <c r="AL4732">
        <v>1</v>
      </c>
      <c r="AM4732">
        <v>100</v>
      </c>
      <c r="AN4732">
        <v>5</v>
      </c>
    </row>
    <row r="4733" spans="1:40" x14ac:dyDescent="0.25">
      <c r="A4733" s="34">
        <v>40759</v>
      </c>
      <c r="B4733" s="220">
        <v>0.30208333333333331</v>
      </c>
      <c r="C4733">
        <v>22.8</v>
      </c>
      <c r="D4733">
        <v>23.4</v>
      </c>
      <c r="E4733">
        <v>22.8</v>
      </c>
      <c r="F4733">
        <v>51</v>
      </c>
      <c r="G4733">
        <v>12.2</v>
      </c>
      <c r="H4733">
        <v>2</v>
      </c>
      <c r="I4733" t="s">
        <v>340</v>
      </c>
      <c r="J4733">
        <v>0.17</v>
      </c>
      <c r="K4733">
        <v>4</v>
      </c>
      <c r="L4733" t="s">
        <v>340</v>
      </c>
      <c r="M4733">
        <v>22.8</v>
      </c>
      <c r="N4733">
        <v>22.6</v>
      </c>
      <c r="O4733">
        <v>22.6</v>
      </c>
      <c r="P4733" t="s">
        <v>337</v>
      </c>
      <c r="Q4733">
        <v>750.9</v>
      </c>
      <c r="R4733">
        <v>0</v>
      </c>
      <c r="S4733">
        <v>0</v>
      </c>
      <c r="T4733">
        <v>8</v>
      </c>
      <c r="U4733">
        <v>0.06</v>
      </c>
      <c r="V4733">
        <v>9</v>
      </c>
      <c r="W4733">
        <v>0</v>
      </c>
      <c r="X4733">
        <v>0</v>
      </c>
      <c r="Y4733">
        <v>0</v>
      </c>
      <c r="Z4733">
        <v>0</v>
      </c>
      <c r="AA4733">
        <v>1.6E-2</v>
      </c>
      <c r="AB4733">
        <v>22.3</v>
      </c>
      <c r="AC4733">
        <v>46</v>
      </c>
      <c r="AD4733">
        <v>10.1</v>
      </c>
      <c r="AE4733">
        <v>21.6</v>
      </c>
      <c r="AF4733">
        <v>8.61</v>
      </c>
      <c r="AG4733">
        <v>7.2800000000000004E-2</v>
      </c>
      <c r="AH4733" t="s">
        <v>337</v>
      </c>
      <c r="AI4733" t="s">
        <v>337</v>
      </c>
      <c r="AJ4733">
        <v>0</v>
      </c>
      <c r="AK4733">
        <v>117</v>
      </c>
      <c r="AL4733">
        <v>1</v>
      </c>
      <c r="AM4733">
        <v>100</v>
      </c>
      <c r="AN4733">
        <v>5</v>
      </c>
    </row>
    <row r="4734" spans="1:40" x14ac:dyDescent="0.25">
      <c r="A4734" s="34">
        <v>40759</v>
      </c>
      <c r="B4734" s="220">
        <v>0.30555555555555552</v>
      </c>
      <c r="C4734">
        <v>22.3</v>
      </c>
      <c r="D4734">
        <v>22.8</v>
      </c>
      <c r="E4734">
        <v>22.3</v>
      </c>
      <c r="F4734">
        <v>51</v>
      </c>
      <c r="G4734">
        <v>11.7</v>
      </c>
      <c r="H4734">
        <v>2</v>
      </c>
      <c r="I4734" t="s">
        <v>340</v>
      </c>
      <c r="J4734">
        <v>0.17</v>
      </c>
      <c r="K4734">
        <v>4</v>
      </c>
      <c r="L4734" t="s">
        <v>340</v>
      </c>
      <c r="M4734">
        <v>22.3</v>
      </c>
      <c r="N4734">
        <v>21.9</v>
      </c>
      <c r="O4734">
        <v>21.9</v>
      </c>
      <c r="P4734" t="s">
        <v>337</v>
      </c>
      <c r="Q4734">
        <v>750.9</v>
      </c>
      <c r="R4734">
        <v>0</v>
      </c>
      <c r="S4734">
        <v>0</v>
      </c>
      <c r="T4734">
        <v>11</v>
      </c>
      <c r="U4734">
        <v>0.08</v>
      </c>
      <c r="V4734">
        <v>12</v>
      </c>
      <c r="W4734">
        <v>0</v>
      </c>
      <c r="X4734">
        <v>0</v>
      </c>
      <c r="Y4734">
        <v>0</v>
      </c>
      <c r="Z4734">
        <v>0</v>
      </c>
      <c r="AA4734">
        <v>1.4E-2</v>
      </c>
      <c r="AB4734">
        <v>22.4</v>
      </c>
      <c r="AC4734">
        <v>48</v>
      </c>
      <c r="AD4734">
        <v>10.8</v>
      </c>
      <c r="AE4734">
        <v>21.8</v>
      </c>
      <c r="AF4734">
        <v>8.9</v>
      </c>
      <c r="AG4734">
        <v>7.2800000000000004E-2</v>
      </c>
      <c r="AH4734" t="s">
        <v>337</v>
      </c>
      <c r="AI4734" t="s">
        <v>337</v>
      </c>
      <c r="AJ4734">
        <v>0</v>
      </c>
      <c r="AK4734">
        <v>117</v>
      </c>
      <c r="AL4734">
        <v>1</v>
      </c>
      <c r="AM4734">
        <v>100</v>
      </c>
      <c r="AN4734">
        <v>5</v>
      </c>
    </row>
    <row r="4735" spans="1:40" x14ac:dyDescent="0.25">
      <c r="A4735" s="34">
        <v>40759</v>
      </c>
      <c r="B4735" s="220">
        <v>0.30902777777777779</v>
      </c>
      <c r="C4735">
        <v>22.2</v>
      </c>
      <c r="D4735">
        <v>22.3</v>
      </c>
      <c r="E4735">
        <v>22.2</v>
      </c>
      <c r="F4735">
        <v>52</v>
      </c>
      <c r="G4735">
        <v>11.8</v>
      </c>
      <c r="H4735">
        <v>2</v>
      </c>
      <c r="I4735" t="s">
        <v>340</v>
      </c>
      <c r="J4735">
        <v>0.17</v>
      </c>
      <c r="K4735">
        <v>4</v>
      </c>
      <c r="L4735" t="s">
        <v>340</v>
      </c>
      <c r="M4735">
        <v>22.2</v>
      </c>
      <c r="N4735">
        <v>21.7</v>
      </c>
      <c r="O4735">
        <v>21.7</v>
      </c>
      <c r="P4735" t="s">
        <v>337</v>
      </c>
      <c r="Q4735">
        <v>751</v>
      </c>
      <c r="R4735">
        <v>0</v>
      </c>
      <c r="S4735">
        <v>0</v>
      </c>
      <c r="T4735">
        <v>13</v>
      </c>
      <c r="U4735">
        <v>0.09</v>
      </c>
      <c r="V4735">
        <v>14</v>
      </c>
      <c r="W4735">
        <v>0</v>
      </c>
      <c r="X4735">
        <v>0</v>
      </c>
      <c r="Y4735">
        <v>0</v>
      </c>
      <c r="Z4735">
        <v>0</v>
      </c>
      <c r="AA4735">
        <v>1.2999999999999999E-2</v>
      </c>
      <c r="AB4735">
        <v>22.6</v>
      </c>
      <c r="AC4735">
        <v>49</v>
      </c>
      <c r="AD4735">
        <v>11.3</v>
      </c>
      <c r="AE4735">
        <v>22.2</v>
      </c>
      <c r="AF4735">
        <v>9.0500000000000007</v>
      </c>
      <c r="AG4735">
        <v>7.2700000000000001E-2</v>
      </c>
      <c r="AH4735" t="s">
        <v>337</v>
      </c>
      <c r="AI4735" t="s">
        <v>337</v>
      </c>
      <c r="AJ4735">
        <v>0</v>
      </c>
      <c r="AK4735">
        <v>117</v>
      </c>
      <c r="AL4735">
        <v>1</v>
      </c>
      <c r="AM4735">
        <v>100</v>
      </c>
      <c r="AN4735">
        <v>5</v>
      </c>
    </row>
    <row r="4736" spans="1:40" x14ac:dyDescent="0.25">
      <c r="A4736" s="34">
        <v>40759</v>
      </c>
      <c r="B4736" s="220">
        <v>0.3125</v>
      </c>
      <c r="C4736">
        <v>22.2</v>
      </c>
      <c r="D4736">
        <v>22.2</v>
      </c>
      <c r="E4736">
        <v>22.2</v>
      </c>
      <c r="F4736">
        <v>54</v>
      </c>
      <c r="G4736">
        <v>12.5</v>
      </c>
      <c r="H4736">
        <v>2</v>
      </c>
      <c r="I4736" t="s">
        <v>340</v>
      </c>
      <c r="J4736">
        <v>0.17</v>
      </c>
      <c r="K4736">
        <v>3</v>
      </c>
      <c r="L4736" t="s">
        <v>340</v>
      </c>
      <c r="M4736">
        <v>22.2</v>
      </c>
      <c r="N4736">
        <v>21.9</v>
      </c>
      <c r="O4736">
        <v>21.9</v>
      </c>
      <c r="P4736" t="s">
        <v>337</v>
      </c>
      <c r="Q4736">
        <v>751.1</v>
      </c>
      <c r="R4736">
        <v>0</v>
      </c>
      <c r="S4736">
        <v>0</v>
      </c>
      <c r="T4736">
        <v>17</v>
      </c>
      <c r="U4736">
        <v>0.12</v>
      </c>
      <c r="V4736">
        <v>18</v>
      </c>
      <c r="W4736">
        <v>0</v>
      </c>
      <c r="X4736">
        <v>0</v>
      </c>
      <c r="Y4736">
        <v>0</v>
      </c>
      <c r="Z4736">
        <v>0</v>
      </c>
      <c r="AA4736">
        <v>1.4E-2</v>
      </c>
      <c r="AB4736">
        <v>22.7</v>
      </c>
      <c r="AC4736">
        <v>46</v>
      </c>
      <c r="AD4736">
        <v>10.5</v>
      </c>
      <c r="AE4736">
        <v>22.2</v>
      </c>
      <c r="AF4736">
        <v>8.59</v>
      </c>
      <c r="AG4736">
        <v>7.2700000000000001E-2</v>
      </c>
      <c r="AH4736" t="s">
        <v>337</v>
      </c>
      <c r="AI4736" t="s">
        <v>337</v>
      </c>
      <c r="AJ4736">
        <v>0</v>
      </c>
      <c r="AK4736">
        <v>117</v>
      </c>
      <c r="AL4736">
        <v>1</v>
      </c>
      <c r="AM4736">
        <v>100</v>
      </c>
      <c r="AN4736">
        <v>5</v>
      </c>
    </row>
    <row r="4737" spans="1:40" x14ac:dyDescent="0.25">
      <c r="A4737" s="34">
        <v>40759</v>
      </c>
      <c r="B4737" s="220">
        <v>0.31597222222222221</v>
      </c>
      <c r="C4737">
        <v>22.5</v>
      </c>
      <c r="D4737">
        <v>22.5</v>
      </c>
      <c r="E4737">
        <v>22.2</v>
      </c>
      <c r="F4737">
        <v>54</v>
      </c>
      <c r="G4737">
        <v>12.7</v>
      </c>
      <c r="H4737">
        <v>2</v>
      </c>
      <c r="I4737" t="s">
        <v>340</v>
      </c>
      <c r="J4737">
        <v>0.17</v>
      </c>
      <c r="K4737">
        <v>3</v>
      </c>
      <c r="L4737" t="s">
        <v>340</v>
      </c>
      <c r="M4737">
        <v>22.5</v>
      </c>
      <c r="N4737">
        <v>22.3</v>
      </c>
      <c r="O4737">
        <v>22.3</v>
      </c>
      <c r="P4737" t="s">
        <v>337</v>
      </c>
      <c r="Q4737">
        <v>751</v>
      </c>
      <c r="R4737">
        <v>0</v>
      </c>
      <c r="S4737">
        <v>0</v>
      </c>
      <c r="T4737">
        <v>20</v>
      </c>
      <c r="U4737">
        <v>0.14000000000000001</v>
      </c>
      <c r="V4737">
        <v>23</v>
      </c>
      <c r="W4737">
        <v>0</v>
      </c>
      <c r="X4737">
        <v>0</v>
      </c>
      <c r="Y4737">
        <v>0</v>
      </c>
      <c r="Z4737">
        <v>0</v>
      </c>
      <c r="AA4737">
        <v>1.4E-2</v>
      </c>
      <c r="AB4737">
        <v>22.6</v>
      </c>
      <c r="AC4737">
        <v>44</v>
      </c>
      <c r="AD4737">
        <v>9.6999999999999993</v>
      </c>
      <c r="AE4737">
        <v>21.9</v>
      </c>
      <c r="AF4737">
        <v>8.3000000000000007</v>
      </c>
      <c r="AG4737">
        <v>7.2800000000000004E-2</v>
      </c>
      <c r="AH4737" t="s">
        <v>337</v>
      </c>
      <c r="AI4737" t="s">
        <v>337</v>
      </c>
      <c r="AJ4737">
        <v>0</v>
      </c>
      <c r="AK4737">
        <v>117</v>
      </c>
      <c r="AL4737">
        <v>1</v>
      </c>
      <c r="AM4737">
        <v>100</v>
      </c>
      <c r="AN4737">
        <v>5</v>
      </c>
    </row>
    <row r="4738" spans="1:40" x14ac:dyDescent="0.25">
      <c r="A4738" s="34">
        <v>40759</v>
      </c>
      <c r="B4738" s="220">
        <v>0.31944444444444448</v>
      </c>
      <c r="C4738">
        <v>22.8</v>
      </c>
      <c r="D4738">
        <v>22.8</v>
      </c>
      <c r="E4738">
        <v>22.5</v>
      </c>
      <c r="F4738">
        <v>54</v>
      </c>
      <c r="G4738">
        <v>13</v>
      </c>
      <c r="H4738">
        <v>1</v>
      </c>
      <c r="I4738" t="s">
        <v>340</v>
      </c>
      <c r="J4738">
        <v>0.08</v>
      </c>
      <c r="K4738">
        <v>3</v>
      </c>
      <c r="L4738" t="s">
        <v>340</v>
      </c>
      <c r="M4738">
        <v>22.8</v>
      </c>
      <c r="N4738">
        <v>22.7</v>
      </c>
      <c r="O4738">
        <v>22.7</v>
      </c>
      <c r="P4738" t="s">
        <v>337</v>
      </c>
      <c r="Q4738">
        <v>751</v>
      </c>
      <c r="R4738">
        <v>0</v>
      </c>
      <c r="S4738">
        <v>0</v>
      </c>
      <c r="T4738">
        <v>25</v>
      </c>
      <c r="U4738">
        <v>0.18</v>
      </c>
      <c r="V4738">
        <v>28</v>
      </c>
      <c r="W4738">
        <v>0</v>
      </c>
      <c r="X4738">
        <v>0</v>
      </c>
      <c r="Y4738">
        <v>0</v>
      </c>
      <c r="Z4738">
        <v>0</v>
      </c>
      <c r="AA4738">
        <v>1.4999999999999999E-2</v>
      </c>
      <c r="AB4738">
        <v>22.4</v>
      </c>
      <c r="AC4738">
        <v>43</v>
      </c>
      <c r="AD4738">
        <v>9.1999999999999993</v>
      </c>
      <c r="AE4738">
        <v>21.7</v>
      </c>
      <c r="AF4738">
        <v>8.15</v>
      </c>
      <c r="AG4738">
        <v>7.2800000000000004E-2</v>
      </c>
      <c r="AH4738" t="s">
        <v>337</v>
      </c>
      <c r="AI4738" t="s">
        <v>337</v>
      </c>
      <c r="AJ4738">
        <v>0</v>
      </c>
      <c r="AK4738">
        <v>117</v>
      </c>
      <c r="AL4738">
        <v>1</v>
      </c>
      <c r="AM4738">
        <v>100</v>
      </c>
      <c r="AN4738">
        <v>5</v>
      </c>
    </row>
    <row r="4739" spans="1:40" x14ac:dyDescent="0.25">
      <c r="A4739" s="34">
        <v>40759</v>
      </c>
      <c r="B4739" s="220">
        <v>0.32291666666666669</v>
      </c>
      <c r="C4739">
        <v>23.2</v>
      </c>
      <c r="D4739">
        <v>23.2</v>
      </c>
      <c r="E4739">
        <v>22.8</v>
      </c>
      <c r="F4739">
        <v>53</v>
      </c>
      <c r="G4739">
        <v>13.1</v>
      </c>
      <c r="H4739">
        <v>2</v>
      </c>
      <c r="I4739" t="s">
        <v>340</v>
      </c>
      <c r="J4739">
        <v>0.17</v>
      </c>
      <c r="K4739">
        <v>4</v>
      </c>
      <c r="L4739" t="s">
        <v>340</v>
      </c>
      <c r="M4739">
        <v>23.2</v>
      </c>
      <c r="N4739">
        <v>23.1</v>
      </c>
      <c r="O4739">
        <v>23.1</v>
      </c>
      <c r="P4739" t="s">
        <v>337</v>
      </c>
      <c r="Q4739">
        <v>751</v>
      </c>
      <c r="R4739">
        <v>0</v>
      </c>
      <c r="S4739">
        <v>0</v>
      </c>
      <c r="T4739">
        <v>41</v>
      </c>
      <c r="U4739">
        <v>0.28999999999999998</v>
      </c>
      <c r="V4739">
        <v>46</v>
      </c>
      <c r="W4739">
        <v>0</v>
      </c>
      <c r="X4739">
        <v>0</v>
      </c>
      <c r="Y4739">
        <v>0</v>
      </c>
      <c r="Z4739">
        <v>0</v>
      </c>
      <c r="AA4739">
        <v>1.7000000000000001E-2</v>
      </c>
      <c r="AB4739">
        <v>22.4</v>
      </c>
      <c r="AC4739">
        <v>43</v>
      </c>
      <c r="AD4739">
        <v>9.1999999999999993</v>
      </c>
      <c r="AE4739">
        <v>21.6</v>
      </c>
      <c r="AF4739">
        <v>8.16</v>
      </c>
      <c r="AG4739">
        <v>7.2900000000000006E-2</v>
      </c>
      <c r="AH4739" t="s">
        <v>337</v>
      </c>
      <c r="AI4739" t="s">
        <v>337</v>
      </c>
      <c r="AJ4739">
        <v>0</v>
      </c>
      <c r="AK4739">
        <v>117</v>
      </c>
      <c r="AL4739">
        <v>1</v>
      </c>
      <c r="AM4739">
        <v>100</v>
      </c>
      <c r="AN4739">
        <v>5</v>
      </c>
    </row>
    <row r="4740" spans="1:40" x14ac:dyDescent="0.25">
      <c r="A4740" s="34">
        <v>40759</v>
      </c>
      <c r="B4740" s="220">
        <v>0.3263888888888889</v>
      </c>
      <c r="C4740">
        <v>23.5</v>
      </c>
      <c r="D4740">
        <v>23.5</v>
      </c>
      <c r="E4740">
        <v>23.2</v>
      </c>
      <c r="F4740">
        <v>52</v>
      </c>
      <c r="G4740">
        <v>13.1</v>
      </c>
      <c r="H4740">
        <v>2</v>
      </c>
      <c r="I4740" t="s">
        <v>340</v>
      </c>
      <c r="J4740">
        <v>0.17</v>
      </c>
      <c r="K4740">
        <v>3</v>
      </c>
      <c r="L4740" t="s">
        <v>340</v>
      </c>
      <c r="M4740">
        <v>23.5</v>
      </c>
      <c r="N4740">
        <v>23.5</v>
      </c>
      <c r="O4740">
        <v>23.5</v>
      </c>
      <c r="P4740" t="s">
        <v>337</v>
      </c>
      <c r="Q4740">
        <v>751.1</v>
      </c>
      <c r="R4740">
        <v>0</v>
      </c>
      <c r="S4740">
        <v>0</v>
      </c>
      <c r="T4740">
        <v>54</v>
      </c>
      <c r="U4740">
        <v>0.39</v>
      </c>
      <c r="V4740">
        <v>60</v>
      </c>
      <c r="W4740">
        <v>0</v>
      </c>
      <c r="X4740">
        <v>0</v>
      </c>
      <c r="Y4740">
        <v>0</v>
      </c>
      <c r="Z4740">
        <v>0</v>
      </c>
      <c r="AA4740">
        <v>1.7999999999999999E-2</v>
      </c>
      <c r="AB4740">
        <v>22.4</v>
      </c>
      <c r="AC4740">
        <v>45</v>
      </c>
      <c r="AD4740">
        <v>9.9</v>
      </c>
      <c r="AE4740">
        <v>21.7</v>
      </c>
      <c r="AF4740">
        <v>8.4499999999999993</v>
      </c>
      <c r="AG4740">
        <v>7.2800000000000004E-2</v>
      </c>
      <c r="AH4740" t="s">
        <v>337</v>
      </c>
      <c r="AI4740" t="s">
        <v>337</v>
      </c>
      <c r="AJ4740">
        <v>0</v>
      </c>
      <c r="AK4740">
        <v>117</v>
      </c>
      <c r="AL4740">
        <v>1</v>
      </c>
      <c r="AM4740">
        <v>100</v>
      </c>
      <c r="AN4740">
        <v>5</v>
      </c>
    </row>
    <row r="4741" spans="1:40" x14ac:dyDescent="0.25">
      <c r="A4741" s="34">
        <v>40759</v>
      </c>
      <c r="B4741" s="220">
        <v>0.3298611111111111</v>
      </c>
      <c r="C4741">
        <v>23.8</v>
      </c>
      <c r="D4741">
        <v>23.8</v>
      </c>
      <c r="E4741">
        <v>23.5</v>
      </c>
      <c r="F4741">
        <v>52</v>
      </c>
      <c r="G4741">
        <v>13.3</v>
      </c>
      <c r="H4741">
        <v>1</v>
      </c>
      <c r="I4741" t="s">
        <v>340</v>
      </c>
      <c r="J4741">
        <v>0.08</v>
      </c>
      <c r="K4741">
        <v>3</v>
      </c>
      <c r="L4741" t="s">
        <v>340</v>
      </c>
      <c r="M4741">
        <v>23.8</v>
      </c>
      <c r="N4741">
        <v>23.9</v>
      </c>
      <c r="O4741">
        <v>23.9</v>
      </c>
      <c r="P4741" t="s">
        <v>337</v>
      </c>
      <c r="Q4741">
        <v>751.2</v>
      </c>
      <c r="R4741">
        <v>0</v>
      </c>
      <c r="S4741">
        <v>0</v>
      </c>
      <c r="T4741">
        <v>43</v>
      </c>
      <c r="U4741">
        <v>0.31</v>
      </c>
      <c r="V4741">
        <v>56</v>
      </c>
      <c r="W4741">
        <v>0</v>
      </c>
      <c r="X4741">
        <v>0</v>
      </c>
      <c r="Y4741">
        <v>0</v>
      </c>
      <c r="Z4741">
        <v>0</v>
      </c>
      <c r="AA4741">
        <v>1.9E-2</v>
      </c>
      <c r="AB4741">
        <v>22.4</v>
      </c>
      <c r="AC4741">
        <v>48</v>
      </c>
      <c r="AD4741">
        <v>10.9</v>
      </c>
      <c r="AE4741">
        <v>21.9</v>
      </c>
      <c r="AF4741">
        <v>8.9</v>
      </c>
      <c r="AG4741">
        <v>7.2800000000000004E-2</v>
      </c>
      <c r="AH4741" t="s">
        <v>337</v>
      </c>
      <c r="AI4741" t="s">
        <v>337</v>
      </c>
      <c r="AJ4741">
        <v>0</v>
      </c>
      <c r="AK4741">
        <v>117</v>
      </c>
      <c r="AL4741">
        <v>1</v>
      </c>
      <c r="AM4741">
        <v>100</v>
      </c>
      <c r="AN4741">
        <v>5</v>
      </c>
    </row>
    <row r="4742" spans="1:40" x14ac:dyDescent="0.25">
      <c r="A4742" s="34">
        <v>40759</v>
      </c>
      <c r="B4742" s="220">
        <v>0.33333333333333331</v>
      </c>
      <c r="C4742">
        <v>24.2</v>
      </c>
      <c r="D4742">
        <v>24.2</v>
      </c>
      <c r="E4742">
        <v>23.8</v>
      </c>
      <c r="F4742">
        <v>51</v>
      </c>
      <c r="G4742">
        <v>13.4</v>
      </c>
      <c r="H4742">
        <v>2</v>
      </c>
      <c r="I4742" t="s">
        <v>340</v>
      </c>
      <c r="J4742">
        <v>0.17</v>
      </c>
      <c r="K4742">
        <v>3</v>
      </c>
      <c r="L4742" t="s">
        <v>340</v>
      </c>
      <c r="M4742">
        <v>24.2</v>
      </c>
      <c r="N4742">
        <v>24.3</v>
      </c>
      <c r="O4742">
        <v>24.3</v>
      </c>
      <c r="P4742" t="s">
        <v>337</v>
      </c>
      <c r="Q4742">
        <v>751.2</v>
      </c>
      <c r="R4742">
        <v>0</v>
      </c>
      <c r="S4742">
        <v>0</v>
      </c>
      <c r="T4742">
        <v>77</v>
      </c>
      <c r="U4742">
        <v>0.55000000000000004</v>
      </c>
      <c r="V4742">
        <v>88</v>
      </c>
      <c r="W4742">
        <v>0</v>
      </c>
      <c r="X4742">
        <v>0</v>
      </c>
      <c r="Y4742">
        <v>0</v>
      </c>
      <c r="Z4742">
        <v>0</v>
      </c>
      <c r="AA4742">
        <v>0.02</v>
      </c>
      <c r="AB4742">
        <v>22.7</v>
      </c>
      <c r="AC4742">
        <v>49</v>
      </c>
      <c r="AD4742">
        <v>11.4</v>
      </c>
      <c r="AE4742">
        <v>22.3</v>
      </c>
      <c r="AF4742">
        <v>9.0500000000000007</v>
      </c>
      <c r="AG4742">
        <v>7.2700000000000001E-2</v>
      </c>
      <c r="AH4742" t="s">
        <v>337</v>
      </c>
      <c r="AI4742" t="s">
        <v>337</v>
      </c>
      <c r="AJ4742">
        <v>2E-3</v>
      </c>
      <c r="AK4742">
        <v>117</v>
      </c>
      <c r="AL4742">
        <v>1</v>
      </c>
      <c r="AM4742">
        <v>100</v>
      </c>
      <c r="AN4742">
        <v>5</v>
      </c>
    </row>
    <row r="4743" spans="1:40" x14ac:dyDescent="0.25">
      <c r="A4743" s="34">
        <v>40759</v>
      </c>
      <c r="B4743" s="220">
        <v>0.33680555555555558</v>
      </c>
      <c r="C4743">
        <v>24.6</v>
      </c>
      <c r="D4743">
        <v>24.6</v>
      </c>
      <c r="E4743">
        <v>24.2</v>
      </c>
      <c r="F4743">
        <v>50</v>
      </c>
      <c r="G4743">
        <v>13.5</v>
      </c>
      <c r="H4743">
        <v>2</v>
      </c>
      <c r="I4743" t="s">
        <v>340</v>
      </c>
      <c r="J4743">
        <v>0.17</v>
      </c>
      <c r="K4743">
        <v>4</v>
      </c>
      <c r="L4743" t="s">
        <v>340</v>
      </c>
      <c r="M4743">
        <v>24.6</v>
      </c>
      <c r="N4743">
        <v>24.6</v>
      </c>
      <c r="O4743">
        <v>24.6</v>
      </c>
      <c r="P4743" t="s">
        <v>337</v>
      </c>
      <c r="Q4743">
        <v>751.2</v>
      </c>
      <c r="R4743">
        <v>0</v>
      </c>
      <c r="S4743">
        <v>0</v>
      </c>
      <c r="T4743">
        <v>88</v>
      </c>
      <c r="U4743">
        <v>0.63</v>
      </c>
      <c r="V4743">
        <v>105</v>
      </c>
      <c r="W4743">
        <v>0</v>
      </c>
      <c r="X4743">
        <v>0</v>
      </c>
      <c r="Y4743">
        <v>0</v>
      </c>
      <c r="Z4743">
        <v>0</v>
      </c>
      <c r="AA4743">
        <v>2.1999999999999999E-2</v>
      </c>
      <c r="AB4743">
        <v>22.8</v>
      </c>
      <c r="AC4743">
        <v>47</v>
      </c>
      <c r="AD4743">
        <v>10.9</v>
      </c>
      <c r="AE4743">
        <v>22.4</v>
      </c>
      <c r="AF4743">
        <v>8.75</v>
      </c>
      <c r="AG4743">
        <v>7.2700000000000001E-2</v>
      </c>
      <c r="AH4743" t="s">
        <v>337</v>
      </c>
      <c r="AI4743" t="s">
        <v>337</v>
      </c>
      <c r="AJ4743">
        <v>0</v>
      </c>
      <c r="AK4743">
        <v>117</v>
      </c>
      <c r="AL4743">
        <v>1</v>
      </c>
      <c r="AM4743">
        <v>100</v>
      </c>
      <c r="AN4743">
        <v>5</v>
      </c>
    </row>
    <row r="4744" spans="1:40" x14ac:dyDescent="0.25">
      <c r="A4744" s="34">
        <v>40759</v>
      </c>
      <c r="B4744" s="220">
        <v>0.34027777777777773</v>
      </c>
      <c r="C4744">
        <v>25</v>
      </c>
      <c r="D4744">
        <v>25</v>
      </c>
      <c r="E4744">
        <v>24.7</v>
      </c>
      <c r="F4744">
        <v>50</v>
      </c>
      <c r="G4744">
        <v>13.9</v>
      </c>
      <c r="H4744">
        <v>2</v>
      </c>
      <c r="I4744" t="s">
        <v>340</v>
      </c>
      <c r="J4744">
        <v>0.17</v>
      </c>
      <c r="K4744">
        <v>4</v>
      </c>
      <c r="L4744" t="s">
        <v>340</v>
      </c>
      <c r="M4744">
        <v>25</v>
      </c>
      <c r="N4744">
        <v>24.9</v>
      </c>
      <c r="O4744">
        <v>24.9</v>
      </c>
      <c r="P4744" t="s">
        <v>337</v>
      </c>
      <c r="Q4744">
        <v>751.3</v>
      </c>
      <c r="R4744">
        <v>0</v>
      </c>
      <c r="S4744">
        <v>0</v>
      </c>
      <c r="T4744">
        <v>115</v>
      </c>
      <c r="U4744">
        <v>0.82</v>
      </c>
      <c r="V4744">
        <v>121</v>
      </c>
      <c r="W4744">
        <v>0</v>
      </c>
      <c r="X4744">
        <v>0</v>
      </c>
      <c r="Y4744">
        <v>0</v>
      </c>
      <c r="Z4744">
        <v>0</v>
      </c>
      <c r="AA4744">
        <v>2.3E-2</v>
      </c>
      <c r="AB4744">
        <v>22.9</v>
      </c>
      <c r="AC4744">
        <v>45</v>
      </c>
      <c r="AD4744">
        <v>10.4</v>
      </c>
      <c r="AE4744">
        <v>22.5</v>
      </c>
      <c r="AF4744">
        <v>8.4499999999999993</v>
      </c>
      <c r="AG4744">
        <v>7.2700000000000001E-2</v>
      </c>
      <c r="AH4744" t="s">
        <v>337</v>
      </c>
      <c r="AI4744" t="s">
        <v>337</v>
      </c>
      <c r="AJ4744">
        <v>0</v>
      </c>
      <c r="AK4744">
        <v>117</v>
      </c>
      <c r="AL4744">
        <v>1</v>
      </c>
      <c r="AM4744">
        <v>100</v>
      </c>
      <c r="AN4744">
        <v>5</v>
      </c>
    </row>
    <row r="4745" spans="1:40" x14ac:dyDescent="0.25">
      <c r="A4745" s="34">
        <v>40759</v>
      </c>
      <c r="B4745" s="220">
        <v>0.34375</v>
      </c>
      <c r="C4745">
        <v>25.4</v>
      </c>
      <c r="D4745">
        <v>25.4</v>
      </c>
      <c r="E4745">
        <v>25</v>
      </c>
      <c r="F4745">
        <v>49</v>
      </c>
      <c r="G4745">
        <v>13.9</v>
      </c>
      <c r="H4745">
        <v>2</v>
      </c>
      <c r="I4745" t="s">
        <v>340</v>
      </c>
      <c r="J4745">
        <v>0.17</v>
      </c>
      <c r="K4745">
        <v>4</v>
      </c>
      <c r="L4745" t="s">
        <v>340</v>
      </c>
      <c r="M4745">
        <v>25.4</v>
      </c>
      <c r="N4745">
        <v>25.3</v>
      </c>
      <c r="O4745">
        <v>25.3</v>
      </c>
      <c r="P4745" t="s">
        <v>337</v>
      </c>
      <c r="Q4745">
        <v>751.3</v>
      </c>
      <c r="R4745">
        <v>0</v>
      </c>
      <c r="S4745">
        <v>0</v>
      </c>
      <c r="T4745">
        <v>133</v>
      </c>
      <c r="U4745">
        <v>0.95</v>
      </c>
      <c r="V4745">
        <v>142</v>
      </c>
      <c r="W4745">
        <v>0.2</v>
      </c>
      <c r="X4745">
        <v>0.01</v>
      </c>
      <c r="Y4745">
        <v>0.5</v>
      </c>
      <c r="Z4745">
        <v>0</v>
      </c>
      <c r="AA4745">
        <v>2.4E-2</v>
      </c>
      <c r="AB4745">
        <v>22.9</v>
      </c>
      <c r="AC4745">
        <v>44</v>
      </c>
      <c r="AD4745">
        <v>10</v>
      </c>
      <c r="AE4745">
        <v>22.4</v>
      </c>
      <c r="AF4745">
        <v>8.2799999999999994</v>
      </c>
      <c r="AG4745">
        <v>7.2700000000000001E-2</v>
      </c>
      <c r="AH4745" t="s">
        <v>337</v>
      </c>
      <c r="AI4745" t="s">
        <v>337</v>
      </c>
      <c r="AJ4745">
        <v>0</v>
      </c>
      <c r="AK4745">
        <v>117</v>
      </c>
      <c r="AL4745">
        <v>1</v>
      </c>
      <c r="AM4745">
        <v>100</v>
      </c>
      <c r="AN4745">
        <v>5</v>
      </c>
    </row>
    <row r="4746" spans="1:40" x14ac:dyDescent="0.25">
      <c r="A4746" s="34">
        <v>40759</v>
      </c>
      <c r="B4746" s="220">
        <v>0.34722222222222227</v>
      </c>
      <c r="C4746">
        <v>25.8</v>
      </c>
      <c r="D4746">
        <v>25.8</v>
      </c>
      <c r="E4746">
        <v>25.4</v>
      </c>
      <c r="F4746">
        <v>48</v>
      </c>
      <c r="G4746">
        <v>14</v>
      </c>
      <c r="H4746">
        <v>2</v>
      </c>
      <c r="I4746" t="s">
        <v>340</v>
      </c>
      <c r="J4746">
        <v>0.17</v>
      </c>
      <c r="K4746">
        <v>4</v>
      </c>
      <c r="L4746" t="s">
        <v>340</v>
      </c>
      <c r="M4746">
        <v>25.8</v>
      </c>
      <c r="N4746">
        <v>25.8</v>
      </c>
      <c r="O4746">
        <v>25.8</v>
      </c>
      <c r="P4746" t="s">
        <v>337</v>
      </c>
      <c r="Q4746">
        <v>751.2</v>
      </c>
      <c r="R4746">
        <v>0</v>
      </c>
      <c r="S4746">
        <v>0</v>
      </c>
      <c r="T4746">
        <v>155</v>
      </c>
      <c r="U4746">
        <v>1.1100000000000001</v>
      </c>
      <c r="V4746">
        <v>163</v>
      </c>
      <c r="W4746">
        <v>0.5</v>
      </c>
      <c r="X4746">
        <v>0.02</v>
      </c>
      <c r="Y4746">
        <v>0.5</v>
      </c>
      <c r="Z4746">
        <v>0</v>
      </c>
      <c r="AA4746">
        <v>2.5999999999999999E-2</v>
      </c>
      <c r="AB4746">
        <v>22.9</v>
      </c>
      <c r="AC4746">
        <v>43</v>
      </c>
      <c r="AD4746">
        <v>9.6999999999999993</v>
      </c>
      <c r="AE4746">
        <v>22.4</v>
      </c>
      <c r="AF4746">
        <v>8.1199999999999992</v>
      </c>
      <c r="AG4746">
        <v>7.2700000000000001E-2</v>
      </c>
      <c r="AH4746" t="s">
        <v>337</v>
      </c>
      <c r="AI4746" t="s">
        <v>337</v>
      </c>
      <c r="AJ4746">
        <v>0</v>
      </c>
      <c r="AK4746">
        <v>118</v>
      </c>
      <c r="AL4746">
        <v>1</v>
      </c>
      <c r="AM4746">
        <v>100</v>
      </c>
      <c r="AN4746">
        <v>5</v>
      </c>
    </row>
    <row r="4747" spans="1:40" x14ac:dyDescent="0.25">
      <c r="A4747" s="34">
        <v>40759</v>
      </c>
      <c r="B4747" s="220">
        <v>0.35069444444444442</v>
      </c>
      <c r="C4747">
        <v>26.1</v>
      </c>
      <c r="D4747">
        <v>26.1</v>
      </c>
      <c r="E4747">
        <v>25.8</v>
      </c>
      <c r="F4747">
        <v>47</v>
      </c>
      <c r="G4747">
        <v>13.9</v>
      </c>
      <c r="H4747">
        <v>3</v>
      </c>
      <c r="I4747" t="s">
        <v>340</v>
      </c>
      <c r="J4747">
        <v>0.25</v>
      </c>
      <c r="K4747">
        <v>4</v>
      </c>
      <c r="L4747" t="s">
        <v>340</v>
      </c>
      <c r="M4747">
        <v>26.1</v>
      </c>
      <c r="N4747">
        <v>26.1</v>
      </c>
      <c r="O4747">
        <v>26.1</v>
      </c>
      <c r="P4747" t="s">
        <v>337</v>
      </c>
      <c r="Q4747">
        <v>751.2</v>
      </c>
      <c r="R4747">
        <v>0</v>
      </c>
      <c r="S4747">
        <v>0</v>
      </c>
      <c r="T4747">
        <v>174</v>
      </c>
      <c r="U4747">
        <v>1.25</v>
      </c>
      <c r="V4747">
        <v>183</v>
      </c>
      <c r="W4747">
        <v>0.5</v>
      </c>
      <c r="X4747">
        <v>0.02</v>
      </c>
      <c r="Y4747">
        <v>0.6</v>
      </c>
      <c r="Z4747">
        <v>0</v>
      </c>
      <c r="AA4747">
        <v>2.7E-2</v>
      </c>
      <c r="AB4747">
        <v>23.1</v>
      </c>
      <c r="AC4747">
        <v>42</v>
      </c>
      <c r="AD4747">
        <v>9.4</v>
      </c>
      <c r="AE4747">
        <v>22.5</v>
      </c>
      <c r="AF4747">
        <v>7.98</v>
      </c>
      <c r="AG4747">
        <v>7.2700000000000001E-2</v>
      </c>
      <c r="AH4747" t="s">
        <v>337</v>
      </c>
      <c r="AI4747" t="s">
        <v>337</v>
      </c>
      <c r="AJ4747">
        <v>0</v>
      </c>
      <c r="AK4747">
        <v>117</v>
      </c>
      <c r="AL4747">
        <v>1</v>
      </c>
      <c r="AM4747">
        <v>100</v>
      </c>
      <c r="AN4747">
        <v>5</v>
      </c>
    </row>
    <row r="4748" spans="1:40" x14ac:dyDescent="0.25">
      <c r="A4748" s="34">
        <v>40759</v>
      </c>
      <c r="B4748" s="220">
        <v>0.35416666666666669</v>
      </c>
      <c r="C4748">
        <v>26.4</v>
      </c>
      <c r="D4748">
        <v>26.4</v>
      </c>
      <c r="E4748">
        <v>26.1</v>
      </c>
      <c r="F4748">
        <v>47</v>
      </c>
      <c r="G4748">
        <v>14.2</v>
      </c>
      <c r="H4748">
        <v>2</v>
      </c>
      <c r="I4748" t="s">
        <v>340</v>
      </c>
      <c r="J4748">
        <v>0.17</v>
      </c>
      <c r="K4748">
        <v>4</v>
      </c>
      <c r="L4748" t="s">
        <v>340</v>
      </c>
      <c r="M4748">
        <v>26.4</v>
      </c>
      <c r="N4748">
        <v>26.3</v>
      </c>
      <c r="O4748">
        <v>26.3</v>
      </c>
      <c r="P4748" t="s">
        <v>337</v>
      </c>
      <c r="Q4748">
        <v>751.2</v>
      </c>
      <c r="R4748">
        <v>0</v>
      </c>
      <c r="S4748">
        <v>0</v>
      </c>
      <c r="T4748">
        <v>194</v>
      </c>
      <c r="U4748">
        <v>1.39</v>
      </c>
      <c r="V4748">
        <v>200</v>
      </c>
      <c r="W4748">
        <v>0.6</v>
      </c>
      <c r="X4748">
        <v>0.02</v>
      </c>
      <c r="Y4748">
        <v>0.6</v>
      </c>
      <c r="Z4748">
        <v>0</v>
      </c>
      <c r="AA4748">
        <v>2.8000000000000001E-2</v>
      </c>
      <c r="AB4748">
        <v>23.1</v>
      </c>
      <c r="AC4748">
        <v>41</v>
      </c>
      <c r="AD4748">
        <v>9.1</v>
      </c>
      <c r="AE4748">
        <v>22.6</v>
      </c>
      <c r="AF4748">
        <v>7.81</v>
      </c>
      <c r="AG4748">
        <v>7.2700000000000001E-2</v>
      </c>
      <c r="AH4748" t="s">
        <v>337</v>
      </c>
      <c r="AI4748" t="s">
        <v>337</v>
      </c>
      <c r="AJ4748">
        <v>0</v>
      </c>
      <c r="AK4748">
        <v>117</v>
      </c>
      <c r="AL4748">
        <v>1</v>
      </c>
      <c r="AM4748">
        <v>100</v>
      </c>
      <c r="AN4748">
        <v>5</v>
      </c>
    </row>
    <row r="4749" spans="1:40" x14ac:dyDescent="0.25">
      <c r="A4749" s="34">
        <v>40759</v>
      </c>
      <c r="B4749" s="220">
        <v>0.3576388888888889</v>
      </c>
      <c r="C4749">
        <v>26.8</v>
      </c>
      <c r="D4749">
        <v>26.8</v>
      </c>
      <c r="E4749">
        <v>26.4</v>
      </c>
      <c r="F4749">
        <v>46</v>
      </c>
      <c r="G4749">
        <v>14.2</v>
      </c>
      <c r="H4749">
        <v>2</v>
      </c>
      <c r="I4749" t="s">
        <v>340</v>
      </c>
      <c r="J4749">
        <v>0.17</v>
      </c>
      <c r="K4749">
        <v>4</v>
      </c>
      <c r="L4749" t="s">
        <v>340</v>
      </c>
      <c r="M4749">
        <v>26.8</v>
      </c>
      <c r="N4749">
        <v>26.7</v>
      </c>
      <c r="O4749">
        <v>26.7</v>
      </c>
      <c r="P4749" t="s">
        <v>337</v>
      </c>
      <c r="Q4749">
        <v>751.2</v>
      </c>
      <c r="R4749">
        <v>0</v>
      </c>
      <c r="S4749">
        <v>0</v>
      </c>
      <c r="T4749">
        <v>209</v>
      </c>
      <c r="U4749">
        <v>1.5</v>
      </c>
      <c r="V4749">
        <v>214</v>
      </c>
      <c r="W4749">
        <v>0.7</v>
      </c>
      <c r="X4749">
        <v>0.03</v>
      </c>
      <c r="Y4749">
        <v>0.7</v>
      </c>
      <c r="Z4749">
        <v>0</v>
      </c>
      <c r="AA4749">
        <v>0.03</v>
      </c>
      <c r="AB4749">
        <v>23.2</v>
      </c>
      <c r="AC4749">
        <v>41</v>
      </c>
      <c r="AD4749">
        <v>9.1999999999999993</v>
      </c>
      <c r="AE4749">
        <v>22.7</v>
      </c>
      <c r="AF4749">
        <v>7.8</v>
      </c>
      <c r="AG4749">
        <v>7.2700000000000001E-2</v>
      </c>
      <c r="AH4749" t="s">
        <v>337</v>
      </c>
      <c r="AI4749" t="s">
        <v>337</v>
      </c>
      <c r="AJ4749">
        <v>0</v>
      </c>
      <c r="AK4749">
        <v>117</v>
      </c>
      <c r="AL4749">
        <v>1</v>
      </c>
      <c r="AM4749">
        <v>100</v>
      </c>
      <c r="AN4749">
        <v>5</v>
      </c>
    </row>
    <row r="4750" spans="1:40" x14ac:dyDescent="0.25">
      <c r="A4750" s="34">
        <v>40759</v>
      </c>
      <c r="B4750" s="220">
        <v>0.3611111111111111</v>
      </c>
      <c r="C4750">
        <v>27.2</v>
      </c>
      <c r="D4750">
        <v>27.2</v>
      </c>
      <c r="E4750">
        <v>26.8</v>
      </c>
      <c r="F4750">
        <v>45</v>
      </c>
      <c r="G4750">
        <v>14.3</v>
      </c>
      <c r="H4750">
        <v>1</v>
      </c>
      <c r="I4750" t="s">
        <v>340</v>
      </c>
      <c r="J4750">
        <v>0.08</v>
      </c>
      <c r="K4750">
        <v>4</v>
      </c>
      <c r="L4750" t="s">
        <v>340</v>
      </c>
      <c r="M4750">
        <v>27.2</v>
      </c>
      <c r="N4750">
        <v>27</v>
      </c>
      <c r="O4750">
        <v>27</v>
      </c>
      <c r="P4750" t="s">
        <v>337</v>
      </c>
      <c r="Q4750">
        <v>751.4</v>
      </c>
      <c r="R4750">
        <v>0</v>
      </c>
      <c r="S4750">
        <v>0</v>
      </c>
      <c r="T4750">
        <v>219</v>
      </c>
      <c r="U4750">
        <v>1.57</v>
      </c>
      <c r="V4750">
        <v>221</v>
      </c>
      <c r="W4750">
        <v>0.7</v>
      </c>
      <c r="X4750">
        <v>0.03</v>
      </c>
      <c r="Y4750">
        <v>0.8</v>
      </c>
      <c r="Z4750">
        <v>0</v>
      </c>
      <c r="AA4750">
        <v>3.1E-2</v>
      </c>
      <c r="AB4750">
        <v>23.3</v>
      </c>
      <c r="AC4750">
        <v>40</v>
      </c>
      <c r="AD4750">
        <v>9</v>
      </c>
      <c r="AE4750">
        <v>22.8</v>
      </c>
      <c r="AF4750">
        <v>7.67</v>
      </c>
      <c r="AG4750">
        <v>7.2700000000000001E-2</v>
      </c>
      <c r="AH4750" t="s">
        <v>337</v>
      </c>
      <c r="AI4750" t="s">
        <v>337</v>
      </c>
      <c r="AJ4750">
        <v>0</v>
      </c>
      <c r="AK4750">
        <v>114</v>
      </c>
      <c r="AL4750">
        <v>1</v>
      </c>
      <c r="AM4750">
        <v>100</v>
      </c>
      <c r="AN4750">
        <v>5</v>
      </c>
    </row>
    <row r="4751" spans="1:40" x14ac:dyDescent="0.25">
      <c r="A4751" s="34">
        <v>40759</v>
      </c>
      <c r="B4751" s="220">
        <v>0.36458333333333331</v>
      </c>
      <c r="C4751">
        <v>27.6</v>
      </c>
      <c r="D4751">
        <v>27.6</v>
      </c>
      <c r="E4751">
        <v>27.2</v>
      </c>
      <c r="F4751">
        <v>44</v>
      </c>
      <c r="G4751">
        <v>14.3</v>
      </c>
      <c r="H4751">
        <v>3</v>
      </c>
      <c r="I4751" t="s">
        <v>350</v>
      </c>
      <c r="J4751">
        <v>0.25</v>
      </c>
      <c r="K4751">
        <v>6</v>
      </c>
      <c r="L4751" t="s">
        <v>348</v>
      </c>
      <c r="M4751">
        <v>27.6</v>
      </c>
      <c r="N4751">
        <v>27.4</v>
      </c>
      <c r="O4751">
        <v>27.4</v>
      </c>
      <c r="P4751" t="s">
        <v>337</v>
      </c>
      <c r="Q4751">
        <v>751.4</v>
      </c>
      <c r="R4751">
        <v>0</v>
      </c>
      <c r="S4751">
        <v>0</v>
      </c>
      <c r="T4751">
        <v>230</v>
      </c>
      <c r="U4751">
        <v>1.65</v>
      </c>
      <c r="V4751">
        <v>239</v>
      </c>
      <c r="W4751">
        <v>0.8</v>
      </c>
      <c r="X4751">
        <v>0.03</v>
      </c>
      <c r="Y4751">
        <v>0.8</v>
      </c>
      <c r="Z4751">
        <v>0</v>
      </c>
      <c r="AA4751">
        <v>3.2000000000000001E-2</v>
      </c>
      <c r="AB4751">
        <v>23.4</v>
      </c>
      <c r="AC4751">
        <v>40</v>
      </c>
      <c r="AD4751">
        <v>9.1</v>
      </c>
      <c r="AE4751">
        <v>22.9</v>
      </c>
      <c r="AF4751">
        <v>7.67</v>
      </c>
      <c r="AG4751">
        <v>7.2700000000000001E-2</v>
      </c>
      <c r="AH4751" t="s">
        <v>337</v>
      </c>
      <c r="AI4751" t="s">
        <v>337</v>
      </c>
      <c r="AJ4751">
        <v>0</v>
      </c>
      <c r="AK4751">
        <v>116</v>
      </c>
      <c r="AL4751">
        <v>1</v>
      </c>
      <c r="AM4751">
        <v>100</v>
      </c>
      <c r="AN4751">
        <v>5</v>
      </c>
    </row>
    <row r="4752" spans="1:40" x14ac:dyDescent="0.25">
      <c r="A4752" s="34">
        <v>40759</v>
      </c>
      <c r="B4752" s="220">
        <v>0.36805555555555558</v>
      </c>
      <c r="C4752">
        <v>27.8</v>
      </c>
      <c r="D4752">
        <v>27.8</v>
      </c>
      <c r="E4752">
        <v>27.6</v>
      </c>
      <c r="F4752">
        <v>43</v>
      </c>
      <c r="G4752">
        <v>14.1</v>
      </c>
      <c r="H4752">
        <v>4</v>
      </c>
      <c r="I4752" t="s">
        <v>350</v>
      </c>
      <c r="J4752">
        <v>0.33</v>
      </c>
      <c r="K4752">
        <v>7</v>
      </c>
      <c r="L4752" t="s">
        <v>350</v>
      </c>
      <c r="M4752">
        <v>27.8</v>
      </c>
      <c r="N4752">
        <v>27.7</v>
      </c>
      <c r="O4752">
        <v>27.7</v>
      </c>
      <c r="P4752" t="s">
        <v>337</v>
      </c>
      <c r="Q4752">
        <v>751.3</v>
      </c>
      <c r="R4752">
        <v>0</v>
      </c>
      <c r="S4752">
        <v>0</v>
      </c>
      <c r="T4752">
        <v>255</v>
      </c>
      <c r="U4752">
        <v>1.83</v>
      </c>
      <c r="V4752">
        <v>265</v>
      </c>
      <c r="W4752">
        <v>0.9</v>
      </c>
      <c r="X4752">
        <v>0.03</v>
      </c>
      <c r="Y4752">
        <v>0.9</v>
      </c>
      <c r="Z4752">
        <v>0</v>
      </c>
      <c r="AA4752">
        <v>3.3000000000000002E-2</v>
      </c>
      <c r="AB4752">
        <v>23.6</v>
      </c>
      <c r="AC4752">
        <v>43</v>
      </c>
      <c r="AD4752">
        <v>10.3</v>
      </c>
      <c r="AE4752">
        <v>23.3</v>
      </c>
      <c r="AF4752">
        <v>8.07</v>
      </c>
      <c r="AG4752">
        <v>7.2499999999999995E-2</v>
      </c>
      <c r="AH4752" t="s">
        <v>337</v>
      </c>
      <c r="AI4752" t="s">
        <v>337</v>
      </c>
      <c r="AJ4752">
        <v>0</v>
      </c>
      <c r="AK4752">
        <v>117</v>
      </c>
      <c r="AL4752">
        <v>1</v>
      </c>
      <c r="AM4752">
        <v>100</v>
      </c>
      <c r="AN4752">
        <v>5</v>
      </c>
    </row>
    <row r="4753" spans="1:40" x14ac:dyDescent="0.25">
      <c r="A4753" s="34">
        <v>40759</v>
      </c>
      <c r="B4753" s="220">
        <v>0.37152777777777773</v>
      </c>
      <c r="C4753">
        <v>28.2</v>
      </c>
      <c r="D4753">
        <v>28.2</v>
      </c>
      <c r="E4753">
        <v>27.8</v>
      </c>
      <c r="F4753">
        <v>43</v>
      </c>
      <c r="G4753">
        <v>14.4</v>
      </c>
      <c r="H4753">
        <v>3</v>
      </c>
      <c r="I4753" t="s">
        <v>350</v>
      </c>
      <c r="J4753">
        <v>0.25</v>
      </c>
      <c r="K4753">
        <v>5</v>
      </c>
      <c r="L4753" t="s">
        <v>350</v>
      </c>
      <c r="M4753">
        <v>28.2</v>
      </c>
      <c r="N4753">
        <v>28.2</v>
      </c>
      <c r="O4753">
        <v>28.2</v>
      </c>
      <c r="P4753" t="s">
        <v>337</v>
      </c>
      <c r="Q4753">
        <v>751.4</v>
      </c>
      <c r="R4753">
        <v>0</v>
      </c>
      <c r="S4753">
        <v>0</v>
      </c>
      <c r="T4753">
        <v>274</v>
      </c>
      <c r="U4753">
        <v>1.96</v>
      </c>
      <c r="V4753">
        <v>281</v>
      </c>
      <c r="W4753">
        <v>1</v>
      </c>
      <c r="X4753">
        <v>0.04</v>
      </c>
      <c r="Y4753">
        <v>1</v>
      </c>
      <c r="Z4753">
        <v>0</v>
      </c>
      <c r="AA4753">
        <v>3.4000000000000002E-2</v>
      </c>
      <c r="AB4753">
        <v>23.9</v>
      </c>
      <c r="AC4753">
        <v>45</v>
      </c>
      <c r="AD4753">
        <v>11.2</v>
      </c>
      <c r="AE4753">
        <v>23.7</v>
      </c>
      <c r="AF4753">
        <v>8.4499999999999993</v>
      </c>
      <c r="AG4753">
        <v>7.2400000000000006E-2</v>
      </c>
      <c r="AH4753" t="s">
        <v>337</v>
      </c>
      <c r="AI4753" t="s">
        <v>337</v>
      </c>
      <c r="AJ4753">
        <v>0</v>
      </c>
      <c r="AK4753">
        <v>117</v>
      </c>
      <c r="AL4753">
        <v>1</v>
      </c>
      <c r="AM4753">
        <v>100</v>
      </c>
      <c r="AN4753">
        <v>5</v>
      </c>
    </row>
    <row r="4754" spans="1:40" x14ac:dyDescent="0.25">
      <c r="A4754" s="34">
        <v>40759</v>
      </c>
      <c r="B4754" s="220">
        <v>0.375</v>
      </c>
      <c r="C4754">
        <v>28.4</v>
      </c>
      <c r="D4754">
        <v>28.4</v>
      </c>
      <c r="E4754">
        <v>28.2</v>
      </c>
      <c r="F4754">
        <v>44</v>
      </c>
      <c r="G4754">
        <v>15</v>
      </c>
      <c r="H4754">
        <v>3</v>
      </c>
      <c r="I4754" t="s">
        <v>351</v>
      </c>
      <c r="J4754">
        <v>0.25</v>
      </c>
      <c r="K4754">
        <v>5</v>
      </c>
      <c r="L4754" t="s">
        <v>349</v>
      </c>
      <c r="M4754">
        <v>28.4</v>
      </c>
      <c r="N4754">
        <v>28.6</v>
      </c>
      <c r="O4754">
        <v>28.6</v>
      </c>
      <c r="P4754" t="s">
        <v>337</v>
      </c>
      <c r="Q4754">
        <v>751.4</v>
      </c>
      <c r="R4754">
        <v>0</v>
      </c>
      <c r="S4754">
        <v>0</v>
      </c>
      <c r="T4754">
        <v>291</v>
      </c>
      <c r="U4754">
        <v>2.09</v>
      </c>
      <c r="V4754">
        <v>299</v>
      </c>
      <c r="W4754">
        <v>1</v>
      </c>
      <c r="X4754">
        <v>0.04</v>
      </c>
      <c r="Y4754">
        <v>1.1000000000000001</v>
      </c>
      <c r="Z4754">
        <v>0</v>
      </c>
      <c r="AA4754">
        <v>3.5000000000000003E-2</v>
      </c>
      <c r="AB4754">
        <v>24.2</v>
      </c>
      <c r="AC4754">
        <v>44</v>
      </c>
      <c r="AD4754">
        <v>11.2</v>
      </c>
      <c r="AE4754">
        <v>23.9</v>
      </c>
      <c r="AF4754">
        <v>8.24</v>
      </c>
      <c r="AG4754">
        <v>7.2300000000000003E-2</v>
      </c>
      <c r="AH4754" t="s">
        <v>337</v>
      </c>
      <c r="AI4754" t="s">
        <v>337</v>
      </c>
      <c r="AJ4754">
        <v>7.0000000000000001E-3</v>
      </c>
      <c r="AK4754">
        <v>117</v>
      </c>
      <c r="AL4754">
        <v>1</v>
      </c>
      <c r="AM4754">
        <v>100</v>
      </c>
      <c r="AN4754">
        <v>5</v>
      </c>
    </row>
    <row r="4755" spans="1:40" x14ac:dyDescent="0.25">
      <c r="A4755" s="34">
        <v>40759</v>
      </c>
      <c r="B4755" s="220">
        <v>0.37847222222222227</v>
      </c>
      <c r="C4755">
        <v>28.7</v>
      </c>
      <c r="D4755">
        <v>28.7</v>
      </c>
      <c r="E4755">
        <v>28.4</v>
      </c>
      <c r="F4755">
        <v>42</v>
      </c>
      <c r="G4755">
        <v>14.5</v>
      </c>
      <c r="H4755">
        <v>2</v>
      </c>
      <c r="I4755" t="s">
        <v>351</v>
      </c>
      <c r="J4755">
        <v>0.17</v>
      </c>
      <c r="K4755">
        <v>4</v>
      </c>
      <c r="L4755" t="s">
        <v>351</v>
      </c>
      <c r="M4755">
        <v>28.7</v>
      </c>
      <c r="N4755">
        <v>28.9</v>
      </c>
      <c r="O4755">
        <v>28.9</v>
      </c>
      <c r="P4755" t="s">
        <v>337</v>
      </c>
      <c r="Q4755">
        <v>751.3</v>
      </c>
      <c r="R4755">
        <v>0</v>
      </c>
      <c r="S4755">
        <v>0</v>
      </c>
      <c r="T4755">
        <v>307</v>
      </c>
      <c r="U4755">
        <v>2.2000000000000002</v>
      </c>
      <c r="V4755">
        <v>313</v>
      </c>
      <c r="W4755">
        <v>1.1000000000000001</v>
      </c>
      <c r="X4755">
        <v>0.04</v>
      </c>
      <c r="Y4755">
        <v>1.2</v>
      </c>
      <c r="Z4755">
        <v>0</v>
      </c>
      <c r="AA4755">
        <v>3.5999999999999997E-2</v>
      </c>
      <c r="AB4755">
        <v>24.3</v>
      </c>
      <c r="AC4755">
        <v>43</v>
      </c>
      <c r="AD4755">
        <v>10.9</v>
      </c>
      <c r="AE4755">
        <v>23.9</v>
      </c>
      <c r="AF4755">
        <v>8.0500000000000007</v>
      </c>
      <c r="AG4755">
        <v>7.2300000000000003E-2</v>
      </c>
      <c r="AH4755" t="s">
        <v>337</v>
      </c>
      <c r="AI4755" t="s">
        <v>337</v>
      </c>
      <c r="AJ4755">
        <v>0</v>
      </c>
      <c r="AK4755">
        <v>116</v>
      </c>
      <c r="AL4755">
        <v>1</v>
      </c>
      <c r="AM4755">
        <v>100</v>
      </c>
      <c r="AN4755">
        <v>5</v>
      </c>
    </row>
    <row r="4756" spans="1:40" x14ac:dyDescent="0.25">
      <c r="A4756" s="34">
        <v>40759</v>
      </c>
      <c r="B4756" s="220">
        <v>0.38194444444444442</v>
      </c>
      <c r="C4756">
        <v>28.9</v>
      </c>
      <c r="D4756">
        <v>28.9</v>
      </c>
      <c r="E4756">
        <v>28.7</v>
      </c>
      <c r="F4756">
        <v>42</v>
      </c>
      <c r="G4756">
        <v>14.7</v>
      </c>
      <c r="H4756">
        <v>3</v>
      </c>
      <c r="I4756" t="s">
        <v>351</v>
      </c>
      <c r="J4756">
        <v>0.25</v>
      </c>
      <c r="K4756">
        <v>5</v>
      </c>
      <c r="L4756" t="s">
        <v>351</v>
      </c>
      <c r="M4756">
        <v>28.9</v>
      </c>
      <c r="N4756">
        <v>29.2</v>
      </c>
      <c r="O4756">
        <v>29.2</v>
      </c>
      <c r="P4756" t="s">
        <v>337</v>
      </c>
      <c r="Q4756">
        <v>751.3</v>
      </c>
      <c r="R4756">
        <v>0</v>
      </c>
      <c r="S4756">
        <v>0</v>
      </c>
      <c r="T4756">
        <v>313</v>
      </c>
      <c r="U4756">
        <v>2.2400000000000002</v>
      </c>
      <c r="V4756">
        <v>315</v>
      </c>
      <c r="W4756">
        <v>1.2</v>
      </c>
      <c r="X4756">
        <v>0.04</v>
      </c>
      <c r="Y4756">
        <v>1.3</v>
      </c>
      <c r="Z4756">
        <v>0</v>
      </c>
      <c r="AA4756">
        <v>3.6999999999999998E-2</v>
      </c>
      <c r="AB4756">
        <v>24.3</v>
      </c>
      <c r="AC4756">
        <v>41</v>
      </c>
      <c r="AD4756">
        <v>10.199999999999999</v>
      </c>
      <c r="AE4756">
        <v>23.8</v>
      </c>
      <c r="AF4756">
        <v>7.75</v>
      </c>
      <c r="AG4756">
        <v>7.2400000000000006E-2</v>
      </c>
      <c r="AH4756" t="s">
        <v>337</v>
      </c>
      <c r="AI4756" t="s">
        <v>337</v>
      </c>
      <c r="AJ4756">
        <v>0</v>
      </c>
      <c r="AK4756">
        <v>117</v>
      </c>
      <c r="AL4756">
        <v>1</v>
      </c>
      <c r="AM4756">
        <v>100</v>
      </c>
      <c r="AN4756">
        <v>5</v>
      </c>
    </row>
    <row r="4757" spans="1:40" x14ac:dyDescent="0.25">
      <c r="A4757" s="34">
        <v>40759</v>
      </c>
      <c r="B4757" s="220">
        <v>0.38541666666666669</v>
      </c>
      <c r="C4757">
        <v>29.2</v>
      </c>
      <c r="D4757">
        <v>29.2</v>
      </c>
      <c r="E4757">
        <v>28.9</v>
      </c>
      <c r="F4757">
        <v>42</v>
      </c>
      <c r="G4757">
        <v>14.9</v>
      </c>
      <c r="H4757">
        <v>3</v>
      </c>
      <c r="I4757" t="s">
        <v>340</v>
      </c>
      <c r="J4757">
        <v>0.25</v>
      </c>
      <c r="K4757">
        <v>6</v>
      </c>
      <c r="L4757" t="s">
        <v>349</v>
      </c>
      <c r="M4757">
        <v>29.2</v>
      </c>
      <c r="N4757">
        <v>29.4</v>
      </c>
      <c r="O4757">
        <v>29.4</v>
      </c>
      <c r="P4757" t="s">
        <v>337</v>
      </c>
      <c r="Q4757">
        <v>751.3</v>
      </c>
      <c r="R4757">
        <v>0</v>
      </c>
      <c r="S4757">
        <v>0</v>
      </c>
      <c r="T4757">
        <v>314</v>
      </c>
      <c r="U4757">
        <v>2.25</v>
      </c>
      <c r="V4757">
        <v>318</v>
      </c>
      <c r="W4757">
        <v>1.3</v>
      </c>
      <c r="X4757">
        <v>0.05</v>
      </c>
      <c r="Y4757">
        <v>1.3</v>
      </c>
      <c r="Z4757">
        <v>0</v>
      </c>
      <c r="AA4757">
        <v>3.7999999999999999E-2</v>
      </c>
      <c r="AB4757">
        <v>24.2</v>
      </c>
      <c r="AC4757">
        <v>41</v>
      </c>
      <c r="AD4757">
        <v>10.1</v>
      </c>
      <c r="AE4757">
        <v>23.8</v>
      </c>
      <c r="AF4757">
        <v>7.75</v>
      </c>
      <c r="AG4757">
        <v>7.2400000000000006E-2</v>
      </c>
      <c r="AH4757" t="s">
        <v>337</v>
      </c>
      <c r="AI4757" t="s">
        <v>337</v>
      </c>
      <c r="AJ4757">
        <v>0</v>
      </c>
      <c r="AK4757">
        <v>117</v>
      </c>
      <c r="AL4757">
        <v>1</v>
      </c>
      <c r="AM4757">
        <v>100</v>
      </c>
      <c r="AN4757">
        <v>5</v>
      </c>
    </row>
    <row r="4758" spans="1:40" x14ac:dyDescent="0.25">
      <c r="A4758" s="34">
        <v>40759</v>
      </c>
      <c r="B4758" s="220">
        <v>0.3888888888888889</v>
      </c>
      <c r="C4758">
        <v>29.4</v>
      </c>
      <c r="D4758">
        <v>29.4</v>
      </c>
      <c r="E4758">
        <v>29.2</v>
      </c>
      <c r="F4758">
        <v>41</v>
      </c>
      <c r="G4758">
        <v>14.8</v>
      </c>
      <c r="H4758">
        <v>3</v>
      </c>
      <c r="I4758" t="s">
        <v>340</v>
      </c>
      <c r="J4758">
        <v>0.25</v>
      </c>
      <c r="K4758">
        <v>5</v>
      </c>
      <c r="L4758" t="s">
        <v>349</v>
      </c>
      <c r="M4758">
        <v>29.4</v>
      </c>
      <c r="N4758">
        <v>29.6</v>
      </c>
      <c r="O4758">
        <v>29.6</v>
      </c>
      <c r="P4758" t="s">
        <v>337</v>
      </c>
      <c r="Q4758">
        <v>751.3</v>
      </c>
      <c r="R4758">
        <v>0</v>
      </c>
      <c r="S4758">
        <v>0</v>
      </c>
      <c r="T4758">
        <v>330</v>
      </c>
      <c r="U4758">
        <v>2.37</v>
      </c>
      <c r="V4758">
        <v>341</v>
      </c>
      <c r="W4758">
        <v>1.4</v>
      </c>
      <c r="X4758">
        <v>0.05</v>
      </c>
      <c r="Y4758">
        <v>1.5</v>
      </c>
      <c r="Z4758">
        <v>0</v>
      </c>
      <c r="AA4758">
        <v>3.7999999999999999E-2</v>
      </c>
      <c r="AB4758">
        <v>24.2</v>
      </c>
      <c r="AC4758">
        <v>40</v>
      </c>
      <c r="AD4758">
        <v>9.8000000000000007</v>
      </c>
      <c r="AE4758">
        <v>23.7</v>
      </c>
      <c r="AF4758">
        <v>7.64</v>
      </c>
      <c r="AG4758">
        <v>7.2400000000000006E-2</v>
      </c>
      <c r="AH4758" t="s">
        <v>337</v>
      </c>
      <c r="AI4758" t="s">
        <v>337</v>
      </c>
      <c r="AJ4758">
        <v>0</v>
      </c>
      <c r="AK4758">
        <v>117</v>
      </c>
      <c r="AL4758">
        <v>1</v>
      </c>
      <c r="AM4758">
        <v>100</v>
      </c>
      <c r="AN4758">
        <v>5</v>
      </c>
    </row>
    <row r="4759" spans="1:40" x14ac:dyDescent="0.25">
      <c r="A4759" s="34">
        <v>40759</v>
      </c>
      <c r="B4759" s="220">
        <v>0.3923611111111111</v>
      </c>
      <c r="C4759">
        <v>29.7</v>
      </c>
      <c r="D4759">
        <v>29.7</v>
      </c>
      <c r="E4759">
        <v>29.4</v>
      </c>
      <c r="F4759">
        <v>41</v>
      </c>
      <c r="G4759">
        <v>15</v>
      </c>
      <c r="H4759">
        <v>3</v>
      </c>
      <c r="I4759" t="s">
        <v>349</v>
      </c>
      <c r="J4759">
        <v>0.25</v>
      </c>
      <c r="K4759">
        <v>5</v>
      </c>
      <c r="L4759" t="s">
        <v>349</v>
      </c>
      <c r="M4759">
        <v>29.7</v>
      </c>
      <c r="N4759">
        <v>29.8</v>
      </c>
      <c r="O4759">
        <v>29.8</v>
      </c>
      <c r="P4759" t="s">
        <v>337</v>
      </c>
      <c r="Q4759">
        <v>751.3</v>
      </c>
      <c r="R4759">
        <v>0</v>
      </c>
      <c r="S4759">
        <v>0</v>
      </c>
      <c r="T4759">
        <v>367</v>
      </c>
      <c r="U4759">
        <v>2.63</v>
      </c>
      <c r="V4759">
        <v>381</v>
      </c>
      <c r="W4759">
        <v>1.6</v>
      </c>
      <c r="X4759">
        <v>0.06</v>
      </c>
      <c r="Y4759">
        <v>1.6</v>
      </c>
      <c r="Z4759">
        <v>0</v>
      </c>
      <c r="AA4759">
        <v>3.9E-2</v>
      </c>
      <c r="AB4759">
        <v>24.2</v>
      </c>
      <c r="AC4759">
        <v>40</v>
      </c>
      <c r="AD4759">
        <v>9.8000000000000007</v>
      </c>
      <c r="AE4759">
        <v>23.7</v>
      </c>
      <c r="AF4759">
        <v>7.64</v>
      </c>
      <c r="AG4759">
        <v>7.2400000000000006E-2</v>
      </c>
      <c r="AH4759" t="s">
        <v>337</v>
      </c>
      <c r="AI4759" t="s">
        <v>337</v>
      </c>
      <c r="AJ4759">
        <v>0</v>
      </c>
      <c r="AK4759">
        <v>118</v>
      </c>
      <c r="AL4759">
        <v>1</v>
      </c>
      <c r="AM4759">
        <v>100</v>
      </c>
      <c r="AN4759">
        <v>5</v>
      </c>
    </row>
    <row r="4760" spans="1:40" x14ac:dyDescent="0.25">
      <c r="A4760" s="34">
        <v>40759</v>
      </c>
      <c r="B4760" s="220">
        <v>0.39583333333333331</v>
      </c>
      <c r="C4760">
        <v>30.1</v>
      </c>
      <c r="D4760">
        <v>30.1</v>
      </c>
      <c r="E4760">
        <v>29.7</v>
      </c>
      <c r="F4760">
        <v>40</v>
      </c>
      <c r="G4760">
        <v>15</v>
      </c>
      <c r="H4760">
        <v>2</v>
      </c>
      <c r="I4760" t="s">
        <v>349</v>
      </c>
      <c r="J4760">
        <v>0.17</v>
      </c>
      <c r="K4760">
        <v>5</v>
      </c>
      <c r="L4760" t="s">
        <v>349</v>
      </c>
      <c r="M4760">
        <v>30.1</v>
      </c>
      <c r="N4760">
        <v>30.2</v>
      </c>
      <c r="O4760">
        <v>30.2</v>
      </c>
      <c r="P4760" t="s">
        <v>337</v>
      </c>
      <c r="Q4760">
        <v>751.4</v>
      </c>
      <c r="R4760">
        <v>0</v>
      </c>
      <c r="S4760">
        <v>0</v>
      </c>
      <c r="T4760">
        <v>392</v>
      </c>
      <c r="U4760">
        <v>2.81</v>
      </c>
      <c r="V4760">
        <v>399</v>
      </c>
      <c r="W4760">
        <v>1.7</v>
      </c>
      <c r="X4760">
        <v>0.06</v>
      </c>
      <c r="Y4760">
        <v>1.7</v>
      </c>
      <c r="Z4760">
        <v>0</v>
      </c>
      <c r="AA4760">
        <v>4.1000000000000002E-2</v>
      </c>
      <c r="AB4760">
        <v>24.2</v>
      </c>
      <c r="AC4760">
        <v>40</v>
      </c>
      <c r="AD4760">
        <v>9.8000000000000007</v>
      </c>
      <c r="AE4760">
        <v>23.7</v>
      </c>
      <c r="AF4760">
        <v>7.64</v>
      </c>
      <c r="AG4760">
        <v>7.2400000000000006E-2</v>
      </c>
      <c r="AH4760" t="s">
        <v>337</v>
      </c>
      <c r="AI4760" t="s">
        <v>337</v>
      </c>
      <c r="AJ4760">
        <v>0</v>
      </c>
      <c r="AK4760">
        <v>116</v>
      </c>
      <c r="AL4760">
        <v>1</v>
      </c>
      <c r="AM4760">
        <v>100</v>
      </c>
      <c r="AN4760">
        <v>5</v>
      </c>
    </row>
    <row r="4761" spans="1:40" x14ac:dyDescent="0.25">
      <c r="A4761" s="34">
        <v>40759</v>
      </c>
      <c r="B4761" s="220">
        <v>0.39930555555555558</v>
      </c>
      <c r="C4761">
        <v>30.1</v>
      </c>
      <c r="D4761">
        <v>30.1</v>
      </c>
      <c r="E4761">
        <v>30.1</v>
      </c>
      <c r="F4761">
        <v>38</v>
      </c>
      <c r="G4761">
        <v>14.2</v>
      </c>
      <c r="H4761">
        <v>3</v>
      </c>
      <c r="I4761" t="s">
        <v>340</v>
      </c>
      <c r="J4761">
        <v>0.25</v>
      </c>
      <c r="K4761">
        <v>5</v>
      </c>
      <c r="L4761" t="s">
        <v>340</v>
      </c>
      <c r="M4761">
        <v>30.1</v>
      </c>
      <c r="N4761">
        <v>30.1</v>
      </c>
      <c r="O4761">
        <v>30.1</v>
      </c>
      <c r="P4761" t="s">
        <v>337</v>
      </c>
      <c r="Q4761">
        <v>751.4</v>
      </c>
      <c r="R4761">
        <v>0</v>
      </c>
      <c r="S4761">
        <v>0</v>
      </c>
      <c r="T4761">
        <v>409</v>
      </c>
      <c r="U4761">
        <v>2.93</v>
      </c>
      <c r="V4761">
        <v>415</v>
      </c>
      <c r="W4761">
        <v>1.7</v>
      </c>
      <c r="X4761">
        <v>0.06</v>
      </c>
      <c r="Y4761">
        <v>1.8</v>
      </c>
      <c r="Z4761">
        <v>0</v>
      </c>
      <c r="AA4761">
        <v>4.1000000000000002E-2</v>
      </c>
      <c r="AB4761">
        <v>24.2</v>
      </c>
      <c r="AC4761">
        <v>39</v>
      </c>
      <c r="AD4761">
        <v>9.4</v>
      </c>
      <c r="AE4761">
        <v>23.7</v>
      </c>
      <c r="AF4761">
        <v>7.54</v>
      </c>
      <c r="AG4761">
        <v>7.2400000000000006E-2</v>
      </c>
      <c r="AH4761" t="s">
        <v>337</v>
      </c>
      <c r="AI4761" t="s">
        <v>337</v>
      </c>
      <c r="AJ4761">
        <v>0</v>
      </c>
      <c r="AK4761">
        <v>116</v>
      </c>
      <c r="AL4761">
        <v>1</v>
      </c>
      <c r="AM4761">
        <v>100</v>
      </c>
      <c r="AN4761">
        <v>5</v>
      </c>
    </row>
    <row r="4762" spans="1:40" x14ac:dyDescent="0.25">
      <c r="A4762" s="34">
        <v>40759</v>
      </c>
      <c r="B4762" s="220">
        <v>0.40277777777777773</v>
      </c>
      <c r="C4762">
        <v>30.3</v>
      </c>
      <c r="D4762">
        <v>30.3</v>
      </c>
      <c r="E4762">
        <v>30.1</v>
      </c>
      <c r="F4762">
        <v>38</v>
      </c>
      <c r="G4762">
        <v>14.4</v>
      </c>
      <c r="H4762">
        <v>2</v>
      </c>
      <c r="I4762" t="s">
        <v>340</v>
      </c>
      <c r="J4762">
        <v>0.17</v>
      </c>
      <c r="K4762">
        <v>4</v>
      </c>
      <c r="L4762" t="s">
        <v>340</v>
      </c>
      <c r="M4762">
        <v>30.3</v>
      </c>
      <c r="N4762">
        <v>30.2</v>
      </c>
      <c r="O4762">
        <v>30.2</v>
      </c>
      <c r="P4762" t="s">
        <v>337</v>
      </c>
      <c r="Q4762">
        <v>751.4</v>
      </c>
      <c r="R4762">
        <v>0</v>
      </c>
      <c r="S4762">
        <v>0</v>
      </c>
      <c r="T4762">
        <v>424</v>
      </c>
      <c r="U4762">
        <v>3.04</v>
      </c>
      <c r="V4762">
        <v>429</v>
      </c>
      <c r="W4762">
        <v>1.9</v>
      </c>
      <c r="X4762">
        <v>7.0000000000000007E-2</v>
      </c>
      <c r="Y4762">
        <v>1.9</v>
      </c>
      <c r="Z4762">
        <v>0</v>
      </c>
      <c r="AA4762">
        <v>4.1000000000000002E-2</v>
      </c>
      <c r="AB4762">
        <v>24.2</v>
      </c>
      <c r="AC4762">
        <v>39</v>
      </c>
      <c r="AD4762">
        <v>9.4</v>
      </c>
      <c r="AE4762">
        <v>23.7</v>
      </c>
      <c r="AF4762">
        <v>7.54</v>
      </c>
      <c r="AG4762">
        <v>7.2400000000000006E-2</v>
      </c>
      <c r="AH4762" t="s">
        <v>337</v>
      </c>
      <c r="AI4762" t="s">
        <v>337</v>
      </c>
      <c r="AJ4762">
        <v>0</v>
      </c>
      <c r="AK4762">
        <v>116</v>
      </c>
      <c r="AL4762">
        <v>1</v>
      </c>
      <c r="AM4762">
        <v>100</v>
      </c>
      <c r="AN4762">
        <v>5</v>
      </c>
    </row>
    <row r="4763" spans="1:40" x14ac:dyDescent="0.25">
      <c r="A4763" s="34">
        <v>40759</v>
      </c>
      <c r="B4763" s="220">
        <v>0.40625</v>
      </c>
      <c r="C4763">
        <v>30.5</v>
      </c>
      <c r="D4763">
        <v>30.5</v>
      </c>
      <c r="E4763">
        <v>30.3</v>
      </c>
      <c r="F4763">
        <v>38</v>
      </c>
      <c r="G4763">
        <v>14.6</v>
      </c>
      <c r="H4763">
        <v>3</v>
      </c>
      <c r="I4763" t="s">
        <v>340</v>
      </c>
      <c r="J4763">
        <v>0.25</v>
      </c>
      <c r="K4763">
        <v>5</v>
      </c>
      <c r="L4763" t="s">
        <v>340</v>
      </c>
      <c r="M4763">
        <v>30.5</v>
      </c>
      <c r="N4763">
        <v>30.4</v>
      </c>
      <c r="O4763">
        <v>30.4</v>
      </c>
      <c r="P4763" t="s">
        <v>337</v>
      </c>
      <c r="Q4763">
        <v>751.4</v>
      </c>
      <c r="R4763">
        <v>0</v>
      </c>
      <c r="S4763">
        <v>0</v>
      </c>
      <c r="T4763">
        <v>439</v>
      </c>
      <c r="U4763">
        <v>3.15</v>
      </c>
      <c r="V4763">
        <v>445</v>
      </c>
      <c r="W4763">
        <v>1.9</v>
      </c>
      <c r="X4763">
        <v>7.0000000000000007E-2</v>
      </c>
      <c r="Y4763">
        <v>1.9</v>
      </c>
      <c r="Z4763">
        <v>0</v>
      </c>
      <c r="AA4763">
        <v>4.2000000000000003E-2</v>
      </c>
      <c r="AB4763">
        <v>24.3</v>
      </c>
      <c r="AC4763">
        <v>39</v>
      </c>
      <c r="AD4763">
        <v>9.4</v>
      </c>
      <c r="AE4763">
        <v>23.8</v>
      </c>
      <c r="AF4763">
        <v>7.54</v>
      </c>
      <c r="AG4763">
        <v>7.2400000000000006E-2</v>
      </c>
      <c r="AH4763" t="s">
        <v>337</v>
      </c>
      <c r="AI4763" t="s">
        <v>337</v>
      </c>
      <c r="AJ4763">
        <v>0</v>
      </c>
      <c r="AK4763">
        <v>116</v>
      </c>
      <c r="AL4763">
        <v>1</v>
      </c>
      <c r="AM4763">
        <v>100</v>
      </c>
      <c r="AN4763">
        <v>5</v>
      </c>
    </row>
    <row r="4764" spans="1:40" x14ac:dyDescent="0.25">
      <c r="A4764" s="34">
        <v>40759</v>
      </c>
      <c r="B4764" s="220">
        <v>0.40972222222222227</v>
      </c>
      <c r="C4764">
        <v>30.6</v>
      </c>
      <c r="D4764">
        <v>30.6</v>
      </c>
      <c r="E4764">
        <v>30.5</v>
      </c>
      <c r="F4764">
        <v>38</v>
      </c>
      <c r="G4764">
        <v>14.6</v>
      </c>
      <c r="H4764">
        <v>4</v>
      </c>
      <c r="I4764" t="s">
        <v>340</v>
      </c>
      <c r="J4764">
        <v>0.33</v>
      </c>
      <c r="K4764">
        <v>8</v>
      </c>
      <c r="L4764" t="s">
        <v>340</v>
      </c>
      <c r="M4764">
        <v>30.6</v>
      </c>
      <c r="N4764">
        <v>30.5</v>
      </c>
      <c r="O4764">
        <v>30.5</v>
      </c>
      <c r="P4764" t="s">
        <v>337</v>
      </c>
      <c r="Q4764">
        <v>751.4</v>
      </c>
      <c r="R4764">
        <v>0</v>
      </c>
      <c r="S4764">
        <v>0</v>
      </c>
      <c r="T4764">
        <v>456</v>
      </c>
      <c r="U4764">
        <v>3.27</v>
      </c>
      <c r="V4764">
        <v>462</v>
      </c>
      <c r="W4764">
        <v>2</v>
      </c>
      <c r="X4764">
        <v>7.0000000000000007E-2</v>
      </c>
      <c r="Y4764">
        <v>2.1</v>
      </c>
      <c r="Z4764">
        <v>0</v>
      </c>
      <c r="AA4764">
        <v>4.2000000000000003E-2</v>
      </c>
      <c r="AB4764">
        <v>24.3</v>
      </c>
      <c r="AC4764">
        <v>39</v>
      </c>
      <c r="AD4764">
        <v>9.4</v>
      </c>
      <c r="AE4764">
        <v>23.8</v>
      </c>
      <c r="AF4764">
        <v>7.54</v>
      </c>
      <c r="AG4764">
        <v>7.2400000000000006E-2</v>
      </c>
      <c r="AH4764" t="s">
        <v>337</v>
      </c>
      <c r="AI4764" t="s">
        <v>337</v>
      </c>
      <c r="AJ4764">
        <v>0</v>
      </c>
      <c r="AK4764">
        <v>117</v>
      </c>
      <c r="AL4764">
        <v>1</v>
      </c>
      <c r="AM4764">
        <v>100</v>
      </c>
      <c r="AN4764">
        <v>5</v>
      </c>
    </row>
    <row r="4765" spans="1:40" x14ac:dyDescent="0.25">
      <c r="A4765" s="34">
        <v>40759</v>
      </c>
      <c r="B4765" s="220">
        <v>0.41319444444444442</v>
      </c>
      <c r="C4765">
        <v>30.6</v>
      </c>
      <c r="D4765">
        <v>30.6</v>
      </c>
      <c r="E4765">
        <v>30.6</v>
      </c>
      <c r="F4765">
        <v>38</v>
      </c>
      <c r="G4765">
        <v>14.7</v>
      </c>
      <c r="H4765">
        <v>4</v>
      </c>
      <c r="I4765" t="s">
        <v>338</v>
      </c>
      <c r="J4765">
        <v>0.33</v>
      </c>
      <c r="K4765">
        <v>7</v>
      </c>
      <c r="L4765" t="s">
        <v>340</v>
      </c>
      <c r="M4765">
        <v>30.6</v>
      </c>
      <c r="N4765">
        <v>30.6</v>
      </c>
      <c r="O4765">
        <v>30.6</v>
      </c>
      <c r="P4765" t="s">
        <v>337</v>
      </c>
      <c r="Q4765">
        <v>751.4</v>
      </c>
      <c r="R4765">
        <v>0</v>
      </c>
      <c r="S4765">
        <v>0</v>
      </c>
      <c r="T4765">
        <v>473</v>
      </c>
      <c r="U4765">
        <v>3.39</v>
      </c>
      <c r="V4765">
        <v>480</v>
      </c>
      <c r="W4765">
        <v>2.2000000000000002</v>
      </c>
      <c r="X4765">
        <v>0.08</v>
      </c>
      <c r="Y4765">
        <v>2.2999999999999998</v>
      </c>
      <c r="Z4765">
        <v>0</v>
      </c>
      <c r="AA4765">
        <v>4.2999999999999997E-2</v>
      </c>
      <c r="AB4765">
        <v>24.3</v>
      </c>
      <c r="AC4765">
        <v>39</v>
      </c>
      <c r="AD4765">
        <v>9.4</v>
      </c>
      <c r="AE4765">
        <v>23.8</v>
      </c>
      <c r="AF4765">
        <v>7.54</v>
      </c>
      <c r="AG4765">
        <v>7.2400000000000006E-2</v>
      </c>
      <c r="AH4765" t="s">
        <v>337</v>
      </c>
      <c r="AI4765" t="s">
        <v>337</v>
      </c>
      <c r="AJ4765">
        <v>0</v>
      </c>
      <c r="AK4765">
        <v>117</v>
      </c>
      <c r="AL4765">
        <v>1</v>
      </c>
      <c r="AM4765">
        <v>100</v>
      </c>
      <c r="AN4765">
        <v>5</v>
      </c>
    </row>
    <row r="4766" spans="1:40" x14ac:dyDescent="0.25">
      <c r="A4766" s="34">
        <v>40759</v>
      </c>
      <c r="B4766" s="220">
        <v>0.41666666666666669</v>
      </c>
      <c r="C4766">
        <v>30.7</v>
      </c>
      <c r="D4766">
        <v>30.7</v>
      </c>
      <c r="E4766">
        <v>30.6</v>
      </c>
      <c r="F4766">
        <v>38</v>
      </c>
      <c r="G4766">
        <v>14.8</v>
      </c>
      <c r="H4766">
        <v>4</v>
      </c>
      <c r="I4766" t="s">
        <v>340</v>
      </c>
      <c r="J4766">
        <v>0.33</v>
      </c>
      <c r="K4766">
        <v>7</v>
      </c>
      <c r="L4766" t="s">
        <v>340</v>
      </c>
      <c r="M4766">
        <v>30.7</v>
      </c>
      <c r="N4766">
        <v>30.6</v>
      </c>
      <c r="O4766">
        <v>30.6</v>
      </c>
      <c r="P4766" t="s">
        <v>337</v>
      </c>
      <c r="Q4766">
        <v>751.4</v>
      </c>
      <c r="R4766">
        <v>0</v>
      </c>
      <c r="S4766">
        <v>0</v>
      </c>
      <c r="T4766">
        <v>489</v>
      </c>
      <c r="U4766">
        <v>3.5</v>
      </c>
      <c r="V4766">
        <v>496</v>
      </c>
      <c r="W4766">
        <v>2.4</v>
      </c>
      <c r="X4766">
        <v>0.09</v>
      </c>
      <c r="Y4766">
        <v>2.4</v>
      </c>
      <c r="Z4766">
        <v>0</v>
      </c>
      <c r="AA4766">
        <v>4.2999999999999997E-2</v>
      </c>
      <c r="AB4766">
        <v>24.4</v>
      </c>
      <c r="AC4766">
        <v>39</v>
      </c>
      <c r="AD4766">
        <v>9.5</v>
      </c>
      <c r="AE4766">
        <v>23.8</v>
      </c>
      <c r="AF4766">
        <v>7.53</v>
      </c>
      <c r="AG4766">
        <v>7.2400000000000006E-2</v>
      </c>
      <c r="AH4766" t="s">
        <v>337</v>
      </c>
      <c r="AI4766" t="s">
        <v>337</v>
      </c>
      <c r="AJ4766">
        <v>1.2999999999999999E-2</v>
      </c>
      <c r="AK4766">
        <v>117</v>
      </c>
      <c r="AL4766">
        <v>1</v>
      </c>
      <c r="AM4766">
        <v>100</v>
      </c>
      <c r="AN4766">
        <v>5</v>
      </c>
    </row>
    <row r="4767" spans="1:40" x14ac:dyDescent="0.25">
      <c r="A4767" s="34">
        <v>40759</v>
      </c>
      <c r="B4767" s="220">
        <v>0.4201388888888889</v>
      </c>
      <c r="C4767">
        <v>31.1</v>
      </c>
      <c r="D4767">
        <v>31.1</v>
      </c>
      <c r="E4767">
        <v>30.7</v>
      </c>
      <c r="F4767">
        <v>37</v>
      </c>
      <c r="G4767">
        <v>14.7</v>
      </c>
      <c r="H4767">
        <v>4</v>
      </c>
      <c r="I4767" t="s">
        <v>349</v>
      </c>
      <c r="J4767">
        <v>0.33</v>
      </c>
      <c r="K4767">
        <v>7</v>
      </c>
      <c r="L4767" t="s">
        <v>349</v>
      </c>
      <c r="M4767">
        <v>31.1</v>
      </c>
      <c r="N4767">
        <v>30.7</v>
      </c>
      <c r="O4767">
        <v>30.7</v>
      </c>
      <c r="P4767" t="s">
        <v>337</v>
      </c>
      <c r="Q4767">
        <v>751.4</v>
      </c>
      <c r="R4767">
        <v>0</v>
      </c>
      <c r="S4767">
        <v>0</v>
      </c>
      <c r="T4767">
        <v>506</v>
      </c>
      <c r="U4767">
        <v>3.63</v>
      </c>
      <c r="V4767">
        <v>512</v>
      </c>
      <c r="W4767">
        <v>2.5</v>
      </c>
      <c r="X4767">
        <v>0.09</v>
      </c>
      <c r="Y4767">
        <v>2.6</v>
      </c>
      <c r="Z4767">
        <v>0</v>
      </c>
      <c r="AA4767">
        <v>4.3999999999999997E-2</v>
      </c>
      <c r="AB4767">
        <v>24.4</v>
      </c>
      <c r="AC4767">
        <v>39</v>
      </c>
      <c r="AD4767">
        <v>9.5</v>
      </c>
      <c r="AE4767">
        <v>23.8</v>
      </c>
      <c r="AF4767">
        <v>7.53</v>
      </c>
      <c r="AG4767">
        <v>7.2400000000000006E-2</v>
      </c>
      <c r="AH4767" t="s">
        <v>337</v>
      </c>
      <c r="AI4767" t="s">
        <v>337</v>
      </c>
      <c r="AJ4767">
        <v>0</v>
      </c>
      <c r="AK4767">
        <v>117</v>
      </c>
      <c r="AL4767">
        <v>1</v>
      </c>
      <c r="AM4767">
        <v>100</v>
      </c>
      <c r="AN4767">
        <v>5</v>
      </c>
    </row>
    <row r="4768" spans="1:40" x14ac:dyDescent="0.25">
      <c r="A4768" s="34">
        <v>40759</v>
      </c>
      <c r="B4768" s="220">
        <v>0.4236111111111111</v>
      </c>
      <c r="C4768">
        <v>31.3</v>
      </c>
      <c r="D4768">
        <v>31.3</v>
      </c>
      <c r="E4768">
        <v>31.1</v>
      </c>
      <c r="F4768">
        <v>36</v>
      </c>
      <c r="G4768">
        <v>14.5</v>
      </c>
      <c r="H4768">
        <v>4</v>
      </c>
      <c r="I4768" t="s">
        <v>340</v>
      </c>
      <c r="J4768">
        <v>0.33</v>
      </c>
      <c r="K4768">
        <v>7</v>
      </c>
      <c r="L4768" t="s">
        <v>340</v>
      </c>
      <c r="M4768">
        <v>31.3</v>
      </c>
      <c r="N4768">
        <v>30.9</v>
      </c>
      <c r="O4768">
        <v>30.9</v>
      </c>
      <c r="P4768" t="s">
        <v>337</v>
      </c>
      <c r="Q4768">
        <v>751.3</v>
      </c>
      <c r="R4768">
        <v>0</v>
      </c>
      <c r="S4768">
        <v>0</v>
      </c>
      <c r="T4768">
        <v>523</v>
      </c>
      <c r="U4768">
        <v>3.75</v>
      </c>
      <c r="V4768">
        <v>529</v>
      </c>
      <c r="W4768">
        <v>2.6</v>
      </c>
      <c r="X4768">
        <v>0.09</v>
      </c>
      <c r="Y4768">
        <v>2.7</v>
      </c>
      <c r="Z4768">
        <v>0</v>
      </c>
      <c r="AA4768">
        <v>4.4999999999999998E-2</v>
      </c>
      <c r="AB4768">
        <v>24.4</v>
      </c>
      <c r="AC4768">
        <v>39</v>
      </c>
      <c r="AD4768">
        <v>9.5</v>
      </c>
      <c r="AE4768">
        <v>23.8</v>
      </c>
      <c r="AF4768">
        <v>7.53</v>
      </c>
      <c r="AG4768">
        <v>7.2400000000000006E-2</v>
      </c>
      <c r="AH4768" t="s">
        <v>337</v>
      </c>
      <c r="AI4768" t="s">
        <v>337</v>
      </c>
      <c r="AJ4768">
        <v>0</v>
      </c>
      <c r="AK4768">
        <v>117</v>
      </c>
      <c r="AL4768">
        <v>1</v>
      </c>
      <c r="AM4768">
        <v>100</v>
      </c>
      <c r="AN4768">
        <v>5</v>
      </c>
    </row>
    <row r="4769" spans="1:40" x14ac:dyDescent="0.25">
      <c r="A4769" s="34">
        <v>40759</v>
      </c>
      <c r="B4769" s="220">
        <v>0.42708333333333331</v>
      </c>
      <c r="C4769">
        <v>31.4</v>
      </c>
      <c r="D4769">
        <v>31.4</v>
      </c>
      <c r="E4769">
        <v>31.3</v>
      </c>
      <c r="F4769">
        <v>36</v>
      </c>
      <c r="G4769">
        <v>14.6</v>
      </c>
      <c r="H4769">
        <v>4</v>
      </c>
      <c r="I4769" t="s">
        <v>338</v>
      </c>
      <c r="J4769">
        <v>0.33</v>
      </c>
      <c r="K4769">
        <v>8</v>
      </c>
      <c r="L4769" t="s">
        <v>340</v>
      </c>
      <c r="M4769">
        <v>31.4</v>
      </c>
      <c r="N4769">
        <v>31.1</v>
      </c>
      <c r="O4769">
        <v>31.1</v>
      </c>
      <c r="P4769" t="s">
        <v>337</v>
      </c>
      <c r="Q4769">
        <v>751.3</v>
      </c>
      <c r="R4769">
        <v>0</v>
      </c>
      <c r="S4769">
        <v>0</v>
      </c>
      <c r="T4769">
        <v>537</v>
      </c>
      <c r="U4769">
        <v>3.85</v>
      </c>
      <c r="V4769">
        <v>543</v>
      </c>
      <c r="W4769">
        <v>2.7</v>
      </c>
      <c r="X4769">
        <v>0.1</v>
      </c>
      <c r="Y4769">
        <v>2.8</v>
      </c>
      <c r="Z4769">
        <v>0</v>
      </c>
      <c r="AA4769">
        <v>4.5999999999999999E-2</v>
      </c>
      <c r="AB4769">
        <v>24.5</v>
      </c>
      <c r="AC4769">
        <v>39</v>
      </c>
      <c r="AD4769">
        <v>9.6</v>
      </c>
      <c r="AE4769">
        <v>24</v>
      </c>
      <c r="AF4769">
        <v>7.53</v>
      </c>
      <c r="AG4769">
        <v>7.2400000000000006E-2</v>
      </c>
      <c r="AH4769" t="s">
        <v>337</v>
      </c>
      <c r="AI4769" t="s">
        <v>337</v>
      </c>
      <c r="AJ4769">
        <v>0</v>
      </c>
      <c r="AK4769">
        <v>117</v>
      </c>
      <c r="AL4769">
        <v>1</v>
      </c>
      <c r="AM4769">
        <v>100</v>
      </c>
      <c r="AN4769">
        <v>5</v>
      </c>
    </row>
    <row r="4770" spans="1:40" x14ac:dyDescent="0.25">
      <c r="A4770" s="34">
        <v>40759</v>
      </c>
      <c r="B4770" s="220">
        <v>0.43055555555555558</v>
      </c>
      <c r="C4770">
        <v>31.8</v>
      </c>
      <c r="D4770">
        <v>31.8</v>
      </c>
      <c r="E4770">
        <v>31.5</v>
      </c>
      <c r="F4770">
        <v>35</v>
      </c>
      <c r="G4770">
        <v>14.4</v>
      </c>
      <c r="H4770">
        <v>4</v>
      </c>
      <c r="I4770" t="s">
        <v>338</v>
      </c>
      <c r="J4770">
        <v>0.33</v>
      </c>
      <c r="K4770">
        <v>7</v>
      </c>
      <c r="L4770" t="s">
        <v>338</v>
      </c>
      <c r="M4770">
        <v>31.8</v>
      </c>
      <c r="N4770">
        <v>31.4</v>
      </c>
      <c r="O4770">
        <v>31.4</v>
      </c>
      <c r="P4770" t="s">
        <v>337</v>
      </c>
      <c r="Q4770">
        <v>751.4</v>
      </c>
      <c r="R4770">
        <v>0</v>
      </c>
      <c r="S4770">
        <v>0</v>
      </c>
      <c r="T4770">
        <v>551</v>
      </c>
      <c r="U4770">
        <v>3.95</v>
      </c>
      <c r="V4770">
        <v>557</v>
      </c>
      <c r="W4770">
        <v>2.9</v>
      </c>
      <c r="X4770">
        <v>0.1</v>
      </c>
      <c r="Y4770">
        <v>2.9</v>
      </c>
      <c r="Z4770">
        <v>0</v>
      </c>
      <c r="AA4770">
        <v>4.7E-2</v>
      </c>
      <c r="AB4770">
        <v>24.5</v>
      </c>
      <c r="AC4770">
        <v>39</v>
      </c>
      <c r="AD4770">
        <v>9.6</v>
      </c>
      <c r="AE4770">
        <v>24</v>
      </c>
      <c r="AF4770">
        <v>7.53</v>
      </c>
      <c r="AG4770">
        <v>7.2400000000000006E-2</v>
      </c>
      <c r="AH4770" t="s">
        <v>337</v>
      </c>
      <c r="AI4770" t="s">
        <v>337</v>
      </c>
      <c r="AJ4770">
        <v>0</v>
      </c>
      <c r="AK4770">
        <v>117</v>
      </c>
      <c r="AL4770">
        <v>1</v>
      </c>
      <c r="AM4770">
        <v>100</v>
      </c>
      <c r="AN4770">
        <v>5</v>
      </c>
    </row>
    <row r="4771" spans="1:40" x14ac:dyDescent="0.25">
      <c r="A4771" s="34">
        <v>40759</v>
      </c>
      <c r="B4771" s="220">
        <v>0.43402777777777773</v>
      </c>
      <c r="C4771">
        <v>31.9</v>
      </c>
      <c r="D4771">
        <v>31.9</v>
      </c>
      <c r="E4771">
        <v>31.8</v>
      </c>
      <c r="F4771">
        <v>35</v>
      </c>
      <c r="G4771">
        <v>14.5</v>
      </c>
      <c r="H4771">
        <v>4</v>
      </c>
      <c r="I4771" t="s">
        <v>338</v>
      </c>
      <c r="J4771">
        <v>0.33</v>
      </c>
      <c r="K4771">
        <v>7</v>
      </c>
      <c r="L4771" t="s">
        <v>338</v>
      </c>
      <c r="M4771">
        <v>31.9</v>
      </c>
      <c r="N4771">
        <v>31.6</v>
      </c>
      <c r="O4771">
        <v>31.6</v>
      </c>
      <c r="P4771" t="s">
        <v>337</v>
      </c>
      <c r="Q4771">
        <v>751.4</v>
      </c>
      <c r="R4771">
        <v>0</v>
      </c>
      <c r="S4771">
        <v>0</v>
      </c>
      <c r="T4771">
        <v>567</v>
      </c>
      <c r="U4771">
        <v>4.0599999999999996</v>
      </c>
      <c r="V4771">
        <v>573</v>
      </c>
      <c r="W4771">
        <v>3</v>
      </c>
      <c r="X4771">
        <v>0.11</v>
      </c>
      <c r="Y4771">
        <v>3.1</v>
      </c>
      <c r="Z4771">
        <v>0</v>
      </c>
      <c r="AA4771">
        <v>4.7E-2</v>
      </c>
      <c r="AB4771">
        <v>24.6</v>
      </c>
      <c r="AC4771">
        <v>39</v>
      </c>
      <c r="AD4771">
        <v>9.6999999999999993</v>
      </c>
      <c r="AE4771">
        <v>24.1</v>
      </c>
      <c r="AF4771">
        <v>7.52</v>
      </c>
      <c r="AG4771">
        <v>7.2300000000000003E-2</v>
      </c>
      <c r="AH4771" t="s">
        <v>337</v>
      </c>
      <c r="AI4771" t="s">
        <v>337</v>
      </c>
      <c r="AJ4771">
        <v>0</v>
      </c>
      <c r="AK4771">
        <v>117</v>
      </c>
      <c r="AL4771">
        <v>1</v>
      </c>
      <c r="AM4771">
        <v>100</v>
      </c>
      <c r="AN4771">
        <v>5</v>
      </c>
    </row>
    <row r="4772" spans="1:40" x14ac:dyDescent="0.25">
      <c r="A4772" s="34">
        <v>40759</v>
      </c>
      <c r="B4772" s="220">
        <v>0.4375</v>
      </c>
      <c r="C4772">
        <v>32</v>
      </c>
      <c r="D4772">
        <v>32</v>
      </c>
      <c r="E4772">
        <v>31.9</v>
      </c>
      <c r="F4772">
        <v>35</v>
      </c>
      <c r="G4772">
        <v>14.6</v>
      </c>
      <c r="H4772">
        <v>3</v>
      </c>
      <c r="I4772" t="s">
        <v>338</v>
      </c>
      <c r="J4772">
        <v>0.25</v>
      </c>
      <c r="K4772">
        <v>6</v>
      </c>
      <c r="L4772" t="s">
        <v>338</v>
      </c>
      <c r="M4772">
        <v>32</v>
      </c>
      <c r="N4772">
        <v>31.8</v>
      </c>
      <c r="O4772">
        <v>31.8</v>
      </c>
      <c r="P4772" t="s">
        <v>337</v>
      </c>
      <c r="Q4772">
        <v>751.4</v>
      </c>
      <c r="R4772">
        <v>0</v>
      </c>
      <c r="S4772">
        <v>0</v>
      </c>
      <c r="T4772">
        <v>582</v>
      </c>
      <c r="U4772">
        <v>4.17</v>
      </c>
      <c r="V4772">
        <v>589</v>
      </c>
      <c r="W4772">
        <v>3.2</v>
      </c>
      <c r="X4772">
        <v>0.11</v>
      </c>
      <c r="Y4772">
        <v>3.2</v>
      </c>
      <c r="Z4772">
        <v>0</v>
      </c>
      <c r="AA4772">
        <v>4.7E-2</v>
      </c>
      <c r="AB4772">
        <v>24.7</v>
      </c>
      <c r="AC4772">
        <v>39</v>
      </c>
      <c r="AD4772">
        <v>9.8000000000000007</v>
      </c>
      <c r="AE4772">
        <v>24.2</v>
      </c>
      <c r="AF4772">
        <v>7.52</v>
      </c>
      <c r="AG4772">
        <v>7.2300000000000003E-2</v>
      </c>
      <c r="AH4772" t="s">
        <v>337</v>
      </c>
      <c r="AI4772" t="s">
        <v>337</v>
      </c>
      <c r="AJ4772">
        <v>0</v>
      </c>
      <c r="AK4772">
        <v>117</v>
      </c>
      <c r="AL4772">
        <v>1</v>
      </c>
      <c r="AM4772">
        <v>100</v>
      </c>
      <c r="AN4772">
        <v>5</v>
      </c>
    </row>
    <row r="4773" spans="1:40" x14ac:dyDescent="0.25">
      <c r="A4773" s="34">
        <v>40759</v>
      </c>
      <c r="B4773" s="220">
        <v>0.44097222222222227</v>
      </c>
      <c r="C4773">
        <v>32.299999999999997</v>
      </c>
      <c r="D4773">
        <v>32.299999999999997</v>
      </c>
      <c r="E4773">
        <v>32.1</v>
      </c>
      <c r="F4773">
        <v>35</v>
      </c>
      <c r="G4773">
        <v>14.9</v>
      </c>
      <c r="H4773">
        <v>2</v>
      </c>
      <c r="I4773" t="s">
        <v>338</v>
      </c>
      <c r="J4773">
        <v>0.17</v>
      </c>
      <c r="K4773">
        <v>5</v>
      </c>
      <c r="L4773" t="s">
        <v>338</v>
      </c>
      <c r="M4773">
        <v>32.299999999999997</v>
      </c>
      <c r="N4773">
        <v>32.299999999999997</v>
      </c>
      <c r="O4773">
        <v>32.299999999999997</v>
      </c>
      <c r="P4773" t="s">
        <v>337</v>
      </c>
      <c r="Q4773">
        <v>751.4</v>
      </c>
      <c r="R4773">
        <v>0</v>
      </c>
      <c r="S4773">
        <v>0</v>
      </c>
      <c r="T4773">
        <v>597</v>
      </c>
      <c r="U4773">
        <v>4.28</v>
      </c>
      <c r="V4773">
        <v>603</v>
      </c>
      <c r="W4773">
        <v>3.4</v>
      </c>
      <c r="X4773">
        <v>0.12</v>
      </c>
      <c r="Y4773">
        <v>3.4</v>
      </c>
      <c r="Z4773">
        <v>0</v>
      </c>
      <c r="AA4773">
        <v>4.9000000000000002E-2</v>
      </c>
      <c r="AB4773">
        <v>24.7</v>
      </c>
      <c r="AC4773">
        <v>39</v>
      </c>
      <c r="AD4773">
        <v>9.8000000000000007</v>
      </c>
      <c r="AE4773">
        <v>24.2</v>
      </c>
      <c r="AF4773">
        <v>7.52</v>
      </c>
      <c r="AG4773">
        <v>7.2300000000000003E-2</v>
      </c>
      <c r="AH4773" t="s">
        <v>337</v>
      </c>
      <c r="AI4773" t="s">
        <v>337</v>
      </c>
      <c r="AJ4773">
        <v>0</v>
      </c>
      <c r="AK4773">
        <v>117</v>
      </c>
      <c r="AL4773">
        <v>1</v>
      </c>
      <c r="AM4773">
        <v>100</v>
      </c>
      <c r="AN4773">
        <v>5</v>
      </c>
    </row>
    <row r="4774" spans="1:40" x14ac:dyDescent="0.25">
      <c r="A4774" s="34">
        <v>40759</v>
      </c>
      <c r="B4774" s="220">
        <v>0.44444444444444442</v>
      </c>
      <c r="C4774">
        <v>32.6</v>
      </c>
      <c r="D4774">
        <v>32.6</v>
      </c>
      <c r="E4774">
        <v>32.299999999999997</v>
      </c>
      <c r="F4774">
        <v>34</v>
      </c>
      <c r="G4774">
        <v>14.7</v>
      </c>
      <c r="H4774">
        <v>3</v>
      </c>
      <c r="I4774" t="s">
        <v>338</v>
      </c>
      <c r="J4774">
        <v>0.25</v>
      </c>
      <c r="K4774">
        <v>6</v>
      </c>
      <c r="L4774" t="s">
        <v>338</v>
      </c>
      <c r="M4774">
        <v>32.6</v>
      </c>
      <c r="N4774">
        <v>32.5</v>
      </c>
      <c r="O4774">
        <v>32.5</v>
      </c>
      <c r="P4774" t="s">
        <v>337</v>
      </c>
      <c r="Q4774">
        <v>751.4</v>
      </c>
      <c r="R4774">
        <v>0</v>
      </c>
      <c r="S4774">
        <v>0</v>
      </c>
      <c r="T4774">
        <v>611</v>
      </c>
      <c r="U4774">
        <v>4.38</v>
      </c>
      <c r="V4774">
        <v>619</v>
      </c>
      <c r="W4774">
        <v>3.5</v>
      </c>
      <c r="X4774">
        <v>0.13</v>
      </c>
      <c r="Y4774">
        <v>3.6</v>
      </c>
      <c r="Z4774">
        <v>0</v>
      </c>
      <c r="AA4774">
        <v>4.9000000000000002E-2</v>
      </c>
      <c r="AB4774">
        <v>24.8</v>
      </c>
      <c r="AC4774">
        <v>39</v>
      </c>
      <c r="AD4774">
        <v>9.9</v>
      </c>
      <c r="AE4774">
        <v>24.3</v>
      </c>
      <c r="AF4774">
        <v>7.52</v>
      </c>
      <c r="AG4774">
        <v>7.2300000000000003E-2</v>
      </c>
      <c r="AH4774" t="s">
        <v>337</v>
      </c>
      <c r="AI4774" t="s">
        <v>337</v>
      </c>
      <c r="AJ4774">
        <v>0</v>
      </c>
      <c r="AK4774">
        <v>116</v>
      </c>
      <c r="AL4774">
        <v>1</v>
      </c>
      <c r="AM4774">
        <v>100</v>
      </c>
      <c r="AN4774">
        <v>5</v>
      </c>
    </row>
    <row r="4775" spans="1:40" x14ac:dyDescent="0.25">
      <c r="A4775" s="34">
        <v>40759</v>
      </c>
      <c r="B4775" s="220">
        <v>0.44791666666666669</v>
      </c>
      <c r="C4775">
        <v>32.9</v>
      </c>
      <c r="D4775">
        <v>32.9</v>
      </c>
      <c r="E4775">
        <v>32.6</v>
      </c>
      <c r="F4775">
        <v>33</v>
      </c>
      <c r="G4775">
        <v>14.5</v>
      </c>
      <c r="H4775">
        <v>2</v>
      </c>
      <c r="I4775" t="s">
        <v>338</v>
      </c>
      <c r="J4775">
        <v>0.17</v>
      </c>
      <c r="K4775">
        <v>5</v>
      </c>
      <c r="L4775" t="s">
        <v>338</v>
      </c>
      <c r="M4775">
        <v>32.9</v>
      </c>
      <c r="N4775">
        <v>32.799999999999997</v>
      </c>
      <c r="O4775">
        <v>32.799999999999997</v>
      </c>
      <c r="P4775" t="s">
        <v>337</v>
      </c>
      <c r="Q4775">
        <v>751.4</v>
      </c>
      <c r="R4775">
        <v>0</v>
      </c>
      <c r="S4775">
        <v>0</v>
      </c>
      <c r="T4775">
        <v>626</v>
      </c>
      <c r="U4775">
        <v>4.49</v>
      </c>
      <c r="V4775">
        <v>631</v>
      </c>
      <c r="W4775">
        <v>3.7</v>
      </c>
      <c r="X4775">
        <v>0.13</v>
      </c>
      <c r="Y4775">
        <v>3.7</v>
      </c>
      <c r="Z4775">
        <v>0</v>
      </c>
      <c r="AA4775">
        <v>5.0999999999999997E-2</v>
      </c>
      <c r="AB4775">
        <v>24.9</v>
      </c>
      <c r="AC4775">
        <v>39</v>
      </c>
      <c r="AD4775">
        <v>10</v>
      </c>
      <c r="AE4775">
        <v>24.4</v>
      </c>
      <c r="AF4775">
        <v>7.51</v>
      </c>
      <c r="AG4775">
        <v>7.22E-2</v>
      </c>
      <c r="AH4775" t="s">
        <v>337</v>
      </c>
      <c r="AI4775" t="s">
        <v>337</v>
      </c>
      <c r="AJ4775">
        <v>0</v>
      </c>
      <c r="AK4775">
        <v>116</v>
      </c>
      <c r="AL4775">
        <v>1</v>
      </c>
      <c r="AM4775">
        <v>100</v>
      </c>
      <c r="AN4775">
        <v>5</v>
      </c>
    </row>
    <row r="4776" spans="1:40" x14ac:dyDescent="0.25">
      <c r="A4776" s="34">
        <v>40759</v>
      </c>
      <c r="B4776" s="220">
        <v>0.4513888888888889</v>
      </c>
      <c r="C4776">
        <v>33.200000000000003</v>
      </c>
      <c r="D4776">
        <v>33.200000000000003</v>
      </c>
      <c r="E4776">
        <v>32.9</v>
      </c>
      <c r="F4776">
        <v>33</v>
      </c>
      <c r="G4776">
        <v>14.7</v>
      </c>
      <c r="H4776">
        <v>3</v>
      </c>
      <c r="I4776" t="s">
        <v>338</v>
      </c>
      <c r="J4776">
        <v>0.25</v>
      </c>
      <c r="K4776">
        <v>8</v>
      </c>
      <c r="L4776" t="s">
        <v>340</v>
      </c>
      <c r="M4776">
        <v>33.200000000000003</v>
      </c>
      <c r="N4776">
        <v>33.200000000000003</v>
      </c>
      <c r="O4776">
        <v>33.200000000000003</v>
      </c>
      <c r="P4776" t="s">
        <v>337</v>
      </c>
      <c r="Q4776">
        <v>751.4</v>
      </c>
      <c r="R4776">
        <v>0</v>
      </c>
      <c r="S4776">
        <v>0</v>
      </c>
      <c r="T4776">
        <v>639</v>
      </c>
      <c r="U4776">
        <v>4.58</v>
      </c>
      <c r="V4776">
        <v>645</v>
      </c>
      <c r="W4776">
        <v>3.8</v>
      </c>
      <c r="X4776">
        <v>0.14000000000000001</v>
      </c>
      <c r="Y4776">
        <v>3.9</v>
      </c>
      <c r="Z4776">
        <v>0</v>
      </c>
      <c r="AA4776">
        <v>5.1999999999999998E-2</v>
      </c>
      <c r="AB4776">
        <v>25</v>
      </c>
      <c r="AC4776">
        <v>39</v>
      </c>
      <c r="AD4776">
        <v>10.1</v>
      </c>
      <c r="AE4776">
        <v>24.6</v>
      </c>
      <c r="AF4776">
        <v>7.51</v>
      </c>
      <c r="AG4776">
        <v>7.22E-2</v>
      </c>
      <c r="AH4776" t="s">
        <v>337</v>
      </c>
      <c r="AI4776" t="s">
        <v>337</v>
      </c>
      <c r="AJ4776">
        <v>0</v>
      </c>
      <c r="AK4776">
        <v>117</v>
      </c>
      <c r="AL4776">
        <v>1</v>
      </c>
      <c r="AM4776">
        <v>100</v>
      </c>
      <c r="AN4776">
        <v>5</v>
      </c>
    </row>
    <row r="4777" spans="1:40" x14ac:dyDescent="0.25">
      <c r="A4777" s="34">
        <v>40759</v>
      </c>
      <c r="B4777" s="220">
        <v>0.4548611111111111</v>
      </c>
      <c r="C4777">
        <v>33.299999999999997</v>
      </c>
      <c r="D4777">
        <v>33.299999999999997</v>
      </c>
      <c r="E4777">
        <v>33.200000000000003</v>
      </c>
      <c r="F4777">
        <v>32</v>
      </c>
      <c r="G4777">
        <v>14.4</v>
      </c>
      <c r="H4777">
        <v>2</v>
      </c>
      <c r="I4777" t="s">
        <v>338</v>
      </c>
      <c r="J4777">
        <v>0.17</v>
      </c>
      <c r="K4777">
        <v>7</v>
      </c>
      <c r="L4777" t="s">
        <v>338</v>
      </c>
      <c r="M4777">
        <v>33.299999999999997</v>
      </c>
      <c r="N4777">
        <v>33.299999999999997</v>
      </c>
      <c r="O4777">
        <v>33.299999999999997</v>
      </c>
      <c r="P4777" t="s">
        <v>337</v>
      </c>
      <c r="Q4777">
        <v>751.4</v>
      </c>
      <c r="R4777">
        <v>0</v>
      </c>
      <c r="S4777">
        <v>0</v>
      </c>
      <c r="T4777">
        <v>651</v>
      </c>
      <c r="U4777">
        <v>4.67</v>
      </c>
      <c r="V4777">
        <v>657</v>
      </c>
      <c r="W4777">
        <v>4</v>
      </c>
      <c r="X4777">
        <v>0.14000000000000001</v>
      </c>
      <c r="Y4777">
        <v>4.0999999999999996</v>
      </c>
      <c r="Z4777">
        <v>0</v>
      </c>
      <c r="AA4777">
        <v>5.1999999999999998E-2</v>
      </c>
      <c r="AB4777">
        <v>25</v>
      </c>
      <c r="AC4777">
        <v>39</v>
      </c>
      <c r="AD4777">
        <v>10.1</v>
      </c>
      <c r="AE4777">
        <v>24.6</v>
      </c>
      <c r="AF4777">
        <v>7.51</v>
      </c>
      <c r="AG4777">
        <v>7.22E-2</v>
      </c>
      <c r="AH4777" t="s">
        <v>337</v>
      </c>
      <c r="AI4777" t="s">
        <v>337</v>
      </c>
      <c r="AJ4777">
        <v>0</v>
      </c>
      <c r="AK4777">
        <v>117</v>
      </c>
      <c r="AL4777">
        <v>1</v>
      </c>
      <c r="AM4777">
        <v>100</v>
      </c>
      <c r="AN4777">
        <v>5</v>
      </c>
    </row>
    <row r="4778" spans="1:40" x14ac:dyDescent="0.25">
      <c r="A4778" s="34">
        <v>40759</v>
      </c>
      <c r="B4778" s="220">
        <v>0.45833333333333331</v>
      </c>
      <c r="C4778">
        <v>33.6</v>
      </c>
      <c r="D4778">
        <v>33.6</v>
      </c>
      <c r="E4778">
        <v>33.4</v>
      </c>
      <c r="F4778">
        <v>32</v>
      </c>
      <c r="G4778">
        <v>14.6</v>
      </c>
      <c r="H4778">
        <v>3</v>
      </c>
      <c r="I4778" t="s">
        <v>338</v>
      </c>
      <c r="J4778">
        <v>0.25</v>
      </c>
      <c r="K4778">
        <v>7</v>
      </c>
      <c r="L4778" t="s">
        <v>338</v>
      </c>
      <c r="M4778">
        <v>33.6</v>
      </c>
      <c r="N4778">
        <v>33.6</v>
      </c>
      <c r="O4778">
        <v>33.6</v>
      </c>
      <c r="P4778" t="s">
        <v>337</v>
      </c>
      <c r="Q4778">
        <v>751.4</v>
      </c>
      <c r="R4778">
        <v>0</v>
      </c>
      <c r="S4778">
        <v>0</v>
      </c>
      <c r="T4778">
        <v>666</v>
      </c>
      <c r="U4778">
        <v>4.7699999999999996</v>
      </c>
      <c r="V4778">
        <v>670</v>
      </c>
      <c r="W4778">
        <v>4.2</v>
      </c>
      <c r="X4778">
        <v>0.15</v>
      </c>
      <c r="Y4778">
        <v>4.3</v>
      </c>
      <c r="Z4778">
        <v>0</v>
      </c>
      <c r="AA4778">
        <v>5.2999999999999999E-2</v>
      </c>
      <c r="AB4778">
        <v>25.1</v>
      </c>
      <c r="AC4778">
        <v>39</v>
      </c>
      <c r="AD4778">
        <v>10.199999999999999</v>
      </c>
      <c r="AE4778">
        <v>24.6</v>
      </c>
      <c r="AF4778">
        <v>7.51</v>
      </c>
      <c r="AG4778">
        <v>7.22E-2</v>
      </c>
      <c r="AH4778" t="s">
        <v>337</v>
      </c>
      <c r="AI4778" t="s">
        <v>337</v>
      </c>
      <c r="AJ4778">
        <v>1.7999999999999999E-2</v>
      </c>
      <c r="AK4778">
        <v>117</v>
      </c>
      <c r="AL4778">
        <v>1</v>
      </c>
      <c r="AM4778">
        <v>100</v>
      </c>
      <c r="AN4778">
        <v>5</v>
      </c>
    </row>
    <row r="4779" spans="1:40" x14ac:dyDescent="0.25">
      <c r="A4779" s="34">
        <v>40759</v>
      </c>
      <c r="B4779" s="220">
        <v>0.46180555555555558</v>
      </c>
      <c r="C4779">
        <v>33.799999999999997</v>
      </c>
      <c r="D4779">
        <v>33.799999999999997</v>
      </c>
      <c r="E4779">
        <v>33.6</v>
      </c>
      <c r="F4779">
        <v>32</v>
      </c>
      <c r="G4779">
        <v>14.8</v>
      </c>
      <c r="H4779">
        <v>4</v>
      </c>
      <c r="I4779" t="s">
        <v>338</v>
      </c>
      <c r="J4779">
        <v>0.33</v>
      </c>
      <c r="K4779">
        <v>6</v>
      </c>
      <c r="L4779" t="s">
        <v>338</v>
      </c>
      <c r="M4779">
        <v>33.799999999999997</v>
      </c>
      <c r="N4779">
        <v>33.9</v>
      </c>
      <c r="O4779">
        <v>33.9</v>
      </c>
      <c r="P4779" t="s">
        <v>337</v>
      </c>
      <c r="Q4779">
        <v>751.3</v>
      </c>
      <c r="R4779">
        <v>0</v>
      </c>
      <c r="S4779">
        <v>0</v>
      </c>
      <c r="T4779">
        <v>681</v>
      </c>
      <c r="U4779">
        <v>4.88</v>
      </c>
      <c r="V4779">
        <v>687</v>
      </c>
      <c r="W4779">
        <v>4.4000000000000004</v>
      </c>
      <c r="X4779">
        <v>0.16</v>
      </c>
      <c r="Y4779">
        <v>4.5</v>
      </c>
      <c r="Z4779">
        <v>0</v>
      </c>
      <c r="AA4779">
        <v>5.3999999999999999E-2</v>
      </c>
      <c r="AB4779">
        <v>25.2</v>
      </c>
      <c r="AC4779">
        <v>39</v>
      </c>
      <c r="AD4779">
        <v>10.199999999999999</v>
      </c>
      <c r="AE4779">
        <v>24.7</v>
      </c>
      <c r="AF4779">
        <v>7.5</v>
      </c>
      <c r="AG4779">
        <v>7.22E-2</v>
      </c>
      <c r="AH4779" t="s">
        <v>337</v>
      </c>
      <c r="AI4779" t="s">
        <v>337</v>
      </c>
      <c r="AJ4779">
        <v>0</v>
      </c>
      <c r="AK4779">
        <v>117</v>
      </c>
      <c r="AL4779">
        <v>1</v>
      </c>
      <c r="AM4779">
        <v>100</v>
      </c>
      <c r="AN4779">
        <v>5</v>
      </c>
    </row>
    <row r="4780" spans="1:40" x14ac:dyDescent="0.25">
      <c r="A4780" s="34">
        <v>40759</v>
      </c>
      <c r="B4780" s="220">
        <v>0.46527777777777773</v>
      </c>
      <c r="C4780">
        <v>34</v>
      </c>
      <c r="D4780">
        <v>34</v>
      </c>
      <c r="E4780">
        <v>33.799999999999997</v>
      </c>
      <c r="F4780">
        <v>31</v>
      </c>
      <c r="G4780">
        <v>14.5</v>
      </c>
      <c r="H4780">
        <v>5</v>
      </c>
      <c r="I4780" t="s">
        <v>338</v>
      </c>
      <c r="J4780">
        <v>0.42</v>
      </c>
      <c r="K4780">
        <v>8</v>
      </c>
      <c r="L4780" t="s">
        <v>338</v>
      </c>
      <c r="M4780">
        <v>34</v>
      </c>
      <c r="N4780">
        <v>34</v>
      </c>
      <c r="O4780">
        <v>34</v>
      </c>
      <c r="P4780" t="s">
        <v>337</v>
      </c>
      <c r="Q4780">
        <v>751.3</v>
      </c>
      <c r="R4780">
        <v>0</v>
      </c>
      <c r="S4780">
        <v>0</v>
      </c>
      <c r="T4780">
        <v>696</v>
      </c>
      <c r="U4780">
        <v>4.99</v>
      </c>
      <c r="V4780">
        <v>701</v>
      </c>
      <c r="W4780">
        <v>4.5999999999999996</v>
      </c>
      <c r="X4780">
        <v>0.16</v>
      </c>
      <c r="Y4780">
        <v>4.7</v>
      </c>
      <c r="Z4780">
        <v>0</v>
      </c>
      <c r="AA4780">
        <v>5.3999999999999999E-2</v>
      </c>
      <c r="AB4780">
        <v>25.2</v>
      </c>
      <c r="AC4780">
        <v>39</v>
      </c>
      <c r="AD4780">
        <v>10.199999999999999</v>
      </c>
      <c r="AE4780">
        <v>24.7</v>
      </c>
      <c r="AF4780">
        <v>7.5</v>
      </c>
      <c r="AG4780">
        <v>7.22E-2</v>
      </c>
      <c r="AH4780" t="s">
        <v>337</v>
      </c>
      <c r="AI4780" t="s">
        <v>337</v>
      </c>
      <c r="AJ4780">
        <v>0</v>
      </c>
      <c r="AK4780">
        <v>117</v>
      </c>
      <c r="AL4780">
        <v>1</v>
      </c>
      <c r="AM4780">
        <v>100</v>
      </c>
      <c r="AN4780">
        <v>5</v>
      </c>
    </row>
    <row r="4781" spans="1:40" x14ac:dyDescent="0.25">
      <c r="A4781" s="34">
        <v>40759</v>
      </c>
      <c r="B4781" s="220">
        <v>0.46875</v>
      </c>
      <c r="C4781">
        <v>34.1</v>
      </c>
      <c r="D4781">
        <v>34.1</v>
      </c>
      <c r="E4781">
        <v>34</v>
      </c>
      <c r="F4781">
        <v>32</v>
      </c>
      <c r="G4781">
        <v>15</v>
      </c>
      <c r="H4781">
        <v>5</v>
      </c>
      <c r="I4781" t="s">
        <v>338</v>
      </c>
      <c r="J4781">
        <v>0.42</v>
      </c>
      <c r="K4781">
        <v>10</v>
      </c>
      <c r="L4781" t="s">
        <v>340</v>
      </c>
      <c r="M4781">
        <v>34.1</v>
      </c>
      <c r="N4781">
        <v>34.200000000000003</v>
      </c>
      <c r="O4781">
        <v>34.200000000000003</v>
      </c>
      <c r="P4781" t="s">
        <v>337</v>
      </c>
      <c r="Q4781">
        <v>751.3</v>
      </c>
      <c r="R4781">
        <v>0</v>
      </c>
      <c r="S4781">
        <v>0</v>
      </c>
      <c r="T4781">
        <v>708</v>
      </c>
      <c r="U4781">
        <v>5.07</v>
      </c>
      <c r="V4781">
        <v>712</v>
      </c>
      <c r="W4781">
        <v>4.8</v>
      </c>
      <c r="X4781">
        <v>0.17</v>
      </c>
      <c r="Y4781">
        <v>4.8</v>
      </c>
      <c r="Z4781">
        <v>0</v>
      </c>
      <c r="AA4781">
        <v>5.5E-2</v>
      </c>
      <c r="AB4781">
        <v>25.3</v>
      </c>
      <c r="AC4781">
        <v>39</v>
      </c>
      <c r="AD4781">
        <v>10.3</v>
      </c>
      <c r="AE4781">
        <v>24.8</v>
      </c>
      <c r="AF4781">
        <v>7.5</v>
      </c>
      <c r="AG4781">
        <v>7.2099999999999997E-2</v>
      </c>
      <c r="AH4781" t="s">
        <v>337</v>
      </c>
      <c r="AI4781" t="s">
        <v>337</v>
      </c>
      <c r="AJ4781">
        <v>0</v>
      </c>
      <c r="AK4781">
        <v>117</v>
      </c>
      <c r="AL4781">
        <v>1</v>
      </c>
      <c r="AM4781">
        <v>100</v>
      </c>
      <c r="AN4781">
        <v>5</v>
      </c>
    </row>
    <row r="4782" spans="1:40" x14ac:dyDescent="0.25">
      <c r="A4782" s="34">
        <v>40759</v>
      </c>
      <c r="B4782" s="220">
        <v>0.47222222222222227</v>
      </c>
      <c r="C4782">
        <v>34.200000000000003</v>
      </c>
      <c r="D4782">
        <v>34.200000000000003</v>
      </c>
      <c r="E4782">
        <v>34.1</v>
      </c>
      <c r="F4782">
        <v>31</v>
      </c>
      <c r="G4782">
        <v>14.6</v>
      </c>
      <c r="H4782">
        <v>4</v>
      </c>
      <c r="I4782" t="s">
        <v>338</v>
      </c>
      <c r="J4782">
        <v>0.33</v>
      </c>
      <c r="K4782">
        <v>7</v>
      </c>
      <c r="L4782" t="s">
        <v>340</v>
      </c>
      <c r="M4782">
        <v>34.200000000000003</v>
      </c>
      <c r="N4782">
        <v>34.200000000000003</v>
      </c>
      <c r="O4782">
        <v>34.200000000000003</v>
      </c>
      <c r="P4782" t="s">
        <v>337</v>
      </c>
      <c r="Q4782">
        <v>751.3</v>
      </c>
      <c r="R4782">
        <v>0</v>
      </c>
      <c r="S4782">
        <v>0</v>
      </c>
      <c r="T4782">
        <v>721</v>
      </c>
      <c r="U4782">
        <v>5.17</v>
      </c>
      <c r="V4782">
        <v>726</v>
      </c>
      <c r="W4782">
        <v>4.9000000000000004</v>
      </c>
      <c r="X4782">
        <v>0.17</v>
      </c>
      <c r="Y4782">
        <v>5</v>
      </c>
      <c r="Z4782">
        <v>0</v>
      </c>
      <c r="AA4782">
        <v>5.5E-2</v>
      </c>
      <c r="AB4782">
        <v>25.5</v>
      </c>
      <c r="AC4782">
        <v>39</v>
      </c>
      <c r="AD4782">
        <v>10.5</v>
      </c>
      <c r="AE4782">
        <v>24.9</v>
      </c>
      <c r="AF4782">
        <v>7.49</v>
      </c>
      <c r="AG4782">
        <v>7.2099999999999997E-2</v>
      </c>
      <c r="AH4782" t="s">
        <v>337</v>
      </c>
      <c r="AI4782" t="s">
        <v>337</v>
      </c>
      <c r="AJ4782">
        <v>0</v>
      </c>
      <c r="AK4782">
        <v>116</v>
      </c>
      <c r="AL4782">
        <v>1</v>
      </c>
      <c r="AM4782">
        <v>100</v>
      </c>
      <c r="AN4782">
        <v>5</v>
      </c>
    </row>
    <row r="4783" spans="1:40" x14ac:dyDescent="0.25">
      <c r="A4783" s="34">
        <v>40759</v>
      </c>
      <c r="B4783" s="220">
        <v>0.47569444444444442</v>
      </c>
      <c r="C4783">
        <v>34.200000000000003</v>
      </c>
      <c r="D4783">
        <v>34.200000000000003</v>
      </c>
      <c r="E4783">
        <v>34.200000000000003</v>
      </c>
      <c r="F4783">
        <v>31</v>
      </c>
      <c r="G4783">
        <v>14.6</v>
      </c>
      <c r="H4783">
        <v>3</v>
      </c>
      <c r="I4783" t="s">
        <v>338</v>
      </c>
      <c r="J4783">
        <v>0.25</v>
      </c>
      <c r="K4783">
        <v>8</v>
      </c>
      <c r="L4783" t="s">
        <v>340</v>
      </c>
      <c r="M4783">
        <v>34.200000000000003</v>
      </c>
      <c r="N4783">
        <v>34.200000000000003</v>
      </c>
      <c r="O4783">
        <v>34.200000000000003</v>
      </c>
      <c r="P4783" t="s">
        <v>337</v>
      </c>
      <c r="Q4783">
        <v>751.3</v>
      </c>
      <c r="R4783">
        <v>0</v>
      </c>
      <c r="S4783">
        <v>0</v>
      </c>
      <c r="T4783">
        <v>732</v>
      </c>
      <c r="U4783">
        <v>5.25</v>
      </c>
      <c r="V4783">
        <v>737</v>
      </c>
      <c r="W4783">
        <v>5.0999999999999996</v>
      </c>
      <c r="X4783">
        <v>0.18</v>
      </c>
      <c r="Y4783">
        <v>5.2</v>
      </c>
      <c r="Z4783">
        <v>0</v>
      </c>
      <c r="AA4783">
        <v>5.5E-2</v>
      </c>
      <c r="AB4783">
        <v>25.5</v>
      </c>
      <c r="AC4783">
        <v>38</v>
      </c>
      <c r="AD4783">
        <v>10.1</v>
      </c>
      <c r="AE4783">
        <v>24.9</v>
      </c>
      <c r="AF4783">
        <v>7.29</v>
      </c>
      <c r="AG4783">
        <v>7.2099999999999997E-2</v>
      </c>
      <c r="AH4783" t="s">
        <v>337</v>
      </c>
      <c r="AI4783" t="s">
        <v>337</v>
      </c>
      <c r="AJ4783">
        <v>0</v>
      </c>
      <c r="AK4783">
        <v>117</v>
      </c>
      <c r="AL4783">
        <v>1</v>
      </c>
      <c r="AM4783">
        <v>100</v>
      </c>
      <c r="AN4783">
        <v>5</v>
      </c>
    </row>
    <row r="4784" spans="1:40" x14ac:dyDescent="0.25">
      <c r="A4784" s="34">
        <v>40759</v>
      </c>
      <c r="B4784" s="220">
        <v>0.47916666666666669</v>
      </c>
      <c r="C4784">
        <v>34.5</v>
      </c>
      <c r="D4784">
        <v>34.5</v>
      </c>
      <c r="E4784">
        <v>34.200000000000003</v>
      </c>
      <c r="F4784">
        <v>31</v>
      </c>
      <c r="G4784">
        <v>14.9</v>
      </c>
      <c r="H4784">
        <v>3</v>
      </c>
      <c r="I4784" t="s">
        <v>336</v>
      </c>
      <c r="J4784">
        <v>0.25</v>
      </c>
      <c r="K4784">
        <v>7</v>
      </c>
      <c r="L4784" t="s">
        <v>336</v>
      </c>
      <c r="M4784">
        <v>34.5</v>
      </c>
      <c r="N4784">
        <v>34.700000000000003</v>
      </c>
      <c r="O4784">
        <v>34.700000000000003</v>
      </c>
      <c r="P4784" t="s">
        <v>337</v>
      </c>
      <c r="Q4784">
        <v>751.3</v>
      </c>
      <c r="R4784">
        <v>0</v>
      </c>
      <c r="S4784">
        <v>0</v>
      </c>
      <c r="T4784">
        <v>743</v>
      </c>
      <c r="U4784">
        <v>5.33</v>
      </c>
      <c r="V4784">
        <v>749</v>
      </c>
      <c r="W4784">
        <v>5.3</v>
      </c>
      <c r="X4784">
        <v>0.19</v>
      </c>
      <c r="Y4784">
        <v>5.3</v>
      </c>
      <c r="Z4784">
        <v>0</v>
      </c>
      <c r="AA4784">
        <v>5.6000000000000001E-2</v>
      </c>
      <c r="AB4784">
        <v>25.6</v>
      </c>
      <c r="AC4784">
        <v>38</v>
      </c>
      <c r="AD4784">
        <v>10.199999999999999</v>
      </c>
      <c r="AE4784">
        <v>24.9</v>
      </c>
      <c r="AF4784">
        <v>7.29</v>
      </c>
      <c r="AG4784">
        <v>7.2099999999999997E-2</v>
      </c>
      <c r="AH4784" t="s">
        <v>337</v>
      </c>
      <c r="AI4784" t="s">
        <v>337</v>
      </c>
      <c r="AJ4784">
        <v>0</v>
      </c>
      <c r="AK4784">
        <v>117</v>
      </c>
      <c r="AL4784">
        <v>1</v>
      </c>
      <c r="AM4784">
        <v>100</v>
      </c>
      <c r="AN4784">
        <v>5</v>
      </c>
    </row>
    <row r="4785" spans="1:40" x14ac:dyDescent="0.25">
      <c r="A4785" s="34">
        <v>40759</v>
      </c>
      <c r="B4785" s="220">
        <v>0.4826388888888889</v>
      </c>
      <c r="C4785">
        <v>34.700000000000003</v>
      </c>
      <c r="D4785">
        <v>34.700000000000003</v>
      </c>
      <c r="E4785">
        <v>34.5</v>
      </c>
      <c r="F4785">
        <v>30</v>
      </c>
      <c r="G4785">
        <v>14.6</v>
      </c>
      <c r="H4785">
        <v>3</v>
      </c>
      <c r="I4785" t="s">
        <v>336</v>
      </c>
      <c r="J4785">
        <v>0.25</v>
      </c>
      <c r="K4785">
        <v>8</v>
      </c>
      <c r="L4785" t="s">
        <v>336</v>
      </c>
      <c r="M4785">
        <v>34.700000000000003</v>
      </c>
      <c r="N4785">
        <v>34.799999999999997</v>
      </c>
      <c r="O4785">
        <v>34.799999999999997</v>
      </c>
      <c r="P4785" t="s">
        <v>337</v>
      </c>
      <c r="Q4785">
        <v>751.3</v>
      </c>
      <c r="R4785">
        <v>0</v>
      </c>
      <c r="S4785">
        <v>0</v>
      </c>
      <c r="T4785">
        <v>756</v>
      </c>
      <c r="U4785">
        <v>5.42</v>
      </c>
      <c r="V4785">
        <v>763</v>
      </c>
      <c r="W4785">
        <v>5.4</v>
      </c>
      <c r="X4785">
        <v>0.19</v>
      </c>
      <c r="Y4785">
        <v>5.5</v>
      </c>
      <c r="Z4785">
        <v>0</v>
      </c>
      <c r="AA4785">
        <v>5.7000000000000002E-2</v>
      </c>
      <c r="AB4785">
        <v>25.7</v>
      </c>
      <c r="AC4785">
        <v>38</v>
      </c>
      <c r="AD4785">
        <v>10.3</v>
      </c>
      <c r="AE4785">
        <v>25.1</v>
      </c>
      <c r="AF4785">
        <v>7.29</v>
      </c>
      <c r="AG4785">
        <v>7.1999999999999995E-2</v>
      </c>
      <c r="AH4785" t="s">
        <v>337</v>
      </c>
      <c r="AI4785" t="s">
        <v>337</v>
      </c>
      <c r="AJ4785">
        <v>0</v>
      </c>
      <c r="AK4785">
        <v>117</v>
      </c>
      <c r="AL4785">
        <v>1</v>
      </c>
      <c r="AM4785">
        <v>100</v>
      </c>
      <c r="AN4785">
        <v>5</v>
      </c>
    </row>
    <row r="4786" spans="1:40" x14ac:dyDescent="0.25">
      <c r="A4786" s="34">
        <v>40759</v>
      </c>
      <c r="B4786" s="220">
        <v>0.4861111111111111</v>
      </c>
      <c r="C4786">
        <v>34.9</v>
      </c>
      <c r="D4786">
        <v>34.9</v>
      </c>
      <c r="E4786">
        <v>34.700000000000003</v>
      </c>
      <c r="F4786">
        <v>30</v>
      </c>
      <c r="G4786">
        <v>14.8</v>
      </c>
      <c r="H4786">
        <v>3</v>
      </c>
      <c r="I4786" t="s">
        <v>338</v>
      </c>
      <c r="J4786">
        <v>0.25</v>
      </c>
      <c r="K4786">
        <v>7</v>
      </c>
      <c r="L4786" t="s">
        <v>336</v>
      </c>
      <c r="M4786">
        <v>34.9</v>
      </c>
      <c r="N4786">
        <v>35.1</v>
      </c>
      <c r="O4786">
        <v>35.1</v>
      </c>
      <c r="P4786" t="s">
        <v>337</v>
      </c>
      <c r="Q4786">
        <v>751.3</v>
      </c>
      <c r="R4786">
        <v>0</v>
      </c>
      <c r="S4786">
        <v>0</v>
      </c>
      <c r="T4786">
        <v>768</v>
      </c>
      <c r="U4786">
        <v>5.5</v>
      </c>
      <c r="V4786">
        <v>773</v>
      </c>
      <c r="W4786">
        <v>5.6</v>
      </c>
      <c r="X4786">
        <v>0.2</v>
      </c>
      <c r="Y4786">
        <v>5.7</v>
      </c>
      <c r="Z4786">
        <v>0</v>
      </c>
      <c r="AA4786">
        <v>5.8000000000000003E-2</v>
      </c>
      <c r="AB4786">
        <v>25.8</v>
      </c>
      <c r="AC4786">
        <v>38</v>
      </c>
      <c r="AD4786">
        <v>10.4</v>
      </c>
      <c r="AE4786">
        <v>25.2</v>
      </c>
      <c r="AF4786">
        <v>7.28</v>
      </c>
      <c r="AG4786">
        <v>7.1999999999999995E-2</v>
      </c>
      <c r="AH4786" t="s">
        <v>337</v>
      </c>
      <c r="AI4786" t="s">
        <v>337</v>
      </c>
      <c r="AJ4786">
        <v>0</v>
      </c>
      <c r="AK4786">
        <v>117</v>
      </c>
      <c r="AL4786">
        <v>1</v>
      </c>
      <c r="AM4786">
        <v>100</v>
      </c>
      <c r="AN4786">
        <v>5</v>
      </c>
    </row>
    <row r="4787" spans="1:40" x14ac:dyDescent="0.25">
      <c r="A4787" s="34">
        <v>40759</v>
      </c>
      <c r="B4787" s="220">
        <v>0.48958333333333331</v>
      </c>
      <c r="C4787">
        <v>35.299999999999997</v>
      </c>
      <c r="D4787">
        <v>35.299999999999997</v>
      </c>
      <c r="E4787">
        <v>34.9</v>
      </c>
      <c r="F4787">
        <v>29</v>
      </c>
      <c r="G4787">
        <v>14.5</v>
      </c>
      <c r="H4787">
        <v>5</v>
      </c>
      <c r="I4787" t="s">
        <v>336</v>
      </c>
      <c r="J4787">
        <v>0.42</v>
      </c>
      <c r="K4787">
        <v>9</v>
      </c>
      <c r="L4787" t="s">
        <v>336</v>
      </c>
      <c r="M4787">
        <v>35.299999999999997</v>
      </c>
      <c r="N4787">
        <v>35.299999999999997</v>
      </c>
      <c r="O4787">
        <v>35.299999999999997</v>
      </c>
      <c r="P4787" t="s">
        <v>337</v>
      </c>
      <c r="Q4787">
        <v>751.3</v>
      </c>
      <c r="R4787">
        <v>0</v>
      </c>
      <c r="S4787">
        <v>0</v>
      </c>
      <c r="T4787">
        <v>777</v>
      </c>
      <c r="U4787">
        <v>5.57</v>
      </c>
      <c r="V4787">
        <v>784</v>
      </c>
      <c r="W4787">
        <v>5.8</v>
      </c>
      <c r="X4787">
        <v>0.21</v>
      </c>
      <c r="Y4787">
        <v>5.9</v>
      </c>
      <c r="Z4787">
        <v>0</v>
      </c>
      <c r="AA4787">
        <v>5.8999999999999997E-2</v>
      </c>
      <c r="AB4787">
        <v>25.9</v>
      </c>
      <c r="AC4787">
        <v>38</v>
      </c>
      <c r="AD4787">
        <v>10.5</v>
      </c>
      <c r="AE4787">
        <v>25.3</v>
      </c>
      <c r="AF4787">
        <v>7.28</v>
      </c>
      <c r="AG4787">
        <v>7.1999999999999995E-2</v>
      </c>
      <c r="AH4787" t="s">
        <v>337</v>
      </c>
      <c r="AI4787" t="s">
        <v>337</v>
      </c>
      <c r="AJ4787">
        <v>0</v>
      </c>
      <c r="AK4787">
        <v>118</v>
      </c>
      <c r="AL4787">
        <v>1</v>
      </c>
      <c r="AM4787">
        <v>100</v>
      </c>
      <c r="AN4787">
        <v>5</v>
      </c>
    </row>
    <row r="4788" spans="1:40" x14ac:dyDescent="0.25">
      <c r="A4788" s="34">
        <v>40759</v>
      </c>
      <c r="B4788" s="220">
        <v>0.49305555555555558</v>
      </c>
      <c r="C4788">
        <v>35.299999999999997</v>
      </c>
      <c r="D4788">
        <v>35.299999999999997</v>
      </c>
      <c r="E4788">
        <v>35.299999999999997</v>
      </c>
      <c r="F4788">
        <v>28</v>
      </c>
      <c r="G4788">
        <v>14</v>
      </c>
      <c r="H4788">
        <v>4</v>
      </c>
      <c r="I4788" t="s">
        <v>340</v>
      </c>
      <c r="J4788">
        <v>0.33</v>
      </c>
      <c r="K4788">
        <v>9</v>
      </c>
      <c r="L4788" t="s">
        <v>338</v>
      </c>
      <c r="M4788">
        <v>35.299999999999997</v>
      </c>
      <c r="N4788">
        <v>35.200000000000003</v>
      </c>
      <c r="O4788">
        <v>35.200000000000003</v>
      </c>
      <c r="P4788" t="s">
        <v>337</v>
      </c>
      <c r="Q4788">
        <v>751.3</v>
      </c>
      <c r="R4788">
        <v>0</v>
      </c>
      <c r="S4788">
        <v>0</v>
      </c>
      <c r="T4788">
        <v>790</v>
      </c>
      <c r="U4788">
        <v>5.66</v>
      </c>
      <c r="V4788">
        <v>793</v>
      </c>
      <c r="W4788">
        <v>5.9</v>
      </c>
      <c r="X4788">
        <v>0.21</v>
      </c>
      <c r="Y4788">
        <v>6</v>
      </c>
      <c r="Z4788">
        <v>0</v>
      </c>
      <c r="AA4788">
        <v>5.8999999999999997E-2</v>
      </c>
      <c r="AB4788">
        <v>26</v>
      </c>
      <c r="AC4788">
        <v>38</v>
      </c>
      <c r="AD4788">
        <v>10.6</v>
      </c>
      <c r="AE4788">
        <v>25.4</v>
      </c>
      <c r="AF4788">
        <v>7.27</v>
      </c>
      <c r="AG4788">
        <v>7.1900000000000006E-2</v>
      </c>
      <c r="AH4788" t="s">
        <v>337</v>
      </c>
      <c r="AI4788" t="s">
        <v>337</v>
      </c>
      <c r="AJ4788">
        <v>0</v>
      </c>
      <c r="AK4788">
        <v>117</v>
      </c>
      <c r="AL4788">
        <v>1</v>
      </c>
      <c r="AM4788">
        <v>100</v>
      </c>
      <c r="AN4788">
        <v>5</v>
      </c>
    </row>
    <row r="4789" spans="1:40" x14ac:dyDescent="0.25">
      <c r="A4789" s="34">
        <v>40759</v>
      </c>
      <c r="B4789" s="220">
        <v>0.49652777777777773</v>
      </c>
      <c r="C4789">
        <v>35.6</v>
      </c>
      <c r="D4789">
        <v>35.6</v>
      </c>
      <c r="E4789">
        <v>35.299999999999997</v>
      </c>
      <c r="F4789">
        <v>28</v>
      </c>
      <c r="G4789">
        <v>14.2</v>
      </c>
      <c r="H4789">
        <v>3</v>
      </c>
      <c r="I4789" t="s">
        <v>341</v>
      </c>
      <c r="J4789">
        <v>0.25</v>
      </c>
      <c r="K4789">
        <v>8</v>
      </c>
      <c r="L4789" t="s">
        <v>336</v>
      </c>
      <c r="M4789">
        <v>35.6</v>
      </c>
      <c r="N4789">
        <v>35.6</v>
      </c>
      <c r="O4789">
        <v>35.6</v>
      </c>
      <c r="P4789" t="s">
        <v>337</v>
      </c>
      <c r="Q4789">
        <v>751.3</v>
      </c>
      <c r="R4789">
        <v>0</v>
      </c>
      <c r="S4789">
        <v>0</v>
      </c>
      <c r="T4789">
        <v>799</v>
      </c>
      <c r="U4789">
        <v>5.73</v>
      </c>
      <c r="V4789">
        <v>803</v>
      </c>
      <c r="W4789">
        <v>6.1</v>
      </c>
      <c r="X4789">
        <v>0.22</v>
      </c>
      <c r="Y4789">
        <v>6.1</v>
      </c>
      <c r="Z4789">
        <v>0</v>
      </c>
      <c r="AA4789">
        <v>0.06</v>
      </c>
      <c r="AB4789">
        <v>26.1</v>
      </c>
      <c r="AC4789">
        <v>38</v>
      </c>
      <c r="AD4789">
        <v>10.7</v>
      </c>
      <c r="AE4789">
        <v>25.6</v>
      </c>
      <c r="AF4789">
        <v>7.27</v>
      </c>
      <c r="AG4789">
        <v>7.1900000000000006E-2</v>
      </c>
      <c r="AH4789" t="s">
        <v>337</v>
      </c>
      <c r="AI4789" t="s">
        <v>337</v>
      </c>
      <c r="AJ4789">
        <v>0</v>
      </c>
      <c r="AK4789">
        <v>117</v>
      </c>
      <c r="AL4789">
        <v>1</v>
      </c>
      <c r="AM4789">
        <v>100</v>
      </c>
      <c r="AN4789">
        <v>5</v>
      </c>
    </row>
    <row r="4790" spans="1:40" x14ac:dyDescent="0.25">
      <c r="A4790" s="34">
        <v>40759</v>
      </c>
      <c r="B4790" s="220">
        <v>0.5</v>
      </c>
      <c r="C4790">
        <v>35.799999999999997</v>
      </c>
      <c r="D4790">
        <v>35.799999999999997</v>
      </c>
      <c r="E4790">
        <v>35.6</v>
      </c>
      <c r="F4790">
        <v>27</v>
      </c>
      <c r="G4790">
        <v>13.9</v>
      </c>
      <c r="H4790">
        <v>2</v>
      </c>
      <c r="I4790" t="s">
        <v>340</v>
      </c>
      <c r="J4790">
        <v>0.17</v>
      </c>
      <c r="K4790">
        <v>11</v>
      </c>
      <c r="L4790" t="s">
        <v>340</v>
      </c>
      <c r="M4790">
        <v>35.799999999999997</v>
      </c>
      <c r="N4790">
        <v>35.700000000000003</v>
      </c>
      <c r="O4790">
        <v>35.700000000000003</v>
      </c>
      <c r="P4790" t="s">
        <v>337</v>
      </c>
      <c r="Q4790">
        <v>751.3</v>
      </c>
      <c r="R4790">
        <v>0</v>
      </c>
      <c r="S4790">
        <v>0</v>
      </c>
      <c r="T4790">
        <v>809</v>
      </c>
      <c r="U4790">
        <v>5.8</v>
      </c>
      <c r="V4790">
        <v>814</v>
      </c>
      <c r="W4790">
        <v>6.2</v>
      </c>
      <c r="X4790">
        <v>0.22</v>
      </c>
      <c r="Y4790">
        <v>6.3</v>
      </c>
      <c r="Z4790">
        <v>0</v>
      </c>
      <c r="AA4790">
        <v>6.0999999999999999E-2</v>
      </c>
      <c r="AB4790">
        <v>26.2</v>
      </c>
      <c r="AC4790">
        <v>38</v>
      </c>
      <c r="AD4790">
        <v>10.8</v>
      </c>
      <c r="AE4790">
        <v>25.7</v>
      </c>
      <c r="AF4790">
        <v>7.27</v>
      </c>
      <c r="AG4790">
        <v>7.1900000000000006E-2</v>
      </c>
      <c r="AH4790" t="s">
        <v>337</v>
      </c>
      <c r="AI4790" t="s">
        <v>337</v>
      </c>
      <c r="AJ4790">
        <v>2.4E-2</v>
      </c>
      <c r="AK4790">
        <v>116</v>
      </c>
      <c r="AL4790">
        <v>1</v>
      </c>
      <c r="AM4790">
        <v>100</v>
      </c>
      <c r="AN4790">
        <v>5</v>
      </c>
    </row>
    <row r="4791" spans="1:40" x14ac:dyDescent="0.25">
      <c r="A4791" s="34">
        <v>40759</v>
      </c>
      <c r="B4791" s="220">
        <v>0.50347222222222221</v>
      </c>
      <c r="C4791">
        <v>35.700000000000003</v>
      </c>
      <c r="D4791">
        <v>35.9</v>
      </c>
      <c r="E4791">
        <v>35.700000000000003</v>
      </c>
      <c r="F4791">
        <v>27</v>
      </c>
      <c r="G4791">
        <v>13.8</v>
      </c>
      <c r="H4791">
        <v>7</v>
      </c>
      <c r="I4791" t="s">
        <v>340</v>
      </c>
      <c r="J4791">
        <v>0.57999999999999996</v>
      </c>
      <c r="K4791">
        <v>15</v>
      </c>
      <c r="L4791" t="s">
        <v>340</v>
      </c>
      <c r="M4791">
        <v>35.700000000000003</v>
      </c>
      <c r="N4791">
        <v>35.6</v>
      </c>
      <c r="O4791">
        <v>35.6</v>
      </c>
      <c r="P4791" t="s">
        <v>337</v>
      </c>
      <c r="Q4791">
        <v>751.2</v>
      </c>
      <c r="R4791">
        <v>0</v>
      </c>
      <c r="S4791">
        <v>0</v>
      </c>
      <c r="T4791">
        <v>819</v>
      </c>
      <c r="U4791">
        <v>5.87</v>
      </c>
      <c r="V4791">
        <v>824</v>
      </c>
      <c r="W4791">
        <v>6.4</v>
      </c>
      <c r="X4791">
        <v>0.23</v>
      </c>
      <c r="Y4791">
        <v>6.5</v>
      </c>
      <c r="Z4791">
        <v>0</v>
      </c>
      <c r="AA4791">
        <v>0.06</v>
      </c>
      <c r="AB4791">
        <v>26.3</v>
      </c>
      <c r="AC4791">
        <v>38</v>
      </c>
      <c r="AD4791">
        <v>10.8</v>
      </c>
      <c r="AE4791">
        <v>25.7</v>
      </c>
      <c r="AF4791">
        <v>7.26</v>
      </c>
      <c r="AG4791">
        <v>7.1800000000000003E-2</v>
      </c>
      <c r="AH4791" t="s">
        <v>337</v>
      </c>
      <c r="AI4791" t="s">
        <v>337</v>
      </c>
      <c r="AJ4791">
        <v>0</v>
      </c>
      <c r="AK4791">
        <v>117</v>
      </c>
      <c r="AL4791">
        <v>1</v>
      </c>
      <c r="AM4791">
        <v>100</v>
      </c>
      <c r="AN4791">
        <v>5</v>
      </c>
    </row>
    <row r="4792" spans="1:40" x14ac:dyDescent="0.25">
      <c r="A4792" s="34">
        <v>40759</v>
      </c>
      <c r="B4792" s="220">
        <v>0.50694444444444442</v>
      </c>
      <c r="C4792">
        <v>36.1</v>
      </c>
      <c r="D4792">
        <v>36.1</v>
      </c>
      <c r="E4792">
        <v>35.700000000000003</v>
      </c>
      <c r="F4792">
        <v>27</v>
      </c>
      <c r="G4792">
        <v>14.1</v>
      </c>
      <c r="H4792">
        <v>2</v>
      </c>
      <c r="I4792" t="s">
        <v>338</v>
      </c>
      <c r="J4792">
        <v>0.17</v>
      </c>
      <c r="K4792">
        <v>7</v>
      </c>
      <c r="L4792" t="s">
        <v>340</v>
      </c>
      <c r="M4792">
        <v>36.1</v>
      </c>
      <c r="N4792">
        <v>36</v>
      </c>
      <c r="O4792">
        <v>36</v>
      </c>
      <c r="P4792" t="s">
        <v>337</v>
      </c>
      <c r="Q4792">
        <v>751.2</v>
      </c>
      <c r="R4792">
        <v>0</v>
      </c>
      <c r="S4792">
        <v>0</v>
      </c>
      <c r="T4792">
        <v>824</v>
      </c>
      <c r="U4792">
        <v>5.91</v>
      </c>
      <c r="V4792">
        <v>826</v>
      </c>
      <c r="W4792">
        <v>6.5</v>
      </c>
      <c r="X4792">
        <v>0.23</v>
      </c>
      <c r="Y4792">
        <v>6.6</v>
      </c>
      <c r="Z4792">
        <v>0</v>
      </c>
      <c r="AA4792">
        <v>6.2E-2</v>
      </c>
      <c r="AB4792">
        <v>26.3</v>
      </c>
      <c r="AC4792">
        <v>37</v>
      </c>
      <c r="AD4792">
        <v>10.4</v>
      </c>
      <c r="AE4792">
        <v>25.7</v>
      </c>
      <c r="AF4792">
        <v>7.16</v>
      </c>
      <c r="AG4792">
        <v>7.1900000000000006E-2</v>
      </c>
      <c r="AH4792" t="s">
        <v>337</v>
      </c>
      <c r="AI4792" t="s">
        <v>337</v>
      </c>
      <c r="AJ4792">
        <v>0</v>
      </c>
      <c r="AK4792">
        <v>117</v>
      </c>
      <c r="AL4792">
        <v>1</v>
      </c>
      <c r="AM4792">
        <v>100</v>
      </c>
      <c r="AN4792">
        <v>5</v>
      </c>
    </row>
    <row r="4793" spans="1:40" x14ac:dyDescent="0.25">
      <c r="A4793" s="34">
        <v>40759</v>
      </c>
      <c r="B4793" s="220">
        <v>0.51041666666666663</v>
      </c>
      <c r="C4793">
        <v>36.299999999999997</v>
      </c>
      <c r="D4793">
        <v>36.299999999999997</v>
      </c>
      <c r="E4793">
        <v>36.1</v>
      </c>
      <c r="F4793">
        <v>27</v>
      </c>
      <c r="G4793">
        <v>14.3</v>
      </c>
      <c r="H4793">
        <v>5</v>
      </c>
      <c r="I4793" t="s">
        <v>336</v>
      </c>
      <c r="J4793">
        <v>0.42</v>
      </c>
      <c r="K4793">
        <v>9</v>
      </c>
      <c r="L4793" t="s">
        <v>336</v>
      </c>
      <c r="M4793">
        <v>36.299999999999997</v>
      </c>
      <c r="N4793">
        <v>36.299999999999997</v>
      </c>
      <c r="O4793">
        <v>36.299999999999997</v>
      </c>
      <c r="P4793" t="s">
        <v>337</v>
      </c>
      <c r="Q4793">
        <v>751.1</v>
      </c>
      <c r="R4793">
        <v>0</v>
      </c>
      <c r="S4793">
        <v>0</v>
      </c>
      <c r="T4793">
        <v>835</v>
      </c>
      <c r="U4793">
        <v>5.98</v>
      </c>
      <c r="V4793">
        <v>840</v>
      </c>
      <c r="W4793">
        <v>6.7</v>
      </c>
      <c r="X4793">
        <v>0.24</v>
      </c>
      <c r="Y4793">
        <v>6.8</v>
      </c>
      <c r="Z4793">
        <v>0</v>
      </c>
      <c r="AA4793">
        <v>6.2E-2</v>
      </c>
      <c r="AB4793">
        <v>26.4</v>
      </c>
      <c r="AC4793">
        <v>37</v>
      </c>
      <c r="AD4793">
        <v>10.5</v>
      </c>
      <c r="AE4793">
        <v>25.7</v>
      </c>
      <c r="AF4793">
        <v>7.16</v>
      </c>
      <c r="AG4793">
        <v>7.1800000000000003E-2</v>
      </c>
      <c r="AH4793" t="s">
        <v>337</v>
      </c>
      <c r="AI4793" t="s">
        <v>337</v>
      </c>
      <c r="AJ4793">
        <v>0</v>
      </c>
      <c r="AK4793">
        <v>117</v>
      </c>
      <c r="AL4793">
        <v>1</v>
      </c>
      <c r="AM4793">
        <v>100</v>
      </c>
      <c r="AN4793">
        <v>5</v>
      </c>
    </row>
    <row r="4794" spans="1:40" x14ac:dyDescent="0.25">
      <c r="A4794" s="34">
        <v>40759</v>
      </c>
      <c r="B4794" s="220">
        <v>0.51388888888888895</v>
      </c>
      <c r="C4794">
        <v>36.4</v>
      </c>
      <c r="D4794">
        <v>36.4</v>
      </c>
      <c r="E4794">
        <v>36.200000000000003</v>
      </c>
      <c r="F4794">
        <v>26</v>
      </c>
      <c r="G4794">
        <v>13.8</v>
      </c>
      <c r="H4794">
        <v>2</v>
      </c>
      <c r="I4794" t="s">
        <v>336</v>
      </c>
      <c r="J4794">
        <v>0.17</v>
      </c>
      <c r="K4794">
        <v>10</v>
      </c>
      <c r="L4794" t="s">
        <v>336</v>
      </c>
      <c r="M4794">
        <v>36.4</v>
      </c>
      <c r="N4794">
        <v>36.299999999999997</v>
      </c>
      <c r="O4794">
        <v>36.299999999999997</v>
      </c>
      <c r="P4794" t="s">
        <v>337</v>
      </c>
      <c r="Q4794">
        <v>751.1</v>
      </c>
      <c r="R4794">
        <v>0</v>
      </c>
      <c r="S4794">
        <v>0</v>
      </c>
      <c r="T4794">
        <v>845</v>
      </c>
      <c r="U4794">
        <v>6.06</v>
      </c>
      <c r="V4794">
        <v>849</v>
      </c>
      <c r="W4794">
        <v>6.9</v>
      </c>
      <c r="X4794">
        <v>0.25</v>
      </c>
      <c r="Y4794">
        <v>6.9</v>
      </c>
      <c r="Z4794">
        <v>0</v>
      </c>
      <c r="AA4794">
        <v>6.3E-2</v>
      </c>
      <c r="AB4794">
        <v>26.5</v>
      </c>
      <c r="AC4794">
        <v>37</v>
      </c>
      <c r="AD4794">
        <v>10.6</v>
      </c>
      <c r="AE4794">
        <v>25.8</v>
      </c>
      <c r="AF4794">
        <v>7.16</v>
      </c>
      <c r="AG4794">
        <v>7.1800000000000003E-2</v>
      </c>
      <c r="AH4794" t="s">
        <v>337</v>
      </c>
      <c r="AI4794" t="s">
        <v>337</v>
      </c>
      <c r="AJ4794">
        <v>0</v>
      </c>
      <c r="AK4794">
        <v>116</v>
      </c>
      <c r="AL4794">
        <v>1</v>
      </c>
      <c r="AM4794">
        <v>100</v>
      </c>
      <c r="AN4794">
        <v>5</v>
      </c>
    </row>
    <row r="4795" spans="1:40" x14ac:dyDescent="0.25">
      <c r="A4795" s="34">
        <v>40759</v>
      </c>
      <c r="B4795" s="220">
        <v>0.51736111111111105</v>
      </c>
      <c r="C4795">
        <v>36.799999999999997</v>
      </c>
      <c r="D4795">
        <v>36.799999999999997</v>
      </c>
      <c r="E4795">
        <v>36.4</v>
      </c>
      <c r="F4795">
        <v>26</v>
      </c>
      <c r="G4795">
        <v>14.1</v>
      </c>
      <c r="H4795">
        <v>4</v>
      </c>
      <c r="I4795" t="s">
        <v>349</v>
      </c>
      <c r="J4795">
        <v>0.33</v>
      </c>
      <c r="K4795">
        <v>10</v>
      </c>
      <c r="L4795" t="s">
        <v>351</v>
      </c>
      <c r="M4795">
        <v>36.799999999999997</v>
      </c>
      <c r="N4795">
        <v>36.9</v>
      </c>
      <c r="O4795">
        <v>36.9</v>
      </c>
      <c r="P4795" t="s">
        <v>337</v>
      </c>
      <c r="Q4795">
        <v>751</v>
      </c>
      <c r="R4795">
        <v>0</v>
      </c>
      <c r="S4795">
        <v>0</v>
      </c>
      <c r="T4795">
        <v>854</v>
      </c>
      <c r="U4795">
        <v>6.12</v>
      </c>
      <c r="V4795">
        <v>861</v>
      </c>
      <c r="W4795">
        <v>7</v>
      </c>
      <c r="X4795">
        <v>0.25</v>
      </c>
      <c r="Y4795">
        <v>7</v>
      </c>
      <c r="Z4795">
        <v>0</v>
      </c>
      <c r="AA4795">
        <v>6.4000000000000001E-2</v>
      </c>
      <c r="AB4795">
        <v>26.5</v>
      </c>
      <c r="AC4795">
        <v>37</v>
      </c>
      <c r="AD4795">
        <v>10.6</v>
      </c>
      <c r="AE4795">
        <v>25.8</v>
      </c>
      <c r="AF4795">
        <v>7.16</v>
      </c>
      <c r="AG4795">
        <v>7.1800000000000003E-2</v>
      </c>
      <c r="AH4795" t="s">
        <v>337</v>
      </c>
      <c r="AI4795" t="s">
        <v>337</v>
      </c>
      <c r="AJ4795">
        <v>0</v>
      </c>
      <c r="AK4795">
        <v>117</v>
      </c>
      <c r="AL4795">
        <v>1</v>
      </c>
      <c r="AM4795">
        <v>100</v>
      </c>
      <c r="AN4795">
        <v>5</v>
      </c>
    </row>
    <row r="4796" spans="1:40" x14ac:dyDescent="0.25">
      <c r="A4796" s="34">
        <v>40759</v>
      </c>
      <c r="B4796" s="220">
        <v>0.52083333333333337</v>
      </c>
      <c r="C4796">
        <v>36.799999999999997</v>
      </c>
      <c r="D4796">
        <v>36.799999999999997</v>
      </c>
      <c r="E4796">
        <v>36.799999999999997</v>
      </c>
      <c r="F4796">
        <v>26</v>
      </c>
      <c r="G4796">
        <v>14.2</v>
      </c>
      <c r="H4796">
        <v>4</v>
      </c>
      <c r="I4796" t="s">
        <v>336</v>
      </c>
      <c r="J4796">
        <v>0.33</v>
      </c>
      <c r="K4796">
        <v>10</v>
      </c>
      <c r="L4796" t="s">
        <v>336</v>
      </c>
      <c r="M4796">
        <v>36.799999999999997</v>
      </c>
      <c r="N4796">
        <v>37</v>
      </c>
      <c r="O4796">
        <v>37</v>
      </c>
      <c r="P4796" t="s">
        <v>337</v>
      </c>
      <c r="Q4796">
        <v>750.9</v>
      </c>
      <c r="R4796">
        <v>0</v>
      </c>
      <c r="S4796">
        <v>0</v>
      </c>
      <c r="T4796">
        <v>865</v>
      </c>
      <c r="U4796">
        <v>6.2</v>
      </c>
      <c r="V4796">
        <v>874</v>
      </c>
      <c r="W4796">
        <v>7.1</v>
      </c>
      <c r="X4796">
        <v>0.25</v>
      </c>
      <c r="Y4796">
        <v>7.2</v>
      </c>
      <c r="Z4796">
        <v>0</v>
      </c>
      <c r="AA4796">
        <v>6.4000000000000001E-2</v>
      </c>
      <c r="AB4796">
        <v>26.6</v>
      </c>
      <c r="AC4796">
        <v>37</v>
      </c>
      <c r="AD4796">
        <v>10.7</v>
      </c>
      <c r="AE4796">
        <v>25.9</v>
      </c>
      <c r="AF4796">
        <v>7.15</v>
      </c>
      <c r="AG4796">
        <v>7.17E-2</v>
      </c>
      <c r="AH4796" t="s">
        <v>337</v>
      </c>
      <c r="AI4796" t="s">
        <v>337</v>
      </c>
      <c r="AJ4796">
        <v>0</v>
      </c>
      <c r="AK4796">
        <v>117</v>
      </c>
      <c r="AL4796">
        <v>1</v>
      </c>
      <c r="AM4796">
        <v>100</v>
      </c>
      <c r="AN4796">
        <v>5</v>
      </c>
    </row>
    <row r="4797" spans="1:40" x14ac:dyDescent="0.25">
      <c r="A4797" s="34">
        <v>40759</v>
      </c>
      <c r="B4797" s="220">
        <v>0.52430555555555558</v>
      </c>
      <c r="C4797">
        <v>36.9</v>
      </c>
      <c r="D4797">
        <v>36.9</v>
      </c>
      <c r="E4797">
        <v>36.799999999999997</v>
      </c>
      <c r="F4797">
        <v>26</v>
      </c>
      <c r="G4797">
        <v>14.3</v>
      </c>
      <c r="H4797">
        <v>6</v>
      </c>
      <c r="I4797" t="s">
        <v>336</v>
      </c>
      <c r="J4797">
        <v>0.5</v>
      </c>
      <c r="K4797">
        <v>13</v>
      </c>
      <c r="L4797" t="s">
        <v>338</v>
      </c>
      <c r="M4797">
        <v>36.9</v>
      </c>
      <c r="N4797">
        <v>37.1</v>
      </c>
      <c r="O4797">
        <v>37.1</v>
      </c>
      <c r="P4797" t="s">
        <v>337</v>
      </c>
      <c r="Q4797">
        <v>750.8</v>
      </c>
      <c r="R4797">
        <v>0</v>
      </c>
      <c r="S4797">
        <v>0</v>
      </c>
      <c r="T4797">
        <v>881</v>
      </c>
      <c r="U4797">
        <v>6.31</v>
      </c>
      <c r="V4797">
        <v>891</v>
      </c>
      <c r="W4797">
        <v>7.3</v>
      </c>
      <c r="X4797">
        <v>0.26</v>
      </c>
      <c r="Y4797">
        <v>7.4</v>
      </c>
      <c r="Z4797">
        <v>0</v>
      </c>
      <c r="AA4797">
        <v>6.5000000000000002E-2</v>
      </c>
      <c r="AB4797">
        <v>26.7</v>
      </c>
      <c r="AC4797">
        <v>37</v>
      </c>
      <c r="AD4797">
        <v>10.8</v>
      </c>
      <c r="AE4797">
        <v>26</v>
      </c>
      <c r="AF4797">
        <v>7.15</v>
      </c>
      <c r="AG4797">
        <v>7.17E-2</v>
      </c>
      <c r="AH4797" t="s">
        <v>337</v>
      </c>
      <c r="AI4797" t="s">
        <v>337</v>
      </c>
      <c r="AJ4797">
        <v>0</v>
      </c>
      <c r="AK4797">
        <v>117</v>
      </c>
      <c r="AL4797">
        <v>1</v>
      </c>
      <c r="AM4797">
        <v>100</v>
      </c>
      <c r="AN4797">
        <v>5</v>
      </c>
    </row>
    <row r="4798" spans="1:40" x14ac:dyDescent="0.25">
      <c r="A4798" s="34">
        <v>40759</v>
      </c>
      <c r="B4798" s="220">
        <v>0.52777777777777779</v>
      </c>
      <c r="C4798">
        <v>36.9</v>
      </c>
      <c r="D4798">
        <v>37.1</v>
      </c>
      <c r="E4798">
        <v>36.9</v>
      </c>
      <c r="F4798">
        <v>25</v>
      </c>
      <c r="G4798">
        <v>13.7</v>
      </c>
      <c r="H4798">
        <v>8</v>
      </c>
      <c r="I4798" t="s">
        <v>339</v>
      </c>
      <c r="J4798">
        <v>0.67</v>
      </c>
      <c r="K4798">
        <v>15</v>
      </c>
      <c r="L4798" t="s">
        <v>336</v>
      </c>
      <c r="M4798">
        <v>36.9</v>
      </c>
      <c r="N4798">
        <v>36.9</v>
      </c>
      <c r="O4798">
        <v>36.9</v>
      </c>
      <c r="P4798" t="s">
        <v>337</v>
      </c>
      <c r="Q4798">
        <v>750.7</v>
      </c>
      <c r="R4798">
        <v>0</v>
      </c>
      <c r="S4798">
        <v>0</v>
      </c>
      <c r="T4798">
        <v>895</v>
      </c>
      <c r="U4798">
        <v>6.42</v>
      </c>
      <c r="V4798">
        <v>902</v>
      </c>
      <c r="W4798">
        <v>7.4</v>
      </c>
      <c r="X4798">
        <v>0.26</v>
      </c>
      <c r="Y4798">
        <v>7.6</v>
      </c>
      <c r="Z4798">
        <v>0</v>
      </c>
      <c r="AA4798">
        <v>6.5000000000000002E-2</v>
      </c>
      <c r="AB4798">
        <v>26.7</v>
      </c>
      <c r="AC4798">
        <v>37</v>
      </c>
      <c r="AD4798">
        <v>10.8</v>
      </c>
      <c r="AE4798">
        <v>26</v>
      </c>
      <c r="AF4798">
        <v>7.15</v>
      </c>
      <c r="AG4798">
        <v>7.17E-2</v>
      </c>
      <c r="AH4798" t="s">
        <v>337</v>
      </c>
      <c r="AI4798" t="s">
        <v>337</v>
      </c>
      <c r="AJ4798">
        <v>0</v>
      </c>
      <c r="AK4798">
        <v>117</v>
      </c>
      <c r="AL4798">
        <v>1</v>
      </c>
      <c r="AM4798">
        <v>100</v>
      </c>
      <c r="AN4798">
        <v>5</v>
      </c>
    </row>
    <row r="4799" spans="1:40" x14ac:dyDescent="0.25">
      <c r="A4799" s="34">
        <v>40759</v>
      </c>
      <c r="B4799" s="220">
        <v>0.53125</v>
      </c>
      <c r="C4799">
        <v>37.1</v>
      </c>
      <c r="D4799">
        <v>37.1</v>
      </c>
      <c r="E4799">
        <v>36.9</v>
      </c>
      <c r="F4799">
        <v>24</v>
      </c>
      <c r="G4799">
        <v>13.2</v>
      </c>
      <c r="H4799">
        <v>8</v>
      </c>
      <c r="I4799" t="s">
        <v>336</v>
      </c>
      <c r="J4799">
        <v>0.67</v>
      </c>
      <c r="K4799">
        <v>13</v>
      </c>
      <c r="L4799" t="s">
        <v>336</v>
      </c>
      <c r="M4799">
        <v>37.1</v>
      </c>
      <c r="N4799">
        <v>36.9</v>
      </c>
      <c r="O4799">
        <v>36.9</v>
      </c>
      <c r="P4799" t="s">
        <v>337</v>
      </c>
      <c r="Q4799">
        <v>750.8</v>
      </c>
      <c r="R4799">
        <v>0</v>
      </c>
      <c r="S4799">
        <v>0</v>
      </c>
      <c r="T4799">
        <v>894</v>
      </c>
      <c r="U4799">
        <v>6.41</v>
      </c>
      <c r="V4799">
        <v>896</v>
      </c>
      <c r="W4799">
        <v>7.6</v>
      </c>
      <c r="X4799">
        <v>0.27</v>
      </c>
      <c r="Y4799">
        <v>7.7</v>
      </c>
      <c r="Z4799">
        <v>0</v>
      </c>
      <c r="AA4799">
        <v>6.5000000000000002E-2</v>
      </c>
      <c r="AB4799">
        <v>26.7</v>
      </c>
      <c r="AC4799">
        <v>38</v>
      </c>
      <c r="AD4799">
        <v>11.2</v>
      </c>
      <c r="AE4799">
        <v>26.1</v>
      </c>
      <c r="AF4799">
        <v>7.25</v>
      </c>
      <c r="AG4799">
        <v>7.17E-2</v>
      </c>
      <c r="AH4799" t="s">
        <v>337</v>
      </c>
      <c r="AI4799" t="s">
        <v>337</v>
      </c>
      <c r="AJ4799">
        <v>0</v>
      </c>
      <c r="AK4799">
        <v>117</v>
      </c>
      <c r="AL4799">
        <v>1</v>
      </c>
      <c r="AM4799">
        <v>100</v>
      </c>
      <c r="AN4799">
        <v>5</v>
      </c>
    </row>
    <row r="4800" spans="1:40" x14ac:dyDescent="0.25">
      <c r="A4800" s="34">
        <v>40759</v>
      </c>
      <c r="B4800" s="220">
        <v>0.53472222222222221</v>
      </c>
      <c r="C4800">
        <v>37.299999999999997</v>
      </c>
      <c r="D4800">
        <v>37.299999999999997</v>
      </c>
      <c r="E4800">
        <v>37.1</v>
      </c>
      <c r="F4800">
        <v>23</v>
      </c>
      <c r="G4800">
        <v>12.7</v>
      </c>
      <c r="H4800">
        <v>7</v>
      </c>
      <c r="I4800" t="s">
        <v>340</v>
      </c>
      <c r="J4800">
        <v>0.57999999999999996</v>
      </c>
      <c r="K4800">
        <v>13</v>
      </c>
      <c r="L4800" t="s">
        <v>340</v>
      </c>
      <c r="M4800">
        <v>37.299999999999997</v>
      </c>
      <c r="N4800">
        <v>36.9</v>
      </c>
      <c r="O4800">
        <v>36.9</v>
      </c>
      <c r="P4800" t="s">
        <v>337</v>
      </c>
      <c r="Q4800">
        <v>750.7</v>
      </c>
      <c r="R4800">
        <v>0</v>
      </c>
      <c r="S4800">
        <v>0</v>
      </c>
      <c r="T4800">
        <v>900</v>
      </c>
      <c r="U4800">
        <v>6.45</v>
      </c>
      <c r="V4800">
        <v>902</v>
      </c>
      <c r="W4800">
        <v>7.8</v>
      </c>
      <c r="X4800">
        <v>0.28000000000000003</v>
      </c>
      <c r="Y4800">
        <v>7.8</v>
      </c>
      <c r="Z4800">
        <v>0</v>
      </c>
      <c r="AA4800">
        <v>6.6000000000000003E-2</v>
      </c>
      <c r="AB4800">
        <v>26.8</v>
      </c>
      <c r="AC4800">
        <v>38</v>
      </c>
      <c r="AD4800">
        <v>11.3</v>
      </c>
      <c r="AE4800">
        <v>26.2</v>
      </c>
      <c r="AF4800">
        <v>7.25</v>
      </c>
      <c r="AG4800">
        <v>7.1599999999999997E-2</v>
      </c>
      <c r="AH4800" t="s">
        <v>337</v>
      </c>
      <c r="AI4800" t="s">
        <v>337</v>
      </c>
      <c r="AJ4800">
        <v>0</v>
      </c>
      <c r="AK4800">
        <v>117</v>
      </c>
      <c r="AL4800">
        <v>1</v>
      </c>
      <c r="AM4800">
        <v>100</v>
      </c>
      <c r="AN4800">
        <v>5</v>
      </c>
    </row>
    <row r="4801" spans="1:40" x14ac:dyDescent="0.25">
      <c r="A4801" s="34">
        <v>40759</v>
      </c>
      <c r="B4801" s="220">
        <v>0.53819444444444442</v>
      </c>
      <c r="C4801">
        <v>37.200000000000003</v>
      </c>
      <c r="D4801">
        <v>37.299999999999997</v>
      </c>
      <c r="E4801">
        <v>37.200000000000003</v>
      </c>
      <c r="F4801">
        <v>23</v>
      </c>
      <c r="G4801">
        <v>12.6</v>
      </c>
      <c r="H4801">
        <v>5</v>
      </c>
      <c r="I4801" t="s">
        <v>340</v>
      </c>
      <c r="J4801">
        <v>0.42</v>
      </c>
      <c r="K4801">
        <v>12</v>
      </c>
      <c r="L4801" t="s">
        <v>338</v>
      </c>
      <c r="M4801">
        <v>37.200000000000003</v>
      </c>
      <c r="N4801">
        <v>36.700000000000003</v>
      </c>
      <c r="O4801">
        <v>36.700000000000003</v>
      </c>
      <c r="P4801" t="s">
        <v>337</v>
      </c>
      <c r="Q4801">
        <v>750.7</v>
      </c>
      <c r="R4801">
        <v>0</v>
      </c>
      <c r="S4801">
        <v>0</v>
      </c>
      <c r="T4801">
        <v>916</v>
      </c>
      <c r="U4801">
        <v>6.57</v>
      </c>
      <c r="V4801">
        <v>940</v>
      </c>
      <c r="W4801">
        <v>7.9</v>
      </c>
      <c r="X4801">
        <v>0.28000000000000003</v>
      </c>
      <c r="Y4801">
        <v>7.9</v>
      </c>
      <c r="Z4801">
        <v>0</v>
      </c>
      <c r="AA4801">
        <v>6.6000000000000003E-2</v>
      </c>
      <c r="AB4801">
        <v>26.8</v>
      </c>
      <c r="AC4801">
        <v>38</v>
      </c>
      <c r="AD4801">
        <v>11.3</v>
      </c>
      <c r="AE4801">
        <v>26.2</v>
      </c>
      <c r="AF4801">
        <v>7.25</v>
      </c>
      <c r="AG4801">
        <v>7.1599999999999997E-2</v>
      </c>
      <c r="AH4801" t="s">
        <v>337</v>
      </c>
      <c r="AI4801" t="s">
        <v>337</v>
      </c>
      <c r="AJ4801">
        <v>0</v>
      </c>
      <c r="AK4801">
        <v>118</v>
      </c>
      <c r="AL4801">
        <v>1</v>
      </c>
      <c r="AM4801">
        <v>100</v>
      </c>
      <c r="AN4801">
        <v>5</v>
      </c>
    </row>
    <row r="4802" spans="1:40" x14ac:dyDescent="0.25">
      <c r="A4802" s="34">
        <v>40759</v>
      </c>
      <c r="B4802" s="220">
        <v>0.54166666666666663</v>
      </c>
      <c r="C4802">
        <v>37.200000000000003</v>
      </c>
      <c r="D4802">
        <v>37.299999999999997</v>
      </c>
      <c r="E4802">
        <v>37.200000000000003</v>
      </c>
      <c r="F4802">
        <v>23</v>
      </c>
      <c r="G4802">
        <v>12.6</v>
      </c>
      <c r="H4802">
        <v>6</v>
      </c>
      <c r="I4802" t="s">
        <v>349</v>
      </c>
      <c r="J4802">
        <v>0.5</v>
      </c>
      <c r="K4802">
        <v>11</v>
      </c>
      <c r="L4802" t="s">
        <v>340</v>
      </c>
      <c r="M4802">
        <v>37.200000000000003</v>
      </c>
      <c r="N4802">
        <v>36.700000000000003</v>
      </c>
      <c r="O4802">
        <v>36.700000000000003</v>
      </c>
      <c r="P4802" t="s">
        <v>337</v>
      </c>
      <c r="Q4802">
        <v>750.7</v>
      </c>
      <c r="R4802">
        <v>0</v>
      </c>
      <c r="S4802">
        <v>0</v>
      </c>
      <c r="T4802">
        <v>144</v>
      </c>
      <c r="U4802">
        <v>1.03</v>
      </c>
      <c r="V4802">
        <v>156</v>
      </c>
      <c r="W4802">
        <v>4.3</v>
      </c>
      <c r="X4802">
        <v>0.15</v>
      </c>
      <c r="Y4802">
        <v>5.6</v>
      </c>
      <c r="Z4802">
        <v>0</v>
      </c>
      <c r="AA4802">
        <v>6.5000000000000002E-2</v>
      </c>
      <c r="AB4802">
        <v>26.7</v>
      </c>
      <c r="AC4802">
        <v>37</v>
      </c>
      <c r="AD4802">
        <v>10.8</v>
      </c>
      <c r="AE4802">
        <v>26</v>
      </c>
      <c r="AF4802">
        <v>7.15</v>
      </c>
      <c r="AG4802">
        <v>7.17E-2</v>
      </c>
      <c r="AH4802" t="s">
        <v>337</v>
      </c>
      <c r="AI4802" t="s">
        <v>337</v>
      </c>
      <c r="AJ4802">
        <v>2.8000000000000001E-2</v>
      </c>
      <c r="AK4802">
        <v>116</v>
      </c>
      <c r="AL4802">
        <v>1</v>
      </c>
      <c r="AM4802">
        <v>100</v>
      </c>
      <c r="AN4802">
        <v>5</v>
      </c>
    </row>
    <row r="4803" spans="1:40" x14ac:dyDescent="0.25">
      <c r="A4803" s="34">
        <v>40759</v>
      </c>
      <c r="B4803" s="220">
        <v>0.54513888888888895</v>
      </c>
      <c r="C4803">
        <v>37</v>
      </c>
      <c r="D4803">
        <v>37.200000000000003</v>
      </c>
      <c r="E4803">
        <v>37</v>
      </c>
      <c r="F4803">
        <v>23</v>
      </c>
      <c r="G4803">
        <v>12.4</v>
      </c>
      <c r="H4803">
        <v>6</v>
      </c>
      <c r="I4803" t="s">
        <v>340</v>
      </c>
      <c r="J4803">
        <v>0.5</v>
      </c>
      <c r="K4803">
        <v>12</v>
      </c>
      <c r="L4803" t="s">
        <v>340</v>
      </c>
      <c r="M4803">
        <v>37</v>
      </c>
      <c r="N4803">
        <v>36.4</v>
      </c>
      <c r="O4803">
        <v>36.4</v>
      </c>
      <c r="P4803" t="s">
        <v>337</v>
      </c>
      <c r="Q4803">
        <v>750.6</v>
      </c>
      <c r="R4803">
        <v>0</v>
      </c>
      <c r="S4803">
        <v>0</v>
      </c>
      <c r="T4803">
        <v>553</v>
      </c>
      <c r="U4803">
        <v>3.96</v>
      </c>
      <c r="V4803">
        <v>949</v>
      </c>
      <c r="W4803">
        <v>6.1</v>
      </c>
      <c r="X4803">
        <v>0.22</v>
      </c>
      <c r="Y4803">
        <v>8.1999999999999993</v>
      </c>
      <c r="Z4803">
        <v>0</v>
      </c>
      <c r="AA4803">
        <v>6.5000000000000002E-2</v>
      </c>
      <c r="AB4803">
        <v>26.6</v>
      </c>
      <c r="AC4803">
        <v>37</v>
      </c>
      <c r="AD4803">
        <v>10.7</v>
      </c>
      <c r="AE4803">
        <v>25.9</v>
      </c>
      <c r="AF4803">
        <v>7.15</v>
      </c>
      <c r="AG4803">
        <v>7.17E-2</v>
      </c>
      <c r="AH4803" t="s">
        <v>337</v>
      </c>
      <c r="AI4803" t="s">
        <v>337</v>
      </c>
      <c r="AJ4803">
        <v>0</v>
      </c>
      <c r="AK4803">
        <v>117</v>
      </c>
      <c r="AL4803">
        <v>1</v>
      </c>
      <c r="AM4803">
        <v>100</v>
      </c>
      <c r="AN4803">
        <v>5</v>
      </c>
    </row>
    <row r="4804" spans="1:40" x14ac:dyDescent="0.25">
      <c r="A4804" s="34">
        <v>40759</v>
      </c>
      <c r="B4804" s="220">
        <v>0.54861111111111105</v>
      </c>
      <c r="C4804">
        <v>37.200000000000003</v>
      </c>
      <c r="D4804">
        <v>37.200000000000003</v>
      </c>
      <c r="E4804">
        <v>36.9</v>
      </c>
      <c r="F4804">
        <v>22</v>
      </c>
      <c r="G4804">
        <v>11.9</v>
      </c>
      <c r="H4804">
        <v>10</v>
      </c>
      <c r="I4804" t="s">
        <v>338</v>
      </c>
      <c r="J4804">
        <v>0.83</v>
      </c>
      <c r="K4804">
        <v>18</v>
      </c>
      <c r="L4804" t="s">
        <v>340</v>
      </c>
      <c r="M4804">
        <v>37.200000000000003</v>
      </c>
      <c r="N4804">
        <v>36.4</v>
      </c>
      <c r="O4804">
        <v>36.4</v>
      </c>
      <c r="P4804" t="s">
        <v>337</v>
      </c>
      <c r="Q4804">
        <v>750.6</v>
      </c>
      <c r="R4804">
        <v>0</v>
      </c>
      <c r="S4804">
        <v>0</v>
      </c>
      <c r="T4804">
        <v>917</v>
      </c>
      <c r="U4804">
        <v>6.57</v>
      </c>
      <c r="V4804">
        <v>925</v>
      </c>
      <c r="W4804">
        <v>8.1</v>
      </c>
      <c r="X4804">
        <v>0.28999999999999998</v>
      </c>
      <c r="Y4804">
        <v>8.1999999999999993</v>
      </c>
      <c r="Z4804">
        <v>0</v>
      </c>
      <c r="AA4804">
        <v>6.5000000000000002E-2</v>
      </c>
      <c r="AB4804">
        <v>26.7</v>
      </c>
      <c r="AC4804">
        <v>38</v>
      </c>
      <c r="AD4804">
        <v>11.2</v>
      </c>
      <c r="AE4804">
        <v>26.1</v>
      </c>
      <c r="AF4804">
        <v>7.25</v>
      </c>
      <c r="AG4804">
        <v>7.1599999999999997E-2</v>
      </c>
      <c r="AH4804" t="s">
        <v>337</v>
      </c>
      <c r="AI4804" t="s">
        <v>337</v>
      </c>
      <c r="AJ4804">
        <v>0</v>
      </c>
      <c r="AK4804">
        <v>117</v>
      </c>
      <c r="AL4804">
        <v>1</v>
      </c>
      <c r="AM4804">
        <v>100</v>
      </c>
      <c r="AN4804">
        <v>5</v>
      </c>
    </row>
    <row r="4805" spans="1:40" x14ac:dyDescent="0.25">
      <c r="A4805" s="34">
        <v>40759</v>
      </c>
      <c r="B4805" s="220">
        <v>0.55208333333333337</v>
      </c>
      <c r="C4805">
        <v>37.6</v>
      </c>
      <c r="D4805">
        <v>37.6</v>
      </c>
      <c r="E4805">
        <v>37.200000000000003</v>
      </c>
      <c r="F4805">
        <v>22</v>
      </c>
      <c r="G4805">
        <v>12.3</v>
      </c>
      <c r="H4805">
        <v>10</v>
      </c>
      <c r="I4805" t="s">
        <v>336</v>
      </c>
      <c r="J4805">
        <v>0.83</v>
      </c>
      <c r="K4805">
        <v>18</v>
      </c>
      <c r="L4805" t="s">
        <v>338</v>
      </c>
      <c r="M4805">
        <v>37.6</v>
      </c>
      <c r="N4805">
        <v>36.9</v>
      </c>
      <c r="O4805">
        <v>36.9</v>
      </c>
      <c r="P4805" t="s">
        <v>337</v>
      </c>
      <c r="Q4805">
        <v>750.6</v>
      </c>
      <c r="R4805">
        <v>0</v>
      </c>
      <c r="S4805">
        <v>0</v>
      </c>
      <c r="T4805">
        <v>924</v>
      </c>
      <c r="U4805">
        <v>6.62</v>
      </c>
      <c r="V4805">
        <v>926</v>
      </c>
      <c r="W4805">
        <v>8.3000000000000007</v>
      </c>
      <c r="X4805">
        <v>0.3</v>
      </c>
      <c r="Y4805">
        <v>8.3000000000000007</v>
      </c>
      <c r="Z4805">
        <v>0</v>
      </c>
      <c r="AA4805">
        <v>6.7000000000000004E-2</v>
      </c>
      <c r="AB4805">
        <v>26.8</v>
      </c>
      <c r="AC4805">
        <v>38</v>
      </c>
      <c r="AD4805">
        <v>11.3</v>
      </c>
      <c r="AE4805">
        <v>26.2</v>
      </c>
      <c r="AF4805">
        <v>7.25</v>
      </c>
      <c r="AG4805">
        <v>7.1599999999999997E-2</v>
      </c>
      <c r="AH4805" t="s">
        <v>337</v>
      </c>
      <c r="AI4805" t="s">
        <v>337</v>
      </c>
      <c r="AJ4805">
        <v>0</v>
      </c>
      <c r="AK4805">
        <v>117</v>
      </c>
      <c r="AL4805">
        <v>1</v>
      </c>
      <c r="AM4805">
        <v>100</v>
      </c>
      <c r="AN4805">
        <v>5</v>
      </c>
    </row>
    <row r="4806" spans="1:40" x14ac:dyDescent="0.25">
      <c r="A4806" s="34">
        <v>40759</v>
      </c>
      <c r="B4806" s="220">
        <v>0.55555555555555558</v>
      </c>
      <c r="C4806">
        <v>37.6</v>
      </c>
      <c r="D4806">
        <v>37.6</v>
      </c>
      <c r="E4806">
        <v>37.6</v>
      </c>
      <c r="F4806">
        <v>22</v>
      </c>
      <c r="G4806">
        <v>12.2</v>
      </c>
      <c r="H4806">
        <v>7</v>
      </c>
      <c r="I4806" t="s">
        <v>336</v>
      </c>
      <c r="J4806">
        <v>0.57999999999999996</v>
      </c>
      <c r="K4806">
        <v>15</v>
      </c>
      <c r="L4806" t="s">
        <v>338</v>
      </c>
      <c r="M4806">
        <v>37.6</v>
      </c>
      <c r="N4806">
        <v>36.9</v>
      </c>
      <c r="O4806">
        <v>36.9</v>
      </c>
      <c r="P4806" t="s">
        <v>337</v>
      </c>
      <c r="Q4806">
        <v>750.5</v>
      </c>
      <c r="R4806">
        <v>0</v>
      </c>
      <c r="S4806">
        <v>0</v>
      </c>
      <c r="T4806">
        <v>921</v>
      </c>
      <c r="U4806">
        <v>6.6</v>
      </c>
      <c r="V4806">
        <v>926</v>
      </c>
      <c r="W4806">
        <v>8.1999999999999993</v>
      </c>
      <c r="X4806">
        <v>0.28999999999999998</v>
      </c>
      <c r="Y4806">
        <v>8.3000000000000007</v>
      </c>
      <c r="Z4806">
        <v>0</v>
      </c>
      <c r="AA4806">
        <v>6.7000000000000004E-2</v>
      </c>
      <c r="AB4806">
        <v>26.8</v>
      </c>
      <c r="AC4806">
        <v>38</v>
      </c>
      <c r="AD4806">
        <v>11.3</v>
      </c>
      <c r="AE4806">
        <v>26.2</v>
      </c>
      <c r="AF4806">
        <v>7.25</v>
      </c>
      <c r="AG4806">
        <v>7.1599999999999997E-2</v>
      </c>
      <c r="AH4806" t="s">
        <v>337</v>
      </c>
      <c r="AI4806" t="s">
        <v>337</v>
      </c>
      <c r="AJ4806">
        <v>0</v>
      </c>
      <c r="AK4806">
        <v>117</v>
      </c>
      <c r="AL4806">
        <v>1</v>
      </c>
      <c r="AM4806">
        <v>100</v>
      </c>
      <c r="AN4806">
        <v>5</v>
      </c>
    </row>
    <row r="4807" spans="1:40" x14ac:dyDescent="0.25">
      <c r="A4807" s="34">
        <v>40759</v>
      </c>
      <c r="B4807" s="220">
        <v>0.55902777777777779</v>
      </c>
      <c r="C4807">
        <v>37.700000000000003</v>
      </c>
      <c r="D4807">
        <v>37.700000000000003</v>
      </c>
      <c r="E4807">
        <v>37.6</v>
      </c>
      <c r="F4807">
        <v>22</v>
      </c>
      <c r="G4807">
        <v>12.4</v>
      </c>
      <c r="H4807">
        <v>7</v>
      </c>
      <c r="I4807" t="s">
        <v>338</v>
      </c>
      <c r="J4807">
        <v>0.57999999999999996</v>
      </c>
      <c r="K4807">
        <v>17</v>
      </c>
      <c r="L4807" t="s">
        <v>338</v>
      </c>
      <c r="M4807">
        <v>37.700000000000003</v>
      </c>
      <c r="N4807">
        <v>37.1</v>
      </c>
      <c r="O4807">
        <v>37.1</v>
      </c>
      <c r="P4807" t="s">
        <v>337</v>
      </c>
      <c r="Q4807">
        <v>750.4</v>
      </c>
      <c r="R4807">
        <v>0</v>
      </c>
      <c r="S4807">
        <v>0</v>
      </c>
      <c r="T4807">
        <v>928</v>
      </c>
      <c r="U4807">
        <v>6.65</v>
      </c>
      <c r="V4807">
        <v>932</v>
      </c>
      <c r="W4807">
        <v>8.4</v>
      </c>
      <c r="X4807">
        <v>0.3</v>
      </c>
      <c r="Y4807">
        <v>8.4</v>
      </c>
      <c r="Z4807">
        <v>0</v>
      </c>
      <c r="AA4807">
        <v>6.7000000000000004E-2</v>
      </c>
      <c r="AB4807">
        <v>26.9</v>
      </c>
      <c r="AC4807">
        <v>38</v>
      </c>
      <c r="AD4807">
        <v>11.4</v>
      </c>
      <c r="AE4807">
        <v>26.3</v>
      </c>
      <c r="AF4807">
        <v>7.25</v>
      </c>
      <c r="AG4807">
        <v>7.1599999999999997E-2</v>
      </c>
      <c r="AH4807" t="s">
        <v>337</v>
      </c>
      <c r="AI4807" t="s">
        <v>337</v>
      </c>
      <c r="AJ4807">
        <v>0</v>
      </c>
      <c r="AK4807">
        <v>117</v>
      </c>
      <c r="AL4807">
        <v>1</v>
      </c>
      <c r="AM4807">
        <v>100</v>
      </c>
      <c r="AN4807">
        <v>5</v>
      </c>
    </row>
    <row r="4808" spans="1:40" x14ac:dyDescent="0.25">
      <c r="A4808" s="34">
        <v>40759</v>
      </c>
      <c r="B4808" s="220">
        <v>0.5625</v>
      </c>
      <c r="C4808">
        <v>37.700000000000003</v>
      </c>
      <c r="D4808">
        <v>37.700000000000003</v>
      </c>
      <c r="E4808">
        <v>37.700000000000003</v>
      </c>
      <c r="F4808">
        <v>22</v>
      </c>
      <c r="G4808">
        <v>12.4</v>
      </c>
      <c r="H4808">
        <v>8</v>
      </c>
      <c r="I4808" t="s">
        <v>336</v>
      </c>
      <c r="J4808">
        <v>0.67</v>
      </c>
      <c r="K4808">
        <v>13</v>
      </c>
      <c r="L4808" t="s">
        <v>336</v>
      </c>
      <c r="M4808">
        <v>37.700000000000003</v>
      </c>
      <c r="N4808">
        <v>37.1</v>
      </c>
      <c r="O4808">
        <v>37.1</v>
      </c>
      <c r="P4808" t="s">
        <v>337</v>
      </c>
      <c r="Q4808">
        <v>750.3</v>
      </c>
      <c r="R4808">
        <v>0</v>
      </c>
      <c r="S4808">
        <v>0</v>
      </c>
      <c r="T4808">
        <v>934</v>
      </c>
      <c r="U4808">
        <v>6.69</v>
      </c>
      <c r="V4808">
        <v>940</v>
      </c>
      <c r="W4808">
        <v>8.4</v>
      </c>
      <c r="X4808">
        <v>0.3</v>
      </c>
      <c r="Y4808">
        <v>8.4</v>
      </c>
      <c r="Z4808">
        <v>0</v>
      </c>
      <c r="AA4808">
        <v>6.7000000000000004E-2</v>
      </c>
      <c r="AB4808">
        <v>27</v>
      </c>
      <c r="AC4808">
        <v>38</v>
      </c>
      <c r="AD4808">
        <v>11.5</v>
      </c>
      <c r="AE4808">
        <v>26.3</v>
      </c>
      <c r="AF4808">
        <v>7.25</v>
      </c>
      <c r="AG4808">
        <v>7.1499999999999994E-2</v>
      </c>
      <c r="AH4808" t="s">
        <v>337</v>
      </c>
      <c r="AI4808" t="s">
        <v>337</v>
      </c>
      <c r="AJ4808">
        <v>0</v>
      </c>
      <c r="AK4808">
        <v>117</v>
      </c>
      <c r="AL4808">
        <v>1</v>
      </c>
      <c r="AM4808">
        <v>100</v>
      </c>
      <c r="AN4808">
        <v>5</v>
      </c>
    </row>
    <row r="4809" spans="1:40" x14ac:dyDescent="0.25">
      <c r="A4809" s="34">
        <v>40759</v>
      </c>
      <c r="B4809" s="220">
        <v>0.56597222222222221</v>
      </c>
      <c r="C4809">
        <v>37.799999999999997</v>
      </c>
      <c r="D4809">
        <v>37.799999999999997</v>
      </c>
      <c r="E4809">
        <v>37.700000000000003</v>
      </c>
      <c r="F4809">
        <v>22</v>
      </c>
      <c r="G4809">
        <v>12.5</v>
      </c>
      <c r="H4809">
        <v>6</v>
      </c>
      <c r="I4809" t="s">
        <v>336</v>
      </c>
      <c r="J4809">
        <v>0.5</v>
      </c>
      <c r="K4809">
        <v>10</v>
      </c>
      <c r="L4809" t="s">
        <v>336</v>
      </c>
      <c r="M4809">
        <v>37.799999999999997</v>
      </c>
      <c r="N4809">
        <v>37.299999999999997</v>
      </c>
      <c r="O4809">
        <v>37.299999999999997</v>
      </c>
      <c r="P4809" t="s">
        <v>337</v>
      </c>
      <c r="Q4809">
        <v>750.2</v>
      </c>
      <c r="R4809">
        <v>0</v>
      </c>
      <c r="S4809">
        <v>0</v>
      </c>
      <c r="T4809">
        <v>938</v>
      </c>
      <c r="U4809">
        <v>6.72</v>
      </c>
      <c r="V4809">
        <v>946</v>
      </c>
      <c r="W4809">
        <v>8.4</v>
      </c>
      <c r="X4809">
        <v>0.3</v>
      </c>
      <c r="Y4809">
        <v>8.5</v>
      </c>
      <c r="Z4809">
        <v>0</v>
      </c>
      <c r="AA4809">
        <v>6.8000000000000005E-2</v>
      </c>
      <c r="AB4809">
        <v>27.1</v>
      </c>
      <c r="AC4809">
        <v>38</v>
      </c>
      <c r="AD4809">
        <v>11.6</v>
      </c>
      <c r="AE4809">
        <v>26.4</v>
      </c>
      <c r="AF4809">
        <v>7.25</v>
      </c>
      <c r="AG4809">
        <v>7.1499999999999994E-2</v>
      </c>
      <c r="AH4809" t="s">
        <v>337</v>
      </c>
      <c r="AI4809" t="s">
        <v>337</v>
      </c>
      <c r="AJ4809">
        <v>0</v>
      </c>
      <c r="AK4809">
        <v>117</v>
      </c>
      <c r="AL4809">
        <v>1</v>
      </c>
      <c r="AM4809">
        <v>100</v>
      </c>
      <c r="AN4809">
        <v>5</v>
      </c>
    </row>
    <row r="4810" spans="1:40" x14ac:dyDescent="0.25">
      <c r="A4810" s="34">
        <v>40759</v>
      </c>
      <c r="B4810" s="220">
        <v>0.56944444444444442</v>
      </c>
      <c r="C4810">
        <v>37.9</v>
      </c>
      <c r="D4810">
        <v>38</v>
      </c>
      <c r="E4810">
        <v>37.799999999999997</v>
      </c>
      <c r="F4810">
        <v>22</v>
      </c>
      <c r="G4810">
        <v>12.5</v>
      </c>
      <c r="H4810">
        <v>6</v>
      </c>
      <c r="I4810" t="s">
        <v>338</v>
      </c>
      <c r="J4810">
        <v>0.5</v>
      </c>
      <c r="K4810">
        <v>10</v>
      </c>
      <c r="L4810" t="s">
        <v>340</v>
      </c>
      <c r="M4810">
        <v>37.9</v>
      </c>
      <c r="N4810">
        <v>37.4</v>
      </c>
      <c r="O4810">
        <v>37.4</v>
      </c>
      <c r="P4810" t="s">
        <v>337</v>
      </c>
      <c r="Q4810">
        <v>750.2</v>
      </c>
      <c r="R4810">
        <v>0</v>
      </c>
      <c r="S4810">
        <v>0</v>
      </c>
      <c r="T4810">
        <v>937</v>
      </c>
      <c r="U4810">
        <v>6.72</v>
      </c>
      <c r="V4810">
        <v>940</v>
      </c>
      <c r="W4810">
        <v>8.5</v>
      </c>
      <c r="X4810">
        <v>0.3</v>
      </c>
      <c r="Y4810">
        <v>8.5</v>
      </c>
      <c r="Z4810">
        <v>0</v>
      </c>
      <c r="AA4810">
        <v>6.8000000000000005E-2</v>
      </c>
      <c r="AB4810">
        <v>27.1</v>
      </c>
      <c r="AC4810">
        <v>38</v>
      </c>
      <c r="AD4810">
        <v>11.6</v>
      </c>
      <c r="AE4810">
        <v>26.4</v>
      </c>
      <c r="AF4810">
        <v>7.25</v>
      </c>
      <c r="AG4810">
        <v>7.1499999999999994E-2</v>
      </c>
      <c r="AH4810" t="s">
        <v>337</v>
      </c>
      <c r="AI4810" t="s">
        <v>337</v>
      </c>
      <c r="AJ4810">
        <v>0</v>
      </c>
      <c r="AK4810">
        <v>117</v>
      </c>
      <c r="AL4810">
        <v>1</v>
      </c>
      <c r="AM4810">
        <v>100</v>
      </c>
      <c r="AN4810">
        <v>5</v>
      </c>
    </row>
    <row r="4811" spans="1:40" x14ac:dyDescent="0.25">
      <c r="A4811" s="34">
        <v>40759</v>
      </c>
      <c r="B4811" s="220">
        <v>0.57291666666666663</v>
      </c>
      <c r="C4811">
        <v>37.799999999999997</v>
      </c>
      <c r="D4811">
        <v>38</v>
      </c>
      <c r="E4811">
        <v>37.799999999999997</v>
      </c>
      <c r="F4811">
        <v>21</v>
      </c>
      <c r="G4811">
        <v>11.7</v>
      </c>
      <c r="H4811">
        <v>11</v>
      </c>
      <c r="I4811" t="s">
        <v>338</v>
      </c>
      <c r="J4811">
        <v>0.92</v>
      </c>
      <c r="K4811">
        <v>22</v>
      </c>
      <c r="L4811" t="s">
        <v>338</v>
      </c>
      <c r="M4811">
        <v>37.799999999999997</v>
      </c>
      <c r="N4811">
        <v>36.9</v>
      </c>
      <c r="O4811">
        <v>36.9</v>
      </c>
      <c r="P4811" t="s">
        <v>337</v>
      </c>
      <c r="Q4811">
        <v>750.2</v>
      </c>
      <c r="R4811">
        <v>0</v>
      </c>
      <c r="S4811">
        <v>0</v>
      </c>
      <c r="T4811">
        <v>936</v>
      </c>
      <c r="U4811">
        <v>6.71</v>
      </c>
      <c r="V4811">
        <v>949</v>
      </c>
      <c r="W4811">
        <v>8.4</v>
      </c>
      <c r="X4811">
        <v>0.3</v>
      </c>
      <c r="Y4811">
        <v>8.6</v>
      </c>
      <c r="Z4811">
        <v>0</v>
      </c>
      <c r="AA4811">
        <v>6.8000000000000005E-2</v>
      </c>
      <c r="AB4811">
        <v>27.2</v>
      </c>
      <c r="AC4811">
        <v>38</v>
      </c>
      <c r="AD4811">
        <v>11.7</v>
      </c>
      <c r="AE4811">
        <v>26.6</v>
      </c>
      <c r="AF4811">
        <v>7.25</v>
      </c>
      <c r="AG4811">
        <v>7.1499999999999994E-2</v>
      </c>
      <c r="AH4811" t="s">
        <v>337</v>
      </c>
      <c r="AI4811" t="s">
        <v>337</v>
      </c>
      <c r="AJ4811">
        <v>0</v>
      </c>
      <c r="AK4811">
        <v>117</v>
      </c>
      <c r="AL4811">
        <v>1</v>
      </c>
      <c r="AM4811">
        <v>100</v>
      </c>
      <c r="AN4811">
        <v>5</v>
      </c>
    </row>
    <row r="4812" spans="1:40" x14ac:dyDescent="0.25">
      <c r="A4812" s="34">
        <v>40759</v>
      </c>
      <c r="B4812" s="220">
        <v>0.57638888888888895</v>
      </c>
      <c r="C4812">
        <v>37.700000000000003</v>
      </c>
      <c r="D4812">
        <v>37.799999999999997</v>
      </c>
      <c r="E4812">
        <v>37.6</v>
      </c>
      <c r="F4812">
        <v>22</v>
      </c>
      <c r="G4812">
        <v>12.4</v>
      </c>
      <c r="H4812">
        <v>10</v>
      </c>
      <c r="I4812" t="s">
        <v>338</v>
      </c>
      <c r="J4812">
        <v>0.83</v>
      </c>
      <c r="K4812">
        <v>16</v>
      </c>
      <c r="L4812" t="s">
        <v>340</v>
      </c>
      <c r="M4812">
        <v>37.700000000000003</v>
      </c>
      <c r="N4812">
        <v>37.1</v>
      </c>
      <c r="O4812">
        <v>37.1</v>
      </c>
      <c r="P4812" t="s">
        <v>337</v>
      </c>
      <c r="Q4812">
        <v>750.2</v>
      </c>
      <c r="R4812">
        <v>0</v>
      </c>
      <c r="S4812">
        <v>0</v>
      </c>
      <c r="T4812">
        <v>943</v>
      </c>
      <c r="U4812">
        <v>6.76</v>
      </c>
      <c r="V4812">
        <v>951</v>
      </c>
      <c r="W4812">
        <v>8.6</v>
      </c>
      <c r="X4812">
        <v>0.31</v>
      </c>
      <c r="Y4812">
        <v>8.6</v>
      </c>
      <c r="Z4812">
        <v>0</v>
      </c>
      <c r="AA4812">
        <v>6.7000000000000004E-2</v>
      </c>
      <c r="AB4812">
        <v>27.3</v>
      </c>
      <c r="AC4812">
        <v>38</v>
      </c>
      <c r="AD4812">
        <v>11.8</v>
      </c>
      <c r="AE4812">
        <v>26.7</v>
      </c>
      <c r="AF4812">
        <v>7.25</v>
      </c>
      <c r="AG4812">
        <v>7.1400000000000005E-2</v>
      </c>
      <c r="AH4812" t="s">
        <v>337</v>
      </c>
      <c r="AI4812" t="s">
        <v>337</v>
      </c>
      <c r="AJ4812">
        <v>0</v>
      </c>
      <c r="AK4812">
        <v>117</v>
      </c>
      <c r="AL4812">
        <v>1</v>
      </c>
      <c r="AM4812">
        <v>100</v>
      </c>
      <c r="AN4812">
        <v>5</v>
      </c>
    </row>
    <row r="4813" spans="1:40" x14ac:dyDescent="0.25">
      <c r="A4813" s="34">
        <v>40759</v>
      </c>
      <c r="B4813" s="220">
        <v>0.57986111111111105</v>
      </c>
      <c r="C4813">
        <v>37.9</v>
      </c>
      <c r="D4813">
        <v>37.9</v>
      </c>
      <c r="E4813">
        <v>37.799999999999997</v>
      </c>
      <c r="F4813">
        <v>21</v>
      </c>
      <c r="G4813">
        <v>11.8</v>
      </c>
      <c r="H4813">
        <v>7</v>
      </c>
      <c r="I4813" t="s">
        <v>336</v>
      </c>
      <c r="J4813">
        <v>0.57999999999999996</v>
      </c>
      <c r="K4813">
        <v>15</v>
      </c>
      <c r="L4813" t="s">
        <v>336</v>
      </c>
      <c r="M4813">
        <v>37.9</v>
      </c>
      <c r="N4813">
        <v>37.1</v>
      </c>
      <c r="O4813">
        <v>37.1</v>
      </c>
      <c r="P4813" t="s">
        <v>337</v>
      </c>
      <c r="Q4813">
        <v>750.1</v>
      </c>
      <c r="R4813">
        <v>0</v>
      </c>
      <c r="S4813">
        <v>0</v>
      </c>
      <c r="T4813">
        <v>939</v>
      </c>
      <c r="U4813">
        <v>6.73</v>
      </c>
      <c r="V4813">
        <v>942</v>
      </c>
      <c r="W4813">
        <v>8.5</v>
      </c>
      <c r="X4813">
        <v>0.3</v>
      </c>
      <c r="Y4813">
        <v>8.6</v>
      </c>
      <c r="Z4813">
        <v>0</v>
      </c>
      <c r="AA4813">
        <v>6.8000000000000005E-2</v>
      </c>
      <c r="AB4813">
        <v>27.6</v>
      </c>
      <c r="AC4813">
        <v>37</v>
      </c>
      <c r="AD4813">
        <v>11.6</v>
      </c>
      <c r="AE4813">
        <v>26.9</v>
      </c>
      <c r="AF4813">
        <v>7.12</v>
      </c>
      <c r="AG4813">
        <v>7.1400000000000005E-2</v>
      </c>
      <c r="AH4813" t="s">
        <v>337</v>
      </c>
      <c r="AI4813" t="s">
        <v>337</v>
      </c>
      <c r="AJ4813">
        <v>0</v>
      </c>
      <c r="AK4813">
        <v>117</v>
      </c>
      <c r="AL4813">
        <v>1</v>
      </c>
      <c r="AM4813">
        <v>100</v>
      </c>
      <c r="AN4813">
        <v>5</v>
      </c>
    </row>
    <row r="4814" spans="1:40" x14ac:dyDescent="0.25">
      <c r="A4814" s="34">
        <v>40759</v>
      </c>
      <c r="B4814" s="220">
        <v>0.58333333333333337</v>
      </c>
      <c r="C4814">
        <v>38.1</v>
      </c>
      <c r="D4814">
        <v>38.1</v>
      </c>
      <c r="E4814">
        <v>37.9</v>
      </c>
      <c r="F4814">
        <v>21</v>
      </c>
      <c r="G4814">
        <v>11.9</v>
      </c>
      <c r="H4814">
        <v>7</v>
      </c>
      <c r="I4814" t="s">
        <v>338</v>
      </c>
      <c r="J4814">
        <v>0.57999999999999996</v>
      </c>
      <c r="K4814">
        <v>17</v>
      </c>
      <c r="L4814" t="s">
        <v>340</v>
      </c>
      <c r="M4814">
        <v>38.1</v>
      </c>
      <c r="N4814">
        <v>37.299999999999997</v>
      </c>
      <c r="O4814">
        <v>37.299999999999997</v>
      </c>
      <c r="P4814" t="s">
        <v>337</v>
      </c>
      <c r="Q4814">
        <v>750.2</v>
      </c>
      <c r="R4814">
        <v>0</v>
      </c>
      <c r="S4814">
        <v>0</v>
      </c>
      <c r="T4814">
        <v>931</v>
      </c>
      <c r="U4814">
        <v>6.67</v>
      </c>
      <c r="V4814">
        <v>944</v>
      </c>
      <c r="W4814">
        <v>8.4</v>
      </c>
      <c r="X4814">
        <v>0.3</v>
      </c>
      <c r="Y4814">
        <v>8.5</v>
      </c>
      <c r="Z4814">
        <v>0</v>
      </c>
      <c r="AA4814">
        <v>6.8000000000000005E-2</v>
      </c>
      <c r="AB4814">
        <v>27.7</v>
      </c>
      <c r="AC4814">
        <v>37</v>
      </c>
      <c r="AD4814">
        <v>11.7</v>
      </c>
      <c r="AE4814">
        <v>27.1</v>
      </c>
      <c r="AF4814">
        <v>7.11</v>
      </c>
      <c r="AG4814">
        <v>7.1400000000000005E-2</v>
      </c>
      <c r="AH4814" t="s">
        <v>337</v>
      </c>
      <c r="AI4814" t="s">
        <v>337</v>
      </c>
      <c r="AJ4814">
        <v>3.3000000000000002E-2</v>
      </c>
      <c r="AK4814">
        <v>118</v>
      </c>
      <c r="AL4814">
        <v>1</v>
      </c>
      <c r="AM4814">
        <v>100</v>
      </c>
      <c r="AN4814">
        <v>5</v>
      </c>
    </row>
    <row r="4815" spans="1:40" x14ac:dyDescent="0.25">
      <c r="A4815" s="34">
        <v>40759</v>
      </c>
      <c r="B4815" s="220">
        <v>0.58680555555555558</v>
      </c>
      <c r="C4815">
        <v>37.9</v>
      </c>
      <c r="D4815">
        <v>38.1</v>
      </c>
      <c r="E4815">
        <v>37.799999999999997</v>
      </c>
      <c r="F4815">
        <v>22</v>
      </c>
      <c r="G4815">
        <v>12.5</v>
      </c>
      <c r="H4815">
        <v>11</v>
      </c>
      <c r="I4815" t="s">
        <v>338</v>
      </c>
      <c r="J4815">
        <v>0.92</v>
      </c>
      <c r="K4815">
        <v>21</v>
      </c>
      <c r="L4815" t="s">
        <v>340</v>
      </c>
      <c r="M4815">
        <v>37.9</v>
      </c>
      <c r="N4815">
        <v>37.4</v>
      </c>
      <c r="O4815">
        <v>37.4</v>
      </c>
      <c r="P4815" t="s">
        <v>337</v>
      </c>
      <c r="Q4815">
        <v>750</v>
      </c>
      <c r="R4815">
        <v>0</v>
      </c>
      <c r="S4815">
        <v>0</v>
      </c>
      <c r="T4815">
        <v>937</v>
      </c>
      <c r="U4815">
        <v>6.72</v>
      </c>
      <c r="V4815">
        <v>940</v>
      </c>
      <c r="W4815">
        <v>8.5</v>
      </c>
      <c r="X4815">
        <v>0.3</v>
      </c>
      <c r="Y4815">
        <v>8.5</v>
      </c>
      <c r="Z4815">
        <v>0</v>
      </c>
      <c r="AA4815">
        <v>6.8000000000000005E-2</v>
      </c>
      <c r="AB4815">
        <v>27.8</v>
      </c>
      <c r="AC4815">
        <v>36</v>
      </c>
      <c r="AD4815">
        <v>11.3</v>
      </c>
      <c r="AE4815">
        <v>27.1</v>
      </c>
      <c r="AF4815">
        <v>6.87</v>
      </c>
      <c r="AG4815">
        <v>7.1300000000000002E-2</v>
      </c>
      <c r="AH4815" t="s">
        <v>337</v>
      </c>
      <c r="AI4815" t="s">
        <v>337</v>
      </c>
      <c r="AJ4815">
        <v>0</v>
      </c>
      <c r="AK4815">
        <v>117</v>
      </c>
      <c r="AL4815">
        <v>1</v>
      </c>
      <c r="AM4815">
        <v>100</v>
      </c>
      <c r="AN4815">
        <v>5</v>
      </c>
    </row>
    <row r="4816" spans="1:40" x14ac:dyDescent="0.25">
      <c r="A4816" s="34">
        <v>40759</v>
      </c>
      <c r="B4816" s="220">
        <v>0.59027777777777779</v>
      </c>
      <c r="C4816">
        <v>38</v>
      </c>
      <c r="D4816">
        <v>38.1</v>
      </c>
      <c r="E4816">
        <v>37.9</v>
      </c>
      <c r="F4816">
        <v>21</v>
      </c>
      <c r="G4816">
        <v>11.9</v>
      </c>
      <c r="H4816">
        <v>7</v>
      </c>
      <c r="I4816" t="s">
        <v>338</v>
      </c>
      <c r="J4816">
        <v>0.57999999999999996</v>
      </c>
      <c r="K4816">
        <v>18</v>
      </c>
      <c r="L4816" t="s">
        <v>340</v>
      </c>
      <c r="M4816">
        <v>38</v>
      </c>
      <c r="N4816">
        <v>37.200000000000003</v>
      </c>
      <c r="O4816">
        <v>37.200000000000003</v>
      </c>
      <c r="P4816" t="s">
        <v>337</v>
      </c>
      <c r="Q4816">
        <v>750</v>
      </c>
      <c r="R4816">
        <v>0</v>
      </c>
      <c r="S4816">
        <v>0</v>
      </c>
      <c r="T4816">
        <v>939</v>
      </c>
      <c r="U4816">
        <v>6.73</v>
      </c>
      <c r="V4816">
        <v>940</v>
      </c>
      <c r="W4816">
        <v>8.5</v>
      </c>
      <c r="X4816">
        <v>0.3</v>
      </c>
      <c r="Y4816">
        <v>8.5</v>
      </c>
      <c r="Z4816">
        <v>0</v>
      </c>
      <c r="AA4816">
        <v>6.8000000000000005E-2</v>
      </c>
      <c r="AB4816">
        <v>27.8</v>
      </c>
      <c r="AC4816">
        <v>36</v>
      </c>
      <c r="AD4816">
        <v>11.4</v>
      </c>
      <c r="AE4816">
        <v>27.2</v>
      </c>
      <c r="AF4816">
        <v>6.87</v>
      </c>
      <c r="AG4816">
        <v>7.1300000000000002E-2</v>
      </c>
      <c r="AH4816" t="s">
        <v>337</v>
      </c>
      <c r="AI4816" t="s">
        <v>337</v>
      </c>
      <c r="AJ4816">
        <v>0</v>
      </c>
      <c r="AK4816">
        <v>117</v>
      </c>
      <c r="AL4816">
        <v>1</v>
      </c>
      <c r="AM4816">
        <v>100</v>
      </c>
      <c r="AN4816">
        <v>5</v>
      </c>
    </row>
    <row r="4817" spans="1:40" x14ac:dyDescent="0.25">
      <c r="A4817" s="34">
        <v>40759</v>
      </c>
      <c r="B4817" s="220">
        <v>0.59375</v>
      </c>
      <c r="C4817">
        <v>38.299999999999997</v>
      </c>
      <c r="D4817">
        <v>38.299999999999997</v>
      </c>
      <c r="E4817">
        <v>38.1</v>
      </c>
      <c r="F4817">
        <v>21</v>
      </c>
      <c r="G4817">
        <v>12.1</v>
      </c>
      <c r="H4817">
        <v>7</v>
      </c>
      <c r="I4817" t="s">
        <v>340</v>
      </c>
      <c r="J4817">
        <v>0.57999999999999996</v>
      </c>
      <c r="K4817">
        <v>13</v>
      </c>
      <c r="L4817" t="s">
        <v>340</v>
      </c>
      <c r="M4817">
        <v>38.299999999999997</v>
      </c>
      <c r="N4817">
        <v>37.6</v>
      </c>
      <c r="O4817">
        <v>37.6</v>
      </c>
      <c r="P4817" t="s">
        <v>337</v>
      </c>
      <c r="Q4817">
        <v>750</v>
      </c>
      <c r="R4817">
        <v>0</v>
      </c>
      <c r="S4817">
        <v>0</v>
      </c>
      <c r="T4817">
        <v>934</v>
      </c>
      <c r="U4817">
        <v>6.69</v>
      </c>
      <c r="V4817">
        <v>940</v>
      </c>
      <c r="W4817">
        <v>8.4</v>
      </c>
      <c r="X4817">
        <v>0.3</v>
      </c>
      <c r="Y4817">
        <v>8.5</v>
      </c>
      <c r="Z4817">
        <v>0</v>
      </c>
      <c r="AA4817">
        <v>6.9000000000000006E-2</v>
      </c>
      <c r="AB4817">
        <v>27.9</v>
      </c>
      <c r="AC4817">
        <v>36</v>
      </c>
      <c r="AD4817">
        <v>11.5</v>
      </c>
      <c r="AE4817">
        <v>27.3</v>
      </c>
      <c r="AF4817">
        <v>6.86</v>
      </c>
      <c r="AG4817">
        <v>7.1300000000000002E-2</v>
      </c>
      <c r="AH4817" t="s">
        <v>337</v>
      </c>
      <c r="AI4817" t="s">
        <v>337</v>
      </c>
      <c r="AJ4817">
        <v>0</v>
      </c>
      <c r="AK4817">
        <v>117</v>
      </c>
      <c r="AL4817">
        <v>1</v>
      </c>
      <c r="AM4817">
        <v>100</v>
      </c>
      <c r="AN4817">
        <v>5</v>
      </c>
    </row>
    <row r="4818" spans="1:40" x14ac:dyDescent="0.25">
      <c r="A4818" s="34">
        <v>40759</v>
      </c>
      <c r="B4818" s="220">
        <v>0.59722222222222221</v>
      </c>
      <c r="C4818">
        <v>38.6</v>
      </c>
      <c r="D4818">
        <v>38.6</v>
      </c>
      <c r="E4818">
        <v>38.299999999999997</v>
      </c>
      <c r="F4818">
        <v>21</v>
      </c>
      <c r="G4818">
        <v>12.4</v>
      </c>
      <c r="H4818">
        <v>8</v>
      </c>
      <c r="I4818" t="s">
        <v>349</v>
      </c>
      <c r="J4818">
        <v>0.67</v>
      </c>
      <c r="K4818">
        <v>14</v>
      </c>
      <c r="L4818" t="s">
        <v>349</v>
      </c>
      <c r="M4818">
        <v>38.6</v>
      </c>
      <c r="N4818">
        <v>38</v>
      </c>
      <c r="O4818">
        <v>38.1</v>
      </c>
      <c r="P4818" t="s">
        <v>337</v>
      </c>
      <c r="Q4818">
        <v>750</v>
      </c>
      <c r="R4818">
        <v>0</v>
      </c>
      <c r="S4818">
        <v>0</v>
      </c>
      <c r="T4818">
        <v>938</v>
      </c>
      <c r="U4818">
        <v>6.72</v>
      </c>
      <c r="V4818">
        <v>946</v>
      </c>
      <c r="W4818">
        <v>8.5</v>
      </c>
      <c r="X4818">
        <v>0.3</v>
      </c>
      <c r="Y4818">
        <v>8.5</v>
      </c>
      <c r="Z4818">
        <v>0</v>
      </c>
      <c r="AA4818">
        <v>7.0000000000000007E-2</v>
      </c>
      <c r="AB4818">
        <v>27.9</v>
      </c>
      <c r="AC4818">
        <v>36</v>
      </c>
      <c r="AD4818">
        <v>11.5</v>
      </c>
      <c r="AE4818">
        <v>27.3</v>
      </c>
      <c r="AF4818">
        <v>6.86</v>
      </c>
      <c r="AG4818">
        <v>7.1300000000000002E-2</v>
      </c>
      <c r="AH4818" t="s">
        <v>337</v>
      </c>
      <c r="AI4818" t="s">
        <v>337</v>
      </c>
      <c r="AJ4818">
        <v>0</v>
      </c>
      <c r="AK4818">
        <v>117</v>
      </c>
      <c r="AL4818">
        <v>1</v>
      </c>
      <c r="AM4818">
        <v>100</v>
      </c>
      <c r="AN4818">
        <v>5</v>
      </c>
    </row>
    <row r="4819" spans="1:40" x14ac:dyDescent="0.25">
      <c r="A4819" s="34">
        <v>40759</v>
      </c>
      <c r="B4819" s="220">
        <v>0.60069444444444442</v>
      </c>
      <c r="C4819">
        <v>38.6</v>
      </c>
      <c r="D4819">
        <v>38.799999999999997</v>
      </c>
      <c r="E4819">
        <v>38.6</v>
      </c>
      <c r="F4819">
        <v>21</v>
      </c>
      <c r="G4819">
        <v>12.4</v>
      </c>
      <c r="H4819">
        <v>12</v>
      </c>
      <c r="I4819" t="s">
        <v>340</v>
      </c>
      <c r="J4819">
        <v>1</v>
      </c>
      <c r="K4819">
        <v>23</v>
      </c>
      <c r="L4819" t="s">
        <v>340</v>
      </c>
      <c r="M4819">
        <v>38.6</v>
      </c>
      <c r="N4819">
        <v>38</v>
      </c>
      <c r="O4819">
        <v>38.1</v>
      </c>
      <c r="P4819" t="s">
        <v>337</v>
      </c>
      <c r="Q4819">
        <v>749.9</v>
      </c>
      <c r="R4819">
        <v>0</v>
      </c>
      <c r="S4819">
        <v>0</v>
      </c>
      <c r="T4819">
        <v>942</v>
      </c>
      <c r="U4819">
        <v>6.75</v>
      </c>
      <c r="V4819">
        <v>949</v>
      </c>
      <c r="W4819">
        <v>8.4</v>
      </c>
      <c r="X4819">
        <v>0.3</v>
      </c>
      <c r="Y4819">
        <v>8.5</v>
      </c>
      <c r="Z4819">
        <v>0</v>
      </c>
      <c r="AA4819">
        <v>7.0000000000000007E-2</v>
      </c>
      <c r="AB4819">
        <v>28.1</v>
      </c>
      <c r="AC4819">
        <v>36</v>
      </c>
      <c r="AD4819">
        <v>11.6</v>
      </c>
      <c r="AE4819">
        <v>27.4</v>
      </c>
      <c r="AF4819">
        <v>6.85</v>
      </c>
      <c r="AG4819">
        <v>7.1199999999999999E-2</v>
      </c>
      <c r="AH4819" t="s">
        <v>337</v>
      </c>
      <c r="AI4819" t="s">
        <v>337</v>
      </c>
      <c r="AJ4819">
        <v>0</v>
      </c>
      <c r="AK4819">
        <v>117</v>
      </c>
      <c r="AL4819">
        <v>1</v>
      </c>
      <c r="AM4819">
        <v>100</v>
      </c>
      <c r="AN4819">
        <v>5</v>
      </c>
    </row>
    <row r="4820" spans="1:40" x14ac:dyDescent="0.25">
      <c r="A4820" s="34">
        <v>40759</v>
      </c>
      <c r="B4820" s="220">
        <v>0.60416666666666663</v>
      </c>
      <c r="C4820">
        <v>38.6</v>
      </c>
      <c r="D4820">
        <v>38.700000000000003</v>
      </c>
      <c r="E4820">
        <v>38.6</v>
      </c>
      <c r="F4820">
        <v>20</v>
      </c>
      <c r="G4820">
        <v>11.6</v>
      </c>
      <c r="H4820">
        <v>2</v>
      </c>
      <c r="I4820" t="s">
        <v>349</v>
      </c>
      <c r="J4820">
        <v>0.17</v>
      </c>
      <c r="K4820">
        <v>11</v>
      </c>
      <c r="L4820" t="s">
        <v>351</v>
      </c>
      <c r="M4820">
        <v>38.6</v>
      </c>
      <c r="N4820">
        <v>37.700000000000003</v>
      </c>
      <c r="O4820">
        <v>37.700000000000003</v>
      </c>
      <c r="P4820" t="s">
        <v>337</v>
      </c>
      <c r="Q4820">
        <v>749.8</v>
      </c>
      <c r="R4820">
        <v>0</v>
      </c>
      <c r="S4820">
        <v>0</v>
      </c>
      <c r="T4820">
        <v>627</v>
      </c>
      <c r="U4820">
        <v>4.49</v>
      </c>
      <c r="V4820">
        <v>962</v>
      </c>
      <c r="W4820">
        <v>6.5</v>
      </c>
      <c r="X4820">
        <v>0.23</v>
      </c>
      <c r="Y4820">
        <v>8.4</v>
      </c>
      <c r="Z4820">
        <v>0</v>
      </c>
      <c r="AA4820">
        <v>7.0000000000000007E-2</v>
      </c>
      <c r="AB4820">
        <v>28.1</v>
      </c>
      <c r="AC4820">
        <v>35</v>
      </c>
      <c r="AD4820">
        <v>11.2</v>
      </c>
      <c r="AE4820">
        <v>27.4</v>
      </c>
      <c r="AF4820">
        <v>6.75</v>
      </c>
      <c r="AG4820">
        <v>7.1300000000000002E-2</v>
      </c>
      <c r="AH4820" t="s">
        <v>337</v>
      </c>
      <c r="AI4820" t="s">
        <v>337</v>
      </c>
      <c r="AJ4820">
        <v>0</v>
      </c>
      <c r="AK4820">
        <v>117</v>
      </c>
      <c r="AL4820">
        <v>1</v>
      </c>
      <c r="AM4820">
        <v>100</v>
      </c>
      <c r="AN4820">
        <v>5</v>
      </c>
    </row>
    <row r="4821" spans="1:40" x14ac:dyDescent="0.25">
      <c r="A4821" s="34">
        <v>40759</v>
      </c>
      <c r="B4821" s="220">
        <v>0.60763888888888895</v>
      </c>
      <c r="C4821">
        <v>38.700000000000003</v>
      </c>
      <c r="D4821">
        <v>38.700000000000003</v>
      </c>
      <c r="E4821">
        <v>38.6</v>
      </c>
      <c r="F4821">
        <v>20</v>
      </c>
      <c r="G4821">
        <v>11.7</v>
      </c>
      <c r="H4821">
        <v>7</v>
      </c>
      <c r="I4821" t="s">
        <v>349</v>
      </c>
      <c r="J4821">
        <v>0.57999999999999996</v>
      </c>
      <c r="K4821">
        <v>15</v>
      </c>
      <c r="L4821" t="s">
        <v>340</v>
      </c>
      <c r="M4821">
        <v>38.700000000000003</v>
      </c>
      <c r="N4821">
        <v>37.700000000000003</v>
      </c>
      <c r="O4821">
        <v>37.700000000000003</v>
      </c>
      <c r="P4821" t="s">
        <v>337</v>
      </c>
      <c r="Q4821">
        <v>749.8</v>
      </c>
      <c r="R4821">
        <v>0</v>
      </c>
      <c r="S4821">
        <v>0</v>
      </c>
      <c r="T4821">
        <v>981</v>
      </c>
      <c r="U4821">
        <v>7.03</v>
      </c>
      <c r="V4821">
        <v>1002</v>
      </c>
      <c r="W4821">
        <v>8.1999999999999993</v>
      </c>
      <c r="X4821">
        <v>0.28999999999999998</v>
      </c>
      <c r="Y4821">
        <v>8.5</v>
      </c>
      <c r="Z4821">
        <v>0</v>
      </c>
      <c r="AA4821">
        <v>7.0999999999999994E-2</v>
      </c>
      <c r="AB4821">
        <v>28.1</v>
      </c>
      <c r="AC4821">
        <v>35</v>
      </c>
      <c r="AD4821">
        <v>11.2</v>
      </c>
      <c r="AE4821">
        <v>27.4</v>
      </c>
      <c r="AF4821">
        <v>6.75</v>
      </c>
      <c r="AG4821">
        <v>7.1300000000000002E-2</v>
      </c>
      <c r="AH4821" t="s">
        <v>337</v>
      </c>
      <c r="AI4821" t="s">
        <v>337</v>
      </c>
      <c r="AJ4821">
        <v>0</v>
      </c>
      <c r="AK4821">
        <v>117</v>
      </c>
      <c r="AL4821">
        <v>1</v>
      </c>
      <c r="AM4821">
        <v>100</v>
      </c>
      <c r="AN4821">
        <v>5</v>
      </c>
    </row>
    <row r="4822" spans="1:40" x14ac:dyDescent="0.25">
      <c r="A4822" s="34">
        <v>40759</v>
      </c>
      <c r="B4822" s="220">
        <v>0.61111111111111105</v>
      </c>
      <c r="C4822">
        <v>38.6</v>
      </c>
      <c r="D4822">
        <v>38.700000000000003</v>
      </c>
      <c r="E4822">
        <v>38.5</v>
      </c>
      <c r="F4822">
        <v>20</v>
      </c>
      <c r="G4822">
        <v>11.6</v>
      </c>
      <c r="H4822">
        <v>5</v>
      </c>
      <c r="I4822" t="s">
        <v>340</v>
      </c>
      <c r="J4822">
        <v>0.42</v>
      </c>
      <c r="K4822">
        <v>10</v>
      </c>
      <c r="L4822" t="s">
        <v>340</v>
      </c>
      <c r="M4822">
        <v>38.6</v>
      </c>
      <c r="N4822">
        <v>37.6</v>
      </c>
      <c r="O4822">
        <v>37.6</v>
      </c>
      <c r="P4822" t="s">
        <v>337</v>
      </c>
      <c r="Q4822">
        <v>749.7</v>
      </c>
      <c r="R4822">
        <v>0</v>
      </c>
      <c r="S4822">
        <v>0</v>
      </c>
      <c r="T4822">
        <v>966</v>
      </c>
      <c r="U4822">
        <v>6.92</v>
      </c>
      <c r="V4822">
        <v>970</v>
      </c>
      <c r="W4822">
        <v>8.3000000000000007</v>
      </c>
      <c r="X4822">
        <v>0.3</v>
      </c>
      <c r="Y4822">
        <v>8.4</v>
      </c>
      <c r="Z4822">
        <v>0</v>
      </c>
      <c r="AA4822">
        <v>7.0000000000000007E-2</v>
      </c>
      <c r="AB4822">
        <v>28.2</v>
      </c>
      <c r="AC4822">
        <v>35</v>
      </c>
      <c r="AD4822">
        <v>11.3</v>
      </c>
      <c r="AE4822">
        <v>27.5</v>
      </c>
      <c r="AF4822">
        <v>6.74</v>
      </c>
      <c r="AG4822">
        <v>7.1199999999999999E-2</v>
      </c>
      <c r="AH4822" t="s">
        <v>337</v>
      </c>
      <c r="AI4822" t="s">
        <v>337</v>
      </c>
      <c r="AJ4822">
        <v>0</v>
      </c>
      <c r="AK4822">
        <v>117</v>
      </c>
      <c r="AL4822">
        <v>1</v>
      </c>
      <c r="AM4822">
        <v>100</v>
      </c>
      <c r="AN4822">
        <v>5</v>
      </c>
    </row>
    <row r="4823" spans="1:40" x14ac:dyDescent="0.25">
      <c r="A4823" s="34">
        <v>40759</v>
      </c>
      <c r="B4823" s="220">
        <v>0.61458333333333337</v>
      </c>
      <c r="C4823">
        <v>38.9</v>
      </c>
      <c r="D4823">
        <v>38.9</v>
      </c>
      <c r="E4823">
        <v>38.5</v>
      </c>
      <c r="F4823">
        <v>20</v>
      </c>
      <c r="G4823">
        <v>11.9</v>
      </c>
      <c r="H4823">
        <v>7</v>
      </c>
      <c r="I4823" t="s">
        <v>338</v>
      </c>
      <c r="J4823">
        <v>0.57999999999999996</v>
      </c>
      <c r="K4823">
        <v>16</v>
      </c>
      <c r="L4823" t="s">
        <v>338</v>
      </c>
      <c r="M4823">
        <v>38.9</v>
      </c>
      <c r="N4823">
        <v>38.1</v>
      </c>
      <c r="O4823">
        <v>38.1</v>
      </c>
      <c r="P4823" t="s">
        <v>337</v>
      </c>
      <c r="Q4823">
        <v>749.7</v>
      </c>
      <c r="R4823">
        <v>0</v>
      </c>
      <c r="S4823">
        <v>0</v>
      </c>
      <c r="T4823">
        <v>942</v>
      </c>
      <c r="U4823">
        <v>6.75</v>
      </c>
      <c r="V4823">
        <v>946</v>
      </c>
      <c r="W4823">
        <v>7.8</v>
      </c>
      <c r="X4823">
        <v>0.28000000000000003</v>
      </c>
      <c r="Y4823">
        <v>8.4</v>
      </c>
      <c r="Z4823">
        <v>0</v>
      </c>
      <c r="AA4823">
        <v>7.1999999999999995E-2</v>
      </c>
      <c r="AB4823">
        <v>28.2</v>
      </c>
      <c r="AC4823">
        <v>35</v>
      </c>
      <c r="AD4823">
        <v>11.3</v>
      </c>
      <c r="AE4823">
        <v>27.5</v>
      </c>
      <c r="AF4823">
        <v>6.74</v>
      </c>
      <c r="AG4823">
        <v>7.1199999999999999E-2</v>
      </c>
      <c r="AH4823" t="s">
        <v>337</v>
      </c>
      <c r="AI4823" t="s">
        <v>337</v>
      </c>
      <c r="AJ4823">
        <v>0</v>
      </c>
      <c r="AK4823">
        <v>117</v>
      </c>
      <c r="AL4823">
        <v>1</v>
      </c>
      <c r="AM4823">
        <v>100</v>
      </c>
      <c r="AN4823">
        <v>5</v>
      </c>
    </row>
    <row r="4824" spans="1:40" x14ac:dyDescent="0.25">
      <c r="A4824" s="34">
        <v>40759</v>
      </c>
      <c r="B4824" s="220">
        <v>0.61805555555555558</v>
      </c>
      <c r="C4824">
        <v>38.799999999999997</v>
      </c>
      <c r="D4824">
        <v>39.1</v>
      </c>
      <c r="E4824">
        <v>38.799999999999997</v>
      </c>
      <c r="F4824">
        <v>19</v>
      </c>
      <c r="G4824">
        <v>11.1</v>
      </c>
      <c r="H4824">
        <v>13</v>
      </c>
      <c r="I4824" t="s">
        <v>338</v>
      </c>
      <c r="J4824">
        <v>1.08</v>
      </c>
      <c r="K4824">
        <v>17</v>
      </c>
      <c r="L4824" t="s">
        <v>340</v>
      </c>
      <c r="M4824">
        <v>38.799999999999997</v>
      </c>
      <c r="N4824">
        <v>37.799999999999997</v>
      </c>
      <c r="O4824">
        <v>37.9</v>
      </c>
      <c r="P4824" t="s">
        <v>337</v>
      </c>
      <c r="Q4824">
        <v>749.6</v>
      </c>
      <c r="R4824">
        <v>0</v>
      </c>
      <c r="S4824">
        <v>0</v>
      </c>
      <c r="T4824">
        <v>936</v>
      </c>
      <c r="U4824">
        <v>6.71</v>
      </c>
      <c r="V4824">
        <v>944</v>
      </c>
      <c r="W4824">
        <v>8.1999999999999993</v>
      </c>
      <c r="X4824">
        <v>0.28999999999999998</v>
      </c>
      <c r="Y4824">
        <v>8.1999999999999993</v>
      </c>
      <c r="Z4824">
        <v>0</v>
      </c>
      <c r="AA4824">
        <v>7.0999999999999994E-2</v>
      </c>
      <c r="AB4824">
        <v>28.3</v>
      </c>
      <c r="AC4824">
        <v>35</v>
      </c>
      <c r="AD4824">
        <v>11.4</v>
      </c>
      <c r="AE4824">
        <v>27.6</v>
      </c>
      <c r="AF4824">
        <v>6.73</v>
      </c>
      <c r="AG4824">
        <v>7.1199999999999999E-2</v>
      </c>
      <c r="AH4824" t="s">
        <v>337</v>
      </c>
      <c r="AI4824" t="s">
        <v>337</v>
      </c>
      <c r="AJ4824">
        <v>0</v>
      </c>
      <c r="AK4824">
        <v>117</v>
      </c>
      <c r="AL4824">
        <v>1</v>
      </c>
      <c r="AM4824">
        <v>100</v>
      </c>
      <c r="AN4824">
        <v>5</v>
      </c>
    </row>
    <row r="4825" spans="1:40" x14ac:dyDescent="0.25">
      <c r="A4825" s="34">
        <v>40759</v>
      </c>
      <c r="B4825" s="220">
        <v>0.62152777777777779</v>
      </c>
      <c r="C4825">
        <v>38.9</v>
      </c>
      <c r="D4825">
        <v>38.9</v>
      </c>
      <c r="E4825">
        <v>38.700000000000003</v>
      </c>
      <c r="F4825">
        <v>20</v>
      </c>
      <c r="G4825">
        <v>11.9</v>
      </c>
      <c r="H4825">
        <v>12</v>
      </c>
      <c r="I4825" t="s">
        <v>340</v>
      </c>
      <c r="J4825">
        <v>1</v>
      </c>
      <c r="K4825">
        <v>18</v>
      </c>
      <c r="L4825" t="s">
        <v>340</v>
      </c>
      <c r="M4825">
        <v>38.9</v>
      </c>
      <c r="N4825">
        <v>38.1</v>
      </c>
      <c r="O4825">
        <v>38.200000000000003</v>
      </c>
      <c r="P4825" t="s">
        <v>337</v>
      </c>
      <c r="Q4825">
        <v>749.6</v>
      </c>
      <c r="R4825">
        <v>0</v>
      </c>
      <c r="S4825">
        <v>0</v>
      </c>
      <c r="T4825">
        <v>926</v>
      </c>
      <c r="U4825">
        <v>6.64</v>
      </c>
      <c r="V4825">
        <v>932</v>
      </c>
      <c r="W4825">
        <v>8.1</v>
      </c>
      <c r="X4825">
        <v>0.28999999999999998</v>
      </c>
      <c r="Y4825">
        <v>8.1</v>
      </c>
      <c r="Z4825">
        <v>0</v>
      </c>
      <c r="AA4825">
        <v>7.1999999999999995E-2</v>
      </c>
      <c r="AB4825">
        <v>28.4</v>
      </c>
      <c r="AC4825">
        <v>35</v>
      </c>
      <c r="AD4825">
        <v>11.5</v>
      </c>
      <c r="AE4825">
        <v>27.7</v>
      </c>
      <c r="AF4825">
        <v>6.73</v>
      </c>
      <c r="AG4825">
        <v>7.1099999999999997E-2</v>
      </c>
      <c r="AH4825" t="s">
        <v>337</v>
      </c>
      <c r="AI4825" t="s">
        <v>337</v>
      </c>
      <c r="AJ4825">
        <v>0</v>
      </c>
      <c r="AK4825">
        <v>117</v>
      </c>
      <c r="AL4825">
        <v>1</v>
      </c>
      <c r="AM4825">
        <v>100</v>
      </c>
      <c r="AN4825">
        <v>5</v>
      </c>
    </row>
    <row r="4826" spans="1:40" x14ac:dyDescent="0.25">
      <c r="A4826" s="34">
        <v>40759</v>
      </c>
      <c r="B4826" s="220">
        <v>0.625</v>
      </c>
      <c r="C4826">
        <v>39.200000000000003</v>
      </c>
      <c r="D4826">
        <v>39.200000000000003</v>
      </c>
      <c r="E4826">
        <v>38.9</v>
      </c>
      <c r="F4826">
        <v>21</v>
      </c>
      <c r="G4826">
        <v>12.8</v>
      </c>
      <c r="H4826">
        <v>9</v>
      </c>
      <c r="I4826" t="s">
        <v>340</v>
      </c>
      <c r="J4826">
        <v>0.75</v>
      </c>
      <c r="K4826">
        <v>14</v>
      </c>
      <c r="L4826" t="s">
        <v>340</v>
      </c>
      <c r="M4826">
        <v>39.200000000000003</v>
      </c>
      <c r="N4826">
        <v>38.799999999999997</v>
      </c>
      <c r="O4826">
        <v>38.799999999999997</v>
      </c>
      <c r="P4826" t="s">
        <v>337</v>
      </c>
      <c r="Q4826">
        <v>749.5</v>
      </c>
      <c r="R4826">
        <v>0</v>
      </c>
      <c r="S4826">
        <v>0</v>
      </c>
      <c r="T4826">
        <v>904</v>
      </c>
      <c r="U4826">
        <v>6.48</v>
      </c>
      <c r="V4826">
        <v>912</v>
      </c>
      <c r="W4826">
        <v>7.8</v>
      </c>
      <c r="X4826">
        <v>0.28000000000000003</v>
      </c>
      <c r="Y4826">
        <v>7.9</v>
      </c>
      <c r="Z4826">
        <v>0</v>
      </c>
      <c r="AA4826">
        <v>7.1999999999999995E-2</v>
      </c>
      <c r="AB4826">
        <v>28.4</v>
      </c>
      <c r="AC4826">
        <v>35</v>
      </c>
      <c r="AD4826">
        <v>11.5</v>
      </c>
      <c r="AE4826">
        <v>27.7</v>
      </c>
      <c r="AF4826">
        <v>6.73</v>
      </c>
      <c r="AG4826">
        <v>7.1099999999999997E-2</v>
      </c>
      <c r="AH4826" t="s">
        <v>337</v>
      </c>
      <c r="AI4826" t="s">
        <v>337</v>
      </c>
      <c r="AJ4826">
        <v>3.4000000000000002E-2</v>
      </c>
      <c r="AK4826">
        <v>117</v>
      </c>
      <c r="AL4826">
        <v>1</v>
      </c>
      <c r="AM4826">
        <v>100</v>
      </c>
      <c r="AN4826">
        <v>5</v>
      </c>
    </row>
    <row r="4827" spans="1:40" x14ac:dyDescent="0.25">
      <c r="A4827" s="34">
        <v>40759</v>
      </c>
      <c r="B4827" s="220">
        <v>0.62847222222222221</v>
      </c>
      <c r="C4827">
        <v>39.200000000000003</v>
      </c>
      <c r="D4827">
        <v>39.200000000000003</v>
      </c>
      <c r="E4827">
        <v>39.200000000000003</v>
      </c>
      <c r="F4827">
        <v>19</v>
      </c>
      <c r="G4827">
        <v>11.3</v>
      </c>
      <c r="H4827">
        <v>10</v>
      </c>
      <c r="I4827" t="s">
        <v>340</v>
      </c>
      <c r="J4827">
        <v>0.83</v>
      </c>
      <c r="K4827">
        <v>16</v>
      </c>
      <c r="L4827" t="s">
        <v>340</v>
      </c>
      <c r="M4827">
        <v>39.200000000000003</v>
      </c>
      <c r="N4827">
        <v>38.200000000000003</v>
      </c>
      <c r="O4827">
        <v>38.299999999999997</v>
      </c>
      <c r="P4827" t="s">
        <v>337</v>
      </c>
      <c r="Q4827">
        <v>749.5</v>
      </c>
      <c r="R4827">
        <v>0</v>
      </c>
      <c r="S4827">
        <v>0</v>
      </c>
      <c r="T4827">
        <v>897</v>
      </c>
      <c r="U4827">
        <v>6.43</v>
      </c>
      <c r="V4827">
        <v>905</v>
      </c>
      <c r="W4827">
        <v>7.7</v>
      </c>
      <c r="X4827">
        <v>0.28000000000000003</v>
      </c>
      <c r="Y4827">
        <v>7.8</v>
      </c>
      <c r="Z4827">
        <v>0</v>
      </c>
      <c r="AA4827">
        <v>7.1999999999999995E-2</v>
      </c>
      <c r="AB4827">
        <v>28.5</v>
      </c>
      <c r="AC4827">
        <v>35</v>
      </c>
      <c r="AD4827">
        <v>11.5</v>
      </c>
      <c r="AE4827">
        <v>27.9</v>
      </c>
      <c r="AF4827">
        <v>6.72</v>
      </c>
      <c r="AG4827">
        <v>7.1099999999999997E-2</v>
      </c>
      <c r="AH4827" t="s">
        <v>337</v>
      </c>
      <c r="AI4827" t="s">
        <v>337</v>
      </c>
      <c r="AJ4827">
        <v>0</v>
      </c>
      <c r="AK4827">
        <v>117</v>
      </c>
      <c r="AL4827">
        <v>1</v>
      </c>
      <c r="AM4827">
        <v>100</v>
      </c>
      <c r="AN4827">
        <v>5</v>
      </c>
    </row>
    <row r="4828" spans="1:40" x14ac:dyDescent="0.25">
      <c r="A4828" s="34">
        <v>40759</v>
      </c>
      <c r="B4828" s="220">
        <v>0.63194444444444442</v>
      </c>
      <c r="C4828">
        <v>39.200000000000003</v>
      </c>
      <c r="D4828">
        <v>39.299999999999997</v>
      </c>
      <c r="E4828">
        <v>39.200000000000003</v>
      </c>
      <c r="F4828">
        <v>19</v>
      </c>
      <c r="G4828">
        <v>11.3</v>
      </c>
      <c r="H4828">
        <v>10</v>
      </c>
      <c r="I4828" t="s">
        <v>340</v>
      </c>
      <c r="J4828">
        <v>0.83</v>
      </c>
      <c r="K4828">
        <v>17</v>
      </c>
      <c r="L4828" t="s">
        <v>340</v>
      </c>
      <c r="M4828">
        <v>39.200000000000003</v>
      </c>
      <c r="N4828">
        <v>38.200000000000003</v>
      </c>
      <c r="O4828">
        <v>38.299999999999997</v>
      </c>
      <c r="P4828" t="s">
        <v>337</v>
      </c>
      <c r="Q4828">
        <v>749.4</v>
      </c>
      <c r="R4828">
        <v>0</v>
      </c>
      <c r="S4828">
        <v>0</v>
      </c>
      <c r="T4828">
        <v>896</v>
      </c>
      <c r="U4828">
        <v>6.42</v>
      </c>
      <c r="V4828">
        <v>898</v>
      </c>
      <c r="W4828">
        <v>7.6</v>
      </c>
      <c r="X4828">
        <v>0.27</v>
      </c>
      <c r="Y4828">
        <v>7.7</v>
      </c>
      <c r="Z4828">
        <v>0</v>
      </c>
      <c r="AA4828">
        <v>7.1999999999999995E-2</v>
      </c>
      <c r="AB4828">
        <v>28.6</v>
      </c>
      <c r="AC4828">
        <v>35</v>
      </c>
      <c r="AD4828">
        <v>11.6</v>
      </c>
      <c r="AE4828">
        <v>28.1</v>
      </c>
      <c r="AF4828">
        <v>6.71</v>
      </c>
      <c r="AG4828">
        <v>7.1099999999999997E-2</v>
      </c>
      <c r="AH4828" t="s">
        <v>337</v>
      </c>
      <c r="AI4828" t="s">
        <v>337</v>
      </c>
      <c r="AJ4828">
        <v>0</v>
      </c>
      <c r="AK4828">
        <v>118</v>
      </c>
      <c r="AL4828">
        <v>1</v>
      </c>
      <c r="AM4828">
        <v>100</v>
      </c>
      <c r="AN4828">
        <v>5</v>
      </c>
    </row>
    <row r="4829" spans="1:40" x14ac:dyDescent="0.25">
      <c r="A4829" s="34">
        <v>40759</v>
      </c>
      <c r="B4829" s="220">
        <v>0.63541666666666663</v>
      </c>
      <c r="C4829">
        <v>38.9</v>
      </c>
      <c r="D4829">
        <v>39.200000000000003</v>
      </c>
      <c r="E4829">
        <v>38.9</v>
      </c>
      <c r="F4829">
        <v>19</v>
      </c>
      <c r="G4829">
        <v>11.1</v>
      </c>
      <c r="H4829">
        <v>9</v>
      </c>
      <c r="I4829" t="s">
        <v>340</v>
      </c>
      <c r="J4829">
        <v>0.75</v>
      </c>
      <c r="K4829">
        <v>18</v>
      </c>
      <c r="L4829" t="s">
        <v>340</v>
      </c>
      <c r="M4829">
        <v>38.9</v>
      </c>
      <c r="N4829">
        <v>37.9</v>
      </c>
      <c r="O4829">
        <v>37.9</v>
      </c>
      <c r="P4829" t="s">
        <v>337</v>
      </c>
      <c r="Q4829">
        <v>749.3</v>
      </c>
      <c r="R4829">
        <v>0</v>
      </c>
      <c r="S4829">
        <v>0</v>
      </c>
      <c r="T4829">
        <v>892</v>
      </c>
      <c r="U4829">
        <v>6.39</v>
      </c>
      <c r="V4829">
        <v>895</v>
      </c>
      <c r="W4829">
        <v>7.6</v>
      </c>
      <c r="X4829">
        <v>0.27</v>
      </c>
      <c r="Y4829">
        <v>7.6</v>
      </c>
      <c r="Z4829">
        <v>0</v>
      </c>
      <c r="AA4829">
        <v>7.1999999999999995E-2</v>
      </c>
      <c r="AB4829">
        <v>28.7</v>
      </c>
      <c r="AC4829">
        <v>34</v>
      </c>
      <c r="AD4829">
        <v>11.3</v>
      </c>
      <c r="AE4829">
        <v>28.2</v>
      </c>
      <c r="AF4829">
        <v>6.5</v>
      </c>
      <c r="AG4829">
        <v>7.0999999999999994E-2</v>
      </c>
      <c r="AH4829" t="s">
        <v>337</v>
      </c>
      <c r="AI4829" t="s">
        <v>337</v>
      </c>
      <c r="AJ4829">
        <v>0</v>
      </c>
      <c r="AK4829">
        <v>117</v>
      </c>
      <c r="AL4829">
        <v>1</v>
      </c>
      <c r="AM4829">
        <v>100</v>
      </c>
      <c r="AN4829">
        <v>5</v>
      </c>
    </row>
    <row r="4830" spans="1:40" x14ac:dyDescent="0.25">
      <c r="A4830" s="34">
        <v>40759</v>
      </c>
      <c r="B4830" s="220">
        <v>0.63888888888888895</v>
      </c>
      <c r="C4830">
        <v>39.1</v>
      </c>
      <c r="D4830">
        <v>39.1</v>
      </c>
      <c r="E4830">
        <v>38.9</v>
      </c>
      <c r="F4830">
        <v>19</v>
      </c>
      <c r="G4830">
        <v>11.3</v>
      </c>
      <c r="H4830">
        <v>7</v>
      </c>
      <c r="I4830" t="s">
        <v>340</v>
      </c>
      <c r="J4830">
        <v>0.57999999999999996</v>
      </c>
      <c r="K4830">
        <v>14</v>
      </c>
      <c r="L4830" t="s">
        <v>340</v>
      </c>
      <c r="M4830">
        <v>39.1</v>
      </c>
      <c r="N4830">
        <v>38.1</v>
      </c>
      <c r="O4830">
        <v>38.1</v>
      </c>
      <c r="P4830" t="s">
        <v>337</v>
      </c>
      <c r="Q4830">
        <v>749.3</v>
      </c>
      <c r="R4830">
        <v>0</v>
      </c>
      <c r="S4830">
        <v>0</v>
      </c>
      <c r="T4830">
        <v>885</v>
      </c>
      <c r="U4830">
        <v>6.34</v>
      </c>
      <c r="V4830">
        <v>891</v>
      </c>
      <c r="W4830">
        <v>7.5</v>
      </c>
      <c r="X4830">
        <v>0.27</v>
      </c>
      <c r="Y4830">
        <v>7.5</v>
      </c>
      <c r="Z4830">
        <v>0</v>
      </c>
      <c r="AA4830">
        <v>7.1999999999999995E-2</v>
      </c>
      <c r="AB4830">
        <v>28.7</v>
      </c>
      <c r="AC4830">
        <v>34</v>
      </c>
      <c r="AD4830">
        <v>11.3</v>
      </c>
      <c r="AE4830">
        <v>28.2</v>
      </c>
      <c r="AF4830">
        <v>6.5</v>
      </c>
      <c r="AG4830">
        <v>7.0999999999999994E-2</v>
      </c>
      <c r="AH4830" t="s">
        <v>337</v>
      </c>
      <c r="AI4830" t="s">
        <v>337</v>
      </c>
      <c r="AJ4830">
        <v>0</v>
      </c>
      <c r="AK4830">
        <v>115</v>
      </c>
      <c r="AL4830">
        <v>1</v>
      </c>
      <c r="AM4830">
        <v>100</v>
      </c>
      <c r="AN4830">
        <v>5</v>
      </c>
    </row>
    <row r="4831" spans="1:40" x14ac:dyDescent="0.25">
      <c r="A4831" s="34">
        <v>40759</v>
      </c>
      <c r="B4831" s="220">
        <v>0.64236111111111105</v>
      </c>
      <c r="C4831">
        <v>38.9</v>
      </c>
      <c r="D4831">
        <v>39.200000000000003</v>
      </c>
      <c r="E4831">
        <v>38.9</v>
      </c>
      <c r="F4831">
        <v>19</v>
      </c>
      <c r="G4831">
        <v>11.1</v>
      </c>
      <c r="H4831">
        <v>7</v>
      </c>
      <c r="I4831" t="s">
        <v>338</v>
      </c>
      <c r="J4831">
        <v>0.57999999999999996</v>
      </c>
      <c r="K4831">
        <v>13</v>
      </c>
      <c r="L4831" t="s">
        <v>340</v>
      </c>
      <c r="M4831">
        <v>38.9</v>
      </c>
      <c r="N4831">
        <v>37.9</v>
      </c>
      <c r="O4831">
        <v>37.9</v>
      </c>
      <c r="P4831" t="s">
        <v>337</v>
      </c>
      <c r="Q4831">
        <v>749.1</v>
      </c>
      <c r="R4831">
        <v>0</v>
      </c>
      <c r="S4831">
        <v>0</v>
      </c>
      <c r="T4831">
        <v>883</v>
      </c>
      <c r="U4831">
        <v>6.33</v>
      </c>
      <c r="V4831">
        <v>898</v>
      </c>
      <c r="W4831">
        <v>7.3</v>
      </c>
      <c r="X4831">
        <v>0.26</v>
      </c>
      <c r="Y4831">
        <v>7.4</v>
      </c>
      <c r="Z4831">
        <v>0</v>
      </c>
      <c r="AA4831">
        <v>7.1999999999999995E-2</v>
      </c>
      <c r="AB4831">
        <v>28.7</v>
      </c>
      <c r="AC4831">
        <v>34</v>
      </c>
      <c r="AD4831">
        <v>11.3</v>
      </c>
      <c r="AE4831">
        <v>28.2</v>
      </c>
      <c r="AF4831">
        <v>6.5</v>
      </c>
      <c r="AG4831">
        <v>7.0999999999999994E-2</v>
      </c>
      <c r="AH4831" t="s">
        <v>337</v>
      </c>
      <c r="AI4831" t="s">
        <v>337</v>
      </c>
      <c r="AJ4831">
        <v>0</v>
      </c>
      <c r="AK4831">
        <v>117</v>
      </c>
      <c r="AL4831">
        <v>1</v>
      </c>
      <c r="AM4831">
        <v>100</v>
      </c>
      <c r="AN4831">
        <v>5</v>
      </c>
    </row>
    <row r="4832" spans="1:40" x14ac:dyDescent="0.25">
      <c r="A4832" s="34">
        <v>40759</v>
      </c>
      <c r="B4832" s="220">
        <v>0.64583333333333337</v>
      </c>
      <c r="C4832">
        <v>39.200000000000003</v>
      </c>
      <c r="D4832">
        <v>39.200000000000003</v>
      </c>
      <c r="E4832">
        <v>39</v>
      </c>
      <c r="F4832">
        <v>19</v>
      </c>
      <c r="G4832">
        <v>11.3</v>
      </c>
      <c r="H4832">
        <v>8</v>
      </c>
      <c r="I4832" t="s">
        <v>340</v>
      </c>
      <c r="J4832">
        <v>0.67</v>
      </c>
      <c r="K4832">
        <v>15</v>
      </c>
      <c r="L4832" t="s">
        <v>340</v>
      </c>
      <c r="M4832">
        <v>39.200000000000003</v>
      </c>
      <c r="N4832">
        <v>38.200000000000003</v>
      </c>
      <c r="O4832">
        <v>38.299999999999997</v>
      </c>
      <c r="P4832" t="s">
        <v>337</v>
      </c>
      <c r="Q4832">
        <v>749.2</v>
      </c>
      <c r="R4832">
        <v>0</v>
      </c>
      <c r="S4832">
        <v>0</v>
      </c>
      <c r="T4832">
        <v>871</v>
      </c>
      <c r="U4832">
        <v>6.24</v>
      </c>
      <c r="V4832">
        <v>874</v>
      </c>
      <c r="W4832">
        <v>7.2</v>
      </c>
      <c r="X4832">
        <v>0.26</v>
      </c>
      <c r="Y4832">
        <v>7.2</v>
      </c>
      <c r="Z4832">
        <v>0</v>
      </c>
      <c r="AA4832">
        <v>7.1999999999999995E-2</v>
      </c>
      <c r="AB4832">
        <v>28.8</v>
      </c>
      <c r="AC4832">
        <v>34</v>
      </c>
      <c r="AD4832">
        <v>11.4</v>
      </c>
      <c r="AE4832">
        <v>28.3</v>
      </c>
      <c r="AF4832">
        <v>6.49</v>
      </c>
      <c r="AG4832">
        <v>7.0999999999999994E-2</v>
      </c>
      <c r="AH4832" t="s">
        <v>337</v>
      </c>
      <c r="AI4832" t="s">
        <v>337</v>
      </c>
      <c r="AJ4832">
        <v>0</v>
      </c>
      <c r="AK4832">
        <v>117</v>
      </c>
      <c r="AL4832">
        <v>1</v>
      </c>
      <c r="AM4832">
        <v>100</v>
      </c>
      <c r="AN4832">
        <v>5</v>
      </c>
    </row>
    <row r="4833" spans="1:40" x14ac:dyDescent="0.25">
      <c r="A4833" s="34">
        <v>40759</v>
      </c>
      <c r="B4833" s="220">
        <v>0.64930555555555558</v>
      </c>
      <c r="C4833">
        <v>39.299999999999997</v>
      </c>
      <c r="D4833">
        <v>39.299999999999997</v>
      </c>
      <c r="E4833">
        <v>39.1</v>
      </c>
      <c r="F4833">
        <v>19</v>
      </c>
      <c r="G4833">
        <v>11.4</v>
      </c>
      <c r="H4833">
        <v>7</v>
      </c>
      <c r="I4833" t="s">
        <v>338</v>
      </c>
      <c r="J4833">
        <v>0.57999999999999996</v>
      </c>
      <c r="K4833">
        <v>14</v>
      </c>
      <c r="L4833" t="s">
        <v>340</v>
      </c>
      <c r="M4833">
        <v>39.299999999999997</v>
      </c>
      <c r="N4833">
        <v>38.299999999999997</v>
      </c>
      <c r="O4833">
        <v>38.299999999999997</v>
      </c>
      <c r="P4833" t="s">
        <v>337</v>
      </c>
      <c r="Q4833">
        <v>749.1</v>
      </c>
      <c r="R4833">
        <v>0</v>
      </c>
      <c r="S4833">
        <v>0</v>
      </c>
      <c r="T4833">
        <v>863</v>
      </c>
      <c r="U4833">
        <v>6.19</v>
      </c>
      <c r="V4833">
        <v>867</v>
      </c>
      <c r="W4833">
        <v>7</v>
      </c>
      <c r="X4833">
        <v>0.25</v>
      </c>
      <c r="Y4833">
        <v>7.1</v>
      </c>
      <c r="Z4833">
        <v>0</v>
      </c>
      <c r="AA4833">
        <v>7.2999999999999995E-2</v>
      </c>
      <c r="AB4833">
        <v>28.8</v>
      </c>
      <c r="AC4833">
        <v>34</v>
      </c>
      <c r="AD4833">
        <v>11.4</v>
      </c>
      <c r="AE4833">
        <v>28.3</v>
      </c>
      <c r="AF4833">
        <v>6.49</v>
      </c>
      <c r="AG4833">
        <v>7.0999999999999994E-2</v>
      </c>
      <c r="AH4833" t="s">
        <v>337</v>
      </c>
      <c r="AI4833" t="s">
        <v>337</v>
      </c>
      <c r="AJ4833">
        <v>0</v>
      </c>
      <c r="AK4833">
        <v>116</v>
      </c>
      <c r="AL4833">
        <v>1</v>
      </c>
      <c r="AM4833">
        <v>100</v>
      </c>
      <c r="AN4833">
        <v>5</v>
      </c>
    </row>
    <row r="4834" spans="1:40" x14ac:dyDescent="0.25">
      <c r="A4834" s="34">
        <v>40759</v>
      </c>
      <c r="B4834" s="220">
        <v>0.65277777777777779</v>
      </c>
      <c r="C4834">
        <v>39.6</v>
      </c>
      <c r="D4834">
        <v>39.6</v>
      </c>
      <c r="E4834">
        <v>39.299999999999997</v>
      </c>
      <c r="F4834">
        <v>18</v>
      </c>
      <c r="G4834">
        <v>10.8</v>
      </c>
      <c r="H4834">
        <v>4</v>
      </c>
      <c r="I4834" t="s">
        <v>338</v>
      </c>
      <c r="J4834">
        <v>0.33</v>
      </c>
      <c r="K4834">
        <v>10</v>
      </c>
      <c r="L4834" t="s">
        <v>340</v>
      </c>
      <c r="M4834">
        <v>39.6</v>
      </c>
      <c r="N4834">
        <v>38.5</v>
      </c>
      <c r="O4834">
        <v>38.5</v>
      </c>
      <c r="P4834" t="s">
        <v>337</v>
      </c>
      <c r="Q4834">
        <v>749</v>
      </c>
      <c r="R4834">
        <v>0</v>
      </c>
      <c r="S4834">
        <v>0</v>
      </c>
      <c r="T4834">
        <v>855</v>
      </c>
      <c r="U4834">
        <v>6.13</v>
      </c>
      <c r="V4834">
        <v>861</v>
      </c>
      <c r="W4834">
        <v>6.9</v>
      </c>
      <c r="X4834">
        <v>0.25</v>
      </c>
      <c r="Y4834">
        <v>6.9</v>
      </c>
      <c r="Z4834">
        <v>0</v>
      </c>
      <c r="AA4834">
        <v>7.3999999999999996E-2</v>
      </c>
      <c r="AB4834">
        <v>28.8</v>
      </c>
      <c r="AC4834">
        <v>34</v>
      </c>
      <c r="AD4834">
        <v>11.4</v>
      </c>
      <c r="AE4834">
        <v>28.3</v>
      </c>
      <c r="AF4834">
        <v>6.49</v>
      </c>
      <c r="AG4834">
        <v>7.0999999999999994E-2</v>
      </c>
      <c r="AH4834" t="s">
        <v>337</v>
      </c>
      <c r="AI4834" t="s">
        <v>337</v>
      </c>
      <c r="AJ4834">
        <v>0</v>
      </c>
      <c r="AK4834">
        <v>117</v>
      </c>
      <c r="AL4834">
        <v>1</v>
      </c>
      <c r="AM4834">
        <v>100</v>
      </c>
      <c r="AN4834">
        <v>5</v>
      </c>
    </row>
    <row r="4835" spans="1:40" x14ac:dyDescent="0.25">
      <c r="A4835" s="34">
        <v>40759</v>
      </c>
      <c r="B4835" s="220">
        <v>0.65625</v>
      </c>
      <c r="C4835">
        <v>39.200000000000003</v>
      </c>
      <c r="D4835">
        <v>39.6</v>
      </c>
      <c r="E4835">
        <v>39.200000000000003</v>
      </c>
      <c r="F4835">
        <v>19</v>
      </c>
      <c r="G4835">
        <v>11.3</v>
      </c>
      <c r="H4835">
        <v>9</v>
      </c>
      <c r="I4835" t="s">
        <v>340</v>
      </c>
      <c r="J4835">
        <v>0.75</v>
      </c>
      <c r="K4835">
        <v>16</v>
      </c>
      <c r="L4835" t="s">
        <v>340</v>
      </c>
      <c r="M4835">
        <v>39.200000000000003</v>
      </c>
      <c r="N4835">
        <v>38.200000000000003</v>
      </c>
      <c r="O4835">
        <v>38.299999999999997</v>
      </c>
      <c r="P4835" t="s">
        <v>337</v>
      </c>
      <c r="Q4835">
        <v>748.9</v>
      </c>
      <c r="R4835">
        <v>0</v>
      </c>
      <c r="S4835">
        <v>0</v>
      </c>
      <c r="T4835">
        <v>844</v>
      </c>
      <c r="U4835">
        <v>6.05</v>
      </c>
      <c r="V4835">
        <v>849</v>
      </c>
      <c r="W4835">
        <v>6.7</v>
      </c>
      <c r="X4835">
        <v>0.24</v>
      </c>
      <c r="Y4835">
        <v>6.8</v>
      </c>
      <c r="Z4835">
        <v>0</v>
      </c>
      <c r="AA4835">
        <v>7.1999999999999995E-2</v>
      </c>
      <c r="AB4835">
        <v>28.8</v>
      </c>
      <c r="AC4835">
        <v>34</v>
      </c>
      <c r="AD4835">
        <v>11.4</v>
      </c>
      <c r="AE4835">
        <v>28.3</v>
      </c>
      <c r="AF4835">
        <v>6.49</v>
      </c>
      <c r="AG4835">
        <v>7.0999999999999994E-2</v>
      </c>
      <c r="AH4835" t="s">
        <v>337</v>
      </c>
      <c r="AI4835" t="s">
        <v>337</v>
      </c>
      <c r="AJ4835">
        <v>0</v>
      </c>
      <c r="AK4835">
        <v>117</v>
      </c>
      <c r="AL4835">
        <v>1</v>
      </c>
      <c r="AM4835">
        <v>100</v>
      </c>
      <c r="AN4835">
        <v>5</v>
      </c>
    </row>
    <row r="4836" spans="1:40" x14ac:dyDescent="0.25">
      <c r="A4836" s="34">
        <v>40759</v>
      </c>
      <c r="B4836" s="220">
        <v>0.65972222222222221</v>
      </c>
      <c r="C4836">
        <v>39.299999999999997</v>
      </c>
      <c r="D4836">
        <v>39.299999999999997</v>
      </c>
      <c r="E4836">
        <v>39.200000000000003</v>
      </c>
      <c r="F4836">
        <v>19</v>
      </c>
      <c r="G4836">
        <v>11.4</v>
      </c>
      <c r="H4836">
        <v>8</v>
      </c>
      <c r="I4836" t="s">
        <v>349</v>
      </c>
      <c r="J4836">
        <v>0.67</v>
      </c>
      <c r="K4836">
        <v>14</v>
      </c>
      <c r="L4836" t="s">
        <v>350</v>
      </c>
      <c r="M4836">
        <v>39.299999999999997</v>
      </c>
      <c r="N4836">
        <v>38.299999999999997</v>
      </c>
      <c r="O4836">
        <v>38.4</v>
      </c>
      <c r="P4836" t="s">
        <v>337</v>
      </c>
      <c r="Q4836">
        <v>748.9</v>
      </c>
      <c r="R4836">
        <v>0</v>
      </c>
      <c r="S4836">
        <v>0</v>
      </c>
      <c r="T4836">
        <v>837</v>
      </c>
      <c r="U4836">
        <v>6</v>
      </c>
      <c r="V4836">
        <v>842</v>
      </c>
      <c r="W4836">
        <v>6.6</v>
      </c>
      <c r="X4836">
        <v>0.24</v>
      </c>
      <c r="Y4836">
        <v>6.6</v>
      </c>
      <c r="Z4836">
        <v>0</v>
      </c>
      <c r="AA4836">
        <v>7.2999999999999995E-2</v>
      </c>
      <c r="AB4836">
        <v>28.8</v>
      </c>
      <c r="AC4836">
        <v>34</v>
      </c>
      <c r="AD4836">
        <v>11.4</v>
      </c>
      <c r="AE4836">
        <v>28.3</v>
      </c>
      <c r="AF4836">
        <v>6.49</v>
      </c>
      <c r="AG4836">
        <v>7.0999999999999994E-2</v>
      </c>
      <c r="AH4836" t="s">
        <v>337</v>
      </c>
      <c r="AI4836" t="s">
        <v>337</v>
      </c>
      <c r="AJ4836">
        <v>0</v>
      </c>
      <c r="AK4836">
        <v>117</v>
      </c>
      <c r="AL4836">
        <v>1</v>
      </c>
      <c r="AM4836">
        <v>100</v>
      </c>
      <c r="AN4836">
        <v>5</v>
      </c>
    </row>
    <row r="4837" spans="1:40" x14ac:dyDescent="0.25">
      <c r="A4837" s="34">
        <v>40759</v>
      </c>
      <c r="B4837" s="220">
        <v>0.66319444444444442</v>
      </c>
      <c r="C4837">
        <v>39.1</v>
      </c>
      <c r="D4837">
        <v>39.299999999999997</v>
      </c>
      <c r="E4837">
        <v>39</v>
      </c>
      <c r="F4837">
        <v>18</v>
      </c>
      <c r="G4837">
        <v>10.4</v>
      </c>
      <c r="H4837">
        <v>8</v>
      </c>
      <c r="I4837" t="s">
        <v>338</v>
      </c>
      <c r="J4837">
        <v>0.67</v>
      </c>
      <c r="K4837">
        <v>17</v>
      </c>
      <c r="L4837" t="s">
        <v>340</v>
      </c>
      <c r="M4837">
        <v>39.1</v>
      </c>
      <c r="N4837">
        <v>37.799999999999997</v>
      </c>
      <c r="O4837">
        <v>37.9</v>
      </c>
      <c r="P4837" t="s">
        <v>337</v>
      </c>
      <c r="Q4837">
        <v>748.9</v>
      </c>
      <c r="R4837">
        <v>0</v>
      </c>
      <c r="S4837">
        <v>0</v>
      </c>
      <c r="T4837">
        <v>829</v>
      </c>
      <c r="U4837">
        <v>5.94</v>
      </c>
      <c r="V4837">
        <v>831</v>
      </c>
      <c r="W4837">
        <v>6.5</v>
      </c>
      <c r="X4837">
        <v>0.23</v>
      </c>
      <c r="Y4837">
        <v>6.5</v>
      </c>
      <c r="Z4837">
        <v>0</v>
      </c>
      <c r="AA4837">
        <v>7.1999999999999995E-2</v>
      </c>
      <c r="AB4837">
        <v>28.8</v>
      </c>
      <c r="AC4837">
        <v>34</v>
      </c>
      <c r="AD4837">
        <v>11.4</v>
      </c>
      <c r="AE4837">
        <v>28.3</v>
      </c>
      <c r="AF4837">
        <v>6.49</v>
      </c>
      <c r="AG4837">
        <v>7.0999999999999994E-2</v>
      </c>
      <c r="AH4837" t="s">
        <v>337</v>
      </c>
      <c r="AI4837" t="s">
        <v>337</v>
      </c>
      <c r="AJ4837">
        <v>0</v>
      </c>
      <c r="AK4837">
        <v>117</v>
      </c>
      <c r="AL4837">
        <v>1</v>
      </c>
      <c r="AM4837">
        <v>100</v>
      </c>
      <c r="AN4837">
        <v>5</v>
      </c>
    </row>
    <row r="4838" spans="1:40" x14ac:dyDescent="0.25">
      <c r="A4838" s="34">
        <v>40759</v>
      </c>
      <c r="B4838" s="220">
        <v>0.66666666666666663</v>
      </c>
      <c r="C4838">
        <v>39.200000000000003</v>
      </c>
      <c r="D4838">
        <v>39.200000000000003</v>
      </c>
      <c r="E4838">
        <v>39.1</v>
      </c>
      <c r="F4838">
        <v>18</v>
      </c>
      <c r="G4838">
        <v>10.5</v>
      </c>
      <c r="H4838">
        <v>5</v>
      </c>
      <c r="I4838" t="s">
        <v>336</v>
      </c>
      <c r="J4838">
        <v>0.42</v>
      </c>
      <c r="K4838">
        <v>15</v>
      </c>
      <c r="L4838" t="s">
        <v>336</v>
      </c>
      <c r="M4838">
        <v>39.200000000000003</v>
      </c>
      <c r="N4838">
        <v>38</v>
      </c>
      <c r="O4838">
        <v>38</v>
      </c>
      <c r="P4838" t="s">
        <v>337</v>
      </c>
      <c r="Q4838">
        <v>748.9</v>
      </c>
      <c r="R4838">
        <v>0</v>
      </c>
      <c r="S4838">
        <v>0</v>
      </c>
      <c r="T4838">
        <v>820</v>
      </c>
      <c r="U4838">
        <v>5.88</v>
      </c>
      <c r="V4838">
        <v>824</v>
      </c>
      <c r="W4838">
        <v>6.3</v>
      </c>
      <c r="X4838">
        <v>0.23</v>
      </c>
      <c r="Y4838">
        <v>6.3</v>
      </c>
      <c r="Z4838">
        <v>0</v>
      </c>
      <c r="AA4838">
        <v>7.1999999999999995E-2</v>
      </c>
      <c r="AB4838">
        <v>28.9</v>
      </c>
      <c r="AC4838">
        <v>34</v>
      </c>
      <c r="AD4838">
        <v>11.5</v>
      </c>
      <c r="AE4838">
        <v>28.4</v>
      </c>
      <c r="AF4838">
        <v>6.49</v>
      </c>
      <c r="AG4838">
        <v>7.0900000000000005E-2</v>
      </c>
      <c r="AH4838" t="s">
        <v>337</v>
      </c>
      <c r="AI4838" t="s">
        <v>337</v>
      </c>
      <c r="AJ4838">
        <v>3.3000000000000002E-2</v>
      </c>
      <c r="AK4838">
        <v>117</v>
      </c>
      <c r="AL4838">
        <v>1</v>
      </c>
      <c r="AM4838">
        <v>100</v>
      </c>
      <c r="AN4838">
        <v>5</v>
      </c>
    </row>
    <row r="4839" spans="1:40" x14ac:dyDescent="0.25">
      <c r="A4839" s="34">
        <v>40759</v>
      </c>
      <c r="B4839" s="220">
        <v>0.67013888888888884</v>
      </c>
      <c r="C4839">
        <v>39.4</v>
      </c>
      <c r="D4839">
        <v>39.4</v>
      </c>
      <c r="E4839">
        <v>39.200000000000003</v>
      </c>
      <c r="F4839">
        <v>18</v>
      </c>
      <c r="G4839">
        <v>10.7</v>
      </c>
      <c r="H4839">
        <v>4</v>
      </c>
      <c r="I4839" t="s">
        <v>336</v>
      </c>
      <c r="J4839">
        <v>0.33</v>
      </c>
      <c r="K4839">
        <v>10</v>
      </c>
      <c r="L4839" t="s">
        <v>336</v>
      </c>
      <c r="M4839">
        <v>39.4</v>
      </c>
      <c r="N4839">
        <v>38.299999999999997</v>
      </c>
      <c r="O4839">
        <v>38.299999999999997</v>
      </c>
      <c r="P4839" t="s">
        <v>337</v>
      </c>
      <c r="Q4839">
        <v>748.8</v>
      </c>
      <c r="R4839">
        <v>0</v>
      </c>
      <c r="S4839">
        <v>0</v>
      </c>
      <c r="T4839">
        <v>809</v>
      </c>
      <c r="U4839">
        <v>5.8</v>
      </c>
      <c r="V4839">
        <v>812</v>
      </c>
      <c r="W4839">
        <v>6.1</v>
      </c>
      <c r="X4839">
        <v>0.22</v>
      </c>
      <c r="Y4839">
        <v>6.1</v>
      </c>
      <c r="Z4839">
        <v>0</v>
      </c>
      <c r="AA4839">
        <v>7.2999999999999995E-2</v>
      </c>
      <c r="AB4839">
        <v>28.8</v>
      </c>
      <c r="AC4839">
        <v>34</v>
      </c>
      <c r="AD4839">
        <v>11.4</v>
      </c>
      <c r="AE4839">
        <v>28.3</v>
      </c>
      <c r="AF4839">
        <v>6.49</v>
      </c>
      <c r="AG4839">
        <v>7.0999999999999994E-2</v>
      </c>
      <c r="AH4839" t="s">
        <v>337</v>
      </c>
      <c r="AI4839" t="s">
        <v>337</v>
      </c>
      <c r="AJ4839">
        <v>0</v>
      </c>
      <c r="AK4839">
        <v>117</v>
      </c>
      <c r="AL4839">
        <v>1</v>
      </c>
      <c r="AM4839">
        <v>100</v>
      </c>
      <c r="AN4839">
        <v>5</v>
      </c>
    </row>
    <row r="4840" spans="1:40" x14ac:dyDescent="0.25">
      <c r="A4840" s="34">
        <v>40759</v>
      </c>
      <c r="B4840" s="220">
        <v>0.67361111111111116</v>
      </c>
      <c r="C4840">
        <v>39.200000000000003</v>
      </c>
      <c r="D4840">
        <v>39.4</v>
      </c>
      <c r="E4840">
        <v>39.200000000000003</v>
      </c>
      <c r="F4840">
        <v>17</v>
      </c>
      <c r="G4840">
        <v>9.6999999999999993</v>
      </c>
      <c r="H4840">
        <v>8</v>
      </c>
      <c r="I4840" t="s">
        <v>338</v>
      </c>
      <c r="J4840">
        <v>0.67</v>
      </c>
      <c r="K4840">
        <v>15</v>
      </c>
      <c r="L4840" t="s">
        <v>340</v>
      </c>
      <c r="M4840">
        <v>39.200000000000003</v>
      </c>
      <c r="N4840">
        <v>37.9</v>
      </c>
      <c r="O4840">
        <v>37.9</v>
      </c>
      <c r="P4840" t="s">
        <v>337</v>
      </c>
      <c r="Q4840">
        <v>748.8</v>
      </c>
      <c r="R4840">
        <v>0</v>
      </c>
      <c r="S4840">
        <v>0</v>
      </c>
      <c r="T4840">
        <v>799</v>
      </c>
      <c r="U4840">
        <v>5.73</v>
      </c>
      <c r="V4840">
        <v>803</v>
      </c>
      <c r="W4840">
        <v>5.9</v>
      </c>
      <c r="X4840">
        <v>0.21</v>
      </c>
      <c r="Y4840">
        <v>5.9</v>
      </c>
      <c r="Z4840">
        <v>0</v>
      </c>
      <c r="AA4840">
        <v>7.2999999999999995E-2</v>
      </c>
      <c r="AB4840">
        <v>28.8</v>
      </c>
      <c r="AC4840">
        <v>34</v>
      </c>
      <c r="AD4840">
        <v>11.4</v>
      </c>
      <c r="AE4840">
        <v>28.3</v>
      </c>
      <c r="AF4840">
        <v>6.49</v>
      </c>
      <c r="AG4840">
        <v>7.0999999999999994E-2</v>
      </c>
      <c r="AH4840" t="s">
        <v>337</v>
      </c>
      <c r="AI4840" t="s">
        <v>337</v>
      </c>
      <c r="AJ4840">
        <v>0</v>
      </c>
      <c r="AK4840">
        <v>117</v>
      </c>
      <c r="AL4840">
        <v>1</v>
      </c>
      <c r="AM4840">
        <v>100</v>
      </c>
      <c r="AN4840">
        <v>5</v>
      </c>
    </row>
    <row r="4841" spans="1:40" x14ac:dyDescent="0.25">
      <c r="A4841" s="34">
        <v>40759</v>
      </c>
      <c r="B4841" s="220">
        <v>0.67708333333333337</v>
      </c>
      <c r="C4841">
        <v>39.200000000000003</v>
      </c>
      <c r="D4841">
        <v>39.200000000000003</v>
      </c>
      <c r="E4841">
        <v>39.200000000000003</v>
      </c>
      <c r="F4841">
        <v>17</v>
      </c>
      <c r="G4841">
        <v>9.6999999999999993</v>
      </c>
      <c r="H4841">
        <v>6</v>
      </c>
      <c r="I4841" t="s">
        <v>338</v>
      </c>
      <c r="J4841">
        <v>0.5</v>
      </c>
      <c r="K4841">
        <v>15</v>
      </c>
      <c r="L4841" t="s">
        <v>338</v>
      </c>
      <c r="M4841">
        <v>39.200000000000003</v>
      </c>
      <c r="N4841">
        <v>37.9</v>
      </c>
      <c r="O4841">
        <v>37.9</v>
      </c>
      <c r="P4841" t="s">
        <v>337</v>
      </c>
      <c r="Q4841">
        <v>748.7</v>
      </c>
      <c r="R4841">
        <v>0</v>
      </c>
      <c r="S4841">
        <v>0</v>
      </c>
      <c r="T4841">
        <v>789</v>
      </c>
      <c r="U4841">
        <v>5.66</v>
      </c>
      <c r="V4841">
        <v>793</v>
      </c>
      <c r="W4841">
        <v>5.7</v>
      </c>
      <c r="X4841">
        <v>0.2</v>
      </c>
      <c r="Y4841">
        <v>5.8</v>
      </c>
      <c r="Z4841">
        <v>0</v>
      </c>
      <c r="AA4841">
        <v>7.2999999999999995E-2</v>
      </c>
      <c r="AB4841">
        <v>28.8</v>
      </c>
      <c r="AC4841">
        <v>34</v>
      </c>
      <c r="AD4841">
        <v>11.4</v>
      </c>
      <c r="AE4841">
        <v>28.3</v>
      </c>
      <c r="AF4841">
        <v>6.49</v>
      </c>
      <c r="AG4841">
        <v>7.0999999999999994E-2</v>
      </c>
      <c r="AH4841" t="s">
        <v>337</v>
      </c>
      <c r="AI4841" t="s">
        <v>337</v>
      </c>
      <c r="AJ4841">
        <v>0</v>
      </c>
      <c r="AK4841">
        <v>116</v>
      </c>
      <c r="AL4841">
        <v>1</v>
      </c>
      <c r="AM4841">
        <v>100</v>
      </c>
      <c r="AN4841">
        <v>5</v>
      </c>
    </row>
    <row r="4842" spans="1:40" x14ac:dyDescent="0.25">
      <c r="A4842" s="34">
        <v>40759</v>
      </c>
      <c r="B4842" s="220">
        <v>0.68055555555555547</v>
      </c>
      <c r="C4842">
        <v>39.4</v>
      </c>
      <c r="D4842">
        <v>39.4</v>
      </c>
      <c r="E4842">
        <v>39.200000000000003</v>
      </c>
      <c r="F4842">
        <v>18</v>
      </c>
      <c r="G4842">
        <v>10.7</v>
      </c>
      <c r="H4842">
        <v>7</v>
      </c>
      <c r="I4842" t="s">
        <v>349</v>
      </c>
      <c r="J4842">
        <v>0.57999999999999996</v>
      </c>
      <c r="K4842">
        <v>13</v>
      </c>
      <c r="L4842" t="s">
        <v>338</v>
      </c>
      <c r="M4842">
        <v>39.4</v>
      </c>
      <c r="N4842">
        <v>38.299999999999997</v>
      </c>
      <c r="O4842">
        <v>38.299999999999997</v>
      </c>
      <c r="P4842" t="s">
        <v>337</v>
      </c>
      <c r="Q4842">
        <v>748.7</v>
      </c>
      <c r="R4842">
        <v>0</v>
      </c>
      <c r="S4842">
        <v>0</v>
      </c>
      <c r="T4842">
        <v>778</v>
      </c>
      <c r="U4842">
        <v>5.58</v>
      </c>
      <c r="V4842">
        <v>780</v>
      </c>
      <c r="W4842">
        <v>5.5</v>
      </c>
      <c r="X4842">
        <v>0.2</v>
      </c>
      <c r="Y4842">
        <v>5.6</v>
      </c>
      <c r="Z4842">
        <v>0</v>
      </c>
      <c r="AA4842">
        <v>7.2999999999999995E-2</v>
      </c>
      <c r="AB4842">
        <v>28.8</v>
      </c>
      <c r="AC4842">
        <v>34</v>
      </c>
      <c r="AD4842">
        <v>11.4</v>
      </c>
      <c r="AE4842">
        <v>28.3</v>
      </c>
      <c r="AF4842">
        <v>6.49</v>
      </c>
      <c r="AG4842">
        <v>7.0999999999999994E-2</v>
      </c>
      <c r="AH4842" t="s">
        <v>337</v>
      </c>
      <c r="AI4842" t="s">
        <v>337</v>
      </c>
      <c r="AJ4842">
        <v>0</v>
      </c>
      <c r="AK4842">
        <v>117</v>
      </c>
      <c r="AL4842">
        <v>1</v>
      </c>
      <c r="AM4842">
        <v>100</v>
      </c>
      <c r="AN4842">
        <v>5</v>
      </c>
    </row>
    <row r="4843" spans="1:40" x14ac:dyDescent="0.25">
      <c r="A4843" s="34">
        <v>40759</v>
      </c>
      <c r="B4843" s="220">
        <v>0.68402777777777779</v>
      </c>
      <c r="C4843">
        <v>39.6</v>
      </c>
      <c r="D4843">
        <v>39.6</v>
      </c>
      <c r="E4843">
        <v>39.4</v>
      </c>
      <c r="F4843">
        <v>17</v>
      </c>
      <c r="G4843">
        <v>10</v>
      </c>
      <c r="H4843">
        <v>6</v>
      </c>
      <c r="I4843" t="s">
        <v>338</v>
      </c>
      <c r="J4843">
        <v>0.5</v>
      </c>
      <c r="K4843">
        <v>10</v>
      </c>
      <c r="L4843" t="s">
        <v>336</v>
      </c>
      <c r="M4843">
        <v>39.6</v>
      </c>
      <c r="N4843">
        <v>38.299999999999997</v>
      </c>
      <c r="O4843">
        <v>38.299999999999997</v>
      </c>
      <c r="P4843" t="s">
        <v>337</v>
      </c>
      <c r="Q4843">
        <v>748.7</v>
      </c>
      <c r="R4843">
        <v>0</v>
      </c>
      <c r="S4843">
        <v>0</v>
      </c>
      <c r="T4843">
        <v>767</v>
      </c>
      <c r="U4843">
        <v>5.5</v>
      </c>
      <c r="V4843">
        <v>772</v>
      </c>
      <c r="W4843">
        <v>5.3</v>
      </c>
      <c r="X4843">
        <v>0.19</v>
      </c>
      <c r="Y4843">
        <v>5.4</v>
      </c>
      <c r="Z4843">
        <v>0</v>
      </c>
      <c r="AA4843">
        <v>7.3999999999999996E-2</v>
      </c>
      <c r="AB4843">
        <v>28.7</v>
      </c>
      <c r="AC4843">
        <v>34</v>
      </c>
      <c r="AD4843">
        <v>11.3</v>
      </c>
      <c r="AE4843">
        <v>28.2</v>
      </c>
      <c r="AF4843">
        <v>6.5</v>
      </c>
      <c r="AG4843">
        <v>7.0999999999999994E-2</v>
      </c>
      <c r="AH4843" t="s">
        <v>337</v>
      </c>
      <c r="AI4843" t="s">
        <v>337</v>
      </c>
      <c r="AJ4843">
        <v>0</v>
      </c>
      <c r="AK4843">
        <v>117</v>
      </c>
      <c r="AL4843">
        <v>1</v>
      </c>
      <c r="AM4843">
        <v>100</v>
      </c>
      <c r="AN4843">
        <v>5</v>
      </c>
    </row>
    <row r="4844" spans="1:40" x14ac:dyDescent="0.25">
      <c r="A4844" s="34">
        <v>40759</v>
      </c>
      <c r="B4844" s="220">
        <v>0.6875</v>
      </c>
      <c r="C4844">
        <v>39.700000000000003</v>
      </c>
      <c r="D4844">
        <v>39.799999999999997</v>
      </c>
      <c r="E4844">
        <v>39.6</v>
      </c>
      <c r="F4844">
        <v>17</v>
      </c>
      <c r="G4844">
        <v>10.1</v>
      </c>
      <c r="H4844">
        <v>5</v>
      </c>
      <c r="I4844" t="s">
        <v>340</v>
      </c>
      <c r="J4844">
        <v>0.42</v>
      </c>
      <c r="K4844">
        <v>9</v>
      </c>
      <c r="L4844" t="s">
        <v>349</v>
      </c>
      <c r="M4844">
        <v>39.700000000000003</v>
      </c>
      <c r="N4844">
        <v>38.5</v>
      </c>
      <c r="O4844">
        <v>38.5</v>
      </c>
      <c r="P4844" t="s">
        <v>337</v>
      </c>
      <c r="Q4844">
        <v>748.6</v>
      </c>
      <c r="R4844">
        <v>0</v>
      </c>
      <c r="S4844">
        <v>0</v>
      </c>
      <c r="T4844">
        <v>756</v>
      </c>
      <c r="U4844">
        <v>5.42</v>
      </c>
      <c r="V4844">
        <v>759</v>
      </c>
      <c r="W4844">
        <v>5.2</v>
      </c>
      <c r="X4844">
        <v>0.19</v>
      </c>
      <c r="Y4844">
        <v>5.2</v>
      </c>
      <c r="Z4844">
        <v>0</v>
      </c>
      <c r="AA4844">
        <v>7.3999999999999996E-2</v>
      </c>
      <c r="AB4844">
        <v>28.7</v>
      </c>
      <c r="AC4844">
        <v>34</v>
      </c>
      <c r="AD4844">
        <v>11.3</v>
      </c>
      <c r="AE4844">
        <v>28.2</v>
      </c>
      <c r="AF4844">
        <v>6.5</v>
      </c>
      <c r="AG4844">
        <v>7.0999999999999994E-2</v>
      </c>
      <c r="AH4844" t="s">
        <v>337</v>
      </c>
      <c r="AI4844" t="s">
        <v>337</v>
      </c>
      <c r="AJ4844">
        <v>0</v>
      </c>
      <c r="AK4844">
        <v>117</v>
      </c>
      <c r="AL4844">
        <v>1</v>
      </c>
      <c r="AM4844">
        <v>100</v>
      </c>
      <c r="AN4844">
        <v>5</v>
      </c>
    </row>
    <row r="4845" spans="1:40" x14ac:dyDescent="0.25">
      <c r="A4845" s="34">
        <v>40759</v>
      </c>
      <c r="B4845" s="220">
        <v>0.69097222222222221</v>
      </c>
      <c r="C4845">
        <v>39.4</v>
      </c>
      <c r="D4845">
        <v>39.799999999999997</v>
      </c>
      <c r="E4845">
        <v>39.4</v>
      </c>
      <c r="F4845">
        <v>17</v>
      </c>
      <c r="G4845">
        <v>9.9</v>
      </c>
      <c r="H4845">
        <v>7</v>
      </c>
      <c r="I4845" t="s">
        <v>340</v>
      </c>
      <c r="J4845">
        <v>0.57999999999999996</v>
      </c>
      <c r="K4845">
        <v>14</v>
      </c>
      <c r="L4845" t="s">
        <v>340</v>
      </c>
      <c r="M4845">
        <v>39.4</v>
      </c>
      <c r="N4845">
        <v>38.200000000000003</v>
      </c>
      <c r="O4845">
        <v>38.200000000000003</v>
      </c>
      <c r="P4845" t="s">
        <v>337</v>
      </c>
      <c r="Q4845">
        <v>748.5</v>
      </c>
      <c r="R4845">
        <v>0</v>
      </c>
      <c r="S4845">
        <v>0</v>
      </c>
      <c r="T4845">
        <v>744</v>
      </c>
      <c r="U4845">
        <v>5.33</v>
      </c>
      <c r="V4845">
        <v>751</v>
      </c>
      <c r="W4845">
        <v>5</v>
      </c>
      <c r="X4845">
        <v>0.18</v>
      </c>
      <c r="Y4845">
        <v>5.0999999999999996</v>
      </c>
      <c r="Z4845">
        <v>0</v>
      </c>
      <c r="AA4845">
        <v>7.2999999999999995E-2</v>
      </c>
      <c r="AB4845">
        <v>28.7</v>
      </c>
      <c r="AC4845">
        <v>34</v>
      </c>
      <c r="AD4845">
        <v>11.3</v>
      </c>
      <c r="AE4845">
        <v>28.2</v>
      </c>
      <c r="AF4845">
        <v>6.5</v>
      </c>
      <c r="AG4845">
        <v>7.0999999999999994E-2</v>
      </c>
      <c r="AH4845" t="s">
        <v>337</v>
      </c>
      <c r="AI4845" t="s">
        <v>337</v>
      </c>
      <c r="AJ4845">
        <v>0</v>
      </c>
      <c r="AK4845">
        <v>117</v>
      </c>
      <c r="AL4845">
        <v>1</v>
      </c>
      <c r="AM4845">
        <v>100</v>
      </c>
      <c r="AN4845">
        <v>5</v>
      </c>
    </row>
    <row r="4846" spans="1:40" x14ac:dyDescent="0.25">
      <c r="A4846" s="34">
        <v>40759</v>
      </c>
      <c r="B4846" s="220">
        <v>0.69444444444444453</v>
      </c>
      <c r="C4846">
        <v>39.6</v>
      </c>
      <c r="D4846">
        <v>39.6</v>
      </c>
      <c r="E4846">
        <v>39.4</v>
      </c>
      <c r="F4846">
        <v>17</v>
      </c>
      <c r="G4846">
        <v>10</v>
      </c>
      <c r="H4846">
        <v>6</v>
      </c>
      <c r="I4846" t="s">
        <v>340</v>
      </c>
      <c r="J4846">
        <v>0.5</v>
      </c>
      <c r="K4846">
        <v>14</v>
      </c>
      <c r="L4846" t="s">
        <v>340</v>
      </c>
      <c r="M4846">
        <v>39.6</v>
      </c>
      <c r="N4846">
        <v>38.299999999999997</v>
      </c>
      <c r="O4846">
        <v>38.299999999999997</v>
      </c>
      <c r="P4846" t="s">
        <v>337</v>
      </c>
      <c r="Q4846">
        <v>748.5</v>
      </c>
      <c r="R4846">
        <v>0</v>
      </c>
      <c r="S4846">
        <v>0</v>
      </c>
      <c r="T4846">
        <v>731</v>
      </c>
      <c r="U4846">
        <v>5.24</v>
      </c>
      <c r="V4846">
        <v>737</v>
      </c>
      <c r="W4846">
        <v>4.8</v>
      </c>
      <c r="X4846">
        <v>0.17</v>
      </c>
      <c r="Y4846">
        <v>4.9000000000000004</v>
      </c>
      <c r="Z4846">
        <v>0</v>
      </c>
      <c r="AA4846">
        <v>7.3999999999999996E-2</v>
      </c>
      <c r="AB4846">
        <v>28.7</v>
      </c>
      <c r="AC4846">
        <v>34</v>
      </c>
      <c r="AD4846">
        <v>11.3</v>
      </c>
      <c r="AE4846">
        <v>28.2</v>
      </c>
      <c r="AF4846">
        <v>6.5</v>
      </c>
      <c r="AG4846">
        <v>7.0999999999999994E-2</v>
      </c>
      <c r="AH4846" t="s">
        <v>337</v>
      </c>
      <c r="AI4846" t="s">
        <v>337</v>
      </c>
      <c r="AJ4846">
        <v>0</v>
      </c>
      <c r="AK4846">
        <v>117</v>
      </c>
      <c r="AL4846">
        <v>1</v>
      </c>
      <c r="AM4846">
        <v>100</v>
      </c>
      <c r="AN4846">
        <v>5</v>
      </c>
    </row>
    <row r="4847" spans="1:40" x14ac:dyDescent="0.25">
      <c r="A4847" s="34">
        <v>40759</v>
      </c>
      <c r="B4847" s="220">
        <v>0.69791666666666663</v>
      </c>
      <c r="C4847">
        <v>39.700000000000003</v>
      </c>
      <c r="D4847">
        <v>39.799999999999997</v>
      </c>
      <c r="E4847">
        <v>39.6</v>
      </c>
      <c r="F4847">
        <v>18</v>
      </c>
      <c r="G4847">
        <v>11</v>
      </c>
      <c r="H4847">
        <v>8</v>
      </c>
      <c r="I4847" t="s">
        <v>341</v>
      </c>
      <c r="J4847">
        <v>0.67</v>
      </c>
      <c r="K4847">
        <v>16</v>
      </c>
      <c r="L4847" t="s">
        <v>340</v>
      </c>
      <c r="M4847">
        <v>39.700000000000003</v>
      </c>
      <c r="N4847">
        <v>38.700000000000003</v>
      </c>
      <c r="O4847">
        <v>38.799999999999997</v>
      </c>
      <c r="P4847" t="s">
        <v>337</v>
      </c>
      <c r="Q4847">
        <v>748.5</v>
      </c>
      <c r="R4847">
        <v>0</v>
      </c>
      <c r="S4847">
        <v>0</v>
      </c>
      <c r="T4847">
        <v>717</v>
      </c>
      <c r="U4847">
        <v>5.14</v>
      </c>
      <c r="V4847">
        <v>722</v>
      </c>
      <c r="W4847">
        <v>4.5999999999999996</v>
      </c>
      <c r="X4847">
        <v>0.16</v>
      </c>
      <c r="Y4847">
        <v>4.7</v>
      </c>
      <c r="Z4847">
        <v>0</v>
      </c>
      <c r="AA4847">
        <v>7.3999999999999996E-2</v>
      </c>
      <c r="AB4847">
        <v>28.6</v>
      </c>
      <c r="AC4847">
        <v>34</v>
      </c>
      <c r="AD4847">
        <v>11.2</v>
      </c>
      <c r="AE4847">
        <v>28</v>
      </c>
      <c r="AF4847">
        <v>6.51</v>
      </c>
      <c r="AG4847">
        <v>7.0999999999999994E-2</v>
      </c>
      <c r="AH4847" t="s">
        <v>337</v>
      </c>
      <c r="AI4847" t="s">
        <v>337</v>
      </c>
      <c r="AJ4847">
        <v>0</v>
      </c>
      <c r="AK4847">
        <v>116</v>
      </c>
      <c r="AL4847">
        <v>1</v>
      </c>
      <c r="AM4847">
        <v>100</v>
      </c>
      <c r="AN4847">
        <v>5</v>
      </c>
    </row>
    <row r="4848" spans="1:40" x14ac:dyDescent="0.25">
      <c r="A4848" s="34">
        <v>40759</v>
      </c>
      <c r="B4848" s="220">
        <v>0.70138888888888884</v>
      </c>
      <c r="C4848">
        <v>39.5</v>
      </c>
      <c r="D4848">
        <v>39.799999999999997</v>
      </c>
      <c r="E4848">
        <v>39.5</v>
      </c>
      <c r="F4848">
        <v>17</v>
      </c>
      <c r="G4848">
        <v>9.9</v>
      </c>
      <c r="H4848">
        <v>8</v>
      </c>
      <c r="I4848" t="s">
        <v>338</v>
      </c>
      <c r="J4848">
        <v>0.67</v>
      </c>
      <c r="K4848">
        <v>17</v>
      </c>
      <c r="L4848" t="s">
        <v>338</v>
      </c>
      <c r="M4848">
        <v>39.5</v>
      </c>
      <c r="N4848">
        <v>38.200000000000003</v>
      </c>
      <c r="O4848">
        <v>38.299999999999997</v>
      </c>
      <c r="P4848" t="s">
        <v>337</v>
      </c>
      <c r="Q4848">
        <v>748.5</v>
      </c>
      <c r="R4848">
        <v>0</v>
      </c>
      <c r="S4848">
        <v>0</v>
      </c>
      <c r="T4848">
        <v>705</v>
      </c>
      <c r="U4848">
        <v>5.05</v>
      </c>
      <c r="V4848">
        <v>710</v>
      </c>
      <c r="W4848">
        <v>4.4000000000000004</v>
      </c>
      <c r="X4848">
        <v>0.16</v>
      </c>
      <c r="Y4848">
        <v>4.5</v>
      </c>
      <c r="Z4848">
        <v>0</v>
      </c>
      <c r="AA4848">
        <v>7.2999999999999995E-2</v>
      </c>
      <c r="AB4848">
        <v>28.6</v>
      </c>
      <c r="AC4848">
        <v>34</v>
      </c>
      <c r="AD4848">
        <v>11.2</v>
      </c>
      <c r="AE4848">
        <v>28</v>
      </c>
      <c r="AF4848">
        <v>6.51</v>
      </c>
      <c r="AG4848">
        <v>7.0999999999999994E-2</v>
      </c>
      <c r="AH4848" t="s">
        <v>337</v>
      </c>
      <c r="AI4848" t="s">
        <v>337</v>
      </c>
      <c r="AJ4848">
        <v>0</v>
      </c>
      <c r="AK4848">
        <v>116</v>
      </c>
      <c r="AL4848">
        <v>1</v>
      </c>
      <c r="AM4848">
        <v>100</v>
      </c>
      <c r="AN4848">
        <v>5</v>
      </c>
    </row>
    <row r="4849" spans="1:40" x14ac:dyDescent="0.25">
      <c r="A4849" s="34">
        <v>40759</v>
      </c>
      <c r="B4849" s="220">
        <v>0.70486111111111116</v>
      </c>
      <c r="C4849">
        <v>39.299999999999997</v>
      </c>
      <c r="D4849">
        <v>39.4</v>
      </c>
      <c r="E4849">
        <v>39.299999999999997</v>
      </c>
      <c r="F4849">
        <v>18</v>
      </c>
      <c r="G4849">
        <v>10.6</v>
      </c>
      <c r="H4849">
        <v>4</v>
      </c>
      <c r="I4849" t="s">
        <v>336</v>
      </c>
      <c r="J4849">
        <v>0.33</v>
      </c>
      <c r="K4849">
        <v>8</v>
      </c>
      <c r="L4849" t="s">
        <v>338</v>
      </c>
      <c r="M4849">
        <v>39.299999999999997</v>
      </c>
      <c r="N4849">
        <v>38.200000000000003</v>
      </c>
      <c r="O4849">
        <v>38.200000000000003</v>
      </c>
      <c r="P4849" t="s">
        <v>337</v>
      </c>
      <c r="Q4849">
        <v>748.4</v>
      </c>
      <c r="R4849">
        <v>0</v>
      </c>
      <c r="S4849">
        <v>0</v>
      </c>
      <c r="T4849">
        <v>687</v>
      </c>
      <c r="U4849">
        <v>4.92</v>
      </c>
      <c r="V4849">
        <v>693</v>
      </c>
      <c r="W4849">
        <v>4.2</v>
      </c>
      <c r="X4849">
        <v>0.15</v>
      </c>
      <c r="Y4849">
        <v>4.3</v>
      </c>
      <c r="Z4849">
        <v>0</v>
      </c>
      <c r="AA4849">
        <v>7.2999999999999995E-2</v>
      </c>
      <c r="AB4849">
        <v>28.6</v>
      </c>
      <c r="AC4849">
        <v>34</v>
      </c>
      <c r="AD4849">
        <v>11.2</v>
      </c>
      <c r="AE4849">
        <v>28</v>
      </c>
      <c r="AF4849">
        <v>6.51</v>
      </c>
      <c r="AG4849">
        <v>7.0999999999999994E-2</v>
      </c>
      <c r="AH4849" t="s">
        <v>337</v>
      </c>
      <c r="AI4849" t="s">
        <v>337</v>
      </c>
      <c r="AJ4849">
        <v>0</v>
      </c>
      <c r="AK4849">
        <v>117</v>
      </c>
      <c r="AL4849">
        <v>1</v>
      </c>
      <c r="AM4849">
        <v>100</v>
      </c>
      <c r="AN4849">
        <v>5</v>
      </c>
    </row>
    <row r="4850" spans="1:40" x14ac:dyDescent="0.25">
      <c r="A4850" s="34">
        <v>40759</v>
      </c>
      <c r="B4850" s="220">
        <v>0.70833333333333337</v>
      </c>
      <c r="C4850">
        <v>39.700000000000003</v>
      </c>
      <c r="D4850">
        <v>39.700000000000003</v>
      </c>
      <c r="E4850">
        <v>39.299999999999997</v>
      </c>
      <c r="F4850">
        <v>18</v>
      </c>
      <c r="G4850">
        <v>10.9</v>
      </c>
      <c r="H4850">
        <v>8</v>
      </c>
      <c r="I4850" t="s">
        <v>340</v>
      </c>
      <c r="J4850">
        <v>0.67</v>
      </c>
      <c r="K4850">
        <v>13</v>
      </c>
      <c r="L4850" t="s">
        <v>340</v>
      </c>
      <c r="M4850">
        <v>39.700000000000003</v>
      </c>
      <c r="N4850">
        <v>38.700000000000003</v>
      </c>
      <c r="O4850">
        <v>38.700000000000003</v>
      </c>
      <c r="P4850" t="s">
        <v>337</v>
      </c>
      <c r="Q4850">
        <v>748.4</v>
      </c>
      <c r="R4850">
        <v>0</v>
      </c>
      <c r="S4850">
        <v>0</v>
      </c>
      <c r="T4850">
        <v>674</v>
      </c>
      <c r="U4850">
        <v>4.83</v>
      </c>
      <c r="V4850">
        <v>679</v>
      </c>
      <c r="W4850">
        <v>4</v>
      </c>
      <c r="X4850">
        <v>0.14000000000000001</v>
      </c>
      <c r="Y4850">
        <v>4.0999999999999996</v>
      </c>
      <c r="Z4850">
        <v>0</v>
      </c>
      <c r="AA4850">
        <v>7.3999999999999996E-2</v>
      </c>
      <c r="AB4850">
        <v>28.6</v>
      </c>
      <c r="AC4850">
        <v>34</v>
      </c>
      <c r="AD4850">
        <v>11.2</v>
      </c>
      <c r="AE4850">
        <v>28</v>
      </c>
      <c r="AF4850">
        <v>6.51</v>
      </c>
      <c r="AG4850">
        <v>7.0999999999999994E-2</v>
      </c>
      <c r="AH4850" t="s">
        <v>337</v>
      </c>
      <c r="AI4850" t="s">
        <v>337</v>
      </c>
      <c r="AJ4850">
        <v>2.9000000000000001E-2</v>
      </c>
      <c r="AK4850">
        <v>117</v>
      </c>
      <c r="AL4850">
        <v>1</v>
      </c>
      <c r="AM4850">
        <v>100</v>
      </c>
      <c r="AN4850">
        <v>5</v>
      </c>
    </row>
    <row r="4851" spans="1:40" x14ac:dyDescent="0.25">
      <c r="A4851" s="34">
        <v>40759</v>
      </c>
      <c r="B4851" s="220">
        <v>0.71180555555555547</v>
      </c>
      <c r="C4851">
        <v>39.4</v>
      </c>
      <c r="D4851">
        <v>39.700000000000003</v>
      </c>
      <c r="E4851">
        <v>39.299999999999997</v>
      </c>
      <c r="F4851">
        <v>17</v>
      </c>
      <c r="G4851">
        <v>9.8000000000000007</v>
      </c>
      <c r="H4851">
        <v>8</v>
      </c>
      <c r="I4851" t="s">
        <v>340</v>
      </c>
      <c r="J4851">
        <v>0.67</v>
      </c>
      <c r="K4851">
        <v>17</v>
      </c>
      <c r="L4851" t="s">
        <v>338</v>
      </c>
      <c r="M4851">
        <v>39.4</v>
      </c>
      <c r="N4851">
        <v>38.1</v>
      </c>
      <c r="O4851">
        <v>38.1</v>
      </c>
      <c r="P4851" t="s">
        <v>337</v>
      </c>
      <c r="Q4851">
        <v>748.4</v>
      </c>
      <c r="R4851">
        <v>0</v>
      </c>
      <c r="S4851">
        <v>0</v>
      </c>
      <c r="T4851">
        <v>664</v>
      </c>
      <c r="U4851">
        <v>4.76</v>
      </c>
      <c r="V4851">
        <v>668</v>
      </c>
      <c r="W4851">
        <v>3.9</v>
      </c>
      <c r="X4851">
        <v>0.14000000000000001</v>
      </c>
      <c r="Y4851">
        <v>3.9</v>
      </c>
      <c r="Z4851">
        <v>0</v>
      </c>
      <c r="AA4851">
        <v>7.2999999999999995E-2</v>
      </c>
      <c r="AB4851">
        <v>28.6</v>
      </c>
      <c r="AC4851">
        <v>34</v>
      </c>
      <c r="AD4851">
        <v>11.2</v>
      </c>
      <c r="AE4851">
        <v>28</v>
      </c>
      <c r="AF4851">
        <v>6.51</v>
      </c>
      <c r="AG4851">
        <v>7.0999999999999994E-2</v>
      </c>
      <c r="AH4851" t="s">
        <v>337</v>
      </c>
      <c r="AI4851" t="s">
        <v>337</v>
      </c>
      <c r="AJ4851">
        <v>0</v>
      </c>
      <c r="AK4851">
        <v>117</v>
      </c>
      <c r="AL4851">
        <v>1</v>
      </c>
      <c r="AM4851">
        <v>100</v>
      </c>
      <c r="AN4851">
        <v>5</v>
      </c>
    </row>
    <row r="4852" spans="1:40" x14ac:dyDescent="0.25">
      <c r="A4852" s="34">
        <v>40759</v>
      </c>
      <c r="B4852" s="220">
        <v>0.71527777777777779</v>
      </c>
      <c r="C4852">
        <v>39.4</v>
      </c>
      <c r="D4852">
        <v>39.4</v>
      </c>
      <c r="E4852">
        <v>39.299999999999997</v>
      </c>
      <c r="F4852">
        <v>17</v>
      </c>
      <c r="G4852">
        <v>9.8000000000000007</v>
      </c>
      <c r="H4852">
        <v>6</v>
      </c>
      <c r="I4852" t="s">
        <v>338</v>
      </c>
      <c r="J4852">
        <v>0.5</v>
      </c>
      <c r="K4852">
        <v>11</v>
      </c>
      <c r="L4852" t="s">
        <v>338</v>
      </c>
      <c r="M4852">
        <v>39.4</v>
      </c>
      <c r="N4852">
        <v>38.1</v>
      </c>
      <c r="O4852">
        <v>38.1</v>
      </c>
      <c r="P4852" t="s">
        <v>337</v>
      </c>
      <c r="Q4852">
        <v>748.3</v>
      </c>
      <c r="R4852">
        <v>0</v>
      </c>
      <c r="S4852">
        <v>0</v>
      </c>
      <c r="T4852">
        <v>649</v>
      </c>
      <c r="U4852">
        <v>4.6500000000000004</v>
      </c>
      <c r="V4852">
        <v>656</v>
      </c>
      <c r="W4852">
        <v>3.7</v>
      </c>
      <c r="X4852">
        <v>0.13</v>
      </c>
      <c r="Y4852">
        <v>3.8</v>
      </c>
      <c r="Z4852">
        <v>0</v>
      </c>
      <c r="AA4852">
        <v>7.2999999999999995E-2</v>
      </c>
      <c r="AB4852">
        <v>28.6</v>
      </c>
      <c r="AC4852">
        <v>34</v>
      </c>
      <c r="AD4852">
        <v>11.2</v>
      </c>
      <c r="AE4852">
        <v>28</v>
      </c>
      <c r="AF4852">
        <v>6.51</v>
      </c>
      <c r="AG4852">
        <v>7.0999999999999994E-2</v>
      </c>
      <c r="AH4852" t="s">
        <v>337</v>
      </c>
      <c r="AI4852" t="s">
        <v>337</v>
      </c>
      <c r="AJ4852">
        <v>0</v>
      </c>
      <c r="AK4852">
        <v>117</v>
      </c>
      <c r="AL4852">
        <v>1</v>
      </c>
      <c r="AM4852">
        <v>100</v>
      </c>
      <c r="AN4852">
        <v>5</v>
      </c>
    </row>
    <row r="4853" spans="1:40" x14ac:dyDescent="0.25">
      <c r="A4853" s="34">
        <v>40759</v>
      </c>
      <c r="B4853" s="220">
        <v>0.71875</v>
      </c>
      <c r="C4853">
        <v>39.4</v>
      </c>
      <c r="D4853">
        <v>39.4</v>
      </c>
      <c r="E4853">
        <v>39.4</v>
      </c>
      <c r="F4853">
        <v>17</v>
      </c>
      <c r="G4853">
        <v>9.9</v>
      </c>
      <c r="H4853">
        <v>5</v>
      </c>
      <c r="I4853" t="s">
        <v>340</v>
      </c>
      <c r="J4853">
        <v>0.42</v>
      </c>
      <c r="K4853">
        <v>9</v>
      </c>
      <c r="L4853" t="s">
        <v>340</v>
      </c>
      <c r="M4853">
        <v>39.4</v>
      </c>
      <c r="N4853">
        <v>38.200000000000003</v>
      </c>
      <c r="O4853">
        <v>38.200000000000003</v>
      </c>
      <c r="P4853" t="s">
        <v>337</v>
      </c>
      <c r="Q4853">
        <v>748.3</v>
      </c>
      <c r="R4853">
        <v>0</v>
      </c>
      <c r="S4853">
        <v>0</v>
      </c>
      <c r="T4853">
        <v>632</v>
      </c>
      <c r="U4853">
        <v>4.53</v>
      </c>
      <c r="V4853">
        <v>638</v>
      </c>
      <c r="W4853">
        <v>3.5</v>
      </c>
      <c r="X4853">
        <v>0.13</v>
      </c>
      <c r="Y4853">
        <v>3.6</v>
      </c>
      <c r="Z4853">
        <v>0</v>
      </c>
      <c r="AA4853">
        <v>7.2999999999999995E-2</v>
      </c>
      <c r="AB4853">
        <v>28.5</v>
      </c>
      <c r="AC4853">
        <v>33</v>
      </c>
      <c r="AD4853">
        <v>10.7</v>
      </c>
      <c r="AE4853">
        <v>27.7</v>
      </c>
      <c r="AF4853">
        <v>6.42</v>
      </c>
      <c r="AG4853">
        <v>7.0999999999999994E-2</v>
      </c>
      <c r="AH4853" t="s">
        <v>337</v>
      </c>
      <c r="AI4853" t="s">
        <v>337</v>
      </c>
      <c r="AJ4853">
        <v>0</v>
      </c>
      <c r="AK4853">
        <v>117</v>
      </c>
      <c r="AL4853">
        <v>1</v>
      </c>
      <c r="AM4853">
        <v>100</v>
      </c>
      <c r="AN4853">
        <v>5</v>
      </c>
    </row>
    <row r="4854" spans="1:40" x14ac:dyDescent="0.25">
      <c r="A4854" s="34">
        <v>40759</v>
      </c>
      <c r="B4854" s="220">
        <v>0.72222222222222221</v>
      </c>
      <c r="C4854">
        <v>39.6</v>
      </c>
      <c r="D4854">
        <v>39.6</v>
      </c>
      <c r="E4854">
        <v>39.4</v>
      </c>
      <c r="F4854">
        <v>17</v>
      </c>
      <c r="G4854">
        <v>10</v>
      </c>
      <c r="H4854">
        <v>5</v>
      </c>
      <c r="I4854" t="s">
        <v>338</v>
      </c>
      <c r="J4854">
        <v>0.42</v>
      </c>
      <c r="K4854">
        <v>9</v>
      </c>
      <c r="L4854" t="s">
        <v>340</v>
      </c>
      <c r="M4854">
        <v>39.6</v>
      </c>
      <c r="N4854">
        <v>38.299999999999997</v>
      </c>
      <c r="O4854">
        <v>38.299999999999997</v>
      </c>
      <c r="P4854" t="s">
        <v>337</v>
      </c>
      <c r="Q4854">
        <v>748.3</v>
      </c>
      <c r="R4854">
        <v>0</v>
      </c>
      <c r="S4854">
        <v>0</v>
      </c>
      <c r="T4854">
        <v>620</v>
      </c>
      <c r="U4854">
        <v>4.4400000000000004</v>
      </c>
      <c r="V4854">
        <v>626</v>
      </c>
      <c r="W4854">
        <v>3.3</v>
      </c>
      <c r="X4854">
        <v>0.12</v>
      </c>
      <c r="Y4854">
        <v>3.4</v>
      </c>
      <c r="Z4854">
        <v>0</v>
      </c>
      <c r="AA4854">
        <v>7.3999999999999996E-2</v>
      </c>
      <c r="AB4854">
        <v>28.5</v>
      </c>
      <c r="AC4854">
        <v>34</v>
      </c>
      <c r="AD4854">
        <v>11.1</v>
      </c>
      <c r="AE4854">
        <v>27.8</v>
      </c>
      <c r="AF4854">
        <v>6.52</v>
      </c>
      <c r="AG4854">
        <v>7.0999999999999994E-2</v>
      </c>
      <c r="AH4854" t="s">
        <v>337</v>
      </c>
      <c r="AI4854" t="s">
        <v>337</v>
      </c>
      <c r="AJ4854">
        <v>0</v>
      </c>
      <c r="AK4854">
        <v>116</v>
      </c>
      <c r="AL4854">
        <v>1</v>
      </c>
      <c r="AM4854">
        <v>100</v>
      </c>
      <c r="AN4854">
        <v>5</v>
      </c>
    </row>
    <row r="4855" spans="1:40" x14ac:dyDescent="0.25">
      <c r="A4855" s="34">
        <v>40759</v>
      </c>
      <c r="B4855" s="220">
        <v>0.72569444444444453</v>
      </c>
      <c r="C4855">
        <v>39.6</v>
      </c>
      <c r="D4855">
        <v>39.6</v>
      </c>
      <c r="E4855">
        <v>39.5</v>
      </c>
      <c r="F4855">
        <v>17</v>
      </c>
      <c r="G4855">
        <v>10</v>
      </c>
      <c r="H4855">
        <v>6</v>
      </c>
      <c r="I4855" t="s">
        <v>336</v>
      </c>
      <c r="J4855">
        <v>0.5</v>
      </c>
      <c r="K4855">
        <v>13</v>
      </c>
      <c r="L4855" t="s">
        <v>338</v>
      </c>
      <c r="M4855">
        <v>39.6</v>
      </c>
      <c r="N4855">
        <v>38.299999999999997</v>
      </c>
      <c r="O4855">
        <v>38.299999999999997</v>
      </c>
      <c r="P4855" t="s">
        <v>337</v>
      </c>
      <c r="Q4855">
        <v>748.2</v>
      </c>
      <c r="R4855">
        <v>0</v>
      </c>
      <c r="S4855">
        <v>0</v>
      </c>
      <c r="T4855">
        <v>607</v>
      </c>
      <c r="U4855">
        <v>4.3499999999999996</v>
      </c>
      <c r="V4855">
        <v>612</v>
      </c>
      <c r="W4855">
        <v>3.1</v>
      </c>
      <c r="X4855">
        <v>0.11</v>
      </c>
      <c r="Y4855">
        <v>3.2</v>
      </c>
      <c r="Z4855">
        <v>0</v>
      </c>
      <c r="AA4855">
        <v>7.3999999999999996E-2</v>
      </c>
      <c r="AB4855">
        <v>28.4</v>
      </c>
      <c r="AC4855">
        <v>33</v>
      </c>
      <c r="AD4855">
        <v>10.6</v>
      </c>
      <c r="AE4855">
        <v>27.6</v>
      </c>
      <c r="AF4855">
        <v>6.43</v>
      </c>
      <c r="AG4855">
        <v>7.1099999999999997E-2</v>
      </c>
      <c r="AH4855" t="s">
        <v>337</v>
      </c>
      <c r="AI4855" t="s">
        <v>337</v>
      </c>
      <c r="AJ4855">
        <v>0</v>
      </c>
      <c r="AK4855">
        <v>117</v>
      </c>
      <c r="AL4855">
        <v>1</v>
      </c>
      <c r="AM4855">
        <v>100</v>
      </c>
      <c r="AN4855">
        <v>5</v>
      </c>
    </row>
    <row r="4856" spans="1:40" x14ac:dyDescent="0.25">
      <c r="A4856" s="34">
        <v>40759</v>
      </c>
      <c r="B4856" s="220">
        <v>0.72916666666666663</v>
      </c>
      <c r="C4856">
        <v>39.700000000000003</v>
      </c>
      <c r="D4856">
        <v>39.700000000000003</v>
      </c>
      <c r="E4856">
        <v>39.6</v>
      </c>
      <c r="F4856">
        <v>17</v>
      </c>
      <c r="G4856">
        <v>10.1</v>
      </c>
      <c r="H4856">
        <v>9</v>
      </c>
      <c r="I4856" t="s">
        <v>336</v>
      </c>
      <c r="J4856">
        <v>0.75</v>
      </c>
      <c r="K4856">
        <v>18</v>
      </c>
      <c r="L4856" t="s">
        <v>338</v>
      </c>
      <c r="M4856">
        <v>39.700000000000003</v>
      </c>
      <c r="N4856">
        <v>38.4</v>
      </c>
      <c r="O4856">
        <v>38.4</v>
      </c>
      <c r="P4856" t="s">
        <v>337</v>
      </c>
      <c r="Q4856">
        <v>748.2</v>
      </c>
      <c r="R4856">
        <v>0</v>
      </c>
      <c r="S4856">
        <v>0</v>
      </c>
      <c r="T4856">
        <v>590</v>
      </c>
      <c r="U4856">
        <v>4.2300000000000004</v>
      </c>
      <c r="V4856">
        <v>594</v>
      </c>
      <c r="W4856">
        <v>3</v>
      </c>
      <c r="X4856">
        <v>0.11</v>
      </c>
      <c r="Y4856">
        <v>3</v>
      </c>
      <c r="Z4856">
        <v>0</v>
      </c>
      <c r="AA4856">
        <v>7.3999999999999996E-2</v>
      </c>
      <c r="AB4856">
        <v>28.3</v>
      </c>
      <c r="AC4856">
        <v>34</v>
      </c>
      <c r="AD4856">
        <v>10.9</v>
      </c>
      <c r="AE4856">
        <v>27.5</v>
      </c>
      <c r="AF4856">
        <v>6.53</v>
      </c>
      <c r="AG4856">
        <v>7.1099999999999997E-2</v>
      </c>
      <c r="AH4856" t="s">
        <v>337</v>
      </c>
      <c r="AI4856" t="s">
        <v>337</v>
      </c>
      <c r="AJ4856">
        <v>0</v>
      </c>
      <c r="AK4856">
        <v>118</v>
      </c>
      <c r="AL4856">
        <v>1</v>
      </c>
      <c r="AM4856">
        <v>100</v>
      </c>
      <c r="AN4856">
        <v>5</v>
      </c>
    </row>
    <row r="4857" spans="1:40" x14ac:dyDescent="0.25">
      <c r="A4857" s="34">
        <v>40759</v>
      </c>
      <c r="B4857" s="220">
        <v>0.73263888888888884</v>
      </c>
      <c r="C4857">
        <v>39.4</v>
      </c>
      <c r="D4857">
        <v>39.700000000000003</v>
      </c>
      <c r="E4857">
        <v>39.4</v>
      </c>
      <c r="F4857">
        <v>16</v>
      </c>
      <c r="G4857">
        <v>9</v>
      </c>
      <c r="H4857">
        <v>7</v>
      </c>
      <c r="I4857" t="s">
        <v>340</v>
      </c>
      <c r="J4857">
        <v>0.57999999999999996</v>
      </c>
      <c r="K4857">
        <v>13</v>
      </c>
      <c r="L4857" t="s">
        <v>340</v>
      </c>
      <c r="M4857">
        <v>39.4</v>
      </c>
      <c r="N4857">
        <v>37.9</v>
      </c>
      <c r="O4857">
        <v>37.9</v>
      </c>
      <c r="P4857" t="s">
        <v>337</v>
      </c>
      <c r="Q4857">
        <v>748.1</v>
      </c>
      <c r="R4857">
        <v>0</v>
      </c>
      <c r="S4857">
        <v>0</v>
      </c>
      <c r="T4857">
        <v>574</v>
      </c>
      <c r="U4857">
        <v>4.1100000000000003</v>
      </c>
      <c r="V4857">
        <v>582</v>
      </c>
      <c r="W4857">
        <v>2.8</v>
      </c>
      <c r="X4857">
        <v>0.1</v>
      </c>
      <c r="Y4857">
        <v>2.9</v>
      </c>
      <c r="Z4857">
        <v>0</v>
      </c>
      <c r="AA4857">
        <v>7.2999999999999995E-2</v>
      </c>
      <c r="AB4857">
        <v>28.3</v>
      </c>
      <c r="AC4857">
        <v>34</v>
      </c>
      <c r="AD4857">
        <v>10.9</v>
      </c>
      <c r="AE4857">
        <v>27.5</v>
      </c>
      <c r="AF4857">
        <v>6.53</v>
      </c>
      <c r="AG4857">
        <v>7.1099999999999997E-2</v>
      </c>
      <c r="AH4857" t="s">
        <v>337</v>
      </c>
      <c r="AI4857" t="s">
        <v>337</v>
      </c>
      <c r="AJ4857">
        <v>0</v>
      </c>
      <c r="AK4857">
        <v>117</v>
      </c>
      <c r="AL4857">
        <v>1</v>
      </c>
      <c r="AM4857">
        <v>100</v>
      </c>
      <c r="AN4857">
        <v>5</v>
      </c>
    </row>
    <row r="4858" spans="1:40" x14ac:dyDescent="0.25">
      <c r="A4858" s="34">
        <v>40759</v>
      </c>
      <c r="B4858" s="220">
        <v>0.73611111111111116</v>
      </c>
      <c r="C4858">
        <v>39.4</v>
      </c>
      <c r="D4858">
        <v>39.4</v>
      </c>
      <c r="E4858">
        <v>39.4</v>
      </c>
      <c r="F4858">
        <v>17</v>
      </c>
      <c r="G4858">
        <v>9.9</v>
      </c>
      <c r="H4858">
        <v>5</v>
      </c>
      <c r="I4858" t="s">
        <v>340</v>
      </c>
      <c r="J4858">
        <v>0.42</v>
      </c>
      <c r="K4858">
        <v>11</v>
      </c>
      <c r="L4858" t="s">
        <v>338</v>
      </c>
      <c r="M4858">
        <v>39.4</v>
      </c>
      <c r="N4858">
        <v>38.200000000000003</v>
      </c>
      <c r="O4858">
        <v>38.200000000000003</v>
      </c>
      <c r="P4858" t="s">
        <v>337</v>
      </c>
      <c r="Q4858">
        <v>748.1</v>
      </c>
      <c r="R4858">
        <v>0</v>
      </c>
      <c r="S4858">
        <v>0</v>
      </c>
      <c r="T4858">
        <v>558</v>
      </c>
      <c r="U4858">
        <v>4</v>
      </c>
      <c r="V4858">
        <v>564</v>
      </c>
      <c r="W4858">
        <v>2.6</v>
      </c>
      <c r="X4858">
        <v>0.09</v>
      </c>
      <c r="Y4858">
        <v>2.7</v>
      </c>
      <c r="Z4858">
        <v>0</v>
      </c>
      <c r="AA4858">
        <v>7.2999999999999995E-2</v>
      </c>
      <c r="AB4858">
        <v>28.2</v>
      </c>
      <c r="AC4858">
        <v>34</v>
      </c>
      <c r="AD4858">
        <v>10.8</v>
      </c>
      <c r="AE4858">
        <v>27.4</v>
      </c>
      <c r="AF4858">
        <v>6.54</v>
      </c>
      <c r="AG4858">
        <v>7.1099999999999997E-2</v>
      </c>
      <c r="AH4858" t="s">
        <v>337</v>
      </c>
      <c r="AI4858" t="s">
        <v>337</v>
      </c>
      <c r="AJ4858">
        <v>0</v>
      </c>
      <c r="AK4858">
        <v>117</v>
      </c>
      <c r="AL4858">
        <v>1</v>
      </c>
      <c r="AM4858">
        <v>100</v>
      </c>
      <c r="AN4858">
        <v>5</v>
      </c>
    </row>
    <row r="4859" spans="1:40" x14ac:dyDescent="0.25">
      <c r="A4859" s="34">
        <v>40759</v>
      </c>
      <c r="B4859" s="220">
        <v>0.73958333333333337</v>
      </c>
      <c r="C4859">
        <v>39.6</v>
      </c>
      <c r="D4859">
        <v>39.6</v>
      </c>
      <c r="E4859">
        <v>39.4</v>
      </c>
      <c r="F4859">
        <v>17</v>
      </c>
      <c r="G4859">
        <v>10</v>
      </c>
      <c r="H4859">
        <v>6</v>
      </c>
      <c r="I4859" t="s">
        <v>338</v>
      </c>
      <c r="J4859">
        <v>0.5</v>
      </c>
      <c r="K4859">
        <v>11</v>
      </c>
      <c r="L4859" t="s">
        <v>338</v>
      </c>
      <c r="M4859">
        <v>39.6</v>
      </c>
      <c r="N4859">
        <v>38.299999999999997</v>
      </c>
      <c r="O4859">
        <v>38.299999999999997</v>
      </c>
      <c r="P4859" t="s">
        <v>337</v>
      </c>
      <c r="Q4859">
        <v>748.1</v>
      </c>
      <c r="R4859">
        <v>0</v>
      </c>
      <c r="S4859">
        <v>0</v>
      </c>
      <c r="T4859">
        <v>543</v>
      </c>
      <c r="U4859">
        <v>3.89</v>
      </c>
      <c r="V4859">
        <v>548</v>
      </c>
      <c r="W4859">
        <v>2.5</v>
      </c>
      <c r="X4859">
        <v>0.09</v>
      </c>
      <c r="Y4859">
        <v>2.5</v>
      </c>
      <c r="Z4859">
        <v>0</v>
      </c>
      <c r="AA4859">
        <v>7.3999999999999996E-2</v>
      </c>
      <c r="AB4859">
        <v>28.1</v>
      </c>
      <c r="AC4859">
        <v>34</v>
      </c>
      <c r="AD4859">
        <v>10.7</v>
      </c>
      <c r="AE4859">
        <v>27.3</v>
      </c>
      <c r="AF4859">
        <v>6.55</v>
      </c>
      <c r="AG4859">
        <v>7.1099999999999997E-2</v>
      </c>
      <c r="AH4859" t="s">
        <v>337</v>
      </c>
      <c r="AI4859" t="s">
        <v>337</v>
      </c>
      <c r="AJ4859">
        <v>0</v>
      </c>
      <c r="AK4859">
        <v>116</v>
      </c>
      <c r="AL4859">
        <v>1</v>
      </c>
      <c r="AM4859">
        <v>100</v>
      </c>
      <c r="AN4859">
        <v>5</v>
      </c>
    </row>
    <row r="4860" spans="1:40" x14ac:dyDescent="0.25">
      <c r="A4860" s="34">
        <v>40759</v>
      </c>
      <c r="B4860" s="220">
        <v>0.74305555555555547</v>
      </c>
      <c r="C4860">
        <v>39.6</v>
      </c>
      <c r="D4860">
        <v>39.700000000000003</v>
      </c>
      <c r="E4860">
        <v>39.6</v>
      </c>
      <c r="F4860">
        <v>17</v>
      </c>
      <c r="G4860">
        <v>10</v>
      </c>
      <c r="H4860">
        <v>5</v>
      </c>
      <c r="I4860" t="s">
        <v>336</v>
      </c>
      <c r="J4860">
        <v>0.42</v>
      </c>
      <c r="K4860">
        <v>16</v>
      </c>
      <c r="L4860" t="s">
        <v>336</v>
      </c>
      <c r="M4860">
        <v>39.6</v>
      </c>
      <c r="N4860">
        <v>38.299999999999997</v>
      </c>
      <c r="O4860">
        <v>38.299999999999997</v>
      </c>
      <c r="P4860" t="s">
        <v>337</v>
      </c>
      <c r="Q4860">
        <v>748</v>
      </c>
      <c r="R4860">
        <v>0</v>
      </c>
      <c r="S4860">
        <v>0</v>
      </c>
      <c r="T4860">
        <v>529</v>
      </c>
      <c r="U4860">
        <v>3.79</v>
      </c>
      <c r="V4860">
        <v>534</v>
      </c>
      <c r="W4860">
        <v>2.2999999999999998</v>
      </c>
      <c r="X4860">
        <v>0.08</v>
      </c>
      <c r="Y4860">
        <v>2.4</v>
      </c>
      <c r="Z4860">
        <v>0</v>
      </c>
      <c r="AA4860">
        <v>7.3999999999999996E-2</v>
      </c>
      <c r="AB4860">
        <v>27.9</v>
      </c>
      <c r="AC4860">
        <v>34</v>
      </c>
      <c r="AD4860">
        <v>10.6</v>
      </c>
      <c r="AE4860">
        <v>27.2</v>
      </c>
      <c r="AF4860">
        <v>6.56</v>
      </c>
      <c r="AG4860">
        <v>7.1099999999999997E-2</v>
      </c>
      <c r="AH4860" t="s">
        <v>337</v>
      </c>
      <c r="AI4860" t="s">
        <v>337</v>
      </c>
      <c r="AJ4860">
        <v>0</v>
      </c>
      <c r="AK4860">
        <v>115</v>
      </c>
      <c r="AL4860">
        <v>1</v>
      </c>
      <c r="AM4860">
        <v>100</v>
      </c>
      <c r="AN4860">
        <v>5</v>
      </c>
    </row>
    <row r="4861" spans="1:40" x14ac:dyDescent="0.25">
      <c r="A4861" s="34">
        <v>40759</v>
      </c>
      <c r="B4861" s="220">
        <v>0.74652777777777779</v>
      </c>
      <c r="C4861">
        <v>39.4</v>
      </c>
      <c r="D4861">
        <v>39.6</v>
      </c>
      <c r="E4861">
        <v>39.4</v>
      </c>
      <c r="F4861">
        <v>16</v>
      </c>
      <c r="G4861">
        <v>9</v>
      </c>
      <c r="H4861">
        <v>10</v>
      </c>
      <c r="I4861" t="s">
        <v>338</v>
      </c>
      <c r="J4861">
        <v>0.83</v>
      </c>
      <c r="K4861">
        <v>16</v>
      </c>
      <c r="L4861" t="s">
        <v>338</v>
      </c>
      <c r="M4861">
        <v>39.4</v>
      </c>
      <c r="N4861">
        <v>37.9</v>
      </c>
      <c r="O4861">
        <v>38</v>
      </c>
      <c r="P4861" t="s">
        <v>337</v>
      </c>
      <c r="Q4861">
        <v>748.1</v>
      </c>
      <c r="R4861">
        <v>0</v>
      </c>
      <c r="S4861">
        <v>0</v>
      </c>
      <c r="T4861">
        <v>505</v>
      </c>
      <c r="U4861">
        <v>3.62</v>
      </c>
      <c r="V4861">
        <v>520</v>
      </c>
      <c r="W4861">
        <v>2.2000000000000002</v>
      </c>
      <c r="X4861">
        <v>0.08</v>
      </c>
      <c r="Y4861">
        <v>2.2000000000000002</v>
      </c>
      <c r="Z4861">
        <v>0</v>
      </c>
      <c r="AA4861">
        <v>7.2999999999999995E-2</v>
      </c>
      <c r="AB4861">
        <v>27.9</v>
      </c>
      <c r="AC4861">
        <v>34</v>
      </c>
      <c r="AD4861">
        <v>10.6</v>
      </c>
      <c r="AE4861">
        <v>27.2</v>
      </c>
      <c r="AF4861">
        <v>6.56</v>
      </c>
      <c r="AG4861">
        <v>7.1199999999999999E-2</v>
      </c>
      <c r="AH4861" t="s">
        <v>337</v>
      </c>
      <c r="AI4861" t="s">
        <v>337</v>
      </c>
      <c r="AJ4861">
        <v>0</v>
      </c>
      <c r="AK4861">
        <v>115</v>
      </c>
      <c r="AL4861">
        <v>1</v>
      </c>
      <c r="AM4861">
        <v>100</v>
      </c>
      <c r="AN4861">
        <v>5</v>
      </c>
    </row>
    <row r="4862" spans="1:40" x14ac:dyDescent="0.25">
      <c r="A4862" s="34">
        <v>40759</v>
      </c>
      <c r="B4862" s="220">
        <v>0.75</v>
      </c>
      <c r="C4862">
        <v>39.299999999999997</v>
      </c>
      <c r="D4862">
        <v>39.4</v>
      </c>
      <c r="E4862">
        <v>39.200000000000003</v>
      </c>
      <c r="F4862">
        <v>17</v>
      </c>
      <c r="G4862">
        <v>9.6999999999999993</v>
      </c>
      <c r="H4862">
        <v>9</v>
      </c>
      <c r="I4862" t="s">
        <v>338</v>
      </c>
      <c r="J4862">
        <v>0.75</v>
      </c>
      <c r="K4862">
        <v>16</v>
      </c>
      <c r="L4862" t="s">
        <v>338</v>
      </c>
      <c r="M4862">
        <v>39.299999999999997</v>
      </c>
      <c r="N4862">
        <v>37.9</v>
      </c>
      <c r="O4862">
        <v>38</v>
      </c>
      <c r="P4862" t="s">
        <v>337</v>
      </c>
      <c r="Q4862">
        <v>748.1</v>
      </c>
      <c r="R4862">
        <v>0</v>
      </c>
      <c r="S4862">
        <v>0</v>
      </c>
      <c r="T4862">
        <v>496</v>
      </c>
      <c r="U4862">
        <v>3.56</v>
      </c>
      <c r="V4862">
        <v>503</v>
      </c>
      <c r="W4862">
        <v>2</v>
      </c>
      <c r="X4862">
        <v>7.0000000000000007E-2</v>
      </c>
      <c r="Y4862">
        <v>2.1</v>
      </c>
      <c r="Z4862">
        <v>0</v>
      </c>
      <c r="AA4862">
        <v>7.2999999999999995E-2</v>
      </c>
      <c r="AB4862">
        <v>27.8</v>
      </c>
      <c r="AC4862">
        <v>34</v>
      </c>
      <c r="AD4862">
        <v>10.5</v>
      </c>
      <c r="AE4862">
        <v>27.1</v>
      </c>
      <c r="AF4862">
        <v>6.57</v>
      </c>
      <c r="AG4862">
        <v>7.1199999999999999E-2</v>
      </c>
      <c r="AH4862" t="s">
        <v>337</v>
      </c>
      <c r="AI4862" t="s">
        <v>337</v>
      </c>
      <c r="AJ4862">
        <v>2.4E-2</v>
      </c>
      <c r="AK4862">
        <v>116</v>
      </c>
      <c r="AL4862">
        <v>1</v>
      </c>
      <c r="AM4862">
        <v>100</v>
      </c>
      <c r="AN4862">
        <v>5</v>
      </c>
    </row>
    <row r="4863" spans="1:40" x14ac:dyDescent="0.25">
      <c r="A4863" s="34">
        <v>40759</v>
      </c>
      <c r="B4863" s="220">
        <v>0.75347222222222221</v>
      </c>
      <c r="C4863">
        <v>39.200000000000003</v>
      </c>
      <c r="D4863">
        <v>39.4</v>
      </c>
      <c r="E4863">
        <v>39.200000000000003</v>
      </c>
      <c r="F4863">
        <v>18</v>
      </c>
      <c r="G4863">
        <v>10.5</v>
      </c>
      <c r="H4863">
        <v>8</v>
      </c>
      <c r="I4863" t="s">
        <v>340</v>
      </c>
      <c r="J4863">
        <v>0.67</v>
      </c>
      <c r="K4863">
        <v>15</v>
      </c>
      <c r="L4863" t="s">
        <v>338</v>
      </c>
      <c r="M4863">
        <v>39.200000000000003</v>
      </c>
      <c r="N4863">
        <v>38</v>
      </c>
      <c r="O4863">
        <v>38.1</v>
      </c>
      <c r="P4863" t="s">
        <v>337</v>
      </c>
      <c r="Q4863">
        <v>748</v>
      </c>
      <c r="R4863">
        <v>0</v>
      </c>
      <c r="S4863">
        <v>0</v>
      </c>
      <c r="T4863">
        <v>480</v>
      </c>
      <c r="U4863">
        <v>3.44</v>
      </c>
      <c r="V4863">
        <v>485</v>
      </c>
      <c r="W4863">
        <v>1.9</v>
      </c>
      <c r="X4863">
        <v>7.0000000000000007E-2</v>
      </c>
      <c r="Y4863">
        <v>1.9</v>
      </c>
      <c r="Z4863">
        <v>0</v>
      </c>
      <c r="AA4863">
        <v>7.1999999999999995E-2</v>
      </c>
      <c r="AB4863">
        <v>27.8</v>
      </c>
      <c r="AC4863">
        <v>34</v>
      </c>
      <c r="AD4863">
        <v>10.5</v>
      </c>
      <c r="AE4863">
        <v>27.1</v>
      </c>
      <c r="AF4863">
        <v>6.57</v>
      </c>
      <c r="AG4863">
        <v>7.1199999999999999E-2</v>
      </c>
      <c r="AH4863" t="s">
        <v>337</v>
      </c>
      <c r="AI4863" t="s">
        <v>337</v>
      </c>
      <c r="AJ4863">
        <v>0</v>
      </c>
      <c r="AK4863">
        <v>116</v>
      </c>
      <c r="AL4863">
        <v>1</v>
      </c>
      <c r="AM4863">
        <v>100</v>
      </c>
      <c r="AN4863">
        <v>5</v>
      </c>
    </row>
    <row r="4864" spans="1:40" x14ac:dyDescent="0.25">
      <c r="A4864" s="34">
        <v>40759</v>
      </c>
      <c r="B4864" s="220">
        <v>0.75694444444444453</v>
      </c>
      <c r="C4864">
        <v>39.1</v>
      </c>
      <c r="D4864">
        <v>39.200000000000003</v>
      </c>
      <c r="E4864">
        <v>39.1</v>
      </c>
      <c r="F4864">
        <v>18</v>
      </c>
      <c r="G4864">
        <v>10.5</v>
      </c>
      <c r="H4864">
        <v>9</v>
      </c>
      <c r="I4864" t="s">
        <v>340</v>
      </c>
      <c r="J4864">
        <v>0.75</v>
      </c>
      <c r="K4864">
        <v>17</v>
      </c>
      <c r="L4864" t="s">
        <v>340</v>
      </c>
      <c r="M4864">
        <v>39.1</v>
      </c>
      <c r="N4864">
        <v>37.9</v>
      </c>
      <c r="O4864">
        <v>38</v>
      </c>
      <c r="P4864" t="s">
        <v>337</v>
      </c>
      <c r="Q4864">
        <v>748.1</v>
      </c>
      <c r="R4864">
        <v>0</v>
      </c>
      <c r="S4864">
        <v>0</v>
      </c>
      <c r="T4864">
        <v>461</v>
      </c>
      <c r="U4864">
        <v>3.3</v>
      </c>
      <c r="V4864">
        <v>469</v>
      </c>
      <c r="W4864">
        <v>1.7</v>
      </c>
      <c r="X4864">
        <v>0.06</v>
      </c>
      <c r="Y4864">
        <v>1.8</v>
      </c>
      <c r="Z4864">
        <v>0</v>
      </c>
      <c r="AA4864">
        <v>7.1999999999999995E-2</v>
      </c>
      <c r="AB4864">
        <v>27.8</v>
      </c>
      <c r="AC4864">
        <v>34</v>
      </c>
      <c r="AD4864">
        <v>10.5</v>
      </c>
      <c r="AE4864">
        <v>27</v>
      </c>
      <c r="AF4864">
        <v>6.57</v>
      </c>
      <c r="AG4864">
        <v>7.1199999999999999E-2</v>
      </c>
      <c r="AH4864" t="s">
        <v>337</v>
      </c>
      <c r="AI4864" t="s">
        <v>337</v>
      </c>
      <c r="AJ4864">
        <v>0</v>
      </c>
      <c r="AK4864">
        <v>116</v>
      </c>
      <c r="AL4864">
        <v>1</v>
      </c>
      <c r="AM4864">
        <v>100</v>
      </c>
      <c r="AN4864">
        <v>5</v>
      </c>
    </row>
    <row r="4865" spans="1:40" x14ac:dyDescent="0.25">
      <c r="A4865" s="34">
        <v>40759</v>
      </c>
      <c r="B4865" s="220">
        <v>0.76041666666666663</v>
      </c>
      <c r="C4865">
        <v>39.1</v>
      </c>
      <c r="D4865">
        <v>39.200000000000003</v>
      </c>
      <c r="E4865">
        <v>39.1</v>
      </c>
      <c r="F4865">
        <v>18</v>
      </c>
      <c r="G4865">
        <v>10.5</v>
      </c>
      <c r="H4865">
        <v>9</v>
      </c>
      <c r="I4865" t="s">
        <v>340</v>
      </c>
      <c r="J4865">
        <v>0.75</v>
      </c>
      <c r="K4865">
        <v>13</v>
      </c>
      <c r="L4865" t="s">
        <v>340</v>
      </c>
      <c r="M4865">
        <v>39.1</v>
      </c>
      <c r="N4865">
        <v>37.9</v>
      </c>
      <c r="O4865">
        <v>38</v>
      </c>
      <c r="P4865" t="s">
        <v>337</v>
      </c>
      <c r="Q4865">
        <v>748</v>
      </c>
      <c r="R4865">
        <v>0</v>
      </c>
      <c r="S4865">
        <v>0</v>
      </c>
      <c r="T4865">
        <v>445</v>
      </c>
      <c r="U4865">
        <v>3.19</v>
      </c>
      <c r="V4865">
        <v>452</v>
      </c>
      <c r="W4865">
        <v>1.6</v>
      </c>
      <c r="X4865">
        <v>0.06</v>
      </c>
      <c r="Y4865">
        <v>1.6</v>
      </c>
      <c r="Z4865">
        <v>0</v>
      </c>
      <c r="AA4865">
        <v>7.1999999999999995E-2</v>
      </c>
      <c r="AB4865">
        <v>27.7</v>
      </c>
      <c r="AC4865">
        <v>34</v>
      </c>
      <c r="AD4865">
        <v>10.4</v>
      </c>
      <c r="AE4865">
        <v>26.8</v>
      </c>
      <c r="AF4865">
        <v>6.58</v>
      </c>
      <c r="AG4865">
        <v>7.1199999999999999E-2</v>
      </c>
      <c r="AH4865" t="s">
        <v>337</v>
      </c>
      <c r="AI4865" t="s">
        <v>337</v>
      </c>
      <c r="AJ4865">
        <v>0</v>
      </c>
      <c r="AK4865">
        <v>117</v>
      </c>
      <c r="AL4865">
        <v>1</v>
      </c>
      <c r="AM4865">
        <v>100</v>
      </c>
      <c r="AN4865">
        <v>5</v>
      </c>
    </row>
    <row r="4866" spans="1:40" x14ac:dyDescent="0.25">
      <c r="A4866" s="34">
        <v>40759</v>
      </c>
      <c r="B4866" s="220">
        <v>0.76388888888888884</v>
      </c>
      <c r="C4866">
        <v>39.1</v>
      </c>
      <c r="D4866">
        <v>39.1</v>
      </c>
      <c r="E4866">
        <v>39.1</v>
      </c>
      <c r="F4866">
        <v>18</v>
      </c>
      <c r="G4866">
        <v>10.5</v>
      </c>
      <c r="H4866">
        <v>8</v>
      </c>
      <c r="I4866" t="s">
        <v>340</v>
      </c>
      <c r="J4866">
        <v>0.67</v>
      </c>
      <c r="K4866">
        <v>16</v>
      </c>
      <c r="L4866" t="s">
        <v>340</v>
      </c>
      <c r="M4866">
        <v>39.1</v>
      </c>
      <c r="N4866">
        <v>37.9</v>
      </c>
      <c r="O4866">
        <v>38</v>
      </c>
      <c r="P4866" t="s">
        <v>337</v>
      </c>
      <c r="Q4866">
        <v>748</v>
      </c>
      <c r="R4866">
        <v>0</v>
      </c>
      <c r="S4866">
        <v>0</v>
      </c>
      <c r="T4866">
        <v>431</v>
      </c>
      <c r="U4866">
        <v>3.09</v>
      </c>
      <c r="V4866">
        <v>438</v>
      </c>
      <c r="W4866">
        <v>1.5</v>
      </c>
      <c r="X4866">
        <v>0.05</v>
      </c>
      <c r="Y4866">
        <v>1.5</v>
      </c>
      <c r="Z4866">
        <v>0</v>
      </c>
      <c r="AA4866">
        <v>7.1999999999999995E-2</v>
      </c>
      <c r="AB4866">
        <v>27.7</v>
      </c>
      <c r="AC4866">
        <v>34</v>
      </c>
      <c r="AD4866">
        <v>10.4</v>
      </c>
      <c r="AE4866">
        <v>26.8</v>
      </c>
      <c r="AF4866">
        <v>6.58</v>
      </c>
      <c r="AG4866">
        <v>7.1199999999999999E-2</v>
      </c>
      <c r="AH4866" t="s">
        <v>337</v>
      </c>
      <c r="AI4866" t="s">
        <v>337</v>
      </c>
      <c r="AJ4866">
        <v>0</v>
      </c>
      <c r="AK4866">
        <v>117</v>
      </c>
      <c r="AL4866">
        <v>1</v>
      </c>
      <c r="AM4866">
        <v>100</v>
      </c>
      <c r="AN4866">
        <v>5</v>
      </c>
    </row>
    <row r="4867" spans="1:40" x14ac:dyDescent="0.25">
      <c r="A4867" s="34">
        <v>40759</v>
      </c>
      <c r="B4867" s="220">
        <v>0.76736111111111116</v>
      </c>
      <c r="C4867">
        <v>39.1</v>
      </c>
      <c r="D4867">
        <v>39.1</v>
      </c>
      <c r="E4867">
        <v>39</v>
      </c>
      <c r="F4867">
        <v>18</v>
      </c>
      <c r="G4867">
        <v>10.4</v>
      </c>
      <c r="H4867">
        <v>5</v>
      </c>
      <c r="I4867" t="s">
        <v>349</v>
      </c>
      <c r="J4867">
        <v>0.42</v>
      </c>
      <c r="K4867">
        <v>13</v>
      </c>
      <c r="L4867" t="s">
        <v>340</v>
      </c>
      <c r="M4867">
        <v>39.1</v>
      </c>
      <c r="N4867">
        <v>37.799999999999997</v>
      </c>
      <c r="O4867">
        <v>37.799999999999997</v>
      </c>
      <c r="P4867" t="s">
        <v>337</v>
      </c>
      <c r="Q4867">
        <v>747.9</v>
      </c>
      <c r="R4867">
        <v>0</v>
      </c>
      <c r="S4867">
        <v>0</v>
      </c>
      <c r="T4867">
        <v>413</v>
      </c>
      <c r="U4867">
        <v>2.96</v>
      </c>
      <c r="V4867">
        <v>420</v>
      </c>
      <c r="W4867">
        <v>1.3</v>
      </c>
      <c r="X4867">
        <v>0.05</v>
      </c>
      <c r="Y4867">
        <v>1.4</v>
      </c>
      <c r="Z4867">
        <v>0</v>
      </c>
      <c r="AA4867">
        <v>7.1999999999999995E-2</v>
      </c>
      <c r="AB4867">
        <v>27.6</v>
      </c>
      <c r="AC4867">
        <v>34</v>
      </c>
      <c r="AD4867">
        <v>10.3</v>
      </c>
      <c r="AE4867">
        <v>26.7</v>
      </c>
      <c r="AF4867">
        <v>6.59</v>
      </c>
      <c r="AG4867">
        <v>7.1199999999999999E-2</v>
      </c>
      <c r="AH4867" t="s">
        <v>337</v>
      </c>
      <c r="AI4867" t="s">
        <v>337</v>
      </c>
      <c r="AJ4867">
        <v>0</v>
      </c>
      <c r="AK4867">
        <v>117</v>
      </c>
      <c r="AL4867">
        <v>1</v>
      </c>
      <c r="AM4867">
        <v>100</v>
      </c>
      <c r="AN4867">
        <v>5</v>
      </c>
    </row>
    <row r="4868" spans="1:40" x14ac:dyDescent="0.25">
      <c r="A4868" s="34">
        <v>40759</v>
      </c>
      <c r="B4868" s="220">
        <v>0.77083333333333337</v>
      </c>
      <c r="C4868">
        <v>39.1</v>
      </c>
      <c r="D4868">
        <v>39.200000000000003</v>
      </c>
      <c r="E4868">
        <v>39.1</v>
      </c>
      <c r="F4868">
        <v>17</v>
      </c>
      <c r="G4868">
        <v>9.6</v>
      </c>
      <c r="H4868">
        <v>8</v>
      </c>
      <c r="I4868" t="s">
        <v>338</v>
      </c>
      <c r="J4868">
        <v>0.67</v>
      </c>
      <c r="K4868">
        <v>11</v>
      </c>
      <c r="L4868" t="s">
        <v>338</v>
      </c>
      <c r="M4868">
        <v>39.1</v>
      </c>
      <c r="N4868">
        <v>37.700000000000003</v>
      </c>
      <c r="O4868">
        <v>37.799999999999997</v>
      </c>
      <c r="P4868" t="s">
        <v>337</v>
      </c>
      <c r="Q4868">
        <v>747.9</v>
      </c>
      <c r="R4868">
        <v>0</v>
      </c>
      <c r="S4868">
        <v>0</v>
      </c>
      <c r="T4868">
        <v>390</v>
      </c>
      <c r="U4868">
        <v>2.8</v>
      </c>
      <c r="V4868">
        <v>396</v>
      </c>
      <c r="W4868">
        <v>1.2</v>
      </c>
      <c r="X4868">
        <v>0.04</v>
      </c>
      <c r="Y4868">
        <v>1.2</v>
      </c>
      <c r="Z4868">
        <v>0</v>
      </c>
      <c r="AA4868">
        <v>7.1999999999999995E-2</v>
      </c>
      <c r="AB4868">
        <v>27.6</v>
      </c>
      <c r="AC4868">
        <v>34</v>
      </c>
      <c r="AD4868">
        <v>10.3</v>
      </c>
      <c r="AE4868">
        <v>26.7</v>
      </c>
      <c r="AF4868">
        <v>6.59</v>
      </c>
      <c r="AG4868">
        <v>7.1199999999999999E-2</v>
      </c>
      <c r="AH4868" t="s">
        <v>337</v>
      </c>
      <c r="AI4868" t="s">
        <v>337</v>
      </c>
      <c r="AJ4868">
        <v>0</v>
      </c>
      <c r="AK4868">
        <v>117</v>
      </c>
      <c r="AL4868">
        <v>1</v>
      </c>
      <c r="AM4868">
        <v>100</v>
      </c>
      <c r="AN4868">
        <v>5</v>
      </c>
    </row>
    <row r="4869" spans="1:40" x14ac:dyDescent="0.25">
      <c r="A4869" s="34">
        <v>40759</v>
      </c>
      <c r="B4869" s="220">
        <v>0.77430555555555547</v>
      </c>
      <c r="C4869">
        <v>39.1</v>
      </c>
      <c r="D4869">
        <v>39.1</v>
      </c>
      <c r="E4869">
        <v>39.1</v>
      </c>
      <c r="F4869">
        <v>17</v>
      </c>
      <c r="G4869">
        <v>9.6</v>
      </c>
      <c r="H4869">
        <v>9</v>
      </c>
      <c r="I4869" t="s">
        <v>340</v>
      </c>
      <c r="J4869">
        <v>0.75</v>
      </c>
      <c r="K4869">
        <v>13</v>
      </c>
      <c r="L4869" t="s">
        <v>340</v>
      </c>
      <c r="M4869">
        <v>39.1</v>
      </c>
      <c r="N4869">
        <v>37.700000000000003</v>
      </c>
      <c r="O4869">
        <v>37.700000000000003</v>
      </c>
      <c r="P4869" t="s">
        <v>337</v>
      </c>
      <c r="Q4869">
        <v>747.9</v>
      </c>
      <c r="R4869">
        <v>0</v>
      </c>
      <c r="S4869">
        <v>0</v>
      </c>
      <c r="T4869">
        <v>378</v>
      </c>
      <c r="U4869">
        <v>2.71</v>
      </c>
      <c r="V4869">
        <v>387</v>
      </c>
      <c r="W4869">
        <v>1.1000000000000001</v>
      </c>
      <c r="X4869">
        <v>0.04</v>
      </c>
      <c r="Y4869">
        <v>1.1000000000000001</v>
      </c>
      <c r="Z4869">
        <v>0</v>
      </c>
      <c r="AA4869">
        <v>7.1999999999999995E-2</v>
      </c>
      <c r="AB4869">
        <v>27.4</v>
      </c>
      <c r="AC4869">
        <v>34</v>
      </c>
      <c r="AD4869">
        <v>10.199999999999999</v>
      </c>
      <c r="AE4869">
        <v>26.6</v>
      </c>
      <c r="AF4869">
        <v>6.59</v>
      </c>
      <c r="AG4869">
        <v>7.1300000000000002E-2</v>
      </c>
      <c r="AH4869" t="s">
        <v>337</v>
      </c>
      <c r="AI4869" t="s">
        <v>337</v>
      </c>
      <c r="AJ4869">
        <v>0</v>
      </c>
      <c r="AK4869">
        <v>116</v>
      </c>
      <c r="AL4869">
        <v>1</v>
      </c>
      <c r="AM4869">
        <v>100</v>
      </c>
      <c r="AN4869">
        <v>5</v>
      </c>
    </row>
    <row r="4870" spans="1:40" x14ac:dyDescent="0.25">
      <c r="A4870" s="34">
        <v>40759</v>
      </c>
      <c r="B4870" s="220">
        <v>0.77777777777777779</v>
      </c>
      <c r="C4870">
        <v>39.1</v>
      </c>
      <c r="D4870">
        <v>39.1</v>
      </c>
      <c r="E4870">
        <v>39</v>
      </c>
      <c r="F4870">
        <v>17</v>
      </c>
      <c r="G4870">
        <v>9.6</v>
      </c>
      <c r="H4870">
        <v>10</v>
      </c>
      <c r="I4870" t="s">
        <v>338</v>
      </c>
      <c r="J4870">
        <v>0.83</v>
      </c>
      <c r="K4870">
        <v>16</v>
      </c>
      <c r="L4870" t="s">
        <v>338</v>
      </c>
      <c r="M4870">
        <v>39.1</v>
      </c>
      <c r="N4870">
        <v>37.700000000000003</v>
      </c>
      <c r="O4870">
        <v>37.799999999999997</v>
      </c>
      <c r="P4870" t="s">
        <v>337</v>
      </c>
      <c r="Q4870">
        <v>747.9</v>
      </c>
      <c r="R4870">
        <v>0</v>
      </c>
      <c r="S4870">
        <v>0</v>
      </c>
      <c r="T4870">
        <v>361</v>
      </c>
      <c r="U4870">
        <v>2.59</v>
      </c>
      <c r="V4870">
        <v>367</v>
      </c>
      <c r="W4870">
        <v>1</v>
      </c>
      <c r="X4870">
        <v>0.04</v>
      </c>
      <c r="Y4870">
        <v>1</v>
      </c>
      <c r="Z4870">
        <v>0</v>
      </c>
      <c r="AA4870">
        <v>7.1999999999999995E-2</v>
      </c>
      <c r="AB4870">
        <v>27.4</v>
      </c>
      <c r="AC4870">
        <v>34</v>
      </c>
      <c r="AD4870">
        <v>10.199999999999999</v>
      </c>
      <c r="AE4870">
        <v>26.6</v>
      </c>
      <c r="AF4870">
        <v>6.59</v>
      </c>
      <c r="AG4870">
        <v>7.1300000000000002E-2</v>
      </c>
      <c r="AH4870" t="s">
        <v>337</v>
      </c>
      <c r="AI4870" t="s">
        <v>337</v>
      </c>
      <c r="AJ4870">
        <v>0</v>
      </c>
      <c r="AK4870">
        <v>118</v>
      </c>
      <c r="AL4870">
        <v>1</v>
      </c>
      <c r="AM4870">
        <v>100</v>
      </c>
      <c r="AN4870">
        <v>5</v>
      </c>
    </row>
    <row r="4871" spans="1:40" x14ac:dyDescent="0.25">
      <c r="A4871" s="34">
        <v>40759</v>
      </c>
      <c r="B4871" s="220">
        <v>0.78125</v>
      </c>
      <c r="C4871">
        <v>38.9</v>
      </c>
      <c r="D4871">
        <v>39.1</v>
      </c>
      <c r="E4871">
        <v>38.9</v>
      </c>
      <c r="F4871">
        <v>17</v>
      </c>
      <c r="G4871">
        <v>9.4</v>
      </c>
      <c r="H4871">
        <v>9</v>
      </c>
      <c r="I4871" t="s">
        <v>338</v>
      </c>
      <c r="J4871">
        <v>0.75</v>
      </c>
      <c r="K4871">
        <v>14</v>
      </c>
      <c r="L4871" t="s">
        <v>340</v>
      </c>
      <c r="M4871">
        <v>38.9</v>
      </c>
      <c r="N4871">
        <v>37.4</v>
      </c>
      <c r="O4871">
        <v>37.5</v>
      </c>
      <c r="P4871" t="s">
        <v>337</v>
      </c>
      <c r="Q4871">
        <v>747.8</v>
      </c>
      <c r="R4871">
        <v>0</v>
      </c>
      <c r="S4871">
        <v>0</v>
      </c>
      <c r="T4871">
        <v>344</v>
      </c>
      <c r="U4871">
        <v>2.4700000000000002</v>
      </c>
      <c r="V4871">
        <v>350</v>
      </c>
      <c r="W4871">
        <v>0.9</v>
      </c>
      <c r="X4871">
        <v>0.03</v>
      </c>
      <c r="Y4871">
        <v>0.9</v>
      </c>
      <c r="Z4871">
        <v>0</v>
      </c>
      <c r="AA4871">
        <v>7.0999999999999994E-2</v>
      </c>
      <c r="AB4871">
        <v>27.3</v>
      </c>
      <c r="AC4871">
        <v>34</v>
      </c>
      <c r="AD4871">
        <v>10.1</v>
      </c>
      <c r="AE4871">
        <v>26.4</v>
      </c>
      <c r="AF4871">
        <v>6.6</v>
      </c>
      <c r="AG4871">
        <v>7.1300000000000002E-2</v>
      </c>
      <c r="AH4871" t="s">
        <v>337</v>
      </c>
      <c r="AI4871" t="s">
        <v>337</v>
      </c>
      <c r="AJ4871">
        <v>0</v>
      </c>
      <c r="AK4871">
        <v>117</v>
      </c>
      <c r="AL4871">
        <v>1</v>
      </c>
      <c r="AM4871">
        <v>100</v>
      </c>
      <c r="AN4871">
        <v>5</v>
      </c>
    </row>
    <row r="4872" spans="1:40" x14ac:dyDescent="0.25">
      <c r="A4872" s="34">
        <v>40759</v>
      </c>
      <c r="B4872" s="220">
        <v>0.78472222222222221</v>
      </c>
      <c r="C4872">
        <v>38.799999999999997</v>
      </c>
      <c r="D4872">
        <v>38.799999999999997</v>
      </c>
      <c r="E4872">
        <v>38.799999999999997</v>
      </c>
      <c r="F4872">
        <v>17</v>
      </c>
      <c r="G4872">
        <v>9.3000000000000007</v>
      </c>
      <c r="H4872">
        <v>10</v>
      </c>
      <c r="I4872" t="s">
        <v>338</v>
      </c>
      <c r="J4872">
        <v>0.83</v>
      </c>
      <c r="K4872">
        <v>15</v>
      </c>
      <c r="L4872" t="s">
        <v>340</v>
      </c>
      <c r="M4872">
        <v>38.799999999999997</v>
      </c>
      <c r="N4872">
        <v>37.299999999999997</v>
      </c>
      <c r="O4872">
        <v>37.4</v>
      </c>
      <c r="P4872" t="s">
        <v>337</v>
      </c>
      <c r="Q4872">
        <v>747.8</v>
      </c>
      <c r="R4872">
        <v>0</v>
      </c>
      <c r="S4872">
        <v>0</v>
      </c>
      <c r="T4872">
        <v>329</v>
      </c>
      <c r="U4872">
        <v>2.36</v>
      </c>
      <c r="V4872">
        <v>334</v>
      </c>
      <c r="W4872">
        <v>0.8</v>
      </c>
      <c r="X4872">
        <v>0.03</v>
      </c>
      <c r="Y4872">
        <v>0.8</v>
      </c>
      <c r="Z4872">
        <v>0</v>
      </c>
      <c r="AA4872">
        <v>7.0999999999999994E-2</v>
      </c>
      <c r="AB4872">
        <v>27.3</v>
      </c>
      <c r="AC4872">
        <v>34</v>
      </c>
      <c r="AD4872">
        <v>10.1</v>
      </c>
      <c r="AE4872">
        <v>26.4</v>
      </c>
      <c r="AF4872">
        <v>6.6</v>
      </c>
      <c r="AG4872">
        <v>7.1300000000000002E-2</v>
      </c>
      <c r="AH4872" t="s">
        <v>337</v>
      </c>
      <c r="AI4872" t="s">
        <v>337</v>
      </c>
      <c r="AJ4872">
        <v>0</v>
      </c>
      <c r="AK4872">
        <v>117</v>
      </c>
      <c r="AL4872">
        <v>1</v>
      </c>
      <c r="AM4872">
        <v>100</v>
      </c>
      <c r="AN4872">
        <v>5</v>
      </c>
    </row>
    <row r="4873" spans="1:40" x14ac:dyDescent="0.25">
      <c r="A4873" s="34">
        <v>40759</v>
      </c>
      <c r="B4873" s="220">
        <v>0.78819444444444453</v>
      </c>
      <c r="C4873">
        <v>38.799999999999997</v>
      </c>
      <c r="D4873">
        <v>38.799999999999997</v>
      </c>
      <c r="E4873">
        <v>38.700000000000003</v>
      </c>
      <c r="F4873">
        <v>18</v>
      </c>
      <c r="G4873">
        <v>10.199999999999999</v>
      </c>
      <c r="H4873">
        <v>10</v>
      </c>
      <c r="I4873" t="s">
        <v>338</v>
      </c>
      <c r="J4873">
        <v>0.83</v>
      </c>
      <c r="K4873">
        <v>18</v>
      </c>
      <c r="L4873" t="s">
        <v>340</v>
      </c>
      <c r="M4873">
        <v>38.799999999999997</v>
      </c>
      <c r="N4873">
        <v>37.5</v>
      </c>
      <c r="O4873">
        <v>37.6</v>
      </c>
      <c r="P4873" t="s">
        <v>337</v>
      </c>
      <c r="Q4873">
        <v>747.8</v>
      </c>
      <c r="R4873">
        <v>0</v>
      </c>
      <c r="S4873">
        <v>0</v>
      </c>
      <c r="T4873">
        <v>312</v>
      </c>
      <c r="U4873">
        <v>2.2400000000000002</v>
      </c>
      <c r="V4873">
        <v>320</v>
      </c>
      <c r="W4873">
        <v>0.7</v>
      </c>
      <c r="X4873">
        <v>0.03</v>
      </c>
      <c r="Y4873">
        <v>0.7</v>
      </c>
      <c r="Z4873">
        <v>0</v>
      </c>
      <c r="AA4873">
        <v>7.0999999999999994E-2</v>
      </c>
      <c r="AB4873">
        <v>27.2</v>
      </c>
      <c r="AC4873">
        <v>34</v>
      </c>
      <c r="AD4873">
        <v>10</v>
      </c>
      <c r="AE4873">
        <v>26.3</v>
      </c>
      <c r="AF4873">
        <v>6.61</v>
      </c>
      <c r="AG4873">
        <v>7.1300000000000002E-2</v>
      </c>
      <c r="AH4873" t="s">
        <v>337</v>
      </c>
      <c r="AI4873" t="s">
        <v>337</v>
      </c>
      <c r="AJ4873">
        <v>0</v>
      </c>
      <c r="AK4873">
        <v>117</v>
      </c>
      <c r="AL4873">
        <v>1</v>
      </c>
      <c r="AM4873">
        <v>100</v>
      </c>
      <c r="AN4873">
        <v>5</v>
      </c>
    </row>
    <row r="4874" spans="1:40" x14ac:dyDescent="0.25">
      <c r="A4874" s="34">
        <v>40759</v>
      </c>
      <c r="B4874" s="220">
        <v>0.79166666666666663</v>
      </c>
      <c r="C4874">
        <v>38.6</v>
      </c>
      <c r="D4874">
        <v>38.700000000000003</v>
      </c>
      <c r="E4874">
        <v>38.5</v>
      </c>
      <c r="F4874">
        <v>18</v>
      </c>
      <c r="G4874">
        <v>10</v>
      </c>
      <c r="H4874">
        <v>11</v>
      </c>
      <c r="I4874" t="s">
        <v>338</v>
      </c>
      <c r="J4874">
        <v>0.92</v>
      </c>
      <c r="K4874">
        <v>18</v>
      </c>
      <c r="L4874" t="s">
        <v>340</v>
      </c>
      <c r="M4874">
        <v>38.6</v>
      </c>
      <c r="N4874">
        <v>37.200000000000003</v>
      </c>
      <c r="O4874">
        <v>37.200000000000003</v>
      </c>
      <c r="P4874" t="s">
        <v>337</v>
      </c>
      <c r="Q4874">
        <v>747.7</v>
      </c>
      <c r="R4874">
        <v>0</v>
      </c>
      <c r="S4874">
        <v>0</v>
      </c>
      <c r="T4874">
        <v>295</v>
      </c>
      <c r="U4874">
        <v>2.11</v>
      </c>
      <c r="V4874">
        <v>302</v>
      </c>
      <c r="W4874">
        <v>0.6</v>
      </c>
      <c r="X4874">
        <v>0.02</v>
      </c>
      <c r="Y4874">
        <v>0.6</v>
      </c>
      <c r="Z4874">
        <v>0</v>
      </c>
      <c r="AA4874">
        <v>7.0000000000000007E-2</v>
      </c>
      <c r="AB4874">
        <v>27.2</v>
      </c>
      <c r="AC4874">
        <v>34</v>
      </c>
      <c r="AD4874">
        <v>10</v>
      </c>
      <c r="AE4874">
        <v>26.3</v>
      </c>
      <c r="AF4874">
        <v>6.61</v>
      </c>
      <c r="AG4874">
        <v>7.1300000000000002E-2</v>
      </c>
      <c r="AH4874" t="s">
        <v>337</v>
      </c>
      <c r="AI4874" t="s">
        <v>337</v>
      </c>
      <c r="AJ4874">
        <v>2.1000000000000001E-2</v>
      </c>
      <c r="AK4874">
        <v>117</v>
      </c>
      <c r="AL4874">
        <v>1</v>
      </c>
      <c r="AM4874">
        <v>100</v>
      </c>
      <c r="AN4874">
        <v>5</v>
      </c>
    </row>
    <row r="4875" spans="1:40" x14ac:dyDescent="0.25">
      <c r="A4875" s="34">
        <v>40759</v>
      </c>
      <c r="B4875" s="220">
        <v>0.79513888888888884</v>
      </c>
      <c r="C4875">
        <v>38.5</v>
      </c>
      <c r="D4875">
        <v>38.6</v>
      </c>
      <c r="E4875">
        <v>38.5</v>
      </c>
      <c r="F4875">
        <v>18</v>
      </c>
      <c r="G4875">
        <v>10</v>
      </c>
      <c r="H4875">
        <v>10</v>
      </c>
      <c r="I4875" t="s">
        <v>338</v>
      </c>
      <c r="J4875">
        <v>0.83</v>
      </c>
      <c r="K4875">
        <v>15</v>
      </c>
      <c r="L4875" t="s">
        <v>338</v>
      </c>
      <c r="M4875">
        <v>38.5</v>
      </c>
      <c r="N4875">
        <v>37.200000000000003</v>
      </c>
      <c r="O4875">
        <v>37.200000000000003</v>
      </c>
      <c r="P4875" t="s">
        <v>337</v>
      </c>
      <c r="Q4875">
        <v>747.7</v>
      </c>
      <c r="R4875">
        <v>0</v>
      </c>
      <c r="S4875">
        <v>0</v>
      </c>
      <c r="T4875">
        <v>277</v>
      </c>
      <c r="U4875">
        <v>1.99</v>
      </c>
      <c r="V4875">
        <v>285</v>
      </c>
      <c r="W4875">
        <v>0.5</v>
      </c>
      <c r="X4875">
        <v>0.02</v>
      </c>
      <c r="Y4875">
        <v>0.6</v>
      </c>
      <c r="Z4875">
        <v>0</v>
      </c>
      <c r="AA4875">
        <v>7.0000000000000007E-2</v>
      </c>
      <c r="AB4875">
        <v>27.1</v>
      </c>
      <c r="AC4875">
        <v>34</v>
      </c>
      <c r="AD4875">
        <v>9.9</v>
      </c>
      <c r="AE4875">
        <v>26.2</v>
      </c>
      <c r="AF4875">
        <v>6.62</v>
      </c>
      <c r="AG4875">
        <v>7.1400000000000005E-2</v>
      </c>
      <c r="AH4875" t="s">
        <v>337</v>
      </c>
      <c r="AI4875" t="s">
        <v>337</v>
      </c>
      <c r="AJ4875">
        <v>0</v>
      </c>
      <c r="AK4875">
        <v>117</v>
      </c>
      <c r="AL4875">
        <v>1</v>
      </c>
      <c r="AM4875">
        <v>100</v>
      </c>
      <c r="AN4875">
        <v>5</v>
      </c>
    </row>
    <row r="4876" spans="1:40" x14ac:dyDescent="0.25">
      <c r="A4876" s="34">
        <v>40759</v>
      </c>
      <c r="B4876" s="220">
        <v>0.79861111111111116</v>
      </c>
      <c r="C4876">
        <v>38.6</v>
      </c>
      <c r="D4876">
        <v>38.6</v>
      </c>
      <c r="E4876">
        <v>38.5</v>
      </c>
      <c r="F4876">
        <v>18</v>
      </c>
      <c r="G4876">
        <v>10</v>
      </c>
      <c r="H4876">
        <v>11</v>
      </c>
      <c r="I4876" t="s">
        <v>338</v>
      </c>
      <c r="J4876">
        <v>0.92</v>
      </c>
      <c r="K4876">
        <v>17</v>
      </c>
      <c r="L4876" t="s">
        <v>340</v>
      </c>
      <c r="M4876">
        <v>38.6</v>
      </c>
      <c r="N4876">
        <v>37.200000000000003</v>
      </c>
      <c r="O4876">
        <v>37.200000000000003</v>
      </c>
      <c r="P4876" t="s">
        <v>337</v>
      </c>
      <c r="Q4876">
        <v>747.7</v>
      </c>
      <c r="R4876">
        <v>0</v>
      </c>
      <c r="S4876">
        <v>0</v>
      </c>
      <c r="T4876">
        <v>260</v>
      </c>
      <c r="U4876">
        <v>1.86</v>
      </c>
      <c r="V4876">
        <v>267</v>
      </c>
      <c r="W4876">
        <v>0.3</v>
      </c>
      <c r="X4876">
        <v>0.01</v>
      </c>
      <c r="Y4876">
        <v>0.5</v>
      </c>
      <c r="Z4876">
        <v>0</v>
      </c>
      <c r="AA4876">
        <v>7.0000000000000007E-2</v>
      </c>
      <c r="AB4876">
        <v>27.1</v>
      </c>
      <c r="AC4876">
        <v>34</v>
      </c>
      <c r="AD4876">
        <v>9.9</v>
      </c>
      <c r="AE4876">
        <v>26.2</v>
      </c>
      <c r="AF4876">
        <v>6.62</v>
      </c>
      <c r="AG4876">
        <v>7.1400000000000005E-2</v>
      </c>
      <c r="AH4876" t="s">
        <v>337</v>
      </c>
      <c r="AI4876" t="s">
        <v>337</v>
      </c>
      <c r="AJ4876">
        <v>0</v>
      </c>
      <c r="AK4876">
        <v>116</v>
      </c>
      <c r="AL4876">
        <v>1</v>
      </c>
      <c r="AM4876">
        <v>100</v>
      </c>
      <c r="AN4876">
        <v>5</v>
      </c>
    </row>
    <row r="4877" spans="1:40" x14ac:dyDescent="0.25">
      <c r="A4877" s="34">
        <v>40759</v>
      </c>
      <c r="B4877" s="220">
        <v>0.80208333333333337</v>
      </c>
      <c r="C4877">
        <v>38.4</v>
      </c>
      <c r="D4877">
        <v>38.5</v>
      </c>
      <c r="E4877">
        <v>38.4</v>
      </c>
      <c r="F4877">
        <v>18</v>
      </c>
      <c r="G4877">
        <v>9.9</v>
      </c>
      <c r="H4877">
        <v>11</v>
      </c>
      <c r="I4877" t="s">
        <v>338</v>
      </c>
      <c r="J4877">
        <v>0.92</v>
      </c>
      <c r="K4877">
        <v>16</v>
      </c>
      <c r="L4877" t="s">
        <v>338</v>
      </c>
      <c r="M4877">
        <v>38.4</v>
      </c>
      <c r="N4877">
        <v>37.1</v>
      </c>
      <c r="O4877">
        <v>37.1</v>
      </c>
      <c r="P4877" t="s">
        <v>337</v>
      </c>
      <c r="Q4877">
        <v>747.7</v>
      </c>
      <c r="R4877">
        <v>0</v>
      </c>
      <c r="S4877">
        <v>0</v>
      </c>
      <c r="T4877">
        <v>243</v>
      </c>
      <c r="U4877">
        <v>1.74</v>
      </c>
      <c r="V4877">
        <v>250</v>
      </c>
      <c r="W4877">
        <v>0</v>
      </c>
      <c r="X4877">
        <v>0</v>
      </c>
      <c r="Y4877">
        <v>0</v>
      </c>
      <c r="Z4877">
        <v>0</v>
      </c>
      <c r="AA4877">
        <v>7.0000000000000007E-2</v>
      </c>
      <c r="AB4877">
        <v>27.1</v>
      </c>
      <c r="AC4877">
        <v>34</v>
      </c>
      <c r="AD4877">
        <v>9.9</v>
      </c>
      <c r="AE4877">
        <v>26.2</v>
      </c>
      <c r="AF4877">
        <v>6.62</v>
      </c>
      <c r="AG4877">
        <v>7.1400000000000005E-2</v>
      </c>
      <c r="AH4877" t="s">
        <v>337</v>
      </c>
      <c r="AI4877" t="s">
        <v>337</v>
      </c>
      <c r="AJ4877">
        <v>0</v>
      </c>
      <c r="AK4877">
        <v>117</v>
      </c>
      <c r="AL4877">
        <v>1</v>
      </c>
      <c r="AM4877">
        <v>100</v>
      </c>
      <c r="AN4877">
        <v>5</v>
      </c>
    </row>
    <row r="4878" spans="1:40" x14ac:dyDescent="0.25">
      <c r="A4878" s="34">
        <v>40759</v>
      </c>
      <c r="B4878" s="220">
        <v>0.80555555555555547</v>
      </c>
      <c r="C4878">
        <v>38.299999999999997</v>
      </c>
      <c r="D4878">
        <v>38.4</v>
      </c>
      <c r="E4878">
        <v>38.200000000000003</v>
      </c>
      <c r="F4878">
        <v>18</v>
      </c>
      <c r="G4878">
        <v>9.8000000000000007</v>
      </c>
      <c r="H4878">
        <v>12</v>
      </c>
      <c r="I4878" t="s">
        <v>340</v>
      </c>
      <c r="J4878">
        <v>1</v>
      </c>
      <c r="K4878">
        <v>18</v>
      </c>
      <c r="L4878" t="s">
        <v>340</v>
      </c>
      <c r="M4878">
        <v>38.299999999999997</v>
      </c>
      <c r="N4878">
        <v>36.9</v>
      </c>
      <c r="O4878">
        <v>36.9</v>
      </c>
      <c r="P4878" t="s">
        <v>337</v>
      </c>
      <c r="Q4878">
        <v>747.7</v>
      </c>
      <c r="R4878">
        <v>0</v>
      </c>
      <c r="S4878">
        <v>0</v>
      </c>
      <c r="T4878">
        <v>227</v>
      </c>
      <c r="U4878">
        <v>1.63</v>
      </c>
      <c r="V4878">
        <v>234</v>
      </c>
      <c r="W4878">
        <v>0</v>
      </c>
      <c r="X4878">
        <v>0</v>
      </c>
      <c r="Y4878">
        <v>0</v>
      </c>
      <c r="Z4878">
        <v>0</v>
      </c>
      <c r="AA4878">
        <v>6.9000000000000006E-2</v>
      </c>
      <c r="AB4878">
        <v>27</v>
      </c>
      <c r="AC4878">
        <v>34</v>
      </c>
      <c r="AD4878">
        <v>9.8000000000000007</v>
      </c>
      <c r="AE4878">
        <v>26.1</v>
      </c>
      <c r="AF4878">
        <v>6.63</v>
      </c>
      <c r="AG4878">
        <v>7.1400000000000005E-2</v>
      </c>
      <c r="AH4878" t="s">
        <v>337</v>
      </c>
      <c r="AI4878" t="s">
        <v>337</v>
      </c>
      <c r="AJ4878">
        <v>0</v>
      </c>
      <c r="AK4878">
        <v>116</v>
      </c>
      <c r="AL4878">
        <v>1</v>
      </c>
      <c r="AM4878">
        <v>100</v>
      </c>
      <c r="AN4878">
        <v>5</v>
      </c>
    </row>
    <row r="4879" spans="1:40" x14ac:dyDescent="0.25">
      <c r="A4879" s="34">
        <v>40759</v>
      </c>
      <c r="B4879" s="220">
        <v>0.80902777777777779</v>
      </c>
      <c r="C4879">
        <v>38.299999999999997</v>
      </c>
      <c r="D4879">
        <v>38.4</v>
      </c>
      <c r="E4879">
        <v>38.299999999999997</v>
      </c>
      <c r="F4879">
        <v>18</v>
      </c>
      <c r="G4879">
        <v>9.8000000000000007</v>
      </c>
      <c r="H4879">
        <v>11</v>
      </c>
      <c r="I4879" t="s">
        <v>340</v>
      </c>
      <c r="J4879">
        <v>0.92</v>
      </c>
      <c r="K4879">
        <v>18</v>
      </c>
      <c r="L4879" t="s">
        <v>340</v>
      </c>
      <c r="M4879">
        <v>38.299999999999997</v>
      </c>
      <c r="N4879">
        <v>36.9</v>
      </c>
      <c r="O4879">
        <v>36.9</v>
      </c>
      <c r="P4879" t="s">
        <v>337</v>
      </c>
      <c r="Q4879">
        <v>747.7</v>
      </c>
      <c r="R4879">
        <v>0</v>
      </c>
      <c r="S4879">
        <v>0</v>
      </c>
      <c r="T4879">
        <v>207</v>
      </c>
      <c r="U4879">
        <v>1.48</v>
      </c>
      <c r="V4879">
        <v>218</v>
      </c>
      <c r="W4879">
        <v>0</v>
      </c>
      <c r="X4879">
        <v>0</v>
      </c>
      <c r="Y4879">
        <v>0</v>
      </c>
      <c r="Z4879">
        <v>0</v>
      </c>
      <c r="AA4879">
        <v>6.9000000000000006E-2</v>
      </c>
      <c r="AB4879">
        <v>26.9</v>
      </c>
      <c r="AC4879">
        <v>34</v>
      </c>
      <c r="AD4879">
        <v>9.6999999999999993</v>
      </c>
      <c r="AE4879">
        <v>26.1</v>
      </c>
      <c r="AF4879">
        <v>6.63</v>
      </c>
      <c r="AG4879">
        <v>7.1400000000000005E-2</v>
      </c>
      <c r="AH4879" t="s">
        <v>337</v>
      </c>
      <c r="AI4879" t="s">
        <v>337</v>
      </c>
      <c r="AJ4879">
        <v>0</v>
      </c>
      <c r="AK4879">
        <v>117</v>
      </c>
      <c r="AL4879">
        <v>1</v>
      </c>
      <c r="AM4879">
        <v>100</v>
      </c>
      <c r="AN4879">
        <v>5</v>
      </c>
    </row>
    <row r="4880" spans="1:40" x14ac:dyDescent="0.25">
      <c r="A4880" s="34">
        <v>40759</v>
      </c>
      <c r="B4880" s="220">
        <v>0.8125</v>
      </c>
      <c r="C4880">
        <v>38.1</v>
      </c>
      <c r="D4880">
        <v>38.299999999999997</v>
      </c>
      <c r="E4880">
        <v>38.1</v>
      </c>
      <c r="F4880">
        <v>19</v>
      </c>
      <c r="G4880">
        <v>10.4</v>
      </c>
      <c r="H4880">
        <v>13</v>
      </c>
      <c r="I4880" t="s">
        <v>338</v>
      </c>
      <c r="J4880">
        <v>1.08</v>
      </c>
      <c r="K4880">
        <v>18</v>
      </c>
      <c r="L4880" t="s">
        <v>340</v>
      </c>
      <c r="M4880">
        <v>38.1</v>
      </c>
      <c r="N4880">
        <v>36.799999999999997</v>
      </c>
      <c r="O4880">
        <v>36.9</v>
      </c>
      <c r="P4880" t="s">
        <v>337</v>
      </c>
      <c r="Q4880">
        <v>747.8</v>
      </c>
      <c r="R4880">
        <v>0</v>
      </c>
      <c r="S4880">
        <v>0</v>
      </c>
      <c r="T4880">
        <v>193</v>
      </c>
      <c r="U4880">
        <v>1.38</v>
      </c>
      <c r="V4880">
        <v>200</v>
      </c>
      <c r="W4880">
        <v>0</v>
      </c>
      <c r="X4880">
        <v>0</v>
      </c>
      <c r="Y4880">
        <v>0</v>
      </c>
      <c r="Z4880">
        <v>0</v>
      </c>
      <c r="AA4880">
        <v>6.8000000000000005E-2</v>
      </c>
      <c r="AB4880">
        <v>26.8</v>
      </c>
      <c r="AC4880">
        <v>34</v>
      </c>
      <c r="AD4880">
        <v>9.6</v>
      </c>
      <c r="AE4880">
        <v>25.9</v>
      </c>
      <c r="AF4880">
        <v>6.64</v>
      </c>
      <c r="AG4880">
        <v>7.1400000000000005E-2</v>
      </c>
      <c r="AH4880" t="s">
        <v>337</v>
      </c>
      <c r="AI4880" t="s">
        <v>337</v>
      </c>
      <c r="AJ4880">
        <v>0</v>
      </c>
      <c r="AK4880">
        <v>117</v>
      </c>
      <c r="AL4880">
        <v>1</v>
      </c>
      <c r="AM4880">
        <v>100</v>
      </c>
      <c r="AN4880">
        <v>5</v>
      </c>
    </row>
    <row r="4881" spans="1:40" x14ac:dyDescent="0.25">
      <c r="A4881" s="34">
        <v>40759</v>
      </c>
      <c r="B4881" s="220">
        <v>0.81597222222222221</v>
      </c>
      <c r="C4881">
        <v>38.1</v>
      </c>
      <c r="D4881">
        <v>38.1</v>
      </c>
      <c r="E4881">
        <v>38.1</v>
      </c>
      <c r="F4881">
        <v>19</v>
      </c>
      <c r="G4881">
        <v>10.4</v>
      </c>
      <c r="H4881">
        <v>9</v>
      </c>
      <c r="I4881" t="s">
        <v>340</v>
      </c>
      <c r="J4881">
        <v>0.75</v>
      </c>
      <c r="K4881">
        <v>14</v>
      </c>
      <c r="L4881" t="s">
        <v>340</v>
      </c>
      <c r="M4881">
        <v>38.1</v>
      </c>
      <c r="N4881">
        <v>36.799999999999997</v>
      </c>
      <c r="O4881">
        <v>36.799999999999997</v>
      </c>
      <c r="P4881" t="s">
        <v>337</v>
      </c>
      <c r="Q4881">
        <v>747.9</v>
      </c>
      <c r="R4881">
        <v>0</v>
      </c>
      <c r="S4881">
        <v>0</v>
      </c>
      <c r="T4881">
        <v>173</v>
      </c>
      <c r="U4881">
        <v>1.24</v>
      </c>
      <c r="V4881">
        <v>181</v>
      </c>
      <c r="W4881">
        <v>0</v>
      </c>
      <c r="X4881">
        <v>0</v>
      </c>
      <c r="Y4881">
        <v>0</v>
      </c>
      <c r="Z4881">
        <v>0</v>
      </c>
      <c r="AA4881">
        <v>6.8000000000000005E-2</v>
      </c>
      <c r="AB4881">
        <v>26.7</v>
      </c>
      <c r="AC4881">
        <v>34</v>
      </c>
      <c r="AD4881">
        <v>9.6</v>
      </c>
      <c r="AE4881">
        <v>25.8</v>
      </c>
      <c r="AF4881">
        <v>6.65</v>
      </c>
      <c r="AG4881">
        <v>7.1499999999999994E-2</v>
      </c>
      <c r="AH4881" t="s">
        <v>337</v>
      </c>
      <c r="AI4881" t="s">
        <v>337</v>
      </c>
      <c r="AJ4881">
        <v>0</v>
      </c>
      <c r="AK4881">
        <v>116</v>
      </c>
      <c r="AL4881">
        <v>1</v>
      </c>
      <c r="AM4881">
        <v>100</v>
      </c>
      <c r="AN4881">
        <v>5</v>
      </c>
    </row>
    <row r="4882" spans="1:40" x14ac:dyDescent="0.25">
      <c r="A4882" s="34">
        <v>40759</v>
      </c>
      <c r="B4882" s="220">
        <v>0.81944444444444453</v>
      </c>
      <c r="C4882">
        <v>38</v>
      </c>
      <c r="D4882">
        <v>38.1</v>
      </c>
      <c r="E4882">
        <v>38</v>
      </c>
      <c r="F4882">
        <v>19</v>
      </c>
      <c r="G4882">
        <v>10.4</v>
      </c>
      <c r="H4882">
        <v>10</v>
      </c>
      <c r="I4882" t="s">
        <v>340</v>
      </c>
      <c r="J4882">
        <v>0.83</v>
      </c>
      <c r="K4882">
        <v>15</v>
      </c>
      <c r="L4882" t="s">
        <v>338</v>
      </c>
      <c r="M4882">
        <v>38</v>
      </c>
      <c r="N4882">
        <v>36.700000000000003</v>
      </c>
      <c r="O4882">
        <v>36.700000000000003</v>
      </c>
      <c r="P4882" t="s">
        <v>337</v>
      </c>
      <c r="Q4882">
        <v>747.9</v>
      </c>
      <c r="R4882">
        <v>0</v>
      </c>
      <c r="S4882">
        <v>0</v>
      </c>
      <c r="T4882">
        <v>154</v>
      </c>
      <c r="U4882">
        <v>1.1000000000000001</v>
      </c>
      <c r="V4882">
        <v>162</v>
      </c>
      <c r="W4882">
        <v>0</v>
      </c>
      <c r="X4882">
        <v>0</v>
      </c>
      <c r="Y4882">
        <v>0</v>
      </c>
      <c r="Z4882">
        <v>0</v>
      </c>
      <c r="AA4882">
        <v>6.8000000000000005E-2</v>
      </c>
      <c r="AB4882">
        <v>26.6</v>
      </c>
      <c r="AC4882">
        <v>35</v>
      </c>
      <c r="AD4882">
        <v>9.9</v>
      </c>
      <c r="AE4882">
        <v>25.8</v>
      </c>
      <c r="AF4882">
        <v>6.85</v>
      </c>
      <c r="AG4882">
        <v>7.1499999999999994E-2</v>
      </c>
      <c r="AH4882" t="s">
        <v>337</v>
      </c>
      <c r="AI4882" t="s">
        <v>337</v>
      </c>
      <c r="AJ4882">
        <v>0</v>
      </c>
      <c r="AK4882">
        <v>117</v>
      </c>
      <c r="AL4882">
        <v>1</v>
      </c>
      <c r="AM4882">
        <v>100</v>
      </c>
      <c r="AN4882">
        <v>5</v>
      </c>
    </row>
    <row r="4883" spans="1:40" x14ac:dyDescent="0.25">
      <c r="A4883" s="34">
        <v>40759</v>
      </c>
      <c r="B4883" s="220">
        <v>0.82291666666666663</v>
      </c>
      <c r="C4883">
        <v>37.799999999999997</v>
      </c>
      <c r="D4883">
        <v>38</v>
      </c>
      <c r="E4883">
        <v>37.799999999999997</v>
      </c>
      <c r="F4883">
        <v>19</v>
      </c>
      <c r="G4883">
        <v>10.199999999999999</v>
      </c>
      <c r="H4883">
        <v>11</v>
      </c>
      <c r="I4883" t="s">
        <v>338</v>
      </c>
      <c r="J4883">
        <v>0.92</v>
      </c>
      <c r="K4883">
        <v>16</v>
      </c>
      <c r="L4883" t="s">
        <v>338</v>
      </c>
      <c r="M4883">
        <v>37.799999999999997</v>
      </c>
      <c r="N4883">
        <v>36.5</v>
      </c>
      <c r="O4883">
        <v>36.5</v>
      </c>
      <c r="P4883" t="s">
        <v>337</v>
      </c>
      <c r="Q4883">
        <v>747.9</v>
      </c>
      <c r="R4883">
        <v>0</v>
      </c>
      <c r="S4883">
        <v>0</v>
      </c>
      <c r="T4883">
        <v>135</v>
      </c>
      <c r="U4883">
        <v>0.97</v>
      </c>
      <c r="V4883">
        <v>142</v>
      </c>
      <c r="W4883">
        <v>0</v>
      </c>
      <c r="X4883">
        <v>0</v>
      </c>
      <c r="Y4883">
        <v>0</v>
      </c>
      <c r="Z4883">
        <v>0</v>
      </c>
      <c r="AA4883">
        <v>6.8000000000000005E-2</v>
      </c>
      <c r="AB4883">
        <v>26.5</v>
      </c>
      <c r="AC4883">
        <v>35</v>
      </c>
      <c r="AD4883">
        <v>9.8000000000000007</v>
      </c>
      <c r="AE4883">
        <v>25.7</v>
      </c>
      <c r="AF4883">
        <v>6.86</v>
      </c>
      <c r="AG4883">
        <v>7.1499999999999994E-2</v>
      </c>
      <c r="AH4883" t="s">
        <v>337</v>
      </c>
      <c r="AI4883" t="s">
        <v>337</v>
      </c>
      <c r="AJ4883">
        <v>0</v>
      </c>
      <c r="AK4883">
        <v>118</v>
      </c>
      <c r="AL4883">
        <v>1</v>
      </c>
      <c r="AM4883">
        <v>100</v>
      </c>
      <c r="AN4883">
        <v>5</v>
      </c>
    </row>
    <row r="4884" spans="1:40" x14ac:dyDescent="0.25">
      <c r="A4884" s="34">
        <v>40759</v>
      </c>
      <c r="B4884" s="220">
        <v>0.82638888888888884</v>
      </c>
      <c r="C4884">
        <v>37.799999999999997</v>
      </c>
      <c r="D4884">
        <v>37.799999999999997</v>
      </c>
      <c r="E4884">
        <v>37.799999999999997</v>
      </c>
      <c r="F4884">
        <v>19</v>
      </c>
      <c r="G4884">
        <v>10.199999999999999</v>
      </c>
      <c r="H4884">
        <v>10</v>
      </c>
      <c r="I4884" t="s">
        <v>340</v>
      </c>
      <c r="J4884">
        <v>0.83</v>
      </c>
      <c r="K4884">
        <v>14</v>
      </c>
      <c r="L4884" t="s">
        <v>340</v>
      </c>
      <c r="M4884">
        <v>37.799999999999997</v>
      </c>
      <c r="N4884">
        <v>36.4</v>
      </c>
      <c r="O4884">
        <v>36.4</v>
      </c>
      <c r="P4884" t="s">
        <v>337</v>
      </c>
      <c r="Q4884">
        <v>747.9</v>
      </c>
      <c r="R4884">
        <v>0</v>
      </c>
      <c r="S4884">
        <v>0</v>
      </c>
      <c r="T4884">
        <v>114</v>
      </c>
      <c r="U4884">
        <v>0.82</v>
      </c>
      <c r="V4884">
        <v>123</v>
      </c>
      <c r="W4884">
        <v>0</v>
      </c>
      <c r="X4884">
        <v>0</v>
      </c>
      <c r="Y4884">
        <v>0</v>
      </c>
      <c r="Z4884">
        <v>0</v>
      </c>
      <c r="AA4884">
        <v>6.8000000000000005E-2</v>
      </c>
      <c r="AB4884">
        <v>26.4</v>
      </c>
      <c r="AC4884">
        <v>35</v>
      </c>
      <c r="AD4884">
        <v>9.6999999999999993</v>
      </c>
      <c r="AE4884">
        <v>25.7</v>
      </c>
      <c r="AF4884">
        <v>6.86</v>
      </c>
      <c r="AG4884">
        <v>7.1599999999999997E-2</v>
      </c>
      <c r="AH4884" t="s">
        <v>337</v>
      </c>
      <c r="AI4884" t="s">
        <v>337</v>
      </c>
      <c r="AJ4884">
        <v>0</v>
      </c>
      <c r="AK4884">
        <v>115</v>
      </c>
      <c r="AL4884">
        <v>1</v>
      </c>
      <c r="AM4884">
        <v>100</v>
      </c>
      <c r="AN4884">
        <v>5</v>
      </c>
    </row>
    <row r="4885" spans="1:40" x14ac:dyDescent="0.25">
      <c r="A4885" s="34">
        <v>40759</v>
      </c>
      <c r="B4885" s="220">
        <v>0.82986111111111116</v>
      </c>
      <c r="C4885">
        <v>37.700000000000003</v>
      </c>
      <c r="D4885">
        <v>37.799999999999997</v>
      </c>
      <c r="E4885">
        <v>37.700000000000003</v>
      </c>
      <c r="F4885">
        <v>19</v>
      </c>
      <c r="G4885">
        <v>10.1</v>
      </c>
      <c r="H4885">
        <v>10</v>
      </c>
      <c r="I4885" t="s">
        <v>338</v>
      </c>
      <c r="J4885">
        <v>0.83</v>
      </c>
      <c r="K4885">
        <v>13</v>
      </c>
      <c r="L4885" t="s">
        <v>340</v>
      </c>
      <c r="M4885">
        <v>37.700000000000003</v>
      </c>
      <c r="N4885">
        <v>36.299999999999997</v>
      </c>
      <c r="O4885">
        <v>36.299999999999997</v>
      </c>
      <c r="P4885" t="s">
        <v>337</v>
      </c>
      <c r="Q4885">
        <v>747.9</v>
      </c>
      <c r="R4885">
        <v>0</v>
      </c>
      <c r="S4885">
        <v>0</v>
      </c>
      <c r="T4885">
        <v>83</v>
      </c>
      <c r="U4885">
        <v>0.59</v>
      </c>
      <c r="V4885">
        <v>102</v>
      </c>
      <c r="W4885">
        <v>0</v>
      </c>
      <c r="X4885">
        <v>0</v>
      </c>
      <c r="Y4885">
        <v>0</v>
      </c>
      <c r="Z4885">
        <v>0</v>
      </c>
      <c r="AA4885">
        <v>6.7000000000000004E-2</v>
      </c>
      <c r="AB4885">
        <v>26.3</v>
      </c>
      <c r="AC4885">
        <v>35</v>
      </c>
      <c r="AD4885">
        <v>9.6</v>
      </c>
      <c r="AE4885">
        <v>25.6</v>
      </c>
      <c r="AF4885">
        <v>6.86</v>
      </c>
      <c r="AG4885">
        <v>7.1599999999999997E-2</v>
      </c>
      <c r="AH4885" t="s">
        <v>337</v>
      </c>
      <c r="AI4885" t="s">
        <v>337</v>
      </c>
      <c r="AJ4885">
        <v>0</v>
      </c>
      <c r="AK4885">
        <v>117</v>
      </c>
      <c r="AL4885">
        <v>1</v>
      </c>
      <c r="AM4885">
        <v>100</v>
      </c>
      <c r="AN4885">
        <v>5</v>
      </c>
    </row>
    <row r="4886" spans="1:40" x14ac:dyDescent="0.25">
      <c r="A4886" s="34">
        <v>40759</v>
      </c>
      <c r="B4886" s="220">
        <v>0.83333333333333337</v>
      </c>
      <c r="C4886">
        <v>37.5</v>
      </c>
      <c r="D4886">
        <v>37.700000000000003</v>
      </c>
      <c r="E4886">
        <v>37.5</v>
      </c>
      <c r="F4886">
        <v>20</v>
      </c>
      <c r="G4886">
        <v>10.7</v>
      </c>
      <c r="H4886">
        <v>10</v>
      </c>
      <c r="I4886" t="s">
        <v>338</v>
      </c>
      <c r="J4886">
        <v>0.83</v>
      </c>
      <c r="K4886">
        <v>14</v>
      </c>
      <c r="L4886" t="s">
        <v>340</v>
      </c>
      <c r="M4886">
        <v>37.5</v>
      </c>
      <c r="N4886">
        <v>36.200000000000003</v>
      </c>
      <c r="O4886">
        <v>36.200000000000003</v>
      </c>
      <c r="P4886" t="s">
        <v>337</v>
      </c>
      <c r="Q4886">
        <v>748</v>
      </c>
      <c r="R4886">
        <v>0</v>
      </c>
      <c r="S4886">
        <v>0</v>
      </c>
      <c r="T4886">
        <v>81</v>
      </c>
      <c r="U4886">
        <v>0.57999999999999996</v>
      </c>
      <c r="V4886">
        <v>88</v>
      </c>
      <c r="W4886">
        <v>0</v>
      </c>
      <c r="X4886">
        <v>0</v>
      </c>
      <c r="Y4886">
        <v>0</v>
      </c>
      <c r="Z4886">
        <v>0</v>
      </c>
      <c r="AA4886">
        <v>6.7000000000000004E-2</v>
      </c>
      <c r="AB4886">
        <v>26.2</v>
      </c>
      <c r="AC4886">
        <v>35</v>
      </c>
      <c r="AD4886">
        <v>9.5</v>
      </c>
      <c r="AE4886">
        <v>25.5</v>
      </c>
      <c r="AF4886">
        <v>6.87</v>
      </c>
      <c r="AG4886">
        <v>7.1599999999999997E-2</v>
      </c>
      <c r="AH4886" t="s">
        <v>337</v>
      </c>
      <c r="AI4886" t="s">
        <v>337</v>
      </c>
      <c r="AJ4886">
        <v>1.6E-2</v>
      </c>
      <c r="AK4886">
        <v>117</v>
      </c>
      <c r="AL4886">
        <v>1</v>
      </c>
      <c r="AM4886">
        <v>100</v>
      </c>
      <c r="AN4886">
        <v>5</v>
      </c>
    </row>
    <row r="4887" spans="1:40" x14ac:dyDescent="0.25">
      <c r="A4887" s="34">
        <v>40759</v>
      </c>
      <c r="B4887" s="220">
        <v>0.83680555555555547</v>
      </c>
      <c r="C4887">
        <v>37.299999999999997</v>
      </c>
      <c r="D4887">
        <v>37.5</v>
      </c>
      <c r="E4887">
        <v>37.299999999999997</v>
      </c>
      <c r="F4887">
        <v>19</v>
      </c>
      <c r="G4887">
        <v>9.8000000000000007</v>
      </c>
      <c r="H4887">
        <v>11</v>
      </c>
      <c r="I4887" t="s">
        <v>338</v>
      </c>
      <c r="J4887">
        <v>0.92</v>
      </c>
      <c r="K4887">
        <v>16</v>
      </c>
      <c r="L4887" t="s">
        <v>340</v>
      </c>
      <c r="M4887">
        <v>37.299999999999997</v>
      </c>
      <c r="N4887">
        <v>35.799999999999997</v>
      </c>
      <c r="O4887">
        <v>35.799999999999997</v>
      </c>
      <c r="P4887" t="s">
        <v>337</v>
      </c>
      <c r="Q4887">
        <v>748</v>
      </c>
      <c r="R4887">
        <v>0</v>
      </c>
      <c r="S4887">
        <v>0</v>
      </c>
      <c r="T4887">
        <v>66</v>
      </c>
      <c r="U4887">
        <v>0.47</v>
      </c>
      <c r="V4887">
        <v>72</v>
      </c>
      <c r="W4887">
        <v>0</v>
      </c>
      <c r="X4887">
        <v>0</v>
      </c>
      <c r="Y4887">
        <v>0</v>
      </c>
      <c r="Z4887">
        <v>0</v>
      </c>
      <c r="AA4887">
        <v>6.6000000000000003E-2</v>
      </c>
      <c r="AB4887">
        <v>26.2</v>
      </c>
      <c r="AC4887">
        <v>35</v>
      </c>
      <c r="AD4887">
        <v>9.5</v>
      </c>
      <c r="AE4887">
        <v>25.5</v>
      </c>
      <c r="AF4887">
        <v>6.87</v>
      </c>
      <c r="AG4887">
        <v>7.1599999999999997E-2</v>
      </c>
      <c r="AH4887" t="s">
        <v>337</v>
      </c>
      <c r="AI4887" t="s">
        <v>337</v>
      </c>
      <c r="AJ4887">
        <v>0</v>
      </c>
      <c r="AK4887">
        <v>117</v>
      </c>
      <c r="AL4887">
        <v>1</v>
      </c>
      <c r="AM4887">
        <v>100</v>
      </c>
      <c r="AN4887">
        <v>5</v>
      </c>
    </row>
    <row r="4888" spans="1:40" x14ac:dyDescent="0.25">
      <c r="A4888" s="34">
        <v>40759</v>
      </c>
      <c r="B4888" s="220">
        <v>0.84027777777777779</v>
      </c>
      <c r="C4888">
        <v>37.200000000000003</v>
      </c>
      <c r="D4888">
        <v>37.299999999999997</v>
      </c>
      <c r="E4888">
        <v>37.200000000000003</v>
      </c>
      <c r="F4888">
        <v>20</v>
      </c>
      <c r="G4888">
        <v>10.5</v>
      </c>
      <c r="H4888">
        <v>12</v>
      </c>
      <c r="I4888" t="s">
        <v>338</v>
      </c>
      <c r="J4888">
        <v>1</v>
      </c>
      <c r="K4888">
        <v>16</v>
      </c>
      <c r="L4888" t="s">
        <v>338</v>
      </c>
      <c r="M4888">
        <v>37.200000000000003</v>
      </c>
      <c r="N4888">
        <v>35.799999999999997</v>
      </c>
      <c r="O4888">
        <v>35.799999999999997</v>
      </c>
      <c r="P4888" t="s">
        <v>337</v>
      </c>
      <c r="Q4888">
        <v>748</v>
      </c>
      <c r="R4888">
        <v>0</v>
      </c>
      <c r="S4888">
        <v>0</v>
      </c>
      <c r="T4888">
        <v>52</v>
      </c>
      <c r="U4888">
        <v>0.37</v>
      </c>
      <c r="V4888">
        <v>56</v>
      </c>
      <c r="W4888">
        <v>0</v>
      </c>
      <c r="X4888">
        <v>0</v>
      </c>
      <c r="Y4888">
        <v>0</v>
      </c>
      <c r="Z4888">
        <v>0</v>
      </c>
      <c r="AA4888">
        <v>6.6000000000000003E-2</v>
      </c>
      <c r="AB4888">
        <v>26.1</v>
      </c>
      <c r="AC4888">
        <v>35</v>
      </c>
      <c r="AD4888">
        <v>9.4</v>
      </c>
      <c r="AE4888">
        <v>25.4</v>
      </c>
      <c r="AF4888">
        <v>6.87</v>
      </c>
      <c r="AG4888">
        <v>7.17E-2</v>
      </c>
      <c r="AH4888" t="s">
        <v>337</v>
      </c>
      <c r="AI4888" t="s">
        <v>337</v>
      </c>
      <c r="AJ4888">
        <v>0</v>
      </c>
      <c r="AK4888">
        <v>117</v>
      </c>
      <c r="AL4888">
        <v>1</v>
      </c>
      <c r="AM4888">
        <v>100</v>
      </c>
      <c r="AN4888">
        <v>5</v>
      </c>
    </row>
    <row r="4889" spans="1:40" x14ac:dyDescent="0.25">
      <c r="A4889" s="34">
        <v>40759</v>
      </c>
      <c r="B4889" s="220">
        <v>0.84375</v>
      </c>
      <c r="C4889">
        <v>37.1</v>
      </c>
      <c r="D4889">
        <v>37.200000000000003</v>
      </c>
      <c r="E4889">
        <v>37.1</v>
      </c>
      <c r="F4889">
        <v>20</v>
      </c>
      <c r="G4889">
        <v>10.4</v>
      </c>
      <c r="H4889">
        <v>10</v>
      </c>
      <c r="I4889" t="s">
        <v>340</v>
      </c>
      <c r="J4889">
        <v>0.83</v>
      </c>
      <c r="K4889">
        <v>15</v>
      </c>
      <c r="L4889" t="s">
        <v>340</v>
      </c>
      <c r="M4889">
        <v>37.1</v>
      </c>
      <c r="N4889">
        <v>35.700000000000003</v>
      </c>
      <c r="O4889">
        <v>35.700000000000003</v>
      </c>
      <c r="P4889" t="s">
        <v>337</v>
      </c>
      <c r="Q4889">
        <v>748.1</v>
      </c>
      <c r="R4889">
        <v>0</v>
      </c>
      <c r="S4889">
        <v>0</v>
      </c>
      <c r="T4889">
        <v>38</v>
      </c>
      <c r="U4889">
        <v>0.27</v>
      </c>
      <c r="V4889">
        <v>44</v>
      </c>
      <c r="W4889">
        <v>0</v>
      </c>
      <c r="X4889">
        <v>0</v>
      </c>
      <c r="Y4889">
        <v>0</v>
      </c>
      <c r="Z4889">
        <v>0</v>
      </c>
      <c r="AA4889">
        <v>6.5000000000000002E-2</v>
      </c>
      <c r="AB4889">
        <v>26.1</v>
      </c>
      <c r="AC4889">
        <v>36</v>
      </c>
      <c r="AD4889">
        <v>9.9</v>
      </c>
      <c r="AE4889">
        <v>25.5</v>
      </c>
      <c r="AF4889">
        <v>6.97</v>
      </c>
      <c r="AG4889">
        <v>7.1599999999999997E-2</v>
      </c>
      <c r="AH4889" t="s">
        <v>337</v>
      </c>
      <c r="AI4889" t="s">
        <v>337</v>
      </c>
      <c r="AJ4889">
        <v>0</v>
      </c>
      <c r="AK4889">
        <v>117</v>
      </c>
      <c r="AL4889">
        <v>1</v>
      </c>
      <c r="AM4889">
        <v>100</v>
      </c>
      <c r="AN4889">
        <v>5</v>
      </c>
    </row>
    <row r="4890" spans="1:40" x14ac:dyDescent="0.25">
      <c r="A4890" s="34">
        <v>40759</v>
      </c>
      <c r="B4890" s="220">
        <v>0.84722222222222221</v>
      </c>
      <c r="C4890">
        <v>37</v>
      </c>
      <c r="D4890">
        <v>37.1</v>
      </c>
      <c r="E4890">
        <v>37</v>
      </c>
      <c r="F4890">
        <v>20</v>
      </c>
      <c r="G4890">
        <v>10.3</v>
      </c>
      <c r="H4890">
        <v>11</v>
      </c>
      <c r="I4890" t="s">
        <v>338</v>
      </c>
      <c r="J4890">
        <v>0.92</v>
      </c>
      <c r="K4890">
        <v>16</v>
      </c>
      <c r="L4890" t="s">
        <v>338</v>
      </c>
      <c r="M4890">
        <v>37</v>
      </c>
      <c r="N4890">
        <v>35.6</v>
      </c>
      <c r="O4890">
        <v>35.6</v>
      </c>
      <c r="P4890" t="s">
        <v>337</v>
      </c>
      <c r="Q4890">
        <v>748.1</v>
      </c>
      <c r="R4890">
        <v>0</v>
      </c>
      <c r="S4890">
        <v>0</v>
      </c>
      <c r="T4890">
        <v>23</v>
      </c>
      <c r="U4890">
        <v>0.16</v>
      </c>
      <c r="V4890">
        <v>32</v>
      </c>
      <c r="W4890">
        <v>0</v>
      </c>
      <c r="X4890">
        <v>0</v>
      </c>
      <c r="Y4890">
        <v>0</v>
      </c>
      <c r="Z4890">
        <v>0</v>
      </c>
      <c r="AA4890">
        <v>6.5000000000000002E-2</v>
      </c>
      <c r="AB4890">
        <v>26</v>
      </c>
      <c r="AC4890">
        <v>36</v>
      </c>
      <c r="AD4890">
        <v>9.8000000000000007</v>
      </c>
      <c r="AE4890">
        <v>25.4</v>
      </c>
      <c r="AF4890">
        <v>6.97</v>
      </c>
      <c r="AG4890">
        <v>7.17E-2</v>
      </c>
      <c r="AH4890" t="s">
        <v>337</v>
      </c>
      <c r="AI4890" t="s">
        <v>337</v>
      </c>
      <c r="AJ4890">
        <v>0</v>
      </c>
      <c r="AK4890">
        <v>117</v>
      </c>
      <c r="AL4890">
        <v>1</v>
      </c>
      <c r="AM4890">
        <v>100</v>
      </c>
      <c r="AN4890">
        <v>5</v>
      </c>
    </row>
    <row r="4891" spans="1:40" x14ac:dyDescent="0.25">
      <c r="A4891" s="34">
        <v>40759</v>
      </c>
      <c r="B4891" s="220">
        <v>0.85069444444444453</v>
      </c>
      <c r="C4891">
        <v>36.700000000000003</v>
      </c>
      <c r="D4891">
        <v>37</v>
      </c>
      <c r="E4891">
        <v>36.700000000000003</v>
      </c>
      <c r="F4891">
        <v>20</v>
      </c>
      <c r="G4891">
        <v>10.1</v>
      </c>
      <c r="H4891">
        <v>11</v>
      </c>
      <c r="I4891" t="s">
        <v>338</v>
      </c>
      <c r="J4891">
        <v>0.92</v>
      </c>
      <c r="K4891">
        <v>14</v>
      </c>
      <c r="L4891" t="s">
        <v>340</v>
      </c>
      <c r="M4891">
        <v>36.700000000000003</v>
      </c>
      <c r="N4891">
        <v>35.200000000000003</v>
      </c>
      <c r="O4891">
        <v>35.200000000000003</v>
      </c>
      <c r="P4891" t="s">
        <v>337</v>
      </c>
      <c r="Q4891">
        <v>748.1</v>
      </c>
      <c r="R4891">
        <v>0</v>
      </c>
      <c r="S4891">
        <v>0</v>
      </c>
      <c r="T4891">
        <v>13</v>
      </c>
      <c r="U4891">
        <v>0.09</v>
      </c>
      <c r="V4891">
        <v>16</v>
      </c>
      <c r="W4891">
        <v>0</v>
      </c>
      <c r="X4891">
        <v>0</v>
      </c>
      <c r="Y4891">
        <v>0</v>
      </c>
      <c r="Z4891">
        <v>0</v>
      </c>
      <c r="AA4891">
        <v>6.4000000000000001E-2</v>
      </c>
      <c r="AB4891">
        <v>25.9</v>
      </c>
      <c r="AC4891">
        <v>36</v>
      </c>
      <c r="AD4891">
        <v>9.6999999999999993</v>
      </c>
      <c r="AE4891">
        <v>25.2</v>
      </c>
      <c r="AF4891">
        <v>6.98</v>
      </c>
      <c r="AG4891">
        <v>7.17E-2</v>
      </c>
      <c r="AH4891" t="s">
        <v>337</v>
      </c>
      <c r="AI4891" t="s">
        <v>337</v>
      </c>
      <c r="AJ4891">
        <v>0</v>
      </c>
      <c r="AK4891">
        <v>117</v>
      </c>
      <c r="AL4891">
        <v>1</v>
      </c>
      <c r="AM4891">
        <v>100</v>
      </c>
      <c r="AN4891">
        <v>5</v>
      </c>
    </row>
    <row r="4892" spans="1:40" x14ac:dyDescent="0.25">
      <c r="A4892" s="34">
        <v>40759</v>
      </c>
      <c r="B4892" s="220">
        <v>0.85416666666666663</v>
      </c>
      <c r="C4892">
        <v>36.4</v>
      </c>
      <c r="D4892">
        <v>36.700000000000003</v>
      </c>
      <c r="E4892">
        <v>36.4</v>
      </c>
      <c r="F4892">
        <v>21</v>
      </c>
      <c r="G4892">
        <v>10.6</v>
      </c>
      <c r="H4892">
        <v>11</v>
      </c>
      <c r="I4892" t="s">
        <v>338</v>
      </c>
      <c r="J4892">
        <v>0.92</v>
      </c>
      <c r="K4892">
        <v>15</v>
      </c>
      <c r="L4892" t="s">
        <v>340</v>
      </c>
      <c r="M4892">
        <v>36.4</v>
      </c>
      <c r="N4892">
        <v>35.200000000000003</v>
      </c>
      <c r="O4892">
        <v>35.200000000000003</v>
      </c>
      <c r="P4892" t="s">
        <v>337</v>
      </c>
      <c r="Q4892">
        <v>748.1</v>
      </c>
      <c r="R4892">
        <v>0</v>
      </c>
      <c r="S4892">
        <v>0</v>
      </c>
      <c r="T4892">
        <v>9</v>
      </c>
      <c r="U4892">
        <v>0.06</v>
      </c>
      <c r="V4892">
        <v>11</v>
      </c>
      <c r="W4892">
        <v>0</v>
      </c>
      <c r="X4892">
        <v>0</v>
      </c>
      <c r="Y4892">
        <v>0</v>
      </c>
      <c r="Z4892">
        <v>0</v>
      </c>
      <c r="AA4892">
        <v>6.3E-2</v>
      </c>
      <c r="AB4892">
        <v>25.9</v>
      </c>
      <c r="AC4892">
        <v>36</v>
      </c>
      <c r="AD4892">
        <v>9.6999999999999993</v>
      </c>
      <c r="AE4892">
        <v>25.2</v>
      </c>
      <c r="AF4892">
        <v>6.98</v>
      </c>
      <c r="AG4892">
        <v>7.17E-2</v>
      </c>
      <c r="AH4892" t="s">
        <v>337</v>
      </c>
      <c r="AI4892" t="s">
        <v>337</v>
      </c>
      <c r="AJ4892">
        <v>0</v>
      </c>
      <c r="AK4892">
        <v>117</v>
      </c>
      <c r="AL4892">
        <v>1</v>
      </c>
      <c r="AM4892">
        <v>100</v>
      </c>
      <c r="AN4892">
        <v>5</v>
      </c>
    </row>
    <row r="4893" spans="1:40" x14ac:dyDescent="0.25">
      <c r="A4893" s="34">
        <v>40759</v>
      </c>
      <c r="B4893" s="220">
        <v>0.85763888888888884</v>
      </c>
      <c r="C4893">
        <v>36.299999999999997</v>
      </c>
      <c r="D4893">
        <v>36.4</v>
      </c>
      <c r="E4893">
        <v>36.299999999999997</v>
      </c>
      <c r="F4893">
        <v>21</v>
      </c>
      <c r="G4893">
        <v>10.5</v>
      </c>
      <c r="H4893">
        <v>10</v>
      </c>
      <c r="I4893" t="s">
        <v>340</v>
      </c>
      <c r="J4893">
        <v>0.83</v>
      </c>
      <c r="K4893">
        <v>14</v>
      </c>
      <c r="L4893" t="s">
        <v>340</v>
      </c>
      <c r="M4893">
        <v>36.299999999999997</v>
      </c>
      <c r="N4893">
        <v>34.9</v>
      </c>
      <c r="O4893">
        <v>34.9</v>
      </c>
      <c r="P4893" t="s">
        <v>337</v>
      </c>
      <c r="Q4893">
        <v>748.1</v>
      </c>
      <c r="R4893">
        <v>0</v>
      </c>
      <c r="S4893">
        <v>0</v>
      </c>
      <c r="T4893">
        <v>8</v>
      </c>
      <c r="U4893">
        <v>0.06</v>
      </c>
      <c r="V4893">
        <v>9</v>
      </c>
      <c r="W4893">
        <v>0</v>
      </c>
      <c r="X4893">
        <v>0</v>
      </c>
      <c r="Y4893">
        <v>0</v>
      </c>
      <c r="Z4893">
        <v>0</v>
      </c>
      <c r="AA4893">
        <v>6.2E-2</v>
      </c>
      <c r="AB4893">
        <v>25.8</v>
      </c>
      <c r="AC4893">
        <v>36</v>
      </c>
      <c r="AD4893">
        <v>9.6</v>
      </c>
      <c r="AE4893">
        <v>25.1</v>
      </c>
      <c r="AF4893">
        <v>6.98</v>
      </c>
      <c r="AG4893">
        <v>7.17E-2</v>
      </c>
      <c r="AH4893" t="s">
        <v>337</v>
      </c>
      <c r="AI4893" t="s">
        <v>337</v>
      </c>
      <c r="AJ4893">
        <v>0</v>
      </c>
      <c r="AK4893">
        <v>116</v>
      </c>
      <c r="AL4893">
        <v>1</v>
      </c>
      <c r="AM4893">
        <v>100</v>
      </c>
      <c r="AN4893">
        <v>5</v>
      </c>
    </row>
    <row r="4894" spans="1:40" x14ac:dyDescent="0.25">
      <c r="A4894" s="34">
        <v>40759</v>
      </c>
      <c r="B4894" s="220">
        <v>0.86111111111111116</v>
      </c>
      <c r="C4894">
        <v>35.9</v>
      </c>
      <c r="D4894">
        <v>36.200000000000003</v>
      </c>
      <c r="E4894">
        <v>35.9</v>
      </c>
      <c r="F4894">
        <v>21</v>
      </c>
      <c r="G4894">
        <v>10.199999999999999</v>
      </c>
      <c r="H4894">
        <v>9</v>
      </c>
      <c r="I4894" t="s">
        <v>338</v>
      </c>
      <c r="J4894">
        <v>0.75</v>
      </c>
      <c r="K4894">
        <v>12</v>
      </c>
      <c r="L4894" t="s">
        <v>340</v>
      </c>
      <c r="M4894">
        <v>35.9</v>
      </c>
      <c r="N4894">
        <v>34.6</v>
      </c>
      <c r="O4894">
        <v>34.6</v>
      </c>
      <c r="P4894" t="s">
        <v>337</v>
      </c>
      <c r="Q4894">
        <v>748.1</v>
      </c>
      <c r="R4894">
        <v>0</v>
      </c>
      <c r="S4894">
        <v>0</v>
      </c>
      <c r="T4894">
        <v>3</v>
      </c>
      <c r="U4894">
        <v>0.02</v>
      </c>
      <c r="V4894">
        <v>5</v>
      </c>
      <c r="W4894">
        <v>0</v>
      </c>
      <c r="X4894">
        <v>0</v>
      </c>
      <c r="Y4894">
        <v>0</v>
      </c>
      <c r="Z4894">
        <v>0</v>
      </c>
      <c r="AA4894">
        <v>6.0999999999999999E-2</v>
      </c>
      <c r="AB4894">
        <v>25.7</v>
      </c>
      <c r="AC4894">
        <v>36</v>
      </c>
      <c r="AD4894">
        <v>9.5</v>
      </c>
      <c r="AE4894">
        <v>25</v>
      </c>
      <c r="AF4894">
        <v>6.99</v>
      </c>
      <c r="AG4894">
        <v>7.1800000000000003E-2</v>
      </c>
      <c r="AH4894" t="s">
        <v>337</v>
      </c>
      <c r="AI4894" t="s">
        <v>337</v>
      </c>
      <c r="AJ4894">
        <v>0</v>
      </c>
      <c r="AK4894">
        <v>116</v>
      </c>
      <c r="AL4894">
        <v>1</v>
      </c>
      <c r="AM4894">
        <v>100</v>
      </c>
      <c r="AN4894">
        <v>5</v>
      </c>
    </row>
    <row r="4895" spans="1:40" x14ac:dyDescent="0.25">
      <c r="A4895" s="34">
        <v>40759</v>
      </c>
      <c r="B4895" s="220">
        <v>0.86458333333333337</v>
      </c>
      <c r="C4895">
        <v>35.799999999999997</v>
      </c>
      <c r="D4895">
        <v>35.9</v>
      </c>
      <c r="E4895">
        <v>35.799999999999997</v>
      </c>
      <c r="F4895">
        <v>21</v>
      </c>
      <c r="G4895">
        <v>10.1</v>
      </c>
      <c r="H4895">
        <v>8</v>
      </c>
      <c r="I4895" t="s">
        <v>338</v>
      </c>
      <c r="J4895">
        <v>0.67</v>
      </c>
      <c r="K4895">
        <v>11</v>
      </c>
      <c r="L4895" t="s">
        <v>340</v>
      </c>
      <c r="M4895">
        <v>35.799999999999997</v>
      </c>
      <c r="N4895">
        <v>34.4</v>
      </c>
      <c r="O4895">
        <v>34.4</v>
      </c>
      <c r="P4895" t="s">
        <v>337</v>
      </c>
      <c r="Q4895">
        <v>748.2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  <c r="AA4895">
        <v>6.0999999999999999E-2</v>
      </c>
      <c r="AB4895">
        <v>25.7</v>
      </c>
      <c r="AC4895">
        <v>36</v>
      </c>
      <c r="AD4895">
        <v>9.5</v>
      </c>
      <c r="AE4895">
        <v>25</v>
      </c>
      <c r="AF4895">
        <v>6.99</v>
      </c>
      <c r="AG4895">
        <v>7.1800000000000003E-2</v>
      </c>
      <c r="AH4895" t="s">
        <v>337</v>
      </c>
      <c r="AI4895" t="s">
        <v>337</v>
      </c>
      <c r="AJ4895">
        <v>0</v>
      </c>
      <c r="AK4895">
        <v>117</v>
      </c>
      <c r="AL4895">
        <v>1</v>
      </c>
      <c r="AM4895">
        <v>100</v>
      </c>
      <c r="AN4895">
        <v>5</v>
      </c>
    </row>
    <row r="4896" spans="1:40" x14ac:dyDescent="0.25">
      <c r="A4896" s="34">
        <v>40759</v>
      </c>
      <c r="B4896" s="220">
        <v>0.86805555555555547</v>
      </c>
      <c r="C4896">
        <v>35.4</v>
      </c>
      <c r="D4896">
        <v>35.799999999999997</v>
      </c>
      <c r="E4896">
        <v>35.4</v>
      </c>
      <c r="F4896">
        <v>22</v>
      </c>
      <c r="G4896">
        <v>10.5</v>
      </c>
      <c r="H4896">
        <v>7</v>
      </c>
      <c r="I4896" t="s">
        <v>338</v>
      </c>
      <c r="J4896">
        <v>0.57999999999999996</v>
      </c>
      <c r="K4896">
        <v>10</v>
      </c>
      <c r="L4896" t="s">
        <v>340</v>
      </c>
      <c r="M4896">
        <v>35.4</v>
      </c>
      <c r="N4896">
        <v>34.200000000000003</v>
      </c>
      <c r="O4896">
        <v>34.200000000000003</v>
      </c>
      <c r="P4896" t="s">
        <v>337</v>
      </c>
      <c r="Q4896">
        <v>748.2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5.8999999999999997E-2</v>
      </c>
      <c r="AB4896">
        <v>25.6</v>
      </c>
      <c r="AC4896">
        <v>36</v>
      </c>
      <c r="AD4896">
        <v>9.4</v>
      </c>
      <c r="AE4896">
        <v>24.9</v>
      </c>
      <c r="AF4896">
        <v>6.99</v>
      </c>
      <c r="AG4896">
        <v>7.1800000000000003E-2</v>
      </c>
      <c r="AH4896" t="s">
        <v>337</v>
      </c>
      <c r="AI4896" t="s">
        <v>337</v>
      </c>
      <c r="AJ4896">
        <v>0</v>
      </c>
      <c r="AK4896">
        <v>117</v>
      </c>
      <c r="AL4896">
        <v>1</v>
      </c>
      <c r="AM4896">
        <v>100</v>
      </c>
      <c r="AN4896">
        <v>5</v>
      </c>
    </row>
    <row r="4897" spans="1:40" x14ac:dyDescent="0.25">
      <c r="A4897" s="34">
        <v>40759</v>
      </c>
      <c r="B4897" s="220">
        <v>0.87152777777777779</v>
      </c>
      <c r="C4897">
        <v>35.299999999999997</v>
      </c>
      <c r="D4897">
        <v>35.4</v>
      </c>
      <c r="E4897">
        <v>35.299999999999997</v>
      </c>
      <c r="F4897">
        <v>22</v>
      </c>
      <c r="G4897">
        <v>10.3</v>
      </c>
      <c r="H4897">
        <v>7</v>
      </c>
      <c r="I4897" t="s">
        <v>340</v>
      </c>
      <c r="J4897">
        <v>0.57999999999999996</v>
      </c>
      <c r="K4897">
        <v>10</v>
      </c>
      <c r="L4897" t="s">
        <v>340</v>
      </c>
      <c r="M4897">
        <v>35.299999999999997</v>
      </c>
      <c r="N4897">
        <v>34</v>
      </c>
      <c r="O4897">
        <v>34</v>
      </c>
      <c r="P4897" t="s">
        <v>337</v>
      </c>
      <c r="Q4897">
        <v>748.4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  <c r="AA4897">
        <v>5.8999999999999997E-2</v>
      </c>
      <c r="AB4897">
        <v>25.5</v>
      </c>
      <c r="AC4897">
        <v>36</v>
      </c>
      <c r="AD4897">
        <v>9.3000000000000007</v>
      </c>
      <c r="AE4897">
        <v>24.8</v>
      </c>
      <c r="AF4897">
        <v>6.99</v>
      </c>
      <c r="AG4897">
        <v>7.1800000000000003E-2</v>
      </c>
      <c r="AH4897" t="s">
        <v>337</v>
      </c>
      <c r="AI4897" t="s">
        <v>337</v>
      </c>
      <c r="AJ4897">
        <v>0</v>
      </c>
      <c r="AK4897">
        <v>118</v>
      </c>
      <c r="AL4897">
        <v>1</v>
      </c>
      <c r="AM4897">
        <v>100</v>
      </c>
      <c r="AN4897">
        <v>5</v>
      </c>
    </row>
    <row r="4898" spans="1:40" x14ac:dyDescent="0.25">
      <c r="A4898" s="34">
        <v>40759</v>
      </c>
      <c r="B4898" s="220">
        <v>0.875</v>
      </c>
      <c r="C4898">
        <v>35.200000000000003</v>
      </c>
      <c r="D4898">
        <v>35.299999999999997</v>
      </c>
      <c r="E4898">
        <v>35.200000000000003</v>
      </c>
      <c r="F4898">
        <v>22</v>
      </c>
      <c r="G4898">
        <v>10.199999999999999</v>
      </c>
      <c r="H4898">
        <v>8</v>
      </c>
      <c r="I4898" t="s">
        <v>338</v>
      </c>
      <c r="J4898">
        <v>0.67</v>
      </c>
      <c r="K4898">
        <v>11</v>
      </c>
      <c r="L4898" t="s">
        <v>340</v>
      </c>
      <c r="M4898">
        <v>35.200000000000003</v>
      </c>
      <c r="N4898">
        <v>33.799999999999997</v>
      </c>
      <c r="O4898">
        <v>33.799999999999997</v>
      </c>
      <c r="P4898" t="s">
        <v>337</v>
      </c>
      <c r="Q4898">
        <v>748.4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5.8000000000000003E-2</v>
      </c>
      <c r="AB4898">
        <v>25.5</v>
      </c>
      <c r="AC4898">
        <v>36</v>
      </c>
      <c r="AD4898">
        <v>9.3000000000000007</v>
      </c>
      <c r="AE4898">
        <v>24.8</v>
      </c>
      <c r="AF4898">
        <v>6.99</v>
      </c>
      <c r="AG4898">
        <v>7.1800000000000003E-2</v>
      </c>
      <c r="AH4898" t="s">
        <v>337</v>
      </c>
      <c r="AI4898" t="s">
        <v>337</v>
      </c>
      <c r="AJ4898">
        <v>0.01</v>
      </c>
      <c r="AK4898">
        <v>117</v>
      </c>
      <c r="AL4898">
        <v>1</v>
      </c>
      <c r="AM4898">
        <v>100</v>
      </c>
      <c r="AN4898">
        <v>5</v>
      </c>
    </row>
    <row r="4899" spans="1:40" x14ac:dyDescent="0.25">
      <c r="A4899" s="34">
        <v>40759</v>
      </c>
      <c r="B4899" s="220">
        <v>0.87847222222222221</v>
      </c>
      <c r="C4899">
        <v>34.9</v>
      </c>
      <c r="D4899">
        <v>35.200000000000003</v>
      </c>
      <c r="E4899">
        <v>34.9</v>
      </c>
      <c r="F4899">
        <v>22</v>
      </c>
      <c r="G4899">
        <v>10.1</v>
      </c>
      <c r="H4899">
        <v>8</v>
      </c>
      <c r="I4899" t="s">
        <v>338</v>
      </c>
      <c r="J4899">
        <v>0.67</v>
      </c>
      <c r="K4899">
        <v>10</v>
      </c>
      <c r="L4899" t="s">
        <v>340</v>
      </c>
      <c r="M4899">
        <v>34.9</v>
      </c>
      <c r="N4899">
        <v>33.6</v>
      </c>
      <c r="O4899">
        <v>33.6</v>
      </c>
      <c r="P4899" t="s">
        <v>337</v>
      </c>
      <c r="Q4899">
        <v>748.4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5.8000000000000003E-2</v>
      </c>
      <c r="AB4899">
        <v>25.4</v>
      </c>
      <c r="AC4899">
        <v>36</v>
      </c>
      <c r="AD4899">
        <v>9.1999999999999993</v>
      </c>
      <c r="AE4899">
        <v>24.8</v>
      </c>
      <c r="AF4899">
        <v>7</v>
      </c>
      <c r="AG4899">
        <v>7.1900000000000006E-2</v>
      </c>
      <c r="AH4899" t="s">
        <v>337</v>
      </c>
      <c r="AI4899" t="s">
        <v>337</v>
      </c>
      <c r="AJ4899">
        <v>0</v>
      </c>
      <c r="AK4899">
        <v>117</v>
      </c>
      <c r="AL4899">
        <v>1</v>
      </c>
      <c r="AM4899">
        <v>100</v>
      </c>
      <c r="AN4899">
        <v>5</v>
      </c>
    </row>
    <row r="4900" spans="1:40" x14ac:dyDescent="0.25">
      <c r="A4900" s="34">
        <v>40759</v>
      </c>
      <c r="B4900" s="220">
        <v>0.88194444444444453</v>
      </c>
      <c r="C4900">
        <v>34.700000000000003</v>
      </c>
      <c r="D4900">
        <v>34.9</v>
      </c>
      <c r="E4900">
        <v>34.700000000000003</v>
      </c>
      <c r="F4900">
        <v>23</v>
      </c>
      <c r="G4900">
        <v>10.5</v>
      </c>
      <c r="H4900">
        <v>7</v>
      </c>
      <c r="I4900" t="s">
        <v>340</v>
      </c>
      <c r="J4900">
        <v>0.57999999999999996</v>
      </c>
      <c r="K4900">
        <v>9</v>
      </c>
      <c r="L4900" t="s">
        <v>340</v>
      </c>
      <c r="M4900">
        <v>34.700000000000003</v>
      </c>
      <c r="N4900">
        <v>33.5</v>
      </c>
      <c r="O4900">
        <v>33.5</v>
      </c>
      <c r="P4900" t="s">
        <v>337</v>
      </c>
      <c r="Q4900">
        <v>748.5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  <c r="AA4900">
        <v>5.7000000000000002E-2</v>
      </c>
      <c r="AB4900">
        <v>25.3</v>
      </c>
      <c r="AC4900">
        <v>36</v>
      </c>
      <c r="AD4900">
        <v>9.1</v>
      </c>
      <c r="AE4900">
        <v>24.7</v>
      </c>
      <c r="AF4900">
        <v>7</v>
      </c>
      <c r="AG4900">
        <v>7.1900000000000006E-2</v>
      </c>
      <c r="AH4900" t="s">
        <v>337</v>
      </c>
      <c r="AI4900" t="s">
        <v>337</v>
      </c>
      <c r="AJ4900">
        <v>0</v>
      </c>
      <c r="AK4900">
        <v>117</v>
      </c>
      <c r="AL4900">
        <v>1</v>
      </c>
      <c r="AM4900">
        <v>100</v>
      </c>
      <c r="AN4900">
        <v>5</v>
      </c>
    </row>
    <row r="4901" spans="1:40" x14ac:dyDescent="0.25">
      <c r="A4901" s="34">
        <v>40759</v>
      </c>
      <c r="B4901" s="220">
        <v>0.88541666666666663</v>
      </c>
      <c r="C4901">
        <v>34.4</v>
      </c>
      <c r="D4901">
        <v>34.700000000000003</v>
      </c>
      <c r="E4901">
        <v>34.4</v>
      </c>
      <c r="F4901">
        <v>23</v>
      </c>
      <c r="G4901">
        <v>10.3</v>
      </c>
      <c r="H4901">
        <v>7</v>
      </c>
      <c r="I4901" t="s">
        <v>338</v>
      </c>
      <c r="J4901">
        <v>0.57999999999999996</v>
      </c>
      <c r="K4901">
        <v>10</v>
      </c>
      <c r="L4901" t="s">
        <v>340</v>
      </c>
      <c r="M4901">
        <v>34.4</v>
      </c>
      <c r="N4901">
        <v>33.200000000000003</v>
      </c>
      <c r="O4901">
        <v>33.200000000000003</v>
      </c>
      <c r="P4901" t="s">
        <v>337</v>
      </c>
      <c r="Q4901">
        <v>748.5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5.6000000000000001E-2</v>
      </c>
      <c r="AB4901">
        <v>25.2</v>
      </c>
      <c r="AC4901">
        <v>36</v>
      </c>
      <c r="AD4901">
        <v>9</v>
      </c>
      <c r="AE4901">
        <v>24.6</v>
      </c>
      <c r="AF4901">
        <v>7</v>
      </c>
      <c r="AG4901">
        <v>7.1900000000000006E-2</v>
      </c>
      <c r="AH4901" t="s">
        <v>337</v>
      </c>
      <c r="AI4901" t="s">
        <v>337</v>
      </c>
      <c r="AJ4901">
        <v>0</v>
      </c>
      <c r="AK4901">
        <v>114</v>
      </c>
      <c r="AL4901">
        <v>1</v>
      </c>
      <c r="AM4901">
        <v>100</v>
      </c>
      <c r="AN4901">
        <v>5</v>
      </c>
    </row>
    <row r="4902" spans="1:40" x14ac:dyDescent="0.25">
      <c r="A4902" s="34">
        <v>40759</v>
      </c>
      <c r="B4902" s="220">
        <v>0.88888888888888884</v>
      </c>
      <c r="C4902">
        <v>34.200000000000003</v>
      </c>
      <c r="D4902">
        <v>34.4</v>
      </c>
      <c r="E4902">
        <v>34.200000000000003</v>
      </c>
      <c r="F4902">
        <v>23</v>
      </c>
      <c r="G4902">
        <v>10.1</v>
      </c>
      <c r="H4902">
        <v>7</v>
      </c>
      <c r="I4902" t="s">
        <v>338</v>
      </c>
      <c r="J4902">
        <v>0.57999999999999996</v>
      </c>
      <c r="K4902">
        <v>9</v>
      </c>
      <c r="L4902" t="s">
        <v>340</v>
      </c>
      <c r="M4902">
        <v>34.200000000000003</v>
      </c>
      <c r="N4902">
        <v>32.799999999999997</v>
      </c>
      <c r="O4902">
        <v>32.799999999999997</v>
      </c>
      <c r="P4902" t="s">
        <v>337</v>
      </c>
      <c r="Q4902">
        <v>748.6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5.5E-2</v>
      </c>
      <c r="AB4902">
        <v>25.2</v>
      </c>
      <c r="AC4902">
        <v>36</v>
      </c>
      <c r="AD4902">
        <v>9</v>
      </c>
      <c r="AE4902">
        <v>24.6</v>
      </c>
      <c r="AF4902">
        <v>7</v>
      </c>
      <c r="AG4902">
        <v>7.1999999999999995E-2</v>
      </c>
      <c r="AH4902" t="s">
        <v>337</v>
      </c>
      <c r="AI4902" t="s">
        <v>337</v>
      </c>
      <c r="AJ4902">
        <v>0</v>
      </c>
      <c r="AK4902">
        <v>117</v>
      </c>
      <c r="AL4902">
        <v>1</v>
      </c>
      <c r="AM4902">
        <v>100</v>
      </c>
      <c r="AN4902">
        <v>5</v>
      </c>
    </row>
    <row r="4903" spans="1:40" x14ac:dyDescent="0.25">
      <c r="A4903" s="34">
        <v>40759</v>
      </c>
      <c r="B4903" s="220">
        <v>0.89236111111111116</v>
      </c>
      <c r="C4903">
        <v>33.9</v>
      </c>
      <c r="D4903">
        <v>34.200000000000003</v>
      </c>
      <c r="E4903">
        <v>33.9</v>
      </c>
      <c r="F4903">
        <v>24</v>
      </c>
      <c r="G4903">
        <v>10.5</v>
      </c>
      <c r="H4903">
        <v>7</v>
      </c>
      <c r="I4903" t="s">
        <v>338</v>
      </c>
      <c r="J4903">
        <v>0.57999999999999996</v>
      </c>
      <c r="K4903">
        <v>9</v>
      </c>
      <c r="L4903" t="s">
        <v>340</v>
      </c>
      <c r="M4903">
        <v>33.9</v>
      </c>
      <c r="N4903">
        <v>32.700000000000003</v>
      </c>
      <c r="O4903">
        <v>32.700000000000003</v>
      </c>
      <c r="P4903" t="s">
        <v>337</v>
      </c>
      <c r="Q4903">
        <v>748.7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  <c r="AA4903">
        <v>5.3999999999999999E-2</v>
      </c>
      <c r="AB4903">
        <v>25.1</v>
      </c>
      <c r="AC4903">
        <v>36</v>
      </c>
      <c r="AD4903">
        <v>9</v>
      </c>
      <c r="AE4903">
        <v>24.6</v>
      </c>
      <c r="AF4903">
        <v>7.01</v>
      </c>
      <c r="AG4903">
        <v>7.1999999999999995E-2</v>
      </c>
      <c r="AH4903" t="s">
        <v>337</v>
      </c>
      <c r="AI4903" t="s">
        <v>337</v>
      </c>
      <c r="AJ4903">
        <v>0</v>
      </c>
      <c r="AK4903">
        <v>117</v>
      </c>
      <c r="AL4903">
        <v>1</v>
      </c>
      <c r="AM4903">
        <v>100</v>
      </c>
      <c r="AN4903">
        <v>5</v>
      </c>
    </row>
    <row r="4904" spans="1:40" x14ac:dyDescent="0.25">
      <c r="A4904" s="34">
        <v>40759</v>
      </c>
      <c r="B4904" s="220">
        <v>0.89583333333333337</v>
      </c>
      <c r="C4904">
        <v>33.9</v>
      </c>
      <c r="D4904">
        <v>33.9</v>
      </c>
      <c r="E4904">
        <v>33.9</v>
      </c>
      <c r="F4904">
        <v>24</v>
      </c>
      <c r="G4904">
        <v>10.5</v>
      </c>
      <c r="H4904">
        <v>8</v>
      </c>
      <c r="I4904" t="s">
        <v>338</v>
      </c>
      <c r="J4904">
        <v>0.67</v>
      </c>
      <c r="K4904">
        <v>10</v>
      </c>
      <c r="L4904" t="s">
        <v>340</v>
      </c>
      <c r="M4904">
        <v>33.9</v>
      </c>
      <c r="N4904">
        <v>32.6</v>
      </c>
      <c r="O4904">
        <v>32.6</v>
      </c>
      <c r="P4904" t="s">
        <v>337</v>
      </c>
      <c r="Q4904">
        <v>748.7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  <c r="AA4904">
        <v>5.3999999999999999E-2</v>
      </c>
      <c r="AB4904">
        <v>25.1</v>
      </c>
      <c r="AC4904">
        <v>36</v>
      </c>
      <c r="AD4904">
        <v>9</v>
      </c>
      <c r="AE4904">
        <v>24.6</v>
      </c>
      <c r="AF4904">
        <v>7.01</v>
      </c>
      <c r="AG4904">
        <v>7.1999999999999995E-2</v>
      </c>
      <c r="AH4904" t="s">
        <v>337</v>
      </c>
      <c r="AI4904" t="s">
        <v>337</v>
      </c>
      <c r="AJ4904">
        <v>0</v>
      </c>
      <c r="AK4904">
        <v>117</v>
      </c>
      <c r="AL4904">
        <v>1</v>
      </c>
      <c r="AM4904">
        <v>100</v>
      </c>
      <c r="AN4904">
        <v>5</v>
      </c>
    </row>
    <row r="4905" spans="1:40" x14ac:dyDescent="0.25">
      <c r="A4905" s="34">
        <v>40759</v>
      </c>
      <c r="B4905" s="220">
        <v>0.89930555555555547</v>
      </c>
      <c r="C4905">
        <v>33.799999999999997</v>
      </c>
      <c r="D4905">
        <v>33.799999999999997</v>
      </c>
      <c r="E4905">
        <v>33.799999999999997</v>
      </c>
      <c r="F4905">
        <v>24</v>
      </c>
      <c r="G4905">
        <v>10.4</v>
      </c>
      <c r="H4905">
        <v>8</v>
      </c>
      <c r="I4905" t="s">
        <v>338</v>
      </c>
      <c r="J4905">
        <v>0.67</v>
      </c>
      <c r="K4905">
        <v>10</v>
      </c>
      <c r="L4905" t="s">
        <v>340</v>
      </c>
      <c r="M4905">
        <v>33.799999999999997</v>
      </c>
      <c r="N4905">
        <v>32.5</v>
      </c>
      <c r="O4905">
        <v>32.5</v>
      </c>
      <c r="P4905" t="s">
        <v>337</v>
      </c>
      <c r="Q4905">
        <v>748.8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  <c r="AA4905">
        <v>5.3999999999999999E-2</v>
      </c>
      <c r="AB4905">
        <v>25</v>
      </c>
      <c r="AC4905">
        <v>36</v>
      </c>
      <c r="AD4905">
        <v>8.9</v>
      </c>
      <c r="AE4905">
        <v>24.4</v>
      </c>
      <c r="AF4905">
        <v>7.01</v>
      </c>
      <c r="AG4905">
        <v>7.1999999999999995E-2</v>
      </c>
      <c r="AH4905" t="s">
        <v>337</v>
      </c>
      <c r="AI4905" t="s">
        <v>337</v>
      </c>
      <c r="AJ4905">
        <v>0</v>
      </c>
      <c r="AK4905">
        <v>117</v>
      </c>
      <c r="AL4905">
        <v>1</v>
      </c>
      <c r="AM4905">
        <v>100</v>
      </c>
      <c r="AN4905">
        <v>5</v>
      </c>
    </row>
    <row r="4906" spans="1:40" x14ac:dyDescent="0.25">
      <c r="A4906" s="34">
        <v>40759</v>
      </c>
      <c r="B4906" s="220">
        <v>0.90277777777777779</v>
      </c>
      <c r="C4906">
        <v>33.700000000000003</v>
      </c>
      <c r="D4906">
        <v>33.799999999999997</v>
      </c>
      <c r="E4906">
        <v>33.700000000000003</v>
      </c>
      <c r="F4906">
        <v>25</v>
      </c>
      <c r="G4906">
        <v>11</v>
      </c>
      <c r="H4906">
        <v>8</v>
      </c>
      <c r="I4906" t="s">
        <v>338</v>
      </c>
      <c r="J4906">
        <v>0.67</v>
      </c>
      <c r="K4906">
        <v>11</v>
      </c>
      <c r="L4906" t="s">
        <v>340</v>
      </c>
      <c r="M4906">
        <v>33.700000000000003</v>
      </c>
      <c r="N4906">
        <v>32.6</v>
      </c>
      <c r="O4906">
        <v>32.6</v>
      </c>
      <c r="P4906" t="s">
        <v>337</v>
      </c>
      <c r="Q4906">
        <v>748.8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5.2999999999999999E-2</v>
      </c>
      <c r="AB4906">
        <v>25</v>
      </c>
      <c r="AC4906">
        <v>37</v>
      </c>
      <c r="AD4906">
        <v>9.3000000000000007</v>
      </c>
      <c r="AE4906">
        <v>24.5</v>
      </c>
      <c r="AF4906">
        <v>7.21</v>
      </c>
      <c r="AG4906">
        <v>7.1999999999999995E-2</v>
      </c>
      <c r="AH4906" t="s">
        <v>337</v>
      </c>
      <c r="AI4906" t="s">
        <v>337</v>
      </c>
      <c r="AJ4906">
        <v>0</v>
      </c>
      <c r="AK4906">
        <v>117</v>
      </c>
      <c r="AL4906">
        <v>1</v>
      </c>
      <c r="AM4906">
        <v>100</v>
      </c>
      <c r="AN4906">
        <v>5</v>
      </c>
    </row>
    <row r="4907" spans="1:40" x14ac:dyDescent="0.25">
      <c r="A4907" s="34">
        <v>40759</v>
      </c>
      <c r="B4907" s="220">
        <v>0.90625</v>
      </c>
      <c r="C4907">
        <v>33.799999999999997</v>
      </c>
      <c r="D4907">
        <v>33.799999999999997</v>
      </c>
      <c r="E4907">
        <v>33.700000000000003</v>
      </c>
      <c r="F4907">
        <v>25</v>
      </c>
      <c r="G4907">
        <v>11</v>
      </c>
      <c r="H4907">
        <v>9</v>
      </c>
      <c r="I4907" t="s">
        <v>338</v>
      </c>
      <c r="J4907">
        <v>0.75</v>
      </c>
      <c r="K4907">
        <v>13</v>
      </c>
      <c r="L4907" t="s">
        <v>340</v>
      </c>
      <c r="M4907">
        <v>33.799999999999997</v>
      </c>
      <c r="N4907">
        <v>32.700000000000003</v>
      </c>
      <c r="O4907">
        <v>32.700000000000003</v>
      </c>
      <c r="P4907" t="s">
        <v>337</v>
      </c>
      <c r="Q4907">
        <v>748.8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  <c r="AA4907">
        <v>5.3999999999999999E-2</v>
      </c>
      <c r="AB4907">
        <v>24.9</v>
      </c>
      <c r="AC4907">
        <v>37</v>
      </c>
      <c r="AD4907">
        <v>9.1999999999999993</v>
      </c>
      <c r="AE4907">
        <v>24.3</v>
      </c>
      <c r="AF4907">
        <v>7.21</v>
      </c>
      <c r="AG4907">
        <v>7.1999999999999995E-2</v>
      </c>
      <c r="AH4907" t="s">
        <v>337</v>
      </c>
      <c r="AI4907" t="s">
        <v>337</v>
      </c>
      <c r="AJ4907">
        <v>0</v>
      </c>
      <c r="AK4907">
        <v>117</v>
      </c>
      <c r="AL4907">
        <v>1</v>
      </c>
      <c r="AM4907">
        <v>100</v>
      </c>
      <c r="AN4907">
        <v>5</v>
      </c>
    </row>
    <row r="4908" spans="1:40" x14ac:dyDescent="0.25">
      <c r="A4908" s="34">
        <v>40759</v>
      </c>
      <c r="B4908" s="220">
        <v>0.90972222222222221</v>
      </c>
      <c r="C4908">
        <v>33.700000000000003</v>
      </c>
      <c r="D4908">
        <v>33.799999999999997</v>
      </c>
      <c r="E4908">
        <v>33.700000000000003</v>
      </c>
      <c r="F4908">
        <v>25</v>
      </c>
      <c r="G4908">
        <v>11</v>
      </c>
      <c r="H4908">
        <v>6</v>
      </c>
      <c r="I4908" t="s">
        <v>338</v>
      </c>
      <c r="J4908">
        <v>0.5</v>
      </c>
      <c r="K4908">
        <v>9</v>
      </c>
      <c r="L4908" t="s">
        <v>340</v>
      </c>
      <c r="M4908">
        <v>33.700000000000003</v>
      </c>
      <c r="N4908">
        <v>32.6</v>
      </c>
      <c r="O4908">
        <v>32.6</v>
      </c>
      <c r="P4908" t="s">
        <v>337</v>
      </c>
      <c r="Q4908">
        <v>748.9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  <c r="AA4908">
        <v>5.2999999999999999E-2</v>
      </c>
      <c r="AB4908">
        <v>24.9</v>
      </c>
      <c r="AC4908">
        <v>37</v>
      </c>
      <c r="AD4908">
        <v>9.1999999999999993</v>
      </c>
      <c r="AE4908">
        <v>24.3</v>
      </c>
      <c r="AF4908">
        <v>7.21</v>
      </c>
      <c r="AG4908">
        <v>7.2099999999999997E-2</v>
      </c>
      <c r="AH4908" t="s">
        <v>337</v>
      </c>
      <c r="AI4908" t="s">
        <v>337</v>
      </c>
      <c r="AJ4908">
        <v>0</v>
      </c>
      <c r="AK4908">
        <v>117</v>
      </c>
      <c r="AL4908">
        <v>1</v>
      </c>
      <c r="AM4908">
        <v>100</v>
      </c>
      <c r="AN4908">
        <v>5</v>
      </c>
    </row>
    <row r="4909" spans="1:40" x14ac:dyDescent="0.25">
      <c r="A4909" s="34">
        <v>40759</v>
      </c>
      <c r="B4909" s="220">
        <v>0.91319444444444453</v>
      </c>
      <c r="C4909">
        <v>33.700000000000003</v>
      </c>
      <c r="D4909">
        <v>33.700000000000003</v>
      </c>
      <c r="E4909">
        <v>33.700000000000003</v>
      </c>
      <c r="F4909">
        <v>26</v>
      </c>
      <c r="G4909">
        <v>11.5</v>
      </c>
      <c r="H4909">
        <v>6</v>
      </c>
      <c r="I4909" t="s">
        <v>338</v>
      </c>
      <c r="J4909">
        <v>0.5</v>
      </c>
      <c r="K4909">
        <v>10</v>
      </c>
      <c r="L4909" t="s">
        <v>338</v>
      </c>
      <c r="M4909">
        <v>33.700000000000003</v>
      </c>
      <c r="N4909">
        <v>32.700000000000003</v>
      </c>
      <c r="O4909">
        <v>32.700000000000003</v>
      </c>
      <c r="P4909" t="s">
        <v>337</v>
      </c>
      <c r="Q4909">
        <v>749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5.2999999999999999E-2</v>
      </c>
      <c r="AB4909">
        <v>24.8</v>
      </c>
      <c r="AC4909">
        <v>37</v>
      </c>
      <c r="AD4909">
        <v>9.1</v>
      </c>
      <c r="AE4909">
        <v>24.2</v>
      </c>
      <c r="AF4909">
        <v>7.22</v>
      </c>
      <c r="AG4909">
        <v>7.2099999999999997E-2</v>
      </c>
      <c r="AH4909" t="s">
        <v>337</v>
      </c>
      <c r="AI4909" t="s">
        <v>337</v>
      </c>
      <c r="AJ4909">
        <v>0</v>
      </c>
      <c r="AK4909">
        <v>116</v>
      </c>
      <c r="AL4909">
        <v>1</v>
      </c>
      <c r="AM4909">
        <v>100</v>
      </c>
      <c r="AN4909">
        <v>5</v>
      </c>
    </row>
    <row r="4910" spans="1:40" x14ac:dyDescent="0.25">
      <c r="A4910" s="34">
        <v>40759</v>
      </c>
      <c r="B4910" s="220">
        <v>0.91666666666666663</v>
      </c>
      <c r="C4910">
        <v>33.6</v>
      </c>
      <c r="D4910">
        <v>33.700000000000003</v>
      </c>
      <c r="E4910">
        <v>33.6</v>
      </c>
      <c r="F4910">
        <v>26</v>
      </c>
      <c r="G4910">
        <v>11.4</v>
      </c>
      <c r="H4910">
        <v>6</v>
      </c>
      <c r="I4910" t="s">
        <v>338</v>
      </c>
      <c r="J4910">
        <v>0.5</v>
      </c>
      <c r="K4910">
        <v>9</v>
      </c>
      <c r="L4910" t="s">
        <v>340</v>
      </c>
      <c r="M4910">
        <v>33.6</v>
      </c>
      <c r="N4910">
        <v>32.6</v>
      </c>
      <c r="O4910">
        <v>32.6</v>
      </c>
      <c r="P4910" t="s">
        <v>337</v>
      </c>
      <c r="Q4910">
        <v>749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  <c r="AA4910">
        <v>5.2999999999999999E-2</v>
      </c>
      <c r="AB4910">
        <v>24.8</v>
      </c>
      <c r="AC4910">
        <v>37</v>
      </c>
      <c r="AD4910">
        <v>9.1</v>
      </c>
      <c r="AE4910">
        <v>24.2</v>
      </c>
      <c r="AF4910">
        <v>7.22</v>
      </c>
      <c r="AG4910">
        <v>7.2099999999999997E-2</v>
      </c>
      <c r="AH4910" t="s">
        <v>337</v>
      </c>
      <c r="AI4910" t="s">
        <v>337</v>
      </c>
      <c r="AJ4910">
        <v>8.0000000000000002E-3</v>
      </c>
      <c r="AK4910">
        <v>117</v>
      </c>
      <c r="AL4910">
        <v>1</v>
      </c>
      <c r="AM4910">
        <v>100</v>
      </c>
      <c r="AN4910">
        <v>5</v>
      </c>
    </row>
    <row r="4911" spans="1:40" x14ac:dyDescent="0.25">
      <c r="A4911" s="34">
        <v>40759</v>
      </c>
      <c r="B4911" s="220">
        <v>0.92013888888888884</v>
      </c>
      <c r="C4911">
        <v>33.4</v>
      </c>
      <c r="D4911">
        <v>33.5</v>
      </c>
      <c r="E4911">
        <v>33.4</v>
      </c>
      <c r="F4911">
        <v>26</v>
      </c>
      <c r="G4911">
        <v>11.3</v>
      </c>
      <c r="H4911">
        <v>6</v>
      </c>
      <c r="I4911" t="s">
        <v>338</v>
      </c>
      <c r="J4911">
        <v>0.5</v>
      </c>
      <c r="K4911">
        <v>9</v>
      </c>
      <c r="L4911" t="s">
        <v>336</v>
      </c>
      <c r="M4911">
        <v>33.4</v>
      </c>
      <c r="N4911">
        <v>32.299999999999997</v>
      </c>
      <c r="O4911">
        <v>32.299999999999997</v>
      </c>
      <c r="P4911" t="s">
        <v>337</v>
      </c>
      <c r="Q4911">
        <v>749.1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5.1999999999999998E-2</v>
      </c>
      <c r="AB4911">
        <v>24.8</v>
      </c>
      <c r="AC4911">
        <v>37</v>
      </c>
      <c r="AD4911">
        <v>9.1</v>
      </c>
      <c r="AE4911">
        <v>24.2</v>
      </c>
      <c r="AF4911">
        <v>7.22</v>
      </c>
      <c r="AG4911">
        <v>7.2099999999999997E-2</v>
      </c>
      <c r="AH4911" t="s">
        <v>337</v>
      </c>
      <c r="AI4911" t="s">
        <v>337</v>
      </c>
      <c r="AJ4911">
        <v>0</v>
      </c>
      <c r="AK4911">
        <v>117</v>
      </c>
      <c r="AL4911">
        <v>1</v>
      </c>
      <c r="AM4911">
        <v>100</v>
      </c>
      <c r="AN4911">
        <v>5</v>
      </c>
    </row>
    <row r="4912" spans="1:40" x14ac:dyDescent="0.25">
      <c r="A4912" s="34">
        <v>40759</v>
      </c>
      <c r="B4912" s="220">
        <v>0.92361111111111116</v>
      </c>
      <c r="C4912">
        <v>33.200000000000003</v>
      </c>
      <c r="D4912">
        <v>33.4</v>
      </c>
      <c r="E4912">
        <v>33.200000000000003</v>
      </c>
      <c r="F4912">
        <v>27</v>
      </c>
      <c r="G4912">
        <v>11.7</v>
      </c>
      <c r="H4912">
        <v>4</v>
      </c>
      <c r="I4912" t="s">
        <v>338</v>
      </c>
      <c r="J4912">
        <v>0.33</v>
      </c>
      <c r="K4912">
        <v>7</v>
      </c>
      <c r="L4912" t="s">
        <v>338</v>
      </c>
      <c r="M4912">
        <v>33.200000000000003</v>
      </c>
      <c r="N4912">
        <v>32.299999999999997</v>
      </c>
      <c r="O4912">
        <v>32.299999999999997</v>
      </c>
      <c r="P4912" t="s">
        <v>337</v>
      </c>
      <c r="Q4912">
        <v>749.1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5.1999999999999998E-2</v>
      </c>
      <c r="AB4912">
        <v>24.8</v>
      </c>
      <c r="AC4912">
        <v>37</v>
      </c>
      <c r="AD4912">
        <v>9.1</v>
      </c>
      <c r="AE4912">
        <v>24.2</v>
      </c>
      <c r="AF4912">
        <v>7.22</v>
      </c>
      <c r="AG4912">
        <v>7.2099999999999997E-2</v>
      </c>
      <c r="AH4912" t="s">
        <v>337</v>
      </c>
      <c r="AI4912" t="s">
        <v>337</v>
      </c>
      <c r="AJ4912">
        <v>0</v>
      </c>
      <c r="AK4912">
        <v>117</v>
      </c>
      <c r="AL4912">
        <v>1</v>
      </c>
      <c r="AM4912">
        <v>100</v>
      </c>
      <c r="AN4912">
        <v>5</v>
      </c>
    </row>
    <row r="4913" spans="1:40" x14ac:dyDescent="0.25">
      <c r="A4913" s="34">
        <v>40759</v>
      </c>
      <c r="B4913" s="220">
        <v>0.92708333333333337</v>
      </c>
      <c r="C4913">
        <v>32.9</v>
      </c>
      <c r="D4913">
        <v>33.200000000000003</v>
      </c>
      <c r="E4913">
        <v>32.9</v>
      </c>
      <c r="F4913">
        <v>27</v>
      </c>
      <c r="G4913">
        <v>11.5</v>
      </c>
      <c r="H4913">
        <v>4</v>
      </c>
      <c r="I4913" t="s">
        <v>338</v>
      </c>
      <c r="J4913">
        <v>0.33</v>
      </c>
      <c r="K4913">
        <v>6</v>
      </c>
      <c r="L4913" t="s">
        <v>338</v>
      </c>
      <c r="M4913">
        <v>32.9</v>
      </c>
      <c r="N4913">
        <v>32</v>
      </c>
      <c r="O4913">
        <v>32</v>
      </c>
      <c r="P4913" t="s">
        <v>337</v>
      </c>
      <c r="Q4913">
        <v>749.2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5.0999999999999997E-2</v>
      </c>
      <c r="AB4913">
        <v>24.7</v>
      </c>
      <c r="AC4913">
        <v>37</v>
      </c>
      <c r="AD4913">
        <v>9</v>
      </c>
      <c r="AE4913">
        <v>24.1</v>
      </c>
      <c r="AF4913">
        <v>7.22</v>
      </c>
      <c r="AG4913">
        <v>7.2099999999999997E-2</v>
      </c>
      <c r="AH4913" t="s">
        <v>337</v>
      </c>
      <c r="AI4913" t="s">
        <v>337</v>
      </c>
      <c r="AJ4913">
        <v>0</v>
      </c>
      <c r="AK4913">
        <v>117</v>
      </c>
      <c r="AL4913">
        <v>1</v>
      </c>
      <c r="AM4913">
        <v>100</v>
      </c>
      <c r="AN4913">
        <v>5</v>
      </c>
    </row>
    <row r="4914" spans="1:40" x14ac:dyDescent="0.25">
      <c r="A4914" s="34">
        <v>40759</v>
      </c>
      <c r="B4914" s="220">
        <v>0.93055555555555547</v>
      </c>
      <c r="C4914">
        <v>32.700000000000003</v>
      </c>
      <c r="D4914">
        <v>32.9</v>
      </c>
      <c r="E4914">
        <v>32.700000000000003</v>
      </c>
      <c r="F4914">
        <v>27</v>
      </c>
      <c r="G4914">
        <v>11.3</v>
      </c>
      <c r="H4914">
        <v>4</v>
      </c>
      <c r="I4914" t="s">
        <v>338</v>
      </c>
      <c r="J4914">
        <v>0.33</v>
      </c>
      <c r="K4914">
        <v>7</v>
      </c>
      <c r="L4914" t="s">
        <v>338</v>
      </c>
      <c r="M4914">
        <v>32.700000000000003</v>
      </c>
      <c r="N4914">
        <v>31.7</v>
      </c>
      <c r="O4914">
        <v>31.7</v>
      </c>
      <c r="P4914" t="s">
        <v>337</v>
      </c>
      <c r="Q4914">
        <v>749.3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  <c r="AA4914">
        <v>0.05</v>
      </c>
      <c r="AB4914">
        <v>24.7</v>
      </c>
      <c r="AC4914">
        <v>37</v>
      </c>
      <c r="AD4914">
        <v>9</v>
      </c>
      <c r="AE4914">
        <v>24.1</v>
      </c>
      <c r="AF4914">
        <v>7.22</v>
      </c>
      <c r="AG4914">
        <v>7.22E-2</v>
      </c>
      <c r="AH4914" t="s">
        <v>337</v>
      </c>
      <c r="AI4914" t="s">
        <v>337</v>
      </c>
      <c r="AJ4914">
        <v>0</v>
      </c>
      <c r="AK4914">
        <v>117</v>
      </c>
      <c r="AL4914">
        <v>1</v>
      </c>
      <c r="AM4914">
        <v>100</v>
      </c>
      <c r="AN4914">
        <v>5</v>
      </c>
    </row>
    <row r="4915" spans="1:40" x14ac:dyDescent="0.25">
      <c r="A4915" s="34">
        <v>40759</v>
      </c>
      <c r="B4915" s="220">
        <v>0.93402777777777779</v>
      </c>
      <c r="C4915">
        <v>32.6</v>
      </c>
      <c r="D4915">
        <v>32.700000000000003</v>
      </c>
      <c r="E4915">
        <v>32.6</v>
      </c>
      <c r="F4915">
        <v>27</v>
      </c>
      <c r="G4915">
        <v>11.2</v>
      </c>
      <c r="H4915">
        <v>4</v>
      </c>
      <c r="I4915" t="s">
        <v>338</v>
      </c>
      <c r="J4915">
        <v>0.33</v>
      </c>
      <c r="K4915">
        <v>7</v>
      </c>
      <c r="L4915" t="s">
        <v>338</v>
      </c>
      <c r="M4915">
        <v>32.6</v>
      </c>
      <c r="N4915">
        <v>31.6</v>
      </c>
      <c r="O4915">
        <v>31.6</v>
      </c>
      <c r="P4915" t="s">
        <v>337</v>
      </c>
      <c r="Q4915">
        <v>749.3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  <c r="AA4915">
        <v>0.05</v>
      </c>
      <c r="AB4915">
        <v>24.6</v>
      </c>
      <c r="AC4915">
        <v>37</v>
      </c>
      <c r="AD4915">
        <v>8.9</v>
      </c>
      <c r="AE4915">
        <v>24.1</v>
      </c>
      <c r="AF4915">
        <v>7.22</v>
      </c>
      <c r="AG4915">
        <v>7.22E-2</v>
      </c>
      <c r="AH4915" t="s">
        <v>337</v>
      </c>
      <c r="AI4915" t="s">
        <v>337</v>
      </c>
      <c r="AJ4915">
        <v>0</v>
      </c>
      <c r="AK4915">
        <v>117</v>
      </c>
      <c r="AL4915">
        <v>1</v>
      </c>
      <c r="AM4915">
        <v>100</v>
      </c>
      <c r="AN4915">
        <v>5</v>
      </c>
    </row>
    <row r="4916" spans="1:40" x14ac:dyDescent="0.25">
      <c r="A4916" s="34">
        <v>40759</v>
      </c>
      <c r="B4916" s="220">
        <v>0.9375</v>
      </c>
      <c r="C4916">
        <v>32.4</v>
      </c>
      <c r="D4916">
        <v>32.6</v>
      </c>
      <c r="E4916">
        <v>32.4</v>
      </c>
      <c r="F4916">
        <v>28</v>
      </c>
      <c r="G4916">
        <v>11.6</v>
      </c>
      <c r="H4916">
        <v>5</v>
      </c>
      <c r="I4916" t="s">
        <v>338</v>
      </c>
      <c r="J4916">
        <v>0.42</v>
      </c>
      <c r="K4916">
        <v>9</v>
      </c>
      <c r="L4916" t="s">
        <v>338</v>
      </c>
      <c r="M4916">
        <v>32.4</v>
      </c>
      <c r="N4916">
        <v>31.6</v>
      </c>
      <c r="O4916">
        <v>31.6</v>
      </c>
      <c r="P4916" t="s">
        <v>337</v>
      </c>
      <c r="Q4916">
        <v>749.4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  <c r="AA4916">
        <v>4.9000000000000002E-2</v>
      </c>
      <c r="AB4916">
        <v>24.6</v>
      </c>
      <c r="AC4916">
        <v>37</v>
      </c>
      <c r="AD4916">
        <v>8.9</v>
      </c>
      <c r="AE4916">
        <v>24.1</v>
      </c>
      <c r="AF4916">
        <v>7.22</v>
      </c>
      <c r="AG4916">
        <v>7.22E-2</v>
      </c>
      <c r="AH4916" t="s">
        <v>337</v>
      </c>
      <c r="AI4916" t="s">
        <v>337</v>
      </c>
      <c r="AJ4916">
        <v>0</v>
      </c>
      <c r="AK4916">
        <v>117</v>
      </c>
      <c r="AL4916">
        <v>1</v>
      </c>
      <c r="AM4916">
        <v>100</v>
      </c>
      <c r="AN4916">
        <v>5</v>
      </c>
    </row>
    <row r="4917" spans="1:40" x14ac:dyDescent="0.25">
      <c r="A4917" s="34">
        <v>40759</v>
      </c>
      <c r="B4917" s="220">
        <v>0.94097222222222221</v>
      </c>
      <c r="C4917">
        <v>32.299999999999997</v>
      </c>
      <c r="D4917">
        <v>32.4</v>
      </c>
      <c r="E4917">
        <v>32.299999999999997</v>
      </c>
      <c r="F4917">
        <v>28</v>
      </c>
      <c r="G4917">
        <v>11.4</v>
      </c>
      <c r="H4917">
        <v>3</v>
      </c>
      <c r="I4917" t="s">
        <v>338</v>
      </c>
      <c r="J4917">
        <v>0.25</v>
      </c>
      <c r="K4917">
        <v>6</v>
      </c>
      <c r="L4917" t="s">
        <v>338</v>
      </c>
      <c r="M4917">
        <v>32.299999999999997</v>
      </c>
      <c r="N4917">
        <v>31.4</v>
      </c>
      <c r="O4917">
        <v>31.4</v>
      </c>
      <c r="P4917" t="s">
        <v>337</v>
      </c>
      <c r="Q4917">
        <v>749.5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4.8000000000000001E-2</v>
      </c>
      <c r="AB4917">
        <v>24.5</v>
      </c>
      <c r="AC4917">
        <v>37</v>
      </c>
      <c r="AD4917">
        <v>8.8000000000000007</v>
      </c>
      <c r="AE4917">
        <v>23.9</v>
      </c>
      <c r="AF4917">
        <v>7.23</v>
      </c>
      <c r="AG4917">
        <v>7.22E-2</v>
      </c>
      <c r="AH4917" t="s">
        <v>337</v>
      </c>
      <c r="AI4917" t="s">
        <v>337</v>
      </c>
      <c r="AJ4917">
        <v>0</v>
      </c>
      <c r="AK4917">
        <v>117</v>
      </c>
      <c r="AL4917">
        <v>1</v>
      </c>
      <c r="AM4917">
        <v>100</v>
      </c>
      <c r="AN4917">
        <v>5</v>
      </c>
    </row>
    <row r="4918" spans="1:40" x14ac:dyDescent="0.25">
      <c r="A4918" s="34">
        <v>40759</v>
      </c>
      <c r="B4918" s="220">
        <v>0.94444444444444453</v>
      </c>
      <c r="C4918">
        <v>32</v>
      </c>
      <c r="D4918">
        <v>32.299999999999997</v>
      </c>
      <c r="E4918">
        <v>32</v>
      </c>
      <c r="F4918">
        <v>28</v>
      </c>
      <c r="G4918">
        <v>11.2</v>
      </c>
      <c r="H4918">
        <v>4</v>
      </c>
      <c r="I4918" t="s">
        <v>338</v>
      </c>
      <c r="J4918">
        <v>0.33</v>
      </c>
      <c r="K4918">
        <v>8</v>
      </c>
      <c r="L4918" t="s">
        <v>338</v>
      </c>
      <c r="M4918">
        <v>32</v>
      </c>
      <c r="N4918">
        <v>30.9</v>
      </c>
      <c r="O4918">
        <v>30.9</v>
      </c>
      <c r="P4918" t="s">
        <v>337</v>
      </c>
      <c r="Q4918">
        <v>749.5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4.7E-2</v>
      </c>
      <c r="AB4918">
        <v>24.5</v>
      </c>
      <c r="AC4918">
        <v>37</v>
      </c>
      <c r="AD4918">
        <v>8.8000000000000007</v>
      </c>
      <c r="AE4918">
        <v>23.9</v>
      </c>
      <c r="AF4918">
        <v>7.23</v>
      </c>
      <c r="AG4918">
        <v>7.22E-2</v>
      </c>
      <c r="AH4918" t="s">
        <v>337</v>
      </c>
      <c r="AI4918" t="s">
        <v>337</v>
      </c>
      <c r="AJ4918">
        <v>0</v>
      </c>
      <c r="AK4918">
        <v>116</v>
      </c>
      <c r="AL4918">
        <v>1</v>
      </c>
      <c r="AM4918">
        <v>100</v>
      </c>
      <c r="AN4918">
        <v>5</v>
      </c>
    </row>
    <row r="4919" spans="1:40" x14ac:dyDescent="0.25">
      <c r="A4919" s="34">
        <v>40759</v>
      </c>
      <c r="B4919" s="220">
        <v>0.94791666666666663</v>
      </c>
      <c r="C4919">
        <v>31.9</v>
      </c>
      <c r="D4919">
        <v>32.1</v>
      </c>
      <c r="E4919">
        <v>31.9</v>
      </c>
      <c r="F4919">
        <v>28</v>
      </c>
      <c r="G4919">
        <v>11.2</v>
      </c>
      <c r="H4919">
        <v>4</v>
      </c>
      <c r="I4919" t="s">
        <v>338</v>
      </c>
      <c r="J4919">
        <v>0.33</v>
      </c>
      <c r="K4919">
        <v>7</v>
      </c>
      <c r="L4919" t="s">
        <v>338</v>
      </c>
      <c r="M4919">
        <v>31.9</v>
      </c>
      <c r="N4919">
        <v>30.8</v>
      </c>
      <c r="O4919">
        <v>30.8</v>
      </c>
      <c r="P4919" t="s">
        <v>337</v>
      </c>
      <c r="Q4919">
        <v>749.6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4.7E-2</v>
      </c>
      <c r="AB4919">
        <v>24.4</v>
      </c>
      <c r="AC4919">
        <v>38</v>
      </c>
      <c r="AD4919">
        <v>9.1</v>
      </c>
      <c r="AE4919">
        <v>23.8</v>
      </c>
      <c r="AF4919">
        <v>7.33</v>
      </c>
      <c r="AG4919">
        <v>7.22E-2</v>
      </c>
      <c r="AH4919" t="s">
        <v>337</v>
      </c>
      <c r="AI4919" t="s">
        <v>337</v>
      </c>
      <c r="AJ4919">
        <v>0</v>
      </c>
      <c r="AK4919">
        <v>117</v>
      </c>
      <c r="AL4919">
        <v>1</v>
      </c>
      <c r="AM4919">
        <v>100</v>
      </c>
      <c r="AN4919">
        <v>5</v>
      </c>
    </row>
    <row r="4920" spans="1:40" x14ac:dyDescent="0.25">
      <c r="A4920" s="34">
        <v>40759</v>
      </c>
      <c r="B4920" s="220">
        <v>0.95138888888888884</v>
      </c>
      <c r="C4920">
        <v>31.8</v>
      </c>
      <c r="D4920">
        <v>31.9</v>
      </c>
      <c r="E4920">
        <v>31.8</v>
      </c>
      <c r="F4920">
        <v>28</v>
      </c>
      <c r="G4920">
        <v>11.1</v>
      </c>
      <c r="H4920">
        <v>4</v>
      </c>
      <c r="I4920" t="s">
        <v>338</v>
      </c>
      <c r="J4920">
        <v>0.33</v>
      </c>
      <c r="K4920">
        <v>6</v>
      </c>
      <c r="L4920" t="s">
        <v>338</v>
      </c>
      <c r="M4920">
        <v>31.8</v>
      </c>
      <c r="N4920">
        <v>30.6</v>
      </c>
      <c r="O4920">
        <v>30.6</v>
      </c>
      <c r="P4920" t="s">
        <v>337</v>
      </c>
      <c r="Q4920">
        <v>749.6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4.7E-2</v>
      </c>
      <c r="AB4920">
        <v>24.4</v>
      </c>
      <c r="AC4920">
        <v>38</v>
      </c>
      <c r="AD4920">
        <v>9.1</v>
      </c>
      <c r="AE4920">
        <v>23.8</v>
      </c>
      <c r="AF4920">
        <v>7.33</v>
      </c>
      <c r="AG4920">
        <v>7.22E-2</v>
      </c>
      <c r="AH4920" t="s">
        <v>337</v>
      </c>
      <c r="AI4920" t="s">
        <v>337</v>
      </c>
      <c r="AJ4920">
        <v>0</v>
      </c>
      <c r="AK4920">
        <v>117</v>
      </c>
      <c r="AL4920">
        <v>1</v>
      </c>
      <c r="AM4920">
        <v>100</v>
      </c>
      <c r="AN4920">
        <v>5</v>
      </c>
    </row>
    <row r="4921" spans="1:40" x14ac:dyDescent="0.25">
      <c r="A4921" s="34">
        <v>40759</v>
      </c>
      <c r="B4921" s="220">
        <v>0.95486111111111116</v>
      </c>
      <c r="C4921">
        <v>31.8</v>
      </c>
      <c r="D4921">
        <v>31.8</v>
      </c>
      <c r="E4921">
        <v>31.8</v>
      </c>
      <c r="F4921">
        <v>29</v>
      </c>
      <c r="G4921">
        <v>11.5</v>
      </c>
      <c r="H4921">
        <v>4</v>
      </c>
      <c r="I4921" t="s">
        <v>338</v>
      </c>
      <c r="J4921">
        <v>0.33</v>
      </c>
      <c r="K4921">
        <v>9</v>
      </c>
      <c r="L4921" t="s">
        <v>338</v>
      </c>
      <c r="M4921">
        <v>31.8</v>
      </c>
      <c r="N4921">
        <v>30.7</v>
      </c>
      <c r="O4921">
        <v>30.7</v>
      </c>
      <c r="P4921" t="s">
        <v>337</v>
      </c>
      <c r="Q4921">
        <v>749.7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  <c r="AA4921">
        <v>4.7E-2</v>
      </c>
      <c r="AB4921">
        <v>24.3</v>
      </c>
      <c r="AC4921">
        <v>38</v>
      </c>
      <c r="AD4921">
        <v>9</v>
      </c>
      <c r="AE4921">
        <v>23.7</v>
      </c>
      <c r="AF4921">
        <v>7.34</v>
      </c>
      <c r="AG4921">
        <v>7.2300000000000003E-2</v>
      </c>
      <c r="AH4921" t="s">
        <v>337</v>
      </c>
      <c r="AI4921" t="s">
        <v>337</v>
      </c>
      <c r="AJ4921">
        <v>0</v>
      </c>
      <c r="AK4921">
        <v>117</v>
      </c>
      <c r="AL4921">
        <v>1</v>
      </c>
      <c r="AM4921">
        <v>100</v>
      </c>
      <c r="AN4921">
        <v>5</v>
      </c>
    </row>
    <row r="4922" spans="1:40" x14ac:dyDescent="0.25">
      <c r="A4922" s="34">
        <v>40759</v>
      </c>
      <c r="B4922" s="220">
        <v>0.95833333333333337</v>
      </c>
      <c r="C4922">
        <v>31.7</v>
      </c>
      <c r="D4922">
        <v>31.8</v>
      </c>
      <c r="E4922">
        <v>31.7</v>
      </c>
      <c r="F4922">
        <v>29</v>
      </c>
      <c r="G4922">
        <v>11.5</v>
      </c>
      <c r="H4922">
        <v>6</v>
      </c>
      <c r="I4922" t="s">
        <v>336</v>
      </c>
      <c r="J4922">
        <v>0.5</v>
      </c>
      <c r="K4922">
        <v>9</v>
      </c>
      <c r="L4922" t="s">
        <v>338</v>
      </c>
      <c r="M4922">
        <v>31.7</v>
      </c>
      <c r="N4922">
        <v>30.6</v>
      </c>
      <c r="O4922">
        <v>30.6</v>
      </c>
      <c r="P4922" t="s">
        <v>337</v>
      </c>
      <c r="Q4922">
        <v>749.7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4.5999999999999999E-2</v>
      </c>
      <c r="AB4922">
        <v>24.3</v>
      </c>
      <c r="AC4922">
        <v>38</v>
      </c>
      <c r="AD4922">
        <v>9</v>
      </c>
      <c r="AE4922">
        <v>23.7</v>
      </c>
      <c r="AF4922">
        <v>7.34</v>
      </c>
      <c r="AG4922">
        <v>7.2300000000000003E-2</v>
      </c>
      <c r="AH4922" t="s">
        <v>337</v>
      </c>
      <c r="AI4922" t="s">
        <v>337</v>
      </c>
      <c r="AJ4922">
        <v>6.0000000000000001E-3</v>
      </c>
      <c r="AK4922">
        <v>117</v>
      </c>
      <c r="AL4922">
        <v>1</v>
      </c>
      <c r="AM4922">
        <v>100</v>
      </c>
      <c r="AN4922">
        <v>5</v>
      </c>
    </row>
    <row r="4923" spans="1:40" x14ac:dyDescent="0.25">
      <c r="A4923" s="34">
        <v>40759</v>
      </c>
      <c r="B4923" s="220">
        <v>0.96180555555555547</v>
      </c>
      <c r="C4923">
        <v>31.6</v>
      </c>
      <c r="D4923">
        <v>31.7</v>
      </c>
      <c r="E4923">
        <v>31.6</v>
      </c>
      <c r="F4923">
        <v>29</v>
      </c>
      <c r="G4923">
        <v>11.4</v>
      </c>
      <c r="H4923">
        <v>6</v>
      </c>
      <c r="I4923" t="s">
        <v>336</v>
      </c>
      <c r="J4923">
        <v>0.5</v>
      </c>
      <c r="K4923">
        <v>8</v>
      </c>
      <c r="L4923" t="s">
        <v>336</v>
      </c>
      <c r="M4923">
        <v>31.6</v>
      </c>
      <c r="N4923">
        <v>30.4</v>
      </c>
      <c r="O4923">
        <v>30.4</v>
      </c>
      <c r="P4923" t="s">
        <v>337</v>
      </c>
      <c r="Q4923">
        <v>749.7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  <c r="AA4923">
        <v>4.5999999999999999E-2</v>
      </c>
      <c r="AB4923">
        <v>24.3</v>
      </c>
      <c r="AC4923">
        <v>38</v>
      </c>
      <c r="AD4923">
        <v>9</v>
      </c>
      <c r="AE4923">
        <v>23.7</v>
      </c>
      <c r="AF4923">
        <v>7.34</v>
      </c>
      <c r="AG4923">
        <v>7.2300000000000003E-2</v>
      </c>
      <c r="AH4923" t="s">
        <v>337</v>
      </c>
      <c r="AI4923" t="s">
        <v>337</v>
      </c>
      <c r="AJ4923">
        <v>0</v>
      </c>
      <c r="AK4923">
        <v>116</v>
      </c>
      <c r="AL4923">
        <v>1</v>
      </c>
      <c r="AM4923">
        <v>100</v>
      </c>
      <c r="AN4923">
        <v>5</v>
      </c>
    </row>
    <row r="4924" spans="1:40" x14ac:dyDescent="0.25">
      <c r="A4924" s="34">
        <v>40759</v>
      </c>
      <c r="B4924" s="220">
        <v>0.96527777777777779</v>
      </c>
      <c r="C4924">
        <v>31.5</v>
      </c>
      <c r="D4924">
        <v>31.6</v>
      </c>
      <c r="E4924">
        <v>31.5</v>
      </c>
      <c r="F4924">
        <v>29</v>
      </c>
      <c r="G4924">
        <v>11.3</v>
      </c>
      <c r="H4924">
        <v>6</v>
      </c>
      <c r="I4924" t="s">
        <v>336</v>
      </c>
      <c r="J4924">
        <v>0.5</v>
      </c>
      <c r="K4924">
        <v>8</v>
      </c>
      <c r="L4924" t="s">
        <v>336</v>
      </c>
      <c r="M4924">
        <v>31.5</v>
      </c>
      <c r="N4924">
        <v>30.2</v>
      </c>
      <c r="O4924">
        <v>30.2</v>
      </c>
      <c r="P4924" t="s">
        <v>337</v>
      </c>
      <c r="Q4924">
        <v>749.7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4.5999999999999999E-2</v>
      </c>
      <c r="AB4924">
        <v>24.2</v>
      </c>
      <c r="AC4924">
        <v>38</v>
      </c>
      <c r="AD4924">
        <v>9</v>
      </c>
      <c r="AE4924">
        <v>23.7</v>
      </c>
      <c r="AF4924">
        <v>7.34</v>
      </c>
      <c r="AG4924">
        <v>7.2300000000000003E-2</v>
      </c>
      <c r="AH4924" t="s">
        <v>337</v>
      </c>
      <c r="AI4924" t="s">
        <v>337</v>
      </c>
      <c r="AJ4924">
        <v>0</v>
      </c>
      <c r="AK4924">
        <v>118</v>
      </c>
      <c r="AL4924">
        <v>1</v>
      </c>
      <c r="AM4924">
        <v>100</v>
      </c>
      <c r="AN4924">
        <v>5</v>
      </c>
    </row>
    <row r="4925" spans="1:40" x14ac:dyDescent="0.25">
      <c r="A4925" s="34">
        <v>40759</v>
      </c>
      <c r="B4925" s="220">
        <v>0.96875</v>
      </c>
      <c r="C4925">
        <v>31.4</v>
      </c>
      <c r="D4925">
        <v>31.5</v>
      </c>
      <c r="E4925">
        <v>31.4</v>
      </c>
      <c r="F4925">
        <v>29</v>
      </c>
      <c r="G4925">
        <v>11.3</v>
      </c>
      <c r="H4925">
        <v>6</v>
      </c>
      <c r="I4925" t="s">
        <v>336</v>
      </c>
      <c r="J4925">
        <v>0.5</v>
      </c>
      <c r="K4925">
        <v>9</v>
      </c>
      <c r="L4925" t="s">
        <v>336</v>
      </c>
      <c r="M4925">
        <v>31.4</v>
      </c>
      <c r="N4925">
        <v>30.2</v>
      </c>
      <c r="O4925">
        <v>30.2</v>
      </c>
      <c r="P4925" t="s">
        <v>337</v>
      </c>
      <c r="Q4925">
        <v>749.8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  <c r="AA4925">
        <v>4.5999999999999999E-2</v>
      </c>
      <c r="AB4925">
        <v>24.2</v>
      </c>
      <c r="AC4925">
        <v>38</v>
      </c>
      <c r="AD4925">
        <v>9</v>
      </c>
      <c r="AE4925">
        <v>23.7</v>
      </c>
      <c r="AF4925">
        <v>7.34</v>
      </c>
      <c r="AG4925">
        <v>7.2300000000000003E-2</v>
      </c>
      <c r="AH4925" t="s">
        <v>337</v>
      </c>
      <c r="AI4925" t="s">
        <v>337</v>
      </c>
      <c r="AJ4925">
        <v>0</v>
      </c>
      <c r="AK4925">
        <v>117</v>
      </c>
      <c r="AL4925">
        <v>1</v>
      </c>
      <c r="AM4925">
        <v>100</v>
      </c>
      <c r="AN4925">
        <v>5</v>
      </c>
    </row>
    <row r="4926" spans="1:40" x14ac:dyDescent="0.25">
      <c r="A4926" s="34">
        <v>40759</v>
      </c>
      <c r="B4926" s="220">
        <v>0.97222222222222221</v>
      </c>
      <c r="C4926">
        <v>31.4</v>
      </c>
      <c r="D4926">
        <v>31.4</v>
      </c>
      <c r="E4926">
        <v>31.4</v>
      </c>
      <c r="F4926">
        <v>29</v>
      </c>
      <c r="G4926">
        <v>11.3</v>
      </c>
      <c r="H4926">
        <v>6</v>
      </c>
      <c r="I4926" t="s">
        <v>336</v>
      </c>
      <c r="J4926">
        <v>0.5</v>
      </c>
      <c r="K4926">
        <v>9</v>
      </c>
      <c r="L4926" t="s">
        <v>336</v>
      </c>
      <c r="M4926">
        <v>31.4</v>
      </c>
      <c r="N4926">
        <v>30.2</v>
      </c>
      <c r="O4926">
        <v>30.2</v>
      </c>
      <c r="P4926" t="s">
        <v>337</v>
      </c>
      <c r="Q4926">
        <v>749.8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4.5999999999999999E-2</v>
      </c>
      <c r="AB4926">
        <v>24.1</v>
      </c>
      <c r="AC4926">
        <v>38</v>
      </c>
      <c r="AD4926">
        <v>8.9</v>
      </c>
      <c r="AE4926">
        <v>23.6</v>
      </c>
      <c r="AF4926">
        <v>7.34</v>
      </c>
      <c r="AG4926">
        <v>7.2300000000000003E-2</v>
      </c>
      <c r="AH4926" t="s">
        <v>337</v>
      </c>
      <c r="AI4926" t="s">
        <v>337</v>
      </c>
      <c r="AJ4926">
        <v>0</v>
      </c>
      <c r="AK4926">
        <v>117</v>
      </c>
      <c r="AL4926">
        <v>1</v>
      </c>
      <c r="AM4926">
        <v>100</v>
      </c>
      <c r="AN4926">
        <v>5</v>
      </c>
    </row>
    <row r="4927" spans="1:40" x14ac:dyDescent="0.25">
      <c r="A4927" s="34">
        <v>40759</v>
      </c>
      <c r="B4927" s="220">
        <v>0.97569444444444453</v>
      </c>
      <c r="C4927">
        <v>31.5</v>
      </c>
      <c r="D4927">
        <v>31.5</v>
      </c>
      <c r="E4927">
        <v>31.4</v>
      </c>
      <c r="F4927">
        <v>29</v>
      </c>
      <c r="G4927">
        <v>11.3</v>
      </c>
      <c r="H4927">
        <v>7</v>
      </c>
      <c r="I4927" t="s">
        <v>336</v>
      </c>
      <c r="J4927">
        <v>0.57999999999999996</v>
      </c>
      <c r="K4927">
        <v>10</v>
      </c>
      <c r="L4927" t="s">
        <v>336</v>
      </c>
      <c r="M4927">
        <v>31.5</v>
      </c>
      <c r="N4927">
        <v>30.2</v>
      </c>
      <c r="O4927">
        <v>30.2</v>
      </c>
      <c r="P4927" t="s">
        <v>337</v>
      </c>
      <c r="Q4927">
        <v>749.8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  <c r="AA4927">
        <v>4.5999999999999999E-2</v>
      </c>
      <c r="AB4927">
        <v>24.1</v>
      </c>
      <c r="AC4927">
        <v>38</v>
      </c>
      <c r="AD4927">
        <v>8.9</v>
      </c>
      <c r="AE4927">
        <v>23.6</v>
      </c>
      <c r="AF4927">
        <v>7.34</v>
      </c>
      <c r="AG4927">
        <v>7.2300000000000003E-2</v>
      </c>
      <c r="AH4927" t="s">
        <v>337</v>
      </c>
      <c r="AI4927" t="s">
        <v>337</v>
      </c>
      <c r="AJ4927">
        <v>0</v>
      </c>
      <c r="AK4927">
        <v>117</v>
      </c>
      <c r="AL4927">
        <v>1</v>
      </c>
      <c r="AM4927">
        <v>100</v>
      </c>
      <c r="AN4927">
        <v>5</v>
      </c>
    </row>
    <row r="4928" spans="1:40" x14ac:dyDescent="0.25">
      <c r="A4928" s="34">
        <v>40759</v>
      </c>
      <c r="B4928" s="220">
        <v>0.97916666666666663</v>
      </c>
      <c r="C4928">
        <v>31.6</v>
      </c>
      <c r="D4928">
        <v>31.6</v>
      </c>
      <c r="E4928">
        <v>31.5</v>
      </c>
      <c r="F4928">
        <v>29</v>
      </c>
      <c r="G4928">
        <v>11.4</v>
      </c>
      <c r="H4928">
        <v>7</v>
      </c>
      <c r="I4928" t="s">
        <v>336</v>
      </c>
      <c r="J4928">
        <v>0.57999999999999996</v>
      </c>
      <c r="K4928">
        <v>10</v>
      </c>
      <c r="L4928" t="s">
        <v>336</v>
      </c>
      <c r="M4928">
        <v>31.6</v>
      </c>
      <c r="N4928">
        <v>30.4</v>
      </c>
      <c r="O4928">
        <v>30.4</v>
      </c>
      <c r="P4928" t="s">
        <v>337</v>
      </c>
      <c r="Q4928">
        <v>749.8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4.5999999999999999E-2</v>
      </c>
      <c r="AB4928">
        <v>24.1</v>
      </c>
      <c r="AC4928">
        <v>38</v>
      </c>
      <c r="AD4928">
        <v>8.9</v>
      </c>
      <c r="AE4928">
        <v>23.6</v>
      </c>
      <c r="AF4928">
        <v>7.34</v>
      </c>
      <c r="AG4928">
        <v>7.2300000000000003E-2</v>
      </c>
      <c r="AH4928" t="s">
        <v>337</v>
      </c>
      <c r="AI4928" t="s">
        <v>337</v>
      </c>
      <c r="AJ4928">
        <v>0</v>
      </c>
      <c r="AK4928">
        <v>117</v>
      </c>
      <c r="AL4928">
        <v>1</v>
      </c>
      <c r="AM4928">
        <v>100</v>
      </c>
      <c r="AN4928">
        <v>5</v>
      </c>
    </row>
    <row r="4929" spans="1:40" x14ac:dyDescent="0.25">
      <c r="A4929" s="34">
        <v>40759</v>
      </c>
      <c r="B4929" s="220">
        <v>0.98263888888888884</v>
      </c>
      <c r="C4929">
        <v>31.6</v>
      </c>
      <c r="D4929">
        <v>31.6</v>
      </c>
      <c r="E4929">
        <v>31.6</v>
      </c>
      <c r="F4929">
        <v>29</v>
      </c>
      <c r="G4929">
        <v>11.4</v>
      </c>
      <c r="H4929">
        <v>7</v>
      </c>
      <c r="I4929" t="s">
        <v>336</v>
      </c>
      <c r="J4929">
        <v>0.57999999999999996</v>
      </c>
      <c r="K4929">
        <v>10</v>
      </c>
      <c r="L4929" t="s">
        <v>336</v>
      </c>
      <c r="M4929">
        <v>31.6</v>
      </c>
      <c r="N4929">
        <v>30.4</v>
      </c>
      <c r="O4929">
        <v>30.4</v>
      </c>
      <c r="P4929" t="s">
        <v>337</v>
      </c>
      <c r="Q4929">
        <v>749.9</v>
      </c>
      <c r="R4929">
        <v>0</v>
      </c>
      <c r="S4929">
        <v>0</v>
      </c>
      <c r="T4929">
        <v>0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4.5999999999999999E-2</v>
      </c>
      <c r="AB4929">
        <v>24</v>
      </c>
      <c r="AC4929">
        <v>38</v>
      </c>
      <c r="AD4929">
        <v>8.8000000000000007</v>
      </c>
      <c r="AE4929">
        <v>23.4</v>
      </c>
      <c r="AF4929">
        <v>7.35</v>
      </c>
      <c r="AG4929">
        <v>7.2400000000000006E-2</v>
      </c>
      <c r="AH4929" t="s">
        <v>337</v>
      </c>
      <c r="AI4929" t="s">
        <v>337</v>
      </c>
      <c r="AJ4929">
        <v>0</v>
      </c>
      <c r="AK4929">
        <v>117</v>
      </c>
      <c r="AL4929">
        <v>1</v>
      </c>
      <c r="AM4929">
        <v>100</v>
      </c>
      <c r="AN4929">
        <v>5</v>
      </c>
    </row>
    <row r="4930" spans="1:40" x14ac:dyDescent="0.25">
      <c r="A4930" s="34">
        <v>40759</v>
      </c>
      <c r="B4930" s="220">
        <v>0.98611111111111116</v>
      </c>
      <c r="C4930">
        <v>31.6</v>
      </c>
      <c r="D4930">
        <v>31.6</v>
      </c>
      <c r="E4930">
        <v>31.6</v>
      </c>
      <c r="F4930">
        <v>29</v>
      </c>
      <c r="G4930">
        <v>11.4</v>
      </c>
      <c r="H4930">
        <v>7</v>
      </c>
      <c r="I4930" t="s">
        <v>336</v>
      </c>
      <c r="J4930">
        <v>0.57999999999999996</v>
      </c>
      <c r="K4930">
        <v>10</v>
      </c>
      <c r="L4930" t="s">
        <v>336</v>
      </c>
      <c r="M4930">
        <v>31.6</v>
      </c>
      <c r="N4930">
        <v>30.4</v>
      </c>
      <c r="O4930">
        <v>30.4</v>
      </c>
      <c r="P4930" t="s">
        <v>337</v>
      </c>
      <c r="Q4930">
        <v>749.9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  <c r="AA4930">
        <v>4.5999999999999999E-2</v>
      </c>
      <c r="AB4930">
        <v>24</v>
      </c>
      <c r="AC4930">
        <v>38</v>
      </c>
      <c r="AD4930">
        <v>8.8000000000000007</v>
      </c>
      <c r="AE4930">
        <v>23.4</v>
      </c>
      <c r="AF4930">
        <v>7.35</v>
      </c>
      <c r="AG4930">
        <v>7.2400000000000006E-2</v>
      </c>
      <c r="AH4930" t="s">
        <v>337</v>
      </c>
      <c r="AI4930" t="s">
        <v>337</v>
      </c>
      <c r="AJ4930">
        <v>0</v>
      </c>
      <c r="AK4930">
        <v>117</v>
      </c>
      <c r="AL4930">
        <v>1</v>
      </c>
      <c r="AM4930">
        <v>100</v>
      </c>
      <c r="AN4930">
        <v>5</v>
      </c>
    </row>
    <row r="4931" spans="1:40" x14ac:dyDescent="0.25">
      <c r="A4931" s="34">
        <v>40759</v>
      </c>
      <c r="B4931" s="220">
        <v>0.98958333333333337</v>
      </c>
      <c r="C4931">
        <v>31.5</v>
      </c>
      <c r="D4931">
        <v>31.6</v>
      </c>
      <c r="E4931">
        <v>31.5</v>
      </c>
      <c r="F4931">
        <v>29</v>
      </c>
      <c r="G4931">
        <v>11.3</v>
      </c>
      <c r="H4931">
        <v>6</v>
      </c>
      <c r="I4931" t="s">
        <v>336</v>
      </c>
      <c r="J4931">
        <v>0.5</v>
      </c>
      <c r="K4931">
        <v>10</v>
      </c>
      <c r="L4931" t="s">
        <v>336</v>
      </c>
      <c r="M4931">
        <v>31.5</v>
      </c>
      <c r="N4931">
        <v>30.2</v>
      </c>
      <c r="O4931">
        <v>30.2</v>
      </c>
      <c r="P4931" t="s">
        <v>337</v>
      </c>
      <c r="Q4931">
        <v>749.9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4.5999999999999999E-2</v>
      </c>
      <c r="AB4931">
        <v>24</v>
      </c>
      <c r="AC4931">
        <v>38</v>
      </c>
      <c r="AD4931">
        <v>8.8000000000000007</v>
      </c>
      <c r="AE4931">
        <v>23.4</v>
      </c>
      <c r="AF4931">
        <v>7.35</v>
      </c>
      <c r="AG4931">
        <v>7.2400000000000006E-2</v>
      </c>
      <c r="AH4931" t="s">
        <v>337</v>
      </c>
      <c r="AI4931" t="s">
        <v>337</v>
      </c>
      <c r="AJ4931">
        <v>0</v>
      </c>
      <c r="AK4931">
        <v>117</v>
      </c>
      <c r="AL4931">
        <v>1</v>
      </c>
      <c r="AM4931">
        <v>100</v>
      </c>
      <c r="AN4931">
        <v>5</v>
      </c>
    </row>
    <row r="4932" spans="1:40" x14ac:dyDescent="0.25">
      <c r="A4932" s="34">
        <v>40759</v>
      </c>
      <c r="B4932" s="220">
        <v>0.99305555555555547</v>
      </c>
      <c r="C4932">
        <v>31.4</v>
      </c>
      <c r="D4932">
        <v>31.5</v>
      </c>
      <c r="E4932">
        <v>31.4</v>
      </c>
      <c r="F4932">
        <v>29</v>
      </c>
      <c r="G4932">
        <v>11.2</v>
      </c>
      <c r="H4932">
        <v>7</v>
      </c>
      <c r="I4932" t="s">
        <v>336</v>
      </c>
      <c r="J4932">
        <v>0.57999999999999996</v>
      </c>
      <c r="K4932">
        <v>11</v>
      </c>
      <c r="L4932" t="s">
        <v>336</v>
      </c>
      <c r="M4932">
        <v>31.4</v>
      </c>
      <c r="N4932">
        <v>30.1</v>
      </c>
      <c r="O4932">
        <v>30.1</v>
      </c>
      <c r="P4932" t="s">
        <v>337</v>
      </c>
      <c r="Q4932">
        <v>749.9</v>
      </c>
      <c r="R4932">
        <v>0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  <c r="AA4932">
        <v>4.4999999999999998E-2</v>
      </c>
      <c r="AB4932">
        <v>24</v>
      </c>
      <c r="AC4932">
        <v>38</v>
      </c>
      <c r="AD4932">
        <v>8.8000000000000007</v>
      </c>
      <c r="AE4932">
        <v>23.4</v>
      </c>
      <c r="AF4932">
        <v>7.35</v>
      </c>
      <c r="AG4932">
        <v>7.2400000000000006E-2</v>
      </c>
      <c r="AH4932" t="s">
        <v>337</v>
      </c>
      <c r="AI4932" t="s">
        <v>337</v>
      </c>
      <c r="AJ4932">
        <v>0</v>
      </c>
      <c r="AK4932">
        <v>116</v>
      </c>
      <c r="AL4932">
        <v>1</v>
      </c>
      <c r="AM4932">
        <v>100</v>
      </c>
      <c r="AN4932">
        <v>5</v>
      </c>
    </row>
    <row r="4933" spans="1:40" x14ac:dyDescent="0.25">
      <c r="A4933" s="34">
        <v>40759</v>
      </c>
      <c r="B4933" s="220">
        <v>0.99652777777777779</v>
      </c>
      <c r="C4933">
        <v>31.2</v>
      </c>
      <c r="D4933">
        <v>31.4</v>
      </c>
      <c r="E4933">
        <v>31.2</v>
      </c>
      <c r="F4933">
        <v>29</v>
      </c>
      <c r="G4933">
        <v>11.1</v>
      </c>
      <c r="H4933">
        <v>6</v>
      </c>
      <c r="I4933" t="s">
        <v>336</v>
      </c>
      <c r="J4933">
        <v>0.5</v>
      </c>
      <c r="K4933">
        <v>9</v>
      </c>
      <c r="L4933" t="s">
        <v>336</v>
      </c>
      <c r="M4933">
        <v>31.2</v>
      </c>
      <c r="N4933">
        <v>29.9</v>
      </c>
      <c r="O4933">
        <v>29.9</v>
      </c>
      <c r="P4933" t="s">
        <v>337</v>
      </c>
      <c r="Q4933">
        <v>750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  <c r="AA4933">
        <v>4.4999999999999998E-2</v>
      </c>
      <c r="AB4933">
        <v>23.9</v>
      </c>
      <c r="AC4933">
        <v>38</v>
      </c>
      <c r="AD4933">
        <v>8.6999999999999993</v>
      </c>
      <c r="AE4933">
        <v>23.3</v>
      </c>
      <c r="AF4933">
        <v>7.35</v>
      </c>
      <c r="AG4933">
        <v>7.2400000000000006E-2</v>
      </c>
      <c r="AH4933" t="s">
        <v>337</v>
      </c>
      <c r="AI4933" t="s">
        <v>337</v>
      </c>
      <c r="AJ4933">
        <v>0</v>
      </c>
      <c r="AK4933">
        <v>116</v>
      </c>
      <c r="AL4933">
        <v>1</v>
      </c>
      <c r="AM4933">
        <v>100</v>
      </c>
      <c r="AN4933">
        <v>5</v>
      </c>
    </row>
    <row r="4934" spans="1:40" x14ac:dyDescent="0.25">
      <c r="A4934" s="34">
        <v>40760</v>
      </c>
      <c r="B4934" s="220">
        <v>0</v>
      </c>
      <c r="C4934">
        <v>31.2</v>
      </c>
      <c r="D4934">
        <v>31.2</v>
      </c>
      <c r="E4934">
        <v>31.1</v>
      </c>
      <c r="F4934">
        <v>29</v>
      </c>
      <c r="G4934">
        <v>11</v>
      </c>
      <c r="H4934">
        <v>7</v>
      </c>
      <c r="I4934" t="s">
        <v>336</v>
      </c>
      <c r="J4934">
        <v>0.57999999999999996</v>
      </c>
      <c r="K4934">
        <v>10</v>
      </c>
      <c r="L4934" t="s">
        <v>336</v>
      </c>
      <c r="M4934">
        <v>31.2</v>
      </c>
      <c r="N4934">
        <v>29.8</v>
      </c>
      <c r="O4934">
        <v>29.8</v>
      </c>
      <c r="P4934" t="s">
        <v>337</v>
      </c>
      <c r="Q4934">
        <v>750.1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  <c r="AA4934">
        <v>4.4999999999999998E-2</v>
      </c>
      <c r="AB4934">
        <v>23.9</v>
      </c>
      <c r="AC4934">
        <v>38</v>
      </c>
      <c r="AD4934">
        <v>8.6999999999999993</v>
      </c>
      <c r="AE4934">
        <v>23.3</v>
      </c>
      <c r="AF4934">
        <v>7.35</v>
      </c>
      <c r="AG4934">
        <v>7.2400000000000006E-2</v>
      </c>
      <c r="AH4934" t="s">
        <v>337</v>
      </c>
      <c r="AI4934" t="s">
        <v>337</v>
      </c>
      <c r="AJ4934">
        <v>7.0000000000000001E-3</v>
      </c>
      <c r="AK4934">
        <v>117</v>
      </c>
      <c r="AL4934">
        <v>1</v>
      </c>
      <c r="AM4934">
        <v>100</v>
      </c>
      <c r="AN4934">
        <v>5</v>
      </c>
    </row>
    <row r="4935" spans="1:40" x14ac:dyDescent="0.25">
      <c r="A4935" s="34">
        <v>40760</v>
      </c>
      <c r="B4935" s="220">
        <v>3.472222222222222E-3</v>
      </c>
      <c r="C4935">
        <v>31.2</v>
      </c>
      <c r="D4935">
        <v>31.2</v>
      </c>
      <c r="E4935">
        <v>31.2</v>
      </c>
      <c r="F4935">
        <v>29</v>
      </c>
      <c r="G4935">
        <v>11</v>
      </c>
      <c r="H4935">
        <v>7</v>
      </c>
      <c r="I4935" t="s">
        <v>336</v>
      </c>
      <c r="J4935">
        <v>0.57999999999999996</v>
      </c>
      <c r="K4935">
        <v>10</v>
      </c>
      <c r="L4935" t="s">
        <v>336</v>
      </c>
      <c r="M4935">
        <v>31.2</v>
      </c>
      <c r="N4935">
        <v>29.8</v>
      </c>
      <c r="O4935">
        <v>29.8</v>
      </c>
      <c r="P4935" t="s">
        <v>337</v>
      </c>
      <c r="Q4935">
        <v>750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  <c r="AA4935">
        <v>4.4999999999999998E-2</v>
      </c>
      <c r="AB4935">
        <v>23.9</v>
      </c>
      <c r="AC4935">
        <v>38</v>
      </c>
      <c r="AD4935">
        <v>8.6999999999999993</v>
      </c>
      <c r="AE4935">
        <v>23.3</v>
      </c>
      <c r="AF4935">
        <v>7.35</v>
      </c>
      <c r="AG4935">
        <v>7.2400000000000006E-2</v>
      </c>
      <c r="AH4935" t="s">
        <v>337</v>
      </c>
      <c r="AI4935" t="s">
        <v>337</v>
      </c>
      <c r="AJ4935">
        <v>0</v>
      </c>
      <c r="AK4935">
        <v>115</v>
      </c>
      <c r="AL4935">
        <v>1</v>
      </c>
      <c r="AM4935">
        <v>100</v>
      </c>
      <c r="AN4935">
        <v>5</v>
      </c>
    </row>
    <row r="4936" spans="1:40" x14ac:dyDescent="0.25">
      <c r="A4936" s="34">
        <v>40760</v>
      </c>
      <c r="B4936" s="220">
        <v>6.9444444444444441E-3</v>
      </c>
      <c r="C4936">
        <v>31.3</v>
      </c>
      <c r="D4936">
        <v>31.3</v>
      </c>
      <c r="E4936">
        <v>31.2</v>
      </c>
      <c r="F4936">
        <v>29</v>
      </c>
      <c r="G4936">
        <v>11.1</v>
      </c>
      <c r="H4936">
        <v>8</v>
      </c>
      <c r="I4936" t="s">
        <v>336</v>
      </c>
      <c r="J4936">
        <v>0.67</v>
      </c>
      <c r="K4936">
        <v>11</v>
      </c>
      <c r="L4936" t="s">
        <v>336</v>
      </c>
      <c r="M4936">
        <v>31.2</v>
      </c>
      <c r="N4936">
        <v>29.9</v>
      </c>
      <c r="O4936">
        <v>29.9</v>
      </c>
      <c r="P4936" t="s">
        <v>337</v>
      </c>
      <c r="Q4936">
        <v>750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4.4999999999999998E-2</v>
      </c>
      <c r="AB4936">
        <v>23.8</v>
      </c>
      <c r="AC4936">
        <v>38</v>
      </c>
      <c r="AD4936">
        <v>8.6999999999999993</v>
      </c>
      <c r="AE4936">
        <v>23.3</v>
      </c>
      <c r="AF4936">
        <v>7.35</v>
      </c>
      <c r="AG4936">
        <v>7.2400000000000006E-2</v>
      </c>
      <c r="AH4936" t="s">
        <v>337</v>
      </c>
      <c r="AI4936" t="s">
        <v>337</v>
      </c>
      <c r="AJ4936">
        <v>0</v>
      </c>
      <c r="AK4936">
        <v>117</v>
      </c>
      <c r="AL4936">
        <v>1</v>
      </c>
      <c r="AM4936">
        <v>100</v>
      </c>
      <c r="AN4936">
        <v>5</v>
      </c>
    </row>
    <row r="4937" spans="1:40" x14ac:dyDescent="0.25">
      <c r="A4937" s="34">
        <v>40760</v>
      </c>
      <c r="B4937" s="220">
        <v>1.0416666666666666E-2</v>
      </c>
      <c r="C4937">
        <v>31.2</v>
      </c>
      <c r="D4937">
        <v>31.3</v>
      </c>
      <c r="E4937">
        <v>31.2</v>
      </c>
      <c r="F4937">
        <v>29</v>
      </c>
      <c r="G4937">
        <v>11.1</v>
      </c>
      <c r="H4937">
        <v>8</v>
      </c>
      <c r="I4937" t="s">
        <v>336</v>
      </c>
      <c r="J4937">
        <v>0.67</v>
      </c>
      <c r="K4937">
        <v>12</v>
      </c>
      <c r="L4937" t="s">
        <v>338</v>
      </c>
      <c r="M4937">
        <v>31.2</v>
      </c>
      <c r="N4937">
        <v>29.9</v>
      </c>
      <c r="O4937">
        <v>29.8</v>
      </c>
      <c r="P4937" t="s">
        <v>337</v>
      </c>
      <c r="Q4937">
        <v>750.1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  <c r="AA4937">
        <v>4.4999999999999998E-2</v>
      </c>
      <c r="AB4937">
        <v>23.8</v>
      </c>
      <c r="AC4937">
        <v>38</v>
      </c>
      <c r="AD4937">
        <v>8.6999999999999993</v>
      </c>
      <c r="AE4937">
        <v>23.3</v>
      </c>
      <c r="AF4937">
        <v>7.35</v>
      </c>
      <c r="AG4937">
        <v>7.2400000000000006E-2</v>
      </c>
      <c r="AH4937" t="s">
        <v>337</v>
      </c>
      <c r="AI4937" t="s">
        <v>337</v>
      </c>
      <c r="AJ4937">
        <v>0</v>
      </c>
      <c r="AK4937">
        <v>117</v>
      </c>
      <c r="AL4937">
        <v>1</v>
      </c>
      <c r="AM4937">
        <v>100</v>
      </c>
      <c r="AN4937">
        <v>5</v>
      </c>
    </row>
    <row r="4938" spans="1:40" x14ac:dyDescent="0.25">
      <c r="A4938" s="34">
        <v>40760</v>
      </c>
      <c r="B4938" s="220">
        <v>1.3888888888888888E-2</v>
      </c>
      <c r="C4938">
        <v>31.2</v>
      </c>
      <c r="D4938">
        <v>31.2</v>
      </c>
      <c r="E4938">
        <v>31.1</v>
      </c>
      <c r="F4938">
        <v>29</v>
      </c>
      <c r="G4938">
        <v>11</v>
      </c>
      <c r="H4938">
        <v>8</v>
      </c>
      <c r="I4938" t="s">
        <v>336</v>
      </c>
      <c r="J4938">
        <v>0.67</v>
      </c>
      <c r="K4938">
        <v>12</v>
      </c>
      <c r="L4938" t="s">
        <v>338</v>
      </c>
      <c r="M4938">
        <v>31.1</v>
      </c>
      <c r="N4938">
        <v>29.8</v>
      </c>
      <c r="O4938">
        <v>29.8</v>
      </c>
      <c r="P4938" t="s">
        <v>337</v>
      </c>
      <c r="Q4938">
        <v>750.1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  <c r="AA4938">
        <v>4.4999999999999998E-2</v>
      </c>
      <c r="AB4938">
        <v>23.8</v>
      </c>
      <c r="AC4938">
        <v>38</v>
      </c>
      <c r="AD4938">
        <v>8.6999999999999993</v>
      </c>
      <c r="AE4938">
        <v>23.3</v>
      </c>
      <c r="AF4938">
        <v>7.35</v>
      </c>
      <c r="AG4938">
        <v>7.2400000000000006E-2</v>
      </c>
      <c r="AH4938" t="s">
        <v>337</v>
      </c>
      <c r="AI4938" t="s">
        <v>337</v>
      </c>
      <c r="AJ4938">
        <v>0</v>
      </c>
      <c r="AK4938">
        <v>117</v>
      </c>
      <c r="AL4938">
        <v>1</v>
      </c>
      <c r="AM4938">
        <v>100</v>
      </c>
      <c r="AN4938">
        <v>5</v>
      </c>
    </row>
    <row r="4939" spans="1:40" x14ac:dyDescent="0.25">
      <c r="A4939" s="34">
        <v>40760</v>
      </c>
      <c r="B4939" s="220">
        <v>1.7361111111111112E-2</v>
      </c>
      <c r="C4939">
        <v>31</v>
      </c>
      <c r="D4939">
        <v>31.1</v>
      </c>
      <c r="E4939">
        <v>31</v>
      </c>
      <c r="F4939">
        <v>29</v>
      </c>
      <c r="G4939">
        <v>10.9</v>
      </c>
      <c r="H4939">
        <v>7</v>
      </c>
      <c r="I4939" t="s">
        <v>336</v>
      </c>
      <c r="J4939">
        <v>0.57999999999999996</v>
      </c>
      <c r="K4939">
        <v>11</v>
      </c>
      <c r="L4939" t="s">
        <v>336</v>
      </c>
      <c r="M4939">
        <v>31</v>
      </c>
      <c r="N4939">
        <v>29.7</v>
      </c>
      <c r="O4939">
        <v>29.7</v>
      </c>
      <c r="P4939" t="s">
        <v>337</v>
      </c>
      <c r="Q4939">
        <v>750.1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  <c r="AA4939">
        <v>4.3999999999999997E-2</v>
      </c>
      <c r="AB4939">
        <v>23.8</v>
      </c>
      <c r="AC4939">
        <v>39</v>
      </c>
      <c r="AD4939">
        <v>9</v>
      </c>
      <c r="AE4939">
        <v>23.3</v>
      </c>
      <c r="AF4939">
        <v>7.55</v>
      </c>
      <c r="AG4939">
        <v>7.2400000000000006E-2</v>
      </c>
      <c r="AH4939" t="s">
        <v>337</v>
      </c>
      <c r="AI4939" t="s">
        <v>337</v>
      </c>
      <c r="AJ4939">
        <v>0</v>
      </c>
      <c r="AK4939">
        <v>118</v>
      </c>
      <c r="AL4939">
        <v>1</v>
      </c>
      <c r="AM4939">
        <v>100</v>
      </c>
      <c r="AN4939">
        <v>5</v>
      </c>
    </row>
    <row r="4940" spans="1:40" x14ac:dyDescent="0.25">
      <c r="A4940" s="34">
        <v>40760</v>
      </c>
      <c r="B4940" s="220">
        <v>2.0833333333333332E-2</v>
      </c>
      <c r="C4940">
        <v>30.9</v>
      </c>
      <c r="D4940">
        <v>31</v>
      </c>
      <c r="E4940">
        <v>30.9</v>
      </c>
      <c r="F4940">
        <v>30</v>
      </c>
      <c r="G4940">
        <v>11.3</v>
      </c>
      <c r="H4940">
        <v>7</v>
      </c>
      <c r="I4940" t="s">
        <v>336</v>
      </c>
      <c r="J4940">
        <v>0.57999999999999996</v>
      </c>
      <c r="K4940">
        <v>11</v>
      </c>
      <c r="L4940" t="s">
        <v>336</v>
      </c>
      <c r="M4940">
        <v>30.9</v>
      </c>
      <c r="N4940">
        <v>29.7</v>
      </c>
      <c r="O4940">
        <v>29.7</v>
      </c>
      <c r="P4940" t="s">
        <v>337</v>
      </c>
      <c r="Q4940">
        <v>750.1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  <c r="AA4940">
        <v>4.3999999999999997E-2</v>
      </c>
      <c r="AB4940">
        <v>23.7</v>
      </c>
      <c r="AC4940">
        <v>39</v>
      </c>
      <c r="AD4940">
        <v>8.9</v>
      </c>
      <c r="AE4940">
        <v>23.2</v>
      </c>
      <c r="AF4940">
        <v>7.56</v>
      </c>
      <c r="AG4940">
        <v>7.2499999999999995E-2</v>
      </c>
      <c r="AH4940" t="s">
        <v>337</v>
      </c>
      <c r="AI4940" t="s">
        <v>337</v>
      </c>
      <c r="AJ4940">
        <v>0</v>
      </c>
      <c r="AK4940">
        <v>117</v>
      </c>
      <c r="AL4940">
        <v>1</v>
      </c>
      <c r="AM4940">
        <v>100</v>
      </c>
      <c r="AN4940">
        <v>5</v>
      </c>
    </row>
    <row r="4941" spans="1:40" x14ac:dyDescent="0.25">
      <c r="A4941" s="34">
        <v>40760</v>
      </c>
      <c r="B4941" s="220">
        <v>2.4305555555555556E-2</v>
      </c>
      <c r="C4941">
        <v>30.8</v>
      </c>
      <c r="D4941">
        <v>30.9</v>
      </c>
      <c r="E4941">
        <v>30.8</v>
      </c>
      <c r="F4941">
        <v>30</v>
      </c>
      <c r="G4941">
        <v>11.2</v>
      </c>
      <c r="H4941">
        <v>8</v>
      </c>
      <c r="I4941" t="s">
        <v>336</v>
      </c>
      <c r="J4941">
        <v>0.67</v>
      </c>
      <c r="K4941">
        <v>11</v>
      </c>
      <c r="L4941" t="s">
        <v>336</v>
      </c>
      <c r="M4941">
        <v>30.8</v>
      </c>
      <c r="N4941">
        <v>29.7</v>
      </c>
      <c r="O4941">
        <v>29.6</v>
      </c>
      <c r="P4941" t="s">
        <v>337</v>
      </c>
      <c r="Q4941">
        <v>750.2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  <c r="AA4941">
        <v>4.2999999999999997E-2</v>
      </c>
      <c r="AB4941">
        <v>23.7</v>
      </c>
      <c r="AC4941">
        <v>39</v>
      </c>
      <c r="AD4941">
        <v>8.9</v>
      </c>
      <c r="AE4941">
        <v>23.2</v>
      </c>
      <c r="AF4941">
        <v>7.56</v>
      </c>
      <c r="AG4941">
        <v>7.2499999999999995E-2</v>
      </c>
      <c r="AH4941" t="s">
        <v>337</v>
      </c>
      <c r="AI4941" t="s">
        <v>337</v>
      </c>
      <c r="AJ4941">
        <v>0</v>
      </c>
      <c r="AK4941">
        <v>117</v>
      </c>
      <c r="AL4941">
        <v>1</v>
      </c>
      <c r="AM4941">
        <v>100</v>
      </c>
      <c r="AN4941">
        <v>5</v>
      </c>
    </row>
    <row r="4942" spans="1:40" x14ac:dyDescent="0.25">
      <c r="A4942" s="34">
        <v>40760</v>
      </c>
      <c r="B4942" s="220">
        <v>2.7777777777777776E-2</v>
      </c>
      <c r="C4942">
        <v>30.8</v>
      </c>
      <c r="D4942">
        <v>30.8</v>
      </c>
      <c r="E4942">
        <v>30.8</v>
      </c>
      <c r="F4942">
        <v>30</v>
      </c>
      <c r="G4942">
        <v>11.2</v>
      </c>
      <c r="H4942">
        <v>8</v>
      </c>
      <c r="I4942" t="s">
        <v>336</v>
      </c>
      <c r="J4942">
        <v>0.67</v>
      </c>
      <c r="K4942">
        <v>13</v>
      </c>
      <c r="L4942" t="s">
        <v>338</v>
      </c>
      <c r="M4942">
        <v>30.8</v>
      </c>
      <c r="N4942">
        <v>29.7</v>
      </c>
      <c r="O4942">
        <v>29.6</v>
      </c>
      <c r="P4942" t="s">
        <v>337</v>
      </c>
      <c r="Q4942">
        <v>750.2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0</v>
      </c>
      <c r="AA4942">
        <v>4.2999999999999997E-2</v>
      </c>
      <c r="AB4942">
        <v>23.7</v>
      </c>
      <c r="AC4942">
        <v>39</v>
      </c>
      <c r="AD4942">
        <v>8.9</v>
      </c>
      <c r="AE4942">
        <v>23.2</v>
      </c>
      <c r="AF4942">
        <v>7.56</v>
      </c>
      <c r="AG4942">
        <v>7.2499999999999995E-2</v>
      </c>
      <c r="AH4942" t="s">
        <v>337</v>
      </c>
      <c r="AI4942" t="s">
        <v>337</v>
      </c>
      <c r="AJ4942">
        <v>0</v>
      </c>
      <c r="AK4942">
        <v>117</v>
      </c>
      <c r="AL4942">
        <v>1</v>
      </c>
      <c r="AM4942">
        <v>100</v>
      </c>
      <c r="AN4942">
        <v>5</v>
      </c>
    </row>
    <row r="4943" spans="1:40" x14ac:dyDescent="0.25">
      <c r="A4943" s="34">
        <v>40760</v>
      </c>
      <c r="B4943" s="220">
        <v>3.125E-2</v>
      </c>
      <c r="C4943">
        <v>30.8</v>
      </c>
      <c r="D4943">
        <v>30.8</v>
      </c>
      <c r="E4943">
        <v>30.8</v>
      </c>
      <c r="F4943">
        <v>30</v>
      </c>
      <c r="G4943">
        <v>11.2</v>
      </c>
      <c r="H4943">
        <v>7</v>
      </c>
      <c r="I4943" t="s">
        <v>336</v>
      </c>
      <c r="J4943">
        <v>0.57999999999999996</v>
      </c>
      <c r="K4943">
        <v>13</v>
      </c>
      <c r="L4943" t="s">
        <v>336</v>
      </c>
      <c r="M4943">
        <v>30.8</v>
      </c>
      <c r="N4943">
        <v>29.7</v>
      </c>
      <c r="O4943">
        <v>29.7</v>
      </c>
      <c r="P4943" t="s">
        <v>337</v>
      </c>
      <c r="Q4943">
        <v>750.2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4.2999999999999997E-2</v>
      </c>
      <c r="AB4943">
        <v>23.7</v>
      </c>
      <c r="AC4943">
        <v>39</v>
      </c>
      <c r="AD4943">
        <v>8.9</v>
      </c>
      <c r="AE4943">
        <v>23.2</v>
      </c>
      <c r="AF4943">
        <v>7.56</v>
      </c>
      <c r="AG4943">
        <v>7.2499999999999995E-2</v>
      </c>
      <c r="AH4943" t="s">
        <v>337</v>
      </c>
      <c r="AI4943" t="s">
        <v>337</v>
      </c>
      <c r="AJ4943">
        <v>0</v>
      </c>
      <c r="AK4943">
        <v>117</v>
      </c>
      <c r="AL4943">
        <v>1</v>
      </c>
      <c r="AM4943">
        <v>100</v>
      </c>
      <c r="AN4943">
        <v>5</v>
      </c>
    </row>
    <row r="4944" spans="1:40" x14ac:dyDescent="0.25">
      <c r="A4944" s="34">
        <v>40760</v>
      </c>
      <c r="B4944" s="220">
        <v>3.4722222222222224E-2</v>
      </c>
      <c r="C4944">
        <v>30.8</v>
      </c>
      <c r="D4944">
        <v>30.8</v>
      </c>
      <c r="E4944">
        <v>30.7</v>
      </c>
      <c r="F4944">
        <v>30</v>
      </c>
      <c r="G4944">
        <v>11.2</v>
      </c>
      <c r="H4944">
        <v>8</v>
      </c>
      <c r="I4944" t="s">
        <v>336</v>
      </c>
      <c r="J4944">
        <v>0.67</v>
      </c>
      <c r="K4944">
        <v>12</v>
      </c>
      <c r="L4944" t="s">
        <v>336</v>
      </c>
      <c r="M4944">
        <v>30.7</v>
      </c>
      <c r="N4944">
        <v>29.7</v>
      </c>
      <c r="O4944">
        <v>29.6</v>
      </c>
      <c r="P4944" t="s">
        <v>337</v>
      </c>
      <c r="Q4944">
        <v>750.2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  <c r="AA4944">
        <v>4.2999999999999997E-2</v>
      </c>
      <c r="AB4944">
        <v>23.6</v>
      </c>
      <c r="AC4944">
        <v>39</v>
      </c>
      <c r="AD4944">
        <v>8.8000000000000007</v>
      </c>
      <c r="AE4944">
        <v>23.1</v>
      </c>
      <c r="AF4944">
        <v>7.56</v>
      </c>
      <c r="AG4944">
        <v>7.2499999999999995E-2</v>
      </c>
      <c r="AH4944" t="s">
        <v>337</v>
      </c>
      <c r="AI4944" t="s">
        <v>337</v>
      </c>
      <c r="AJ4944">
        <v>0</v>
      </c>
      <c r="AK4944">
        <v>117</v>
      </c>
      <c r="AL4944">
        <v>1</v>
      </c>
      <c r="AM4944">
        <v>100</v>
      </c>
      <c r="AN4944">
        <v>5</v>
      </c>
    </row>
    <row r="4945" spans="1:40" x14ac:dyDescent="0.25">
      <c r="A4945" s="34">
        <v>40760</v>
      </c>
      <c r="B4945" s="220">
        <v>3.8194444444444441E-2</v>
      </c>
      <c r="C4945">
        <v>30.7</v>
      </c>
      <c r="D4945">
        <v>30.8</v>
      </c>
      <c r="E4945">
        <v>30.7</v>
      </c>
      <c r="F4945">
        <v>31</v>
      </c>
      <c r="G4945">
        <v>11.6</v>
      </c>
      <c r="H4945">
        <v>7</v>
      </c>
      <c r="I4945" t="s">
        <v>336</v>
      </c>
      <c r="J4945">
        <v>0.57999999999999996</v>
      </c>
      <c r="K4945">
        <v>10</v>
      </c>
      <c r="L4945" t="s">
        <v>336</v>
      </c>
      <c r="M4945">
        <v>30.7</v>
      </c>
      <c r="N4945">
        <v>29.7</v>
      </c>
      <c r="O4945">
        <v>29.7</v>
      </c>
      <c r="P4945" t="s">
        <v>337</v>
      </c>
      <c r="Q4945">
        <v>750.2</v>
      </c>
      <c r="R4945">
        <v>0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  <c r="AA4945">
        <v>4.2999999999999997E-2</v>
      </c>
      <c r="AB4945">
        <v>23.6</v>
      </c>
      <c r="AC4945">
        <v>39</v>
      </c>
      <c r="AD4945">
        <v>8.8000000000000007</v>
      </c>
      <c r="AE4945">
        <v>23.1</v>
      </c>
      <c r="AF4945">
        <v>7.56</v>
      </c>
      <c r="AG4945">
        <v>7.2499999999999995E-2</v>
      </c>
      <c r="AH4945" t="s">
        <v>337</v>
      </c>
      <c r="AI4945" t="s">
        <v>337</v>
      </c>
      <c r="AJ4945">
        <v>0</v>
      </c>
      <c r="AK4945">
        <v>117</v>
      </c>
      <c r="AL4945">
        <v>1</v>
      </c>
      <c r="AM4945">
        <v>100</v>
      </c>
      <c r="AN4945">
        <v>5</v>
      </c>
    </row>
    <row r="4946" spans="1:40" x14ac:dyDescent="0.25">
      <c r="A4946" s="34">
        <v>40760</v>
      </c>
      <c r="B4946" s="220">
        <v>4.1666666666666664E-2</v>
      </c>
      <c r="C4946">
        <v>30.6</v>
      </c>
      <c r="D4946">
        <v>30.7</v>
      </c>
      <c r="E4946">
        <v>30.6</v>
      </c>
      <c r="F4946">
        <v>31</v>
      </c>
      <c r="G4946">
        <v>11.5</v>
      </c>
      <c r="H4946">
        <v>8</v>
      </c>
      <c r="I4946" t="s">
        <v>336</v>
      </c>
      <c r="J4946">
        <v>0.67</v>
      </c>
      <c r="K4946">
        <v>10</v>
      </c>
      <c r="L4946" t="s">
        <v>336</v>
      </c>
      <c r="M4946">
        <v>30.5</v>
      </c>
      <c r="N4946">
        <v>29.7</v>
      </c>
      <c r="O4946">
        <v>29.6</v>
      </c>
      <c r="P4946" t="s">
        <v>337</v>
      </c>
      <c r="Q4946">
        <v>750.2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0</v>
      </c>
      <c r="AA4946">
        <v>4.2000000000000003E-2</v>
      </c>
      <c r="AB4946">
        <v>23.6</v>
      </c>
      <c r="AC4946">
        <v>39</v>
      </c>
      <c r="AD4946">
        <v>8.8000000000000007</v>
      </c>
      <c r="AE4946">
        <v>23.1</v>
      </c>
      <c r="AF4946">
        <v>7.56</v>
      </c>
      <c r="AG4946">
        <v>7.2499999999999995E-2</v>
      </c>
      <c r="AH4946" t="s">
        <v>337</v>
      </c>
      <c r="AI4946" t="s">
        <v>337</v>
      </c>
      <c r="AJ4946">
        <v>8.0000000000000002E-3</v>
      </c>
      <c r="AK4946">
        <v>116</v>
      </c>
      <c r="AL4946">
        <v>1</v>
      </c>
      <c r="AM4946">
        <v>100</v>
      </c>
      <c r="AN4946">
        <v>5</v>
      </c>
    </row>
    <row r="4947" spans="1:40" x14ac:dyDescent="0.25">
      <c r="A4947" s="34">
        <v>40760</v>
      </c>
      <c r="B4947" s="220">
        <v>4.5138888888888888E-2</v>
      </c>
      <c r="C4947">
        <v>30.3</v>
      </c>
      <c r="D4947">
        <v>30.5</v>
      </c>
      <c r="E4947">
        <v>30.3</v>
      </c>
      <c r="F4947">
        <v>31</v>
      </c>
      <c r="G4947">
        <v>11.3</v>
      </c>
      <c r="H4947">
        <v>6</v>
      </c>
      <c r="I4947" t="s">
        <v>336</v>
      </c>
      <c r="J4947">
        <v>0.5</v>
      </c>
      <c r="K4947">
        <v>9</v>
      </c>
      <c r="L4947" t="s">
        <v>336</v>
      </c>
      <c r="M4947">
        <v>30.3</v>
      </c>
      <c r="N4947">
        <v>29.4</v>
      </c>
      <c r="O4947">
        <v>29.4</v>
      </c>
      <c r="P4947" t="s">
        <v>337</v>
      </c>
      <c r="Q4947">
        <v>750.2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4.2000000000000003E-2</v>
      </c>
      <c r="AB4947">
        <v>23.6</v>
      </c>
      <c r="AC4947">
        <v>39</v>
      </c>
      <c r="AD4947">
        <v>8.8000000000000007</v>
      </c>
      <c r="AE4947">
        <v>23.1</v>
      </c>
      <c r="AF4947">
        <v>7.56</v>
      </c>
      <c r="AG4947">
        <v>7.2499999999999995E-2</v>
      </c>
      <c r="AH4947" t="s">
        <v>337</v>
      </c>
      <c r="AI4947" t="s">
        <v>337</v>
      </c>
      <c r="AJ4947">
        <v>0</v>
      </c>
      <c r="AK4947">
        <v>117</v>
      </c>
      <c r="AL4947">
        <v>1</v>
      </c>
      <c r="AM4947">
        <v>100</v>
      </c>
      <c r="AN4947">
        <v>5</v>
      </c>
    </row>
    <row r="4948" spans="1:40" x14ac:dyDescent="0.25">
      <c r="A4948" s="34">
        <v>40760</v>
      </c>
      <c r="B4948" s="220">
        <v>4.8611111111111112E-2</v>
      </c>
      <c r="C4948">
        <v>30.2</v>
      </c>
      <c r="D4948">
        <v>30.3</v>
      </c>
      <c r="E4948">
        <v>30.2</v>
      </c>
      <c r="F4948">
        <v>31</v>
      </c>
      <c r="G4948">
        <v>11.2</v>
      </c>
      <c r="H4948">
        <v>6</v>
      </c>
      <c r="I4948" t="s">
        <v>336</v>
      </c>
      <c r="J4948">
        <v>0.5</v>
      </c>
      <c r="K4948">
        <v>8</v>
      </c>
      <c r="L4948" t="s">
        <v>338</v>
      </c>
      <c r="M4948">
        <v>30.2</v>
      </c>
      <c r="N4948">
        <v>29.3</v>
      </c>
      <c r="O4948">
        <v>29.3</v>
      </c>
      <c r="P4948" t="s">
        <v>337</v>
      </c>
      <c r="Q4948">
        <v>750.2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  <c r="AA4948">
        <v>4.1000000000000002E-2</v>
      </c>
      <c r="AB4948">
        <v>23.5</v>
      </c>
      <c r="AC4948">
        <v>39</v>
      </c>
      <c r="AD4948">
        <v>8.6999999999999993</v>
      </c>
      <c r="AE4948">
        <v>22.9</v>
      </c>
      <c r="AF4948">
        <v>7.56</v>
      </c>
      <c r="AG4948">
        <v>7.2499999999999995E-2</v>
      </c>
      <c r="AH4948" t="s">
        <v>337</v>
      </c>
      <c r="AI4948" t="s">
        <v>337</v>
      </c>
      <c r="AJ4948">
        <v>0</v>
      </c>
      <c r="AK4948">
        <v>117</v>
      </c>
      <c r="AL4948">
        <v>1</v>
      </c>
      <c r="AM4948">
        <v>100</v>
      </c>
      <c r="AN4948">
        <v>5</v>
      </c>
    </row>
    <row r="4949" spans="1:40" x14ac:dyDescent="0.25">
      <c r="A4949" s="34">
        <v>40760</v>
      </c>
      <c r="B4949" s="220">
        <v>5.2083333333333336E-2</v>
      </c>
      <c r="C4949">
        <v>29.9</v>
      </c>
      <c r="D4949">
        <v>30.2</v>
      </c>
      <c r="E4949">
        <v>29.9</v>
      </c>
      <c r="F4949">
        <v>32</v>
      </c>
      <c r="G4949">
        <v>11.5</v>
      </c>
      <c r="H4949">
        <v>5</v>
      </c>
      <c r="I4949" t="s">
        <v>338</v>
      </c>
      <c r="J4949">
        <v>0.42</v>
      </c>
      <c r="K4949">
        <v>9</v>
      </c>
      <c r="L4949" t="s">
        <v>336</v>
      </c>
      <c r="M4949">
        <v>29.9</v>
      </c>
      <c r="N4949">
        <v>29.2</v>
      </c>
      <c r="O4949">
        <v>29.2</v>
      </c>
      <c r="P4949" t="s">
        <v>337</v>
      </c>
      <c r="Q4949">
        <v>750.3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  <c r="AA4949">
        <v>0.04</v>
      </c>
      <c r="AB4949">
        <v>23.5</v>
      </c>
      <c r="AC4949">
        <v>39</v>
      </c>
      <c r="AD4949">
        <v>8.6999999999999993</v>
      </c>
      <c r="AE4949">
        <v>22.9</v>
      </c>
      <c r="AF4949">
        <v>7.56</v>
      </c>
      <c r="AG4949">
        <v>7.2499999999999995E-2</v>
      </c>
      <c r="AH4949" t="s">
        <v>337</v>
      </c>
      <c r="AI4949" t="s">
        <v>337</v>
      </c>
      <c r="AJ4949">
        <v>0</v>
      </c>
      <c r="AK4949">
        <v>117</v>
      </c>
      <c r="AL4949">
        <v>1</v>
      </c>
      <c r="AM4949">
        <v>100</v>
      </c>
      <c r="AN4949">
        <v>5</v>
      </c>
    </row>
    <row r="4950" spans="1:40" x14ac:dyDescent="0.25">
      <c r="A4950" s="34">
        <v>40760</v>
      </c>
      <c r="B4950" s="220">
        <v>5.5555555555555552E-2</v>
      </c>
      <c r="C4950">
        <v>29.7</v>
      </c>
      <c r="D4950">
        <v>29.9</v>
      </c>
      <c r="E4950">
        <v>29.7</v>
      </c>
      <c r="F4950">
        <v>32</v>
      </c>
      <c r="G4950">
        <v>11.3</v>
      </c>
      <c r="H4950">
        <v>4</v>
      </c>
      <c r="I4950" t="s">
        <v>338</v>
      </c>
      <c r="J4950">
        <v>0.33</v>
      </c>
      <c r="K4950">
        <v>6</v>
      </c>
      <c r="L4950" t="s">
        <v>338</v>
      </c>
      <c r="M4950">
        <v>29.7</v>
      </c>
      <c r="N4950">
        <v>29</v>
      </c>
      <c r="O4950">
        <v>29</v>
      </c>
      <c r="P4950" t="s">
        <v>337</v>
      </c>
      <c r="Q4950">
        <v>750.2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  <c r="AA4950">
        <v>0.04</v>
      </c>
      <c r="AB4950">
        <v>23.5</v>
      </c>
      <c r="AC4950">
        <v>39</v>
      </c>
      <c r="AD4950">
        <v>8.6999999999999993</v>
      </c>
      <c r="AE4950">
        <v>22.9</v>
      </c>
      <c r="AF4950">
        <v>7.56</v>
      </c>
      <c r="AG4950">
        <v>7.2499999999999995E-2</v>
      </c>
      <c r="AH4950" t="s">
        <v>337</v>
      </c>
      <c r="AI4950" t="s">
        <v>337</v>
      </c>
      <c r="AJ4950">
        <v>0</v>
      </c>
      <c r="AK4950">
        <v>117</v>
      </c>
      <c r="AL4950">
        <v>1</v>
      </c>
      <c r="AM4950">
        <v>100</v>
      </c>
      <c r="AN4950">
        <v>5</v>
      </c>
    </row>
    <row r="4951" spans="1:40" x14ac:dyDescent="0.25">
      <c r="A4951" s="34">
        <v>40760</v>
      </c>
      <c r="B4951" s="220">
        <v>5.9027777777777783E-2</v>
      </c>
      <c r="C4951">
        <v>29.4</v>
      </c>
      <c r="D4951">
        <v>29.7</v>
      </c>
      <c r="E4951">
        <v>29.4</v>
      </c>
      <c r="F4951">
        <v>32</v>
      </c>
      <c r="G4951">
        <v>11</v>
      </c>
      <c r="H4951">
        <v>3</v>
      </c>
      <c r="I4951" t="s">
        <v>338</v>
      </c>
      <c r="J4951">
        <v>0.25</v>
      </c>
      <c r="K4951">
        <v>5</v>
      </c>
      <c r="L4951" t="s">
        <v>338</v>
      </c>
      <c r="M4951">
        <v>29.4</v>
      </c>
      <c r="N4951">
        <v>28.7</v>
      </c>
      <c r="O4951">
        <v>28.7</v>
      </c>
      <c r="P4951" t="s">
        <v>337</v>
      </c>
      <c r="Q4951">
        <v>750.2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  <c r="AA4951">
        <v>3.9E-2</v>
      </c>
      <c r="AB4951">
        <v>23.4</v>
      </c>
      <c r="AC4951">
        <v>39</v>
      </c>
      <c r="AD4951">
        <v>8.6999999999999993</v>
      </c>
      <c r="AE4951">
        <v>22.9</v>
      </c>
      <c r="AF4951">
        <v>7.57</v>
      </c>
      <c r="AG4951">
        <v>7.2599999999999998E-2</v>
      </c>
      <c r="AH4951" t="s">
        <v>337</v>
      </c>
      <c r="AI4951" t="s">
        <v>337</v>
      </c>
      <c r="AJ4951">
        <v>0</v>
      </c>
      <c r="AK4951">
        <v>117</v>
      </c>
      <c r="AL4951">
        <v>1</v>
      </c>
      <c r="AM4951">
        <v>100</v>
      </c>
      <c r="AN4951">
        <v>5</v>
      </c>
    </row>
    <row r="4952" spans="1:40" x14ac:dyDescent="0.25">
      <c r="A4952" s="34">
        <v>40760</v>
      </c>
      <c r="B4952" s="220">
        <v>6.25E-2</v>
      </c>
      <c r="C4952">
        <v>29.2</v>
      </c>
      <c r="D4952">
        <v>29.4</v>
      </c>
      <c r="E4952">
        <v>29.2</v>
      </c>
      <c r="F4952">
        <v>33</v>
      </c>
      <c r="G4952">
        <v>11.3</v>
      </c>
      <c r="H4952">
        <v>3</v>
      </c>
      <c r="I4952" t="s">
        <v>338</v>
      </c>
      <c r="J4952">
        <v>0.25</v>
      </c>
      <c r="K4952">
        <v>5</v>
      </c>
      <c r="L4952" t="s">
        <v>338</v>
      </c>
      <c r="M4952">
        <v>29.2</v>
      </c>
      <c r="N4952">
        <v>28.6</v>
      </c>
      <c r="O4952">
        <v>28.6</v>
      </c>
      <c r="P4952" t="s">
        <v>337</v>
      </c>
      <c r="Q4952">
        <v>750.2</v>
      </c>
      <c r="R4952">
        <v>0</v>
      </c>
      <c r="S4952">
        <v>0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  <c r="AA4952">
        <v>3.7999999999999999E-2</v>
      </c>
      <c r="AB4952">
        <v>23.4</v>
      </c>
      <c r="AC4952">
        <v>39</v>
      </c>
      <c r="AD4952">
        <v>8.6999999999999993</v>
      </c>
      <c r="AE4952">
        <v>22.9</v>
      </c>
      <c r="AF4952">
        <v>7.57</v>
      </c>
      <c r="AG4952">
        <v>7.2599999999999998E-2</v>
      </c>
      <c r="AH4952" t="s">
        <v>337</v>
      </c>
      <c r="AI4952" t="s">
        <v>337</v>
      </c>
      <c r="AJ4952">
        <v>0</v>
      </c>
      <c r="AK4952">
        <v>117</v>
      </c>
      <c r="AL4952">
        <v>1</v>
      </c>
      <c r="AM4952">
        <v>100</v>
      </c>
      <c r="AN4952">
        <v>5</v>
      </c>
    </row>
    <row r="4953" spans="1:40" x14ac:dyDescent="0.25">
      <c r="A4953" s="34">
        <v>40760</v>
      </c>
      <c r="B4953" s="220">
        <v>6.5972222222222224E-2</v>
      </c>
      <c r="C4953">
        <v>29.1</v>
      </c>
      <c r="D4953">
        <v>29.2</v>
      </c>
      <c r="E4953">
        <v>29.1</v>
      </c>
      <c r="F4953">
        <v>33</v>
      </c>
      <c r="G4953">
        <v>11.1</v>
      </c>
      <c r="H4953">
        <v>3</v>
      </c>
      <c r="I4953" t="s">
        <v>338</v>
      </c>
      <c r="J4953">
        <v>0.25</v>
      </c>
      <c r="K4953">
        <v>6</v>
      </c>
      <c r="L4953" t="s">
        <v>338</v>
      </c>
      <c r="M4953">
        <v>29.1</v>
      </c>
      <c r="N4953">
        <v>28.4</v>
      </c>
      <c r="O4953">
        <v>28.4</v>
      </c>
      <c r="P4953" t="s">
        <v>337</v>
      </c>
      <c r="Q4953">
        <v>750.2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  <c r="AA4953">
        <v>3.6999999999999998E-2</v>
      </c>
      <c r="AB4953">
        <v>23.3</v>
      </c>
      <c r="AC4953">
        <v>39</v>
      </c>
      <c r="AD4953">
        <v>8.6</v>
      </c>
      <c r="AE4953">
        <v>22.8</v>
      </c>
      <c r="AF4953">
        <v>7.57</v>
      </c>
      <c r="AG4953">
        <v>7.2599999999999998E-2</v>
      </c>
      <c r="AH4953" t="s">
        <v>337</v>
      </c>
      <c r="AI4953" t="s">
        <v>337</v>
      </c>
      <c r="AJ4953">
        <v>0</v>
      </c>
      <c r="AK4953">
        <v>118</v>
      </c>
      <c r="AL4953">
        <v>1</v>
      </c>
      <c r="AM4953">
        <v>100</v>
      </c>
      <c r="AN4953">
        <v>5</v>
      </c>
    </row>
    <row r="4954" spans="1:40" x14ac:dyDescent="0.25">
      <c r="A4954" s="34">
        <v>40760</v>
      </c>
      <c r="B4954" s="220">
        <v>6.9444444444444434E-2</v>
      </c>
      <c r="C4954">
        <v>28.8</v>
      </c>
      <c r="D4954">
        <v>29</v>
      </c>
      <c r="E4954">
        <v>28.8</v>
      </c>
      <c r="F4954">
        <v>33</v>
      </c>
      <c r="G4954">
        <v>11</v>
      </c>
      <c r="H4954">
        <v>3</v>
      </c>
      <c r="I4954" t="s">
        <v>338</v>
      </c>
      <c r="J4954">
        <v>0.25</v>
      </c>
      <c r="K4954">
        <v>6</v>
      </c>
      <c r="L4954" t="s">
        <v>338</v>
      </c>
      <c r="M4954">
        <v>28.8</v>
      </c>
      <c r="N4954">
        <v>28.2</v>
      </c>
      <c r="O4954">
        <v>28.2</v>
      </c>
      <c r="P4954" t="s">
        <v>337</v>
      </c>
      <c r="Q4954">
        <v>750.2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0</v>
      </c>
      <c r="Z4954">
        <v>0</v>
      </c>
      <c r="AA4954">
        <v>3.5999999999999997E-2</v>
      </c>
      <c r="AB4954">
        <v>23.3</v>
      </c>
      <c r="AC4954">
        <v>39</v>
      </c>
      <c r="AD4954">
        <v>8.6</v>
      </c>
      <c r="AE4954">
        <v>22.8</v>
      </c>
      <c r="AF4954">
        <v>7.57</v>
      </c>
      <c r="AG4954">
        <v>7.2599999999999998E-2</v>
      </c>
      <c r="AH4954" t="s">
        <v>337</v>
      </c>
      <c r="AI4954" t="s">
        <v>337</v>
      </c>
      <c r="AJ4954">
        <v>0</v>
      </c>
      <c r="AK4954">
        <v>116</v>
      </c>
      <c r="AL4954">
        <v>1</v>
      </c>
      <c r="AM4954">
        <v>100</v>
      </c>
      <c r="AN4954">
        <v>5</v>
      </c>
    </row>
    <row r="4955" spans="1:40" x14ac:dyDescent="0.25">
      <c r="A4955" s="34">
        <v>40760</v>
      </c>
      <c r="B4955" s="220">
        <v>7.2916666666666671E-2</v>
      </c>
      <c r="C4955">
        <v>28.6</v>
      </c>
      <c r="D4955">
        <v>28.8</v>
      </c>
      <c r="E4955">
        <v>28.6</v>
      </c>
      <c r="F4955">
        <v>34</v>
      </c>
      <c r="G4955">
        <v>11.2</v>
      </c>
      <c r="H4955">
        <v>2</v>
      </c>
      <c r="I4955" t="s">
        <v>338</v>
      </c>
      <c r="J4955">
        <v>0.17</v>
      </c>
      <c r="K4955">
        <v>4</v>
      </c>
      <c r="L4955" t="s">
        <v>338</v>
      </c>
      <c r="M4955">
        <v>28.6</v>
      </c>
      <c r="N4955">
        <v>28</v>
      </c>
      <c r="O4955">
        <v>28</v>
      </c>
      <c r="P4955" t="s">
        <v>337</v>
      </c>
      <c r="Q4955">
        <v>750.2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  <c r="AA4955">
        <v>3.5999999999999997E-2</v>
      </c>
      <c r="AB4955">
        <v>23.2</v>
      </c>
      <c r="AC4955">
        <v>39</v>
      </c>
      <c r="AD4955">
        <v>8.5</v>
      </c>
      <c r="AE4955">
        <v>22.6</v>
      </c>
      <c r="AF4955">
        <v>7.57</v>
      </c>
      <c r="AG4955">
        <v>7.2599999999999998E-2</v>
      </c>
      <c r="AH4955" t="s">
        <v>337</v>
      </c>
      <c r="AI4955" t="s">
        <v>337</v>
      </c>
      <c r="AJ4955">
        <v>0</v>
      </c>
      <c r="AK4955">
        <v>117</v>
      </c>
      <c r="AL4955">
        <v>1</v>
      </c>
      <c r="AM4955">
        <v>100</v>
      </c>
      <c r="AN4955">
        <v>5</v>
      </c>
    </row>
    <row r="4956" spans="1:40" x14ac:dyDescent="0.25">
      <c r="A4956" s="34">
        <v>40760</v>
      </c>
      <c r="B4956" s="220">
        <v>7.6388888888888895E-2</v>
      </c>
      <c r="C4956">
        <v>28.4</v>
      </c>
      <c r="D4956">
        <v>28.6</v>
      </c>
      <c r="E4956">
        <v>28.4</v>
      </c>
      <c r="F4956">
        <v>34</v>
      </c>
      <c r="G4956">
        <v>11</v>
      </c>
      <c r="H4956">
        <v>2</v>
      </c>
      <c r="I4956" t="s">
        <v>338</v>
      </c>
      <c r="J4956">
        <v>0.17</v>
      </c>
      <c r="K4956">
        <v>4</v>
      </c>
      <c r="L4956" t="s">
        <v>338</v>
      </c>
      <c r="M4956">
        <v>28.4</v>
      </c>
      <c r="N4956">
        <v>27.7</v>
      </c>
      <c r="O4956">
        <v>27.7</v>
      </c>
      <c r="P4956" t="s">
        <v>337</v>
      </c>
      <c r="Q4956">
        <v>750.2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3.5000000000000003E-2</v>
      </c>
      <c r="AB4956">
        <v>23.2</v>
      </c>
      <c r="AC4956">
        <v>39</v>
      </c>
      <c r="AD4956">
        <v>8.5</v>
      </c>
      <c r="AE4956">
        <v>22.6</v>
      </c>
      <c r="AF4956">
        <v>7.57</v>
      </c>
      <c r="AG4956">
        <v>7.2599999999999998E-2</v>
      </c>
      <c r="AH4956" t="s">
        <v>337</v>
      </c>
      <c r="AI4956" t="s">
        <v>337</v>
      </c>
      <c r="AJ4956">
        <v>0</v>
      </c>
      <c r="AK4956">
        <v>117</v>
      </c>
      <c r="AL4956">
        <v>1</v>
      </c>
      <c r="AM4956">
        <v>100</v>
      </c>
      <c r="AN4956">
        <v>5</v>
      </c>
    </row>
    <row r="4957" spans="1:40" x14ac:dyDescent="0.25">
      <c r="A4957" s="34">
        <v>40760</v>
      </c>
      <c r="B4957" s="220">
        <v>7.9861111111111105E-2</v>
      </c>
      <c r="C4957">
        <v>28.2</v>
      </c>
      <c r="D4957">
        <v>28.4</v>
      </c>
      <c r="E4957">
        <v>28.2</v>
      </c>
      <c r="F4957">
        <v>35</v>
      </c>
      <c r="G4957">
        <v>11.3</v>
      </c>
      <c r="H4957">
        <v>2</v>
      </c>
      <c r="I4957" t="s">
        <v>338</v>
      </c>
      <c r="J4957">
        <v>0.17</v>
      </c>
      <c r="K4957">
        <v>4</v>
      </c>
      <c r="L4957" t="s">
        <v>338</v>
      </c>
      <c r="M4957">
        <v>28.2</v>
      </c>
      <c r="N4957">
        <v>27.5</v>
      </c>
      <c r="O4957">
        <v>27.5</v>
      </c>
      <c r="P4957" t="s">
        <v>337</v>
      </c>
      <c r="Q4957">
        <v>750.2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0</v>
      </c>
      <c r="Z4957">
        <v>0</v>
      </c>
      <c r="AA4957">
        <v>3.4000000000000002E-2</v>
      </c>
      <c r="AB4957">
        <v>23.1</v>
      </c>
      <c r="AC4957">
        <v>39</v>
      </c>
      <c r="AD4957">
        <v>8.4</v>
      </c>
      <c r="AE4957">
        <v>22.5</v>
      </c>
      <c r="AF4957">
        <v>7.58</v>
      </c>
      <c r="AG4957">
        <v>7.2599999999999998E-2</v>
      </c>
      <c r="AH4957" t="s">
        <v>337</v>
      </c>
      <c r="AI4957" t="s">
        <v>337</v>
      </c>
      <c r="AJ4957">
        <v>0</v>
      </c>
      <c r="AK4957">
        <v>117</v>
      </c>
      <c r="AL4957">
        <v>1</v>
      </c>
      <c r="AM4957">
        <v>100</v>
      </c>
      <c r="AN4957">
        <v>5</v>
      </c>
    </row>
    <row r="4958" spans="1:40" x14ac:dyDescent="0.25">
      <c r="A4958" s="34">
        <v>40760</v>
      </c>
      <c r="B4958" s="220">
        <v>8.3333333333333329E-2</v>
      </c>
      <c r="C4958">
        <v>28</v>
      </c>
      <c r="D4958">
        <v>28.2</v>
      </c>
      <c r="E4958">
        <v>28</v>
      </c>
      <c r="F4958">
        <v>35</v>
      </c>
      <c r="G4958">
        <v>11.1</v>
      </c>
      <c r="H4958">
        <v>2</v>
      </c>
      <c r="I4958" t="s">
        <v>338</v>
      </c>
      <c r="J4958">
        <v>0.17</v>
      </c>
      <c r="K4958">
        <v>3</v>
      </c>
      <c r="L4958" t="s">
        <v>338</v>
      </c>
      <c r="M4958">
        <v>28</v>
      </c>
      <c r="N4958">
        <v>27.3</v>
      </c>
      <c r="O4958">
        <v>27.3</v>
      </c>
      <c r="P4958" t="s">
        <v>337</v>
      </c>
      <c r="Q4958">
        <v>750.1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  <c r="AA4958">
        <v>3.4000000000000002E-2</v>
      </c>
      <c r="AB4958">
        <v>23.1</v>
      </c>
      <c r="AC4958">
        <v>39</v>
      </c>
      <c r="AD4958">
        <v>8.4</v>
      </c>
      <c r="AE4958">
        <v>22.5</v>
      </c>
      <c r="AF4958">
        <v>7.58</v>
      </c>
      <c r="AG4958">
        <v>7.2599999999999998E-2</v>
      </c>
      <c r="AH4958" t="s">
        <v>337</v>
      </c>
      <c r="AI4958" t="s">
        <v>337</v>
      </c>
      <c r="AJ4958">
        <v>5.0000000000000001E-3</v>
      </c>
      <c r="AK4958">
        <v>117</v>
      </c>
      <c r="AL4958">
        <v>1</v>
      </c>
      <c r="AM4958">
        <v>100</v>
      </c>
      <c r="AN4958">
        <v>5</v>
      </c>
    </row>
    <row r="4959" spans="1:40" x14ac:dyDescent="0.25">
      <c r="A4959" s="34">
        <v>40760</v>
      </c>
      <c r="B4959" s="220">
        <v>8.6805555555555566E-2</v>
      </c>
      <c r="C4959">
        <v>27.9</v>
      </c>
      <c r="D4959">
        <v>28</v>
      </c>
      <c r="E4959">
        <v>27.9</v>
      </c>
      <c r="F4959">
        <v>35</v>
      </c>
      <c r="G4959">
        <v>11</v>
      </c>
      <c r="H4959">
        <v>3</v>
      </c>
      <c r="I4959" t="s">
        <v>338</v>
      </c>
      <c r="J4959">
        <v>0.25</v>
      </c>
      <c r="K4959">
        <v>4</v>
      </c>
      <c r="L4959" t="s">
        <v>338</v>
      </c>
      <c r="M4959">
        <v>27.9</v>
      </c>
      <c r="N4959">
        <v>27.2</v>
      </c>
      <c r="O4959">
        <v>27.2</v>
      </c>
      <c r="P4959" t="s">
        <v>337</v>
      </c>
      <c r="Q4959">
        <v>750.1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0</v>
      </c>
      <c r="AA4959">
        <v>3.3000000000000002E-2</v>
      </c>
      <c r="AB4959">
        <v>23.1</v>
      </c>
      <c r="AC4959">
        <v>39</v>
      </c>
      <c r="AD4959">
        <v>8.3000000000000007</v>
      </c>
      <c r="AE4959">
        <v>22.4</v>
      </c>
      <c r="AF4959">
        <v>7.58</v>
      </c>
      <c r="AG4959">
        <v>7.2700000000000001E-2</v>
      </c>
      <c r="AH4959" t="s">
        <v>337</v>
      </c>
      <c r="AI4959" t="s">
        <v>337</v>
      </c>
      <c r="AJ4959">
        <v>0</v>
      </c>
      <c r="AK4959">
        <v>117</v>
      </c>
      <c r="AL4959">
        <v>1</v>
      </c>
      <c r="AM4959">
        <v>100</v>
      </c>
      <c r="AN4959">
        <v>5</v>
      </c>
    </row>
    <row r="4960" spans="1:40" x14ac:dyDescent="0.25">
      <c r="A4960" s="34">
        <v>40760</v>
      </c>
      <c r="B4960" s="220">
        <v>9.0277777777777776E-2</v>
      </c>
      <c r="C4960">
        <v>27.8</v>
      </c>
      <c r="D4960">
        <v>27.9</v>
      </c>
      <c r="E4960">
        <v>27.8</v>
      </c>
      <c r="F4960">
        <v>36</v>
      </c>
      <c r="G4960">
        <v>11.4</v>
      </c>
      <c r="H4960">
        <v>3</v>
      </c>
      <c r="I4960" t="s">
        <v>338</v>
      </c>
      <c r="J4960">
        <v>0.25</v>
      </c>
      <c r="K4960">
        <v>4</v>
      </c>
      <c r="L4960" t="s">
        <v>338</v>
      </c>
      <c r="M4960">
        <v>27.8</v>
      </c>
      <c r="N4960">
        <v>27.2</v>
      </c>
      <c r="O4960">
        <v>27.2</v>
      </c>
      <c r="P4960" t="s">
        <v>337</v>
      </c>
      <c r="Q4960">
        <v>750</v>
      </c>
      <c r="R4960">
        <v>0</v>
      </c>
      <c r="S4960">
        <v>0</v>
      </c>
      <c r="T4960">
        <v>0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3.3000000000000002E-2</v>
      </c>
      <c r="AB4960">
        <v>23.1</v>
      </c>
      <c r="AC4960">
        <v>39</v>
      </c>
      <c r="AD4960">
        <v>8.3000000000000007</v>
      </c>
      <c r="AE4960">
        <v>22.4</v>
      </c>
      <c r="AF4960">
        <v>7.58</v>
      </c>
      <c r="AG4960">
        <v>7.2700000000000001E-2</v>
      </c>
      <c r="AH4960" t="s">
        <v>337</v>
      </c>
      <c r="AI4960" t="s">
        <v>337</v>
      </c>
      <c r="AJ4960">
        <v>0</v>
      </c>
      <c r="AK4960">
        <v>117</v>
      </c>
      <c r="AL4960">
        <v>1</v>
      </c>
      <c r="AM4960">
        <v>100</v>
      </c>
      <c r="AN4960">
        <v>5</v>
      </c>
    </row>
    <row r="4961" spans="1:40" x14ac:dyDescent="0.25">
      <c r="A4961" s="34">
        <v>40760</v>
      </c>
      <c r="B4961" s="220">
        <v>9.375E-2</v>
      </c>
      <c r="C4961">
        <v>27.7</v>
      </c>
      <c r="D4961">
        <v>27.8</v>
      </c>
      <c r="E4961">
        <v>27.7</v>
      </c>
      <c r="F4961">
        <v>36</v>
      </c>
      <c r="G4961">
        <v>11.2</v>
      </c>
      <c r="H4961">
        <v>2</v>
      </c>
      <c r="I4961" t="s">
        <v>338</v>
      </c>
      <c r="J4961">
        <v>0.17</v>
      </c>
      <c r="K4961">
        <v>4</v>
      </c>
      <c r="L4961" t="s">
        <v>338</v>
      </c>
      <c r="M4961">
        <v>27.7</v>
      </c>
      <c r="N4961">
        <v>27</v>
      </c>
      <c r="O4961">
        <v>27</v>
      </c>
      <c r="P4961" t="s">
        <v>337</v>
      </c>
      <c r="Q4961">
        <v>750</v>
      </c>
      <c r="R4961">
        <v>0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  <c r="AA4961">
        <v>3.2000000000000001E-2</v>
      </c>
      <c r="AB4961">
        <v>22.9</v>
      </c>
      <c r="AC4961">
        <v>39</v>
      </c>
      <c r="AD4961">
        <v>8.1999999999999993</v>
      </c>
      <c r="AE4961">
        <v>22.2</v>
      </c>
      <c r="AF4961">
        <v>7.58</v>
      </c>
      <c r="AG4961">
        <v>7.2700000000000001E-2</v>
      </c>
      <c r="AH4961" t="s">
        <v>337</v>
      </c>
      <c r="AI4961" t="s">
        <v>337</v>
      </c>
      <c r="AJ4961">
        <v>0</v>
      </c>
      <c r="AK4961">
        <v>117</v>
      </c>
      <c r="AL4961">
        <v>1</v>
      </c>
      <c r="AM4961">
        <v>100</v>
      </c>
      <c r="AN4961">
        <v>5</v>
      </c>
    </row>
    <row r="4962" spans="1:40" x14ac:dyDescent="0.25">
      <c r="A4962" s="34">
        <v>40760</v>
      </c>
      <c r="B4962" s="220">
        <v>9.7222222222222224E-2</v>
      </c>
      <c r="C4962">
        <v>27.6</v>
      </c>
      <c r="D4962">
        <v>27.7</v>
      </c>
      <c r="E4962">
        <v>27.6</v>
      </c>
      <c r="F4962">
        <v>36</v>
      </c>
      <c r="G4962">
        <v>11.1</v>
      </c>
      <c r="H4962">
        <v>3</v>
      </c>
      <c r="I4962" t="s">
        <v>338</v>
      </c>
      <c r="J4962">
        <v>0.25</v>
      </c>
      <c r="K4962">
        <v>4</v>
      </c>
      <c r="L4962" t="s">
        <v>338</v>
      </c>
      <c r="M4962">
        <v>27.6</v>
      </c>
      <c r="N4962">
        <v>26.8</v>
      </c>
      <c r="O4962">
        <v>26.8</v>
      </c>
      <c r="P4962" t="s">
        <v>337</v>
      </c>
      <c r="Q4962">
        <v>750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3.2000000000000001E-2</v>
      </c>
      <c r="AB4962">
        <v>22.8</v>
      </c>
      <c r="AC4962">
        <v>39</v>
      </c>
      <c r="AD4962">
        <v>8.1</v>
      </c>
      <c r="AE4962">
        <v>22.1</v>
      </c>
      <c r="AF4962">
        <v>7.59</v>
      </c>
      <c r="AG4962">
        <v>7.2700000000000001E-2</v>
      </c>
      <c r="AH4962" t="s">
        <v>337</v>
      </c>
      <c r="AI4962" t="s">
        <v>337</v>
      </c>
      <c r="AJ4962">
        <v>0</v>
      </c>
      <c r="AK4962">
        <v>116</v>
      </c>
      <c r="AL4962">
        <v>1</v>
      </c>
      <c r="AM4962">
        <v>100</v>
      </c>
      <c r="AN4962">
        <v>5</v>
      </c>
    </row>
    <row r="4963" spans="1:40" x14ac:dyDescent="0.25">
      <c r="A4963" s="34">
        <v>40760</v>
      </c>
      <c r="B4963" s="220">
        <v>0.10069444444444443</v>
      </c>
      <c r="C4963">
        <v>27.4</v>
      </c>
      <c r="D4963">
        <v>27.6</v>
      </c>
      <c r="E4963">
        <v>27.4</v>
      </c>
      <c r="F4963">
        <v>36</v>
      </c>
      <c r="G4963">
        <v>11</v>
      </c>
      <c r="H4963">
        <v>4</v>
      </c>
      <c r="I4963" t="s">
        <v>338</v>
      </c>
      <c r="J4963">
        <v>0.33</v>
      </c>
      <c r="K4963">
        <v>5</v>
      </c>
      <c r="L4963" t="s">
        <v>338</v>
      </c>
      <c r="M4963">
        <v>27.4</v>
      </c>
      <c r="N4963">
        <v>26.7</v>
      </c>
      <c r="O4963">
        <v>26.7</v>
      </c>
      <c r="P4963" t="s">
        <v>337</v>
      </c>
      <c r="Q4963">
        <v>750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3.2000000000000001E-2</v>
      </c>
      <c r="AB4963">
        <v>22.8</v>
      </c>
      <c r="AC4963">
        <v>39</v>
      </c>
      <c r="AD4963">
        <v>8.1</v>
      </c>
      <c r="AE4963">
        <v>22.1</v>
      </c>
      <c r="AF4963">
        <v>7.59</v>
      </c>
      <c r="AG4963">
        <v>7.2700000000000001E-2</v>
      </c>
      <c r="AH4963" t="s">
        <v>337</v>
      </c>
      <c r="AI4963" t="s">
        <v>337</v>
      </c>
      <c r="AJ4963">
        <v>0</v>
      </c>
      <c r="AK4963">
        <v>117</v>
      </c>
      <c r="AL4963">
        <v>1</v>
      </c>
      <c r="AM4963">
        <v>100</v>
      </c>
      <c r="AN4963">
        <v>5</v>
      </c>
    </row>
    <row r="4964" spans="1:40" x14ac:dyDescent="0.25">
      <c r="A4964" s="34">
        <v>40760</v>
      </c>
      <c r="B4964" s="220">
        <v>0.10416666666666667</v>
      </c>
      <c r="C4964">
        <v>27.4</v>
      </c>
      <c r="D4964">
        <v>27.4</v>
      </c>
      <c r="E4964">
        <v>27.4</v>
      </c>
      <c r="F4964">
        <v>36</v>
      </c>
      <c r="G4964">
        <v>11</v>
      </c>
      <c r="H4964">
        <v>4</v>
      </c>
      <c r="I4964" t="s">
        <v>338</v>
      </c>
      <c r="J4964">
        <v>0.33</v>
      </c>
      <c r="K4964">
        <v>6</v>
      </c>
      <c r="L4964" t="s">
        <v>338</v>
      </c>
      <c r="M4964">
        <v>27.4</v>
      </c>
      <c r="N4964">
        <v>26.7</v>
      </c>
      <c r="O4964">
        <v>26.7</v>
      </c>
      <c r="P4964" t="s">
        <v>337</v>
      </c>
      <c r="Q4964">
        <v>750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  <c r="AA4964">
        <v>3.1E-2</v>
      </c>
      <c r="AB4964">
        <v>22.8</v>
      </c>
      <c r="AC4964">
        <v>39</v>
      </c>
      <c r="AD4964">
        <v>8.1</v>
      </c>
      <c r="AE4964">
        <v>22</v>
      </c>
      <c r="AF4964">
        <v>7.59</v>
      </c>
      <c r="AG4964">
        <v>7.2700000000000001E-2</v>
      </c>
      <c r="AH4964" t="s">
        <v>337</v>
      </c>
      <c r="AI4964" t="s">
        <v>337</v>
      </c>
      <c r="AJ4964">
        <v>0</v>
      </c>
      <c r="AK4964">
        <v>117</v>
      </c>
      <c r="AL4964">
        <v>1</v>
      </c>
      <c r="AM4964">
        <v>100</v>
      </c>
      <c r="AN4964">
        <v>5</v>
      </c>
    </row>
    <row r="4965" spans="1:40" x14ac:dyDescent="0.25">
      <c r="A4965" s="34">
        <v>40760</v>
      </c>
      <c r="B4965" s="220">
        <v>0.1076388888888889</v>
      </c>
      <c r="C4965">
        <v>27.3</v>
      </c>
      <c r="D4965">
        <v>27.4</v>
      </c>
      <c r="E4965">
        <v>27.3</v>
      </c>
      <c r="F4965">
        <v>36</v>
      </c>
      <c r="G4965">
        <v>10.9</v>
      </c>
      <c r="H4965">
        <v>4</v>
      </c>
      <c r="I4965" t="s">
        <v>338</v>
      </c>
      <c r="J4965">
        <v>0.33</v>
      </c>
      <c r="K4965">
        <v>5</v>
      </c>
      <c r="L4965" t="s">
        <v>338</v>
      </c>
      <c r="M4965">
        <v>27.3</v>
      </c>
      <c r="N4965">
        <v>26.6</v>
      </c>
      <c r="O4965">
        <v>26.6</v>
      </c>
      <c r="P4965" t="s">
        <v>337</v>
      </c>
      <c r="Q4965">
        <v>750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  <c r="AA4965">
        <v>3.1E-2</v>
      </c>
      <c r="AB4965">
        <v>22.8</v>
      </c>
      <c r="AC4965">
        <v>39</v>
      </c>
      <c r="AD4965">
        <v>8.1</v>
      </c>
      <c r="AE4965">
        <v>22</v>
      </c>
      <c r="AF4965">
        <v>7.59</v>
      </c>
      <c r="AG4965">
        <v>7.2700000000000001E-2</v>
      </c>
      <c r="AH4965" t="s">
        <v>337</v>
      </c>
      <c r="AI4965" t="s">
        <v>337</v>
      </c>
      <c r="AJ4965">
        <v>0</v>
      </c>
      <c r="AK4965">
        <v>116</v>
      </c>
      <c r="AL4965">
        <v>1</v>
      </c>
      <c r="AM4965">
        <v>100</v>
      </c>
      <c r="AN4965">
        <v>5</v>
      </c>
    </row>
    <row r="4966" spans="1:40" x14ac:dyDescent="0.25">
      <c r="A4966" s="34">
        <v>40760</v>
      </c>
      <c r="B4966" s="220">
        <v>0.1111111111111111</v>
      </c>
      <c r="C4966">
        <v>27.2</v>
      </c>
      <c r="D4966">
        <v>27.3</v>
      </c>
      <c r="E4966">
        <v>27.2</v>
      </c>
      <c r="F4966">
        <v>37</v>
      </c>
      <c r="G4966">
        <v>11.3</v>
      </c>
      <c r="H4966">
        <v>3</v>
      </c>
      <c r="I4966" t="s">
        <v>338</v>
      </c>
      <c r="J4966">
        <v>0.25</v>
      </c>
      <c r="K4966">
        <v>4</v>
      </c>
      <c r="L4966" t="s">
        <v>338</v>
      </c>
      <c r="M4966">
        <v>27.2</v>
      </c>
      <c r="N4966">
        <v>26.5</v>
      </c>
      <c r="O4966">
        <v>26.5</v>
      </c>
      <c r="P4966" t="s">
        <v>337</v>
      </c>
      <c r="Q4966">
        <v>749.9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3.1E-2</v>
      </c>
      <c r="AB4966">
        <v>22.7</v>
      </c>
      <c r="AC4966">
        <v>39</v>
      </c>
      <c r="AD4966">
        <v>8</v>
      </c>
      <c r="AE4966">
        <v>21.8</v>
      </c>
      <c r="AF4966">
        <v>7.59</v>
      </c>
      <c r="AG4966">
        <v>7.2800000000000004E-2</v>
      </c>
      <c r="AH4966" t="s">
        <v>337</v>
      </c>
      <c r="AI4966" t="s">
        <v>337</v>
      </c>
      <c r="AJ4966">
        <v>0</v>
      </c>
      <c r="AK4966">
        <v>117</v>
      </c>
      <c r="AL4966">
        <v>1</v>
      </c>
      <c r="AM4966">
        <v>100</v>
      </c>
      <c r="AN4966">
        <v>5</v>
      </c>
    </row>
    <row r="4967" spans="1:40" x14ac:dyDescent="0.25">
      <c r="A4967" s="34">
        <v>40760</v>
      </c>
      <c r="B4967" s="220">
        <v>0.11458333333333333</v>
      </c>
      <c r="C4967">
        <v>27.1</v>
      </c>
      <c r="D4967">
        <v>27.2</v>
      </c>
      <c r="E4967">
        <v>27.1</v>
      </c>
      <c r="F4967">
        <v>37</v>
      </c>
      <c r="G4967">
        <v>11.2</v>
      </c>
      <c r="H4967">
        <v>3</v>
      </c>
      <c r="I4967" t="s">
        <v>338</v>
      </c>
      <c r="J4967">
        <v>0.25</v>
      </c>
      <c r="K4967">
        <v>4</v>
      </c>
      <c r="L4967" t="s">
        <v>338</v>
      </c>
      <c r="M4967">
        <v>27.1</v>
      </c>
      <c r="N4967">
        <v>26.4</v>
      </c>
      <c r="O4967">
        <v>26.4</v>
      </c>
      <c r="P4967" t="s">
        <v>337</v>
      </c>
      <c r="Q4967">
        <v>749.9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0.03</v>
      </c>
      <c r="AB4967">
        <v>22.7</v>
      </c>
      <c r="AC4967">
        <v>39</v>
      </c>
      <c r="AD4967">
        <v>8</v>
      </c>
      <c r="AE4967">
        <v>21.8</v>
      </c>
      <c r="AF4967">
        <v>7.59</v>
      </c>
      <c r="AG4967">
        <v>7.2800000000000004E-2</v>
      </c>
      <c r="AH4967" t="s">
        <v>337</v>
      </c>
      <c r="AI4967" t="s">
        <v>337</v>
      </c>
      <c r="AJ4967">
        <v>0</v>
      </c>
      <c r="AK4967">
        <v>118</v>
      </c>
      <c r="AL4967">
        <v>1</v>
      </c>
      <c r="AM4967">
        <v>100</v>
      </c>
      <c r="AN4967">
        <v>5</v>
      </c>
    </row>
    <row r="4968" spans="1:40" x14ac:dyDescent="0.25">
      <c r="A4968" s="34">
        <v>40760</v>
      </c>
      <c r="B4968" s="220">
        <v>0.11805555555555557</v>
      </c>
      <c r="C4968">
        <v>26.9</v>
      </c>
      <c r="D4968">
        <v>27.1</v>
      </c>
      <c r="E4968">
        <v>26.9</v>
      </c>
      <c r="F4968">
        <v>37</v>
      </c>
      <c r="G4968">
        <v>11</v>
      </c>
      <c r="H4968">
        <v>3</v>
      </c>
      <c r="I4968" t="s">
        <v>338</v>
      </c>
      <c r="J4968">
        <v>0.25</v>
      </c>
      <c r="K4968">
        <v>4</v>
      </c>
      <c r="L4968" t="s">
        <v>338</v>
      </c>
      <c r="M4968">
        <v>26.9</v>
      </c>
      <c r="N4968">
        <v>26.2</v>
      </c>
      <c r="O4968">
        <v>26.2</v>
      </c>
      <c r="P4968" t="s">
        <v>337</v>
      </c>
      <c r="Q4968">
        <v>749.9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0.03</v>
      </c>
      <c r="AB4968">
        <v>22.6</v>
      </c>
      <c r="AC4968">
        <v>39</v>
      </c>
      <c r="AD4968">
        <v>7.9</v>
      </c>
      <c r="AE4968">
        <v>21.7</v>
      </c>
      <c r="AF4968">
        <v>7.6</v>
      </c>
      <c r="AG4968">
        <v>7.2800000000000004E-2</v>
      </c>
      <c r="AH4968" t="s">
        <v>337</v>
      </c>
      <c r="AI4968" t="s">
        <v>337</v>
      </c>
      <c r="AJ4968">
        <v>0</v>
      </c>
      <c r="AK4968">
        <v>117</v>
      </c>
      <c r="AL4968">
        <v>1</v>
      </c>
      <c r="AM4968">
        <v>100</v>
      </c>
      <c r="AN4968">
        <v>5</v>
      </c>
    </row>
    <row r="4969" spans="1:40" x14ac:dyDescent="0.25">
      <c r="A4969" s="34">
        <v>40760</v>
      </c>
      <c r="B4969" s="220">
        <v>0.12152777777777778</v>
      </c>
      <c r="C4969">
        <v>26.8</v>
      </c>
      <c r="D4969">
        <v>26.9</v>
      </c>
      <c r="E4969">
        <v>26.8</v>
      </c>
      <c r="F4969">
        <v>37</v>
      </c>
      <c r="G4969">
        <v>10.9</v>
      </c>
      <c r="H4969">
        <v>3</v>
      </c>
      <c r="I4969" t="s">
        <v>338</v>
      </c>
      <c r="J4969">
        <v>0.25</v>
      </c>
      <c r="K4969">
        <v>5</v>
      </c>
      <c r="L4969" t="s">
        <v>338</v>
      </c>
      <c r="M4969">
        <v>26.8</v>
      </c>
      <c r="N4969">
        <v>26.1</v>
      </c>
      <c r="O4969">
        <v>26.1</v>
      </c>
      <c r="P4969" t="s">
        <v>337</v>
      </c>
      <c r="Q4969">
        <v>750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0.03</v>
      </c>
      <c r="AB4969">
        <v>22.6</v>
      </c>
      <c r="AC4969">
        <v>39</v>
      </c>
      <c r="AD4969">
        <v>7.9</v>
      </c>
      <c r="AE4969">
        <v>21.7</v>
      </c>
      <c r="AF4969">
        <v>7.6</v>
      </c>
      <c r="AG4969">
        <v>7.2800000000000004E-2</v>
      </c>
      <c r="AH4969" t="s">
        <v>337</v>
      </c>
      <c r="AI4969" t="s">
        <v>337</v>
      </c>
      <c r="AJ4969">
        <v>0</v>
      </c>
      <c r="AK4969">
        <v>117</v>
      </c>
      <c r="AL4969">
        <v>1</v>
      </c>
      <c r="AM4969">
        <v>100</v>
      </c>
      <c r="AN4969">
        <v>5</v>
      </c>
    </row>
    <row r="4970" spans="1:40" x14ac:dyDescent="0.25">
      <c r="A4970" s="34">
        <v>40760</v>
      </c>
      <c r="B4970" s="220">
        <v>0.125</v>
      </c>
      <c r="C4970">
        <v>26.8</v>
      </c>
      <c r="D4970">
        <v>26.8</v>
      </c>
      <c r="E4970">
        <v>26.8</v>
      </c>
      <c r="F4970">
        <v>37</v>
      </c>
      <c r="G4970">
        <v>10.9</v>
      </c>
      <c r="H4970">
        <v>3</v>
      </c>
      <c r="I4970" t="s">
        <v>338</v>
      </c>
      <c r="J4970">
        <v>0.25</v>
      </c>
      <c r="K4970">
        <v>4</v>
      </c>
      <c r="L4970" t="s">
        <v>338</v>
      </c>
      <c r="M4970">
        <v>26.8</v>
      </c>
      <c r="N4970">
        <v>26.1</v>
      </c>
      <c r="O4970">
        <v>26.1</v>
      </c>
      <c r="P4970" t="s">
        <v>337</v>
      </c>
      <c r="Q4970">
        <v>749.9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2.9000000000000001E-2</v>
      </c>
      <c r="AB4970">
        <v>22.4</v>
      </c>
      <c r="AC4970">
        <v>39</v>
      </c>
      <c r="AD4970">
        <v>7.8</v>
      </c>
      <c r="AE4970">
        <v>21.4</v>
      </c>
      <c r="AF4970">
        <v>7.6</v>
      </c>
      <c r="AG4970">
        <v>7.2800000000000004E-2</v>
      </c>
      <c r="AH4970" t="s">
        <v>337</v>
      </c>
      <c r="AI4970" t="s">
        <v>337</v>
      </c>
      <c r="AJ4970">
        <v>4.0000000000000001E-3</v>
      </c>
      <c r="AK4970">
        <v>116</v>
      </c>
      <c r="AL4970">
        <v>1</v>
      </c>
      <c r="AM4970">
        <v>100</v>
      </c>
      <c r="AN4970">
        <v>5</v>
      </c>
    </row>
    <row r="4971" spans="1:40" x14ac:dyDescent="0.25">
      <c r="A4971" s="34">
        <v>40760</v>
      </c>
      <c r="B4971" s="220">
        <v>0.12847222222222224</v>
      </c>
      <c r="C4971">
        <v>26.7</v>
      </c>
      <c r="D4971">
        <v>26.8</v>
      </c>
      <c r="E4971">
        <v>26.7</v>
      </c>
      <c r="F4971">
        <v>38</v>
      </c>
      <c r="G4971">
        <v>11.2</v>
      </c>
      <c r="H4971">
        <v>2</v>
      </c>
      <c r="I4971" t="s">
        <v>338</v>
      </c>
      <c r="J4971">
        <v>0.17</v>
      </c>
      <c r="K4971">
        <v>3</v>
      </c>
      <c r="L4971" t="s">
        <v>338</v>
      </c>
      <c r="M4971">
        <v>26.7</v>
      </c>
      <c r="N4971">
        <v>26</v>
      </c>
      <c r="O4971">
        <v>26</v>
      </c>
      <c r="P4971" t="s">
        <v>337</v>
      </c>
      <c r="Q4971">
        <v>749.8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2.9000000000000001E-2</v>
      </c>
      <c r="AB4971">
        <v>22.4</v>
      </c>
      <c r="AC4971">
        <v>39</v>
      </c>
      <c r="AD4971">
        <v>7.8</v>
      </c>
      <c r="AE4971">
        <v>21.4</v>
      </c>
      <c r="AF4971">
        <v>7.6</v>
      </c>
      <c r="AG4971">
        <v>7.2800000000000004E-2</v>
      </c>
      <c r="AH4971" t="s">
        <v>337</v>
      </c>
      <c r="AI4971" t="s">
        <v>337</v>
      </c>
      <c r="AJ4971">
        <v>0</v>
      </c>
      <c r="AK4971">
        <v>117</v>
      </c>
      <c r="AL4971">
        <v>1</v>
      </c>
      <c r="AM4971">
        <v>100</v>
      </c>
      <c r="AN4971">
        <v>5</v>
      </c>
    </row>
    <row r="4972" spans="1:40" x14ac:dyDescent="0.25">
      <c r="A4972" s="34">
        <v>40760</v>
      </c>
      <c r="B4972" s="220">
        <v>0.13194444444444445</v>
      </c>
      <c r="C4972">
        <v>26.6</v>
      </c>
      <c r="D4972">
        <v>26.7</v>
      </c>
      <c r="E4972">
        <v>26.6</v>
      </c>
      <c r="F4972">
        <v>38</v>
      </c>
      <c r="G4972">
        <v>11.1</v>
      </c>
      <c r="H4972">
        <v>2</v>
      </c>
      <c r="I4972" t="s">
        <v>338</v>
      </c>
      <c r="J4972">
        <v>0.17</v>
      </c>
      <c r="K4972">
        <v>3</v>
      </c>
      <c r="L4972" t="s">
        <v>338</v>
      </c>
      <c r="M4972">
        <v>26.6</v>
      </c>
      <c r="N4972">
        <v>25.9</v>
      </c>
      <c r="O4972">
        <v>25.9</v>
      </c>
      <c r="P4972" t="s">
        <v>337</v>
      </c>
      <c r="Q4972">
        <v>749.8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2.9000000000000001E-2</v>
      </c>
      <c r="AB4972">
        <v>22.4</v>
      </c>
      <c r="AC4972">
        <v>39</v>
      </c>
      <c r="AD4972">
        <v>7.7</v>
      </c>
      <c r="AE4972">
        <v>21.4</v>
      </c>
      <c r="AF4972">
        <v>7.6</v>
      </c>
      <c r="AG4972">
        <v>7.2800000000000004E-2</v>
      </c>
      <c r="AH4972" t="s">
        <v>337</v>
      </c>
      <c r="AI4972" t="s">
        <v>337</v>
      </c>
      <c r="AJ4972">
        <v>0</v>
      </c>
      <c r="AK4972">
        <v>117</v>
      </c>
      <c r="AL4972">
        <v>1</v>
      </c>
      <c r="AM4972">
        <v>100</v>
      </c>
      <c r="AN4972">
        <v>5</v>
      </c>
    </row>
    <row r="4973" spans="1:40" x14ac:dyDescent="0.25">
      <c r="A4973" s="34">
        <v>40760</v>
      </c>
      <c r="B4973" s="220">
        <v>0.13541666666666666</v>
      </c>
      <c r="C4973">
        <v>26.5</v>
      </c>
      <c r="D4973">
        <v>26.6</v>
      </c>
      <c r="E4973">
        <v>26.5</v>
      </c>
      <c r="F4973">
        <v>38</v>
      </c>
      <c r="G4973">
        <v>11</v>
      </c>
      <c r="H4973">
        <v>1</v>
      </c>
      <c r="I4973" t="s">
        <v>338</v>
      </c>
      <c r="J4973">
        <v>0.08</v>
      </c>
      <c r="K4973">
        <v>3</v>
      </c>
      <c r="L4973" t="s">
        <v>338</v>
      </c>
      <c r="M4973">
        <v>26.5</v>
      </c>
      <c r="N4973">
        <v>25.9</v>
      </c>
      <c r="O4973">
        <v>25.9</v>
      </c>
      <c r="P4973" t="s">
        <v>337</v>
      </c>
      <c r="Q4973">
        <v>749.8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2.8000000000000001E-2</v>
      </c>
      <c r="AB4973">
        <v>22.4</v>
      </c>
      <c r="AC4973">
        <v>39</v>
      </c>
      <c r="AD4973">
        <v>7.7</v>
      </c>
      <c r="AE4973">
        <v>21.4</v>
      </c>
      <c r="AF4973">
        <v>7.6</v>
      </c>
      <c r="AG4973">
        <v>7.2800000000000004E-2</v>
      </c>
      <c r="AH4973" t="s">
        <v>337</v>
      </c>
      <c r="AI4973" t="s">
        <v>337</v>
      </c>
      <c r="AJ4973">
        <v>0</v>
      </c>
      <c r="AK4973">
        <v>117</v>
      </c>
      <c r="AL4973">
        <v>1</v>
      </c>
      <c r="AM4973">
        <v>100</v>
      </c>
      <c r="AN4973">
        <v>5</v>
      </c>
    </row>
    <row r="4974" spans="1:40" x14ac:dyDescent="0.25">
      <c r="A4974" s="34">
        <v>40760</v>
      </c>
      <c r="B4974" s="220">
        <v>0.1388888888888889</v>
      </c>
      <c r="C4974">
        <v>26.4</v>
      </c>
      <c r="D4974">
        <v>26.5</v>
      </c>
      <c r="E4974">
        <v>26.4</v>
      </c>
      <c r="F4974">
        <v>38</v>
      </c>
      <c r="G4974">
        <v>11</v>
      </c>
      <c r="H4974">
        <v>1</v>
      </c>
      <c r="I4974" t="s">
        <v>338</v>
      </c>
      <c r="J4974">
        <v>0.08</v>
      </c>
      <c r="K4974">
        <v>3</v>
      </c>
      <c r="L4974" t="s">
        <v>338</v>
      </c>
      <c r="M4974">
        <v>26.4</v>
      </c>
      <c r="N4974">
        <v>25.8</v>
      </c>
      <c r="O4974">
        <v>25.8</v>
      </c>
      <c r="P4974" t="s">
        <v>337</v>
      </c>
      <c r="Q4974">
        <v>749.8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  <c r="AA4974">
        <v>2.8000000000000001E-2</v>
      </c>
      <c r="AB4974">
        <v>22.3</v>
      </c>
      <c r="AC4974">
        <v>39</v>
      </c>
      <c r="AD4974">
        <v>7.6</v>
      </c>
      <c r="AE4974">
        <v>21.2</v>
      </c>
      <c r="AF4974">
        <v>7.61</v>
      </c>
      <c r="AG4974">
        <v>7.2900000000000006E-2</v>
      </c>
      <c r="AH4974" t="s">
        <v>337</v>
      </c>
      <c r="AI4974" t="s">
        <v>337</v>
      </c>
      <c r="AJ4974">
        <v>0</v>
      </c>
      <c r="AK4974">
        <v>117</v>
      </c>
      <c r="AL4974">
        <v>1</v>
      </c>
      <c r="AM4974">
        <v>100</v>
      </c>
      <c r="AN4974">
        <v>5</v>
      </c>
    </row>
    <row r="4975" spans="1:40" x14ac:dyDescent="0.25">
      <c r="A4975" s="34">
        <v>40760</v>
      </c>
      <c r="B4975" s="220">
        <v>0.1423611111111111</v>
      </c>
      <c r="C4975">
        <v>26.3</v>
      </c>
      <c r="D4975">
        <v>26.4</v>
      </c>
      <c r="E4975">
        <v>26.3</v>
      </c>
      <c r="F4975">
        <v>38</v>
      </c>
      <c r="G4975">
        <v>10.8</v>
      </c>
      <c r="H4975">
        <v>0</v>
      </c>
      <c r="I4975" t="s">
        <v>338</v>
      </c>
      <c r="J4975">
        <v>0</v>
      </c>
      <c r="K4975">
        <v>1</v>
      </c>
      <c r="L4975" t="s">
        <v>338</v>
      </c>
      <c r="M4975">
        <v>26.3</v>
      </c>
      <c r="N4975">
        <v>25.7</v>
      </c>
      <c r="O4975">
        <v>25.7</v>
      </c>
      <c r="P4975" t="s">
        <v>337</v>
      </c>
      <c r="Q4975">
        <v>749.8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  <c r="AA4975">
        <v>2.8000000000000001E-2</v>
      </c>
      <c r="AB4975">
        <v>22.3</v>
      </c>
      <c r="AC4975">
        <v>39</v>
      </c>
      <c r="AD4975">
        <v>7.6</v>
      </c>
      <c r="AE4975">
        <v>21.2</v>
      </c>
      <c r="AF4975">
        <v>7.61</v>
      </c>
      <c r="AG4975">
        <v>7.2900000000000006E-2</v>
      </c>
      <c r="AH4975" t="s">
        <v>337</v>
      </c>
      <c r="AI4975" t="s">
        <v>337</v>
      </c>
      <c r="AJ4975">
        <v>0</v>
      </c>
      <c r="AK4975">
        <v>117</v>
      </c>
      <c r="AL4975">
        <v>1</v>
      </c>
      <c r="AM4975">
        <v>100</v>
      </c>
      <c r="AN4975">
        <v>5</v>
      </c>
    </row>
    <row r="4976" spans="1:40" x14ac:dyDescent="0.25">
      <c r="A4976" s="34">
        <v>40760</v>
      </c>
      <c r="B4976" s="220">
        <v>0.14583333333333334</v>
      </c>
      <c r="C4976">
        <v>25.9</v>
      </c>
      <c r="D4976">
        <v>26.3</v>
      </c>
      <c r="E4976">
        <v>25.9</v>
      </c>
      <c r="F4976">
        <v>38</v>
      </c>
      <c r="G4976">
        <v>10.5</v>
      </c>
      <c r="H4976">
        <v>0</v>
      </c>
      <c r="I4976" t="s">
        <v>338</v>
      </c>
      <c r="J4976">
        <v>0</v>
      </c>
      <c r="K4976">
        <v>1</v>
      </c>
      <c r="L4976" t="s">
        <v>338</v>
      </c>
      <c r="M4976">
        <v>25.9</v>
      </c>
      <c r="N4976">
        <v>25.4</v>
      </c>
      <c r="O4976">
        <v>25.4</v>
      </c>
      <c r="P4976" t="s">
        <v>337</v>
      </c>
      <c r="Q4976">
        <v>749.8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  <c r="AA4976">
        <v>2.5999999999999999E-2</v>
      </c>
      <c r="AB4976">
        <v>22.2</v>
      </c>
      <c r="AC4976">
        <v>39</v>
      </c>
      <c r="AD4976">
        <v>7.6</v>
      </c>
      <c r="AE4976">
        <v>21.1</v>
      </c>
      <c r="AF4976">
        <v>7.61</v>
      </c>
      <c r="AG4976">
        <v>7.2900000000000006E-2</v>
      </c>
      <c r="AH4976" t="s">
        <v>337</v>
      </c>
      <c r="AI4976" t="s">
        <v>337</v>
      </c>
      <c r="AJ4976">
        <v>0</v>
      </c>
      <c r="AK4976">
        <v>117</v>
      </c>
      <c r="AL4976">
        <v>1</v>
      </c>
      <c r="AM4976">
        <v>100</v>
      </c>
      <c r="AN4976">
        <v>5</v>
      </c>
    </row>
    <row r="4977" spans="1:40" x14ac:dyDescent="0.25">
      <c r="A4977" s="34">
        <v>40760</v>
      </c>
      <c r="B4977" s="220">
        <v>0.14930555555555555</v>
      </c>
      <c r="C4977">
        <v>25.7</v>
      </c>
      <c r="D4977">
        <v>25.9</v>
      </c>
      <c r="E4977">
        <v>25.7</v>
      </c>
      <c r="F4977">
        <v>39</v>
      </c>
      <c r="G4977">
        <v>10.7</v>
      </c>
      <c r="H4977">
        <v>0</v>
      </c>
      <c r="I4977" t="s">
        <v>338</v>
      </c>
      <c r="J4977">
        <v>0</v>
      </c>
      <c r="K4977">
        <v>2</v>
      </c>
      <c r="L4977" t="s">
        <v>338</v>
      </c>
      <c r="M4977">
        <v>25.7</v>
      </c>
      <c r="N4977">
        <v>25.1</v>
      </c>
      <c r="O4977">
        <v>25.1</v>
      </c>
      <c r="P4977" t="s">
        <v>337</v>
      </c>
      <c r="Q4977">
        <v>749.8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2.5000000000000001E-2</v>
      </c>
      <c r="AB4977">
        <v>22.2</v>
      </c>
      <c r="AC4977">
        <v>40</v>
      </c>
      <c r="AD4977">
        <v>7.9</v>
      </c>
      <c r="AE4977">
        <v>21.1</v>
      </c>
      <c r="AF4977">
        <v>7.71</v>
      </c>
      <c r="AG4977">
        <v>7.2900000000000006E-2</v>
      </c>
      <c r="AH4977" t="s">
        <v>337</v>
      </c>
      <c r="AI4977" t="s">
        <v>337</v>
      </c>
      <c r="AJ4977">
        <v>0</v>
      </c>
      <c r="AK4977">
        <v>117</v>
      </c>
      <c r="AL4977">
        <v>1</v>
      </c>
      <c r="AM4977">
        <v>100</v>
      </c>
      <c r="AN4977">
        <v>5</v>
      </c>
    </row>
    <row r="4978" spans="1:40" x14ac:dyDescent="0.25">
      <c r="A4978" s="34">
        <v>40760</v>
      </c>
      <c r="B4978" s="220">
        <v>0.15277777777777776</v>
      </c>
      <c r="C4978">
        <v>25.6</v>
      </c>
      <c r="D4978">
        <v>25.7</v>
      </c>
      <c r="E4978">
        <v>25.6</v>
      </c>
      <c r="F4978">
        <v>39</v>
      </c>
      <c r="G4978">
        <v>10.6</v>
      </c>
      <c r="H4978">
        <v>0</v>
      </c>
      <c r="I4978" t="s">
        <v>338</v>
      </c>
      <c r="J4978">
        <v>0</v>
      </c>
      <c r="K4978">
        <v>2</v>
      </c>
      <c r="L4978" t="s">
        <v>338</v>
      </c>
      <c r="M4978">
        <v>25.6</v>
      </c>
      <c r="N4978">
        <v>25.1</v>
      </c>
      <c r="O4978">
        <v>25.1</v>
      </c>
      <c r="P4978" t="s">
        <v>337</v>
      </c>
      <c r="Q4978">
        <v>749.8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  <c r="AA4978">
        <v>2.5000000000000001E-2</v>
      </c>
      <c r="AB4978">
        <v>22.3</v>
      </c>
      <c r="AC4978">
        <v>44</v>
      </c>
      <c r="AD4978">
        <v>9.4</v>
      </c>
      <c r="AE4978">
        <v>21.5</v>
      </c>
      <c r="AF4978">
        <v>8.31</v>
      </c>
      <c r="AG4978">
        <v>7.2800000000000004E-2</v>
      </c>
      <c r="AH4978" t="s">
        <v>337</v>
      </c>
      <c r="AI4978" t="s">
        <v>337</v>
      </c>
      <c r="AJ4978">
        <v>0</v>
      </c>
      <c r="AK4978">
        <v>117</v>
      </c>
      <c r="AL4978">
        <v>1</v>
      </c>
      <c r="AM4978">
        <v>100</v>
      </c>
      <c r="AN4978">
        <v>5</v>
      </c>
    </row>
    <row r="4979" spans="1:40" x14ac:dyDescent="0.25">
      <c r="A4979" s="34">
        <v>40760</v>
      </c>
      <c r="B4979" s="220">
        <v>0.15625</v>
      </c>
      <c r="C4979">
        <v>25.5</v>
      </c>
      <c r="D4979">
        <v>25.6</v>
      </c>
      <c r="E4979">
        <v>25.5</v>
      </c>
      <c r="F4979">
        <v>39</v>
      </c>
      <c r="G4979">
        <v>10.5</v>
      </c>
      <c r="H4979">
        <v>0</v>
      </c>
      <c r="I4979" t="s">
        <v>338</v>
      </c>
      <c r="J4979">
        <v>0</v>
      </c>
      <c r="K4979">
        <v>1</v>
      </c>
      <c r="L4979" t="s">
        <v>338</v>
      </c>
      <c r="M4979">
        <v>25.5</v>
      </c>
      <c r="N4979">
        <v>24.9</v>
      </c>
      <c r="O4979">
        <v>24.9</v>
      </c>
      <c r="P4979" t="s">
        <v>337</v>
      </c>
      <c r="Q4979">
        <v>749.8</v>
      </c>
      <c r="R4979">
        <v>0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  <c r="AA4979">
        <v>2.5000000000000001E-2</v>
      </c>
      <c r="AB4979">
        <v>22.4</v>
      </c>
      <c r="AC4979">
        <v>45</v>
      </c>
      <c r="AD4979">
        <v>9.9</v>
      </c>
      <c r="AE4979">
        <v>21.8</v>
      </c>
      <c r="AF4979">
        <v>8.4499999999999993</v>
      </c>
      <c r="AG4979">
        <v>7.2700000000000001E-2</v>
      </c>
      <c r="AH4979" t="s">
        <v>337</v>
      </c>
      <c r="AI4979" t="s">
        <v>337</v>
      </c>
      <c r="AJ4979">
        <v>0</v>
      </c>
      <c r="AK4979">
        <v>117</v>
      </c>
      <c r="AL4979">
        <v>1</v>
      </c>
      <c r="AM4979">
        <v>100</v>
      </c>
      <c r="AN4979">
        <v>5</v>
      </c>
    </row>
    <row r="4980" spans="1:40" x14ac:dyDescent="0.25">
      <c r="A4980" s="34">
        <v>40760</v>
      </c>
      <c r="B4980" s="220">
        <v>0.15972222222222224</v>
      </c>
      <c r="C4980">
        <v>25.4</v>
      </c>
      <c r="D4980">
        <v>25.5</v>
      </c>
      <c r="E4980">
        <v>25.4</v>
      </c>
      <c r="F4980">
        <v>39</v>
      </c>
      <c r="G4980">
        <v>10.4</v>
      </c>
      <c r="H4980">
        <v>0</v>
      </c>
      <c r="I4980" t="s">
        <v>338</v>
      </c>
      <c r="J4980">
        <v>0</v>
      </c>
      <c r="K4980">
        <v>1</v>
      </c>
      <c r="L4980" t="s">
        <v>338</v>
      </c>
      <c r="M4980">
        <v>25.4</v>
      </c>
      <c r="N4980">
        <v>24.9</v>
      </c>
      <c r="O4980">
        <v>24.9</v>
      </c>
      <c r="P4980" t="s">
        <v>337</v>
      </c>
      <c r="Q4980">
        <v>749.9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2.4E-2</v>
      </c>
      <c r="AB4980">
        <v>22.7</v>
      </c>
      <c r="AC4980">
        <v>43</v>
      </c>
      <c r="AD4980">
        <v>9.4</v>
      </c>
      <c r="AE4980">
        <v>22</v>
      </c>
      <c r="AF4980">
        <v>8.14</v>
      </c>
      <c r="AG4980">
        <v>7.2700000000000001E-2</v>
      </c>
      <c r="AH4980" t="s">
        <v>337</v>
      </c>
      <c r="AI4980" t="s">
        <v>337</v>
      </c>
      <c r="AJ4980">
        <v>0</v>
      </c>
      <c r="AK4980">
        <v>117</v>
      </c>
      <c r="AL4980">
        <v>1</v>
      </c>
      <c r="AM4980">
        <v>100</v>
      </c>
      <c r="AN4980">
        <v>5</v>
      </c>
    </row>
    <row r="4981" spans="1:40" x14ac:dyDescent="0.25">
      <c r="A4981" s="34">
        <v>40760</v>
      </c>
      <c r="B4981" s="220">
        <v>0.16319444444444445</v>
      </c>
      <c r="C4981">
        <v>25.3</v>
      </c>
      <c r="D4981">
        <v>25.4</v>
      </c>
      <c r="E4981">
        <v>25.3</v>
      </c>
      <c r="F4981">
        <v>39</v>
      </c>
      <c r="G4981">
        <v>10.3</v>
      </c>
      <c r="H4981">
        <v>0</v>
      </c>
      <c r="I4981" t="s">
        <v>338</v>
      </c>
      <c r="J4981">
        <v>0</v>
      </c>
      <c r="K4981">
        <v>2</v>
      </c>
      <c r="L4981" t="s">
        <v>338</v>
      </c>
      <c r="M4981">
        <v>25.3</v>
      </c>
      <c r="N4981">
        <v>24.8</v>
      </c>
      <c r="O4981">
        <v>24.8</v>
      </c>
      <c r="P4981" t="s">
        <v>337</v>
      </c>
      <c r="Q4981">
        <v>749.9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  <c r="AA4981">
        <v>2.4E-2</v>
      </c>
      <c r="AB4981">
        <v>22.7</v>
      </c>
      <c r="AC4981">
        <v>42</v>
      </c>
      <c r="AD4981">
        <v>9.1</v>
      </c>
      <c r="AE4981">
        <v>21.9</v>
      </c>
      <c r="AF4981">
        <v>7.99</v>
      </c>
      <c r="AG4981">
        <v>7.2700000000000001E-2</v>
      </c>
      <c r="AH4981" t="s">
        <v>337</v>
      </c>
      <c r="AI4981" t="s">
        <v>337</v>
      </c>
      <c r="AJ4981">
        <v>0</v>
      </c>
      <c r="AK4981">
        <v>117</v>
      </c>
      <c r="AL4981">
        <v>1</v>
      </c>
      <c r="AM4981">
        <v>100</v>
      </c>
      <c r="AN4981">
        <v>5</v>
      </c>
    </row>
    <row r="4982" spans="1:40" x14ac:dyDescent="0.25">
      <c r="A4982" s="34">
        <v>40760</v>
      </c>
      <c r="B4982" s="220">
        <v>0.16666666666666666</v>
      </c>
      <c r="C4982">
        <v>25.2</v>
      </c>
      <c r="D4982">
        <v>25.3</v>
      </c>
      <c r="E4982">
        <v>25.2</v>
      </c>
      <c r="F4982">
        <v>39</v>
      </c>
      <c r="G4982">
        <v>10.3</v>
      </c>
      <c r="H4982">
        <v>0</v>
      </c>
      <c r="I4982" t="s">
        <v>338</v>
      </c>
      <c r="J4982">
        <v>0</v>
      </c>
      <c r="K4982">
        <v>1</v>
      </c>
      <c r="L4982" t="s">
        <v>338</v>
      </c>
      <c r="M4982">
        <v>25.2</v>
      </c>
      <c r="N4982">
        <v>24.7</v>
      </c>
      <c r="O4982">
        <v>24.7</v>
      </c>
      <c r="P4982" t="s">
        <v>337</v>
      </c>
      <c r="Q4982">
        <v>749.9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2.4E-2</v>
      </c>
      <c r="AB4982">
        <v>22.6</v>
      </c>
      <c r="AC4982">
        <v>41</v>
      </c>
      <c r="AD4982">
        <v>8.6</v>
      </c>
      <c r="AE4982">
        <v>21.7</v>
      </c>
      <c r="AF4982">
        <v>7.85</v>
      </c>
      <c r="AG4982">
        <v>7.2700000000000001E-2</v>
      </c>
      <c r="AH4982" t="s">
        <v>337</v>
      </c>
      <c r="AI4982" t="s">
        <v>337</v>
      </c>
      <c r="AJ4982">
        <v>3.0000000000000001E-3</v>
      </c>
      <c r="AK4982">
        <v>117</v>
      </c>
      <c r="AL4982">
        <v>1</v>
      </c>
      <c r="AM4982">
        <v>100</v>
      </c>
      <c r="AN4982">
        <v>5</v>
      </c>
    </row>
    <row r="4983" spans="1:40" x14ac:dyDescent="0.25">
      <c r="A4983" s="34">
        <v>40760</v>
      </c>
      <c r="B4983" s="220">
        <v>0.17013888888888887</v>
      </c>
      <c r="C4983">
        <v>25.2</v>
      </c>
      <c r="D4983">
        <v>25.2</v>
      </c>
      <c r="E4983">
        <v>25.2</v>
      </c>
      <c r="F4983">
        <v>39</v>
      </c>
      <c r="G4983">
        <v>10.199999999999999</v>
      </c>
      <c r="H4983">
        <v>0</v>
      </c>
      <c r="I4983" t="s">
        <v>337</v>
      </c>
      <c r="J4983">
        <v>0</v>
      </c>
      <c r="K4983">
        <v>0</v>
      </c>
      <c r="L4983" t="s">
        <v>337</v>
      </c>
      <c r="M4983">
        <v>25.2</v>
      </c>
      <c r="N4983">
        <v>24.7</v>
      </c>
      <c r="O4983">
        <v>24.7</v>
      </c>
      <c r="P4983" t="s">
        <v>337</v>
      </c>
      <c r="Q4983">
        <v>749.9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  <c r="AA4983">
        <v>2.4E-2</v>
      </c>
      <c r="AB4983">
        <v>22.4</v>
      </c>
      <c r="AC4983">
        <v>41</v>
      </c>
      <c r="AD4983">
        <v>8.5</v>
      </c>
      <c r="AE4983">
        <v>21.6</v>
      </c>
      <c r="AF4983">
        <v>7.85</v>
      </c>
      <c r="AG4983">
        <v>7.2800000000000004E-2</v>
      </c>
      <c r="AH4983" t="s">
        <v>337</v>
      </c>
      <c r="AI4983" t="s">
        <v>337</v>
      </c>
      <c r="AJ4983">
        <v>0</v>
      </c>
      <c r="AK4983">
        <v>117</v>
      </c>
      <c r="AL4983">
        <v>1</v>
      </c>
      <c r="AM4983">
        <v>100</v>
      </c>
      <c r="AN4983">
        <v>5</v>
      </c>
    </row>
    <row r="4984" spans="1:40" x14ac:dyDescent="0.25">
      <c r="A4984" s="34">
        <v>40760</v>
      </c>
      <c r="B4984" s="220">
        <v>0.17361111111111113</v>
      </c>
      <c r="C4984">
        <v>25.2</v>
      </c>
      <c r="D4984">
        <v>25.2</v>
      </c>
      <c r="E4984">
        <v>25.1</v>
      </c>
      <c r="F4984">
        <v>40</v>
      </c>
      <c r="G4984">
        <v>10.6</v>
      </c>
      <c r="H4984">
        <v>0</v>
      </c>
      <c r="I4984" t="s">
        <v>338</v>
      </c>
      <c r="J4984">
        <v>0</v>
      </c>
      <c r="K4984">
        <v>1</v>
      </c>
      <c r="L4984" t="s">
        <v>338</v>
      </c>
      <c r="M4984">
        <v>25.2</v>
      </c>
      <c r="N4984">
        <v>24.7</v>
      </c>
      <c r="O4984">
        <v>24.7</v>
      </c>
      <c r="P4984" t="s">
        <v>337</v>
      </c>
      <c r="Q4984">
        <v>749.9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2.4E-2</v>
      </c>
      <c r="AB4984">
        <v>22.4</v>
      </c>
      <c r="AC4984">
        <v>40</v>
      </c>
      <c r="AD4984">
        <v>8.1</v>
      </c>
      <c r="AE4984">
        <v>21.4</v>
      </c>
      <c r="AF4984">
        <v>7.7</v>
      </c>
      <c r="AG4984">
        <v>7.2800000000000004E-2</v>
      </c>
      <c r="AH4984" t="s">
        <v>337</v>
      </c>
      <c r="AI4984" t="s">
        <v>337</v>
      </c>
      <c r="AJ4984">
        <v>0</v>
      </c>
      <c r="AK4984">
        <v>117</v>
      </c>
      <c r="AL4984">
        <v>1</v>
      </c>
      <c r="AM4984">
        <v>100</v>
      </c>
      <c r="AN4984">
        <v>5</v>
      </c>
    </row>
    <row r="4985" spans="1:40" x14ac:dyDescent="0.25">
      <c r="A4985" s="34">
        <v>40760</v>
      </c>
      <c r="B4985" s="220">
        <v>0.17708333333333334</v>
      </c>
      <c r="C4985">
        <v>25.2</v>
      </c>
      <c r="D4985">
        <v>25.2</v>
      </c>
      <c r="E4985">
        <v>25.2</v>
      </c>
      <c r="F4985">
        <v>40</v>
      </c>
      <c r="G4985">
        <v>10.6</v>
      </c>
      <c r="H4985">
        <v>0</v>
      </c>
      <c r="I4985" t="s">
        <v>337</v>
      </c>
      <c r="J4985">
        <v>0</v>
      </c>
      <c r="K4985">
        <v>0</v>
      </c>
      <c r="L4985" t="s">
        <v>337</v>
      </c>
      <c r="M4985">
        <v>25.2</v>
      </c>
      <c r="N4985">
        <v>24.7</v>
      </c>
      <c r="O4985">
        <v>24.7</v>
      </c>
      <c r="P4985" t="s">
        <v>337</v>
      </c>
      <c r="Q4985">
        <v>749.9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2.4E-2</v>
      </c>
      <c r="AB4985">
        <v>22.3</v>
      </c>
      <c r="AC4985">
        <v>40</v>
      </c>
      <c r="AD4985">
        <v>8</v>
      </c>
      <c r="AE4985">
        <v>21.3</v>
      </c>
      <c r="AF4985">
        <v>7.71</v>
      </c>
      <c r="AG4985">
        <v>7.2900000000000006E-2</v>
      </c>
      <c r="AH4985" t="s">
        <v>337</v>
      </c>
      <c r="AI4985" t="s">
        <v>337</v>
      </c>
      <c r="AJ4985">
        <v>0</v>
      </c>
      <c r="AK4985">
        <v>116</v>
      </c>
      <c r="AL4985">
        <v>1</v>
      </c>
      <c r="AM4985">
        <v>100</v>
      </c>
      <c r="AN4985">
        <v>5</v>
      </c>
    </row>
    <row r="4986" spans="1:40" x14ac:dyDescent="0.25">
      <c r="A4986" s="34">
        <v>40760</v>
      </c>
      <c r="B4986" s="220">
        <v>0.18055555555555555</v>
      </c>
      <c r="C4986">
        <v>25.2</v>
      </c>
      <c r="D4986">
        <v>25.2</v>
      </c>
      <c r="E4986">
        <v>25.2</v>
      </c>
      <c r="F4986">
        <v>40</v>
      </c>
      <c r="G4986">
        <v>10.6</v>
      </c>
      <c r="H4986">
        <v>0</v>
      </c>
      <c r="I4986" t="s">
        <v>337</v>
      </c>
      <c r="J4986">
        <v>0</v>
      </c>
      <c r="K4986">
        <v>0</v>
      </c>
      <c r="L4986" t="s">
        <v>337</v>
      </c>
      <c r="M4986">
        <v>25.2</v>
      </c>
      <c r="N4986">
        <v>24.7</v>
      </c>
      <c r="O4986">
        <v>24.7</v>
      </c>
      <c r="P4986" t="s">
        <v>337</v>
      </c>
      <c r="Q4986">
        <v>750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2.4E-2</v>
      </c>
      <c r="AB4986">
        <v>22.2</v>
      </c>
      <c r="AC4986">
        <v>40</v>
      </c>
      <c r="AD4986">
        <v>7.9</v>
      </c>
      <c r="AE4986">
        <v>21.1</v>
      </c>
      <c r="AF4986">
        <v>7.71</v>
      </c>
      <c r="AG4986">
        <v>7.2900000000000006E-2</v>
      </c>
      <c r="AH4986" t="s">
        <v>337</v>
      </c>
      <c r="AI4986" t="s">
        <v>337</v>
      </c>
      <c r="AJ4986">
        <v>0</v>
      </c>
      <c r="AK4986">
        <v>116</v>
      </c>
      <c r="AL4986">
        <v>1</v>
      </c>
      <c r="AM4986">
        <v>100</v>
      </c>
      <c r="AN4986">
        <v>5</v>
      </c>
    </row>
    <row r="4987" spans="1:40" x14ac:dyDescent="0.25">
      <c r="A4987" s="34">
        <v>40760</v>
      </c>
      <c r="B4987" s="220">
        <v>0.18402777777777779</v>
      </c>
      <c r="C4987">
        <v>25.2</v>
      </c>
      <c r="D4987">
        <v>25.2</v>
      </c>
      <c r="E4987">
        <v>25.2</v>
      </c>
      <c r="F4987">
        <v>40</v>
      </c>
      <c r="G4987">
        <v>10.7</v>
      </c>
      <c r="H4987">
        <v>0</v>
      </c>
      <c r="I4987" t="s">
        <v>337</v>
      </c>
      <c r="J4987">
        <v>0</v>
      </c>
      <c r="K4987">
        <v>0</v>
      </c>
      <c r="L4987" t="s">
        <v>337</v>
      </c>
      <c r="M4987">
        <v>25.2</v>
      </c>
      <c r="N4987">
        <v>24.8</v>
      </c>
      <c r="O4987">
        <v>24.8</v>
      </c>
      <c r="P4987" t="s">
        <v>337</v>
      </c>
      <c r="Q4987">
        <v>750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2.4E-2</v>
      </c>
      <c r="AB4987">
        <v>22.2</v>
      </c>
      <c r="AC4987">
        <v>43</v>
      </c>
      <c r="AD4987">
        <v>9</v>
      </c>
      <c r="AE4987">
        <v>21.3</v>
      </c>
      <c r="AF4987">
        <v>8.17</v>
      </c>
      <c r="AG4987">
        <v>7.2800000000000004E-2</v>
      </c>
      <c r="AH4987" t="s">
        <v>337</v>
      </c>
      <c r="AI4987" t="s">
        <v>337</v>
      </c>
      <c r="AJ4987">
        <v>0</v>
      </c>
      <c r="AK4987">
        <v>117</v>
      </c>
      <c r="AL4987">
        <v>1</v>
      </c>
      <c r="AM4987">
        <v>100</v>
      </c>
      <c r="AN4987">
        <v>5</v>
      </c>
    </row>
    <row r="4988" spans="1:40" x14ac:dyDescent="0.25">
      <c r="A4988" s="34">
        <v>40760</v>
      </c>
      <c r="B4988" s="220">
        <v>0.1875</v>
      </c>
      <c r="C4988">
        <v>25.2</v>
      </c>
      <c r="D4988">
        <v>25.3</v>
      </c>
      <c r="E4988">
        <v>25.2</v>
      </c>
      <c r="F4988">
        <v>40</v>
      </c>
      <c r="G4988">
        <v>10.7</v>
      </c>
      <c r="H4988">
        <v>0</v>
      </c>
      <c r="I4988" t="s">
        <v>337</v>
      </c>
      <c r="J4988">
        <v>0</v>
      </c>
      <c r="K4988">
        <v>0</v>
      </c>
      <c r="L4988" t="s">
        <v>337</v>
      </c>
      <c r="M4988">
        <v>25.2</v>
      </c>
      <c r="N4988">
        <v>24.8</v>
      </c>
      <c r="O4988">
        <v>24.8</v>
      </c>
      <c r="P4988" t="s">
        <v>337</v>
      </c>
      <c r="Q4988">
        <v>750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2.4E-2</v>
      </c>
      <c r="AB4988">
        <v>22.4</v>
      </c>
      <c r="AC4988">
        <v>45</v>
      </c>
      <c r="AD4988">
        <v>9.9</v>
      </c>
      <c r="AE4988">
        <v>21.7</v>
      </c>
      <c r="AF4988">
        <v>8.4499999999999993</v>
      </c>
      <c r="AG4988">
        <v>7.2700000000000001E-2</v>
      </c>
      <c r="AH4988" t="s">
        <v>337</v>
      </c>
      <c r="AI4988" t="s">
        <v>337</v>
      </c>
      <c r="AJ4988">
        <v>0</v>
      </c>
      <c r="AK4988">
        <v>117</v>
      </c>
      <c r="AL4988">
        <v>1</v>
      </c>
      <c r="AM4988">
        <v>100</v>
      </c>
      <c r="AN4988">
        <v>5</v>
      </c>
    </row>
    <row r="4989" spans="1:40" x14ac:dyDescent="0.25">
      <c r="A4989" s="34">
        <v>40760</v>
      </c>
      <c r="B4989" s="220">
        <v>0.19097222222222221</v>
      </c>
      <c r="C4989">
        <v>25.3</v>
      </c>
      <c r="D4989">
        <v>25.3</v>
      </c>
      <c r="E4989">
        <v>25.3</v>
      </c>
      <c r="F4989">
        <v>39</v>
      </c>
      <c r="G4989">
        <v>10.3</v>
      </c>
      <c r="H4989">
        <v>0</v>
      </c>
      <c r="I4989" t="s">
        <v>338</v>
      </c>
      <c r="J4989">
        <v>0</v>
      </c>
      <c r="K4989">
        <v>2</v>
      </c>
      <c r="L4989" t="s">
        <v>338</v>
      </c>
      <c r="M4989">
        <v>25.3</v>
      </c>
      <c r="N4989">
        <v>24.8</v>
      </c>
      <c r="O4989">
        <v>24.8</v>
      </c>
      <c r="P4989" t="s">
        <v>337</v>
      </c>
      <c r="Q4989">
        <v>750.1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2.4E-2</v>
      </c>
      <c r="AB4989">
        <v>22.6</v>
      </c>
      <c r="AC4989">
        <v>46</v>
      </c>
      <c r="AD4989">
        <v>10.3</v>
      </c>
      <c r="AE4989">
        <v>22</v>
      </c>
      <c r="AF4989">
        <v>8.6</v>
      </c>
      <c r="AG4989">
        <v>7.2700000000000001E-2</v>
      </c>
      <c r="AH4989" t="s">
        <v>337</v>
      </c>
      <c r="AI4989" t="s">
        <v>337</v>
      </c>
      <c r="AJ4989">
        <v>0</v>
      </c>
      <c r="AK4989">
        <v>117</v>
      </c>
      <c r="AL4989">
        <v>1</v>
      </c>
      <c r="AM4989">
        <v>100</v>
      </c>
      <c r="AN4989">
        <v>5</v>
      </c>
    </row>
    <row r="4990" spans="1:40" x14ac:dyDescent="0.25">
      <c r="A4990" s="34">
        <v>40760</v>
      </c>
      <c r="B4990" s="220">
        <v>0.19444444444444445</v>
      </c>
      <c r="C4990">
        <v>25.3</v>
      </c>
      <c r="D4990">
        <v>25.3</v>
      </c>
      <c r="E4990">
        <v>25.3</v>
      </c>
      <c r="F4990">
        <v>40</v>
      </c>
      <c r="G4990">
        <v>10.8</v>
      </c>
      <c r="H4990">
        <v>0</v>
      </c>
      <c r="I4990" t="s">
        <v>338</v>
      </c>
      <c r="J4990">
        <v>0</v>
      </c>
      <c r="K4990">
        <v>2</v>
      </c>
      <c r="L4990" t="s">
        <v>338</v>
      </c>
      <c r="M4990">
        <v>25.3</v>
      </c>
      <c r="N4990">
        <v>24.8</v>
      </c>
      <c r="O4990">
        <v>24.8</v>
      </c>
      <c r="P4990" t="s">
        <v>337</v>
      </c>
      <c r="Q4990">
        <v>750.1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  <c r="AA4990">
        <v>2.4E-2</v>
      </c>
      <c r="AB4990">
        <v>22.7</v>
      </c>
      <c r="AC4990">
        <v>44</v>
      </c>
      <c r="AD4990">
        <v>9.8000000000000007</v>
      </c>
      <c r="AE4990">
        <v>22.1</v>
      </c>
      <c r="AF4990">
        <v>8.2899999999999991</v>
      </c>
      <c r="AG4990">
        <v>7.2700000000000001E-2</v>
      </c>
      <c r="AH4990" t="s">
        <v>337</v>
      </c>
      <c r="AI4990" t="s">
        <v>337</v>
      </c>
      <c r="AJ4990">
        <v>0</v>
      </c>
      <c r="AK4990">
        <v>117</v>
      </c>
      <c r="AL4990">
        <v>1</v>
      </c>
      <c r="AM4990">
        <v>100</v>
      </c>
      <c r="AN4990">
        <v>5</v>
      </c>
    </row>
    <row r="4991" spans="1:40" x14ac:dyDescent="0.25">
      <c r="A4991" s="34">
        <v>40760</v>
      </c>
      <c r="B4991" s="220">
        <v>0.19791666666666666</v>
      </c>
      <c r="C4991">
        <v>25.2</v>
      </c>
      <c r="D4991">
        <v>25.3</v>
      </c>
      <c r="E4991">
        <v>25.2</v>
      </c>
      <c r="F4991">
        <v>41</v>
      </c>
      <c r="G4991">
        <v>11</v>
      </c>
      <c r="H4991">
        <v>0</v>
      </c>
      <c r="I4991" t="s">
        <v>338</v>
      </c>
      <c r="J4991">
        <v>0</v>
      </c>
      <c r="K4991">
        <v>2</v>
      </c>
      <c r="L4991" t="s">
        <v>338</v>
      </c>
      <c r="M4991">
        <v>25.2</v>
      </c>
      <c r="N4991">
        <v>24.8</v>
      </c>
      <c r="O4991">
        <v>24.8</v>
      </c>
      <c r="P4991" t="s">
        <v>337</v>
      </c>
      <c r="Q4991">
        <v>750.1</v>
      </c>
      <c r="R4991">
        <v>0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  <c r="AA4991">
        <v>2.4E-2</v>
      </c>
      <c r="AB4991">
        <v>22.6</v>
      </c>
      <c r="AC4991">
        <v>42</v>
      </c>
      <c r="AD4991">
        <v>9</v>
      </c>
      <c r="AE4991">
        <v>21.8</v>
      </c>
      <c r="AF4991">
        <v>8</v>
      </c>
      <c r="AG4991">
        <v>7.2700000000000001E-2</v>
      </c>
      <c r="AH4991" t="s">
        <v>337</v>
      </c>
      <c r="AI4991" t="s">
        <v>337</v>
      </c>
      <c r="AJ4991">
        <v>0</v>
      </c>
      <c r="AK4991">
        <v>117</v>
      </c>
      <c r="AL4991">
        <v>1</v>
      </c>
      <c r="AM4991">
        <v>100</v>
      </c>
      <c r="AN4991">
        <v>5</v>
      </c>
    </row>
    <row r="4992" spans="1:40" x14ac:dyDescent="0.25">
      <c r="A4992" s="34">
        <v>40760</v>
      </c>
      <c r="B4992" s="220">
        <v>0.20138888888888887</v>
      </c>
      <c r="C4992">
        <v>25.1</v>
      </c>
      <c r="D4992">
        <v>25.2</v>
      </c>
      <c r="E4992">
        <v>25.1</v>
      </c>
      <c r="F4992">
        <v>40</v>
      </c>
      <c r="G4992">
        <v>10.5</v>
      </c>
      <c r="H4992">
        <v>0</v>
      </c>
      <c r="I4992" t="s">
        <v>337</v>
      </c>
      <c r="J4992">
        <v>0</v>
      </c>
      <c r="K4992">
        <v>0</v>
      </c>
      <c r="L4992" t="s">
        <v>337</v>
      </c>
      <c r="M4992">
        <v>25.1</v>
      </c>
      <c r="N4992">
        <v>24.6</v>
      </c>
      <c r="O4992">
        <v>24.6</v>
      </c>
      <c r="P4992" t="s">
        <v>337</v>
      </c>
      <c r="Q4992">
        <v>750.1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2.3E-2</v>
      </c>
      <c r="AB4992">
        <v>22.4</v>
      </c>
      <c r="AC4992">
        <v>41</v>
      </c>
      <c r="AD4992">
        <v>8.5</v>
      </c>
      <c r="AE4992">
        <v>21.6</v>
      </c>
      <c r="AF4992">
        <v>7.85</v>
      </c>
      <c r="AG4992">
        <v>7.2800000000000004E-2</v>
      </c>
      <c r="AH4992" t="s">
        <v>337</v>
      </c>
      <c r="AI4992" t="s">
        <v>337</v>
      </c>
      <c r="AJ4992">
        <v>0</v>
      </c>
      <c r="AK4992">
        <v>117</v>
      </c>
      <c r="AL4992">
        <v>1</v>
      </c>
      <c r="AM4992">
        <v>100</v>
      </c>
      <c r="AN4992">
        <v>5</v>
      </c>
    </row>
    <row r="4993" spans="1:40" x14ac:dyDescent="0.25">
      <c r="A4993" s="34">
        <v>40760</v>
      </c>
      <c r="B4993" s="220">
        <v>0.20486111111111113</v>
      </c>
      <c r="C4993">
        <v>24.9</v>
      </c>
      <c r="D4993">
        <v>25.1</v>
      </c>
      <c r="E4993">
        <v>24.9</v>
      </c>
      <c r="F4993">
        <v>42</v>
      </c>
      <c r="G4993">
        <v>11.1</v>
      </c>
      <c r="H4993">
        <v>0</v>
      </c>
      <c r="I4993" t="s">
        <v>337</v>
      </c>
      <c r="J4993">
        <v>0</v>
      </c>
      <c r="K4993">
        <v>0</v>
      </c>
      <c r="L4993" t="s">
        <v>337</v>
      </c>
      <c r="M4993">
        <v>24.9</v>
      </c>
      <c r="N4993">
        <v>24.6</v>
      </c>
      <c r="O4993">
        <v>24.6</v>
      </c>
      <c r="P4993" t="s">
        <v>337</v>
      </c>
      <c r="Q4993">
        <v>750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2.3E-2</v>
      </c>
      <c r="AB4993">
        <v>22.4</v>
      </c>
      <c r="AC4993">
        <v>41</v>
      </c>
      <c r="AD4993">
        <v>8.5</v>
      </c>
      <c r="AE4993">
        <v>21.5</v>
      </c>
      <c r="AF4993">
        <v>7.86</v>
      </c>
      <c r="AG4993">
        <v>7.2800000000000004E-2</v>
      </c>
      <c r="AH4993" t="s">
        <v>337</v>
      </c>
      <c r="AI4993" t="s">
        <v>337</v>
      </c>
      <c r="AJ4993">
        <v>0</v>
      </c>
      <c r="AK4993">
        <v>116</v>
      </c>
      <c r="AL4993">
        <v>1</v>
      </c>
      <c r="AM4993">
        <v>100</v>
      </c>
      <c r="AN4993">
        <v>5</v>
      </c>
    </row>
    <row r="4994" spans="1:40" x14ac:dyDescent="0.25">
      <c r="A4994" s="34">
        <v>40760</v>
      </c>
      <c r="B4994" s="220">
        <v>0.20833333333333334</v>
      </c>
      <c r="C4994">
        <v>24.8</v>
      </c>
      <c r="D4994">
        <v>24.9</v>
      </c>
      <c r="E4994">
        <v>24.8</v>
      </c>
      <c r="F4994">
        <v>42</v>
      </c>
      <c r="G4994">
        <v>11</v>
      </c>
      <c r="H4994">
        <v>0</v>
      </c>
      <c r="I4994" t="s">
        <v>337</v>
      </c>
      <c r="J4994">
        <v>0</v>
      </c>
      <c r="K4994">
        <v>0</v>
      </c>
      <c r="L4994" t="s">
        <v>337</v>
      </c>
      <c r="M4994">
        <v>24.8</v>
      </c>
      <c r="N4994">
        <v>24.4</v>
      </c>
      <c r="O4994">
        <v>24.4</v>
      </c>
      <c r="P4994" t="s">
        <v>337</v>
      </c>
      <c r="Q4994">
        <v>750.1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2.3E-2</v>
      </c>
      <c r="AB4994">
        <v>22.2</v>
      </c>
      <c r="AC4994">
        <v>41</v>
      </c>
      <c r="AD4994">
        <v>8.3000000000000007</v>
      </c>
      <c r="AE4994">
        <v>21.2</v>
      </c>
      <c r="AF4994">
        <v>7.87</v>
      </c>
      <c r="AG4994">
        <v>7.2900000000000006E-2</v>
      </c>
      <c r="AH4994" t="s">
        <v>337</v>
      </c>
      <c r="AI4994" t="s">
        <v>337</v>
      </c>
      <c r="AJ4994">
        <v>2E-3</v>
      </c>
      <c r="AK4994">
        <v>118</v>
      </c>
      <c r="AL4994">
        <v>1</v>
      </c>
      <c r="AM4994">
        <v>100</v>
      </c>
      <c r="AN4994">
        <v>5</v>
      </c>
    </row>
    <row r="4995" spans="1:40" x14ac:dyDescent="0.25">
      <c r="A4995" s="34">
        <v>40760</v>
      </c>
      <c r="B4995" s="220">
        <v>0.21180555555555555</v>
      </c>
      <c r="C4995">
        <v>24.7</v>
      </c>
      <c r="D4995">
        <v>24.8</v>
      </c>
      <c r="E4995">
        <v>24.7</v>
      </c>
      <c r="F4995">
        <v>41</v>
      </c>
      <c r="G4995">
        <v>10.6</v>
      </c>
      <c r="H4995">
        <v>1</v>
      </c>
      <c r="I4995" t="s">
        <v>338</v>
      </c>
      <c r="J4995">
        <v>0.08</v>
      </c>
      <c r="K4995">
        <v>2</v>
      </c>
      <c r="L4995" t="s">
        <v>338</v>
      </c>
      <c r="M4995">
        <v>24.7</v>
      </c>
      <c r="N4995">
        <v>24.3</v>
      </c>
      <c r="O4995">
        <v>24.3</v>
      </c>
      <c r="P4995" t="s">
        <v>337</v>
      </c>
      <c r="Q4995">
        <v>750.1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2.1999999999999999E-2</v>
      </c>
      <c r="AB4995">
        <v>22.3</v>
      </c>
      <c r="AC4995">
        <v>45</v>
      </c>
      <c r="AD4995">
        <v>9.8000000000000007</v>
      </c>
      <c r="AE4995">
        <v>21.6</v>
      </c>
      <c r="AF4995">
        <v>8.4499999999999993</v>
      </c>
      <c r="AG4995">
        <v>7.2800000000000004E-2</v>
      </c>
      <c r="AH4995" t="s">
        <v>337</v>
      </c>
      <c r="AI4995" t="s">
        <v>337</v>
      </c>
      <c r="AJ4995">
        <v>0</v>
      </c>
      <c r="AK4995">
        <v>116</v>
      </c>
      <c r="AL4995">
        <v>1</v>
      </c>
      <c r="AM4995">
        <v>100</v>
      </c>
      <c r="AN4995">
        <v>5</v>
      </c>
    </row>
    <row r="4996" spans="1:40" x14ac:dyDescent="0.25">
      <c r="A4996" s="34">
        <v>40760</v>
      </c>
      <c r="B4996" s="220">
        <v>0.21527777777777779</v>
      </c>
      <c r="C4996">
        <v>24.7</v>
      </c>
      <c r="D4996">
        <v>24.8</v>
      </c>
      <c r="E4996">
        <v>24.6</v>
      </c>
      <c r="F4996">
        <v>41</v>
      </c>
      <c r="G4996">
        <v>10.5</v>
      </c>
      <c r="H4996">
        <v>0</v>
      </c>
      <c r="I4996" t="s">
        <v>338</v>
      </c>
      <c r="J4996">
        <v>0</v>
      </c>
      <c r="K4996">
        <v>3</v>
      </c>
      <c r="L4996" t="s">
        <v>338</v>
      </c>
      <c r="M4996">
        <v>24.7</v>
      </c>
      <c r="N4996">
        <v>24.2</v>
      </c>
      <c r="O4996">
        <v>24.2</v>
      </c>
      <c r="P4996" t="s">
        <v>337</v>
      </c>
      <c r="Q4996">
        <v>750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2.1999999999999999E-2</v>
      </c>
      <c r="AB4996">
        <v>22.4</v>
      </c>
      <c r="AC4996">
        <v>46</v>
      </c>
      <c r="AD4996">
        <v>10.199999999999999</v>
      </c>
      <c r="AE4996">
        <v>21.7</v>
      </c>
      <c r="AF4996">
        <v>8.6</v>
      </c>
      <c r="AG4996">
        <v>7.2700000000000001E-2</v>
      </c>
      <c r="AH4996" t="s">
        <v>337</v>
      </c>
      <c r="AI4996" t="s">
        <v>337</v>
      </c>
      <c r="AJ4996">
        <v>0</v>
      </c>
      <c r="AK4996">
        <v>116</v>
      </c>
      <c r="AL4996">
        <v>1</v>
      </c>
      <c r="AM4996">
        <v>100</v>
      </c>
      <c r="AN4996">
        <v>5</v>
      </c>
    </row>
    <row r="4997" spans="1:40" x14ac:dyDescent="0.25">
      <c r="A4997" s="34">
        <v>40760</v>
      </c>
      <c r="B4997" s="220">
        <v>0.21875</v>
      </c>
      <c r="C4997">
        <v>24.4</v>
      </c>
      <c r="D4997">
        <v>24.6</v>
      </c>
      <c r="E4997">
        <v>24.4</v>
      </c>
      <c r="F4997">
        <v>41</v>
      </c>
      <c r="G4997">
        <v>10.3</v>
      </c>
      <c r="H4997">
        <v>0</v>
      </c>
      <c r="I4997" t="s">
        <v>338</v>
      </c>
      <c r="J4997">
        <v>0</v>
      </c>
      <c r="K4997">
        <v>3</v>
      </c>
      <c r="L4997" t="s">
        <v>338</v>
      </c>
      <c r="M4997">
        <v>24.4</v>
      </c>
      <c r="N4997">
        <v>24</v>
      </c>
      <c r="O4997">
        <v>24</v>
      </c>
      <c r="P4997" t="s">
        <v>337</v>
      </c>
      <c r="Q4997">
        <v>750</v>
      </c>
      <c r="R4997">
        <v>0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  <c r="AA4997">
        <v>2.1000000000000001E-2</v>
      </c>
      <c r="AB4997">
        <v>22.6</v>
      </c>
      <c r="AC4997">
        <v>46</v>
      </c>
      <c r="AD4997">
        <v>10.3</v>
      </c>
      <c r="AE4997">
        <v>22</v>
      </c>
      <c r="AF4997">
        <v>8.6</v>
      </c>
      <c r="AG4997">
        <v>7.2700000000000001E-2</v>
      </c>
      <c r="AH4997" t="s">
        <v>337</v>
      </c>
      <c r="AI4997" t="s">
        <v>337</v>
      </c>
      <c r="AJ4997">
        <v>0</v>
      </c>
      <c r="AK4997">
        <v>117</v>
      </c>
      <c r="AL4997">
        <v>1</v>
      </c>
      <c r="AM4997">
        <v>100</v>
      </c>
      <c r="AN4997">
        <v>5</v>
      </c>
    </row>
    <row r="4998" spans="1:40" x14ac:dyDescent="0.25">
      <c r="A4998" s="34">
        <v>40760</v>
      </c>
      <c r="B4998" s="220">
        <v>0.22222222222222221</v>
      </c>
      <c r="C4998">
        <v>24.4</v>
      </c>
      <c r="D4998">
        <v>24.4</v>
      </c>
      <c r="E4998">
        <v>24.4</v>
      </c>
      <c r="F4998">
        <v>43</v>
      </c>
      <c r="G4998">
        <v>11</v>
      </c>
      <c r="H4998">
        <v>0</v>
      </c>
      <c r="I4998" t="s">
        <v>337</v>
      </c>
      <c r="J4998">
        <v>0</v>
      </c>
      <c r="K4998">
        <v>0</v>
      </c>
      <c r="L4998" t="s">
        <v>337</v>
      </c>
      <c r="M4998">
        <v>24.4</v>
      </c>
      <c r="N4998">
        <v>24.1</v>
      </c>
      <c r="O4998">
        <v>24.1</v>
      </c>
      <c r="P4998" t="s">
        <v>337</v>
      </c>
      <c r="Q4998">
        <v>750.1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  <c r="AA4998">
        <v>2.1000000000000001E-2</v>
      </c>
      <c r="AB4998">
        <v>22.6</v>
      </c>
      <c r="AC4998">
        <v>44</v>
      </c>
      <c r="AD4998">
        <v>9.6999999999999993</v>
      </c>
      <c r="AE4998">
        <v>21.9</v>
      </c>
      <c r="AF4998">
        <v>8.3000000000000007</v>
      </c>
      <c r="AG4998">
        <v>7.2700000000000001E-2</v>
      </c>
      <c r="AH4998" t="s">
        <v>337</v>
      </c>
      <c r="AI4998" t="s">
        <v>337</v>
      </c>
      <c r="AJ4998">
        <v>0</v>
      </c>
      <c r="AK4998">
        <v>117</v>
      </c>
      <c r="AL4998">
        <v>1</v>
      </c>
      <c r="AM4998">
        <v>100</v>
      </c>
      <c r="AN4998">
        <v>5</v>
      </c>
    </row>
    <row r="4999" spans="1:40" x14ac:dyDescent="0.25">
      <c r="A4999" s="34">
        <v>40760</v>
      </c>
      <c r="B4999" s="220">
        <v>0.22569444444444445</v>
      </c>
      <c r="C4999">
        <v>24.4</v>
      </c>
      <c r="D4999">
        <v>24.4</v>
      </c>
      <c r="E4999">
        <v>24.4</v>
      </c>
      <c r="F4999">
        <v>42</v>
      </c>
      <c r="G4999">
        <v>10.6</v>
      </c>
      <c r="H4999">
        <v>0</v>
      </c>
      <c r="I4999" t="s">
        <v>337</v>
      </c>
      <c r="J4999">
        <v>0</v>
      </c>
      <c r="K4999">
        <v>0</v>
      </c>
      <c r="L4999" t="s">
        <v>337</v>
      </c>
      <c r="M4999">
        <v>24.4</v>
      </c>
      <c r="N4999">
        <v>24</v>
      </c>
      <c r="O4999">
        <v>24</v>
      </c>
      <c r="P4999" t="s">
        <v>337</v>
      </c>
      <c r="Q4999">
        <v>750.1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2.1000000000000001E-2</v>
      </c>
      <c r="AB4999">
        <v>22.4</v>
      </c>
      <c r="AC4999">
        <v>43</v>
      </c>
      <c r="AD4999">
        <v>9.1999999999999993</v>
      </c>
      <c r="AE4999">
        <v>21.7</v>
      </c>
      <c r="AF4999">
        <v>8.15</v>
      </c>
      <c r="AG4999">
        <v>7.2800000000000004E-2</v>
      </c>
      <c r="AH4999" t="s">
        <v>337</v>
      </c>
      <c r="AI4999" t="s">
        <v>337</v>
      </c>
      <c r="AJ4999">
        <v>0</v>
      </c>
      <c r="AK4999">
        <v>117</v>
      </c>
      <c r="AL4999">
        <v>1</v>
      </c>
      <c r="AM4999">
        <v>100</v>
      </c>
      <c r="AN4999">
        <v>5</v>
      </c>
    </row>
    <row r="5000" spans="1:40" x14ac:dyDescent="0.25">
      <c r="A5000" s="34">
        <v>40760</v>
      </c>
      <c r="B5000" s="220">
        <v>0.22916666666666666</v>
      </c>
      <c r="C5000">
        <v>24.3</v>
      </c>
      <c r="D5000">
        <v>24.4</v>
      </c>
      <c r="E5000">
        <v>24.3</v>
      </c>
      <c r="F5000">
        <v>42</v>
      </c>
      <c r="G5000">
        <v>10.6</v>
      </c>
      <c r="H5000">
        <v>0</v>
      </c>
      <c r="I5000" t="s">
        <v>338</v>
      </c>
      <c r="J5000">
        <v>0</v>
      </c>
      <c r="K5000">
        <v>1</v>
      </c>
      <c r="L5000" t="s">
        <v>338</v>
      </c>
      <c r="M5000">
        <v>24.3</v>
      </c>
      <c r="N5000">
        <v>23.9</v>
      </c>
      <c r="O5000">
        <v>23.9</v>
      </c>
      <c r="P5000" t="s">
        <v>337</v>
      </c>
      <c r="Q5000">
        <v>750.2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2.1000000000000001E-2</v>
      </c>
      <c r="AB5000">
        <v>22.4</v>
      </c>
      <c r="AC5000">
        <v>42</v>
      </c>
      <c r="AD5000">
        <v>8.8000000000000007</v>
      </c>
      <c r="AE5000">
        <v>21.6</v>
      </c>
      <c r="AF5000">
        <v>8</v>
      </c>
      <c r="AG5000">
        <v>7.2800000000000004E-2</v>
      </c>
      <c r="AH5000" t="s">
        <v>337</v>
      </c>
      <c r="AI5000" t="s">
        <v>337</v>
      </c>
      <c r="AJ5000">
        <v>0</v>
      </c>
      <c r="AK5000">
        <v>117</v>
      </c>
      <c r="AL5000">
        <v>1</v>
      </c>
      <c r="AM5000">
        <v>100</v>
      </c>
      <c r="AN5000">
        <v>5</v>
      </c>
    </row>
    <row r="5001" spans="1:40" x14ac:dyDescent="0.25">
      <c r="A5001" s="34">
        <v>40760</v>
      </c>
      <c r="B5001" s="220">
        <v>0.23263888888888887</v>
      </c>
      <c r="C5001">
        <v>24.1</v>
      </c>
      <c r="D5001">
        <v>24.3</v>
      </c>
      <c r="E5001">
        <v>24.1</v>
      </c>
      <c r="F5001">
        <v>43</v>
      </c>
      <c r="G5001">
        <v>10.7</v>
      </c>
      <c r="H5001">
        <v>0</v>
      </c>
      <c r="I5001" t="s">
        <v>338</v>
      </c>
      <c r="J5001">
        <v>0</v>
      </c>
      <c r="K5001">
        <v>2</v>
      </c>
      <c r="L5001" t="s">
        <v>338</v>
      </c>
      <c r="M5001">
        <v>24.1</v>
      </c>
      <c r="N5001">
        <v>23.8</v>
      </c>
      <c r="O5001">
        <v>23.8</v>
      </c>
      <c r="P5001" t="s">
        <v>337</v>
      </c>
      <c r="Q5001">
        <v>750.2</v>
      </c>
      <c r="R5001">
        <v>0</v>
      </c>
      <c r="S5001">
        <v>0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0.02</v>
      </c>
      <c r="AB5001">
        <v>22.2</v>
      </c>
      <c r="AC5001">
        <v>41</v>
      </c>
      <c r="AD5001">
        <v>8.3000000000000007</v>
      </c>
      <c r="AE5001">
        <v>21.2</v>
      </c>
      <c r="AF5001">
        <v>7.87</v>
      </c>
      <c r="AG5001">
        <v>7.2900000000000006E-2</v>
      </c>
      <c r="AH5001" t="s">
        <v>337</v>
      </c>
      <c r="AI5001" t="s">
        <v>337</v>
      </c>
      <c r="AJ5001">
        <v>0</v>
      </c>
      <c r="AK5001">
        <v>117</v>
      </c>
      <c r="AL5001">
        <v>1</v>
      </c>
      <c r="AM5001">
        <v>100</v>
      </c>
      <c r="AN5001">
        <v>5</v>
      </c>
    </row>
    <row r="5002" spans="1:40" x14ac:dyDescent="0.25">
      <c r="A5002" s="34">
        <v>40760</v>
      </c>
      <c r="B5002" s="220">
        <v>0.23611111111111113</v>
      </c>
      <c r="C5002">
        <v>24</v>
      </c>
      <c r="D5002">
        <v>24.1</v>
      </c>
      <c r="E5002">
        <v>24</v>
      </c>
      <c r="F5002">
        <v>42</v>
      </c>
      <c r="G5002">
        <v>10.3</v>
      </c>
      <c r="H5002">
        <v>0</v>
      </c>
      <c r="I5002" t="s">
        <v>338</v>
      </c>
      <c r="J5002">
        <v>0</v>
      </c>
      <c r="K5002">
        <v>1</v>
      </c>
      <c r="L5002" t="s">
        <v>338</v>
      </c>
      <c r="M5002">
        <v>24</v>
      </c>
      <c r="N5002">
        <v>23.7</v>
      </c>
      <c r="O5002">
        <v>23.7</v>
      </c>
      <c r="P5002" t="s">
        <v>337</v>
      </c>
      <c r="Q5002">
        <v>750.2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0.02</v>
      </c>
      <c r="AB5002">
        <v>22.2</v>
      </c>
      <c r="AC5002">
        <v>45</v>
      </c>
      <c r="AD5002">
        <v>9.6999999999999993</v>
      </c>
      <c r="AE5002">
        <v>21.3</v>
      </c>
      <c r="AF5002">
        <v>8.4499999999999993</v>
      </c>
      <c r="AG5002">
        <v>7.2800000000000004E-2</v>
      </c>
      <c r="AH5002" t="s">
        <v>337</v>
      </c>
      <c r="AI5002" t="s">
        <v>337</v>
      </c>
      <c r="AJ5002">
        <v>0</v>
      </c>
      <c r="AK5002">
        <v>117</v>
      </c>
      <c r="AL5002">
        <v>1</v>
      </c>
      <c r="AM5002">
        <v>100</v>
      </c>
      <c r="AN5002">
        <v>5</v>
      </c>
    </row>
    <row r="5003" spans="1:40" x14ac:dyDescent="0.25">
      <c r="A5003" s="34">
        <v>40760</v>
      </c>
      <c r="B5003" s="220">
        <v>0.23958333333333334</v>
      </c>
      <c r="C5003">
        <v>23.9</v>
      </c>
      <c r="D5003">
        <v>24</v>
      </c>
      <c r="E5003">
        <v>23.9</v>
      </c>
      <c r="F5003">
        <v>44</v>
      </c>
      <c r="G5003">
        <v>10.9</v>
      </c>
      <c r="H5003">
        <v>0</v>
      </c>
      <c r="I5003" t="s">
        <v>337</v>
      </c>
      <c r="J5003">
        <v>0</v>
      </c>
      <c r="K5003">
        <v>0</v>
      </c>
      <c r="L5003" t="s">
        <v>337</v>
      </c>
      <c r="M5003">
        <v>23.9</v>
      </c>
      <c r="N5003">
        <v>23.7</v>
      </c>
      <c r="O5003">
        <v>23.7</v>
      </c>
      <c r="P5003" t="s">
        <v>337</v>
      </c>
      <c r="Q5003">
        <v>750.3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1.9E-2</v>
      </c>
      <c r="AB5003">
        <v>22.3</v>
      </c>
      <c r="AC5003">
        <v>46</v>
      </c>
      <c r="AD5003">
        <v>10.1</v>
      </c>
      <c r="AE5003">
        <v>21.6</v>
      </c>
      <c r="AF5003">
        <v>8.61</v>
      </c>
      <c r="AG5003">
        <v>7.2800000000000004E-2</v>
      </c>
      <c r="AH5003" t="s">
        <v>337</v>
      </c>
      <c r="AI5003" t="s">
        <v>337</v>
      </c>
      <c r="AJ5003">
        <v>0</v>
      </c>
      <c r="AK5003">
        <v>117</v>
      </c>
      <c r="AL5003">
        <v>1</v>
      </c>
      <c r="AM5003">
        <v>100</v>
      </c>
      <c r="AN5003">
        <v>5</v>
      </c>
    </row>
    <row r="5004" spans="1:40" x14ac:dyDescent="0.25">
      <c r="A5004" s="34">
        <v>40760</v>
      </c>
      <c r="B5004" s="220">
        <v>0.24305555555555555</v>
      </c>
      <c r="C5004">
        <v>23.8</v>
      </c>
      <c r="D5004">
        <v>23.9</v>
      </c>
      <c r="E5004">
        <v>23.8</v>
      </c>
      <c r="F5004">
        <v>44</v>
      </c>
      <c r="G5004">
        <v>10.8</v>
      </c>
      <c r="H5004">
        <v>0</v>
      </c>
      <c r="I5004" t="s">
        <v>337</v>
      </c>
      <c r="J5004">
        <v>0</v>
      </c>
      <c r="K5004">
        <v>0</v>
      </c>
      <c r="L5004" t="s">
        <v>337</v>
      </c>
      <c r="M5004">
        <v>23.8</v>
      </c>
      <c r="N5004">
        <v>23.5</v>
      </c>
      <c r="O5004">
        <v>23.5</v>
      </c>
      <c r="P5004" t="s">
        <v>337</v>
      </c>
      <c r="Q5004">
        <v>750.2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1.9E-2</v>
      </c>
      <c r="AB5004">
        <v>22.4</v>
      </c>
      <c r="AC5004">
        <v>47</v>
      </c>
      <c r="AD5004">
        <v>10.6</v>
      </c>
      <c r="AE5004">
        <v>21.9</v>
      </c>
      <c r="AF5004">
        <v>8.75</v>
      </c>
      <c r="AG5004">
        <v>7.2700000000000001E-2</v>
      </c>
      <c r="AH5004" t="s">
        <v>337</v>
      </c>
      <c r="AI5004" t="s">
        <v>337</v>
      </c>
      <c r="AJ5004">
        <v>0</v>
      </c>
      <c r="AK5004">
        <v>117</v>
      </c>
      <c r="AL5004">
        <v>1</v>
      </c>
      <c r="AM5004">
        <v>100</v>
      </c>
      <c r="AN5004">
        <v>5</v>
      </c>
    </row>
    <row r="5005" spans="1:40" x14ac:dyDescent="0.25">
      <c r="A5005" s="34">
        <v>40760</v>
      </c>
      <c r="B5005" s="220">
        <v>0.24652777777777779</v>
      </c>
      <c r="C5005">
        <v>23.7</v>
      </c>
      <c r="D5005">
        <v>23.8</v>
      </c>
      <c r="E5005">
        <v>23.7</v>
      </c>
      <c r="F5005">
        <v>44</v>
      </c>
      <c r="G5005">
        <v>10.7</v>
      </c>
      <c r="H5005">
        <v>0</v>
      </c>
      <c r="I5005" t="s">
        <v>337</v>
      </c>
      <c r="J5005">
        <v>0</v>
      </c>
      <c r="K5005">
        <v>0</v>
      </c>
      <c r="L5005" t="s">
        <v>337</v>
      </c>
      <c r="M5005">
        <v>23.7</v>
      </c>
      <c r="N5005">
        <v>23.4</v>
      </c>
      <c r="O5005">
        <v>23.4</v>
      </c>
      <c r="P5005" t="s">
        <v>337</v>
      </c>
      <c r="Q5005">
        <v>750.3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1.9E-2</v>
      </c>
      <c r="AB5005">
        <v>22.6</v>
      </c>
      <c r="AC5005">
        <v>44</v>
      </c>
      <c r="AD5005">
        <v>9.6999999999999993</v>
      </c>
      <c r="AE5005">
        <v>21.9</v>
      </c>
      <c r="AF5005">
        <v>8.3000000000000007</v>
      </c>
      <c r="AG5005">
        <v>7.2700000000000001E-2</v>
      </c>
      <c r="AH5005" t="s">
        <v>337</v>
      </c>
      <c r="AI5005" t="s">
        <v>337</v>
      </c>
      <c r="AJ5005">
        <v>0</v>
      </c>
      <c r="AK5005">
        <v>117</v>
      </c>
      <c r="AL5005">
        <v>1</v>
      </c>
      <c r="AM5005">
        <v>100</v>
      </c>
      <c r="AN5005">
        <v>5</v>
      </c>
    </row>
    <row r="5006" spans="1:40" x14ac:dyDescent="0.25">
      <c r="A5006" s="34">
        <v>40760</v>
      </c>
      <c r="B5006" s="220">
        <v>0.25</v>
      </c>
      <c r="C5006">
        <v>23.6</v>
      </c>
      <c r="D5006">
        <v>23.7</v>
      </c>
      <c r="E5006">
        <v>23.6</v>
      </c>
      <c r="F5006">
        <v>44</v>
      </c>
      <c r="G5006">
        <v>10.6</v>
      </c>
      <c r="H5006">
        <v>0</v>
      </c>
      <c r="I5006" t="s">
        <v>338</v>
      </c>
      <c r="J5006">
        <v>0</v>
      </c>
      <c r="K5006">
        <v>1</v>
      </c>
      <c r="L5006" t="s">
        <v>338</v>
      </c>
      <c r="M5006">
        <v>23.6</v>
      </c>
      <c r="N5006">
        <v>23.2</v>
      </c>
      <c r="O5006">
        <v>23.2</v>
      </c>
      <c r="P5006" t="s">
        <v>337</v>
      </c>
      <c r="Q5006">
        <v>750.3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1.7999999999999999E-2</v>
      </c>
      <c r="AB5006">
        <v>22.4</v>
      </c>
      <c r="AC5006">
        <v>43</v>
      </c>
      <c r="AD5006">
        <v>9.1999999999999993</v>
      </c>
      <c r="AE5006">
        <v>21.7</v>
      </c>
      <c r="AF5006">
        <v>8.15</v>
      </c>
      <c r="AG5006">
        <v>7.2800000000000004E-2</v>
      </c>
      <c r="AH5006" t="s">
        <v>337</v>
      </c>
      <c r="AI5006" t="s">
        <v>337</v>
      </c>
      <c r="AJ5006">
        <v>2E-3</v>
      </c>
      <c r="AK5006">
        <v>116</v>
      </c>
      <c r="AL5006">
        <v>1</v>
      </c>
      <c r="AM5006">
        <v>100</v>
      </c>
      <c r="AN5006">
        <v>5</v>
      </c>
    </row>
    <row r="5007" spans="1:40" x14ac:dyDescent="0.25">
      <c r="A5007" s="34">
        <v>40760</v>
      </c>
      <c r="B5007" s="220">
        <v>0.25347222222222221</v>
      </c>
      <c r="C5007">
        <v>23.4</v>
      </c>
      <c r="D5007">
        <v>23.6</v>
      </c>
      <c r="E5007">
        <v>23.4</v>
      </c>
      <c r="F5007">
        <v>46</v>
      </c>
      <c r="G5007">
        <v>11.2</v>
      </c>
      <c r="H5007">
        <v>1</v>
      </c>
      <c r="I5007" t="s">
        <v>338</v>
      </c>
      <c r="J5007">
        <v>0.08</v>
      </c>
      <c r="K5007">
        <v>2</v>
      </c>
      <c r="L5007" t="s">
        <v>338</v>
      </c>
      <c r="M5007">
        <v>23.4</v>
      </c>
      <c r="N5007">
        <v>23.2</v>
      </c>
      <c r="O5007">
        <v>23.2</v>
      </c>
      <c r="P5007" t="s">
        <v>337</v>
      </c>
      <c r="Q5007">
        <v>750.4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1.7999999999999999E-2</v>
      </c>
      <c r="AB5007">
        <v>22.3</v>
      </c>
      <c r="AC5007">
        <v>42</v>
      </c>
      <c r="AD5007">
        <v>8.6999999999999993</v>
      </c>
      <c r="AE5007">
        <v>21.4</v>
      </c>
      <c r="AF5007">
        <v>8.01</v>
      </c>
      <c r="AG5007">
        <v>7.2900000000000006E-2</v>
      </c>
      <c r="AH5007" t="s">
        <v>337</v>
      </c>
      <c r="AI5007" t="s">
        <v>337</v>
      </c>
      <c r="AJ5007">
        <v>0</v>
      </c>
      <c r="AK5007">
        <v>115</v>
      </c>
      <c r="AL5007">
        <v>1</v>
      </c>
      <c r="AM5007">
        <v>100</v>
      </c>
      <c r="AN5007">
        <v>5</v>
      </c>
    </row>
    <row r="5008" spans="1:40" x14ac:dyDescent="0.25">
      <c r="A5008" s="34">
        <v>40760</v>
      </c>
      <c r="B5008" s="220">
        <v>0.25694444444444448</v>
      </c>
      <c r="C5008">
        <v>23.2</v>
      </c>
      <c r="D5008">
        <v>23.4</v>
      </c>
      <c r="E5008">
        <v>23.2</v>
      </c>
      <c r="F5008">
        <v>44</v>
      </c>
      <c r="G5008">
        <v>10.199999999999999</v>
      </c>
      <c r="H5008">
        <v>1</v>
      </c>
      <c r="I5008" t="s">
        <v>338</v>
      </c>
      <c r="J5008">
        <v>0.08</v>
      </c>
      <c r="K5008">
        <v>2</v>
      </c>
      <c r="L5008" t="s">
        <v>338</v>
      </c>
      <c r="M5008">
        <v>23.2</v>
      </c>
      <c r="N5008">
        <v>22.7</v>
      </c>
      <c r="O5008">
        <v>22.7</v>
      </c>
      <c r="P5008" t="s">
        <v>337</v>
      </c>
      <c r="Q5008">
        <v>750.5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1.7000000000000001E-2</v>
      </c>
      <c r="AB5008">
        <v>22.2</v>
      </c>
      <c r="AC5008">
        <v>41</v>
      </c>
      <c r="AD5008">
        <v>8.3000000000000007</v>
      </c>
      <c r="AE5008">
        <v>21.2</v>
      </c>
      <c r="AF5008">
        <v>7.87</v>
      </c>
      <c r="AG5008">
        <v>7.2900000000000006E-2</v>
      </c>
      <c r="AH5008" t="s">
        <v>337</v>
      </c>
      <c r="AI5008" t="s">
        <v>337</v>
      </c>
      <c r="AJ5008">
        <v>0</v>
      </c>
      <c r="AK5008">
        <v>118</v>
      </c>
      <c r="AL5008">
        <v>1</v>
      </c>
      <c r="AM5008">
        <v>100</v>
      </c>
      <c r="AN5008">
        <v>5</v>
      </c>
    </row>
    <row r="5009" spans="1:40" x14ac:dyDescent="0.25">
      <c r="A5009" s="34">
        <v>40760</v>
      </c>
      <c r="B5009" s="220">
        <v>0.26041666666666669</v>
      </c>
      <c r="C5009">
        <v>23</v>
      </c>
      <c r="D5009">
        <v>23.2</v>
      </c>
      <c r="E5009">
        <v>23</v>
      </c>
      <c r="F5009">
        <v>43</v>
      </c>
      <c r="G5009">
        <v>9.6999999999999993</v>
      </c>
      <c r="H5009">
        <v>1</v>
      </c>
      <c r="I5009" t="s">
        <v>338</v>
      </c>
      <c r="J5009">
        <v>0.08</v>
      </c>
      <c r="K5009">
        <v>3</v>
      </c>
      <c r="L5009" t="s">
        <v>338</v>
      </c>
      <c r="M5009">
        <v>23</v>
      </c>
      <c r="N5009">
        <v>22.5</v>
      </c>
      <c r="O5009">
        <v>22.5</v>
      </c>
      <c r="P5009" t="s">
        <v>337</v>
      </c>
      <c r="Q5009">
        <v>750.6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1.6E-2</v>
      </c>
      <c r="AB5009">
        <v>22.1</v>
      </c>
      <c r="AC5009">
        <v>45</v>
      </c>
      <c r="AD5009">
        <v>9.6</v>
      </c>
      <c r="AE5009">
        <v>21.3</v>
      </c>
      <c r="AF5009">
        <v>8.4499999999999993</v>
      </c>
      <c r="AG5009">
        <v>7.2900000000000006E-2</v>
      </c>
      <c r="AH5009" t="s">
        <v>337</v>
      </c>
      <c r="AI5009" t="s">
        <v>337</v>
      </c>
      <c r="AJ5009">
        <v>0</v>
      </c>
      <c r="AK5009">
        <v>117</v>
      </c>
      <c r="AL5009">
        <v>1</v>
      </c>
      <c r="AM5009">
        <v>100</v>
      </c>
      <c r="AN5009">
        <v>5</v>
      </c>
    </row>
    <row r="5010" spans="1:40" x14ac:dyDescent="0.25">
      <c r="A5010" s="34">
        <v>40760</v>
      </c>
      <c r="B5010" s="220">
        <v>0.2638888888888889</v>
      </c>
      <c r="C5010">
        <v>22.9</v>
      </c>
      <c r="D5010">
        <v>23</v>
      </c>
      <c r="E5010">
        <v>22.9</v>
      </c>
      <c r="F5010">
        <v>45</v>
      </c>
      <c r="G5010">
        <v>10.3</v>
      </c>
      <c r="H5010">
        <v>1</v>
      </c>
      <c r="I5010" t="s">
        <v>338</v>
      </c>
      <c r="J5010">
        <v>0.08</v>
      </c>
      <c r="K5010">
        <v>3</v>
      </c>
      <c r="L5010" t="s">
        <v>338</v>
      </c>
      <c r="M5010">
        <v>22.9</v>
      </c>
      <c r="N5010">
        <v>22.4</v>
      </c>
      <c r="O5010">
        <v>22.4</v>
      </c>
      <c r="P5010" t="s">
        <v>337</v>
      </c>
      <c r="Q5010">
        <v>750.6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  <c r="AA5010">
        <v>1.6E-2</v>
      </c>
      <c r="AB5010">
        <v>22.2</v>
      </c>
      <c r="AC5010">
        <v>46</v>
      </c>
      <c r="AD5010">
        <v>10</v>
      </c>
      <c r="AE5010">
        <v>21.4</v>
      </c>
      <c r="AF5010">
        <v>8.61</v>
      </c>
      <c r="AG5010">
        <v>7.2800000000000004E-2</v>
      </c>
      <c r="AH5010" t="s">
        <v>337</v>
      </c>
      <c r="AI5010" t="s">
        <v>337</v>
      </c>
      <c r="AJ5010">
        <v>0</v>
      </c>
      <c r="AK5010">
        <v>117</v>
      </c>
      <c r="AL5010">
        <v>1</v>
      </c>
      <c r="AM5010">
        <v>100</v>
      </c>
      <c r="AN5010">
        <v>5</v>
      </c>
    </row>
    <row r="5011" spans="1:40" x14ac:dyDescent="0.25">
      <c r="A5011" s="34">
        <v>40760</v>
      </c>
      <c r="B5011" s="220">
        <v>0.2673611111111111</v>
      </c>
      <c r="C5011">
        <v>22.8</v>
      </c>
      <c r="D5011">
        <v>22.9</v>
      </c>
      <c r="E5011">
        <v>22.8</v>
      </c>
      <c r="F5011">
        <v>45</v>
      </c>
      <c r="G5011">
        <v>10.3</v>
      </c>
      <c r="H5011">
        <v>0</v>
      </c>
      <c r="I5011" t="s">
        <v>338</v>
      </c>
      <c r="J5011">
        <v>0</v>
      </c>
      <c r="K5011">
        <v>2</v>
      </c>
      <c r="L5011" t="s">
        <v>338</v>
      </c>
      <c r="M5011">
        <v>22.8</v>
      </c>
      <c r="N5011">
        <v>22.3</v>
      </c>
      <c r="O5011">
        <v>22.3</v>
      </c>
      <c r="P5011" t="s">
        <v>337</v>
      </c>
      <c r="Q5011">
        <v>750.5</v>
      </c>
      <c r="R5011">
        <v>0</v>
      </c>
      <c r="S5011">
        <v>0</v>
      </c>
      <c r="T5011">
        <v>0</v>
      </c>
      <c r="U5011">
        <v>0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1.6E-2</v>
      </c>
      <c r="AB5011">
        <v>22.4</v>
      </c>
      <c r="AC5011">
        <v>47</v>
      </c>
      <c r="AD5011">
        <v>10.5</v>
      </c>
      <c r="AE5011">
        <v>21.8</v>
      </c>
      <c r="AF5011">
        <v>8.75</v>
      </c>
      <c r="AG5011">
        <v>7.2700000000000001E-2</v>
      </c>
      <c r="AH5011" t="s">
        <v>337</v>
      </c>
      <c r="AI5011" t="s">
        <v>337</v>
      </c>
      <c r="AJ5011">
        <v>0</v>
      </c>
      <c r="AK5011">
        <v>117</v>
      </c>
      <c r="AL5011">
        <v>1</v>
      </c>
      <c r="AM5011">
        <v>100</v>
      </c>
      <c r="AN5011">
        <v>5</v>
      </c>
    </row>
    <row r="5012" spans="1:40" x14ac:dyDescent="0.25">
      <c r="A5012" s="34">
        <v>40760</v>
      </c>
      <c r="B5012" s="220">
        <v>0.27083333333333331</v>
      </c>
      <c r="C5012">
        <v>22.9</v>
      </c>
      <c r="D5012">
        <v>22.9</v>
      </c>
      <c r="E5012">
        <v>22.8</v>
      </c>
      <c r="F5012">
        <v>46</v>
      </c>
      <c r="G5012">
        <v>10.7</v>
      </c>
      <c r="H5012">
        <v>0</v>
      </c>
      <c r="I5012" t="s">
        <v>338</v>
      </c>
      <c r="J5012">
        <v>0</v>
      </c>
      <c r="K5012">
        <v>1</v>
      </c>
      <c r="L5012" t="s">
        <v>338</v>
      </c>
      <c r="M5012">
        <v>22.9</v>
      </c>
      <c r="N5012">
        <v>22.4</v>
      </c>
      <c r="O5012">
        <v>22.4</v>
      </c>
      <c r="P5012" t="s">
        <v>337</v>
      </c>
      <c r="Q5012">
        <v>750.6</v>
      </c>
      <c r="R5012">
        <v>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0</v>
      </c>
      <c r="Y5012">
        <v>0</v>
      </c>
      <c r="Z5012">
        <v>0</v>
      </c>
      <c r="AA5012">
        <v>1.6E-2</v>
      </c>
      <c r="AB5012">
        <v>22.4</v>
      </c>
      <c r="AC5012">
        <v>45</v>
      </c>
      <c r="AD5012">
        <v>9.9</v>
      </c>
      <c r="AE5012">
        <v>21.8</v>
      </c>
      <c r="AF5012">
        <v>8.4499999999999993</v>
      </c>
      <c r="AG5012">
        <v>7.2800000000000004E-2</v>
      </c>
      <c r="AH5012" t="s">
        <v>337</v>
      </c>
      <c r="AI5012" t="s">
        <v>337</v>
      </c>
      <c r="AJ5012">
        <v>0</v>
      </c>
      <c r="AK5012">
        <v>117</v>
      </c>
      <c r="AL5012">
        <v>1</v>
      </c>
      <c r="AM5012">
        <v>100</v>
      </c>
      <c r="AN5012">
        <v>5</v>
      </c>
    </row>
    <row r="5013" spans="1:40" x14ac:dyDescent="0.25">
      <c r="A5013" s="34">
        <v>40760</v>
      </c>
      <c r="B5013" s="220">
        <v>0.27430555555555552</v>
      </c>
      <c r="C5013">
        <v>23</v>
      </c>
      <c r="D5013">
        <v>23</v>
      </c>
      <c r="E5013">
        <v>22.9</v>
      </c>
      <c r="F5013">
        <v>45</v>
      </c>
      <c r="G5013">
        <v>10.4</v>
      </c>
      <c r="H5013">
        <v>0</v>
      </c>
      <c r="I5013" t="s">
        <v>338</v>
      </c>
      <c r="J5013">
        <v>0</v>
      </c>
      <c r="K5013">
        <v>3</v>
      </c>
      <c r="L5013" t="s">
        <v>338</v>
      </c>
      <c r="M5013">
        <v>23</v>
      </c>
      <c r="N5013">
        <v>22.6</v>
      </c>
      <c r="O5013">
        <v>22.6</v>
      </c>
      <c r="P5013" t="s">
        <v>337</v>
      </c>
      <c r="Q5013">
        <v>750.6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1.6E-2</v>
      </c>
      <c r="AB5013">
        <v>22.4</v>
      </c>
      <c r="AC5013">
        <v>43</v>
      </c>
      <c r="AD5013">
        <v>9.1999999999999993</v>
      </c>
      <c r="AE5013">
        <v>21.6</v>
      </c>
      <c r="AF5013">
        <v>8.16</v>
      </c>
      <c r="AG5013">
        <v>7.2800000000000004E-2</v>
      </c>
      <c r="AH5013" t="s">
        <v>337</v>
      </c>
      <c r="AI5013" t="s">
        <v>337</v>
      </c>
      <c r="AJ5013">
        <v>0</v>
      </c>
      <c r="AK5013">
        <v>117</v>
      </c>
      <c r="AL5013">
        <v>1</v>
      </c>
      <c r="AM5013">
        <v>100</v>
      </c>
      <c r="AN5013">
        <v>5</v>
      </c>
    </row>
    <row r="5014" spans="1:40" x14ac:dyDescent="0.25">
      <c r="A5014" s="34">
        <v>40760</v>
      </c>
      <c r="B5014" s="220">
        <v>0.27777777777777779</v>
      </c>
      <c r="C5014">
        <v>23.1</v>
      </c>
      <c r="D5014">
        <v>23.1</v>
      </c>
      <c r="E5014">
        <v>23</v>
      </c>
      <c r="F5014">
        <v>45</v>
      </c>
      <c r="G5014">
        <v>10.5</v>
      </c>
      <c r="H5014">
        <v>0</v>
      </c>
      <c r="I5014" t="s">
        <v>338</v>
      </c>
      <c r="J5014">
        <v>0</v>
      </c>
      <c r="K5014">
        <v>2</v>
      </c>
      <c r="L5014" t="s">
        <v>338</v>
      </c>
      <c r="M5014">
        <v>23.1</v>
      </c>
      <c r="N5014">
        <v>22.7</v>
      </c>
      <c r="O5014">
        <v>22.7</v>
      </c>
      <c r="P5014" t="s">
        <v>337</v>
      </c>
      <c r="Q5014">
        <v>750.6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1.6E-2</v>
      </c>
      <c r="AB5014">
        <v>22.3</v>
      </c>
      <c r="AC5014">
        <v>42</v>
      </c>
      <c r="AD5014">
        <v>8.6999999999999993</v>
      </c>
      <c r="AE5014">
        <v>21.4</v>
      </c>
      <c r="AF5014">
        <v>8.01</v>
      </c>
      <c r="AG5014">
        <v>7.2900000000000006E-2</v>
      </c>
      <c r="AH5014" t="s">
        <v>337</v>
      </c>
      <c r="AI5014" t="s">
        <v>337</v>
      </c>
      <c r="AJ5014">
        <v>0</v>
      </c>
      <c r="AK5014">
        <v>117</v>
      </c>
      <c r="AL5014">
        <v>1</v>
      </c>
      <c r="AM5014">
        <v>100</v>
      </c>
      <c r="AN5014">
        <v>5</v>
      </c>
    </row>
    <row r="5015" spans="1:40" x14ac:dyDescent="0.25">
      <c r="A5015" s="34">
        <v>40760</v>
      </c>
      <c r="B5015" s="220">
        <v>0.28125</v>
      </c>
      <c r="C5015">
        <v>23.1</v>
      </c>
      <c r="D5015">
        <v>23.1</v>
      </c>
      <c r="E5015">
        <v>23.1</v>
      </c>
      <c r="F5015">
        <v>46</v>
      </c>
      <c r="G5015">
        <v>10.8</v>
      </c>
      <c r="H5015">
        <v>0</v>
      </c>
      <c r="I5015" t="s">
        <v>337</v>
      </c>
      <c r="J5015">
        <v>0</v>
      </c>
      <c r="K5015">
        <v>0</v>
      </c>
      <c r="L5015" t="s">
        <v>337</v>
      </c>
      <c r="M5015">
        <v>23.1</v>
      </c>
      <c r="N5015">
        <v>22.7</v>
      </c>
      <c r="O5015">
        <v>22.7</v>
      </c>
      <c r="P5015" t="s">
        <v>337</v>
      </c>
      <c r="Q5015">
        <v>750.7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1.6E-2</v>
      </c>
      <c r="AB5015">
        <v>22.1</v>
      </c>
      <c r="AC5015">
        <v>42</v>
      </c>
      <c r="AD5015">
        <v>8.6</v>
      </c>
      <c r="AE5015">
        <v>21.1</v>
      </c>
      <c r="AF5015">
        <v>8.01</v>
      </c>
      <c r="AG5015">
        <v>7.2900000000000006E-2</v>
      </c>
      <c r="AH5015" t="s">
        <v>337</v>
      </c>
      <c r="AI5015" t="s">
        <v>337</v>
      </c>
      <c r="AJ5015">
        <v>0</v>
      </c>
      <c r="AK5015">
        <v>117</v>
      </c>
      <c r="AL5015">
        <v>1</v>
      </c>
      <c r="AM5015">
        <v>100</v>
      </c>
      <c r="AN5015">
        <v>5</v>
      </c>
    </row>
    <row r="5016" spans="1:40" x14ac:dyDescent="0.25">
      <c r="A5016" s="34">
        <v>40760</v>
      </c>
      <c r="B5016" s="220">
        <v>0.28472222222222221</v>
      </c>
      <c r="C5016">
        <v>23.1</v>
      </c>
      <c r="D5016">
        <v>23.1</v>
      </c>
      <c r="E5016">
        <v>23.1</v>
      </c>
      <c r="F5016">
        <v>46</v>
      </c>
      <c r="G5016">
        <v>10.8</v>
      </c>
      <c r="H5016">
        <v>0</v>
      </c>
      <c r="I5016" t="s">
        <v>338</v>
      </c>
      <c r="J5016">
        <v>0</v>
      </c>
      <c r="K5016">
        <v>2</v>
      </c>
      <c r="L5016" t="s">
        <v>338</v>
      </c>
      <c r="M5016">
        <v>23.1</v>
      </c>
      <c r="N5016">
        <v>22.7</v>
      </c>
      <c r="O5016">
        <v>22.7</v>
      </c>
      <c r="P5016" t="s">
        <v>337</v>
      </c>
      <c r="Q5016">
        <v>750.7</v>
      </c>
      <c r="R5016">
        <v>0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  <c r="AA5016">
        <v>1.6E-2</v>
      </c>
      <c r="AB5016">
        <v>22</v>
      </c>
      <c r="AC5016">
        <v>46</v>
      </c>
      <c r="AD5016">
        <v>9.8000000000000007</v>
      </c>
      <c r="AE5016">
        <v>21.2</v>
      </c>
      <c r="AF5016">
        <v>8.6199999999999992</v>
      </c>
      <c r="AG5016">
        <v>7.2900000000000006E-2</v>
      </c>
      <c r="AH5016" t="s">
        <v>337</v>
      </c>
      <c r="AI5016" t="s">
        <v>337</v>
      </c>
      <c r="AJ5016">
        <v>0</v>
      </c>
      <c r="AK5016">
        <v>116</v>
      </c>
      <c r="AL5016">
        <v>1</v>
      </c>
      <c r="AM5016">
        <v>100</v>
      </c>
      <c r="AN5016">
        <v>5</v>
      </c>
    </row>
    <row r="5017" spans="1:40" x14ac:dyDescent="0.25">
      <c r="A5017" s="34">
        <v>40760</v>
      </c>
      <c r="B5017" s="220">
        <v>0.28819444444444448</v>
      </c>
      <c r="C5017">
        <v>23.1</v>
      </c>
      <c r="D5017">
        <v>23.1</v>
      </c>
      <c r="E5017">
        <v>23.1</v>
      </c>
      <c r="F5017">
        <v>47</v>
      </c>
      <c r="G5017">
        <v>11.2</v>
      </c>
      <c r="H5017">
        <v>0</v>
      </c>
      <c r="I5017" t="s">
        <v>338</v>
      </c>
      <c r="J5017">
        <v>0</v>
      </c>
      <c r="K5017">
        <v>2</v>
      </c>
      <c r="L5017" t="s">
        <v>338</v>
      </c>
      <c r="M5017">
        <v>23.1</v>
      </c>
      <c r="N5017">
        <v>22.8</v>
      </c>
      <c r="O5017">
        <v>22.8</v>
      </c>
      <c r="P5017" t="s">
        <v>337</v>
      </c>
      <c r="Q5017">
        <v>750.8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1.7000000000000001E-2</v>
      </c>
      <c r="AB5017">
        <v>22.2</v>
      </c>
      <c r="AC5017">
        <v>47</v>
      </c>
      <c r="AD5017">
        <v>10.3</v>
      </c>
      <c r="AE5017">
        <v>21.4</v>
      </c>
      <c r="AF5017">
        <v>8.75</v>
      </c>
      <c r="AG5017">
        <v>7.2800000000000004E-2</v>
      </c>
      <c r="AH5017" t="s">
        <v>337</v>
      </c>
      <c r="AI5017" t="s">
        <v>337</v>
      </c>
      <c r="AJ5017">
        <v>0</v>
      </c>
      <c r="AK5017">
        <v>117</v>
      </c>
      <c r="AL5017">
        <v>1</v>
      </c>
      <c r="AM5017">
        <v>100</v>
      </c>
      <c r="AN5017">
        <v>5</v>
      </c>
    </row>
    <row r="5018" spans="1:40" x14ac:dyDescent="0.25">
      <c r="A5018" s="34">
        <v>40760</v>
      </c>
      <c r="B5018" s="220">
        <v>0.29166666666666669</v>
      </c>
      <c r="C5018">
        <v>23</v>
      </c>
      <c r="D5018">
        <v>23.1</v>
      </c>
      <c r="E5018">
        <v>23</v>
      </c>
      <c r="F5018">
        <v>45</v>
      </c>
      <c r="G5018">
        <v>10.4</v>
      </c>
      <c r="H5018">
        <v>1</v>
      </c>
      <c r="I5018" t="s">
        <v>338</v>
      </c>
      <c r="J5018">
        <v>0.08</v>
      </c>
      <c r="K5018">
        <v>4</v>
      </c>
      <c r="L5018" t="s">
        <v>338</v>
      </c>
      <c r="M5018">
        <v>23</v>
      </c>
      <c r="N5018">
        <v>22.6</v>
      </c>
      <c r="O5018">
        <v>22.6</v>
      </c>
      <c r="P5018" t="s">
        <v>337</v>
      </c>
      <c r="Q5018">
        <v>750.9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  <c r="AA5018">
        <v>1.6E-2</v>
      </c>
      <c r="AB5018">
        <v>22.4</v>
      </c>
      <c r="AC5018">
        <v>47</v>
      </c>
      <c r="AD5018">
        <v>10.5</v>
      </c>
      <c r="AE5018">
        <v>21.8</v>
      </c>
      <c r="AF5018">
        <v>8.75</v>
      </c>
      <c r="AG5018">
        <v>7.2800000000000004E-2</v>
      </c>
      <c r="AH5018" t="s">
        <v>337</v>
      </c>
      <c r="AI5018" t="s">
        <v>337</v>
      </c>
      <c r="AJ5018">
        <v>1E-3</v>
      </c>
      <c r="AK5018">
        <v>116</v>
      </c>
      <c r="AL5018">
        <v>1</v>
      </c>
      <c r="AM5018">
        <v>100</v>
      </c>
      <c r="AN5018">
        <v>5</v>
      </c>
    </row>
    <row r="5019" spans="1:40" x14ac:dyDescent="0.25">
      <c r="A5019" s="34">
        <v>40760</v>
      </c>
      <c r="B5019" s="220">
        <v>0.2951388888888889</v>
      </c>
      <c r="C5019">
        <v>22.7</v>
      </c>
      <c r="D5019">
        <v>22.9</v>
      </c>
      <c r="E5019">
        <v>22.7</v>
      </c>
      <c r="F5019">
        <v>45</v>
      </c>
      <c r="G5019">
        <v>10.199999999999999</v>
      </c>
      <c r="H5019">
        <v>2</v>
      </c>
      <c r="I5019" t="s">
        <v>338</v>
      </c>
      <c r="J5019">
        <v>0.17</v>
      </c>
      <c r="K5019">
        <v>3</v>
      </c>
      <c r="L5019" t="s">
        <v>338</v>
      </c>
      <c r="M5019">
        <v>22.7</v>
      </c>
      <c r="N5019">
        <v>22.2</v>
      </c>
      <c r="O5019">
        <v>22.2</v>
      </c>
      <c r="P5019" t="s">
        <v>337</v>
      </c>
      <c r="Q5019">
        <v>750.9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0</v>
      </c>
      <c r="Z5019">
        <v>0</v>
      </c>
      <c r="AA5019">
        <v>1.4999999999999999E-2</v>
      </c>
      <c r="AB5019">
        <v>22.4</v>
      </c>
      <c r="AC5019">
        <v>45</v>
      </c>
      <c r="AD5019">
        <v>9.9</v>
      </c>
      <c r="AE5019">
        <v>21.8</v>
      </c>
      <c r="AF5019">
        <v>8.4499999999999993</v>
      </c>
      <c r="AG5019">
        <v>7.2800000000000004E-2</v>
      </c>
      <c r="AH5019" t="s">
        <v>337</v>
      </c>
      <c r="AI5019" t="s">
        <v>337</v>
      </c>
      <c r="AJ5019">
        <v>0</v>
      </c>
      <c r="AK5019">
        <v>116</v>
      </c>
      <c r="AL5019">
        <v>1</v>
      </c>
      <c r="AM5019">
        <v>100</v>
      </c>
      <c r="AN5019">
        <v>5</v>
      </c>
    </row>
    <row r="5020" spans="1:40" x14ac:dyDescent="0.25">
      <c r="A5020" s="34">
        <v>40760</v>
      </c>
      <c r="B5020" s="220">
        <v>0.2986111111111111</v>
      </c>
      <c r="C5020">
        <v>22.5</v>
      </c>
      <c r="D5020">
        <v>22.7</v>
      </c>
      <c r="E5020">
        <v>22.5</v>
      </c>
      <c r="F5020">
        <v>46</v>
      </c>
      <c r="G5020">
        <v>10.3</v>
      </c>
      <c r="H5020">
        <v>2</v>
      </c>
      <c r="I5020" t="s">
        <v>338</v>
      </c>
      <c r="J5020">
        <v>0.17</v>
      </c>
      <c r="K5020">
        <v>3</v>
      </c>
      <c r="L5020" t="s">
        <v>338</v>
      </c>
      <c r="M5020">
        <v>22.5</v>
      </c>
      <c r="N5020">
        <v>21.9</v>
      </c>
      <c r="O5020">
        <v>21.9</v>
      </c>
      <c r="P5020" t="s">
        <v>337</v>
      </c>
      <c r="Q5020">
        <v>750.9</v>
      </c>
      <c r="R5020">
        <v>0</v>
      </c>
      <c r="S5020">
        <v>0</v>
      </c>
      <c r="T5020">
        <v>6</v>
      </c>
      <c r="U5020">
        <v>0.04</v>
      </c>
      <c r="V5020">
        <v>7</v>
      </c>
      <c r="W5020">
        <v>0</v>
      </c>
      <c r="X5020">
        <v>0</v>
      </c>
      <c r="Y5020">
        <v>0</v>
      </c>
      <c r="Z5020">
        <v>0</v>
      </c>
      <c r="AA5020">
        <v>1.4E-2</v>
      </c>
      <c r="AB5020">
        <v>22.4</v>
      </c>
      <c r="AC5020">
        <v>43</v>
      </c>
      <c r="AD5020">
        <v>9.1999999999999993</v>
      </c>
      <c r="AE5020">
        <v>21.6</v>
      </c>
      <c r="AF5020">
        <v>8.16</v>
      </c>
      <c r="AG5020">
        <v>7.2900000000000006E-2</v>
      </c>
      <c r="AH5020" t="s">
        <v>337</v>
      </c>
      <c r="AI5020" t="s">
        <v>337</v>
      </c>
      <c r="AJ5020">
        <v>0</v>
      </c>
      <c r="AK5020">
        <v>116</v>
      </c>
      <c r="AL5020">
        <v>1</v>
      </c>
      <c r="AM5020">
        <v>100</v>
      </c>
      <c r="AN5020">
        <v>5</v>
      </c>
    </row>
    <row r="5021" spans="1:40" x14ac:dyDescent="0.25">
      <c r="A5021" s="34">
        <v>40760</v>
      </c>
      <c r="B5021" s="220">
        <v>0.30208333333333331</v>
      </c>
      <c r="C5021">
        <v>22.3</v>
      </c>
      <c r="D5021">
        <v>22.5</v>
      </c>
      <c r="E5021">
        <v>22.3</v>
      </c>
      <c r="F5021">
        <v>45</v>
      </c>
      <c r="G5021">
        <v>9.8000000000000007</v>
      </c>
      <c r="H5021">
        <v>1</v>
      </c>
      <c r="I5021" t="s">
        <v>338</v>
      </c>
      <c r="J5021">
        <v>0.08</v>
      </c>
      <c r="K5021">
        <v>3</v>
      </c>
      <c r="L5021" t="s">
        <v>338</v>
      </c>
      <c r="M5021">
        <v>22.3</v>
      </c>
      <c r="N5021">
        <v>21.6</v>
      </c>
      <c r="O5021">
        <v>21.6</v>
      </c>
      <c r="P5021" t="s">
        <v>337</v>
      </c>
      <c r="Q5021">
        <v>751</v>
      </c>
      <c r="R5021">
        <v>0</v>
      </c>
      <c r="S5021">
        <v>0</v>
      </c>
      <c r="T5021">
        <v>9</v>
      </c>
      <c r="U5021">
        <v>0.06</v>
      </c>
      <c r="V5021">
        <v>11</v>
      </c>
      <c r="W5021">
        <v>0</v>
      </c>
      <c r="X5021">
        <v>0</v>
      </c>
      <c r="Y5021">
        <v>0</v>
      </c>
      <c r="Z5021">
        <v>0</v>
      </c>
      <c r="AA5021">
        <v>1.4E-2</v>
      </c>
      <c r="AB5021">
        <v>22.2</v>
      </c>
      <c r="AC5021">
        <v>42</v>
      </c>
      <c r="AD5021">
        <v>8.6</v>
      </c>
      <c r="AE5021">
        <v>21.2</v>
      </c>
      <c r="AF5021">
        <v>8.01</v>
      </c>
      <c r="AG5021">
        <v>7.2900000000000006E-2</v>
      </c>
      <c r="AH5021" t="s">
        <v>337</v>
      </c>
      <c r="AI5021" t="s">
        <v>337</v>
      </c>
      <c r="AJ5021">
        <v>0</v>
      </c>
      <c r="AK5021">
        <v>118</v>
      </c>
      <c r="AL5021">
        <v>1</v>
      </c>
      <c r="AM5021">
        <v>100</v>
      </c>
      <c r="AN5021">
        <v>5</v>
      </c>
    </row>
    <row r="5022" spans="1:40" x14ac:dyDescent="0.25">
      <c r="A5022" s="34">
        <v>40760</v>
      </c>
      <c r="B5022" s="220">
        <v>0.30555555555555552</v>
      </c>
      <c r="C5022">
        <v>22.2</v>
      </c>
      <c r="D5022">
        <v>22.3</v>
      </c>
      <c r="E5022">
        <v>22.1</v>
      </c>
      <c r="F5022">
        <v>44</v>
      </c>
      <c r="G5022">
        <v>9.3000000000000007</v>
      </c>
      <c r="H5022">
        <v>2</v>
      </c>
      <c r="I5022" t="s">
        <v>338</v>
      </c>
      <c r="J5022">
        <v>0.17</v>
      </c>
      <c r="K5022">
        <v>4</v>
      </c>
      <c r="L5022" t="s">
        <v>338</v>
      </c>
      <c r="M5022">
        <v>22.2</v>
      </c>
      <c r="N5022">
        <v>21.3</v>
      </c>
      <c r="O5022">
        <v>21.3</v>
      </c>
      <c r="P5022" t="s">
        <v>337</v>
      </c>
      <c r="Q5022">
        <v>751.1</v>
      </c>
      <c r="R5022">
        <v>0</v>
      </c>
      <c r="S5022">
        <v>0</v>
      </c>
      <c r="T5022">
        <v>12</v>
      </c>
      <c r="U5022">
        <v>0.09</v>
      </c>
      <c r="V5022">
        <v>14</v>
      </c>
      <c r="W5022">
        <v>0</v>
      </c>
      <c r="X5022">
        <v>0</v>
      </c>
      <c r="Y5022">
        <v>0</v>
      </c>
      <c r="Z5022">
        <v>0</v>
      </c>
      <c r="AA5022">
        <v>1.2999999999999999E-2</v>
      </c>
      <c r="AB5022">
        <v>22.1</v>
      </c>
      <c r="AC5022">
        <v>44</v>
      </c>
      <c r="AD5022">
        <v>9.3000000000000007</v>
      </c>
      <c r="AE5022">
        <v>21.2</v>
      </c>
      <c r="AF5022">
        <v>8.31</v>
      </c>
      <c r="AG5022">
        <v>7.2900000000000006E-2</v>
      </c>
      <c r="AH5022" t="s">
        <v>337</v>
      </c>
      <c r="AI5022" t="s">
        <v>337</v>
      </c>
      <c r="AJ5022">
        <v>0</v>
      </c>
      <c r="AK5022">
        <v>117</v>
      </c>
      <c r="AL5022">
        <v>1</v>
      </c>
      <c r="AM5022">
        <v>100</v>
      </c>
      <c r="AN5022">
        <v>5</v>
      </c>
    </row>
    <row r="5023" spans="1:40" x14ac:dyDescent="0.25">
      <c r="A5023" s="34">
        <v>40760</v>
      </c>
      <c r="B5023" s="220">
        <v>0.30902777777777779</v>
      </c>
      <c r="C5023">
        <v>22</v>
      </c>
      <c r="D5023">
        <v>22.1</v>
      </c>
      <c r="E5023">
        <v>22</v>
      </c>
      <c r="F5023">
        <v>45</v>
      </c>
      <c r="G5023">
        <v>9.5</v>
      </c>
      <c r="H5023">
        <v>3</v>
      </c>
      <c r="I5023" t="s">
        <v>338</v>
      </c>
      <c r="J5023">
        <v>0.25</v>
      </c>
      <c r="K5023">
        <v>4</v>
      </c>
      <c r="L5023" t="s">
        <v>338</v>
      </c>
      <c r="M5023">
        <v>22</v>
      </c>
      <c r="N5023">
        <v>21.1</v>
      </c>
      <c r="O5023">
        <v>21.1</v>
      </c>
      <c r="P5023" t="s">
        <v>337</v>
      </c>
      <c r="Q5023">
        <v>751.1</v>
      </c>
      <c r="R5023">
        <v>0</v>
      </c>
      <c r="S5023">
        <v>0</v>
      </c>
      <c r="T5023">
        <v>16</v>
      </c>
      <c r="U5023">
        <v>0.11</v>
      </c>
      <c r="V5023">
        <v>18</v>
      </c>
      <c r="W5023">
        <v>0</v>
      </c>
      <c r="X5023">
        <v>0</v>
      </c>
      <c r="Y5023">
        <v>0</v>
      </c>
      <c r="Z5023">
        <v>0</v>
      </c>
      <c r="AA5023">
        <v>1.2999999999999999E-2</v>
      </c>
      <c r="AB5023">
        <v>22.1</v>
      </c>
      <c r="AC5023">
        <v>46</v>
      </c>
      <c r="AD5023">
        <v>9.9</v>
      </c>
      <c r="AE5023">
        <v>21.3</v>
      </c>
      <c r="AF5023">
        <v>8.61</v>
      </c>
      <c r="AG5023">
        <v>7.2900000000000006E-2</v>
      </c>
      <c r="AH5023" t="s">
        <v>337</v>
      </c>
      <c r="AI5023" t="s">
        <v>337</v>
      </c>
      <c r="AJ5023">
        <v>0</v>
      </c>
      <c r="AK5023">
        <v>117</v>
      </c>
      <c r="AL5023">
        <v>1</v>
      </c>
      <c r="AM5023">
        <v>100</v>
      </c>
      <c r="AN5023">
        <v>5</v>
      </c>
    </row>
    <row r="5024" spans="1:40" x14ac:dyDescent="0.25">
      <c r="A5024" s="34">
        <v>40760</v>
      </c>
      <c r="B5024" s="220">
        <v>0.3125</v>
      </c>
      <c r="C5024">
        <v>22.1</v>
      </c>
      <c r="D5024">
        <v>22.1</v>
      </c>
      <c r="E5024">
        <v>22</v>
      </c>
      <c r="F5024">
        <v>45</v>
      </c>
      <c r="G5024">
        <v>9.6</v>
      </c>
      <c r="H5024">
        <v>3</v>
      </c>
      <c r="I5024" t="s">
        <v>338</v>
      </c>
      <c r="J5024">
        <v>0.25</v>
      </c>
      <c r="K5024">
        <v>4</v>
      </c>
      <c r="L5024" t="s">
        <v>338</v>
      </c>
      <c r="M5024">
        <v>22.1</v>
      </c>
      <c r="N5024">
        <v>21.2</v>
      </c>
      <c r="O5024">
        <v>21.2</v>
      </c>
      <c r="P5024" t="s">
        <v>337</v>
      </c>
      <c r="Q5024">
        <v>751.1</v>
      </c>
      <c r="R5024">
        <v>0</v>
      </c>
      <c r="S5024">
        <v>0</v>
      </c>
      <c r="T5024">
        <v>20</v>
      </c>
      <c r="U5024">
        <v>0.14000000000000001</v>
      </c>
      <c r="V5024">
        <v>23</v>
      </c>
      <c r="W5024">
        <v>0</v>
      </c>
      <c r="X5024">
        <v>0</v>
      </c>
      <c r="Y5024">
        <v>0</v>
      </c>
      <c r="Z5024">
        <v>0</v>
      </c>
      <c r="AA5024">
        <v>1.2999999999999999E-2</v>
      </c>
      <c r="AB5024">
        <v>22.3</v>
      </c>
      <c r="AC5024">
        <v>47</v>
      </c>
      <c r="AD5024">
        <v>10.4</v>
      </c>
      <c r="AE5024">
        <v>21.6</v>
      </c>
      <c r="AF5024">
        <v>8.75</v>
      </c>
      <c r="AG5024">
        <v>7.2800000000000004E-2</v>
      </c>
      <c r="AH5024" t="s">
        <v>337</v>
      </c>
      <c r="AI5024" t="s">
        <v>337</v>
      </c>
      <c r="AJ5024">
        <v>0</v>
      </c>
      <c r="AK5024">
        <v>116</v>
      </c>
      <c r="AL5024">
        <v>1</v>
      </c>
      <c r="AM5024">
        <v>100</v>
      </c>
      <c r="AN5024">
        <v>5</v>
      </c>
    </row>
    <row r="5025" spans="1:40" x14ac:dyDescent="0.25">
      <c r="A5025" s="34">
        <v>40760</v>
      </c>
      <c r="B5025" s="220">
        <v>0.31597222222222221</v>
      </c>
      <c r="C5025">
        <v>22.3</v>
      </c>
      <c r="D5025">
        <v>22.3</v>
      </c>
      <c r="E5025">
        <v>22.1</v>
      </c>
      <c r="F5025">
        <v>46</v>
      </c>
      <c r="G5025">
        <v>10.1</v>
      </c>
      <c r="H5025">
        <v>2</v>
      </c>
      <c r="I5025" t="s">
        <v>340</v>
      </c>
      <c r="J5025">
        <v>0.17</v>
      </c>
      <c r="K5025">
        <v>4</v>
      </c>
      <c r="L5025" t="s">
        <v>340</v>
      </c>
      <c r="M5025">
        <v>22.3</v>
      </c>
      <c r="N5025">
        <v>21.6</v>
      </c>
      <c r="O5025">
        <v>21.6</v>
      </c>
      <c r="P5025" t="s">
        <v>337</v>
      </c>
      <c r="Q5025">
        <v>751.1</v>
      </c>
      <c r="R5025">
        <v>0</v>
      </c>
      <c r="S5025">
        <v>0</v>
      </c>
      <c r="T5025">
        <v>26</v>
      </c>
      <c r="U5025">
        <v>0.19</v>
      </c>
      <c r="V5025">
        <v>28</v>
      </c>
      <c r="W5025">
        <v>0</v>
      </c>
      <c r="X5025">
        <v>0</v>
      </c>
      <c r="Y5025">
        <v>0</v>
      </c>
      <c r="Z5025">
        <v>0</v>
      </c>
      <c r="AA5025">
        <v>1.4E-2</v>
      </c>
      <c r="AB5025">
        <v>22.4</v>
      </c>
      <c r="AC5025">
        <v>46</v>
      </c>
      <c r="AD5025">
        <v>10.199999999999999</v>
      </c>
      <c r="AE5025">
        <v>21.8</v>
      </c>
      <c r="AF5025">
        <v>8.6</v>
      </c>
      <c r="AG5025">
        <v>7.2800000000000004E-2</v>
      </c>
      <c r="AH5025" t="s">
        <v>337</v>
      </c>
      <c r="AI5025" t="s">
        <v>337</v>
      </c>
      <c r="AJ5025">
        <v>0</v>
      </c>
      <c r="AK5025">
        <v>116</v>
      </c>
      <c r="AL5025">
        <v>1</v>
      </c>
      <c r="AM5025">
        <v>100</v>
      </c>
      <c r="AN5025">
        <v>5</v>
      </c>
    </row>
    <row r="5026" spans="1:40" x14ac:dyDescent="0.25">
      <c r="A5026" s="34">
        <v>40760</v>
      </c>
      <c r="B5026" s="220">
        <v>0.31944444444444448</v>
      </c>
      <c r="C5026">
        <v>22.4</v>
      </c>
      <c r="D5026">
        <v>22.4</v>
      </c>
      <c r="E5026">
        <v>22.3</v>
      </c>
      <c r="F5026">
        <v>45</v>
      </c>
      <c r="G5026">
        <v>9.9</v>
      </c>
      <c r="H5026">
        <v>2</v>
      </c>
      <c r="I5026" t="s">
        <v>340</v>
      </c>
      <c r="J5026">
        <v>0.17</v>
      </c>
      <c r="K5026">
        <v>4</v>
      </c>
      <c r="L5026" t="s">
        <v>340</v>
      </c>
      <c r="M5026">
        <v>22.4</v>
      </c>
      <c r="N5026">
        <v>21.8</v>
      </c>
      <c r="O5026">
        <v>21.8</v>
      </c>
      <c r="P5026" t="s">
        <v>337</v>
      </c>
      <c r="Q5026">
        <v>751.1</v>
      </c>
      <c r="R5026">
        <v>0</v>
      </c>
      <c r="S5026">
        <v>0</v>
      </c>
      <c r="T5026">
        <v>34</v>
      </c>
      <c r="U5026">
        <v>0.24</v>
      </c>
      <c r="V5026">
        <v>39</v>
      </c>
      <c r="W5026">
        <v>0</v>
      </c>
      <c r="X5026">
        <v>0</v>
      </c>
      <c r="Y5026">
        <v>0</v>
      </c>
      <c r="Z5026">
        <v>0</v>
      </c>
      <c r="AA5026">
        <v>1.4E-2</v>
      </c>
      <c r="AB5026">
        <v>22.4</v>
      </c>
      <c r="AC5026">
        <v>44</v>
      </c>
      <c r="AD5026">
        <v>9.6</v>
      </c>
      <c r="AE5026">
        <v>21.7</v>
      </c>
      <c r="AF5026">
        <v>8.3000000000000007</v>
      </c>
      <c r="AG5026">
        <v>7.2800000000000004E-2</v>
      </c>
      <c r="AH5026" t="s">
        <v>337</v>
      </c>
      <c r="AI5026" t="s">
        <v>337</v>
      </c>
      <c r="AJ5026">
        <v>0</v>
      </c>
      <c r="AK5026">
        <v>117</v>
      </c>
      <c r="AL5026">
        <v>1</v>
      </c>
      <c r="AM5026">
        <v>100</v>
      </c>
      <c r="AN5026">
        <v>5</v>
      </c>
    </row>
    <row r="5027" spans="1:40" x14ac:dyDescent="0.25">
      <c r="A5027" s="34">
        <v>40760</v>
      </c>
      <c r="B5027" s="220">
        <v>0.32291666666666669</v>
      </c>
      <c r="C5027">
        <v>22.9</v>
      </c>
      <c r="D5027">
        <v>22.9</v>
      </c>
      <c r="E5027">
        <v>22.5</v>
      </c>
      <c r="F5027">
        <v>45</v>
      </c>
      <c r="G5027">
        <v>10.3</v>
      </c>
      <c r="H5027">
        <v>2</v>
      </c>
      <c r="I5027" t="s">
        <v>340</v>
      </c>
      <c r="J5027">
        <v>0.17</v>
      </c>
      <c r="K5027">
        <v>4</v>
      </c>
      <c r="L5027" t="s">
        <v>340</v>
      </c>
      <c r="M5027">
        <v>22.9</v>
      </c>
      <c r="N5027">
        <v>22.4</v>
      </c>
      <c r="O5027">
        <v>22.4</v>
      </c>
      <c r="P5027" t="s">
        <v>337</v>
      </c>
      <c r="Q5027">
        <v>751.2</v>
      </c>
      <c r="R5027">
        <v>0</v>
      </c>
      <c r="S5027">
        <v>0</v>
      </c>
      <c r="T5027">
        <v>53</v>
      </c>
      <c r="U5027">
        <v>0.38</v>
      </c>
      <c r="V5027">
        <v>62</v>
      </c>
      <c r="W5027">
        <v>0</v>
      </c>
      <c r="X5027">
        <v>0</v>
      </c>
      <c r="Y5027">
        <v>0</v>
      </c>
      <c r="Z5027">
        <v>0</v>
      </c>
      <c r="AA5027">
        <v>1.6E-2</v>
      </c>
      <c r="AB5027">
        <v>22.4</v>
      </c>
      <c r="AC5027">
        <v>42</v>
      </c>
      <c r="AD5027">
        <v>8.8000000000000007</v>
      </c>
      <c r="AE5027">
        <v>21.6</v>
      </c>
      <c r="AF5027">
        <v>8</v>
      </c>
      <c r="AG5027">
        <v>7.2900000000000006E-2</v>
      </c>
      <c r="AH5027" t="s">
        <v>337</v>
      </c>
      <c r="AI5027" t="s">
        <v>337</v>
      </c>
      <c r="AJ5027">
        <v>0</v>
      </c>
      <c r="AK5027">
        <v>117</v>
      </c>
      <c r="AL5027">
        <v>1</v>
      </c>
      <c r="AM5027">
        <v>100</v>
      </c>
      <c r="AN5027">
        <v>5</v>
      </c>
    </row>
    <row r="5028" spans="1:40" x14ac:dyDescent="0.25">
      <c r="A5028" s="34">
        <v>40760</v>
      </c>
      <c r="B5028" s="220">
        <v>0.3263888888888889</v>
      </c>
      <c r="C5028">
        <v>23.4</v>
      </c>
      <c r="D5028">
        <v>23.4</v>
      </c>
      <c r="E5028">
        <v>22.9</v>
      </c>
      <c r="F5028">
        <v>44</v>
      </c>
      <c r="G5028">
        <v>10.4</v>
      </c>
      <c r="H5028">
        <v>3</v>
      </c>
      <c r="I5028" t="s">
        <v>340</v>
      </c>
      <c r="J5028">
        <v>0.25</v>
      </c>
      <c r="K5028">
        <v>6</v>
      </c>
      <c r="L5028" t="s">
        <v>349</v>
      </c>
      <c r="M5028">
        <v>23.4</v>
      </c>
      <c r="N5028">
        <v>23.1</v>
      </c>
      <c r="O5028">
        <v>23.1</v>
      </c>
      <c r="P5028" t="s">
        <v>337</v>
      </c>
      <c r="Q5028">
        <v>751.1</v>
      </c>
      <c r="R5028">
        <v>0</v>
      </c>
      <c r="S5028">
        <v>0</v>
      </c>
      <c r="T5028">
        <v>63</v>
      </c>
      <c r="U5028">
        <v>0.45</v>
      </c>
      <c r="V5028">
        <v>67</v>
      </c>
      <c r="W5028">
        <v>0</v>
      </c>
      <c r="X5028">
        <v>0</v>
      </c>
      <c r="Y5028">
        <v>0</v>
      </c>
      <c r="Z5028">
        <v>0</v>
      </c>
      <c r="AA5028">
        <v>1.7999999999999999E-2</v>
      </c>
      <c r="AB5028">
        <v>22.2</v>
      </c>
      <c r="AC5028">
        <v>42</v>
      </c>
      <c r="AD5028">
        <v>8.6</v>
      </c>
      <c r="AE5028">
        <v>21.2</v>
      </c>
      <c r="AF5028">
        <v>8.01</v>
      </c>
      <c r="AG5028">
        <v>7.2999999999999995E-2</v>
      </c>
      <c r="AH5028" t="s">
        <v>337</v>
      </c>
      <c r="AI5028" t="s">
        <v>337</v>
      </c>
      <c r="AJ5028">
        <v>0</v>
      </c>
      <c r="AK5028">
        <v>117</v>
      </c>
      <c r="AL5028">
        <v>1</v>
      </c>
      <c r="AM5028">
        <v>100</v>
      </c>
      <c r="AN5028">
        <v>5</v>
      </c>
    </row>
    <row r="5029" spans="1:40" x14ac:dyDescent="0.25">
      <c r="A5029" s="34">
        <v>40760</v>
      </c>
      <c r="B5029" s="220">
        <v>0.3298611111111111</v>
      </c>
      <c r="C5029">
        <v>23.8</v>
      </c>
      <c r="D5029">
        <v>23.8</v>
      </c>
      <c r="E5029">
        <v>23.4</v>
      </c>
      <c r="F5029">
        <v>43</v>
      </c>
      <c r="G5029">
        <v>10.5</v>
      </c>
      <c r="H5029">
        <v>4</v>
      </c>
      <c r="I5029" t="s">
        <v>350</v>
      </c>
      <c r="J5029">
        <v>0.33</v>
      </c>
      <c r="K5029">
        <v>7</v>
      </c>
      <c r="L5029" t="s">
        <v>351</v>
      </c>
      <c r="M5029">
        <v>23.8</v>
      </c>
      <c r="N5029">
        <v>23.6</v>
      </c>
      <c r="O5029">
        <v>23.6</v>
      </c>
      <c r="P5029" t="s">
        <v>337</v>
      </c>
      <c r="Q5029">
        <v>751.2</v>
      </c>
      <c r="R5029">
        <v>0</v>
      </c>
      <c r="S5029">
        <v>0</v>
      </c>
      <c r="T5029">
        <v>52</v>
      </c>
      <c r="U5029">
        <v>0.37</v>
      </c>
      <c r="V5029">
        <v>69</v>
      </c>
      <c r="W5029">
        <v>0</v>
      </c>
      <c r="X5029">
        <v>0</v>
      </c>
      <c r="Y5029">
        <v>0</v>
      </c>
      <c r="Z5029">
        <v>0</v>
      </c>
      <c r="AA5029">
        <v>1.9E-2</v>
      </c>
      <c r="AB5029">
        <v>22.1</v>
      </c>
      <c r="AC5029">
        <v>45</v>
      </c>
      <c r="AD5029">
        <v>9.6</v>
      </c>
      <c r="AE5029">
        <v>21.3</v>
      </c>
      <c r="AF5029">
        <v>8.4499999999999993</v>
      </c>
      <c r="AG5029">
        <v>7.2900000000000006E-2</v>
      </c>
      <c r="AH5029" t="s">
        <v>337</v>
      </c>
      <c r="AI5029" t="s">
        <v>337</v>
      </c>
      <c r="AJ5029">
        <v>0</v>
      </c>
      <c r="AK5029">
        <v>117</v>
      </c>
      <c r="AL5029">
        <v>1</v>
      </c>
      <c r="AM5029">
        <v>100</v>
      </c>
      <c r="AN5029">
        <v>5</v>
      </c>
    </row>
    <row r="5030" spans="1:40" x14ac:dyDescent="0.25">
      <c r="A5030" s="34">
        <v>40760</v>
      </c>
      <c r="B5030" s="220">
        <v>0.33333333333333331</v>
      </c>
      <c r="C5030">
        <v>24.2</v>
      </c>
      <c r="D5030">
        <v>24.2</v>
      </c>
      <c r="E5030">
        <v>23.8</v>
      </c>
      <c r="F5030">
        <v>43</v>
      </c>
      <c r="G5030">
        <v>10.8</v>
      </c>
      <c r="H5030">
        <v>2</v>
      </c>
      <c r="I5030" t="s">
        <v>350</v>
      </c>
      <c r="J5030">
        <v>0.17</v>
      </c>
      <c r="K5030">
        <v>5</v>
      </c>
      <c r="L5030" t="s">
        <v>350</v>
      </c>
      <c r="M5030">
        <v>24.2</v>
      </c>
      <c r="N5030">
        <v>23.9</v>
      </c>
      <c r="O5030">
        <v>23.9</v>
      </c>
      <c r="P5030" t="s">
        <v>337</v>
      </c>
      <c r="Q5030">
        <v>751.3</v>
      </c>
      <c r="R5030">
        <v>0</v>
      </c>
      <c r="S5030">
        <v>0</v>
      </c>
      <c r="T5030">
        <v>86</v>
      </c>
      <c r="U5030">
        <v>0.62</v>
      </c>
      <c r="V5030">
        <v>91</v>
      </c>
      <c r="W5030">
        <v>0</v>
      </c>
      <c r="X5030">
        <v>0</v>
      </c>
      <c r="Y5030">
        <v>0</v>
      </c>
      <c r="Z5030">
        <v>0</v>
      </c>
      <c r="AA5030">
        <v>0.02</v>
      </c>
      <c r="AB5030">
        <v>22.3</v>
      </c>
      <c r="AC5030">
        <v>46</v>
      </c>
      <c r="AD5030">
        <v>10.1</v>
      </c>
      <c r="AE5030">
        <v>21.6</v>
      </c>
      <c r="AF5030">
        <v>8.61</v>
      </c>
      <c r="AG5030">
        <v>7.2900000000000006E-2</v>
      </c>
      <c r="AH5030" t="s">
        <v>337</v>
      </c>
      <c r="AI5030" t="s">
        <v>337</v>
      </c>
      <c r="AJ5030">
        <v>2E-3</v>
      </c>
      <c r="AK5030">
        <v>117</v>
      </c>
      <c r="AL5030">
        <v>1</v>
      </c>
      <c r="AM5030">
        <v>100</v>
      </c>
      <c r="AN5030">
        <v>5</v>
      </c>
    </row>
    <row r="5031" spans="1:40" x14ac:dyDescent="0.25">
      <c r="A5031" s="34">
        <v>40760</v>
      </c>
      <c r="B5031" s="220">
        <v>0.33680555555555558</v>
      </c>
      <c r="C5031">
        <v>24.7</v>
      </c>
      <c r="D5031">
        <v>24.7</v>
      </c>
      <c r="E5031">
        <v>24.2</v>
      </c>
      <c r="F5031">
        <v>42</v>
      </c>
      <c r="G5031">
        <v>10.9</v>
      </c>
      <c r="H5031">
        <v>2</v>
      </c>
      <c r="I5031" t="s">
        <v>350</v>
      </c>
      <c r="J5031">
        <v>0.17</v>
      </c>
      <c r="K5031">
        <v>4</v>
      </c>
      <c r="L5031" t="s">
        <v>350</v>
      </c>
      <c r="M5031">
        <v>24.7</v>
      </c>
      <c r="N5031">
        <v>24.3</v>
      </c>
      <c r="O5031">
        <v>24.3</v>
      </c>
      <c r="P5031" t="s">
        <v>337</v>
      </c>
      <c r="Q5031">
        <v>751.2</v>
      </c>
      <c r="R5031">
        <v>0</v>
      </c>
      <c r="S5031">
        <v>0</v>
      </c>
      <c r="T5031">
        <v>88</v>
      </c>
      <c r="U5031">
        <v>0.63</v>
      </c>
      <c r="V5031">
        <v>104</v>
      </c>
      <c r="W5031">
        <v>0</v>
      </c>
      <c r="X5031">
        <v>0</v>
      </c>
      <c r="Y5031">
        <v>0</v>
      </c>
      <c r="Z5031">
        <v>0</v>
      </c>
      <c r="AA5031">
        <v>2.1999999999999999E-2</v>
      </c>
      <c r="AB5031">
        <v>22.6</v>
      </c>
      <c r="AC5031">
        <v>46</v>
      </c>
      <c r="AD5031">
        <v>10.3</v>
      </c>
      <c r="AE5031">
        <v>22</v>
      </c>
      <c r="AF5031">
        <v>8.6</v>
      </c>
      <c r="AG5031">
        <v>7.2800000000000004E-2</v>
      </c>
      <c r="AH5031" t="s">
        <v>337</v>
      </c>
      <c r="AI5031" t="s">
        <v>337</v>
      </c>
      <c r="AJ5031">
        <v>0</v>
      </c>
      <c r="AK5031">
        <v>117</v>
      </c>
      <c r="AL5031">
        <v>1</v>
      </c>
      <c r="AM5031">
        <v>100</v>
      </c>
      <c r="AN5031">
        <v>5</v>
      </c>
    </row>
    <row r="5032" spans="1:40" x14ac:dyDescent="0.25">
      <c r="A5032" s="34">
        <v>40760</v>
      </c>
      <c r="B5032" s="220">
        <v>0.34027777777777773</v>
      </c>
      <c r="C5032">
        <v>25</v>
      </c>
      <c r="D5032">
        <v>25</v>
      </c>
      <c r="E5032">
        <v>24.7</v>
      </c>
      <c r="F5032">
        <v>42</v>
      </c>
      <c r="G5032">
        <v>11.2</v>
      </c>
      <c r="H5032">
        <v>2</v>
      </c>
      <c r="I5032" t="s">
        <v>350</v>
      </c>
      <c r="J5032">
        <v>0.17</v>
      </c>
      <c r="K5032">
        <v>4</v>
      </c>
      <c r="L5032" t="s">
        <v>350</v>
      </c>
      <c r="M5032">
        <v>25</v>
      </c>
      <c r="N5032">
        <v>24.6</v>
      </c>
      <c r="O5032">
        <v>24.6</v>
      </c>
      <c r="P5032" t="s">
        <v>337</v>
      </c>
      <c r="Q5032">
        <v>751.2</v>
      </c>
      <c r="R5032">
        <v>0</v>
      </c>
      <c r="S5032">
        <v>0</v>
      </c>
      <c r="T5032">
        <v>115</v>
      </c>
      <c r="U5032">
        <v>0.82</v>
      </c>
      <c r="V5032">
        <v>123</v>
      </c>
      <c r="W5032">
        <v>0</v>
      </c>
      <c r="X5032">
        <v>0</v>
      </c>
      <c r="Y5032">
        <v>0</v>
      </c>
      <c r="Z5032">
        <v>0</v>
      </c>
      <c r="AA5032">
        <v>2.3E-2</v>
      </c>
      <c r="AB5032">
        <v>22.8</v>
      </c>
      <c r="AC5032">
        <v>44</v>
      </c>
      <c r="AD5032">
        <v>9.9</v>
      </c>
      <c r="AE5032">
        <v>22.2</v>
      </c>
      <c r="AF5032">
        <v>8.2899999999999991</v>
      </c>
      <c r="AG5032">
        <v>7.2700000000000001E-2</v>
      </c>
      <c r="AH5032" t="s">
        <v>337</v>
      </c>
      <c r="AI5032" t="s">
        <v>337</v>
      </c>
      <c r="AJ5032">
        <v>0</v>
      </c>
      <c r="AK5032">
        <v>114</v>
      </c>
      <c r="AL5032">
        <v>1</v>
      </c>
      <c r="AM5032">
        <v>100</v>
      </c>
      <c r="AN5032">
        <v>5</v>
      </c>
    </row>
    <row r="5033" spans="1:40" x14ac:dyDescent="0.25">
      <c r="A5033" s="34">
        <v>40760</v>
      </c>
      <c r="B5033" s="220">
        <v>0.34375</v>
      </c>
      <c r="C5033">
        <v>25.4</v>
      </c>
      <c r="D5033">
        <v>25.4</v>
      </c>
      <c r="E5033">
        <v>25</v>
      </c>
      <c r="F5033">
        <v>41</v>
      </c>
      <c r="G5033">
        <v>11.2</v>
      </c>
      <c r="H5033">
        <v>2</v>
      </c>
      <c r="I5033" t="s">
        <v>350</v>
      </c>
      <c r="J5033">
        <v>0.17</v>
      </c>
      <c r="K5033">
        <v>4</v>
      </c>
      <c r="L5033" t="s">
        <v>350</v>
      </c>
      <c r="M5033">
        <v>25.4</v>
      </c>
      <c r="N5033">
        <v>24.9</v>
      </c>
      <c r="O5033">
        <v>24.9</v>
      </c>
      <c r="P5033" t="s">
        <v>337</v>
      </c>
      <c r="Q5033">
        <v>751.2</v>
      </c>
      <c r="R5033">
        <v>0</v>
      </c>
      <c r="S5033">
        <v>0</v>
      </c>
      <c r="T5033">
        <v>130</v>
      </c>
      <c r="U5033">
        <v>0.93</v>
      </c>
      <c r="V5033">
        <v>137</v>
      </c>
      <c r="W5033">
        <v>0.2</v>
      </c>
      <c r="X5033">
        <v>0.01</v>
      </c>
      <c r="Y5033">
        <v>0.5</v>
      </c>
      <c r="Z5033">
        <v>0</v>
      </c>
      <c r="AA5033">
        <v>2.4E-2</v>
      </c>
      <c r="AB5033">
        <v>22.8</v>
      </c>
      <c r="AC5033">
        <v>43</v>
      </c>
      <c r="AD5033">
        <v>9.6</v>
      </c>
      <c r="AE5033">
        <v>22.3</v>
      </c>
      <c r="AF5033">
        <v>8.1300000000000008</v>
      </c>
      <c r="AG5033">
        <v>7.2700000000000001E-2</v>
      </c>
      <c r="AH5033" t="s">
        <v>337</v>
      </c>
      <c r="AI5033" t="s">
        <v>337</v>
      </c>
      <c r="AJ5033">
        <v>0</v>
      </c>
      <c r="AK5033">
        <v>116</v>
      </c>
      <c r="AL5033">
        <v>1</v>
      </c>
      <c r="AM5033">
        <v>100</v>
      </c>
      <c r="AN5033">
        <v>5</v>
      </c>
    </row>
    <row r="5034" spans="1:40" x14ac:dyDescent="0.25">
      <c r="A5034" s="34">
        <v>40760</v>
      </c>
      <c r="B5034" s="220">
        <v>0.34722222222222227</v>
      </c>
      <c r="C5034">
        <v>25.8</v>
      </c>
      <c r="D5034">
        <v>25.8</v>
      </c>
      <c r="E5034">
        <v>25.4</v>
      </c>
      <c r="F5034">
        <v>41</v>
      </c>
      <c r="G5034">
        <v>11.5</v>
      </c>
      <c r="H5034">
        <v>2</v>
      </c>
      <c r="I5034" t="s">
        <v>350</v>
      </c>
      <c r="J5034">
        <v>0.17</v>
      </c>
      <c r="K5034">
        <v>4</v>
      </c>
      <c r="L5034" t="s">
        <v>350</v>
      </c>
      <c r="M5034">
        <v>25.8</v>
      </c>
      <c r="N5034">
        <v>25.3</v>
      </c>
      <c r="O5034">
        <v>25.3</v>
      </c>
      <c r="P5034" t="s">
        <v>337</v>
      </c>
      <c r="Q5034">
        <v>751.2</v>
      </c>
      <c r="R5034">
        <v>0</v>
      </c>
      <c r="S5034">
        <v>0</v>
      </c>
      <c r="T5034">
        <v>151</v>
      </c>
      <c r="U5034">
        <v>1.08</v>
      </c>
      <c r="V5034">
        <v>160</v>
      </c>
      <c r="W5034">
        <v>0.5</v>
      </c>
      <c r="X5034">
        <v>0.02</v>
      </c>
      <c r="Y5034">
        <v>0.5</v>
      </c>
      <c r="Z5034">
        <v>0</v>
      </c>
      <c r="AA5034">
        <v>2.5999999999999999E-2</v>
      </c>
      <c r="AB5034">
        <v>22.8</v>
      </c>
      <c r="AC5034">
        <v>42</v>
      </c>
      <c r="AD5034">
        <v>9.1999999999999993</v>
      </c>
      <c r="AE5034">
        <v>22.2</v>
      </c>
      <c r="AF5034">
        <v>7.99</v>
      </c>
      <c r="AG5034">
        <v>7.2800000000000004E-2</v>
      </c>
      <c r="AH5034" t="s">
        <v>337</v>
      </c>
      <c r="AI5034" t="s">
        <v>337</v>
      </c>
      <c r="AJ5034">
        <v>0</v>
      </c>
      <c r="AK5034">
        <v>117</v>
      </c>
      <c r="AL5034">
        <v>1</v>
      </c>
      <c r="AM5034">
        <v>100</v>
      </c>
      <c r="AN5034">
        <v>5</v>
      </c>
    </row>
    <row r="5035" spans="1:40" x14ac:dyDescent="0.25">
      <c r="A5035" s="34">
        <v>40760</v>
      </c>
      <c r="B5035" s="220">
        <v>0.35069444444444442</v>
      </c>
      <c r="C5035">
        <v>26.1</v>
      </c>
      <c r="D5035">
        <v>26.1</v>
      </c>
      <c r="E5035">
        <v>25.8</v>
      </c>
      <c r="F5035">
        <v>41</v>
      </c>
      <c r="G5035">
        <v>11.8</v>
      </c>
      <c r="H5035">
        <v>2</v>
      </c>
      <c r="I5035" t="s">
        <v>350</v>
      </c>
      <c r="J5035">
        <v>0.17</v>
      </c>
      <c r="K5035">
        <v>4</v>
      </c>
      <c r="L5035" t="s">
        <v>350</v>
      </c>
      <c r="M5035">
        <v>26.1</v>
      </c>
      <c r="N5035">
        <v>25.7</v>
      </c>
      <c r="O5035">
        <v>25.7</v>
      </c>
      <c r="P5035" t="s">
        <v>337</v>
      </c>
      <c r="Q5035">
        <v>751.3</v>
      </c>
      <c r="R5035">
        <v>0</v>
      </c>
      <c r="S5035">
        <v>0</v>
      </c>
      <c r="T5035">
        <v>173</v>
      </c>
      <c r="U5035">
        <v>1.24</v>
      </c>
      <c r="V5035">
        <v>181</v>
      </c>
      <c r="W5035">
        <v>0.5</v>
      </c>
      <c r="X5035">
        <v>0.02</v>
      </c>
      <c r="Y5035">
        <v>0.6</v>
      </c>
      <c r="Z5035">
        <v>0</v>
      </c>
      <c r="AA5035">
        <v>2.7E-2</v>
      </c>
      <c r="AB5035">
        <v>22.8</v>
      </c>
      <c r="AC5035">
        <v>41</v>
      </c>
      <c r="AD5035">
        <v>8.8000000000000007</v>
      </c>
      <c r="AE5035">
        <v>22.1</v>
      </c>
      <c r="AF5035">
        <v>7.83</v>
      </c>
      <c r="AG5035">
        <v>7.2800000000000004E-2</v>
      </c>
      <c r="AH5035" t="s">
        <v>337</v>
      </c>
      <c r="AI5035" t="s">
        <v>337</v>
      </c>
      <c r="AJ5035">
        <v>0</v>
      </c>
      <c r="AK5035">
        <v>118</v>
      </c>
      <c r="AL5035">
        <v>1</v>
      </c>
      <c r="AM5035">
        <v>100</v>
      </c>
      <c r="AN5035">
        <v>5</v>
      </c>
    </row>
    <row r="5036" spans="1:40" x14ac:dyDescent="0.25">
      <c r="A5036" s="34">
        <v>40760</v>
      </c>
      <c r="B5036" s="220">
        <v>0.35416666666666669</v>
      </c>
      <c r="C5036">
        <v>26.3</v>
      </c>
      <c r="D5036">
        <v>26.3</v>
      </c>
      <c r="E5036">
        <v>26.1</v>
      </c>
      <c r="F5036">
        <v>40</v>
      </c>
      <c r="G5036">
        <v>11.7</v>
      </c>
      <c r="H5036">
        <v>2</v>
      </c>
      <c r="I5036" t="s">
        <v>350</v>
      </c>
      <c r="J5036">
        <v>0.17</v>
      </c>
      <c r="K5036">
        <v>3</v>
      </c>
      <c r="L5036" t="s">
        <v>350</v>
      </c>
      <c r="M5036">
        <v>26.3</v>
      </c>
      <c r="N5036">
        <v>25.8</v>
      </c>
      <c r="O5036">
        <v>25.8</v>
      </c>
      <c r="P5036" t="s">
        <v>337</v>
      </c>
      <c r="Q5036">
        <v>751.3</v>
      </c>
      <c r="R5036">
        <v>0</v>
      </c>
      <c r="S5036">
        <v>0</v>
      </c>
      <c r="T5036">
        <v>190</v>
      </c>
      <c r="U5036">
        <v>1.36</v>
      </c>
      <c r="V5036">
        <v>195</v>
      </c>
      <c r="W5036">
        <v>0.6</v>
      </c>
      <c r="X5036">
        <v>0.02</v>
      </c>
      <c r="Y5036">
        <v>0.6</v>
      </c>
      <c r="Z5036">
        <v>0</v>
      </c>
      <c r="AA5036">
        <v>2.8000000000000001E-2</v>
      </c>
      <c r="AB5036">
        <v>22.7</v>
      </c>
      <c r="AC5036">
        <v>41</v>
      </c>
      <c r="AD5036">
        <v>8.6999999999999993</v>
      </c>
      <c r="AE5036">
        <v>21.9</v>
      </c>
      <c r="AF5036">
        <v>7.84</v>
      </c>
      <c r="AG5036">
        <v>7.2800000000000004E-2</v>
      </c>
      <c r="AH5036" t="s">
        <v>337</v>
      </c>
      <c r="AI5036" t="s">
        <v>337</v>
      </c>
      <c r="AJ5036">
        <v>0</v>
      </c>
      <c r="AK5036">
        <v>117</v>
      </c>
      <c r="AL5036">
        <v>1</v>
      </c>
      <c r="AM5036">
        <v>100</v>
      </c>
      <c r="AN5036">
        <v>5</v>
      </c>
    </row>
    <row r="5037" spans="1:40" x14ac:dyDescent="0.25">
      <c r="A5037" s="34">
        <v>40760</v>
      </c>
      <c r="B5037" s="220">
        <v>0.3576388888888889</v>
      </c>
      <c r="C5037">
        <v>26.6</v>
      </c>
      <c r="D5037">
        <v>26.6</v>
      </c>
      <c r="E5037">
        <v>26.3</v>
      </c>
      <c r="F5037">
        <v>40</v>
      </c>
      <c r="G5037">
        <v>11.9</v>
      </c>
      <c r="H5037">
        <v>2</v>
      </c>
      <c r="I5037" t="s">
        <v>350</v>
      </c>
      <c r="J5037">
        <v>0.17</v>
      </c>
      <c r="K5037">
        <v>4</v>
      </c>
      <c r="L5037" t="s">
        <v>350</v>
      </c>
      <c r="M5037">
        <v>26.6</v>
      </c>
      <c r="N5037">
        <v>26.1</v>
      </c>
      <c r="O5037">
        <v>26.1</v>
      </c>
      <c r="P5037" t="s">
        <v>337</v>
      </c>
      <c r="Q5037">
        <v>751.3</v>
      </c>
      <c r="R5037">
        <v>0</v>
      </c>
      <c r="S5037">
        <v>0</v>
      </c>
      <c r="T5037">
        <v>205</v>
      </c>
      <c r="U5037">
        <v>1.47</v>
      </c>
      <c r="V5037">
        <v>213</v>
      </c>
      <c r="W5037">
        <v>0.7</v>
      </c>
      <c r="X5037">
        <v>0.03</v>
      </c>
      <c r="Y5037">
        <v>0.7</v>
      </c>
      <c r="Z5037">
        <v>0</v>
      </c>
      <c r="AA5037">
        <v>2.9000000000000001E-2</v>
      </c>
      <c r="AB5037">
        <v>22.7</v>
      </c>
      <c r="AC5037">
        <v>40</v>
      </c>
      <c r="AD5037">
        <v>8.4</v>
      </c>
      <c r="AE5037">
        <v>21.9</v>
      </c>
      <c r="AF5037">
        <v>7.69</v>
      </c>
      <c r="AG5037">
        <v>7.2900000000000006E-2</v>
      </c>
      <c r="AH5037" t="s">
        <v>337</v>
      </c>
      <c r="AI5037" t="s">
        <v>337</v>
      </c>
      <c r="AJ5037">
        <v>0</v>
      </c>
      <c r="AK5037">
        <v>117</v>
      </c>
      <c r="AL5037">
        <v>1</v>
      </c>
      <c r="AM5037">
        <v>100</v>
      </c>
      <c r="AN5037">
        <v>5</v>
      </c>
    </row>
    <row r="5038" spans="1:40" x14ac:dyDescent="0.25">
      <c r="A5038" s="34">
        <v>40760</v>
      </c>
      <c r="B5038" s="220">
        <v>0.3611111111111111</v>
      </c>
      <c r="C5038">
        <v>26.8</v>
      </c>
      <c r="D5038">
        <v>26.8</v>
      </c>
      <c r="E5038">
        <v>26.6</v>
      </c>
      <c r="F5038">
        <v>40</v>
      </c>
      <c r="G5038">
        <v>12.1</v>
      </c>
      <c r="H5038">
        <v>1</v>
      </c>
      <c r="I5038" t="s">
        <v>350</v>
      </c>
      <c r="J5038">
        <v>0.08</v>
      </c>
      <c r="K5038">
        <v>3</v>
      </c>
      <c r="L5038" t="s">
        <v>350</v>
      </c>
      <c r="M5038">
        <v>26.8</v>
      </c>
      <c r="N5038">
        <v>26.3</v>
      </c>
      <c r="O5038">
        <v>26.3</v>
      </c>
      <c r="P5038" t="s">
        <v>337</v>
      </c>
      <c r="Q5038">
        <v>751.3</v>
      </c>
      <c r="R5038">
        <v>0</v>
      </c>
      <c r="S5038">
        <v>0</v>
      </c>
      <c r="T5038">
        <v>221</v>
      </c>
      <c r="U5038">
        <v>1.58</v>
      </c>
      <c r="V5038">
        <v>229</v>
      </c>
      <c r="W5038">
        <v>0.7</v>
      </c>
      <c r="X5038">
        <v>0.03</v>
      </c>
      <c r="Y5038">
        <v>0.8</v>
      </c>
      <c r="Z5038">
        <v>0</v>
      </c>
      <c r="AA5038">
        <v>0.03</v>
      </c>
      <c r="AB5038">
        <v>22.8</v>
      </c>
      <c r="AC5038">
        <v>44</v>
      </c>
      <c r="AD5038">
        <v>9.9</v>
      </c>
      <c r="AE5038">
        <v>22.2</v>
      </c>
      <c r="AF5038">
        <v>8.2899999999999991</v>
      </c>
      <c r="AG5038">
        <v>7.2800000000000004E-2</v>
      </c>
      <c r="AH5038" t="s">
        <v>337</v>
      </c>
      <c r="AI5038" t="s">
        <v>337</v>
      </c>
      <c r="AJ5038">
        <v>0</v>
      </c>
      <c r="AK5038">
        <v>117</v>
      </c>
      <c r="AL5038">
        <v>1</v>
      </c>
      <c r="AM5038">
        <v>100</v>
      </c>
      <c r="AN5038">
        <v>5</v>
      </c>
    </row>
    <row r="5039" spans="1:40" x14ac:dyDescent="0.25">
      <c r="A5039" s="34">
        <v>40760</v>
      </c>
      <c r="B5039" s="220">
        <v>0.36458333333333331</v>
      </c>
      <c r="C5039">
        <v>27.2</v>
      </c>
      <c r="D5039">
        <v>27.2</v>
      </c>
      <c r="E5039">
        <v>26.9</v>
      </c>
      <c r="F5039">
        <v>39</v>
      </c>
      <c r="G5039">
        <v>12</v>
      </c>
      <c r="H5039">
        <v>2</v>
      </c>
      <c r="I5039" t="s">
        <v>350</v>
      </c>
      <c r="J5039">
        <v>0.17</v>
      </c>
      <c r="K5039">
        <v>3</v>
      </c>
      <c r="L5039" t="s">
        <v>350</v>
      </c>
      <c r="M5039">
        <v>27.2</v>
      </c>
      <c r="N5039">
        <v>26.6</v>
      </c>
      <c r="O5039">
        <v>26.6</v>
      </c>
      <c r="P5039" t="s">
        <v>337</v>
      </c>
      <c r="Q5039">
        <v>751.4</v>
      </c>
      <c r="R5039">
        <v>0</v>
      </c>
      <c r="S5039">
        <v>0</v>
      </c>
      <c r="T5039">
        <v>233</v>
      </c>
      <c r="U5039">
        <v>1.67</v>
      </c>
      <c r="V5039">
        <v>236</v>
      </c>
      <c r="W5039">
        <v>0.8</v>
      </c>
      <c r="X5039">
        <v>0.03</v>
      </c>
      <c r="Y5039">
        <v>0.8</v>
      </c>
      <c r="Z5039">
        <v>0</v>
      </c>
      <c r="AA5039">
        <v>3.1E-2</v>
      </c>
      <c r="AB5039">
        <v>23.1</v>
      </c>
      <c r="AC5039">
        <v>45</v>
      </c>
      <c r="AD5039">
        <v>10.5</v>
      </c>
      <c r="AE5039">
        <v>22.7</v>
      </c>
      <c r="AF5039">
        <v>8.4499999999999993</v>
      </c>
      <c r="AG5039">
        <v>7.2700000000000001E-2</v>
      </c>
      <c r="AH5039" t="s">
        <v>337</v>
      </c>
      <c r="AI5039" t="s">
        <v>337</v>
      </c>
      <c r="AJ5039">
        <v>0</v>
      </c>
      <c r="AK5039">
        <v>117</v>
      </c>
      <c r="AL5039">
        <v>1</v>
      </c>
      <c r="AM5039">
        <v>100</v>
      </c>
      <c r="AN5039">
        <v>5</v>
      </c>
    </row>
    <row r="5040" spans="1:40" x14ac:dyDescent="0.25">
      <c r="A5040" s="34">
        <v>40760</v>
      </c>
      <c r="B5040" s="220">
        <v>0.36805555555555558</v>
      </c>
      <c r="C5040">
        <v>27.3</v>
      </c>
      <c r="D5040">
        <v>27.3</v>
      </c>
      <c r="E5040">
        <v>27.2</v>
      </c>
      <c r="F5040">
        <v>38</v>
      </c>
      <c r="G5040">
        <v>11.7</v>
      </c>
      <c r="H5040">
        <v>1</v>
      </c>
      <c r="I5040" t="s">
        <v>350</v>
      </c>
      <c r="J5040">
        <v>0.08</v>
      </c>
      <c r="K5040">
        <v>3</v>
      </c>
      <c r="L5040" t="s">
        <v>350</v>
      </c>
      <c r="M5040">
        <v>27.3</v>
      </c>
      <c r="N5040">
        <v>26.6</v>
      </c>
      <c r="O5040">
        <v>26.6</v>
      </c>
      <c r="P5040" t="s">
        <v>337</v>
      </c>
      <c r="Q5040">
        <v>751.5</v>
      </c>
      <c r="R5040">
        <v>0</v>
      </c>
      <c r="S5040">
        <v>0</v>
      </c>
      <c r="T5040">
        <v>243</v>
      </c>
      <c r="U5040">
        <v>1.74</v>
      </c>
      <c r="V5040">
        <v>250</v>
      </c>
      <c r="W5040">
        <v>0.9</v>
      </c>
      <c r="X5040">
        <v>0.03</v>
      </c>
      <c r="Y5040">
        <v>0.9</v>
      </c>
      <c r="Z5040">
        <v>0</v>
      </c>
      <c r="AA5040">
        <v>3.1E-2</v>
      </c>
      <c r="AB5040">
        <v>23.3</v>
      </c>
      <c r="AC5040">
        <v>44</v>
      </c>
      <c r="AD5040">
        <v>10.4</v>
      </c>
      <c r="AE5040">
        <v>22.9</v>
      </c>
      <c r="AF5040">
        <v>8.27</v>
      </c>
      <c r="AG5040">
        <v>7.2599999999999998E-2</v>
      </c>
      <c r="AH5040" t="s">
        <v>337</v>
      </c>
      <c r="AI5040" t="s">
        <v>337</v>
      </c>
      <c r="AJ5040">
        <v>0</v>
      </c>
      <c r="AK5040">
        <v>117</v>
      </c>
      <c r="AL5040">
        <v>1</v>
      </c>
      <c r="AM5040">
        <v>100</v>
      </c>
      <c r="AN5040">
        <v>5</v>
      </c>
    </row>
    <row r="5041" spans="1:40" x14ac:dyDescent="0.25">
      <c r="A5041" s="34">
        <v>40760</v>
      </c>
      <c r="B5041" s="220">
        <v>0.37152777777777773</v>
      </c>
      <c r="C5041">
        <v>27.4</v>
      </c>
      <c r="D5041">
        <v>27.4</v>
      </c>
      <c r="E5041">
        <v>27.3</v>
      </c>
      <c r="F5041">
        <v>37</v>
      </c>
      <c r="G5041">
        <v>11.5</v>
      </c>
      <c r="H5041">
        <v>2</v>
      </c>
      <c r="I5041" t="s">
        <v>350</v>
      </c>
      <c r="J5041">
        <v>0.17</v>
      </c>
      <c r="K5041">
        <v>3</v>
      </c>
      <c r="L5041" t="s">
        <v>350</v>
      </c>
      <c r="M5041">
        <v>27.4</v>
      </c>
      <c r="N5041">
        <v>26.8</v>
      </c>
      <c r="O5041">
        <v>26.8</v>
      </c>
      <c r="P5041" t="s">
        <v>337</v>
      </c>
      <c r="Q5041">
        <v>751.4</v>
      </c>
      <c r="R5041">
        <v>0</v>
      </c>
      <c r="S5041">
        <v>0</v>
      </c>
      <c r="T5041">
        <v>266</v>
      </c>
      <c r="U5041">
        <v>1.91</v>
      </c>
      <c r="V5041">
        <v>281</v>
      </c>
      <c r="W5041">
        <v>1</v>
      </c>
      <c r="X5041">
        <v>0.04</v>
      </c>
      <c r="Y5041">
        <v>1</v>
      </c>
      <c r="Z5041">
        <v>0</v>
      </c>
      <c r="AA5041">
        <v>3.2000000000000001E-2</v>
      </c>
      <c r="AB5041">
        <v>23.4</v>
      </c>
      <c r="AC5041">
        <v>42</v>
      </c>
      <c r="AD5041">
        <v>9.8000000000000007</v>
      </c>
      <c r="AE5041">
        <v>23.1</v>
      </c>
      <c r="AF5041">
        <v>7.97</v>
      </c>
      <c r="AG5041">
        <v>7.2599999999999998E-2</v>
      </c>
      <c r="AH5041" t="s">
        <v>337</v>
      </c>
      <c r="AI5041" t="s">
        <v>337</v>
      </c>
      <c r="AJ5041">
        <v>0</v>
      </c>
      <c r="AK5041">
        <v>117</v>
      </c>
      <c r="AL5041">
        <v>1</v>
      </c>
      <c r="AM5041">
        <v>100</v>
      </c>
      <c r="AN5041">
        <v>5</v>
      </c>
    </row>
    <row r="5042" spans="1:40" x14ac:dyDescent="0.25">
      <c r="A5042" s="34">
        <v>40760</v>
      </c>
      <c r="B5042" s="220">
        <v>0.375</v>
      </c>
      <c r="C5042">
        <v>27.6</v>
      </c>
      <c r="D5042">
        <v>27.6</v>
      </c>
      <c r="E5042">
        <v>27.4</v>
      </c>
      <c r="F5042">
        <v>37</v>
      </c>
      <c r="G5042">
        <v>11.6</v>
      </c>
      <c r="H5042">
        <v>0</v>
      </c>
      <c r="I5042" t="s">
        <v>350</v>
      </c>
      <c r="J5042">
        <v>0</v>
      </c>
      <c r="K5042">
        <v>2</v>
      </c>
      <c r="L5042" t="s">
        <v>350</v>
      </c>
      <c r="M5042">
        <v>27.6</v>
      </c>
      <c r="N5042">
        <v>26.9</v>
      </c>
      <c r="O5042">
        <v>26.9</v>
      </c>
      <c r="P5042" t="s">
        <v>337</v>
      </c>
      <c r="Q5042">
        <v>751.5</v>
      </c>
      <c r="R5042">
        <v>0</v>
      </c>
      <c r="S5042">
        <v>0</v>
      </c>
      <c r="T5042">
        <v>289</v>
      </c>
      <c r="U5042">
        <v>2.0699999999999998</v>
      </c>
      <c r="V5042">
        <v>294</v>
      </c>
      <c r="W5042">
        <v>1.1000000000000001</v>
      </c>
      <c r="X5042">
        <v>0.04</v>
      </c>
      <c r="Y5042">
        <v>1.1000000000000001</v>
      </c>
      <c r="Z5042">
        <v>0</v>
      </c>
      <c r="AA5042">
        <v>3.2000000000000001E-2</v>
      </c>
      <c r="AB5042">
        <v>23.5</v>
      </c>
      <c r="AC5042">
        <v>41</v>
      </c>
      <c r="AD5042">
        <v>9.5</v>
      </c>
      <c r="AE5042">
        <v>23.1</v>
      </c>
      <c r="AF5042">
        <v>7.78</v>
      </c>
      <c r="AG5042">
        <v>7.2599999999999998E-2</v>
      </c>
      <c r="AH5042" t="s">
        <v>337</v>
      </c>
      <c r="AI5042" t="s">
        <v>337</v>
      </c>
      <c r="AJ5042">
        <v>6.0000000000000001E-3</v>
      </c>
      <c r="AK5042">
        <v>117</v>
      </c>
      <c r="AL5042">
        <v>1</v>
      </c>
      <c r="AM5042">
        <v>100</v>
      </c>
      <c r="AN5042">
        <v>5</v>
      </c>
    </row>
    <row r="5043" spans="1:40" x14ac:dyDescent="0.25">
      <c r="A5043" s="34">
        <v>40760</v>
      </c>
      <c r="B5043" s="220">
        <v>0.37847222222222227</v>
      </c>
      <c r="C5043">
        <v>27.7</v>
      </c>
      <c r="D5043">
        <v>27.7</v>
      </c>
      <c r="E5043">
        <v>27.6</v>
      </c>
      <c r="F5043">
        <v>37</v>
      </c>
      <c r="G5043">
        <v>11.7</v>
      </c>
      <c r="H5043">
        <v>1</v>
      </c>
      <c r="I5043" t="s">
        <v>350</v>
      </c>
      <c r="J5043">
        <v>0.08</v>
      </c>
      <c r="K5043">
        <v>3</v>
      </c>
      <c r="L5043" t="s">
        <v>350</v>
      </c>
      <c r="M5043">
        <v>27.7</v>
      </c>
      <c r="N5043">
        <v>27.1</v>
      </c>
      <c r="O5043">
        <v>27.1</v>
      </c>
      <c r="P5043" t="s">
        <v>337</v>
      </c>
      <c r="Q5043">
        <v>751.4</v>
      </c>
      <c r="R5043">
        <v>0</v>
      </c>
      <c r="S5043">
        <v>0</v>
      </c>
      <c r="T5043">
        <v>302</v>
      </c>
      <c r="U5043">
        <v>2.16</v>
      </c>
      <c r="V5043">
        <v>309</v>
      </c>
      <c r="W5043">
        <v>1.1000000000000001</v>
      </c>
      <c r="X5043">
        <v>0.04</v>
      </c>
      <c r="Y5043">
        <v>1.2</v>
      </c>
      <c r="Z5043">
        <v>0</v>
      </c>
      <c r="AA5043">
        <v>3.2000000000000001E-2</v>
      </c>
      <c r="AB5043">
        <v>23.5</v>
      </c>
      <c r="AC5043">
        <v>40</v>
      </c>
      <c r="AD5043">
        <v>9.1</v>
      </c>
      <c r="AE5043">
        <v>23</v>
      </c>
      <c r="AF5043">
        <v>7.66</v>
      </c>
      <c r="AG5043">
        <v>7.2599999999999998E-2</v>
      </c>
      <c r="AH5043" t="s">
        <v>337</v>
      </c>
      <c r="AI5043" t="s">
        <v>337</v>
      </c>
      <c r="AJ5043">
        <v>0</v>
      </c>
      <c r="AK5043">
        <v>117</v>
      </c>
      <c r="AL5043">
        <v>1</v>
      </c>
      <c r="AM5043">
        <v>100</v>
      </c>
      <c r="AN5043">
        <v>5</v>
      </c>
    </row>
    <row r="5044" spans="1:40" x14ac:dyDescent="0.25">
      <c r="A5044" s="34">
        <v>40760</v>
      </c>
      <c r="B5044" s="220">
        <v>0.38194444444444442</v>
      </c>
      <c r="C5044">
        <v>27.9</v>
      </c>
      <c r="D5044">
        <v>27.9</v>
      </c>
      <c r="E5044">
        <v>27.7</v>
      </c>
      <c r="F5044">
        <v>37</v>
      </c>
      <c r="G5044">
        <v>11.9</v>
      </c>
      <c r="H5044">
        <v>0</v>
      </c>
      <c r="I5044" t="s">
        <v>350</v>
      </c>
      <c r="J5044">
        <v>0</v>
      </c>
      <c r="K5044">
        <v>2</v>
      </c>
      <c r="L5044" t="s">
        <v>350</v>
      </c>
      <c r="M5044">
        <v>27.9</v>
      </c>
      <c r="N5044">
        <v>27.4</v>
      </c>
      <c r="O5044">
        <v>27.4</v>
      </c>
      <c r="P5044" t="s">
        <v>337</v>
      </c>
      <c r="Q5044">
        <v>751.4</v>
      </c>
      <c r="R5044">
        <v>0</v>
      </c>
      <c r="S5044">
        <v>0</v>
      </c>
      <c r="T5044">
        <v>319</v>
      </c>
      <c r="U5044">
        <v>2.29</v>
      </c>
      <c r="V5044">
        <v>325</v>
      </c>
      <c r="W5044">
        <v>1.2</v>
      </c>
      <c r="X5044">
        <v>0.04</v>
      </c>
      <c r="Y5044">
        <v>1.2</v>
      </c>
      <c r="Z5044">
        <v>0</v>
      </c>
      <c r="AA5044">
        <v>3.3000000000000002E-2</v>
      </c>
      <c r="AB5044">
        <v>23.6</v>
      </c>
      <c r="AC5044">
        <v>39</v>
      </c>
      <c r="AD5044">
        <v>8.8000000000000007</v>
      </c>
      <c r="AE5044">
        <v>23.1</v>
      </c>
      <c r="AF5044">
        <v>7.56</v>
      </c>
      <c r="AG5044">
        <v>7.2599999999999998E-2</v>
      </c>
      <c r="AH5044" t="s">
        <v>337</v>
      </c>
      <c r="AI5044" t="s">
        <v>337</v>
      </c>
      <c r="AJ5044">
        <v>0</v>
      </c>
      <c r="AK5044">
        <v>117</v>
      </c>
      <c r="AL5044">
        <v>1</v>
      </c>
      <c r="AM5044">
        <v>100</v>
      </c>
      <c r="AN5044">
        <v>5</v>
      </c>
    </row>
    <row r="5045" spans="1:40" x14ac:dyDescent="0.25">
      <c r="A5045" s="34">
        <v>40760</v>
      </c>
      <c r="B5045" s="220">
        <v>0.38541666666666669</v>
      </c>
      <c r="C5045">
        <v>28.1</v>
      </c>
      <c r="D5045">
        <v>28.1</v>
      </c>
      <c r="E5045">
        <v>27.9</v>
      </c>
      <c r="F5045">
        <v>36</v>
      </c>
      <c r="G5045">
        <v>11.6</v>
      </c>
      <c r="H5045">
        <v>0</v>
      </c>
      <c r="I5045" t="s">
        <v>350</v>
      </c>
      <c r="J5045">
        <v>0</v>
      </c>
      <c r="K5045">
        <v>2</v>
      </c>
      <c r="L5045" t="s">
        <v>350</v>
      </c>
      <c r="M5045">
        <v>28.1</v>
      </c>
      <c r="N5045">
        <v>27.5</v>
      </c>
      <c r="O5045">
        <v>27.5</v>
      </c>
      <c r="P5045" t="s">
        <v>337</v>
      </c>
      <c r="Q5045">
        <v>751.4</v>
      </c>
      <c r="R5045">
        <v>0</v>
      </c>
      <c r="S5045">
        <v>0</v>
      </c>
      <c r="T5045">
        <v>337</v>
      </c>
      <c r="U5045">
        <v>2.42</v>
      </c>
      <c r="V5045">
        <v>345</v>
      </c>
      <c r="W5045">
        <v>1.1000000000000001</v>
      </c>
      <c r="X5045">
        <v>0.04</v>
      </c>
      <c r="Y5045">
        <v>1.2</v>
      </c>
      <c r="Z5045">
        <v>0</v>
      </c>
      <c r="AA5045">
        <v>3.4000000000000002E-2</v>
      </c>
      <c r="AB5045">
        <v>23.6</v>
      </c>
      <c r="AC5045">
        <v>39</v>
      </c>
      <c r="AD5045">
        <v>8.8000000000000007</v>
      </c>
      <c r="AE5045">
        <v>23.1</v>
      </c>
      <c r="AF5045">
        <v>7.56</v>
      </c>
      <c r="AG5045">
        <v>7.2599999999999998E-2</v>
      </c>
      <c r="AH5045" t="s">
        <v>337</v>
      </c>
      <c r="AI5045" t="s">
        <v>337</v>
      </c>
      <c r="AJ5045">
        <v>0</v>
      </c>
      <c r="AK5045">
        <v>117</v>
      </c>
      <c r="AL5045">
        <v>1</v>
      </c>
      <c r="AM5045">
        <v>100</v>
      </c>
      <c r="AN5045">
        <v>5</v>
      </c>
    </row>
    <row r="5046" spans="1:40" x14ac:dyDescent="0.25">
      <c r="A5046" s="34">
        <v>40760</v>
      </c>
      <c r="B5046" s="220">
        <v>0.3888888888888889</v>
      </c>
      <c r="C5046">
        <v>28.3</v>
      </c>
      <c r="D5046">
        <v>28.3</v>
      </c>
      <c r="E5046">
        <v>28.1</v>
      </c>
      <c r="F5046">
        <v>36</v>
      </c>
      <c r="G5046">
        <v>11.8</v>
      </c>
      <c r="H5046">
        <v>0</v>
      </c>
      <c r="I5046" t="s">
        <v>350</v>
      </c>
      <c r="J5046">
        <v>0</v>
      </c>
      <c r="K5046">
        <v>1</v>
      </c>
      <c r="L5046" t="s">
        <v>350</v>
      </c>
      <c r="M5046">
        <v>28.3</v>
      </c>
      <c r="N5046">
        <v>27.7</v>
      </c>
      <c r="O5046">
        <v>27.7</v>
      </c>
      <c r="P5046" t="s">
        <v>337</v>
      </c>
      <c r="Q5046">
        <v>751.4</v>
      </c>
      <c r="R5046">
        <v>0</v>
      </c>
      <c r="S5046">
        <v>0</v>
      </c>
      <c r="T5046">
        <v>336</v>
      </c>
      <c r="U5046">
        <v>2.41</v>
      </c>
      <c r="V5046">
        <v>343</v>
      </c>
      <c r="W5046">
        <v>1.2</v>
      </c>
      <c r="X5046">
        <v>0.04</v>
      </c>
      <c r="Y5046">
        <v>1.2</v>
      </c>
      <c r="Z5046">
        <v>0</v>
      </c>
      <c r="AA5046">
        <v>3.5000000000000003E-2</v>
      </c>
      <c r="AB5046">
        <v>23.6</v>
      </c>
      <c r="AC5046">
        <v>39</v>
      </c>
      <c r="AD5046">
        <v>8.8000000000000007</v>
      </c>
      <c r="AE5046">
        <v>23.1</v>
      </c>
      <c r="AF5046">
        <v>7.56</v>
      </c>
      <c r="AG5046">
        <v>7.2599999999999998E-2</v>
      </c>
      <c r="AH5046" t="s">
        <v>337</v>
      </c>
      <c r="AI5046" t="s">
        <v>337</v>
      </c>
      <c r="AJ5046">
        <v>0</v>
      </c>
      <c r="AK5046">
        <v>117</v>
      </c>
      <c r="AL5046">
        <v>1</v>
      </c>
      <c r="AM5046">
        <v>100</v>
      </c>
      <c r="AN5046">
        <v>5</v>
      </c>
    </row>
    <row r="5047" spans="1:40" x14ac:dyDescent="0.25">
      <c r="A5047" s="34">
        <v>40760</v>
      </c>
      <c r="B5047" s="220">
        <v>0.3923611111111111</v>
      </c>
      <c r="C5047">
        <v>28.4</v>
      </c>
      <c r="D5047">
        <v>28.4</v>
      </c>
      <c r="E5047">
        <v>28.3</v>
      </c>
      <c r="F5047">
        <v>36</v>
      </c>
      <c r="G5047">
        <v>11.9</v>
      </c>
      <c r="H5047">
        <v>1</v>
      </c>
      <c r="I5047" t="s">
        <v>350</v>
      </c>
      <c r="J5047">
        <v>0.08</v>
      </c>
      <c r="K5047">
        <v>2</v>
      </c>
      <c r="L5047" t="s">
        <v>350</v>
      </c>
      <c r="M5047">
        <v>28.4</v>
      </c>
      <c r="N5047">
        <v>27.8</v>
      </c>
      <c r="O5047">
        <v>27.8</v>
      </c>
      <c r="P5047" t="s">
        <v>337</v>
      </c>
      <c r="Q5047">
        <v>751.5</v>
      </c>
      <c r="R5047">
        <v>0</v>
      </c>
      <c r="S5047">
        <v>0</v>
      </c>
      <c r="T5047">
        <v>340</v>
      </c>
      <c r="U5047">
        <v>2.44</v>
      </c>
      <c r="V5047">
        <v>348</v>
      </c>
      <c r="W5047">
        <v>1.2</v>
      </c>
      <c r="X5047">
        <v>0.04</v>
      </c>
      <c r="Y5047">
        <v>1.3</v>
      </c>
      <c r="Z5047">
        <v>0</v>
      </c>
      <c r="AA5047">
        <v>3.5000000000000003E-2</v>
      </c>
      <c r="AB5047">
        <v>23.8</v>
      </c>
      <c r="AC5047">
        <v>39</v>
      </c>
      <c r="AD5047">
        <v>9</v>
      </c>
      <c r="AE5047">
        <v>23.3</v>
      </c>
      <c r="AF5047">
        <v>7.55</v>
      </c>
      <c r="AG5047">
        <v>7.2599999999999998E-2</v>
      </c>
      <c r="AH5047" t="s">
        <v>337</v>
      </c>
      <c r="AI5047" t="s">
        <v>337</v>
      </c>
      <c r="AJ5047">
        <v>0</v>
      </c>
      <c r="AK5047">
        <v>117</v>
      </c>
      <c r="AL5047">
        <v>1</v>
      </c>
      <c r="AM5047">
        <v>100</v>
      </c>
      <c r="AN5047">
        <v>5</v>
      </c>
    </row>
    <row r="5048" spans="1:40" x14ac:dyDescent="0.25">
      <c r="A5048" s="34">
        <v>40760</v>
      </c>
      <c r="B5048" s="220">
        <v>0.39583333333333331</v>
      </c>
      <c r="C5048">
        <v>28.6</v>
      </c>
      <c r="D5048">
        <v>28.6</v>
      </c>
      <c r="E5048">
        <v>28.4</v>
      </c>
      <c r="F5048">
        <v>36</v>
      </c>
      <c r="G5048">
        <v>12.1</v>
      </c>
      <c r="H5048">
        <v>0</v>
      </c>
      <c r="I5048" t="s">
        <v>350</v>
      </c>
      <c r="J5048">
        <v>0</v>
      </c>
      <c r="K5048">
        <v>1</v>
      </c>
      <c r="L5048" t="s">
        <v>350</v>
      </c>
      <c r="M5048">
        <v>28.6</v>
      </c>
      <c r="N5048">
        <v>28.2</v>
      </c>
      <c r="O5048">
        <v>28.2</v>
      </c>
      <c r="P5048" t="s">
        <v>337</v>
      </c>
      <c r="Q5048">
        <v>751.4</v>
      </c>
      <c r="R5048">
        <v>0</v>
      </c>
      <c r="S5048">
        <v>0</v>
      </c>
      <c r="T5048">
        <v>370</v>
      </c>
      <c r="U5048">
        <v>2.65</v>
      </c>
      <c r="V5048">
        <v>388</v>
      </c>
      <c r="W5048">
        <v>1.3</v>
      </c>
      <c r="X5048">
        <v>0.05</v>
      </c>
      <c r="Y5048">
        <v>1.4</v>
      </c>
      <c r="Z5048">
        <v>0</v>
      </c>
      <c r="AA5048">
        <v>3.5999999999999997E-2</v>
      </c>
      <c r="AB5048">
        <v>23.8</v>
      </c>
      <c r="AC5048">
        <v>38</v>
      </c>
      <c r="AD5048">
        <v>8.6999999999999993</v>
      </c>
      <c r="AE5048">
        <v>23.3</v>
      </c>
      <c r="AF5048">
        <v>7.35</v>
      </c>
      <c r="AG5048">
        <v>7.2599999999999998E-2</v>
      </c>
      <c r="AH5048" t="s">
        <v>337</v>
      </c>
      <c r="AI5048" t="s">
        <v>337</v>
      </c>
      <c r="AJ5048">
        <v>0</v>
      </c>
      <c r="AK5048">
        <v>117</v>
      </c>
      <c r="AL5048">
        <v>1</v>
      </c>
      <c r="AM5048">
        <v>100</v>
      </c>
      <c r="AN5048">
        <v>5</v>
      </c>
    </row>
    <row r="5049" spans="1:40" x14ac:dyDescent="0.25">
      <c r="A5049" s="34">
        <v>40760</v>
      </c>
      <c r="B5049" s="220">
        <v>0.39930555555555558</v>
      </c>
      <c r="C5049">
        <v>28.9</v>
      </c>
      <c r="D5049">
        <v>28.9</v>
      </c>
      <c r="E5049">
        <v>28.6</v>
      </c>
      <c r="F5049">
        <v>35</v>
      </c>
      <c r="G5049">
        <v>11.9</v>
      </c>
      <c r="H5049">
        <v>0</v>
      </c>
      <c r="I5049" t="s">
        <v>350</v>
      </c>
      <c r="J5049">
        <v>0</v>
      </c>
      <c r="K5049">
        <v>2</v>
      </c>
      <c r="L5049" t="s">
        <v>350</v>
      </c>
      <c r="M5049">
        <v>28.9</v>
      </c>
      <c r="N5049">
        <v>28.6</v>
      </c>
      <c r="O5049">
        <v>28.6</v>
      </c>
      <c r="P5049" t="s">
        <v>337</v>
      </c>
      <c r="Q5049">
        <v>751.4</v>
      </c>
      <c r="R5049">
        <v>0</v>
      </c>
      <c r="S5049">
        <v>0</v>
      </c>
      <c r="T5049">
        <v>409</v>
      </c>
      <c r="U5049">
        <v>2.93</v>
      </c>
      <c r="V5049">
        <v>415</v>
      </c>
      <c r="W5049">
        <v>1.5</v>
      </c>
      <c r="X5049">
        <v>0.05</v>
      </c>
      <c r="Y5049">
        <v>1.5</v>
      </c>
      <c r="Z5049">
        <v>0</v>
      </c>
      <c r="AA5049">
        <v>3.6999999999999998E-2</v>
      </c>
      <c r="AB5049">
        <v>23.9</v>
      </c>
      <c r="AC5049">
        <v>38</v>
      </c>
      <c r="AD5049">
        <v>8.6999999999999993</v>
      </c>
      <c r="AE5049">
        <v>23.3</v>
      </c>
      <c r="AF5049">
        <v>7.35</v>
      </c>
      <c r="AG5049">
        <v>7.2599999999999998E-2</v>
      </c>
      <c r="AH5049" t="s">
        <v>337</v>
      </c>
      <c r="AI5049" t="s">
        <v>337</v>
      </c>
      <c r="AJ5049">
        <v>0</v>
      </c>
      <c r="AK5049">
        <v>118</v>
      </c>
      <c r="AL5049">
        <v>1</v>
      </c>
      <c r="AM5049">
        <v>100</v>
      </c>
      <c r="AN5049">
        <v>5</v>
      </c>
    </row>
    <row r="5050" spans="1:40" x14ac:dyDescent="0.25">
      <c r="A5050" s="34">
        <v>40760</v>
      </c>
      <c r="B5050" s="220">
        <v>0.40277777777777773</v>
      </c>
      <c r="C5050">
        <v>29.2</v>
      </c>
      <c r="D5050">
        <v>29.2</v>
      </c>
      <c r="E5050">
        <v>28.9</v>
      </c>
      <c r="F5050">
        <v>35</v>
      </c>
      <c r="G5050">
        <v>12.2</v>
      </c>
      <c r="H5050">
        <v>1</v>
      </c>
      <c r="I5050" t="s">
        <v>350</v>
      </c>
      <c r="J5050">
        <v>0.08</v>
      </c>
      <c r="K5050">
        <v>3</v>
      </c>
      <c r="L5050" t="s">
        <v>350</v>
      </c>
      <c r="M5050">
        <v>29.2</v>
      </c>
      <c r="N5050">
        <v>28.8</v>
      </c>
      <c r="O5050">
        <v>28.8</v>
      </c>
      <c r="P5050" t="s">
        <v>337</v>
      </c>
      <c r="Q5050">
        <v>751.3</v>
      </c>
      <c r="R5050">
        <v>0</v>
      </c>
      <c r="S5050">
        <v>0</v>
      </c>
      <c r="T5050">
        <v>425</v>
      </c>
      <c r="U5050">
        <v>3.05</v>
      </c>
      <c r="V5050">
        <v>432</v>
      </c>
      <c r="W5050">
        <v>1.6</v>
      </c>
      <c r="X5050">
        <v>0.06</v>
      </c>
      <c r="Y5050">
        <v>1.6</v>
      </c>
      <c r="Z5050">
        <v>0</v>
      </c>
      <c r="AA5050">
        <v>3.7999999999999999E-2</v>
      </c>
      <c r="AB5050">
        <v>24</v>
      </c>
      <c r="AC5050">
        <v>38</v>
      </c>
      <c r="AD5050">
        <v>8.8000000000000007</v>
      </c>
      <c r="AE5050">
        <v>23.4</v>
      </c>
      <c r="AF5050">
        <v>7.35</v>
      </c>
      <c r="AG5050">
        <v>7.2499999999999995E-2</v>
      </c>
      <c r="AH5050" t="s">
        <v>337</v>
      </c>
      <c r="AI5050" t="s">
        <v>337</v>
      </c>
      <c r="AJ5050">
        <v>0</v>
      </c>
      <c r="AK5050">
        <v>100</v>
      </c>
      <c r="AL5050">
        <v>1</v>
      </c>
      <c r="AM5050">
        <v>87.7</v>
      </c>
      <c r="AN5050">
        <v>5</v>
      </c>
    </row>
    <row r="5051" spans="1:40" x14ac:dyDescent="0.25">
      <c r="A5051" s="34">
        <v>40760</v>
      </c>
      <c r="B5051" s="220">
        <v>0.40625</v>
      </c>
      <c r="C5051">
        <v>29.6</v>
      </c>
      <c r="D5051">
        <v>29.6</v>
      </c>
      <c r="E5051">
        <v>29.2</v>
      </c>
      <c r="F5051">
        <v>34</v>
      </c>
      <c r="G5051">
        <v>12.1</v>
      </c>
      <c r="H5051">
        <v>1</v>
      </c>
      <c r="I5051" t="s">
        <v>350</v>
      </c>
      <c r="J5051">
        <v>0.08</v>
      </c>
      <c r="K5051">
        <v>3</v>
      </c>
      <c r="L5051" t="s">
        <v>350</v>
      </c>
      <c r="M5051">
        <v>29.6</v>
      </c>
      <c r="N5051">
        <v>29.1</v>
      </c>
      <c r="O5051">
        <v>29.1</v>
      </c>
      <c r="P5051" t="s">
        <v>337</v>
      </c>
      <c r="Q5051">
        <v>751.3</v>
      </c>
      <c r="R5051">
        <v>0</v>
      </c>
      <c r="S5051">
        <v>0</v>
      </c>
      <c r="T5051">
        <v>440</v>
      </c>
      <c r="U5051">
        <v>3.15</v>
      </c>
      <c r="V5051">
        <v>448</v>
      </c>
      <c r="W5051">
        <v>1.7</v>
      </c>
      <c r="X5051">
        <v>0.06</v>
      </c>
      <c r="Y5051">
        <v>1.8</v>
      </c>
      <c r="Z5051">
        <v>0</v>
      </c>
      <c r="AA5051">
        <v>3.9E-2</v>
      </c>
      <c r="AB5051">
        <v>24</v>
      </c>
      <c r="AC5051">
        <v>37</v>
      </c>
      <c r="AD5051">
        <v>8.4</v>
      </c>
      <c r="AE5051">
        <v>23.4</v>
      </c>
      <c r="AF5051">
        <v>7.25</v>
      </c>
      <c r="AG5051">
        <v>7.2499999999999995E-2</v>
      </c>
      <c r="AH5051" t="s">
        <v>337</v>
      </c>
      <c r="AI5051" t="s">
        <v>337</v>
      </c>
      <c r="AJ5051">
        <v>0</v>
      </c>
      <c r="AK5051">
        <v>117</v>
      </c>
      <c r="AL5051">
        <v>1</v>
      </c>
      <c r="AM5051">
        <v>100</v>
      </c>
      <c r="AN5051">
        <v>5</v>
      </c>
    </row>
    <row r="5052" spans="1:40" x14ac:dyDescent="0.25">
      <c r="A5052" s="34">
        <v>40760</v>
      </c>
      <c r="B5052" s="220">
        <v>0.40972222222222227</v>
      </c>
      <c r="C5052">
        <v>29.9</v>
      </c>
      <c r="D5052">
        <v>29.9</v>
      </c>
      <c r="E5052">
        <v>29.6</v>
      </c>
      <c r="F5052">
        <v>33</v>
      </c>
      <c r="G5052">
        <v>11.9</v>
      </c>
      <c r="H5052">
        <v>2</v>
      </c>
      <c r="I5052" t="s">
        <v>350</v>
      </c>
      <c r="J5052">
        <v>0.17</v>
      </c>
      <c r="K5052">
        <v>3</v>
      </c>
      <c r="L5052" t="s">
        <v>350</v>
      </c>
      <c r="M5052">
        <v>29.9</v>
      </c>
      <c r="N5052">
        <v>29.3</v>
      </c>
      <c r="O5052">
        <v>29.3</v>
      </c>
      <c r="P5052" t="s">
        <v>337</v>
      </c>
      <c r="Q5052">
        <v>751.3</v>
      </c>
      <c r="R5052">
        <v>0</v>
      </c>
      <c r="S5052">
        <v>0</v>
      </c>
      <c r="T5052">
        <v>457</v>
      </c>
      <c r="U5052">
        <v>3.28</v>
      </c>
      <c r="V5052">
        <v>464</v>
      </c>
      <c r="W5052">
        <v>1.9</v>
      </c>
      <c r="X5052">
        <v>7.0000000000000007E-2</v>
      </c>
      <c r="Y5052">
        <v>1.9</v>
      </c>
      <c r="Z5052">
        <v>0</v>
      </c>
      <c r="AA5052">
        <v>0.04</v>
      </c>
      <c r="AB5052">
        <v>24.1</v>
      </c>
      <c r="AC5052">
        <v>37</v>
      </c>
      <c r="AD5052">
        <v>8.5</v>
      </c>
      <c r="AE5052">
        <v>23.5</v>
      </c>
      <c r="AF5052">
        <v>7.24</v>
      </c>
      <c r="AG5052">
        <v>7.2499999999999995E-2</v>
      </c>
      <c r="AH5052" t="s">
        <v>337</v>
      </c>
      <c r="AI5052" t="s">
        <v>337</v>
      </c>
      <c r="AJ5052">
        <v>0</v>
      </c>
      <c r="AK5052">
        <v>116</v>
      </c>
      <c r="AL5052">
        <v>1</v>
      </c>
      <c r="AM5052">
        <v>100</v>
      </c>
      <c r="AN5052">
        <v>5</v>
      </c>
    </row>
    <row r="5053" spans="1:40" x14ac:dyDescent="0.25">
      <c r="A5053" s="34">
        <v>40760</v>
      </c>
      <c r="B5053" s="220">
        <v>0.41319444444444442</v>
      </c>
      <c r="C5053">
        <v>30.2</v>
      </c>
      <c r="D5053">
        <v>30.2</v>
      </c>
      <c r="E5053">
        <v>29.9</v>
      </c>
      <c r="F5053">
        <v>32</v>
      </c>
      <c r="G5053">
        <v>11.6</v>
      </c>
      <c r="H5053">
        <v>2</v>
      </c>
      <c r="I5053" t="s">
        <v>350</v>
      </c>
      <c r="J5053">
        <v>0.17</v>
      </c>
      <c r="K5053">
        <v>4</v>
      </c>
      <c r="L5053" t="s">
        <v>350</v>
      </c>
      <c r="M5053">
        <v>30.2</v>
      </c>
      <c r="N5053">
        <v>29.4</v>
      </c>
      <c r="O5053">
        <v>29.4</v>
      </c>
      <c r="P5053" t="s">
        <v>337</v>
      </c>
      <c r="Q5053">
        <v>751.3</v>
      </c>
      <c r="R5053">
        <v>0</v>
      </c>
      <c r="S5053">
        <v>0</v>
      </c>
      <c r="T5053">
        <v>471</v>
      </c>
      <c r="U5053">
        <v>3.38</v>
      </c>
      <c r="V5053">
        <v>476</v>
      </c>
      <c r="W5053">
        <v>2</v>
      </c>
      <c r="X5053">
        <v>7.0000000000000007E-2</v>
      </c>
      <c r="Y5053">
        <v>2.1</v>
      </c>
      <c r="Z5053">
        <v>0</v>
      </c>
      <c r="AA5053">
        <v>4.1000000000000002E-2</v>
      </c>
      <c r="AB5053">
        <v>24.1</v>
      </c>
      <c r="AC5053">
        <v>37</v>
      </c>
      <c r="AD5053">
        <v>8.5</v>
      </c>
      <c r="AE5053">
        <v>23.5</v>
      </c>
      <c r="AF5053">
        <v>7.24</v>
      </c>
      <c r="AG5053">
        <v>7.2499999999999995E-2</v>
      </c>
      <c r="AH5053" t="s">
        <v>337</v>
      </c>
      <c r="AI5053" t="s">
        <v>337</v>
      </c>
      <c r="AJ5053">
        <v>0</v>
      </c>
      <c r="AK5053">
        <v>117</v>
      </c>
      <c r="AL5053">
        <v>1</v>
      </c>
      <c r="AM5053">
        <v>100</v>
      </c>
      <c r="AN5053">
        <v>5</v>
      </c>
    </row>
    <row r="5054" spans="1:40" x14ac:dyDescent="0.25">
      <c r="A5054" s="34">
        <v>40760</v>
      </c>
      <c r="B5054" s="220">
        <v>0.41666666666666669</v>
      </c>
      <c r="C5054">
        <v>30.4</v>
      </c>
      <c r="D5054">
        <v>30.4</v>
      </c>
      <c r="E5054">
        <v>30.2</v>
      </c>
      <c r="F5054">
        <v>32</v>
      </c>
      <c r="G5054">
        <v>11.9</v>
      </c>
      <c r="H5054">
        <v>2</v>
      </c>
      <c r="I5054" t="s">
        <v>342</v>
      </c>
      <c r="J5054">
        <v>0.17</v>
      </c>
      <c r="K5054">
        <v>5</v>
      </c>
      <c r="L5054" t="s">
        <v>342</v>
      </c>
      <c r="M5054">
        <v>30.4</v>
      </c>
      <c r="N5054">
        <v>29.7</v>
      </c>
      <c r="O5054">
        <v>29.7</v>
      </c>
      <c r="P5054" t="s">
        <v>337</v>
      </c>
      <c r="Q5054">
        <v>751.2</v>
      </c>
      <c r="R5054">
        <v>0</v>
      </c>
      <c r="S5054">
        <v>0</v>
      </c>
      <c r="T5054">
        <v>485</v>
      </c>
      <c r="U5054">
        <v>3.48</v>
      </c>
      <c r="V5054">
        <v>490</v>
      </c>
      <c r="W5054">
        <v>2.2000000000000002</v>
      </c>
      <c r="X5054">
        <v>0.08</v>
      </c>
      <c r="Y5054">
        <v>2.2000000000000002</v>
      </c>
      <c r="Z5054">
        <v>0</v>
      </c>
      <c r="AA5054">
        <v>4.2000000000000003E-2</v>
      </c>
      <c r="AB5054">
        <v>24.2</v>
      </c>
      <c r="AC5054">
        <v>37</v>
      </c>
      <c r="AD5054">
        <v>8.6</v>
      </c>
      <c r="AE5054">
        <v>23.6</v>
      </c>
      <c r="AF5054">
        <v>7.24</v>
      </c>
      <c r="AG5054">
        <v>7.2499999999999995E-2</v>
      </c>
      <c r="AH5054" t="s">
        <v>337</v>
      </c>
      <c r="AI5054" t="s">
        <v>337</v>
      </c>
      <c r="AJ5054">
        <v>1.0999999999999999E-2</v>
      </c>
      <c r="AK5054">
        <v>117</v>
      </c>
      <c r="AL5054">
        <v>1</v>
      </c>
      <c r="AM5054">
        <v>100</v>
      </c>
      <c r="AN5054">
        <v>5</v>
      </c>
    </row>
    <row r="5055" spans="1:40" x14ac:dyDescent="0.25">
      <c r="A5055" s="34">
        <v>40760</v>
      </c>
      <c r="B5055" s="220">
        <v>0.4201388888888889</v>
      </c>
      <c r="C5055">
        <v>30.8</v>
      </c>
      <c r="D5055">
        <v>30.8</v>
      </c>
      <c r="E5055">
        <v>30.5</v>
      </c>
      <c r="F5055">
        <v>31</v>
      </c>
      <c r="G5055">
        <v>11.7</v>
      </c>
      <c r="H5055">
        <v>2</v>
      </c>
      <c r="I5055" t="s">
        <v>342</v>
      </c>
      <c r="J5055">
        <v>0.17</v>
      </c>
      <c r="K5055">
        <v>4</v>
      </c>
      <c r="L5055" t="s">
        <v>342</v>
      </c>
      <c r="M5055">
        <v>30.8</v>
      </c>
      <c r="N5055">
        <v>29.8</v>
      </c>
      <c r="O5055">
        <v>29.8</v>
      </c>
      <c r="P5055" t="s">
        <v>337</v>
      </c>
      <c r="Q5055">
        <v>751.2</v>
      </c>
      <c r="R5055">
        <v>0</v>
      </c>
      <c r="S5055">
        <v>0</v>
      </c>
      <c r="T5055">
        <v>497</v>
      </c>
      <c r="U5055">
        <v>3.56</v>
      </c>
      <c r="V5055">
        <v>508</v>
      </c>
      <c r="W5055">
        <v>2.2999999999999998</v>
      </c>
      <c r="X5055">
        <v>0.08</v>
      </c>
      <c r="Y5055">
        <v>2.4</v>
      </c>
      <c r="Z5055">
        <v>0</v>
      </c>
      <c r="AA5055">
        <v>4.2999999999999997E-2</v>
      </c>
      <c r="AB5055">
        <v>24.2</v>
      </c>
      <c r="AC5055">
        <v>37</v>
      </c>
      <c r="AD5055">
        <v>8.6</v>
      </c>
      <c r="AE5055">
        <v>23.6</v>
      </c>
      <c r="AF5055">
        <v>7.24</v>
      </c>
      <c r="AG5055">
        <v>7.2499999999999995E-2</v>
      </c>
      <c r="AH5055" t="s">
        <v>337</v>
      </c>
      <c r="AI5055" t="s">
        <v>337</v>
      </c>
      <c r="AJ5055">
        <v>0</v>
      </c>
      <c r="AK5055">
        <v>117</v>
      </c>
      <c r="AL5055">
        <v>1</v>
      </c>
      <c r="AM5055">
        <v>100</v>
      </c>
      <c r="AN5055">
        <v>5</v>
      </c>
    </row>
    <row r="5056" spans="1:40" x14ac:dyDescent="0.25">
      <c r="A5056" s="34">
        <v>40760</v>
      </c>
      <c r="B5056" s="220">
        <v>0.4236111111111111</v>
      </c>
      <c r="C5056">
        <v>31.2</v>
      </c>
      <c r="D5056">
        <v>31.2</v>
      </c>
      <c r="E5056">
        <v>30.8</v>
      </c>
      <c r="F5056">
        <v>31</v>
      </c>
      <c r="G5056">
        <v>12</v>
      </c>
      <c r="H5056">
        <v>2</v>
      </c>
      <c r="I5056" t="s">
        <v>342</v>
      </c>
      <c r="J5056">
        <v>0.17</v>
      </c>
      <c r="K5056">
        <v>4</v>
      </c>
      <c r="L5056" t="s">
        <v>342</v>
      </c>
      <c r="M5056">
        <v>31.2</v>
      </c>
      <c r="N5056">
        <v>30.1</v>
      </c>
      <c r="O5056">
        <v>30.1</v>
      </c>
      <c r="P5056" t="s">
        <v>337</v>
      </c>
      <c r="Q5056">
        <v>751.1</v>
      </c>
      <c r="R5056">
        <v>0</v>
      </c>
      <c r="S5056">
        <v>0</v>
      </c>
      <c r="T5056">
        <v>514</v>
      </c>
      <c r="U5056">
        <v>3.68</v>
      </c>
      <c r="V5056">
        <v>522</v>
      </c>
      <c r="W5056">
        <v>2.5</v>
      </c>
      <c r="X5056">
        <v>0.09</v>
      </c>
      <c r="Y5056">
        <v>2.5</v>
      </c>
      <c r="Z5056">
        <v>0</v>
      </c>
      <c r="AA5056">
        <v>4.4999999999999998E-2</v>
      </c>
      <c r="AB5056">
        <v>24.3</v>
      </c>
      <c r="AC5056">
        <v>37</v>
      </c>
      <c r="AD5056">
        <v>8.6999999999999993</v>
      </c>
      <c r="AE5056">
        <v>23.7</v>
      </c>
      <c r="AF5056">
        <v>7.24</v>
      </c>
      <c r="AG5056">
        <v>7.2400000000000006E-2</v>
      </c>
      <c r="AH5056" t="s">
        <v>337</v>
      </c>
      <c r="AI5056" t="s">
        <v>337</v>
      </c>
      <c r="AJ5056">
        <v>0</v>
      </c>
      <c r="AK5056">
        <v>117</v>
      </c>
      <c r="AL5056">
        <v>1</v>
      </c>
      <c r="AM5056">
        <v>100</v>
      </c>
      <c r="AN5056">
        <v>5</v>
      </c>
    </row>
    <row r="5057" spans="1:40" x14ac:dyDescent="0.25">
      <c r="A5057" s="34">
        <v>40760</v>
      </c>
      <c r="B5057" s="220">
        <v>0.42708333333333331</v>
      </c>
      <c r="C5057">
        <v>31.5</v>
      </c>
      <c r="D5057">
        <v>31.5</v>
      </c>
      <c r="E5057">
        <v>31.2</v>
      </c>
      <c r="F5057">
        <v>30</v>
      </c>
      <c r="G5057">
        <v>11.8</v>
      </c>
      <c r="H5057">
        <v>2</v>
      </c>
      <c r="I5057" t="s">
        <v>342</v>
      </c>
      <c r="J5057">
        <v>0.17</v>
      </c>
      <c r="K5057">
        <v>4</v>
      </c>
      <c r="L5057" t="s">
        <v>342</v>
      </c>
      <c r="M5057">
        <v>31.5</v>
      </c>
      <c r="N5057">
        <v>30.3</v>
      </c>
      <c r="O5057">
        <v>30.3</v>
      </c>
      <c r="P5057" t="s">
        <v>337</v>
      </c>
      <c r="Q5057">
        <v>751.2</v>
      </c>
      <c r="R5057">
        <v>0</v>
      </c>
      <c r="S5057">
        <v>0</v>
      </c>
      <c r="T5057">
        <v>527</v>
      </c>
      <c r="U5057">
        <v>3.78</v>
      </c>
      <c r="V5057">
        <v>538</v>
      </c>
      <c r="W5057">
        <v>2.6</v>
      </c>
      <c r="X5057">
        <v>0.09</v>
      </c>
      <c r="Y5057">
        <v>2.7</v>
      </c>
      <c r="Z5057">
        <v>0</v>
      </c>
      <c r="AA5057">
        <v>4.5999999999999999E-2</v>
      </c>
      <c r="AB5057">
        <v>24.4</v>
      </c>
      <c r="AC5057">
        <v>37</v>
      </c>
      <c r="AD5057">
        <v>8.8000000000000007</v>
      </c>
      <c r="AE5057">
        <v>23.8</v>
      </c>
      <c r="AF5057">
        <v>7.23</v>
      </c>
      <c r="AG5057">
        <v>7.2400000000000006E-2</v>
      </c>
      <c r="AH5057" t="s">
        <v>337</v>
      </c>
      <c r="AI5057" t="s">
        <v>337</v>
      </c>
      <c r="AJ5057">
        <v>0</v>
      </c>
      <c r="AK5057">
        <v>117</v>
      </c>
      <c r="AL5057">
        <v>1</v>
      </c>
      <c r="AM5057">
        <v>100</v>
      </c>
      <c r="AN5057">
        <v>5</v>
      </c>
    </row>
    <row r="5058" spans="1:40" x14ac:dyDescent="0.25">
      <c r="A5058" s="34">
        <v>40760</v>
      </c>
      <c r="B5058" s="220">
        <v>0.43055555555555558</v>
      </c>
      <c r="C5058">
        <v>31.8</v>
      </c>
      <c r="D5058">
        <v>31.8</v>
      </c>
      <c r="E5058">
        <v>31.5</v>
      </c>
      <c r="F5058">
        <v>30</v>
      </c>
      <c r="G5058">
        <v>12.1</v>
      </c>
      <c r="H5058">
        <v>3</v>
      </c>
      <c r="I5058" t="s">
        <v>342</v>
      </c>
      <c r="J5058">
        <v>0.25</v>
      </c>
      <c r="K5058">
        <v>5</v>
      </c>
      <c r="L5058" t="s">
        <v>342</v>
      </c>
      <c r="M5058">
        <v>31.8</v>
      </c>
      <c r="N5058">
        <v>30.9</v>
      </c>
      <c r="O5058">
        <v>30.9</v>
      </c>
      <c r="P5058" t="s">
        <v>337</v>
      </c>
      <c r="Q5058">
        <v>751.2</v>
      </c>
      <c r="R5058">
        <v>0</v>
      </c>
      <c r="S5058">
        <v>0</v>
      </c>
      <c r="T5058">
        <v>547</v>
      </c>
      <c r="U5058">
        <v>3.92</v>
      </c>
      <c r="V5058">
        <v>557</v>
      </c>
      <c r="W5058">
        <v>2.8</v>
      </c>
      <c r="X5058">
        <v>0.1</v>
      </c>
      <c r="Y5058">
        <v>2.8</v>
      </c>
      <c r="Z5058">
        <v>0</v>
      </c>
      <c r="AA5058">
        <v>4.7E-2</v>
      </c>
      <c r="AB5058">
        <v>24.5</v>
      </c>
      <c r="AC5058">
        <v>37</v>
      </c>
      <c r="AD5058">
        <v>8.8000000000000007</v>
      </c>
      <c r="AE5058">
        <v>23.9</v>
      </c>
      <c r="AF5058">
        <v>7.23</v>
      </c>
      <c r="AG5058">
        <v>7.2400000000000006E-2</v>
      </c>
      <c r="AH5058" t="s">
        <v>337</v>
      </c>
      <c r="AI5058" t="s">
        <v>337</v>
      </c>
      <c r="AJ5058">
        <v>0</v>
      </c>
      <c r="AK5058">
        <v>116</v>
      </c>
      <c r="AL5058">
        <v>1</v>
      </c>
      <c r="AM5058">
        <v>100</v>
      </c>
      <c r="AN5058">
        <v>5</v>
      </c>
    </row>
    <row r="5059" spans="1:40" x14ac:dyDescent="0.25">
      <c r="A5059" s="34">
        <v>40760</v>
      </c>
      <c r="B5059" s="220">
        <v>0.43402777777777773</v>
      </c>
      <c r="C5059">
        <v>32.1</v>
      </c>
      <c r="D5059">
        <v>32.1</v>
      </c>
      <c r="E5059">
        <v>31.8</v>
      </c>
      <c r="F5059">
        <v>29</v>
      </c>
      <c r="G5059">
        <v>11.8</v>
      </c>
      <c r="H5059">
        <v>3</v>
      </c>
      <c r="I5059" t="s">
        <v>342</v>
      </c>
      <c r="J5059">
        <v>0.25</v>
      </c>
      <c r="K5059">
        <v>4</v>
      </c>
      <c r="L5059" t="s">
        <v>342</v>
      </c>
      <c r="M5059">
        <v>32.1</v>
      </c>
      <c r="N5059">
        <v>31.3</v>
      </c>
      <c r="O5059">
        <v>31.3</v>
      </c>
      <c r="P5059" t="s">
        <v>337</v>
      </c>
      <c r="Q5059">
        <v>751.2</v>
      </c>
      <c r="R5059">
        <v>0</v>
      </c>
      <c r="S5059">
        <v>0</v>
      </c>
      <c r="T5059">
        <v>563</v>
      </c>
      <c r="U5059">
        <v>4.04</v>
      </c>
      <c r="V5059">
        <v>570</v>
      </c>
      <c r="W5059">
        <v>3</v>
      </c>
      <c r="X5059">
        <v>0.11</v>
      </c>
      <c r="Y5059">
        <v>3</v>
      </c>
      <c r="Z5059">
        <v>0</v>
      </c>
      <c r="AA5059">
        <v>4.8000000000000001E-2</v>
      </c>
      <c r="AB5059">
        <v>24.5</v>
      </c>
      <c r="AC5059">
        <v>37</v>
      </c>
      <c r="AD5059">
        <v>8.8000000000000007</v>
      </c>
      <c r="AE5059">
        <v>23.9</v>
      </c>
      <c r="AF5059">
        <v>7.23</v>
      </c>
      <c r="AG5059">
        <v>7.2400000000000006E-2</v>
      </c>
      <c r="AH5059" t="s">
        <v>337</v>
      </c>
      <c r="AI5059" t="s">
        <v>337</v>
      </c>
      <c r="AJ5059">
        <v>0</v>
      </c>
      <c r="AK5059">
        <v>117</v>
      </c>
      <c r="AL5059">
        <v>1</v>
      </c>
      <c r="AM5059">
        <v>100</v>
      </c>
      <c r="AN5059">
        <v>5</v>
      </c>
    </row>
    <row r="5060" spans="1:40" x14ac:dyDescent="0.25">
      <c r="A5060" s="34">
        <v>40760</v>
      </c>
      <c r="B5060" s="220">
        <v>0.4375</v>
      </c>
      <c r="C5060">
        <v>32.4</v>
      </c>
      <c r="D5060">
        <v>32.4</v>
      </c>
      <c r="E5060">
        <v>32.200000000000003</v>
      </c>
      <c r="F5060">
        <v>29</v>
      </c>
      <c r="G5060">
        <v>12.1</v>
      </c>
      <c r="H5060">
        <v>2</v>
      </c>
      <c r="I5060" t="s">
        <v>342</v>
      </c>
      <c r="J5060">
        <v>0.17</v>
      </c>
      <c r="K5060">
        <v>5</v>
      </c>
      <c r="L5060" t="s">
        <v>342</v>
      </c>
      <c r="M5060">
        <v>32.4</v>
      </c>
      <c r="N5060">
        <v>31.8</v>
      </c>
      <c r="O5060">
        <v>31.8</v>
      </c>
      <c r="P5060" t="s">
        <v>337</v>
      </c>
      <c r="Q5060">
        <v>751.2</v>
      </c>
      <c r="R5060">
        <v>0</v>
      </c>
      <c r="S5060">
        <v>0</v>
      </c>
      <c r="T5060">
        <v>580</v>
      </c>
      <c r="U5060">
        <v>4.16</v>
      </c>
      <c r="V5060">
        <v>584</v>
      </c>
      <c r="W5060">
        <v>3.1</v>
      </c>
      <c r="X5060">
        <v>0.11</v>
      </c>
      <c r="Y5060">
        <v>3.2</v>
      </c>
      <c r="Z5060">
        <v>0</v>
      </c>
      <c r="AA5060">
        <v>4.9000000000000002E-2</v>
      </c>
      <c r="AB5060">
        <v>24.6</v>
      </c>
      <c r="AC5060">
        <v>37</v>
      </c>
      <c r="AD5060">
        <v>8.9</v>
      </c>
      <c r="AE5060">
        <v>24.1</v>
      </c>
      <c r="AF5060">
        <v>7.22</v>
      </c>
      <c r="AG5060">
        <v>7.2300000000000003E-2</v>
      </c>
      <c r="AH5060" t="s">
        <v>337</v>
      </c>
      <c r="AI5060" t="s">
        <v>337</v>
      </c>
      <c r="AJ5060">
        <v>0</v>
      </c>
      <c r="AK5060">
        <v>117</v>
      </c>
      <c r="AL5060">
        <v>1</v>
      </c>
      <c r="AM5060">
        <v>100</v>
      </c>
      <c r="AN5060">
        <v>5</v>
      </c>
    </row>
    <row r="5061" spans="1:40" x14ac:dyDescent="0.25">
      <c r="A5061" s="34">
        <v>40760</v>
      </c>
      <c r="B5061" s="220">
        <v>0.44097222222222227</v>
      </c>
      <c r="C5061">
        <v>32.6</v>
      </c>
      <c r="D5061">
        <v>32.6</v>
      </c>
      <c r="E5061">
        <v>32.4</v>
      </c>
      <c r="F5061">
        <v>28</v>
      </c>
      <c r="G5061">
        <v>11.7</v>
      </c>
      <c r="H5061">
        <v>2</v>
      </c>
      <c r="I5061" t="s">
        <v>342</v>
      </c>
      <c r="J5061">
        <v>0.17</v>
      </c>
      <c r="K5061">
        <v>4</v>
      </c>
      <c r="L5061" t="s">
        <v>342</v>
      </c>
      <c r="M5061">
        <v>32.6</v>
      </c>
      <c r="N5061">
        <v>31.7</v>
      </c>
      <c r="O5061">
        <v>31.7</v>
      </c>
      <c r="P5061" t="s">
        <v>337</v>
      </c>
      <c r="Q5061">
        <v>751.2</v>
      </c>
      <c r="R5061">
        <v>0</v>
      </c>
      <c r="S5061">
        <v>0</v>
      </c>
      <c r="T5061">
        <v>594</v>
      </c>
      <c r="U5061">
        <v>4.26</v>
      </c>
      <c r="V5061">
        <v>601</v>
      </c>
      <c r="W5061">
        <v>3.3</v>
      </c>
      <c r="X5061">
        <v>0.12</v>
      </c>
      <c r="Y5061">
        <v>3.3</v>
      </c>
      <c r="Z5061">
        <v>0</v>
      </c>
      <c r="AA5061">
        <v>4.9000000000000002E-2</v>
      </c>
      <c r="AB5061">
        <v>24.7</v>
      </c>
      <c r="AC5061">
        <v>37</v>
      </c>
      <c r="AD5061">
        <v>9</v>
      </c>
      <c r="AE5061">
        <v>24.1</v>
      </c>
      <c r="AF5061">
        <v>7.22</v>
      </c>
      <c r="AG5061">
        <v>7.2300000000000003E-2</v>
      </c>
      <c r="AH5061" t="s">
        <v>337</v>
      </c>
      <c r="AI5061" t="s">
        <v>337</v>
      </c>
      <c r="AJ5061">
        <v>0</v>
      </c>
      <c r="AK5061">
        <v>117</v>
      </c>
      <c r="AL5061">
        <v>1</v>
      </c>
      <c r="AM5061">
        <v>100</v>
      </c>
      <c r="AN5061">
        <v>5</v>
      </c>
    </row>
    <row r="5062" spans="1:40" x14ac:dyDescent="0.25">
      <c r="A5062" s="34">
        <v>40760</v>
      </c>
      <c r="B5062" s="220">
        <v>0.44444444444444442</v>
      </c>
      <c r="C5062">
        <v>32.799999999999997</v>
      </c>
      <c r="D5062">
        <v>32.799999999999997</v>
      </c>
      <c r="E5062">
        <v>32.6</v>
      </c>
      <c r="F5062">
        <v>28</v>
      </c>
      <c r="G5062">
        <v>11.9</v>
      </c>
      <c r="H5062">
        <v>1</v>
      </c>
      <c r="I5062" t="s">
        <v>342</v>
      </c>
      <c r="J5062">
        <v>0.08</v>
      </c>
      <c r="K5062">
        <v>3</v>
      </c>
      <c r="L5062" t="s">
        <v>342</v>
      </c>
      <c r="M5062">
        <v>32.799999999999997</v>
      </c>
      <c r="N5062">
        <v>32</v>
      </c>
      <c r="O5062">
        <v>32</v>
      </c>
      <c r="P5062" t="s">
        <v>337</v>
      </c>
      <c r="Q5062">
        <v>751.2</v>
      </c>
      <c r="R5062">
        <v>0</v>
      </c>
      <c r="S5062">
        <v>0</v>
      </c>
      <c r="T5062">
        <v>605</v>
      </c>
      <c r="U5062">
        <v>4.34</v>
      </c>
      <c r="V5062">
        <v>617</v>
      </c>
      <c r="W5062">
        <v>3.4</v>
      </c>
      <c r="X5062">
        <v>0.12</v>
      </c>
      <c r="Y5062">
        <v>3.5</v>
      </c>
      <c r="Z5062">
        <v>0</v>
      </c>
      <c r="AA5062">
        <v>0.05</v>
      </c>
      <c r="AB5062">
        <v>24.8</v>
      </c>
      <c r="AC5062">
        <v>37</v>
      </c>
      <c r="AD5062">
        <v>9.1</v>
      </c>
      <c r="AE5062">
        <v>24.2</v>
      </c>
      <c r="AF5062">
        <v>7.22</v>
      </c>
      <c r="AG5062">
        <v>7.2300000000000003E-2</v>
      </c>
      <c r="AH5062" t="s">
        <v>337</v>
      </c>
      <c r="AI5062" t="s">
        <v>337</v>
      </c>
      <c r="AJ5062">
        <v>0</v>
      </c>
      <c r="AK5062">
        <v>118</v>
      </c>
      <c r="AL5062">
        <v>1</v>
      </c>
      <c r="AM5062">
        <v>100</v>
      </c>
      <c r="AN5062">
        <v>5</v>
      </c>
    </row>
    <row r="5063" spans="1:40" x14ac:dyDescent="0.25">
      <c r="A5063" s="34">
        <v>40760</v>
      </c>
      <c r="B5063" s="220">
        <v>0.44791666666666669</v>
      </c>
      <c r="C5063">
        <v>33.200000000000003</v>
      </c>
      <c r="D5063">
        <v>33.200000000000003</v>
      </c>
      <c r="E5063">
        <v>32.799999999999997</v>
      </c>
      <c r="F5063">
        <v>27</v>
      </c>
      <c r="G5063">
        <v>11.7</v>
      </c>
      <c r="H5063">
        <v>1</v>
      </c>
      <c r="I5063" t="s">
        <v>342</v>
      </c>
      <c r="J5063">
        <v>0.08</v>
      </c>
      <c r="K5063">
        <v>4</v>
      </c>
      <c r="L5063" t="s">
        <v>342</v>
      </c>
      <c r="M5063">
        <v>33.200000000000003</v>
      </c>
      <c r="N5063">
        <v>32.299999999999997</v>
      </c>
      <c r="O5063">
        <v>32.299999999999997</v>
      </c>
      <c r="P5063" t="s">
        <v>337</v>
      </c>
      <c r="Q5063">
        <v>751.3</v>
      </c>
      <c r="R5063">
        <v>0</v>
      </c>
      <c r="S5063">
        <v>0</v>
      </c>
      <c r="T5063">
        <v>623</v>
      </c>
      <c r="U5063">
        <v>4.47</v>
      </c>
      <c r="V5063">
        <v>628</v>
      </c>
      <c r="W5063">
        <v>3.6</v>
      </c>
      <c r="X5063">
        <v>0.13</v>
      </c>
      <c r="Y5063">
        <v>3.7</v>
      </c>
      <c r="Z5063">
        <v>0</v>
      </c>
      <c r="AA5063">
        <v>5.1999999999999998E-2</v>
      </c>
      <c r="AB5063">
        <v>24.9</v>
      </c>
      <c r="AC5063">
        <v>37</v>
      </c>
      <c r="AD5063">
        <v>9.1999999999999993</v>
      </c>
      <c r="AE5063">
        <v>24.3</v>
      </c>
      <c r="AF5063">
        <v>7.21</v>
      </c>
      <c r="AG5063">
        <v>7.2300000000000003E-2</v>
      </c>
      <c r="AH5063" t="s">
        <v>337</v>
      </c>
      <c r="AI5063" t="s">
        <v>337</v>
      </c>
      <c r="AJ5063">
        <v>0</v>
      </c>
      <c r="AK5063">
        <v>117</v>
      </c>
      <c r="AL5063">
        <v>1</v>
      </c>
      <c r="AM5063">
        <v>100</v>
      </c>
      <c r="AN5063">
        <v>5</v>
      </c>
    </row>
    <row r="5064" spans="1:40" x14ac:dyDescent="0.25">
      <c r="A5064" s="34">
        <v>40760</v>
      </c>
      <c r="B5064" s="220">
        <v>0.4513888888888889</v>
      </c>
      <c r="C5064">
        <v>33.700000000000003</v>
      </c>
      <c r="D5064">
        <v>33.700000000000003</v>
      </c>
      <c r="E5064">
        <v>33.200000000000003</v>
      </c>
      <c r="F5064">
        <v>27</v>
      </c>
      <c r="G5064">
        <v>12.1</v>
      </c>
      <c r="H5064">
        <v>1</v>
      </c>
      <c r="I5064" t="s">
        <v>342</v>
      </c>
      <c r="J5064">
        <v>0.08</v>
      </c>
      <c r="K5064">
        <v>3</v>
      </c>
      <c r="L5064" t="s">
        <v>342</v>
      </c>
      <c r="M5064">
        <v>33.700000000000003</v>
      </c>
      <c r="N5064">
        <v>32.9</v>
      </c>
      <c r="O5064">
        <v>32.9</v>
      </c>
      <c r="P5064" t="s">
        <v>337</v>
      </c>
      <c r="Q5064">
        <v>751.2</v>
      </c>
      <c r="R5064">
        <v>0</v>
      </c>
      <c r="S5064">
        <v>0</v>
      </c>
      <c r="T5064">
        <v>637</v>
      </c>
      <c r="U5064">
        <v>4.57</v>
      </c>
      <c r="V5064">
        <v>643</v>
      </c>
      <c r="W5064">
        <v>3.8</v>
      </c>
      <c r="X5064">
        <v>0.14000000000000001</v>
      </c>
      <c r="Y5064">
        <v>3.9</v>
      </c>
      <c r="Z5064">
        <v>0</v>
      </c>
      <c r="AA5064">
        <v>5.2999999999999999E-2</v>
      </c>
      <c r="AB5064">
        <v>25</v>
      </c>
      <c r="AC5064">
        <v>36</v>
      </c>
      <c r="AD5064">
        <v>8.9</v>
      </c>
      <c r="AE5064">
        <v>24.4</v>
      </c>
      <c r="AF5064">
        <v>7.01</v>
      </c>
      <c r="AG5064">
        <v>7.2300000000000003E-2</v>
      </c>
      <c r="AH5064" t="s">
        <v>337</v>
      </c>
      <c r="AI5064" t="s">
        <v>337</v>
      </c>
      <c r="AJ5064">
        <v>0</v>
      </c>
      <c r="AK5064">
        <v>116</v>
      </c>
      <c r="AL5064">
        <v>1</v>
      </c>
      <c r="AM5064">
        <v>100</v>
      </c>
      <c r="AN5064">
        <v>5</v>
      </c>
    </row>
    <row r="5065" spans="1:40" x14ac:dyDescent="0.25">
      <c r="A5065" s="34">
        <v>40760</v>
      </c>
      <c r="B5065" s="220">
        <v>0.4548611111111111</v>
      </c>
      <c r="C5065">
        <v>34</v>
      </c>
      <c r="D5065">
        <v>34</v>
      </c>
      <c r="E5065">
        <v>33.700000000000003</v>
      </c>
      <c r="F5065">
        <v>26</v>
      </c>
      <c r="G5065">
        <v>11.8</v>
      </c>
      <c r="H5065">
        <v>2</v>
      </c>
      <c r="I5065" t="s">
        <v>342</v>
      </c>
      <c r="J5065">
        <v>0.17</v>
      </c>
      <c r="K5065">
        <v>3</v>
      </c>
      <c r="L5065" t="s">
        <v>342</v>
      </c>
      <c r="M5065">
        <v>34</v>
      </c>
      <c r="N5065">
        <v>33.1</v>
      </c>
      <c r="O5065">
        <v>33.1</v>
      </c>
      <c r="P5065" t="s">
        <v>337</v>
      </c>
      <c r="Q5065">
        <v>751.2</v>
      </c>
      <c r="R5065">
        <v>0</v>
      </c>
      <c r="S5065">
        <v>0</v>
      </c>
      <c r="T5065">
        <v>653</v>
      </c>
      <c r="U5065">
        <v>4.68</v>
      </c>
      <c r="V5065">
        <v>659</v>
      </c>
      <c r="W5065">
        <v>4</v>
      </c>
      <c r="X5065">
        <v>0.14000000000000001</v>
      </c>
      <c r="Y5065">
        <v>4</v>
      </c>
      <c r="Z5065">
        <v>0</v>
      </c>
      <c r="AA5065">
        <v>5.3999999999999999E-2</v>
      </c>
      <c r="AB5065">
        <v>25.1</v>
      </c>
      <c r="AC5065">
        <v>36</v>
      </c>
      <c r="AD5065">
        <v>9</v>
      </c>
      <c r="AE5065">
        <v>24.6</v>
      </c>
      <c r="AF5065">
        <v>7.01</v>
      </c>
      <c r="AG5065">
        <v>7.22E-2</v>
      </c>
      <c r="AH5065" t="s">
        <v>337</v>
      </c>
      <c r="AI5065" t="s">
        <v>337</v>
      </c>
      <c r="AJ5065">
        <v>0</v>
      </c>
      <c r="AK5065">
        <v>117</v>
      </c>
      <c r="AL5065">
        <v>1</v>
      </c>
      <c r="AM5065">
        <v>100</v>
      </c>
      <c r="AN5065">
        <v>5</v>
      </c>
    </row>
    <row r="5066" spans="1:40" x14ac:dyDescent="0.25">
      <c r="A5066" s="34">
        <v>40760</v>
      </c>
      <c r="B5066" s="220">
        <v>0.45833333333333331</v>
      </c>
      <c r="C5066">
        <v>34.4</v>
      </c>
      <c r="D5066">
        <v>34.4</v>
      </c>
      <c r="E5066">
        <v>34</v>
      </c>
      <c r="F5066">
        <v>26</v>
      </c>
      <c r="G5066">
        <v>12.1</v>
      </c>
      <c r="H5066">
        <v>1</v>
      </c>
      <c r="I5066" t="s">
        <v>342</v>
      </c>
      <c r="J5066">
        <v>0.08</v>
      </c>
      <c r="K5066">
        <v>4</v>
      </c>
      <c r="L5066" t="s">
        <v>342</v>
      </c>
      <c r="M5066">
        <v>34.4</v>
      </c>
      <c r="N5066">
        <v>33.6</v>
      </c>
      <c r="O5066">
        <v>33.6</v>
      </c>
      <c r="P5066" t="s">
        <v>337</v>
      </c>
      <c r="Q5066">
        <v>751.3</v>
      </c>
      <c r="R5066">
        <v>0</v>
      </c>
      <c r="S5066">
        <v>0</v>
      </c>
      <c r="T5066">
        <v>667</v>
      </c>
      <c r="U5066">
        <v>4.78</v>
      </c>
      <c r="V5066">
        <v>671</v>
      </c>
      <c r="W5066">
        <v>4.2</v>
      </c>
      <c r="X5066">
        <v>0.15</v>
      </c>
      <c r="Y5066">
        <v>4.2</v>
      </c>
      <c r="Z5066">
        <v>0</v>
      </c>
      <c r="AA5066">
        <v>5.6000000000000001E-2</v>
      </c>
      <c r="AB5066">
        <v>25.2</v>
      </c>
      <c r="AC5066">
        <v>36</v>
      </c>
      <c r="AD5066">
        <v>9</v>
      </c>
      <c r="AE5066">
        <v>24.6</v>
      </c>
      <c r="AF5066">
        <v>7</v>
      </c>
      <c r="AG5066">
        <v>7.22E-2</v>
      </c>
      <c r="AH5066" t="s">
        <v>337</v>
      </c>
      <c r="AI5066" t="s">
        <v>337</v>
      </c>
      <c r="AJ5066">
        <v>1.7999999999999999E-2</v>
      </c>
      <c r="AK5066">
        <v>116</v>
      </c>
      <c r="AL5066">
        <v>1</v>
      </c>
      <c r="AM5066">
        <v>100</v>
      </c>
      <c r="AN5066">
        <v>5</v>
      </c>
    </row>
    <row r="5067" spans="1:40" x14ac:dyDescent="0.25">
      <c r="A5067" s="34">
        <v>40760</v>
      </c>
      <c r="B5067" s="220">
        <v>0.46180555555555558</v>
      </c>
      <c r="C5067">
        <v>34.700000000000003</v>
      </c>
      <c r="D5067">
        <v>34.700000000000003</v>
      </c>
      <c r="E5067">
        <v>34.4</v>
      </c>
      <c r="F5067">
        <v>25</v>
      </c>
      <c r="G5067">
        <v>11.8</v>
      </c>
      <c r="H5067">
        <v>3</v>
      </c>
      <c r="I5067" t="s">
        <v>345</v>
      </c>
      <c r="J5067">
        <v>0.25</v>
      </c>
      <c r="K5067">
        <v>6</v>
      </c>
      <c r="L5067" t="s">
        <v>345</v>
      </c>
      <c r="M5067">
        <v>34.700000000000003</v>
      </c>
      <c r="N5067">
        <v>33.799999999999997</v>
      </c>
      <c r="O5067">
        <v>33.799999999999997</v>
      </c>
      <c r="P5067" t="s">
        <v>337</v>
      </c>
      <c r="Q5067">
        <v>751.3</v>
      </c>
      <c r="R5067">
        <v>0</v>
      </c>
      <c r="S5067">
        <v>0</v>
      </c>
      <c r="T5067">
        <v>680</v>
      </c>
      <c r="U5067">
        <v>4.87</v>
      </c>
      <c r="V5067">
        <v>686</v>
      </c>
      <c r="W5067">
        <v>4.4000000000000004</v>
      </c>
      <c r="X5067">
        <v>0.16</v>
      </c>
      <c r="Y5067">
        <v>4.5</v>
      </c>
      <c r="Z5067">
        <v>0</v>
      </c>
      <c r="AA5067">
        <v>5.7000000000000002E-2</v>
      </c>
      <c r="AB5067">
        <v>25.3</v>
      </c>
      <c r="AC5067">
        <v>36</v>
      </c>
      <c r="AD5067">
        <v>9.1</v>
      </c>
      <c r="AE5067">
        <v>24.7</v>
      </c>
      <c r="AF5067">
        <v>7</v>
      </c>
      <c r="AG5067">
        <v>7.22E-2</v>
      </c>
      <c r="AH5067" t="s">
        <v>337</v>
      </c>
      <c r="AI5067" t="s">
        <v>337</v>
      </c>
      <c r="AJ5067">
        <v>0</v>
      </c>
      <c r="AK5067">
        <v>117</v>
      </c>
      <c r="AL5067">
        <v>1</v>
      </c>
      <c r="AM5067">
        <v>100</v>
      </c>
      <c r="AN5067">
        <v>5</v>
      </c>
    </row>
    <row r="5068" spans="1:40" x14ac:dyDescent="0.25">
      <c r="A5068" s="34">
        <v>40760</v>
      </c>
      <c r="B5068" s="220">
        <v>0.46527777777777773</v>
      </c>
      <c r="C5068">
        <v>35</v>
      </c>
      <c r="D5068">
        <v>35</v>
      </c>
      <c r="E5068">
        <v>34.700000000000003</v>
      </c>
      <c r="F5068">
        <v>25</v>
      </c>
      <c r="G5068">
        <v>12</v>
      </c>
      <c r="H5068">
        <v>0</v>
      </c>
      <c r="I5068" t="s">
        <v>345</v>
      </c>
      <c r="J5068">
        <v>0</v>
      </c>
      <c r="K5068">
        <v>3</v>
      </c>
      <c r="L5068" t="s">
        <v>345</v>
      </c>
      <c r="M5068">
        <v>35</v>
      </c>
      <c r="N5068">
        <v>34.200000000000003</v>
      </c>
      <c r="O5068">
        <v>34.200000000000003</v>
      </c>
      <c r="P5068" t="s">
        <v>337</v>
      </c>
      <c r="Q5068">
        <v>751.3</v>
      </c>
      <c r="R5068">
        <v>0</v>
      </c>
      <c r="S5068">
        <v>0</v>
      </c>
      <c r="T5068">
        <v>693</v>
      </c>
      <c r="U5068">
        <v>4.97</v>
      </c>
      <c r="V5068">
        <v>700</v>
      </c>
      <c r="W5068">
        <v>4.5999999999999996</v>
      </c>
      <c r="X5068">
        <v>0.16</v>
      </c>
      <c r="Y5068">
        <v>4.5999999999999996</v>
      </c>
      <c r="Z5068">
        <v>0</v>
      </c>
      <c r="AA5068">
        <v>5.8000000000000003E-2</v>
      </c>
      <c r="AB5068">
        <v>25.4</v>
      </c>
      <c r="AC5068">
        <v>36</v>
      </c>
      <c r="AD5068">
        <v>9.1999999999999993</v>
      </c>
      <c r="AE5068">
        <v>24.8</v>
      </c>
      <c r="AF5068">
        <v>7</v>
      </c>
      <c r="AG5068">
        <v>7.22E-2</v>
      </c>
      <c r="AH5068" t="s">
        <v>337</v>
      </c>
      <c r="AI5068" t="s">
        <v>337</v>
      </c>
      <c r="AJ5068">
        <v>0</v>
      </c>
      <c r="AK5068">
        <v>116</v>
      </c>
      <c r="AL5068">
        <v>1</v>
      </c>
      <c r="AM5068">
        <v>100</v>
      </c>
      <c r="AN5068">
        <v>5</v>
      </c>
    </row>
    <row r="5069" spans="1:40" x14ac:dyDescent="0.25">
      <c r="A5069" s="34">
        <v>40760</v>
      </c>
      <c r="B5069" s="220">
        <v>0.46875</v>
      </c>
      <c r="C5069">
        <v>35.5</v>
      </c>
      <c r="D5069">
        <v>35.5</v>
      </c>
      <c r="E5069">
        <v>35.1</v>
      </c>
      <c r="F5069">
        <v>24</v>
      </c>
      <c r="G5069">
        <v>11.8</v>
      </c>
      <c r="H5069">
        <v>2</v>
      </c>
      <c r="I5069" t="s">
        <v>345</v>
      </c>
      <c r="J5069">
        <v>0.17</v>
      </c>
      <c r="K5069">
        <v>5</v>
      </c>
      <c r="L5069" t="s">
        <v>345</v>
      </c>
      <c r="M5069">
        <v>35.5</v>
      </c>
      <c r="N5069">
        <v>34.700000000000003</v>
      </c>
      <c r="O5069">
        <v>34.700000000000003</v>
      </c>
      <c r="P5069" t="s">
        <v>337</v>
      </c>
      <c r="Q5069">
        <v>751.3</v>
      </c>
      <c r="R5069">
        <v>0</v>
      </c>
      <c r="S5069">
        <v>0</v>
      </c>
      <c r="T5069">
        <v>707</v>
      </c>
      <c r="U5069">
        <v>5.07</v>
      </c>
      <c r="V5069">
        <v>712</v>
      </c>
      <c r="W5069">
        <v>4.7</v>
      </c>
      <c r="X5069">
        <v>0.17</v>
      </c>
      <c r="Y5069">
        <v>4.8</v>
      </c>
      <c r="Z5069">
        <v>0</v>
      </c>
      <c r="AA5069">
        <v>0.06</v>
      </c>
      <c r="AB5069">
        <v>25.5</v>
      </c>
      <c r="AC5069">
        <v>36</v>
      </c>
      <c r="AD5069">
        <v>9.3000000000000007</v>
      </c>
      <c r="AE5069">
        <v>24.8</v>
      </c>
      <c r="AF5069">
        <v>6.99</v>
      </c>
      <c r="AG5069">
        <v>7.2099999999999997E-2</v>
      </c>
      <c r="AH5069" t="s">
        <v>337</v>
      </c>
      <c r="AI5069" t="s">
        <v>337</v>
      </c>
      <c r="AJ5069">
        <v>0</v>
      </c>
      <c r="AK5069">
        <v>117</v>
      </c>
      <c r="AL5069">
        <v>1</v>
      </c>
      <c r="AM5069">
        <v>100</v>
      </c>
      <c r="AN5069">
        <v>5</v>
      </c>
    </row>
    <row r="5070" spans="1:40" x14ac:dyDescent="0.25">
      <c r="A5070" s="34">
        <v>40760</v>
      </c>
      <c r="B5070" s="220">
        <v>0.47222222222222227</v>
      </c>
      <c r="C5070">
        <v>35.6</v>
      </c>
      <c r="D5070">
        <v>35.6</v>
      </c>
      <c r="E5070">
        <v>35.5</v>
      </c>
      <c r="F5070">
        <v>24</v>
      </c>
      <c r="G5070">
        <v>11.9</v>
      </c>
      <c r="H5070">
        <v>2</v>
      </c>
      <c r="I5070" t="s">
        <v>345</v>
      </c>
      <c r="J5070">
        <v>0.17</v>
      </c>
      <c r="K5070">
        <v>4</v>
      </c>
      <c r="L5070" t="s">
        <v>345</v>
      </c>
      <c r="M5070">
        <v>35.6</v>
      </c>
      <c r="N5070">
        <v>34.799999999999997</v>
      </c>
      <c r="O5070">
        <v>34.799999999999997</v>
      </c>
      <c r="P5070" t="s">
        <v>337</v>
      </c>
      <c r="Q5070">
        <v>751.2</v>
      </c>
      <c r="R5070">
        <v>0</v>
      </c>
      <c r="S5070">
        <v>0</v>
      </c>
      <c r="T5070">
        <v>718</v>
      </c>
      <c r="U5070">
        <v>5.15</v>
      </c>
      <c r="V5070">
        <v>721</v>
      </c>
      <c r="W5070">
        <v>5</v>
      </c>
      <c r="X5070">
        <v>0.18</v>
      </c>
      <c r="Y5070">
        <v>5</v>
      </c>
      <c r="Z5070">
        <v>0</v>
      </c>
      <c r="AA5070">
        <v>0.06</v>
      </c>
      <c r="AB5070">
        <v>25.6</v>
      </c>
      <c r="AC5070">
        <v>36</v>
      </c>
      <c r="AD5070">
        <v>9.4</v>
      </c>
      <c r="AE5070">
        <v>24.9</v>
      </c>
      <c r="AF5070">
        <v>6.99</v>
      </c>
      <c r="AG5070">
        <v>7.2099999999999997E-2</v>
      </c>
      <c r="AH5070" t="s">
        <v>337</v>
      </c>
      <c r="AI5070" t="s">
        <v>337</v>
      </c>
      <c r="AJ5070">
        <v>0</v>
      </c>
      <c r="AK5070">
        <v>116</v>
      </c>
      <c r="AL5070">
        <v>1</v>
      </c>
      <c r="AM5070">
        <v>100</v>
      </c>
      <c r="AN5070">
        <v>5</v>
      </c>
    </row>
    <row r="5071" spans="1:40" x14ac:dyDescent="0.25">
      <c r="A5071" s="34">
        <v>40760</v>
      </c>
      <c r="B5071" s="220">
        <v>0.47569444444444442</v>
      </c>
      <c r="C5071">
        <v>35.799999999999997</v>
      </c>
      <c r="D5071">
        <v>35.799999999999997</v>
      </c>
      <c r="E5071">
        <v>35.6</v>
      </c>
      <c r="F5071">
        <v>23</v>
      </c>
      <c r="G5071">
        <v>11.4</v>
      </c>
      <c r="H5071">
        <v>1</v>
      </c>
      <c r="I5071" t="s">
        <v>146</v>
      </c>
      <c r="J5071">
        <v>0.08</v>
      </c>
      <c r="K5071">
        <v>4</v>
      </c>
      <c r="L5071" t="s">
        <v>146</v>
      </c>
      <c r="M5071">
        <v>35.799999999999997</v>
      </c>
      <c r="N5071">
        <v>34.799999999999997</v>
      </c>
      <c r="O5071">
        <v>34.799999999999997</v>
      </c>
      <c r="P5071" t="s">
        <v>337</v>
      </c>
      <c r="Q5071">
        <v>751.2</v>
      </c>
      <c r="R5071">
        <v>0</v>
      </c>
      <c r="S5071">
        <v>0</v>
      </c>
      <c r="T5071">
        <v>730</v>
      </c>
      <c r="U5071">
        <v>5.23</v>
      </c>
      <c r="V5071">
        <v>735</v>
      </c>
      <c r="W5071">
        <v>5.0999999999999996</v>
      </c>
      <c r="X5071">
        <v>0.18</v>
      </c>
      <c r="Y5071">
        <v>5.2</v>
      </c>
      <c r="Z5071">
        <v>0</v>
      </c>
      <c r="AA5071">
        <v>6.0999999999999999E-2</v>
      </c>
      <c r="AB5071">
        <v>25.6</v>
      </c>
      <c r="AC5071">
        <v>36</v>
      </c>
      <c r="AD5071">
        <v>9.4</v>
      </c>
      <c r="AE5071">
        <v>24.9</v>
      </c>
      <c r="AF5071">
        <v>6.99</v>
      </c>
      <c r="AG5071">
        <v>7.2099999999999997E-2</v>
      </c>
      <c r="AH5071" t="s">
        <v>337</v>
      </c>
      <c r="AI5071" t="s">
        <v>337</v>
      </c>
      <c r="AJ5071">
        <v>0</v>
      </c>
      <c r="AK5071">
        <v>117</v>
      </c>
      <c r="AL5071">
        <v>1</v>
      </c>
      <c r="AM5071">
        <v>100</v>
      </c>
      <c r="AN5071">
        <v>5</v>
      </c>
    </row>
    <row r="5072" spans="1:40" x14ac:dyDescent="0.25">
      <c r="A5072" s="34">
        <v>40760</v>
      </c>
      <c r="B5072" s="220">
        <v>0.47916666666666669</v>
      </c>
      <c r="C5072">
        <v>36.1</v>
      </c>
      <c r="D5072">
        <v>36.1</v>
      </c>
      <c r="E5072">
        <v>35.799999999999997</v>
      </c>
      <c r="F5072">
        <v>23</v>
      </c>
      <c r="G5072">
        <v>11.7</v>
      </c>
      <c r="H5072">
        <v>2</v>
      </c>
      <c r="I5072" t="s">
        <v>349</v>
      </c>
      <c r="J5072">
        <v>0.17</v>
      </c>
      <c r="K5072">
        <v>6</v>
      </c>
      <c r="L5072" t="s">
        <v>349</v>
      </c>
      <c r="M5072">
        <v>36.1</v>
      </c>
      <c r="N5072">
        <v>35.200000000000003</v>
      </c>
      <c r="O5072">
        <v>35.200000000000003</v>
      </c>
      <c r="P5072" t="s">
        <v>337</v>
      </c>
      <c r="Q5072">
        <v>751.1</v>
      </c>
      <c r="R5072">
        <v>0</v>
      </c>
      <c r="S5072">
        <v>0</v>
      </c>
      <c r="T5072">
        <v>743</v>
      </c>
      <c r="U5072">
        <v>5.33</v>
      </c>
      <c r="V5072">
        <v>749</v>
      </c>
      <c r="W5072">
        <v>5.3</v>
      </c>
      <c r="X5072">
        <v>0.19</v>
      </c>
      <c r="Y5072">
        <v>5.4</v>
      </c>
      <c r="Z5072">
        <v>0</v>
      </c>
      <c r="AA5072">
        <v>6.2E-2</v>
      </c>
      <c r="AB5072">
        <v>25.7</v>
      </c>
      <c r="AC5072">
        <v>36</v>
      </c>
      <c r="AD5072">
        <v>9.5</v>
      </c>
      <c r="AE5072">
        <v>25</v>
      </c>
      <c r="AF5072">
        <v>6.99</v>
      </c>
      <c r="AG5072">
        <v>7.2099999999999997E-2</v>
      </c>
      <c r="AH5072" t="s">
        <v>337</v>
      </c>
      <c r="AI5072" t="s">
        <v>337</v>
      </c>
      <c r="AJ5072">
        <v>0</v>
      </c>
      <c r="AK5072">
        <v>117</v>
      </c>
      <c r="AL5072">
        <v>1</v>
      </c>
      <c r="AM5072">
        <v>100</v>
      </c>
      <c r="AN5072">
        <v>5</v>
      </c>
    </row>
    <row r="5073" spans="1:40" x14ac:dyDescent="0.25">
      <c r="A5073" s="34">
        <v>40760</v>
      </c>
      <c r="B5073" s="220">
        <v>0.4826388888888889</v>
      </c>
      <c r="C5073">
        <v>36.4</v>
      </c>
      <c r="D5073">
        <v>36.4</v>
      </c>
      <c r="E5073">
        <v>36.200000000000003</v>
      </c>
      <c r="F5073">
        <v>23</v>
      </c>
      <c r="G5073">
        <v>11.9</v>
      </c>
      <c r="H5073">
        <v>3</v>
      </c>
      <c r="I5073" t="s">
        <v>349</v>
      </c>
      <c r="J5073">
        <v>0.25</v>
      </c>
      <c r="K5073">
        <v>7</v>
      </c>
      <c r="L5073" t="s">
        <v>347</v>
      </c>
      <c r="M5073">
        <v>36.4</v>
      </c>
      <c r="N5073">
        <v>35.6</v>
      </c>
      <c r="O5073">
        <v>35.6</v>
      </c>
      <c r="P5073" t="s">
        <v>337</v>
      </c>
      <c r="Q5073">
        <v>751.1</v>
      </c>
      <c r="R5073">
        <v>0</v>
      </c>
      <c r="S5073">
        <v>0</v>
      </c>
      <c r="T5073">
        <v>756</v>
      </c>
      <c r="U5073">
        <v>5.42</v>
      </c>
      <c r="V5073">
        <v>761</v>
      </c>
      <c r="W5073">
        <v>5.5</v>
      </c>
      <c r="X5073">
        <v>0.2</v>
      </c>
      <c r="Y5073">
        <v>5.6</v>
      </c>
      <c r="Z5073">
        <v>0</v>
      </c>
      <c r="AA5073">
        <v>6.3E-2</v>
      </c>
      <c r="AB5073">
        <v>25.8</v>
      </c>
      <c r="AC5073">
        <v>36</v>
      </c>
      <c r="AD5073">
        <v>9.6</v>
      </c>
      <c r="AE5073">
        <v>25.1</v>
      </c>
      <c r="AF5073">
        <v>6.98</v>
      </c>
      <c r="AG5073">
        <v>7.1999999999999995E-2</v>
      </c>
      <c r="AH5073" t="s">
        <v>337</v>
      </c>
      <c r="AI5073" t="s">
        <v>337</v>
      </c>
      <c r="AJ5073">
        <v>0</v>
      </c>
      <c r="AK5073">
        <v>117</v>
      </c>
      <c r="AL5073">
        <v>1</v>
      </c>
      <c r="AM5073">
        <v>100</v>
      </c>
      <c r="AN5073">
        <v>5</v>
      </c>
    </row>
    <row r="5074" spans="1:40" x14ac:dyDescent="0.25">
      <c r="A5074" s="34">
        <v>40760</v>
      </c>
      <c r="B5074" s="220">
        <v>0.4861111111111111</v>
      </c>
      <c r="C5074">
        <v>36.4</v>
      </c>
      <c r="D5074">
        <v>36.4</v>
      </c>
      <c r="E5074">
        <v>36.4</v>
      </c>
      <c r="F5074">
        <v>22</v>
      </c>
      <c r="G5074">
        <v>11.3</v>
      </c>
      <c r="H5074">
        <v>3</v>
      </c>
      <c r="I5074" t="s">
        <v>347</v>
      </c>
      <c r="J5074">
        <v>0.25</v>
      </c>
      <c r="K5074">
        <v>5</v>
      </c>
      <c r="L5074" t="s">
        <v>347</v>
      </c>
      <c r="M5074">
        <v>36.4</v>
      </c>
      <c r="N5074">
        <v>35.4</v>
      </c>
      <c r="O5074">
        <v>35.4</v>
      </c>
      <c r="P5074" t="s">
        <v>337</v>
      </c>
      <c r="Q5074">
        <v>751.1</v>
      </c>
      <c r="R5074">
        <v>0</v>
      </c>
      <c r="S5074">
        <v>0</v>
      </c>
      <c r="T5074">
        <v>769</v>
      </c>
      <c r="U5074">
        <v>5.51</v>
      </c>
      <c r="V5074">
        <v>773</v>
      </c>
      <c r="W5074">
        <v>5.7</v>
      </c>
      <c r="X5074">
        <v>0.2</v>
      </c>
      <c r="Y5074">
        <v>5.8</v>
      </c>
      <c r="Z5074">
        <v>0</v>
      </c>
      <c r="AA5074">
        <v>6.3E-2</v>
      </c>
      <c r="AB5074">
        <v>25.9</v>
      </c>
      <c r="AC5074">
        <v>36</v>
      </c>
      <c r="AD5074">
        <v>9.6999999999999993</v>
      </c>
      <c r="AE5074">
        <v>25.2</v>
      </c>
      <c r="AF5074">
        <v>6.98</v>
      </c>
      <c r="AG5074">
        <v>7.1999999999999995E-2</v>
      </c>
      <c r="AH5074" t="s">
        <v>337</v>
      </c>
      <c r="AI5074" t="s">
        <v>337</v>
      </c>
      <c r="AJ5074">
        <v>0</v>
      </c>
      <c r="AK5074">
        <v>117</v>
      </c>
      <c r="AL5074">
        <v>1</v>
      </c>
      <c r="AM5074">
        <v>100</v>
      </c>
      <c r="AN5074">
        <v>5</v>
      </c>
    </row>
    <row r="5075" spans="1:40" x14ac:dyDescent="0.25">
      <c r="A5075" s="34">
        <v>40760</v>
      </c>
      <c r="B5075" s="220">
        <v>0.48958333333333331</v>
      </c>
      <c r="C5075">
        <v>36.4</v>
      </c>
      <c r="D5075">
        <v>36.4</v>
      </c>
      <c r="E5075">
        <v>36.4</v>
      </c>
      <c r="F5075">
        <v>22</v>
      </c>
      <c r="G5075">
        <v>11.3</v>
      </c>
      <c r="H5075">
        <v>2</v>
      </c>
      <c r="I5075" t="s">
        <v>347</v>
      </c>
      <c r="J5075">
        <v>0.17</v>
      </c>
      <c r="K5075">
        <v>6</v>
      </c>
      <c r="L5075" t="s">
        <v>339</v>
      </c>
      <c r="M5075">
        <v>36.4</v>
      </c>
      <c r="N5075">
        <v>35.4</v>
      </c>
      <c r="O5075">
        <v>35.4</v>
      </c>
      <c r="P5075" t="s">
        <v>337</v>
      </c>
      <c r="Q5075">
        <v>751</v>
      </c>
      <c r="R5075">
        <v>0</v>
      </c>
      <c r="S5075">
        <v>0</v>
      </c>
      <c r="T5075">
        <v>780</v>
      </c>
      <c r="U5075">
        <v>5.59</v>
      </c>
      <c r="V5075">
        <v>784</v>
      </c>
      <c r="W5075">
        <v>5.8</v>
      </c>
      <c r="X5075">
        <v>0.21</v>
      </c>
      <c r="Y5075">
        <v>5.9</v>
      </c>
      <c r="Z5075">
        <v>0</v>
      </c>
      <c r="AA5075">
        <v>6.3E-2</v>
      </c>
      <c r="AB5075">
        <v>26</v>
      </c>
      <c r="AC5075">
        <v>36</v>
      </c>
      <c r="AD5075">
        <v>9.8000000000000007</v>
      </c>
      <c r="AE5075">
        <v>25.4</v>
      </c>
      <c r="AF5075">
        <v>6.97</v>
      </c>
      <c r="AG5075">
        <v>7.1999999999999995E-2</v>
      </c>
      <c r="AH5075" t="s">
        <v>337</v>
      </c>
      <c r="AI5075" t="s">
        <v>337</v>
      </c>
      <c r="AJ5075">
        <v>0</v>
      </c>
      <c r="AK5075">
        <v>116</v>
      </c>
      <c r="AL5075">
        <v>1</v>
      </c>
      <c r="AM5075">
        <v>100</v>
      </c>
      <c r="AN5075">
        <v>5</v>
      </c>
    </row>
    <row r="5076" spans="1:40" x14ac:dyDescent="0.25">
      <c r="A5076" s="34">
        <v>40760</v>
      </c>
      <c r="B5076" s="220">
        <v>0.49305555555555558</v>
      </c>
      <c r="C5076">
        <v>36.4</v>
      </c>
      <c r="D5076">
        <v>36.4</v>
      </c>
      <c r="E5076">
        <v>36.4</v>
      </c>
      <c r="F5076">
        <v>22</v>
      </c>
      <c r="G5076">
        <v>11.3</v>
      </c>
      <c r="H5076">
        <v>1</v>
      </c>
      <c r="I5076" t="s">
        <v>339</v>
      </c>
      <c r="J5076">
        <v>0.08</v>
      </c>
      <c r="K5076">
        <v>3</v>
      </c>
      <c r="L5076" t="s">
        <v>339</v>
      </c>
      <c r="M5076">
        <v>36.4</v>
      </c>
      <c r="N5076">
        <v>35.4</v>
      </c>
      <c r="O5076">
        <v>35.4</v>
      </c>
      <c r="P5076" t="s">
        <v>337</v>
      </c>
      <c r="Q5076">
        <v>751</v>
      </c>
      <c r="R5076">
        <v>0</v>
      </c>
      <c r="S5076">
        <v>0</v>
      </c>
      <c r="T5076">
        <v>790</v>
      </c>
      <c r="U5076">
        <v>5.66</v>
      </c>
      <c r="V5076">
        <v>795</v>
      </c>
      <c r="W5076">
        <v>6</v>
      </c>
      <c r="X5076">
        <v>0.21</v>
      </c>
      <c r="Y5076">
        <v>6.1</v>
      </c>
      <c r="Z5076">
        <v>0</v>
      </c>
      <c r="AA5076">
        <v>6.3E-2</v>
      </c>
      <c r="AB5076">
        <v>26.1</v>
      </c>
      <c r="AC5076">
        <v>36</v>
      </c>
      <c r="AD5076">
        <v>9.9</v>
      </c>
      <c r="AE5076">
        <v>25.5</v>
      </c>
      <c r="AF5076">
        <v>6.97</v>
      </c>
      <c r="AG5076">
        <v>7.1900000000000006E-2</v>
      </c>
      <c r="AH5076" t="s">
        <v>337</v>
      </c>
      <c r="AI5076" t="s">
        <v>337</v>
      </c>
      <c r="AJ5076">
        <v>0</v>
      </c>
      <c r="AK5076">
        <v>117</v>
      </c>
      <c r="AL5076">
        <v>1</v>
      </c>
      <c r="AM5076">
        <v>100</v>
      </c>
      <c r="AN5076">
        <v>5</v>
      </c>
    </row>
    <row r="5077" spans="1:40" x14ac:dyDescent="0.25">
      <c r="A5077" s="34">
        <v>40760</v>
      </c>
      <c r="B5077" s="220">
        <v>0.49652777777777773</v>
      </c>
      <c r="C5077">
        <v>36.6</v>
      </c>
      <c r="D5077">
        <v>36.6</v>
      </c>
      <c r="E5077">
        <v>36.4</v>
      </c>
      <c r="F5077">
        <v>22</v>
      </c>
      <c r="G5077">
        <v>11.4</v>
      </c>
      <c r="H5077">
        <v>2</v>
      </c>
      <c r="I5077" t="s">
        <v>346</v>
      </c>
      <c r="J5077">
        <v>0.17</v>
      </c>
      <c r="K5077">
        <v>5</v>
      </c>
      <c r="L5077" t="s">
        <v>339</v>
      </c>
      <c r="M5077">
        <v>36.6</v>
      </c>
      <c r="N5077">
        <v>35.700000000000003</v>
      </c>
      <c r="O5077">
        <v>35.700000000000003</v>
      </c>
      <c r="P5077" t="s">
        <v>337</v>
      </c>
      <c r="Q5077">
        <v>751</v>
      </c>
      <c r="R5077">
        <v>0</v>
      </c>
      <c r="S5077">
        <v>0</v>
      </c>
      <c r="T5077">
        <v>801</v>
      </c>
      <c r="U5077">
        <v>5.74</v>
      </c>
      <c r="V5077">
        <v>805</v>
      </c>
      <c r="W5077">
        <v>6.2</v>
      </c>
      <c r="X5077">
        <v>0.22</v>
      </c>
      <c r="Y5077">
        <v>6.2</v>
      </c>
      <c r="Z5077">
        <v>0</v>
      </c>
      <c r="AA5077">
        <v>6.3E-2</v>
      </c>
      <c r="AB5077">
        <v>26.1</v>
      </c>
      <c r="AC5077">
        <v>36</v>
      </c>
      <c r="AD5077">
        <v>9.9</v>
      </c>
      <c r="AE5077">
        <v>25.5</v>
      </c>
      <c r="AF5077">
        <v>6.97</v>
      </c>
      <c r="AG5077">
        <v>7.1900000000000006E-2</v>
      </c>
      <c r="AH5077" t="s">
        <v>337</v>
      </c>
      <c r="AI5077" t="s">
        <v>337</v>
      </c>
      <c r="AJ5077">
        <v>0</v>
      </c>
      <c r="AK5077">
        <v>117</v>
      </c>
      <c r="AL5077">
        <v>1</v>
      </c>
      <c r="AM5077">
        <v>100</v>
      </c>
      <c r="AN5077">
        <v>5</v>
      </c>
    </row>
    <row r="5078" spans="1:40" x14ac:dyDescent="0.25">
      <c r="A5078" s="34">
        <v>40760</v>
      </c>
      <c r="B5078" s="220">
        <v>0.5</v>
      </c>
      <c r="C5078">
        <v>36.9</v>
      </c>
      <c r="D5078">
        <v>36.9</v>
      </c>
      <c r="E5078">
        <v>36.700000000000003</v>
      </c>
      <c r="F5078">
        <v>22</v>
      </c>
      <c r="G5078">
        <v>11.7</v>
      </c>
      <c r="H5078">
        <v>3</v>
      </c>
      <c r="I5078" t="s">
        <v>336</v>
      </c>
      <c r="J5078">
        <v>0.25</v>
      </c>
      <c r="K5078">
        <v>7</v>
      </c>
      <c r="L5078" t="s">
        <v>336</v>
      </c>
      <c r="M5078">
        <v>36.9</v>
      </c>
      <c r="N5078">
        <v>36</v>
      </c>
      <c r="O5078">
        <v>36</v>
      </c>
      <c r="P5078" t="s">
        <v>337</v>
      </c>
      <c r="Q5078">
        <v>750.9</v>
      </c>
      <c r="R5078">
        <v>0</v>
      </c>
      <c r="S5078">
        <v>0</v>
      </c>
      <c r="T5078">
        <v>811</v>
      </c>
      <c r="U5078">
        <v>5.81</v>
      </c>
      <c r="V5078">
        <v>816</v>
      </c>
      <c r="W5078">
        <v>6.4</v>
      </c>
      <c r="X5078">
        <v>0.23</v>
      </c>
      <c r="Y5078">
        <v>6.4</v>
      </c>
      <c r="Z5078">
        <v>0</v>
      </c>
      <c r="AA5078">
        <v>6.4000000000000001E-2</v>
      </c>
      <c r="AB5078">
        <v>26.2</v>
      </c>
      <c r="AC5078">
        <v>36</v>
      </c>
      <c r="AD5078">
        <v>10</v>
      </c>
      <c r="AE5078">
        <v>25.6</v>
      </c>
      <c r="AF5078">
        <v>6.97</v>
      </c>
      <c r="AG5078">
        <v>7.1900000000000006E-2</v>
      </c>
      <c r="AH5078" t="s">
        <v>337</v>
      </c>
      <c r="AI5078" t="s">
        <v>337</v>
      </c>
      <c r="AJ5078">
        <v>2.3E-2</v>
      </c>
      <c r="AK5078">
        <v>116</v>
      </c>
      <c r="AL5078">
        <v>1</v>
      </c>
      <c r="AM5078">
        <v>100</v>
      </c>
      <c r="AN5078">
        <v>5</v>
      </c>
    </row>
    <row r="5079" spans="1:40" x14ac:dyDescent="0.25">
      <c r="A5079" s="34">
        <v>40760</v>
      </c>
      <c r="B5079" s="220">
        <v>0.50347222222222221</v>
      </c>
      <c r="C5079">
        <v>37.1</v>
      </c>
      <c r="D5079">
        <v>37.1</v>
      </c>
      <c r="E5079">
        <v>36.9</v>
      </c>
      <c r="F5079">
        <v>22</v>
      </c>
      <c r="G5079">
        <v>11.8</v>
      </c>
      <c r="H5079">
        <v>3</v>
      </c>
      <c r="I5079" t="s">
        <v>336</v>
      </c>
      <c r="J5079">
        <v>0.25</v>
      </c>
      <c r="K5079">
        <v>5</v>
      </c>
      <c r="L5079" t="s">
        <v>336</v>
      </c>
      <c r="M5079">
        <v>37.1</v>
      </c>
      <c r="N5079">
        <v>36.200000000000003</v>
      </c>
      <c r="O5079">
        <v>36.200000000000003</v>
      </c>
      <c r="P5079" t="s">
        <v>337</v>
      </c>
      <c r="Q5079">
        <v>750.8</v>
      </c>
      <c r="R5079">
        <v>0</v>
      </c>
      <c r="S5079">
        <v>0</v>
      </c>
      <c r="T5079">
        <v>822</v>
      </c>
      <c r="U5079">
        <v>5.89</v>
      </c>
      <c r="V5079">
        <v>826</v>
      </c>
      <c r="W5079">
        <v>6.6</v>
      </c>
      <c r="X5079">
        <v>0.24</v>
      </c>
      <c r="Y5079">
        <v>6.6</v>
      </c>
      <c r="Z5079">
        <v>0</v>
      </c>
      <c r="AA5079">
        <v>6.5000000000000002E-2</v>
      </c>
      <c r="AB5079">
        <v>26.3</v>
      </c>
      <c r="AC5079">
        <v>36</v>
      </c>
      <c r="AD5079">
        <v>10</v>
      </c>
      <c r="AE5079">
        <v>25.6</v>
      </c>
      <c r="AF5079">
        <v>6.96</v>
      </c>
      <c r="AG5079">
        <v>7.1800000000000003E-2</v>
      </c>
      <c r="AH5079" t="s">
        <v>337</v>
      </c>
      <c r="AI5079" t="s">
        <v>337</v>
      </c>
      <c r="AJ5079">
        <v>0</v>
      </c>
      <c r="AK5079">
        <v>117</v>
      </c>
      <c r="AL5079">
        <v>1</v>
      </c>
      <c r="AM5079">
        <v>100</v>
      </c>
      <c r="AN5079">
        <v>5</v>
      </c>
    </row>
    <row r="5080" spans="1:40" x14ac:dyDescent="0.25">
      <c r="A5080" s="34">
        <v>40760</v>
      </c>
      <c r="B5080" s="220">
        <v>0.50694444444444442</v>
      </c>
      <c r="C5080">
        <v>37.4</v>
      </c>
      <c r="D5080">
        <v>37.4</v>
      </c>
      <c r="E5080">
        <v>37.1</v>
      </c>
      <c r="F5080">
        <v>21</v>
      </c>
      <c r="G5080">
        <v>11.4</v>
      </c>
      <c r="H5080">
        <v>2</v>
      </c>
      <c r="I5080" t="s">
        <v>338</v>
      </c>
      <c r="J5080">
        <v>0.17</v>
      </c>
      <c r="K5080">
        <v>4</v>
      </c>
      <c r="L5080" t="s">
        <v>340</v>
      </c>
      <c r="M5080">
        <v>37.4</v>
      </c>
      <c r="N5080">
        <v>36.299999999999997</v>
      </c>
      <c r="O5080">
        <v>36.299999999999997</v>
      </c>
      <c r="P5080" t="s">
        <v>337</v>
      </c>
      <c r="Q5080">
        <v>750.7</v>
      </c>
      <c r="R5080">
        <v>0</v>
      </c>
      <c r="S5080">
        <v>0</v>
      </c>
      <c r="T5080">
        <v>834</v>
      </c>
      <c r="U5080">
        <v>5.98</v>
      </c>
      <c r="V5080">
        <v>837</v>
      </c>
      <c r="W5080">
        <v>6.7</v>
      </c>
      <c r="X5080">
        <v>0.24</v>
      </c>
      <c r="Y5080">
        <v>6.8</v>
      </c>
      <c r="Z5080">
        <v>0</v>
      </c>
      <c r="AA5080">
        <v>6.6000000000000003E-2</v>
      </c>
      <c r="AB5080">
        <v>26.4</v>
      </c>
      <c r="AC5080">
        <v>36</v>
      </c>
      <c r="AD5080">
        <v>10.1</v>
      </c>
      <c r="AE5080">
        <v>25.7</v>
      </c>
      <c r="AF5080">
        <v>6.96</v>
      </c>
      <c r="AG5080">
        <v>7.1800000000000003E-2</v>
      </c>
      <c r="AH5080" t="s">
        <v>337</v>
      </c>
      <c r="AI5080" t="s">
        <v>337</v>
      </c>
      <c r="AJ5080">
        <v>0</v>
      </c>
      <c r="AK5080">
        <v>117</v>
      </c>
      <c r="AL5080">
        <v>1</v>
      </c>
      <c r="AM5080">
        <v>100</v>
      </c>
      <c r="AN5080">
        <v>5</v>
      </c>
    </row>
    <row r="5081" spans="1:40" x14ac:dyDescent="0.25">
      <c r="A5081" s="34">
        <v>40760</v>
      </c>
      <c r="B5081" s="220">
        <v>0.51041666666666663</v>
      </c>
      <c r="C5081">
        <v>37.799999999999997</v>
      </c>
      <c r="D5081">
        <v>37.799999999999997</v>
      </c>
      <c r="E5081">
        <v>37.4</v>
      </c>
      <c r="F5081">
        <v>21</v>
      </c>
      <c r="G5081">
        <v>11.7</v>
      </c>
      <c r="H5081">
        <v>2</v>
      </c>
      <c r="I5081" t="s">
        <v>340</v>
      </c>
      <c r="J5081">
        <v>0.17</v>
      </c>
      <c r="K5081">
        <v>4</v>
      </c>
      <c r="L5081" t="s">
        <v>336</v>
      </c>
      <c r="M5081">
        <v>37.799999999999997</v>
      </c>
      <c r="N5081">
        <v>36.9</v>
      </c>
      <c r="O5081">
        <v>36.9</v>
      </c>
      <c r="P5081" t="s">
        <v>337</v>
      </c>
      <c r="Q5081">
        <v>750.7</v>
      </c>
      <c r="R5081">
        <v>0</v>
      </c>
      <c r="S5081">
        <v>0</v>
      </c>
      <c r="T5081">
        <v>843</v>
      </c>
      <c r="U5081">
        <v>6.04</v>
      </c>
      <c r="V5081">
        <v>847</v>
      </c>
      <c r="W5081">
        <v>6.9</v>
      </c>
      <c r="X5081">
        <v>0.25</v>
      </c>
      <c r="Y5081">
        <v>6.9</v>
      </c>
      <c r="Z5081">
        <v>0</v>
      </c>
      <c r="AA5081">
        <v>6.8000000000000005E-2</v>
      </c>
      <c r="AB5081">
        <v>26.5</v>
      </c>
      <c r="AC5081">
        <v>36</v>
      </c>
      <c r="AD5081">
        <v>10.199999999999999</v>
      </c>
      <c r="AE5081">
        <v>25.8</v>
      </c>
      <c r="AF5081">
        <v>6.96</v>
      </c>
      <c r="AG5081">
        <v>7.1800000000000003E-2</v>
      </c>
      <c r="AH5081" t="s">
        <v>337</v>
      </c>
      <c r="AI5081" t="s">
        <v>337</v>
      </c>
      <c r="AJ5081">
        <v>0</v>
      </c>
      <c r="AK5081">
        <v>116</v>
      </c>
      <c r="AL5081">
        <v>1</v>
      </c>
      <c r="AM5081">
        <v>100</v>
      </c>
      <c r="AN5081">
        <v>5</v>
      </c>
    </row>
    <row r="5082" spans="1:40" x14ac:dyDescent="0.25">
      <c r="A5082" s="34">
        <v>40760</v>
      </c>
      <c r="B5082" s="220">
        <v>0.51388888888888895</v>
      </c>
      <c r="C5082">
        <v>37.799999999999997</v>
      </c>
      <c r="D5082">
        <v>37.799999999999997</v>
      </c>
      <c r="E5082">
        <v>37.799999999999997</v>
      </c>
      <c r="F5082">
        <v>21</v>
      </c>
      <c r="G5082">
        <v>11.7</v>
      </c>
      <c r="H5082">
        <v>3</v>
      </c>
      <c r="I5082" t="s">
        <v>347</v>
      </c>
      <c r="J5082">
        <v>0.25</v>
      </c>
      <c r="K5082">
        <v>5</v>
      </c>
      <c r="L5082" t="s">
        <v>346</v>
      </c>
      <c r="M5082">
        <v>37.799999999999997</v>
      </c>
      <c r="N5082">
        <v>36.9</v>
      </c>
      <c r="O5082">
        <v>36.9</v>
      </c>
      <c r="P5082" t="s">
        <v>337</v>
      </c>
      <c r="Q5082">
        <v>750.6</v>
      </c>
      <c r="R5082">
        <v>0</v>
      </c>
      <c r="S5082">
        <v>0</v>
      </c>
      <c r="T5082">
        <v>852</v>
      </c>
      <c r="U5082">
        <v>6.11</v>
      </c>
      <c r="V5082">
        <v>856</v>
      </c>
      <c r="W5082">
        <v>7</v>
      </c>
      <c r="X5082">
        <v>0.25</v>
      </c>
      <c r="Y5082">
        <v>7</v>
      </c>
      <c r="Z5082">
        <v>0</v>
      </c>
      <c r="AA5082">
        <v>6.8000000000000005E-2</v>
      </c>
      <c r="AB5082">
        <v>26.7</v>
      </c>
      <c r="AC5082">
        <v>36</v>
      </c>
      <c r="AD5082">
        <v>10.4</v>
      </c>
      <c r="AE5082">
        <v>25.9</v>
      </c>
      <c r="AF5082">
        <v>6.95</v>
      </c>
      <c r="AG5082">
        <v>7.17E-2</v>
      </c>
      <c r="AH5082" t="s">
        <v>337</v>
      </c>
      <c r="AI5082" t="s">
        <v>337</v>
      </c>
      <c r="AJ5082">
        <v>0</v>
      </c>
      <c r="AK5082">
        <v>115</v>
      </c>
      <c r="AL5082">
        <v>1</v>
      </c>
      <c r="AM5082">
        <v>100</v>
      </c>
      <c r="AN5082">
        <v>5</v>
      </c>
    </row>
    <row r="5083" spans="1:40" x14ac:dyDescent="0.25">
      <c r="A5083" s="34">
        <v>40760</v>
      </c>
      <c r="B5083" s="220">
        <v>0.51736111111111105</v>
      </c>
      <c r="C5083">
        <v>37.4</v>
      </c>
      <c r="D5083">
        <v>37.799999999999997</v>
      </c>
      <c r="E5083">
        <v>37.4</v>
      </c>
      <c r="F5083">
        <v>21</v>
      </c>
      <c r="G5083">
        <v>11.4</v>
      </c>
      <c r="H5083">
        <v>3</v>
      </c>
      <c r="I5083" t="s">
        <v>343</v>
      </c>
      <c r="J5083">
        <v>0.25</v>
      </c>
      <c r="K5083">
        <v>7</v>
      </c>
      <c r="L5083" t="s">
        <v>342</v>
      </c>
      <c r="M5083">
        <v>37.4</v>
      </c>
      <c r="N5083">
        <v>36.4</v>
      </c>
      <c r="O5083">
        <v>36.4</v>
      </c>
      <c r="P5083" t="s">
        <v>337</v>
      </c>
      <c r="Q5083">
        <v>750.5</v>
      </c>
      <c r="R5083">
        <v>0</v>
      </c>
      <c r="S5083">
        <v>0</v>
      </c>
      <c r="T5083">
        <v>859</v>
      </c>
      <c r="U5083">
        <v>6.16</v>
      </c>
      <c r="V5083">
        <v>861</v>
      </c>
      <c r="W5083">
        <v>7.1</v>
      </c>
      <c r="X5083">
        <v>0.25</v>
      </c>
      <c r="Y5083">
        <v>7.2</v>
      </c>
      <c r="Z5083">
        <v>0</v>
      </c>
      <c r="AA5083">
        <v>6.6000000000000003E-2</v>
      </c>
      <c r="AB5083">
        <v>26.8</v>
      </c>
      <c r="AC5083">
        <v>36</v>
      </c>
      <c r="AD5083">
        <v>10.5</v>
      </c>
      <c r="AE5083">
        <v>26.1</v>
      </c>
      <c r="AF5083">
        <v>6.94</v>
      </c>
      <c r="AG5083">
        <v>7.17E-2</v>
      </c>
      <c r="AH5083" t="s">
        <v>337</v>
      </c>
      <c r="AI5083" t="s">
        <v>337</v>
      </c>
      <c r="AJ5083">
        <v>0</v>
      </c>
      <c r="AK5083">
        <v>117</v>
      </c>
      <c r="AL5083">
        <v>1</v>
      </c>
      <c r="AM5083">
        <v>100</v>
      </c>
      <c r="AN5083">
        <v>5</v>
      </c>
    </row>
    <row r="5084" spans="1:40" x14ac:dyDescent="0.25">
      <c r="A5084" s="34">
        <v>40760</v>
      </c>
      <c r="B5084" s="220">
        <v>0.52083333333333337</v>
      </c>
      <c r="C5084">
        <v>37.6</v>
      </c>
      <c r="D5084">
        <v>37.6</v>
      </c>
      <c r="E5084">
        <v>37.4</v>
      </c>
      <c r="F5084">
        <v>21</v>
      </c>
      <c r="G5084">
        <v>11.5</v>
      </c>
      <c r="H5084">
        <v>1</v>
      </c>
      <c r="I5084" t="s">
        <v>343</v>
      </c>
      <c r="J5084">
        <v>0.08</v>
      </c>
      <c r="K5084">
        <v>5</v>
      </c>
      <c r="L5084" t="s">
        <v>343</v>
      </c>
      <c r="M5084">
        <v>37.6</v>
      </c>
      <c r="N5084">
        <v>36.6</v>
      </c>
      <c r="O5084">
        <v>36.6</v>
      </c>
      <c r="P5084" t="s">
        <v>337</v>
      </c>
      <c r="Q5084">
        <v>750.5</v>
      </c>
      <c r="R5084">
        <v>0</v>
      </c>
      <c r="S5084">
        <v>0</v>
      </c>
      <c r="T5084">
        <v>867</v>
      </c>
      <c r="U5084">
        <v>6.21</v>
      </c>
      <c r="V5084">
        <v>870</v>
      </c>
      <c r="W5084">
        <v>7.2</v>
      </c>
      <c r="X5084">
        <v>0.26</v>
      </c>
      <c r="Y5084">
        <v>7.3</v>
      </c>
      <c r="Z5084">
        <v>0</v>
      </c>
      <c r="AA5084">
        <v>6.7000000000000004E-2</v>
      </c>
      <c r="AB5084">
        <v>26.9</v>
      </c>
      <c r="AC5084">
        <v>36</v>
      </c>
      <c r="AD5084">
        <v>10.6</v>
      </c>
      <c r="AE5084">
        <v>26.2</v>
      </c>
      <c r="AF5084">
        <v>6.93</v>
      </c>
      <c r="AG5084">
        <v>7.1599999999999997E-2</v>
      </c>
      <c r="AH5084" t="s">
        <v>337</v>
      </c>
      <c r="AI5084" t="s">
        <v>337</v>
      </c>
      <c r="AJ5084">
        <v>0</v>
      </c>
      <c r="AK5084">
        <v>117</v>
      </c>
      <c r="AL5084">
        <v>1</v>
      </c>
      <c r="AM5084">
        <v>100</v>
      </c>
      <c r="AN5084">
        <v>5</v>
      </c>
    </row>
    <row r="5085" spans="1:40" x14ac:dyDescent="0.25">
      <c r="A5085" s="34">
        <v>40760</v>
      </c>
      <c r="B5085" s="220">
        <v>0.52430555555555558</v>
      </c>
      <c r="C5085">
        <v>37.799999999999997</v>
      </c>
      <c r="D5085">
        <v>37.799999999999997</v>
      </c>
      <c r="E5085">
        <v>37.6</v>
      </c>
      <c r="F5085">
        <v>21</v>
      </c>
      <c r="G5085">
        <v>11.7</v>
      </c>
      <c r="H5085">
        <v>2</v>
      </c>
      <c r="I5085" t="s">
        <v>343</v>
      </c>
      <c r="J5085">
        <v>0.17</v>
      </c>
      <c r="K5085">
        <v>5</v>
      </c>
      <c r="L5085" t="s">
        <v>341</v>
      </c>
      <c r="M5085">
        <v>37.799999999999997</v>
      </c>
      <c r="N5085">
        <v>36.9</v>
      </c>
      <c r="O5085">
        <v>36.9</v>
      </c>
      <c r="P5085" t="s">
        <v>337</v>
      </c>
      <c r="Q5085">
        <v>750.4</v>
      </c>
      <c r="R5085">
        <v>0</v>
      </c>
      <c r="S5085">
        <v>0</v>
      </c>
      <c r="T5085">
        <v>875</v>
      </c>
      <c r="U5085">
        <v>6.27</v>
      </c>
      <c r="V5085">
        <v>879</v>
      </c>
      <c r="W5085">
        <v>7.4</v>
      </c>
      <c r="X5085">
        <v>0.26</v>
      </c>
      <c r="Y5085">
        <v>7.5</v>
      </c>
      <c r="Z5085">
        <v>0</v>
      </c>
      <c r="AA5085">
        <v>6.8000000000000005E-2</v>
      </c>
      <c r="AB5085">
        <v>27</v>
      </c>
      <c r="AC5085">
        <v>36</v>
      </c>
      <c r="AD5085">
        <v>10.7</v>
      </c>
      <c r="AE5085">
        <v>26.2</v>
      </c>
      <c r="AF5085">
        <v>6.93</v>
      </c>
      <c r="AG5085">
        <v>7.1599999999999997E-2</v>
      </c>
      <c r="AH5085" t="s">
        <v>337</v>
      </c>
      <c r="AI5085" t="s">
        <v>337</v>
      </c>
      <c r="AJ5085">
        <v>0</v>
      </c>
      <c r="AK5085">
        <v>117</v>
      </c>
      <c r="AL5085">
        <v>1</v>
      </c>
      <c r="AM5085">
        <v>100</v>
      </c>
      <c r="AN5085">
        <v>5</v>
      </c>
    </row>
    <row r="5086" spans="1:40" x14ac:dyDescent="0.25">
      <c r="A5086" s="34">
        <v>40760</v>
      </c>
      <c r="B5086" s="220">
        <v>0.52777777777777779</v>
      </c>
      <c r="C5086">
        <v>37.799999999999997</v>
      </c>
      <c r="D5086">
        <v>37.799999999999997</v>
      </c>
      <c r="E5086">
        <v>37.799999999999997</v>
      </c>
      <c r="F5086">
        <v>21</v>
      </c>
      <c r="G5086">
        <v>11.7</v>
      </c>
      <c r="H5086">
        <v>3</v>
      </c>
      <c r="I5086" t="s">
        <v>339</v>
      </c>
      <c r="J5086">
        <v>0.25</v>
      </c>
      <c r="K5086">
        <v>8</v>
      </c>
      <c r="L5086" t="s">
        <v>340</v>
      </c>
      <c r="M5086">
        <v>37.799999999999997</v>
      </c>
      <c r="N5086">
        <v>36.9</v>
      </c>
      <c r="O5086">
        <v>36.9</v>
      </c>
      <c r="P5086" t="s">
        <v>337</v>
      </c>
      <c r="Q5086">
        <v>750.4</v>
      </c>
      <c r="R5086">
        <v>0</v>
      </c>
      <c r="S5086">
        <v>0</v>
      </c>
      <c r="T5086">
        <v>883</v>
      </c>
      <c r="U5086">
        <v>6.33</v>
      </c>
      <c r="V5086">
        <v>886</v>
      </c>
      <c r="W5086">
        <v>7.5</v>
      </c>
      <c r="X5086">
        <v>0.27</v>
      </c>
      <c r="Y5086">
        <v>7.6</v>
      </c>
      <c r="Z5086">
        <v>0</v>
      </c>
      <c r="AA5086">
        <v>6.8000000000000005E-2</v>
      </c>
      <c r="AB5086">
        <v>27</v>
      </c>
      <c r="AC5086">
        <v>35</v>
      </c>
      <c r="AD5086">
        <v>10.199999999999999</v>
      </c>
      <c r="AE5086">
        <v>26.2</v>
      </c>
      <c r="AF5086">
        <v>6.83</v>
      </c>
      <c r="AG5086">
        <v>7.1599999999999997E-2</v>
      </c>
      <c r="AH5086" t="s">
        <v>337</v>
      </c>
      <c r="AI5086" t="s">
        <v>337</v>
      </c>
      <c r="AJ5086">
        <v>0</v>
      </c>
      <c r="AK5086">
        <v>117</v>
      </c>
      <c r="AL5086">
        <v>1</v>
      </c>
      <c r="AM5086">
        <v>100</v>
      </c>
      <c r="AN5086">
        <v>5</v>
      </c>
    </row>
    <row r="5087" spans="1:40" x14ac:dyDescent="0.25">
      <c r="A5087" s="34">
        <v>40760</v>
      </c>
      <c r="B5087" s="220">
        <v>0.53125</v>
      </c>
      <c r="C5087">
        <v>37.9</v>
      </c>
      <c r="D5087">
        <v>37.9</v>
      </c>
      <c r="E5087">
        <v>37.799999999999997</v>
      </c>
      <c r="F5087">
        <v>21</v>
      </c>
      <c r="G5087">
        <v>11.8</v>
      </c>
      <c r="H5087">
        <v>3</v>
      </c>
      <c r="I5087" t="s">
        <v>347</v>
      </c>
      <c r="J5087">
        <v>0.25</v>
      </c>
      <c r="K5087">
        <v>6</v>
      </c>
      <c r="L5087" t="s">
        <v>347</v>
      </c>
      <c r="M5087">
        <v>37.9</v>
      </c>
      <c r="N5087">
        <v>37.1</v>
      </c>
      <c r="O5087">
        <v>37.1</v>
      </c>
      <c r="P5087" t="s">
        <v>337</v>
      </c>
      <c r="Q5087">
        <v>750.3</v>
      </c>
      <c r="R5087">
        <v>0</v>
      </c>
      <c r="S5087">
        <v>0</v>
      </c>
      <c r="T5087">
        <v>891</v>
      </c>
      <c r="U5087">
        <v>6.39</v>
      </c>
      <c r="V5087">
        <v>895</v>
      </c>
      <c r="W5087">
        <v>7.7</v>
      </c>
      <c r="X5087">
        <v>0.28000000000000003</v>
      </c>
      <c r="Y5087">
        <v>7.7</v>
      </c>
      <c r="Z5087">
        <v>0</v>
      </c>
      <c r="AA5087">
        <v>6.8000000000000005E-2</v>
      </c>
      <c r="AB5087">
        <v>27.1</v>
      </c>
      <c r="AC5087">
        <v>35</v>
      </c>
      <c r="AD5087">
        <v>10.3</v>
      </c>
      <c r="AE5087">
        <v>26.3</v>
      </c>
      <c r="AF5087">
        <v>6.82</v>
      </c>
      <c r="AG5087">
        <v>7.1599999999999997E-2</v>
      </c>
      <c r="AH5087" t="s">
        <v>337</v>
      </c>
      <c r="AI5087" t="s">
        <v>337</v>
      </c>
      <c r="AJ5087">
        <v>0</v>
      </c>
      <c r="AK5087">
        <v>117</v>
      </c>
      <c r="AL5087">
        <v>1</v>
      </c>
      <c r="AM5087">
        <v>100</v>
      </c>
      <c r="AN5087">
        <v>5</v>
      </c>
    </row>
    <row r="5088" spans="1:40" x14ac:dyDescent="0.25">
      <c r="A5088" s="34">
        <v>40760</v>
      </c>
      <c r="B5088" s="220">
        <v>0.53472222222222221</v>
      </c>
      <c r="C5088">
        <v>38</v>
      </c>
      <c r="D5088">
        <v>38.1</v>
      </c>
      <c r="E5088">
        <v>37.9</v>
      </c>
      <c r="F5088">
        <v>20</v>
      </c>
      <c r="G5088">
        <v>11.1</v>
      </c>
      <c r="H5088">
        <v>3</v>
      </c>
      <c r="I5088" t="s">
        <v>347</v>
      </c>
      <c r="J5088">
        <v>0.25</v>
      </c>
      <c r="K5088">
        <v>6</v>
      </c>
      <c r="L5088" t="s">
        <v>349</v>
      </c>
      <c r="M5088">
        <v>38</v>
      </c>
      <c r="N5088">
        <v>36.799999999999997</v>
      </c>
      <c r="O5088">
        <v>36.799999999999997</v>
      </c>
      <c r="P5088" t="s">
        <v>337</v>
      </c>
      <c r="Q5088">
        <v>750.2</v>
      </c>
      <c r="R5088">
        <v>0</v>
      </c>
      <c r="S5088">
        <v>0</v>
      </c>
      <c r="T5088">
        <v>895</v>
      </c>
      <c r="U5088">
        <v>6.42</v>
      </c>
      <c r="V5088">
        <v>896</v>
      </c>
      <c r="W5088">
        <v>7.8</v>
      </c>
      <c r="X5088">
        <v>0.28000000000000003</v>
      </c>
      <c r="Y5088">
        <v>7.8</v>
      </c>
      <c r="Z5088">
        <v>0</v>
      </c>
      <c r="AA5088">
        <v>6.8000000000000005E-2</v>
      </c>
      <c r="AB5088">
        <v>27.2</v>
      </c>
      <c r="AC5088">
        <v>35</v>
      </c>
      <c r="AD5088">
        <v>10.4</v>
      </c>
      <c r="AE5088">
        <v>26.4</v>
      </c>
      <c r="AF5088">
        <v>6.81</v>
      </c>
      <c r="AG5088">
        <v>7.1499999999999994E-2</v>
      </c>
      <c r="AH5088" t="s">
        <v>337</v>
      </c>
      <c r="AI5088" t="s">
        <v>337</v>
      </c>
      <c r="AJ5088">
        <v>0</v>
      </c>
      <c r="AK5088">
        <v>116</v>
      </c>
      <c r="AL5088">
        <v>1</v>
      </c>
      <c r="AM5088">
        <v>100</v>
      </c>
      <c r="AN5088">
        <v>5</v>
      </c>
    </row>
    <row r="5089" spans="1:40" x14ac:dyDescent="0.25">
      <c r="A5089" s="34">
        <v>40760</v>
      </c>
      <c r="B5089" s="220">
        <v>0.53819444444444442</v>
      </c>
      <c r="C5089">
        <v>38.1</v>
      </c>
      <c r="D5089">
        <v>38.1</v>
      </c>
      <c r="E5089">
        <v>37.9</v>
      </c>
      <c r="F5089">
        <v>20</v>
      </c>
      <c r="G5089">
        <v>11.2</v>
      </c>
      <c r="H5089">
        <v>2</v>
      </c>
      <c r="I5089" t="s">
        <v>349</v>
      </c>
      <c r="J5089">
        <v>0.17</v>
      </c>
      <c r="K5089">
        <v>6</v>
      </c>
      <c r="L5089" t="s">
        <v>349</v>
      </c>
      <c r="M5089">
        <v>38.1</v>
      </c>
      <c r="N5089">
        <v>36.9</v>
      </c>
      <c r="O5089">
        <v>36.9</v>
      </c>
      <c r="P5089" t="s">
        <v>337</v>
      </c>
      <c r="Q5089">
        <v>750.2</v>
      </c>
      <c r="R5089">
        <v>0</v>
      </c>
      <c r="S5089">
        <v>0</v>
      </c>
      <c r="T5089">
        <v>897</v>
      </c>
      <c r="U5089">
        <v>6.43</v>
      </c>
      <c r="V5089">
        <v>902</v>
      </c>
      <c r="W5089">
        <v>7.8</v>
      </c>
      <c r="X5089">
        <v>0.28000000000000003</v>
      </c>
      <c r="Y5089">
        <v>7.9</v>
      </c>
      <c r="Z5089">
        <v>0</v>
      </c>
      <c r="AA5089">
        <v>6.8000000000000005E-2</v>
      </c>
      <c r="AB5089">
        <v>27.3</v>
      </c>
      <c r="AC5089">
        <v>35</v>
      </c>
      <c r="AD5089">
        <v>10.5</v>
      </c>
      <c r="AE5089">
        <v>26.5</v>
      </c>
      <c r="AF5089">
        <v>6.8</v>
      </c>
      <c r="AG5089">
        <v>7.1499999999999994E-2</v>
      </c>
      <c r="AH5089" t="s">
        <v>337</v>
      </c>
      <c r="AI5089" t="s">
        <v>337</v>
      </c>
      <c r="AJ5089">
        <v>0</v>
      </c>
      <c r="AK5089">
        <v>116</v>
      </c>
      <c r="AL5089">
        <v>1</v>
      </c>
      <c r="AM5089">
        <v>100</v>
      </c>
      <c r="AN5089">
        <v>5</v>
      </c>
    </row>
    <row r="5090" spans="1:40" x14ac:dyDescent="0.25">
      <c r="A5090" s="34">
        <v>40760</v>
      </c>
      <c r="B5090" s="220">
        <v>0.54166666666666663</v>
      </c>
      <c r="C5090">
        <v>38.299999999999997</v>
      </c>
      <c r="D5090">
        <v>38.299999999999997</v>
      </c>
      <c r="E5090">
        <v>38.1</v>
      </c>
      <c r="F5090">
        <v>20</v>
      </c>
      <c r="G5090">
        <v>11.4</v>
      </c>
      <c r="H5090">
        <v>4</v>
      </c>
      <c r="I5090" t="s">
        <v>340</v>
      </c>
      <c r="J5090">
        <v>0.33</v>
      </c>
      <c r="K5090">
        <v>10</v>
      </c>
      <c r="L5090" t="s">
        <v>344</v>
      </c>
      <c r="M5090">
        <v>38.299999999999997</v>
      </c>
      <c r="N5090">
        <v>37.299999999999997</v>
      </c>
      <c r="O5090">
        <v>37.299999999999997</v>
      </c>
      <c r="P5090" t="s">
        <v>337</v>
      </c>
      <c r="Q5090">
        <v>750.1</v>
      </c>
      <c r="R5090">
        <v>0</v>
      </c>
      <c r="S5090">
        <v>0</v>
      </c>
      <c r="T5090">
        <v>904</v>
      </c>
      <c r="U5090">
        <v>6.48</v>
      </c>
      <c r="V5090">
        <v>907</v>
      </c>
      <c r="W5090">
        <v>8</v>
      </c>
      <c r="X5090">
        <v>0.28999999999999998</v>
      </c>
      <c r="Y5090">
        <v>8.1</v>
      </c>
      <c r="Z5090">
        <v>0</v>
      </c>
      <c r="AA5090">
        <v>6.9000000000000006E-2</v>
      </c>
      <c r="AB5090">
        <v>27.4</v>
      </c>
      <c r="AC5090">
        <v>35</v>
      </c>
      <c r="AD5090">
        <v>10.6</v>
      </c>
      <c r="AE5090">
        <v>26.7</v>
      </c>
      <c r="AF5090">
        <v>6.79</v>
      </c>
      <c r="AG5090">
        <v>7.1499999999999994E-2</v>
      </c>
      <c r="AH5090" t="s">
        <v>337</v>
      </c>
      <c r="AI5090" t="s">
        <v>337</v>
      </c>
      <c r="AJ5090">
        <v>2.7E-2</v>
      </c>
      <c r="AK5090">
        <v>118</v>
      </c>
      <c r="AL5090">
        <v>1</v>
      </c>
      <c r="AM5090">
        <v>100</v>
      </c>
      <c r="AN5090">
        <v>5</v>
      </c>
    </row>
    <row r="5091" spans="1:40" x14ac:dyDescent="0.25">
      <c r="A5091" s="34">
        <v>40760</v>
      </c>
      <c r="B5091" s="220">
        <v>0.54513888888888895</v>
      </c>
      <c r="C5091">
        <v>38.200000000000003</v>
      </c>
      <c r="D5091">
        <v>38.299999999999997</v>
      </c>
      <c r="E5091">
        <v>38.200000000000003</v>
      </c>
      <c r="F5091">
        <v>20</v>
      </c>
      <c r="G5091">
        <v>11.3</v>
      </c>
      <c r="H5091">
        <v>6</v>
      </c>
      <c r="I5091" t="s">
        <v>340</v>
      </c>
      <c r="J5091">
        <v>0.5</v>
      </c>
      <c r="K5091">
        <v>14</v>
      </c>
      <c r="L5091" t="s">
        <v>340</v>
      </c>
      <c r="M5091">
        <v>38.200000000000003</v>
      </c>
      <c r="N5091">
        <v>37.1</v>
      </c>
      <c r="O5091">
        <v>37.1</v>
      </c>
      <c r="P5091" t="s">
        <v>337</v>
      </c>
      <c r="Q5091">
        <v>750.1</v>
      </c>
      <c r="R5091">
        <v>0</v>
      </c>
      <c r="S5091">
        <v>0</v>
      </c>
      <c r="T5091">
        <v>912</v>
      </c>
      <c r="U5091">
        <v>6.54</v>
      </c>
      <c r="V5091">
        <v>914</v>
      </c>
      <c r="W5091">
        <v>8.1999999999999993</v>
      </c>
      <c r="X5091">
        <v>0.28999999999999998</v>
      </c>
      <c r="Y5091">
        <v>8.3000000000000007</v>
      </c>
      <c r="Z5091">
        <v>0</v>
      </c>
      <c r="AA5091">
        <v>6.9000000000000006E-2</v>
      </c>
      <c r="AB5091">
        <v>27.6</v>
      </c>
      <c r="AC5091">
        <v>35</v>
      </c>
      <c r="AD5091">
        <v>10.7</v>
      </c>
      <c r="AE5091">
        <v>26.8</v>
      </c>
      <c r="AF5091">
        <v>6.79</v>
      </c>
      <c r="AG5091">
        <v>7.1400000000000005E-2</v>
      </c>
      <c r="AH5091" t="s">
        <v>337</v>
      </c>
      <c r="AI5091" t="s">
        <v>337</v>
      </c>
      <c r="AJ5091">
        <v>0</v>
      </c>
      <c r="AK5091">
        <v>116</v>
      </c>
      <c r="AL5091">
        <v>1</v>
      </c>
      <c r="AM5091">
        <v>100</v>
      </c>
      <c r="AN5091">
        <v>5</v>
      </c>
    </row>
    <row r="5092" spans="1:40" x14ac:dyDescent="0.25">
      <c r="A5092" s="34">
        <v>40760</v>
      </c>
      <c r="B5092" s="220">
        <v>0.54861111111111105</v>
      </c>
      <c r="C5092">
        <v>37.9</v>
      </c>
      <c r="D5092">
        <v>38.1</v>
      </c>
      <c r="E5092">
        <v>37.9</v>
      </c>
      <c r="F5092">
        <v>21</v>
      </c>
      <c r="G5092">
        <v>11.8</v>
      </c>
      <c r="H5092">
        <v>5</v>
      </c>
      <c r="I5092" t="s">
        <v>338</v>
      </c>
      <c r="J5092">
        <v>0.42</v>
      </c>
      <c r="K5092">
        <v>8</v>
      </c>
      <c r="L5092" t="s">
        <v>338</v>
      </c>
      <c r="M5092">
        <v>37.9</v>
      </c>
      <c r="N5092">
        <v>37.1</v>
      </c>
      <c r="O5092">
        <v>37.1</v>
      </c>
      <c r="P5092" t="s">
        <v>337</v>
      </c>
      <c r="Q5092">
        <v>750</v>
      </c>
      <c r="R5092">
        <v>0</v>
      </c>
      <c r="S5092">
        <v>0</v>
      </c>
      <c r="T5092">
        <v>917</v>
      </c>
      <c r="U5092">
        <v>6.57</v>
      </c>
      <c r="V5092">
        <v>918</v>
      </c>
      <c r="W5092">
        <v>8.3000000000000007</v>
      </c>
      <c r="X5092">
        <v>0.3</v>
      </c>
      <c r="Y5092">
        <v>8.4</v>
      </c>
      <c r="Z5092">
        <v>0</v>
      </c>
      <c r="AA5092">
        <v>6.8000000000000005E-2</v>
      </c>
      <c r="AB5092">
        <v>27.6</v>
      </c>
      <c r="AC5092">
        <v>35</v>
      </c>
      <c r="AD5092">
        <v>10.7</v>
      </c>
      <c r="AE5092">
        <v>26.8</v>
      </c>
      <c r="AF5092">
        <v>6.79</v>
      </c>
      <c r="AG5092">
        <v>7.1400000000000005E-2</v>
      </c>
      <c r="AH5092" t="s">
        <v>337</v>
      </c>
      <c r="AI5092" t="s">
        <v>337</v>
      </c>
      <c r="AJ5092">
        <v>0</v>
      </c>
      <c r="AK5092">
        <v>92</v>
      </c>
      <c r="AL5092">
        <v>1</v>
      </c>
      <c r="AM5092">
        <v>80.7</v>
      </c>
      <c r="AN5092">
        <v>5</v>
      </c>
    </row>
    <row r="5093" spans="1:40" x14ac:dyDescent="0.25">
      <c r="A5093" s="34">
        <v>40760</v>
      </c>
      <c r="B5093" s="220">
        <v>0.55208333333333337</v>
      </c>
      <c r="C5093">
        <v>38.200000000000003</v>
      </c>
      <c r="D5093">
        <v>38.200000000000003</v>
      </c>
      <c r="E5093">
        <v>37.9</v>
      </c>
      <c r="F5093">
        <v>21</v>
      </c>
      <c r="G5093">
        <v>12</v>
      </c>
      <c r="H5093">
        <v>4</v>
      </c>
      <c r="I5093" t="s">
        <v>349</v>
      </c>
      <c r="J5093">
        <v>0.33</v>
      </c>
      <c r="K5093">
        <v>9</v>
      </c>
      <c r="L5093" t="s">
        <v>340</v>
      </c>
      <c r="M5093">
        <v>38.200000000000003</v>
      </c>
      <c r="N5093">
        <v>37.4</v>
      </c>
      <c r="O5093">
        <v>37.4</v>
      </c>
      <c r="P5093" t="s">
        <v>337</v>
      </c>
      <c r="Q5093">
        <v>749.9</v>
      </c>
      <c r="R5093">
        <v>0</v>
      </c>
      <c r="S5093">
        <v>0</v>
      </c>
      <c r="T5093">
        <v>923</v>
      </c>
      <c r="U5093">
        <v>6.62</v>
      </c>
      <c r="V5093">
        <v>926</v>
      </c>
      <c r="W5093">
        <v>8.4</v>
      </c>
      <c r="X5093">
        <v>0.3</v>
      </c>
      <c r="Y5093">
        <v>8.4</v>
      </c>
      <c r="Z5093">
        <v>0</v>
      </c>
      <c r="AA5093">
        <v>6.9000000000000006E-2</v>
      </c>
      <c r="AB5093">
        <v>27.7</v>
      </c>
      <c r="AC5093">
        <v>35</v>
      </c>
      <c r="AD5093">
        <v>10.8</v>
      </c>
      <c r="AE5093">
        <v>26.9</v>
      </c>
      <c r="AF5093">
        <v>6.78</v>
      </c>
      <c r="AG5093">
        <v>7.1400000000000005E-2</v>
      </c>
      <c r="AH5093" t="s">
        <v>337</v>
      </c>
      <c r="AI5093" t="s">
        <v>337</v>
      </c>
      <c r="AJ5093">
        <v>0</v>
      </c>
      <c r="AK5093">
        <v>116</v>
      </c>
      <c r="AL5093">
        <v>1</v>
      </c>
      <c r="AM5093">
        <v>100</v>
      </c>
      <c r="AN5093">
        <v>5</v>
      </c>
    </row>
    <row r="5094" spans="1:40" x14ac:dyDescent="0.25">
      <c r="A5094" s="34">
        <v>40760</v>
      </c>
      <c r="B5094" s="220">
        <v>0.55555555555555558</v>
      </c>
      <c r="C5094">
        <v>38.6</v>
      </c>
      <c r="D5094">
        <v>38.6</v>
      </c>
      <c r="E5094">
        <v>38.200000000000003</v>
      </c>
      <c r="F5094">
        <v>20</v>
      </c>
      <c r="G5094">
        <v>11.6</v>
      </c>
      <c r="H5094">
        <v>3</v>
      </c>
      <c r="I5094" t="s">
        <v>341</v>
      </c>
      <c r="J5094">
        <v>0.25</v>
      </c>
      <c r="K5094">
        <v>8</v>
      </c>
      <c r="L5094" t="s">
        <v>341</v>
      </c>
      <c r="M5094">
        <v>38.6</v>
      </c>
      <c r="N5094">
        <v>37.6</v>
      </c>
      <c r="O5094">
        <v>37.6</v>
      </c>
      <c r="P5094" t="s">
        <v>337</v>
      </c>
      <c r="Q5094">
        <v>749.8</v>
      </c>
      <c r="R5094">
        <v>0</v>
      </c>
      <c r="S5094">
        <v>0</v>
      </c>
      <c r="T5094">
        <v>927</v>
      </c>
      <c r="U5094">
        <v>6.64</v>
      </c>
      <c r="V5094">
        <v>928</v>
      </c>
      <c r="W5094">
        <v>8.5</v>
      </c>
      <c r="X5094">
        <v>0.3</v>
      </c>
      <c r="Y5094">
        <v>8.5</v>
      </c>
      <c r="Z5094">
        <v>0</v>
      </c>
      <c r="AA5094">
        <v>7.0000000000000007E-2</v>
      </c>
      <c r="AB5094">
        <v>27.8</v>
      </c>
      <c r="AC5094">
        <v>35</v>
      </c>
      <c r="AD5094">
        <v>10.9</v>
      </c>
      <c r="AE5094">
        <v>27.1</v>
      </c>
      <c r="AF5094">
        <v>6.77</v>
      </c>
      <c r="AG5094">
        <v>7.1300000000000002E-2</v>
      </c>
      <c r="AH5094" t="s">
        <v>337</v>
      </c>
      <c r="AI5094" t="s">
        <v>337</v>
      </c>
      <c r="AJ5094">
        <v>0</v>
      </c>
      <c r="AK5094">
        <v>117</v>
      </c>
      <c r="AL5094">
        <v>1</v>
      </c>
      <c r="AM5094">
        <v>100</v>
      </c>
      <c r="AN5094">
        <v>5</v>
      </c>
    </row>
    <row r="5095" spans="1:40" x14ac:dyDescent="0.25">
      <c r="A5095" s="34">
        <v>40760</v>
      </c>
      <c r="B5095" s="220">
        <v>0.55902777777777779</v>
      </c>
      <c r="C5095">
        <v>38.700000000000003</v>
      </c>
      <c r="D5095">
        <v>38.700000000000003</v>
      </c>
      <c r="E5095">
        <v>38.6</v>
      </c>
      <c r="F5095">
        <v>20</v>
      </c>
      <c r="G5095">
        <v>11.7</v>
      </c>
      <c r="H5095">
        <v>2</v>
      </c>
      <c r="I5095" t="s">
        <v>336</v>
      </c>
      <c r="J5095">
        <v>0.17</v>
      </c>
      <c r="K5095">
        <v>6</v>
      </c>
      <c r="L5095" t="s">
        <v>349</v>
      </c>
      <c r="M5095">
        <v>38.700000000000003</v>
      </c>
      <c r="N5095">
        <v>37.700000000000003</v>
      </c>
      <c r="O5095">
        <v>37.700000000000003</v>
      </c>
      <c r="P5095" t="s">
        <v>337</v>
      </c>
      <c r="Q5095">
        <v>749.8</v>
      </c>
      <c r="R5095">
        <v>0</v>
      </c>
      <c r="S5095">
        <v>0</v>
      </c>
      <c r="T5095">
        <v>930</v>
      </c>
      <c r="U5095">
        <v>6.67</v>
      </c>
      <c r="V5095">
        <v>932</v>
      </c>
      <c r="W5095">
        <v>8.5</v>
      </c>
      <c r="X5095">
        <v>0.3</v>
      </c>
      <c r="Y5095">
        <v>8.5</v>
      </c>
      <c r="Z5095">
        <v>0</v>
      </c>
      <c r="AA5095">
        <v>7.0999999999999994E-2</v>
      </c>
      <c r="AB5095">
        <v>27.8</v>
      </c>
      <c r="AC5095">
        <v>35</v>
      </c>
      <c r="AD5095">
        <v>10.9</v>
      </c>
      <c r="AE5095">
        <v>27.1</v>
      </c>
      <c r="AF5095">
        <v>6.77</v>
      </c>
      <c r="AG5095">
        <v>7.1300000000000002E-2</v>
      </c>
      <c r="AH5095" t="s">
        <v>337</v>
      </c>
      <c r="AI5095" t="s">
        <v>337</v>
      </c>
      <c r="AJ5095">
        <v>0</v>
      </c>
      <c r="AK5095">
        <v>117</v>
      </c>
      <c r="AL5095">
        <v>1</v>
      </c>
      <c r="AM5095">
        <v>100</v>
      </c>
      <c r="AN5095">
        <v>5</v>
      </c>
    </row>
    <row r="5096" spans="1:40" x14ac:dyDescent="0.25">
      <c r="A5096" s="34">
        <v>40760</v>
      </c>
      <c r="B5096" s="220">
        <v>0.5625</v>
      </c>
      <c r="C5096">
        <v>38.9</v>
      </c>
      <c r="D5096">
        <v>38.9</v>
      </c>
      <c r="E5096">
        <v>38.700000000000003</v>
      </c>
      <c r="F5096">
        <v>20</v>
      </c>
      <c r="G5096">
        <v>11.9</v>
      </c>
      <c r="H5096">
        <v>5</v>
      </c>
      <c r="I5096" t="s">
        <v>340</v>
      </c>
      <c r="J5096">
        <v>0.42</v>
      </c>
      <c r="K5096">
        <v>11</v>
      </c>
      <c r="L5096" t="s">
        <v>338</v>
      </c>
      <c r="M5096">
        <v>38.9</v>
      </c>
      <c r="N5096">
        <v>38.1</v>
      </c>
      <c r="O5096">
        <v>38.1</v>
      </c>
      <c r="P5096" t="s">
        <v>337</v>
      </c>
      <c r="Q5096">
        <v>749.8</v>
      </c>
      <c r="R5096">
        <v>0</v>
      </c>
      <c r="S5096">
        <v>0</v>
      </c>
      <c r="T5096">
        <v>933</v>
      </c>
      <c r="U5096">
        <v>6.69</v>
      </c>
      <c r="V5096">
        <v>935</v>
      </c>
      <c r="W5096">
        <v>8.5</v>
      </c>
      <c r="X5096">
        <v>0.3</v>
      </c>
      <c r="Y5096">
        <v>8.6</v>
      </c>
      <c r="Z5096">
        <v>0</v>
      </c>
      <c r="AA5096">
        <v>7.1999999999999995E-2</v>
      </c>
      <c r="AB5096">
        <v>27.8</v>
      </c>
      <c r="AC5096">
        <v>35</v>
      </c>
      <c r="AD5096">
        <v>10.9</v>
      </c>
      <c r="AE5096">
        <v>27.1</v>
      </c>
      <c r="AF5096">
        <v>6.77</v>
      </c>
      <c r="AG5096">
        <v>7.1300000000000002E-2</v>
      </c>
      <c r="AH5096" t="s">
        <v>337</v>
      </c>
      <c r="AI5096" t="s">
        <v>337</v>
      </c>
      <c r="AJ5096">
        <v>0</v>
      </c>
      <c r="AK5096">
        <v>117</v>
      </c>
      <c r="AL5096">
        <v>1</v>
      </c>
      <c r="AM5096">
        <v>100</v>
      </c>
      <c r="AN5096">
        <v>5</v>
      </c>
    </row>
    <row r="5097" spans="1:40" x14ac:dyDescent="0.25">
      <c r="A5097" s="34">
        <v>40760</v>
      </c>
      <c r="B5097" s="220">
        <v>0.56597222222222221</v>
      </c>
      <c r="C5097">
        <v>38.6</v>
      </c>
      <c r="D5097">
        <v>39</v>
      </c>
      <c r="E5097">
        <v>38.6</v>
      </c>
      <c r="F5097">
        <v>20</v>
      </c>
      <c r="G5097">
        <v>11.6</v>
      </c>
      <c r="H5097">
        <v>7</v>
      </c>
      <c r="I5097" t="s">
        <v>338</v>
      </c>
      <c r="J5097">
        <v>0.57999999999999996</v>
      </c>
      <c r="K5097">
        <v>12</v>
      </c>
      <c r="L5097" t="s">
        <v>340</v>
      </c>
      <c r="M5097">
        <v>38.6</v>
      </c>
      <c r="N5097">
        <v>37.6</v>
      </c>
      <c r="O5097">
        <v>37.6</v>
      </c>
      <c r="P5097" t="s">
        <v>337</v>
      </c>
      <c r="Q5097">
        <v>749.8</v>
      </c>
      <c r="R5097">
        <v>0</v>
      </c>
      <c r="S5097">
        <v>0</v>
      </c>
      <c r="T5097">
        <v>935</v>
      </c>
      <c r="U5097">
        <v>6.7</v>
      </c>
      <c r="V5097">
        <v>937</v>
      </c>
      <c r="W5097">
        <v>8.6999999999999993</v>
      </c>
      <c r="X5097">
        <v>0.31</v>
      </c>
      <c r="Y5097">
        <v>8.6999999999999993</v>
      </c>
      <c r="Z5097">
        <v>0</v>
      </c>
      <c r="AA5097">
        <v>7.0000000000000007E-2</v>
      </c>
      <c r="AB5097">
        <v>27.8</v>
      </c>
      <c r="AC5097">
        <v>35</v>
      </c>
      <c r="AD5097">
        <v>10.9</v>
      </c>
      <c r="AE5097">
        <v>27.1</v>
      </c>
      <c r="AF5097">
        <v>6.77</v>
      </c>
      <c r="AG5097">
        <v>7.1300000000000002E-2</v>
      </c>
      <c r="AH5097" t="s">
        <v>337</v>
      </c>
      <c r="AI5097" t="s">
        <v>337</v>
      </c>
      <c r="AJ5097">
        <v>0</v>
      </c>
      <c r="AK5097">
        <v>116</v>
      </c>
      <c r="AL5097">
        <v>1</v>
      </c>
      <c r="AM5097">
        <v>100</v>
      </c>
      <c r="AN5097">
        <v>5</v>
      </c>
    </row>
    <row r="5098" spans="1:40" x14ac:dyDescent="0.25">
      <c r="A5098" s="34">
        <v>40760</v>
      </c>
      <c r="B5098" s="220">
        <v>0.56944444444444442</v>
      </c>
      <c r="C5098">
        <v>38.4</v>
      </c>
      <c r="D5098">
        <v>38.6</v>
      </c>
      <c r="E5098">
        <v>38.4</v>
      </c>
      <c r="F5098">
        <v>20</v>
      </c>
      <c r="G5098">
        <v>11.5</v>
      </c>
      <c r="H5098">
        <v>5</v>
      </c>
      <c r="I5098" t="s">
        <v>338</v>
      </c>
      <c r="J5098">
        <v>0.42</v>
      </c>
      <c r="K5098">
        <v>11</v>
      </c>
      <c r="L5098" t="s">
        <v>336</v>
      </c>
      <c r="M5098">
        <v>38.4</v>
      </c>
      <c r="N5098">
        <v>37.4</v>
      </c>
      <c r="O5098">
        <v>37.4</v>
      </c>
      <c r="P5098" t="s">
        <v>337</v>
      </c>
      <c r="Q5098">
        <v>749.8</v>
      </c>
      <c r="R5098">
        <v>0</v>
      </c>
      <c r="S5098">
        <v>0</v>
      </c>
      <c r="T5098">
        <v>938</v>
      </c>
      <c r="U5098">
        <v>6.72</v>
      </c>
      <c r="V5098">
        <v>940</v>
      </c>
      <c r="W5098">
        <v>8.6999999999999993</v>
      </c>
      <c r="X5098">
        <v>0.31</v>
      </c>
      <c r="Y5098">
        <v>8.6999999999999993</v>
      </c>
      <c r="Z5098">
        <v>0</v>
      </c>
      <c r="AA5098">
        <v>7.0000000000000007E-2</v>
      </c>
      <c r="AB5098">
        <v>27.8</v>
      </c>
      <c r="AC5098">
        <v>35</v>
      </c>
      <c r="AD5098">
        <v>10.9</v>
      </c>
      <c r="AE5098">
        <v>27.1</v>
      </c>
      <c r="AF5098">
        <v>6.77</v>
      </c>
      <c r="AG5098">
        <v>7.1300000000000002E-2</v>
      </c>
      <c r="AH5098" t="s">
        <v>337</v>
      </c>
      <c r="AI5098" t="s">
        <v>337</v>
      </c>
      <c r="AJ5098">
        <v>0</v>
      </c>
      <c r="AK5098">
        <v>117</v>
      </c>
      <c r="AL5098">
        <v>1</v>
      </c>
      <c r="AM5098">
        <v>100</v>
      </c>
      <c r="AN5098">
        <v>5</v>
      </c>
    </row>
    <row r="5099" spans="1:40" x14ac:dyDescent="0.25">
      <c r="A5099" s="34">
        <v>40760</v>
      </c>
      <c r="B5099" s="220">
        <v>0.57291666666666663</v>
      </c>
      <c r="C5099">
        <v>38.4</v>
      </c>
      <c r="D5099">
        <v>38.6</v>
      </c>
      <c r="E5099">
        <v>38.4</v>
      </c>
      <c r="F5099">
        <v>20</v>
      </c>
      <c r="G5099">
        <v>11.5</v>
      </c>
      <c r="H5099">
        <v>5</v>
      </c>
      <c r="I5099" t="s">
        <v>336</v>
      </c>
      <c r="J5099">
        <v>0.42</v>
      </c>
      <c r="K5099">
        <v>8</v>
      </c>
      <c r="L5099" t="s">
        <v>338</v>
      </c>
      <c r="M5099">
        <v>38.4</v>
      </c>
      <c r="N5099">
        <v>37.4</v>
      </c>
      <c r="O5099">
        <v>37.4</v>
      </c>
      <c r="P5099" t="s">
        <v>337</v>
      </c>
      <c r="Q5099">
        <v>749.7</v>
      </c>
      <c r="R5099">
        <v>0</v>
      </c>
      <c r="S5099">
        <v>0</v>
      </c>
      <c r="T5099">
        <v>940</v>
      </c>
      <c r="U5099">
        <v>6.74</v>
      </c>
      <c r="V5099">
        <v>940</v>
      </c>
      <c r="W5099">
        <v>8.6999999999999993</v>
      </c>
      <c r="X5099">
        <v>0.31</v>
      </c>
      <c r="Y5099">
        <v>8.8000000000000007</v>
      </c>
      <c r="Z5099">
        <v>0</v>
      </c>
      <c r="AA5099">
        <v>7.0000000000000007E-2</v>
      </c>
      <c r="AB5099">
        <v>27.8</v>
      </c>
      <c r="AC5099">
        <v>35</v>
      </c>
      <c r="AD5099">
        <v>10.9</v>
      </c>
      <c r="AE5099">
        <v>27.1</v>
      </c>
      <c r="AF5099">
        <v>6.77</v>
      </c>
      <c r="AG5099">
        <v>7.1300000000000002E-2</v>
      </c>
      <c r="AH5099" t="s">
        <v>337</v>
      </c>
      <c r="AI5099" t="s">
        <v>337</v>
      </c>
      <c r="AJ5099">
        <v>0</v>
      </c>
      <c r="AK5099">
        <v>117</v>
      </c>
      <c r="AL5099">
        <v>1</v>
      </c>
      <c r="AM5099">
        <v>100</v>
      </c>
      <c r="AN5099">
        <v>5</v>
      </c>
    </row>
    <row r="5100" spans="1:40" x14ac:dyDescent="0.25">
      <c r="A5100" s="34">
        <v>40760</v>
      </c>
      <c r="B5100" s="220">
        <v>0.57638888888888895</v>
      </c>
      <c r="C5100">
        <v>38.4</v>
      </c>
      <c r="D5100">
        <v>38.4</v>
      </c>
      <c r="E5100">
        <v>38.299999999999997</v>
      </c>
      <c r="F5100">
        <v>20</v>
      </c>
      <c r="G5100">
        <v>11.5</v>
      </c>
      <c r="H5100">
        <v>4</v>
      </c>
      <c r="I5100" t="s">
        <v>349</v>
      </c>
      <c r="J5100">
        <v>0.33</v>
      </c>
      <c r="K5100">
        <v>7</v>
      </c>
      <c r="L5100" t="s">
        <v>340</v>
      </c>
      <c r="M5100">
        <v>38.4</v>
      </c>
      <c r="N5100">
        <v>37.4</v>
      </c>
      <c r="O5100">
        <v>37.4</v>
      </c>
      <c r="P5100" t="s">
        <v>337</v>
      </c>
      <c r="Q5100">
        <v>749.6</v>
      </c>
      <c r="R5100">
        <v>0</v>
      </c>
      <c r="S5100">
        <v>0</v>
      </c>
      <c r="T5100">
        <v>942</v>
      </c>
      <c r="U5100">
        <v>6.75</v>
      </c>
      <c r="V5100">
        <v>942</v>
      </c>
      <c r="W5100">
        <v>8.8000000000000007</v>
      </c>
      <c r="X5100">
        <v>0.31</v>
      </c>
      <c r="Y5100">
        <v>8.8000000000000007</v>
      </c>
      <c r="Z5100">
        <v>0</v>
      </c>
      <c r="AA5100">
        <v>7.0000000000000007E-2</v>
      </c>
      <c r="AB5100">
        <v>27.8</v>
      </c>
      <c r="AC5100">
        <v>35</v>
      </c>
      <c r="AD5100">
        <v>11</v>
      </c>
      <c r="AE5100">
        <v>27.1</v>
      </c>
      <c r="AF5100">
        <v>6.77</v>
      </c>
      <c r="AG5100">
        <v>7.1300000000000002E-2</v>
      </c>
      <c r="AH5100" t="s">
        <v>337</v>
      </c>
      <c r="AI5100" t="s">
        <v>337</v>
      </c>
      <c r="AJ5100">
        <v>0</v>
      </c>
      <c r="AK5100">
        <v>117</v>
      </c>
      <c r="AL5100">
        <v>1</v>
      </c>
      <c r="AM5100">
        <v>100</v>
      </c>
      <c r="AN5100">
        <v>5</v>
      </c>
    </row>
    <row r="5101" spans="1:40" x14ac:dyDescent="0.25">
      <c r="A5101" s="34">
        <v>40760</v>
      </c>
      <c r="B5101" s="220">
        <v>0.57986111111111105</v>
      </c>
      <c r="C5101">
        <v>38.799999999999997</v>
      </c>
      <c r="D5101">
        <v>38.799999999999997</v>
      </c>
      <c r="E5101">
        <v>38.4</v>
      </c>
      <c r="F5101">
        <v>19</v>
      </c>
      <c r="G5101">
        <v>11</v>
      </c>
      <c r="H5101">
        <v>3</v>
      </c>
      <c r="I5101" t="s">
        <v>351</v>
      </c>
      <c r="J5101">
        <v>0.25</v>
      </c>
      <c r="K5101">
        <v>7</v>
      </c>
      <c r="L5101" t="s">
        <v>349</v>
      </c>
      <c r="M5101">
        <v>38.799999999999997</v>
      </c>
      <c r="N5101">
        <v>37.700000000000003</v>
      </c>
      <c r="O5101">
        <v>37.700000000000003</v>
      </c>
      <c r="P5101" t="s">
        <v>337</v>
      </c>
      <c r="Q5101">
        <v>749.6</v>
      </c>
      <c r="R5101">
        <v>0</v>
      </c>
      <c r="S5101">
        <v>0</v>
      </c>
      <c r="T5101">
        <v>943</v>
      </c>
      <c r="U5101">
        <v>6.76</v>
      </c>
      <c r="V5101">
        <v>944</v>
      </c>
      <c r="W5101">
        <v>8.8000000000000007</v>
      </c>
      <c r="X5101">
        <v>0.31</v>
      </c>
      <c r="Y5101">
        <v>8.8000000000000007</v>
      </c>
      <c r="Z5101">
        <v>0</v>
      </c>
      <c r="AA5101">
        <v>7.0999999999999994E-2</v>
      </c>
      <c r="AB5101">
        <v>27.8</v>
      </c>
      <c r="AC5101">
        <v>36</v>
      </c>
      <c r="AD5101">
        <v>11.4</v>
      </c>
      <c r="AE5101">
        <v>27.2</v>
      </c>
      <c r="AF5101">
        <v>6.87</v>
      </c>
      <c r="AG5101">
        <v>7.1300000000000002E-2</v>
      </c>
      <c r="AH5101" t="s">
        <v>337</v>
      </c>
      <c r="AI5101" t="s">
        <v>337</v>
      </c>
      <c r="AJ5101">
        <v>0</v>
      </c>
      <c r="AK5101">
        <v>116</v>
      </c>
      <c r="AL5101">
        <v>1</v>
      </c>
      <c r="AM5101">
        <v>100</v>
      </c>
      <c r="AN5101">
        <v>5</v>
      </c>
    </row>
    <row r="5102" spans="1:40" x14ac:dyDescent="0.25">
      <c r="A5102" s="34">
        <v>40760</v>
      </c>
      <c r="B5102" s="220">
        <v>0.58333333333333337</v>
      </c>
      <c r="C5102">
        <v>38.799999999999997</v>
      </c>
      <c r="D5102">
        <v>38.799999999999997</v>
      </c>
      <c r="E5102">
        <v>38.700000000000003</v>
      </c>
      <c r="F5102">
        <v>19</v>
      </c>
      <c r="G5102">
        <v>11</v>
      </c>
      <c r="H5102">
        <v>2</v>
      </c>
      <c r="I5102" t="s">
        <v>342</v>
      </c>
      <c r="J5102">
        <v>0.17</v>
      </c>
      <c r="K5102">
        <v>7</v>
      </c>
      <c r="L5102" t="s">
        <v>340</v>
      </c>
      <c r="M5102">
        <v>38.799999999999997</v>
      </c>
      <c r="N5102">
        <v>37.700000000000003</v>
      </c>
      <c r="O5102">
        <v>37.700000000000003</v>
      </c>
      <c r="P5102" t="s">
        <v>337</v>
      </c>
      <c r="Q5102">
        <v>749.6</v>
      </c>
      <c r="R5102">
        <v>0</v>
      </c>
      <c r="S5102">
        <v>0</v>
      </c>
      <c r="T5102">
        <v>943</v>
      </c>
      <c r="U5102">
        <v>6.76</v>
      </c>
      <c r="V5102">
        <v>946</v>
      </c>
      <c r="W5102">
        <v>8.6999999999999993</v>
      </c>
      <c r="X5102">
        <v>0.31</v>
      </c>
      <c r="Y5102">
        <v>8.8000000000000007</v>
      </c>
      <c r="Z5102">
        <v>0</v>
      </c>
      <c r="AA5102">
        <v>7.0999999999999994E-2</v>
      </c>
      <c r="AB5102">
        <v>27.8</v>
      </c>
      <c r="AC5102">
        <v>35</v>
      </c>
      <c r="AD5102">
        <v>11</v>
      </c>
      <c r="AE5102">
        <v>27.1</v>
      </c>
      <c r="AF5102">
        <v>6.77</v>
      </c>
      <c r="AG5102">
        <v>7.1300000000000002E-2</v>
      </c>
      <c r="AH5102" t="s">
        <v>337</v>
      </c>
      <c r="AI5102" t="s">
        <v>337</v>
      </c>
      <c r="AJ5102">
        <v>3.1E-2</v>
      </c>
      <c r="AK5102">
        <v>116</v>
      </c>
      <c r="AL5102">
        <v>1</v>
      </c>
      <c r="AM5102">
        <v>100</v>
      </c>
      <c r="AN5102">
        <v>5</v>
      </c>
    </row>
    <row r="5103" spans="1:40" x14ac:dyDescent="0.25">
      <c r="A5103" s="34">
        <v>40760</v>
      </c>
      <c r="B5103" s="220">
        <v>0.58680555555555558</v>
      </c>
      <c r="C5103">
        <v>39.200000000000003</v>
      </c>
      <c r="D5103">
        <v>39.200000000000003</v>
      </c>
      <c r="E5103">
        <v>38.799999999999997</v>
      </c>
      <c r="F5103">
        <v>19</v>
      </c>
      <c r="G5103">
        <v>11.3</v>
      </c>
      <c r="H5103">
        <v>3</v>
      </c>
      <c r="I5103" t="s">
        <v>340</v>
      </c>
      <c r="J5103">
        <v>0.25</v>
      </c>
      <c r="K5103">
        <v>7</v>
      </c>
      <c r="L5103" t="s">
        <v>338</v>
      </c>
      <c r="M5103">
        <v>39.200000000000003</v>
      </c>
      <c r="N5103">
        <v>38.200000000000003</v>
      </c>
      <c r="O5103">
        <v>38.200000000000003</v>
      </c>
      <c r="P5103" t="s">
        <v>337</v>
      </c>
      <c r="Q5103">
        <v>749.6</v>
      </c>
      <c r="R5103">
        <v>0</v>
      </c>
      <c r="S5103">
        <v>0</v>
      </c>
      <c r="T5103">
        <v>943</v>
      </c>
      <c r="U5103">
        <v>6.76</v>
      </c>
      <c r="V5103">
        <v>944</v>
      </c>
      <c r="W5103">
        <v>8.6999999999999993</v>
      </c>
      <c r="X5103">
        <v>0.31</v>
      </c>
      <c r="Y5103">
        <v>8.6999999999999993</v>
      </c>
      <c r="Z5103">
        <v>0</v>
      </c>
      <c r="AA5103">
        <v>7.1999999999999995E-2</v>
      </c>
      <c r="AB5103">
        <v>27.9</v>
      </c>
      <c r="AC5103">
        <v>35</v>
      </c>
      <c r="AD5103">
        <v>11.1</v>
      </c>
      <c r="AE5103">
        <v>27.2</v>
      </c>
      <c r="AF5103">
        <v>6.76</v>
      </c>
      <c r="AG5103">
        <v>7.1300000000000002E-2</v>
      </c>
      <c r="AH5103" t="s">
        <v>337</v>
      </c>
      <c r="AI5103" t="s">
        <v>337</v>
      </c>
      <c r="AJ5103">
        <v>0</v>
      </c>
      <c r="AK5103">
        <v>117</v>
      </c>
      <c r="AL5103">
        <v>1</v>
      </c>
      <c r="AM5103">
        <v>100</v>
      </c>
      <c r="AN5103">
        <v>5</v>
      </c>
    </row>
    <row r="5104" spans="1:40" x14ac:dyDescent="0.25">
      <c r="A5104" s="34">
        <v>40760</v>
      </c>
      <c r="B5104" s="220">
        <v>0.59027777777777779</v>
      </c>
      <c r="C5104">
        <v>39.200000000000003</v>
      </c>
      <c r="D5104">
        <v>39.200000000000003</v>
      </c>
      <c r="E5104">
        <v>39.200000000000003</v>
      </c>
      <c r="F5104">
        <v>19</v>
      </c>
      <c r="G5104">
        <v>11.4</v>
      </c>
      <c r="H5104">
        <v>3</v>
      </c>
      <c r="I5104" t="s">
        <v>349</v>
      </c>
      <c r="J5104">
        <v>0.25</v>
      </c>
      <c r="K5104">
        <v>9</v>
      </c>
      <c r="L5104" t="s">
        <v>340</v>
      </c>
      <c r="M5104">
        <v>39.200000000000003</v>
      </c>
      <c r="N5104">
        <v>38.299999999999997</v>
      </c>
      <c r="O5104">
        <v>38.299999999999997</v>
      </c>
      <c r="P5104" t="s">
        <v>337</v>
      </c>
      <c r="Q5104">
        <v>749.4</v>
      </c>
      <c r="R5104">
        <v>0</v>
      </c>
      <c r="S5104">
        <v>0</v>
      </c>
      <c r="T5104">
        <v>942</v>
      </c>
      <c r="U5104">
        <v>6.75</v>
      </c>
      <c r="V5104">
        <v>944</v>
      </c>
      <c r="W5104">
        <v>8.6999999999999993</v>
      </c>
      <c r="X5104">
        <v>0.31</v>
      </c>
      <c r="Y5104">
        <v>8.6999999999999993</v>
      </c>
      <c r="Z5104">
        <v>0</v>
      </c>
      <c r="AA5104">
        <v>7.2999999999999995E-2</v>
      </c>
      <c r="AB5104">
        <v>27.9</v>
      </c>
      <c r="AC5104">
        <v>35</v>
      </c>
      <c r="AD5104">
        <v>11.1</v>
      </c>
      <c r="AE5104">
        <v>27.2</v>
      </c>
      <c r="AF5104">
        <v>6.76</v>
      </c>
      <c r="AG5104">
        <v>7.1300000000000002E-2</v>
      </c>
      <c r="AH5104" t="s">
        <v>337</v>
      </c>
      <c r="AI5104" t="s">
        <v>337</v>
      </c>
      <c r="AJ5104">
        <v>0</v>
      </c>
      <c r="AK5104">
        <v>118</v>
      </c>
      <c r="AL5104">
        <v>1</v>
      </c>
      <c r="AM5104">
        <v>100</v>
      </c>
      <c r="AN5104">
        <v>5</v>
      </c>
    </row>
    <row r="5105" spans="1:40" x14ac:dyDescent="0.25">
      <c r="A5105" s="34">
        <v>40760</v>
      </c>
      <c r="B5105" s="220">
        <v>0.59375</v>
      </c>
      <c r="C5105">
        <v>39.4</v>
      </c>
      <c r="D5105">
        <v>39.4</v>
      </c>
      <c r="E5105">
        <v>39.200000000000003</v>
      </c>
      <c r="F5105">
        <v>19</v>
      </c>
      <c r="G5105">
        <v>11.5</v>
      </c>
      <c r="H5105">
        <v>4</v>
      </c>
      <c r="I5105" t="s">
        <v>349</v>
      </c>
      <c r="J5105">
        <v>0.33</v>
      </c>
      <c r="K5105">
        <v>8</v>
      </c>
      <c r="L5105" t="s">
        <v>349</v>
      </c>
      <c r="M5105">
        <v>39.4</v>
      </c>
      <c r="N5105">
        <v>38.6</v>
      </c>
      <c r="O5105">
        <v>38.6</v>
      </c>
      <c r="P5105" t="s">
        <v>337</v>
      </c>
      <c r="Q5105">
        <v>749.4</v>
      </c>
      <c r="R5105">
        <v>0</v>
      </c>
      <c r="S5105">
        <v>0</v>
      </c>
      <c r="T5105">
        <v>940</v>
      </c>
      <c r="U5105">
        <v>6.74</v>
      </c>
      <c r="V5105">
        <v>942</v>
      </c>
      <c r="W5105">
        <v>8.6999999999999993</v>
      </c>
      <c r="X5105">
        <v>0.31</v>
      </c>
      <c r="Y5105">
        <v>8.6999999999999993</v>
      </c>
      <c r="Z5105">
        <v>0</v>
      </c>
      <c r="AA5105">
        <v>7.2999999999999995E-2</v>
      </c>
      <c r="AB5105">
        <v>27.9</v>
      </c>
      <c r="AC5105">
        <v>35</v>
      </c>
      <c r="AD5105">
        <v>11.1</v>
      </c>
      <c r="AE5105">
        <v>27.2</v>
      </c>
      <c r="AF5105">
        <v>6.76</v>
      </c>
      <c r="AG5105">
        <v>7.1300000000000002E-2</v>
      </c>
      <c r="AH5105" t="s">
        <v>337</v>
      </c>
      <c r="AI5105" t="s">
        <v>337</v>
      </c>
      <c r="AJ5105">
        <v>0</v>
      </c>
      <c r="AK5105">
        <v>117</v>
      </c>
      <c r="AL5105">
        <v>1</v>
      </c>
      <c r="AM5105">
        <v>100</v>
      </c>
      <c r="AN5105">
        <v>5</v>
      </c>
    </row>
    <row r="5106" spans="1:40" x14ac:dyDescent="0.25">
      <c r="A5106" s="34">
        <v>40760</v>
      </c>
      <c r="B5106" s="220">
        <v>0.59722222222222221</v>
      </c>
      <c r="C5106">
        <v>39.6</v>
      </c>
      <c r="D5106">
        <v>39.700000000000003</v>
      </c>
      <c r="E5106">
        <v>39.4</v>
      </c>
      <c r="F5106">
        <v>19</v>
      </c>
      <c r="G5106">
        <v>11.7</v>
      </c>
      <c r="H5106">
        <v>3</v>
      </c>
      <c r="I5106" t="s">
        <v>340</v>
      </c>
      <c r="J5106">
        <v>0.25</v>
      </c>
      <c r="K5106">
        <v>7</v>
      </c>
      <c r="L5106" t="s">
        <v>340</v>
      </c>
      <c r="M5106">
        <v>39.6</v>
      </c>
      <c r="N5106">
        <v>38.799999999999997</v>
      </c>
      <c r="O5106">
        <v>38.799999999999997</v>
      </c>
      <c r="P5106" t="s">
        <v>337</v>
      </c>
      <c r="Q5106">
        <v>749.4</v>
      </c>
      <c r="R5106">
        <v>0</v>
      </c>
      <c r="S5106">
        <v>0</v>
      </c>
      <c r="T5106">
        <v>941</v>
      </c>
      <c r="U5106">
        <v>6.74</v>
      </c>
      <c r="V5106">
        <v>942</v>
      </c>
      <c r="W5106">
        <v>8.6999999999999993</v>
      </c>
      <c r="X5106">
        <v>0.31</v>
      </c>
      <c r="Y5106">
        <v>8.6999999999999993</v>
      </c>
      <c r="Z5106">
        <v>0</v>
      </c>
      <c r="AA5106">
        <v>7.3999999999999996E-2</v>
      </c>
      <c r="AB5106">
        <v>28.1</v>
      </c>
      <c r="AC5106">
        <v>36</v>
      </c>
      <c r="AD5106">
        <v>11.6</v>
      </c>
      <c r="AE5106">
        <v>27.4</v>
      </c>
      <c r="AF5106">
        <v>6.85</v>
      </c>
      <c r="AG5106">
        <v>7.1199999999999999E-2</v>
      </c>
      <c r="AH5106" t="s">
        <v>337</v>
      </c>
      <c r="AI5106" t="s">
        <v>337</v>
      </c>
      <c r="AJ5106">
        <v>0</v>
      </c>
      <c r="AK5106">
        <v>117</v>
      </c>
      <c r="AL5106">
        <v>1</v>
      </c>
      <c r="AM5106">
        <v>100</v>
      </c>
      <c r="AN5106">
        <v>5</v>
      </c>
    </row>
    <row r="5107" spans="1:40" x14ac:dyDescent="0.25">
      <c r="A5107" s="34">
        <v>40760</v>
      </c>
      <c r="B5107" s="220">
        <v>0.60069444444444442</v>
      </c>
      <c r="C5107">
        <v>39.799999999999997</v>
      </c>
      <c r="D5107">
        <v>39.799999999999997</v>
      </c>
      <c r="E5107">
        <v>39.700000000000003</v>
      </c>
      <c r="F5107">
        <v>19</v>
      </c>
      <c r="G5107">
        <v>11.9</v>
      </c>
      <c r="H5107">
        <v>3</v>
      </c>
      <c r="I5107" t="s">
        <v>340</v>
      </c>
      <c r="J5107">
        <v>0.25</v>
      </c>
      <c r="K5107">
        <v>6</v>
      </c>
      <c r="L5107" t="s">
        <v>341</v>
      </c>
      <c r="M5107">
        <v>39.799999999999997</v>
      </c>
      <c r="N5107">
        <v>39.1</v>
      </c>
      <c r="O5107">
        <v>39.1</v>
      </c>
      <c r="P5107" t="s">
        <v>337</v>
      </c>
      <c r="Q5107">
        <v>749.3</v>
      </c>
      <c r="R5107">
        <v>0</v>
      </c>
      <c r="S5107">
        <v>0</v>
      </c>
      <c r="T5107">
        <v>940</v>
      </c>
      <c r="U5107">
        <v>6.74</v>
      </c>
      <c r="V5107">
        <v>942</v>
      </c>
      <c r="W5107">
        <v>8.6</v>
      </c>
      <c r="X5107">
        <v>0.31</v>
      </c>
      <c r="Y5107">
        <v>8.6999999999999993</v>
      </c>
      <c r="Z5107">
        <v>0</v>
      </c>
      <c r="AA5107">
        <v>7.4999999999999997E-2</v>
      </c>
      <c r="AB5107">
        <v>28.2</v>
      </c>
      <c r="AC5107">
        <v>36</v>
      </c>
      <c r="AD5107">
        <v>11.7</v>
      </c>
      <c r="AE5107">
        <v>27.6</v>
      </c>
      <c r="AF5107">
        <v>6.84</v>
      </c>
      <c r="AG5107">
        <v>7.1199999999999999E-2</v>
      </c>
      <c r="AH5107" t="s">
        <v>337</v>
      </c>
      <c r="AI5107" t="s">
        <v>337</v>
      </c>
      <c r="AJ5107">
        <v>0</v>
      </c>
      <c r="AK5107">
        <v>117</v>
      </c>
      <c r="AL5107">
        <v>1</v>
      </c>
      <c r="AM5107">
        <v>100</v>
      </c>
      <c r="AN5107">
        <v>5</v>
      </c>
    </row>
    <row r="5108" spans="1:40" x14ac:dyDescent="0.25">
      <c r="A5108" s="34">
        <v>40760</v>
      </c>
      <c r="B5108" s="220">
        <v>0.60416666666666663</v>
      </c>
      <c r="C5108">
        <v>39.799999999999997</v>
      </c>
      <c r="D5108">
        <v>39.9</v>
      </c>
      <c r="E5108">
        <v>39.799999999999997</v>
      </c>
      <c r="F5108">
        <v>18</v>
      </c>
      <c r="G5108">
        <v>11</v>
      </c>
      <c r="H5108">
        <v>4</v>
      </c>
      <c r="I5108" t="s">
        <v>339</v>
      </c>
      <c r="J5108">
        <v>0.33</v>
      </c>
      <c r="K5108">
        <v>7</v>
      </c>
      <c r="L5108" t="s">
        <v>341</v>
      </c>
      <c r="M5108">
        <v>39.799999999999997</v>
      </c>
      <c r="N5108">
        <v>38.799999999999997</v>
      </c>
      <c r="O5108">
        <v>38.799999999999997</v>
      </c>
      <c r="P5108" t="s">
        <v>337</v>
      </c>
      <c r="Q5108">
        <v>749.3</v>
      </c>
      <c r="R5108">
        <v>0</v>
      </c>
      <c r="S5108">
        <v>0</v>
      </c>
      <c r="T5108">
        <v>939</v>
      </c>
      <c r="U5108">
        <v>6.73</v>
      </c>
      <c r="V5108">
        <v>942</v>
      </c>
      <c r="W5108">
        <v>8.5</v>
      </c>
      <c r="X5108">
        <v>0.3</v>
      </c>
      <c r="Y5108">
        <v>8.6</v>
      </c>
      <c r="Z5108">
        <v>0</v>
      </c>
      <c r="AA5108">
        <v>7.3999999999999996E-2</v>
      </c>
      <c r="AB5108">
        <v>28.3</v>
      </c>
      <c r="AC5108">
        <v>36</v>
      </c>
      <c r="AD5108">
        <v>11.8</v>
      </c>
      <c r="AE5108">
        <v>27.7</v>
      </c>
      <c r="AF5108">
        <v>6.83</v>
      </c>
      <c r="AG5108">
        <v>7.1099999999999997E-2</v>
      </c>
      <c r="AH5108" t="s">
        <v>337</v>
      </c>
      <c r="AI5108" t="s">
        <v>337</v>
      </c>
      <c r="AJ5108">
        <v>0</v>
      </c>
      <c r="AK5108">
        <v>116</v>
      </c>
      <c r="AL5108">
        <v>1</v>
      </c>
      <c r="AM5108">
        <v>100</v>
      </c>
      <c r="AN5108">
        <v>5</v>
      </c>
    </row>
    <row r="5109" spans="1:40" x14ac:dyDescent="0.25">
      <c r="A5109" s="34">
        <v>40760</v>
      </c>
      <c r="B5109" s="220">
        <v>0.60763888888888895</v>
      </c>
      <c r="C5109">
        <v>39.799999999999997</v>
      </c>
      <c r="D5109">
        <v>39.799999999999997</v>
      </c>
      <c r="E5109">
        <v>39.799999999999997</v>
      </c>
      <c r="F5109">
        <v>18</v>
      </c>
      <c r="G5109">
        <v>11</v>
      </c>
      <c r="H5109">
        <v>3</v>
      </c>
      <c r="I5109" t="s">
        <v>341</v>
      </c>
      <c r="J5109">
        <v>0.25</v>
      </c>
      <c r="K5109">
        <v>8</v>
      </c>
      <c r="L5109" t="s">
        <v>336</v>
      </c>
      <c r="M5109">
        <v>39.799999999999997</v>
      </c>
      <c r="N5109">
        <v>38.799999999999997</v>
      </c>
      <c r="O5109">
        <v>38.799999999999997</v>
      </c>
      <c r="P5109" t="s">
        <v>337</v>
      </c>
      <c r="Q5109">
        <v>749.3</v>
      </c>
      <c r="R5109">
        <v>0</v>
      </c>
      <c r="S5109">
        <v>0</v>
      </c>
      <c r="T5109">
        <v>935</v>
      </c>
      <c r="U5109">
        <v>6.7</v>
      </c>
      <c r="V5109">
        <v>937</v>
      </c>
      <c r="W5109">
        <v>8.5</v>
      </c>
      <c r="X5109">
        <v>0.3</v>
      </c>
      <c r="Y5109">
        <v>8.5</v>
      </c>
      <c r="Z5109">
        <v>0</v>
      </c>
      <c r="AA5109">
        <v>7.4999999999999997E-2</v>
      </c>
      <c r="AB5109">
        <v>28.4</v>
      </c>
      <c r="AC5109">
        <v>35</v>
      </c>
      <c r="AD5109">
        <v>11.5</v>
      </c>
      <c r="AE5109">
        <v>27.7</v>
      </c>
      <c r="AF5109">
        <v>6.73</v>
      </c>
      <c r="AG5109">
        <v>7.1099999999999997E-2</v>
      </c>
      <c r="AH5109" t="s">
        <v>337</v>
      </c>
      <c r="AI5109" t="s">
        <v>337</v>
      </c>
      <c r="AJ5109">
        <v>0</v>
      </c>
      <c r="AK5109">
        <v>117</v>
      </c>
      <c r="AL5109">
        <v>1</v>
      </c>
      <c r="AM5109">
        <v>100</v>
      </c>
      <c r="AN5109">
        <v>5</v>
      </c>
    </row>
    <row r="5110" spans="1:40" x14ac:dyDescent="0.25">
      <c r="A5110" s="34">
        <v>40760</v>
      </c>
      <c r="B5110" s="220">
        <v>0.61111111111111105</v>
      </c>
      <c r="C5110">
        <v>39.6</v>
      </c>
      <c r="D5110">
        <v>39.799999999999997</v>
      </c>
      <c r="E5110">
        <v>39.6</v>
      </c>
      <c r="F5110">
        <v>18</v>
      </c>
      <c r="G5110">
        <v>10.8</v>
      </c>
      <c r="H5110">
        <v>3</v>
      </c>
      <c r="I5110" t="s">
        <v>344</v>
      </c>
      <c r="J5110">
        <v>0.25</v>
      </c>
      <c r="K5110">
        <v>5</v>
      </c>
      <c r="L5110" t="s">
        <v>344</v>
      </c>
      <c r="M5110">
        <v>39.6</v>
      </c>
      <c r="N5110">
        <v>38.5</v>
      </c>
      <c r="O5110">
        <v>38.5</v>
      </c>
      <c r="P5110" t="s">
        <v>337</v>
      </c>
      <c r="Q5110">
        <v>749.2</v>
      </c>
      <c r="R5110">
        <v>0</v>
      </c>
      <c r="S5110">
        <v>0</v>
      </c>
      <c r="T5110">
        <v>929</v>
      </c>
      <c r="U5110">
        <v>6.66</v>
      </c>
      <c r="V5110">
        <v>932</v>
      </c>
      <c r="W5110">
        <v>8.4</v>
      </c>
      <c r="X5110">
        <v>0.3</v>
      </c>
      <c r="Y5110">
        <v>8.4</v>
      </c>
      <c r="Z5110">
        <v>0</v>
      </c>
      <c r="AA5110">
        <v>7.3999999999999996E-2</v>
      </c>
      <c r="AB5110">
        <v>28.5</v>
      </c>
      <c r="AC5110">
        <v>35</v>
      </c>
      <c r="AD5110">
        <v>11.5</v>
      </c>
      <c r="AE5110">
        <v>27.9</v>
      </c>
      <c r="AF5110">
        <v>6.72</v>
      </c>
      <c r="AG5110">
        <v>7.1099999999999997E-2</v>
      </c>
      <c r="AH5110" t="s">
        <v>337</v>
      </c>
      <c r="AI5110" t="s">
        <v>337</v>
      </c>
      <c r="AJ5110">
        <v>0</v>
      </c>
      <c r="AK5110">
        <v>117</v>
      </c>
      <c r="AL5110">
        <v>1</v>
      </c>
      <c r="AM5110">
        <v>100</v>
      </c>
      <c r="AN5110">
        <v>5</v>
      </c>
    </row>
    <row r="5111" spans="1:40" x14ac:dyDescent="0.25">
      <c r="A5111" s="34">
        <v>40760</v>
      </c>
      <c r="B5111" s="220">
        <v>0.61458333333333337</v>
      </c>
      <c r="C5111">
        <v>39.799999999999997</v>
      </c>
      <c r="D5111">
        <v>39.799999999999997</v>
      </c>
      <c r="E5111">
        <v>39.6</v>
      </c>
      <c r="F5111">
        <v>17</v>
      </c>
      <c r="G5111">
        <v>10.1</v>
      </c>
      <c r="H5111">
        <v>3</v>
      </c>
      <c r="I5111" t="s">
        <v>350</v>
      </c>
      <c r="J5111">
        <v>0.25</v>
      </c>
      <c r="K5111">
        <v>8</v>
      </c>
      <c r="L5111" t="s">
        <v>350</v>
      </c>
      <c r="M5111">
        <v>39.799999999999997</v>
      </c>
      <c r="N5111">
        <v>38.6</v>
      </c>
      <c r="O5111">
        <v>38.6</v>
      </c>
      <c r="P5111" t="s">
        <v>337</v>
      </c>
      <c r="Q5111">
        <v>749.1</v>
      </c>
      <c r="R5111">
        <v>0</v>
      </c>
      <c r="S5111">
        <v>0</v>
      </c>
      <c r="T5111">
        <v>926</v>
      </c>
      <c r="U5111">
        <v>6.64</v>
      </c>
      <c r="V5111">
        <v>928</v>
      </c>
      <c r="W5111">
        <v>8.3000000000000007</v>
      </c>
      <c r="X5111">
        <v>0.3</v>
      </c>
      <c r="Y5111">
        <v>8.4</v>
      </c>
      <c r="Z5111">
        <v>0</v>
      </c>
      <c r="AA5111">
        <v>7.3999999999999996E-2</v>
      </c>
      <c r="AB5111">
        <v>28.6</v>
      </c>
      <c r="AC5111">
        <v>36</v>
      </c>
      <c r="AD5111">
        <v>12.1</v>
      </c>
      <c r="AE5111">
        <v>28.2</v>
      </c>
      <c r="AF5111">
        <v>6.81</v>
      </c>
      <c r="AG5111">
        <v>7.0999999999999994E-2</v>
      </c>
      <c r="AH5111" t="s">
        <v>337</v>
      </c>
      <c r="AI5111" t="s">
        <v>337</v>
      </c>
      <c r="AJ5111">
        <v>0</v>
      </c>
      <c r="AK5111">
        <v>114</v>
      </c>
      <c r="AL5111">
        <v>1</v>
      </c>
      <c r="AM5111">
        <v>100</v>
      </c>
      <c r="AN5111">
        <v>5</v>
      </c>
    </row>
    <row r="5112" spans="1:40" x14ac:dyDescent="0.25">
      <c r="A5112" s="34">
        <v>40760</v>
      </c>
      <c r="B5112" s="220">
        <v>0.61805555555555558</v>
      </c>
      <c r="C5112">
        <v>39.9</v>
      </c>
      <c r="D5112">
        <v>39.9</v>
      </c>
      <c r="E5112">
        <v>39.799999999999997</v>
      </c>
      <c r="F5112">
        <v>18</v>
      </c>
      <c r="G5112">
        <v>11.1</v>
      </c>
      <c r="H5112">
        <v>5</v>
      </c>
      <c r="I5112" t="s">
        <v>340</v>
      </c>
      <c r="J5112">
        <v>0.42</v>
      </c>
      <c r="K5112">
        <v>11</v>
      </c>
      <c r="L5112" t="s">
        <v>340</v>
      </c>
      <c r="M5112">
        <v>39.9</v>
      </c>
      <c r="N5112">
        <v>38.9</v>
      </c>
      <c r="O5112">
        <v>38.9</v>
      </c>
      <c r="P5112" t="s">
        <v>337</v>
      </c>
      <c r="Q5112">
        <v>749.1</v>
      </c>
      <c r="R5112">
        <v>0</v>
      </c>
      <c r="S5112">
        <v>0</v>
      </c>
      <c r="T5112">
        <v>923</v>
      </c>
      <c r="U5112">
        <v>6.62</v>
      </c>
      <c r="V5112">
        <v>926</v>
      </c>
      <c r="W5112">
        <v>8.3000000000000007</v>
      </c>
      <c r="X5112">
        <v>0.3</v>
      </c>
      <c r="Y5112">
        <v>8.3000000000000007</v>
      </c>
      <c r="Z5112">
        <v>0</v>
      </c>
      <c r="AA5112">
        <v>7.4999999999999997E-2</v>
      </c>
      <c r="AB5112">
        <v>28.7</v>
      </c>
      <c r="AC5112">
        <v>36</v>
      </c>
      <c r="AD5112">
        <v>12.2</v>
      </c>
      <c r="AE5112">
        <v>28.3</v>
      </c>
      <c r="AF5112">
        <v>6.8</v>
      </c>
      <c r="AG5112">
        <v>7.0999999999999994E-2</v>
      </c>
      <c r="AH5112" t="s">
        <v>337</v>
      </c>
      <c r="AI5112" t="s">
        <v>337</v>
      </c>
      <c r="AJ5112">
        <v>0</v>
      </c>
      <c r="AK5112">
        <v>117</v>
      </c>
      <c r="AL5112">
        <v>1</v>
      </c>
      <c r="AM5112">
        <v>100</v>
      </c>
      <c r="AN5112">
        <v>5</v>
      </c>
    </row>
    <row r="5113" spans="1:40" x14ac:dyDescent="0.25">
      <c r="A5113" s="34">
        <v>40760</v>
      </c>
      <c r="B5113" s="220">
        <v>0.62152777777777779</v>
      </c>
      <c r="C5113">
        <v>40.1</v>
      </c>
      <c r="D5113">
        <v>40.1</v>
      </c>
      <c r="E5113">
        <v>39.9</v>
      </c>
      <c r="F5113">
        <v>17</v>
      </c>
      <c r="G5113">
        <v>10.4</v>
      </c>
      <c r="H5113">
        <v>4</v>
      </c>
      <c r="I5113" t="s">
        <v>340</v>
      </c>
      <c r="J5113">
        <v>0.33</v>
      </c>
      <c r="K5113">
        <v>10</v>
      </c>
      <c r="L5113" t="s">
        <v>340</v>
      </c>
      <c r="M5113">
        <v>40.1</v>
      </c>
      <c r="N5113">
        <v>38.9</v>
      </c>
      <c r="O5113">
        <v>38.9</v>
      </c>
      <c r="P5113" t="s">
        <v>337</v>
      </c>
      <c r="Q5113">
        <v>749.1</v>
      </c>
      <c r="R5113">
        <v>0</v>
      </c>
      <c r="S5113">
        <v>0</v>
      </c>
      <c r="T5113">
        <v>919</v>
      </c>
      <c r="U5113">
        <v>6.59</v>
      </c>
      <c r="V5113">
        <v>921</v>
      </c>
      <c r="W5113">
        <v>8.1999999999999993</v>
      </c>
      <c r="X5113">
        <v>0.28999999999999998</v>
      </c>
      <c r="Y5113">
        <v>8.1999999999999993</v>
      </c>
      <c r="Z5113">
        <v>0</v>
      </c>
      <c r="AA5113">
        <v>7.4999999999999997E-2</v>
      </c>
      <c r="AB5113">
        <v>28.8</v>
      </c>
      <c r="AC5113">
        <v>35</v>
      </c>
      <c r="AD5113">
        <v>11.8</v>
      </c>
      <c r="AE5113">
        <v>28.4</v>
      </c>
      <c r="AF5113">
        <v>6.69</v>
      </c>
      <c r="AG5113">
        <v>7.0999999999999994E-2</v>
      </c>
      <c r="AH5113" t="s">
        <v>337</v>
      </c>
      <c r="AI5113" t="s">
        <v>337</v>
      </c>
      <c r="AJ5113">
        <v>0</v>
      </c>
      <c r="AK5113">
        <v>114</v>
      </c>
      <c r="AL5113">
        <v>1</v>
      </c>
      <c r="AM5113">
        <v>100</v>
      </c>
      <c r="AN5113">
        <v>5</v>
      </c>
    </row>
    <row r="5114" spans="1:40" x14ac:dyDescent="0.25">
      <c r="A5114" s="34">
        <v>40760</v>
      </c>
      <c r="B5114" s="220">
        <v>0.625</v>
      </c>
      <c r="C5114">
        <v>39.799999999999997</v>
      </c>
      <c r="D5114">
        <v>40.1</v>
      </c>
      <c r="E5114">
        <v>39.799999999999997</v>
      </c>
      <c r="F5114">
        <v>17</v>
      </c>
      <c r="G5114">
        <v>10.199999999999999</v>
      </c>
      <c r="H5114">
        <v>6</v>
      </c>
      <c r="I5114" t="s">
        <v>340</v>
      </c>
      <c r="J5114">
        <v>0.5</v>
      </c>
      <c r="K5114">
        <v>12</v>
      </c>
      <c r="L5114" t="s">
        <v>340</v>
      </c>
      <c r="M5114">
        <v>39.799999999999997</v>
      </c>
      <c r="N5114">
        <v>38.6</v>
      </c>
      <c r="O5114">
        <v>38.6</v>
      </c>
      <c r="P5114" t="s">
        <v>337</v>
      </c>
      <c r="Q5114">
        <v>749.1</v>
      </c>
      <c r="R5114">
        <v>0</v>
      </c>
      <c r="S5114">
        <v>0</v>
      </c>
      <c r="T5114">
        <v>913</v>
      </c>
      <c r="U5114">
        <v>6.54</v>
      </c>
      <c r="V5114">
        <v>916</v>
      </c>
      <c r="W5114">
        <v>8.1</v>
      </c>
      <c r="X5114">
        <v>0.28999999999999998</v>
      </c>
      <c r="Y5114">
        <v>8.1999999999999993</v>
      </c>
      <c r="Z5114">
        <v>0</v>
      </c>
      <c r="AA5114">
        <v>7.4999999999999997E-2</v>
      </c>
      <c r="AB5114">
        <v>28.8</v>
      </c>
      <c r="AC5114">
        <v>35</v>
      </c>
      <c r="AD5114">
        <v>11.8</v>
      </c>
      <c r="AE5114">
        <v>28.4</v>
      </c>
      <c r="AF5114">
        <v>6.69</v>
      </c>
      <c r="AG5114">
        <v>7.0999999999999994E-2</v>
      </c>
      <c r="AH5114" t="s">
        <v>337</v>
      </c>
      <c r="AI5114" t="s">
        <v>337</v>
      </c>
      <c r="AJ5114">
        <v>3.1E-2</v>
      </c>
      <c r="AK5114">
        <v>116</v>
      </c>
      <c r="AL5114">
        <v>1</v>
      </c>
      <c r="AM5114">
        <v>100</v>
      </c>
      <c r="AN5114">
        <v>5</v>
      </c>
    </row>
    <row r="5115" spans="1:40" x14ac:dyDescent="0.25">
      <c r="A5115" s="34">
        <v>40760</v>
      </c>
      <c r="B5115" s="220">
        <v>0.62847222222222221</v>
      </c>
      <c r="C5115">
        <v>39.9</v>
      </c>
      <c r="D5115">
        <v>39.9</v>
      </c>
      <c r="E5115">
        <v>39.799999999999997</v>
      </c>
      <c r="F5115">
        <v>17</v>
      </c>
      <c r="G5115">
        <v>10.199999999999999</v>
      </c>
      <c r="H5115">
        <v>2</v>
      </c>
      <c r="I5115" t="s">
        <v>340</v>
      </c>
      <c r="J5115">
        <v>0.17</v>
      </c>
      <c r="K5115">
        <v>7</v>
      </c>
      <c r="L5115" t="s">
        <v>340</v>
      </c>
      <c r="M5115">
        <v>39.9</v>
      </c>
      <c r="N5115">
        <v>38.700000000000003</v>
      </c>
      <c r="O5115">
        <v>38.700000000000003</v>
      </c>
      <c r="P5115" t="s">
        <v>337</v>
      </c>
      <c r="Q5115">
        <v>749.1</v>
      </c>
      <c r="R5115">
        <v>0</v>
      </c>
      <c r="S5115">
        <v>0</v>
      </c>
      <c r="T5115">
        <v>908</v>
      </c>
      <c r="U5115">
        <v>6.51</v>
      </c>
      <c r="V5115">
        <v>911</v>
      </c>
      <c r="W5115">
        <v>8</v>
      </c>
      <c r="X5115">
        <v>0.28999999999999998</v>
      </c>
      <c r="Y5115">
        <v>8.1</v>
      </c>
      <c r="Z5115">
        <v>0</v>
      </c>
      <c r="AA5115">
        <v>7.4999999999999997E-2</v>
      </c>
      <c r="AB5115">
        <v>28.9</v>
      </c>
      <c r="AC5115">
        <v>35</v>
      </c>
      <c r="AD5115">
        <v>11.9</v>
      </c>
      <c r="AE5115">
        <v>28.6</v>
      </c>
      <c r="AF5115">
        <v>6.69</v>
      </c>
      <c r="AG5115">
        <v>7.0900000000000005E-2</v>
      </c>
      <c r="AH5115" t="s">
        <v>337</v>
      </c>
      <c r="AI5115" t="s">
        <v>337</v>
      </c>
      <c r="AJ5115">
        <v>0</v>
      </c>
      <c r="AK5115">
        <v>114</v>
      </c>
      <c r="AL5115">
        <v>1</v>
      </c>
      <c r="AM5115">
        <v>100</v>
      </c>
      <c r="AN5115">
        <v>5</v>
      </c>
    </row>
    <row r="5116" spans="1:40" x14ac:dyDescent="0.25">
      <c r="A5116" s="34">
        <v>40760</v>
      </c>
      <c r="B5116" s="220">
        <v>0.63194444444444442</v>
      </c>
      <c r="C5116">
        <v>40.200000000000003</v>
      </c>
      <c r="D5116">
        <v>40.200000000000003</v>
      </c>
      <c r="E5116">
        <v>39.9</v>
      </c>
      <c r="F5116">
        <v>17</v>
      </c>
      <c r="G5116">
        <v>10.5</v>
      </c>
      <c r="H5116">
        <v>4</v>
      </c>
      <c r="I5116" t="s">
        <v>350</v>
      </c>
      <c r="J5116">
        <v>0.33</v>
      </c>
      <c r="K5116">
        <v>8</v>
      </c>
      <c r="L5116" t="s">
        <v>338</v>
      </c>
      <c r="M5116">
        <v>40.200000000000003</v>
      </c>
      <c r="N5116">
        <v>39.1</v>
      </c>
      <c r="O5116">
        <v>39.1</v>
      </c>
      <c r="P5116" t="s">
        <v>337</v>
      </c>
      <c r="Q5116">
        <v>749.1</v>
      </c>
      <c r="R5116">
        <v>0</v>
      </c>
      <c r="S5116">
        <v>0</v>
      </c>
      <c r="T5116">
        <v>903</v>
      </c>
      <c r="U5116">
        <v>6.47</v>
      </c>
      <c r="V5116">
        <v>905</v>
      </c>
      <c r="W5116">
        <v>7.9</v>
      </c>
      <c r="X5116">
        <v>0.28000000000000003</v>
      </c>
      <c r="Y5116">
        <v>7.9</v>
      </c>
      <c r="Z5116">
        <v>0</v>
      </c>
      <c r="AA5116">
        <v>7.5999999999999998E-2</v>
      </c>
      <c r="AB5116">
        <v>28.9</v>
      </c>
      <c r="AC5116">
        <v>35</v>
      </c>
      <c r="AD5116">
        <v>11.9</v>
      </c>
      <c r="AE5116">
        <v>28.6</v>
      </c>
      <c r="AF5116">
        <v>6.69</v>
      </c>
      <c r="AG5116">
        <v>7.0900000000000005E-2</v>
      </c>
      <c r="AH5116" t="s">
        <v>337</v>
      </c>
      <c r="AI5116" t="s">
        <v>337</v>
      </c>
      <c r="AJ5116">
        <v>0</v>
      </c>
      <c r="AK5116">
        <v>116</v>
      </c>
      <c r="AL5116">
        <v>1</v>
      </c>
      <c r="AM5116">
        <v>100</v>
      </c>
      <c r="AN5116">
        <v>5</v>
      </c>
    </row>
    <row r="5117" spans="1:40" x14ac:dyDescent="0.25">
      <c r="A5117" s="34">
        <v>40760</v>
      </c>
      <c r="B5117" s="220">
        <v>0.63541666666666663</v>
      </c>
      <c r="C5117">
        <v>40.1</v>
      </c>
      <c r="D5117">
        <v>40.200000000000003</v>
      </c>
      <c r="E5117">
        <v>40.1</v>
      </c>
      <c r="F5117">
        <v>17</v>
      </c>
      <c r="G5117">
        <v>10.4</v>
      </c>
      <c r="H5117">
        <v>6</v>
      </c>
      <c r="I5117" t="s">
        <v>338</v>
      </c>
      <c r="J5117">
        <v>0.5</v>
      </c>
      <c r="K5117">
        <v>10</v>
      </c>
      <c r="L5117" t="s">
        <v>338</v>
      </c>
      <c r="M5117">
        <v>40.1</v>
      </c>
      <c r="N5117">
        <v>38.9</v>
      </c>
      <c r="O5117">
        <v>38.9</v>
      </c>
      <c r="P5117" t="s">
        <v>337</v>
      </c>
      <c r="Q5117">
        <v>749</v>
      </c>
      <c r="R5117">
        <v>0</v>
      </c>
      <c r="S5117">
        <v>0</v>
      </c>
      <c r="T5117">
        <v>893</v>
      </c>
      <c r="U5117">
        <v>6.4</v>
      </c>
      <c r="V5117">
        <v>895</v>
      </c>
      <c r="W5117">
        <v>7.7</v>
      </c>
      <c r="X5117">
        <v>0.28000000000000003</v>
      </c>
      <c r="Y5117">
        <v>7.8</v>
      </c>
      <c r="Z5117">
        <v>0</v>
      </c>
      <c r="AA5117">
        <v>7.4999999999999997E-2</v>
      </c>
      <c r="AB5117">
        <v>29.1</v>
      </c>
      <c r="AC5117">
        <v>35</v>
      </c>
      <c r="AD5117">
        <v>12</v>
      </c>
      <c r="AE5117">
        <v>28.7</v>
      </c>
      <c r="AF5117">
        <v>6.68</v>
      </c>
      <c r="AG5117">
        <v>7.0900000000000005E-2</v>
      </c>
      <c r="AH5117" t="s">
        <v>337</v>
      </c>
      <c r="AI5117" t="s">
        <v>337</v>
      </c>
      <c r="AJ5117">
        <v>0</v>
      </c>
      <c r="AK5117">
        <v>117</v>
      </c>
      <c r="AL5117">
        <v>1</v>
      </c>
      <c r="AM5117">
        <v>100</v>
      </c>
      <c r="AN5117">
        <v>5</v>
      </c>
    </row>
    <row r="5118" spans="1:40" x14ac:dyDescent="0.25">
      <c r="A5118" s="34">
        <v>40760</v>
      </c>
      <c r="B5118" s="220">
        <v>0.63888888888888895</v>
      </c>
      <c r="C5118">
        <v>39.9</v>
      </c>
      <c r="D5118">
        <v>40.1</v>
      </c>
      <c r="E5118">
        <v>39.799999999999997</v>
      </c>
      <c r="F5118">
        <v>17</v>
      </c>
      <c r="G5118">
        <v>10.199999999999999</v>
      </c>
      <c r="H5118">
        <v>4</v>
      </c>
      <c r="I5118" t="s">
        <v>338</v>
      </c>
      <c r="J5118">
        <v>0.33</v>
      </c>
      <c r="K5118">
        <v>7</v>
      </c>
      <c r="L5118" t="s">
        <v>336</v>
      </c>
      <c r="M5118">
        <v>39.9</v>
      </c>
      <c r="N5118">
        <v>38.700000000000003</v>
      </c>
      <c r="O5118">
        <v>38.700000000000003</v>
      </c>
      <c r="P5118" t="s">
        <v>337</v>
      </c>
      <c r="Q5118">
        <v>748.9</v>
      </c>
      <c r="R5118">
        <v>0</v>
      </c>
      <c r="S5118">
        <v>0</v>
      </c>
      <c r="T5118">
        <v>889</v>
      </c>
      <c r="U5118">
        <v>6.37</v>
      </c>
      <c r="V5118">
        <v>893</v>
      </c>
      <c r="W5118">
        <v>7.7</v>
      </c>
      <c r="X5118">
        <v>0.28000000000000003</v>
      </c>
      <c r="Y5118">
        <v>7.7</v>
      </c>
      <c r="Z5118">
        <v>0</v>
      </c>
      <c r="AA5118">
        <v>7.4999999999999997E-2</v>
      </c>
      <c r="AB5118">
        <v>29.1</v>
      </c>
      <c r="AC5118">
        <v>35</v>
      </c>
      <c r="AD5118">
        <v>12</v>
      </c>
      <c r="AE5118">
        <v>28.7</v>
      </c>
      <c r="AF5118">
        <v>6.68</v>
      </c>
      <c r="AG5118">
        <v>7.0900000000000005E-2</v>
      </c>
      <c r="AH5118" t="s">
        <v>337</v>
      </c>
      <c r="AI5118" t="s">
        <v>337</v>
      </c>
      <c r="AJ5118">
        <v>0</v>
      </c>
      <c r="AK5118">
        <v>118</v>
      </c>
      <c r="AL5118">
        <v>1</v>
      </c>
      <c r="AM5118">
        <v>100</v>
      </c>
      <c r="AN5118">
        <v>5</v>
      </c>
    </row>
    <row r="5119" spans="1:40" x14ac:dyDescent="0.25">
      <c r="A5119" s="34">
        <v>40760</v>
      </c>
      <c r="B5119" s="220">
        <v>0.64236111111111105</v>
      </c>
      <c r="C5119">
        <v>40.200000000000003</v>
      </c>
      <c r="D5119">
        <v>40.200000000000003</v>
      </c>
      <c r="E5119">
        <v>39.9</v>
      </c>
      <c r="F5119">
        <v>17</v>
      </c>
      <c r="G5119">
        <v>10.5</v>
      </c>
      <c r="H5119">
        <v>3</v>
      </c>
      <c r="I5119" t="s">
        <v>338</v>
      </c>
      <c r="J5119">
        <v>0.25</v>
      </c>
      <c r="K5119">
        <v>5</v>
      </c>
      <c r="L5119" t="s">
        <v>338</v>
      </c>
      <c r="M5119">
        <v>40.200000000000003</v>
      </c>
      <c r="N5119">
        <v>39.1</v>
      </c>
      <c r="O5119">
        <v>39.1</v>
      </c>
      <c r="P5119" t="s">
        <v>337</v>
      </c>
      <c r="Q5119">
        <v>748.8</v>
      </c>
      <c r="R5119">
        <v>0</v>
      </c>
      <c r="S5119">
        <v>0</v>
      </c>
      <c r="T5119">
        <v>884</v>
      </c>
      <c r="U5119">
        <v>6.34</v>
      </c>
      <c r="V5119">
        <v>886</v>
      </c>
      <c r="W5119">
        <v>7.5</v>
      </c>
      <c r="X5119">
        <v>0.27</v>
      </c>
      <c r="Y5119">
        <v>7.6</v>
      </c>
      <c r="Z5119">
        <v>0</v>
      </c>
      <c r="AA5119">
        <v>7.5999999999999998E-2</v>
      </c>
      <c r="AB5119">
        <v>29.2</v>
      </c>
      <c r="AC5119">
        <v>35</v>
      </c>
      <c r="AD5119">
        <v>12.1</v>
      </c>
      <c r="AE5119">
        <v>28.8</v>
      </c>
      <c r="AF5119">
        <v>6.67</v>
      </c>
      <c r="AG5119">
        <v>7.0800000000000002E-2</v>
      </c>
      <c r="AH5119" t="s">
        <v>337</v>
      </c>
      <c r="AI5119" t="s">
        <v>337</v>
      </c>
      <c r="AJ5119">
        <v>0</v>
      </c>
      <c r="AK5119">
        <v>114</v>
      </c>
      <c r="AL5119">
        <v>1</v>
      </c>
      <c r="AM5119">
        <v>100</v>
      </c>
      <c r="AN5119">
        <v>5</v>
      </c>
    </row>
    <row r="5120" spans="1:40" x14ac:dyDescent="0.25">
      <c r="A5120" s="34">
        <v>40760</v>
      </c>
      <c r="B5120" s="220">
        <v>0.64583333333333337</v>
      </c>
      <c r="C5120">
        <v>40.4</v>
      </c>
      <c r="D5120">
        <v>40.4</v>
      </c>
      <c r="E5120">
        <v>40.200000000000003</v>
      </c>
      <c r="F5120">
        <v>16</v>
      </c>
      <c r="G5120">
        <v>9.6999999999999993</v>
      </c>
      <c r="H5120">
        <v>3</v>
      </c>
      <c r="I5120" t="s">
        <v>349</v>
      </c>
      <c r="J5120">
        <v>0.25</v>
      </c>
      <c r="K5120">
        <v>8</v>
      </c>
      <c r="L5120" t="s">
        <v>340</v>
      </c>
      <c r="M5120">
        <v>40.4</v>
      </c>
      <c r="N5120">
        <v>39.1</v>
      </c>
      <c r="O5120">
        <v>39.1</v>
      </c>
      <c r="P5120" t="s">
        <v>337</v>
      </c>
      <c r="Q5120">
        <v>748.8</v>
      </c>
      <c r="R5120">
        <v>0</v>
      </c>
      <c r="S5120">
        <v>0</v>
      </c>
      <c r="T5120">
        <v>876</v>
      </c>
      <c r="U5120">
        <v>6.28</v>
      </c>
      <c r="V5120">
        <v>879</v>
      </c>
      <c r="W5120">
        <v>7.3</v>
      </c>
      <c r="X5120">
        <v>0.26</v>
      </c>
      <c r="Y5120">
        <v>7.4</v>
      </c>
      <c r="Z5120">
        <v>0</v>
      </c>
      <c r="AA5120">
        <v>7.6999999999999999E-2</v>
      </c>
      <c r="AB5120">
        <v>29.3</v>
      </c>
      <c r="AC5120">
        <v>34</v>
      </c>
      <c r="AD5120">
        <v>11.8</v>
      </c>
      <c r="AE5120">
        <v>28.7</v>
      </c>
      <c r="AF5120">
        <v>6.46</v>
      </c>
      <c r="AG5120">
        <v>7.0800000000000002E-2</v>
      </c>
      <c r="AH5120" t="s">
        <v>337</v>
      </c>
      <c r="AI5120" t="s">
        <v>337</v>
      </c>
      <c r="AJ5120">
        <v>0</v>
      </c>
      <c r="AK5120">
        <v>116</v>
      </c>
      <c r="AL5120">
        <v>1</v>
      </c>
      <c r="AM5120">
        <v>100</v>
      </c>
      <c r="AN5120">
        <v>5</v>
      </c>
    </row>
    <row r="5121" spans="1:40" x14ac:dyDescent="0.25">
      <c r="A5121" s="34">
        <v>40760</v>
      </c>
      <c r="B5121" s="220">
        <v>0.64930555555555558</v>
      </c>
      <c r="C5121">
        <v>40.6</v>
      </c>
      <c r="D5121">
        <v>40.700000000000003</v>
      </c>
      <c r="E5121">
        <v>40.4</v>
      </c>
      <c r="F5121">
        <v>15</v>
      </c>
      <c r="G5121">
        <v>8.9</v>
      </c>
      <c r="H5121">
        <v>4</v>
      </c>
      <c r="I5121" t="s">
        <v>339</v>
      </c>
      <c r="J5121">
        <v>0.33</v>
      </c>
      <c r="K5121">
        <v>8</v>
      </c>
      <c r="L5121" t="s">
        <v>341</v>
      </c>
      <c r="M5121">
        <v>40.6</v>
      </c>
      <c r="N5121">
        <v>39.1</v>
      </c>
      <c r="O5121">
        <v>39.1</v>
      </c>
      <c r="P5121" t="s">
        <v>337</v>
      </c>
      <c r="Q5121">
        <v>748.8</v>
      </c>
      <c r="R5121">
        <v>0</v>
      </c>
      <c r="S5121">
        <v>0</v>
      </c>
      <c r="T5121">
        <v>868</v>
      </c>
      <c r="U5121">
        <v>6.22</v>
      </c>
      <c r="V5121">
        <v>872</v>
      </c>
      <c r="W5121">
        <v>7.2</v>
      </c>
      <c r="X5121">
        <v>0.26</v>
      </c>
      <c r="Y5121">
        <v>7.2</v>
      </c>
      <c r="Z5121">
        <v>0</v>
      </c>
      <c r="AA5121">
        <v>7.6999999999999999E-2</v>
      </c>
      <c r="AB5121">
        <v>29.4</v>
      </c>
      <c r="AC5121">
        <v>34</v>
      </c>
      <c r="AD5121">
        <v>11.9</v>
      </c>
      <c r="AE5121">
        <v>28.8</v>
      </c>
      <c r="AF5121">
        <v>6.45</v>
      </c>
      <c r="AG5121">
        <v>7.0800000000000002E-2</v>
      </c>
      <c r="AH5121" t="s">
        <v>337</v>
      </c>
      <c r="AI5121" t="s">
        <v>337</v>
      </c>
      <c r="AJ5121">
        <v>0</v>
      </c>
      <c r="AK5121">
        <v>116</v>
      </c>
      <c r="AL5121">
        <v>1</v>
      </c>
      <c r="AM5121">
        <v>100</v>
      </c>
      <c r="AN5121">
        <v>5</v>
      </c>
    </row>
    <row r="5122" spans="1:40" x14ac:dyDescent="0.25">
      <c r="A5122" s="34">
        <v>40760</v>
      </c>
      <c r="B5122" s="220">
        <v>0.65277777777777779</v>
      </c>
      <c r="C5122">
        <v>40.5</v>
      </c>
      <c r="D5122">
        <v>40.700000000000003</v>
      </c>
      <c r="E5122">
        <v>40.5</v>
      </c>
      <c r="F5122">
        <v>15</v>
      </c>
      <c r="G5122">
        <v>8.9</v>
      </c>
      <c r="H5122">
        <v>3</v>
      </c>
      <c r="I5122" t="s">
        <v>343</v>
      </c>
      <c r="J5122">
        <v>0.25</v>
      </c>
      <c r="K5122">
        <v>7</v>
      </c>
      <c r="L5122" t="s">
        <v>346</v>
      </c>
      <c r="M5122">
        <v>40.5</v>
      </c>
      <c r="N5122">
        <v>38.9</v>
      </c>
      <c r="O5122">
        <v>38.9</v>
      </c>
      <c r="P5122" t="s">
        <v>337</v>
      </c>
      <c r="Q5122">
        <v>748.7</v>
      </c>
      <c r="R5122">
        <v>0</v>
      </c>
      <c r="S5122">
        <v>0</v>
      </c>
      <c r="T5122">
        <v>859</v>
      </c>
      <c r="U5122">
        <v>6.16</v>
      </c>
      <c r="V5122">
        <v>863</v>
      </c>
      <c r="W5122">
        <v>7</v>
      </c>
      <c r="X5122">
        <v>0.25</v>
      </c>
      <c r="Y5122">
        <v>7</v>
      </c>
      <c r="Z5122">
        <v>0</v>
      </c>
      <c r="AA5122">
        <v>7.6999999999999999E-2</v>
      </c>
      <c r="AB5122">
        <v>29.5</v>
      </c>
      <c r="AC5122">
        <v>34</v>
      </c>
      <c r="AD5122">
        <v>12</v>
      </c>
      <c r="AE5122">
        <v>28.9</v>
      </c>
      <c r="AF5122">
        <v>6.45</v>
      </c>
      <c r="AG5122">
        <v>7.0800000000000002E-2</v>
      </c>
      <c r="AH5122" t="s">
        <v>337</v>
      </c>
      <c r="AI5122" t="s">
        <v>337</v>
      </c>
      <c r="AJ5122">
        <v>0</v>
      </c>
      <c r="AK5122">
        <v>117</v>
      </c>
      <c r="AL5122">
        <v>1</v>
      </c>
      <c r="AM5122">
        <v>100</v>
      </c>
      <c r="AN5122">
        <v>5</v>
      </c>
    </row>
    <row r="5123" spans="1:40" x14ac:dyDescent="0.25">
      <c r="A5123" s="34">
        <v>40760</v>
      </c>
      <c r="B5123" s="220">
        <v>0.65625</v>
      </c>
      <c r="C5123">
        <v>40.700000000000003</v>
      </c>
      <c r="D5123">
        <v>40.700000000000003</v>
      </c>
      <c r="E5123">
        <v>40.5</v>
      </c>
      <c r="F5123">
        <v>16</v>
      </c>
      <c r="G5123">
        <v>9.9</v>
      </c>
      <c r="H5123">
        <v>3</v>
      </c>
      <c r="I5123" t="s">
        <v>343</v>
      </c>
      <c r="J5123">
        <v>0.25</v>
      </c>
      <c r="K5123">
        <v>8</v>
      </c>
      <c r="L5123" t="s">
        <v>338</v>
      </c>
      <c r="M5123">
        <v>40.700000000000003</v>
      </c>
      <c r="N5123">
        <v>39.4</v>
      </c>
      <c r="O5123">
        <v>39.4</v>
      </c>
      <c r="P5123" t="s">
        <v>337</v>
      </c>
      <c r="Q5123">
        <v>748.7</v>
      </c>
      <c r="R5123">
        <v>0</v>
      </c>
      <c r="S5123">
        <v>0</v>
      </c>
      <c r="T5123">
        <v>848</v>
      </c>
      <c r="U5123">
        <v>6.08</v>
      </c>
      <c r="V5123">
        <v>853</v>
      </c>
      <c r="W5123">
        <v>6.8</v>
      </c>
      <c r="X5123">
        <v>0.24</v>
      </c>
      <c r="Y5123">
        <v>6.8</v>
      </c>
      <c r="Z5123">
        <v>0</v>
      </c>
      <c r="AA5123">
        <v>7.8E-2</v>
      </c>
      <c r="AB5123">
        <v>29.7</v>
      </c>
      <c r="AC5123">
        <v>34</v>
      </c>
      <c r="AD5123">
        <v>12.2</v>
      </c>
      <c r="AE5123">
        <v>29.2</v>
      </c>
      <c r="AF5123">
        <v>6.46</v>
      </c>
      <c r="AG5123">
        <v>7.0699999999999999E-2</v>
      </c>
      <c r="AH5123" t="s">
        <v>337</v>
      </c>
      <c r="AI5123" t="s">
        <v>337</v>
      </c>
      <c r="AJ5123">
        <v>0</v>
      </c>
      <c r="AK5123">
        <v>117</v>
      </c>
      <c r="AL5123">
        <v>1</v>
      </c>
      <c r="AM5123">
        <v>100</v>
      </c>
      <c r="AN5123">
        <v>5</v>
      </c>
    </row>
    <row r="5124" spans="1:40" x14ac:dyDescent="0.25">
      <c r="A5124" s="34">
        <v>40760</v>
      </c>
      <c r="B5124" s="220">
        <v>0.65972222222222221</v>
      </c>
      <c r="C5124">
        <v>40.700000000000003</v>
      </c>
      <c r="D5124">
        <v>40.700000000000003</v>
      </c>
      <c r="E5124">
        <v>40.700000000000003</v>
      </c>
      <c r="F5124">
        <v>16</v>
      </c>
      <c r="G5124">
        <v>9.9</v>
      </c>
      <c r="H5124">
        <v>6</v>
      </c>
      <c r="I5124" t="s">
        <v>338</v>
      </c>
      <c r="J5124">
        <v>0.5</v>
      </c>
      <c r="K5124">
        <v>13</v>
      </c>
      <c r="L5124" t="s">
        <v>338</v>
      </c>
      <c r="M5124">
        <v>40.700000000000003</v>
      </c>
      <c r="N5124">
        <v>39.4</v>
      </c>
      <c r="O5124">
        <v>39.4</v>
      </c>
      <c r="P5124" t="s">
        <v>337</v>
      </c>
      <c r="Q5124">
        <v>748.5</v>
      </c>
      <c r="R5124">
        <v>0</v>
      </c>
      <c r="S5124">
        <v>0</v>
      </c>
      <c r="T5124">
        <v>840</v>
      </c>
      <c r="U5124">
        <v>6.02</v>
      </c>
      <c r="V5124">
        <v>844</v>
      </c>
      <c r="W5124">
        <v>6.7</v>
      </c>
      <c r="X5124">
        <v>0.24</v>
      </c>
      <c r="Y5124">
        <v>6.7</v>
      </c>
      <c r="Z5124">
        <v>0</v>
      </c>
      <c r="AA5124">
        <v>7.8E-2</v>
      </c>
      <c r="AB5124">
        <v>29.8</v>
      </c>
      <c r="AC5124">
        <v>34</v>
      </c>
      <c r="AD5124">
        <v>12.3</v>
      </c>
      <c r="AE5124">
        <v>29.3</v>
      </c>
      <c r="AF5124">
        <v>6.46</v>
      </c>
      <c r="AG5124">
        <v>7.0599999999999996E-2</v>
      </c>
      <c r="AH5124" t="s">
        <v>337</v>
      </c>
      <c r="AI5124" t="s">
        <v>337</v>
      </c>
      <c r="AJ5124">
        <v>0</v>
      </c>
      <c r="AK5124">
        <v>116</v>
      </c>
      <c r="AL5124">
        <v>1</v>
      </c>
      <c r="AM5124">
        <v>100</v>
      </c>
      <c r="AN5124">
        <v>5</v>
      </c>
    </row>
    <row r="5125" spans="1:40" x14ac:dyDescent="0.25">
      <c r="A5125" s="34">
        <v>40760</v>
      </c>
      <c r="B5125" s="220">
        <v>0.66319444444444442</v>
      </c>
      <c r="C5125">
        <v>40.6</v>
      </c>
      <c r="D5125">
        <v>40.700000000000003</v>
      </c>
      <c r="E5125">
        <v>40.5</v>
      </c>
      <c r="F5125">
        <v>16</v>
      </c>
      <c r="G5125">
        <v>9.9</v>
      </c>
      <c r="H5125">
        <v>6</v>
      </c>
      <c r="I5125" t="s">
        <v>340</v>
      </c>
      <c r="J5125">
        <v>0.5</v>
      </c>
      <c r="K5125">
        <v>12</v>
      </c>
      <c r="L5125" t="s">
        <v>338</v>
      </c>
      <c r="M5125">
        <v>40.6</v>
      </c>
      <c r="N5125">
        <v>39.299999999999997</v>
      </c>
      <c r="O5125">
        <v>39.299999999999997</v>
      </c>
      <c r="P5125" t="s">
        <v>337</v>
      </c>
      <c r="Q5125">
        <v>748.5</v>
      </c>
      <c r="R5125">
        <v>0</v>
      </c>
      <c r="S5125">
        <v>0</v>
      </c>
      <c r="T5125">
        <v>830</v>
      </c>
      <c r="U5125">
        <v>5.95</v>
      </c>
      <c r="V5125">
        <v>835</v>
      </c>
      <c r="W5125">
        <v>6.6</v>
      </c>
      <c r="X5125">
        <v>0.24</v>
      </c>
      <c r="Y5125">
        <v>6.6</v>
      </c>
      <c r="Z5125">
        <v>0</v>
      </c>
      <c r="AA5125">
        <v>7.6999999999999999E-2</v>
      </c>
      <c r="AB5125">
        <v>29.9</v>
      </c>
      <c r="AC5125">
        <v>33</v>
      </c>
      <c r="AD5125">
        <v>11.9</v>
      </c>
      <c r="AE5125">
        <v>29.3</v>
      </c>
      <c r="AF5125">
        <v>6.37</v>
      </c>
      <c r="AG5125">
        <v>7.0599999999999996E-2</v>
      </c>
      <c r="AH5125" t="s">
        <v>337</v>
      </c>
      <c r="AI5125" t="s">
        <v>337</v>
      </c>
      <c r="AJ5125">
        <v>0</v>
      </c>
      <c r="AK5125">
        <v>117</v>
      </c>
      <c r="AL5125">
        <v>1</v>
      </c>
      <c r="AM5125">
        <v>100</v>
      </c>
      <c r="AN5125">
        <v>5</v>
      </c>
    </row>
    <row r="5126" spans="1:40" x14ac:dyDescent="0.25">
      <c r="A5126" s="34">
        <v>40760</v>
      </c>
      <c r="B5126" s="220">
        <v>0.66666666666666663</v>
      </c>
      <c r="C5126">
        <v>40.4</v>
      </c>
      <c r="D5126">
        <v>40.6</v>
      </c>
      <c r="E5126">
        <v>40.4</v>
      </c>
      <c r="F5126">
        <v>16</v>
      </c>
      <c r="G5126">
        <v>9.6999999999999993</v>
      </c>
      <c r="H5126">
        <v>3</v>
      </c>
      <c r="I5126" t="s">
        <v>338</v>
      </c>
      <c r="J5126">
        <v>0.25</v>
      </c>
      <c r="K5126">
        <v>11</v>
      </c>
      <c r="L5126" t="s">
        <v>336</v>
      </c>
      <c r="M5126">
        <v>40.4</v>
      </c>
      <c r="N5126">
        <v>39.1</v>
      </c>
      <c r="O5126">
        <v>39.1</v>
      </c>
      <c r="P5126" t="s">
        <v>337</v>
      </c>
      <c r="Q5126">
        <v>748.5</v>
      </c>
      <c r="R5126">
        <v>0</v>
      </c>
      <c r="S5126">
        <v>0</v>
      </c>
      <c r="T5126">
        <v>819</v>
      </c>
      <c r="U5126">
        <v>5.87</v>
      </c>
      <c r="V5126">
        <v>823</v>
      </c>
      <c r="W5126">
        <v>6.4</v>
      </c>
      <c r="X5126">
        <v>0.23</v>
      </c>
      <c r="Y5126">
        <v>6.5</v>
      </c>
      <c r="Z5126">
        <v>0</v>
      </c>
      <c r="AA5126">
        <v>7.6999999999999999E-2</v>
      </c>
      <c r="AB5126">
        <v>30.1</v>
      </c>
      <c r="AC5126">
        <v>33</v>
      </c>
      <c r="AD5126">
        <v>12</v>
      </c>
      <c r="AE5126">
        <v>29.4</v>
      </c>
      <c r="AF5126">
        <v>6.37</v>
      </c>
      <c r="AG5126">
        <v>7.0599999999999996E-2</v>
      </c>
      <c r="AH5126" t="s">
        <v>337</v>
      </c>
      <c r="AI5126" t="s">
        <v>337</v>
      </c>
      <c r="AJ5126">
        <v>0.03</v>
      </c>
      <c r="AK5126">
        <v>117</v>
      </c>
      <c r="AL5126">
        <v>1</v>
      </c>
      <c r="AM5126">
        <v>100</v>
      </c>
      <c r="AN5126">
        <v>5</v>
      </c>
    </row>
    <row r="5127" spans="1:40" x14ac:dyDescent="0.25">
      <c r="A5127" s="34">
        <v>40760</v>
      </c>
      <c r="B5127" s="220">
        <v>0.67013888888888884</v>
      </c>
      <c r="C5127">
        <v>40.5</v>
      </c>
      <c r="D5127">
        <v>40.5</v>
      </c>
      <c r="E5127">
        <v>40.299999999999997</v>
      </c>
      <c r="F5127">
        <v>16</v>
      </c>
      <c r="G5127">
        <v>9.8000000000000007</v>
      </c>
      <c r="H5127">
        <v>3</v>
      </c>
      <c r="I5127" t="s">
        <v>348</v>
      </c>
      <c r="J5127">
        <v>0.25</v>
      </c>
      <c r="K5127">
        <v>6</v>
      </c>
      <c r="L5127" t="s">
        <v>350</v>
      </c>
      <c r="M5127">
        <v>40.5</v>
      </c>
      <c r="N5127">
        <v>39.200000000000003</v>
      </c>
      <c r="O5127">
        <v>39.200000000000003</v>
      </c>
      <c r="P5127" t="s">
        <v>337</v>
      </c>
      <c r="Q5127">
        <v>748.4</v>
      </c>
      <c r="R5127">
        <v>0</v>
      </c>
      <c r="S5127">
        <v>0</v>
      </c>
      <c r="T5127">
        <v>810</v>
      </c>
      <c r="U5127">
        <v>5.81</v>
      </c>
      <c r="V5127">
        <v>814</v>
      </c>
      <c r="W5127">
        <v>6.2</v>
      </c>
      <c r="X5127">
        <v>0.22</v>
      </c>
      <c r="Y5127">
        <v>6.3</v>
      </c>
      <c r="Z5127">
        <v>0</v>
      </c>
      <c r="AA5127">
        <v>7.6999999999999999E-2</v>
      </c>
      <c r="AB5127">
        <v>30.1</v>
      </c>
      <c r="AC5127">
        <v>33</v>
      </c>
      <c r="AD5127">
        <v>12</v>
      </c>
      <c r="AE5127">
        <v>29.4</v>
      </c>
      <c r="AF5127">
        <v>6.37</v>
      </c>
      <c r="AG5127">
        <v>7.0599999999999996E-2</v>
      </c>
      <c r="AH5127" t="s">
        <v>337</v>
      </c>
      <c r="AI5127" t="s">
        <v>337</v>
      </c>
      <c r="AJ5127">
        <v>0</v>
      </c>
      <c r="AK5127">
        <v>115</v>
      </c>
      <c r="AL5127">
        <v>1</v>
      </c>
      <c r="AM5127">
        <v>100</v>
      </c>
      <c r="AN5127">
        <v>5</v>
      </c>
    </row>
    <row r="5128" spans="1:40" x14ac:dyDescent="0.25">
      <c r="A5128" s="34">
        <v>40760</v>
      </c>
      <c r="B5128" s="220">
        <v>0.67361111111111116</v>
      </c>
      <c r="C5128">
        <v>40.700000000000003</v>
      </c>
      <c r="D5128">
        <v>40.700000000000003</v>
      </c>
      <c r="E5128">
        <v>40.5</v>
      </c>
      <c r="F5128">
        <v>16</v>
      </c>
      <c r="G5128">
        <v>9.9</v>
      </c>
      <c r="H5128">
        <v>4</v>
      </c>
      <c r="I5128" t="s">
        <v>348</v>
      </c>
      <c r="J5128">
        <v>0.33</v>
      </c>
      <c r="K5128">
        <v>7</v>
      </c>
      <c r="L5128" t="s">
        <v>348</v>
      </c>
      <c r="M5128">
        <v>40.700000000000003</v>
      </c>
      <c r="N5128">
        <v>39.4</v>
      </c>
      <c r="O5128">
        <v>39.4</v>
      </c>
      <c r="P5128" t="s">
        <v>337</v>
      </c>
      <c r="Q5128">
        <v>748.4</v>
      </c>
      <c r="R5128">
        <v>0</v>
      </c>
      <c r="S5128">
        <v>0</v>
      </c>
      <c r="T5128">
        <v>798</v>
      </c>
      <c r="U5128">
        <v>5.72</v>
      </c>
      <c r="V5128">
        <v>803</v>
      </c>
      <c r="W5128">
        <v>6</v>
      </c>
      <c r="X5128">
        <v>0.21</v>
      </c>
      <c r="Y5128">
        <v>6.1</v>
      </c>
      <c r="Z5128">
        <v>0</v>
      </c>
      <c r="AA5128">
        <v>7.8E-2</v>
      </c>
      <c r="AB5128">
        <v>30.2</v>
      </c>
      <c r="AC5128">
        <v>33</v>
      </c>
      <c r="AD5128">
        <v>12.1</v>
      </c>
      <c r="AE5128">
        <v>29.6</v>
      </c>
      <c r="AF5128">
        <v>6.38</v>
      </c>
      <c r="AG5128">
        <v>7.0599999999999996E-2</v>
      </c>
      <c r="AH5128" t="s">
        <v>337</v>
      </c>
      <c r="AI5128" t="s">
        <v>337</v>
      </c>
      <c r="AJ5128">
        <v>0</v>
      </c>
      <c r="AK5128">
        <v>116</v>
      </c>
      <c r="AL5128">
        <v>1</v>
      </c>
      <c r="AM5128">
        <v>100</v>
      </c>
      <c r="AN5128">
        <v>5</v>
      </c>
    </row>
    <row r="5129" spans="1:40" x14ac:dyDescent="0.25">
      <c r="A5129" s="34">
        <v>40760</v>
      </c>
      <c r="B5129" s="220">
        <v>0.67708333333333337</v>
      </c>
      <c r="C5129">
        <v>40.6</v>
      </c>
      <c r="D5129">
        <v>40.700000000000003</v>
      </c>
      <c r="E5129">
        <v>40.6</v>
      </c>
      <c r="F5129">
        <v>15</v>
      </c>
      <c r="G5129">
        <v>8.9</v>
      </c>
      <c r="H5129">
        <v>4</v>
      </c>
      <c r="I5129" t="s">
        <v>146</v>
      </c>
      <c r="J5129">
        <v>0.33</v>
      </c>
      <c r="K5129">
        <v>8</v>
      </c>
      <c r="L5129" t="s">
        <v>348</v>
      </c>
      <c r="M5129">
        <v>40.6</v>
      </c>
      <c r="N5129">
        <v>39.1</v>
      </c>
      <c r="O5129">
        <v>39.1</v>
      </c>
      <c r="P5129" t="s">
        <v>337</v>
      </c>
      <c r="Q5129">
        <v>748.3</v>
      </c>
      <c r="R5129">
        <v>0</v>
      </c>
      <c r="S5129">
        <v>0</v>
      </c>
      <c r="T5129">
        <v>784</v>
      </c>
      <c r="U5129">
        <v>5.62</v>
      </c>
      <c r="V5129">
        <v>793</v>
      </c>
      <c r="W5129">
        <v>5.8</v>
      </c>
      <c r="X5129">
        <v>0.21</v>
      </c>
      <c r="Y5129">
        <v>5.8</v>
      </c>
      <c r="Z5129">
        <v>0</v>
      </c>
      <c r="AA5129">
        <v>7.6999999999999999E-2</v>
      </c>
      <c r="AB5129">
        <v>30.3</v>
      </c>
      <c r="AC5129">
        <v>33</v>
      </c>
      <c r="AD5129">
        <v>12.2</v>
      </c>
      <c r="AE5129">
        <v>29.6</v>
      </c>
      <c r="AF5129">
        <v>6.38</v>
      </c>
      <c r="AG5129">
        <v>7.0499999999999993E-2</v>
      </c>
      <c r="AH5129" t="s">
        <v>337</v>
      </c>
      <c r="AI5129" t="s">
        <v>337</v>
      </c>
      <c r="AJ5129">
        <v>0</v>
      </c>
      <c r="AK5129">
        <v>115</v>
      </c>
      <c r="AL5129">
        <v>1</v>
      </c>
      <c r="AM5129">
        <v>100</v>
      </c>
      <c r="AN5129">
        <v>5</v>
      </c>
    </row>
    <row r="5130" spans="1:40" x14ac:dyDescent="0.25">
      <c r="A5130" s="34">
        <v>40760</v>
      </c>
      <c r="B5130" s="220">
        <v>0.68055555555555547</v>
      </c>
      <c r="C5130">
        <v>40.700000000000003</v>
      </c>
      <c r="D5130">
        <v>40.700000000000003</v>
      </c>
      <c r="E5130">
        <v>40.6</v>
      </c>
      <c r="F5130">
        <v>15</v>
      </c>
      <c r="G5130">
        <v>9</v>
      </c>
      <c r="H5130">
        <v>2</v>
      </c>
      <c r="I5130" t="s">
        <v>349</v>
      </c>
      <c r="J5130">
        <v>0.17</v>
      </c>
      <c r="K5130">
        <v>5</v>
      </c>
      <c r="L5130" t="s">
        <v>340</v>
      </c>
      <c r="M5130">
        <v>40.700000000000003</v>
      </c>
      <c r="N5130">
        <v>39.1</v>
      </c>
      <c r="O5130">
        <v>39.1</v>
      </c>
      <c r="P5130" t="s">
        <v>337</v>
      </c>
      <c r="Q5130">
        <v>748.2</v>
      </c>
      <c r="R5130">
        <v>0</v>
      </c>
      <c r="S5130">
        <v>0</v>
      </c>
      <c r="T5130">
        <v>774</v>
      </c>
      <c r="U5130">
        <v>5.55</v>
      </c>
      <c r="V5130">
        <v>775</v>
      </c>
      <c r="W5130">
        <v>5.6</v>
      </c>
      <c r="X5130">
        <v>0.2</v>
      </c>
      <c r="Y5130">
        <v>5.7</v>
      </c>
      <c r="Z5130">
        <v>0</v>
      </c>
      <c r="AA5130">
        <v>7.8E-2</v>
      </c>
      <c r="AB5130">
        <v>30.3</v>
      </c>
      <c r="AC5130">
        <v>33</v>
      </c>
      <c r="AD5130">
        <v>12.2</v>
      </c>
      <c r="AE5130">
        <v>29.6</v>
      </c>
      <c r="AF5130">
        <v>6.38</v>
      </c>
      <c r="AG5130">
        <v>7.0499999999999993E-2</v>
      </c>
      <c r="AH5130" t="s">
        <v>337</v>
      </c>
      <c r="AI5130" t="s">
        <v>337</v>
      </c>
      <c r="AJ5130">
        <v>0</v>
      </c>
      <c r="AK5130">
        <v>113</v>
      </c>
      <c r="AL5130">
        <v>1</v>
      </c>
      <c r="AM5130">
        <v>99.1</v>
      </c>
      <c r="AN5130">
        <v>5</v>
      </c>
    </row>
    <row r="5131" spans="1:40" x14ac:dyDescent="0.25">
      <c r="A5131" s="34">
        <v>40760</v>
      </c>
      <c r="B5131" s="220">
        <v>0.68402777777777779</v>
      </c>
      <c r="C5131">
        <v>41.1</v>
      </c>
      <c r="D5131">
        <v>41.1</v>
      </c>
      <c r="E5131">
        <v>40.700000000000003</v>
      </c>
      <c r="F5131">
        <v>15</v>
      </c>
      <c r="G5131">
        <v>9.3000000000000007</v>
      </c>
      <c r="H5131">
        <v>3</v>
      </c>
      <c r="I5131" t="s">
        <v>351</v>
      </c>
      <c r="J5131">
        <v>0.25</v>
      </c>
      <c r="K5131">
        <v>7</v>
      </c>
      <c r="L5131" t="s">
        <v>351</v>
      </c>
      <c r="M5131">
        <v>41.1</v>
      </c>
      <c r="N5131">
        <v>39.700000000000003</v>
      </c>
      <c r="O5131">
        <v>39.700000000000003</v>
      </c>
      <c r="P5131" t="s">
        <v>337</v>
      </c>
      <c r="Q5131">
        <v>748.2</v>
      </c>
      <c r="R5131">
        <v>0</v>
      </c>
      <c r="S5131">
        <v>0</v>
      </c>
      <c r="T5131">
        <v>762</v>
      </c>
      <c r="U5131">
        <v>5.46</v>
      </c>
      <c r="V5131">
        <v>768</v>
      </c>
      <c r="W5131">
        <v>5.4</v>
      </c>
      <c r="X5131">
        <v>0.19</v>
      </c>
      <c r="Y5131">
        <v>5.5</v>
      </c>
      <c r="Z5131">
        <v>0</v>
      </c>
      <c r="AA5131">
        <v>7.9000000000000001E-2</v>
      </c>
      <c r="AB5131">
        <v>30.3</v>
      </c>
      <c r="AC5131">
        <v>33</v>
      </c>
      <c r="AD5131">
        <v>12.2</v>
      </c>
      <c r="AE5131">
        <v>29.6</v>
      </c>
      <c r="AF5131">
        <v>6.38</v>
      </c>
      <c r="AG5131">
        <v>7.0499999999999993E-2</v>
      </c>
      <c r="AH5131" t="s">
        <v>337</v>
      </c>
      <c r="AI5131" t="s">
        <v>337</v>
      </c>
      <c r="AJ5131">
        <v>0</v>
      </c>
      <c r="AK5131">
        <v>118</v>
      </c>
      <c r="AL5131">
        <v>1</v>
      </c>
      <c r="AM5131">
        <v>100</v>
      </c>
      <c r="AN5131">
        <v>5</v>
      </c>
    </row>
    <row r="5132" spans="1:40" x14ac:dyDescent="0.25">
      <c r="A5132" s="34">
        <v>40760</v>
      </c>
      <c r="B5132" s="220">
        <v>0.6875</v>
      </c>
      <c r="C5132">
        <v>41.2</v>
      </c>
      <c r="D5132">
        <v>41.2</v>
      </c>
      <c r="E5132">
        <v>41.1</v>
      </c>
      <c r="F5132">
        <v>16</v>
      </c>
      <c r="G5132">
        <v>10.4</v>
      </c>
      <c r="H5132">
        <v>4</v>
      </c>
      <c r="I5132" t="s">
        <v>336</v>
      </c>
      <c r="J5132">
        <v>0.33</v>
      </c>
      <c r="K5132">
        <v>10</v>
      </c>
      <c r="L5132" t="s">
        <v>340</v>
      </c>
      <c r="M5132">
        <v>41.2</v>
      </c>
      <c r="N5132">
        <v>40.1</v>
      </c>
      <c r="O5132">
        <v>40.1</v>
      </c>
      <c r="P5132" t="s">
        <v>337</v>
      </c>
      <c r="Q5132">
        <v>748.1</v>
      </c>
      <c r="R5132">
        <v>0</v>
      </c>
      <c r="S5132">
        <v>0</v>
      </c>
      <c r="T5132">
        <v>740</v>
      </c>
      <c r="U5132">
        <v>5.3</v>
      </c>
      <c r="V5132">
        <v>756</v>
      </c>
      <c r="W5132">
        <v>5.2</v>
      </c>
      <c r="X5132">
        <v>0.19</v>
      </c>
      <c r="Y5132">
        <v>5.3</v>
      </c>
      <c r="Z5132">
        <v>0</v>
      </c>
      <c r="AA5132">
        <v>7.9000000000000001E-2</v>
      </c>
      <c r="AB5132">
        <v>30.3</v>
      </c>
      <c r="AC5132">
        <v>33</v>
      </c>
      <c r="AD5132">
        <v>12.2</v>
      </c>
      <c r="AE5132">
        <v>29.6</v>
      </c>
      <c r="AF5132">
        <v>6.38</v>
      </c>
      <c r="AG5132">
        <v>7.0499999999999993E-2</v>
      </c>
      <c r="AH5132" t="s">
        <v>337</v>
      </c>
      <c r="AI5132" t="s">
        <v>337</v>
      </c>
      <c r="AJ5132">
        <v>0</v>
      </c>
      <c r="AK5132">
        <v>117</v>
      </c>
      <c r="AL5132">
        <v>1</v>
      </c>
      <c r="AM5132">
        <v>100</v>
      </c>
      <c r="AN5132">
        <v>5</v>
      </c>
    </row>
    <row r="5133" spans="1:40" x14ac:dyDescent="0.25">
      <c r="A5133" s="34">
        <v>40760</v>
      </c>
      <c r="B5133" s="220">
        <v>0.69097222222222221</v>
      </c>
      <c r="C5133">
        <v>40.9</v>
      </c>
      <c r="D5133">
        <v>41.2</v>
      </c>
      <c r="E5133">
        <v>40.9</v>
      </c>
      <c r="F5133">
        <v>15</v>
      </c>
      <c r="G5133">
        <v>9.1999999999999993</v>
      </c>
      <c r="H5133">
        <v>6</v>
      </c>
      <c r="I5133" t="s">
        <v>340</v>
      </c>
      <c r="J5133">
        <v>0.5</v>
      </c>
      <c r="K5133">
        <v>11</v>
      </c>
      <c r="L5133" t="s">
        <v>340</v>
      </c>
      <c r="M5133">
        <v>40.9</v>
      </c>
      <c r="N5133">
        <v>39.4</v>
      </c>
      <c r="O5133">
        <v>39.4</v>
      </c>
      <c r="P5133" t="s">
        <v>337</v>
      </c>
      <c r="Q5133">
        <v>748.1</v>
      </c>
      <c r="R5133">
        <v>0</v>
      </c>
      <c r="S5133">
        <v>0</v>
      </c>
      <c r="T5133">
        <v>725</v>
      </c>
      <c r="U5133">
        <v>5.2</v>
      </c>
      <c r="V5133">
        <v>733</v>
      </c>
      <c r="W5133">
        <v>5</v>
      </c>
      <c r="X5133">
        <v>0.18</v>
      </c>
      <c r="Y5133">
        <v>5</v>
      </c>
      <c r="Z5133">
        <v>0</v>
      </c>
      <c r="AA5133">
        <v>7.9000000000000001E-2</v>
      </c>
      <c r="AB5133">
        <v>30.3</v>
      </c>
      <c r="AC5133">
        <v>32</v>
      </c>
      <c r="AD5133">
        <v>11.7</v>
      </c>
      <c r="AE5133">
        <v>29.6</v>
      </c>
      <c r="AF5133">
        <v>6.25</v>
      </c>
      <c r="AG5133">
        <v>7.0499999999999993E-2</v>
      </c>
      <c r="AH5133" t="s">
        <v>337</v>
      </c>
      <c r="AI5133" t="s">
        <v>337</v>
      </c>
      <c r="AJ5133">
        <v>0</v>
      </c>
      <c r="AK5133">
        <v>116</v>
      </c>
      <c r="AL5133">
        <v>1</v>
      </c>
      <c r="AM5133">
        <v>100</v>
      </c>
      <c r="AN5133">
        <v>5</v>
      </c>
    </row>
    <row r="5134" spans="1:40" x14ac:dyDescent="0.25">
      <c r="A5134" s="34">
        <v>40760</v>
      </c>
      <c r="B5134" s="220">
        <v>0.69444444444444453</v>
      </c>
      <c r="C5134">
        <v>40.9</v>
      </c>
      <c r="D5134">
        <v>40.9</v>
      </c>
      <c r="E5134">
        <v>40.9</v>
      </c>
      <c r="F5134">
        <v>16</v>
      </c>
      <c r="G5134">
        <v>10.199999999999999</v>
      </c>
      <c r="H5134">
        <v>2</v>
      </c>
      <c r="I5134" t="s">
        <v>351</v>
      </c>
      <c r="J5134">
        <v>0.17</v>
      </c>
      <c r="K5134">
        <v>8</v>
      </c>
      <c r="L5134" t="s">
        <v>351</v>
      </c>
      <c r="M5134">
        <v>40.9</v>
      </c>
      <c r="N5134">
        <v>39.700000000000003</v>
      </c>
      <c r="O5134">
        <v>39.700000000000003</v>
      </c>
      <c r="P5134" t="s">
        <v>337</v>
      </c>
      <c r="Q5134">
        <v>748</v>
      </c>
      <c r="R5134">
        <v>0</v>
      </c>
      <c r="S5134">
        <v>0</v>
      </c>
      <c r="T5134">
        <v>725</v>
      </c>
      <c r="U5134">
        <v>5.2</v>
      </c>
      <c r="V5134">
        <v>729</v>
      </c>
      <c r="W5134">
        <v>4.8</v>
      </c>
      <c r="X5134">
        <v>0.17</v>
      </c>
      <c r="Y5134">
        <v>4.9000000000000004</v>
      </c>
      <c r="Z5134">
        <v>0</v>
      </c>
      <c r="AA5134">
        <v>7.9000000000000001E-2</v>
      </c>
      <c r="AB5134">
        <v>30.2</v>
      </c>
      <c r="AC5134">
        <v>32</v>
      </c>
      <c r="AD5134">
        <v>11.6</v>
      </c>
      <c r="AE5134">
        <v>29.4</v>
      </c>
      <c r="AF5134">
        <v>6.25</v>
      </c>
      <c r="AG5134">
        <v>7.0599999999999996E-2</v>
      </c>
      <c r="AH5134" t="s">
        <v>337</v>
      </c>
      <c r="AI5134" t="s">
        <v>337</v>
      </c>
      <c r="AJ5134">
        <v>0</v>
      </c>
      <c r="AK5134">
        <v>117</v>
      </c>
      <c r="AL5134">
        <v>1</v>
      </c>
      <c r="AM5134">
        <v>100</v>
      </c>
      <c r="AN5134">
        <v>5</v>
      </c>
    </row>
    <row r="5135" spans="1:40" x14ac:dyDescent="0.25">
      <c r="A5135" s="34">
        <v>40760</v>
      </c>
      <c r="B5135" s="220">
        <v>0.69791666666666663</v>
      </c>
      <c r="C5135">
        <v>41.1</v>
      </c>
      <c r="D5135">
        <v>41.1</v>
      </c>
      <c r="E5135">
        <v>40.9</v>
      </c>
      <c r="F5135">
        <v>15</v>
      </c>
      <c r="G5135">
        <v>9.3000000000000007</v>
      </c>
      <c r="H5135">
        <v>4</v>
      </c>
      <c r="I5135" t="s">
        <v>336</v>
      </c>
      <c r="J5135">
        <v>0.33</v>
      </c>
      <c r="K5135">
        <v>8</v>
      </c>
      <c r="L5135" t="s">
        <v>338</v>
      </c>
      <c r="M5135">
        <v>41.1</v>
      </c>
      <c r="N5135">
        <v>39.700000000000003</v>
      </c>
      <c r="O5135">
        <v>39.700000000000003</v>
      </c>
      <c r="P5135" t="s">
        <v>337</v>
      </c>
      <c r="Q5135">
        <v>748</v>
      </c>
      <c r="R5135">
        <v>0</v>
      </c>
      <c r="S5135">
        <v>0</v>
      </c>
      <c r="T5135">
        <v>712</v>
      </c>
      <c r="U5135">
        <v>5.0999999999999996</v>
      </c>
      <c r="V5135">
        <v>715</v>
      </c>
      <c r="W5135">
        <v>4.5999999999999996</v>
      </c>
      <c r="X5135">
        <v>0.16</v>
      </c>
      <c r="Y5135">
        <v>4.7</v>
      </c>
      <c r="Z5135">
        <v>0</v>
      </c>
      <c r="AA5135">
        <v>7.9000000000000001E-2</v>
      </c>
      <c r="AB5135">
        <v>30.2</v>
      </c>
      <c r="AC5135">
        <v>32</v>
      </c>
      <c r="AD5135">
        <v>11.6</v>
      </c>
      <c r="AE5135">
        <v>29.4</v>
      </c>
      <c r="AF5135">
        <v>6.25</v>
      </c>
      <c r="AG5135">
        <v>7.0599999999999996E-2</v>
      </c>
      <c r="AH5135" t="s">
        <v>337</v>
      </c>
      <c r="AI5135" t="s">
        <v>337</v>
      </c>
      <c r="AJ5135">
        <v>0</v>
      </c>
      <c r="AK5135">
        <v>117</v>
      </c>
      <c r="AL5135">
        <v>1</v>
      </c>
      <c r="AM5135">
        <v>100</v>
      </c>
      <c r="AN5135">
        <v>5</v>
      </c>
    </row>
    <row r="5136" spans="1:40" x14ac:dyDescent="0.25">
      <c r="A5136" s="34">
        <v>40760</v>
      </c>
      <c r="B5136" s="220">
        <v>0.70138888888888884</v>
      </c>
      <c r="C5136">
        <v>41.1</v>
      </c>
      <c r="D5136">
        <v>41.1</v>
      </c>
      <c r="E5136">
        <v>41.1</v>
      </c>
      <c r="F5136">
        <v>15</v>
      </c>
      <c r="G5136">
        <v>9.3000000000000007</v>
      </c>
      <c r="H5136">
        <v>5</v>
      </c>
      <c r="I5136" t="s">
        <v>336</v>
      </c>
      <c r="J5136">
        <v>0.42</v>
      </c>
      <c r="K5136">
        <v>10</v>
      </c>
      <c r="L5136" t="s">
        <v>340</v>
      </c>
      <c r="M5136">
        <v>41.1</v>
      </c>
      <c r="N5136">
        <v>39.700000000000003</v>
      </c>
      <c r="O5136">
        <v>39.700000000000003</v>
      </c>
      <c r="P5136" t="s">
        <v>337</v>
      </c>
      <c r="Q5136">
        <v>748</v>
      </c>
      <c r="R5136">
        <v>0</v>
      </c>
      <c r="S5136">
        <v>0</v>
      </c>
      <c r="T5136">
        <v>702</v>
      </c>
      <c r="U5136">
        <v>5.03</v>
      </c>
      <c r="V5136">
        <v>705</v>
      </c>
      <c r="W5136">
        <v>4.5</v>
      </c>
      <c r="X5136">
        <v>0.16</v>
      </c>
      <c r="Y5136">
        <v>4.5</v>
      </c>
      <c r="Z5136">
        <v>0</v>
      </c>
      <c r="AA5136">
        <v>7.9000000000000001E-2</v>
      </c>
      <c r="AB5136">
        <v>30.2</v>
      </c>
      <c r="AC5136">
        <v>32</v>
      </c>
      <c r="AD5136">
        <v>11.6</v>
      </c>
      <c r="AE5136">
        <v>29.4</v>
      </c>
      <c r="AF5136">
        <v>6.25</v>
      </c>
      <c r="AG5136">
        <v>7.0599999999999996E-2</v>
      </c>
      <c r="AH5136" t="s">
        <v>337</v>
      </c>
      <c r="AI5136" t="s">
        <v>337</v>
      </c>
      <c r="AJ5136">
        <v>0</v>
      </c>
      <c r="AK5136">
        <v>117</v>
      </c>
      <c r="AL5136">
        <v>1</v>
      </c>
      <c r="AM5136">
        <v>100</v>
      </c>
      <c r="AN5136">
        <v>5</v>
      </c>
    </row>
    <row r="5137" spans="1:40" x14ac:dyDescent="0.25">
      <c r="A5137" s="34">
        <v>40760</v>
      </c>
      <c r="B5137" s="220">
        <v>0.70486111111111116</v>
      </c>
      <c r="C5137">
        <v>40.9</v>
      </c>
      <c r="D5137">
        <v>41.1</v>
      </c>
      <c r="E5137">
        <v>40.9</v>
      </c>
      <c r="F5137">
        <v>15</v>
      </c>
      <c r="G5137">
        <v>9.1999999999999993</v>
      </c>
      <c r="H5137">
        <v>5</v>
      </c>
      <c r="I5137" t="s">
        <v>338</v>
      </c>
      <c r="J5137">
        <v>0.42</v>
      </c>
      <c r="K5137">
        <v>10</v>
      </c>
      <c r="L5137" t="s">
        <v>340</v>
      </c>
      <c r="M5137">
        <v>40.9</v>
      </c>
      <c r="N5137">
        <v>39.4</v>
      </c>
      <c r="O5137">
        <v>39.4</v>
      </c>
      <c r="P5137" t="s">
        <v>337</v>
      </c>
      <c r="Q5137">
        <v>747.9</v>
      </c>
      <c r="R5137">
        <v>0</v>
      </c>
      <c r="S5137">
        <v>0</v>
      </c>
      <c r="T5137">
        <v>688</v>
      </c>
      <c r="U5137">
        <v>4.93</v>
      </c>
      <c r="V5137">
        <v>696</v>
      </c>
      <c r="W5137">
        <v>4.3</v>
      </c>
      <c r="X5137">
        <v>0.15</v>
      </c>
      <c r="Y5137">
        <v>4.4000000000000004</v>
      </c>
      <c r="Z5137">
        <v>0</v>
      </c>
      <c r="AA5137">
        <v>7.8E-2</v>
      </c>
      <c r="AB5137">
        <v>30.1</v>
      </c>
      <c r="AC5137">
        <v>32</v>
      </c>
      <c r="AD5137">
        <v>11.6</v>
      </c>
      <c r="AE5137">
        <v>29.3</v>
      </c>
      <c r="AF5137">
        <v>6.25</v>
      </c>
      <c r="AG5137">
        <v>7.0599999999999996E-2</v>
      </c>
      <c r="AH5137" t="s">
        <v>337</v>
      </c>
      <c r="AI5137" t="s">
        <v>337</v>
      </c>
      <c r="AJ5137">
        <v>0</v>
      </c>
      <c r="AK5137">
        <v>116</v>
      </c>
      <c r="AL5137">
        <v>1</v>
      </c>
      <c r="AM5137">
        <v>100</v>
      </c>
      <c r="AN5137">
        <v>5</v>
      </c>
    </row>
    <row r="5138" spans="1:40" x14ac:dyDescent="0.25">
      <c r="A5138" s="34">
        <v>40760</v>
      </c>
      <c r="B5138" s="220">
        <v>0.70833333333333337</v>
      </c>
      <c r="C5138">
        <v>40.6</v>
      </c>
      <c r="D5138">
        <v>40.9</v>
      </c>
      <c r="E5138">
        <v>40.6</v>
      </c>
      <c r="F5138">
        <v>15</v>
      </c>
      <c r="G5138">
        <v>8.9</v>
      </c>
      <c r="H5138">
        <v>7</v>
      </c>
      <c r="I5138" t="s">
        <v>340</v>
      </c>
      <c r="J5138">
        <v>0.57999999999999996</v>
      </c>
      <c r="K5138">
        <v>12</v>
      </c>
      <c r="L5138" t="s">
        <v>340</v>
      </c>
      <c r="M5138">
        <v>40.6</v>
      </c>
      <c r="N5138">
        <v>39.1</v>
      </c>
      <c r="O5138">
        <v>39.1</v>
      </c>
      <c r="P5138" t="s">
        <v>337</v>
      </c>
      <c r="Q5138">
        <v>747.8</v>
      </c>
      <c r="R5138">
        <v>0</v>
      </c>
      <c r="S5138">
        <v>0</v>
      </c>
      <c r="T5138">
        <v>672</v>
      </c>
      <c r="U5138">
        <v>4.82</v>
      </c>
      <c r="V5138">
        <v>677</v>
      </c>
      <c r="W5138">
        <v>4.0999999999999996</v>
      </c>
      <c r="X5138">
        <v>0.15</v>
      </c>
      <c r="Y5138">
        <v>4.2</v>
      </c>
      <c r="Z5138">
        <v>0</v>
      </c>
      <c r="AA5138">
        <v>7.6999999999999999E-2</v>
      </c>
      <c r="AB5138">
        <v>30.1</v>
      </c>
      <c r="AC5138">
        <v>32</v>
      </c>
      <c r="AD5138">
        <v>11.6</v>
      </c>
      <c r="AE5138">
        <v>29.3</v>
      </c>
      <c r="AF5138">
        <v>6.25</v>
      </c>
      <c r="AG5138">
        <v>7.0599999999999996E-2</v>
      </c>
      <c r="AH5138" t="s">
        <v>337</v>
      </c>
      <c r="AI5138" t="s">
        <v>337</v>
      </c>
      <c r="AJ5138">
        <v>2.5999999999999999E-2</v>
      </c>
      <c r="AK5138">
        <v>117</v>
      </c>
      <c r="AL5138">
        <v>1</v>
      </c>
      <c r="AM5138">
        <v>100</v>
      </c>
      <c r="AN5138">
        <v>5</v>
      </c>
    </row>
    <row r="5139" spans="1:40" x14ac:dyDescent="0.25">
      <c r="A5139" s="34">
        <v>40760</v>
      </c>
      <c r="B5139" s="220">
        <v>0.71180555555555547</v>
      </c>
      <c r="C5139">
        <v>40.799999999999997</v>
      </c>
      <c r="D5139">
        <v>40.799999999999997</v>
      </c>
      <c r="E5139">
        <v>40.6</v>
      </c>
      <c r="F5139">
        <v>15</v>
      </c>
      <c r="G5139">
        <v>9.1</v>
      </c>
      <c r="H5139">
        <v>4</v>
      </c>
      <c r="I5139" t="s">
        <v>351</v>
      </c>
      <c r="J5139">
        <v>0.33</v>
      </c>
      <c r="K5139">
        <v>9</v>
      </c>
      <c r="L5139" t="s">
        <v>340</v>
      </c>
      <c r="M5139">
        <v>40.799999999999997</v>
      </c>
      <c r="N5139">
        <v>39.299999999999997</v>
      </c>
      <c r="O5139">
        <v>39.299999999999997</v>
      </c>
      <c r="P5139" t="s">
        <v>337</v>
      </c>
      <c r="Q5139">
        <v>747.8</v>
      </c>
      <c r="R5139">
        <v>0</v>
      </c>
      <c r="S5139">
        <v>0</v>
      </c>
      <c r="T5139">
        <v>659</v>
      </c>
      <c r="U5139">
        <v>4.72</v>
      </c>
      <c r="V5139">
        <v>664</v>
      </c>
      <c r="W5139">
        <v>3.9</v>
      </c>
      <c r="X5139">
        <v>0.14000000000000001</v>
      </c>
      <c r="Y5139">
        <v>4</v>
      </c>
      <c r="Z5139">
        <v>0</v>
      </c>
      <c r="AA5139">
        <v>7.8E-2</v>
      </c>
      <c r="AB5139">
        <v>29.9</v>
      </c>
      <c r="AC5139">
        <v>32</v>
      </c>
      <c r="AD5139">
        <v>11.5</v>
      </c>
      <c r="AE5139">
        <v>29.2</v>
      </c>
      <c r="AF5139">
        <v>6.25</v>
      </c>
      <c r="AG5139">
        <v>7.0599999999999996E-2</v>
      </c>
      <c r="AH5139" t="s">
        <v>337</v>
      </c>
      <c r="AI5139" t="s">
        <v>337</v>
      </c>
      <c r="AJ5139">
        <v>0</v>
      </c>
      <c r="AK5139">
        <v>116</v>
      </c>
      <c r="AL5139">
        <v>1</v>
      </c>
      <c r="AM5139">
        <v>100</v>
      </c>
      <c r="AN5139">
        <v>5</v>
      </c>
    </row>
    <row r="5140" spans="1:40" x14ac:dyDescent="0.25">
      <c r="A5140" s="34">
        <v>40760</v>
      </c>
      <c r="B5140" s="220">
        <v>0.71527777777777779</v>
      </c>
      <c r="C5140">
        <v>41</v>
      </c>
      <c r="D5140">
        <v>41</v>
      </c>
      <c r="E5140">
        <v>40.799999999999997</v>
      </c>
      <c r="F5140">
        <v>15</v>
      </c>
      <c r="G5140">
        <v>9.1999999999999993</v>
      </c>
      <c r="H5140">
        <v>5</v>
      </c>
      <c r="I5140" t="s">
        <v>340</v>
      </c>
      <c r="J5140">
        <v>0.42</v>
      </c>
      <c r="K5140">
        <v>9</v>
      </c>
      <c r="L5140" t="s">
        <v>340</v>
      </c>
      <c r="M5140">
        <v>41</v>
      </c>
      <c r="N5140">
        <v>39.6</v>
      </c>
      <c r="O5140">
        <v>39.6</v>
      </c>
      <c r="P5140" t="s">
        <v>337</v>
      </c>
      <c r="Q5140">
        <v>747.7</v>
      </c>
      <c r="R5140">
        <v>0</v>
      </c>
      <c r="S5140">
        <v>0</v>
      </c>
      <c r="T5140">
        <v>646</v>
      </c>
      <c r="U5140">
        <v>4.63</v>
      </c>
      <c r="V5140">
        <v>650</v>
      </c>
      <c r="W5140">
        <v>3.7</v>
      </c>
      <c r="X5140">
        <v>0.13</v>
      </c>
      <c r="Y5140">
        <v>3.8</v>
      </c>
      <c r="Z5140">
        <v>0</v>
      </c>
      <c r="AA5140">
        <v>7.9000000000000001E-2</v>
      </c>
      <c r="AB5140">
        <v>29.9</v>
      </c>
      <c r="AC5140">
        <v>32</v>
      </c>
      <c r="AD5140">
        <v>11.5</v>
      </c>
      <c r="AE5140">
        <v>29.2</v>
      </c>
      <c r="AF5140">
        <v>6.25</v>
      </c>
      <c r="AG5140">
        <v>7.0599999999999996E-2</v>
      </c>
      <c r="AH5140" t="s">
        <v>337</v>
      </c>
      <c r="AI5140" t="s">
        <v>337</v>
      </c>
      <c r="AJ5140">
        <v>0</v>
      </c>
      <c r="AK5140">
        <v>115</v>
      </c>
      <c r="AL5140">
        <v>1</v>
      </c>
      <c r="AM5140">
        <v>100</v>
      </c>
      <c r="AN5140">
        <v>5</v>
      </c>
    </row>
    <row r="5141" spans="1:40" x14ac:dyDescent="0.25">
      <c r="A5141" s="34">
        <v>40760</v>
      </c>
      <c r="B5141" s="220">
        <v>0.71875</v>
      </c>
      <c r="C5141">
        <v>41.2</v>
      </c>
      <c r="D5141">
        <v>41.2</v>
      </c>
      <c r="E5141">
        <v>41.1</v>
      </c>
      <c r="F5141">
        <v>15</v>
      </c>
      <c r="G5141">
        <v>9.4</v>
      </c>
      <c r="H5141">
        <v>4</v>
      </c>
      <c r="I5141" t="s">
        <v>338</v>
      </c>
      <c r="J5141">
        <v>0.33</v>
      </c>
      <c r="K5141">
        <v>9</v>
      </c>
      <c r="L5141" t="s">
        <v>336</v>
      </c>
      <c r="M5141">
        <v>41.2</v>
      </c>
      <c r="N5141">
        <v>39.799999999999997</v>
      </c>
      <c r="O5141">
        <v>39.799999999999997</v>
      </c>
      <c r="P5141" t="s">
        <v>337</v>
      </c>
      <c r="Q5141">
        <v>747.7</v>
      </c>
      <c r="R5141">
        <v>0</v>
      </c>
      <c r="S5141">
        <v>0</v>
      </c>
      <c r="T5141">
        <v>629</v>
      </c>
      <c r="U5141">
        <v>4.51</v>
      </c>
      <c r="V5141">
        <v>636</v>
      </c>
      <c r="W5141">
        <v>3.5</v>
      </c>
      <c r="X5141">
        <v>0.13</v>
      </c>
      <c r="Y5141">
        <v>3.6</v>
      </c>
      <c r="Z5141">
        <v>0</v>
      </c>
      <c r="AA5141">
        <v>7.9000000000000001E-2</v>
      </c>
      <c r="AB5141">
        <v>29.9</v>
      </c>
      <c r="AC5141">
        <v>32</v>
      </c>
      <c r="AD5141">
        <v>11.5</v>
      </c>
      <c r="AE5141">
        <v>29.2</v>
      </c>
      <c r="AF5141">
        <v>6.25</v>
      </c>
      <c r="AG5141">
        <v>7.0599999999999996E-2</v>
      </c>
      <c r="AH5141" t="s">
        <v>337</v>
      </c>
      <c r="AI5141" t="s">
        <v>337</v>
      </c>
      <c r="AJ5141">
        <v>0</v>
      </c>
      <c r="AK5141">
        <v>117</v>
      </c>
      <c r="AL5141">
        <v>1</v>
      </c>
      <c r="AM5141">
        <v>100</v>
      </c>
      <c r="AN5141">
        <v>5</v>
      </c>
    </row>
    <row r="5142" spans="1:40" x14ac:dyDescent="0.25">
      <c r="A5142" s="34">
        <v>40760</v>
      </c>
      <c r="B5142" s="220">
        <v>0.72222222222222221</v>
      </c>
      <c r="C5142">
        <v>41.3</v>
      </c>
      <c r="D5142">
        <v>41.3</v>
      </c>
      <c r="E5142">
        <v>41.2</v>
      </c>
      <c r="F5142">
        <v>16</v>
      </c>
      <c r="G5142">
        <v>10.5</v>
      </c>
      <c r="H5142">
        <v>3</v>
      </c>
      <c r="I5142" t="s">
        <v>340</v>
      </c>
      <c r="J5142">
        <v>0.25</v>
      </c>
      <c r="K5142">
        <v>7</v>
      </c>
      <c r="L5142" t="s">
        <v>340</v>
      </c>
      <c r="M5142">
        <v>41.3</v>
      </c>
      <c r="N5142">
        <v>40.200000000000003</v>
      </c>
      <c r="O5142">
        <v>40.200000000000003</v>
      </c>
      <c r="P5142" t="s">
        <v>337</v>
      </c>
      <c r="Q5142">
        <v>747.7</v>
      </c>
      <c r="R5142">
        <v>0</v>
      </c>
      <c r="S5142">
        <v>0</v>
      </c>
      <c r="T5142">
        <v>612</v>
      </c>
      <c r="U5142">
        <v>4.3899999999999997</v>
      </c>
      <c r="V5142">
        <v>619</v>
      </c>
      <c r="W5142">
        <v>3.3</v>
      </c>
      <c r="X5142">
        <v>0.12</v>
      </c>
      <c r="Y5142">
        <v>3.4</v>
      </c>
      <c r="Z5142">
        <v>0</v>
      </c>
      <c r="AA5142">
        <v>0.08</v>
      </c>
      <c r="AB5142">
        <v>29.9</v>
      </c>
      <c r="AC5142">
        <v>32</v>
      </c>
      <c r="AD5142">
        <v>11.5</v>
      </c>
      <c r="AE5142">
        <v>29.2</v>
      </c>
      <c r="AF5142">
        <v>6.25</v>
      </c>
      <c r="AG5142">
        <v>7.0599999999999996E-2</v>
      </c>
      <c r="AH5142" t="s">
        <v>337</v>
      </c>
      <c r="AI5142" t="s">
        <v>337</v>
      </c>
      <c r="AJ5142">
        <v>0</v>
      </c>
      <c r="AK5142">
        <v>117</v>
      </c>
      <c r="AL5142">
        <v>1</v>
      </c>
      <c r="AM5142">
        <v>100</v>
      </c>
      <c r="AN5142">
        <v>5</v>
      </c>
    </row>
    <row r="5143" spans="1:40" x14ac:dyDescent="0.25">
      <c r="A5143" s="34">
        <v>40760</v>
      </c>
      <c r="B5143" s="220">
        <v>0.72569444444444453</v>
      </c>
      <c r="C5143">
        <v>41.3</v>
      </c>
      <c r="D5143">
        <v>41.3</v>
      </c>
      <c r="E5143">
        <v>41.3</v>
      </c>
      <c r="F5143">
        <v>15</v>
      </c>
      <c r="G5143">
        <v>9.5</v>
      </c>
      <c r="H5143">
        <v>4</v>
      </c>
      <c r="I5143" t="s">
        <v>340</v>
      </c>
      <c r="J5143">
        <v>0.33</v>
      </c>
      <c r="K5143">
        <v>8</v>
      </c>
      <c r="L5143" t="s">
        <v>340</v>
      </c>
      <c r="M5143">
        <v>41.3</v>
      </c>
      <c r="N5143">
        <v>39.9</v>
      </c>
      <c r="O5143">
        <v>39.9</v>
      </c>
      <c r="P5143" t="s">
        <v>337</v>
      </c>
      <c r="Q5143">
        <v>747.6</v>
      </c>
      <c r="R5143">
        <v>0</v>
      </c>
      <c r="S5143">
        <v>0</v>
      </c>
      <c r="T5143">
        <v>600</v>
      </c>
      <c r="U5143">
        <v>4.3</v>
      </c>
      <c r="V5143">
        <v>605</v>
      </c>
      <c r="W5143">
        <v>3.1</v>
      </c>
      <c r="X5143">
        <v>0.11</v>
      </c>
      <c r="Y5143">
        <v>3.2</v>
      </c>
      <c r="Z5143">
        <v>0</v>
      </c>
      <c r="AA5143">
        <v>0.08</v>
      </c>
      <c r="AB5143">
        <v>29.9</v>
      </c>
      <c r="AC5143">
        <v>32</v>
      </c>
      <c r="AD5143">
        <v>11.5</v>
      </c>
      <c r="AE5143">
        <v>29.2</v>
      </c>
      <c r="AF5143">
        <v>6.25</v>
      </c>
      <c r="AG5143">
        <v>7.0599999999999996E-2</v>
      </c>
      <c r="AH5143" t="s">
        <v>337</v>
      </c>
      <c r="AI5143" t="s">
        <v>337</v>
      </c>
      <c r="AJ5143">
        <v>0</v>
      </c>
      <c r="AK5143">
        <v>117</v>
      </c>
      <c r="AL5143">
        <v>1</v>
      </c>
      <c r="AM5143">
        <v>100</v>
      </c>
      <c r="AN5143">
        <v>5</v>
      </c>
    </row>
    <row r="5144" spans="1:40" x14ac:dyDescent="0.25">
      <c r="A5144" s="34">
        <v>40760</v>
      </c>
      <c r="B5144" s="220">
        <v>0.72916666666666663</v>
      </c>
      <c r="C5144">
        <v>41.2</v>
      </c>
      <c r="D5144">
        <v>41.3</v>
      </c>
      <c r="E5144">
        <v>41.2</v>
      </c>
      <c r="F5144">
        <v>15</v>
      </c>
      <c r="G5144">
        <v>9.4</v>
      </c>
      <c r="H5144">
        <v>4</v>
      </c>
      <c r="I5144" t="s">
        <v>349</v>
      </c>
      <c r="J5144">
        <v>0.33</v>
      </c>
      <c r="K5144">
        <v>9</v>
      </c>
      <c r="L5144" t="s">
        <v>338</v>
      </c>
      <c r="M5144">
        <v>41.2</v>
      </c>
      <c r="N5144">
        <v>39.799999999999997</v>
      </c>
      <c r="O5144">
        <v>39.799999999999997</v>
      </c>
      <c r="P5144" t="s">
        <v>337</v>
      </c>
      <c r="Q5144">
        <v>747.6</v>
      </c>
      <c r="R5144">
        <v>0</v>
      </c>
      <c r="S5144">
        <v>0</v>
      </c>
      <c r="T5144">
        <v>584</v>
      </c>
      <c r="U5144">
        <v>4.1900000000000004</v>
      </c>
      <c r="V5144">
        <v>591</v>
      </c>
      <c r="W5144">
        <v>3</v>
      </c>
      <c r="X5144">
        <v>0.11</v>
      </c>
      <c r="Y5144">
        <v>3.1</v>
      </c>
      <c r="Z5144">
        <v>0</v>
      </c>
      <c r="AA5144">
        <v>7.9000000000000001E-2</v>
      </c>
      <c r="AB5144">
        <v>29.8</v>
      </c>
      <c r="AC5144">
        <v>32</v>
      </c>
      <c r="AD5144">
        <v>11.4</v>
      </c>
      <c r="AE5144">
        <v>29.1</v>
      </c>
      <c r="AF5144">
        <v>6.25</v>
      </c>
      <c r="AG5144">
        <v>7.0599999999999996E-2</v>
      </c>
      <c r="AH5144" t="s">
        <v>337</v>
      </c>
      <c r="AI5144" t="s">
        <v>337</v>
      </c>
      <c r="AJ5144">
        <v>0</v>
      </c>
      <c r="AK5144">
        <v>117</v>
      </c>
      <c r="AL5144">
        <v>1</v>
      </c>
      <c r="AM5144">
        <v>100</v>
      </c>
      <c r="AN5144">
        <v>5</v>
      </c>
    </row>
    <row r="5145" spans="1:40" x14ac:dyDescent="0.25">
      <c r="A5145" s="34">
        <v>40760</v>
      </c>
      <c r="B5145" s="220">
        <v>0.73263888888888884</v>
      </c>
      <c r="C5145">
        <v>41.1</v>
      </c>
      <c r="D5145">
        <v>41.2</v>
      </c>
      <c r="E5145">
        <v>41.1</v>
      </c>
      <c r="F5145">
        <v>15</v>
      </c>
      <c r="G5145">
        <v>9.3000000000000007</v>
      </c>
      <c r="H5145">
        <v>3</v>
      </c>
      <c r="I5145" t="s">
        <v>336</v>
      </c>
      <c r="J5145">
        <v>0.25</v>
      </c>
      <c r="K5145">
        <v>6</v>
      </c>
      <c r="L5145" t="s">
        <v>338</v>
      </c>
      <c r="M5145">
        <v>41.1</v>
      </c>
      <c r="N5145">
        <v>39.6</v>
      </c>
      <c r="O5145">
        <v>39.6</v>
      </c>
      <c r="P5145" t="s">
        <v>337</v>
      </c>
      <c r="Q5145">
        <v>747.5</v>
      </c>
      <c r="R5145">
        <v>0</v>
      </c>
      <c r="S5145">
        <v>0</v>
      </c>
      <c r="T5145">
        <v>572</v>
      </c>
      <c r="U5145">
        <v>4.0999999999999996</v>
      </c>
      <c r="V5145">
        <v>577</v>
      </c>
      <c r="W5145">
        <v>2.8</v>
      </c>
      <c r="X5145">
        <v>0.1</v>
      </c>
      <c r="Y5145">
        <v>2.9</v>
      </c>
      <c r="Z5145">
        <v>0</v>
      </c>
      <c r="AA5145">
        <v>7.9000000000000001E-2</v>
      </c>
      <c r="AB5145">
        <v>29.8</v>
      </c>
      <c r="AC5145">
        <v>32</v>
      </c>
      <c r="AD5145">
        <v>11.4</v>
      </c>
      <c r="AE5145">
        <v>29.1</v>
      </c>
      <c r="AF5145">
        <v>6.25</v>
      </c>
      <c r="AG5145">
        <v>7.0599999999999996E-2</v>
      </c>
      <c r="AH5145" t="s">
        <v>337</v>
      </c>
      <c r="AI5145" t="s">
        <v>337</v>
      </c>
      <c r="AJ5145">
        <v>0</v>
      </c>
      <c r="AK5145">
        <v>118</v>
      </c>
      <c r="AL5145">
        <v>1</v>
      </c>
      <c r="AM5145">
        <v>100</v>
      </c>
      <c r="AN5145">
        <v>5</v>
      </c>
    </row>
    <row r="5146" spans="1:40" x14ac:dyDescent="0.25">
      <c r="A5146" s="34">
        <v>40760</v>
      </c>
      <c r="B5146" s="220">
        <v>0.73611111111111116</v>
      </c>
      <c r="C5146">
        <v>41.2</v>
      </c>
      <c r="D5146">
        <v>41.2</v>
      </c>
      <c r="E5146">
        <v>41.1</v>
      </c>
      <c r="F5146">
        <v>14</v>
      </c>
      <c r="G5146">
        <v>8.4</v>
      </c>
      <c r="H5146">
        <v>2</v>
      </c>
      <c r="I5146" t="s">
        <v>340</v>
      </c>
      <c r="J5146">
        <v>0.17</v>
      </c>
      <c r="K5146">
        <v>6</v>
      </c>
      <c r="L5146" t="s">
        <v>336</v>
      </c>
      <c r="M5146">
        <v>41.2</v>
      </c>
      <c r="N5146">
        <v>39.4</v>
      </c>
      <c r="O5146">
        <v>39.4</v>
      </c>
      <c r="P5146" t="s">
        <v>337</v>
      </c>
      <c r="Q5146">
        <v>747.5</v>
      </c>
      <c r="R5146">
        <v>0</v>
      </c>
      <c r="S5146">
        <v>0</v>
      </c>
      <c r="T5146">
        <v>559</v>
      </c>
      <c r="U5146">
        <v>4.01</v>
      </c>
      <c r="V5146">
        <v>566</v>
      </c>
      <c r="W5146">
        <v>2.6</v>
      </c>
      <c r="X5146">
        <v>0.09</v>
      </c>
      <c r="Y5146">
        <v>2.7</v>
      </c>
      <c r="Z5146">
        <v>0</v>
      </c>
      <c r="AA5146">
        <v>7.9000000000000001E-2</v>
      </c>
      <c r="AB5146">
        <v>29.8</v>
      </c>
      <c r="AC5146">
        <v>32</v>
      </c>
      <c r="AD5146">
        <v>11.4</v>
      </c>
      <c r="AE5146">
        <v>29.1</v>
      </c>
      <c r="AF5146">
        <v>6.25</v>
      </c>
      <c r="AG5146">
        <v>7.0599999999999996E-2</v>
      </c>
      <c r="AH5146" t="s">
        <v>337</v>
      </c>
      <c r="AI5146" t="s">
        <v>337</v>
      </c>
      <c r="AJ5146">
        <v>0</v>
      </c>
      <c r="AK5146">
        <v>116</v>
      </c>
      <c r="AL5146">
        <v>1</v>
      </c>
      <c r="AM5146">
        <v>100</v>
      </c>
      <c r="AN5146">
        <v>5</v>
      </c>
    </row>
    <row r="5147" spans="1:40" x14ac:dyDescent="0.25">
      <c r="A5147" s="34">
        <v>40760</v>
      </c>
      <c r="B5147" s="220">
        <v>0.73958333333333337</v>
      </c>
      <c r="C5147">
        <v>41.3</v>
      </c>
      <c r="D5147">
        <v>41.3</v>
      </c>
      <c r="E5147">
        <v>41.2</v>
      </c>
      <c r="F5147">
        <v>15</v>
      </c>
      <c r="G5147">
        <v>9.5</v>
      </c>
      <c r="H5147">
        <v>2</v>
      </c>
      <c r="I5147" t="s">
        <v>340</v>
      </c>
      <c r="J5147">
        <v>0.17</v>
      </c>
      <c r="K5147">
        <v>7</v>
      </c>
      <c r="L5147" t="s">
        <v>340</v>
      </c>
      <c r="M5147">
        <v>41.3</v>
      </c>
      <c r="N5147">
        <v>39.9</v>
      </c>
      <c r="O5147">
        <v>39.9</v>
      </c>
      <c r="P5147" t="s">
        <v>337</v>
      </c>
      <c r="Q5147">
        <v>747.4</v>
      </c>
      <c r="R5147">
        <v>0</v>
      </c>
      <c r="S5147">
        <v>0</v>
      </c>
      <c r="T5147">
        <v>543</v>
      </c>
      <c r="U5147">
        <v>3.89</v>
      </c>
      <c r="V5147">
        <v>550</v>
      </c>
      <c r="W5147">
        <v>2.4</v>
      </c>
      <c r="X5147">
        <v>0.09</v>
      </c>
      <c r="Y5147">
        <v>2.5</v>
      </c>
      <c r="Z5147">
        <v>0</v>
      </c>
      <c r="AA5147">
        <v>0.08</v>
      </c>
      <c r="AB5147">
        <v>29.8</v>
      </c>
      <c r="AC5147">
        <v>32</v>
      </c>
      <c r="AD5147">
        <v>11.4</v>
      </c>
      <c r="AE5147">
        <v>29.1</v>
      </c>
      <c r="AF5147">
        <v>6.25</v>
      </c>
      <c r="AG5147">
        <v>7.0599999999999996E-2</v>
      </c>
      <c r="AH5147" t="s">
        <v>337</v>
      </c>
      <c r="AI5147" t="s">
        <v>337</v>
      </c>
      <c r="AJ5147">
        <v>0</v>
      </c>
      <c r="AK5147">
        <v>116</v>
      </c>
      <c r="AL5147">
        <v>1</v>
      </c>
      <c r="AM5147">
        <v>100</v>
      </c>
      <c r="AN5147">
        <v>5</v>
      </c>
    </row>
    <row r="5148" spans="1:40" x14ac:dyDescent="0.25">
      <c r="A5148" s="34">
        <v>40760</v>
      </c>
      <c r="B5148" s="220">
        <v>0.74305555555555547</v>
      </c>
      <c r="C5148">
        <v>41.2</v>
      </c>
      <c r="D5148">
        <v>41.3</v>
      </c>
      <c r="E5148">
        <v>41.2</v>
      </c>
      <c r="F5148">
        <v>15</v>
      </c>
      <c r="G5148">
        <v>9.4</v>
      </c>
      <c r="H5148">
        <v>5</v>
      </c>
      <c r="I5148" t="s">
        <v>340</v>
      </c>
      <c r="J5148">
        <v>0.42</v>
      </c>
      <c r="K5148">
        <v>9</v>
      </c>
      <c r="L5148" t="s">
        <v>340</v>
      </c>
      <c r="M5148">
        <v>41.2</v>
      </c>
      <c r="N5148">
        <v>39.700000000000003</v>
      </c>
      <c r="O5148">
        <v>39.700000000000003</v>
      </c>
      <c r="P5148" t="s">
        <v>337</v>
      </c>
      <c r="Q5148">
        <v>747.4</v>
      </c>
      <c r="R5148">
        <v>0</v>
      </c>
      <c r="S5148">
        <v>0</v>
      </c>
      <c r="T5148">
        <v>526</v>
      </c>
      <c r="U5148">
        <v>3.77</v>
      </c>
      <c r="V5148">
        <v>534</v>
      </c>
      <c r="W5148">
        <v>2.2999999999999998</v>
      </c>
      <c r="X5148">
        <v>0.08</v>
      </c>
      <c r="Y5148">
        <v>2.2999999999999998</v>
      </c>
      <c r="Z5148">
        <v>0</v>
      </c>
      <c r="AA5148">
        <v>7.9000000000000001E-2</v>
      </c>
      <c r="AB5148">
        <v>29.8</v>
      </c>
      <c r="AC5148">
        <v>32</v>
      </c>
      <c r="AD5148">
        <v>11.4</v>
      </c>
      <c r="AE5148">
        <v>29.1</v>
      </c>
      <c r="AF5148">
        <v>6.25</v>
      </c>
      <c r="AG5148">
        <v>7.0599999999999996E-2</v>
      </c>
      <c r="AH5148" t="s">
        <v>337</v>
      </c>
      <c r="AI5148" t="s">
        <v>337</v>
      </c>
      <c r="AJ5148">
        <v>0</v>
      </c>
      <c r="AK5148">
        <v>117</v>
      </c>
      <c r="AL5148">
        <v>1</v>
      </c>
      <c r="AM5148">
        <v>100</v>
      </c>
      <c r="AN5148">
        <v>5</v>
      </c>
    </row>
    <row r="5149" spans="1:40" x14ac:dyDescent="0.25">
      <c r="A5149" s="34">
        <v>40760</v>
      </c>
      <c r="B5149" s="220">
        <v>0.74652777777777779</v>
      </c>
      <c r="C5149">
        <v>41</v>
      </c>
      <c r="D5149">
        <v>41.2</v>
      </c>
      <c r="E5149">
        <v>41</v>
      </c>
      <c r="F5149">
        <v>15</v>
      </c>
      <c r="G5149">
        <v>9.1999999999999993</v>
      </c>
      <c r="H5149">
        <v>5</v>
      </c>
      <c r="I5149" t="s">
        <v>338</v>
      </c>
      <c r="J5149">
        <v>0.42</v>
      </c>
      <c r="K5149">
        <v>8</v>
      </c>
      <c r="L5149" t="s">
        <v>336</v>
      </c>
      <c r="M5149">
        <v>41</v>
      </c>
      <c r="N5149">
        <v>39.6</v>
      </c>
      <c r="O5149">
        <v>39.6</v>
      </c>
      <c r="P5149" t="s">
        <v>337</v>
      </c>
      <c r="Q5149">
        <v>747.4</v>
      </c>
      <c r="R5149">
        <v>0</v>
      </c>
      <c r="S5149">
        <v>0</v>
      </c>
      <c r="T5149">
        <v>505</v>
      </c>
      <c r="U5149">
        <v>3.62</v>
      </c>
      <c r="V5149">
        <v>517</v>
      </c>
      <c r="W5149">
        <v>2.1</v>
      </c>
      <c r="X5149">
        <v>7.0000000000000007E-2</v>
      </c>
      <c r="Y5149">
        <v>2.2000000000000002</v>
      </c>
      <c r="Z5149">
        <v>0</v>
      </c>
      <c r="AA5149">
        <v>7.9000000000000001E-2</v>
      </c>
      <c r="AB5149">
        <v>29.7</v>
      </c>
      <c r="AC5149">
        <v>32</v>
      </c>
      <c r="AD5149">
        <v>11.3</v>
      </c>
      <c r="AE5149">
        <v>29</v>
      </c>
      <c r="AF5149">
        <v>6.25</v>
      </c>
      <c r="AG5149">
        <v>7.0599999999999996E-2</v>
      </c>
      <c r="AH5149" t="s">
        <v>337</v>
      </c>
      <c r="AI5149" t="s">
        <v>337</v>
      </c>
      <c r="AJ5149">
        <v>0</v>
      </c>
      <c r="AK5149">
        <v>117</v>
      </c>
      <c r="AL5149">
        <v>1</v>
      </c>
      <c r="AM5149">
        <v>100</v>
      </c>
      <c r="AN5149">
        <v>5</v>
      </c>
    </row>
    <row r="5150" spans="1:40" x14ac:dyDescent="0.25">
      <c r="A5150" s="34">
        <v>40760</v>
      </c>
      <c r="B5150" s="220">
        <v>0.75</v>
      </c>
      <c r="C5150">
        <v>40.9</v>
      </c>
      <c r="D5150">
        <v>40.9</v>
      </c>
      <c r="E5150">
        <v>40.9</v>
      </c>
      <c r="F5150">
        <v>16</v>
      </c>
      <c r="G5150">
        <v>10.199999999999999</v>
      </c>
      <c r="H5150">
        <v>6</v>
      </c>
      <c r="I5150" t="s">
        <v>338</v>
      </c>
      <c r="J5150">
        <v>0.5</v>
      </c>
      <c r="K5150">
        <v>14</v>
      </c>
      <c r="L5150" t="s">
        <v>340</v>
      </c>
      <c r="M5150">
        <v>40.9</v>
      </c>
      <c r="N5150">
        <v>39.700000000000003</v>
      </c>
      <c r="O5150">
        <v>39.700000000000003</v>
      </c>
      <c r="P5150" t="s">
        <v>337</v>
      </c>
      <c r="Q5150">
        <v>747.3</v>
      </c>
      <c r="R5150">
        <v>0</v>
      </c>
      <c r="S5150">
        <v>0</v>
      </c>
      <c r="T5150">
        <v>491</v>
      </c>
      <c r="U5150">
        <v>3.52</v>
      </c>
      <c r="V5150">
        <v>496</v>
      </c>
      <c r="W5150">
        <v>2</v>
      </c>
      <c r="X5150">
        <v>7.0000000000000007E-2</v>
      </c>
      <c r="Y5150">
        <v>2.1</v>
      </c>
      <c r="Z5150">
        <v>0</v>
      </c>
      <c r="AA5150">
        <v>7.9000000000000001E-2</v>
      </c>
      <c r="AB5150">
        <v>29.6</v>
      </c>
      <c r="AC5150">
        <v>32</v>
      </c>
      <c r="AD5150">
        <v>11.2</v>
      </c>
      <c r="AE5150">
        <v>28.8</v>
      </c>
      <c r="AF5150">
        <v>6.25</v>
      </c>
      <c r="AG5150">
        <v>7.0699999999999999E-2</v>
      </c>
      <c r="AH5150" t="s">
        <v>337</v>
      </c>
      <c r="AI5150" t="s">
        <v>337</v>
      </c>
      <c r="AJ5150">
        <v>2.1999999999999999E-2</v>
      </c>
      <c r="AK5150">
        <v>115</v>
      </c>
      <c r="AL5150">
        <v>1</v>
      </c>
      <c r="AM5150">
        <v>100</v>
      </c>
      <c r="AN5150">
        <v>5</v>
      </c>
    </row>
    <row r="5151" spans="1:40" x14ac:dyDescent="0.25">
      <c r="A5151" s="34">
        <v>40760</v>
      </c>
      <c r="B5151" s="220">
        <v>0.75347222222222221</v>
      </c>
      <c r="C5151">
        <v>40.700000000000003</v>
      </c>
      <c r="D5151">
        <v>40.9</v>
      </c>
      <c r="E5151">
        <v>40.700000000000003</v>
      </c>
      <c r="F5151">
        <v>16</v>
      </c>
      <c r="G5151">
        <v>9.9</v>
      </c>
      <c r="H5151">
        <v>8</v>
      </c>
      <c r="I5151" t="s">
        <v>338</v>
      </c>
      <c r="J5151">
        <v>0.67</v>
      </c>
      <c r="K5151">
        <v>12</v>
      </c>
      <c r="L5151" t="s">
        <v>338</v>
      </c>
      <c r="M5151">
        <v>40.700000000000003</v>
      </c>
      <c r="N5151">
        <v>39.4</v>
      </c>
      <c r="O5151">
        <v>39.5</v>
      </c>
      <c r="P5151" t="s">
        <v>337</v>
      </c>
      <c r="Q5151">
        <v>747.2</v>
      </c>
      <c r="R5151">
        <v>0</v>
      </c>
      <c r="S5151">
        <v>0</v>
      </c>
      <c r="T5151">
        <v>476</v>
      </c>
      <c r="U5151">
        <v>3.41</v>
      </c>
      <c r="V5151">
        <v>485</v>
      </c>
      <c r="W5151">
        <v>1.9</v>
      </c>
      <c r="X5151">
        <v>7.0000000000000007E-2</v>
      </c>
      <c r="Y5151">
        <v>1.9</v>
      </c>
      <c r="Z5151">
        <v>0</v>
      </c>
      <c r="AA5151">
        <v>7.8E-2</v>
      </c>
      <c r="AB5151">
        <v>29.6</v>
      </c>
      <c r="AC5151">
        <v>32</v>
      </c>
      <c r="AD5151">
        <v>11.2</v>
      </c>
      <c r="AE5151">
        <v>28.8</v>
      </c>
      <c r="AF5151">
        <v>6.25</v>
      </c>
      <c r="AG5151">
        <v>7.0599999999999996E-2</v>
      </c>
      <c r="AH5151" t="s">
        <v>337</v>
      </c>
      <c r="AI5151" t="s">
        <v>337</v>
      </c>
      <c r="AJ5151">
        <v>0</v>
      </c>
      <c r="AK5151">
        <v>117</v>
      </c>
      <c r="AL5151">
        <v>1</v>
      </c>
      <c r="AM5151">
        <v>100</v>
      </c>
      <c r="AN5151">
        <v>5</v>
      </c>
    </row>
    <row r="5152" spans="1:40" x14ac:dyDescent="0.25">
      <c r="A5152" s="34">
        <v>40760</v>
      </c>
      <c r="B5152" s="220">
        <v>0.75694444444444453</v>
      </c>
      <c r="C5152">
        <v>40.799999999999997</v>
      </c>
      <c r="D5152">
        <v>40.799999999999997</v>
      </c>
      <c r="E5152">
        <v>40.700000000000003</v>
      </c>
      <c r="F5152">
        <v>16</v>
      </c>
      <c r="G5152">
        <v>10</v>
      </c>
      <c r="H5152">
        <v>5</v>
      </c>
      <c r="I5152" t="s">
        <v>340</v>
      </c>
      <c r="J5152">
        <v>0.42</v>
      </c>
      <c r="K5152">
        <v>11</v>
      </c>
      <c r="L5152" t="s">
        <v>340</v>
      </c>
      <c r="M5152">
        <v>40.799999999999997</v>
      </c>
      <c r="N5152">
        <v>39.6</v>
      </c>
      <c r="O5152">
        <v>39.6</v>
      </c>
      <c r="P5152" t="s">
        <v>337</v>
      </c>
      <c r="Q5152">
        <v>747.3</v>
      </c>
      <c r="R5152">
        <v>0</v>
      </c>
      <c r="S5152">
        <v>0</v>
      </c>
      <c r="T5152">
        <v>458</v>
      </c>
      <c r="U5152">
        <v>3.28</v>
      </c>
      <c r="V5152">
        <v>464</v>
      </c>
      <c r="W5152">
        <v>1.7</v>
      </c>
      <c r="X5152">
        <v>0.06</v>
      </c>
      <c r="Y5152">
        <v>1.8</v>
      </c>
      <c r="Z5152">
        <v>0</v>
      </c>
      <c r="AA5152">
        <v>7.8E-2</v>
      </c>
      <c r="AB5152">
        <v>29.5</v>
      </c>
      <c r="AC5152">
        <v>32</v>
      </c>
      <c r="AD5152">
        <v>11.1</v>
      </c>
      <c r="AE5152">
        <v>28.7</v>
      </c>
      <c r="AF5152">
        <v>6.25</v>
      </c>
      <c r="AG5152">
        <v>7.0699999999999999E-2</v>
      </c>
      <c r="AH5152" t="s">
        <v>337</v>
      </c>
      <c r="AI5152" t="s">
        <v>337</v>
      </c>
      <c r="AJ5152">
        <v>0</v>
      </c>
      <c r="AK5152">
        <v>116</v>
      </c>
      <c r="AL5152">
        <v>1</v>
      </c>
      <c r="AM5152">
        <v>100</v>
      </c>
      <c r="AN5152">
        <v>5</v>
      </c>
    </row>
    <row r="5153" spans="1:40" x14ac:dyDescent="0.25">
      <c r="A5153" s="34">
        <v>40760</v>
      </c>
      <c r="B5153" s="220">
        <v>0.76041666666666663</v>
      </c>
      <c r="C5153">
        <v>40.9</v>
      </c>
      <c r="D5153">
        <v>40.9</v>
      </c>
      <c r="E5153">
        <v>40.799999999999997</v>
      </c>
      <c r="F5153">
        <v>16</v>
      </c>
      <c r="G5153">
        <v>10.199999999999999</v>
      </c>
      <c r="H5153">
        <v>3</v>
      </c>
      <c r="I5153" t="s">
        <v>340</v>
      </c>
      <c r="J5153">
        <v>0.25</v>
      </c>
      <c r="K5153">
        <v>8</v>
      </c>
      <c r="L5153" t="s">
        <v>338</v>
      </c>
      <c r="M5153">
        <v>40.9</v>
      </c>
      <c r="N5153">
        <v>39.700000000000003</v>
      </c>
      <c r="O5153">
        <v>39.700000000000003</v>
      </c>
      <c r="P5153" t="s">
        <v>337</v>
      </c>
      <c r="Q5153">
        <v>747.2</v>
      </c>
      <c r="R5153">
        <v>0</v>
      </c>
      <c r="S5153">
        <v>0</v>
      </c>
      <c r="T5153">
        <v>443</v>
      </c>
      <c r="U5153">
        <v>3.18</v>
      </c>
      <c r="V5153">
        <v>450</v>
      </c>
      <c r="W5153">
        <v>1.6</v>
      </c>
      <c r="X5153">
        <v>0.06</v>
      </c>
      <c r="Y5153">
        <v>1.6</v>
      </c>
      <c r="Z5153">
        <v>0</v>
      </c>
      <c r="AA5153">
        <v>7.9000000000000001E-2</v>
      </c>
      <c r="AB5153">
        <v>29.5</v>
      </c>
      <c r="AC5153">
        <v>32</v>
      </c>
      <c r="AD5153">
        <v>11.1</v>
      </c>
      <c r="AE5153">
        <v>28.7</v>
      </c>
      <c r="AF5153">
        <v>6.25</v>
      </c>
      <c r="AG5153">
        <v>7.0699999999999999E-2</v>
      </c>
      <c r="AH5153" t="s">
        <v>337</v>
      </c>
      <c r="AI5153" t="s">
        <v>337</v>
      </c>
      <c r="AJ5153">
        <v>0</v>
      </c>
      <c r="AK5153">
        <v>114</v>
      </c>
      <c r="AL5153">
        <v>1</v>
      </c>
      <c r="AM5153">
        <v>100</v>
      </c>
      <c r="AN5153">
        <v>5</v>
      </c>
    </row>
    <row r="5154" spans="1:40" x14ac:dyDescent="0.25">
      <c r="A5154" s="34">
        <v>40760</v>
      </c>
      <c r="B5154" s="220">
        <v>0.76388888888888884</v>
      </c>
      <c r="C5154">
        <v>40.799999999999997</v>
      </c>
      <c r="D5154">
        <v>41</v>
      </c>
      <c r="E5154">
        <v>40.799999999999997</v>
      </c>
      <c r="F5154">
        <v>16</v>
      </c>
      <c r="G5154">
        <v>10.1</v>
      </c>
      <c r="H5154">
        <v>10</v>
      </c>
      <c r="I5154" t="s">
        <v>338</v>
      </c>
      <c r="J5154">
        <v>0.83</v>
      </c>
      <c r="K5154">
        <v>17</v>
      </c>
      <c r="L5154" t="s">
        <v>340</v>
      </c>
      <c r="M5154">
        <v>40.799999999999997</v>
      </c>
      <c r="N5154">
        <v>39.6</v>
      </c>
      <c r="O5154">
        <v>39.700000000000003</v>
      </c>
      <c r="P5154" t="s">
        <v>337</v>
      </c>
      <c r="Q5154">
        <v>747.2</v>
      </c>
      <c r="R5154">
        <v>0</v>
      </c>
      <c r="S5154">
        <v>0</v>
      </c>
      <c r="T5154">
        <v>426</v>
      </c>
      <c r="U5154">
        <v>3.05</v>
      </c>
      <c r="V5154">
        <v>432</v>
      </c>
      <c r="W5154">
        <v>1.4</v>
      </c>
      <c r="X5154">
        <v>0.05</v>
      </c>
      <c r="Y5154">
        <v>1.5</v>
      </c>
      <c r="Z5154">
        <v>0</v>
      </c>
      <c r="AA5154">
        <v>7.8E-2</v>
      </c>
      <c r="AB5154">
        <v>29.4</v>
      </c>
      <c r="AC5154">
        <v>32</v>
      </c>
      <c r="AD5154">
        <v>11</v>
      </c>
      <c r="AE5154">
        <v>28.6</v>
      </c>
      <c r="AF5154">
        <v>6.25</v>
      </c>
      <c r="AG5154">
        <v>7.0699999999999999E-2</v>
      </c>
      <c r="AH5154" t="s">
        <v>337</v>
      </c>
      <c r="AI5154" t="s">
        <v>337</v>
      </c>
      <c r="AJ5154">
        <v>0</v>
      </c>
      <c r="AK5154">
        <v>115</v>
      </c>
      <c r="AL5154">
        <v>1</v>
      </c>
      <c r="AM5154">
        <v>100</v>
      </c>
      <c r="AN5154">
        <v>5</v>
      </c>
    </row>
    <row r="5155" spans="1:40" x14ac:dyDescent="0.25">
      <c r="A5155" s="34">
        <v>40760</v>
      </c>
      <c r="B5155" s="220">
        <v>0.76736111111111116</v>
      </c>
      <c r="C5155">
        <v>40.6</v>
      </c>
      <c r="D5155">
        <v>40.799999999999997</v>
      </c>
      <c r="E5155">
        <v>40.6</v>
      </c>
      <c r="F5155">
        <v>16</v>
      </c>
      <c r="G5155">
        <v>9.9</v>
      </c>
      <c r="H5155">
        <v>9</v>
      </c>
      <c r="I5155" t="s">
        <v>340</v>
      </c>
      <c r="J5155">
        <v>0.75</v>
      </c>
      <c r="K5155">
        <v>14</v>
      </c>
      <c r="L5155" t="s">
        <v>338</v>
      </c>
      <c r="M5155">
        <v>40.6</v>
      </c>
      <c r="N5155">
        <v>39.299999999999997</v>
      </c>
      <c r="O5155">
        <v>39.4</v>
      </c>
      <c r="P5155" t="s">
        <v>337</v>
      </c>
      <c r="Q5155">
        <v>747.2</v>
      </c>
      <c r="R5155">
        <v>0</v>
      </c>
      <c r="S5155">
        <v>0</v>
      </c>
      <c r="T5155">
        <v>409</v>
      </c>
      <c r="U5155">
        <v>2.93</v>
      </c>
      <c r="V5155">
        <v>417</v>
      </c>
      <c r="W5155">
        <v>1.3</v>
      </c>
      <c r="X5155">
        <v>0.05</v>
      </c>
      <c r="Y5155">
        <v>1.4</v>
      </c>
      <c r="Z5155">
        <v>0</v>
      </c>
      <c r="AA5155">
        <v>7.6999999999999999E-2</v>
      </c>
      <c r="AB5155">
        <v>29.4</v>
      </c>
      <c r="AC5155">
        <v>32</v>
      </c>
      <c r="AD5155">
        <v>11</v>
      </c>
      <c r="AE5155">
        <v>28.6</v>
      </c>
      <c r="AF5155">
        <v>6.25</v>
      </c>
      <c r="AG5155">
        <v>7.0699999999999999E-2</v>
      </c>
      <c r="AH5155" t="s">
        <v>337</v>
      </c>
      <c r="AI5155" t="s">
        <v>337</v>
      </c>
      <c r="AJ5155">
        <v>0</v>
      </c>
      <c r="AK5155">
        <v>117</v>
      </c>
      <c r="AL5155">
        <v>1</v>
      </c>
      <c r="AM5155">
        <v>100</v>
      </c>
      <c r="AN5155">
        <v>5</v>
      </c>
    </row>
    <row r="5156" spans="1:40" x14ac:dyDescent="0.25">
      <c r="A5156" s="34">
        <v>40760</v>
      </c>
      <c r="B5156" s="220">
        <v>0.77083333333333337</v>
      </c>
      <c r="C5156">
        <v>40.5</v>
      </c>
      <c r="D5156">
        <v>40.6</v>
      </c>
      <c r="E5156">
        <v>40.5</v>
      </c>
      <c r="F5156">
        <v>16</v>
      </c>
      <c r="G5156">
        <v>9.8000000000000007</v>
      </c>
      <c r="H5156">
        <v>6</v>
      </c>
      <c r="I5156" t="s">
        <v>338</v>
      </c>
      <c r="J5156">
        <v>0.5</v>
      </c>
      <c r="K5156">
        <v>9</v>
      </c>
      <c r="L5156" t="s">
        <v>340</v>
      </c>
      <c r="M5156">
        <v>40.5</v>
      </c>
      <c r="N5156">
        <v>39.200000000000003</v>
      </c>
      <c r="O5156">
        <v>39.200000000000003</v>
      </c>
      <c r="P5156" t="s">
        <v>337</v>
      </c>
      <c r="Q5156">
        <v>747.2</v>
      </c>
      <c r="R5156">
        <v>0</v>
      </c>
      <c r="S5156">
        <v>0</v>
      </c>
      <c r="T5156">
        <v>385</v>
      </c>
      <c r="U5156">
        <v>2.76</v>
      </c>
      <c r="V5156">
        <v>390</v>
      </c>
      <c r="W5156">
        <v>1.2</v>
      </c>
      <c r="X5156">
        <v>0.04</v>
      </c>
      <c r="Y5156">
        <v>1.2</v>
      </c>
      <c r="Z5156">
        <v>0</v>
      </c>
      <c r="AA5156">
        <v>7.6999999999999999E-2</v>
      </c>
      <c r="AB5156">
        <v>29.3</v>
      </c>
      <c r="AC5156">
        <v>32</v>
      </c>
      <c r="AD5156">
        <v>10.9</v>
      </c>
      <c r="AE5156">
        <v>28.5</v>
      </c>
      <c r="AF5156">
        <v>6.26</v>
      </c>
      <c r="AG5156">
        <v>7.0699999999999999E-2</v>
      </c>
      <c r="AH5156" t="s">
        <v>337</v>
      </c>
      <c r="AI5156" t="s">
        <v>337</v>
      </c>
      <c r="AJ5156">
        <v>0</v>
      </c>
      <c r="AK5156">
        <v>116</v>
      </c>
      <c r="AL5156">
        <v>1</v>
      </c>
      <c r="AM5156">
        <v>100</v>
      </c>
      <c r="AN5156">
        <v>5</v>
      </c>
    </row>
    <row r="5157" spans="1:40" x14ac:dyDescent="0.25">
      <c r="A5157" s="34">
        <v>40760</v>
      </c>
      <c r="B5157" s="220">
        <v>0.77430555555555547</v>
      </c>
      <c r="C5157">
        <v>40.4</v>
      </c>
      <c r="D5157">
        <v>40.6</v>
      </c>
      <c r="E5157">
        <v>40.4</v>
      </c>
      <c r="F5157">
        <v>16</v>
      </c>
      <c r="G5157">
        <v>9.8000000000000007</v>
      </c>
      <c r="H5157">
        <v>11</v>
      </c>
      <c r="I5157" t="s">
        <v>340</v>
      </c>
      <c r="J5157">
        <v>0.92</v>
      </c>
      <c r="K5157">
        <v>15</v>
      </c>
      <c r="L5157" t="s">
        <v>340</v>
      </c>
      <c r="M5157">
        <v>40.4</v>
      </c>
      <c r="N5157">
        <v>39.1</v>
      </c>
      <c r="O5157">
        <v>39.299999999999997</v>
      </c>
      <c r="P5157" t="s">
        <v>337</v>
      </c>
      <c r="Q5157">
        <v>747.1</v>
      </c>
      <c r="R5157">
        <v>0</v>
      </c>
      <c r="S5157">
        <v>0</v>
      </c>
      <c r="T5157">
        <v>373</v>
      </c>
      <c r="U5157">
        <v>2.67</v>
      </c>
      <c r="V5157">
        <v>381</v>
      </c>
      <c r="W5157">
        <v>1.1000000000000001</v>
      </c>
      <c r="X5157">
        <v>0.04</v>
      </c>
      <c r="Y5157">
        <v>1.1000000000000001</v>
      </c>
      <c r="Z5157">
        <v>0</v>
      </c>
      <c r="AA5157">
        <v>7.6999999999999999E-2</v>
      </c>
      <c r="AB5157">
        <v>29.3</v>
      </c>
      <c r="AC5157">
        <v>32</v>
      </c>
      <c r="AD5157">
        <v>10.9</v>
      </c>
      <c r="AE5157">
        <v>28.5</v>
      </c>
      <c r="AF5157">
        <v>6.26</v>
      </c>
      <c r="AG5157">
        <v>7.0699999999999999E-2</v>
      </c>
      <c r="AH5157" t="s">
        <v>337</v>
      </c>
      <c r="AI5157" t="s">
        <v>337</v>
      </c>
      <c r="AJ5157">
        <v>0</v>
      </c>
      <c r="AK5157">
        <v>117</v>
      </c>
      <c r="AL5157">
        <v>1</v>
      </c>
      <c r="AM5157">
        <v>100</v>
      </c>
      <c r="AN5157">
        <v>5</v>
      </c>
    </row>
    <row r="5158" spans="1:40" x14ac:dyDescent="0.25">
      <c r="A5158" s="34">
        <v>40760</v>
      </c>
      <c r="B5158" s="220">
        <v>0.77777777777777779</v>
      </c>
      <c r="C5158">
        <v>40.200000000000003</v>
      </c>
      <c r="D5158">
        <v>40.4</v>
      </c>
      <c r="E5158">
        <v>40.200000000000003</v>
      </c>
      <c r="F5158">
        <v>16</v>
      </c>
      <c r="G5158">
        <v>9.6</v>
      </c>
      <c r="H5158">
        <v>8</v>
      </c>
      <c r="I5158" t="s">
        <v>338</v>
      </c>
      <c r="J5158">
        <v>0.67</v>
      </c>
      <c r="K5158">
        <v>13</v>
      </c>
      <c r="L5158" t="s">
        <v>338</v>
      </c>
      <c r="M5158">
        <v>40.200000000000003</v>
      </c>
      <c r="N5158">
        <v>38.799999999999997</v>
      </c>
      <c r="O5158">
        <v>38.9</v>
      </c>
      <c r="P5158" t="s">
        <v>337</v>
      </c>
      <c r="Q5158">
        <v>747.1</v>
      </c>
      <c r="R5158">
        <v>0</v>
      </c>
      <c r="S5158">
        <v>0</v>
      </c>
      <c r="T5158">
        <v>358</v>
      </c>
      <c r="U5158">
        <v>2.57</v>
      </c>
      <c r="V5158">
        <v>364</v>
      </c>
      <c r="W5158">
        <v>1</v>
      </c>
      <c r="X5158">
        <v>0.04</v>
      </c>
      <c r="Y5158">
        <v>1</v>
      </c>
      <c r="Z5158">
        <v>0</v>
      </c>
      <c r="AA5158">
        <v>7.5999999999999998E-2</v>
      </c>
      <c r="AB5158">
        <v>29.2</v>
      </c>
      <c r="AC5158">
        <v>32</v>
      </c>
      <c r="AD5158">
        <v>10.8</v>
      </c>
      <c r="AE5158">
        <v>28.4</v>
      </c>
      <c r="AF5158">
        <v>6.26</v>
      </c>
      <c r="AG5158">
        <v>7.0800000000000002E-2</v>
      </c>
      <c r="AH5158" t="s">
        <v>337</v>
      </c>
      <c r="AI5158" t="s">
        <v>337</v>
      </c>
      <c r="AJ5158">
        <v>0</v>
      </c>
      <c r="AK5158">
        <v>117</v>
      </c>
      <c r="AL5158">
        <v>1</v>
      </c>
      <c r="AM5158">
        <v>100</v>
      </c>
      <c r="AN5158">
        <v>5</v>
      </c>
    </row>
    <row r="5159" spans="1:40" x14ac:dyDescent="0.25">
      <c r="A5159" s="34">
        <v>40760</v>
      </c>
      <c r="B5159" s="220">
        <v>0.78125</v>
      </c>
      <c r="C5159">
        <v>40.200000000000003</v>
      </c>
      <c r="D5159">
        <v>40.200000000000003</v>
      </c>
      <c r="E5159">
        <v>40.200000000000003</v>
      </c>
      <c r="F5159">
        <v>16</v>
      </c>
      <c r="G5159">
        <v>9.6</v>
      </c>
      <c r="H5159">
        <v>7</v>
      </c>
      <c r="I5159" t="s">
        <v>340</v>
      </c>
      <c r="J5159">
        <v>0.57999999999999996</v>
      </c>
      <c r="K5159">
        <v>11</v>
      </c>
      <c r="L5159" t="s">
        <v>340</v>
      </c>
      <c r="M5159">
        <v>40.200000000000003</v>
      </c>
      <c r="N5159">
        <v>38.799999999999997</v>
      </c>
      <c r="O5159">
        <v>38.799999999999997</v>
      </c>
      <c r="P5159" t="s">
        <v>337</v>
      </c>
      <c r="Q5159">
        <v>747.1</v>
      </c>
      <c r="R5159">
        <v>0</v>
      </c>
      <c r="S5159">
        <v>0</v>
      </c>
      <c r="T5159">
        <v>342</v>
      </c>
      <c r="U5159">
        <v>2.4500000000000002</v>
      </c>
      <c r="V5159">
        <v>348</v>
      </c>
      <c r="W5159">
        <v>0.9</v>
      </c>
      <c r="X5159">
        <v>0.03</v>
      </c>
      <c r="Y5159">
        <v>0.9</v>
      </c>
      <c r="Z5159">
        <v>0</v>
      </c>
      <c r="AA5159">
        <v>7.5999999999999998E-2</v>
      </c>
      <c r="AB5159">
        <v>29.1</v>
      </c>
      <c r="AC5159">
        <v>32</v>
      </c>
      <c r="AD5159">
        <v>10.7</v>
      </c>
      <c r="AE5159">
        <v>28.3</v>
      </c>
      <c r="AF5159">
        <v>6.26</v>
      </c>
      <c r="AG5159">
        <v>7.0800000000000002E-2</v>
      </c>
      <c r="AH5159" t="s">
        <v>337</v>
      </c>
      <c r="AI5159" t="s">
        <v>337</v>
      </c>
      <c r="AJ5159">
        <v>0</v>
      </c>
      <c r="AK5159">
        <v>116</v>
      </c>
      <c r="AL5159">
        <v>1</v>
      </c>
      <c r="AM5159">
        <v>100</v>
      </c>
      <c r="AN5159">
        <v>5</v>
      </c>
    </row>
    <row r="5160" spans="1:40" x14ac:dyDescent="0.25">
      <c r="A5160" s="34">
        <v>40760</v>
      </c>
      <c r="B5160" s="220">
        <v>0.78472222222222221</v>
      </c>
      <c r="C5160">
        <v>40.200000000000003</v>
      </c>
      <c r="D5160">
        <v>40.299999999999997</v>
      </c>
      <c r="E5160">
        <v>40.200000000000003</v>
      </c>
      <c r="F5160">
        <v>17</v>
      </c>
      <c r="G5160">
        <v>10.5</v>
      </c>
      <c r="H5160">
        <v>10</v>
      </c>
      <c r="I5160" t="s">
        <v>340</v>
      </c>
      <c r="J5160">
        <v>0.83</v>
      </c>
      <c r="K5160">
        <v>14</v>
      </c>
      <c r="L5160" t="s">
        <v>338</v>
      </c>
      <c r="M5160">
        <v>40.200000000000003</v>
      </c>
      <c r="N5160">
        <v>39.1</v>
      </c>
      <c r="O5160">
        <v>39.200000000000003</v>
      </c>
      <c r="P5160" t="s">
        <v>337</v>
      </c>
      <c r="Q5160">
        <v>747.1</v>
      </c>
      <c r="R5160">
        <v>0</v>
      </c>
      <c r="S5160">
        <v>0</v>
      </c>
      <c r="T5160">
        <v>324</v>
      </c>
      <c r="U5160">
        <v>2.3199999999999998</v>
      </c>
      <c r="V5160">
        <v>332</v>
      </c>
      <c r="W5160">
        <v>0.8</v>
      </c>
      <c r="X5160">
        <v>0.03</v>
      </c>
      <c r="Y5160">
        <v>0.8</v>
      </c>
      <c r="Z5160">
        <v>0</v>
      </c>
      <c r="AA5160">
        <v>7.5999999999999998E-2</v>
      </c>
      <c r="AB5160">
        <v>29.1</v>
      </c>
      <c r="AC5160">
        <v>32</v>
      </c>
      <c r="AD5160">
        <v>10.7</v>
      </c>
      <c r="AE5160">
        <v>28.3</v>
      </c>
      <c r="AF5160">
        <v>6.26</v>
      </c>
      <c r="AG5160">
        <v>7.0800000000000002E-2</v>
      </c>
      <c r="AH5160" t="s">
        <v>337</v>
      </c>
      <c r="AI5160" t="s">
        <v>337</v>
      </c>
      <c r="AJ5160">
        <v>0</v>
      </c>
      <c r="AK5160">
        <v>114</v>
      </c>
      <c r="AL5160">
        <v>1</v>
      </c>
      <c r="AM5160">
        <v>100</v>
      </c>
      <c r="AN5160">
        <v>5</v>
      </c>
    </row>
    <row r="5161" spans="1:40" x14ac:dyDescent="0.25">
      <c r="A5161" s="34">
        <v>40760</v>
      </c>
      <c r="B5161" s="220">
        <v>0.78819444444444453</v>
      </c>
      <c r="C5161">
        <v>40.200000000000003</v>
      </c>
      <c r="D5161">
        <v>40.299999999999997</v>
      </c>
      <c r="E5161">
        <v>40.200000000000003</v>
      </c>
      <c r="F5161">
        <v>17</v>
      </c>
      <c r="G5161">
        <v>10.5</v>
      </c>
      <c r="H5161">
        <v>9</v>
      </c>
      <c r="I5161" t="s">
        <v>340</v>
      </c>
      <c r="J5161">
        <v>0.75</v>
      </c>
      <c r="K5161">
        <v>13</v>
      </c>
      <c r="L5161" t="s">
        <v>340</v>
      </c>
      <c r="M5161">
        <v>40.200000000000003</v>
      </c>
      <c r="N5161">
        <v>39.1</v>
      </c>
      <c r="O5161">
        <v>39.200000000000003</v>
      </c>
      <c r="P5161" t="s">
        <v>337</v>
      </c>
      <c r="Q5161">
        <v>747.1</v>
      </c>
      <c r="R5161">
        <v>0</v>
      </c>
      <c r="S5161">
        <v>0</v>
      </c>
      <c r="T5161">
        <v>306</v>
      </c>
      <c r="U5161">
        <v>2.19</v>
      </c>
      <c r="V5161">
        <v>313</v>
      </c>
      <c r="W5161">
        <v>0.7</v>
      </c>
      <c r="X5161">
        <v>0.03</v>
      </c>
      <c r="Y5161">
        <v>0.7</v>
      </c>
      <c r="Z5161">
        <v>0</v>
      </c>
      <c r="AA5161">
        <v>7.5999999999999998E-2</v>
      </c>
      <c r="AB5161">
        <v>28.9</v>
      </c>
      <c r="AC5161">
        <v>32</v>
      </c>
      <c r="AD5161">
        <v>10.6</v>
      </c>
      <c r="AE5161">
        <v>28.2</v>
      </c>
      <c r="AF5161">
        <v>6.27</v>
      </c>
      <c r="AG5161">
        <v>7.0800000000000002E-2</v>
      </c>
      <c r="AH5161" t="s">
        <v>337</v>
      </c>
      <c r="AI5161" t="s">
        <v>337</v>
      </c>
      <c r="AJ5161">
        <v>0</v>
      </c>
      <c r="AK5161">
        <v>115</v>
      </c>
      <c r="AL5161">
        <v>1</v>
      </c>
      <c r="AM5161">
        <v>100</v>
      </c>
      <c r="AN5161">
        <v>5</v>
      </c>
    </row>
    <row r="5162" spans="1:40" x14ac:dyDescent="0.25">
      <c r="A5162" s="34">
        <v>40760</v>
      </c>
      <c r="B5162" s="220">
        <v>0.79166666666666663</v>
      </c>
      <c r="C5162">
        <v>39.9</v>
      </c>
      <c r="D5162">
        <v>40.200000000000003</v>
      </c>
      <c r="E5162">
        <v>39.9</v>
      </c>
      <c r="F5162">
        <v>17</v>
      </c>
      <c r="G5162">
        <v>10.3</v>
      </c>
      <c r="H5162">
        <v>9</v>
      </c>
      <c r="I5162" t="s">
        <v>338</v>
      </c>
      <c r="J5162">
        <v>0.75</v>
      </c>
      <c r="K5162">
        <v>14</v>
      </c>
      <c r="L5162" t="s">
        <v>340</v>
      </c>
      <c r="M5162">
        <v>39.9</v>
      </c>
      <c r="N5162">
        <v>38.799999999999997</v>
      </c>
      <c r="O5162">
        <v>38.9</v>
      </c>
      <c r="P5162" t="s">
        <v>337</v>
      </c>
      <c r="Q5162">
        <v>747.1</v>
      </c>
      <c r="R5162">
        <v>0</v>
      </c>
      <c r="S5162">
        <v>0</v>
      </c>
      <c r="T5162">
        <v>287</v>
      </c>
      <c r="U5162">
        <v>2.06</v>
      </c>
      <c r="V5162">
        <v>295</v>
      </c>
      <c r="W5162">
        <v>0.6</v>
      </c>
      <c r="X5162">
        <v>0.02</v>
      </c>
      <c r="Y5162">
        <v>0.6</v>
      </c>
      <c r="Z5162">
        <v>0</v>
      </c>
      <c r="AA5162">
        <v>7.4999999999999997E-2</v>
      </c>
      <c r="AB5162">
        <v>28.9</v>
      </c>
      <c r="AC5162">
        <v>32</v>
      </c>
      <c r="AD5162">
        <v>10.6</v>
      </c>
      <c r="AE5162">
        <v>28.2</v>
      </c>
      <c r="AF5162">
        <v>6.27</v>
      </c>
      <c r="AG5162">
        <v>7.0800000000000002E-2</v>
      </c>
      <c r="AH5162" t="s">
        <v>337</v>
      </c>
      <c r="AI5162" t="s">
        <v>337</v>
      </c>
      <c r="AJ5162">
        <v>0.02</v>
      </c>
      <c r="AK5162">
        <v>117</v>
      </c>
      <c r="AL5162">
        <v>1</v>
      </c>
      <c r="AM5162">
        <v>100</v>
      </c>
      <c r="AN5162">
        <v>5</v>
      </c>
    </row>
    <row r="5163" spans="1:40" x14ac:dyDescent="0.25">
      <c r="A5163" s="34">
        <v>40760</v>
      </c>
      <c r="B5163" s="220">
        <v>0.79513888888888884</v>
      </c>
      <c r="C5163">
        <v>39.9</v>
      </c>
      <c r="D5163">
        <v>39.9</v>
      </c>
      <c r="E5163">
        <v>39.9</v>
      </c>
      <c r="F5163">
        <v>17</v>
      </c>
      <c r="G5163">
        <v>10.3</v>
      </c>
      <c r="H5163">
        <v>5</v>
      </c>
      <c r="I5163" t="s">
        <v>340</v>
      </c>
      <c r="J5163">
        <v>0.42</v>
      </c>
      <c r="K5163">
        <v>9</v>
      </c>
      <c r="L5163" t="s">
        <v>340</v>
      </c>
      <c r="M5163">
        <v>39.9</v>
      </c>
      <c r="N5163">
        <v>38.799999999999997</v>
      </c>
      <c r="O5163">
        <v>38.799999999999997</v>
      </c>
      <c r="P5163" t="s">
        <v>337</v>
      </c>
      <c r="Q5163">
        <v>747.1</v>
      </c>
      <c r="R5163">
        <v>0</v>
      </c>
      <c r="S5163">
        <v>0</v>
      </c>
      <c r="T5163">
        <v>270</v>
      </c>
      <c r="U5163">
        <v>1.94</v>
      </c>
      <c r="V5163">
        <v>278</v>
      </c>
      <c r="W5163">
        <v>0.5</v>
      </c>
      <c r="X5163">
        <v>0.02</v>
      </c>
      <c r="Y5163">
        <v>0.5</v>
      </c>
      <c r="Z5163">
        <v>0</v>
      </c>
      <c r="AA5163">
        <v>7.4999999999999997E-2</v>
      </c>
      <c r="AB5163">
        <v>28.8</v>
      </c>
      <c r="AC5163">
        <v>32</v>
      </c>
      <c r="AD5163">
        <v>10.5</v>
      </c>
      <c r="AE5163">
        <v>28.1</v>
      </c>
      <c r="AF5163">
        <v>6.27</v>
      </c>
      <c r="AG5163">
        <v>7.0900000000000005E-2</v>
      </c>
      <c r="AH5163" t="s">
        <v>337</v>
      </c>
      <c r="AI5163" t="s">
        <v>337</v>
      </c>
      <c r="AJ5163">
        <v>0</v>
      </c>
      <c r="AK5163">
        <v>114</v>
      </c>
      <c r="AL5163">
        <v>1</v>
      </c>
      <c r="AM5163">
        <v>100</v>
      </c>
      <c r="AN5163">
        <v>5</v>
      </c>
    </row>
    <row r="5164" spans="1:40" x14ac:dyDescent="0.25">
      <c r="A5164" s="34">
        <v>40760</v>
      </c>
      <c r="B5164" s="220">
        <v>0.79861111111111116</v>
      </c>
      <c r="C5164">
        <v>40</v>
      </c>
      <c r="D5164">
        <v>40.1</v>
      </c>
      <c r="E5164">
        <v>39.9</v>
      </c>
      <c r="F5164">
        <v>17</v>
      </c>
      <c r="G5164">
        <v>10.3</v>
      </c>
      <c r="H5164">
        <v>6</v>
      </c>
      <c r="I5164" t="s">
        <v>340</v>
      </c>
      <c r="J5164">
        <v>0.5</v>
      </c>
      <c r="K5164">
        <v>11</v>
      </c>
      <c r="L5164" t="s">
        <v>340</v>
      </c>
      <c r="M5164">
        <v>40</v>
      </c>
      <c r="N5164">
        <v>38.799999999999997</v>
      </c>
      <c r="O5164">
        <v>38.799999999999997</v>
      </c>
      <c r="P5164" t="s">
        <v>337</v>
      </c>
      <c r="Q5164">
        <v>747.1</v>
      </c>
      <c r="R5164">
        <v>0</v>
      </c>
      <c r="S5164">
        <v>0</v>
      </c>
      <c r="T5164">
        <v>254</v>
      </c>
      <c r="U5164">
        <v>1.82</v>
      </c>
      <c r="V5164">
        <v>260</v>
      </c>
      <c r="W5164">
        <v>0.1</v>
      </c>
      <c r="X5164">
        <v>0</v>
      </c>
      <c r="Y5164">
        <v>0.5</v>
      </c>
      <c r="Z5164">
        <v>0</v>
      </c>
      <c r="AA5164">
        <v>7.4999999999999997E-2</v>
      </c>
      <c r="AB5164">
        <v>28.8</v>
      </c>
      <c r="AC5164">
        <v>32</v>
      </c>
      <c r="AD5164">
        <v>10.5</v>
      </c>
      <c r="AE5164">
        <v>28.1</v>
      </c>
      <c r="AF5164">
        <v>6.27</v>
      </c>
      <c r="AG5164">
        <v>7.0900000000000005E-2</v>
      </c>
      <c r="AH5164" t="s">
        <v>337</v>
      </c>
      <c r="AI5164" t="s">
        <v>337</v>
      </c>
      <c r="AJ5164">
        <v>0</v>
      </c>
      <c r="AK5164">
        <v>116</v>
      </c>
      <c r="AL5164">
        <v>1</v>
      </c>
      <c r="AM5164">
        <v>100</v>
      </c>
      <c r="AN5164">
        <v>5</v>
      </c>
    </row>
    <row r="5165" spans="1:40" x14ac:dyDescent="0.25">
      <c r="A5165" s="34">
        <v>40760</v>
      </c>
      <c r="B5165" s="220">
        <v>0.80208333333333337</v>
      </c>
      <c r="C5165">
        <v>39.9</v>
      </c>
      <c r="D5165">
        <v>40</v>
      </c>
      <c r="E5165">
        <v>39.9</v>
      </c>
      <c r="F5165">
        <v>17</v>
      </c>
      <c r="G5165">
        <v>10.199999999999999</v>
      </c>
      <c r="H5165">
        <v>7</v>
      </c>
      <c r="I5165" t="s">
        <v>340</v>
      </c>
      <c r="J5165">
        <v>0.57999999999999996</v>
      </c>
      <c r="K5165">
        <v>12</v>
      </c>
      <c r="L5165" t="s">
        <v>340</v>
      </c>
      <c r="M5165">
        <v>39.9</v>
      </c>
      <c r="N5165">
        <v>38.700000000000003</v>
      </c>
      <c r="O5165">
        <v>38.700000000000003</v>
      </c>
      <c r="P5165" t="s">
        <v>337</v>
      </c>
      <c r="Q5165">
        <v>747.1</v>
      </c>
      <c r="R5165">
        <v>0</v>
      </c>
      <c r="S5165">
        <v>0</v>
      </c>
      <c r="T5165">
        <v>238</v>
      </c>
      <c r="U5165">
        <v>1.71</v>
      </c>
      <c r="V5165">
        <v>244</v>
      </c>
      <c r="W5165">
        <v>0</v>
      </c>
      <c r="X5165">
        <v>0</v>
      </c>
      <c r="Y5165">
        <v>0</v>
      </c>
      <c r="Z5165">
        <v>0</v>
      </c>
      <c r="AA5165">
        <v>7.4999999999999997E-2</v>
      </c>
      <c r="AB5165">
        <v>28.7</v>
      </c>
      <c r="AC5165">
        <v>32</v>
      </c>
      <c r="AD5165">
        <v>10.4</v>
      </c>
      <c r="AE5165">
        <v>27.9</v>
      </c>
      <c r="AF5165">
        <v>6.28</v>
      </c>
      <c r="AG5165">
        <v>7.0900000000000005E-2</v>
      </c>
      <c r="AH5165" t="s">
        <v>337</v>
      </c>
      <c r="AI5165" t="s">
        <v>337</v>
      </c>
      <c r="AJ5165">
        <v>0</v>
      </c>
      <c r="AK5165">
        <v>115</v>
      </c>
      <c r="AL5165">
        <v>1</v>
      </c>
      <c r="AM5165">
        <v>100</v>
      </c>
      <c r="AN5165">
        <v>5</v>
      </c>
    </row>
    <row r="5166" spans="1:40" x14ac:dyDescent="0.25">
      <c r="A5166" s="34">
        <v>40760</v>
      </c>
      <c r="B5166" s="220">
        <v>0.80555555555555547</v>
      </c>
      <c r="C5166">
        <v>39.700000000000003</v>
      </c>
      <c r="D5166">
        <v>39.799999999999997</v>
      </c>
      <c r="E5166">
        <v>39.700000000000003</v>
      </c>
      <c r="F5166">
        <v>17</v>
      </c>
      <c r="G5166">
        <v>10.1</v>
      </c>
      <c r="H5166">
        <v>9</v>
      </c>
      <c r="I5166" t="s">
        <v>340</v>
      </c>
      <c r="J5166">
        <v>0.75</v>
      </c>
      <c r="K5166">
        <v>12</v>
      </c>
      <c r="L5166" t="s">
        <v>338</v>
      </c>
      <c r="M5166">
        <v>39.700000000000003</v>
      </c>
      <c r="N5166">
        <v>38.5</v>
      </c>
      <c r="O5166">
        <v>38.6</v>
      </c>
      <c r="P5166" t="s">
        <v>337</v>
      </c>
      <c r="Q5166">
        <v>747.1</v>
      </c>
      <c r="R5166">
        <v>0</v>
      </c>
      <c r="S5166">
        <v>0</v>
      </c>
      <c r="T5166">
        <v>222</v>
      </c>
      <c r="U5166">
        <v>1.59</v>
      </c>
      <c r="V5166">
        <v>230</v>
      </c>
      <c r="W5166">
        <v>0</v>
      </c>
      <c r="X5166">
        <v>0</v>
      </c>
      <c r="Y5166">
        <v>0</v>
      </c>
      <c r="Z5166">
        <v>0</v>
      </c>
      <c r="AA5166">
        <v>7.3999999999999996E-2</v>
      </c>
      <c r="AB5166">
        <v>28.6</v>
      </c>
      <c r="AC5166">
        <v>32</v>
      </c>
      <c r="AD5166">
        <v>10.3</v>
      </c>
      <c r="AE5166">
        <v>27.8</v>
      </c>
      <c r="AF5166">
        <v>6.28</v>
      </c>
      <c r="AG5166">
        <v>7.0900000000000005E-2</v>
      </c>
      <c r="AH5166" t="s">
        <v>337</v>
      </c>
      <c r="AI5166" t="s">
        <v>337</v>
      </c>
      <c r="AJ5166">
        <v>0</v>
      </c>
      <c r="AK5166">
        <v>115</v>
      </c>
      <c r="AL5166">
        <v>1</v>
      </c>
      <c r="AM5166">
        <v>100</v>
      </c>
      <c r="AN5166">
        <v>5</v>
      </c>
    </row>
    <row r="5167" spans="1:40" x14ac:dyDescent="0.25">
      <c r="A5167" s="34">
        <v>40760</v>
      </c>
      <c r="B5167" s="220">
        <v>0.80902777777777779</v>
      </c>
      <c r="C5167">
        <v>39.4</v>
      </c>
      <c r="D5167">
        <v>39.700000000000003</v>
      </c>
      <c r="E5167">
        <v>39.4</v>
      </c>
      <c r="F5167">
        <v>18</v>
      </c>
      <c r="G5167">
        <v>10.7</v>
      </c>
      <c r="H5167">
        <v>12</v>
      </c>
      <c r="I5167" t="s">
        <v>340</v>
      </c>
      <c r="J5167">
        <v>1</v>
      </c>
      <c r="K5167">
        <v>18</v>
      </c>
      <c r="L5167" t="s">
        <v>340</v>
      </c>
      <c r="M5167">
        <v>39.4</v>
      </c>
      <c r="N5167">
        <v>38.299999999999997</v>
      </c>
      <c r="O5167">
        <v>38.5</v>
      </c>
      <c r="P5167" t="s">
        <v>337</v>
      </c>
      <c r="Q5167">
        <v>747.2</v>
      </c>
      <c r="R5167">
        <v>0</v>
      </c>
      <c r="S5167">
        <v>0</v>
      </c>
      <c r="T5167">
        <v>201</v>
      </c>
      <c r="U5167">
        <v>1.44</v>
      </c>
      <c r="V5167">
        <v>211</v>
      </c>
      <c r="W5167">
        <v>0</v>
      </c>
      <c r="X5167">
        <v>0</v>
      </c>
      <c r="Y5167">
        <v>0</v>
      </c>
      <c r="Z5167">
        <v>0</v>
      </c>
      <c r="AA5167">
        <v>7.2999999999999995E-2</v>
      </c>
      <c r="AB5167">
        <v>28.5</v>
      </c>
      <c r="AC5167">
        <v>33</v>
      </c>
      <c r="AD5167">
        <v>10.7</v>
      </c>
      <c r="AE5167">
        <v>27.7</v>
      </c>
      <c r="AF5167">
        <v>6.42</v>
      </c>
      <c r="AG5167">
        <v>7.0900000000000005E-2</v>
      </c>
      <c r="AH5167" t="s">
        <v>337</v>
      </c>
      <c r="AI5167" t="s">
        <v>337</v>
      </c>
      <c r="AJ5167">
        <v>0</v>
      </c>
      <c r="AK5167">
        <v>117</v>
      </c>
      <c r="AL5167">
        <v>1</v>
      </c>
      <c r="AM5167">
        <v>100</v>
      </c>
      <c r="AN5167">
        <v>5</v>
      </c>
    </row>
    <row r="5168" spans="1:40" x14ac:dyDescent="0.25">
      <c r="A5168" s="34">
        <v>40760</v>
      </c>
      <c r="B5168" s="220">
        <v>0.8125</v>
      </c>
      <c r="C5168">
        <v>39.299999999999997</v>
      </c>
      <c r="D5168">
        <v>39.4</v>
      </c>
      <c r="E5168">
        <v>39.299999999999997</v>
      </c>
      <c r="F5168">
        <v>18</v>
      </c>
      <c r="G5168">
        <v>10.6</v>
      </c>
      <c r="H5168">
        <v>12</v>
      </c>
      <c r="I5168" t="s">
        <v>338</v>
      </c>
      <c r="J5168">
        <v>1</v>
      </c>
      <c r="K5168">
        <v>19</v>
      </c>
      <c r="L5168" t="s">
        <v>340</v>
      </c>
      <c r="M5168">
        <v>39.299999999999997</v>
      </c>
      <c r="N5168">
        <v>38.200000000000003</v>
      </c>
      <c r="O5168">
        <v>38.299999999999997</v>
      </c>
      <c r="P5168" t="s">
        <v>337</v>
      </c>
      <c r="Q5168">
        <v>747.1</v>
      </c>
      <c r="R5168">
        <v>0</v>
      </c>
      <c r="S5168">
        <v>0</v>
      </c>
      <c r="T5168">
        <v>185</v>
      </c>
      <c r="U5168">
        <v>1.33</v>
      </c>
      <c r="V5168">
        <v>193</v>
      </c>
      <c r="W5168">
        <v>0</v>
      </c>
      <c r="X5168">
        <v>0</v>
      </c>
      <c r="Y5168">
        <v>0</v>
      </c>
      <c r="Z5168">
        <v>0</v>
      </c>
      <c r="AA5168">
        <v>7.2999999999999995E-2</v>
      </c>
      <c r="AB5168">
        <v>28.4</v>
      </c>
      <c r="AC5168">
        <v>33</v>
      </c>
      <c r="AD5168">
        <v>10.6</v>
      </c>
      <c r="AE5168">
        <v>27.6</v>
      </c>
      <c r="AF5168">
        <v>6.43</v>
      </c>
      <c r="AG5168">
        <v>7.0999999999999994E-2</v>
      </c>
      <c r="AH5168" t="s">
        <v>337</v>
      </c>
      <c r="AI5168" t="s">
        <v>337</v>
      </c>
      <c r="AJ5168">
        <v>0</v>
      </c>
      <c r="AK5168">
        <v>117</v>
      </c>
      <c r="AL5168">
        <v>1</v>
      </c>
      <c r="AM5168">
        <v>100</v>
      </c>
      <c r="AN5168">
        <v>5</v>
      </c>
    </row>
    <row r="5169" spans="1:40" x14ac:dyDescent="0.25">
      <c r="A5169" s="34">
        <v>40760</v>
      </c>
      <c r="B5169" s="220">
        <v>0.81597222222222221</v>
      </c>
      <c r="C5169">
        <v>39.200000000000003</v>
      </c>
      <c r="D5169">
        <v>39.299999999999997</v>
      </c>
      <c r="E5169">
        <v>39.200000000000003</v>
      </c>
      <c r="F5169">
        <v>18</v>
      </c>
      <c r="G5169">
        <v>10.6</v>
      </c>
      <c r="H5169">
        <v>11</v>
      </c>
      <c r="I5169" t="s">
        <v>340</v>
      </c>
      <c r="J5169">
        <v>0.92</v>
      </c>
      <c r="K5169">
        <v>17</v>
      </c>
      <c r="L5169" t="s">
        <v>340</v>
      </c>
      <c r="M5169">
        <v>39.200000000000003</v>
      </c>
      <c r="N5169">
        <v>38.1</v>
      </c>
      <c r="O5169">
        <v>38.200000000000003</v>
      </c>
      <c r="P5169" t="s">
        <v>337</v>
      </c>
      <c r="Q5169">
        <v>747.2</v>
      </c>
      <c r="R5169">
        <v>0</v>
      </c>
      <c r="S5169">
        <v>0</v>
      </c>
      <c r="T5169">
        <v>164</v>
      </c>
      <c r="U5169">
        <v>1.18</v>
      </c>
      <c r="V5169">
        <v>174</v>
      </c>
      <c r="W5169">
        <v>0</v>
      </c>
      <c r="X5169">
        <v>0</v>
      </c>
      <c r="Y5169">
        <v>0</v>
      </c>
      <c r="Z5169">
        <v>0</v>
      </c>
      <c r="AA5169">
        <v>7.2999999999999995E-2</v>
      </c>
      <c r="AB5169">
        <v>28.3</v>
      </c>
      <c r="AC5169">
        <v>33</v>
      </c>
      <c r="AD5169">
        <v>10.5</v>
      </c>
      <c r="AE5169">
        <v>27.4</v>
      </c>
      <c r="AF5169">
        <v>6.43</v>
      </c>
      <c r="AG5169">
        <v>7.0999999999999994E-2</v>
      </c>
      <c r="AH5169" t="s">
        <v>337</v>
      </c>
      <c r="AI5169" t="s">
        <v>337</v>
      </c>
      <c r="AJ5169">
        <v>0</v>
      </c>
      <c r="AK5169">
        <v>89</v>
      </c>
      <c r="AL5169">
        <v>1</v>
      </c>
      <c r="AM5169">
        <v>78.099999999999994</v>
      </c>
      <c r="AN5169">
        <v>5</v>
      </c>
    </row>
    <row r="5170" spans="1:40" x14ac:dyDescent="0.25">
      <c r="A5170" s="34">
        <v>40760</v>
      </c>
      <c r="B5170" s="220">
        <v>0.81944444444444453</v>
      </c>
      <c r="C5170">
        <v>39.1</v>
      </c>
      <c r="D5170">
        <v>39.200000000000003</v>
      </c>
      <c r="E5170">
        <v>39.1</v>
      </c>
      <c r="F5170">
        <v>18</v>
      </c>
      <c r="G5170">
        <v>10.4</v>
      </c>
      <c r="H5170">
        <v>11</v>
      </c>
      <c r="I5170" t="s">
        <v>340</v>
      </c>
      <c r="J5170">
        <v>0.92</v>
      </c>
      <c r="K5170">
        <v>17</v>
      </c>
      <c r="L5170" t="s">
        <v>340</v>
      </c>
      <c r="M5170">
        <v>39.1</v>
      </c>
      <c r="N5170">
        <v>37.799999999999997</v>
      </c>
      <c r="O5170">
        <v>37.9</v>
      </c>
      <c r="P5170" t="s">
        <v>337</v>
      </c>
      <c r="Q5170">
        <v>747.2</v>
      </c>
      <c r="R5170">
        <v>0</v>
      </c>
      <c r="S5170">
        <v>0</v>
      </c>
      <c r="T5170">
        <v>144</v>
      </c>
      <c r="U5170">
        <v>1.03</v>
      </c>
      <c r="V5170">
        <v>153</v>
      </c>
      <c r="W5170">
        <v>0</v>
      </c>
      <c r="X5170">
        <v>0</v>
      </c>
      <c r="Y5170">
        <v>0</v>
      </c>
      <c r="Z5170">
        <v>0</v>
      </c>
      <c r="AA5170">
        <v>7.1999999999999995E-2</v>
      </c>
      <c r="AB5170">
        <v>28.1</v>
      </c>
      <c r="AC5170">
        <v>33</v>
      </c>
      <c r="AD5170">
        <v>10.3</v>
      </c>
      <c r="AE5170">
        <v>27.2</v>
      </c>
      <c r="AF5170">
        <v>6.45</v>
      </c>
      <c r="AG5170">
        <v>7.1099999999999997E-2</v>
      </c>
      <c r="AH5170" t="s">
        <v>337</v>
      </c>
      <c r="AI5170" t="s">
        <v>337</v>
      </c>
      <c r="AJ5170">
        <v>0</v>
      </c>
      <c r="AK5170">
        <v>115</v>
      </c>
      <c r="AL5170">
        <v>1</v>
      </c>
      <c r="AM5170">
        <v>100</v>
      </c>
      <c r="AN5170">
        <v>5</v>
      </c>
    </row>
    <row r="5171" spans="1:40" x14ac:dyDescent="0.25">
      <c r="A5171" s="34">
        <v>40760</v>
      </c>
      <c r="B5171" s="220">
        <v>0.82291666666666663</v>
      </c>
      <c r="C5171">
        <v>38.799999999999997</v>
      </c>
      <c r="D5171">
        <v>39.1</v>
      </c>
      <c r="E5171">
        <v>38.799999999999997</v>
      </c>
      <c r="F5171">
        <v>19</v>
      </c>
      <c r="G5171">
        <v>11.1</v>
      </c>
      <c r="H5171">
        <v>14</v>
      </c>
      <c r="I5171" t="s">
        <v>340</v>
      </c>
      <c r="J5171">
        <v>1.17</v>
      </c>
      <c r="K5171">
        <v>21</v>
      </c>
      <c r="L5171" t="s">
        <v>340</v>
      </c>
      <c r="M5171">
        <v>38.799999999999997</v>
      </c>
      <c r="N5171">
        <v>37.799999999999997</v>
      </c>
      <c r="O5171">
        <v>38</v>
      </c>
      <c r="P5171" t="s">
        <v>337</v>
      </c>
      <c r="Q5171">
        <v>747.2</v>
      </c>
      <c r="R5171">
        <v>0</v>
      </c>
      <c r="S5171">
        <v>0</v>
      </c>
      <c r="T5171">
        <v>125</v>
      </c>
      <c r="U5171">
        <v>0.9</v>
      </c>
      <c r="V5171">
        <v>132</v>
      </c>
      <c r="W5171">
        <v>0</v>
      </c>
      <c r="X5171">
        <v>0</v>
      </c>
      <c r="Y5171">
        <v>0</v>
      </c>
      <c r="Z5171">
        <v>0</v>
      </c>
      <c r="AA5171">
        <v>7.0999999999999994E-2</v>
      </c>
      <c r="AB5171">
        <v>27.9</v>
      </c>
      <c r="AC5171">
        <v>33</v>
      </c>
      <c r="AD5171">
        <v>10.199999999999999</v>
      </c>
      <c r="AE5171">
        <v>27.1</v>
      </c>
      <c r="AF5171">
        <v>6.46</v>
      </c>
      <c r="AG5171">
        <v>7.1099999999999997E-2</v>
      </c>
      <c r="AH5171" t="s">
        <v>337</v>
      </c>
      <c r="AI5171" t="s">
        <v>337</v>
      </c>
      <c r="AJ5171">
        <v>0</v>
      </c>
      <c r="AK5171">
        <v>117</v>
      </c>
      <c r="AL5171">
        <v>1</v>
      </c>
      <c r="AM5171">
        <v>100</v>
      </c>
      <c r="AN5171">
        <v>5</v>
      </c>
    </row>
    <row r="5172" spans="1:40" x14ac:dyDescent="0.25">
      <c r="A5172" s="34">
        <v>40760</v>
      </c>
      <c r="B5172" s="220">
        <v>0.82638888888888884</v>
      </c>
      <c r="C5172">
        <v>38.700000000000003</v>
      </c>
      <c r="D5172">
        <v>38.799999999999997</v>
      </c>
      <c r="E5172">
        <v>38.700000000000003</v>
      </c>
      <c r="F5172">
        <v>19</v>
      </c>
      <c r="G5172">
        <v>10.9</v>
      </c>
      <c r="H5172">
        <v>15</v>
      </c>
      <c r="I5172" t="s">
        <v>338</v>
      </c>
      <c r="J5172">
        <v>1.25</v>
      </c>
      <c r="K5172">
        <v>20</v>
      </c>
      <c r="L5172" t="s">
        <v>338</v>
      </c>
      <c r="M5172">
        <v>38.700000000000003</v>
      </c>
      <c r="N5172">
        <v>37.6</v>
      </c>
      <c r="O5172">
        <v>37.9</v>
      </c>
      <c r="P5172" t="s">
        <v>337</v>
      </c>
      <c r="Q5172">
        <v>747.3</v>
      </c>
      <c r="R5172">
        <v>0</v>
      </c>
      <c r="S5172">
        <v>0</v>
      </c>
      <c r="T5172">
        <v>107</v>
      </c>
      <c r="U5172">
        <v>0.77</v>
      </c>
      <c r="V5172">
        <v>111</v>
      </c>
      <c r="W5172">
        <v>0</v>
      </c>
      <c r="X5172">
        <v>0</v>
      </c>
      <c r="Y5172">
        <v>0</v>
      </c>
      <c r="Z5172">
        <v>0</v>
      </c>
      <c r="AA5172">
        <v>7.0999999999999994E-2</v>
      </c>
      <c r="AB5172">
        <v>27.8</v>
      </c>
      <c r="AC5172">
        <v>34</v>
      </c>
      <c r="AD5172">
        <v>10.5</v>
      </c>
      <c r="AE5172">
        <v>27.1</v>
      </c>
      <c r="AF5172">
        <v>6.57</v>
      </c>
      <c r="AG5172">
        <v>7.1099999999999997E-2</v>
      </c>
      <c r="AH5172" t="s">
        <v>337</v>
      </c>
      <c r="AI5172" t="s">
        <v>337</v>
      </c>
      <c r="AJ5172">
        <v>0</v>
      </c>
      <c r="AK5172">
        <v>117</v>
      </c>
      <c r="AL5172">
        <v>1</v>
      </c>
      <c r="AM5172">
        <v>100</v>
      </c>
      <c r="AN5172">
        <v>5</v>
      </c>
    </row>
    <row r="5173" spans="1:40" x14ac:dyDescent="0.25">
      <c r="A5173" s="34">
        <v>40760</v>
      </c>
      <c r="B5173" s="220">
        <v>0.82986111111111116</v>
      </c>
      <c r="C5173">
        <v>38.5</v>
      </c>
      <c r="D5173">
        <v>38.700000000000003</v>
      </c>
      <c r="E5173">
        <v>38.5</v>
      </c>
      <c r="F5173">
        <v>19</v>
      </c>
      <c r="G5173">
        <v>10.8</v>
      </c>
      <c r="H5173">
        <v>14</v>
      </c>
      <c r="I5173" t="s">
        <v>338</v>
      </c>
      <c r="J5173">
        <v>1.17</v>
      </c>
      <c r="K5173">
        <v>21</v>
      </c>
      <c r="L5173" t="s">
        <v>338</v>
      </c>
      <c r="M5173">
        <v>38.5</v>
      </c>
      <c r="N5173">
        <v>37.299999999999997</v>
      </c>
      <c r="O5173">
        <v>37.5</v>
      </c>
      <c r="P5173" t="s">
        <v>337</v>
      </c>
      <c r="Q5173">
        <v>747.3</v>
      </c>
      <c r="R5173">
        <v>0</v>
      </c>
      <c r="S5173">
        <v>0</v>
      </c>
      <c r="T5173">
        <v>92</v>
      </c>
      <c r="U5173">
        <v>0.66</v>
      </c>
      <c r="V5173">
        <v>98</v>
      </c>
      <c r="W5173">
        <v>0</v>
      </c>
      <c r="X5173">
        <v>0</v>
      </c>
      <c r="Y5173">
        <v>0</v>
      </c>
      <c r="Z5173">
        <v>0</v>
      </c>
      <c r="AA5173">
        <v>7.0000000000000007E-2</v>
      </c>
      <c r="AB5173">
        <v>27.7</v>
      </c>
      <c r="AC5173">
        <v>34</v>
      </c>
      <c r="AD5173">
        <v>10.4</v>
      </c>
      <c r="AE5173">
        <v>26.8</v>
      </c>
      <c r="AF5173">
        <v>6.58</v>
      </c>
      <c r="AG5173">
        <v>7.1199999999999999E-2</v>
      </c>
      <c r="AH5173" t="s">
        <v>337</v>
      </c>
      <c r="AI5173" t="s">
        <v>337</v>
      </c>
      <c r="AJ5173">
        <v>0</v>
      </c>
      <c r="AK5173">
        <v>118</v>
      </c>
      <c r="AL5173">
        <v>1</v>
      </c>
      <c r="AM5173">
        <v>100</v>
      </c>
      <c r="AN5173">
        <v>5</v>
      </c>
    </row>
    <row r="5174" spans="1:40" x14ac:dyDescent="0.25">
      <c r="A5174" s="34">
        <v>40760</v>
      </c>
      <c r="B5174" s="220">
        <v>0.83333333333333337</v>
      </c>
      <c r="C5174">
        <v>38.299999999999997</v>
      </c>
      <c r="D5174">
        <v>38.4</v>
      </c>
      <c r="E5174">
        <v>38.299999999999997</v>
      </c>
      <c r="F5174">
        <v>19</v>
      </c>
      <c r="G5174">
        <v>10.6</v>
      </c>
      <c r="H5174">
        <v>14</v>
      </c>
      <c r="I5174" t="s">
        <v>340</v>
      </c>
      <c r="J5174">
        <v>1.17</v>
      </c>
      <c r="K5174">
        <v>19</v>
      </c>
      <c r="L5174" t="s">
        <v>340</v>
      </c>
      <c r="M5174">
        <v>38.299999999999997</v>
      </c>
      <c r="N5174">
        <v>37.1</v>
      </c>
      <c r="O5174">
        <v>37.299999999999997</v>
      </c>
      <c r="P5174" t="s">
        <v>337</v>
      </c>
      <c r="Q5174">
        <v>747.3</v>
      </c>
      <c r="R5174">
        <v>0</v>
      </c>
      <c r="S5174">
        <v>0</v>
      </c>
      <c r="T5174">
        <v>76</v>
      </c>
      <c r="U5174">
        <v>0.54</v>
      </c>
      <c r="V5174">
        <v>83</v>
      </c>
      <c r="W5174">
        <v>0</v>
      </c>
      <c r="X5174">
        <v>0</v>
      </c>
      <c r="Y5174">
        <v>0</v>
      </c>
      <c r="Z5174">
        <v>0</v>
      </c>
      <c r="AA5174">
        <v>6.9000000000000006E-2</v>
      </c>
      <c r="AB5174">
        <v>27.7</v>
      </c>
      <c r="AC5174">
        <v>34</v>
      </c>
      <c r="AD5174">
        <v>10.4</v>
      </c>
      <c r="AE5174">
        <v>26.8</v>
      </c>
      <c r="AF5174">
        <v>6.58</v>
      </c>
      <c r="AG5174">
        <v>7.1199999999999999E-2</v>
      </c>
      <c r="AH5174" t="s">
        <v>337</v>
      </c>
      <c r="AI5174" t="s">
        <v>337</v>
      </c>
      <c r="AJ5174">
        <v>1.7000000000000001E-2</v>
      </c>
      <c r="AK5174">
        <v>117</v>
      </c>
      <c r="AL5174">
        <v>1</v>
      </c>
      <c r="AM5174">
        <v>100</v>
      </c>
      <c r="AN5174">
        <v>5</v>
      </c>
    </row>
    <row r="5175" spans="1:40" x14ac:dyDescent="0.25">
      <c r="A5175" s="34">
        <v>40760</v>
      </c>
      <c r="B5175" s="220">
        <v>0.83680555555555547</v>
      </c>
      <c r="C5175">
        <v>38.299999999999997</v>
      </c>
      <c r="D5175">
        <v>38.299999999999997</v>
      </c>
      <c r="E5175">
        <v>38.299999999999997</v>
      </c>
      <c r="F5175">
        <v>19</v>
      </c>
      <c r="G5175">
        <v>10.6</v>
      </c>
      <c r="H5175">
        <v>12</v>
      </c>
      <c r="I5175" t="s">
        <v>340</v>
      </c>
      <c r="J5175">
        <v>1</v>
      </c>
      <c r="K5175">
        <v>17</v>
      </c>
      <c r="L5175" t="s">
        <v>340</v>
      </c>
      <c r="M5175">
        <v>38.299999999999997</v>
      </c>
      <c r="N5175">
        <v>37.1</v>
      </c>
      <c r="O5175">
        <v>37.1</v>
      </c>
      <c r="P5175" t="s">
        <v>337</v>
      </c>
      <c r="Q5175">
        <v>747.3</v>
      </c>
      <c r="R5175">
        <v>0</v>
      </c>
      <c r="S5175">
        <v>0</v>
      </c>
      <c r="T5175">
        <v>60</v>
      </c>
      <c r="U5175">
        <v>0.43</v>
      </c>
      <c r="V5175">
        <v>65</v>
      </c>
      <c r="W5175">
        <v>0</v>
      </c>
      <c r="X5175">
        <v>0</v>
      </c>
      <c r="Y5175">
        <v>0</v>
      </c>
      <c r="Z5175">
        <v>0</v>
      </c>
      <c r="AA5175">
        <v>6.9000000000000006E-2</v>
      </c>
      <c r="AB5175">
        <v>27.6</v>
      </c>
      <c r="AC5175">
        <v>34</v>
      </c>
      <c r="AD5175">
        <v>10.3</v>
      </c>
      <c r="AE5175">
        <v>26.7</v>
      </c>
      <c r="AF5175">
        <v>6.59</v>
      </c>
      <c r="AG5175">
        <v>7.1199999999999999E-2</v>
      </c>
      <c r="AH5175" t="s">
        <v>337</v>
      </c>
      <c r="AI5175" t="s">
        <v>337</v>
      </c>
      <c r="AJ5175">
        <v>0</v>
      </c>
      <c r="AK5175">
        <v>116</v>
      </c>
      <c r="AL5175">
        <v>1</v>
      </c>
      <c r="AM5175">
        <v>100</v>
      </c>
      <c r="AN5175">
        <v>5</v>
      </c>
    </row>
    <row r="5176" spans="1:40" x14ac:dyDescent="0.25">
      <c r="A5176" s="34">
        <v>40760</v>
      </c>
      <c r="B5176" s="220">
        <v>0.84027777777777779</v>
      </c>
      <c r="C5176">
        <v>38.1</v>
      </c>
      <c r="D5176">
        <v>38.299999999999997</v>
      </c>
      <c r="E5176">
        <v>38.1</v>
      </c>
      <c r="F5176">
        <v>19</v>
      </c>
      <c r="G5176">
        <v>10.5</v>
      </c>
      <c r="H5176">
        <v>11</v>
      </c>
      <c r="I5176" t="s">
        <v>338</v>
      </c>
      <c r="J5176">
        <v>0.92</v>
      </c>
      <c r="K5176">
        <v>16</v>
      </c>
      <c r="L5176" t="s">
        <v>340</v>
      </c>
      <c r="M5176">
        <v>38.1</v>
      </c>
      <c r="N5176">
        <v>36.799999999999997</v>
      </c>
      <c r="O5176">
        <v>36.799999999999997</v>
      </c>
      <c r="P5176" t="s">
        <v>337</v>
      </c>
      <c r="Q5176">
        <v>747.4</v>
      </c>
      <c r="R5176">
        <v>0</v>
      </c>
      <c r="S5176">
        <v>0</v>
      </c>
      <c r="T5176">
        <v>40</v>
      </c>
      <c r="U5176">
        <v>0.28999999999999998</v>
      </c>
      <c r="V5176">
        <v>51</v>
      </c>
      <c r="W5176">
        <v>0</v>
      </c>
      <c r="X5176">
        <v>0</v>
      </c>
      <c r="Y5176">
        <v>0</v>
      </c>
      <c r="Z5176">
        <v>0</v>
      </c>
      <c r="AA5176">
        <v>6.9000000000000006E-2</v>
      </c>
      <c r="AB5176">
        <v>27.3</v>
      </c>
      <c r="AC5176">
        <v>34</v>
      </c>
      <c r="AD5176">
        <v>10.1</v>
      </c>
      <c r="AE5176">
        <v>26.4</v>
      </c>
      <c r="AF5176">
        <v>6.6</v>
      </c>
      <c r="AG5176">
        <v>7.1300000000000002E-2</v>
      </c>
      <c r="AH5176" t="s">
        <v>337</v>
      </c>
      <c r="AI5176" t="s">
        <v>337</v>
      </c>
      <c r="AJ5176">
        <v>0</v>
      </c>
      <c r="AK5176">
        <v>116</v>
      </c>
      <c r="AL5176">
        <v>1</v>
      </c>
      <c r="AM5176">
        <v>100</v>
      </c>
      <c r="AN5176">
        <v>5</v>
      </c>
    </row>
    <row r="5177" spans="1:40" x14ac:dyDescent="0.25">
      <c r="A5177" s="34">
        <v>40760</v>
      </c>
      <c r="B5177" s="220">
        <v>0.84375</v>
      </c>
      <c r="C5177">
        <v>37.9</v>
      </c>
      <c r="D5177">
        <v>38.1</v>
      </c>
      <c r="E5177">
        <v>37.799999999999997</v>
      </c>
      <c r="F5177">
        <v>19</v>
      </c>
      <c r="G5177">
        <v>10.3</v>
      </c>
      <c r="H5177">
        <v>11</v>
      </c>
      <c r="I5177" t="s">
        <v>338</v>
      </c>
      <c r="J5177">
        <v>0.92</v>
      </c>
      <c r="K5177">
        <v>17</v>
      </c>
      <c r="L5177" t="s">
        <v>340</v>
      </c>
      <c r="M5177">
        <v>37.9</v>
      </c>
      <c r="N5177">
        <v>36.6</v>
      </c>
      <c r="O5177">
        <v>36.6</v>
      </c>
      <c r="P5177" t="s">
        <v>337</v>
      </c>
      <c r="Q5177">
        <v>747.4</v>
      </c>
      <c r="R5177">
        <v>0</v>
      </c>
      <c r="S5177">
        <v>0</v>
      </c>
      <c r="T5177">
        <v>18</v>
      </c>
      <c r="U5177">
        <v>0.13</v>
      </c>
      <c r="V5177">
        <v>19</v>
      </c>
      <c r="W5177">
        <v>0</v>
      </c>
      <c r="X5177">
        <v>0</v>
      </c>
      <c r="Y5177">
        <v>0</v>
      </c>
      <c r="Z5177">
        <v>0</v>
      </c>
      <c r="AA5177">
        <v>6.8000000000000005E-2</v>
      </c>
      <c r="AB5177">
        <v>27.2</v>
      </c>
      <c r="AC5177">
        <v>34</v>
      </c>
      <c r="AD5177">
        <v>10</v>
      </c>
      <c r="AE5177">
        <v>26.3</v>
      </c>
      <c r="AF5177">
        <v>6.61</v>
      </c>
      <c r="AG5177">
        <v>7.1300000000000002E-2</v>
      </c>
      <c r="AH5177" t="s">
        <v>337</v>
      </c>
      <c r="AI5177" t="s">
        <v>337</v>
      </c>
      <c r="AJ5177">
        <v>0</v>
      </c>
      <c r="AK5177">
        <v>117</v>
      </c>
      <c r="AL5177">
        <v>1</v>
      </c>
      <c r="AM5177">
        <v>100</v>
      </c>
      <c r="AN5177">
        <v>5</v>
      </c>
    </row>
    <row r="5178" spans="1:40" x14ac:dyDescent="0.25">
      <c r="A5178" s="34">
        <v>40760</v>
      </c>
      <c r="B5178" s="220">
        <v>0.84722222222222221</v>
      </c>
      <c r="C5178">
        <v>37.6</v>
      </c>
      <c r="D5178">
        <v>37.799999999999997</v>
      </c>
      <c r="E5178">
        <v>37.6</v>
      </c>
      <c r="F5178">
        <v>20</v>
      </c>
      <c r="G5178">
        <v>10.8</v>
      </c>
      <c r="H5178">
        <v>11</v>
      </c>
      <c r="I5178" t="s">
        <v>338</v>
      </c>
      <c r="J5178">
        <v>0.92</v>
      </c>
      <c r="K5178">
        <v>14</v>
      </c>
      <c r="L5178" t="s">
        <v>340</v>
      </c>
      <c r="M5178">
        <v>37.6</v>
      </c>
      <c r="N5178">
        <v>36.299999999999997</v>
      </c>
      <c r="O5178">
        <v>36.299999999999997</v>
      </c>
      <c r="P5178" t="s">
        <v>337</v>
      </c>
      <c r="Q5178">
        <v>747.4</v>
      </c>
      <c r="R5178">
        <v>0</v>
      </c>
      <c r="S5178">
        <v>0</v>
      </c>
      <c r="T5178">
        <v>14</v>
      </c>
      <c r="U5178">
        <v>0.1</v>
      </c>
      <c r="V5178">
        <v>16</v>
      </c>
      <c r="W5178">
        <v>0</v>
      </c>
      <c r="X5178">
        <v>0</v>
      </c>
      <c r="Y5178">
        <v>0</v>
      </c>
      <c r="Z5178">
        <v>0</v>
      </c>
      <c r="AA5178">
        <v>6.7000000000000004E-2</v>
      </c>
      <c r="AB5178">
        <v>27.2</v>
      </c>
      <c r="AC5178">
        <v>34</v>
      </c>
      <c r="AD5178">
        <v>10</v>
      </c>
      <c r="AE5178">
        <v>26.3</v>
      </c>
      <c r="AF5178">
        <v>6.61</v>
      </c>
      <c r="AG5178">
        <v>7.1300000000000002E-2</v>
      </c>
      <c r="AH5178" t="s">
        <v>337</v>
      </c>
      <c r="AI5178" t="s">
        <v>337</v>
      </c>
      <c r="AJ5178">
        <v>0</v>
      </c>
      <c r="AK5178">
        <v>116</v>
      </c>
      <c r="AL5178">
        <v>1</v>
      </c>
      <c r="AM5178">
        <v>100</v>
      </c>
      <c r="AN5178">
        <v>5</v>
      </c>
    </row>
    <row r="5179" spans="1:40" x14ac:dyDescent="0.25">
      <c r="A5179" s="34">
        <v>40760</v>
      </c>
      <c r="B5179" s="220">
        <v>0.85069444444444453</v>
      </c>
      <c r="C5179">
        <v>37.4</v>
      </c>
      <c r="D5179">
        <v>37.6</v>
      </c>
      <c r="E5179">
        <v>37.4</v>
      </c>
      <c r="F5179">
        <v>20</v>
      </c>
      <c r="G5179">
        <v>10.6</v>
      </c>
      <c r="H5179">
        <v>13</v>
      </c>
      <c r="I5179" t="s">
        <v>340</v>
      </c>
      <c r="J5179">
        <v>1.08</v>
      </c>
      <c r="K5179">
        <v>17</v>
      </c>
      <c r="L5179" t="s">
        <v>340</v>
      </c>
      <c r="M5179">
        <v>37.4</v>
      </c>
      <c r="N5179">
        <v>36.1</v>
      </c>
      <c r="O5179">
        <v>36.1</v>
      </c>
      <c r="P5179" t="s">
        <v>337</v>
      </c>
      <c r="Q5179">
        <v>747.5</v>
      </c>
      <c r="R5179">
        <v>0</v>
      </c>
      <c r="S5179">
        <v>0</v>
      </c>
      <c r="T5179">
        <v>11</v>
      </c>
      <c r="U5179">
        <v>0.08</v>
      </c>
      <c r="V5179">
        <v>12</v>
      </c>
      <c r="W5179">
        <v>0</v>
      </c>
      <c r="X5179">
        <v>0</v>
      </c>
      <c r="Y5179">
        <v>0</v>
      </c>
      <c r="Z5179">
        <v>0</v>
      </c>
      <c r="AA5179">
        <v>6.6000000000000003E-2</v>
      </c>
      <c r="AB5179">
        <v>27.1</v>
      </c>
      <c r="AC5179">
        <v>34</v>
      </c>
      <c r="AD5179">
        <v>9.9</v>
      </c>
      <c r="AE5179">
        <v>26.2</v>
      </c>
      <c r="AF5179">
        <v>6.62</v>
      </c>
      <c r="AG5179">
        <v>7.1300000000000002E-2</v>
      </c>
      <c r="AH5179" t="s">
        <v>337</v>
      </c>
      <c r="AI5179" t="s">
        <v>337</v>
      </c>
      <c r="AJ5179">
        <v>0</v>
      </c>
      <c r="AK5179">
        <v>117</v>
      </c>
      <c r="AL5179">
        <v>1</v>
      </c>
      <c r="AM5179">
        <v>100</v>
      </c>
      <c r="AN5179">
        <v>5</v>
      </c>
    </row>
    <row r="5180" spans="1:40" x14ac:dyDescent="0.25">
      <c r="A5180" s="34">
        <v>40760</v>
      </c>
      <c r="B5180" s="220">
        <v>0.85416666666666663</v>
      </c>
      <c r="C5180">
        <v>37.200000000000003</v>
      </c>
      <c r="D5180">
        <v>37.4</v>
      </c>
      <c r="E5180">
        <v>37.200000000000003</v>
      </c>
      <c r="F5180">
        <v>20</v>
      </c>
      <c r="G5180">
        <v>10.5</v>
      </c>
      <c r="H5180">
        <v>13</v>
      </c>
      <c r="I5180" t="s">
        <v>340</v>
      </c>
      <c r="J5180">
        <v>1.08</v>
      </c>
      <c r="K5180">
        <v>17</v>
      </c>
      <c r="L5180" t="s">
        <v>340</v>
      </c>
      <c r="M5180">
        <v>37.200000000000003</v>
      </c>
      <c r="N5180">
        <v>35.799999999999997</v>
      </c>
      <c r="O5180">
        <v>35.799999999999997</v>
      </c>
      <c r="P5180" t="s">
        <v>337</v>
      </c>
      <c r="Q5180">
        <v>747.5</v>
      </c>
      <c r="R5180">
        <v>0</v>
      </c>
      <c r="S5180">
        <v>0</v>
      </c>
      <c r="T5180">
        <v>8</v>
      </c>
      <c r="U5180">
        <v>0.06</v>
      </c>
      <c r="V5180">
        <v>9</v>
      </c>
      <c r="W5180">
        <v>0</v>
      </c>
      <c r="X5180">
        <v>0</v>
      </c>
      <c r="Y5180">
        <v>0</v>
      </c>
      <c r="Z5180">
        <v>0</v>
      </c>
      <c r="AA5180">
        <v>6.6000000000000003E-2</v>
      </c>
      <c r="AB5180">
        <v>27</v>
      </c>
      <c r="AC5180">
        <v>35</v>
      </c>
      <c r="AD5180">
        <v>10.199999999999999</v>
      </c>
      <c r="AE5180">
        <v>26.2</v>
      </c>
      <c r="AF5180">
        <v>6.83</v>
      </c>
      <c r="AG5180">
        <v>7.1300000000000002E-2</v>
      </c>
      <c r="AH5180" t="s">
        <v>337</v>
      </c>
      <c r="AI5180" t="s">
        <v>337</v>
      </c>
      <c r="AJ5180">
        <v>0</v>
      </c>
      <c r="AK5180">
        <v>117</v>
      </c>
      <c r="AL5180">
        <v>1</v>
      </c>
      <c r="AM5180">
        <v>100</v>
      </c>
      <c r="AN5180">
        <v>5</v>
      </c>
    </row>
    <row r="5181" spans="1:40" x14ac:dyDescent="0.25">
      <c r="A5181" s="34">
        <v>40760</v>
      </c>
      <c r="B5181" s="220">
        <v>0.85763888888888884</v>
      </c>
      <c r="C5181">
        <v>37.1</v>
      </c>
      <c r="D5181">
        <v>37.200000000000003</v>
      </c>
      <c r="E5181">
        <v>37.1</v>
      </c>
      <c r="F5181">
        <v>20</v>
      </c>
      <c r="G5181">
        <v>10.4</v>
      </c>
      <c r="H5181">
        <v>11</v>
      </c>
      <c r="I5181" t="s">
        <v>338</v>
      </c>
      <c r="J5181">
        <v>0.92</v>
      </c>
      <c r="K5181">
        <v>15</v>
      </c>
      <c r="L5181" t="s">
        <v>340</v>
      </c>
      <c r="M5181">
        <v>37.1</v>
      </c>
      <c r="N5181">
        <v>35.6</v>
      </c>
      <c r="O5181">
        <v>35.6</v>
      </c>
      <c r="P5181" t="s">
        <v>337</v>
      </c>
      <c r="Q5181">
        <v>747.6</v>
      </c>
      <c r="R5181">
        <v>0</v>
      </c>
      <c r="S5181">
        <v>0</v>
      </c>
      <c r="T5181">
        <v>6</v>
      </c>
      <c r="U5181">
        <v>0.04</v>
      </c>
      <c r="V5181">
        <v>7</v>
      </c>
      <c r="W5181">
        <v>0</v>
      </c>
      <c r="X5181">
        <v>0</v>
      </c>
      <c r="Y5181">
        <v>0</v>
      </c>
      <c r="Z5181">
        <v>0</v>
      </c>
      <c r="AA5181">
        <v>6.5000000000000002E-2</v>
      </c>
      <c r="AB5181">
        <v>26.9</v>
      </c>
      <c r="AC5181">
        <v>35</v>
      </c>
      <c r="AD5181">
        <v>10.199999999999999</v>
      </c>
      <c r="AE5181">
        <v>26.1</v>
      </c>
      <c r="AF5181">
        <v>6.83</v>
      </c>
      <c r="AG5181">
        <v>7.1400000000000005E-2</v>
      </c>
      <c r="AH5181" t="s">
        <v>337</v>
      </c>
      <c r="AI5181" t="s">
        <v>337</v>
      </c>
      <c r="AJ5181">
        <v>0</v>
      </c>
      <c r="AK5181">
        <v>116</v>
      </c>
      <c r="AL5181">
        <v>1</v>
      </c>
      <c r="AM5181">
        <v>100</v>
      </c>
      <c r="AN5181">
        <v>5</v>
      </c>
    </row>
    <row r="5182" spans="1:40" x14ac:dyDescent="0.25">
      <c r="A5182" s="34">
        <v>40760</v>
      </c>
      <c r="B5182" s="220">
        <v>0.86111111111111116</v>
      </c>
      <c r="C5182">
        <v>36.9</v>
      </c>
      <c r="D5182">
        <v>37.1</v>
      </c>
      <c r="E5182">
        <v>36.9</v>
      </c>
      <c r="F5182">
        <v>20</v>
      </c>
      <c r="G5182">
        <v>10.199999999999999</v>
      </c>
      <c r="H5182">
        <v>11</v>
      </c>
      <c r="I5182" t="s">
        <v>340</v>
      </c>
      <c r="J5182">
        <v>0.92</v>
      </c>
      <c r="K5182">
        <v>15</v>
      </c>
      <c r="L5182" t="s">
        <v>340</v>
      </c>
      <c r="M5182">
        <v>36.9</v>
      </c>
      <c r="N5182">
        <v>35.4</v>
      </c>
      <c r="O5182">
        <v>35.4</v>
      </c>
      <c r="P5182" t="s">
        <v>337</v>
      </c>
      <c r="Q5182">
        <v>747.6</v>
      </c>
      <c r="R5182">
        <v>0</v>
      </c>
      <c r="S5182">
        <v>0</v>
      </c>
      <c r="T5182">
        <v>1</v>
      </c>
      <c r="U5182">
        <v>0.01</v>
      </c>
      <c r="V5182">
        <v>5</v>
      </c>
      <c r="W5182">
        <v>0</v>
      </c>
      <c r="X5182">
        <v>0</v>
      </c>
      <c r="Y5182">
        <v>0</v>
      </c>
      <c r="Z5182">
        <v>0</v>
      </c>
      <c r="AA5182">
        <v>6.4000000000000001E-2</v>
      </c>
      <c r="AB5182">
        <v>26.9</v>
      </c>
      <c r="AC5182">
        <v>35</v>
      </c>
      <c r="AD5182">
        <v>10.199999999999999</v>
      </c>
      <c r="AE5182">
        <v>26.1</v>
      </c>
      <c r="AF5182">
        <v>6.83</v>
      </c>
      <c r="AG5182">
        <v>7.1400000000000005E-2</v>
      </c>
      <c r="AH5182" t="s">
        <v>337</v>
      </c>
      <c r="AI5182" t="s">
        <v>337</v>
      </c>
      <c r="AJ5182">
        <v>0</v>
      </c>
      <c r="AK5182">
        <v>117</v>
      </c>
      <c r="AL5182">
        <v>1</v>
      </c>
      <c r="AM5182">
        <v>100</v>
      </c>
      <c r="AN5182">
        <v>5</v>
      </c>
    </row>
    <row r="5183" spans="1:40" x14ac:dyDescent="0.25">
      <c r="A5183" s="34">
        <v>40760</v>
      </c>
      <c r="B5183" s="220">
        <v>0.86458333333333337</v>
      </c>
      <c r="C5183">
        <v>36.700000000000003</v>
      </c>
      <c r="D5183">
        <v>36.9</v>
      </c>
      <c r="E5183">
        <v>36.700000000000003</v>
      </c>
      <c r="F5183">
        <v>21</v>
      </c>
      <c r="G5183">
        <v>10.8</v>
      </c>
      <c r="H5183">
        <v>10</v>
      </c>
      <c r="I5183" t="s">
        <v>340</v>
      </c>
      <c r="J5183">
        <v>0.83</v>
      </c>
      <c r="K5183">
        <v>14</v>
      </c>
      <c r="L5183" t="s">
        <v>340</v>
      </c>
      <c r="M5183">
        <v>36.700000000000003</v>
      </c>
      <c r="N5183">
        <v>35.5</v>
      </c>
      <c r="O5183">
        <v>35.5</v>
      </c>
      <c r="P5183" t="s">
        <v>337</v>
      </c>
      <c r="Q5183">
        <v>747.6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6.4000000000000001E-2</v>
      </c>
      <c r="AB5183">
        <v>26.8</v>
      </c>
      <c r="AC5183">
        <v>35</v>
      </c>
      <c r="AD5183">
        <v>10.1</v>
      </c>
      <c r="AE5183">
        <v>26</v>
      </c>
      <c r="AF5183">
        <v>6.84</v>
      </c>
      <c r="AG5183">
        <v>7.1400000000000005E-2</v>
      </c>
      <c r="AH5183" t="s">
        <v>337</v>
      </c>
      <c r="AI5183" t="s">
        <v>337</v>
      </c>
      <c r="AJ5183">
        <v>0</v>
      </c>
      <c r="AK5183">
        <v>115</v>
      </c>
      <c r="AL5183">
        <v>1</v>
      </c>
      <c r="AM5183">
        <v>100</v>
      </c>
      <c r="AN5183">
        <v>5</v>
      </c>
    </row>
    <row r="5184" spans="1:40" x14ac:dyDescent="0.25">
      <c r="A5184" s="34">
        <v>40760</v>
      </c>
      <c r="B5184" s="220">
        <v>0.86805555555555547</v>
      </c>
      <c r="C5184">
        <v>36.5</v>
      </c>
      <c r="D5184">
        <v>36.700000000000003</v>
      </c>
      <c r="E5184">
        <v>36.5</v>
      </c>
      <c r="F5184">
        <v>21</v>
      </c>
      <c r="G5184">
        <v>10.6</v>
      </c>
      <c r="H5184">
        <v>10</v>
      </c>
      <c r="I5184" t="s">
        <v>338</v>
      </c>
      <c r="J5184">
        <v>0.83</v>
      </c>
      <c r="K5184">
        <v>13</v>
      </c>
      <c r="L5184" t="s">
        <v>340</v>
      </c>
      <c r="M5184">
        <v>36.5</v>
      </c>
      <c r="N5184">
        <v>35.200000000000003</v>
      </c>
      <c r="O5184">
        <v>35.200000000000003</v>
      </c>
      <c r="P5184" t="s">
        <v>337</v>
      </c>
      <c r="Q5184">
        <v>747.7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6.3E-2</v>
      </c>
      <c r="AB5184">
        <v>26.8</v>
      </c>
      <c r="AC5184">
        <v>35</v>
      </c>
      <c r="AD5184">
        <v>10.1</v>
      </c>
      <c r="AE5184">
        <v>26</v>
      </c>
      <c r="AF5184">
        <v>6.84</v>
      </c>
      <c r="AG5184">
        <v>7.1400000000000005E-2</v>
      </c>
      <c r="AH5184" t="s">
        <v>337</v>
      </c>
      <c r="AI5184" t="s">
        <v>337</v>
      </c>
      <c r="AJ5184">
        <v>0</v>
      </c>
      <c r="AK5184">
        <v>117</v>
      </c>
      <c r="AL5184">
        <v>1</v>
      </c>
      <c r="AM5184">
        <v>100</v>
      </c>
      <c r="AN5184">
        <v>5</v>
      </c>
    </row>
    <row r="5185" spans="1:40" x14ac:dyDescent="0.25">
      <c r="A5185" s="34">
        <v>40760</v>
      </c>
      <c r="B5185" s="220">
        <v>0.87152777777777779</v>
      </c>
      <c r="C5185">
        <v>36.4</v>
      </c>
      <c r="D5185">
        <v>36.5</v>
      </c>
      <c r="E5185">
        <v>36.4</v>
      </c>
      <c r="F5185">
        <v>21</v>
      </c>
      <c r="G5185">
        <v>10.6</v>
      </c>
      <c r="H5185">
        <v>11</v>
      </c>
      <c r="I5185" t="s">
        <v>340</v>
      </c>
      <c r="J5185">
        <v>0.92</v>
      </c>
      <c r="K5185">
        <v>16</v>
      </c>
      <c r="L5185" t="s">
        <v>340</v>
      </c>
      <c r="M5185">
        <v>36.4</v>
      </c>
      <c r="N5185">
        <v>35.1</v>
      </c>
      <c r="O5185">
        <v>35.1</v>
      </c>
      <c r="P5185" t="s">
        <v>337</v>
      </c>
      <c r="Q5185">
        <v>747.7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6.3E-2</v>
      </c>
      <c r="AB5185">
        <v>26.7</v>
      </c>
      <c r="AC5185">
        <v>35</v>
      </c>
      <c r="AD5185">
        <v>10</v>
      </c>
      <c r="AE5185">
        <v>25.9</v>
      </c>
      <c r="AF5185">
        <v>6.85</v>
      </c>
      <c r="AG5185">
        <v>7.1400000000000005E-2</v>
      </c>
      <c r="AH5185" t="s">
        <v>337</v>
      </c>
      <c r="AI5185" t="s">
        <v>337</v>
      </c>
      <c r="AJ5185">
        <v>0</v>
      </c>
      <c r="AK5185">
        <v>117</v>
      </c>
      <c r="AL5185">
        <v>1</v>
      </c>
      <c r="AM5185">
        <v>100</v>
      </c>
      <c r="AN5185">
        <v>5</v>
      </c>
    </row>
    <row r="5186" spans="1:40" x14ac:dyDescent="0.25">
      <c r="A5186" s="34">
        <v>40760</v>
      </c>
      <c r="B5186" s="220">
        <v>0.875</v>
      </c>
      <c r="C5186">
        <v>36.299999999999997</v>
      </c>
      <c r="D5186">
        <v>36.4</v>
      </c>
      <c r="E5186">
        <v>36.299999999999997</v>
      </c>
      <c r="F5186">
        <v>21</v>
      </c>
      <c r="G5186">
        <v>10.5</v>
      </c>
      <c r="H5186">
        <v>11</v>
      </c>
      <c r="I5186" t="s">
        <v>338</v>
      </c>
      <c r="J5186">
        <v>0.92</v>
      </c>
      <c r="K5186">
        <v>16</v>
      </c>
      <c r="L5186" t="s">
        <v>340</v>
      </c>
      <c r="M5186">
        <v>36.299999999999997</v>
      </c>
      <c r="N5186">
        <v>35</v>
      </c>
      <c r="O5186">
        <v>35</v>
      </c>
      <c r="P5186" t="s">
        <v>337</v>
      </c>
      <c r="Q5186">
        <v>747.8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6.3E-2</v>
      </c>
      <c r="AB5186">
        <v>26.6</v>
      </c>
      <c r="AC5186">
        <v>35</v>
      </c>
      <c r="AD5186">
        <v>9.9</v>
      </c>
      <c r="AE5186">
        <v>25.8</v>
      </c>
      <c r="AF5186">
        <v>6.85</v>
      </c>
      <c r="AG5186">
        <v>7.1499999999999994E-2</v>
      </c>
      <c r="AH5186" t="s">
        <v>337</v>
      </c>
      <c r="AI5186" t="s">
        <v>337</v>
      </c>
      <c r="AJ5186">
        <v>1.2E-2</v>
      </c>
      <c r="AK5186">
        <v>117</v>
      </c>
      <c r="AL5186">
        <v>1</v>
      </c>
      <c r="AM5186">
        <v>100</v>
      </c>
      <c r="AN5186">
        <v>5</v>
      </c>
    </row>
    <row r="5187" spans="1:40" x14ac:dyDescent="0.25">
      <c r="A5187" s="34">
        <v>40760</v>
      </c>
      <c r="B5187" s="220">
        <v>0.87847222222222221</v>
      </c>
      <c r="C5187">
        <v>36.200000000000003</v>
      </c>
      <c r="D5187">
        <v>36.299999999999997</v>
      </c>
      <c r="E5187">
        <v>36.200000000000003</v>
      </c>
      <c r="F5187">
        <v>21</v>
      </c>
      <c r="G5187">
        <v>10.4</v>
      </c>
      <c r="H5187">
        <v>11</v>
      </c>
      <c r="I5187" t="s">
        <v>340</v>
      </c>
      <c r="J5187">
        <v>0.92</v>
      </c>
      <c r="K5187">
        <v>14</v>
      </c>
      <c r="L5187" t="s">
        <v>338</v>
      </c>
      <c r="M5187">
        <v>36.200000000000003</v>
      </c>
      <c r="N5187">
        <v>34.799999999999997</v>
      </c>
      <c r="O5187">
        <v>34.799999999999997</v>
      </c>
      <c r="P5187" t="s">
        <v>337</v>
      </c>
      <c r="Q5187">
        <v>747.8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6.2E-2</v>
      </c>
      <c r="AB5187">
        <v>26.6</v>
      </c>
      <c r="AC5187">
        <v>35</v>
      </c>
      <c r="AD5187">
        <v>9.9</v>
      </c>
      <c r="AE5187">
        <v>25.8</v>
      </c>
      <c r="AF5187">
        <v>6.85</v>
      </c>
      <c r="AG5187">
        <v>7.1499999999999994E-2</v>
      </c>
      <c r="AH5187" t="s">
        <v>337</v>
      </c>
      <c r="AI5187" t="s">
        <v>337</v>
      </c>
      <c r="AJ5187">
        <v>0</v>
      </c>
      <c r="AK5187">
        <v>118</v>
      </c>
      <c r="AL5187">
        <v>1</v>
      </c>
      <c r="AM5187">
        <v>100</v>
      </c>
      <c r="AN5187">
        <v>5</v>
      </c>
    </row>
    <row r="5188" spans="1:40" x14ac:dyDescent="0.25">
      <c r="A5188" s="34">
        <v>40760</v>
      </c>
      <c r="B5188" s="220">
        <v>0.88194444444444453</v>
      </c>
      <c r="C5188">
        <v>36</v>
      </c>
      <c r="D5188">
        <v>36.200000000000003</v>
      </c>
      <c r="E5188">
        <v>36</v>
      </c>
      <c r="F5188">
        <v>22</v>
      </c>
      <c r="G5188">
        <v>10.9</v>
      </c>
      <c r="H5188">
        <v>11</v>
      </c>
      <c r="I5188" t="s">
        <v>338</v>
      </c>
      <c r="J5188">
        <v>0.92</v>
      </c>
      <c r="K5188">
        <v>14</v>
      </c>
      <c r="L5188" t="s">
        <v>340</v>
      </c>
      <c r="M5188">
        <v>36</v>
      </c>
      <c r="N5188">
        <v>34.799999999999997</v>
      </c>
      <c r="O5188">
        <v>34.799999999999997</v>
      </c>
      <c r="P5188" t="s">
        <v>337</v>
      </c>
      <c r="Q5188">
        <v>747.9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6.0999999999999999E-2</v>
      </c>
      <c r="AB5188">
        <v>26.5</v>
      </c>
      <c r="AC5188">
        <v>35</v>
      </c>
      <c r="AD5188">
        <v>9.8000000000000007</v>
      </c>
      <c r="AE5188">
        <v>25.7</v>
      </c>
      <c r="AF5188">
        <v>6.86</v>
      </c>
      <c r="AG5188">
        <v>7.1499999999999994E-2</v>
      </c>
      <c r="AH5188" t="s">
        <v>337</v>
      </c>
      <c r="AI5188" t="s">
        <v>337</v>
      </c>
      <c r="AJ5188">
        <v>0</v>
      </c>
      <c r="AK5188">
        <v>117</v>
      </c>
      <c r="AL5188">
        <v>1</v>
      </c>
      <c r="AM5188">
        <v>100</v>
      </c>
      <c r="AN5188">
        <v>5</v>
      </c>
    </row>
    <row r="5189" spans="1:40" x14ac:dyDescent="0.25">
      <c r="A5189" s="34">
        <v>40760</v>
      </c>
      <c r="B5189" s="220">
        <v>0.88541666666666663</v>
      </c>
      <c r="C5189">
        <v>35.799999999999997</v>
      </c>
      <c r="D5189">
        <v>36</v>
      </c>
      <c r="E5189">
        <v>35.799999999999997</v>
      </c>
      <c r="F5189">
        <v>22</v>
      </c>
      <c r="G5189">
        <v>10.8</v>
      </c>
      <c r="H5189">
        <v>11</v>
      </c>
      <c r="I5189" t="s">
        <v>338</v>
      </c>
      <c r="J5189">
        <v>0.92</v>
      </c>
      <c r="K5189">
        <v>15</v>
      </c>
      <c r="L5189" t="s">
        <v>340</v>
      </c>
      <c r="M5189">
        <v>35.799999999999997</v>
      </c>
      <c r="N5189">
        <v>34.700000000000003</v>
      </c>
      <c r="O5189">
        <v>34.700000000000003</v>
      </c>
      <c r="P5189" t="s">
        <v>337</v>
      </c>
      <c r="Q5189">
        <v>747.9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6.0999999999999999E-2</v>
      </c>
      <c r="AB5189">
        <v>26.4</v>
      </c>
      <c r="AC5189">
        <v>35</v>
      </c>
      <c r="AD5189">
        <v>9.6999999999999993</v>
      </c>
      <c r="AE5189">
        <v>25.7</v>
      </c>
      <c r="AF5189">
        <v>6.86</v>
      </c>
      <c r="AG5189">
        <v>7.1599999999999997E-2</v>
      </c>
      <c r="AH5189" t="s">
        <v>337</v>
      </c>
      <c r="AI5189" t="s">
        <v>337</v>
      </c>
      <c r="AJ5189">
        <v>0</v>
      </c>
      <c r="AK5189">
        <v>117</v>
      </c>
      <c r="AL5189">
        <v>1</v>
      </c>
      <c r="AM5189">
        <v>100</v>
      </c>
      <c r="AN5189">
        <v>5</v>
      </c>
    </row>
    <row r="5190" spans="1:40" x14ac:dyDescent="0.25">
      <c r="A5190" s="34">
        <v>40760</v>
      </c>
      <c r="B5190" s="220">
        <v>0.88888888888888884</v>
      </c>
      <c r="C5190">
        <v>35.799999999999997</v>
      </c>
      <c r="D5190">
        <v>35.799999999999997</v>
      </c>
      <c r="E5190">
        <v>35.799999999999997</v>
      </c>
      <c r="F5190">
        <v>22</v>
      </c>
      <c r="G5190">
        <v>10.8</v>
      </c>
      <c r="H5190">
        <v>10</v>
      </c>
      <c r="I5190" t="s">
        <v>338</v>
      </c>
      <c r="J5190">
        <v>0.83</v>
      </c>
      <c r="K5190">
        <v>14</v>
      </c>
      <c r="L5190" t="s">
        <v>340</v>
      </c>
      <c r="M5190">
        <v>35.799999999999997</v>
      </c>
      <c r="N5190">
        <v>34.6</v>
      </c>
      <c r="O5190">
        <v>34.6</v>
      </c>
      <c r="P5190" t="s">
        <v>337</v>
      </c>
      <c r="Q5190">
        <v>748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6.0999999999999999E-2</v>
      </c>
      <c r="AB5190">
        <v>26.4</v>
      </c>
      <c r="AC5190">
        <v>35</v>
      </c>
      <c r="AD5190">
        <v>9.6999999999999993</v>
      </c>
      <c r="AE5190">
        <v>25.7</v>
      </c>
      <c r="AF5190">
        <v>6.86</v>
      </c>
      <c r="AG5190">
        <v>7.1599999999999997E-2</v>
      </c>
      <c r="AH5190" t="s">
        <v>337</v>
      </c>
      <c r="AI5190" t="s">
        <v>337</v>
      </c>
      <c r="AJ5190">
        <v>0</v>
      </c>
      <c r="AK5190">
        <v>116</v>
      </c>
      <c r="AL5190">
        <v>1</v>
      </c>
      <c r="AM5190">
        <v>100</v>
      </c>
      <c r="AN5190">
        <v>5</v>
      </c>
    </row>
    <row r="5191" spans="1:40" x14ac:dyDescent="0.25">
      <c r="A5191" s="34">
        <v>40760</v>
      </c>
      <c r="B5191" s="220">
        <v>0.89236111111111116</v>
      </c>
      <c r="C5191">
        <v>35.700000000000003</v>
      </c>
      <c r="D5191">
        <v>35.799999999999997</v>
      </c>
      <c r="E5191">
        <v>35.700000000000003</v>
      </c>
      <c r="F5191">
        <v>23</v>
      </c>
      <c r="G5191">
        <v>11.3</v>
      </c>
      <c r="H5191">
        <v>10</v>
      </c>
      <c r="I5191" t="s">
        <v>338</v>
      </c>
      <c r="J5191">
        <v>0.83</v>
      </c>
      <c r="K5191">
        <v>14</v>
      </c>
      <c r="L5191" t="s">
        <v>338</v>
      </c>
      <c r="M5191">
        <v>35.700000000000003</v>
      </c>
      <c r="N5191">
        <v>34.700000000000003</v>
      </c>
      <c r="O5191">
        <v>34.700000000000003</v>
      </c>
      <c r="P5191" t="s">
        <v>337</v>
      </c>
      <c r="Q5191">
        <v>748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0.06</v>
      </c>
      <c r="AB5191">
        <v>26.3</v>
      </c>
      <c r="AC5191">
        <v>35</v>
      </c>
      <c r="AD5191">
        <v>9.6</v>
      </c>
      <c r="AE5191">
        <v>25.6</v>
      </c>
      <c r="AF5191">
        <v>6.86</v>
      </c>
      <c r="AG5191">
        <v>7.1599999999999997E-2</v>
      </c>
      <c r="AH5191" t="s">
        <v>337</v>
      </c>
      <c r="AI5191" t="s">
        <v>337</v>
      </c>
      <c r="AJ5191">
        <v>0</v>
      </c>
      <c r="AK5191">
        <v>117</v>
      </c>
      <c r="AL5191">
        <v>1</v>
      </c>
      <c r="AM5191">
        <v>100</v>
      </c>
      <c r="AN5191">
        <v>5</v>
      </c>
    </row>
    <row r="5192" spans="1:40" x14ac:dyDescent="0.25">
      <c r="A5192" s="34">
        <v>40760</v>
      </c>
      <c r="B5192" s="220">
        <v>0.89583333333333337</v>
      </c>
      <c r="C5192">
        <v>35.6</v>
      </c>
      <c r="D5192">
        <v>35.700000000000003</v>
      </c>
      <c r="E5192">
        <v>35.6</v>
      </c>
      <c r="F5192">
        <v>23</v>
      </c>
      <c r="G5192">
        <v>11.3</v>
      </c>
      <c r="H5192">
        <v>10</v>
      </c>
      <c r="I5192" t="s">
        <v>338</v>
      </c>
      <c r="J5192">
        <v>0.83</v>
      </c>
      <c r="K5192">
        <v>17</v>
      </c>
      <c r="L5192" t="s">
        <v>340</v>
      </c>
      <c r="M5192">
        <v>35.6</v>
      </c>
      <c r="N5192">
        <v>34.6</v>
      </c>
      <c r="O5192">
        <v>34.6</v>
      </c>
      <c r="P5192" t="s">
        <v>337</v>
      </c>
      <c r="Q5192">
        <v>748.1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0.06</v>
      </c>
      <c r="AB5192">
        <v>26.3</v>
      </c>
      <c r="AC5192">
        <v>35</v>
      </c>
      <c r="AD5192">
        <v>9.6</v>
      </c>
      <c r="AE5192">
        <v>25.6</v>
      </c>
      <c r="AF5192">
        <v>6.86</v>
      </c>
      <c r="AG5192">
        <v>7.1599999999999997E-2</v>
      </c>
      <c r="AH5192" t="s">
        <v>337</v>
      </c>
      <c r="AI5192" t="s">
        <v>337</v>
      </c>
      <c r="AJ5192">
        <v>0</v>
      </c>
      <c r="AK5192">
        <v>116</v>
      </c>
      <c r="AL5192">
        <v>1</v>
      </c>
      <c r="AM5192">
        <v>100</v>
      </c>
      <c r="AN5192">
        <v>5</v>
      </c>
    </row>
    <row r="5193" spans="1:40" x14ac:dyDescent="0.25">
      <c r="A5193" s="34">
        <v>40760</v>
      </c>
      <c r="B5193" s="220">
        <v>0.89930555555555547</v>
      </c>
      <c r="C5193">
        <v>35.4</v>
      </c>
      <c r="D5193">
        <v>35.6</v>
      </c>
      <c r="E5193">
        <v>35.4</v>
      </c>
      <c r="F5193">
        <v>23</v>
      </c>
      <c r="G5193">
        <v>11.1</v>
      </c>
      <c r="H5193">
        <v>10</v>
      </c>
      <c r="I5193" t="s">
        <v>338</v>
      </c>
      <c r="J5193">
        <v>0.83</v>
      </c>
      <c r="K5193">
        <v>17</v>
      </c>
      <c r="L5193" t="s">
        <v>340</v>
      </c>
      <c r="M5193">
        <v>35.4</v>
      </c>
      <c r="N5193">
        <v>34.4</v>
      </c>
      <c r="O5193">
        <v>34.4</v>
      </c>
      <c r="P5193" t="s">
        <v>337</v>
      </c>
      <c r="Q5193">
        <v>748.1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5.8999999999999997E-2</v>
      </c>
      <c r="AB5193">
        <v>26.3</v>
      </c>
      <c r="AC5193">
        <v>36</v>
      </c>
      <c r="AD5193">
        <v>10</v>
      </c>
      <c r="AE5193">
        <v>25.6</v>
      </c>
      <c r="AF5193">
        <v>6.96</v>
      </c>
      <c r="AG5193">
        <v>7.1599999999999997E-2</v>
      </c>
      <c r="AH5193" t="s">
        <v>337</v>
      </c>
      <c r="AI5193" t="s">
        <v>337</v>
      </c>
      <c r="AJ5193">
        <v>0</v>
      </c>
      <c r="AK5193">
        <v>116</v>
      </c>
      <c r="AL5193">
        <v>1</v>
      </c>
      <c r="AM5193">
        <v>100</v>
      </c>
      <c r="AN5193">
        <v>5</v>
      </c>
    </row>
    <row r="5194" spans="1:40" x14ac:dyDescent="0.25">
      <c r="A5194" s="34">
        <v>40760</v>
      </c>
      <c r="B5194" s="220">
        <v>0.90277777777777779</v>
      </c>
      <c r="C5194">
        <v>35.299999999999997</v>
      </c>
      <c r="D5194">
        <v>35.4</v>
      </c>
      <c r="E5194">
        <v>35.299999999999997</v>
      </c>
      <c r="F5194">
        <v>24</v>
      </c>
      <c r="G5194">
        <v>11.7</v>
      </c>
      <c r="H5194">
        <v>10</v>
      </c>
      <c r="I5194" t="s">
        <v>338</v>
      </c>
      <c r="J5194">
        <v>0.83</v>
      </c>
      <c r="K5194">
        <v>17</v>
      </c>
      <c r="L5194" t="s">
        <v>336</v>
      </c>
      <c r="M5194">
        <v>35.299999999999997</v>
      </c>
      <c r="N5194">
        <v>34.5</v>
      </c>
      <c r="O5194">
        <v>34.5</v>
      </c>
      <c r="P5194" t="s">
        <v>337</v>
      </c>
      <c r="Q5194">
        <v>748.2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5.8999999999999997E-2</v>
      </c>
      <c r="AB5194">
        <v>26.2</v>
      </c>
      <c r="AC5194">
        <v>36</v>
      </c>
      <c r="AD5194">
        <v>10</v>
      </c>
      <c r="AE5194">
        <v>25.6</v>
      </c>
      <c r="AF5194">
        <v>6.97</v>
      </c>
      <c r="AG5194">
        <v>7.1599999999999997E-2</v>
      </c>
      <c r="AH5194" t="s">
        <v>337</v>
      </c>
      <c r="AI5194" t="s">
        <v>337</v>
      </c>
      <c r="AJ5194">
        <v>0</v>
      </c>
      <c r="AK5194">
        <v>117</v>
      </c>
      <c r="AL5194">
        <v>1</v>
      </c>
      <c r="AM5194">
        <v>100</v>
      </c>
      <c r="AN5194">
        <v>5</v>
      </c>
    </row>
    <row r="5195" spans="1:40" x14ac:dyDescent="0.25">
      <c r="A5195" s="34">
        <v>40760</v>
      </c>
      <c r="B5195" s="220">
        <v>0.90625</v>
      </c>
      <c r="C5195">
        <v>35.200000000000003</v>
      </c>
      <c r="D5195">
        <v>35.299999999999997</v>
      </c>
      <c r="E5195">
        <v>35.200000000000003</v>
      </c>
      <c r="F5195">
        <v>24</v>
      </c>
      <c r="G5195">
        <v>11.6</v>
      </c>
      <c r="H5195">
        <v>9</v>
      </c>
      <c r="I5195" t="s">
        <v>338</v>
      </c>
      <c r="J5195">
        <v>0.75</v>
      </c>
      <c r="K5195">
        <v>13</v>
      </c>
      <c r="L5195" t="s">
        <v>338</v>
      </c>
      <c r="M5195">
        <v>35.200000000000003</v>
      </c>
      <c r="N5195">
        <v>34.200000000000003</v>
      </c>
      <c r="O5195">
        <v>34.200000000000003</v>
      </c>
      <c r="P5195" t="s">
        <v>337</v>
      </c>
      <c r="Q5195">
        <v>748.3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5.8000000000000003E-2</v>
      </c>
      <c r="AB5195">
        <v>26.2</v>
      </c>
      <c r="AC5195">
        <v>36</v>
      </c>
      <c r="AD5195">
        <v>10</v>
      </c>
      <c r="AE5195">
        <v>25.6</v>
      </c>
      <c r="AF5195">
        <v>6.97</v>
      </c>
      <c r="AG5195">
        <v>7.1599999999999997E-2</v>
      </c>
      <c r="AH5195" t="s">
        <v>337</v>
      </c>
      <c r="AI5195" t="s">
        <v>337</v>
      </c>
      <c r="AJ5195">
        <v>0</v>
      </c>
      <c r="AK5195">
        <v>116</v>
      </c>
      <c r="AL5195">
        <v>1</v>
      </c>
      <c r="AM5195">
        <v>100</v>
      </c>
      <c r="AN5195">
        <v>5</v>
      </c>
    </row>
    <row r="5196" spans="1:40" x14ac:dyDescent="0.25">
      <c r="A5196" s="34">
        <v>40760</v>
      </c>
      <c r="B5196" s="220">
        <v>0.90972222222222221</v>
      </c>
      <c r="C5196">
        <v>34.9</v>
      </c>
      <c r="D5196">
        <v>35.200000000000003</v>
      </c>
      <c r="E5196">
        <v>34.9</v>
      </c>
      <c r="F5196">
        <v>24</v>
      </c>
      <c r="G5196">
        <v>11.4</v>
      </c>
      <c r="H5196">
        <v>9</v>
      </c>
      <c r="I5196" t="s">
        <v>338</v>
      </c>
      <c r="J5196">
        <v>0.75</v>
      </c>
      <c r="K5196">
        <v>12</v>
      </c>
      <c r="L5196" t="s">
        <v>336</v>
      </c>
      <c r="M5196">
        <v>34.9</v>
      </c>
      <c r="N5196">
        <v>33.9</v>
      </c>
      <c r="O5196">
        <v>33.9</v>
      </c>
      <c r="P5196" t="s">
        <v>337</v>
      </c>
      <c r="Q5196">
        <v>748.3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5.8000000000000003E-2</v>
      </c>
      <c r="AB5196">
        <v>26.2</v>
      </c>
      <c r="AC5196">
        <v>36</v>
      </c>
      <c r="AD5196">
        <v>10</v>
      </c>
      <c r="AE5196">
        <v>25.6</v>
      </c>
      <c r="AF5196">
        <v>6.97</v>
      </c>
      <c r="AG5196">
        <v>7.1599999999999997E-2</v>
      </c>
      <c r="AH5196" t="s">
        <v>337</v>
      </c>
      <c r="AI5196" t="s">
        <v>337</v>
      </c>
      <c r="AJ5196">
        <v>0</v>
      </c>
      <c r="AK5196">
        <v>117</v>
      </c>
      <c r="AL5196">
        <v>1</v>
      </c>
      <c r="AM5196">
        <v>100</v>
      </c>
      <c r="AN5196">
        <v>5</v>
      </c>
    </row>
    <row r="5197" spans="1:40" x14ac:dyDescent="0.25">
      <c r="A5197" s="34">
        <v>40760</v>
      </c>
      <c r="B5197" s="220">
        <v>0.91319444444444453</v>
      </c>
      <c r="C5197">
        <v>34.700000000000003</v>
      </c>
      <c r="D5197">
        <v>34.9</v>
      </c>
      <c r="E5197">
        <v>34.700000000000003</v>
      </c>
      <c r="F5197">
        <v>25</v>
      </c>
      <c r="G5197">
        <v>11.8</v>
      </c>
      <c r="H5197">
        <v>9</v>
      </c>
      <c r="I5197" t="s">
        <v>338</v>
      </c>
      <c r="J5197">
        <v>0.75</v>
      </c>
      <c r="K5197">
        <v>14</v>
      </c>
      <c r="L5197" t="s">
        <v>338</v>
      </c>
      <c r="M5197">
        <v>34.700000000000003</v>
      </c>
      <c r="N5197">
        <v>33.799999999999997</v>
      </c>
      <c r="O5197">
        <v>33.799999999999997</v>
      </c>
      <c r="P5197" t="s">
        <v>337</v>
      </c>
      <c r="Q5197">
        <v>748.3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5.7000000000000002E-2</v>
      </c>
      <c r="AB5197">
        <v>26.2</v>
      </c>
      <c r="AC5197">
        <v>36</v>
      </c>
      <c r="AD5197">
        <v>10</v>
      </c>
      <c r="AE5197">
        <v>25.6</v>
      </c>
      <c r="AF5197">
        <v>6.97</v>
      </c>
      <c r="AG5197">
        <v>7.1599999999999997E-2</v>
      </c>
      <c r="AH5197" t="s">
        <v>337</v>
      </c>
      <c r="AI5197" t="s">
        <v>337</v>
      </c>
      <c r="AJ5197">
        <v>0</v>
      </c>
      <c r="AK5197">
        <v>117</v>
      </c>
      <c r="AL5197">
        <v>1</v>
      </c>
      <c r="AM5197">
        <v>100</v>
      </c>
      <c r="AN5197">
        <v>5</v>
      </c>
    </row>
    <row r="5198" spans="1:40" x14ac:dyDescent="0.25">
      <c r="A5198" s="34">
        <v>40760</v>
      </c>
      <c r="B5198" s="220">
        <v>0.91666666666666663</v>
      </c>
      <c r="C5198">
        <v>34.6</v>
      </c>
      <c r="D5198">
        <v>34.700000000000003</v>
      </c>
      <c r="E5198">
        <v>34.6</v>
      </c>
      <c r="F5198">
        <v>25</v>
      </c>
      <c r="G5198">
        <v>11.7</v>
      </c>
      <c r="H5198">
        <v>9</v>
      </c>
      <c r="I5198" t="s">
        <v>336</v>
      </c>
      <c r="J5198">
        <v>0.75</v>
      </c>
      <c r="K5198">
        <v>15</v>
      </c>
      <c r="L5198" t="s">
        <v>338</v>
      </c>
      <c r="M5198">
        <v>34.6</v>
      </c>
      <c r="N5198">
        <v>33.700000000000003</v>
      </c>
      <c r="O5198">
        <v>33.700000000000003</v>
      </c>
      <c r="P5198" t="s">
        <v>337</v>
      </c>
      <c r="Q5198">
        <v>748.4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5.6000000000000001E-2</v>
      </c>
      <c r="AB5198">
        <v>26.1</v>
      </c>
      <c r="AC5198">
        <v>36</v>
      </c>
      <c r="AD5198">
        <v>9.9</v>
      </c>
      <c r="AE5198">
        <v>25.5</v>
      </c>
      <c r="AF5198">
        <v>6.97</v>
      </c>
      <c r="AG5198">
        <v>7.17E-2</v>
      </c>
      <c r="AH5198" t="s">
        <v>337</v>
      </c>
      <c r="AI5198" t="s">
        <v>337</v>
      </c>
      <c r="AJ5198">
        <v>0.01</v>
      </c>
      <c r="AK5198">
        <v>117</v>
      </c>
      <c r="AL5198">
        <v>1</v>
      </c>
      <c r="AM5198">
        <v>100</v>
      </c>
      <c r="AN5198">
        <v>5</v>
      </c>
    </row>
    <row r="5199" spans="1:40" x14ac:dyDescent="0.25">
      <c r="A5199" s="34">
        <v>40760</v>
      </c>
      <c r="B5199" s="220">
        <v>0.92013888888888884</v>
      </c>
      <c r="C5199">
        <v>34.299999999999997</v>
      </c>
      <c r="D5199">
        <v>34.6</v>
      </c>
      <c r="E5199">
        <v>34.299999999999997</v>
      </c>
      <c r="F5199">
        <v>26</v>
      </c>
      <c r="G5199">
        <v>12.1</v>
      </c>
      <c r="H5199">
        <v>9</v>
      </c>
      <c r="I5199" t="s">
        <v>336</v>
      </c>
      <c r="J5199">
        <v>0.75</v>
      </c>
      <c r="K5199">
        <v>16</v>
      </c>
      <c r="L5199" t="s">
        <v>336</v>
      </c>
      <c r="M5199">
        <v>34.299999999999997</v>
      </c>
      <c r="N5199">
        <v>33.6</v>
      </c>
      <c r="O5199">
        <v>33.6</v>
      </c>
      <c r="P5199" t="s">
        <v>337</v>
      </c>
      <c r="Q5199">
        <v>748.5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5.6000000000000001E-2</v>
      </c>
      <c r="AB5199">
        <v>26.1</v>
      </c>
      <c r="AC5199">
        <v>36</v>
      </c>
      <c r="AD5199">
        <v>9.9</v>
      </c>
      <c r="AE5199">
        <v>25.5</v>
      </c>
      <c r="AF5199">
        <v>6.97</v>
      </c>
      <c r="AG5199">
        <v>7.17E-2</v>
      </c>
      <c r="AH5199" t="s">
        <v>337</v>
      </c>
      <c r="AI5199" t="s">
        <v>337</v>
      </c>
      <c r="AJ5199">
        <v>0</v>
      </c>
      <c r="AK5199">
        <v>116</v>
      </c>
      <c r="AL5199">
        <v>1</v>
      </c>
      <c r="AM5199">
        <v>100</v>
      </c>
      <c r="AN5199">
        <v>5</v>
      </c>
    </row>
    <row r="5200" spans="1:40" x14ac:dyDescent="0.25">
      <c r="A5200" s="34">
        <v>40760</v>
      </c>
      <c r="B5200" s="220">
        <v>0.92361111111111116</v>
      </c>
      <c r="C5200">
        <v>34.4</v>
      </c>
      <c r="D5200">
        <v>34.4</v>
      </c>
      <c r="E5200">
        <v>34.299999999999997</v>
      </c>
      <c r="F5200">
        <v>26</v>
      </c>
      <c r="G5200">
        <v>12.1</v>
      </c>
      <c r="H5200">
        <v>13</v>
      </c>
      <c r="I5200" t="s">
        <v>338</v>
      </c>
      <c r="J5200">
        <v>1.08</v>
      </c>
      <c r="K5200">
        <v>20</v>
      </c>
      <c r="L5200" t="s">
        <v>338</v>
      </c>
      <c r="M5200">
        <v>34.4</v>
      </c>
      <c r="N5200">
        <v>33.6</v>
      </c>
      <c r="O5200">
        <v>33.6</v>
      </c>
      <c r="P5200" t="s">
        <v>337</v>
      </c>
      <c r="Q5200">
        <v>748.6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5.6000000000000001E-2</v>
      </c>
      <c r="AB5200">
        <v>26.1</v>
      </c>
      <c r="AC5200">
        <v>36</v>
      </c>
      <c r="AD5200">
        <v>9.9</v>
      </c>
      <c r="AE5200">
        <v>25.5</v>
      </c>
      <c r="AF5200">
        <v>6.97</v>
      </c>
      <c r="AG5200">
        <v>7.17E-2</v>
      </c>
      <c r="AH5200" t="s">
        <v>337</v>
      </c>
      <c r="AI5200" t="s">
        <v>337</v>
      </c>
      <c r="AJ5200">
        <v>0</v>
      </c>
      <c r="AK5200">
        <v>118</v>
      </c>
      <c r="AL5200">
        <v>1</v>
      </c>
      <c r="AM5200">
        <v>100</v>
      </c>
      <c r="AN5200">
        <v>5</v>
      </c>
    </row>
    <row r="5201" spans="1:40" x14ac:dyDescent="0.25">
      <c r="A5201" s="34">
        <v>40760</v>
      </c>
      <c r="B5201" s="220">
        <v>0.92708333333333337</v>
      </c>
      <c r="C5201">
        <v>34.299999999999997</v>
      </c>
      <c r="D5201">
        <v>34.4</v>
      </c>
      <c r="E5201">
        <v>34.299999999999997</v>
      </c>
      <c r="F5201">
        <v>26</v>
      </c>
      <c r="G5201">
        <v>12.1</v>
      </c>
      <c r="H5201">
        <v>11</v>
      </c>
      <c r="I5201" t="s">
        <v>338</v>
      </c>
      <c r="J5201">
        <v>0.92</v>
      </c>
      <c r="K5201">
        <v>16</v>
      </c>
      <c r="L5201" t="s">
        <v>338</v>
      </c>
      <c r="M5201">
        <v>34.299999999999997</v>
      </c>
      <c r="N5201">
        <v>33.6</v>
      </c>
      <c r="O5201">
        <v>33.6</v>
      </c>
      <c r="P5201" t="s">
        <v>337</v>
      </c>
      <c r="Q5201">
        <v>748.6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  <c r="AA5201">
        <v>5.6000000000000001E-2</v>
      </c>
      <c r="AB5201">
        <v>26.1</v>
      </c>
      <c r="AC5201">
        <v>36</v>
      </c>
      <c r="AD5201">
        <v>9.9</v>
      </c>
      <c r="AE5201">
        <v>25.5</v>
      </c>
      <c r="AF5201">
        <v>6.97</v>
      </c>
      <c r="AG5201">
        <v>7.17E-2</v>
      </c>
      <c r="AH5201" t="s">
        <v>337</v>
      </c>
      <c r="AI5201" t="s">
        <v>337</v>
      </c>
      <c r="AJ5201">
        <v>0</v>
      </c>
      <c r="AK5201">
        <v>117</v>
      </c>
      <c r="AL5201">
        <v>1</v>
      </c>
      <c r="AM5201">
        <v>100</v>
      </c>
      <c r="AN5201">
        <v>5</v>
      </c>
    </row>
    <row r="5202" spans="1:40" x14ac:dyDescent="0.25">
      <c r="A5202" s="34">
        <v>40760</v>
      </c>
      <c r="B5202" s="220">
        <v>0.93055555555555547</v>
      </c>
      <c r="C5202">
        <v>34.200000000000003</v>
      </c>
      <c r="D5202">
        <v>34.299999999999997</v>
      </c>
      <c r="E5202">
        <v>34.200000000000003</v>
      </c>
      <c r="F5202">
        <v>27</v>
      </c>
      <c r="G5202">
        <v>12.5</v>
      </c>
      <c r="H5202">
        <v>10</v>
      </c>
      <c r="I5202" t="s">
        <v>338</v>
      </c>
      <c r="J5202">
        <v>0.83</v>
      </c>
      <c r="K5202">
        <v>16</v>
      </c>
      <c r="L5202" t="s">
        <v>338</v>
      </c>
      <c r="M5202">
        <v>34.200000000000003</v>
      </c>
      <c r="N5202">
        <v>33.5</v>
      </c>
      <c r="O5202">
        <v>33.5</v>
      </c>
      <c r="P5202" t="s">
        <v>337</v>
      </c>
      <c r="Q5202">
        <v>748.7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5.5E-2</v>
      </c>
      <c r="AB5202">
        <v>26</v>
      </c>
      <c r="AC5202">
        <v>36</v>
      </c>
      <c r="AD5202">
        <v>9.8000000000000007</v>
      </c>
      <c r="AE5202">
        <v>25.4</v>
      </c>
      <c r="AF5202">
        <v>6.97</v>
      </c>
      <c r="AG5202">
        <v>7.17E-2</v>
      </c>
      <c r="AH5202" t="s">
        <v>337</v>
      </c>
      <c r="AI5202" t="s">
        <v>337</v>
      </c>
      <c r="AJ5202">
        <v>0</v>
      </c>
      <c r="AK5202">
        <v>117</v>
      </c>
      <c r="AL5202">
        <v>1</v>
      </c>
      <c r="AM5202">
        <v>100</v>
      </c>
      <c r="AN5202">
        <v>5</v>
      </c>
    </row>
    <row r="5203" spans="1:40" x14ac:dyDescent="0.25">
      <c r="A5203" s="34">
        <v>40760</v>
      </c>
      <c r="B5203" s="220">
        <v>0.93402777777777779</v>
      </c>
      <c r="C5203">
        <v>34</v>
      </c>
      <c r="D5203">
        <v>34.200000000000003</v>
      </c>
      <c r="E5203">
        <v>34</v>
      </c>
      <c r="F5203">
        <v>27</v>
      </c>
      <c r="G5203">
        <v>12.4</v>
      </c>
      <c r="H5203">
        <v>11</v>
      </c>
      <c r="I5203" t="s">
        <v>338</v>
      </c>
      <c r="J5203">
        <v>0.92</v>
      </c>
      <c r="K5203">
        <v>18</v>
      </c>
      <c r="L5203" t="s">
        <v>336</v>
      </c>
      <c r="M5203">
        <v>34</v>
      </c>
      <c r="N5203">
        <v>33.299999999999997</v>
      </c>
      <c r="O5203">
        <v>33.299999999999997</v>
      </c>
      <c r="P5203" t="s">
        <v>337</v>
      </c>
      <c r="Q5203">
        <v>748.8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5.3999999999999999E-2</v>
      </c>
      <c r="AB5203">
        <v>26</v>
      </c>
      <c r="AC5203">
        <v>36</v>
      </c>
      <c r="AD5203">
        <v>9.8000000000000007</v>
      </c>
      <c r="AE5203">
        <v>25.4</v>
      </c>
      <c r="AF5203">
        <v>6.97</v>
      </c>
      <c r="AG5203">
        <v>7.17E-2</v>
      </c>
      <c r="AH5203" t="s">
        <v>337</v>
      </c>
      <c r="AI5203" t="s">
        <v>337</v>
      </c>
      <c r="AJ5203">
        <v>0</v>
      </c>
      <c r="AK5203">
        <v>117</v>
      </c>
      <c r="AL5203">
        <v>1</v>
      </c>
      <c r="AM5203">
        <v>100</v>
      </c>
      <c r="AN5203">
        <v>5</v>
      </c>
    </row>
    <row r="5204" spans="1:40" x14ac:dyDescent="0.25">
      <c r="A5204" s="34">
        <v>40760</v>
      </c>
      <c r="B5204" s="220">
        <v>0.9375</v>
      </c>
      <c r="C5204">
        <v>33.9</v>
      </c>
      <c r="D5204">
        <v>34</v>
      </c>
      <c r="E5204">
        <v>33.9</v>
      </c>
      <c r="F5204">
        <v>28</v>
      </c>
      <c r="G5204">
        <v>12.8</v>
      </c>
      <c r="H5204">
        <v>11</v>
      </c>
      <c r="I5204" t="s">
        <v>336</v>
      </c>
      <c r="J5204">
        <v>0.92</v>
      </c>
      <c r="K5204">
        <v>19</v>
      </c>
      <c r="L5204" t="s">
        <v>338</v>
      </c>
      <c r="M5204">
        <v>33.9</v>
      </c>
      <c r="N5204">
        <v>33.299999999999997</v>
      </c>
      <c r="O5204">
        <v>33.299999999999997</v>
      </c>
      <c r="P5204" t="s">
        <v>337</v>
      </c>
      <c r="Q5204">
        <v>748.8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5.3999999999999999E-2</v>
      </c>
      <c r="AB5204">
        <v>26</v>
      </c>
      <c r="AC5204">
        <v>37</v>
      </c>
      <c r="AD5204">
        <v>10.199999999999999</v>
      </c>
      <c r="AE5204">
        <v>25.4</v>
      </c>
      <c r="AF5204">
        <v>7.17</v>
      </c>
      <c r="AG5204">
        <v>7.17E-2</v>
      </c>
      <c r="AH5204" t="s">
        <v>337</v>
      </c>
      <c r="AI5204" t="s">
        <v>337</v>
      </c>
      <c r="AJ5204">
        <v>0</v>
      </c>
      <c r="AK5204">
        <v>117</v>
      </c>
      <c r="AL5204">
        <v>1</v>
      </c>
      <c r="AM5204">
        <v>100</v>
      </c>
      <c r="AN5204">
        <v>5</v>
      </c>
    </row>
    <row r="5205" spans="1:40" x14ac:dyDescent="0.25">
      <c r="A5205" s="34">
        <v>40760</v>
      </c>
      <c r="B5205" s="220">
        <v>0.94097222222222221</v>
      </c>
      <c r="C5205">
        <v>33.799999999999997</v>
      </c>
      <c r="D5205">
        <v>33.9</v>
      </c>
      <c r="E5205">
        <v>33.799999999999997</v>
      </c>
      <c r="F5205">
        <v>28</v>
      </c>
      <c r="G5205">
        <v>12.7</v>
      </c>
      <c r="H5205">
        <v>12</v>
      </c>
      <c r="I5205" t="s">
        <v>336</v>
      </c>
      <c r="J5205">
        <v>1</v>
      </c>
      <c r="K5205">
        <v>19</v>
      </c>
      <c r="L5205" t="s">
        <v>338</v>
      </c>
      <c r="M5205">
        <v>33.799999999999997</v>
      </c>
      <c r="N5205">
        <v>33.200000000000003</v>
      </c>
      <c r="O5205">
        <v>33.200000000000003</v>
      </c>
      <c r="P5205" t="s">
        <v>337</v>
      </c>
      <c r="Q5205">
        <v>748.9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5.3999999999999999E-2</v>
      </c>
      <c r="AB5205">
        <v>26</v>
      </c>
      <c r="AC5205">
        <v>37</v>
      </c>
      <c r="AD5205">
        <v>10.199999999999999</v>
      </c>
      <c r="AE5205">
        <v>25.4</v>
      </c>
      <c r="AF5205">
        <v>7.17</v>
      </c>
      <c r="AG5205">
        <v>7.17E-2</v>
      </c>
      <c r="AH5205" t="s">
        <v>337</v>
      </c>
      <c r="AI5205" t="s">
        <v>337</v>
      </c>
      <c r="AJ5205">
        <v>0</v>
      </c>
      <c r="AK5205">
        <v>117</v>
      </c>
      <c r="AL5205">
        <v>1</v>
      </c>
      <c r="AM5205">
        <v>100</v>
      </c>
      <c r="AN5205">
        <v>5</v>
      </c>
    </row>
    <row r="5206" spans="1:40" x14ac:dyDescent="0.25">
      <c r="A5206" s="34">
        <v>40760</v>
      </c>
      <c r="B5206" s="220">
        <v>0.94444444444444453</v>
      </c>
      <c r="C5206">
        <v>33.700000000000003</v>
      </c>
      <c r="D5206">
        <v>33.799999999999997</v>
      </c>
      <c r="E5206">
        <v>33.700000000000003</v>
      </c>
      <c r="F5206">
        <v>28</v>
      </c>
      <c r="G5206">
        <v>12.7</v>
      </c>
      <c r="H5206">
        <v>11</v>
      </c>
      <c r="I5206" t="s">
        <v>338</v>
      </c>
      <c r="J5206">
        <v>0.92</v>
      </c>
      <c r="K5206">
        <v>16</v>
      </c>
      <c r="L5206" t="s">
        <v>336</v>
      </c>
      <c r="M5206">
        <v>33.700000000000003</v>
      </c>
      <c r="N5206">
        <v>33.1</v>
      </c>
      <c r="O5206">
        <v>33.1</v>
      </c>
      <c r="P5206" t="s">
        <v>337</v>
      </c>
      <c r="Q5206">
        <v>749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5.2999999999999999E-2</v>
      </c>
      <c r="AB5206">
        <v>25.9</v>
      </c>
      <c r="AC5206">
        <v>37</v>
      </c>
      <c r="AD5206">
        <v>10.1</v>
      </c>
      <c r="AE5206">
        <v>25.3</v>
      </c>
      <c r="AF5206">
        <v>7.18</v>
      </c>
      <c r="AG5206">
        <v>7.1800000000000003E-2</v>
      </c>
      <c r="AH5206" t="s">
        <v>337</v>
      </c>
      <c r="AI5206" t="s">
        <v>337</v>
      </c>
      <c r="AJ5206">
        <v>0</v>
      </c>
      <c r="AK5206">
        <v>116</v>
      </c>
      <c r="AL5206">
        <v>1</v>
      </c>
      <c r="AM5206">
        <v>100</v>
      </c>
      <c r="AN5206">
        <v>5</v>
      </c>
    </row>
    <row r="5207" spans="1:40" x14ac:dyDescent="0.25">
      <c r="A5207" s="34">
        <v>40760</v>
      </c>
      <c r="B5207" s="220">
        <v>0.94791666666666663</v>
      </c>
      <c r="C5207">
        <v>33.6</v>
      </c>
      <c r="D5207">
        <v>33.700000000000003</v>
      </c>
      <c r="E5207">
        <v>33.6</v>
      </c>
      <c r="F5207">
        <v>29</v>
      </c>
      <c r="G5207">
        <v>13.1</v>
      </c>
      <c r="H5207">
        <v>10</v>
      </c>
      <c r="I5207" t="s">
        <v>338</v>
      </c>
      <c r="J5207">
        <v>0.83</v>
      </c>
      <c r="K5207">
        <v>17</v>
      </c>
      <c r="L5207" t="s">
        <v>338</v>
      </c>
      <c r="M5207">
        <v>33.6</v>
      </c>
      <c r="N5207">
        <v>33.200000000000003</v>
      </c>
      <c r="O5207">
        <v>33.200000000000003</v>
      </c>
      <c r="P5207" t="s">
        <v>337</v>
      </c>
      <c r="Q5207">
        <v>749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5.2999999999999999E-2</v>
      </c>
      <c r="AB5207">
        <v>25.9</v>
      </c>
      <c r="AC5207">
        <v>37</v>
      </c>
      <c r="AD5207">
        <v>10.1</v>
      </c>
      <c r="AE5207">
        <v>25.3</v>
      </c>
      <c r="AF5207">
        <v>7.18</v>
      </c>
      <c r="AG5207">
        <v>7.1800000000000003E-2</v>
      </c>
      <c r="AH5207" t="s">
        <v>337</v>
      </c>
      <c r="AI5207" t="s">
        <v>337</v>
      </c>
      <c r="AJ5207">
        <v>0</v>
      </c>
      <c r="AK5207">
        <v>117</v>
      </c>
      <c r="AL5207">
        <v>1</v>
      </c>
      <c r="AM5207">
        <v>100</v>
      </c>
      <c r="AN5207">
        <v>5</v>
      </c>
    </row>
    <row r="5208" spans="1:40" x14ac:dyDescent="0.25">
      <c r="A5208" s="34">
        <v>40760</v>
      </c>
      <c r="B5208" s="220">
        <v>0.95138888888888884</v>
      </c>
      <c r="C5208">
        <v>33.6</v>
      </c>
      <c r="D5208">
        <v>33.6</v>
      </c>
      <c r="E5208">
        <v>33.6</v>
      </c>
      <c r="F5208">
        <v>29</v>
      </c>
      <c r="G5208">
        <v>13.1</v>
      </c>
      <c r="H5208">
        <v>12</v>
      </c>
      <c r="I5208" t="s">
        <v>338</v>
      </c>
      <c r="J5208">
        <v>1</v>
      </c>
      <c r="K5208">
        <v>19</v>
      </c>
      <c r="L5208" t="s">
        <v>338</v>
      </c>
      <c r="M5208">
        <v>33.6</v>
      </c>
      <c r="N5208">
        <v>33.1</v>
      </c>
      <c r="O5208">
        <v>33.1</v>
      </c>
      <c r="P5208" t="s">
        <v>337</v>
      </c>
      <c r="Q5208">
        <v>749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5.2999999999999999E-2</v>
      </c>
      <c r="AB5208">
        <v>25.9</v>
      </c>
      <c r="AC5208">
        <v>37</v>
      </c>
      <c r="AD5208">
        <v>10.1</v>
      </c>
      <c r="AE5208">
        <v>25.3</v>
      </c>
      <c r="AF5208">
        <v>7.18</v>
      </c>
      <c r="AG5208">
        <v>7.1800000000000003E-2</v>
      </c>
      <c r="AH5208" t="s">
        <v>337</v>
      </c>
      <c r="AI5208" t="s">
        <v>337</v>
      </c>
      <c r="AJ5208">
        <v>0</v>
      </c>
      <c r="AK5208">
        <v>117</v>
      </c>
      <c r="AL5208">
        <v>1</v>
      </c>
      <c r="AM5208">
        <v>100</v>
      </c>
      <c r="AN5208">
        <v>5</v>
      </c>
    </row>
    <row r="5209" spans="1:40" x14ac:dyDescent="0.25">
      <c r="A5209" s="34">
        <v>40760</v>
      </c>
      <c r="B5209" s="220">
        <v>0.95486111111111116</v>
      </c>
      <c r="C5209">
        <v>33.4</v>
      </c>
      <c r="D5209">
        <v>33.6</v>
      </c>
      <c r="E5209">
        <v>33.4</v>
      </c>
      <c r="F5209">
        <v>29</v>
      </c>
      <c r="G5209">
        <v>12.9</v>
      </c>
      <c r="H5209">
        <v>10</v>
      </c>
      <c r="I5209" t="s">
        <v>338</v>
      </c>
      <c r="J5209">
        <v>0.83</v>
      </c>
      <c r="K5209">
        <v>18</v>
      </c>
      <c r="L5209" t="s">
        <v>338</v>
      </c>
      <c r="M5209">
        <v>33.4</v>
      </c>
      <c r="N5209">
        <v>32.9</v>
      </c>
      <c r="O5209">
        <v>32.9</v>
      </c>
      <c r="P5209" t="s">
        <v>337</v>
      </c>
      <c r="Q5209">
        <v>749.1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5.1999999999999998E-2</v>
      </c>
      <c r="AB5209">
        <v>25.9</v>
      </c>
      <c r="AC5209">
        <v>37</v>
      </c>
      <c r="AD5209">
        <v>10.1</v>
      </c>
      <c r="AE5209">
        <v>25.3</v>
      </c>
      <c r="AF5209">
        <v>7.18</v>
      </c>
      <c r="AG5209">
        <v>7.1800000000000003E-2</v>
      </c>
      <c r="AH5209" t="s">
        <v>337</v>
      </c>
      <c r="AI5209" t="s">
        <v>337</v>
      </c>
      <c r="AJ5209">
        <v>0</v>
      </c>
      <c r="AK5209">
        <v>117</v>
      </c>
      <c r="AL5209">
        <v>1</v>
      </c>
      <c r="AM5209">
        <v>100</v>
      </c>
      <c r="AN5209">
        <v>5</v>
      </c>
    </row>
    <row r="5210" spans="1:40" x14ac:dyDescent="0.25">
      <c r="A5210" s="34">
        <v>40760</v>
      </c>
      <c r="B5210" s="220">
        <v>0.95833333333333337</v>
      </c>
      <c r="C5210">
        <v>33.299999999999997</v>
      </c>
      <c r="D5210">
        <v>33.4</v>
      </c>
      <c r="E5210">
        <v>33.299999999999997</v>
      </c>
      <c r="F5210">
        <v>30</v>
      </c>
      <c r="G5210">
        <v>13.4</v>
      </c>
      <c r="H5210">
        <v>10</v>
      </c>
      <c r="I5210" t="s">
        <v>338</v>
      </c>
      <c r="J5210">
        <v>0.83</v>
      </c>
      <c r="K5210">
        <v>17</v>
      </c>
      <c r="L5210" t="s">
        <v>338</v>
      </c>
      <c r="M5210">
        <v>33.299999999999997</v>
      </c>
      <c r="N5210">
        <v>32.9</v>
      </c>
      <c r="O5210">
        <v>32.9</v>
      </c>
      <c r="P5210" t="s">
        <v>337</v>
      </c>
      <c r="Q5210">
        <v>749.1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5.1999999999999998E-2</v>
      </c>
      <c r="AB5210">
        <v>25.8</v>
      </c>
      <c r="AC5210">
        <v>37</v>
      </c>
      <c r="AD5210">
        <v>10</v>
      </c>
      <c r="AE5210">
        <v>25.2</v>
      </c>
      <c r="AF5210">
        <v>7.18</v>
      </c>
      <c r="AG5210">
        <v>7.1800000000000003E-2</v>
      </c>
      <c r="AH5210" t="s">
        <v>337</v>
      </c>
      <c r="AI5210" t="s">
        <v>337</v>
      </c>
      <c r="AJ5210">
        <v>0.01</v>
      </c>
      <c r="AK5210">
        <v>117</v>
      </c>
      <c r="AL5210">
        <v>1</v>
      </c>
      <c r="AM5210">
        <v>100</v>
      </c>
      <c r="AN5210">
        <v>5</v>
      </c>
    </row>
    <row r="5211" spans="1:40" x14ac:dyDescent="0.25">
      <c r="A5211" s="34">
        <v>40760</v>
      </c>
      <c r="B5211" s="220">
        <v>0.96180555555555547</v>
      </c>
      <c r="C5211">
        <v>33.1</v>
      </c>
      <c r="D5211">
        <v>33.200000000000003</v>
      </c>
      <c r="E5211">
        <v>33.1</v>
      </c>
      <c r="F5211">
        <v>30</v>
      </c>
      <c r="G5211">
        <v>13.2</v>
      </c>
      <c r="H5211">
        <v>10</v>
      </c>
      <c r="I5211" t="s">
        <v>338</v>
      </c>
      <c r="J5211">
        <v>0.83</v>
      </c>
      <c r="K5211">
        <v>16</v>
      </c>
      <c r="L5211" t="s">
        <v>336</v>
      </c>
      <c r="M5211">
        <v>33.1</v>
      </c>
      <c r="N5211">
        <v>32.700000000000003</v>
      </c>
      <c r="O5211">
        <v>32.700000000000003</v>
      </c>
      <c r="P5211" t="s">
        <v>337</v>
      </c>
      <c r="Q5211">
        <v>749.2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5.0999999999999997E-2</v>
      </c>
      <c r="AB5211">
        <v>25.8</v>
      </c>
      <c r="AC5211">
        <v>38</v>
      </c>
      <c r="AD5211">
        <v>10.4</v>
      </c>
      <c r="AE5211">
        <v>25.2</v>
      </c>
      <c r="AF5211">
        <v>7.28</v>
      </c>
      <c r="AG5211">
        <v>7.1800000000000003E-2</v>
      </c>
      <c r="AH5211" t="s">
        <v>337</v>
      </c>
      <c r="AI5211" t="s">
        <v>337</v>
      </c>
      <c r="AJ5211">
        <v>0</v>
      </c>
      <c r="AK5211">
        <v>117</v>
      </c>
      <c r="AL5211">
        <v>1</v>
      </c>
      <c r="AM5211">
        <v>100</v>
      </c>
      <c r="AN5211">
        <v>5</v>
      </c>
    </row>
    <row r="5212" spans="1:40" x14ac:dyDescent="0.25">
      <c r="A5212" s="34">
        <v>40760</v>
      </c>
      <c r="B5212" s="220">
        <v>0.96527777777777779</v>
      </c>
      <c r="C5212">
        <v>33</v>
      </c>
      <c r="D5212">
        <v>33.1</v>
      </c>
      <c r="E5212">
        <v>33</v>
      </c>
      <c r="F5212">
        <v>30</v>
      </c>
      <c r="G5212">
        <v>13.1</v>
      </c>
      <c r="H5212">
        <v>10</v>
      </c>
      <c r="I5212" t="s">
        <v>338</v>
      </c>
      <c r="J5212">
        <v>0.83</v>
      </c>
      <c r="K5212">
        <v>16</v>
      </c>
      <c r="L5212" t="s">
        <v>336</v>
      </c>
      <c r="M5212">
        <v>33</v>
      </c>
      <c r="N5212">
        <v>32.6</v>
      </c>
      <c r="O5212">
        <v>32.6</v>
      </c>
      <c r="P5212" t="s">
        <v>337</v>
      </c>
      <c r="Q5212">
        <v>749.2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5.0999999999999997E-2</v>
      </c>
      <c r="AB5212">
        <v>25.8</v>
      </c>
      <c r="AC5212">
        <v>38</v>
      </c>
      <c r="AD5212">
        <v>10.4</v>
      </c>
      <c r="AE5212">
        <v>25.2</v>
      </c>
      <c r="AF5212">
        <v>7.28</v>
      </c>
      <c r="AG5212">
        <v>7.1800000000000003E-2</v>
      </c>
      <c r="AH5212" t="s">
        <v>337</v>
      </c>
      <c r="AI5212" t="s">
        <v>337</v>
      </c>
      <c r="AJ5212">
        <v>0</v>
      </c>
      <c r="AK5212">
        <v>117</v>
      </c>
      <c r="AL5212">
        <v>1</v>
      </c>
      <c r="AM5212">
        <v>100</v>
      </c>
      <c r="AN5212">
        <v>5</v>
      </c>
    </row>
    <row r="5213" spans="1:40" x14ac:dyDescent="0.25">
      <c r="A5213" s="34">
        <v>40760</v>
      </c>
      <c r="B5213" s="220">
        <v>0.96875</v>
      </c>
      <c r="C5213">
        <v>32.9</v>
      </c>
      <c r="D5213">
        <v>33</v>
      </c>
      <c r="E5213">
        <v>32.9</v>
      </c>
      <c r="F5213">
        <v>30</v>
      </c>
      <c r="G5213">
        <v>13</v>
      </c>
      <c r="H5213">
        <v>11</v>
      </c>
      <c r="I5213" t="s">
        <v>338</v>
      </c>
      <c r="J5213">
        <v>0.92</v>
      </c>
      <c r="K5213">
        <v>18</v>
      </c>
      <c r="L5213" t="s">
        <v>338</v>
      </c>
      <c r="M5213">
        <v>32.9</v>
      </c>
      <c r="N5213">
        <v>32.4</v>
      </c>
      <c r="O5213">
        <v>32.4</v>
      </c>
      <c r="P5213" t="s">
        <v>337</v>
      </c>
      <c r="Q5213">
        <v>749.2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5.0999999999999997E-2</v>
      </c>
      <c r="AB5213">
        <v>25.8</v>
      </c>
      <c r="AC5213">
        <v>38</v>
      </c>
      <c r="AD5213">
        <v>10.4</v>
      </c>
      <c r="AE5213">
        <v>25.2</v>
      </c>
      <c r="AF5213">
        <v>7.28</v>
      </c>
      <c r="AG5213">
        <v>7.1800000000000003E-2</v>
      </c>
      <c r="AH5213" t="s">
        <v>337</v>
      </c>
      <c r="AI5213" t="s">
        <v>337</v>
      </c>
      <c r="AJ5213">
        <v>0</v>
      </c>
      <c r="AK5213">
        <v>117</v>
      </c>
      <c r="AL5213">
        <v>1</v>
      </c>
      <c r="AM5213">
        <v>100</v>
      </c>
      <c r="AN5213">
        <v>5</v>
      </c>
    </row>
    <row r="5214" spans="1:40" x14ac:dyDescent="0.25">
      <c r="A5214" s="34">
        <v>40760</v>
      </c>
      <c r="B5214" s="220">
        <v>0.97222222222222221</v>
      </c>
      <c r="C5214">
        <v>32.799999999999997</v>
      </c>
      <c r="D5214">
        <v>32.9</v>
      </c>
      <c r="E5214">
        <v>32.799999999999997</v>
      </c>
      <c r="F5214">
        <v>30</v>
      </c>
      <c r="G5214">
        <v>13</v>
      </c>
      <c r="H5214">
        <v>11</v>
      </c>
      <c r="I5214" t="s">
        <v>338</v>
      </c>
      <c r="J5214">
        <v>0.92</v>
      </c>
      <c r="K5214">
        <v>16</v>
      </c>
      <c r="L5214" t="s">
        <v>336</v>
      </c>
      <c r="M5214">
        <v>32.799999999999997</v>
      </c>
      <c r="N5214">
        <v>32.4</v>
      </c>
      <c r="O5214">
        <v>32.4</v>
      </c>
      <c r="P5214" t="s">
        <v>337</v>
      </c>
      <c r="Q5214">
        <v>749.2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0.05</v>
      </c>
      <c r="AB5214">
        <v>25.8</v>
      </c>
      <c r="AC5214">
        <v>38</v>
      </c>
      <c r="AD5214">
        <v>10.4</v>
      </c>
      <c r="AE5214">
        <v>25.2</v>
      </c>
      <c r="AF5214">
        <v>7.28</v>
      </c>
      <c r="AG5214">
        <v>7.1800000000000003E-2</v>
      </c>
      <c r="AH5214" t="s">
        <v>337</v>
      </c>
      <c r="AI5214" t="s">
        <v>337</v>
      </c>
      <c r="AJ5214">
        <v>0</v>
      </c>
      <c r="AK5214">
        <v>118</v>
      </c>
      <c r="AL5214">
        <v>1</v>
      </c>
      <c r="AM5214">
        <v>100</v>
      </c>
      <c r="AN5214">
        <v>5</v>
      </c>
    </row>
    <row r="5215" spans="1:40" x14ac:dyDescent="0.25">
      <c r="A5215" s="34">
        <v>40760</v>
      </c>
      <c r="B5215" s="220">
        <v>0.97569444444444453</v>
      </c>
      <c r="C5215">
        <v>32.700000000000003</v>
      </c>
      <c r="D5215">
        <v>32.799999999999997</v>
      </c>
      <c r="E5215">
        <v>32.700000000000003</v>
      </c>
      <c r="F5215">
        <v>31</v>
      </c>
      <c r="G5215">
        <v>13.4</v>
      </c>
      <c r="H5215">
        <v>9</v>
      </c>
      <c r="I5215" t="s">
        <v>338</v>
      </c>
      <c r="J5215">
        <v>0.75</v>
      </c>
      <c r="K5215">
        <v>15</v>
      </c>
      <c r="L5215" t="s">
        <v>338</v>
      </c>
      <c r="M5215">
        <v>32.700000000000003</v>
      </c>
      <c r="N5215">
        <v>32.4</v>
      </c>
      <c r="O5215">
        <v>32.4</v>
      </c>
      <c r="P5215" t="s">
        <v>337</v>
      </c>
      <c r="Q5215">
        <v>749.2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0.05</v>
      </c>
      <c r="AB5215">
        <v>25.7</v>
      </c>
      <c r="AC5215">
        <v>38</v>
      </c>
      <c r="AD5215">
        <v>10.3</v>
      </c>
      <c r="AE5215">
        <v>25.1</v>
      </c>
      <c r="AF5215">
        <v>7.29</v>
      </c>
      <c r="AG5215">
        <v>7.1800000000000003E-2</v>
      </c>
      <c r="AH5215" t="s">
        <v>337</v>
      </c>
      <c r="AI5215" t="s">
        <v>337</v>
      </c>
      <c r="AJ5215">
        <v>0</v>
      </c>
      <c r="AK5215">
        <v>117</v>
      </c>
      <c r="AL5215">
        <v>1</v>
      </c>
      <c r="AM5215">
        <v>100</v>
      </c>
      <c r="AN5215">
        <v>5</v>
      </c>
    </row>
    <row r="5216" spans="1:40" x14ac:dyDescent="0.25">
      <c r="A5216" s="34">
        <v>40760</v>
      </c>
      <c r="B5216" s="220">
        <v>0.97916666666666663</v>
      </c>
      <c r="C5216">
        <v>32.700000000000003</v>
      </c>
      <c r="D5216">
        <v>32.700000000000003</v>
      </c>
      <c r="E5216">
        <v>32.700000000000003</v>
      </c>
      <c r="F5216">
        <v>31</v>
      </c>
      <c r="G5216">
        <v>13.3</v>
      </c>
      <c r="H5216">
        <v>11</v>
      </c>
      <c r="I5216" t="s">
        <v>338</v>
      </c>
      <c r="J5216">
        <v>0.92</v>
      </c>
      <c r="K5216">
        <v>18</v>
      </c>
      <c r="L5216" t="s">
        <v>338</v>
      </c>
      <c r="M5216">
        <v>32.700000000000003</v>
      </c>
      <c r="N5216">
        <v>32.299999999999997</v>
      </c>
      <c r="O5216">
        <v>32.299999999999997</v>
      </c>
      <c r="P5216" t="s">
        <v>337</v>
      </c>
      <c r="Q5216">
        <v>749.2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0.05</v>
      </c>
      <c r="AB5216">
        <v>25.7</v>
      </c>
      <c r="AC5216">
        <v>38</v>
      </c>
      <c r="AD5216">
        <v>10.3</v>
      </c>
      <c r="AE5216">
        <v>25.1</v>
      </c>
      <c r="AF5216">
        <v>7.29</v>
      </c>
      <c r="AG5216">
        <v>7.1800000000000003E-2</v>
      </c>
      <c r="AH5216" t="s">
        <v>337</v>
      </c>
      <c r="AI5216" t="s">
        <v>337</v>
      </c>
      <c r="AJ5216">
        <v>0</v>
      </c>
      <c r="AK5216">
        <v>116</v>
      </c>
      <c r="AL5216">
        <v>1</v>
      </c>
      <c r="AM5216">
        <v>100</v>
      </c>
      <c r="AN5216">
        <v>5</v>
      </c>
    </row>
    <row r="5217" spans="1:40" x14ac:dyDescent="0.25">
      <c r="A5217" s="34">
        <v>40760</v>
      </c>
      <c r="B5217" s="220">
        <v>0.98263888888888884</v>
      </c>
      <c r="C5217">
        <v>32.6</v>
      </c>
      <c r="D5217">
        <v>32.700000000000003</v>
      </c>
      <c r="E5217">
        <v>32.6</v>
      </c>
      <c r="F5217">
        <v>31</v>
      </c>
      <c r="G5217">
        <v>13.2</v>
      </c>
      <c r="H5217">
        <v>11</v>
      </c>
      <c r="I5217" t="s">
        <v>336</v>
      </c>
      <c r="J5217">
        <v>0.92</v>
      </c>
      <c r="K5217">
        <v>20</v>
      </c>
      <c r="L5217" t="s">
        <v>338</v>
      </c>
      <c r="M5217">
        <v>32.6</v>
      </c>
      <c r="N5217">
        <v>32.200000000000003</v>
      </c>
      <c r="O5217">
        <v>32.200000000000003</v>
      </c>
      <c r="P5217" t="s">
        <v>337</v>
      </c>
      <c r="Q5217">
        <v>749.2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4.9000000000000002E-2</v>
      </c>
      <c r="AB5217">
        <v>25.7</v>
      </c>
      <c r="AC5217">
        <v>38</v>
      </c>
      <c r="AD5217">
        <v>10.3</v>
      </c>
      <c r="AE5217">
        <v>25.1</v>
      </c>
      <c r="AF5217">
        <v>7.29</v>
      </c>
      <c r="AG5217">
        <v>7.1800000000000003E-2</v>
      </c>
      <c r="AH5217" t="s">
        <v>337</v>
      </c>
      <c r="AI5217" t="s">
        <v>337</v>
      </c>
      <c r="AJ5217">
        <v>0</v>
      </c>
      <c r="AK5217">
        <v>117</v>
      </c>
      <c r="AL5217">
        <v>1</v>
      </c>
      <c r="AM5217">
        <v>100</v>
      </c>
      <c r="AN5217">
        <v>5</v>
      </c>
    </row>
    <row r="5218" spans="1:40" x14ac:dyDescent="0.25">
      <c r="A5218" s="34">
        <v>40760</v>
      </c>
      <c r="B5218" s="220">
        <v>0.98611111111111116</v>
      </c>
      <c r="C5218">
        <v>32.4</v>
      </c>
      <c r="D5218">
        <v>32.6</v>
      </c>
      <c r="E5218">
        <v>32.4</v>
      </c>
      <c r="F5218">
        <v>31</v>
      </c>
      <c r="G5218">
        <v>13.1</v>
      </c>
      <c r="H5218">
        <v>10</v>
      </c>
      <c r="I5218" t="s">
        <v>336</v>
      </c>
      <c r="J5218">
        <v>0.83</v>
      </c>
      <c r="K5218">
        <v>16</v>
      </c>
      <c r="L5218" t="s">
        <v>338</v>
      </c>
      <c r="M5218">
        <v>32.4</v>
      </c>
      <c r="N5218">
        <v>32.1</v>
      </c>
      <c r="O5218">
        <v>32.1</v>
      </c>
      <c r="P5218" t="s">
        <v>337</v>
      </c>
      <c r="Q5218">
        <v>749.3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4.9000000000000002E-2</v>
      </c>
      <c r="AB5218">
        <v>25.7</v>
      </c>
      <c r="AC5218">
        <v>38</v>
      </c>
      <c r="AD5218">
        <v>10.3</v>
      </c>
      <c r="AE5218">
        <v>25.1</v>
      </c>
      <c r="AF5218">
        <v>7.29</v>
      </c>
      <c r="AG5218">
        <v>7.1800000000000003E-2</v>
      </c>
      <c r="AH5218" t="s">
        <v>337</v>
      </c>
      <c r="AI5218" t="s">
        <v>337</v>
      </c>
      <c r="AJ5218">
        <v>0</v>
      </c>
      <c r="AK5218">
        <v>117</v>
      </c>
      <c r="AL5218">
        <v>1</v>
      </c>
      <c r="AM5218">
        <v>100</v>
      </c>
      <c r="AN5218">
        <v>5</v>
      </c>
    </row>
    <row r="5219" spans="1:40" x14ac:dyDescent="0.25">
      <c r="A5219" s="34">
        <v>40760</v>
      </c>
      <c r="B5219" s="220">
        <v>0.98958333333333337</v>
      </c>
      <c r="C5219">
        <v>32.299999999999997</v>
      </c>
      <c r="D5219">
        <v>32.4</v>
      </c>
      <c r="E5219">
        <v>32.299999999999997</v>
      </c>
      <c r="F5219">
        <v>31</v>
      </c>
      <c r="G5219">
        <v>13</v>
      </c>
      <c r="H5219">
        <v>10</v>
      </c>
      <c r="I5219" t="s">
        <v>338</v>
      </c>
      <c r="J5219">
        <v>0.83</v>
      </c>
      <c r="K5219">
        <v>15</v>
      </c>
      <c r="L5219" t="s">
        <v>338</v>
      </c>
      <c r="M5219">
        <v>32.299999999999997</v>
      </c>
      <c r="N5219">
        <v>31.8</v>
      </c>
      <c r="O5219">
        <v>31.8</v>
      </c>
      <c r="P5219" t="s">
        <v>337</v>
      </c>
      <c r="Q5219">
        <v>749.3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4.8000000000000001E-2</v>
      </c>
      <c r="AB5219">
        <v>25.6</v>
      </c>
      <c r="AC5219">
        <v>38</v>
      </c>
      <c r="AD5219">
        <v>10.199999999999999</v>
      </c>
      <c r="AE5219">
        <v>24.9</v>
      </c>
      <c r="AF5219">
        <v>7.29</v>
      </c>
      <c r="AG5219">
        <v>7.1900000000000006E-2</v>
      </c>
      <c r="AH5219" t="s">
        <v>337</v>
      </c>
      <c r="AI5219" t="s">
        <v>337</v>
      </c>
      <c r="AJ5219">
        <v>0</v>
      </c>
      <c r="AK5219">
        <v>117</v>
      </c>
      <c r="AL5219">
        <v>1</v>
      </c>
      <c r="AM5219">
        <v>100</v>
      </c>
      <c r="AN5219">
        <v>5</v>
      </c>
    </row>
    <row r="5220" spans="1:40" x14ac:dyDescent="0.25">
      <c r="A5220" s="34">
        <v>40760</v>
      </c>
      <c r="B5220" s="220">
        <v>0.99305555555555547</v>
      </c>
      <c r="C5220">
        <v>32.200000000000003</v>
      </c>
      <c r="D5220">
        <v>32.299999999999997</v>
      </c>
      <c r="E5220">
        <v>32.200000000000003</v>
      </c>
      <c r="F5220">
        <v>31</v>
      </c>
      <c r="G5220">
        <v>12.9</v>
      </c>
      <c r="H5220">
        <v>11</v>
      </c>
      <c r="I5220" t="s">
        <v>338</v>
      </c>
      <c r="J5220">
        <v>0.92</v>
      </c>
      <c r="K5220">
        <v>17</v>
      </c>
      <c r="L5220" t="s">
        <v>336</v>
      </c>
      <c r="M5220">
        <v>32.200000000000003</v>
      </c>
      <c r="N5220">
        <v>31.8</v>
      </c>
      <c r="O5220">
        <v>31.7</v>
      </c>
      <c r="P5220" t="s">
        <v>337</v>
      </c>
      <c r="Q5220">
        <v>749.4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4.8000000000000001E-2</v>
      </c>
      <c r="AB5220">
        <v>25.6</v>
      </c>
      <c r="AC5220">
        <v>38</v>
      </c>
      <c r="AD5220">
        <v>10.199999999999999</v>
      </c>
      <c r="AE5220">
        <v>24.9</v>
      </c>
      <c r="AF5220">
        <v>7.29</v>
      </c>
      <c r="AG5220">
        <v>7.1900000000000006E-2</v>
      </c>
      <c r="AH5220" t="s">
        <v>337</v>
      </c>
      <c r="AI5220" t="s">
        <v>337</v>
      </c>
      <c r="AJ5220">
        <v>0</v>
      </c>
      <c r="AK5220">
        <v>117</v>
      </c>
      <c r="AL5220">
        <v>1</v>
      </c>
      <c r="AM5220">
        <v>100</v>
      </c>
      <c r="AN5220">
        <v>5</v>
      </c>
    </row>
    <row r="5221" spans="1:40" x14ac:dyDescent="0.25">
      <c r="A5221" s="34">
        <v>40760</v>
      </c>
      <c r="B5221" s="220">
        <v>0.99652777777777779</v>
      </c>
      <c r="C5221">
        <v>32.200000000000003</v>
      </c>
      <c r="D5221">
        <v>32.299999999999997</v>
      </c>
      <c r="E5221">
        <v>32.200000000000003</v>
      </c>
      <c r="F5221">
        <v>31</v>
      </c>
      <c r="G5221">
        <v>12.9</v>
      </c>
      <c r="H5221">
        <v>11</v>
      </c>
      <c r="I5221" t="s">
        <v>338</v>
      </c>
      <c r="J5221">
        <v>0.92</v>
      </c>
      <c r="K5221">
        <v>16</v>
      </c>
      <c r="L5221" t="s">
        <v>338</v>
      </c>
      <c r="M5221">
        <v>32.1</v>
      </c>
      <c r="N5221">
        <v>31.7</v>
      </c>
      <c r="O5221">
        <v>31.6</v>
      </c>
      <c r="P5221" t="s">
        <v>337</v>
      </c>
      <c r="Q5221">
        <v>749.4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4.8000000000000001E-2</v>
      </c>
      <c r="AB5221">
        <v>25.6</v>
      </c>
      <c r="AC5221">
        <v>38</v>
      </c>
      <c r="AD5221">
        <v>10.199999999999999</v>
      </c>
      <c r="AE5221">
        <v>24.9</v>
      </c>
      <c r="AF5221">
        <v>7.29</v>
      </c>
      <c r="AG5221">
        <v>7.1900000000000006E-2</v>
      </c>
      <c r="AH5221" t="s">
        <v>337</v>
      </c>
      <c r="AI5221" t="s">
        <v>337</v>
      </c>
      <c r="AJ5221">
        <v>0</v>
      </c>
      <c r="AK5221">
        <v>117</v>
      </c>
      <c r="AL5221">
        <v>1</v>
      </c>
      <c r="AM5221">
        <v>100</v>
      </c>
      <c r="AN5221">
        <v>5</v>
      </c>
    </row>
    <row r="5222" spans="1:40" x14ac:dyDescent="0.25">
      <c r="A5222" s="34">
        <v>40761</v>
      </c>
      <c r="B5222" s="220">
        <v>0</v>
      </c>
      <c r="C5222">
        <v>32.1</v>
      </c>
      <c r="D5222">
        <v>32.200000000000003</v>
      </c>
      <c r="E5222">
        <v>32.1</v>
      </c>
      <c r="F5222">
        <v>31</v>
      </c>
      <c r="G5222">
        <v>12.8</v>
      </c>
      <c r="H5222">
        <v>9</v>
      </c>
      <c r="I5222" t="s">
        <v>338</v>
      </c>
      <c r="J5222">
        <v>0.75</v>
      </c>
      <c r="K5222">
        <v>13</v>
      </c>
      <c r="L5222" t="s">
        <v>336</v>
      </c>
      <c r="M5222">
        <v>32.1</v>
      </c>
      <c r="N5222">
        <v>31.4</v>
      </c>
      <c r="O5222">
        <v>31.4</v>
      </c>
      <c r="P5222" t="s">
        <v>337</v>
      </c>
      <c r="Q5222">
        <v>749.5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4.8000000000000001E-2</v>
      </c>
      <c r="AB5222">
        <v>25.5</v>
      </c>
      <c r="AC5222">
        <v>38</v>
      </c>
      <c r="AD5222">
        <v>10.1</v>
      </c>
      <c r="AE5222">
        <v>24.9</v>
      </c>
      <c r="AF5222">
        <v>7.29</v>
      </c>
      <c r="AG5222">
        <v>7.1900000000000006E-2</v>
      </c>
      <c r="AH5222" t="s">
        <v>337</v>
      </c>
      <c r="AI5222" t="s">
        <v>337</v>
      </c>
      <c r="AJ5222">
        <v>8.9999999999999993E-3</v>
      </c>
      <c r="AK5222">
        <v>115</v>
      </c>
      <c r="AL5222">
        <v>1</v>
      </c>
      <c r="AM5222">
        <v>100</v>
      </c>
      <c r="AN5222">
        <v>5</v>
      </c>
    </row>
    <row r="5223" spans="1:40" x14ac:dyDescent="0.25">
      <c r="A5223" s="34">
        <v>40761</v>
      </c>
      <c r="B5223" s="220">
        <v>3.472222222222222E-3</v>
      </c>
      <c r="C5223">
        <v>31.9</v>
      </c>
      <c r="D5223">
        <v>32.1</v>
      </c>
      <c r="E5223">
        <v>31.9</v>
      </c>
      <c r="F5223">
        <v>31</v>
      </c>
      <c r="G5223">
        <v>12.7</v>
      </c>
      <c r="H5223">
        <v>10</v>
      </c>
      <c r="I5223" t="s">
        <v>338</v>
      </c>
      <c r="J5223">
        <v>0.83</v>
      </c>
      <c r="K5223">
        <v>17</v>
      </c>
      <c r="L5223" t="s">
        <v>338</v>
      </c>
      <c r="M5223">
        <v>31.9</v>
      </c>
      <c r="N5223">
        <v>31.2</v>
      </c>
      <c r="O5223">
        <v>31.2</v>
      </c>
      <c r="P5223" t="s">
        <v>337</v>
      </c>
      <c r="Q5223">
        <v>749.5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4.7E-2</v>
      </c>
      <c r="AB5223">
        <v>25.5</v>
      </c>
      <c r="AC5223">
        <v>39</v>
      </c>
      <c r="AD5223">
        <v>10.5</v>
      </c>
      <c r="AE5223">
        <v>24.9</v>
      </c>
      <c r="AF5223">
        <v>7.49</v>
      </c>
      <c r="AG5223">
        <v>7.1900000000000006E-2</v>
      </c>
      <c r="AH5223" t="s">
        <v>337</v>
      </c>
      <c r="AI5223" t="s">
        <v>337</v>
      </c>
      <c r="AJ5223">
        <v>0</v>
      </c>
      <c r="AK5223">
        <v>116</v>
      </c>
      <c r="AL5223">
        <v>1</v>
      </c>
      <c r="AM5223">
        <v>100</v>
      </c>
      <c r="AN5223">
        <v>5</v>
      </c>
    </row>
    <row r="5224" spans="1:40" x14ac:dyDescent="0.25">
      <c r="A5224" s="34">
        <v>40761</v>
      </c>
      <c r="B5224" s="220">
        <v>6.9444444444444441E-3</v>
      </c>
      <c r="C5224">
        <v>31.9</v>
      </c>
      <c r="D5224">
        <v>31.9</v>
      </c>
      <c r="E5224">
        <v>31.9</v>
      </c>
      <c r="F5224">
        <v>32</v>
      </c>
      <c r="G5224">
        <v>13.1</v>
      </c>
      <c r="H5224">
        <v>9</v>
      </c>
      <c r="I5224" t="s">
        <v>338</v>
      </c>
      <c r="J5224">
        <v>0.75</v>
      </c>
      <c r="K5224">
        <v>14</v>
      </c>
      <c r="L5224" t="s">
        <v>338</v>
      </c>
      <c r="M5224">
        <v>31.8</v>
      </c>
      <c r="N5224">
        <v>31.3</v>
      </c>
      <c r="O5224">
        <v>31.2</v>
      </c>
      <c r="P5224" t="s">
        <v>337</v>
      </c>
      <c r="Q5224">
        <v>749.6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4.7E-2</v>
      </c>
      <c r="AB5224">
        <v>25.5</v>
      </c>
      <c r="AC5224">
        <v>39</v>
      </c>
      <c r="AD5224">
        <v>10.5</v>
      </c>
      <c r="AE5224">
        <v>24.9</v>
      </c>
      <c r="AF5224">
        <v>7.49</v>
      </c>
      <c r="AG5224">
        <v>7.1900000000000006E-2</v>
      </c>
      <c r="AH5224" t="s">
        <v>337</v>
      </c>
      <c r="AI5224" t="s">
        <v>337</v>
      </c>
      <c r="AJ5224">
        <v>0</v>
      </c>
      <c r="AK5224">
        <v>117</v>
      </c>
      <c r="AL5224">
        <v>1</v>
      </c>
      <c r="AM5224">
        <v>100</v>
      </c>
      <c r="AN5224">
        <v>5</v>
      </c>
    </row>
    <row r="5225" spans="1:40" x14ac:dyDescent="0.25">
      <c r="A5225" s="34">
        <v>40761</v>
      </c>
      <c r="B5225" s="220">
        <v>1.0416666666666666E-2</v>
      </c>
      <c r="C5225">
        <v>31.8</v>
      </c>
      <c r="D5225">
        <v>31.9</v>
      </c>
      <c r="E5225">
        <v>31.8</v>
      </c>
      <c r="F5225">
        <v>32</v>
      </c>
      <c r="G5225">
        <v>13</v>
      </c>
      <c r="H5225">
        <v>8</v>
      </c>
      <c r="I5225" t="s">
        <v>338</v>
      </c>
      <c r="J5225">
        <v>0.67</v>
      </c>
      <c r="K5225">
        <v>12</v>
      </c>
      <c r="L5225" t="s">
        <v>336</v>
      </c>
      <c r="M5225">
        <v>31.8</v>
      </c>
      <c r="N5225">
        <v>31.1</v>
      </c>
      <c r="O5225">
        <v>31.1</v>
      </c>
      <c r="P5225" t="s">
        <v>337</v>
      </c>
      <c r="Q5225">
        <v>749.6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4.7E-2</v>
      </c>
      <c r="AB5225">
        <v>25.4</v>
      </c>
      <c r="AC5225">
        <v>39</v>
      </c>
      <c r="AD5225">
        <v>10.4</v>
      </c>
      <c r="AE5225">
        <v>24.9</v>
      </c>
      <c r="AF5225">
        <v>7.5</v>
      </c>
      <c r="AG5225">
        <v>7.1900000000000006E-2</v>
      </c>
      <c r="AH5225" t="s">
        <v>337</v>
      </c>
      <c r="AI5225" t="s">
        <v>337</v>
      </c>
      <c r="AJ5225">
        <v>0</v>
      </c>
      <c r="AK5225">
        <v>115</v>
      </c>
      <c r="AL5225">
        <v>1</v>
      </c>
      <c r="AM5225">
        <v>100</v>
      </c>
      <c r="AN5225">
        <v>5</v>
      </c>
    </row>
    <row r="5226" spans="1:40" x14ac:dyDescent="0.25">
      <c r="A5226" s="34">
        <v>40761</v>
      </c>
      <c r="B5226" s="220">
        <v>1.3888888888888888E-2</v>
      </c>
      <c r="C5226">
        <v>31.7</v>
      </c>
      <c r="D5226">
        <v>31.8</v>
      </c>
      <c r="E5226">
        <v>31.7</v>
      </c>
      <c r="F5226">
        <v>32</v>
      </c>
      <c r="G5226">
        <v>13</v>
      </c>
      <c r="H5226">
        <v>7</v>
      </c>
      <c r="I5226" t="s">
        <v>338</v>
      </c>
      <c r="J5226">
        <v>0.57999999999999996</v>
      </c>
      <c r="K5226">
        <v>11</v>
      </c>
      <c r="L5226" t="s">
        <v>338</v>
      </c>
      <c r="M5226">
        <v>31.7</v>
      </c>
      <c r="N5226">
        <v>30.8</v>
      </c>
      <c r="O5226">
        <v>30.8</v>
      </c>
      <c r="P5226" t="s">
        <v>337</v>
      </c>
      <c r="Q5226">
        <v>749.6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4.5999999999999999E-2</v>
      </c>
      <c r="AB5226">
        <v>25.4</v>
      </c>
      <c r="AC5226">
        <v>39</v>
      </c>
      <c r="AD5226">
        <v>10.4</v>
      </c>
      <c r="AE5226">
        <v>24.9</v>
      </c>
      <c r="AF5226">
        <v>7.5</v>
      </c>
      <c r="AG5226">
        <v>7.1900000000000006E-2</v>
      </c>
      <c r="AH5226" t="s">
        <v>337</v>
      </c>
      <c r="AI5226" t="s">
        <v>337</v>
      </c>
      <c r="AJ5226">
        <v>0</v>
      </c>
      <c r="AK5226">
        <v>116</v>
      </c>
      <c r="AL5226">
        <v>1</v>
      </c>
      <c r="AM5226">
        <v>100</v>
      </c>
      <c r="AN5226">
        <v>5</v>
      </c>
    </row>
    <row r="5227" spans="1:40" x14ac:dyDescent="0.25">
      <c r="A5227" s="34">
        <v>40761</v>
      </c>
      <c r="B5227" s="220">
        <v>1.7361111111111112E-2</v>
      </c>
      <c r="C5227">
        <v>31.4</v>
      </c>
      <c r="D5227">
        <v>31.7</v>
      </c>
      <c r="E5227">
        <v>31.4</v>
      </c>
      <c r="F5227">
        <v>32</v>
      </c>
      <c r="G5227">
        <v>12.8</v>
      </c>
      <c r="H5227">
        <v>6</v>
      </c>
      <c r="I5227" t="s">
        <v>338</v>
      </c>
      <c r="J5227">
        <v>0.5</v>
      </c>
      <c r="K5227">
        <v>10</v>
      </c>
      <c r="L5227" t="s">
        <v>338</v>
      </c>
      <c r="M5227">
        <v>31.4</v>
      </c>
      <c r="N5227">
        <v>30.6</v>
      </c>
      <c r="O5227">
        <v>30.6</v>
      </c>
      <c r="P5227" t="s">
        <v>337</v>
      </c>
      <c r="Q5227">
        <v>749.6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4.5999999999999999E-2</v>
      </c>
      <c r="AB5227">
        <v>25.3</v>
      </c>
      <c r="AC5227">
        <v>39</v>
      </c>
      <c r="AD5227">
        <v>10.3</v>
      </c>
      <c r="AE5227">
        <v>24.8</v>
      </c>
      <c r="AF5227">
        <v>7.5</v>
      </c>
      <c r="AG5227">
        <v>7.1999999999999995E-2</v>
      </c>
      <c r="AH5227" t="s">
        <v>337</v>
      </c>
      <c r="AI5227" t="s">
        <v>337</v>
      </c>
      <c r="AJ5227">
        <v>0</v>
      </c>
      <c r="AK5227">
        <v>117</v>
      </c>
      <c r="AL5227">
        <v>1</v>
      </c>
      <c r="AM5227">
        <v>100</v>
      </c>
      <c r="AN5227">
        <v>5</v>
      </c>
    </row>
    <row r="5228" spans="1:40" x14ac:dyDescent="0.25">
      <c r="A5228" s="34">
        <v>40761</v>
      </c>
      <c r="B5228" s="220">
        <v>2.0833333333333332E-2</v>
      </c>
      <c r="C5228">
        <v>31.3</v>
      </c>
      <c r="D5228">
        <v>31.5</v>
      </c>
      <c r="E5228">
        <v>31.3</v>
      </c>
      <c r="F5228">
        <v>32</v>
      </c>
      <c r="G5228">
        <v>12.7</v>
      </c>
      <c r="H5228">
        <v>6</v>
      </c>
      <c r="I5228" t="s">
        <v>338</v>
      </c>
      <c r="J5228">
        <v>0.5</v>
      </c>
      <c r="K5228">
        <v>10</v>
      </c>
      <c r="L5228" t="s">
        <v>338</v>
      </c>
      <c r="M5228">
        <v>31.3</v>
      </c>
      <c r="N5228">
        <v>30.4</v>
      </c>
      <c r="O5228">
        <v>30.4</v>
      </c>
      <c r="P5228" t="s">
        <v>337</v>
      </c>
      <c r="Q5228">
        <v>749.6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4.4999999999999998E-2</v>
      </c>
      <c r="AB5228">
        <v>25.3</v>
      </c>
      <c r="AC5228">
        <v>39</v>
      </c>
      <c r="AD5228">
        <v>10.3</v>
      </c>
      <c r="AE5228">
        <v>24.8</v>
      </c>
      <c r="AF5228">
        <v>7.5</v>
      </c>
      <c r="AG5228">
        <v>7.1999999999999995E-2</v>
      </c>
      <c r="AH5228" t="s">
        <v>337</v>
      </c>
      <c r="AI5228" t="s">
        <v>337</v>
      </c>
      <c r="AJ5228">
        <v>0</v>
      </c>
      <c r="AK5228">
        <v>117</v>
      </c>
      <c r="AL5228">
        <v>1</v>
      </c>
      <c r="AM5228">
        <v>100</v>
      </c>
      <c r="AN5228">
        <v>5</v>
      </c>
    </row>
    <row r="5229" spans="1:40" x14ac:dyDescent="0.25">
      <c r="A5229" s="34">
        <v>40761</v>
      </c>
      <c r="B5229" s="220">
        <v>2.4305555555555556E-2</v>
      </c>
      <c r="C5229">
        <v>31.2</v>
      </c>
      <c r="D5229">
        <v>31.3</v>
      </c>
      <c r="E5229">
        <v>31.2</v>
      </c>
      <c r="F5229">
        <v>32</v>
      </c>
      <c r="G5229">
        <v>12.6</v>
      </c>
      <c r="H5229">
        <v>7</v>
      </c>
      <c r="I5229" t="s">
        <v>338</v>
      </c>
      <c r="J5229">
        <v>0.57999999999999996</v>
      </c>
      <c r="K5229">
        <v>12</v>
      </c>
      <c r="L5229" t="s">
        <v>338</v>
      </c>
      <c r="M5229">
        <v>31.2</v>
      </c>
      <c r="N5229">
        <v>30.2</v>
      </c>
      <c r="O5229">
        <v>30.2</v>
      </c>
      <c r="P5229" t="s">
        <v>337</v>
      </c>
      <c r="Q5229">
        <v>749.6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4.4999999999999998E-2</v>
      </c>
      <c r="AB5229">
        <v>25.2</v>
      </c>
      <c r="AC5229">
        <v>39</v>
      </c>
      <c r="AD5229">
        <v>10.199999999999999</v>
      </c>
      <c r="AE5229">
        <v>24.7</v>
      </c>
      <c r="AF5229">
        <v>7.5</v>
      </c>
      <c r="AG5229">
        <v>7.1999999999999995E-2</v>
      </c>
      <c r="AH5229" t="s">
        <v>337</v>
      </c>
      <c r="AI5229" t="s">
        <v>337</v>
      </c>
      <c r="AJ5229">
        <v>0</v>
      </c>
      <c r="AK5229">
        <v>118</v>
      </c>
      <c r="AL5229">
        <v>1</v>
      </c>
      <c r="AM5229">
        <v>100</v>
      </c>
      <c r="AN5229">
        <v>5</v>
      </c>
    </row>
    <row r="5230" spans="1:40" x14ac:dyDescent="0.25">
      <c r="A5230" s="34">
        <v>40761</v>
      </c>
      <c r="B5230" s="220">
        <v>2.7777777777777776E-2</v>
      </c>
      <c r="C5230">
        <v>31.1</v>
      </c>
      <c r="D5230">
        <v>31.2</v>
      </c>
      <c r="E5230">
        <v>31.1</v>
      </c>
      <c r="F5230">
        <v>33</v>
      </c>
      <c r="G5230">
        <v>12.9</v>
      </c>
      <c r="H5230">
        <v>6</v>
      </c>
      <c r="I5230" t="s">
        <v>338</v>
      </c>
      <c r="J5230">
        <v>0.5</v>
      </c>
      <c r="K5230">
        <v>9</v>
      </c>
      <c r="L5230" t="s">
        <v>338</v>
      </c>
      <c r="M5230">
        <v>31.1</v>
      </c>
      <c r="N5230">
        <v>30.2</v>
      </c>
      <c r="O5230">
        <v>30.2</v>
      </c>
      <c r="P5230" t="s">
        <v>337</v>
      </c>
      <c r="Q5230">
        <v>749.6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4.3999999999999997E-2</v>
      </c>
      <c r="AB5230">
        <v>25.1</v>
      </c>
      <c r="AC5230">
        <v>39</v>
      </c>
      <c r="AD5230">
        <v>10.199999999999999</v>
      </c>
      <c r="AE5230">
        <v>24.6</v>
      </c>
      <c r="AF5230">
        <v>7.51</v>
      </c>
      <c r="AG5230">
        <v>7.1999999999999995E-2</v>
      </c>
      <c r="AH5230" t="s">
        <v>337</v>
      </c>
      <c r="AI5230" t="s">
        <v>337</v>
      </c>
      <c r="AJ5230">
        <v>0</v>
      </c>
      <c r="AK5230">
        <v>117</v>
      </c>
      <c r="AL5230">
        <v>1</v>
      </c>
      <c r="AM5230">
        <v>100</v>
      </c>
      <c r="AN5230">
        <v>5</v>
      </c>
    </row>
    <row r="5231" spans="1:40" x14ac:dyDescent="0.25">
      <c r="A5231" s="34">
        <v>40761</v>
      </c>
      <c r="B5231" s="220">
        <v>3.125E-2</v>
      </c>
      <c r="C5231">
        <v>30.9</v>
      </c>
      <c r="D5231">
        <v>31.1</v>
      </c>
      <c r="E5231">
        <v>30.9</v>
      </c>
      <c r="F5231">
        <v>33</v>
      </c>
      <c r="G5231">
        <v>12.8</v>
      </c>
      <c r="H5231">
        <v>6</v>
      </c>
      <c r="I5231" t="s">
        <v>338</v>
      </c>
      <c r="J5231">
        <v>0.5</v>
      </c>
      <c r="K5231">
        <v>10</v>
      </c>
      <c r="L5231" t="s">
        <v>338</v>
      </c>
      <c r="M5231">
        <v>30.9</v>
      </c>
      <c r="N5231">
        <v>30.1</v>
      </c>
      <c r="O5231">
        <v>30.1</v>
      </c>
      <c r="P5231" t="s">
        <v>337</v>
      </c>
      <c r="Q5231">
        <v>749.7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4.3999999999999997E-2</v>
      </c>
      <c r="AB5231">
        <v>25.1</v>
      </c>
      <c r="AC5231">
        <v>39</v>
      </c>
      <c r="AD5231">
        <v>10.199999999999999</v>
      </c>
      <c r="AE5231">
        <v>24.6</v>
      </c>
      <c r="AF5231">
        <v>7.51</v>
      </c>
      <c r="AG5231">
        <v>7.1999999999999995E-2</v>
      </c>
      <c r="AH5231" t="s">
        <v>337</v>
      </c>
      <c r="AI5231" t="s">
        <v>337</v>
      </c>
      <c r="AJ5231">
        <v>0</v>
      </c>
      <c r="AK5231">
        <v>117</v>
      </c>
      <c r="AL5231">
        <v>1</v>
      </c>
      <c r="AM5231">
        <v>100</v>
      </c>
      <c r="AN5231">
        <v>5</v>
      </c>
    </row>
    <row r="5232" spans="1:40" x14ac:dyDescent="0.25">
      <c r="A5232" s="34">
        <v>40761</v>
      </c>
      <c r="B5232" s="220">
        <v>3.4722222222222224E-2</v>
      </c>
      <c r="C5232">
        <v>30.8</v>
      </c>
      <c r="D5232">
        <v>30.9</v>
      </c>
      <c r="E5232">
        <v>30.8</v>
      </c>
      <c r="F5232">
        <v>33</v>
      </c>
      <c r="G5232">
        <v>12.7</v>
      </c>
      <c r="H5232">
        <v>5</v>
      </c>
      <c r="I5232" t="s">
        <v>338</v>
      </c>
      <c r="J5232">
        <v>0.42</v>
      </c>
      <c r="K5232">
        <v>8</v>
      </c>
      <c r="L5232" t="s">
        <v>338</v>
      </c>
      <c r="M5232">
        <v>30.8</v>
      </c>
      <c r="N5232">
        <v>30.1</v>
      </c>
      <c r="O5232">
        <v>30.1</v>
      </c>
      <c r="P5232" t="s">
        <v>337</v>
      </c>
      <c r="Q5232">
        <v>749.7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4.2999999999999997E-2</v>
      </c>
      <c r="AB5232">
        <v>25</v>
      </c>
      <c r="AC5232">
        <v>39</v>
      </c>
      <c r="AD5232">
        <v>10.1</v>
      </c>
      <c r="AE5232">
        <v>24.6</v>
      </c>
      <c r="AF5232">
        <v>7.51</v>
      </c>
      <c r="AG5232">
        <v>7.1999999999999995E-2</v>
      </c>
      <c r="AH5232" t="s">
        <v>337</v>
      </c>
      <c r="AI5232" t="s">
        <v>337</v>
      </c>
      <c r="AJ5232">
        <v>0</v>
      </c>
      <c r="AK5232">
        <v>117</v>
      </c>
      <c r="AL5232">
        <v>1</v>
      </c>
      <c r="AM5232">
        <v>100</v>
      </c>
      <c r="AN5232">
        <v>5</v>
      </c>
    </row>
    <row r="5233" spans="1:40" x14ac:dyDescent="0.25">
      <c r="A5233" s="34">
        <v>40761</v>
      </c>
      <c r="B5233" s="220">
        <v>3.8194444444444441E-2</v>
      </c>
      <c r="C5233">
        <v>30.7</v>
      </c>
      <c r="D5233">
        <v>30.8</v>
      </c>
      <c r="E5233">
        <v>30.7</v>
      </c>
      <c r="F5233">
        <v>33</v>
      </c>
      <c r="G5233">
        <v>12.6</v>
      </c>
      <c r="H5233">
        <v>5</v>
      </c>
      <c r="I5233" t="s">
        <v>338</v>
      </c>
      <c r="J5233">
        <v>0.42</v>
      </c>
      <c r="K5233">
        <v>9</v>
      </c>
      <c r="L5233" t="s">
        <v>338</v>
      </c>
      <c r="M5233">
        <v>30.7</v>
      </c>
      <c r="N5233">
        <v>30</v>
      </c>
      <c r="O5233">
        <v>30</v>
      </c>
      <c r="P5233" t="s">
        <v>337</v>
      </c>
      <c r="Q5233">
        <v>749.7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4.2999999999999997E-2</v>
      </c>
      <c r="AB5233">
        <v>25</v>
      </c>
      <c r="AC5233">
        <v>39</v>
      </c>
      <c r="AD5233">
        <v>10.1</v>
      </c>
      <c r="AE5233">
        <v>24.6</v>
      </c>
      <c r="AF5233">
        <v>7.51</v>
      </c>
      <c r="AG5233">
        <v>7.1999999999999995E-2</v>
      </c>
      <c r="AH5233" t="s">
        <v>337</v>
      </c>
      <c r="AI5233" t="s">
        <v>337</v>
      </c>
      <c r="AJ5233">
        <v>0</v>
      </c>
      <c r="AK5233">
        <v>117</v>
      </c>
      <c r="AL5233">
        <v>1</v>
      </c>
      <c r="AM5233">
        <v>100</v>
      </c>
      <c r="AN5233">
        <v>5</v>
      </c>
    </row>
    <row r="5234" spans="1:40" x14ac:dyDescent="0.25">
      <c r="A5234" s="34">
        <v>40761</v>
      </c>
      <c r="B5234" s="220">
        <v>4.1666666666666664E-2</v>
      </c>
      <c r="C5234">
        <v>30.6</v>
      </c>
      <c r="D5234">
        <v>30.7</v>
      </c>
      <c r="E5234">
        <v>30.6</v>
      </c>
      <c r="F5234">
        <v>33</v>
      </c>
      <c r="G5234">
        <v>12.5</v>
      </c>
      <c r="H5234">
        <v>5</v>
      </c>
      <c r="I5234" t="s">
        <v>338</v>
      </c>
      <c r="J5234">
        <v>0.42</v>
      </c>
      <c r="K5234">
        <v>9</v>
      </c>
      <c r="L5234" t="s">
        <v>338</v>
      </c>
      <c r="M5234">
        <v>30.6</v>
      </c>
      <c r="N5234">
        <v>29.9</v>
      </c>
      <c r="O5234">
        <v>29.9</v>
      </c>
      <c r="P5234" t="s">
        <v>337</v>
      </c>
      <c r="Q5234">
        <v>749.7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4.2999999999999997E-2</v>
      </c>
      <c r="AB5234">
        <v>24.9</v>
      </c>
      <c r="AC5234">
        <v>39</v>
      </c>
      <c r="AD5234">
        <v>10</v>
      </c>
      <c r="AE5234">
        <v>24.4</v>
      </c>
      <c r="AF5234">
        <v>7.51</v>
      </c>
      <c r="AG5234">
        <v>7.2099999999999997E-2</v>
      </c>
      <c r="AH5234" t="s">
        <v>337</v>
      </c>
      <c r="AI5234" t="s">
        <v>337</v>
      </c>
      <c r="AJ5234">
        <v>7.0000000000000001E-3</v>
      </c>
      <c r="AK5234">
        <v>117</v>
      </c>
      <c r="AL5234">
        <v>1</v>
      </c>
      <c r="AM5234">
        <v>100</v>
      </c>
      <c r="AN5234">
        <v>5</v>
      </c>
    </row>
    <row r="5235" spans="1:40" x14ac:dyDescent="0.25">
      <c r="A5235" s="34">
        <v>40761</v>
      </c>
      <c r="B5235" s="220">
        <v>4.5138888888888888E-2</v>
      </c>
      <c r="C5235">
        <v>30.5</v>
      </c>
      <c r="D5235">
        <v>30.6</v>
      </c>
      <c r="E5235">
        <v>30.5</v>
      </c>
      <c r="F5235">
        <v>34</v>
      </c>
      <c r="G5235">
        <v>12.9</v>
      </c>
      <c r="H5235">
        <v>5</v>
      </c>
      <c r="I5235" t="s">
        <v>338</v>
      </c>
      <c r="J5235">
        <v>0.42</v>
      </c>
      <c r="K5235">
        <v>7</v>
      </c>
      <c r="L5235" t="s">
        <v>338</v>
      </c>
      <c r="M5235">
        <v>30.5</v>
      </c>
      <c r="N5235">
        <v>29.9</v>
      </c>
      <c r="O5235">
        <v>29.9</v>
      </c>
      <c r="P5235" t="s">
        <v>337</v>
      </c>
      <c r="Q5235">
        <v>749.7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4.2000000000000003E-2</v>
      </c>
      <c r="AB5235">
        <v>24.8</v>
      </c>
      <c r="AC5235">
        <v>39</v>
      </c>
      <c r="AD5235">
        <v>9.9</v>
      </c>
      <c r="AE5235">
        <v>24.3</v>
      </c>
      <c r="AF5235">
        <v>7.52</v>
      </c>
      <c r="AG5235">
        <v>7.2099999999999997E-2</v>
      </c>
      <c r="AH5235" t="s">
        <v>337</v>
      </c>
      <c r="AI5235" t="s">
        <v>337</v>
      </c>
      <c r="AJ5235">
        <v>0</v>
      </c>
      <c r="AK5235">
        <v>117</v>
      </c>
      <c r="AL5235">
        <v>1</v>
      </c>
      <c r="AM5235">
        <v>100</v>
      </c>
      <c r="AN5235">
        <v>5</v>
      </c>
    </row>
    <row r="5236" spans="1:40" x14ac:dyDescent="0.25">
      <c r="A5236" s="34">
        <v>40761</v>
      </c>
      <c r="B5236" s="220">
        <v>4.8611111111111112E-2</v>
      </c>
      <c r="C5236">
        <v>30.4</v>
      </c>
      <c r="D5236">
        <v>30.5</v>
      </c>
      <c r="E5236">
        <v>30.4</v>
      </c>
      <c r="F5236">
        <v>34</v>
      </c>
      <c r="G5236">
        <v>12.8</v>
      </c>
      <c r="H5236">
        <v>4</v>
      </c>
      <c r="I5236" t="s">
        <v>338</v>
      </c>
      <c r="J5236">
        <v>0.33</v>
      </c>
      <c r="K5236">
        <v>7</v>
      </c>
      <c r="L5236" t="s">
        <v>338</v>
      </c>
      <c r="M5236">
        <v>30.4</v>
      </c>
      <c r="N5236">
        <v>29.8</v>
      </c>
      <c r="O5236">
        <v>29.8</v>
      </c>
      <c r="P5236" t="s">
        <v>337</v>
      </c>
      <c r="Q5236">
        <v>749.7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4.2000000000000003E-2</v>
      </c>
      <c r="AB5236">
        <v>24.8</v>
      </c>
      <c r="AC5236">
        <v>39</v>
      </c>
      <c r="AD5236">
        <v>9.9</v>
      </c>
      <c r="AE5236">
        <v>24.3</v>
      </c>
      <c r="AF5236">
        <v>7.52</v>
      </c>
      <c r="AG5236">
        <v>7.2099999999999997E-2</v>
      </c>
      <c r="AH5236" t="s">
        <v>337</v>
      </c>
      <c r="AI5236" t="s">
        <v>337</v>
      </c>
      <c r="AJ5236">
        <v>0</v>
      </c>
      <c r="AK5236">
        <v>117</v>
      </c>
      <c r="AL5236">
        <v>1</v>
      </c>
      <c r="AM5236">
        <v>100</v>
      </c>
      <c r="AN5236">
        <v>5</v>
      </c>
    </row>
    <row r="5237" spans="1:40" x14ac:dyDescent="0.25">
      <c r="A5237" s="34">
        <v>40761</v>
      </c>
      <c r="B5237" s="220">
        <v>5.2083333333333336E-2</v>
      </c>
      <c r="C5237">
        <v>30.2</v>
      </c>
      <c r="D5237">
        <v>30.4</v>
      </c>
      <c r="E5237">
        <v>30.2</v>
      </c>
      <c r="F5237">
        <v>34</v>
      </c>
      <c r="G5237">
        <v>12.6</v>
      </c>
      <c r="H5237">
        <v>4</v>
      </c>
      <c r="I5237" t="s">
        <v>338</v>
      </c>
      <c r="J5237">
        <v>0.33</v>
      </c>
      <c r="K5237">
        <v>7</v>
      </c>
      <c r="L5237" t="s">
        <v>338</v>
      </c>
      <c r="M5237">
        <v>30.2</v>
      </c>
      <c r="N5237">
        <v>29.7</v>
      </c>
      <c r="O5237">
        <v>29.7</v>
      </c>
      <c r="P5237" t="s">
        <v>337</v>
      </c>
      <c r="Q5237">
        <v>749.7</v>
      </c>
      <c r="R5237">
        <v>0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4.1000000000000002E-2</v>
      </c>
      <c r="AB5237">
        <v>24.7</v>
      </c>
      <c r="AC5237">
        <v>39</v>
      </c>
      <c r="AD5237">
        <v>9.8000000000000007</v>
      </c>
      <c r="AE5237">
        <v>24.2</v>
      </c>
      <c r="AF5237">
        <v>7.52</v>
      </c>
      <c r="AG5237">
        <v>7.2099999999999997E-2</v>
      </c>
      <c r="AH5237" t="s">
        <v>337</v>
      </c>
      <c r="AI5237" t="s">
        <v>337</v>
      </c>
      <c r="AJ5237">
        <v>0</v>
      </c>
      <c r="AK5237">
        <v>117</v>
      </c>
      <c r="AL5237">
        <v>1</v>
      </c>
      <c r="AM5237">
        <v>100</v>
      </c>
      <c r="AN5237">
        <v>5</v>
      </c>
    </row>
    <row r="5238" spans="1:40" x14ac:dyDescent="0.25">
      <c r="A5238" s="34">
        <v>40761</v>
      </c>
      <c r="B5238" s="220">
        <v>5.5555555555555552E-2</v>
      </c>
      <c r="C5238">
        <v>30.2</v>
      </c>
      <c r="D5238">
        <v>30.2</v>
      </c>
      <c r="E5238">
        <v>30.2</v>
      </c>
      <c r="F5238">
        <v>35</v>
      </c>
      <c r="G5238">
        <v>13</v>
      </c>
      <c r="H5238">
        <v>5</v>
      </c>
      <c r="I5238" t="s">
        <v>338</v>
      </c>
      <c r="J5238">
        <v>0.42</v>
      </c>
      <c r="K5238">
        <v>9</v>
      </c>
      <c r="L5238" t="s">
        <v>340</v>
      </c>
      <c r="M5238">
        <v>30.2</v>
      </c>
      <c r="N5238">
        <v>29.8</v>
      </c>
      <c r="O5238">
        <v>29.8</v>
      </c>
      <c r="P5238" t="s">
        <v>337</v>
      </c>
      <c r="Q5238">
        <v>749.8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4.1000000000000002E-2</v>
      </c>
      <c r="AB5238">
        <v>24.7</v>
      </c>
      <c r="AC5238">
        <v>39</v>
      </c>
      <c r="AD5238">
        <v>9.8000000000000007</v>
      </c>
      <c r="AE5238">
        <v>24.2</v>
      </c>
      <c r="AF5238">
        <v>7.52</v>
      </c>
      <c r="AG5238">
        <v>7.2099999999999997E-2</v>
      </c>
      <c r="AH5238" t="s">
        <v>337</v>
      </c>
      <c r="AI5238" t="s">
        <v>337</v>
      </c>
      <c r="AJ5238">
        <v>0</v>
      </c>
      <c r="AK5238">
        <v>117</v>
      </c>
      <c r="AL5238">
        <v>1</v>
      </c>
      <c r="AM5238">
        <v>100</v>
      </c>
      <c r="AN5238">
        <v>5</v>
      </c>
    </row>
    <row r="5239" spans="1:40" x14ac:dyDescent="0.25">
      <c r="A5239" s="34">
        <v>40761</v>
      </c>
      <c r="B5239" s="220">
        <v>5.9027777777777783E-2</v>
      </c>
      <c r="C5239">
        <v>30.1</v>
      </c>
      <c r="D5239">
        <v>30.2</v>
      </c>
      <c r="E5239">
        <v>30.1</v>
      </c>
      <c r="F5239">
        <v>35</v>
      </c>
      <c r="G5239">
        <v>12.9</v>
      </c>
      <c r="H5239">
        <v>5</v>
      </c>
      <c r="I5239" t="s">
        <v>338</v>
      </c>
      <c r="J5239">
        <v>0.42</v>
      </c>
      <c r="K5239">
        <v>7</v>
      </c>
      <c r="L5239" t="s">
        <v>338</v>
      </c>
      <c r="M5239">
        <v>30.1</v>
      </c>
      <c r="N5239">
        <v>29.7</v>
      </c>
      <c r="O5239">
        <v>29.7</v>
      </c>
      <c r="P5239" t="s">
        <v>337</v>
      </c>
      <c r="Q5239">
        <v>749.8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4.1000000000000002E-2</v>
      </c>
      <c r="AB5239">
        <v>24.6</v>
      </c>
      <c r="AC5239">
        <v>39</v>
      </c>
      <c r="AD5239">
        <v>9.6999999999999993</v>
      </c>
      <c r="AE5239">
        <v>24.1</v>
      </c>
      <c r="AF5239">
        <v>7.52</v>
      </c>
      <c r="AG5239">
        <v>7.22E-2</v>
      </c>
      <c r="AH5239" t="s">
        <v>337</v>
      </c>
      <c r="AI5239" t="s">
        <v>337</v>
      </c>
      <c r="AJ5239">
        <v>0</v>
      </c>
      <c r="AK5239">
        <v>117</v>
      </c>
      <c r="AL5239">
        <v>1</v>
      </c>
      <c r="AM5239">
        <v>100</v>
      </c>
      <c r="AN5239">
        <v>5</v>
      </c>
    </row>
    <row r="5240" spans="1:40" x14ac:dyDescent="0.25">
      <c r="A5240" s="34">
        <v>40761</v>
      </c>
      <c r="B5240" s="220">
        <v>6.25E-2</v>
      </c>
      <c r="C5240">
        <v>29.9</v>
      </c>
      <c r="D5240">
        <v>30.1</v>
      </c>
      <c r="E5240">
        <v>29.9</v>
      </c>
      <c r="F5240">
        <v>35</v>
      </c>
      <c r="G5240">
        <v>12.8</v>
      </c>
      <c r="H5240">
        <v>5</v>
      </c>
      <c r="I5240" t="s">
        <v>338</v>
      </c>
      <c r="J5240">
        <v>0.42</v>
      </c>
      <c r="K5240">
        <v>7</v>
      </c>
      <c r="L5240" t="s">
        <v>338</v>
      </c>
      <c r="M5240">
        <v>29.9</v>
      </c>
      <c r="N5240">
        <v>29.5</v>
      </c>
      <c r="O5240">
        <v>29.5</v>
      </c>
      <c r="P5240" t="s">
        <v>337</v>
      </c>
      <c r="Q5240">
        <v>749.8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0.04</v>
      </c>
      <c r="AB5240">
        <v>24.6</v>
      </c>
      <c r="AC5240">
        <v>39</v>
      </c>
      <c r="AD5240">
        <v>9.6999999999999993</v>
      </c>
      <c r="AE5240">
        <v>24.1</v>
      </c>
      <c r="AF5240">
        <v>7.52</v>
      </c>
      <c r="AG5240">
        <v>7.22E-2</v>
      </c>
      <c r="AH5240" t="s">
        <v>337</v>
      </c>
      <c r="AI5240" t="s">
        <v>337</v>
      </c>
      <c r="AJ5240">
        <v>0</v>
      </c>
      <c r="AK5240">
        <v>117</v>
      </c>
      <c r="AL5240">
        <v>1</v>
      </c>
      <c r="AM5240">
        <v>100</v>
      </c>
      <c r="AN5240">
        <v>5</v>
      </c>
    </row>
    <row r="5241" spans="1:40" x14ac:dyDescent="0.25">
      <c r="A5241" s="34">
        <v>40761</v>
      </c>
      <c r="B5241" s="220">
        <v>6.5972222222222224E-2</v>
      </c>
      <c r="C5241">
        <v>29.8</v>
      </c>
      <c r="D5241">
        <v>29.9</v>
      </c>
      <c r="E5241">
        <v>29.8</v>
      </c>
      <c r="F5241">
        <v>35</v>
      </c>
      <c r="G5241">
        <v>12.7</v>
      </c>
      <c r="H5241">
        <v>5</v>
      </c>
      <c r="I5241" t="s">
        <v>340</v>
      </c>
      <c r="J5241">
        <v>0.42</v>
      </c>
      <c r="K5241">
        <v>7</v>
      </c>
      <c r="L5241" t="s">
        <v>340</v>
      </c>
      <c r="M5241">
        <v>29.8</v>
      </c>
      <c r="N5241">
        <v>29.4</v>
      </c>
      <c r="O5241">
        <v>29.4</v>
      </c>
      <c r="P5241" t="s">
        <v>337</v>
      </c>
      <c r="Q5241">
        <v>749.8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0.04</v>
      </c>
      <c r="AB5241">
        <v>24.5</v>
      </c>
      <c r="AC5241">
        <v>39</v>
      </c>
      <c r="AD5241">
        <v>9.6</v>
      </c>
      <c r="AE5241">
        <v>24</v>
      </c>
      <c r="AF5241">
        <v>7.53</v>
      </c>
      <c r="AG5241">
        <v>7.22E-2</v>
      </c>
      <c r="AH5241" t="s">
        <v>337</v>
      </c>
      <c r="AI5241" t="s">
        <v>337</v>
      </c>
      <c r="AJ5241">
        <v>0</v>
      </c>
      <c r="AK5241">
        <v>117</v>
      </c>
      <c r="AL5241">
        <v>1</v>
      </c>
      <c r="AM5241">
        <v>100</v>
      </c>
      <c r="AN5241">
        <v>5</v>
      </c>
    </row>
    <row r="5242" spans="1:40" x14ac:dyDescent="0.25">
      <c r="A5242" s="34">
        <v>40761</v>
      </c>
      <c r="B5242" s="220">
        <v>6.9444444444444434E-2</v>
      </c>
      <c r="C5242">
        <v>29.7</v>
      </c>
      <c r="D5242">
        <v>29.8</v>
      </c>
      <c r="E5242">
        <v>29.7</v>
      </c>
      <c r="F5242">
        <v>35</v>
      </c>
      <c r="G5242">
        <v>12.6</v>
      </c>
      <c r="H5242">
        <v>4</v>
      </c>
      <c r="I5242" t="s">
        <v>340</v>
      </c>
      <c r="J5242">
        <v>0.33</v>
      </c>
      <c r="K5242">
        <v>7</v>
      </c>
      <c r="L5242" t="s">
        <v>340</v>
      </c>
      <c r="M5242">
        <v>29.7</v>
      </c>
      <c r="N5242">
        <v>29.3</v>
      </c>
      <c r="O5242">
        <v>29.3</v>
      </c>
      <c r="P5242" t="s">
        <v>337</v>
      </c>
      <c r="Q5242">
        <v>749.8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  <c r="AA5242">
        <v>0.04</v>
      </c>
      <c r="AB5242">
        <v>24.4</v>
      </c>
      <c r="AC5242">
        <v>39</v>
      </c>
      <c r="AD5242">
        <v>9.5</v>
      </c>
      <c r="AE5242">
        <v>23.8</v>
      </c>
      <c r="AF5242">
        <v>7.53</v>
      </c>
      <c r="AG5242">
        <v>7.22E-2</v>
      </c>
      <c r="AH5242" t="s">
        <v>337</v>
      </c>
      <c r="AI5242" t="s">
        <v>337</v>
      </c>
      <c r="AJ5242">
        <v>0</v>
      </c>
      <c r="AK5242">
        <v>117</v>
      </c>
      <c r="AL5242">
        <v>1</v>
      </c>
      <c r="AM5242">
        <v>100</v>
      </c>
      <c r="AN5242">
        <v>5</v>
      </c>
    </row>
    <row r="5243" spans="1:40" x14ac:dyDescent="0.25">
      <c r="A5243" s="34">
        <v>40761</v>
      </c>
      <c r="B5243" s="220">
        <v>7.2916666666666671E-2</v>
      </c>
      <c r="C5243">
        <v>29.7</v>
      </c>
      <c r="D5243">
        <v>29.7</v>
      </c>
      <c r="E5243">
        <v>29.7</v>
      </c>
      <c r="F5243">
        <v>35</v>
      </c>
      <c r="G5243">
        <v>12.6</v>
      </c>
      <c r="H5243">
        <v>5</v>
      </c>
      <c r="I5243" t="s">
        <v>340</v>
      </c>
      <c r="J5243">
        <v>0.42</v>
      </c>
      <c r="K5243">
        <v>8</v>
      </c>
      <c r="L5243" t="s">
        <v>340</v>
      </c>
      <c r="M5243">
        <v>29.7</v>
      </c>
      <c r="N5243">
        <v>29.2</v>
      </c>
      <c r="O5243">
        <v>29.2</v>
      </c>
      <c r="P5243" t="s">
        <v>337</v>
      </c>
      <c r="Q5243">
        <v>749.8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3.9E-2</v>
      </c>
      <c r="AB5243">
        <v>24.3</v>
      </c>
      <c r="AC5243">
        <v>38</v>
      </c>
      <c r="AD5243">
        <v>9</v>
      </c>
      <c r="AE5243">
        <v>23.7</v>
      </c>
      <c r="AF5243">
        <v>7.34</v>
      </c>
      <c r="AG5243">
        <v>7.2300000000000003E-2</v>
      </c>
      <c r="AH5243" t="s">
        <v>337</v>
      </c>
      <c r="AI5243" t="s">
        <v>337</v>
      </c>
      <c r="AJ5243">
        <v>0</v>
      </c>
      <c r="AK5243">
        <v>116</v>
      </c>
      <c r="AL5243">
        <v>1</v>
      </c>
      <c r="AM5243">
        <v>100</v>
      </c>
      <c r="AN5243">
        <v>5</v>
      </c>
    </row>
    <row r="5244" spans="1:40" x14ac:dyDescent="0.25">
      <c r="A5244" s="34">
        <v>40761</v>
      </c>
      <c r="B5244" s="220">
        <v>7.6388888888888895E-2</v>
      </c>
      <c r="C5244">
        <v>29.6</v>
      </c>
      <c r="D5244">
        <v>29.7</v>
      </c>
      <c r="E5244">
        <v>29.6</v>
      </c>
      <c r="F5244">
        <v>35</v>
      </c>
      <c r="G5244">
        <v>12.5</v>
      </c>
      <c r="H5244">
        <v>5</v>
      </c>
      <c r="I5244" t="s">
        <v>340</v>
      </c>
      <c r="J5244">
        <v>0.42</v>
      </c>
      <c r="K5244">
        <v>8</v>
      </c>
      <c r="L5244" t="s">
        <v>340</v>
      </c>
      <c r="M5244">
        <v>29.6</v>
      </c>
      <c r="N5244">
        <v>29.2</v>
      </c>
      <c r="O5244">
        <v>29.2</v>
      </c>
      <c r="P5244" t="s">
        <v>337</v>
      </c>
      <c r="Q5244">
        <v>749.8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  <c r="AA5244">
        <v>3.9E-2</v>
      </c>
      <c r="AB5244">
        <v>24.3</v>
      </c>
      <c r="AC5244">
        <v>38</v>
      </c>
      <c r="AD5244">
        <v>9</v>
      </c>
      <c r="AE5244">
        <v>23.7</v>
      </c>
      <c r="AF5244">
        <v>7.34</v>
      </c>
      <c r="AG5244">
        <v>7.2300000000000003E-2</v>
      </c>
      <c r="AH5244" t="s">
        <v>337</v>
      </c>
      <c r="AI5244" t="s">
        <v>337</v>
      </c>
      <c r="AJ5244">
        <v>0</v>
      </c>
      <c r="AK5244">
        <v>117</v>
      </c>
      <c r="AL5244">
        <v>1</v>
      </c>
      <c r="AM5244">
        <v>100</v>
      </c>
      <c r="AN5244">
        <v>5</v>
      </c>
    </row>
    <row r="5245" spans="1:40" x14ac:dyDescent="0.25">
      <c r="A5245" s="34">
        <v>40761</v>
      </c>
      <c r="B5245" s="220">
        <v>7.9861111111111105E-2</v>
      </c>
      <c r="C5245">
        <v>29.4</v>
      </c>
      <c r="D5245">
        <v>29.6</v>
      </c>
      <c r="E5245">
        <v>29.4</v>
      </c>
      <c r="F5245">
        <v>35</v>
      </c>
      <c r="G5245">
        <v>12.4</v>
      </c>
      <c r="H5245">
        <v>3</v>
      </c>
      <c r="I5245" t="s">
        <v>340</v>
      </c>
      <c r="J5245">
        <v>0.25</v>
      </c>
      <c r="K5245">
        <v>5</v>
      </c>
      <c r="L5245" t="s">
        <v>340</v>
      </c>
      <c r="M5245">
        <v>29.4</v>
      </c>
      <c r="N5245">
        <v>29</v>
      </c>
      <c r="O5245">
        <v>29</v>
      </c>
      <c r="P5245" t="s">
        <v>337</v>
      </c>
      <c r="Q5245">
        <v>749.8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3.9E-2</v>
      </c>
      <c r="AB5245">
        <v>24.2</v>
      </c>
      <c r="AC5245">
        <v>38</v>
      </c>
      <c r="AD5245">
        <v>9</v>
      </c>
      <c r="AE5245">
        <v>23.7</v>
      </c>
      <c r="AF5245">
        <v>7.34</v>
      </c>
      <c r="AG5245">
        <v>7.2300000000000003E-2</v>
      </c>
      <c r="AH5245" t="s">
        <v>337</v>
      </c>
      <c r="AI5245" t="s">
        <v>337</v>
      </c>
      <c r="AJ5245">
        <v>0</v>
      </c>
      <c r="AK5245">
        <v>117</v>
      </c>
      <c r="AL5245">
        <v>1</v>
      </c>
      <c r="AM5245">
        <v>100</v>
      </c>
      <c r="AN5245">
        <v>5</v>
      </c>
    </row>
    <row r="5246" spans="1:40" x14ac:dyDescent="0.25">
      <c r="A5246" s="34">
        <v>40761</v>
      </c>
      <c r="B5246" s="220">
        <v>8.3333333333333329E-2</v>
      </c>
      <c r="C5246">
        <v>29.2</v>
      </c>
      <c r="D5246">
        <v>29.4</v>
      </c>
      <c r="E5246">
        <v>29.2</v>
      </c>
      <c r="F5246">
        <v>36</v>
      </c>
      <c r="G5246">
        <v>12.6</v>
      </c>
      <c r="H5246">
        <v>3</v>
      </c>
      <c r="I5246" t="s">
        <v>340</v>
      </c>
      <c r="J5246">
        <v>0.25</v>
      </c>
      <c r="K5246">
        <v>5</v>
      </c>
      <c r="L5246" t="s">
        <v>340</v>
      </c>
      <c r="M5246">
        <v>29.2</v>
      </c>
      <c r="N5246">
        <v>28.9</v>
      </c>
      <c r="O5246">
        <v>28.9</v>
      </c>
      <c r="P5246" t="s">
        <v>337</v>
      </c>
      <c r="Q5246">
        <v>749.9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0</v>
      </c>
      <c r="AA5246">
        <v>3.7999999999999999E-2</v>
      </c>
      <c r="AB5246">
        <v>24.2</v>
      </c>
      <c r="AC5246">
        <v>38</v>
      </c>
      <c r="AD5246">
        <v>9</v>
      </c>
      <c r="AE5246">
        <v>23.7</v>
      </c>
      <c r="AF5246">
        <v>7.34</v>
      </c>
      <c r="AG5246">
        <v>7.2300000000000003E-2</v>
      </c>
      <c r="AH5246" t="s">
        <v>337</v>
      </c>
      <c r="AI5246" t="s">
        <v>337</v>
      </c>
      <c r="AJ5246">
        <v>5.0000000000000001E-3</v>
      </c>
      <c r="AK5246">
        <v>117</v>
      </c>
      <c r="AL5246">
        <v>1</v>
      </c>
      <c r="AM5246">
        <v>100</v>
      </c>
      <c r="AN5246">
        <v>5</v>
      </c>
    </row>
    <row r="5247" spans="1:40" x14ac:dyDescent="0.25">
      <c r="A5247" s="34">
        <v>40761</v>
      </c>
      <c r="B5247" s="220">
        <v>8.6805555555555566E-2</v>
      </c>
      <c r="C5247">
        <v>28.9</v>
      </c>
      <c r="D5247">
        <v>29.2</v>
      </c>
      <c r="E5247">
        <v>28.9</v>
      </c>
      <c r="F5247">
        <v>37</v>
      </c>
      <c r="G5247">
        <v>12.7</v>
      </c>
      <c r="H5247">
        <v>3</v>
      </c>
      <c r="I5247" t="s">
        <v>340</v>
      </c>
      <c r="J5247">
        <v>0.25</v>
      </c>
      <c r="K5247">
        <v>4</v>
      </c>
      <c r="L5247" t="s">
        <v>340</v>
      </c>
      <c r="M5247">
        <v>28.9</v>
      </c>
      <c r="N5247">
        <v>28.7</v>
      </c>
      <c r="O5247">
        <v>28.7</v>
      </c>
      <c r="P5247" t="s">
        <v>337</v>
      </c>
      <c r="Q5247">
        <v>749.9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3.6999999999999998E-2</v>
      </c>
      <c r="AB5247">
        <v>24.1</v>
      </c>
      <c r="AC5247">
        <v>38</v>
      </c>
      <c r="AD5247">
        <v>8.9</v>
      </c>
      <c r="AE5247">
        <v>23.6</v>
      </c>
      <c r="AF5247">
        <v>7.34</v>
      </c>
      <c r="AG5247">
        <v>7.2300000000000003E-2</v>
      </c>
      <c r="AH5247" t="s">
        <v>337</v>
      </c>
      <c r="AI5247" t="s">
        <v>337</v>
      </c>
      <c r="AJ5247">
        <v>0</v>
      </c>
      <c r="AK5247">
        <v>117</v>
      </c>
      <c r="AL5247">
        <v>1</v>
      </c>
      <c r="AM5247">
        <v>100</v>
      </c>
      <c r="AN5247">
        <v>5</v>
      </c>
    </row>
    <row r="5248" spans="1:40" x14ac:dyDescent="0.25">
      <c r="A5248" s="34">
        <v>40761</v>
      </c>
      <c r="B5248" s="220">
        <v>9.0277777777777776E-2</v>
      </c>
      <c r="C5248">
        <v>28.6</v>
      </c>
      <c r="D5248">
        <v>28.9</v>
      </c>
      <c r="E5248">
        <v>28.6</v>
      </c>
      <c r="F5248">
        <v>37</v>
      </c>
      <c r="G5248">
        <v>12.5</v>
      </c>
      <c r="H5248">
        <v>3</v>
      </c>
      <c r="I5248" t="s">
        <v>340</v>
      </c>
      <c r="J5248">
        <v>0.25</v>
      </c>
      <c r="K5248">
        <v>5</v>
      </c>
      <c r="L5248" t="s">
        <v>340</v>
      </c>
      <c r="M5248">
        <v>28.6</v>
      </c>
      <c r="N5248">
        <v>28.3</v>
      </c>
      <c r="O5248">
        <v>28.3</v>
      </c>
      <c r="P5248" t="s">
        <v>337</v>
      </c>
      <c r="Q5248">
        <v>749.9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3.5999999999999997E-2</v>
      </c>
      <c r="AB5248">
        <v>24</v>
      </c>
      <c r="AC5248">
        <v>38</v>
      </c>
      <c r="AD5248">
        <v>8.8000000000000007</v>
      </c>
      <c r="AE5248">
        <v>23.4</v>
      </c>
      <c r="AF5248">
        <v>7.35</v>
      </c>
      <c r="AG5248">
        <v>7.2400000000000006E-2</v>
      </c>
      <c r="AH5248" t="s">
        <v>337</v>
      </c>
      <c r="AI5248" t="s">
        <v>337</v>
      </c>
      <c r="AJ5248">
        <v>0</v>
      </c>
      <c r="AK5248">
        <v>117</v>
      </c>
      <c r="AL5248">
        <v>1</v>
      </c>
      <c r="AM5248">
        <v>100</v>
      </c>
      <c r="AN5248">
        <v>5</v>
      </c>
    </row>
    <row r="5249" spans="1:40" x14ac:dyDescent="0.25">
      <c r="A5249" s="34">
        <v>40761</v>
      </c>
      <c r="B5249" s="220">
        <v>9.375E-2</v>
      </c>
      <c r="C5249">
        <v>28.4</v>
      </c>
      <c r="D5249">
        <v>28.6</v>
      </c>
      <c r="E5249">
        <v>28.4</v>
      </c>
      <c r="F5249">
        <v>38</v>
      </c>
      <c r="G5249">
        <v>12.7</v>
      </c>
      <c r="H5249">
        <v>3</v>
      </c>
      <c r="I5249" t="s">
        <v>340</v>
      </c>
      <c r="J5249">
        <v>0.25</v>
      </c>
      <c r="K5249">
        <v>4</v>
      </c>
      <c r="L5249" t="s">
        <v>340</v>
      </c>
      <c r="M5249">
        <v>28.4</v>
      </c>
      <c r="N5249">
        <v>28.1</v>
      </c>
      <c r="O5249">
        <v>28.1</v>
      </c>
      <c r="P5249" t="s">
        <v>337</v>
      </c>
      <c r="Q5249">
        <v>749.8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3.5000000000000003E-2</v>
      </c>
      <c r="AB5249">
        <v>23.9</v>
      </c>
      <c r="AC5249">
        <v>39</v>
      </c>
      <c r="AD5249">
        <v>9.1</v>
      </c>
      <c r="AE5249">
        <v>23.4</v>
      </c>
      <c r="AF5249">
        <v>7.55</v>
      </c>
      <c r="AG5249">
        <v>7.2400000000000006E-2</v>
      </c>
      <c r="AH5249" t="s">
        <v>337</v>
      </c>
      <c r="AI5249" t="s">
        <v>337</v>
      </c>
      <c r="AJ5249">
        <v>0</v>
      </c>
      <c r="AK5249">
        <v>116</v>
      </c>
      <c r="AL5249">
        <v>1</v>
      </c>
      <c r="AM5249">
        <v>100</v>
      </c>
      <c r="AN5249">
        <v>5</v>
      </c>
    </row>
    <row r="5250" spans="1:40" x14ac:dyDescent="0.25">
      <c r="A5250" s="34">
        <v>40761</v>
      </c>
      <c r="B5250" s="220">
        <v>9.7222222222222224E-2</v>
      </c>
      <c r="C5250">
        <v>28.3</v>
      </c>
      <c r="D5250">
        <v>28.4</v>
      </c>
      <c r="E5250">
        <v>28.3</v>
      </c>
      <c r="F5250">
        <v>38</v>
      </c>
      <c r="G5250">
        <v>12.6</v>
      </c>
      <c r="H5250">
        <v>3</v>
      </c>
      <c r="I5250" t="s">
        <v>340</v>
      </c>
      <c r="J5250">
        <v>0.25</v>
      </c>
      <c r="K5250">
        <v>4</v>
      </c>
      <c r="L5250" t="s">
        <v>340</v>
      </c>
      <c r="M5250">
        <v>28.3</v>
      </c>
      <c r="N5250">
        <v>27.9</v>
      </c>
      <c r="O5250">
        <v>27.9</v>
      </c>
      <c r="P5250" t="s">
        <v>337</v>
      </c>
      <c r="Q5250">
        <v>749.8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3.5000000000000003E-2</v>
      </c>
      <c r="AB5250">
        <v>23.9</v>
      </c>
      <c r="AC5250">
        <v>39</v>
      </c>
      <c r="AD5250">
        <v>9.1</v>
      </c>
      <c r="AE5250">
        <v>23.4</v>
      </c>
      <c r="AF5250">
        <v>7.55</v>
      </c>
      <c r="AG5250">
        <v>7.2400000000000006E-2</v>
      </c>
      <c r="AH5250" t="s">
        <v>337</v>
      </c>
      <c r="AI5250" t="s">
        <v>337</v>
      </c>
      <c r="AJ5250">
        <v>0</v>
      </c>
      <c r="AK5250">
        <v>116</v>
      </c>
      <c r="AL5250">
        <v>1</v>
      </c>
      <c r="AM5250">
        <v>100</v>
      </c>
      <c r="AN5250">
        <v>5</v>
      </c>
    </row>
    <row r="5251" spans="1:40" x14ac:dyDescent="0.25">
      <c r="A5251" s="34">
        <v>40761</v>
      </c>
      <c r="B5251" s="220">
        <v>0.10069444444444443</v>
      </c>
      <c r="C5251">
        <v>28.1</v>
      </c>
      <c r="D5251">
        <v>28.3</v>
      </c>
      <c r="E5251">
        <v>28.1</v>
      </c>
      <c r="F5251">
        <v>38</v>
      </c>
      <c r="G5251">
        <v>12.5</v>
      </c>
      <c r="H5251">
        <v>2</v>
      </c>
      <c r="I5251" t="s">
        <v>340</v>
      </c>
      <c r="J5251">
        <v>0.17</v>
      </c>
      <c r="K5251">
        <v>3</v>
      </c>
      <c r="L5251" t="s">
        <v>340</v>
      </c>
      <c r="M5251">
        <v>28.1</v>
      </c>
      <c r="N5251">
        <v>27.7</v>
      </c>
      <c r="O5251">
        <v>27.7</v>
      </c>
      <c r="P5251" t="s">
        <v>337</v>
      </c>
      <c r="Q5251">
        <v>749.8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3.4000000000000002E-2</v>
      </c>
      <c r="AB5251">
        <v>23.8</v>
      </c>
      <c r="AC5251">
        <v>39</v>
      </c>
      <c r="AD5251">
        <v>9</v>
      </c>
      <c r="AE5251">
        <v>23.3</v>
      </c>
      <c r="AF5251">
        <v>7.55</v>
      </c>
      <c r="AG5251">
        <v>7.2400000000000006E-2</v>
      </c>
      <c r="AH5251" t="s">
        <v>337</v>
      </c>
      <c r="AI5251" t="s">
        <v>337</v>
      </c>
      <c r="AJ5251">
        <v>0</v>
      </c>
      <c r="AK5251">
        <v>117</v>
      </c>
      <c r="AL5251">
        <v>1</v>
      </c>
      <c r="AM5251">
        <v>100</v>
      </c>
      <c r="AN5251">
        <v>5</v>
      </c>
    </row>
    <row r="5252" spans="1:40" x14ac:dyDescent="0.25">
      <c r="A5252" s="34">
        <v>40761</v>
      </c>
      <c r="B5252" s="220">
        <v>0.10416666666666667</v>
      </c>
      <c r="C5252">
        <v>27.9</v>
      </c>
      <c r="D5252">
        <v>28.1</v>
      </c>
      <c r="E5252">
        <v>27.9</v>
      </c>
      <c r="F5252">
        <v>39</v>
      </c>
      <c r="G5252">
        <v>12.7</v>
      </c>
      <c r="H5252">
        <v>2</v>
      </c>
      <c r="I5252" t="s">
        <v>340</v>
      </c>
      <c r="J5252">
        <v>0.17</v>
      </c>
      <c r="K5252">
        <v>4</v>
      </c>
      <c r="L5252" t="s">
        <v>340</v>
      </c>
      <c r="M5252">
        <v>27.9</v>
      </c>
      <c r="N5252">
        <v>27.6</v>
      </c>
      <c r="O5252">
        <v>27.6</v>
      </c>
      <c r="P5252" t="s">
        <v>337</v>
      </c>
      <c r="Q5252">
        <v>749.8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3.3000000000000002E-2</v>
      </c>
      <c r="AB5252">
        <v>23.8</v>
      </c>
      <c r="AC5252">
        <v>39</v>
      </c>
      <c r="AD5252">
        <v>9</v>
      </c>
      <c r="AE5252">
        <v>23.3</v>
      </c>
      <c r="AF5252">
        <v>7.55</v>
      </c>
      <c r="AG5252">
        <v>7.2400000000000006E-2</v>
      </c>
      <c r="AH5252" t="s">
        <v>337</v>
      </c>
      <c r="AI5252" t="s">
        <v>337</v>
      </c>
      <c r="AJ5252">
        <v>0</v>
      </c>
      <c r="AK5252">
        <v>117</v>
      </c>
      <c r="AL5252">
        <v>1</v>
      </c>
      <c r="AM5252">
        <v>100</v>
      </c>
      <c r="AN5252">
        <v>5</v>
      </c>
    </row>
    <row r="5253" spans="1:40" x14ac:dyDescent="0.25">
      <c r="A5253" s="34">
        <v>40761</v>
      </c>
      <c r="B5253" s="220">
        <v>0.1076388888888889</v>
      </c>
      <c r="C5253">
        <v>27.7</v>
      </c>
      <c r="D5253">
        <v>27.9</v>
      </c>
      <c r="E5253">
        <v>27.7</v>
      </c>
      <c r="F5253">
        <v>39</v>
      </c>
      <c r="G5253">
        <v>12.5</v>
      </c>
      <c r="H5253">
        <v>2</v>
      </c>
      <c r="I5253" t="s">
        <v>340</v>
      </c>
      <c r="J5253">
        <v>0.17</v>
      </c>
      <c r="K5253">
        <v>3</v>
      </c>
      <c r="L5253" t="s">
        <v>340</v>
      </c>
      <c r="M5253">
        <v>27.7</v>
      </c>
      <c r="N5253">
        <v>27.3</v>
      </c>
      <c r="O5253">
        <v>27.3</v>
      </c>
      <c r="P5253" t="s">
        <v>337</v>
      </c>
      <c r="Q5253">
        <v>749.8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3.3000000000000002E-2</v>
      </c>
      <c r="AB5253">
        <v>23.8</v>
      </c>
      <c r="AC5253">
        <v>39</v>
      </c>
      <c r="AD5253">
        <v>9</v>
      </c>
      <c r="AE5253">
        <v>23.3</v>
      </c>
      <c r="AF5253">
        <v>7.55</v>
      </c>
      <c r="AG5253">
        <v>7.2400000000000006E-2</v>
      </c>
      <c r="AH5253" t="s">
        <v>337</v>
      </c>
      <c r="AI5253" t="s">
        <v>337</v>
      </c>
      <c r="AJ5253">
        <v>0</v>
      </c>
      <c r="AK5253">
        <v>117</v>
      </c>
      <c r="AL5253">
        <v>1</v>
      </c>
      <c r="AM5253">
        <v>100</v>
      </c>
      <c r="AN5253">
        <v>5</v>
      </c>
    </row>
    <row r="5254" spans="1:40" x14ac:dyDescent="0.25">
      <c r="A5254" s="34">
        <v>40761</v>
      </c>
      <c r="B5254" s="220">
        <v>0.1111111111111111</v>
      </c>
      <c r="C5254">
        <v>27.6</v>
      </c>
      <c r="D5254">
        <v>27.7</v>
      </c>
      <c r="E5254">
        <v>27.6</v>
      </c>
      <c r="F5254">
        <v>39</v>
      </c>
      <c r="G5254">
        <v>12.4</v>
      </c>
      <c r="H5254">
        <v>2</v>
      </c>
      <c r="I5254" t="s">
        <v>340</v>
      </c>
      <c r="J5254">
        <v>0.17</v>
      </c>
      <c r="K5254">
        <v>4</v>
      </c>
      <c r="L5254" t="s">
        <v>340</v>
      </c>
      <c r="M5254">
        <v>27.6</v>
      </c>
      <c r="N5254">
        <v>27.1</v>
      </c>
      <c r="O5254">
        <v>27.1</v>
      </c>
      <c r="P5254" t="s">
        <v>337</v>
      </c>
      <c r="Q5254">
        <v>749.8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  <c r="AA5254">
        <v>3.2000000000000001E-2</v>
      </c>
      <c r="AB5254">
        <v>23.7</v>
      </c>
      <c r="AC5254">
        <v>39</v>
      </c>
      <c r="AD5254">
        <v>8.9</v>
      </c>
      <c r="AE5254">
        <v>23.2</v>
      </c>
      <c r="AF5254">
        <v>7.56</v>
      </c>
      <c r="AG5254">
        <v>7.2400000000000006E-2</v>
      </c>
      <c r="AH5254" t="s">
        <v>337</v>
      </c>
      <c r="AI5254" t="s">
        <v>337</v>
      </c>
      <c r="AJ5254">
        <v>0</v>
      </c>
      <c r="AK5254">
        <v>117</v>
      </c>
      <c r="AL5254">
        <v>1</v>
      </c>
      <c r="AM5254">
        <v>100</v>
      </c>
      <c r="AN5254">
        <v>5</v>
      </c>
    </row>
    <row r="5255" spans="1:40" x14ac:dyDescent="0.25">
      <c r="A5255" s="34">
        <v>40761</v>
      </c>
      <c r="B5255" s="220">
        <v>0.11458333333333333</v>
      </c>
      <c r="C5255">
        <v>27.4</v>
      </c>
      <c r="D5255">
        <v>27.6</v>
      </c>
      <c r="E5255">
        <v>27.4</v>
      </c>
      <c r="F5255">
        <v>40</v>
      </c>
      <c r="G5255">
        <v>12.6</v>
      </c>
      <c r="H5255">
        <v>2</v>
      </c>
      <c r="I5255" t="s">
        <v>340</v>
      </c>
      <c r="J5255">
        <v>0.17</v>
      </c>
      <c r="K5255">
        <v>4</v>
      </c>
      <c r="L5255" t="s">
        <v>340</v>
      </c>
      <c r="M5255">
        <v>27.4</v>
      </c>
      <c r="N5255">
        <v>26.9</v>
      </c>
      <c r="O5255">
        <v>26.9</v>
      </c>
      <c r="P5255" t="s">
        <v>337</v>
      </c>
      <c r="Q5255">
        <v>749.8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3.2000000000000001E-2</v>
      </c>
      <c r="AB5255">
        <v>23.6</v>
      </c>
      <c r="AC5255">
        <v>39</v>
      </c>
      <c r="AD5255">
        <v>8.8000000000000007</v>
      </c>
      <c r="AE5255">
        <v>23.1</v>
      </c>
      <c r="AF5255">
        <v>7.56</v>
      </c>
      <c r="AG5255">
        <v>7.2499999999999995E-2</v>
      </c>
      <c r="AH5255" t="s">
        <v>337</v>
      </c>
      <c r="AI5255" t="s">
        <v>337</v>
      </c>
      <c r="AJ5255">
        <v>0</v>
      </c>
      <c r="AK5255">
        <v>117</v>
      </c>
      <c r="AL5255">
        <v>1</v>
      </c>
      <c r="AM5255">
        <v>100</v>
      </c>
      <c r="AN5255">
        <v>5</v>
      </c>
    </row>
    <row r="5256" spans="1:40" x14ac:dyDescent="0.25">
      <c r="A5256" s="34">
        <v>40761</v>
      </c>
      <c r="B5256" s="220">
        <v>0.11805555555555557</v>
      </c>
      <c r="C5256">
        <v>27.4</v>
      </c>
      <c r="D5256">
        <v>27.4</v>
      </c>
      <c r="E5256">
        <v>27.4</v>
      </c>
      <c r="F5256">
        <v>40</v>
      </c>
      <c r="G5256">
        <v>12.6</v>
      </c>
      <c r="H5256">
        <v>2</v>
      </c>
      <c r="I5256" t="s">
        <v>340</v>
      </c>
      <c r="J5256">
        <v>0.17</v>
      </c>
      <c r="K5256">
        <v>3</v>
      </c>
      <c r="L5256" t="s">
        <v>340</v>
      </c>
      <c r="M5256">
        <v>27.4</v>
      </c>
      <c r="N5256">
        <v>26.9</v>
      </c>
      <c r="O5256">
        <v>26.9</v>
      </c>
      <c r="P5256" t="s">
        <v>337</v>
      </c>
      <c r="Q5256">
        <v>749.8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3.1E-2</v>
      </c>
      <c r="AB5256">
        <v>23.6</v>
      </c>
      <c r="AC5256">
        <v>39</v>
      </c>
      <c r="AD5256">
        <v>8.8000000000000007</v>
      </c>
      <c r="AE5256">
        <v>23.1</v>
      </c>
      <c r="AF5256">
        <v>7.56</v>
      </c>
      <c r="AG5256">
        <v>7.2499999999999995E-2</v>
      </c>
      <c r="AH5256" t="s">
        <v>337</v>
      </c>
      <c r="AI5256" t="s">
        <v>337</v>
      </c>
      <c r="AJ5256">
        <v>0</v>
      </c>
      <c r="AK5256">
        <v>118</v>
      </c>
      <c r="AL5256">
        <v>1</v>
      </c>
      <c r="AM5256">
        <v>100</v>
      </c>
      <c r="AN5256">
        <v>5</v>
      </c>
    </row>
    <row r="5257" spans="1:40" x14ac:dyDescent="0.25">
      <c r="A5257" s="34">
        <v>40761</v>
      </c>
      <c r="B5257" s="220">
        <v>0.12152777777777778</v>
      </c>
      <c r="C5257">
        <v>27.3</v>
      </c>
      <c r="D5257">
        <v>27.4</v>
      </c>
      <c r="E5257">
        <v>27.3</v>
      </c>
      <c r="F5257">
        <v>40</v>
      </c>
      <c r="G5257">
        <v>12.5</v>
      </c>
      <c r="H5257">
        <v>2</v>
      </c>
      <c r="I5257" t="s">
        <v>340</v>
      </c>
      <c r="J5257">
        <v>0.17</v>
      </c>
      <c r="K5257">
        <v>4</v>
      </c>
      <c r="L5257" t="s">
        <v>340</v>
      </c>
      <c r="M5257">
        <v>27.3</v>
      </c>
      <c r="N5257">
        <v>26.7</v>
      </c>
      <c r="O5257">
        <v>26.7</v>
      </c>
      <c r="P5257" t="s">
        <v>337</v>
      </c>
      <c r="Q5257">
        <v>749.8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3.1E-2</v>
      </c>
      <c r="AB5257">
        <v>23.6</v>
      </c>
      <c r="AC5257">
        <v>39</v>
      </c>
      <c r="AD5257">
        <v>8.8000000000000007</v>
      </c>
      <c r="AE5257">
        <v>23.1</v>
      </c>
      <c r="AF5257">
        <v>7.56</v>
      </c>
      <c r="AG5257">
        <v>7.2499999999999995E-2</v>
      </c>
      <c r="AH5257" t="s">
        <v>337</v>
      </c>
      <c r="AI5257" t="s">
        <v>337</v>
      </c>
      <c r="AJ5257">
        <v>0</v>
      </c>
      <c r="AK5257">
        <v>116</v>
      </c>
      <c r="AL5257">
        <v>1</v>
      </c>
      <c r="AM5257">
        <v>100</v>
      </c>
      <c r="AN5257">
        <v>5</v>
      </c>
    </row>
    <row r="5258" spans="1:40" x14ac:dyDescent="0.25">
      <c r="A5258" s="34">
        <v>40761</v>
      </c>
      <c r="B5258" s="220">
        <v>0.125</v>
      </c>
      <c r="C5258">
        <v>27.2</v>
      </c>
      <c r="D5258">
        <v>27.3</v>
      </c>
      <c r="E5258">
        <v>27.2</v>
      </c>
      <c r="F5258">
        <v>40</v>
      </c>
      <c r="G5258">
        <v>12.4</v>
      </c>
      <c r="H5258">
        <v>2</v>
      </c>
      <c r="I5258" t="s">
        <v>340</v>
      </c>
      <c r="J5258">
        <v>0.17</v>
      </c>
      <c r="K5258">
        <v>4</v>
      </c>
      <c r="L5258" t="s">
        <v>340</v>
      </c>
      <c r="M5258">
        <v>27.2</v>
      </c>
      <c r="N5258">
        <v>26.7</v>
      </c>
      <c r="O5258">
        <v>26.7</v>
      </c>
      <c r="P5258" t="s">
        <v>337</v>
      </c>
      <c r="Q5258">
        <v>749.7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3.1E-2</v>
      </c>
      <c r="AB5258">
        <v>23.5</v>
      </c>
      <c r="AC5258">
        <v>39</v>
      </c>
      <c r="AD5258">
        <v>8.6999999999999993</v>
      </c>
      <c r="AE5258">
        <v>22.9</v>
      </c>
      <c r="AF5258">
        <v>7.56</v>
      </c>
      <c r="AG5258">
        <v>7.2499999999999995E-2</v>
      </c>
      <c r="AH5258" t="s">
        <v>337</v>
      </c>
      <c r="AI5258" t="s">
        <v>337</v>
      </c>
      <c r="AJ5258">
        <v>4.0000000000000001E-3</v>
      </c>
      <c r="AK5258">
        <v>117</v>
      </c>
      <c r="AL5258">
        <v>1</v>
      </c>
      <c r="AM5258">
        <v>100</v>
      </c>
      <c r="AN5258">
        <v>5</v>
      </c>
    </row>
    <row r="5259" spans="1:40" x14ac:dyDescent="0.25">
      <c r="A5259" s="34">
        <v>40761</v>
      </c>
      <c r="B5259" s="220">
        <v>0.12847222222222224</v>
      </c>
      <c r="C5259">
        <v>27.1</v>
      </c>
      <c r="D5259">
        <v>27.2</v>
      </c>
      <c r="E5259">
        <v>27.1</v>
      </c>
      <c r="F5259">
        <v>40</v>
      </c>
      <c r="G5259">
        <v>12.3</v>
      </c>
      <c r="H5259">
        <v>3</v>
      </c>
      <c r="I5259" t="s">
        <v>340</v>
      </c>
      <c r="J5259">
        <v>0.25</v>
      </c>
      <c r="K5259">
        <v>4</v>
      </c>
      <c r="L5259" t="s">
        <v>340</v>
      </c>
      <c r="M5259">
        <v>27.1</v>
      </c>
      <c r="N5259">
        <v>26.6</v>
      </c>
      <c r="O5259">
        <v>26.6</v>
      </c>
      <c r="P5259" t="s">
        <v>337</v>
      </c>
      <c r="Q5259">
        <v>749.7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0.03</v>
      </c>
      <c r="AB5259">
        <v>23.4</v>
      </c>
      <c r="AC5259">
        <v>39</v>
      </c>
      <c r="AD5259">
        <v>8.6999999999999993</v>
      </c>
      <c r="AE5259">
        <v>22.9</v>
      </c>
      <c r="AF5259">
        <v>7.57</v>
      </c>
      <c r="AG5259">
        <v>7.2499999999999995E-2</v>
      </c>
      <c r="AH5259" t="s">
        <v>337</v>
      </c>
      <c r="AI5259" t="s">
        <v>337</v>
      </c>
      <c r="AJ5259">
        <v>0</v>
      </c>
      <c r="AK5259">
        <v>117</v>
      </c>
      <c r="AL5259">
        <v>1</v>
      </c>
      <c r="AM5259">
        <v>100</v>
      </c>
      <c r="AN5259">
        <v>5</v>
      </c>
    </row>
    <row r="5260" spans="1:40" x14ac:dyDescent="0.25">
      <c r="A5260" s="34">
        <v>40761</v>
      </c>
      <c r="B5260" s="220">
        <v>0.13194444444444445</v>
      </c>
      <c r="C5260">
        <v>27</v>
      </c>
      <c r="D5260">
        <v>27.1</v>
      </c>
      <c r="E5260">
        <v>27</v>
      </c>
      <c r="F5260">
        <v>41</v>
      </c>
      <c r="G5260">
        <v>12.6</v>
      </c>
      <c r="H5260">
        <v>2</v>
      </c>
      <c r="I5260" t="s">
        <v>340</v>
      </c>
      <c r="J5260">
        <v>0.17</v>
      </c>
      <c r="K5260">
        <v>4</v>
      </c>
      <c r="L5260" t="s">
        <v>340</v>
      </c>
      <c r="M5260">
        <v>27</v>
      </c>
      <c r="N5260">
        <v>26.5</v>
      </c>
      <c r="O5260">
        <v>26.5</v>
      </c>
      <c r="P5260" t="s">
        <v>337</v>
      </c>
      <c r="Q5260">
        <v>749.8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  <c r="AA5260">
        <v>0.03</v>
      </c>
      <c r="AB5260">
        <v>23.4</v>
      </c>
      <c r="AC5260">
        <v>39</v>
      </c>
      <c r="AD5260">
        <v>8.6999999999999993</v>
      </c>
      <c r="AE5260">
        <v>22.9</v>
      </c>
      <c r="AF5260">
        <v>7.57</v>
      </c>
      <c r="AG5260">
        <v>7.2499999999999995E-2</v>
      </c>
      <c r="AH5260" t="s">
        <v>337</v>
      </c>
      <c r="AI5260" t="s">
        <v>337</v>
      </c>
      <c r="AJ5260">
        <v>0</v>
      </c>
      <c r="AK5260">
        <v>117</v>
      </c>
      <c r="AL5260">
        <v>1</v>
      </c>
      <c r="AM5260">
        <v>100</v>
      </c>
      <c r="AN5260">
        <v>5</v>
      </c>
    </row>
    <row r="5261" spans="1:40" x14ac:dyDescent="0.25">
      <c r="A5261" s="34">
        <v>40761</v>
      </c>
      <c r="B5261" s="220">
        <v>0.13541666666666666</v>
      </c>
      <c r="C5261">
        <v>26.9</v>
      </c>
      <c r="D5261">
        <v>27</v>
      </c>
      <c r="E5261">
        <v>26.9</v>
      </c>
      <c r="F5261">
        <v>41</v>
      </c>
      <c r="G5261">
        <v>12.6</v>
      </c>
      <c r="H5261">
        <v>3</v>
      </c>
      <c r="I5261" t="s">
        <v>340</v>
      </c>
      <c r="J5261">
        <v>0.25</v>
      </c>
      <c r="K5261">
        <v>5</v>
      </c>
      <c r="L5261" t="s">
        <v>340</v>
      </c>
      <c r="M5261">
        <v>26.9</v>
      </c>
      <c r="N5261">
        <v>26.4</v>
      </c>
      <c r="O5261">
        <v>26.4</v>
      </c>
      <c r="P5261" t="s">
        <v>337</v>
      </c>
      <c r="Q5261">
        <v>749.7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0.03</v>
      </c>
      <c r="AB5261">
        <v>23.3</v>
      </c>
      <c r="AC5261">
        <v>39</v>
      </c>
      <c r="AD5261">
        <v>8.6</v>
      </c>
      <c r="AE5261">
        <v>22.8</v>
      </c>
      <c r="AF5261">
        <v>7.57</v>
      </c>
      <c r="AG5261">
        <v>7.2499999999999995E-2</v>
      </c>
      <c r="AH5261" t="s">
        <v>337</v>
      </c>
      <c r="AI5261" t="s">
        <v>337</v>
      </c>
      <c r="AJ5261">
        <v>0</v>
      </c>
      <c r="AK5261">
        <v>117</v>
      </c>
      <c r="AL5261">
        <v>1</v>
      </c>
      <c r="AM5261">
        <v>100</v>
      </c>
      <c r="AN5261">
        <v>5</v>
      </c>
    </row>
    <row r="5262" spans="1:40" x14ac:dyDescent="0.25">
      <c r="A5262" s="34">
        <v>40761</v>
      </c>
      <c r="B5262" s="220">
        <v>0.1388888888888889</v>
      </c>
      <c r="C5262">
        <v>26.9</v>
      </c>
      <c r="D5262">
        <v>26.9</v>
      </c>
      <c r="E5262">
        <v>26.9</v>
      </c>
      <c r="F5262">
        <v>41</v>
      </c>
      <c r="G5262">
        <v>12.6</v>
      </c>
      <c r="H5262">
        <v>3</v>
      </c>
      <c r="I5262" t="s">
        <v>340</v>
      </c>
      <c r="J5262">
        <v>0.25</v>
      </c>
      <c r="K5262">
        <v>6</v>
      </c>
      <c r="L5262" t="s">
        <v>349</v>
      </c>
      <c r="M5262">
        <v>26.9</v>
      </c>
      <c r="N5262">
        <v>26.4</v>
      </c>
      <c r="O5262">
        <v>26.4</v>
      </c>
      <c r="P5262" t="s">
        <v>337</v>
      </c>
      <c r="Q5262">
        <v>749.7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  <c r="AA5262">
        <v>0.03</v>
      </c>
      <c r="AB5262">
        <v>23.3</v>
      </c>
      <c r="AC5262">
        <v>39</v>
      </c>
      <c r="AD5262">
        <v>8.6</v>
      </c>
      <c r="AE5262">
        <v>22.8</v>
      </c>
      <c r="AF5262">
        <v>7.57</v>
      </c>
      <c r="AG5262">
        <v>7.2499999999999995E-2</v>
      </c>
      <c r="AH5262" t="s">
        <v>337</v>
      </c>
      <c r="AI5262" t="s">
        <v>337</v>
      </c>
      <c r="AJ5262">
        <v>0</v>
      </c>
      <c r="AK5262">
        <v>117</v>
      </c>
      <c r="AL5262">
        <v>1</v>
      </c>
      <c r="AM5262">
        <v>100</v>
      </c>
      <c r="AN5262">
        <v>5</v>
      </c>
    </row>
    <row r="5263" spans="1:40" x14ac:dyDescent="0.25">
      <c r="A5263" s="34">
        <v>40761</v>
      </c>
      <c r="B5263" s="220">
        <v>0.1423611111111111</v>
      </c>
      <c r="C5263">
        <v>26.9</v>
      </c>
      <c r="D5263">
        <v>26.9</v>
      </c>
      <c r="E5263">
        <v>26.9</v>
      </c>
      <c r="F5263">
        <v>41</v>
      </c>
      <c r="G5263">
        <v>12.5</v>
      </c>
      <c r="H5263">
        <v>3</v>
      </c>
      <c r="I5263" t="s">
        <v>349</v>
      </c>
      <c r="J5263">
        <v>0.25</v>
      </c>
      <c r="K5263">
        <v>6</v>
      </c>
      <c r="L5263" t="s">
        <v>349</v>
      </c>
      <c r="M5263">
        <v>26.9</v>
      </c>
      <c r="N5263">
        <v>26.4</v>
      </c>
      <c r="O5263">
        <v>26.4</v>
      </c>
      <c r="P5263" t="s">
        <v>337</v>
      </c>
      <c r="Q5263">
        <v>749.7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0.03</v>
      </c>
      <c r="AB5263">
        <v>23.3</v>
      </c>
      <c r="AC5263">
        <v>39</v>
      </c>
      <c r="AD5263">
        <v>8.6</v>
      </c>
      <c r="AE5263">
        <v>22.8</v>
      </c>
      <c r="AF5263">
        <v>7.57</v>
      </c>
      <c r="AG5263">
        <v>7.2499999999999995E-2</v>
      </c>
      <c r="AH5263" t="s">
        <v>337</v>
      </c>
      <c r="AI5263" t="s">
        <v>337</v>
      </c>
      <c r="AJ5263">
        <v>0</v>
      </c>
      <c r="AK5263">
        <v>116</v>
      </c>
      <c r="AL5263">
        <v>1</v>
      </c>
      <c r="AM5263">
        <v>100</v>
      </c>
      <c r="AN5263">
        <v>5</v>
      </c>
    </row>
    <row r="5264" spans="1:40" x14ac:dyDescent="0.25">
      <c r="A5264" s="34">
        <v>40761</v>
      </c>
      <c r="B5264" s="220">
        <v>0.14583333333333334</v>
      </c>
      <c r="C5264">
        <v>26.8</v>
      </c>
      <c r="D5264">
        <v>26.9</v>
      </c>
      <c r="E5264">
        <v>26.8</v>
      </c>
      <c r="F5264">
        <v>42</v>
      </c>
      <c r="G5264">
        <v>12.8</v>
      </c>
      <c r="H5264">
        <v>2</v>
      </c>
      <c r="I5264" t="s">
        <v>349</v>
      </c>
      <c r="J5264">
        <v>0.17</v>
      </c>
      <c r="K5264">
        <v>5</v>
      </c>
      <c r="L5264" t="s">
        <v>349</v>
      </c>
      <c r="M5264">
        <v>26.8</v>
      </c>
      <c r="N5264">
        <v>26.4</v>
      </c>
      <c r="O5264">
        <v>26.4</v>
      </c>
      <c r="P5264" t="s">
        <v>337</v>
      </c>
      <c r="Q5264">
        <v>749.7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0.03</v>
      </c>
      <c r="AB5264">
        <v>23.2</v>
      </c>
      <c r="AC5264">
        <v>39</v>
      </c>
      <c r="AD5264">
        <v>8.5</v>
      </c>
      <c r="AE5264">
        <v>22.6</v>
      </c>
      <c r="AF5264">
        <v>7.57</v>
      </c>
      <c r="AG5264">
        <v>7.2599999999999998E-2</v>
      </c>
      <c r="AH5264" t="s">
        <v>337</v>
      </c>
      <c r="AI5264" t="s">
        <v>337</v>
      </c>
      <c r="AJ5264">
        <v>0</v>
      </c>
      <c r="AK5264">
        <v>117</v>
      </c>
      <c r="AL5264">
        <v>1</v>
      </c>
      <c r="AM5264">
        <v>100</v>
      </c>
      <c r="AN5264">
        <v>5</v>
      </c>
    </row>
    <row r="5265" spans="1:40" x14ac:dyDescent="0.25">
      <c r="A5265" s="34">
        <v>40761</v>
      </c>
      <c r="B5265" s="220">
        <v>0.14930555555555555</v>
      </c>
      <c r="C5265">
        <v>26.8</v>
      </c>
      <c r="D5265">
        <v>26.8</v>
      </c>
      <c r="E5265">
        <v>26.8</v>
      </c>
      <c r="F5265">
        <v>42</v>
      </c>
      <c r="G5265">
        <v>12.8</v>
      </c>
      <c r="H5265">
        <v>2</v>
      </c>
      <c r="I5265" t="s">
        <v>349</v>
      </c>
      <c r="J5265">
        <v>0.17</v>
      </c>
      <c r="K5265">
        <v>5</v>
      </c>
      <c r="L5265" t="s">
        <v>349</v>
      </c>
      <c r="M5265">
        <v>26.8</v>
      </c>
      <c r="N5265">
        <v>26.3</v>
      </c>
      <c r="O5265">
        <v>26.3</v>
      </c>
      <c r="P5265" t="s">
        <v>337</v>
      </c>
      <c r="Q5265">
        <v>749.7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2.9000000000000001E-2</v>
      </c>
      <c r="AB5265">
        <v>23.2</v>
      </c>
      <c r="AC5265">
        <v>39</v>
      </c>
      <c r="AD5265">
        <v>8.5</v>
      </c>
      <c r="AE5265">
        <v>22.6</v>
      </c>
      <c r="AF5265">
        <v>7.57</v>
      </c>
      <c r="AG5265">
        <v>7.2599999999999998E-2</v>
      </c>
      <c r="AH5265" t="s">
        <v>337</v>
      </c>
      <c r="AI5265" t="s">
        <v>337</v>
      </c>
      <c r="AJ5265">
        <v>0</v>
      </c>
      <c r="AK5265">
        <v>116</v>
      </c>
      <c r="AL5265">
        <v>1</v>
      </c>
      <c r="AM5265">
        <v>100</v>
      </c>
      <c r="AN5265">
        <v>5</v>
      </c>
    </row>
    <row r="5266" spans="1:40" x14ac:dyDescent="0.25">
      <c r="A5266" s="34">
        <v>40761</v>
      </c>
      <c r="B5266" s="220">
        <v>0.15277777777777776</v>
      </c>
      <c r="C5266">
        <v>26.7</v>
      </c>
      <c r="D5266">
        <v>26.8</v>
      </c>
      <c r="E5266">
        <v>26.7</v>
      </c>
      <c r="F5266">
        <v>42</v>
      </c>
      <c r="G5266">
        <v>12.7</v>
      </c>
      <c r="H5266">
        <v>2</v>
      </c>
      <c r="I5266" t="s">
        <v>340</v>
      </c>
      <c r="J5266">
        <v>0.17</v>
      </c>
      <c r="K5266">
        <v>5</v>
      </c>
      <c r="L5266" t="s">
        <v>340</v>
      </c>
      <c r="M5266">
        <v>26.7</v>
      </c>
      <c r="N5266">
        <v>26.3</v>
      </c>
      <c r="O5266">
        <v>26.3</v>
      </c>
      <c r="P5266" t="s">
        <v>337</v>
      </c>
      <c r="Q5266">
        <v>749.7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2.9000000000000001E-2</v>
      </c>
      <c r="AB5266">
        <v>23.1</v>
      </c>
      <c r="AC5266">
        <v>40</v>
      </c>
      <c r="AD5266">
        <v>8.8000000000000007</v>
      </c>
      <c r="AE5266">
        <v>22.5</v>
      </c>
      <c r="AF5266">
        <v>7.68</v>
      </c>
      <c r="AG5266">
        <v>7.2599999999999998E-2</v>
      </c>
      <c r="AH5266" t="s">
        <v>337</v>
      </c>
      <c r="AI5266" t="s">
        <v>337</v>
      </c>
      <c r="AJ5266">
        <v>0</v>
      </c>
      <c r="AK5266">
        <v>117</v>
      </c>
      <c r="AL5266">
        <v>1</v>
      </c>
      <c r="AM5266">
        <v>100</v>
      </c>
      <c r="AN5266">
        <v>5</v>
      </c>
    </row>
    <row r="5267" spans="1:40" x14ac:dyDescent="0.25">
      <c r="A5267" s="34">
        <v>40761</v>
      </c>
      <c r="B5267" s="220">
        <v>0.15625</v>
      </c>
      <c r="C5267">
        <v>26.8</v>
      </c>
      <c r="D5267">
        <v>26.8</v>
      </c>
      <c r="E5267">
        <v>26.7</v>
      </c>
      <c r="F5267">
        <v>42</v>
      </c>
      <c r="G5267">
        <v>12.8</v>
      </c>
      <c r="H5267">
        <v>3</v>
      </c>
      <c r="I5267" t="s">
        <v>340</v>
      </c>
      <c r="J5267">
        <v>0.25</v>
      </c>
      <c r="K5267">
        <v>5</v>
      </c>
      <c r="L5267" t="s">
        <v>340</v>
      </c>
      <c r="M5267">
        <v>26.8</v>
      </c>
      <c r="N5267">
        <v>26.3</v>
      </c>
      <c r="O5267">
        <v>26.3</v>
      </c>
      <c r="P5267" t="s">
        <v>337</v>
      </c>
      <c r="Q5267">
        <v>749.6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2.9000000000000001E-2</v>
      </c>
      <c r="AB5267">
        <v>23.1</v>
      </c>
      <c r="AC5267">
        <v>40</v>
      </c>
      <c r="AD5267">
        <v>8.8000000000000007</v>
      </c>
      <c r="AE5267">
        <v>22.5</v>
      </c>
      <c r="AF5267">
        <v>7.68</v>
      </c>
      <c r="AG5267">
        <v>7.2599999999999998E-2</v>
      </c>
      <c r="AH5267" t="s">
        <v>337</v>
      </c>
      <c r="AI5267" t="s">
        <v>337</v>
      </c>
      <c r="AJ5267">
        <v>0</v>
      </c>
      <c r="AK5267">
        <v>117</v>
      </c>
      <c r="AL5267">
        <v>1</v>
      </c>
      <c r="AM5267">
        <v>100</v>
      </c>
      <c r="AN5267">
        <v>5</v>
      </c>
    </row>
    <row r="5268" spans="1:40" x14ac:dyDescent="0.25">
      <c r="A5268" s="34">
        <v>40761</v>
      </c>
      <c r="B5268" s="220">
        <v>0.15972222222222224</v>
      </c>
      <c r="C5268">
        <v>26.9</v>
      </c>
      <c r="D5268">
        <v>26.9</v>
      </c>
      <c r="E5268">
        <v>26.8</v>
      </c>
      <c r="F5268">
        <v>41</v>
      </c>
      <c r="G5268">
        <v>12.6</v>
      </c>
      <c r="H5268">
        <v>3</v>
      </c>
      <c r="I5268" t="s">
        <v>340</v>
      </c>
      <c r="J5268">
        <v>0.25</v>
      </c>
      <c r="K5268">
        <v>5</v>
      </c>
      <c r="L5268" t="s">
        <v>340</v>
      </c>
      <c r="M5268">
        <v>26.9</v>
      </c>
      <c r="N5268">
        <v>26.4</v>
      </c>
      <c r="O5268">
        <v>26.4</v>
      </c>
      <c r="P5268" t="s">
        <v>337</v>
      </c>
      <c r="Q5268">
        <v>749.6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  <c r="AA5268">
        <v>0.03</v>
      </c>
      <c r="AB5268">
        <v>23.1</v>
      </c>
      <c r="AC5268">
        <v>40</v>
      </c>
      <c r="AD5268">
        <v>8.8000000000000007</v>
      </c>
      <c r="AE5268">
        <v>22.5</v>
      </c>
      <c r="AF5268">
        <v>7.68</v>
      </c>
      <c r="AG5268">
        <v>7.2599999999999998E-2</v>
      </c>
      <c r="AH5268" t="s">
        <v>337</v>
      </c>
      <c r="AI5268" t="s">
        <v>337</v>
      </c>
      <c r="AJ5268">
        <v>0</v>
      </c>
      <c r="AK5268">
        <v>117</v>
      </c>
      <c r="AL5268">
        <v>1</v>
      </c>
      <c r="AM5268">
        <v>100</v>
      </c>
      <c r="AN5268">
        <v>5</v>
      </c>
    </row>
    <row r="5269" spans="1:40" x14ac:dyDescent="0.25">
      <c r="A5269" s="34">
        <v>40761</v>
      </c>
      <c r="B5269" s="220">
        <v>0.16319444444444445</v>
      </c>
      <c r="C5269">
        <v>27.1</v>
      </c>
      <c r="D5269">
        <v>27.1</v>
      </c>
      <c r="E5269">
        <v>26.9</v>
      </c>
      <c r="F5269">
        <v>41</v>
      </c>
      <c r="G5269">
        <v>12.7</v>
      </c>
      <c r="H5269">
        <v>3</v>
      </c>
      <c r="I5269" t="s">
        <v>338</v>
      </c>
      <c r="J5269">
        <v>0.25</v>
      </c>
      <c r="K5269">
        <v>6</v>
      </c>
      <c r="L5269" t="s">
        <v>338</v>
      </c>
      <c r="M5269">
        <v>27.1</v>
      </c>
      <c r="N5269">
        <v>26.6</v>
      </c>
      <c r="O5269">
        <v>26.6</v>
      </c>
      <c r="P5269" t="s">
        <v>337</v>
      </c>
      <c r="Q5269">
        <v>749.7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0.03</v>
      </c>
      <c r="AB5269">
        <v>23.1</v>
      </c>
      <c r="AC5269">
        <v>40</v>
      </c>
      <c r="AD5269">
        <v>8.6999999999999993</v>
      </c>
      <c r="AE5269">
        <v>22.4</v>
      </c>
      <c r="AF5269">
        <v>7.68</v>
      </c>
      <c r="AG5269">
        <v>7.2599999999999998E-2</v>
      </c>
      <c r="AH5269" t="s">
        <v>337</v>
      </c>
      <c r="AI5269" t="s">
        <v>337</v>
      </c>
      <c r="AJ5269">
        <v>0</v>
      </c>
      <c r="AK5269">
        <v>117</v>
      </c>
      <c r="AL5269">
        <v>1</v>
      </c>
      <c r="AM5269">
        <v>100</v>
      </c>
      <c r="AN5269">
        <v>5</v>
      </c>
    </row>
    <row r="5270" spans="1:40" x14ac:dyDescent="0.25">
      <c r="A5270" s="34">
        <v>40761</v>
      </c>
      <c r="B5270" s="220">
        <v>0.16666666666666666</v>
      </c>
      <c r="C5270">
        <v>27.1</v>
      </c>
      <c r="D5270">
        <v>27.1</v>
      </c>
      <c r="E5270">
        <v>27.1</v>
      </c>
      <c r="F5270">
        <v>41</v>
      </c>
      <c r="G5270">
        <v>12.7</v>
      </c>
      <c r="H5270">
        <v>4</v>
      </c>
      <c r="I5270" t="s">
        <v>340</v>
      </c>
      <c r="J5270">
        <v>0.33</v>
      </c>
      <c r="K5270">
        <v>7</v>
      </c>
      <c r="L5270" t="s">
        <v>340</v>
      </c>
      <c r="M5270">
        <v>27.1</v>
      </c>
      <c r="N5270">
        <v>26.6</v>
      </c>
      <c r="O5270">
        <v>26.6</v>
      </c>
      <c r="P5270" t="s">
        <v>337</v>
      </c>
      <c r="Q5270">
        <v>749.6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0.03</v>
      </c>
      <c r="AB5270">
        <v>23.1</v>
      </c>
      <c r="AC5270">
        <v>40</v>
      </c>
      <c r="AD5270">
        <v>8.6999999999999993</v>
      </c>
      <c r="AE5270">
        <v>22.4</v>
      </c>
      <c r="AF5270">
        <v>7.68</v>
      </c>
      <c r="AG5270">
        <v>7.2599999999999998E-2</v>
      </c>
      <c r="AH5270" t="s">
        <v>337</v>
      </c>
      <c r="AI5270" t="s">
        <v>337</v>
      </c>
      <c r="AJ5270">
        <v>4.0000000000000001E-3</v>
      </c>
      <c r="AK5270">
        <v>118</v>
      </c>
      <c r="AL5270">
        <v>1</v>
      </c>
      <c r="AM5270">
        <v>100</v>
      </c>
      <c r="AN5270">
        <v>5</v>
      </c>
    </row>
    <row r="5271" spans="1:40" x14ac:dyDescent="0.25">
      <c r="A5271" s="34">
        <v>40761</v>
      </c>
      <c r="B5271" s="220">
        <v>0.17013888888888887</v>
      </c>
      <c r="C5271">
        <v>27.1</v>
      </c>
      <c r="D5271">
        <v>27.1</v>
      </c>
      <c r="E5271">
        <v>27.1</v>
      </c>
      <c r="F5271">
        <v>41</v>
      </c>
      <c r="G5271">
        <v>12.7</v>
      </c>
      <c r="H5271">
        <v>4</v>
      </c>
      <c r="I5271" t="s">
        <v>340</v>
      </c>
      <c r="J5271">
        <v>0.33</v>
      </c>
      <c r="K5271">
        <v>7</v>
      </c>
      <c r="L5271" t="s">
        <v>340</v>
      </c>
      <c r="M5271">
        <v>27.1</v>
      </c>
      <c r="N5271">
        <v>26.6</v>
      </c>
      <c r="O5271">
        <v>26.6</v>
      </c>
      <c r="P5271" t="s">
        <v>337</v>
      </c>
      <c r="Q5271">
        <v>749.6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0.03</v>
      </c>
      <c r="AB5271">
        <v>22.9</v>
      </c>
      <c r="AC5271">
        <v>39</v>
      </c>
      <c r="AD5271">
        <v>8.1999999999999993</v>
      </c>
      <c r="AE5271">
        <v>22.2</v>
      </c>
      <c r="AF5271">
        <v>7.58</v>
      </c>
      <c r="AG5271">
        <v>7.2599999999999998E-2</v>
      </c>
      <c r="AH5271" t="s">
        <v>337</v>
      </c>
      <c r="AI5271" t="s">
        <v>337</v>
      </c>
      <c r="AJ5271">
        <v>0</v>
      </c>
      <c r="AK5271">
        <v>117</v>
      </c>
      <c r="AL5271">
        <v>1</v>
      </c>
      <c r="AM5271">
        <v>100</v>
      </c>
      <c r="AN5271">
        <v>5</v>
      </c>
    </row>
    <row r="5272" spans="1:40" x14ac:dyDescent="0.25">
      <c r="A5272" s="34">
        <v>40761</v>
      </c>
      <c r="B5272" s="220">
        <v>0.17361111111111113</v>
      </c>
      <c r="C5272">
        <v>27.1</v>
      </c>
      <c r="D5272">
        <v>27.1</v>
      </c>
      <c r="E5272">
        <v>27.1</v>
      </c>
      <c r="F5272">
        <v>41</v>
      </c>
      <c r="G5272">
        <v>12.7</v>
      </c>
      <c r="H5272">
        <v>4</v>
      </c>
      <c r="I5272" t="s">
        <v>340</v>
      </c>
      <c r="J5272">
        <v>0.33</v>
      </c>
      <c r="K5272">
        <v>7</v>
      </c>
      <c r="L5272" t="s">
        <v>340</v>
      </c>
      <c r="M5272">
        <v>27.1</v>
      </c>
      <c r="N5272">
        <v>26.6</v>
      </c>
      <c r="O5272">
        <v>26.6</v>
      </c>
      <c r="P5272" t="s">
        <v>337</v>
      </c>
      <c r="Q5272">
        <v>749.6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0.03</v>
      </c>
      <c r="AB5272">
        <v>22.9</v>
      </c>
      <c r="AC5272">
        <v>39</v>
      </c>
      <c r="AD5272">
        <v>8.1999999999999993</v>
      </c>
      <c r="AE5272">
        <v>22.2</v>
      </c>
      <c r="AF5272">
        <v>7.58</v>
      </c>
      <c r="AG5272">
        <v>7.2599999999999998E-2</v>
      </c>
      <c r="AH5272" t="s">
        <v>337</v>
      </c>
      <c r="AI5272" t="s">
        <v>337</v>
      </c>
      <c r="AJ5272">
        <v>0</v>
      </c>
      <c r="AK5272">
        <v>117</v>
      </c>
      <c r="AL5272">
        <v>1</v>
      </c>
      <c r="AM5272">
        <v>100</v>
      </c>
      <c r="AN5272">
        <v>5</v>
      </c>
    </row>
    <row r="5273" spans="1:40" x14ac:dyDescent="0.25">
      <c r="A5273" s="34">
        <v>40761</v>
      </c>
      <c r="B5273" s="220">
        <v>0.17708333333333334</v>
      </c>
      <c r="C5273">
        <v>27</v>
      </c>
      <c r="D5273">
        <v>27.1</v>
      </c>
      <c r="E5273">
        <v>27</v>
      </c>
      <c r="F5273">
        <v>41</v>
      </c>
      <c r="G5273">
        <v>12.6</v>
      </c>
      <c r="H5273">
        <v>3</v>
      </c>
      <c r="I5273" t="s">
        <v>340</v>
      </c>
      <c r="J5273">
        <v>0.25</v>
      </c>
      <c r="K5273">
        <v>5</v>
      </c>
      <c r="L5273" t="s">
        <v>340</v>
      </c>
      <c r="M5273">
        <v>27</v>
      </c>
      <c r="N5273">
        <v>26.5</v>
      </c>
      <c r="O5273">
        <v>26.5</v>
      </c>
      <c r="P5273" t="s">
        <v>337</v>
      </c>
      <c r="Q5273">
        <v>749.7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0.03</v>
      </c>
      <c r="AB5273">
        <v>22.8</v>
      </c>
      <c r="AC5273">
        <v>39</v>
      </c>
      <c r="AD5273">
        <v>8.1</v>
      </c>
      <c r="AE5273">
        <v>22.1</v>
      </c>
      <c r="AF5273">
        <v>7.59</v>
      </c>
      <c r="AG5273">
        <v>7.2700000000000001E-2</v>
      </c>
      <c r="AH5273" t="s">
        <v>337</v>
      </c>
      <c r="AI5273" t="s">
        <v>337</v>
      </c>
      <c r="AJ5273">
        <v>0</v>
      </c>
      <c r="AK5273">
        <v>117</v>
      </c>
      <c r="AL5273">
        <v>1</v>
      </c>
      <c r="AM5273">
        <v>100</v>
      </c>
      <c r="AN5273">
        <v>5</v>
      </c>
    </row>
    <row r="5274" spans="1:40" x14ac:dyDescent="0.25">
      <c r="A5274" s="34">
        <v>40761</v>
      </c>
      <c r="B5274" s="220">
        <v>0.18055555555555555</v>
      </c>
      <c r="C5274">
        <v>26.8</v>
      </c>
      <c r="D5274">
        <v>27</v>
      </c>
      <c r="E5274">
        <v>26.8</v>
      </c>
      <c r="F5274">
        <v>42</v>
      </c>
      <c r="G5274">
        <v>12.8</v>
      </c>
      <c r="H5274">
        <v>2</v>
      </c>
      <c r="I5274" t="s">
        <v>340</v>
      </c>
      <c r="J5274">
        <v>0.17</v>
      </c>
      <c r="K5274">
        <v>5</v>
      </c>
      <c r="L5274" t="s">
        <v>340</v>
      </c>
      <c r="M5274">
        <v>26.8</v>
      </c>
      <c r="N5274">
        <v>26.4</v>
      </c>
      <c r="O5274">
        <v>26.4</v>
      </c>
      <c r="P5274" t="s">
        <v>337</v>
      </c>
      <c r="Q5274">
        <v>749.8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0.03</v>
      </c>
      <c r="AB5274">
        <v>22.8</v>
      </c>
      <c r="AC5274">
        <v>39</v>
      </c>
      <c r="AD5274">
        <v>8.1</v>
      </c>
      <c r="AE5274">
        <v>22.1</v>
      </c>
      <c r="AF5274">
        <v>7.59</v>
      </c>
      <c r="AG5274">
        <v>7.2700000000000001E-2</v>
      </c>
      <c r="AH5274" t="s">
        <v>337</v>
      </c>
      <c r="AI5274" t="s">
        <v>337</v>
      </c>
      <c r="AJ5274">
        <v>0</v>
      </c>
      <c r="AK5274">
        <v>117</v>
      </c>
      <c r="AL5274">
        <v>1</v>
      </c>
      <c r="AM5274">
        <v>100</v>
      </c>
      <c r="AN5274">
        <v>5</v>
      </c>
    </row>
    <row r="5275" spans="1:40" x14ac:dyDescent="0.25">
      <c r="A5275" s="34">
        <v>40761</v>
      </c>
      <c r="B5275" s="220">
        <v>0.18402777777777779</v>
      </c>
      <c r="C5275">
        <v>26.7</v>
      </c>
      <c r="D5275">
        <v>26.8</v>
      </c>
      <c r="E5275">
        <v>26.7</v>
      </c>
      <c r="F5275">
        <v>42</v>
      </c>
      <c r="G5275">
        <v>12.7</v>
      </c>
      <c r="H5275">
        <v>0</v>
      </c>
      <c r="I5275" t="s">
        <v>340</v>
      </c>
      <c r="J5275">
        <v>0</v>
      </c>
      <c r="K5275">
        <v>2</v>
      </c>
      <c r="L5275" t="s">
        <v>340</v>
      </c>
      <c r="M5275">
        <v>26.7</v>
      </c>
      <c r="N5275">
        <v>26.3</v>
      </c>
      <c r="O5275">
        <v>26.3</v>
      </c>
      <c r="P5275" t="s">
        <v>337</v>
      </c>
      <c r="Q5275">
        <v>749.8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  <c r="AA5275">
        <v>2.9000000000000001E-2</v>
      </c>
      <c r="AB5275">
        <v>22.8</v>
      </c>
      <c r="AC5275">
        <v>40</v>
      </c>
      <c r="AD5275">
        <v>8.5</v>
      </c>
      <c r="AE5275">
        <v>22.1</v>
      </c>
      <c r="AF5275">
        <v>7.69</v>
      </c>
      <c r="AG5275">
        <v>7.2700000000000001E-2</v>
      </c>
      <c r="AH5275" t="s">
        <v>337</v>
      </c>
      <c r="AI5275" t="s">
        <v>337</v>
      </c>
      <c r="AJ5275">
        <v>0</v>
      </c>
      <c r="AK5275">
        <v>117</v>
      </c>
      <c r="AL5275">
        <v>1</v>
      </c>
      <c r="AM5275">
        <v>100</v>
      </c>
      <c r="AN5275">
        <v>5</v>
      </c>
    </row>
    <row r="5276" spans="1:40" x14ac:dyDescent="0.25">
      <c r="A5276" s="34">
        <v>40761</v>
      </c>
      <c r="B5276" s="220">
        <v>0.1875</v>
      </c>
      <c r="C5276">
        <v>26.6</v>
      </c>
      <c r="D5276">
        <v>26.7</v>
      </c>
      <c r="E5276">
        <v>26.6</v>
      </c>
      <c r="F5276">
        <v>43</v>
      </c>
      <c r="G5276">
        <v>13</v>
      </c>
      <c r="H5276">
        <v>1</v>
      </c>
      <c r="I5276" t="s">
        <v>340</v>
      </c>
      <c r="J5276">
        <v>0.08</v>
      </c>
      <c r="K5276">
        <v>3</v>
      </c>
      <c r="L5276" t="s">
        <v>340</v>
      </c>
      <c r="M5276">
        <v>26.6</v>
      </c>
      <c r="N5276">
        <v>26.2</v>
      </c>
      <c r="O5276">
        <v>26.2</v>
      </c>
      <c r="P5276" t="s">
        <v>337</v>
      </c>
      <c r="Q5276">
        <v>749.9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2.9000000000000001E-2</v>
      </c>
      <c r="AB5276">
        <v>22.8</v>
      </c>
      <c r="AC5276">
        <v>40</v>
      </c>
      <c r="AD5276">
        <v>8.5</v>
      </c>
      <c r="AE5276">
        <v>22.1</v>
      </c>
      <c r="AF5276">
        <v>7.69</v>
      </c>
      <c r="AG5276">
        <v>7.2700000000000001E-2</v>
      </c>
      <c r="AH5276" t="s">
        <v>337</v>
      </c>
      <c r="AI5276" t="s">
        <v>337</v>
      </c>
      <c r="AJ5276">
        <v>0</v>
      </c>
      <c r="AK5276">
        <v>116</v>
      </c>
      <c r="AL5276">
        <v>1</v>
      </c>
      <c r="AM5276">
        <v>100</v>
      </c>
      <c r="AN5276">
        <v>5</v>
      </c>
    </row>
    <row r="5277" spans="1:40" x14ac:dyDescent="0.25">
      <c r="A5277" s="34">
        <v>40761</v>
      </c>
      <c r="B5277" s="220">
        <v>0.19097222222222221</v>
      </c>
      <c r="C5277">
        <v>26.4</v>
      </c>
      <c r="D5277">
        <v>26.6</v>
      </c>
      <c r="E5277">
        <v>26.4</v>
      </c>
      <c r="F5277">
        <v>43</v>
      </c>
      <c r="G5277">
        <v>12.9</v>
      </c>
      <c r="H5277">
        <v>2</v>
      </c>
      <c r="I5277" t="s">
        <v>340</v>
      </c>
      <c r="J5277">
        <v>0.17</v>
      </c>
      <c r="K5277">
        <v>3</v>
      </c>
      <c r="L5277" t="s">
        <v>340</v>
      </c>
      <c r="M5277">
        <v>26.4</v>
      </c>
      <c r="N5277">
        <v>26.1</v>
      </c>
      <c r="O5277">
        <v>26.1</v>
      </c>
      <c r="P5277" t="s">
        <v>337</v>
      </c>
      <c r="Q5277">
        <v>749.9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2.8000000000000001E-2</v>
      </c>
      <c r="AB5277">
        <v>22.8</v>
      </c>
      <c r="AC5277">
        <v>40</v>
      </c>
      <c r="AD5277">
        <v>8.5</v>
      </c>
      <c r="AE5277">
        <v>22.1</v>
      </c>
      <c r="AF5277">
        <v>7.69</v>
      </c>
      <c r="AG5277">
        <v>7.2700000000000001E-2</v>
      </c>
      <c r="AH5277" t="s">
        <v>337</v>
      </c>
      <c r="AI5277" t="s">
        <v>337</v>
      </c>
      <c r="AJ5277">
        <v>0</v>
      </c>
      <c r="AK5277">
        <v>116</v>
      </c>
      <c r="AL5277">
        <v>1</v>
      </c>
      <c r="AM5277">
        <v>100</v>
      </c>
      <c r="AN5277">
        <v>5</v>
      </c>
    </row>
    <row r="5278" spans="1:40" x14ac:dyDescent="0.25">
      <c r="A5278" s="34">
        <v>40761</v>
      </c>
      <c r="B5278" s="220">
        <v>0.19444444444444445</v>
      </c>
      <c r="C5278">
        <v>26.4</v>
      </c>
      <c r="D5278">
        <v>26.4</v>
      </c>
      <c r="E5278">
        <v>26.4</v>
      </c>
      <c r="F5278">
        <v>43</v>
      </c>
      <c r="G5278">
        <v>12.8</v>
      </c>
      <c r="H5278">
        <v>2</v>
      </c>
      <c r="I5278" t="s">
        <v>340</v>
      </c>
      <c r="J5278">
        <v>0.17</v>
      </c>
      <c r="K5278">
        <v>4</v>
      </c>
      <c r="L5278" t="s">
        <v>340</v>
      </c>
      <c r="M5278">
        <v>26.4</v>
      </c>
      <c r="N5278">
        <v>26.1</v>
      </c>
      <c r="O5278">
        <v>26.1</v>
      </c>
      <c r="P5278" t="s">
        <v>337</v>
      </c>
      <c r="Q5278">
        <v>749.9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2.8000000000000001E-2</v>
      </c>
      <c r="AB5278">
        <v>22.8</v>
      </c>
      <c r="AC5278">
        <v>40</v>
      </c>
      <c r="AD5278">
        <v>8.5</v>
      </c>
      <c r="AE5278">
        <v>22.1</v>
      </c>
      <c r="AF5278">
        <v>7.69</v>
      </c>
      <c r="AG5278">
        <v>7.2700000000000001E-2</v>
      </c>
      <c r="AH5278" t="s">
        <v>337</v>
      </c>
      <c r="AI5278" t="s">
        <v>337</v>
      </c>
      <c r="AJ5278">
        <v>0</v>
      </c>
      <c r="AK5278">
        <v>117</v>
      </c>
      <c r="AL5278">
        <v>1</v>
      </c>
      <c r="AM5278">
        <v>100</v>
      </c>
      <c r="AN5278">
        <v>5</v>
      </c>
    </row>
    <row r="5279" spans="1:40" x14ac:dyDescent="0.25">
      <c r="A5279" s="34">
        <v>40761</v>
      </c>
      <c r="B5279" s="220">
        <v>0.19791666666666666</v>
      </c>
      <c r="C5279">
        <v>26.4</v>
      </c>
      <c r="D5279">
        <v>26.4</v>
      </c>
      <c r="E5279">
        <v>26.4</v>
      </c>
      <c r="F5279">
        <v>44</v>
      </c>
      <c r="G5279">
        <v>13.2</v>
      </c>
      <c r="H5279">
        <v>3</v>
      </c>
      <c r="I5279" t="s">
        <v>349</v>
      </c>
      <c r="J5279">
        <v>0.25</v>
      </c>
      <c r="K5279">
        <v>5</v>
      </c>
      <c r="L5279" t="s">
        <v>349</v>
      </c>
      <c r="M5279">
        <v>26.4</v>
      </c>
      <c r="N5279">
        <v>26.1</v>
      </c>
      <c r="O5279">
        <v>26.1</v>
      </c>
      <c r="P5279" t="s">
        <v>337</v>
      </c>
      <c r="Q5279">
        <v>749.9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2.8000000000000001E-2</v>
      </c>
      <c r="AB5279">
        <v>22.7</v>
      </c>
      <c r="AC5279">
        <v>40</v>
      </c>
      <c r="AD5279">
        <v>8.4</v>
      </c>
      <c r="AE5279">
        <v>21.9</v>
      </c>
      <c r="AF5279">
        <v>7.69</v>
      </c>
      <c r="AG5279">
        <v>7.2700000000000001E-2</v>
      </c>
      <c r="AH5279" t="s">
        <v>337</v>
      </c>
      <c r="AI5279" t="s">
        <v>337</v>
      </c>
      <c r="AJ5279">
        <v>0</v>
      </c>
      <c r="AK5279">
        <v>117</v>
      </c>
      <c r="AL5279">
        <v>1</v>
      </c>
      <c r="AM5279">
        <v>100</v>
      </c>
      <c r="AN5279">
        <v>5</v>
      </c>
    </row>
    <row r="5280" spans="1:40" x14ac:dyDescent="0.25">
      <c r="A5280" s="34">
        <v>40761</v>
      </c>
      <c r="B5280" s="220">
        <v>0.20138888888888887</v>
      </c>
      <c r="C5280">
        <v>26.4</v>
      </c>
      <c r="D5280">
        <v>26.4</v>
      </c>
      <c r="E5280">
        <v>26.4</v>
      </c>
      <c r="F5280">
        <v>44</v>
      </c>
      <c r="G5280">
        <v>13.2</v>
      </c>
      <c r="H5280">
        <v>3</v>
      </c>
      <c r="I5280" t="s">
        <v>349</v>
      </c>
      <c r="J5280">
        <v>0.25</v>
      </c>
      <c r="K5280">
        <v>5</v>
      </c>
      <c r="L5280" t="s">
        <v>349</v>
      </c>
      <c r="M5280">
        <v>26.4</v>
      </c>
      <c r="N5280">
        <v>26.1</v>
      </c>
      <c r="O5280">
        <v>26.1</v>
      </c>
      <c r="P5280" t="s">
        <v>337</v>
      </c>
      <c r="Q5280">
        <v>749.9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2.8000000000000001E-2</v>
      </c>
      <c r="AB5280">
        <v>22.7</v>
      </c>
      <c r="AC5280">
        <v>40</v>
      </c>
      <c r="AD5280">
        <v>8.4</v>
      </c>
      <c r="AE5280">
        <v>21.9</v>
      </c>
      <c r="AF5280">
        <v>7.69</v>
      </c>
      <c r="AG5280">
        <v>7.2700000000000001E-2</v>
      </c>
      <c r="AH5280" t="s">
        <v>337</v>
      </c>
      <c r="AI5280" t="s">
        <v>337</v>
      </c>
      <c r="AJ5280">
        <v>0</v>
      </c>
      <c r="AK5280">
        <v>117</v>
      </c>
      <c r="AL5280">
        <v>1</v>
      </c>
      <c r="AM5280">
        <v>100</v>
      </c>
      <c r="AN5280">
        <v>5</v>
      </c>
    </row>
    <row r="5281" spans="1:40" x14ac:dyDescent="0.25">
      <c r="A5281" s="34">
        <v>40761</v>
      </c>
      <c r="B5281" s="220">
        <v>0.20486111111111113</v>
      </c>
      <c r="C5281">
        <v>26.3</v>
      </c>
      <c r="D5281">
        <v>26.4</v>
      </c>
      <c r="E5281">
        <v>26.3</v>
      </c>
      <c r="F5281">
        <v>44</v>
      </c>
      <c r="G5281">
        <v>13.1</v>
      </c>
      <c r="H5281">
        <v>3</v>
      </c>
      <c r="I5281" t="s">
        <v>349</v>
      </c>
      <c r="J5281">
        <v>0.25</v>
      </c>
      <c r="K5281">
        <v>6</v>
      </c>
      <c r="L5281" t="s">
        <v>349</v>
      </c>
      <c r="M5281">
        <v>26.3</v>
      </c>
      <c r="N5281">
        <v>26.1</v>
      </c>
      <c r="O5281">
        <v>26.1</v>
      </c>
      <c r="P5281" t="s">
        <v>337</v>
      </c>
      <c r="Q5281">
        <v>749.9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2.8000000000000001E-2</v>
      </c>
      <c r="AB5281">
        <v>22.7</v>
      </c>
      <c r="AC5281">
        <v>40</v>
      </c>
      <c r="AD5281">
        <v>8.4</v>
      </c>
      <c r="AE5281">
        <v>21.9</v>
      </c>
      <c r="AF5281">
        <v>7.69</v>
      </c>
      <c r="AG5281">
        <v>7.2700000000000001E-2</v>
      </c>
      <c r="AH5281" t="s">
        <v>337</v>
      </c>
      <c r="AI5281" t="s">
        <v>337</v>
      </c>
      <c r="AJ5281">
        <v>0</v>
      </c>
      <c r="AK5281">
        <v>117</v>
      </c>
      <c r="AL5281">
        <v>1</v>
      </c>
      <c r="AM5281">
        <v>100</v>
      </c>
      <c r="AN5281">
        <v>5</v>
      </c>
    </row>
    <row r="5282" spans="1:40" x14ac:dyDescent="0.25">
      <c r="A5282" s="34">
        <v>40761</v>
      </c>
      <c r="B5282" s="220">
        <v>0.20833333333333334</v>
      </c>
      <c r="C5282">
        <v>26.2</v>
      </c>
      <c r="D5282">
        <v>26.3</v>
      </c>
      <c r="E5282">
        <v>26.2</v>
      </c>
      <c r="F5282">
        <v>45</v>
      </c>
      <c r="G5282">
        <v>13.3</v>
      </c>
      <c r="H5282">
        <v>3</v>
      </c>
      <c r="I5282" t="s">
        <v>349</v>
      </c>
      <c r="J5282">
        <v>0.25</v>
      </c>
      <c r="K5282">
        <v>5</v>
      </c>
      <c r="L5282" t="s">
        <v>349</v>
      </c>
      <c r="M5282">
        <v>26.2</v>
      </c>
      <c r="N5282">
        <v>26</v>
      </c>
      <c r="O5282">
        <v>26</v>
      </c>
      <c r="P5282" t="s">
        <v>337</v>
      </c>
      <c r="Q5282">
        <v>749.9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  <c r="AA5282">
        <v>2.7E-2</v>
      </c>
      <c r="AB5282">
        <v>22.6</v>
      </c>
      <c r="AC5282">
        <v>40</v>
      </c>
      <c r="AD5282">
        <v>8.3000000000000007</v>
      </c>
      <c r="AE5282">
        <v>21.7</v>
      </c>
      <c r="AF5282">
        <v>7.7</v>
      </c>
      <c r="AG5282">
        <v>7.2800000000000004E-2</v>
      </c>
      <c r="AH5282" t="s">
        <v>337</v>
      </c>
      <c r="AI5282" t="s">
        <v>337</v>
      </c>
      <c r="AJ5282">
        <v>4.0000000000000001E-3</v>
      </c>
      <c r="AK5282">
        <v>117</v>
      </c>
      <c r="AL5282">
        <v>1</v>
      </c>
      <c r="AM5282">
        <v>100</v>
      </c>
      <c r="AN5282">
        <v>5</v>
      </c>
    </row>
    <row r="5283" spans="1:40" x14ac:dyDescent="0.25">
      <c r="A5283" s="34">
        <v>40761</v>
      </c>
      <c r="B5283" s="220">
        <v>0.21180555555555555</v>
      </c>
      <c r="C5283">
        <v>26</v>
      </c>
      <c r="D5283">
        <v>26.2</v>
      </c>
      <c r="E5283">
        <v>26</v>
      </c>
      <c r="F5283">
        <v>45</v>
      </c>
      <c r="G5283">
        <v>13.1</v>
      </c>
      <c r="H5283">
        <v>2</v>
      </c>
      <c r="I5283" t="s">
        <v>349</v>
      </c>
      <c r="J5283">
        <v>0.17</v>
      </c>
      <c r="K5283">
        <v>5</v>
      </c>
      <c r="L5283" t="s">
        <v>349</v>
      </c>
      <c r="M5283">
        <v>26</v>
      </c>
      <c r="N5283">
        <v>25.8</v>
      </c>
      <c r="O5283">
        <v>25.8</v>
      </c>
      <c r="P5283" t="s">
        <v>337</v>
      </c>
      <c r="Q5283">
        <v>749.9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  <c r="AA5283">
        <v>2.7E-2</v>
      </c>
      <c r="AB5283">
        <v>22.6</v>
      </c>
      <c r="AC5283">
        <v>41</v>
      </c>
      <c r="AD5283">
        <v>8.6</v>
      </c>
      <c r="AE5283">
        <v>21.7</v>
      </c>
      <c r="AF5283">
        <v>7.85</v>
      </c>
      <c r="AG5283">
        <v>7.2700000000000001E-2</v>
      </c>
      <c r="AH5283" t="s">
        <v>337</v>
      </c>
      <c r="AI5283" t="s">
        <v>337</v>
      </c>
      <c r="AJ5283">
        <v>0</v>
      </c>
      <c r="AK5283">
        <v>116</v>
      </c>
      <c r="AL5283">
        <v>1</v>
      </c>
      <c r="AM5283">
        <v>100</v>
      </c>
      <c r="AN5283">
        <v>5</v>
      </c>
    </row>
    <row r="5284" spans="1:40" x14ac:dyDescent="0.25">
      <c r="A5284" s="34">
        <v>40761</v>
      </c>
      <c r="B5284" s="220">
        <v>0.21527777777777779</v>
      </c>
      <c r="C5284">
        <v>25.8</v>
      </c>
      <c r="D5284">
        <v>26</v>
      </c>
      <c r="E5284">
        <v>25.8</v>
      </c>
      <c r="F5284">
        <v>45</v>
      </c>
      <c r="G5284">
        <v>12.9</v>
      </c>
      <c r="H5284">
        <v>1</v>
      </c>
      <c r="I5284" t="s">
        <v>349</v>
      </c>
      <c r="J5284">
        <v>0.08</v>
      </c>
      <c r="K5284">
        <v>3</v>
      </c>
      <c r="L5284" t="s">
        <v>349</v>
      </c>
      <c r="M5284">
        <v>25.8</v>
      </c>
      <c r="N5284">
        <v>25.6</v>
      </c>
      <c r="O5284">
        <v>25.6</v>
      </c>
      <c r="P5284" t="s">
        <v>337</v>
      </c>
      <c r="Q5284">
        <v>749.8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  <c r="AA5284">
        <v>2.5999999999999999E-2</v>
      </c>
      <c r="AB5284">
        <v>22.6</v>
      </c>
      <c r="AC5284">
        <v>40</v>
      </c>
      <c r="AD5284">
        <v>8.3000000000000007</v>
      </c>
      <c r="AE5284">
        <v>21.7</v>
      </c>
      <c r="AF5284">
        <v>7.7</v>
      </c>
      <c r="AG5284">
        <v>7.2800000000000004E-2</v>
      </c>
      <c r="AH5284" t="s">
        <v>337</v>
      </c>
      <c r="AI5284" t="s">
        <v>337</v>
      </c>
      <c r="AJ5284">
        <v>0</v>
      </c>
      <c r="AK5284">
        <v>118</v>
      </c>
      <c r="AL5284">
        <v>1</v>
      </c>
      <c r="AM5284">
        <v>100</v>
      </c>
      <c r="AN5284">
        <v>5</v>
      </c>
    </row>
    <row r="5285" spans="1:40" x14ac:dyDescent="0.25">
      <c r="A5285" s="34">
        <v>40761</v>
      </c>
      <c r="B5285" s="220">
        <v>0.21875</v>
      </c>
      <c r="C5285">
        <v>25.6</v>
      </c>
      <c r="D5285">
        <v>25.8</v>
      </c>
      <c r="E5285">
        <v>25.6</v>
      </c>
      <c r="F5285">
        <v>45</v>
      </c>
      <c r="G5285">
        <v>12.8</v>
      </c>
      <c r="H5285">
        <v>0</v>
      </c>
      <c r="I5285" t="s">
        <v>349</v>
      </c>
      <c r="J5285">
        <v>0</v>
      </c>
      <c r="K5285">
        <v>1</v>
      </c>
      <c r="L5285" t="s">
        <v>349</v>
      </c>
      <c r="M5285">
        <v>25.6</v>
      </c>
      <c r="N5285">
        <v>25.4</v>
      </c>
      <c r="O5285">
        <v>25.4</v>
      </c>
      <c r="P5285" t="s">
        <v>337</v>
      </c>
      <c r="Q5285">
        <v>749.9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2.5000000000000001E-2</v>
      </c>
      <c r="AB5285">
        <v>22.6</v>
      </c>
      <c r="AC5285">
        <v>41</v>
      </c>
      <c r="AD5285">
        <v>8.6</v>
      </c>
      <c r="AE5285">
        <v>21.7</v>
      </c>
      <c r="AF5285">
        <v>7.85</v>
      </c>
      <c r="AG5285">
        <v>7.2700000000000001E-2</v>
      </c>
      <c r="AH5285" t="s">
        <v>337</v>
      </c>
      <c r="AI5285" t="s">
        <v>337</v>
      </c>
      <c r="AJ5285">
        <v>0</v>
      </c>
      <c r="AK5285">
        <v>116</v>
      </c>
      <c r="AL5285">
        <v>1</v>
      </c>
      <c r="AM5285">
        <v>100</v>
      </c>
      <c r="AN5285">
        <v>5</v>
      </c>
    </row>
    <row r="5286" spans="1:40" x14ac:dyDescent="0.25">
      <c r="A5286" s="34">
        <v>40761</v>
      </c>
      <c r="B5286" s="220">
        <v>0.22222222222222221</v>
      </c>
      <c r="C5286">
        <v>25.4</v>
      </c>
      <c r="D5286">
        <v>25.6</v>
      </c>
      <c r="E5286">
        <v>25.4</v>
      </c>
      <c r="F5286">
        <v>45</v>
      </c>
      <c r="G5286">
        <v>12.6</v>
      </c>
      <c r="H5286">
        <v>0</v>
      </c>
      <c r="I5286" t="s">
        <v>349</v>
      </c>
      <c r="J5286">
        <v>0</v>
      </c>
      <c r="K5286">
        <v>3</v>
      </c>
      <c r="L5286" t="s">
        <v>349</v>
      </c>
      <c r="M5286">
        <v>25.4</v>
      </c>
      <c r="N5286">
        <v>25.2</v>
      </c>
      <c r="O5286">
        <v>25.2</v>
      </c>
      <c r="P5286" t="s">
        <v>337</v>
      </c>
      <c r="Q5286">
        <v>750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2.5000000000000001E-2</v>
      </c>
      <c r="AB5286">
        <v>22.4</v>
      </c>
      <c r="AC5286">
        <v>41</v>
      </c>
      <c r="AD5286">
        <v>8.5</v>
      </c>
      <c r="AE5286">
        <v>21.6</v>
      </c>
      <c r="AF5286">
        <v>7.85</v>
      </c>
      <c r="AG5286">
        <v>7.2800000000000004E-2</v>
      </c>
      <c r="AH5286" t="s">
        <v>337</v>
      </c>
      <c r="AI5286" t="s">
        <v>337</v>
      </c>
      <c r="AJ5286">
        <v>0</v>
      </c>
      <c r="AK5286">
        <v>117</v>
      </c>
      <c r="AL5286">
        <v>1</v>
      </c>
      <c r="AM5286">
        <v>100</v>
      </c>
      <c r="AN5286">
        <v>5</v>
      </c>
    </row>
    <row r="5287" spans="1:40" x14ac:dyDescent="0.25">
      <c r="A5287" s="34">
        <v>40761</v>
      </c>
      <c r="B5287" s="220">
        <v>0.22569444444444445</v>
      </c>
      <c r="C5287">
        <v>25.3</v>
      </c>
      <c r="D5287">
        <v>25.4</v>
      </c>
      <c r="E5287">
        <v>25.3</v>
      </c>
      <c r="F5287">
        <v>45</v>
      </c>
      <c r="G5287">
        <v>12.5</v>
      </c>
      <c r="H5287">
        <v>0</v>
      </c>
      <c r="I5287" t="s">
        <v>349</v>
      </c>
      <c r="J5287">
        <v>0</v>
      </c>
      <c r="K5287">
        <v>2</v>
      </c>
      <c r="L5287" t="s">
        <v>349</v>
      </c>
      <c r="M5287">
        <v>25.3</v>
      </c>
      <c r="N5287">
        <v>25.1</v>
      </c>
      <c r="O5287">
        <v>25.1</v>
      </c>
      <c r="P5287" t="s">
        <v>337</v>
      </c>
      <c r="Q5287">
        <v>750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2.4E-2</v>
      </c>
      <c r="AB5287">
        <v>22.4</v>
      </c>
      <c r="AC5287">
        <v>41</v>
      </c>
      <c r="AD5287">
        <v>8.5</v>
      </c>
      <c r="AE5287">
        <v>21.6</v>
      </c>
      <c r="AF5287">
        <v>7.85</v>
      </c>
      <c r="AG5287">
        <v>7.2800000000000004E-2</v>
      </c>
      <c r="AH5287" t="s">
        <v>337</v>
      </c>
      <c r="AI5287" t="s">
        <v>337</v>
      </c>
      <c r="AJ5287">
        <v>0</v>
      </c>
      <c r="AK5287">
        <v>116</v>
      </c>
      <c r="AL5287">
        <v>1</v>
      </c>
      <c r="AM5287">
        <v>100</v>
      </c>
      <c r="AN5287">
        <v>5</v>
      </c>
    </row>
    <row r="5288" spans="1:40" x14ac:dyDescent="0.25">
      <c r="A5288" s="34">
        <v>40761</v>
      </c>
      <c r="B5288" s="220">
        <v>0.22916666666666666</v>
      </c>
      <c r="C5288">
        <v>25.3</v>
      </c>
      <c r="D5288">
        <v>25.4</v>
      </c>
      <c r="E5288">
        <v>25.3</v>
      </c>
      <c r="F5288">
        <v>45</v>
      </c>
      <c r="G5288">
        <v>12.5</v>
      </c>
      <c r="H5288">
        <v>1</v>
      </c>
      <c r="I5288" t="s">
        <v>349</v>
      </c>
      <c r="J5288">
        <v>0.08</v>
      </c>
      <c r="K5288">
        <v>2</v>
      </c>
      <c r="L5288" t="s">
        <v>349</v>
      </c>
      <c r="M5288">
        <v>25.3</v>
      </c>
      <c r="N5288">
        <v>25.1</v>
      </c>
      <c r="O5288">
        <v>25.1</v>
      </c>
      <c r="P5288" t="s">
        <v>337</v>
      </c>
      <c r="Q5288">
        <v>750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2.4E-2</v>
      </c>
      <c r="AB5288">
        <v>22.4</v>
      </c>
      <c r="AC5288">
        <v>41</v>
      </c>
      <c r="AD5288">
        <v>8.5</v>
      </c>
      <c r="AE5288">
        <v>21.6</v>
      </c>
      <c r="AF5288">
        <v>7.85</v>
      </c>
      <c r="AG5288">
        <v>7.2800000000000004E-2</v>
      </c>
      <c r="AH5288" t="s">
        <v>337</v>
      </c>
      <c r="AI5288" t="s">
        <v>337</v>
      </c>
      <c r="AJ5288">
        <v>0</v>
      </c>
      <c r="AK5288">
        <v>117</v>
      </c>
      <c r="AL5288">
        <v>1</v>
      </c>
      <c r="AM5288">
        <v>100</v>
      </c>
      <c r="AN5288">
        <v>5</v>
      </c>
    </row>
    <row r="5289" spans="1:40" x14ac:dyDescent="0.25">
      <c r="A5289" s="34">
        <v>40761</v>
      </c>
      <c r="B5289" s="220">
        <v>0.23263888888888887</v>
      </c>
      <c r="C5289">
        <v>25.3</v>
      </c>
      <c r="D5289">
        <v>25.3</v>
      </c>
      <c r="E5289">
        <v>25.3</v>
      </c>
      <c r="F5289">
        <v>45</v>
      </c>
      <c r="G5289">
        <v>12.5</v>
      </c>
      <c r="H5289">
        <v>1</v>
      </c>
      <c r="I5289" t="s">
        <v>349</v>
      </c>
      <c r="J5289">
        <v>0.08</v>
      </c>
      <c r="K5289">
        <v>3</v>
      </c>
      <c r="L5289" t="s">
        <v>349</v>
      </c>
      <c r="M5289">
        <v>25.3</v>
      </c>
      <c r="N5289">
        <v>25.1</v>
      </c>
      <c r="O5289">
        <v>25.1</v>
      </c>
      <c r="P5289" t="s">
        <v>337</v>
      </c>
      <c r="Q5289">
        <v>750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2.4E-2</v>
      </c>
      <c r="AB5289">
        <v>22.4</v>
      </c>
      <c r="AC5289">
        <v>41</v>
      </c>
      <c r="AD5289">
        <v>8.5</v>
      </c>
      <c r="AE5289">
        <v>21.6</v>
      </c>
      <c r="AF5289">
        <v>7.85</v>
      </c>
      <c r="AG5289">
        <v>7.2800000000000004E-2</v>
      </c>
      <c r="AH5289" t="s">
        <v>337</v>
      </c>
      <c r="AI5289" t="s">
        <v>337</v>
      </c>
      <c r="AJ5289">
        <v>0</v>
      </c>
      <c r="AK5289">
        <v>117</v>
      </c>
      <c r="AL5289">
        <v>1</v>
      </c>
      <c r="AM5289">
        <v>100</v>
      </c>
      <c r="AN5289">
        <v>5</v>
      </c>
    </row>
    <row r="5290" spans="1:40" x14ac:dyDescent="0.25">
      <c r="A5290" s="34">
        <v>40761</v>
      </c>
      <c r="B5290" s="220">
        <v>0.23611111111111113</v>
      </c>
      <c r="C5290">
        <v>25.3</v>
      </c>
      <c r="D5290">
        <v>25.3</v>
      </c>
      <c r="E5290">
        <v>25.3</v>
      </c>
      <c r="F5290">
        <v>45</v>
      </c>
      <c r="G5290">
        <v>12.5</v>
      </c>
      <c r="H5290">
        <v>1</v>
      </c>
      <c r="I5290" t="s">
        <v>349</v>
      </c>
      <c r="J5290">
        <v>0.08</v>
      </c>
      <c r="K5290">
        <v>3</v>
      </c>
      <c r="L5290" t="s">
        <v>349</v>
      </c>
      <c r="M5290">
        <v>25.3</v>
      </c>
      <c r="N5290">
        <v>25.1</v>
      </c>
      <c r="O5290">
        <v>25.1</v>
      </c>
      <c r="P5290" t="s">
        <v>337</v>
      </c>
      <c r="Q5290">
        <v>750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2.4E-2</v>
      </c>
      <c r="AB5290">
        <v>22.4</v>
      </c>
      <c r="AC5290">
        <v>41</v>
      </c>
      <c r="AD5290">
        <v>8.5</v>
      </c>
      <c r="AE5290">
        <v>21.5</v>
      </c>
      <c r="AF5290">
        <v>7.86</v>
      </c>
      <c r="AG5290">
        <v>7.2800000000000004E-2</v>
      </c>
      <c r="AH5290" t="s">
        <v>337</v>
      </c>
      <c r="AI5290" t="s">
        <v>337</v>
      </c>
      <c r="AJ5290">
        <v>0</v>
      </c>
      <c r="AK5290">
        <v>117</v>
      </c>
      <c r="AL5290">
        <v>1</v>
      </c>
      <c r="AM5290">
        <v>100</v>
      </c>
      <c r="AN5290">
        <v>5</v>
      </c>
    </row>
    <row r="5291" spans="1:40" x14ac:dyDescent="0.25">
      <c r="A5291" s="34">
        <v>40761</v>
      </c>
      <c r="B5291" s="220">
        <v>0.23958333333333334</v>
      </c>
      <c r="C5291">
        <v>25.3</v>
      </c>
      <c r="D5291">
        <v>25.3</v>
      </c>
      <c r="E5291">
        <v>25.3</v>
      </c>
      <c r="F5291">
        <v>44</v>
      </c>
      <c r="G5291">
        <v>12.2</v>
      </c>
      <c r="H5291">
        <v>0</v>
      </c>
      <c r="I5291" t="s">
        <v>337</v>
      </c>
      <c r="J5291">
        <v>0</v>
      </c>
      <c r="K5291">
        <v>0</v>
      </c>
      <c r="L5291" t="s">
        <v>337</v>
      </c>
      <c r="M5291">
        <v>25.3</v>
      </c>
      <c r="N5291">
        <v>25.1</v>
      </c>
      <c r="O5291">
        <v>25.1</v>
      </c>
      <c r="P5291" t="s">
        <v>337</v>
      </c>
      <c r="Q5291">
        <v>750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2.4E-2</v>
      </c>
      <c r="AB5291">
        <v>22.4</v>
      </c>
      <c r="AC5291">
        <v>41</v>
      </c>
      <c r="AD5291">
        <v>8.5</v>
      </c>
      <c r="AE5291">
        <v>21.5</v>
      </c>
      <c r="AF5291">
        <v>7.86</v>
      </c>
      <c r="AG5291">
        <v>7.2800000000000004E-2</v>
      </c>
      <c r="AH5291" t="s">
        <v>337</v>
      </c>
      <c r="AI5291" t="s">
        <v>337</v>
      </c>
      <c r="AJ5291">
        <v>0</v>
      </c>
      <c r="AK5291">
        <v>117</v>
      </c>
      <c r="AL5291">
        <v>1</v>
      </c>
      <c r="AM5291">
        <v>100</v>
      </c>
      <c r="AN5291">
        <v>5</v>
      </c>
    </row>
    <row r="5292" spans="1:40" x14ac:dyDescent="0.25">
      <c r="A5292" s="34">
        <v>40761</v>
      </c>
      <c r="B5292" s="220">
        <v>0.24305555555555555</v>
      </c>
      <c r="C5292">
        <v>25.3</v>
      </c>
      <c r="D5292">
        <v>25.3</v>
      </c>
      <c r="E5292">
        <v>25.3</v>
      </c>
      <c r="F5292">
        <v>45</v>
      </c>
      <c r="G5292">
        <v>12.5</v>
      </c>
      <c r="H5292">
        <v>1</v>
      </c>
      <c r="I5292" t="s">
        <v>349</v>
      </c>
      <c r="J5292">
        <v>0.08</v>
      </c>
      <c r="K5292">
        <v>3</v>
      </c>
      <c r="L5292" t="s">
        <v>349</v>
      </c>
      <c r="M5292">
        <v>25.3</v>
      </c>
      <c r="N5292">
        <v>25.1</v>
      </c>
      <c r="O5292">
        <v>25.1</v>
      </c>
      <c r="P5292" t="s">
        <v>337</v>
      </c>
      <c r="Q5292">
        <v>750.2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2.4E-2</v>
      </c>
      <c r="AB5292">
        <v>22.4</v>
      </c>
      <c r="AC5292">
        <v>41</v>
      </c>
      <c r="AD5292">
        <v>8.5</v>
      </c>
      <c r="AE5292">
        <v>21.5</v>
      </c>
      <c r="AF5292">
        <v>7.86</v>
      </c>
      <c r="AG5292">
        <v>7.2800000000000004E-2</v>
      </c>
      <c r="AH5292" t="s">
        <v>337</v>
      </c>
      <c r="AI5292" t="s">
        <v>337</v>
      </c>
      <c r="AJ5292">
        <v>0</v>
      </c>
      <c r="AK5292">
        <v>117</v>
      </c>
      <c r="AL5292">
        <v>1</v>
      </c>
      <c r="AM5292">
        <v>100</v>
      </c>
      <c r="AN5292">
        <v>5</v>
      </c>
    </row>
    <row r="5293" spans="1:40" x14ac:dyDescent="0.25">
      <c r="A5293" s="34">
        <v>40761</v>
      </c>
      <c r="B5293" s="220">
        <v>0.24652777777777779</v>
      </c>
      <c r="C5293">
        <v>25.3</v>
      </c>
      <c r="D5293">
        <v>25.3</v>
      </c>
      <c r="E5293">
        <v>25.3</v>
      </c>
      <c r="F5293">
        <v>45</v>
      </c>
      <c r="G5293">
        <v>12.5</v>
      </c>
      <c r="H5293">
        <v>1</v>
      </c>
      <c r="I5293" t="s">
        <v>349</v>
      </c>
      <c r="J5293">
        <v>0.08</v>
      </c>
      <c r="K5293">
        <v>3</v>
      </c>
      <c r="L5293" t="s">
        <v>349</v>
      </c>
      <c r="M5293">
        <v>25.3</v>
      </c>
      <c r="N5293">
        <v>25.1</v>
      </c>
      <c r="O5293">
        <v>25.1</v>
      </c>
      <c r="P5293" t="s">
        <v>337</v>
      </c>
      <c r="Q5293">
        <v>750.2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2.4E-2</v>
      </c>
      <c r="AB5293">
        <v>22.3</v>
      </c>
      <c r="AC5293">
        <v>41</v>
      </c>
      <c r="AD5293">
        <v>8.4</v>
      </c>
      <c r="AE5293">
        <v>21.3</v>
      </c>
      <c r="AF5293">
        <v>7.87</v>
      </c>
      <c r="AG5293">
        <v>7.2900000000000006E-2</v>
      </c>
      <c r="AH5293" t="s">
        <v>337</v>
      </c>
      <c r="AI5293" t="s">
        <v>337</v>
      </c>
      <c r="AJ5293">
        <v>0</v>
      </c>
      <c r="AK5293">
        <v>117</v>
      </c>
      <c r="AL5293">
        <v>1</v>
      </c>
      <c r="AM5293">
        <v>100</v>
      </c>
      <c r="AN5293">
        <v>5</v>
      </c>
    </row>
    <row r="5294" spans="1:40" x14ac:dyDescent="0.25">
      <c r="A5294" s="34">
        <v>40761</v>
      </c>
      <c r="B5294" s="220">
        <v>0.25</v>
      </c>
      <c r="C5294">
        <v>25.3</v>
      </c>
      <c r="D5294">
        <v>25.3</v>
      </c>
      <c r="E5294">
        <v>25.3</v>
      </c>
      <c r="F5294">
        <v>45</v>
      </c>
      <c r="G5294">
        <v>12.5</v>
      </c>
      <c r="H5294">
        <v>0</v>
      </c>
      <c r="I5294" t="s">
        <v>349</v>
      </c>
      <c r="J5294">
        <v>0</v>
      </c>
      <c r="K5294">
        <v>2</v>
      </c>
      <c r="L5294" t="s">
        <v>349</v>
      </c>
      <c r="M5294">
        <v>25.3</v>
      </c>
      <c r="N5294">
        <v>25.1</v>
      </c>
      <c r="O5294">
        <v>25.1</v>
      </c>
      <c r="P5294" t="s">
        <v>337</v>
      </c>
      <c r="Q5294">
        <v>750.2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2.4E-2</v>
      </c>
      <c r="AB5294">
        <v>22.3</v>
      </c>
      <c r="AC5294">
        <v>41</v>
      </c>
      <c r="AD5294">
        <v>8.4</v>
      </c>
      <c r="AE5294">
        <v>21.3</v>
      </c>
      <c r="AF5294">
        <v>7.87</v>
      </c>
      <c r="AG5294">
        <v>7.2900000000000006E-2</v>
      </c>
      <c r="AH5294" t="s">
        <v>337</v>
      </c>
      <c r="AI5294" t="s">
        <v>337</v>
      </c>
      <c r="AJ5294">
        <v>3.0000000000000001E-3</v>
      </c>
      <c r="AK5294">
        <v>117</v>
      </c>
      <c r="AL5294">
        <v>1</v>
      </c>
      <c r="AM5294">
        <v>100</v>
      </c>
      <c r="AN5294">
        <v>5</v>
      </c>
    </row>
    <row r="5295" spans="1:40" x14ac:dyDescent="0.25">
      <c r="A5295" s="34">
        <v>40761</v>
      </c>
      <c r="B5295" s="220">
        <v>0.25347222222222221</v>
      </c>
      <c r="C5295">
        <v>25.2</v>
      </c>
      <c r="D5295">
        <v>25.3</v>
      </c>
      <c r="E5295">
        <v>25.2</v>
      </c>
      <c r="F5295">
        <v>45</v>
      </c>
      <c r="G5295">
        <v>12.4</v>
      </c>
      <c r="H5295">
        <v>0</v>
      </c>
      <c r="I5295" t="s">
        <v>349</v>
      </c>
      <c r="J5295">
        <v>0</v>
      </c>
      <c r="K5295">
        <v>2</v>
      </c>
      <c r="L5295" t="s">
        <v>349</v>
      </c>
      <c r="M5295">
        <v>25.2</v>
      </c>
      <c r="N5295">
        <v>24.9</v>
      </c>
      <c r="O5295">
        <v>24.9</v>
      </c>
      <c r="P5295" t="s">
        <v>337</v>
      </c>
      <c r="Q5295">
        <v>750.3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2.4E-2</v>
      </c>
      <c r="AB5295">
        <v>22.2</v>
      </c>
      <c r="AC5295">
        <v>41</v>
      </c>
      <c r="AD5295">
        <v>8.3000000000000007</v>
      </c>
      <c r="AE5295">
        <v>21.2</v>
      </c>
      <c r="AF5295">
        <v>7.87</v>
      </c>
      <c r="AG5295">
        <v>7.2900000000000006E-2</v>
      </c>
      <c r="AH5295" t="s">
        <v>337</v>
      </c>
      <c r="AI5295" t="s">
        <v>337</v>
      </c>
      <c r="AJ5295">
        <v>0</v>
      </c>
      <c r="AK5295">
        <v>116</v>
      </c>
      <c r="AL5295">
        <v>1</v>
      </c>
      <c r="AM5295">
        <v>100</v>
      </c>
      <c r="AN5295">
        <v>5</v>
      </c>
    </row>
    <row r="5296" spans="1:40" x14ac:dyDescent="0.25">
      <c r="A5296" s="34">
        <v>40761</v>
      </c>
      <c r="B5296" s="220">
        <v>0.25694444444444448</v>
      </c>
      <c r="C5296">
        <v>24.9</v>
      </c>
      <c r="D5296">
        <v>25.2</v>
      </c>
      <c r="E5296">
        <v>24.9</v>
      </c>
      <c r="F5296">
        <v>46</v>
      </c>
      <c r="G5296">
        <v>12.5</v>
      </c>
      <c r="H5296">
        <v>0</v>
      </c>
      <c r="I5296" t="s">
        <v>349</v>
      </c>
      <c r="J5296">
        <v>0</v>
      </c>
      <c r="K5296">
        <v>2</v>
      </c>
      <c r="L5296" t="s">
        <v>349</v>
      </c>
      <c r="M5296">
        <v>24.9</v>
      </c>
      <c r="N5296">
        <v>24.7</v>
      </c>
      <c r="O5296">
        <v>24.7</v>
      </c>
      <c r="P5296" t="s">
        <v>337</v>
      </c>
      <c r="Q5296">
        <v>750.3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2.3E-2</v>
      </c>
      <c r="AB5296">
        <v>22.2</v>
      </c>
      <c r="AC5296">
        <v>41</v>
      </c>
      <c r="AD5296">
        <v>8.3000000000000007</v>
      </c>
      <c r="AE5296">
        <v>21.2</v>
      </c>
      <c r="AF5296">
        <v>7.87</v>
      </c>
      <c r="AG5296">
        <v>7.2900000000000006E-2</v>
      </c>
      <c r="AH5296" t="s">
        <v>337</v>
      </c>
      <c r="AI5296" t="s">
        <v>337</v>
      </c>
      <c r="AJ5296">
        <v>0</v>
      </c>
      <c r="AK5296">
        <v>116</v>
      </c>
      <c r="AL5296">
        <v>1</v>
      </c>
      <c r="AM5296">
        <v>100</v>
      </c>
      <c r="AN5296">
        <v>5</v>
      </c>
    </row>
    <row r="5297" spans="1:40" x14ac:dyDescent="0.25">
      <c r="A5297" s="34">
        <v>40761</v>
      </c>
      <c r="B5297" s="220">
        <v>0.26041666666666669</v>
      </c>
      <c r="C5297">
        <v>24.7</v>
      </c>
      <c r="D5297">
        <v>24.9</v>
      </c>
      <c r="E5297">
        <v>24.7</v>
      </c>
      <c r="F5297">
        <v>47</v>
      </c>
      <c r="G5297">
        <v>12.6</v>
      </c>
      <c r="H5297">
        <v>0</v>
      </c>
      <c r="I5297" t="s">
        <v>337</v>
      </c>
      <c r="J5297">
        <v>0</v>
      </c>
      <c r="K5297">
        <v>0</v>
      </c>
      <c r="L5297" t="s">
        <v>337</v>
      </c>
      <c r="M5297">
        <v>24.7</v>
      </c>
      <c r="N5297">
        <v>24.5</v>
      </c>
      <c r="O5297">
        <v>24.5</v>
      </c>
      <c r="P5297" t="s">
        <v>337</v>
      </c>
      <c r="Q5297">
        <v>750.3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2.1999999999999999E-2</v>
      </c>
      <c r="AB5297">
        <v>22.2</v>
      </c>
      <c r="AC5297">
        <v>41</v>
      </c>
      <c r="AD5297">
        <v>8.3000000000000007</v>
      </c>
      <c r="AE5297">
        <v>21.2</v>
      </c>
      <c r="AF5297">
        <v>7.87</v>
      </c>
      <c r="AG5297">
        <v>7.2900000000000006E-2</v>
      </c>
      <c r="AH5297" t="s">
        <v>337</v>
      </c>
      <c r="AI5297" t="s">
        <v>337</v>
      </c>
      <c r="AJ5297">
        <v>0</v>
      </c>
      <c r="AK5297">
        <v>118</v>
      </c>
      <c r="AL5297">
        <v>1</v>
      </c>
      <c r="AM5297">
        <v>100</v>
      </c>
      <c r="AN5297">
        <v>5</v>
      </c>
    </row>
    <row r="5298" spans="1:40" x14ac:dyDescent="0.25">
      <c r="A5298" s="34">
        <v>40761</v>
      </c>
      <c r="B5298" s="220">
        <v>0.2638888888888889</v>
      </c>
      <c r="C5298">
        <v>24.5</v>
      </c>
      <c r="D5298">
        <v>24.7</v>
      </c>
      <c r="E5298">
        <v>24.5</v>
      </c>
      <c r="F5298">
        <v>46</v>
      </c>
      <c r="G5298">
        <v>12.1</v>
      </c>
      <c r="H5298">
        <v>0</v>
      </c>
      <c r="I5298" t="s">
        <v>337</v>
      </c>
      <c r="J5298">
        <v>0</v>
      </c>
      <c r="K5298">
        <v>0</v>
      </c>
      <c r="L5298" t="s">
        <v>337</v>
      </c>
      <c r="M5298">
        <v>24.5</v>
      </c>
      <c r="N5298">
        <v>24.3</v>
      </c>
      <c r="O5298">
        <v>24.3</v>
      </c>
      <c r="P5298" t="s">
        <v>337</v>
      </c>
      <c r="Q5298">
        <v>750.3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2.1000000000000001E-2</v>
      </c>
      <c r="AB5298">
        <v>22.1</v>
      </c>
      <c r="AC5298">
        <v>41</v>
      </c>
      <c r="AD5298">
        <v>8.1999999999999993</v>
      </c>
      <c r="AE5298">
        <v>21.1</v>
      </c>
      <c r="AF5298">
        <v>7.88</v>
      </c>
      <c r="AG5298">
        <v>7.2900000000000006E-2</v>
      </c>
      <c r="AH5298" t="s">
        <v>337</v>
      </c>
      <c r="AI5298" t="s">
        <v>337</v>
      </c>
      <c r="AJ5298">
        <v>0</v>
      </c>
      <c r="AK5298">
        <v>117</v>
      </c>
      <c r="AL5298">
        <v>1</v>
      </c>
      <c r="AM5298">
        <v>100</v>
      </c>
      <c r="AN5298">
        <v>5</v>
      </c>
    </row>
    <row r="5299" spans="1:40" x14ac:dyDescent="0.25">
      <c r="A5299" s="34">
        <v>40761</v>
      </c>
      <c r="B5299" s="220">
        <v>0.2673611111111111</v>
      </c>
      <c r="C5299">
        <v>24.3</v>
      </c>
      <c r="D5299">
        <v>24.5</v>
      </c>
      <c r="E5299">
        <v>24.3</v>
      </c>
      <c r="F5299">
        <v>47</v>
      </c>
      <c r="G5299">
        <v>12.3</v>
      </c>
      <c r="H5299">
        <v>1</v>
      </c>
      <c r="I5299" t="s">
        <v>349</v>
      </c>
      <c r="J5299">
        <v>0.08</v>
      </c>
      <c r="K5299">
        <v>3</v>
      </c>
      <c r="L5299" t="s">
        <v>349</v>
      </c>
      <c r="M5299">
        <v>24.3</v>
      </c>
      <c r="N5299">
        <v>24.2</v>
      </c>
      <c r="O5299">
        <v>24.2</v>
      </c>
      <c r="P5299" t="s">
        <v>337</v>
      </c>
      <c r="Q5299">
        <v>750.4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2.1000000000000001E-2</v>
      </c>
      <c r="AB5299">
        <v>22.1</v>
      </c>
      <c r="AC5299">
        <v>41</v>
      </c>
      <c r="AD5299">
        <v>8.1999999999999993</v>
      </c>
      <c r="AE5299">
        <v>21.1</v>
      </c>
      <c r="AF5299">
        <v>7.88</v>
      </c>
      <c r="AG5299">
        <v>7.2900000000000006E-2</v>
      </c>
      <c r="AH5299" t="s">
        <v>337</v>
      </c>
      <c r="AI5299" t="s">
        <v>337</v>
      </c>
      <c r="AJ5299">
        <v>0</v>
      </c>
      <c r="AK5299">
        <v>117</v>
      </c>
      <c r="AL5299">
        <v>1</v>
      </c>
      <c r="AM5299">
        <v>100</v>
      </c>
      <c r="AN5299">
        <v>5</v>
      </c>
    </row>
    <row r="5300" spans="1:40" x14ac:dyDescent="0.25">
      <c r="A5300" s="34">
        <v>40761</v>
      </c>
      <c r="B5300" s="220">
        <v>0.27083333333333331</v>
      </c>
      <c r="C5300">
        <v>24.3</v>
      </c>
      <c r="D5300">
        <v>24.3</v>
      </c>
      <c r="E5300">
        <v>24.3</v>
      </c>
      <c r="F5300">
        <v>47</v>
      </c>
      <c r="G5300">
        <v>12.2</v>
      </c>
      <c r="H5300">
        <v>2</v>
      </c>
      <c r="I5300" t="s">
        <v>349</v>
      </c>
      <c r="J5300">
        <v>0.17</v>
      </c>
      <c r="K5300">
        <v>5</v>
      </c>
      <c r="L5300" t="s">
        <v>349</v>
      </c>
      <c r="M5300">
        <v>24.3</v>
      </c>
      <c r="N5300">
        <v>24.2</v>
      </c>
      <c r="O5300">
        <v>24.2</v>
      </c>
      <c r="P5300" t="s">
        <v>337</v>
      </c>
      <c r="Q5300">
        <v>750.4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2.1000000000000001E-2</v>
      </c>
      <c r="AB5300">
        <v>22.1</v>
      </c>
      <c r="AC5300">
        <v>41</v>
      </c>
      <c r="AD5300">
        <v>8.1999999999999993</v>
      </c>
      <c r="AE5300">
        <v>21.1</v>
      </c>
      <c r="AF5300">
        <v>7.88</v>
      </c>
      <c r="AG5300">
        <v>7.2900000000000006E-2</v>
      </c>
      <c r="AH5300" t="s">
        <v>337</v>
      </c>
      <c r="AI5300" t="s">
        <v>337</v>
      </c>
      <c r="AJ5300">
        <v>0</v>
      </c>
      <c r="AK5300">
        <v>117</v>
      </c>
      <c r="AL5300">
        <v>1</v>
      </c>
      <c r="AM5300">
        <v>100</v>
      </c>
      <c r="AN5300">
        <v>5</v>
      </c>
    </row>
    <row r="5301" spans="1:40" x14ac:dyDescent="0.25">
      <c r="A5301" s="34">
        <v>40761</v>
      </c>
      <c r="B5301" s="220">
        <v>0.27430555555555552</v>
      </c>
      <c r="C5301">
        <v>24.2</v>
      </c>
      <c r="D5301">
        <v>24.3</v>
      </c>
      <c r="E5301">
        <v>24.2</v>
      </c>
      <c r="F5301">
        <v>47</v>
      </c>
      <c r="G5301">
        <v>12.1</v>
      </c>
      <c r="H5301">
        <v>2</v>
      </c>
      <c r="I5301" t="s">
        <v>349</v>
      </c>
      <c r="J5301">
        <v>0.17</v>
      </c>
      <c r="K5301">
        <v>5</v>
      </c>
      <c r="L5301" t="s">
        <v>349</v>
      </c>
      <c r="M5301">
        <v>24.2</v>
      </c>
      <c r="N5301">
        <v>24.1</v>
      </c>
      <c r="O5301">
        <v>24.1</v>
      </c>
      <c r="P5301" t="s">
        <v>337</v>
      </c>
      <c r="Q5301">
        <v>750.5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0.02</v>
      </c>
      <c r="AB5301">
        <v>22</v>
      </c>
      <c r="AC5301">
        <v>41</v>
      </c>
      <c r="AD5301">
        <v>8.1</v>
      </c>
      <c r="AE5301">
        <v>20.9</v>
      </c>
      <c r="AF5301">
        <v>7.89</v>
      </c>
      <c r="AG5301">
        <v>7.2999999999999995E-2</v>
      </c>
      <c r="AH5301" t="s">
        <v>337</v>
      </c>
      <c r="AI5301" t="s">
        <v>337</v>
      </c>
      <c r="AJ5301">
        <v>0</v>
      </c>
      <c r="AK5301">
        <v>117</v>
      </c>
      <c r="AL5301">
        <v>1</v>
      </c>
      <c r="AM5301">
        <v>100</v>
      </c>
      <c r="AN5301">
        <v>5</v>
      </c>
    </row>
    <row r="5302" spans="1:40" x14ac:dyDescent="0.25">
      <c r="A5302" s="34">
        <v>40761</v>
      </c>
      <c r="B5302" s="220">
        <v>0.27777777777777779</v>
      </c>
      <c r="C5302">
        <v>24.2</v>
      </c>
      <c r="D5302">
        <v>24.2</v>
      </c>
      <c r="E5302">
        <v>24.2</v>
      </c>
      <c r="F5302">
        <v>47</v>
      </c>
      <c r="G5302">
        <v>12.1</v>
      </c>
      <c r="H5302">
        <v>2</v>
      </c>
      <c r="I5302" t="s">
        <v>351</v>
      </c>
      <c r="J5302">
        <v>0.17</v>
      </c>
      <c r="K5302">
        <v>4</v>
      </c>
      <c r="L5302" t="s">
        <v>351</v>
      </c>
      <c r="M5302">
        <v>24.2</v>
      </c>
      <c r="N5302">
        <v>24.1</v>
      </c>
      <c r="O5302">
        <v>24.1</v>
      </c>
      <c r="P5302" t="s">
        <v>337</v>
      </c>
      <c r="Q5302">
        <v>750.4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0.02</v>
      </c>
      <c r="AB5302">
        <v>22</v>
      </c>
      <c r="AC5302">
        <v>41</v>
      </c>
      <c r="AD5302">
        <v>8.1</v>
      </c>
      <c r="AE5302">
        <v>20.9</v>
      </c>
      <c r="AF5302">
        <v>7.89</v>
      </c>
      <c r="AG5302">
        <v>7.2999999999999995E-2</v>
      </c>
      <c r="AH5302" t="s">
        <v>337</v>
      </c>
      <c r="AI5302" t="s">
        <v>337</v>
      </c>
      <c r="AJ5302">
        <v>0</v>
      </c>
      <c r="AK5302">
        <v>117</v>
      </c>
      <c r="AL5302">
        <v>1</v>
      </c>
      <c r="AM5302">
        <v>100</v>
      </c>
      <c r="AN5302">
        <v>5</v>
      </c>
    </row>
    <row r="5303" spans="1:40" x14ac:dyDescent="0.25">
      <c r="A5303" s="34">
        <v>40761</v>
      </c>
      <c r="B5303" s="220">
        <v>0.28125</v>
      </c>
      <c r="C5303">
        <v>24.3</v>
      </c>
      <c r="D5303">
        <v>24.3</v>
      </c>
      <c r="E5303">
        <v>24.2</v>
      </c>
      <c r="F5303">
        <v>47</v>
      </c>
      <c r="G5303">
        <v>12.2</v>
      </c>
      <c r="H5303">
        <v>2</v>
      </c>
      <c r="I5303" t="s">
        <v>351</v>
      </c>
      <c r="J5303">
        <v>0.17</v>
      </c>
      <c r="K5303">
        <v>4</v>
      </c>
      <c r="L5303" t="s">
        <v>351</v>
      </c>
      <c r="M5303">
        <v>24.3</v>
      </c>
      <c r="N5303">
        <v>24.2</v>
      </c>
      <c r="O5303">
        <v>24.2</v>
      </c>
      <c r="P5303" t="s">
        <v>337</v>
      </c>
      <c r="Q5303">
        <v>750.5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2.1000000000000001E-2</v>
      </c>
      <c r="AB5303">
        <v>22</v>
      </c>
      <c r="AC5303">
        <v>44</v>
      </c>
      <c r="AD5303">
        <v>9.1999999999999993</v>
      </c>
      <c r="AE5303">
        <v>21.1</v>
      </c>
      <c r="AF5303">
        <v>8.32</v>
      </c>
      <c r="AG5303">
        <v>7.2900000000000006E-2</v>
      </c>
      <c r="AH5303" t="s">
        <v>337</v>
      </c>
      <c r="AI5303" t="s">
        <v>337</v>
      </c>
      <c r="AJ5303">
        <v>0</v>
      </c>
      <c r="AK5303">
        <v>116</v>
      </c>
      <c r="AL5303">
        <v>1</v>
      </c>
      <c r="AM5303">
        <v>100</v>
      </c>
      <c r="AN5303">
        <v>5</v>
      </c>
    </row>
    <row r="5304" spans="1:40" x14ac:dyDescent="0.25">
      <c r="A5304" s="34">
        <v>40761</v>
      </c>
      <c r="B5304" s="220">
        <v>0.28472222222222221</v>
      </c>
      <c r="C5304">
        <v>24.1</v>
      </c>
      <c r="D5304">
        <v>24.3</v>
      </c>
      <c r="E5304">
        <v>24.1</v>
      </c>
      <c r="F5304">
        <v>47</v>
      </c>
      <c r="G5304">
        <v>12.1</v>
      </c>
      <c r="H5304">
        <v>3</v>
      </c>
      <c r="I5304" t="s">
        <v>146</v>
      </c>
      <c r="J5304">
        <v>0.25</v>
      </c>
      <c r="K5304">
        <v>5</v>
      </c>
      <c r="L5304" t="s">
        <v>146</v>
      </c>
      <c r="M5304">
        <v>24.1</v>
      </c>
      <c r="N5304">
        <v>24</v>
      </c>
      <c r="O5304">
        <v>24</v>
      </c>
      <c r="P5304" t="s">
        <v>337</v>
      </c>
      <c r="Q5304">
        <v>750.5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0.02</v>
      </c>
      <c r="AB5304">
        <v>22.1</v>
      </c>
      <c r="AC5304">
        <v>47</v>
      </c>
      <c r="AD5304">
        <v>10.3</v>
      </c>
      <c r="AE5304">
        <v>21.4</v>
      </c>
      <c r="AF5304">
        <v>8.75</v>
      </c>
      <c r="AG5304">
        <v>7.2800000000000004E-2</v>
      </c>
      <c r="AH5304" t="s">
        <v>337</v>
      </c>
      <c r="AI5304" t="s">
        <v>337</v>
      </c>
      <c r="AJ5304">
        <v>0</v>
      </c>
      <c r="AK5304">
        <v>117</v>
      </c>
      <c r="AL5304">
        <v>1</v>
      </c>
      <c r="AM5304">
        <v>100</v>
      </c>
      <c r="AN5304">
        <v>5</v>
      </c>
    </row>
    <row r="5305" spans="1:40" x14ac:dyDescent="0.25">
      <c r="A5305" s="34">
        <v>40761</v>
      </c>
      <c r="B5305" s="220">
        <v>0.28819444444444448</v>
      </c>
      <c r="C5305">
        <v>24.1</v>
      </c>
      <c r="D5305">
        <v>24.1</v>
      </c>
      <c r="E5305">
        <v>24.1</v>
      </c>
      <c r="F5305">
        <v>47</v>
      </c>
      <c r="G5305">
        <v>12</v>
      </c>
      <c r="H5305">
        <v>1</v>
      </c>
      <c r="I5305" t="s">
        <v>146</v>
      </c>
      <c r="J5305">
        <v>0.08</v>
      </c>
      <c r="K5305">
        <v>2</v>
      </c>
      <c r="L5305" t="s">
        <v>146</v>
      </c>
      <c r="M5305">
        <v>24.1</v>
      </c>
      <c r="N5305">
        <v>23.9</v>
      </c>
      <c r="O5305">
        <v>23.9</v>
      </c>
      <c r="P5305" t="s">
        <v>337</v>
      </c>
      <c r="Q5305">
        <v>750.6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0.02</v>
      </c>
      <c r="AB5305">
        <v>22.3</v>
      </c>
      <c r="AC5305">
        <v>48</v>
      </c>
      <c r="AD5305">
        <v>10.7</v>
      </c>
      <c r="AE5305">
        <v>21.7</v>
      </c>
      <c r="AF5305">
        <v>8.89</v>
      </c>
      <c r="AG5305">
        <v>7.2800000000000004E-2</v>
      </c>
      <c r="AH5305" t="s">
        <v>337</v>
      </c>
      <c r="AI5305" t="s">
        <v>337</v>
      </c>
      <c r="AJ5305">
        <v>0</v>
      </c>
      <c r="AK5305">
        <v>116</v>
      </c>
      <c r="AL5305">
        <v>1</v>
      </c>
      <c r="AM5305">
        <v>100</v>
      </c>
      <c r="AN5305">
        <v>5</v>
      </c>
    </row>
    <row r="5306" spans="1:40" x14ac:dyDescent="0.25">
      <c r="A5306" s="34">
        <v>40761</v>
      </c>
      <c r="B5306" s="220">
        <v>0.29166666666666669</v>
      </c>
      <c r="C5306">
        <v>24.1</v>
      </c>
      <c r="D5306">
        <v>24.1</v>
      </c>
      <c r="E5306">
        <v>24.1</v>
      </c>
      <c r="F5306">
        <v>47</v>
      </c>
      <c r="G5306">
        <v>12</v>
      </c>
      <c r="H5306">
        <v>2</v>
      </c>
      <c r="I5306" t="s">
        <v>146</v>
      </c>
      <c r="J5306">
        <v>0.17</v>
      </c>
      <c r="K5306">
        <v>3</v>
      </c>
      <c r="L5306" t="s">
        <v>146</v>
      </c>
      <c r="M5306">
        <v>24.1</v>
      </c>
      <c r="N5306">
        <v>23.9</v>
      </c>
      <c r="O5306">
        <v>23.9</v>
      </c>
      <c r="P5306" t="s">
        <v>337</v>
      </c>
      <c r="Q5306">
        <v>750.6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0.02</v>
      </c>
      <c r="AB5306">
        <v>22.4</v>
      </c>
      <c r="AC5306">
        <v>46</v>
      </c>
      <c r="AD5306">
        <v>10.199999999999999</v>
      </c>
      <c r="AE5306">
        <v>21.8</v>
      </c>
      <c r="AF5306">
        <v>8.6</v>
      </c>
      <c r="AG5306">
        <v>7.2700000000000001E-2</v>
      </c>
      <c r="AH5306" t="s">
        <v>337</v>
      </c>
      <c r="AI5306" t="s">
        <v>337</v>
      </c>
      <c r="AJ5306">
        <v>1E-3</v>
      </c>
      <c r="AK5306">
        <v>117</v>
      </c>
      <c r="AL5306">
        <v>1</v>
      </c>
      <c r="AM5306">
        <v>100</v>
      </c>
      <c r="AN5306">
        <v>5</v>
      </c>
    </row>
    <row r="5307" spans="1:40" x14ac:dyDescent="0.25">
      <c r="A5307" s="34">
        <v>40761</v>
      </c>
      <c r="B5307" s="220">
        <v>0.2951388888888889</v>
      </c>
      <c r="C5307">
        <v>24.2</v>
      </c>
      <c r="D5307">
        <v>24.2</v>
      </c>
      <c r="E5307">
        <v>24.1</v>
      </c>
      <c r="F5307">
        <v>47</v>
      </c>
      <c r="G5307">
        <v>12.1</v>
      </c>
      <c r="H5307">
        <v>0</v>
      </c>
      <c r="I5307" t="s">
        <v>146</v>
      </c>
      <c r="J5307">
        <v>0</v>
      </c>
      <c r="K5307">
        <v>2</v>
      </c>
      <c r="L5307" t="s">
        <v>146</v>
      </c>
      <c r="M5307">
        <v>24.2</v>
      </c>
      <c r="N5307">
        <v>24.1</v>
      </c>
      <c r="O5307">
        <v>24.1</v>
      </c>
      <c r="P5307" t="s">
        <v>337</v>
      </c>
      <c r="Q5307">
        <v>750.6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0.02</v>
      </c>
      <c r="AB5307">
        <v>22.4</v>
      </c>
      <c r="AC5307">
        <v>44</v>
      </c>
      <c r="AD5307">
        <v>9.6</v>
      </c>
      <c r="AE5307">
        <v>21.7</v>
      </c>
      <c r="AF5307">
        <v>8.3000000000000007</v>
      </c>
      <c r="AG5307">
        <v>7.2800000000000004E-2</v>
      </c>
      <c r="AH5307" t="s">
        <v>337</v>
      </c>
      <c r="AI5307" t="s">
        <v>337</v>
      </c>
      <c r="AJ5307">
        <v>0</v>
      </c>
      <c r="AK5307">
        <v>116</v>
      </c>
      <c r="AL5307">
        <v>1</v>
      </c>
      <c r="AM5307">
        <v>100</v>
      </c>
      <c r="AN5307">
        <v>5</v>
      </c>
    </row>
    <row r="5308" spans="1:40" x14ac:dyDescent="0.25">
      <c r="A5308" s="34">
        <v>40761</v>
      </c>
      <c r="B5308" s="220">
        <v>0.2986111111111111</v>
      </c>
      <c r="C5308">
        <v>24.3</v>
      </c>
      <c r="D5308">
        <v>24.3</v>
      </c>
      <c r="E5308">
        <v>24.2</v>
      </c>
      <c r="F5308">
        <v>47</v>
      </c>
      <c r="G5308">
        <v>12.2</v>
      </c>
      <c r="H5308">
        <v>1</v>
      </c>
      <c r="I5308" t="s">
        <v>146</v>
      </c>
      <c r="J5308">
        <v>0.08</v>
      </c>
      <c r="K5308">
        <v>3</v>
      </c>
      <c r="L5308" t="s">
        <v>146</v>
      </c>
      <c r="M5308">
        <v>24.3</v>
      </c>
      <c r="N5308">
        <v>24.2</v>
      </c>
      <c r="O5308">
        <v>24.2</v>
      </c>
      <c r="P5308" t="s">
        <v>337</v>
      </c>
      <c r="Q5308">
        <v>750.6</v>
      </c>
      <c r="R5308">
        <v>0</v>
      </c>
      <c r="S5308">
        <v>0</v>
      </c>
      <c r="T5308">
        <v>5</v>
      </c>
      <c r="U5308">
        <v>0.04</v>
      </c>
      <c r="V5308">
        <v>7</v>
      </c>
      <c r="W5308">
        <v>0</v>
      </c>
      <c r="X5308">
        <v>0</v>
      </c>
      <c r="Y5308">
        <v>0</v>
      </c>
      <c r="Z5308">
        <v>0</v>
      </c>
      <c r="AA5308">
        <v>2.1000000000000001E-2</v>
      </c>
      <c r="AB5308">
        <v>22.4</v>
      </c>
      <c r="AC5308">
        <v>44</v>
      </c>
      <c r="AD5308">
        <v>9.5</v>
      </c>
      <c r="AE5308">
        <v>21.7</v>
      </c>
      <c r="AF5308">
        <v>8.3000000000000007</v>
      </c>
      <c r="AG5308">
        <v>7.2800000000000004E-2</v>
      </c>
      <c r="AH5308" t="s">
        <v>337</v>
      </c>
      <c r="AI5308" t="s">
        <v>337</v>
      </c>
      <c r="AJ5308">
        <v>0</v>
      </c>
      <c r="AK5308">
        <v>117</v>
      </c>
      <c r="AL5308">
        <v>1</v>
      </c>
      <c r="AM5308">
        <v>100</v>
      </c>
      <c r="AN5308">
        <v>5</v>
      </c>
    </row>
    <row r="5309" spans="1:40" x14ac:dyDescent="0.25">
      <c r="A5309" s="34">
        <v>40761</v>
      </c>
      <c r="B5309" s="220">
        <v>0.30208333333333331</v>
      </c>
      <c r="C5309">
        <v>24.2</v>
      </c>
      <c r="D5309">
        <v>24.3</v>
      </c>
      <c r="E5309">
        <v>24.2</v>
      </c>
      <c r="F5309">
        <v>47</v>
      </c>
      <c r="G5309">
        <v>12.2</v>
      </c>
      <c r="H5309">
        <v>1</v>
      </c>
      <c r="I5309" t="s">
        <v>146</v>
      </c>
      <c r="J5309">
        <v>0.08</v>
      </c>
      <c r="K5309">
        <v>3</v>
      </c>
      <c r="L5309" t="s">
        <v>146</v>
      </c>
      <c r="M5309">
        <v>24.2</v>
      </c>
      <c r="N5309">
        <v>24.1</v>
      </c>
      <c r="O5309">
        <v>24.1</v>
      </c>
      <c r="P5309" t="s">
        <v>337</v>
      </c>
      <c r="Q5309">
        <v>750.6</v>
      </c>
      <c r="R5309">
        <v>0</v>
      </c>
      <c r="S5309">
        <v>0</v>
      </c>
      <c r="T5309">
        <v>8</v>
      </c>
      <c r="U5309">
        <v>0.06</v>
      </c>
      <c r="V5309">
        <v>9</v>
      </c>
      <c r="W5309">
        <v>0</v>
      </c>
      <c r="X5309">
        <v>0</v>
      </c>
      <c r="Y5309">
        <v>0</v>
      </c>
      <c r="Z5309">
        <v>0</v>
      </c>
      <c r="AA5309">
        <v>0.02</v>
      </c>
      <c r="AB5309">
        <v>22.3</v>
      </c>
      <c r="AC5309">
        <v>43</v>
      </c>
      <c r="AD5309">
        <v>9.1</v>
      </c>
      <c r="AE5309">
        <v>21.4</v>
      </c>
      <c r="AF5309">
        <v>8.17</v>
      </c>
      <c r="AG5309">
        <v>7.2900000000000006E-2</v>
      </c>
      <c r="AH5309" t="s">
        <v>337</v>
      </c>
      <c r="AI5309" t="s">
        <v>337</v>
      </c>
      <c r="AJ5309">
        <v>0</v>
      </c>
      <c r="AK5309">
        <v>117</v>
      </c>
      <c r="AL5309">
        <v>1</v>
      </c>
      <c r="AM5309">
        <v>100</v>
      </c>
      <c r="AN5309">
        <v>5</v>
      </c>
    </row>
    <row r="5310" spans="1:40" x14ac:dyDescent="0.25">
      <c r="A5310" s="34">
        <v>40761</v>
      </c>
      <c r="B5310" s="220">
        <v>0.30555555555555552</v>
      </c>
      <c r="C5310">
        <v>24.2</v>
      </c>
      <c r="D5310">
        <v>24.2</v>
      </c>
      <c r="E5310">
        <v>24.2</v>
      </c>
      <c r="F5310">
        <v>47</v>
      </c>
      <c r="G5310">
        <v>12.1</v>
      </c>
      <c r="H5310">
        <v>1</v>
      </c>
      <c r="I5310" t="s">
        <v>146</v>
      </c>
      <c r="J5310">
        <v>0.08</v>
      </c>
      <c r="K5310">
        <v>2</v>
      </c>
      <c r="L5310" t="s">
        <v>146</v>
      </c>
      <c r="M5310">
        <v>24.2</v>
      </c>
      <c r="N5310">
        <v>24.1</v>
      </c>
      <c r="O5310">
        <v>24.1</v>
      </c>
      <c r="P5310" t="s">
        <v>337</v>
      </c>
      <c r="Q5310">
        <v>750.7</v>
      </c>
      <c r="R5310">
        <v>0</v>
      </c>
      <c r="S5310">
        <v>0</v>
      </c>
      <c r="T5310">
        <v>11</v>
      </c>
      <c r="U5310">
        <v>0.08</v>
      </c>
      <c r="V5310">
        <v>12</v>
      </c>
      <c r="W5310">
        <v>0</v>
      </c>
      <c r="X5310">
        <v>0</v>
      </c>
      <c r="Y5310">
        <v>0</v>
      </c>
      <c r="Z5310">
        <v>0</v>
      </c>
      <c r="AA5310">
        <v>0.02</v>
      </c>
      <c r="AB5310">
        <v>22.2</v>
      </c>
      <c r="AC5310">
        <v>43</v>
      </c>
      <c r="AD5310">
        <v>9</v>
      </c>
      <c r="AE5310">
        <v>21.3</v>
      </c>
      <c r="AF5310">
        <v>8.17</v>
      </c>
      <c r="AG5310">
        <v>7.2900000000000006E-2</v>
      </c>
      <c r="AH5310" t="s">
        <v>337</v>
      </c>
      <c r="AI5310" t="s">
        <v>337</v>
      </c>
      <c r="AJ5310">
        <v>0</v>
      </c>
      <c r="AK5310">
        <v>117</v>
      </c>
      <c r="AL5310">
        <v>1</v>
      </c>
      <c r="AM5310">
        <v>100</v>
      </c>
      <c r="AN5310">
        <v>5</v>
      </c>
    </row>
    <row r="5311" spans="1:40" x14ac:dyDescent="0.25">
      <c r="A5311" s="34">
        <v>40761</v>
      </c>
      <c r="B5311" s="220">
        <v>0.30902777777777779</v>
      </c>
      <c r="C5311">
        <v>24.2</v>
      </c>
      <c r="D5311">
        <v>24.2</v>
      </c>
      <c r="E5311">
        <v>24.2</v>
      </c>
      <c r="F5311">
        <v>47</v>
      </c>
      <c r="G5311">
        <v>12.1</v>
      </c>
      <c r="H5311">
        <v>2</v>
      </c>
      <c r="I5311" t="s">
        <v>146</v>
      </c>
      <c r="J5311">
        <v>0.17</v>
      </c>
      <c r="K5311">
        <v>3</v>
      </c>
      <c r="L5311" t="s">
        <v>146</v>
      </c>
      <c r="M5311">
        <v>24.2</v>
      </c>
      <c r="N5311">
        <v>24.1</v>
      </c>
      <c r="O5311">
        <v>24.1</v>
      </c>
      <c r="P5311" t="s">
        <v>337</v>
      </c>
      <c r="Q5311">
        <v>750.7</v>
      </c>
      <c r="R5311">
        <v>0</v>
      </c>
      <c r="S5311">
        <v>0</v>
      </c>
      <c r="T5311">
        <v>14</v>
      </c>
      <c r="U5311">
        <v>0.1</v>
      </c>
      <c r="V5311">
        <v>16</v>
      </c>
      <c r="W5311">
        <v>0</v>
      </c>
      <c r="X5311">
        <v>0</v>
      </c>
      <c r="Y5311">
        <v>0</v>
      </c>
      <c r="Z5311">
        <v>0</v>
      </c>
      <c r="AA5311">
        <v>0.02</v>
      </c>
      <c r="AB5311">
        <v>22.2</v>
      </c>
      <c r="AC5311">
        <v>42</v>
      </c>
      <c r="AD5311">
        <v>8.6</v>
      </c>
      <c r="AE5311">
        <v>21.2</v>
      </c>
      <c r="AF5311">
        <v>8.01</v>
      </c>
      <c r="AG5311">
        <v>7.2900000000000006E-2</v>
      </c>
      <c r="AH5311" t="s">
        <v>337</v>
      </c>
      <c r="AI5311" t="s">
        <v>337</v>
      </c>
      <c r="AJ5311">
        <v>0</v>
      </c>
      <c r="AK5311">
        <v>118</v>
      </c>
      <c r="AL5311">
        <v>1</v>
      </c>
      <c r="AM5311">
        <v>100</v>
      </c>
      <c r="AN5311">
        <v>5</v>
      </c>
    </row>
    <row r="5312" spans="1:40" x14ac:dyDescent="0.25">
      <c r="A5312" s="34">
        <v>40761</v>
      </c>
      <c r="B5312" s="220">
        <v>0.3125</v>
      </c>
      <c r="C5312">
        <v>24.1</v>
      </c>
      <c r="D5312">
        <v>24.2</v>
      </c>
      <c r="E5312">
        <v>24.1</v>
      </c>
      <c r="F5312">
        <v>47</v>
      </c>
      <c r="G5312">
        <v>12</v>
      </c>
      <c r="H5312">
        <v>2</v>
      </c>
      <c r="I5312" t="s">
        <v>146</v>
      </c>
      <c r="J5312">
        <v>0.17</v>
      </c>
      <c r="K5312">
        <v>4</v>
      </c>
      <c r="L5312" t="s">
        <v>146</v>
      </c>
      <c r="M5312">
        <v>24.1</v>
      </c>
      <c r="N5312">
        <v>23.9</v>
      </c>
      <c r="O5312">
        <v>23.9</v>
      </c>
      <c r="P5312" t="s">
        <v>337</v>
      </c>
      <c r="Q5312">
        <v>750.7</v>
      </c>
      <c r="R5312">
        <v>0</v>
      </c>
      <c r="S5312">
        <v>0</v>
      </c>
      <c r="T5312">
        <v>18</v>
      </c>
      <c r="U5312">
        <v>0.13</v>
      </c>
      <c r="V5312">
        <v>19</v>
      </c>
      <c r="W5312">
        <v>0</v>
      </c>
      <c r="X5312">
        <v>0</v>
      </c>
      <c r="Y5312">
        <v>0</v>
      </c>
      <c r="Z5312">
        <v>0</v>
      </c>
      <c r="AA5312">
        <v>0.02</v>
      </c>
      <c r="AB5312">
        <v>22.1</v>
      </c>
      <c r="AC5312">
        <v>42</v>
      </c>
      <c r="AD5312">
        <v>8.6</v>
      </c>
      <c r="AE5312">
        <v>21.1</v>
      </c>
      <c r="AF5312">
        <v>8.01</v>
      </c>
      <c r="AG5312">
        <v>7.2900000000000006E-2</v>
      </c>
      <c r="AH5312" t="s">
        <v>337</v>
      </c>
      <c r="AI5312" t="s">
        <v>337</v>
      </c>
      <c r="AJ5312">
        <v>0</v>
      </c>
      <c r="AK5312">
        <v>117</v>
      </c>
      <c r="AL5312">
        <v>1</v>
      </c>
      <c r="AM5312">
        <v>100</v>
      </c>
      <c r="AN5312">
        <v>5</v>
      </c>
    </row>
    <row r="5313" spans="1:40" x14ac:dyDescent="0.25">
      <c r="A5313" s="34">
        <v>40761</v>
      </c>
      <c r="B5313" s="220">
        <v>0.31597222222222221</v>
      </c>
      <c r="C5313">
        <v>24.2</v>
      </c>
      <c r="D5313">
        <v>24.2</v>
      </c>
      <c r="E5313">
        <v>24</v>
      </c>
      <c r="F5313">
        <v>47</v>
      </c>
      <c r="G5313">
        <v>12.1</v>
      </c>
      <c r="H5313">
        <v>3</v>
      </c>
      <c r="I5313" t="s">
        <v>146</v>
      </c>
      <c r="J5313">
        <v>0.25</v>
      </c>
      <c r="K5313">
        <v>5</v>
      </c>
      <c r="L5313" t="s">
        <v>146</v>
      </c>
      <c r="M5313">
        <v>24.2</v>
      </c>
      <c r="N5313">
        <v>24.1</v>
      </c>
      <c r="O5313">
        <v>24.1</v>
      </c>
      <c r="P5313" t="s">
        <v>337</v>
      </c>
      <c r="Q5313">
        <v>750.7</v>
      </c>
      <c r="R5313">
        <v>0</v>
      </c>
      <c r="S5313">
        <v>0</v>
      </c>
      <c r="T5313">
        <v>21</v>
      </c>
      <c r="U5313">
        <v>0.15</v>
      </c>
      <c r="V5313">
        <v>23</v>
      </c>
      <c r="W5313">
        <v>0</v>
      </c>
      <c r="X5313">
        <v>0</v>
      </c>
      <c r="Y5313">
        <v>0</v>
      </c>
      <c r="Z5313">
        <v>0</v>
      </c>
      <c r="AA5313">
        <v>0.02</v>
      </c>
      <c r="AB5313">
        <v>22.1</v>
      </c>
      <c r="AC5313">
        <v>46</v>
      </c>
      <c r="AD5313">
        <v>9.9</v>
      </c>
      <c r="AE5313">
        <v>21.3</v>
      </c>
      <c r="AF5313">
        <v>8.61</v>
      </c>
      <c r="AG5313">
        <v>7.2900000000000006E-2</v>
      </c>
      <c r="AH5313" t="s">
        <v>337</v>
      </c>
      <c r="AI5313" t="s">
        <v>337</v>
      </c>
      <c r="AJ5313">
        <v>0</v>
      </c>
      <c r="AK5313">
        <v>117</v>
      </c>
      <c r="AL5313">
        <v>1</v>
      </c>
      <c r="AM5313">
        <v>100</v>
      </c>
      <c r="AN5313">
        <v>5</v>
      </c>
    </row>
    <row r="5314" spans="1:40" x14ac:dyDescent="0.25">
      <c r="A5314" s="34">
        <v>40761</v>
      </c>
      <c r="B5314" s="220">
        <v>0.31944444444444448</v>
      </c>
      <c r="C5314">
        <v>24.5</v>
      </c>
      <c r="D5314">
        <v>24.5</v>
      </c>
      <c r="E5314">
        <v>24.2</v>
      </c>
      <c r="F5314">
        <v>47</v>
      </c>
      <c r="G5314">
        <v>12.4</v>
      </c>
      <c r="H5314">
        <v>3</v>
      </c>
      <c r="I5314" t="s">
        <v>146</v>
      </c>
      <c r="J5314">
        <v>0.25</v>
      </c>
      <c r="K5314">
        <v>5</v>
      </c>
      <c r="L5314" t="s">
        <v>146</v>
      </c>
      <c r="M5314">
        <v>24.5</v>
      </c>
      <c r="N5314">
        <v>24.3</v>
      </c>
      <c r="O5314">
        <v>24.3</v>
      </c>
      <c r="P5314" t="s">
        <v>337</v>
      </c>
      <c r="Q5314">
        <v>750.6</v>
      </c>
      <c r="R5314">
        <v>0</v>
      </c>
      <c r="S5314">
        <v>0</v>
      </c>
      <c r="T5314">
        <v>28</v>
      </c>
      <c r="U5314">
        <v>0.2</v>
      </c>
      <c r="V5314">
        <v>30</v>
      </c>
      <c r="W5314">
        <v>0</v>
      </c>
      <c r="X5314">
        <v>0</v>
      </c>
      <c r="Y5314">
        <v>0</v>
      </c>
      <c r="Z5314">
        <v>0</v>
      </c>
      <c r="AA5314">
        <v>2.1000000000000001E-2</v>
      </c>
      <c r="AB5314">
        <v>22.3</v>
      </c>
      <c r="AC5314">
        <v>48</v>
      </c>
      <c r="AD5314">
        <v>10.7</v>
      </c>
      <c r="AE5314">
        <v>21.7</v>
      </c>
      <c r="AF5314">
        <v>8.89</v>
      </c>
      <c r="AG5314">
        <v>7.2800000000000004E-2</v>
      </c>
      <c r="AH5314" t="s">
        <v>337</v>
      </c>
      <c r="AI5314" t="s">
        <v>337</v>
      </c>
      <c r="AJ5314">
        <v>0</v>
      </c>
      <c r="AK5314">
        <v>117</v>
      </c>
      <c r="AL5314">
        <v>1</v>
      </c>
      <c r="AM5314">
        <v>100</v>
      </c>
      <c r="AN5314">
        <v>5</v>
      </c>
    </row>
    <row r="5315" spans="1:40" x14ac:dyDescent="0.25">
      <c r="A5315" s="34">
        <v>40761</v>
      </c>
      <c r="B5315" s="220">
        <v>0.32291666666666669</v>
      </c>
      <c r="C5315">
        <v>24.8</v>
      </c>
      <c r="D5315">
        <v>24.8</v>
      </c>
      <c r="E5315">
        <v>24.5</v>
      </c>
      <c r="F5315">
        <v>46</v>
      </c>
      <c r="G5315">
        <v>12.4</v>
      </c>
      <c r="H5315">
        <v>3</v>
      </c>
      <c r="I5315" t="s">
        <v>348</v>
      </c>
      <c r="J5315">
        <v>0.25</v>
      </c>
      <c r="K5315">
        <v>5</v>
      </c>
      <c r="L5315" t="s">
        <v>348</v>
      </c>
      <c r="M5315">
        <v>24.8</v>
      </c>
      <c r="N5315">
        <v>24.6</v>
      </c>
      <c r="O5315">
        <v>24.6</v>
      </c>
      <c r="P5315" t="s">
        <v>337</v>
      </c>
      <c r="Q5315">
        <v>750.6</v>
      </c>
      <c r="R5315">
        <v>0</v>
      </c>
      <c r="S5315">
        <v>0</v>
      </c>
      <c r="T5315">
        <v>39</v>
      </c>
      <c r="U5315">
        <v>0.28000000000000003</v>
      </c>
      <c r="V5315">
        <v>44</v>
      </c>
      <c r="W5315">
        <v>0</v>
      </c>
      <c r="X5315">
        <v>0</v>
      </c>
      <c r="Y5315">
        <v>0</v>
      </c>
      <c r="Z5315">
        <v>0</v>
      </c>
      <c r="AA5315">
        <v>2.1999999999999999E-2</v>
      </c>
      <c r="AB5315">
        <v>22.6</v>
      </c>
      <c r="AC5315">
        <v>48</v>
      </c>
      <c r="AD5315">
        <v>11</v>
      </c>
      <c r="AE5315">
        <v>22.1</v>
      </c>
      <c r="AF5315">
        <v>8.9</v>
      </c>
      <c r="AG5315">
        <v>7.2700000000000001E-2</v>
      </c>
      <c r="AH5315" t="s">
        <v>337</v>
      </c>
      <c r="AI5315" t="s">
        <v>337</v>
      </c>
      <c r="AJ5315">
        <v>0</v>
      </c>
      <c r="AK5315">
        <v>117</v>
      </c>
      <c r="AL5315">
        <v>1</v>
      </c>
      <c r="AM5315">
        <v>100</v>
      </c>
      <c r="AN5315">
        <v>5</v>
      </c>
    </row>
    <row r="5316" spans="1:40" x14ac:dyDescent="0.25">
      <c r="A5316" s="34">
        <v>40761</v>
      </c>
      <c r="B5316" s="220">
        <v>0.3263888888888889</v>
      </c>
      <c r="C5316">
        <v>25.1</v>
      </c>
      <c r="D5316">
        <v>25.1</v>
      </c>
      <c r="E5316">
        <v>24.8</v>
      </c>
      <c r="F5316">
        <v>45</v>
      </c>
      <c r="G5316">
        <v>12.3</v>
      </c>
      <c r="H5316">
        <v>2</v>
      </c>
      <c r="I5316" t="s">
        <v>348</v>
      </c>
      <c r="J5316">
        <v>0.17</v>
      </c>
      <c r="K5316">
        <v>4</v>
      </c>
      <c r="L5316" t="s">
        <v>348</v>
      </c>
      <c r="M5316">
        <v>25.1</v>
      </c>
      <c r="N5316">
        <v>24.8</v>
      </c>
      <c r="O5316">
        <v>24.8</v>
      </c>
      <c r="P5316" t="s">
        <v>337</v>
      </c>
      <c r="Q5316">
        <v>750.7</v>
      </c>
      <c r="R5316">
        <v>0</v>
      </c>
      <c r="S5316">
        <v>0</v>
      </c>
      <c r="T5316">
        <v>41</v>
      </c>
      <c r="U5316">
        <v>0.28999999999999998</v>
      </c>
      <c r="V5316">
        <v>47</v>
      </c>
      <c r="W5316">
        <v>0</v>
      </c>
      <c r="X5316">
        <v>0</v>
      </c>
      <c r="Y5316">
        <v>0</v>
      </c>
      <c r="Z5316">
        <v>0</v>
      </c>
      <c r="AA5316">
        <v>2.3E-2</v>
      </c>
      <c r="AB5316">
        <v>22.7</v>
      </c>
      <c r="AC5316">
        <v>46</v>
      </c>
      <c r="AD5316">
        <v>10.5</v>
      </c>
      <c r="AE5316">
        <v>22.2</v>
      </c>
      <c r="AF5316">
        <v>8.59</v>
      </c>
      <c r="AG5316">
        <v>7.2700000000000001E-2</v>
      </c>
      <c r="AH5316" t="s">
        <v>337</v>
      </c>
      <c r="AI5316" t="s">
        <v>337</v>
      </c>
      <c r="AJ5316">
        <v>0</v>
      </c>
      <c r="AK5316">
        <v>117</v>
      </c>
      <c r="AL5316">
        <v>1</v>
      </c>
      <c r="AM5316">
        <v>100</v>
      </c>
      <c r="AN5316">
        <v>5</v>
      </c>
    </row>
    <row r="5317" spans="1:40" x14ac:dyDescent="0.25">
      <c r="A5317" s="34">
        <v>40761</v>
      </c>
      <c r="B5317" s="220">
        <v>0.3298611111111111</v>
      </c>
      <c r="C5317">
        <v>25.4</v>
      </c>
      <c r="D5317">
        <v>25.4</v>
      </c>
      <c r="E5317">
        <v>25.1</v>
      </c>
      <c r="F5317">
        <v>45</v>
      </c>
      <c r="G5317">
        <v>12.6</v>
      </c>
      <c r="H5317">
        <v>2</v>
      </c>
      <c r="I5317" t="s">
        <v>348</v>
      </c>
      <c r="J5317">
        <v>0.17</v>
      </c>
      <c r="K5317">
        <v>4</v>
      </c>
      <c r="L5317" t="s">
        <v>348</v>
      </c>
      <c r="M5317">
        <v>25.4</v>
      </c>
      <c r="N5317">
        <v>25.2</v>
      </c>
      <c r="O5317">
        <v>25.2</v>
      </c>
      <c r="P5317" t="s">
        <v>337</v>
      </c>
      <c r="Q5317">
        <v>750.8</v>
      </c>
      <c r="R5317">
        <v>0</v>
      </c>
      <c r="S5317">
        <v>0</v>
      </c>
      <c r="T5317">
        <v>53</v>
      </c>
      <c r="U5317">
        <v>0.38</v>
      </c>
      <c r="V5317">
        <v>69</v>
      </c>
      <c r="W5317">
        <v>0</v>
      </c>
      <c r="X5317">
        <v>0</v>
      </c>
      <c r="Y5317">
        <v>0</v>
      </c>
      <c r="Z5317">
        <v>0</v>
      </c>
      <c r="AA5317">
        <v>2.4E-2</v>
      </c>
      <c r="AB5317">
        <v>22.6</v>
      </c>
      <c r="AC5317">
        <v>45</v>
      </c>
      <c r="AD5317">
        <v>10</v>
      </c>
      <c r="AE5317">
        <v>21.9</v>
      </c>
      <c r="AF5317">
        <v>8.4499999999999993</v>
      </c>
      <c r="AG5317">
        <v>7.2800000000000004E-2</v>
      </c>
      <c r="AH5317" t="s">
        <v>337</v>
      </c>
      <c r="AI5317" t="s">
        <v>337</v>
      </c>
      <c r="AJ5317">
        <v>0</v>
      </c>
      <c r="AK5317">
        <v>117</v>
      </c>
      <c r="AL5317">
        <v>1</v>
      </c>
      <c r="AM5317">
        <v>100</v>
      </c>
      <c r="AN5317">
        <v>5</v>
      </c>
    </row>
    <row r="5318" spans="1:40" x14ac:dyDescent="0.25">
      <c r="A5318" s="34">
        <v>40761</v>
      </c>
      <c r="B5318" s="220">
        <v>0.33333333333333331</v>
      </c>
      <c r="C5318">
        <v>25.8</v>
      </c>
      <c r="D5318">
        <v>25.8</v>
      </c>
      <c r="E5318">
        <v>25.4</v>
      </c>
      <c r="F5318">
        <v>44</v>
      </c>
      <c r="G5318">
        <v>12.6</v>
      </c>
      <c r="H5318">
        <v>3</v>
      </c>
      <c r="I5318" t="s">
        <v>348</v>
      </c>
      <c r="J5318">
        <v>0.25</v>
      </c>
      <c r="K5318">
        <v>5</v>
      </c>
      <c r="L5318" t="s">
        <v>348</v>
      </c>
      <c r="M5318">
        <v>25.8</v>
      </c>
      <c r="N5318">
        <v>25.5</v>
      </c>
      <c r="O5318">
        <v>25.5</v>
      </c>
      <c r="P5318" t="s">
        <v>337</v>
      </c>
      <c r="Q5318">
        <v>750.8</v>
      </c>
      <c r="R5318">
        <v>0</v>
      </c>
      <c r="S5318">
        <v>0</v>
      </c>
      <c r="T5318">
        <v>78</v>
      </c>
      <c r="U5318">
        <v>0.56000000000000005</v>
      </c>
      <c r="V5318">
        <v>84</v>
      </c>
      <c r="W5318">
        <v>0</v>
      </c>
      <c r="X5318">
        <v>0</v>
      </c>
      <c r="Y5318">
        <v>0</v>
      </c>
      <c r="Z5318">
        <v>0</v>
      </c>
      <c r="AA5318">
        <v>2.5999999999999999E-2</v>
      </c>
      <c r="AB5318">
        <v>22.6</v>
      </c>
      <c r="AC5318">
        <v>44</v>
      </c>
      <c r="AD5318">
        <v>9.6999999999999993</v>
      </c>
      <c r="AE5318">
        <v>21.9</v>
      </c>
      <c r="AF5318">
        <v>8.3000000000000007</v>
      </c>
      <c r="AG5318">
        <v>7.2800000000000004E-2</v>
      </c>
      <c r="AH5318" t="s">
        <v>337</v>
      </c>
      <c r="AI5318" t="s">
        <v>337</v>
      </c>
      <c r="AJ5318">
        <v>2E-3</v>
      </c>
      <c r="AK5318">
        <v>117</v>
      </c>
      <c r="AL5318">
        <v>1</v>
      </c>
      <c r="AM5318">
        <v>100</v>
      </c>
      <c r="AN5318">
        <v>5</v>
      </c>
    </row>
    <row r="5319" spans="1:40" x14ac:dyDescent="0.25">
      <c r="A5319" s="34">
        <v>40761</v>
      </c>
      <c r="B5319" s="220">
        <v>0.33680555555555558</v>
      </c>
      <c r="C5319">
        <v>26.2</v>
      </c>
      <c r="D5319">
        <v>26.2</v>
      </c>
      <c r="E5319">
        <v>25.8</v>
      </c>
      <c r="F5319">
        <v>44</v>
      </c>
      <c r="G5319">
        <v>13</v>
      </c>
      <c r="H5319">
        <v>3</v>
      </c>
      <c r="I5319" t="s">
        <v>348</v>
      </c>
      <c r="J5319">
        <v>0.25</v>
      </c>
      <c r="K5319">
        <v>5</v>
      </c>
      <c r="L5319" t="s">
        <v>348</v>
      </c>
      <c r="M5319">
        <v>26.2</v>
      </c>
      <c r="N5319">
        <v>26</v>
      </c>
      <c r="O5319">
        <v>26</v>
      </c>
      <c r="P5319" t="s">
        <v>337</v>
      </c>
      <c r="Q5319">
        <v>750.8</v>
      </c>
      <c r="R5319">
        <v>0</v>
      </c>
      <c r="S5319">
        <v>0</v>
      </c>
      <c r="T5319">
        <v>80</v>
      </c>
      <c r="U5319">
        <v>0.56999999999999995</v>
      </c>
      <c r="V5319">
        <v>91</v>
      </c>
      <c r="W5319">
        <v>0</v>
      </c>
      <c r="X5319">
        <v>0</v>
      </c>
      <c r="Y5319">
        <v>0</v>
      </c>
      <c r="Z5319">
        <v>0</v>
      </c>
      <c r="AA5319">
        <v>2.7E-2</v>
      </c>
      <c r="AB5319">
        <v>22.6</v>
      </c>
      <c r="AC5319">
        <v>43</v>
      </c>
      <c r="AD5319">
        <v>9.3000000000000007</v>
      </c>
      <c r="AE5319">
        <v>21.8</v>
      </c>
      <c r="AF5319">
        <v>8.15</v>
      </c>
      <c r="AG5319">
        <v>7.2800000000000004E-2</v>
      </c>
      <c r="AH5319" t="s">
        <v>337</v>
      </c>
      <c r="AI5319" t="s">
        <v>337</v>
      </c>
      <c r="AJ5319">
        <v>0</v>
      </c>
      <c r="AK5319">
        <v>117</v>
      </c>
      <c r="AL5319">
        <v>1</v>
      </c>
      <c r="AM5319">
        <v>100</v>
      </c>
      <c r="AN5319">
        <v>5</v>
      </c>
    </row>
    <row r="5320" spans="1:40" x14ac:dyDescent="0.25">
      <c r="A5320" s="34">
        <v>40761</v>
      </c>
      <c r="B5320" s="220">
        <v>0.34027777777777773</v>
      </c>
      <c r="C5320">
        <v>26.6</v>
      </c>
      <c r="D5320">
        <v>26.6</v>
      </c>
      <c r="E5320">
        <v>26.2</v>
      </c>
      <c r="F5320">
        <v>43</v>
      </c>
      <c r="G5320">
        <v>13</v>
      </c>
      <c r="H5320">
        <v>1</v>
      </c>
      <c r="I5320" t="s">
        <v>348</v>
      </c>
      <c r="J5320">
        <v>0.08</v>
      </c>
      <c r="K5320">
        <v>5</v>
      </c>
      <c r="L5320" t="s">
        <v>348</v>
      </c>
      <c r="M5320">
        <v>26.6</v>
      </c>
      <c r="N5320">
        <v>26.2</v>
      </c>
      <c r="O5320">
        <v>26.2</v>
      </c>
      <c r="P5320" t="s">
        <v>337</v>
      </c>
      <c r="Q5320">
        <v>750.9</v>
      </c>
      <c r="R5320">
        <v>0</v>
      </c>
      <c r="S5320">
        <v>0</v>
      </c>
      <c r="T5320">
        <v>117</v>
      </c>
      <c r="U5320">
        <v>0.84</v>
      </c>
      <c r="V5320">
        <v>127</v>
      </c>
      <c r="W5320">
        <v>0</v>
      </c>
      <c r="X5320">
        <v>0</v>
      </c>
      <c r="Y5320">
        <v>0</v>
      </c>
      <c r="Z5320">
        <v>0</v>
      </c>
      <c r="AA5320">
        <v>2.9000000000000001E-2</v>
      </c>
      <c r="AB5320">
        <v>22.7</v>
      </c>
      <c r="AC5320">
        <v>43</v>
      </c>
      <c r="AD5320">
        <v>9.4</v>
      </c>
      <c r="AE5320">
        <v>22</v>
      </c>
      <c r="AF5320">
        <v>8.14</v>
      </c>
      <c r="AG5320">
        <v>7.2800000000000004E-2</v>
      </c>
      <c r="AH5320" t="s">
        <v>337</v>
      </c>
      <c r="AI5320" t="s">
        <v>337</v>
      </c>
      <c r="AJ5320">
        <v>0</v>
      </c>
      <c r="AK5320">
        <v>117</v>
      </c>
      <c r="AL5320">
        <v>1</v>
      </c>
      <c r="AM5320">
        <v>100</v>
      </c>
      <c r="AN5320">
        <v>5</v>
      </c>
    </row>
    <row r="5321" spans="1:40" x14ac:dyDescent="0.25">
      <c r="A5321" s="34">
        <v>40761</v>
      </c>
      <c r="B5321" s="220">
        <v>0.34375</v>
      </c>
      <c r="C5321">
        <v>26.9</v>
      </c>
      <c r="D5321">
        <v>26.9</v>
      </c>
      <c r="E5321">
        <v>26.6</v>
      </c>
      <c r="F5321">
        <v>42</v>
      </c>
      <c r="G5321">
        <v>12.9</v>
      </c>
      <c r="H5321">
        <v>3</v>
      </c>
      <c r="I5321" t="s">
        <v>350</v>
      </c>
      <c r="J5321">
        <v>0.25</v>
      </c>
      <c r="K5321">
        <v>4</v>
      </c>
      <c r="L5321" t="s">
        <v>348</v>
      </c>
      <c r="M5321">
        <v>26.9</v>
      </c>
      <c r="N5321">
        <v>26.4</v>
      </c>
      <c r="O5321">
        <v>26.4</v>
      </c>
      <c r="P5321" t="s">
        <v>337</v>
      </c>
      <c r="Q5321">
        <v>751</v>
      </c>
      <c r="R5321">
        <v>0</v>
      </c>
      <c r="S5321">
        <v>0</v>
      </c>
      <c r="T5321">
        <v>142</v>
      </c>
      <c r="U5321">
        <v>1.02</v>
      </c>
      <c r="V5321">
        <v>149</v>
      </c>
      <c r="W5321">
        <v>0</v>
      </c>
      <c r="X5321">
        <v>0</v>
      </c>
      <c r="Y5321">
        <v>0</v>
      </c>
      <c r="Z5321">
        <v>0</v>
      </c>
      <c r="AA5321">
        <v>0.03</v>
      </c>
      <c r="AB5321">
        <v>22.8</v>
      </c>
      <c r="AC5321">
        <v>42</v>
      </c>
      <c r="AD5321">
        <v>9.1999999999999993</v>
      </c>
      <c r="AE5321">
        <v>22.2</v>
      </c>
      <c r="AF5321">
        <v>7.99</v>
      </c>
      <c r="AG5321">
        <v>7.2800000000000004E-2</v>
      </c>
      <c r="AH5321" t="s">
        <v>337</v>
      </c>
      <c r="AI5321" t="s">
        <v>337</v>
      </c>
      <c r="AJ5321">
        <v>0</v>
      </c>
      <c r="AK5321">
        <v>115</v>
      </c>
      <c r="AL5321">
        <v>1</v>
      </c>
      <c r="AM5321">
        <v>100</v>
      </c>
      <c r="AN5321">
        <v>5</v>
      </c>
    </row>
    <row r="5322" spans="1:40" x14ac:dyDescent="0.25">
      <c r="A5322" s="34">
        <v>40761</v>
      </c>
      <c r="B5322" s="220">
        <v>0.34722222222222227</v>
      </c>
      <c r="C5322">
        <v>27.2</v>
      </c>
      <c r="D5322">
        <v>27.2</v>
      </c>
      <c r="E5322">
        <v>26.9</v>
      </c>
      <c r="F5322">
        <v>42</v>
      </c>
      <c r="G5322">
        <v>13.1</v>
      </c>
      <c r="H5322">
        <v>3</v>
      </c>
      <c r="I5322" t="s">
        <v>350</v>
      </c>
      <c r="J5322">
        <v>0.25</v>
      </c>
      <c r="K5322">
        <v>5</v>
      </c>
      <c r="L5322" t="s">
        <v>350</v>
      </c>
      <c r="M5322">
        <v>27.2</v>
      </c>
      <c r="N5322">
        <v>26.7</v>
      </c>
      <c r="O5322">
        <v>26.7</v>
      </c>
      <c r="P5322" t="s">
        <v>337</v>
      </c>
      <c r="Q5322">
        <v>751</v>
      </c>
      <c r="R5322">
        <v>0</v>
      </c>
      <c r="S5322">
        <v>0</v>
      </c>
      <c r="T5322">
        <v>158</v>
      </c>
      <c r="U5322">
        <v>1.1299999999999999</v>
      </c>
      <c r="V5322">
        <v>163</v>
      </c>
      <c r="W5322">
        <v>0.4</v>
      </c>
      <c r="X5322">
        <v>0.01</v>
      </c>
      <c r="Y5322">
        <v>0.5</v>
      </c>
      <c r="Z5322">
        <v>0</v>
      </c>
      <c r="AA5322">
        <v>3.1E-2</v>
      </c>
      <c r="AB5322">
        <v>22.8</v>
      </c>
      <c r="AC5322">
        <v>41</v>
      </c>
      <c r="AD5322">
        <v>8.9</v>
      </c>
      <c r="AE5322">
        <v>22.2</v>
      </c>
      <c r="AF5322">
        <v>7.83</v>
      </c>
      <c r="AG5322">
        <v>7.2800000000000004E-2</v>
      </c>
      <c r="AH5322" t="s">
        <v>337</v>
      </c>
      <c r="AI5322" t="s">
        <v>337</v>
      </c>
      <c r="AJ5322">
        <v>0</v>
      </c>
      <c r="AK5322">
        <v>117</v>
      </c>
      <c r="AL5322">
        <v>1</v>
      </c>
      <c r="AM5322">
        <v>100</v>
      </c>
      <c r="AN5322">
        <v>5</v>
      </c>
    </row>
    <row r="5323" spans="1:40" x14ac:dyDescent="0.25">
      <c r="A5323" s="34">
        <v>40761</v>
      </c>
      <c r="B5323" s="220">
        <v>0.35069444444444442</v>
      </c>
      <c r="C5323">
        <v>27.5</v>
      </c>
      <c r="D5323">
        <v>27.5</v>
      </c>
      <c r="E5323">
        <v>27.2</v>
      </c>
      <c r="F5323">
        <v>42</v>
      </c>
      <c r="G5323">
        <v>13.4</v>
      </c>
      <c r="H5323">
        <v>2</v>
      </c>
      <c r="I5323" t="s">
        <v>350</v>
      </c>
      <c r="J5323">
        <v>0.17</v>
      </c>
      <c r="K5323">
        <v>5</v>
      </c>
      <c r="L5323" t="s">
        <v>350</v>
      </c>
      <c r="M5323">
        <v>27.5</v>
      </c>
      <c r="N5323">
        <v>27.2</v>
      </c>
      <c r="O5323">
        <v>27.2</v>
      </c>
      <c r="P5323" t="s">
        <v>337</v>
      </c>
      <c r="Q5323">
        <v>750.9</v>
      </c>
      <c r="R5323">
        <v>0</v>
      </c>
      <c r="S5323">
        <v>0</v>
      </c>
      <c r="T5323">
        <v>172</v>
      </c>
      <c r="U5323">
        <v>1.23</v>
      </c>
      <c r="V5323">
        <v>176</v>
      </c>
      <c r="W5323">
        <v>0.5</v>
      </c>
      <c r="X5323">
        <v>0.02</v>
      </c>
      <c r="Y5323">
        <v>0.6</v>
      </c>
      <c r="Z5323">
        <v>0</v>
      </c>
      <c r="AA5323">
        <v>3.2000000000000001E-2</v>
      </c>
      <c r="AB5323">
        <v>22.9</v>
      </c>
      <c r="AC5323">
        <v>41</v>
      </c>
      <c r="AD5323">
        <v>9</v>
      </c>
      <c r="AE5323">
        <v>22.3</v>
      </c>
      <c r="AF5323">
        <v>7.82</v>
      </c>
      <c r="AG5323">
        <v>7.2700000000000001E-2</v>
      </c>
      <c r="AH5323" t="s">
        <v>337</v>
      </c>
      <c r="AI5323" t="s">
        <v>337</v>
      </c>
      <c r="AJ5323">
        <v>0</v>
      </c>
      <c r="AK5323">
        <v>116</v>
      </c>
      <c r="AL5323">
        <v>1</v>
      </c>
      <c r="AM5323">
        <v>100</v>
      </c>
      <c r="AN5323">
        <v>5</v>
      </c>
    </row>
    <row r="5324" spans="1:40" x14ac:dyDescent="0.25">
      <c r="A5324" s="34">
        <v>40761</v>
      </c>
      <c r="B5324" s="220">
        <v>0.35416666666666669</v>
      </c>
      <c r="C5324">
        <v>27.7</v>
      </c>
      <c r="D5324">
        <v>27.7</v>
      </c>
      <c r="E5324">
        <v>27.5</v>
      </c>
      <c r="F5324">
        <v>41</v>
      </c>
      <c r="G5324">
        <v>13.3</v>
      </c>
      <c r="H5324">
        <v>2</v>
      </c>
      <c r="I5324" t="s">
        <v>350</v>
      </c>
      <c r="J5324">
        <v>0.17</v>
      </c>
      <c r="K5324">
        <v>4</v>
      </c>
      <c r="L5324" t="s">
        <v>350</v>
      </c>
      <c r="M5324">
        <v>27.7</v>
      </c>
      <c r="N5324">
        <v>27.4</v>
      </c>
      <c r="O5324">
        <v>27.4</v>
      </c>
      <c r="P5324" t="s">
        <v>337</v>
      </c>
      <c r="Q5324">
        <v>751</v>
      </c>
      <c r="R5324">
        <v>0</v>
      </c>
      <c r="S5324">
        <v>0</v>
      </c>
      <c r="T5324">
        <v>186</v>
      </c>
      <c r="U5324">
        <v>1.33</v>
      </c>
      <c r="V5324">
        <v>192</v>
      </c>
      <c r="W5324">
        <v>0.6</v>
      </c>
      <c r="X5324">
        <v>0.02</v>
      </c>
      <c r="Y5324">
        <v>0.6</v>
      </c>
      <c r="Z5324">
        <v>0</v>
      </c>
      <c r="AA5324">
        <v>3.3000000000000002E-2</v>
      </c>
      <c r="AB5324">
        <v>23.1</v>
      </c>
      <c r="AC5324">
        <v>42</v>
      </c>
      <c r="AD5324">
        <v>9.4</v>
      </c>
      <c r="AE5324">
        <v>22.5</v>
      </c>
      <c r="AF5324">
        <v>7.98</v>
      </c>
      <c r="AG5324">
        <v>7.2700000000000001E-2</v>
      </c>
      <c r="AH5324" t="s">
        <v>337</v>
      </c>
      <c r="AI5324" t="s">
        <v>337</v>
      </c>
      <c r="AJ5324">
        <v>0</v>
      </c>
      <c r="AK5324">
        <v>117</v>
      </c>
      <c r="AL5324">
        <v>1</v>
      </c>
      <c r="AM5324">
        <v>100</v>
      </c>
      <c r="AN5324">
        <v>5</v>
      </c>
    </row>
    <row r="5325" spans="1:40" x14ac:dyDescent="0.25">
      <c r="A5325" s="34">
        <v>40761</v>
      </c>
      <c r="B5325" s="220">
        <v>0.3576388888888889</v>
      </c>
      <c r="C5325">
        <v>27.9</v>
      </c>
      <c r="D5325">
        <v>27.9</v>
      </c>
      <c r="E5325">
        <v>27.7</v>
      </c>
      <c r="F5325">
        <v>41</v>
      </c>
      <c r="G5325">
        <v>13.4</v>
      </c>
      <c r="H5325">
        <v>2</v>
      </c>
      <c r="I5325" t="s">
        <v>350</v>
      </c>
      <c r="J5325">
        <v>0.17</v>
      </c>
      <c r="K5325">
        <v>3</v>
      </c>
      <c r="L5325" t="s">
        <v>350</v>
      </c>
      <c r="M5325">
        <v>27.9</v>
      </c>
      <c r="N5325">
        <v>27.6</v>
      </c>
      <c r="O5325">
        <v>27.6</v>
      </c>
      <c r="P5325" t="s">
        <v>337</v>
      </c>
      <c r="Q5325">
        <v>750.9</v>
      </c>
      <c r="R5325">
        <v>0</v>
      </c>
      <c r="S5325">
        <v>0</v>
      </c>
      <c r="T5325">
        <v>201</v>
      </c>
      <c r="U5325">
        <v>1.44</v>
      </c>
      <c r="V5325">
        <v>207</v>
      </c>
      <c r="W5325">
        <v>0.6</v>
      </c>
      <c r="X5325">
        <v>0.02</v>
      </c>
      <c r="Y5325">
        <v>0.7</v>
      </c>
      <c r="Z5325">
        <v>0</v>
      </c>
      <c r="AA5325">
        <v>3.3000000000000002E-2</v>
      </c>
      <c r="AB5325">
        <v>23.2</v>
      </c>
      <c r="AC5325">
        <v>46</v>
      </c>
      <c r="AD5325">
        <v>11</v>
      </c>
      <c r="AE5325">
        <v>22.9</v>
      </c>
      <c r="AF5325">
        <v>8.57</v>
      </c>
      <c r="AG5325">
        <v>7.2499999999999995E-2</v>
      </c>
      <c r="AH5325" t="s">
        <v>337</v>
      </c>
      <c r="AI5325" t="s">
        <v>337</v>
      </c>
      <c r="AJ5325">
        <v>0</v>
      </c>
      <c r="AK5325">
        <v>117</v>
      </c>
      <c r="AL5325">
        <v>1</v>
      </c>
      <c r="AM5325">
        <v>100</v>
      </c>
      <c r="AN5325">
        <v>5</v>
      </c>
    </row>
    <row r="5326" spans="1:40" x14ac:dyDescent="0.25">
      <c r="A5326" s="34">
        <v>40761</v>
      </c>
      <c r="B5326" s="220">
        <v>0.3611111111111111</v>
      </c>
      <c r="C5326">
        <v>28.1</v>
      </c>
      <c r="D5326">
        <v>28.1</v>
      </c>
      <c r="E5326">
        <v>27.9</v>
      </c>
      <c r="F5326">
        <v>41</v>
      </c>
      <c r="G5326">
        <v>13.6</v>
      </c>
      <c r="H5326">
        <v>1</v>
      </c>
      <c r="I5326" t="s">
        <v>350</v>
      </c>
      <c r="J5326">
        <v>0.08</v>
      </c>
      <c r="K5326">
        <v>3</v>
      </c>
      <c r="L5326" t="s">
        <v>350</v>
      </c>
      <c r="M5326">
        <v>28.1</v>
      </c>
      <c r="N5326">
        <v>27.9</v>
      </c>
      <c r="O5326">
        <v>27.9</v>
      </c>
      <c r="P5326" t="s">
        <v>337</v>
      </c>
      <c r="Q5326">
        <v>751</v>
      </c>
      <c r="R5326">
        <v>0</v>
      </c>
      <c r="S5326">
        <v>0</v>
      </c>
      <c r="T5326">
        <v>218</v>
      </c>
      <c r="U5326">
        <v>1.56</v>
      </c>
      <c r="V5326">
        <v>225</v>
      </c>
      <c r="W5326">
        <v>0.7</v>
      </c>
      <c r="X5326">
        <v>0.03</v>
      </c>
      <c r="Y5326">
        <v>0.7</v>
      </c>
      <c r="Z5326">
        <v>0</v>
      </c>
      <c r="AA5326">
        <v>3.4000000000000002E-2</v>
      </c>
      <c r="AB5326">
        <v>23.6</v>
      </c>
      <c r="AC5326">
        <v>46</v>
      </c>
      <c r="AD5326">
        <v>11.3</v>
      </c>
      <c r="AE5326">
        <v>23.4</v>
      </c>
      <c r="AF5326">
        <v>8.56</v>
      </c>
      <c r="AG5326">
        <v>7.2400000000000006E-2</v>
      </c>
      <c r="AH5326" t="s">
        <v>337</v>
      </c>
      <c r="AI5326" t="s">
        <v>337</v>
      </c>
      <c r="AJ5326">
        <v>0</v>
      </c>
      <c r="AK5326">
        <v>115</v>
      </c>
      <c r="AL5326">
        <v>1</v>
      </c>
      <c r="AM5326">
        <v>100</v>
      </c>
      <c r="AN5326">
        <v>5</v>
      </c>
    </row>
    <row r="5327" spans="1:40" x14ac:dyDescent="0.25">
      <c r="A5327" s="34">
        <v>40761</v>
      </c>
      <c r="B5327" s="220">
        <v>0.36458333333333331</v>
      </c>
      <c r="C5327">
        <v>28.3</v>
      </c>
      <c r="D5327">
        <v>28.3</v>
      </c>
      <c r="E5327">
        <v>28.2</v>
      </c>
      <c r="F5327">
        <v>40</v>
      </c>
      <c r="G5327">
        <v>13.4</v>
      </c>
      <c r="H5327">
        <v>1</v>
      </c>
      <c r="I5327" t="s">
        <v>350</v>
      </c>
      <c r="J5327">
        <v>0.08</v>
      </c>
      <c r="K5327">
        <v>3</v>
      </c>
      <c r="L5327" t="s">
        <v>350</v>
      </c>
      <c r="M5327">
        <v>28.3</v>
      </c>
      <c r="N5327">
        <v>28.2</v>
      </c>
      <c r="O5327">
        <v>28.2</v>
      </c>
      <c r="P5327" t="s">
        <v>337</v>
      </c>
      <c r="Q5327">
        <v>751.1</v>
      </c>
      <c r="R5327">
        <v>0</v>
      </c>
      <c r="S5327">
        <v>0</v>
      </c>
      <c r="T5327">
        <v>236</v>
      </c>
      <c r="U5327">
        <v>1.69</v>
      </c>
      <c r="V5327">
        <v>243</v>
      </c>
      <c r="W5327">
        <v>0.8</v>
      </c>
      <c r="X5327">
        <v>0.03</v>
      </c>
      <c r="Y5327">
        <v>0.8</v>
      </c>
      <c r="Z5327">
        <v>0</v>
      </c>
      <c r="AA5327">
        <v>3.5000000000000003E-2</v>
      </c>
      <c r="AB5327">
        <v>23.8</v>
      </c>
      <c r="AC5327">
        <v>44</v>
      </c>
      <c r="AD5327">
        <v>10.8</v>
      </c>
      <c r="AE5327">
        <v>23.6</v>
      </c>
      <c r="AF5327">
        <v>8.25</v>
      </c>
      <c r="AG5327">
        <v>7.2400000000000006E-2</v>
      </c>
      <c r="AH5327" t="s">
        <v>337</v>
      </c>
      <c r="AI5327" t="s">
        <v>337</v>
      </c>
      <c r="AJ5327">
        <v>0</v>
      </c>
      <c r="AK5327">
        <v>117</v>
      </c>
      <c r="AL5327">
        <v>1</v>
      </c>
      <c r="AM5327">
        <v>100</v>
      </c>
      <c r="AN5327">
        <v>5</v>
      </c>
    </row>
    <row r="5328" spans="1:40" x14ac:dyDescent="0.25">
      <c r="A5328" s="34">
        <v>40761</v>
      </c>
      <c r="B5328" s="220">
        <v>0.36805555555555558</v>
      </c>
      <c r="C5328">
        <v>28.6</v>
      </c>
      <c r="D5328">
        <v>28.6</v>
      </c>
      <c r="E5328">
        <v>28.3</v>
      </c>
      <c r="F5328">
        <v>39</v>
      </c>
      <c r="G5328">
        <v>13.2</v>
      </c>
      <c r="H5328">
        <v>1</v>
      </c>
      <c r="I5328" t="s">
        <v>350</v>
      </c>
      <c r="J5328">
        <v>0.08</v>
      </c>
      <c r="K5328">
        <v>3</v>
      </c>
      <c r="L5328" t="s">
        <v>350</v>
      </c>
      <c r="M5328">
        <v>28.6</v>
      </c>
      <c r="N5328">
        <v>28.4</v>
      </c>
      <c r="O5328">
        <v>28.4</v>
      </c>
      <c r="P5328" t="s">
        <v>337</v>
      </c>
      <c r="Q5328">
        <v>751.1</v>
      </c>
      <c r="R5328">
        <v>0</v>
      </c>
      <c r="S5328">
        <v>0</v>
      </c>
      <c r="T5328">
        <v>248</v>
      </c>
      <c r="U5328">
        <v>1.78</v>
      </c>
      <c r="V5328">
        <v>250</v>
      </c>
      <c r="W5328">
        <v>0.9</v>
      </c>
      <c r="X5328">
        <v>0.03</v>
      </c>
      <c r="Y5328">
        <v>0.9</v>
      </c>
      <c r="Z5328">
        <v>0</v>
      </c>
      <c r="AA5328">
        <v>3.5000000000000003E-2</v>
      </c>
      <c r="AB5328">
        <v>23.9</v>
      </c>
      <c r="AC5328">
        <v>42</v>
      </c>
      <c r="AD5328">
        <v>10.199999999999999</v>
      </c>
      <c r="AE5328">
        <v>23.6</v>
      </c>
      <c r="AF5328">
        <v>7.95</v>
      </c>
      <c r="AG5328">
        <v>7.2400000000000006E-2</v>
      </c>
      <c r="AH5328" t="s">
        <v>337</v>
      </c>
      <c r="AI5328" t="s">
        <v>337</v>
      </c>
      <c r="AJ5328">
        <v>0</v>
      </c>
      <c r="AK5328">
        <v>117</v>
      </c>
      <c r="AL5328">
        <v>1</v>
      </c>
      <c r="AM5328">
        <v>100</v>
      </c>
      <c r="AN5328">
        <v>5</v>
      </c>
    </row>
    <row r="5329" spans="1:40" x14ac:dyDescent="0.25">
      <c r="A5329" s="34">
        <v>40761</v>
      </c>
      <c r="B5329" s="220">
        <v>0.37152777777777773</v>
      </c>
      <c r="C5329">
        <v>28.7</v>
      </c>
      <c r="D5329">
        <v>28.7</v>
      </c>
      <c r="E5329">
        <v>28.6</v>
      </c>
      <c r="F5329">
        <v>38</v>
      </c>
      <c r="G5329">
        <v>13</v>
      </c>
      <c r="H5329">
        <v>1</v>
      </c>
      <c r="I5329" t="s">
        <v>350</v>
      </c>
      <c r="J5329">
        <v>0.08</v>
      </c>
      <c r="K5329">
        <v>3</v>
      </c>
      <c r="L5329" t="s">
        <v>350</v>
      </c>
      <c r="M5329">
        <v>28.7</v>
      </c>
      <c r="N5329">
        <v>28.6</v>
      </c>
      <c r="O5329">
        <v>28.6</v>
      </c>
      <c r="P5329" t="s">
        <v>337</v>
      </c>
      <c r="Q5329">
        <v>751.1</v>
      </c>
      <c r="R5329">
        <v>0</v>
      </c>
      <c r="S5329">
        <v>0</v>
      </c>
      <c r="T5329">
        <v>253</v>
      </c>
      <c r="U5329">
        <v>1.81</v>
      </c>
      <c r="V5329">
        <v>258</v>
      </c>
      <c r="W5329">
        <v>0.9</v>
      </c>
      <c r="X5329">
        <v>0.03</v>
      </c>
      <c r="Y5329">
        <v>1</v>
      </c>
      <c r="Z5329">
        <v>0</v>
      </c>
      <c r="AA5329">
        <v>3.5999999999999997E-2</v>
      </c>
      <c r="AB5329">
        <v>23.9</v>
      </c>
      <c r="AC5329">
        <v>41</v>
      </c>
      <c r="AD5329">
        <v>9.8000000000000007</v>
      </c>
      <c r="AE5329">
        <v>23.5</v>
      </c>
      <c r="AF5329">
        <v>7.75</v>
      </c>
      <c r="AG5329">
        <v>7.2499999999999995E-2</v>
      </c>
      <c r="AH5329" t="s">
        <v>337</v>
      </c>
      <c r="AI5329" t="s">
        <v>337</v>
      </c>
      <c r="AJ5329">
        <v>0</v>
      </c>
      <c r="AK5329">
        <v>117</v>
      </c>
      <c r="AL5329">
        <v>1</v>
      </c>
      <c r="AM5329">
        <v>100</v>
      </c>
      <c r="AN5329">
        <v>5</v>
      </c>
    </row>
    <row r="5330" spans="1:40" x14ac:dyDescent="0.25">
      <c r="A5330" s="34">
        <v>40761</v>
      </c>
      <c r="B5330" s="220">
        <v>0.375</v>
      </c>
      <c r="C5330">
        <v>29.1</v>
      </c>
      <c r="D5330">
        <v>29.1</v>
      </c>
      <c r="E5330">
        <v>28.8</v>
      </c>
      <c r="F5330">
        <v>38</v>
      </c>
      <c r="G5330">
        <v>13.3</v>
      </c>
      <c r="H5330">
        <v>0</v>
      </c>
      <c r="I5330" t="s">
        <v>350</v>
      </c>
      <c r="J5330">
        <v>0</v>
      </c>
      <c r="K5330">
        <v>1</v>
      </c>
      <c r="L5330" t="s">
        <v>350</v>
      </c>
      <c r="M5330">
        <v>29.1</v>
      </c>
      <c r="N5330">
        <v>29</v>
      </c>
      <c r="O5330">
        <v>29</v>
      </c>
      <c r="P5330" t="s">
        <v>337</v>
      </c>
      <c r="Q5330">
        <v>751.1</v>
      </c>
      <c r="R5330">
        <v>0</v>
      </c>
      <c r="S5330">
        <v>0</v>
      </c>
      <c r="T5330">
        <v>271</v>
      </c>
      <c r="U5330">
        <v>1.94</v>
      </c>
      <c r="V5330">
        <v>283</v>
      </c>
      <c r="W5330">
        <v>1</v>
      </c>
      <c r="X5330">
        <v>0.04</v>
      </c>
      <c r="Y5330">
        <v>1</v>
      </c>
      <c r="Z5330">
        <v>0</v>
      </c>
      <c r="AA5330">
        <v>3.6999999999999998E-2</v>
      </c>
      <c r="AB5330">
        <v>23.8</v>
      </c>
      <c r="AC5330">
        <v>41</v>
      </c>
      <c r="AD5330">
        <v>9.8000000000000007</v>
      </c>
      <c r="AE5330">
        <v>23.4</v>
      </c>
      <c r="AF5330">
        <v>7.75</v>
      </c>
      <c r="AG5330">
        <v>7.2499999999999995E-2</v>
      </c>
      <c r="AH5330" t="s">
        <v>337</v>
      </c>
      <c r="AI5330" t="s">
        <v>337</v>
      </c>
      <c r="AJ5330">
        <v>6.0000000000000001E-3</v>
      </c>
      <c r="AK5330">
        <v>117</v>
      </c>
      <c r="AL5330">
        <v>1</v>
      </c>
      <c r="AM5330">
        <v>100</v>
      </c>
      <c r="AN5330">
        <v>5</v>
      </c>
    </row>
    <row r="5331" spans="1:40" x14ac:dyDescent="0.25">
      <c r="A5331" s="34">
        <v>40761</v>
      </c>
      <c r="B5331" s="220">
        <v>0.37847222222222227</v>
      </c>
      <c r="C5331">
        <v>29.4</v>
      </c>
      <c r="D5331">
        <v>29.4</v>
      </c>
      <c r="E5331">
        <v>29.1</v>
      </c>
      <c r="F5331">
        <v>37</v>
      </c>
      <c r="G5331">
        <v>13.2</v>
      </c>
      <c r="H5331">
        <v>0</v>
      </c>
      <c r="I5331" t="s">
        <v>350</v>
      </c>
      <c r="J5331">
        <v>0</v>
      </c>
      <c r="K5331">
        <v>1</v>
      </c>
      <c r="L5331" t="s">
        <v>350</v>
      </c>
      <c r="M5331">
        <v>29.4</v>
      </c>
      <c r="N5331">
        <v>29.2</v>
      </c>
      <c r="O5331">
        <v>29.2</v>
      </c>
      <c r="P5331" t="s">
        <v>337</v>
      </c>
      <c r="Q5331">
        <v>751.1</v>
      </c>
      <c r="R5331">
        <v>0</v>
      </c>
      <c r="S5331">
        <v>0</v>
      </c>
      <c r="T5331">
        <v>299</v>
      </c>
      <c r="U5331">
        <v>2.14</v>
      </c>
      <c r="V5331">
        <v>306</v>
      </c>
      <c r="W5331">
        <v>1</v>
      </c>
      <c r="X5331">
        <v>0.04</v>
      </c>
      <c r="Y5331">
        <v>1</v>
      </c>
      <c r="Z5331">
        <v>0</v>
      </c>
      <c r="AA5331">
        <v>3.9E-2</v>
      </c>
      <c r="AB5331">
        <v>23.8</v>
      </c>
      <c r="AC5331">
        <v>40</v>
      </c>
      <c r="AD5331">
        <v>9.4</v>
      </c>
      <c r="AE5331">
        <v>23.4</v>
      </c>
      <c r="AF5331">
        <v>7.65</v>
      </c>
      <c r="AG5331">
        <v>7.2499999999999995E-2</v>
      </c>
      <c r="AH5331" t="s">
        <v>337</v>
      </c>
      <c r="AI5331" t="s">
        <v>337</v>
      </c>
      <c r="AJ5331">
        <v>0</v>
      </c>
      <c r="AK5331">
        <v>117</v>
      </c>
      <c r="AL5331">
        <v>1</v>
      </c>
      <c r="AM5331">
        <v>100</v>
      </c>
      <c r="AN5331">
        <v>5</v>
      </c>
    </row>
    <row r="5332" spans="1:40" x14ac:dyDescent="0.25">
      <c r="A5332" s="34">
        <v>40761</v>
      </c>
      <c r="B5332" s="220">
        <v>0.38194444444444442</v>
      </c>
      <c r="C5332">
        <v>29.9</v>
      </c>
      <c r="D5332">
        <v>29.9</v>
      </c>
      <c r="E5332">
        <v>29.4</v>
      </c>
      <c r="F5332">
        <v>37</v>
      </c>
      <c r="G5332">
        <v>13.6</v>
      </c>
      <c r="H5332">
        <v>0</v>
      </c>
      <c r="I5332" t="s">
        <v>350</v>
      </c>
      <c r="J5332">
        <v>0</v>
      </c>
      <c r="K5332">
        <v>1</v>
      </c>
      <c r="L5332" t="s">
        <v>350</v>
      </c>
      <c r="M5332">
        <v>29.9</v>
      </c>
      <c r="N5332">
        <v>29.7</v>
      </c>
      <c r="O5332">
        <v>29.7</v>
      </c>
      <c r="P5332" t="s">
        <v>337</v>
      </c>
      <c r="Q5332">
        <v>751.1</v>
      </c>
      <c r="R5332">
        <v>0</v>
      </c>
      <c r="S5332">
        <v>0</v>
      </c>
      <c r="T5332">
        <v>316</v>
      </c>
      <c r="U5332">
        <v>2.2599999999999998</v>
      </c>
      <c r="V5332">
        <v>323</v>
      </c>
      <c r="W5332">
        <v>1</v>
      </c>
      <c r="X5332">
        <v>0.04</v>
      </c>
      <c r="Y5332">
        <v>1</v>
      </c>
      <c r="Z5332">
        <v>0</v>
      </c>
      <c r="AA5332">
        <v>0.04</v>
      </c>
      <c r="AB5332">
        <v>23.8</v>
      </c>
      <c r="AC5332">
        <v>40</v>
      </c>
      <c r="AD5332">
        <v>9.4</v>
      </c>
      <c r="AE5332">
        <v>23.4</v>
      </c>
      <c r="AF5332">
        <v>7.65</v>
      </c>
      <c r="AG5332">
        <v>7.2499999999999995E-2</v>
      </c>
      <c r="AH5332" t="s">
        <v>337</v>
      </c>
      <c r="AI5332" t="s">
        <v>337</v>
      </c>
      <c r="AJ5332">
        <v>0</v>
      </c>
      <c r="AK5332">
        <v>117</v>
      </c>
      <c r="AL5332">
        <v>1</v>
      </c>
      <c r="AM5332">
        <v>100</v>
      </c>
      <c r="AN5332">
        <v>5</v>
      </c>
    </row>
    <row r="5333" spans="1:40" x14ac:dyDescent="0.25">
      <c r="A5333" s="34">
        <v>40761</v>
      </c>
      <c r="B5333" s="220">
        <v>0.38541666666666669</v>
      </c>
      <c r="C5333">
        <v>30.1</v>
      </c>
      <c r="D5333">
        <v>30.2</v>
      </c>
      <c r="E5333">
        <v>29.9</v>
      </c>
      <c r="F5333">
        <v>36</v>
      </c>
      <c r="G5333">
        <v>13.4</v>
      </c>
      <c r="H5333">
        <v>0</v>
      </c>
      <c r="I5333" t="s">
        <v>350</v>
      </c>
      <c r="J5333">
        <v>0</v>
      </c>
      <c r="K5333">
        <v>2</v>
      </c>
      <c r="L5333" t="s">
        <v>350</v>
      </c>
      <c r="M5333">
        <v>30.1</v>
      </c>
      <c r="N5333">
        <v>29.8</v>
      </c>
      <c r="O5333">
        <v>29.8</v>
      </c>
      <c r="P5333" t="s">
        <v>337</v>
      </c>
      <c r="Q5333">
        <v>751.1</v>
      </c>
      <c r="R5333">
        <v>0</v>
      </c>
      <c r="S5333">
        <v>0</v>
      </c>
      <c r="T5333">
        <v>333</v>
      </c>
      <c r="U5333">
        <v>2.39</v>
      </c>
      <c r="V5333">
        <v>341</v>
      </c>
      <c r="W5333">
        <v>1.1000000000000001</v>
      </c>
      <c r="X5333">
        <v>0.04</v>
      </c>
      <c r="Y5333">
        <v>1.1000000000000001</v>
      </c>
      <c r="Z5333">
        <v>0</v>
      </c>
      <c r="AA5333">
        <v>4.1000000000000002E-2</v>
      </c>
      <c r="AB5333">
        <v>23.9</v>
      </c>
      <c r="AC5333">
        <v>40</v>
      </c>
      <c r="AD5333">
        <v>9.5</v>
      </c>
      <c r="AE5333">
        <v>23.4</v>
      </c>
      <c r="AF5333">
        <v>7.65</v>
      </c>
      <c r="AG5333">
        <v>7.2499999999999995E-2</v>
      </c>
      <c r="AH5333" t="s">
        <v>337</v>
      </c>
      <c r="AI5333" t="s">
        <v>337</v>
      </c>
      <c r="AJ5333">
        <v>0</v>
      </c>
      <c r="AK5333">
        <v>117</v>
      </c>
      <c r="AL5333">
        <v>1</v>
      </c>
      <c r="AM5333">
        <v>100</v>
      </c>
      <c r="AN5333">
        <v>5</v>
      </c>
    </row>
    <row r="5334" spans="1:40" x14ac:dyDescent="0.25">
      <c r="A5334" s="34">
        <v>40761</v>
      </c>
      <c r="B5334" s="220">
        <v>0.3888888888888889</v>
      </c>
      <c r="C5334">
        <v>30.2</v>
      </c>
      <c r="D5334">
        <v>30.2</v>
      </c>
      <c r="E5334">
        <v>30.1</v>
      </c>
      <c r="F5334">
        <v>36</v>
      </c>
      <c r="G5334">
        <v>13.5</v>
      </c>
      <c r="H5334">
        <v>0</v>
      </c>
      <c r="I5334" t="s">
        <v>350</v>
      </c>
      <c r="J5334">
        <v>0</v>
      </c>
      <c r="K5334">
        <v>2</v>
      </c>
      <c r="L5334" t="s">
        <v>350</v>
      </c>
      <c r="M5334">
        <v>30.2</v>
      </c>
      <c r="N5334">
        <v>29.9</v>
      </c>
      <c r="O5334">
        <v>29.9</v>
      </c>
      <c r="P5334" t="s">
        <v>337</v>
      </c>
      <c r="Q5334">
        <v>751.1</v>
      </c>
      <c r="R5334">
        <v>0</v>
      </c>
      <c r="S5334">
        <v>0</v>
      </c>
      <c r="T5334">
        <v>351</v>
      </c>
      <c r="U5334">
        <v>2.52</v>
      </c>
      <c r="V5334">
        <v>357</v>
      </c>
      <c r="W5334">
        <v>1.1000000000000001</v>
      </c>
      <c r="X5334">
        <v>0.04</v>
      </c>
      <c r="Y5334">
        <v>1.2</v>
      </c>
      <c r="Z5334">
        <v>0</v>
      </c>
      <c r="AA5334">
        <v>4.1000000000000002E-2</v>
      </c>
      <c r="AB5334">
        <v>24</v>
      </c>
      <c r="AC5334">
        <v>40</v>
      </c>
      <c r="AD5334">
        <v>9.6</v>
      </c>
      <c r="AE5334">
        <v>23.6</v>
      </c>
      <c r="AF5334">
        <v>7.65</v>
      </c>
      <c r="AG5334">
        <v>7.2499999999999995E-2</v>
      </c>
      <c r="AH5334" t="s">
        <v>337</v>
      </c>
      <c r="AI5334" t="s">
        <v>337</v>
      </c>
      <c r="AJ5334">
        <v>0</v>
      </c>
      <c r="AK5334">
        <v>117</v>
      </c>
      <c r="AL5334">
        <v>1</v>
      </c>
      <c r="AM5334">
        <v>100</v>
      </c>
      <c r="AN5334">
        <v>5</v>
      </c>
    </row>
    <row r="5335" spans="1:40" x14ac:dyDescent="0.25">
      <c r="A5335" s="34">
        <v>40761</v>
      </c>
      <c r="B5335" s="220">
        <v>0.3923611111111111</v>
      </c>
      <c r="C5335">
        <v>30.4</v>
      </c>
      <c r="D5335">
        <v>30.4</v>
      </c>
      <c r="E5335">
        <v>30.2</v>
      </c>
      <c r="F5335">
        <v>36</v>
      </c>
      <c r="G5335">
        <v>13.7</v>
      </c>
      <c r="H5335">
        <v>0</v>
      </c>
      <c r="I5335" t="s">
        <v>350</v>
      </c>
      <c r="J5335">
        <v>0</v>
      </c>
      <c r="K5335">
        <v>1</v>
      </c>
      <c r="L5335" t="s">
        <v>350</v>
      </c>
      <c r="M5335">
        <v>30.4</v>
      </c>
      <c r="N5335">
        <v>30.1</v>
      </c>
      <c r="O5335">
        <v>30.1</v>
      </c>
      <c r="P5335" t="s">
        <v>337</v>
      </c>
      <c r="Q5335">
        <v>751.1</v>
      </c>
      <c r="R5335">
        <v>0</v>
      </c>
      <c r="S5335">
        <v>0</v>
      </c>
      <c r="T5335">
        <v>359</v>
      </c>
      <c r="U5335">
        <v>2.57</v>
      </c>
      <c r="V5335">
        <v>364</v>
      </c>
      <c r="W5335">
        <v>1.2</v>
      </c>
      <c r="X5335">
        <v>0.04</v>
      </c>
      <c r="Y5335">
        <v>1.3</v>
      </c>
      <c r="Z5335">
        <v>0</v>
      </c>
      <c r="AA5335">
        <v>4.2000000000000003E-2</v>
      </c>
      <c r="AB5335">
        <v>24.1</v>
      </c>
      <c r="AC5335">
        <v>39</v>
      </c>
      <c r="AD5335">
        <v>9.3000000000000007</v>
      </c>
      <c r="AE5335">
        <v>23.6</v>
      </c>
      <c r="AF5335">
        <v>7.54</v>
      </c>
      <c r="AG5335">
        <v>7.2400000000000006E-2</v>
      </c>
      <c r="AH5335" t="s">
        <v>337</v>
      </c>
      <c r="AI5335" t="s">
        <v>337</v>
      </c>
      <c r="AJ5335">
        <v>0</v>
      </c>
      <c r="AK5335">
        <v>116</v>
      </c>
      <c r="AL5335">
        <v>1</v>
      </c>
      <c r="AM5335">
        <v>100</v>
      </c>
      <c r="AN5335">
        <v>5</v>
      </c>
    </row>
    <row r="5336" spans="1:40" x14ac:dyDescent="0.25">
      <c r="A5336" s="34">
        <v>40761</v>
      </c>
      <c r="B5336" s="220">
        <v>0.39583333333333331</v>
      </c>
      <c r="C5336">
        <v>30.8</v>
      </c>
      <c r="D5336">
        <v>30.8</v>
      </c>
      <c r="E5336">
        <v>30.4</v>
      </c>
      <c r="F5336">
        <v>35</v>
      </c>
      <c r="G5336">
        <v>13.5</v>
      </c>
      <c r="H5336">
        <v>0</v>
      </c>
      <c r="I5336" t="s">
        <v>350</v>
      </c>
      <c r="J5336">
        <v>0</v>
      </c>
      <c r="K5336">
        <v>1</v>
      </c>
      <c r="L5336" t="s">
        <v>350</v>
      </c>
      <c r="M5336">
        <v>30.8</v>
      </c>
      <c r="N5336">
        <v>30.2</v>
      </c>
      <c r="O5336">
        <v>30.2</v>
      </c>
      <c r="P5336" t="s">
        <v>337</v>
      </c>
      <c r="Q5336">
        <v>751.1</v>
      </c>
      <c r="R5336">
        <v>0</v>
      </c>
      <c r="S5336">
        <v>0</v>
      </c>
      <c r="T5336">
        <v>353</v>
      </c>
      <c r="U5336">
        <v>2.5299999999999998</v>
      </c>
      <c r="V5336">
        <v>355</v>
      </c>
      <c r="W5336">
        <v>1.3</v>
      </c>
      <c r="X5336">
        <v>0.05</v>
      </c>
      <c r="Y5336">
        <v>1.3</v>
      </c>
      <c r="Z5336">
        <v>0</v>
      </c>
      <c r="AA5336">
        <v>4.2999999999999997E-2</v>
      </c>
      <c r="AB5336">
        <v>24.2</v>
      </c>
      <c r="AC5336">
        <v>39</v>
      </c>
      <c r="AD5336">
        <v>9.4</v>
      </c>
      <c r="AE5336">
        <v>23.7</v>
      </c>
      <c r="AF5336">
        <v>7.54</v>
      </c>
      <c r="AG5336">
        <v>7.2400000000000006E-2</v>
      </c>
      <c r="AH5336" t="s">
        <v>337</v>
      </c>
      <c r="AI5336" t="s">
        <v>337</v>
      </c>
      <c r="AJ5336">
        <v>0</v>
      </c>
      <c r="AK5336">
        <v>116</v>
      </c>
      <c r="AL5336">
        <v>1</v>
      </c>
      <c r="AM5336">
        <v>100</v>
      </c>
      <c r="AN5336">
        <v>5</v>
      </c>
    </row>
    <row r="5337" spans="1:40" x14ac:dyDescent="0.25">
      <c r="A5337" s="34">
        <v>40761</v>
      </c>
      <c r="B5337" s="220">
        <v>0.39930555555555558</v>
      </c>
      <c r="C5337">
        <v>31</v>
      </c>
      <c r="D5337">
        <v>31</v>
      </c>
      <c r="E5337">
        <v>30.8</v>
      </c>
      <c r="F5337">
        <v>34</v>
      </c>
      <c r="G5337">
        <v>13.3</v>
      </c>
      <c r="H5337">
        <v>1</v>
      </c>
      <c r="I5337" t="s">
        <v>350</v>
      </c>
      <c r="J5337">
        <v>0.08</v>
      </c>
      <c r="K5337">
        <v>2</v>
      </c>
      <c r="L5337" t="s">
        <v>350</v>
      </c>
      <c r="M5337">
        <v>31</v>
      </c>
      <c r="N5337">
        <v>30.3</v>
      </c>
      <c r="O5337">
        <v>30.3</v>
      </c>
      <c r="P5337" t="s">
        <v>337</v>
      </c>
      <c r="Q5337">
        <v>751.1</v>
      </c>
      <c r="R5337">
        <v>0</v>
      </c>
      <c r="S5337">
        <v>0</v>
      </c>
      <c r="T5337">
        <v>367</v>
      </c>
      <c r="U5337">
        <v>2.63</v>
      </c>
      <c r="V5337">
        <v>378</v>
      </c>
      <c r="W5337">
        <v>1.4</v>
      </c>
      <c r="X5337">
        <v>0.05</v>
      </c>
      <c r="Y5337">
        <v>1.5</v>
      </c>
      <c r="Z5337">
        <v>0</v>
      </c>
      <c r="AA5337">
        <v>4.3999999999999997E-2</v>
      </c>
      <c r="AB5337">
        <v>24.3</v>
      </c>
      <c r="AC5337">
        <v>39</v>
      </c>
      <c r="AD5337">
        <v>9.4</v>
      </c>
      <c r="AE5337">
        <v>23.8</v>
      </c>
      <c r="AF5337">
        <v>7.54</v>
      </c>
      <c r="AG5337">
        <v>7.2400000000000006E-2</v>
      </c>
      <c r="AH5337" t="s">
        <v>337</v>
      </c>
      <c r="AI5337" t="s">
        <v>337</v>
      </c>
      <c r="AJ5337">
        <v>0</v>
      </c>
      <c r="AK5337">
        <v>117</v>
      </c>
      <c r="AL5337">
        <v>1</v>
      </c>
      <c r="AM5337">
        <v>100</v>
      </c>
      <c r="AN5337">
        <v>5</v>
      </c>
    </row>
    <row r="5338" spans="1:40" x14ac:dyDescent="0.25">
      <c r="A5338" s="34">
        <v>40761</v>
      </c>
      <c r="B5338" s="220">
        <v>0.40277777777777773</v>
      </c>
      <c r="C5338">
        <v>31.1</v>
      </c>
      <c r="D5338">
        <v>31.1</v>
      </c>
      <c r="E5338">
        <v>31</v>
      </c>
      <c r="F5338">
        <v>34</v>
      </c>
      <c r="G5338">
        <v>13.3</v>
      </c>
      <c r="H5338">
        <v>1</v>
      </c>
      <c r="I5338" t="s">
        <v>350</v>
      </c>
      <c r="J5338">
        <v>0.08</v>
      </c>
      <c r="K5338">
        <v>2</v>
      </c>
      <c r="L5338" t="s">
        <v>350</v>
      </c>
      <c r="M5338">
        <v>31.1</v>
      </c>
      <c r="N5338">
        <v>30.3</v>
      </c>
      <c r="O5338">
        <v>30.3</v>
      </c>
      <c r="P5338" t="s">
        <v>337</v>
      </c>
      <c r="Q5338">
        <v>751.2</v>
      </c>
      <c r="R5338">
        <v>0</v>
      </c>
      <c r="S5338">
        <v>0</v>
      </c>
      <c r="T5338">
        <v>404</v>
      </c>
      <c r="U5338">
        <v>2.9</v>
      </c>
      <c r="V5338">
        <v>422</v>
      </c>
      <c r="W5338">
        <v>1.6</v>
      </c>
      <c r="X5338">
        <v>0.06</v>
      </c>
      <c r="Y5338">
        <v>1.7</v>
      </c>
      <c r="Z5338">
        <v>0</v>
      </c>
      <c r="AA5338">
        <v>4.3999999999999997E-2</v>
      </c>
      <c r="AB5338">
        <v>24.3</v>
      </c>
      <c r="AC5338">
        <v>39</v>
      </c>
      <c r="AD5338">
        <v>9.4</v>
      </c>
      <c r="AE5338">
        <v>23.8</v>
      </c>
      <c r="AF5338">
        <v>7.54</v>
      </c>
      <c r="AG5338">
        <v>7.2400000000000006E-2</v>
      </c>
      <c r="AH5338" t="s">
        <v>337</v>
      </c>
      <c r="AI5338" t="s">
        <v>337</v>
      </c>
      <c r="AJ5338">
        <v>0</v>
      </c>
      <c r="AK5338">
        <v>118</v>
      </c>
      <c r="AL5338">
        <v>1</v>
      </c>
      <c r="AM5338">
        <v>100</v>
      </c>
      <c r="AN5338">
        <v>5</v>
      </c>
    </row>
    <row r="5339" spans="1:40" x14ac:dyDescent="0.25">
      <c r="A5339" s="34">
        <v>40761</v>
      </c>
      <c r="B5339" s="220">
        <v>0.40625</v>
      </c>
      <c r="C5339">
        <v>31.1</v>
      </c>
      <c r="D5339">
        <v>31.1</v>
      </c>
      <c r="E5339">
        <v>31</v>
      </c>
      <c r="F5339">
        <v>35</v>
      </c>
      <c r="G5339">
        <v>13.8</v>
      </c>
      <c r="H5339">
        <v>1</v>
      </c>
      <c r="I5339" t="s">
        <v>350</v>
      </c>
      <c r="J5339">
        <v>0.08</v>
      </c>
      <c r="K5339">
        <v>3</v>
      </c>
      <c r="L5339" t="s">
        <v>350</v>
      </c>
      <c r="M5339">
        <v>31.1</v>
      </c>
      <c r="N5339">
        <v>30.4</v>
      </c>
      <c r="O5339">
        <v>30.4</v>
      </c>
      <c r="P5339" t="s">
        <v>337</v>
      </c>
      <c r="Q5339">
        <v>751.2</v>
      </c>
      <c r="R5339">
        <v>0</v>
      </c>
      <c r="S5339">
        <v>0</v>
      </c>
      <c r="T5339">
        <v>432</v>
      </c>
      <c r="U5339">
        <v>3.1</v>
      </c>
      <c r="V5339">
        <v>439</v>
      </c>
      <c r="W5339">
        <v>1.8</v>
      </c>
      <c r="X5339">
        <v>0.06</v>
      </c>
      <c r="Y5339">
        <v>1.8</v>
      </c>
      <c r="Z5339">
        <v>0</v>
      </c>
      <c r="AA5339">
        <v>4.3999999999999997E-2</v>
      </c>
      <c r="AB5339">
        <v>24.4</v>
      </c>
      <c r="AC5339">
        <v>39</v>
      </c>
      <c r="AD5339">
        <v>9.5</v>
      </c>
      <c r="AE5339">
        <v>23.8</v>
      </c>
      <c r="AF5339">
        <v>7.53</v>
      </c>
      <c r="AG5339">
        <v>7.2400000000000006E-2</v>
      </c>
      <c r="AH5339" t="s">
        <v>337</v>
      </c>
      <c r="AI5339" t="s">
        <v>337</v>
      </c>
      <c r="AJ5339">
        <v>0</v>
      </c>
      <c r="AK5339">
        <v>117</v>
      </c>
      <c r="AL5339">
        <v>1</v>
      </c>
      <c r="AM5339">
        <v>100</v>
      </c>
      <c r="AN5339">
        <v>5</v>
      </c>
    </row>
    <row r="5340" spans="1:40" x14ac:dyDescent="0.25">
      <c r="A5340" s="34">
        <v>40761</v>
      </c>
      <c r="B5340" s="220">
        <v>0.40972222222222227</v>
      </c>
      <c r="C5340">
        <v>31.1</v>
      </c>
      <c r="D5340">
        <v>31.1</v>
      </c>
      <c r="E5340">
        <v>31.1</v>
      </c>
      <c r="F5340">
        <v>35</v>
      </c>
      <c r="G5340">
        <v>13.8</v>
      </c>
      <c r="H5340">
        <v>1</v>
      </c>
      <c r="I5340" t="s">
        <v>350</v>
      </c>
      <c r="J5340">
        <v>0.08</v>
      </c>
      <c r="K5340">
        <v>2</v>
      </c>
      <c r="L5340" t="s">
        <v>350</v>
      </c>
      <c r="M5340">
        <v>31.1</v>
      </c>
      <c r="N5340">
        <v>30.4</v>
      </c>
      <c r="O5340">
        <v>30.4</v>
      </c>
      <c r="P5340" t="s">
        <v>337</v>
      </c>
      <c r="Q5340">
        <v>751.2</v>
      </c>
      <c r="R5340">
        <v>0</v>
      </c>
      <c r="S5340">
        <v>0</v>
      </c>
      <c r="T5340">
        <v>448</v>
      </c>
      <c r="U5340">
        <v>3.21</v>
      </c>
      <c r="V5340">
        <v>455</v>
      </c>
      <c r="W5340">
        <v>1.9</v>
      </c>
      <c r="X5340">
        <v>7.0000000000000007E-2</v>
      </c>
      <c r="Y5340">
        <v>2</v>
      </c>
      <c r="Z5340">
        <v>0</v>
      </c>
      <c r="AA5340">
        <v>4.3999999999999997E-2</v>
      </c>
      <c r="AB5340">
        <v>24.6</v>
      </c>
      <c r="AC5340">
        <v>38</v>
      </c>
      <c r="AD5340">
        <v>9.3000000000000007</v>
      </c>
      <c r="AE5340">
        <v>24.1</v>
      </c>
      <c r="AF5340">
        <v>7.32</v>
      </c>
      <c r="AG5340">
        <v>7.2300000000000003E-2</v>
      </c>
      <c r="AH5340" t="s">
        <v>337</v>
      </c>
      <c r="AI5340" t="s">
        <v>337</v>
      </c>
      <c r="AJ5340">
        <v>0</v>
      </c>
      <c r="AK5340">
        <v>117</v>
      </c>
      <c r="AL5340">
        <v>1</v>
      </c>
      <c r="AM5340">
        <v>100</v>
      </c>
      <c r="AN5340">
        <v>5</v>
      </c>
    </row>
    <row r="5341" spans="1:40" x14ac:dyDescent="0.25">
      <c r="A5341" s="34">
        <v>40761</v>
      </c>
      <c r="B5341" s="220">
        <v>0.41319444444444442</v>
      </c>
      <c r="C5341">
        <v>31.4</v>
      </c>
      <c r="D5341">
        <v>31.4</v>
      </c>
      <c r="E5341">
        <v>31.1</v>
      </c>
      <c r="F5341">
        <v>34</v>
      </c>
      <c r="G5341">
        <v>13.7</v>
      </c>
      <c r="H5341">
        <v>0</v>
      </c>
      <c r="I5341" t="s">
        <v>350</v>
      </c>
      <c r="J5341">
        <v>0</v>
      </c>
      <c r="K5341">
        <v>1</v>
      </c>
      <c r="L5341" t="s">
        <v>350</v>
      </c>
      <c r="M5341">
        <v>31.4</v>
      </c>
      <c r="N5341">
        <v>30.8</v>
      </c>
      <c r="O5341">
        <v>30.8</v>
      </c>
      <c r="P5341" t="s">
        <v>337</v>
      </c>
      <c r="Q5341">
        <v>751.1</v>
      </c>
      <c r="R5341">
        <v>0</v>
      </c>
      <c r="S5341">
        <v>0</v>
      </c>
      <c r="T5341">
        <v>465</v>
      </c>
      <c r="U5341">
        <v>3.33</v>
      </c>
      <c r="V5341">
        <v>473</v>
      </c>
      <c r="W5341">
        <v>2.1</v>
      </c>
      <c r="X5341">
        <v>7.0000000000000007E-2</v>
      </c>
      <c r="Y5341">
        <v>2.1</v>
      </c>
      <c r="Z5341">
        <v>0</v>
      </c>
      <c r="AA5341">
        <v>4.5999999999999999E-2</v>
      </c>
      <c r="AB5341">
        <v>24.6</v>
      </c>
      <c r="AC5341">
        <v>38</v>
      </c>
      <c r="AD5341">
        <v>9.3000000000000007</v>
      </c>
      <c r="AE5341">
        <v>24.1</v>
      </c>
      <c r="AF5341">
        <v>7.32</v>
      </c>
      <c r="AG5341">
        <v>7.2300000000000003E-2</v>
      </c>
      <c r="AH5341" t="s">
        <v>337</v>
      </c>
      <c r="AI5341" t="s">
        <v>337</v>
      </c>
      <c r="AJ5341">
        <v>0</v>
      </c>
      <c r="AK5341">
        <v>117</v>
      </c>
      <c r="AL5341">
        <v>1</v>
      </c>
      <c r="AM5341">
        <v>100</v>
      </c>
      <c r="AN5341">
        <v>5</v>
      </c>
    </row>
    <row r="5342" spans="1:40" x14ac:dyDescent="0.25">
      <c r="A5342" s="34">
        <v>40761</v>
      </c>
      <c r="B5342" s="220">
        <v>0.41666666666666669</v>
      </c>
      <c r="C5342">
        <v>31.9</v>
      </c>
      <c r="D5342">
        <v>31.9</v>
      </c>
      <c r="E5342">
        <v>31.4</v>
      </c>
      <c r="F5342">
        <v>33</v>
      </c>
      <c r="G5342">
        <v>13.6</v>
      </c>
      <c r="H5342">
        <v>0</v>
      </c>
      <c r="I5342" t="s">
        <v>350</v>
      </c>
      <c r="J5342">
        <v>0</v>
      </c>
      <c r="K5342">
        <v>2</v>
      </c>
      <c r="L5342" t="s">
        <v>350</v>
      </c>
      <c r="M5342">
        <v>31.9</v>
      </c>
      <c r="N5342">
        <v>31.4</v>
      </c>
      <c r="O5342">
        <v>31.4</v>
      </c>
      <c r="P5342" t="s">
        <v>337</v>
      </c>
      <c r="Q5342">
        <v>751</v>
      </c>
      <c r="R5342">
        <v>0</v>
      </c>
      <c r="S5342">
        <v>0</v>
      </c>
      <c r="T5342">
        <v>482</v>
      </c>
      <c r="U5342">
        <v>3.45</v>
      </c>
      <c r="V5342">
        <v>489</v>
      </c>
      <c r="W5342">
        <v>2.2000000000000002</v>
      </c>
      <c r="X5342">
        <v>0.08</v>
      </c>
      <c r="Y5342">
        <v>2.2000000000000002</v>
      </c>
      <c r="Z5342">
        <v>0</v>
      </c>
      <c r="AA5342">
        <v>4.7E-2</v>
      </c>
      <c r="AB5342">
        <v>24.7</v>
      </c>
      <c r="AC5342">
        <v>38</v>
      </c>
      <c r="AD5342">
        <v>9.4</v>
      </c>
      <c r="AE5342">
        <v>24.1</v>
      </c>
      <c r="AF5342">
        <v>7.32</v>
      </c>
      <c r="AG5342">
        <v>7.2300000000000003E-2</v>
      </c>
      <c r="AH5342" t="s">
        <v>337</v>
      </c>
      <c r="AI5342" t="s">
        <v>337</v>
      </c>
      <c r="AJ5342">
        <v>1.0999999999999999E-2</v>
      </c>
      <c r="AK5342">
        <v>117</v>
      </c>
      <c r="AL5342">
        <v>1</v>
      </c>
      <c r="AM5342">
        <v>100</v>
      </c>
      <c r="AN5342">
        <v>5</v>
      </c>
    </row>
    <row r="5343" spans="1:40" x14ac:dyDescent="0.25">
      <c r="A5343" s="34">
        <v>40761</v>
      </c>
      <c r="B5343" s="220">
        <v>0.4201388888888889</v>
      </c>
      <c r="C5343">
        <v>32.200000000000003</v>
      </c>
      <c r="D5343">
        <v>32.200000000000003</v>
      </c>
      <c r="E5343">
        <v>31.9</v>
      </c>
      <c r="F5343">
        <v>33</v>
      </c>
      <c r="G5343">
        <v>13.9</v>
      </c>
      <c r="H5343">
        <v>1</v>
      </c>
      <c r="I5343" t="s">
        <v>350</v>
      </c>
      <c r="J5343">
        <v>0.08</v>
      </c>
      <c r="K5343">
        <v>4</v>
      </c>
      <c r="L5343" t="s">
        <v>350</v>
      </c>
      <c r="M5343">
        <v>32.200000000000003</v>
      </c>
      <c r="N5343">
        <v>31.9</v>
      </c>
      <c r="O5343">
        <v>31.9</v>
      </c>
      <c r="P5343" t="s">
        <v>337</v>
      </c>
      <c r="Q5343">
        <v>750.9</v>
      </c>
      <c r="R5343">
        <v>0</v>
      </c>
      <c r="S5343">
        <v>0</v>
      </c>
      <c r="T5343">
        <v>496</v>
      </c>
      <c r="U5343">
        <v>3.56</v>
      </c>
      <c r="V5343">
        <v>503</v>
      </c>
      <c r="W5343">
        <v>2.2999999999999998</v>
      </c>
      <c r="X5343">
        <v>0.08</v>
      </c>
      <c r="Y5343">
        <v>2.4</v>
      </c>
      <c r="Z5343">
        <v>0</v>
      </c>
      <c r="AA5343">
        <v>4.8000000000000001E-2</v>
      </c>
      <c r="AB5343">
        <v>24.7</v>
      </c>
      <c r="AC5343">
        <v>38</v>
      </c>
      <c r="AD5343">
        <v>9.4</v>
      </c>
      <c r="AE5343">
        <v>24.1</v>
      </c>
      <c r="AF5343">
        <v>7.32</v>
      </c>
      <c r="AG5343">
        <v>7.2300000000000003E-2</v>
      </c>
      <c r="AH5343" t="s">
        <v>337</v>
      </c>
      <c r="AI5343" t="s">
        <v>337</v>
      </c>
      <c r="AJ5343">
        <v>0</v>
      </c>
      <c r="AK5343">
        <v>117</v>
      </c>
      <c r="AL5343">
        <v>1</v>
      </c>
      <c r="AM5343">
        <v>100</v>
      </c>
      <c r="AN5343">
        <v>5</v>
      </c>
    </row>
    <row r="5344" spans="1:40" x14ac:dyDescent="0.25">
      <c r="A5344" s="34">
        <v>40761</v>
      </c>
      <c r="B5344" s="220">
        <v>0.4236111111111111</v>
      </c>
      <c r="C5344">
        <v>32.4</v>
      </c>
      <c r="D5344">
        <v>32.4</v>
      </c>
      <c r="E5344">
        <v>32.200000000000003</v>
      </c>
      <c r="F5344">
        <v>32</v>
      </c>
      <c r="G5344">
        <v>13.6</v>
      </c>
      <c r="H5344">
        <v>1</v>
      </c>
      <c r="I5344" t="s">
        <v>350</v>
      </c>
      <c r="J5344">
        <v>0.08</v>
      </c>
      <c r="K5344">
        <v>5</v>
      </c>
      <c r="L5344" t="s">
        <v>350</v>
      </c>
      <c r="M5344">
        <v>32.4</v>
      </c>
      <c r="N5344">
        <v>32.1</v>
      </c>
      <c r="O5344">
        <v>32.1</v>
      </c>
      <c r="P5344" t="s">
        <v>337</v>
      </c>
      <c r="Q5344">
        <v>750.9</v>
      </c>
      <c r="R5344">
        <v>0</v>
      </c>
      <c r="S5344">
        <v>0</v>
      </c>
      <c r="T5344">
        <v>512</v>
      </c>
      <c r="U5344">
        <v>3.67</v>
      </c>
      <c r="V5344">
        <v>519</v>
      </c>
      <c r="W5344">
        <v>2.5</v>
      </c>
      <c r="X5344">
        <v>0.09</v>
      </c>
      <c r="Y5344">
        <v>2.5</v>
      </c>
      <c r="Z5344">
        <v>0</v>
      </c>
      <c r="AA5344">
        <v>4.9000000000000002E-2</v>
      </c>
      <c r="AB5344">
        <v>24.8</v>
      </c>
      <c r="AC5344">
        <v>38</v>
      </c>
      <c r="AD5344">
        <v>9.5</v>
      </c>
      <c r="AE5344">
        <v>24.3</v>
      </c>
      <c r="AF5344">
        <v>7.32</v>
      </c>
      <c r="AG5344">
        <v>7.2300000000000003E-2</v>
      </c>
      <c r="AH5344" t="s">
        <v>337</v>
      </c>
      <c r="AI5344" t="s">
        <v>337</v>
      </c>
      <c r="AJ5344">
        <v>0</v>
      </c>
      <c r="AK5344">
        <v>115</v>
      </c>
      <c r="AL5344">
        <v>1</v>
      </c>
      <c r="AM5344">
        <v>100</v>
      </c>
      <c r="AN5344">
        <v>5</v>
      </c>
    </row>
    <row r="5345" spans="1:40" x14ac:dyDescent="0.25">
      <c r="A5345" s="34">
        <v>40761</v>
      </c>
      <c r="B5345" s="220">
        <v>0.42708333333333331</v>
      </c>
      <c r="C5345">
        <v>32.700000000000003</v>
      </c>
      <c r="D5345">
        <v>32.700000000000003</v>
      </c>
      <c r="E5345">
        <v>32.4</v>
      </c>
      <c r="F5345">
        <v>32</v>
      </c>
      <c r="G5345">
        <v>13.8</v>
      </c>
      <c r="H5345">
        <v>1</v>
      </c>
      <c r="I5345" t="s">
        <v>350</v>
      </c>
      <c r="J5345">
        <v>0.08</v>
      </c>
      <c r="K5345">
        <v>4</v>
      </c>
      <c r="L5345" t="s">
        <v>350</v>
      </c>
      <c r="M5345">
        <v>32.700000000000003</v>
      </c>
      <c r="N5345">
        <v>32.4</v>
      </c>
      <c r="O5345">
        <v>32.4</v>
      </c>
      <c r="P5345" t="s">
        <v>337</v>
      </c>
      <c r="Q5345">
        <v>750.9</v>
      </c>
      <c r="R5345">
        <v>0</v>
      </c>
      <c r="S5345">
        <v>0</v>
      </c>
      <c r="T5345">
        <v>527</v>
      </c>
      <c r="U5345">
        <v>3.78</v>
      </c>
      <c r="V5345">
        <v>533</v>
      </c>
      <c r="W5345">
        <v>2.7</v>
      </c>
      <c r="X5345">
        <v>0.1</v>
      </c>
      <c r="Y5345">
        <v>2.7</v>
      </c>
      <c r="Z5345">
        <v>0</v>
      </c>
      <c r="AA5345">
        <v>0.05</v>
      </c>
      <c r="AB5345">
        <v>24.9</v>
      </c>
      <c r="AC5345">
        <v>38</v>
      </c>
      <c r="AD5345">
        <v>9.6</v>
      </c>
      <c r="AE5345">
        <v>24.4</v>
      </c>
      <c r="AF5345">
        <v>7.31</v>
      </c>
      <c r="AG5345">
        <v>7.22E-2</v>
      </c>
      <c r="AH5345" t="s">
        <v>337</v>
      </c>
      <c r="AI5345" t="s">
        <v>337</v>
      </c>
      <c r="AJ5345">
        <v>0</v>
      </c>
      <c r="AK5345">
        <v>116</v>
      </c>
      <c r="AL5345">
        <v>1</v>
      </c>
      <c r="AM5345">
        <v>100</v>
      </c>
      <c r="AN5345">
        <v>5</v>
      </c>
    </row>
    <row r="5346" spans="1:40" x14ac:dyDescent="0.25">
      <c r="A5346" s="34">
        <v>40761</v>
      </c>
      <c r="B5346" s="220">
        <v>0.43055555555555558</v>
      </c>
      <c r="C5346">
        <v>32.799999999999997</v>
      </c>
      <c r="D5346">
        <v>32.799999999999997</v>
      </c>
      <c r="E5346">
        <v>32.700000000000003</v>
      </c>
      <c r="F5346">
        <v>31</v>
      </c>
      <c r="G5346">
        <v>13.4</v>
      </c>
      <c r="H5346">
        <v>1</v>
      </c>
      <c r="I5346" t="s">
        <v>350</v>
      </c>
      <c r="J5346">
        <v>0.08</v>
      </c>
      <c r="K5346">
        <v>5</v>
      </c>
      <c r="L5346" t="s">
        <v>350</v>
      </c>
      <c r="M5346">
        <v>32.799999999999997</v>
      </c>
      <c r="N5346">
        <v>32.4</v>
      </c>
      <c r="O5346">
        <v>32.4</v>
      </c>
      <c r="P5346" t="s">
        <v>337</v>
      </c>
      <c r="Q5346">
        <v>750.9</v>
      </c>
      <c r="R5346">
        <v>0</v>
      </c>
      <c r="S5346">
        <v>0</v>
      </c>
      <c r="T5346">
        <v>542</v>
      </c>
      <c r="U5346">
        <v>3.88</v>
      </c>
      <c r="V5346">
        <v>548</v>
      </c>
      <c r="W5346">
        <v>2.8</v>
      </c>
      <c r="X5346">
        <v>0.1</v>
      </c>
      <c r="Y5346">
        <v>2.9</v>
      </c>
      <c r="Z5346">
        <v>0</v>
      </c>
      <c r="AA5346">
        <v>0.05</v>
      </c>
      <c r="AB5346">
        <v>24.9</v>
      </c>
      <c r="AC5346">
        <v>38</v>
      </c>
      <c r="AD5346">
        <v>9.6</v>
      </c>
      <c r="AE5346">
        <v>24.4</v>
      </c>
      <c r="AF5346">
        <v>7.31</v>
      </c>
      <c r="AG5346">
        <v>7.22E-2</v>
      </c>
      <c r="AH5346" t="s">
        <v>337</v>
      </c>
      <c r="AI5346" t="s">
        <v>337</v>
      </c>
      <c r="AJ5346">
        <v>0</v>
      </c>
      <c r="AK5346">
        <v>117</v>
      </c>
      <c r="AL5346">
        <v>1</v>
      </c>
      <c r="AM5346">
        <v>100</v>
      </c>
      <c r="AN5346">
        <v>5</v>
      </c>
    </row>
    <row r="5347" spans="1:40" x14ac:dyDescent="0.25">
      <c r="A5347" s="34">
        <v>40761</v>
      </c>
      <c r="B5347" s="220">
        <v>0.43402777777777773</v>
      </c>
      <c r="C5347">
        <v>32.9</v>
      </c>
      <c r="D5347">
        <v>32.9</v>
      </c>
      <c r="E5347">
        <v>32.700000000000003</v>
      </c>
      <c r="F5347">
        <v>32</v>
      </c>
      <c r="G5347">
        <v>14</v>
      </c>
      <c r="H5347">
        <v>1</v>
      </c>
      <c r="I5347" t="s">
        <v>350</v>
      </c>
      <c r="J5347">
        <v>0.08</v>
      </c>
      <c r="K5347">
        <v>3</v>
      </c>
      <c r="L5347" t="s">
        <v>350</v>
      </c>
      <c r="M5347">
        <v>32.9</v>
      </c>
      <c r="N5347">
        <v>32.700000000000003</v>
      </c>
      <c r="O5347">
        <v>32.700000000000003</v>
      </c>
      <c r="P5347" t="s">
        <v>337</v>
      </c>
      <c r="Q5347">
        <v>751</v>
      </c>
      <c r="R5347">
        <v>0</v>
      </c>
      <c r="S5347">
        <v>0</v>
      </c>
      <c r="T5347">
        <v>557</v>
      </c>
      <c r="U5347">
        <v>3.99</v>
      </c>
      <c r="V5347">
        <v>564</v>
      </c>
      <c r="W5347">
        <v>3</v>
      </c>
      <c r="X5347">
        <v>0.11</v>
      </c>
      <c r="Y5347">
        <v>3.1</v>
      </c>
      <c r="Z5347">
        <v>0</v>
      </c>
      <c r="AA5347">
        <v>5.0999999999999997E-2</v>
      </c>
      <c r="AB5347">
        <v>25</v>
      </c>
      <c r="AC5347">
        <v>38</v>
      </c>
      <c r="AD5347">
        <v>9.6999999999999993</v>
      </c>
      <c r="AE5347">
        <v>24.5</v>
      </c>
      <c r="AF5347">
        <v>7.31</v>
      </c>
      <c r="AG5347">
        <v>7.22E-2</v>
      </c>
      <c r="AH5347" t="s">
        <v>337</v>
      </c>
      <c r="AI5347" t="s">
        <v>337</v>
      </c>
      <c r="AJ5347">
        <v>0</v>
      </c>
      <c r="AK5347">
        <v>115</v>
      </c>
      <c r="AL5347">
        <v>1</v>
      </c>
      <c r="AM5347">
        <v>100</v>
      </c>
      <c r="AN5347">
        <v>5</v>
      </c>
    </row>
    <row r="5348" spans="1:40" x14ac:dyDescent="0.25">
      <c r="A5348" s="34">
        <v>40761</v>
      </c>
      <c r="B5348" s="220">
        <v>0.4375</v>
      </c>
      <c r="C5348">
        <v>33.299999999999997</v>
      </c>
      <c r="D5348">
        <v>33.299999999999997</v>
      </c>
      <c r="E5348">
        <v>32.9</v>
      </c>
      <c r="F5348">
        <v>31</v>
      </c>
      <c r="G5348">
        <v>13.9</v>
      </c>
      <c r="H5348">
        <v>0</v>
      </c>
      <c r="I5348" t="s">
        <v>350</v>
      </c>
      <c r="J5348">
        <v>0</v>
      </c>
      <c r="K5348">
        <v>3</v>
      </c>
      <c r="L5348" t="s">
        <v>350</v>
      </c>
      <c r="M5348">
        <v>33.299999999999997</v>
      </c>
      <c r="N5348">
        <v>33.1</v>
      </c>
      <c r="O5348">
        <v>33.1</v>
      </c>
      <c r="P5348" t="s">
        <v>337</v>
      </c>
      <c r="Q5348">
        <v>751</v>
      </c>
      <c r="R5348">
        <v>0</v>
      </c>
      <c r="S5348">
        <v>0</v>
      </c>
      <c r="T5348">
        <v>573</v>
      </c>
      <c r="U5348">
        <v>4.1100000000000003</v>
      </c>
      <c r="V5348">
        <v>580</v>
      </c>
      <c r="W5348">
        <v>3.1</v>
      </c>
      <c r="X5348">
        <v>0.11</v>
      </c>
      <c r="Y5348">
        <v>3.2</v>
      </c>
      <c r="Z5348">
        <v>0</v>
      </c>
      <c r="AA5348">
        <v>5.1999999999999998E-2</v>
      </c>
      <c r="AB5348">
        <v>25.1</v>
      </c>
      <c r="AC5348">
        <v>37</v>
      </c>
      <c r="AD5348">
        <v>9.4</v>
      </c>
      <c r="AE5348">
        <v>24.6</v>
      </c>
      <c r="AF5348">
        <v>7.21</v>
      </c>
      <c r="AG5348">
        <v>7.22E-2</v>
      </c>
      <c r="AH5348" t="s">
        <v>337</v>
      </c>
      <c r="AI5348" t="s">
        <v>337</v>
      </c>
      <c r="AJ5348">
        <v>0</v>
      </c>
      <c r="AK5348">
        <v>117</v>
      </c>
      <c r="AL5348">
        <v>1</v>
      </c>
      <c r="AM5348">
        <v>100</v>
      </c>
      <c r="AN5348">
        <v>5</v>
      </c>
    </row>
    <row r="5349" spans="1:40" x14ac:dyDescent="0.25">
      <c r="A5349" s="34">
        <v>40761</v>
      </c>
      <c r="B5349" s="220">
        <v>0.44097222222222227</v>
      </c>
      <c r="C5349">
        <v>33.799999999999997</v>
      </c>
      <c r="D5349">
        <v>33.799999999999997</v>
      </c>
      <c r="E5349">
        <v>33.4</v>
      </c>
      <c r="F5349">
        <v>30</v>
      </c>
      <c r="G5349">
        <v>13.8</v>
      </c>
      <c r="H5349">
        <v>1</v>
      </c>
      <c r="I5349" t="s">
        <v>350</v>
      </c>
      <c r="J5349">
        <v>0.08</v>
      </c>
      <c r="K5349">
        <v>3</v>
      </c>
      <c r="L5349" t="s">
        <v>350</v>
      </c>
      <c r="M5349">
        <v>33.799999999999997</v>
      </c>
      <c r="N5349">
        <v>33.700000000000003</v>
      </c>
      <c r="O5349">
        <v>33.700000000000003</v>
      </c>
      <c r="P5349" t="s">
        <v>337</v>
      </c>
      <c r="Q5349">
        <v>751</v>
      </c>
      <c r="R5349">
        <v>0</v>
      </c>
      <c r="S5349">
        <v>0</v>
      </c>
      <c r="T5349">
        <v>590</v>
      </c>
      <c r="U5349">
        <v>4.2300000000000004</v>
      </c>
      <c r="V5349">
        <v>596</v>
      </c>
      <c r="W5349">
        <v>3.3</v>
      </c>
      <c r="X5349">
        <v>0.12</v>
      </c>
      <c r="Y5349">
        <v>3.4</v>
      </c>
      <c r="Z5349">
        <v>0</v>
      </c>
      <c r="AA5349">
        <v>5.3999999999999999E-2</v>
      </c>
      <c r="AB5349">
        <v>25.2</v>
      </c>
      <c r="AC5349">
        <v>37</v>
      </c>
      <c r="AD5349">
        <v>9.4</v>
      </c>
      <c r="AE5349">
        <v>24.6</v>
      </c>
      <c r="AF5349">
        <v>7.2</v>
      </c>
      <c r="AG5349">
        <v>7.22E-2</v>
      </c>
      <c r="AH5349" t="s">
        <v>337</v>
      </c>
      <c r="AI5349" t="s">
        <v>337</v>
      </c>
      <c r="AJ5349">
        <v>0</v>
      </c>
      <c r="AK5349">
        <v>117</v>
      </c>
      <c r="AL5349">
        <v>1</v>
      </c>
      <c r="AM5349">
        <v>100</v>
      </c>
      <c r="AN5349">
        <v>5</v>
      </c>
    </row>
    <row r="5350" spans="1:40" x14ac:dyDescent="0.25">
      <c r="A5350" s="34">
        <v>40761</v>
      </c>
      <c r="B5350" s="220">
        <v>0.44444444444444442</v>
      </c>
      <c r="C5350">
        <v>34.1</v>
      </c>
      <c r="D5350">
        <v>34.1</v>
      </c>
      <c r="E5350">
        <v>33.799999999999997</v>
      </c>
      <c r="F5350">
        <v>30</v>
      </c>
      <c r="G5350">
        <v>14</v>
      </c>
      <c r="H5350">
        <v>1</v>
      </c>
      <c r="I5350" t="s">
        <v>350</v>
      </c>
      <c r="J5350">
        <v>0.08</v>
      </c>
      <c r="K5350">
        <v>2</v>
      </c>
      <c r="L5350" t="s">
        <v>350</v>
      </c>
      <c r="M5350">
        <v>34.1</v>
      </c>
      <c r="N5350">
        <v>33.9</v>
      </c>
      <c r="O5350">
        <v>33.9</v>
      </c>
      <c r="P5350" t="s">
        <v>337</v>
      </c>
      <c r="Q5350">
        <v>751</v>
      </c>
      <c r="R5350">
        <v>0</v>
      </c>
      <c r="S5350">
        <v>0</v>
      </c>
      <c r="T5350">
        <v>603</v>
      </c>
      <c r="U5350">
        <v>4.32</v>
      </c>
      <c r="V5350">
        <v>608</v>
      </c>
      <c r="W5350">
        <v>3.5</v>
      </c>
      <c r="X5350">
        <v>0.13</v>
      </c>
      <c r="Y5350">
        <v>3.6</v>
      </c>
      <c r="Z5350">
        <v>0</v>
      </c>
      <c r="AA5350">
        <v>5.5E-2</v>
      </c>
      <c r="AB5350">
        <v>25.3</v>
      </c>
      <c r="AC5350">
        <v>37</v>
      </c>
      <c r="AD5350">
        <v>9.5</v>
      </c>
      <c r="AE5350">
        <v>24.7</v>
      </c>
      <c r="AF5350">
        <v>7.2</v>
      </c>
      <c r="AG5350">
        <v>7.2099999999999997E-2</v>
      </c>
      <c r="AH5350" t="s">
        <v>337</v>
      </c>
      <c r="AI5350" t="s">
        <v>337</v>
      </c>
      <c r="AJ5350">
        <v>0</v>
      </c>
      <c r="AK5350">
        <v>117</v>
      </c>
      <c r="AL5350">
        <v>1</v>
      </c>
      <c r="AM5350">
        <v>100</v>
      </c>
      <c r="AN5350">
        <v>5</v>
      </c>
    </row>
    <row r="5351" spans="1:40" x14ac:dyDescent="0.25">
      <c r="A5351" s="34">
        <v>40761</v>
      </c>
      <c r="B5351" s="220">
        <v>0.44791666666666669</v>
      </c>
      <c r="C5351">
        <v>34.200000000000003</v>
      </c>
      <c r="D5351">
        <v>34.200000000000003</v>
      </c>
      <c r="E5351">
        <v>34.1</v>
      </c>
      <c r="F5351">
        <v>30</v>
      </c>
      <c r="G5351">
        <v>14.1</v>
      </c>
      <c r="H5351">
        <v>2</v>
      </c>
      <c r="I5351" t="s">
        <v>351</v>
      </c>
      <c r="J5351">
        <v>0.17</v>
      </c>
      <c r="K5351">
        <v>4</v>
      </c>
      <c r="L5351" t="s">
        <v>350</v>
      </c>
      <c r="M5351">
        <v>34.200000000000003</v>
      </c>
      <c r="N5351">
        <v>34.1</v>
      </c>
      <c r="O5351">
        <v>34.1</v>
      </c>
      <c r="P5351" t="s">
        <v>337</v>
      </c>
      <c r="Q5351">
        <v>751</v>
      </c>
      <c r="R5351">
        <v>0</v>
      </c>
      <c r="S5351">
        <v>0</v>
      </c>
      <c r="T5351">
        <v>617</v>
      </c>
      <c r="U5351">
        <v>4.42</v>
      </c>
      <c r="V5351">
        <v>624</v>
      </c>
      <c r="W5351">
        <v>3.7</v>
      </c>
      <c r="X5351">
        <v>0.13</v>
      </c>
      <c r="Y5351">
        <v>3.7</v>
      </c>
      <c r="Z5351">
        <v>0</v>
      </c>
      <c r="AA5351">
        <v>5.5E-2</v>
      </c>
      <c r="AB5351">
        <v>25.4</v>
      </c>
      <c r="AC5351">
        <v>37</v>
      </c>
      <c r="AD5351">
        <v>9.6</v>
      </c>
      <c r="AE5351">
        <v>24.8</v>
      </c>
      <c r="AF5351">
        <v>7.2</v>
      </c>
      <c r="AG5351">
        <v>7.2099999999999997E-2</v>
      </c>
      <c r="AH5351" t="s">
        <v>337</v>
      </c>
      <c r="AI5351" t="s">
        <v>337</v>
      </c>
      <c r="AJ5351">
        <v>0</v>
      </c>
      <c r="AK5351">
        <v>117</v>
      </c>
      <c r="AL5351">
        <v>1</v>
      </c>
      <c r="AM5351">
        <v>100</v>
      </c>
      <c r="AN5351">
        <v>5</v>
      </c>
    </row>
    <row r="5352" spans="1:40" x14ac:dyDescent="0.25">
      <c r="A5352" s="34">
        <v>40761</v>
      </c>
      <c r="B5352" s="220">
        <v>0.4513888888888889</v>
      </c>
      <c r="C5352">
        <v>34.299999999999997</v>
      </c>
      <c r="D5352">
        <v>34.299999999999997</v>
      </c>
      <c r="E5352">
        <v>34.200000000000003</v>
      </c>
      <c r="F5352">
        <v>30</v>
      </c>
      <c r="G5352">
        <v>14.2</v>
      </c>
      <c r="H5352">
        <v>1</v>
      </c>
      <c r="I5352" t="s">
        <v>351</v>
      </c>
      <c r="J5352">
        <v>0.08</v>
      </c>
      <c r="K5352">
        <v>3</v>
      </c>
      <c r="L5352" t="s">
        <v>351</v>
      </c>
      <c r="M5352">
        <v>34.299999999999997</v>
      </c>
      <c r="N5352">
        <v>34.200000000000003</v>
      </c>
      <c r="O5352">
        <v>34.200000000000003</v>
      </c>
      <c r="P5352" t="s">
        <v>337</v>
      </c>
      <c r="Q5352">
        <v>751.1</v>
      </c>
      <c r="R5352">
        <v>0</v>
      </c>
      <c r="S5352">
        <v>0</v>
      </c>
      <c r="T5352">
        <v>632</v>
      </c>
      <c r="U5352">
        <v>4.53</v>
      </c>
      <c r="V5352">
        <v>638</v>
      </c>
      <c r="W5352">
        <v>3.9</v>
      </c>
      <c r="X5352">
        <v>0.14000000000000001</v>
      </c>
      <c r="Y5352">
        <v>3.9</v>
      </c>
      <c r="Z5352">
        <v>0</v>
      </c>
      <c r="AA5352">
        <v>5.5E-2</v>
      </c>
      <c r="AB5352">
        <v>25.4</v>
      </c>
      <c r="AC5352">
        <v>37</v>
      </c>
      <c r="AD5352">
        <v>9.6</v>
      </c>
      <c r="AE5352">
        <v>24.8</v>
      </c>
      <c r="AF5352">
        <v>7.2</v>
      </c>
      <c r="AG5352">
        <v>7.2099999999999997E-2</v>
      </c>
      <c r="AH5352" t="s">
        <v>337</v>
      </c>
      <c r="AI5352" t="s">
        <v>337</v>
      </c>
      <c r="AJ5352">
        <v>0</v>
      </c>
      <c r="AK5352">
        <v>118</v>
      </c>
      <c r="AL5352">
        <v>1</v>
      </c>
      <c r="AM5352">
        <v>100</v>
      </c>
      <c r="AN5352">
        <v>5</v>
      </c>
    </row>
    <row r="5353" spans="1:40" x14ac:dyDescent="0.25">
      <c r="A5353" s="34">
        <v>40761</v>
      </c>
      <c r="B5353" s="220">
        <v>0.4548611111111111</v>
      </c>
      <c r="C5353">
        <v>34.299999999999997</v>
      </c>
      <c r="D5353">
        <v>34.299999999999997</v>
      </c>
      <c r="E5353">
        <v>34.299999999999997</v>
      </c>
      <c r="F5353">
        <v>30</v>
      </c>
      <c r="G5353">
        <v>14.3</v>
      </c>
      <c r="H5353">
        <v>3</v>
      </c>
      <c r="I5353" t="s">
        <v>351</v>
      </c>
      <c r="J5353">
        <v>0.25</v>
      </c>
      <c r="K5353">
        <v>6</v>
      </c>
      <c r="L5353" t="s">
        <v>349</v>
      </c>
      <c r="M5353">
        <v>34.299999999999997</v>
      </c>
      <c r="N5353">
        <v>34.299999999999997</v>
      </c>
      <c r="O5353">
        <v>34.299999999999997</v>
      </c>
      <c r="P5353" t="s">
        <v>337</v>
      </c>
      <c r="Q5353">
        <v>751</v>
      </c>
      <c r="R5353">
        <v>0</v>
      </c>
      <c r="S5353">
        <v>0</v>
      </c>
      <c r="T5353">
        <v>645</v>
      </c>
      <c r="U5353">
        <v>4.62</v>
      </c>
      <c r="V5353">
        <v>652</v>
      </c>
      <c r="W5353">
        <v>4</v>
      </c>
      <c r="X5353">
        <v>0.14000000000000001</v>
      </c>
      <c r="Y5353">
        <v>4.0999999999999996</v>
      </c>
      <c r="Z5353">
        <v>0</v>
      </c>
      <c r="AA5353">
        <v>5.6000000000000001E-2</v>
      </c>
      <c r="AB5353">
        <v>25.5</v>
      </c>
      <c r="AC5353">
        <v>37</v>
      </c>
      <c r="AD5353">
        <v>9.6999999999999993</v>
      </c>
      <c r="AE5353">
        <v>24.9</v>
      </c>
      <c r="AF5353">
        <v>7.19</v>
      </c>
      <c r="AG5353">
        <v>7.2099999999999997E-2</v>
      </c>
      <c r="AH5353" t="s">
        <v>337</v>
      </c>
      <c r="AI5353" t="s">
        <v>337</v>
      </c>
      <c r="AJ5353">
        <v>0</v>
      </c>
      <c r="AK5353">
        <v>117</v>
      </c>
      <c r="AL5353">
        <v>1</v>
      </c>
      <c r="AM5353">
        <v>100</v>
      </c>
      <c r="AN5353">
        <v>5</v>
      </c>
    </row>
    <row r="5354" spans="1:40" x14ac:dyDescent="0.25">
      <c r="A5354" s="34">
        <v>40761</v>
      </c>
      <c r="B5354" s="220">
        <v>0.45833333333333331</v>
      </c>
      <c r="C5354">
        <v>34.4</v>
      </c>
      <c r="D5354">
        <v>34.4</v>
      </c>
      <c r="E5354">
        <v>34.299999999999997</v>
      </c>
      <c r="F5354">
        <v>30</v>
      </c>
      <c r="G5354">
        <v>14.3</v>
      </c>
      <c r="H5354">
        <v>2</v>
      </c>
      <c r="I5354" t="s">
        <v>338</v>
      </c>
      <c r="J5354">
        <v>0.17</v>
      </c>
      <c r="K5354">
        <v>4</v>
      </c>
      <c r="L5354" t="s">
        <v>338</v>
      </c>
      <c r="M5354">
        <v>34.4</v>
      </c>
      <c r="N5354">
        <v>34.4</v>
      </c>
      <c r="O5354">
        <v>34.4</v>
      </c>
      <c r="P5354" t="s">
        <v>337</v>
      </c>
      <c r="Q5354">
        <v>751</v>
      </c>
      <c r="R5354">
        <v>0</v>
      </c>
      <c r="S5354">
        <v>0</v>
      </c>
      <c r="T5354">
        <v>659</v>
      </c>
      <c r="U5354">
        <v>4.72</v>
      </c>
      <c r="V5354">
        <v>664</v>
      </c>
      <c r="W5354">
        <v>4.3</v>
      </c>
      <c r="X5354">
        <v>0.15</v>
      </c>
      <c r="Y5354">
        <v>4.3</v>
      </c>
      <c r="Z5354">
        <v>0</v>
      </c>
      <c r="AA5354">
        <v>5.6000000000000001E-2</v>
      </c>
      <c r="AB5354">
        <v>25.6</v>
      </c>
      <c r="AC5354">
        <v>37</v>
      </c>
      <c r="AD5354">
        <v>9.8000000000000007</v>
      </c>
      <c r="AE5354">
        <v>24.9</v>
      </c>
      <c r="AF5354">
        <v>7.19</v>
      </c>
      <c r="AG5354">
        <v>7.2099999999999997E-2</v>
      </c>
      <c r="AH5354" t="s">
        <v>337</v>
      </c>
      <c r="AI5354" t="s">
        <v>337</v>
      </c>
      <c r="AJ5354">
        <v>1.7000000000000001E-2</v>
      </c>
      <c r="AK5354">
        <v>117</v>
      </c>
      <c r="AL5354">
        <v>1</v>
      </c>
      <c r="AM5354">
        <v>100</v>
      </c>
      <c r="AN5354">
        <v>5</v>
      </c>
    </row>
    <row r="5355" spans="1:40" x14ac:dyDescent="0.25">
      <c r="A5355" s="34">
        <v>40761</v>
      </c>
      <c r="B5355" s="220">
        <v>0.46180555555555558</v>
      </c>
      <c r="C5355">
        <v>34.299999999999997</v>
      </c>
      <c r="D5355">
        <v>34.4</v>
      </c>
      <c r="E5355">
        <v>34.299999999999997</v>
      </c>
      <c r="F5355">
        <v>30</v>
      </c>
      <c r="G5355">
        <v>14.2</v>
      </c>
      <c r="H5355">
        <v>3</v>
      </c>
      <c r="I5355" t="s">
        <v>338</v>
      </c>
      <c r="J5355">
        <v>0.25</v>
      </c>
      <c r="K5355">
        <v>6</v>
      </c>
      <c r="L5355" t="s">
        <v>338</v>
      </c>
      <c r="M5355">
        <v>34.299999999999997</v>
      </c>
      <c r="N5355">
        <v>34.200000000000003</v>
      </c>
      <c r="O5355">
        <v>34.200000000000003</v>
      </c>
      <c r="P5355" t="s">
        <v>337</v>
      </c>
      <c r="Q5355">
        <v>751</v>
      </c>
      <c r="R5355">
        <v>0</v>
      </c>
      <c r="S5355">
        <v>0</v>
      </c>
      <c r="T5355">
        <v>675</v>
      </c>
      <c r="U5355">
        <v>4.84</v>
      </c>
      <c r="V5355">
        <v>680</v>
      </c>
      <c r="W5355">
        <v>4.4000000000000004</v>
      </c>
      <c r="X5355">
        <v>0.16</v>
      </c>
      <c r="Y5355">
        <v>4.5</v>
      </c>
      <c r="Z5355">
        <v>0</v>
      </c>
      <c r="AA5355">
        <v>5.5E-2</v>
      </c>
      <c r="AB5355">
        <v>25.6</v>
      </c>
      <c r="AC5355">
        <v>37</v>
      </c>
      <c r="AD5355">
        <v>9.8000000000000007</v>
      </c>
      <c r="AE5355">
        <v>24.9</v>
      </c>
      <c r="AF5355">
        <v>7.19</v>
      </c>
      <c r="AG5355">
        <v>7.2099999999999997E-2</v>
      </c>
      <c r="AH5355" t="s">
        <v>337</v>
      </c>
      <c r="AI5355" t="s">
        <v>337</v>
      </c>
      <c r="AJ5355">
        <v>0</v>
      </c>
      <c r="AK5355">
        <v>116</v>
      </c>
      <c r="AL5355">
        <v>1</v>
      </c>
      <c r="AM5355">
        <v>100</v>
      </c>
      <c r="AN5355">
        <v>5</v>
      </c>
    </row>
    <row r="5356" spans="1:40" x14ac:dyDescent="0.25">
      <c r="A5356" s="34">
        <v>40761</v>
      </c>
      <c r="B5356" s="220">
        <v>0.46527777777777773</v>
      </c>
      <c r="C5356">
        <v>34.299999999999997</v>
      </c>
      <c r="D5356">
        <v>34.299999999999997</v>
      </c>
      <c r="E5356">
        <v>34.200000000000003</v>
      </c>
      <c r="F5356">
        <v>30</v>
      </c>
      <c r="G5356">
        <v>14.2</v>
      </c>
      <c r="H5356">
        <v>0</v>
      </c>
      <c r="I5356" t="s">
        <v>338</v>
      </c>
      <c r="J5356">
        <v>0</v>
      </c>
      <c r="K5356">
        <v>5</v>
      </c>
      <c r="L5356" t="s">
        <v>338</v>
      </c>
      <c r="M5356">
        <v>34.299999999999997</v>
      </c>
      <c r="N5356">
        <v>34.200000000000003</v>
      </c>
      <c r="O5356">
        <v>34.200000000000003</v>
      </c>
      <c r="P5356" t="s">
        <v>337</v>
      </c>
      <c r="Q5356">
        <v>751</v>
      </c>
      <c r="R5356">
        <v>0</v>
      </c>
      <c r="S5356">
        <v>0</v>
      </c>
      <c r="T5356">
        <v>688</v>
      </c>
      <c r="U5356">
        <v>4.93</v>
      </c>
      <c r="V5356">
        <v>694</v>
      </c>
      <c r="W5356">
        <v>4.5999999999999996</v>
      </c>
      <c r="X5356">
        <v>0.16</v>
      </c>
      <c r="Y5356">
        <v>4.7</v>
      </c>
      <c r="Z5356">
        <v>0</v>
      </c>
      <c r="AA5356">
        <v>5.5E-2</v>
      </c>
      <c r="AB5356">
        <v>25.7</v>
      </c>
      <c r="AC5356">
        <v>37</v>
      </c>
      <c r="AD5356">
        <v>9.9</v>
      </c>
      <c r="AE5356">
        <v>25.1</v>
      </c>
      <c r="AF5356">
        <v>7.19</v>
      </c>
      <c r="AG5356">
        <v>7.1999999999999995E-2</v>
      </c>
      <c r="AH5356" t="s">
        <v>337</v>
      </c>
      <c r="AI5356" t="s">
        <v>337</v>
      </c>
      <c r="AJ5356">
        <v>0</v>
      </c>
      <c r="AK5356">
        <v>117</v>
      </c>
      <c r="AL5356">
        <v>1</v>
      </c>
      <c r="AM5356">
        <v>100</v>
      </c>
      <c r="AN5356">
        <v>5</v>
      </c>
    </row>
    <row r="5357" spans="1:40" x14ac:dyDescent="0.25">
      <c r="A5357" s="34">
        <v>40761</v>
      </c>
      <c r="B5357" s="220">
        <v>0.46875</v>
      </c>
      <c r="C5357">
        <v>34.6</v>
      </c>
      <c r="D5357">
        <v>34.6</v>
      </c>
      <c r="E5357">
        <v>34.299999999999997</v>
      </c>
      <c r="F5357">
        <v>29</v>
      </c>
      <c r="G5357">
        <v>14</v>
      </c>
      <c r="H5357">
        <v>1</v>
      </c>
      <c r="I5357" t="s">
        <v>338</v>
      </c>
      <c r="J5357">
        <v>0.08</v>
      </c>
      <c r="K5357">
        <v>4</v>
      </c>
      <c r="L5357" t="s">
        <v>338</v>
      </c>
      <c r="M5357">
        <v>34.6</v>
      </c>
      <c r="N5357">
        <v>34.5</v>
      </c>
      <c r="O5357">
        <v>34.5</v>
      </c>
      <c r="P5357" t="s">
        <v>337</v>
      </c>
      <c r="Q5357">
        <v>751</v>
      </c>
      <c r="R5357">
        <v>0</v>
      </c>
      <c r="S5357">
        <v>0</v>
      </c>
      <c r="T5357">
        <v>700</v>
      </c>
      <c r="U5357">
        <v>5.0199999999999996</v>
      </c>
      <c r="V5357">
        <v>703</v>
      </c>
      <c r="W5357">
        <v>4.8</v>
      </c>
      <c r="X5357">
        <v>0.17</v>
      </c>
      <c r="Y5357">
        <v>4.8</v>
      </c>
      <c r="Z5357">
        <v>0</v>
      </c>
      <c r="AA5357">
        <v>5.7000000000000002E-2</v>
      </c>
      <c r="AB5357">
        <v>25.8</v>
      </c>
      <c r="AC5357">
        <v>37</v>
      </c>
      <c r="AD5357">
        <v>10</v>
      </c>
      <c r="AE5357">
        <v>25.2</v>
      </c>
      <c r="AF5357">
        <v>7.18</v>
      </c>
      <c r="AG5357">
        <v>7.1999999999999995E-2</v>
      </c>
      <c r="AH5357" t="s">
        <v>337</v>
      </c>
      <c r="AI5357" t="s">
        <v>337</v>
      </c>
      <c r="AJ5357">
        <v>0</v>
      </c>
      <c r="AK5357">
        <v>116</v>
      </c>
      <c r="AL5357">
        <v>1</v>
      </c>
      <c r="AM5357">
        <v>100</v>
      </c>
      <c r="AN5357">
        <v>5</v>
      </c>
    </row>
    <row r="5358" spans="1:40" x14ac:dyDescent="0.25">
      <c r="A5358" s="34">
        <v>40761</v>
      </c>
      <c r="B5358" s="220">
        <v>0.47222222222222227</v>
      </c>
      <c r="C5358">
        <v>34.9</v>
      </c>
      <c r="D5358">
        <v>34.9</v>
      </c>
      <c r="E5358">
        <v>34.6</v>
      </c>
      <c r="F5358">
        <v>28</v>
      </c>
      <c r="G5358">
        <v>13.7</v>
      </c>
      <c r="H5358">
        <v>1</v>
      </c>
      <c r="I5358" t="s">
        <v>338</v>
      </c>
      <c r="J5358">
        <v>0.08</v>
      </c>
      <c r="K5358">
        <v>2</v>
      </c>
      <c r="L5358" t="s">
        <v>338</v>
      </c>
      <c r="M5358">
        <v>34.9</v>
      </c>
      <c r="N5358">
        <v>34.700000000000003</v>
      </c>
      <c r="O5358">
        <v>34.700000000000003</v>
      </c>
      <c r="P5358" t="s">
        <v>337</v>
      </c>
      <c r="Q5358">
        <v>751</v>
      </c>
      <c r="R5358">
        <v>0</v>
      </c>
      <c r="S5358">
        <v>0</v>
      </c>
      <c r="T5358">
        <v>712</v>
      </c>
      <c r="U5358">
        <v>5.0999999999999996</v>
      </c>
      <c r="V5358">
        <v>717</v>
      </c>
      <c r="W5358">
        <v>4.9000000000000004</v>
      </c>
      <c r="X5358">
        <v>0.17</v>
      </c>
      <c r="Y5358">
        <v>5</v>
      </c>
      <c r="Z5358">
        <v>0</v>
      </c>
      <c r="AA5358">
        <v>5.8000000000000003E-2</v>
      </c>
      <c r="AB5358">
        <v>25.9</v>
      </c>
      <c r="AC5358">
        <v>37</v>
      </c>
      <c r="AD5358">
        <v>10.1</v>
      </c>
      <c r="AE5358">
        <v>25.3</v>
      </c>
      <c r="AF5358">
        <v>7.18</v>
      </c>
      <c r="AG5358">
        <v>7.1999999999999995E-2</v>
      </c>
      <c r="AH5358" t="s">
        <v>337</v>
      </c>
      <c r="AI5358" t="s">
        <v>337</v>
      </c>
      <c r="AJ5358">
        <v>0</v>
      </c>
      <c r="AK5358">
        <v>117</v>
      </c>
      <c r="AL5358">
        <v>1</v>
      </c>
      <c r="AM5358">
        <v>100</v>
      </c>
      <c r="AN5358">
        <v>5</v>
      </c>
    </row>
    <row r="5359" spans="1:40" x14ac:dyDescent="0.25">
      <c r="A5359" s="34">
        <v>40761</v>
      </c>
      <c r="B5359" s="220">
        <v>0.47569444444444442</v>
      </c>
      <c r="C5359">
        <v>35.200000000000003</v>
      </c>
      <c r="D5359">
        <v>35.200000000000003</v>
      </c>
      <c r="E5359">
        <v>34.9</v>
      </c>
      <c r="F5359">
        <v>28</v>
      </c>
      <c r="G5359">
        <v>14</v>
      </c>
      <c r="H5359">
        <v>0</v>
      </c>
      <c r="I5359" t="s">
        <v>338</v>
      </c>
      <c r="J5359">
        <v>0</v>
      </c>
      <c r="K5359">
        <v>2</v>
      </c>
      <c r="L5359" t="s">
        <v>338</v>
      </c>
      <c r="M5359">
        <v>35.200000000000003</v>
      </c>
      <c r="N5359">
        <v>35.1</v>
      </c>
      <c r="O5359">
        <v>35.1</v>
      </c>
      <c r="P5359" t="s">
        <v>337</v>
      </c>
      <c r="Q5359">
        <v>750.9</v>
      </c>
      <c r="R5359">
        <v>0</v>
      </c>
      <c r="S5359">
        <v>0</v>
      </c>
      <c r="T5359">
        <v>724</v>
      </c>
      <c r="U5359">
        <v>5.19</v>
      </c>
      <c r="V5359">
        <v>729</v>
      </c>
      <c r="W5359">
        <v>5.0999999999999996</v>
      </c>
      <c r="X5359">
        <v>0.18</v>
      </c>
      <c r="Y5359">
        <v>5.2</v>
      </c>
      <c r="Z5359">
        <v>0</v>
      </c>
      <c r="AA5359">
        <v>5.8999999999999997E-2</v>
      </c>
      <c r="AB5359">
        <v>26</v>
      </c>
      <c r="AC5359">
        <v>37</v>
      </c>
      <c r="AD5359">
        <v>10.199999999999999</v>
      </c>
      <c r="AE5359">
        <v>25.4</v>
      </c>
      <c r="AF5359">
        <v>7.17</v>
      </c>
      <c r="AG5359">
        <v>7.1900000000000006E-2</v>
      </c>
      <c r="AH5359" t="s">
        <v>337</v>
      </c>
      <c r="AI5359" t="s">
        <v>337</v>
      </c>
      <c r="AJ5359">
        <v>0</v>
      </c>
      <c r="AK5359">
        <v>116</v>
      </c>
      <c r="AL5359">
        <v>1</v>
      </c>
      <c r="AM5359">
        <v>100</v>
      </c>
      <c r="AN5359">
        <v>5</v>
      </c>
    </row>
    <row r="5360" spans="1:40" x14ac:dyDescent="0.25">
      <c r="A5360" s="34">
        <v>40761</v>
      </c>
      <c r="B5360" s="220">
        <v>0.47916666666666669</v>
      </c>
      <c r="C5360">
        <v>35.700000000000003</v>
      </c>
      <c r="D5360">
        <v>35.700000000000003</v>
      </c>
      <c r="E5360">
        <v>35.200000000000003</v>
      </c>
      <c r="F5360">
        <v>27</v>
      </c>
      <c r="G5360">
        <v>13.8</v>
      </c>
      <c r="H5360">
        <v>1</v>
      </c>
      <c r="I5360" t="s">
        <v>338</v>
      </c>
      <c r="J5360">
        <v>0.08</v>
      </c>
      <c r="K5360">
        <v>3</v>
      </c>
      <c r="L5360" t="s">
        <v>338</v>
      </c>
      <c r="M5360">
        <v>35.700000000000003</v>
      </c>
      <c r="N5360">
        <v>35.6</v>
      </c>
      <c r="O5360">
        <v>35.6</v>
      </c>
      <c r="P5360" t="s">
        <v>337</v>
      </c>
      <c r="Q5360">
        <v>750.9</v>
      </c>
      <c r="R5360">
        <v>0</v>
      </c>
      <c r="S5360">
        <v>0</v>
      </c>
      <c r="T5360">
        <v>737</v>
      </c>
      <c r="U5360">
        <v>5.28</v>
      </c>
      <c r="V5360">
        <v>742</v>
      </c>
      <c r="W5360">
        <v>5.3</v>
      </c>
      <c r="X5360">
        <v>0.19</v>
      </c>
      <c r="Y5360">
        <v>5.4</v>
      </c>
      <c r="Z5360">
        <v>0</v>
      </c>
      <c r="AA5360">
        <v>0.06</v>
      </c>
      <c r="AB5360">
        <v>26.1</v>
      </c>
      <c r="AC5360">
        <v>37</v>
      </c>
      <c r="AD5360">
        <v>10.3</v>
      </c>
      <c r="AE5360">
        <v>25.6</v>
      </c>
      <c r="AF5360">
        <v>7.17</v>
      </c>
      <c r="AG5360">
        <v>7.1900000000000006E-2</v>
      </c>
      <c r="AH5360" t="s">
        <v>337</v>
      </c>
      <c r="AI5360" t="s">
        <v>337</v>
      </c>
      <c r="AJ5360">
        <v>0</v>
      </c>
      <c r="AK5360">
        <v>116</v>
      </c>
      <c r="AL5360">
        <v>1</v>
      </c>
      <c r="AM5360">
        <v>100</v>
      </c>
      <c r="AN5360">
        <v>5</v>
      </c>
    </row>
    <row r="5361" spans="1:40" x14ac:dyDescent="0.25">
      <c r="A5361" s="34">
        <v>40761</v>
      </c>
      <c r="B5361" s="220">
        <v>0.4826388888888889</v>
      </c>
      <c r="C5361">
        <v>36.1</v>
      </c>
      <c r="D5361">
        <v>36.1</v>
      </c>
      <c r="E5361">
        <v>35.700000000000003</v>
      </c>
      <c r="F5361">
        <v>27</v>
      </c>
      <c r="G5361">
        <v>14.2</v>
      </c>
      <c r="H5361">
        <v>0</v>
      </c>
      <c r="I5361" t="s">
        <v>338</v>
      </c>
      <c r="J5361">
        <v>0</v>
      </c>
      <c r="K5361">
        <v>2</v>
      </c>
      <c r="L5361" t="s">
        <v>338</v>
      </c>
      <c r="M5361">
        <v>36.1</v>
      </c>
      <c r="N5361">
        <v>36.1</v>
      </c>
      <c r="O5361">
        <v>36.1</v>
      </c>
      <c r="P5361" t="s">
        <v>337</v>
      </c>
      <c r="Q5361">
        <v>750.9</v>
      </c>
      <c r="R5361">
        <v>0</v>
      </c>
      <c r="S5361">
        <v>0</v>
      </c>
      <c r="T5361">
        <v>750</v>
      </c>
      <c r="U5361">
        <v>5.38</v>
      </c>
      <c r="V5361">
        <v>754</v>
      </c>
      <c r="W5361">
        <v>5.5</v>
      </c>
      <c r="X5361">
        <v>0.2</v>
      </c>
      <c r="Y5361">
        <v>5.5</v>
      </c>
      <c r="Z5361">
        <v>0</v>
      </c>
      <c r="AA5361">
        <v>6.2E-2</v>
      </c>
      <c r="AB5361">
        <v>26.1</v>
      </c>
      <c r="AC5361">
        <v>37</v>
      </c>
      <c r="AD5361">
        <v>10.3</v>
      </c>
      <c r="AE5361">
        <v>25.6</v>
      </c>
      <c r="AF5361">
        <v>7.17</v>
      </c>
      <c r="AG5361">
        <v>7.1900000000000006E-2</v>
      </c>
      <c r="AH5361" t="s">
        <v>337</v>
      </c>
      <c r="AI5361" t="s">
        <v>337</v>
      </c>
      <c r="AJ5361">
        <v>0</v>
      </c>
      <c r="AK5361">
        <v>117</v>
      </c>
      <c r="AL5361">
        <v>1</v>
      </c>
      <c r="AM5361">
        <v>100</v>
      </c>
      <c r="AN5361">
        <v>5</v>
      </c>
    </row>
    <row r="5362" spans="1:40" x14ac:dyDescent="0.25">
      <c r="A5362" s="34">
        <v>40761</v>
      </c>
      <c r="B5362" s="220">
        <v>0.4861111111111111</v>
      </c>
      <c r="C5362">
        <v>36</v>
      </c>
      <c r="D5362">
        <v>36.200000000000003</v>
      </c>
      <c r="E5362">
        <v>36</v>
      </c>
      <c r="F5362">
        <v>27</v>
      </c>
      <c r="G5362">
        <v>14.1</v>
      </c>
      <c r="H5362">
        <v>2</v>
      </c>
      <c r="I5362" t="s">
        <v>338</v>
      </c>
      <c r="J5362">
        <v>0.17</v>
      </c>
      <c r="K5362">
        <v>4</v>
      </c>
      <c r="L5362" t="s">
        <v>338</v>
      </c>
      <c r="M5362">
        <v>36</v>
      </c>
      <c r="N5362">
        <v>35.9</v>
      </c>
      <c r="O5362">
        <v>35.9</v>
      </c>
      <c r="P5362" t="s">
        <v>337</v>
      </c>
      <c r="Q5362">
        <v>750.9</v>
      </c>
      <c r="R5362">
        <v>0</v>
      </c>
      <c r="S5362">
        <v>0</v>
      </c>
      <c r="T5362">
        <v>762</v>
      </c>
      <c r="U5362">
        <v>5.46</v>
      </c>
      <c r="V5362">
        <v>766</v>
      </c>
      <c r="W5362">
        <v>5.6</v>
      </c>
      <c r="X5362">
        <v>0.2</v>
      </c>
      <c r="Y5362">
        <v>5.7</v>
      </c>
      <c r="Z5362">
        <v>0</v>
      </c>
      <c r="AA5362">
        <v>6.0999999999999999E-2</v>
      </c>
      <c r="AB5362">
        <v>26.2</v>
      </c>
      <c r="AC5362">
        <v>37</v>
      </c>
      <c r="AD5362">
        <v>10.4</v>
      </c>
      <c r="AE5362">
        <v>25.6</v>
      </c>
      <c r="AF5362">
        <v>7.17</v>
      </c>
      <c r="AG5362">
        <v>7.1800000000000003E-2</v>
      </c>
      <c r="AH5362" t="s">
        <v>337</v>
      </c>
      <c r="AI5362" t="s">
        <v>337</v>
      </c>
      <c r="AJ5362">
        <v>0</v>
      </c>
      <c r="AK5362">
        <v>117</v>
      </c>
      <c r="AL5362">
        <v>1</v>
      </c>
      <c r="AM5362">
        <v>100</v>
      </c>
      <c r="AN5362">
        <v>5</v>
      </c>
    </row>
    <row r="5363" spans="1:40" x14ac:dyDescent="0.25">
      <c r="A5363" s="34">
        <v>40761</v>
      </c>
      <c r="B5363" s="220">
        <v>0.48958333333333331</v>
      </c>
      <c r="C5363">
        <v>36</v>
      </c>
      <c r="D5363">
        <v>36.1</v>
      </c>
      <c r="E5363">
        <v>36</v>
      </c>
      <c r="F5363">
        <v>27</v>
      </c>
      <c r="G5363">
        <v>14.1</v>
      </c>
      <c r="H5363">
        <v>1</v>
      </c>
      <c r="I5363" t="s">
        <v>338</v>
      </c>
      <c r="J5363">
        <v>0.08</v>
      </c>
      <c r="K5363">
        <v>4</v>
      </c>
      <c r="L5363" t="s">
        <v>338</v>
      </c>
      <c r="M5363">
        <v>36</v>
      </c>
      <c r="N5363">
        <v>35.9</v>
      </c>
      <c r="O5363">
        <v>35.9</v>
      </c>
      <c r="P5363" t="s">
        <v>337</v>
      </c>
      <c r="Q5363">
        <v>750.8</v>
      </c>
      <c r="R5363">
        <v>0</v>
      </c>
      <c r="S5363">
        <v>0</v>
      </c>
      <c r="T5363">
        <v>773</v>
      </c>
      <c r="U5363">
        <v>5.54</v>
      </c>
      <c r="V5363">
        <v>775</v>
      </c>
      <c r="W5363">
        <v>5.8</v>
      </c>
      <c r="X5363">
        <v>0.21</v>
      </c>
      <c r="Y5363">
        <v>5.8</v>
      </c>
      <c r="Z5363">
        <v>0</v>
      </c>
      <c r="AA5363">
        <v>6.0999999999999999E-2</v>
      </c>
      <c r="AB5363">
        <v>26.3</v>
      </c>
      <c r="AC5363">
        <v>37</v>
      </c>
      <c r="AD5363">
        <v>10.4</v>
      </c>
      <c r="AE5363">
        <v>25.7</v>
      </c>
      <c r="AF5363">
        <v>7.16</v>
      </c>
      <c r="AG5363">
        <v>7.1800000000000003E-2</v>
      </c>
      <c r="AH5363" t="s">
        <v>337</v>
      </c>
      <c r="AI5363" t="s">
        <v>337</v>
      </c>
      <c r="AJ5363">
        <v>0</v>
      </c>
      <c r="AK5363">
        <v>117</v>
      </c>
      <c r="AL5363">
        <v>1</v>
      </c>
      <c r="AM5363">
        <v>100</v>
      </c>
      <c r="AN5363">
        <v>5</v>
      </c>
    </row>
    <row r="5364" spans="1:40" x14ac:dyDescent="0.25">
      <c r="A5364" s="34">
        <v>40761</v>
      </c>
      <c r="B5364" s="220">
        <v>0.49305555555555558</v>
      </c>
      <c r="C5364">
        <v>35.9</v>
      </c>
      <c r="D5364">
        <v>36.1</v>
      </c>
      <c r="E5364">
        <v>35.9</v>
      </c>
      <c r="F5364">
        <v>27</v>
      </c>
      <c r="G5364">
        <v>14</v>
      </c>
      <c r="H5364">
        <v>2</v>
      </c>
      <c r="I5364" t="s">
        <v>338</v>
      </c>
      <c r="J5364">
        <v>0.17</v>
      </c>
      <c r="K5364">
        <v>5</v>
      </c>
      <c r="L5364" t="s">
        <v>338</v>
      </c>
      <c r="M5364">
        <v>35.9</v>
      </c>
      <c r="N5364">
        <v>35.799999999999997</v>
      </c>
      <c r="O5364">
        <v>35.799999999999997</v>
      </c>
      <c r="P5364" t="s">
        <v>337</v>
      </c>
      <c r="Q5364">
        <v>750.7</v>
      </c>
      <c r="R5364">
        <v>0</v>
      </c>
      <c r="S5364">
        <v>0</v>
      </c>
      <c r="T5364">
        <v>782</v>
      </c>
      <c r="U5364">
        <v>5.61</v>
      </c>
      <c r="V5364">
        <v>786</v>
      </c>
      <c r="W5364">
        <v>6</v>
      </c>
      <c r="X5364">
        <v>0.21</v>
      </c>
      <c r="Y5364">
        <v>6</v>
      </c>
      <c r="Z5364">
        <v>0</v>
      </c>
      <c r="AA5364">
        <v>6.0999999999999999E-2</v>
      </c>
      <c r="AB5364">
        <v>26.4</v>
      </c>
      <c r="AC5364">
        <v>37</v>
      </c>
      <c r="AD5364">
        <v>10.5</v>
      </c>
      <c r="AE5364">
        <v>25.7</v>
      </c>
      <c r="AF5364">
        <v>7.16</v>
      </c>
      <c r="AG5364">
        <v>7.1800000000000003E-2</v>
      </c>
      <c r="AH5364" t="s">
        <v>337</v>
      </c>
      <c r="AI5364" t="s">
        <v>337</v>
      </c>
      <c r="AJ5364">
        <v>0</v>
      </c>
      <c r="AK5364">
        <v>117</v>
      </c>
      <c r="AL5364">
        <v>1</v>
      </c>
      <c r="AM5364">
        <v>100</v>
      </c>
      <c r="AN5364">
        <v>5</v>
      </c>
    </row>
    <row r="5365" spans="1:40" x14ac:dyDescent="0.25">
      <c r="A5365" s="34">
        <v>40761</v>
      </c>
      <c r="B5365" s="220">
        <v>0.49652777777777773</v>
      </c>
      <c r="C5365">
        <v>35.799999999999997</v>
      </c>
      <c r="D5365">
        <v>35.9</v>
      </c>
      <c r="E5365">
        <v>35.799999999999997</v>
      </c>
      <c r="F5365">
        <v>27</v>
      </c>
      <c r="G5365">
        <v>13.9</v>
      </c>
      <c r="H5365">
        <v>1</v>
      </c>
      <c r="I5365" t="s">
        <v>336</v>
      </c>
      <c r="J5365">
        <v>0.08</v>
      </c>
      <c r="K5365">
        <v>4</v>
      </c>
      <c r="L5365" t="s">
        <v>336</v>
      </c>
      <c r="M5365">
        <v>35.799999999999997</v>
      </c>
      <c r="N5365">
        <v>35.700000000000003</v>
      </c>
      <c r="O5365">
        <v>35.700000000000003</v>
      </c>
      <c r="P5365" t="s">
        <v>337</v>
      </c>
      <c r="Q5365">
        <v>750.7</v>
      </c>
      <c r="R5365">
        <v>0</v>
      </c>
      <c r="S5365">
        <v>0</v>
      </c>
      <c r="T5365">
        <v>793</v>
      </c>
      <c r="U5365">
        <v>5.68</v>
      </c>
      <c r="V5365">
        <v>798</v>
      </c>
      <c r="W5365">
        <v>6.2</v>
      </c>
      <c r="X5365">
        <v>0.22</v>
      </c>
      <c r="Y5365">
        <v>6.2</v>
      </c>
      <c r="Z5365">
        <v>0</v>
      </c>
      <c r="AA5365">
        <v>6.0999999999999999E-2</v>
      </c>
      <c r="AB5365">
        <v>26.5</v>
      </c>
      <c r="AC5365">
        <v>37</v>
      </c>
      <c r="AD5365">
        <v>10.6</v>
      </c>
      <c r="AE5365">
        <v>25.8</v>
      </c>
      <c r="AF5365">
        <v>7.16</v>
      </c>
      <c r="AG5365">
        <v>7.17E-2</v>
      </c>
      <c r="AH5365" t="s">
        <v>337</v>
      </c>
      <c r="AI5365" t="s">
        <v>337</v>
      </c>
      <c r="AJ5365">
        <v>0</v>
      </c>
      <c r="AK5365">
        <v>117</v>
      </c>
      <c r="AL5365">
        <v>1</v>
      </c>
      <c r="AM5365">
        <v>100</v>
      </c>
      <c r="AN5365">
        <v>5</v>
      </c>
    </row>
    <row r="5366" spans="1:40" x14ac:dyDescent="0.25">
      <c r="A5366" s="34">
        <v>40761</v>
      </c>
      <c r="B5366" s="220">
        <v>0.5</v>
      </c>
      <c r="C5366">
        <v>36</v>
      </c>
      <c r="D5366">
        <v>36</v>
      </c>
      <c r="E5366">
        <v>35.9</v>
      </c>
      <c r="F5366">
        <v>26</v>
      </c>
      <c r="G5366">
        <v>13.5</v>
      </c>
      <c r="H5366">
        <v>1</v>
      </c>
      <c r="I5366" t="s">
        <v>336</v>
      </c>
      <c r="J5366">
        <v>0.08</v>
      </c>
      <c r="K5366">
        <v>4</v>
      </c>
      <c r="L5366" t="s">
        <v>336</v>
      </c>
      <c r="M5366">
        <v>36</v>
      </c>
      <c r="N5366">
        <v>35.799999999999997</v>
      </c>
      <c r="O5366">
        <v>35.799999999999997</v>
      </c>
      <c r="P5366" t="s">
        <v>337</v>
      </c>
      <c r="Q5366">
        <v>750.7</v>
      </c>
      <c r="R5366">
        <v>0</v>
      </c>
      <c r="S5366">
        <v>0</v>
      </c>
      <c r="T5366">
        <v>804</v>
      </c>
      <c r="U5366">
        <v>5.76</v>
      </c>
      <c r="V5366">
        <v>809</v>
      </c>
      <c r="W5366">
        <v>6.3</v>
      </c>
      <c r="X5366">
        <v>0.23</v>
      </c>
      <c r="Y5366">
        <v>6.4</v>
      </c>
      <c r="Z5366">
        <v>0</v>
      </c>
      <c r="AA5366">
        <v>6.0999999999999999E-2</v>
      </c>
      <c r="AB5366">
        <v>26.6</v>
      </c>
      <c r="AC5366">
        <v>37</v>
      </c>
      <c r="AD5366">
        <v>10.7</v>
      </c>
      <c r="AE5366">
        <v>25.9</v>
      </c>
      <c r="AF5366">
        <v>7.15</v>
      </c>
      <c r="AG5366">
        <v>7.17E-2</v>
      </c>
      <c r="AH5366" t="s">
        <v>337</v>
      </c>
      <c r="AI5366" t="s">
        <v>337</v>
      </c>
      <c r="AJ5366">
        <v>2.1999999999999999E-2</v>
      </c>
      <c r="AK5366">
        <v>117</v>
      </c>
      <c r="AL5366">
        <v>1</v>
      </c>
      <c r="AM5366">
        <v>100</v>
      </c>
      <c r="AN5366">
        <v>5</v>
      </c>
    </row>
    <row r="5367" spans="1:40" x14ac:dyDescent="0.25">
      <c r="A5367" s="34">
        <v>40761</v>
      </c>
      <c r="B5367" s="220">
        <v>0.50347222222222221</v>
      </c>
      <c r="C5367">
        <v>36.299999999999997</v>
      </c>
      <c r="D5367">
        <v>36.299999999999997</v>
      </c>
      <c r="E5367">
        <v>36</v>
      </c>
      <c r="F5367">
        <v>26</v>
      </c>
      <c r="G5367">
        <v>13.7</v>
      </c>
      <c r="H5367">
        <v>1</v>
      </c>
      <c r="I5367" t="s">
        <v>336</v>
      </c>
      <c r="J5367">
        <v>0.08</v>
      </c>
      <c r="K5367">
        <v>4</v>
      </c>
      <c r="L5367" t="s">
        <v>336</v>
      </c>
      <c r="M5367">
        <v>36.299999999999997</v>
      </c>
      <c r="N5367">
        <v>36.200000000000003</v>
      </c>
      <c r="O5367">
        <v>36.200000000000003</v>
      </c>
      <c r="P5367" t="s">
        <v>337</v>
      </c>
      <c r="Q5367">
        <v>750.6</v>
      </c>
      <c r="R5367">
        <v>0</v>
      </c>
      <c r="S5367">
        <v>0</v>
      </c>
      <c r="T5367">
        <v>813</v>
      </c>
      <c r="U5367">
        <v>5.83</v>
      </c>
      <c r="V5367">
        <v>817</v>
      </c>
      <c r="W5367">
        <v>6.4</v>
      </c>
      <c r="X5367">
        <v>0.23</v>
      </c>
      <c r="Y5367">
        <v>6.5</v>
      </c>
      <c r="Z5367">
        <v>0</v>
      </c>
      <c r="AA5367">
        <v>6.2E-2</v>
      </c>
      <c r="AB5367">
        <v>26.6</v>
      </c>
      <c r="AC5367">
        <v>37</v>
      </c>
      <c r="AD5367">
        <v>10.7</v>
      </c>
      <c r="AE5367">
        <v>25.9</v>
      </c>
      <c r="AF5367">
        <v>7.15</v>
      </c>
      <c r="AG5367">
        <v>7.17E-2</v>
      </c>
      <c r="AH5367" t="s">
        <v>337</v>
      </c>
      <c r="AI5367" t="s">
        <v>337</v>
      </c>
      <c r="AJ5367">
        <v>0</v>
      </c>
      <c r="AK5367">
        <v>117</v>
      </c>
      <c r="AL5367">
        <v>1</v>
      </c>
      <c r="AM5367">
        <v>100</v>
      </c>
      <c r="AN5367">
        <v>5</v>
      </c>
    </row>
    <row r="5368" spans="1:40" x14ac:dyDescent="0.25">
      <c r="A5368" s="34">
        <v>40761</v>
      </c>
      <c r="B5368" s="220">
        <v>0.50694444444444442</v>
      </c>
      <c r="C5368">
        <v>36.4</v>
      </c>
      <c r="D5368">
        <v>36.4</v>
      </c>
      <c r="E5368">
        <v>36.299999999999997</v>
      </c>
      <c r="F5368">
        <v>26</v>
      </c>
      <c r="G5368">
        <v>13.8</v>
      </c>
      <c r="H5368">
        <v>2</v>
      </c>
      <c r="I5368" t="s">
        <v>336</v>
      </c>
      <c r="J5368">
        <v>0.17</v>
      </c>
      <c r="K5368">
        <v>4</v>
      </c>
      <c r="L5368" t="s">
        <v>336</v>
      </c>
      <c r="M5368">
        <v>36.4</v>
      </c>
      <c r="N5368">
        <v>36.299999999999997</v>
      </c>
      <c r="O5368">
        <v>36.299999999999997</v>
      </c>
      <c r="P5368" t="s">
        <v>337</v>
      </c>
      <c r="Q5368">
        <v>750.5</v>
      </c>
      <c r="R5368">
        <v>0</v>
      </c>
      <c r="S5368">
        <v>0</v>
      </c>
      <c r="T5368">
        <v>824</v>
      </c>
      <c r="U5368">
        <v>5.91</v>
      </c>
      <c r="V5368">
        <v>828</v>
      </c>
      <c r="W5368">
        <v>6.7</v>
      </c>
      <c r="X5368">
        <v>0.24</v>
      </c>
      <c r="Y5368">
        <v>6.7</v>
      </c>
      <c r="Z5368">
        <v>0</v>
      </c>
      <c r="AA5368">
        <v>6.3E-2</v>
      </c>
      <c r="AB5368">
        <v>26.7</v>
      </c>
      <c r="AC5368">
        <v>37</v>
      </c>
      <c r="AD5368">
        <v>10.8</v>
      </c>
      <c r="AE5368">
        <v>26</v>
      </c>
      <c r="AF5368">
        <v>7.15</v>
      </c>
      <c r="AG5368">
        <v>7.17E-2</v>
      </c>
      <c r="AH5368" t="s">
        <v>337</v>
      </c>
      <c r="AI5368" t="s">
        <v>337</v>
      </c>
      <c r="AJ5368">
        <v>0</v>
      </c>
      <c r="AK5368">
        <v>117</v>
      </c>
      <c r="AL5368">
        <v>1</v>
      </c>
      <c r="AM5368">
        <v>100</v>
      </c>
      <c r="AN5368">
        <v>5</v>
      </c>
    </row>
    <row r="5369" spans="1:40" x14ac:dyDescent="0.25">
      <c r="A5369" s="34">
        <v>40761</v>
      </c>
      <c r="B5369" s="220">
        <v>0.51041666666666663</v>
      </c>
      <c r="C5369">
        <v>36.299999999999997</v>
      </c>
      <c r="D5369">
        <v>36.4</v>
      </c>
      <c r="E5369">
        <v>36.299999999999997</v>
      </c>
      <c r="F5369">
        <v>26</v>
      </c>
      <c r="G5369">
        <v>13.8</v>
      </c>
      <c r="H5369">
        <v>2</v>
      </c>
      <c r="I5369" t="s">
        <v>339</v>
      </c>
      <c r="J5369">
        <v>0.17</v>
      </c>
      <c r="K5369">
        <v>5</v>
      </c>
      <c r="L5369" t="s">
        <v>341</v>
      </c>
      <c r="M5369">
        <v>36.299999999999997</v>
      </c>
      <c r="N5369">
        <v>36.200000000000003</v>
      </c>
      <c r="O5369">
        <v>36.200000000000003</v>
      </c>
      <c r="P5369" t="s">
        <v>337</v>
      </c>
      <c r="Q5369">
        <v>750.5</v>
      </c>
      <c r="R5369">
        <v>0</v>
      </c>
      <c r="S5369">
        <v>0</v>
      </c>
      <c r="T5369">
        <v>834</v>
      </c>
      <c r="U5369">
        <v>5.98</v>
      </c>
      <c r="V5369">
        <v>837</v>
      </c>
      <c r="W5369">
        <v>6.8</v>
      </c>
      <c r="X5369">
        <v>0.24</v>
      </c>
      <c r="Y5369">
        <v>6.9</v>
      </c>
      <c r="Z5369">
        <v>0</v>
      </c>
      <c r="AA5369">
        <v>6.3E-2</v>
      </c>
      <c r="AB5369">
        <v>26.7</v>
      </c>
      <c r="AC5369">
        <v>36</v>
      </c>
      <c r="AD5369">
        <v>10.4</v>
      </c>
      <c r="AE5369">
        <v>25.9</v>
      </c>
      <c r="AF5369">
        <v>6.95</v>
      </c>
      <c r="AG5369">
        <v>7.17E-2</v>
      </c>
      <c r="AH5369" t="s">
        <v>337</v>
      </c>
      <c r="AI5369" t="s">
        <v>337</v>
      </c>
      <c r="AJ5369">
        <v>0</v>
      </c>
      <c r="AK5369">
        <v>117</v>
      </c>
      <c r="AL5369">
        <v>1</v>
      </c>
      <c r="AM5369">
        <v>100</v>
      </c>
      <c r="AN5369">
        <v>5</v>
      </c>
    </row>
    <row r="5370" spans="1:40" x14ac:dyDescent="0.25">
      <c r="A5370" s="34">
        <v>40761</v>
      </c>
      <c r="B5370" s="220">
        <v>0.51388888888888895</v>
      </c>
      <c r="C5370">
        <v>36.200000000000003</v>
      </c>
      <c r="D5370">
        <v>36.299999999999997</v>
      </c>
      <c r="E5370">
        <v>36.200000000000003</v>
      </c>
      <c r="F5370">
        <v>26</v>
      </c>
      <c r="G5370">
        <v>13.7</v>
      </c>
      <c r="H5370">
        <v>3</v>
      </c>
      <c r="I5370" t="s">
        <v>344</v>
      </c>
      <c r="J5370">
        <v>0.25</v>
      </c>
      <c r="K5370">
        <v>6</v>
      </c>
      <c r="L5370" t="s">
        <v>344</v>
      </c>
      <c r="M5370">
        <v>36.200000000000003</v>
      </c>
      <c r="N5370">
        <v>36.1</v>
      </c>
      <c r="O5370">
        <v>36.1</v>
      </c>
      <c r="P5370" t="s">
        <v>337</v>
      </c>
      <c r="Q5370">
        <v>750.5</v>
      </c>
      <c r="R5370">
        <v>0</v>
      </c>
      <c r="S5370">
        <v>0</v>
      </c>
      <c r="T5370">
        <v>840</v>
      </c>
      <c r="U5370">
        <v>6.02</v>
      </c>
      <c r="V5370">
        <v>842</v>
      </c>
      <c r="W5370">
        <v>7</v>
      </c>
      <c r="X5370">
        <v>0.25</v>
      </c>
      <c r="Y5370">
        <v>7.1</v>
      </c>
      <c r="Z5370">
        <v>0</v>
      </c>
      <c r="AA5370">
        <v>6.2E-2</v>
      </c>
      <c r="AB5370">
        <v>26.8</v>
      </c>
      <c r="AC5370">
        <v>36</v>
      </c>
      <c r="AD5370">
        <v>10.5</v>
      </c>
      <c r="AE5370">
        <v>26.1</v>
      </c>
      <c r="AF5370">
        <v>6.94</v>
      </c>
      <c r="AG5370">
        <v>7.17E-2</v>
      </c>
      <c r="AH5370" t="s">
        <v>337</v>
      </c>
      <c r="AI5370" t="s">
        <v>337</v>
      </c>
      <c r="AJ5370">
        <v>0</v>
      </c>
      <c r="AK5370">
        <v>117</v>
      </c>
      <c r="AL5370">
        <v>1</v>
      </c>
      <c r="AM5370">
        <v>100</v>
      </c>
      <c r="AN5370">
        <v>5</v>
      </c>
    </row>
    <row r="5371" spans="1:40" x14ac:dyDescent="0.25">
      <c r="A5371" s="34">
        <v>40761</v>
      </c>
      <c r="B5371" s="220">
        <v>0.51736111111111105</v>
      </c>
      <c r="C5371">
        <v>36.1</v>
      </c>
      <c r="D5371">
        <v>36.200000000000003</v>
      </c>
      <c r="E5371">
        <v>36.1</v>
      </c>
      <c r="F5371">
        <v>26</v>
      </c>
      <c r="G5371">
        <v>13.5</v>
      </c>
      <c r="H5371">
        <v>3</v>
      </c>
      <c r="I5371" t="s">
        <v>344</v>
      </c>
      <c r="J5371">
        <v>0.25</v>
      </c>
      <c r="K5371">
        <v>5</v>
      </c>
      <c r="L5371" t="s">
        <v>344</v>
      </c>
      <c r="M5371">
        <v>36.1</v>
      </c>
      <c r="N5371">
        <v>35.799999999999997</v>
      </c>
      <c r="O5371">
        <v>35.799999999999997</v>
      </c>
      <c r="P5371" t="s">
        <v>337</v>
      </c>
      <c r="Q5371">
        <v>750.4</v>
      </c>
      <c r="R5371">
        <v>0</v>
      </c>
      <c r="S5371">
        <v>0</v>
      </c>
      <c r="T5371">
        <v>848</v>
      </c>
      <c r="U5371">
        <v>6.08</v>
      </c>
      <c r="V5371">
        <v>851</v>
      </c>
      <c r="W5371">
        <v>7.2</v>
      </c>
      <c r="X5371">
        <v>0.26</v>
      </c>
      <c r="Y5371">
        <v>7.3</v>
      </c>
      <c r="Z5371">
        <v>0</v>
      </c>
      <c r="AA5371">
        <v>6.2E-2</v>
      </c>
      <c r="AB5371">
        <v>26.9</v>
      </c>
      <c r="AC5371">
        <v>36</v>
      </c>
      <c r="AD5371">
        <v>10.6</v>
      </c>
      <c r="AE5371">
        <v>26.2</v>
      </c>
      <c r="AF5371">
        <v>6.93</v>
      </c>
      <c r="AG5371">
        <v>7.1599999999999997E-2</v>
      </c>
      <c r="AH5371" t="s">
        <v>337</v>
      </c>
      <c r="AI5371" t="s">
        <v>337</v>
      </c>
      <c r="AJ5371">
        <v>0</v>
      </c>
      <c r="AK5371">
        <v>117</v>
      </c>
      <c r="AL5371">
        <v>1</v>
      </c>
      <c r="AM5371">
        <v>100</v>
      </c>
      <c r="AN5371">
        <v>5</v>
      </c>
    </row>
    <row r="5372" spans="1:40" x14ac:dyDescent="0.25">
      <c r="A5372" s="34">
        <v>40761</v>
      </c>
      <c r="B5372" s="220">
        <v>0.52083333333333337</v>
      </c>
      <c r="C5372">
        <v>36.5</v>
      </c>
      <c r="D5372">
        <v>36.5</v>
      </c>
      <c r="E5372">
        <v>36.1</v>
      </c>
      <c r="F5372">
        <v>26</v>
      </c>
      <c r="G5372">
        <v>13.9</v>
      </c>
      <c r="H5372">
        <v>0</v>
      </c>
      <c r="I5372" t="s">
        <v>344</v>
      </c>
      <c r="J5372">
        <v>0</v>
      </c>
      <c r="K5372">
        <v>3</v>
      </c>
      <c r="L5372" t="s">
        <v>344</v>
      </c>
      <c r="M5372">
        <v>36.5</v>
      </c>
      <c r="N5372">
        <v>36.5</v>
      </c>
      <c r="O5372">
        <v>36.5</v>
      </c>
      <c r="P5372" t="s">
        <v>337</v>
      </c>
      <c r="Q5372">
        <v>750.4</v>
      </c>
      <c r="R5372">
        <v>0</v>
      </c>
      <c r="S5372">
        <v>0</v>
      </c>
      <c r="T5372">
        <v>856</v>
      </c>
      <c r="U5372">
        <v>6.14</v>
      </c>
      <c r="V5372">
        <v>860</v>
      </c>
      <c r="W5372">
        <v>7.3</v>
      </c>
      <c r="X5372">
        <v>0.26</v>
      </c>
      <c r="Y5372">
        <v>7.3</v>
      </c>
      <c r="Z5372">
        <v>0</v>
      </c>
      <c r="AA5372">
        <v>6.3E-2</v>
      </c>
      <c r="AB5372">
        <v>26.9</v>
      </c>
      <c r="AC5372">
        <v>36</v>
      </c>
      <c r="AD5372">
        <v>10.6</v>
      </c>
      <c r="AE5372">
        <v>26.2</v>
      </c>
      <c r="AF5372">
        <v>6.93</v>
      </c>
      <c r="AG5372">
        <v>7.1599999999999997E-2</v>
      </c>
      <c r="AH5372" t="s">
        <v>337</v>
      </c>
      <c r="AI5372" t="s">
        <v>337</v>
      </c>
      <c r="AJ5372">
        <v>0</v>
      </c>
      <c r="AK5372">
        <v>117</v>
      </c>
      <c r="AL5372">
        <v>1</v>
      </c>
      <c r="AM5372">
        <v>100</v>
      </c>
      <c r="AN5372">
        <v>5</v>
      </c>
    </row>
    <row r="5373" spans="1:40" x14ac:dyDescent="0.25">
      <c r="A5373" s="34">
        <v>40761</v>
      </c>
      <c r="B5373" s="220">
        <v>0.52430555555555558</v>
      </c>
      <c r="C5373">
        <v>37.1</v>
      </c>
      <c r="D5373">
        <v>37.1</v>
      </c>
      <c r="E5373">
        <v>36.6</v>
      </c>
      <c r="F5373">
        <v>26</v>
      </c>
      <c r="G5373">
        <v>14.4</v>
      </c>
      <c r="H5373">
        <v>3</v>
      </c>
      <c r="I5373" t="s">
        <v>349</v>
      </c>
      <c r="J5373">
        <v>0.25</v>
      </c>
      <c r="K5373">
        <v>6</v>
      </c>
      <c r="L5373" t="s">
        <v>349</v>
      </c>
      <c r="M5373">
        <v>37.1</v>
      </c>
      <c r="N5373">
        <v>37.4</v>
      </c>
      <c r="O5373">
        <v>37.4</v>
      </c>
      <c r="P5373" t="s">
        <v>337</v>
      </c>
      <c r="Q5373">
        <v>750.4</v>
      </c>
      <c r="R5373">
        <v>0</v>
      </c>
      <c r="S5373">
        <v>0</v>
      </c>
      <c r="T5373">
        <v>864</v>
      </c>
      <c r="U5373">
        <v>6.19</v>
      </c>
      <c r="V5373">
        <v>868</v>
      </c>
      <c r="W5373">
        <v>7.5</v>
      </c>
      <c r="X5373">
        <v>0.27</v>
      </c>
      <c r="Y5373">
        <v>7.5</v>
      </c>
      <c r="Z5373">
        <v>0</v>
      </c>
      <c r="AA5373">
        <v>6.5000000000000002E-2</v>
      </c>
      <c r="AB5373">
        <v>27</v>
      </c>
      <c r="AC5373">
        <v>36</v>
      </c>
      <c r="AD5373">
        <v>10.7</v>
      </c>
      <c r="AE5373">
        <v>26.2</v>
      </c>
      <c r="AF5373">
        <v>6.93</v>
      </c>
      <c r="AG5373">
        <v>7.1599999999999997E-2</v>
      </c>
      <c r="AH5373" t="s">
        <v>337</v>
      </c>
      <c r="AI5373" t="s">
        <v>337</v>
      </c>
      <c r="AJ5373">
        <v>0</v>
      </c>
      <c r="AK5373">
        <v>117</v>
      </c>
      <c r="AL5373">
        <v>1</v>
      </c>
      <c r="AM5373">
        <v>100</v>
      </c>
      <c r="AN5373">
        <v>5</v>
      </c>
    </row>
    <row r="5374" spans="1:40" x14ac:dyDescent="0.25">
      <c r="A5374" s="34">
        <v>40761</v>
      </c>
      <c r="B5374" s="220">
        <v>0.52777777777777779</v>
      </c>
      <c r="C5374">
        <v>37.200000000000003</v>
      </c>
      <c r="D5374">
        <v>37.200000000000003</v>
      </c>
      <c r="E5374">
        <v>37.200000000000003</v>
      </c>
      <c r="F5374">
        <v>25</v>
      </c>
      <c r="G5374">
        <v>13.9</v>
      </c>
      <c r="H5374">
        <v>3</v>
      </c>
      <c r="I5374" t="s">
        <v>336</v>
      </c>
      <c r="J5374">
        <v>0.25</v>
      </c>
      <c r="K5374">
        <v>6</v>
      </c>
      <c r="L5374" t="s">
        <v>339</v>
      </c>
      <c r="M5374">
        <v>37.200000000000003</v>
      </c>
      <c r="N5374">
        <v>37.299999999999997</v>
      </c>
      <c r="O5374">
        <v>37.299999999999997</v>
      </c>
      <c r="P5374" t="s">
        <v>337</v>
      </c>
      <c r="Q5374">
        <v>750.4</v>
      </c>
      <c r="R5374">
        <v>0</v>
      </c>
      <c r="S5374">
        <v>0</v>
      </c>
      <c r="T5374">
        <v>872</v>
      </c>
      <c r="U5374">
        <v>6.25</v>
      </c>
      <c r="V5374">
        <v>875</v>
      </c>
      <c r="W5374">
        <v>7.6</v>
      </c>
      <c r="X5374">
        <v>0.27</v>
      </c>
      <c r="Y5374">
        <v>7.6</v>
      </c>
      <c r="Z5374">
        <v>0</v>
      </c>
      <c r="AA5374">
        <v>6.5000000000000002E-2</v>
      </c>
      <c r="AB5374">
        <v>27.1</v>
      </c>
      <c r="AC5374">
        <v>36</v>
      </c>
      <c r="AD5374">
        <v>10.8</v>
      </c>
      <c r="AE5374">
        <v>26.3</v>
      </c>
      <c r="AF5374">
        <v>6.92</v>
      </c>
      <c r="AG5374">
        <v>7.1599999999999997E-2</v>
      </c>
      <c r="AH5374" t="s">
        <v>337</v>
      </c>
      <c r="AI5374" t="s">
        <v>337</v>
      </c>
      <c r="AJ5374">
        <v>0</v>
      </c>
      <c r="AK5374">
        <v>117</v>
      </c>
      <c r="AL5374">
        <v>1</v>
      </c>
      <c r="AM5374">
        <v>100</v>
      </c>
      <c r="AN5374">
        <v>5</v>
      </c>
    </row>
    <row r="5375" spans="1:40" x14ac:dyDescent="0.25">
      <c r="A5375" s="34">
        <v>40761</v>
      </c>
      <c r="B5375" s="220">
        <v>0.53125</v>
      </c>
      <c r="C5375">
        <v>37.299999999999997</v>
      </c>
      <c r="D5375">
        <v>37.299999999999997</v>
      </c>
      <c r="E5375">
        <v>37.1</v>
      </c>
      <c r="F5375">
        <v>25</v>
      </c>
      <c r="G5375">
        <v>14</v>
      </c>
      <c r="H5375">
        <v>2</v>
      </c>
      <c r="I5375" t="s">
        <v>336</v>
      </c>
      <c r="J5375">
        <v>0.17</v>
      </c>
      <c r="K5375">
        <v>6</v>
      </c>
      <c r="L5375" t="s">
        <v>349</v>
      </c>
      <c r="M5375">
        <v>37.299999999999997</v>
      </c>
      <c r="N5375">
        <v>37.4</v>
      </c>
      <c r="O5375">
        <v>37.4</v>
      </c>
      <c r="P5375" t="s">
        <v>337</v>
      </c>
      <c r="Q5375">
        <v>750.2</v>
      </c>
      <c r="R5375">
        <v>0</v>
      </c>
      <c r="S5375">
        <v>0</v>
      </c>
      <c r="T5375">
        <v>878</v>
      </c>
      <c r="U5375">
        <v>6.29</v>
      </c>
      <c r="V5375">
        <v>881</v>
      </c>
      <c r="W5375">
        <v>7.7</v>
      </c>
      <c r="X5375">
        <v>0.28000000000000003</v>
      </c>
      <c r="Y5375">
        <v>7.7</v>
      </c>
      <c r="Z5375">
        <v>0</v>
      </c>
      <c r="AA5375">
        <v>6.6000000000000003E-2</v>
      </c>
      <c r="AB5375">
        <v>27.1</v>
      </c>
      <c r="AC5375">
        <v>36</v>
      </c>
      <c r="AD5375">
        <v>10.8</v>
      </c>
      <c r="AE5375">
        <v>26.3</v>
      </c>
      <c r="AF5375">
        <v>6.92</v>
      </c>
      <c r="AG5375">
        <v>7.1599999999999997E-2</v>
      </c>
      <c r="AH5375" t="s">
        <v>337</v>
      </c>
      <c r="AI5375" t="s">
        <v>337</v>
      </c>
      <c r="AJ5375">
        <v>0</v>
      </c>
      <c r="AK5375">
        <v>117</v>
      </c>
      <c r="AL5375">
        <v>1</v>
      </c>
      <c r="AM5375">
        <v>100</v>
      </c>
      <c r="AN5375">
        <v>5</v>
      </c>
    </row>
    <row r="5376" spans="1:40" x14ac:dyDescent="0.25">
      <c r="A5376" s="34">
        <v>40761</v>
      </c>
      <c r="B5376" s="220">
        <v>0.53472222222222221</v>
      </c>
      <c r="C5376">
        <v>37.4</v>
      </c>
      <c r="D5376">
        <v>37.4</v>
      </c>
      <c r="E5376">
        <v>37.299999999999997</v>
      </c>
      <c r="F5376">
        <v>25</v>
      </c>
      <c r="G5376">
        <v>14.1</v>
      </c>
      <c r="H5376">
        <v>4</v>
      </c>
      <c r="I5376" t="s">
        <v>340</v>
      </c>
      <c r="J5376">
        <v>0.33</v>
      </c>
      <c r="K5376">
        <v>7</v>
      </c>
      <c r="L5376" t="s">
        <v>340</v>
      </c>
      <c r="M5376">
        <v>37.4</v>
      </c>
      <c r="N5376">
        <v>37.700000000000003</v>
      </c>
      <c r="O5376">
        <v>37.700000000000003</v>
      </c>
      <c r="P5376" t="s">
        <v>337</v>
      </c>
      <c r="Q5376">
        <v>750.2</v>
      </c>
      <c r="R5376">
        <v>0</v>
      </c>
      <c r="S5376">
        <v>0</v>
      </c>
      <c r="T5376">
        <v>884</v>
      </c>
      <c r="U5376">
        <v>6.34</v>
      </c>
      <c r="V5376">
        <v>888</v>
      </c>
      <c r="W5376">
        <v>7.8</v>
      </c>
      <c r="X5376">
        <v>0.28000000000000003</v>
      </c>
      <c r="Y5376">
        <v>7.9</v>
      </c>
      <c r="Z5376">
        <v>0</v>
      </c>
      <c r="AA5376">
        <v>6.6000000000000003E-2</v>
      </c>
      <c r="AB5376">
        <v>27.2</v>
      </c>
      <c r="AC5376">
        <v>36</v>
      </c>
      <c r="AD5376">
        <v>10.8</v>
      </c>
      <c r="AE5376">
        <v>26.4</v>
      </c>
      <c r="AF5376">
        <v>6.91</v>
      </c>
      <c r="AG5376">
        <v>7.1499999999999994E-2</v>
      </c>
      <c r="AH5376" t="s">
        <v>337</v>
      </c>
      <c r="AI5376" t="s">
        <v>337</v>
      </c>
      <c r="AJ5376">
        <v>0</v>
      </c>
      <c r="AK5376">
        <v>117</v>
      </c>
      <c r="AL5376">
        <v>1</v>
      </c>
      <c r="AM5376">
        <v>100</v>
      </c>
      <c r="AN5376">
        <v>5</v>
      </c>
    </row>
    <row r="5377" spans="1:40" x14ac:dyDescent="0.25">
      <c r="A5377" s="34">
        <v>40761</v>
      </c>
      <c r="B5377" s="220">
        <v>0.53819444444444442</v>
      </c>
      <c r="C5377">
        <v>37.700000000000003</v>
      </c>
      <c r="D5377">
        <v>37.700000000000003</v>
      </c>
      <c r="E5377">
        <v>37.4</v>
      </c>
      <c r="F5377">
        <v>24</v>
      </c>
      <c r="G5377">
        <v>13.7</v>
      </c>
      <c r="H5377">
        <v>2</v>
      </c>
      <c r="I5377" t="s">
        <v>340</v>
      </c>
      <c r="J5377">
        <v>0.17</v>
      </c>
      <c r="K5377">
        <v>5</v>
      </c>
      <c r="L5377" t="s">
        <v>341</v>
      </c>
      <c r="M5377">
        <v>37.700000000000003</v>
      </c>
      <c r="N5377">
        <v>37.799999999999997</v>
      </c>
      <c r="O5377">
        <v>37.799999999999997</v>
      </c>
      <c r="P5377" t="s">
        <v>337</v>
      </c>
      <c r="Q5377">
        <v>750.3</v>
      </c>
      <c r="R5377">
        <v>0</v>
      </c>
      <c r="S5377">
        <v>0</v>
      </c>
      <c r="T5377">
        <v>892</v>
      </c>
      <c r="U5377">
        <v>6.39</v>
      </c>
      <c r="V5377">
        <v>895</v>
      </c>
      <c r="W5377">
        <v>8</v>
      </c>
      <c r="X5377">
        <v>0.28999999999999998</v>
      </c>
      <c r="Y5377">
        <v>8</v>
      </c>
      <c r="Z5377">
        <v>0</v>
      </c>
      <c r="AA5377">
        <v>6.7000000000000004E-2</v>
      </c>
      <c r="AB5377">
        <v>27.3</v>
      </c>
      <c r="AC5377">
        <v>36</v>
      </c>
      <c r="AD5377">
        <v>10.9</v>
      </c>
      <c r="AE5377">
        <v>26.6</v>
      </c>
      <c r="AF5377">
        <v>6.9</v>
      </c>
      <c r="AG5377">
        <v>7.1499999999999994E-2</v>
      </c>
      <c r="AH5377" t="s">
        <v>337</v>
      </c>
      <c r="AI5377" t="s">
        <v>337</v>
      </c>
      <c r="AJ5377">
        <v>0</v>
      </c>
      <c r="AK5377">
        <v>117</v>
      </c>
      <c r="AL5377">
        <v>1</v>
      </c>
      <c r="AM5377">
        <v>100</v>
      </c>
      <c r="AN5377">
        <v>5</v>
      </c>
    </row>
    <row r="5378" spans="1:40" x14ac:dyDescent="0.25">
      <c r="A5378" s="34">
        <v>40761</v>
      </c>
      <c r="B5378" s="220">
        <v>0.54166666666666663</v>
      </c>
      <c r="C5378">
        <v>37.700000000000003</v>
      </c>
      <c r="D5378">
        <v>37.700000000000003</v>
      </c>
      <c r="E5378">
        <v>37.700000000000003</v>
      </c>
      <c r="F5378">
        <v>24</v>
      </c>
      <c r="G5378">
        <v>13.7</v>
      </c>
      <c r="H5378">
        <v>3</v>
      </c>
      <c r="I5378" t="s">
        <v>346</v>
      </c>
      <c r="J5378">
        <v>0.25</v>
      </c>
      <c r="K5378">
        <v>7</v>
      </c>
      <c r="L5378" t="s">
        <v>339</v>
      </c>
      <c r="M5378">
        <v>37.700000000000003</v>
      </c>
      <c r="N5378">
        <v>37.799999999999997</v>
      </c>
      <c r="O5378">
        <v>37.799999999999997</v>
      </c>
      <c r="P5378" t="s">
        <v>337</v>
      </c>
      <c r="Q5378">
        <v>750.2</v>
      </c>
      <c r="R5378">
        <v>0</v>
      </c>
      <c r="S5378">
        <v>0</v>
      </c>
      <c r="T5378">
        <v>897</v>
      </c>
      <c r="U5378">
        <v>6.43</v>
      </c>
      <c r="V5378">
        <v>900</v>
      </c>
      <c r="W5378">
        <v>8.1</v>
      </c>
      <c r="X5378">
        <v>0.28999999999999998</v>
      </c>
      <c r="Y5378">
        <v>8.1</v>
      </c>
      <c r="Z5378">
        <v>0</v>
      </c>
      <c r="AA5378">
        <v>6.7000000000000004E-2</v>
      </c>
      <c r="AB5378">
        <v>27.3</v>
      </c>
      <c r="AC5378">
        <v>36</v>
      </c>
      <c r="AD5378">
        <v>10.9</v>
      </c>
      <c r="AE5378">
        <v>26.6</v>
      </c>
      <c r="AF5378">
        <v>6.9</v>
      </c>
      <c r="AG5378">
        <v>7.1499999999999994E-2</v>
      </c>
      <c r="AH5378" t="s">
        <v>337</v>
      </c>
      <c r="AI5378" t="s">
        <v>337</v>
      </c>
      <c r="AJ5378">
        <v>2.7E-2</v>
      </c>
      <c r="AK5378">
        <v>114</v>
      </c>
      <c r="AL5378">
        <v>1</v>
      </c>
      <c r="AM5378">
        <v>100</v>
      </c>
      <c r="AN5378">
        <v>5</v>
      </c>
    </row>
    <row r="5379" spans="1:40" x14ac:dyDescent="0.25">
      <c r="A5379" s="34">
        <v>40761</v>
      </c>
      <c r="B5379" s="220">
        <v>0.54513888888888895</v>
      </c>
      <c r="C5379">
        <v>37.700000000000003</v>
      </c>
      <c r="D5379">
        <v>37.700000000000003</v>
      </c>
      <c r="E5379">
        <v>37.700000000000003</v>
      </c>
      <c r="F5379">
        <v>24</v>
      </c>
      <c r="G5379">
        <v>13.7</v>
      </c>
      <c r="H5379">
        <v>4</v>
      </c>
      <c r="I5379" t="s">
        <v>339</v>
      </c>
      <c r="J5379">
        <v>0.33</v>
      </c>
      <c r="K5379">
        <v>7</v>
      </c>
      <c r="L5379" t="s">
        <v>339</v>
      </c>
      <c r="M5379">
        <v>37.700000000000003</v>
      </c>
      <c r="N5379">
        <v>37.799999999999997</v>
      </c>
      <c r="O5379">
        <v>37.799999999999997</v>
      </c>
      <c r="P5379" t="s">
        <v>337</v>
      </c>
      <c r="Q5379">
        <v>750.1</v>
      </c>
      <c r="R5379">
        <v>0</v>
      </c>
      <c r="S5379">
        <v>0</v>
      </c>
      <c r="T5379">
        <v>904</v>
      </c>
      <c r="U5379">
        <v>6.48</v>
      </c>
      <c r="V5379">
        <v>905</v>
      </c>
      <c r="W5379">
        <v>8.1999999999999993</v>
      </c>
      <c r="X5379">
        <v>0.28999999999999998</v>
      </c>
      <c r="Y5379">
        <v>8.1999999999999993</v>
      </c>
      <c r="Z5379">
        <v>0</v>
      </c>
      <c r="AA5379">
        <v>6.7000000000000004E-2</v>
      </c>
      <c r="AB5379">
        <v>27.4</v>
      </c>
      <c r="AC5379">
        <v>36</v>
      </c>
      <c r="AD5379">
        <v>11</v>
      </c>
      <c r="AE5379">
        <v>26.7</v>
      </c>
      <c r="AF5379">
        <v>6.89</v>
      </c>
      <c r="AG5379">
        <v>7.1400000000000005E-2</v>
      </c>
      <c r="AH5379" t="s">
        <v>337</v>
      </c>
      <c r="AI5379" t="s">
        <v>337</v>
      </c>
      <c r="AJ5379">
        <v>0</v>
      </c>
      <c r="AK5379">
        <v>116</v>
      </c>
      <c r="AL5379">
        <v>1</v>
      </c>
      <c r="AM5379">
        <v>100</v>
      </c>
      <c r="AN5379">
        <v>5</v>
      </c>
    </row>
    <row r="5380" spans="1:40" x14ac:dyDescent="0.25">
      <c r="A5380" s="34">
        <v>40761</v>
      </c>
      <c r="B5380" s="220">
        <v>0.54861111111111105</v>
      </c>
      <c r="C5380">
        <v>38</v>
      </c>
      <c r="D5380">
        <v>38</v>
      </c>
      <c r="E5380">
        <v>37.700000000000003</v>
      </c>
      <c r="F5380">
        <v>24</v>
      </c>
      <c r="G5380">
        <v>13.9</v>
      </c>
      <c r="H5380">
        <v>5</v>
      </c>
      <c r="I5380" t="s">
        <v>339</v>
      </c>
      <c r="J5380">
        <v>0.42</v>
      </c>
      <c r="K5380">
        <v>9</v>
      </c>
      <c r="L5380" t="s">
        <v>341</v>
      </c>
      <c r="M5380">
        <v>38</v>
      </c>
      <c r="N5380">
        <v>38.200000000000003</v>
      </c>
      <c r="O5380">
        <v>38.200000000000003</v>
      </c>
      <c r="P5380" t="s">
        <v>337</v>
      </c>
      <c r="Q5380">
        <v>750.1</v>
      </c>
      <c r="R5380">
        <v>0</v>
      </c>
      <c r="S5380">
        <v>0</v>
      </c>
      <c r="T5380">
        <v>906</v>
      </c>
      <c r="U5380">
        <v>6.49</v>
      </c>
      <c r="V5380">
        <v>907</v>
      </c>
      <c r="W5380">
        <v>8.3000000000000007</v>
      </c>
      <c r="X5380">
        <v>0.3</v>
      </c>
      <c r="Y5380">
        <v>8.3000000000000007</v>
      </c>
      <c r="Z5380">
        <v>0</v>
      </c>
      <c r="AA5380">
        <v>6.8000000000000005E-2</v>
      </c>
      <c r="AB5380">
        <v>27.6</v>
      </c>
      <c r="AC5380">
        <v>36</v>
      </c>
      <c r="AD5380">
        <v>11.1</v>
      </c>
      <c r="AE5380">
        <v>26.8</v>
      </c>
      <c r="AF5380">
        <v>6.89</v>
      </c>
      <c r="AG5380">
        <v>7.1400000000000005E-2</v>
      </c>
      <c r="AH5380" t="s">
        <v>337</v>
      </c>
      <c r="AI5380" t="s">
        <v>337</v>
      </c>
      <c r="AJ5380">
        <v>0</v>
      </c>
      <c r="AK5380">
        <v>118</v>
      </c>
      <c r="AL5380">
        <v>1</v>
      </c>
      <c r="AM5380">
        <v>100</v>
      </c>
      <c r="AN5380">
        <v>5</v>
      </c>
    </row>
    <row r="5381" spans="1:40" x14ac:dyDescent="0.25">
      <c r="A5381" s="34">
        <v>40761</v>
      </c>
      <c r="B5381" s="220">
        <v>0.55208333333333337</v>
      </c>
      <c r="C5381">
        <v>37.9</v>
      </c>
      <c r="D5381">
        <v>38</v>
      </c>
      <c r="E5381">
        <v>37.9</v>
      </c>
      <c r="F5381">
        <v>23</v>
      </c>
      <c r="G5381">
        <v>13.2</v>
      </c>
      <c r="H5381">
        <v>2</v>
      </c>
      <c r="I5381" t="s">
        <v>339</v>
      </c>
      <c r="J5381">
        <v>0.17</v>
      </c>
      <c r="K5381">
        <v>5</v>
      </c>
      <c r="L5381" t="s">
        <v>339</v>
      </c>
      <c r="M5381">
        <v>37.9</v>
      </c>
      <c r="N5381">
        <v>37.799999999999997</v>
      </c>
      <c r="O5381">
        <v>37.799999999999997</v>
      </c>
      <c r="P5381" t="s">
        <v>337</v>
      </c>
      <c r="Q5381">
        <v>750.1</v>
      </c>
      <c r="R5381">
        <v>0</v>
      </c>
      <c r="S5381">
        <v>0</v>
      </c>
      <c r="T5381">
        <v>910</v>
      </c>
      <c r="U5381">
        <v>6.52</v>
      </c>
      <c r="V5381">
        <v>914</v>
      </c>
      <c r="W5381">
        <v>8.3000000000000007</v>
      </c>
      <c r="X5381">
        <v>0.3</v>
      </c>
      <c r="Y5381">
        <v>8.3000000000000007</v>
      </c>
      <c r="Z5381">
        <v>0</v>
      </c>
      <c r="AA5381">
        <v>6.8000000000000005E-2</v>
      </c>
      <c r="AB5381">
        <v>27.6</v>
      </c>
      <c r="AC5381">
        <v>36</v>
      </c>
      <c r="AD5381">
        <v>11.1</v>
      </c>
      <c r="AE5381">
        <v>26.8</v>
      </c>
      <c r="AF5381">
        <v>6.89</v>
      </c>
      <c r="AG5381">
        <v>7.1400000000000005E-2</v>
      </c>
      <c r="AH5381" t="s">
        <v>337</v>
      </c>
      <c r="AI5381" t="s">
        <v>337</v>
      </c>
      <c r="AJ5381">
        <v>0</v>
      </c>
      <c r="AK5381">
        <v>117</v>
      </c>
      <c r="AL5381">
        <v>1</v>
      </c>
      <c r="AM5381">
        <v>100</v>
      </c>
      <c r="AN5381">
        <v>5</v>
      </c>
    </row>
    <row r="5382" spans="1:40" x14ac:dyDescent="0.25">
      <c r="A5382" s="34">
        <v>40761</v>
      </c>
      <c r="B5382" s="220">
        <v>0.55555555555555558</v>
      </c>
      <c r="C5382">
        <v>37.9</v>
      </c>
      <c r="D5382">
        <v>38</v>
      </c>
      <c r="E5382">
        <v>37.9</v>
      </c>
      <c r="F5382">
        <v>23</v>
      </c>
      <c r="G5382">
        <v>13.2</v>
      </c>
      <c r="H5382">
        <v>3</v>
      </c>
      <c r="I5382" t="s">
        <v>339</v>
      </c>
      <c r="J5382">
        <v>0.25</v>
      </c>
      <c r="K5382">
        <v>8</v>
      </c>
      <c r="L5382" t="s">
        <v>336</v>
      </c>
      <c r="M5382">
        <v>37.9</v>
      </c>
      <c r="N5382">
        <v>37.799999999999997</v>
      </c>
      <c r="O5382">
        <v>37.799999999999997</v>
      </c>
      <c r="P5382" t="s">
        <v>337</v>
      </c>
      <c r="Q5382">
        <v>750.1</v>
      </c>
      <c r="R5382">
        <v>0</v>
      </c>
      <c r="S5382">
        <v>0</v>
      </c>
      <c r="T5382">
        <v>916</v>
      </c>
      <c r="U5382">
        <v>6.57</v>
      </c>
      <c r="V5382">
        <v>918</v>
      </c>
      <c r="W5382">
        <v>8.4</v>
      </c>
      <c r="X5382">
        <v>0.3</v>
      </c>
      <c r="Y5382">
        <v>8.4</v>
      </c>
      <c r="Z5382">
        <v>0</v>
      </c>
      <c r="AA5382">
        <v>6.8000000000000005E-2</v>
      </c>
      <c r="AB5382">
        <v>27.7</v>
      </c>
      <c r="AC5382">
        <v>36</v>
      </c>
      <c r="AD5382">
        <v>11.2</v>
      </c>
      <c r="AE5382">
        <v>27</v>
      </c>
      <c r="AF5382">
        <v>6.88</v>
      </c>
      <c r="AG5382">
        <v>7.1400000000000005E-2</v>
      </c>
      <c r="AH5382" t="s">
        <v>337</v>
      </c>
      <c r="AI5382" t="s">
        <v>337</v>
      </c>
      <c r="AJ5382">
        <v>0</v>
      </c>
      <c r="AK5382">
        <v>117</v>
      </c>
      <c r="AL5382">
        <v>1</v>
      </c>
      <c r="AM5382">
        <v>100</v>
      </c>
      <c r="AN5382">
        <v>5</v>
      </c>
    </row>
    <row r="5383" spans="1:40" x14ac:dyDescent="0.25">
      <c r="A5383" s="34">
        <v>40761</v>
      </c>
      <c r="B5383" s="220">
        <v>0.55902777777777779</v>
      </c>
      <c r="C5383">
        <v>38.1</v>
      </c>
      <c r="D5383">
        <v>38.1</v>
      </c>
      <c r="E5383">
        <v>37.9</v>
      </c>
      <c r="F5383">
        <v>23</v>
      </c>
      <c r="G5383">
        <v>13.3</v>
      </c>
      <c r="H5383">
        <v>2</v>
      </c>
      <c r="I5383" t="s">
        <v>336</v>
      </c>
      <c r="J5383">
        <v>0.17</v>
      </c>
      <c r="K5383">
        <v>4</v>
      </c>
      <c r="L5383" t="s">
        <v>336</v>
      </c>
      <c r="M5383">
        <v>38.1</v>
      </c>
      <c r="N5383">
        <v>37.9</v>
      </c>
      <c r="O5383">
        <v>37.9</v>
      </c>
      <c r="P5383" t="s">
        <v>337</v>
      </c>
      <c r="Q5383">
        <v>750</v>
      </c>
      <c r="R5383">
        <v>0</v>
      </c>
      <c r="S5383">
        <v>0</v>
      </c>
      <c r="T5383">
        <v>921</v>
      </c>
      <c r="U5383">
        <v>6.6</v>
      </c>
      <c r="V5383">
        <v>923</v>
      </c>
      <c r="W5383">
        <v>8.5</v>
      </c>
      <c r="X5383">
        <v>0.3</v>
      </c>
      <c r="Y5383">
        <v>8.5</v>
      </c>
      <c r="Z5383">
        <v>0</v>
      </c>
      <c r="AA5383">
        <v>6.8000000000000005E-2</v>
      </c>
      <c r="AB5383">
        <v>27.8</v>
      </c>
      <c r="AC5383">
        <v>36</v>
      </c>
      <c r="AD5383">
        <v>11.3</v>
      </c>
      <c r="AE5383">
        <v>27.1</v>
      </c>
      <c r="AF5383">
        <v>6.87</v>
      </c>
      <c r="AG5383">
        <v>7.1300000000000002E-2</v>
      </c>
      <c r="AH5383" t="s">
        <v>337</v>
      </c>
      <c r="AI5383" t="s">
        <v>337</v>
      </c>
      <c r="AJ5383">
        <v>0</v>
      </c>
      <c r="AK5383">
        <v>117</v>
      </c>
      <c r="AL5383">
        <v>1</v>
      </c>
      <c r="AM5383">
        <v>100</v>
      </c>
      <c r="AN5383">
        <v>5</v>
      </c>
    </row>
    <row r="5384" spans="1:40" x14ac:dyDescent="0.25">
      <c r="A5384" s="34">
        <v>40761</v>
      </c>
      <c r="B5384" s="220">
        <v>0.5625</v>
      </c>
      <c r="C5384">
        <v>38.4</v>
      </c>
      <c r="D5384">
        <v>38.4</v>
      </c>
      <c r="E5384">
        <v>38.1</v>
      </c>
      <c r="F5384">
        <v>23</v>
      </c>
      <c r="G5384">
        <v>13.6</v>
      </c>
      <c r="H5384">
        <v>1</v>
      </c>
      <c r="I5384" t="s">
        <v>338</v>
      </c>
      <c r="J5384">
        <v>0.08</v>
      </c>
      <c r="K5384">
        <v>4</v>
      </c>
      <c r="L5384" t="s">
        <v>338</v>
      </c>
      <c r="M5384">
        <v>38.4</v>
      </c>
      <c r="N5384">
        <v>38.4</v>
      </c>
      <c r="O5384">
        <v>38.4</v>
      </c>
      <c r="P5384" t="s">
        <v>337</v>
      </c>
      <c r="Q5384">
        <v>749.9</v>
      </c>
      <c r="R5384">
        <v>0</v>
      </c>
      <c r="S5384">
        <v>0</v>
      </c>
      <c r="T5384">
        <v>924</v>
      </c>
      <c r="U5384">
        <v>6.62</v>
      </c>
      <c r="V5384">
        <v>926</v>
      </c>
      <c r="W5384">
        <v>8.5</v>
      </c>
      <c r="X5384">
        <v>0.3</v>
      </c>
      <c r="Y5384">
        <v>8.5</v>
      </c>
      <c r="Z5384">
        <v>0</v>
      </c>
      <c r="AA5384">
        <v>7.0000000000000007E-2</v>
      </c>
      <c r="AB5384">
        <v>27.8</v>
      </c>
      <c r="AC5384">
        <v>35</v>
      </c>
      <c r="AD5384">
        <v>11</v>
      </c>
      <c r="AE5384">
        <v>27.1</v>
      </c>
      <c r="AF5384">
        <v>6.77</v>
      </c>
      <c r="AG5384">
        <v>7.1300000000000002E-2</v>
      </c>
      <c r="AH5384" t="s">
        <v>337</v>
      </c>
      <c r="AI5384" t="s">
        <v>337</v>
      </c>
      <c r="AJ5384">
        <v>0</v>
      </c>
      <c r="AK5384">
        <v>117</v>
      </c>
      <c r="AL5384">
        <v>1</v>
      </c>
      <c r="AM5384">
        <v>100</v>
      </c>
      <c r="AN5384">
        <v>5</v>
      </c>
    </row>
    <row r="5385" spans="1:40" x14ac:dyDescent="0.25">
      <c r="A5385" s="34">
        <v>40761</v>
      </c>
      <c r="B5385" s="220">
        <v>0.56597222222222221</v>
      </c>
      <c r="C5385">
        <v>38.5</v>
      </c>
      <c r="D5385">
        <v>38.6</v>
      </c>
      <c r="E5385">
        <v>38.4</v>
      </c>
      <c r="F5385">
        <v>22</v>
      </c>
      <c r="G5385">
        <v>13</v>
      </c>
      <c r="H5385">
        <v>2</v>
      </c>
      <c r="I5385" t="s">
        <v>338</v>
      </c>
      <c r="J5385">
        <v>0.17</v>
      </c>
      <c r="K5385">
        <v>5</v>
      </c>
      <c r="L5385" t="s">
        <v>338</v>
      </c>
      <c r="M5385">
        <v>38.5</v>
      </c>
      <c r="N5385">
        <v>38.200000000000003</v>
      </c>
      <c r="O5385">
        <v>38.200000000000003</v>
      </c>
      <c r="P5385" t="s">
        <v>337</v>
      </c>
      <c r="Q5385">
        <v>749.8</v>
      </c>
      <c r="R5385">
        <v>0</v>
      </c>
      <c r="S5385">
        <v>0</v>
      </c>
      <c r="T5385">
        <v>926</v>
      </c>
      <c r="U5385">
        <v>6.64</v>
      </c>
      <c r="V5385">
        <v>928</v>
      </c>
      <c r="W5385">
        <v>8.5</v>
      </c>
      <c r="X5385">
        <v>0.3</v>
      </c>
      <c r="Y5385">
        <v>8.5</v>
      </c>
      <c r="Z5385">
        <v>0</v>
      </c>
      <c r="AA5385">
        <v>7.0000000000000007E-2</v>
      </c>
      <c r="AB5385">
        <v>27.8</v>
      </c>
      <c r="AC5385">
        <v>35</v>
      </c>
      <c r="AD5385">
        <v>11</v>
      </c>
      <c r="AE5385">
        <v>27.1</v>
      </c>
      <c r="AF5385">
        <v>6.77</v>
      </c>
      <c r="AG5385">
        <v>7.1300000000000002E-2</v>
      </c>
      <c r="AH5385" t="s">
        <v>337</v>
      </c>
      <c r="AI5385" t="s">
        <v>337</v>
      </c>
      <c r="AJ5385">
        <v>0</v>
      </c>
      <c r="AK5385">
        <v>117</v>
      </c>
      <c r="AL5385">
        <v>1</v>
      </c>
      <c r="AM5385">
        <v>100</v>
      </c>
      <c r="AN5385">
        <v>5</v>
      </c>
    </row>
    <row r="5386" spans="1:40" x14ac:dyDescent="0.25">
      <c r="A5386" s="34">
        <v>40761</v>
      </c>
      <c r="B5386" s="220">
        <v>0.56944444444444442</v>
      </c>
      <c r="C5386">
        <v>38.700000000000003</v>
      </c>
      <c r="D5386">
        <v>38.700000000000003</v>
      </c>
      <c r="E5386">
        <v>38.4</v>
      </c>
      <c r="F5386">
        <v>22</v>
      </c>
      <c r="G5386">
        <v>13.2</v>
      </c>
      <c r="H5386">
        <v>2</v>
      </c>
      <c r="I5386" t="s">
        <v>146</v>
      </c>
      <c r="J5386">
        <v>0.17</v>
      </c>
      <c r="K5386">
        <v>7</v>
      </c>
      <c r="L5386" t="s">
        <v>348</v>
      </c>
      <c r="M5386">
        <v>38.700000000000003</v>
      </c>
      <c r="N5386">
        <v>38.5</v>
      </c>
      <c r="O5386">
        <v>38.5</v>
      </c>
      <c r="P5386" t="s">
        <v>337</v>
      </c>
      <c r="Q5386">
        <v>749.8</v>
      </c>
      <c r="R5386">
        <v>0</v>
      </c>
      <c r="S5386">
        <v>0</v>
      </c>
      <c r="T5386">
        <v>926</v>
      </c>
      <c r="U5386">
        <v>6.64</v>
      </c>
      <c r="V5386">
        <v>928</v>
      </c>
      <c r="W5386">
        <v>8.5</v>
      </c>
      <c r="X5386">
        <v>0.3</v>
      </c>
      <c r="Y5386">
        <v>8.5</v>
      </c>
      <c r="Z5386">
        <v>0</v>
      </c>
      <c r="AA5386">
        <v>7.0999999999999994E-2</v>
      </c>
      <c r="AB5386">
        <v>27.9</v>
      </c>
      <c r="AC5386">
        <v>35</v>
      </c>
      <c r="AD5386">
        <v>11.1</v>
      </c>
      <c r="AE5386">
        <v>27.2</v>
      </c>
      <c r="AF5386">
        <v>6.76</v>
      </c>
      <c r="AG5386">
        <v>7.1300000000000002E-2</v>
      </c>
      <c r="AH5386" t="s">
        <v>337</v>
      </c>
      <c r="AI5386" t="s">
        <v>337</v>
      </c>
      <c r="AJ5386">
        <v>0</v>
      </c>
      <c r="AK5386">
        <v>117</v>
      </c>
      <c r="AL5386">
        <v>1</v>
      </c>
      <c r="AM5386">
        <v>100</v>
      </c>
      <c r="AN5386">
        <v>5</v>
      </c>
    </row>
    <row r="5387" spans="1:40" x14ac:dyDescent="0.25">
      <c r="A5387" s="34">
        <v>40761</v>
      </c>
      <c r="B5387" s="220">
        <v>0.57291666666666663</v>
      </c>
      <c r="C5387">
        <v>39.1</v>
      </c>
      <c r="D5387">
        <v>39.1</v>
      </c>
      <c r="E5387">
        <v>38.700000000000003</v>
      </c>
      <c r="F5387">
        <v>22</v>
      </c>
      <c r="G5387">
        <v>13.5</v>
      </c>
      <c r="H5387">
        <v>1</v>
      </c>
      <c r="I5387" t="s">
        <v>146</v>
      </c>
      <c r="J5387">
        <v>0.08</v>
      </c>
      <c r="K5387">
        <v>5</v>
      </c>
      <c r="L5387" t="s">
        <v>348</v>
      </c>
      <c r="M5387">
        <v>39.1</v>
      </c>
      <c r="N5387">
        <v>39.1</v>
      </c>
      <c r="O5387">
        <v>39.1</v>
      </c>
      <c r="P5387" t="s">
        <v>337</v>
      </c>
      <c r="Q5387">
        <v>749.8</v>
      </c>
      <c r="R5387">
        <v>0</v>
      </c>
      <c r="S5387">
        <v>0</v>
      </c>
      <c r="T5387">
        <v>927</v>
      </c>
      <c r="U5387">
        <v>6.64</v>
      </c>
      <c r="V5387">
        <v>928</v>
      </c>
      <c r="W5387">
        <v>8.5</v>
      </c>
      <c r="X5387">
        <v>0.3</v>
      </c>
      <c r="Y5387">
        <v>8.5</v>
      </c>
      <c r="Z5387">
        <v>0</v>
      </c>
      <c r="AA5387">
        <v>7.1999999999999995E-2</v>
      </c>
      <c r="AB5387">
        <v>28.1</v>
      </c>
      <c r="AC5387">
        <v>36</v>
      </c>
      <c r="AD5387">
        <v>11.6</v>
      </c>
      <c r="AE5387">
        <v>27.4</v>
      </c>
      <c r="AF5387">
        <v>6.85</v>
      </c>
      <c r="AG5387">
        <v>7.1199999999999999E-2</v>
      </c>
      <c r="AH5387" t="s">
        <v>337</v>
      </c>
      <c r="AI5387" t="s">
        <v>337</v>
      </c>
      <c r="AJ5387">
        <v>0</v>
      </c>
      <c r="AK5387">
        <v>117</v>
      </c>
      <c r="AL5387">
        <v>1</v>
      </c>
      <c r="AM5387">
        <v>100</v>
      </c>
      <c r="AN5387">
        <v>5</v>
      </c>
    </row>
    <row r="5388" spans="1:40" x14ac:dyDescent="0.25">
      <c r="A5388" s="34">
        <v>40761</v>
      </c>
      <c r="B5388" s="220">
        <v>0.57638888888888895</v>
      </c>
      <c r="C5388">
        <v>39.200000000000003</v>
      </c>
      <c r="D5388">
        <v>39.200000000000003</v>
      </c>
      <c r="E5388">
        <v>39.1</v>
      </c>
      <c r="F5388">
        <v>22</v>
      </c>
      <c r="G5388">
        <v>13.6</v>
      </c>
      <c r="H5388">
        <v>3</v>
      </c>
      <c r="I5388" t="s">
        <v>350</v>
      </c>
      <c r="J5388">
        <v>0.25</v>
      </c>
      <c r="K5388">
        <v>7</v>
      </c>
      <c r="L5388" t="s">
        <v>350</v>
      </c>
      <c r="M5388">
        <v>39.200000000000003</v>
      </c>
      <c r="N5388">
        <v>39.200000000000003</v>
      </c>
      <c r="O5388">
        <v>39.200000000000003</v>
      </c>
      <c r="P5388" t="s">
        <v>337</v>
      </c>
      <c r="Q5388">
        <v>749.7</v>
      </c>
      <c r="R5388">
        <v>0</v>
      </c>
      <c r="S5388">
        <v>0</v>
      </c>
      <c r="T5388">
        <v>928</v>
      </c>
      <c r="U5388">
        <v>6.65</v>
      </c>
      <c r="V5388">
        <v>930</v>
      </c>
      <c r="W5388">
        <v>8.5</v>
      </c>
      <c r="X5388">
        <v>0.3</v>
      </c>
      <c r="Y5388">
        <v>8.6</v>
      </c>
      <c r="Z5388">
        <v>0</v>
      </c>
      <c r="AA5388">
        <v>7.2999999999999995E-2</v>
      </c>
      <c r="AB5388">
        <v>28.1</v>
      </c>
      <c r="AC5388">
        <v>36</v>
      </c>
      <c r="AD5388">
        <v>11.6</v>
      </c>
      <c r="AE5388">
        <v>27.4</v>
      </c>
      <c r="AF5388">
        <v>6.85</v>
      </c>
      <c r="AG5388">
        <v>7.1199999999999999E-2</v>
      </c>
      <c r="AH5388" t="s">
        <v>337</v>
      </c>
      <c r="AI5388" t="s">
        <v>337</v>
      </c>
      <c r="AJ5388">
        <v>0</v>
      </c>
      <c r="AK5388">
        <v>117</v>
      </c>
      <c r="AL5388">
        <v>1</v>
      </c>
      <c r="AM5388">
        <v>100</v>
      </c>
      <c r="AN5388">
        <v>5</v>
      </c>
    </row>
    <row r="5389" spans="1:40" x14ac:dyDescent="0.25">
      <c r="A5389" s="34">
        <v>40761</v>
      </c>
      <c r="B5389" s="220">
        <v>0.57986111111111105</v>
      </c>
      <c r="C5389">
        <v>39.4</v>
      </c>
      <c r="D5389">
        <v>39.4</v>
      </c>
      <c r="E5389">
        <v>39.200000000000003</v>
      </c>
      <c r="F5389">
        <v>21</v>
      </c>
      <c r="G5389">
        <v>13</v>
      </c>
      <c r="H5389">
        <v>1</v>
      </c>
      <c r="I5389" t="s">
        <v>348</v>
      </c>
      <c r="J5389">
        <v>0.08</v>
      </c>
      <c r="K5389">
        <v>6</v>
      </c>
      <c r="L5389" t="s">
        <v>349</v>
      </c>
      <c r="M5389">
        <v>39.4</v>
      </c>
      <c r="N5389">
        <v>39.1</v>
      </c>
      <c r="O5389">
        <v>39.1</v>
      </c>
      <c r="P5389" t="s">
        <v>337</v>
      </c>
      <c r="Q5389">
        <v>749.7</v>
      </c>
      <c r="R5389">
        <v>0</v>
      </c>
      <c r="S5389">
        <v>0</v>
      </c>
      <c r="T5389">
        <v>930</v>
      </c>
      <c r="U5389">
        <v>6.67</v>
      </c>
      <c r="V5389">
        <v>932</v>
      </c>
      <c r="W5389">
        <v>8.6</v>
      </c>
      <c r="X5389">
        <v>0.31</v>
      </c>
      <c r="Y5389">
        <v>8.6</v>
      </c>
      <c r="Z5389">
        <v>0</v>
      </c>
      <c r="AA5389">
        <v>7.2999999999999995E-2</v>
      </c>
      <c r="AB5389">
        <v>28.2</v>
      </c>
      <c r="AC5389">
        <v>35</v>
      </c>
      <c r="AD5389">
        <v>11.3</v>
      </c>
      <c r="AE5389">
        <v>27.5</v>
      </c>
      <c r="AF5389">
        <v>6.74</v>
      </c>
      <c r="AG5389">
        <v>7.1199999999999999E-2</v>
      </c>
      <c r="AH5389" t="s">
        <v>337</v>
      </c>
      <c r="AI5389" t="s">
        <v>337</v>
      </c>
      <c r="AJ5389">
        <v>0</v>
      </c>
      <c r="AK5389">
        <v>117</v>
      </c>
      <c r="AL5389">
        <v>1</v>
      </c>
      <c r="AM5389">
        <v>100</v>
      </c>
      <c r="AN5389">
        <v>5</v>
      </c>
    </row>
    <row r="5390" spans="1:40" x14ac:dyDescent="0.25">
      <c r="A5390" s="34">
        <v>40761</v>
      </c>
      <c r="B5390" s="220">
        <v>0.58333333333333337</v>
      </c>
      <c r="C5390">
        <v>39.5</v>
      </c>
      <c r="D5390">
        <v>39.5</v>
      </c>
      <c r="E5390">
        <v>39.4</v>
      </c>
      <c r="F5390">
        <v>22</v>
      </c>
      <c r="G5390">
        <v>13.8</v>
      </c>
      <c r="H5390">
        <v>3</v>
      </c>
      <c r="I5390" t="s">
        <v>351</v>
      </c>
      <c r="J5390">
        <v>0.25</v>
      </c>
      <c r="K5390">
        <v>7</v>
      </c>
      <c r="L5390" t="s">
        <v>336</v>
      </c>
      <c r="M5390">
        <v>39.5</v>
      </c>
      <c r="N5390">
        <v>39.700000000000003</v>
      </c>
      <c r="O5390">
        <v>39.700000000000003</v>
      </c>
      <c r="P5390" t="s">
        <v>337</v>
      </c>
      <c r="Q5390">
        <v>749.6</v>
      </c>
      <c r="R5390">
        <v>0</v>
      </c>
      <c r="S5390">
        <v>0</v>
      </c>
      <c r="T5390">
        <v>929</v>
      </c>
      <c r="U5390">
        <v>6.66</v>
      </c>
      <c r="V5390">
        <v>932</v>
      </c>
      <c r="W5390">
        <v>8.6</v>
      </c>
      <c r="X5390">
        <v>0.31</v>
      </c>
      <c r="Y5390">
        <v>8.6</v>
      </c>
      <c r="Z5390">
        <v>0</v>
      </c>
      <c r="AA5390">
        <v>7.2999999999999995E-2</v>
      </c>
      <c r="AB5390">
        <v>28.3</v>
      </c>
      <c r="AC5390">
        <v>35</v>
      </c>
      <c r="AD5390">
        <v>11.4</v>
      </c>
      <c r="AE5390">
        <v>27.6</v>
      </c>
      <c r="AF5390">
        <v>6.73</v>
      </c>
      <c r="AG5390">
        <v>7.1199999999999999E-2</v>
      </c>
      <c r="AH5390" t="s">
        <v>337</v>
      </c>
      <c r="AI5390" t="s">
        <v>337</v>
      </c>
      <c r="AJ5390">
        <v>2.9000000000000001E-2</v>
      </c>
      <c r="AK5390">
        <v>117</v>
      </c>
      <c r="AL5390">
        <v>1</v>
      </c>
      <c r="AM5390">
        <v>100</v>
      </c>
      <c r="AN5390">
        <v>5</v>
      </c>
    </row>
    <row r="5391" spans="1:40" x14ac:dyDescent="0.25">
      <c r="A5391" s="34">
        <v>40761</v>
      </c>
      <c r="B5391" s="220">
        <v>0.58680555555555558</v>
      </c>
      <c r="C5391">
        <v>39.4</v>
      </c>
      <c r="D5391">
        <v>39.5</v>
      </c>
      <c r="E5391">
        <v>39.4</v>
      </c>
      <c r="F5391">
        <v>21</v>
      </c>
      <c r="G5391">
        <v>13</v>
      </c>
      <c r="H5391">
        <v>4</v>
      </c>
      <c r="I5391" t="s">
        <v>336</v>
      </c>
      <c r="J5391">
        <v>0.33</v>
      </c>
      <c r="K5391">
        <v>8</v>
      </c>
      <c r="L5391" t="s">
        <v>336</v>
      </c>
      <c r="M5391">
        <v>39.4</v>
      </c>
      <c r="N5391">
        <v>39.1</v>
      </c>
      <c r="O5391">
        <v>39.1</v>
      </c>
      <c r="P5391" t="s">
        <v>337</v>
      </c>
      <c r="Q5391">
        <v>749.6</v>
      </c>
      <c r="R5391">
        <v>0</v>
      </c>
      <c r="S5391">
        <v>0</v>
      </c>
      <c r="T5391">
        <v>928</v>
      </c>
      <c r="U5391">
        <v>6.65</v>
      </c>
      <c r="V5391">
        <v>928</v>
      </c>
      <c r="W5391">
        <v>8.6</v>
      </c>
      <c r="X5391">
        <v>0.31</v>
      </c>
      <c r="Y5391">
        <v>8.6</v>
      </c>
      <c r="Z5391">
        <v>0</v>
      </c>
      <c r="AA5391">
        <v>7.2999999999999995E-2</v>
      </c>
      <c r="AB5391">
        <v>28.4</v>
      </c>
      <c r="AC5391">
        <v>35</v>
      </c>
      <c r="AD5391">
        <v>11.5</v>
      </c>
      <c r="AE5391">
        <v>27.7</v>
      </c>
      <c r="AF5391">
        <v>6.73</v>
      </c>
      <c r="AG5391">
        <v>7.1099999999999997E-2</v>
      </c>
      <c r="AH5391" t="s">
        <v>337</v>
      </c>
      <c r="AI5391" t="s">
        <v>337</v>
      </c>
      <c r="AJ5391">
        <v>0</v>
      </c>
      <c r="AK5391">
        <v>117</v>
      </c>
      <c r="AL5391">
        <v>1</v>
      </c>
      <c r="AM5391">
        <v>100</v>
      </c>
      <c r="AN5391">
        <v>5</v>
      </c>
    </row>
    <row r="5392" spans="1:40" x14ac:dyDescent="0.25">
      <c r="A5392" s="34">
        <v>40761</v>
      </c>
      <c r="B5392" s="220">
        <v>0.59027777777777779</v>
      </c>
      <c r="C5392">
        <v>39.200000000000003</v>
      </c>
      <c r="D5392">
        <v>39.4</v>
      </c>
      <c r="E5392">
        <v>39.200000000000003</v>
      </c>
      <c r="F5392">
        <v>22</v>
      </c>
      <c r="G5392">
        <v>13.6</v>
      </c>
      <c r="H5392">
        <v>3</v>
      </c>
      <c r="I5392" t="s">
        <v>338</v>
      </c>
      <c r="J5392">
        <v>0.25</v>
      </c>
      <c r="K5392">
        <v>7</v>
      </c>
      <c r="L5392" t="s">
        <v>338</v>
      </c>
      <c r="M5392">
        <v>39.200000000000003</v>
      </c>
      <c r="N5392">
        <v>39.200000000000003</v>
      </c>
      <c r="O5392">
        <v>39.200000000000003</v>
      </c>
      <c r="P5392" t="s">
        <v>337</v>
      </c>
      <c r="Q5392">
        <v>749.5</v>
      </c>
      <c r="R5392">
        <v>0</v>
      </c>
      <c r="S5392">
        <v>0</v>
      </c>
      <c r="T5392">
        <v>930</v>
      </c>
      <c r="U5392">
        <v>6.67</v>
      </c>
      <c r="V5392">
        <v>932</v>
      </c>
      <c r="W5392">
        <v>8.6</v>
      </c>
      <c r="X5392">
        <v>0.31</v>
      </c>
      <c r="Y5392">
        <v>8.6</v>
      </c>
      <c r="Z5392">
        <v>0</v>
      </c>
      <c r="AA5392">
        <v>7.2999999999999995E-2</v>
      </c>
      <c r="AB5392">
        <v>28.4</v>
      </c>
      <c r="AC5392">
        <v>35</v>
      </c>
      <c r="AD5392">
        <v>11.5</v>
      </c>
      <c r="AE5392">
        <v>27.7</v>
      </c>
      <c r="AF5392">
        <v>6.73</v>
      </c>
      <c r="AG5392">
        <v>7.1099999999999997E-2</v>
      </c>
      <c r="AH5392" t="s">
        <v>337</v>
      </c>
      <c r="AI5392" t="s">
        <v>337</v>
      </c>
      <c r="AJ5392">
        <v>0</v>
      </c>
      <c r="AK5392">
        <v>117</v>
      </c>
      <c r="AL5392">
        <v>1</v>
      </c>
      <c r="AM5392">
        <v>100</v>
      </c>
      <c r="AN5392">
        <v>5</v>
      </c>
    </row>
    <row r="5393" spans="1:40" x14ac:dyDescent="0.25">
      <c r="A5393" s="34">
        <v>40761</v>
      </c>
      <c r="B5393" s="220">
        <v>0.59375</v>
      </c>
      <c r="C5393">
        <v>39.299999999999997</v>
      </c>
      <c r="D5393">
        <v>39.299999999999997</v>
      </c>
      <c r="E5393">
        <v>39.200000000000003</v>
      </c>
      <c r="F5393">
        <v>21</v>
      </c>
      <c r="G5393">
        <v>13</v>
      </c>
      <c r="H5393">
        <v>3</v>
      </c>
      <c r="I5393" t="s">
        <v>347</v>
      </c>
      <c r="J5393">
        <v>0.25</v>
      </c>
      <c r="K5393">
        <v>6</v>
      </c>
      <c r="L5393" t="s">
        <v>347</v>
      </c>
      <c r="M5393">
        <v>39.299999999999997</v>
      </c>
      <c r="N5393">
        <v>39</v>
      </c>
      <c r="O5393">
        <v>39</v>
      </c>
      <c r="P5393" t="s">
        <v>337</v>
      </c>
      <c r="Q5393">
        <v>749.4</v>
      </c>
      <c r="R5393">
        <v>0</v>
      </c>
      <c r="S5393">
        <v>0</v>
      </c>
      <c r="T5393">
        <v>930</v>
      </c>
      <c r="U5393">
        <v>6.67</v>
      </c>
      <c r="V5393">
        <v>932</v>
      </c>
      <c r="W5393">
        <v>8.6</v>
      </c>
      <c r="X5393">
        <v>0.31</v>
      </c>
      <c r="Y5393">
        <v>8.6</v>
      </c>
      <c r="Z5393">
        <v>0</v>
      </c>
      <c r="AA5393">
        <v>7.2999999999999995E-2</v>
      </c>
      <c r="AB5393">
        <v>28.5</v>
      </c>
      <c r="AC5393">
        <v>35</v>
      </c>
      <c r="AD5393">
        <v>11.5</v>
      </c>
      <c r="AE5393">
        <v>27.9</v>
      </c>
      <c r="AF5393">
        <v>6.72</v>
      </c>
      <c r="AG5393">
        <v>7.1099999999999997E-2</v>
      </c>
      <c r="AH5393" t="s">
        <v>337</v>
      </c>
      <c r="AI5393" t="s">
        <v>337</v>
      </c>
      <c r="AJ5393">
        <v>0</v>
      </c>
      <c r="AK5393">
        <v>117</v>
      </c>
      <c r="AL5393">
        <v>1</v>
      </c>
      <c r="AM5393">
        <v>100</v>
      </c>
      <c r="AN5393">
        <v>5</v>
      </c>
    </row>
    <row r="5394" spans="1:40" x14ac:dyDescent="0.25">
      <c r="A5394" s="34">
        <v>40761</v>
      </c>
      <c r="B5394" s="220">
        <v>0.59722222222222221</v>
      </c>
      <c r="C5394">
        <v>39.5</v>
      </c>
      <c r="D5394">
        <v>39.5</v>
      </c>
      <c r="E5394">
        <v>39.299999999999997</v>
      </c>
      <c r="F5394">
        <v>21</v>
      </c>
      <c r="G5394">
        <v>13.1</v>
      </c>
      <c r="H5394">
        <v>3</v>
      </c>
      <c r="I5394" t="s">
        <v>347</v>
      </c>
      <c r="J5394">
        <v>0.25</v>
      </c>
      <c r="K5394">
        <v>6</v>
      </c>
      <c r="L5394" t="s">
        <v>343</v>
      </c>
      <c r="M5394">
        <v>39.5</v>
      </c>
      <c r="N5394">
        <v>39.200000000000003</v>
      </c>
      <c r="O5394">
        <v>39.200000000000003</v>
      </c>
      <c r="P5394" t="s">
        <v>337</v>
      </c>
      <c r="Q5394">
        <v>749.3</v>
      </c>
      <c r="R5394">
        <v>0</v>
      </c>
      <c r="S5394">
        <v>0</v>
      </c>
      <c r="T5394">
        <v>930</v>
      </c>
      <c r="U5394">
        <v>6.67</v>
      </c>
      <c r="V5394">
        <v>932</v>
      </c>
      <c r="W5394">
        <v>8.5</v>
      </c>
      <c r="X5394">
        <v>0.3</v>
      </c>
      <c r="Y5394">
        <v>8.6</v>
      </c>
      <c r="Z5394">
        <v>0</v>
      </c>
      <c r="AA5394">
        <v>7.2999999999999995E-2</v>
      </c>
      <c r="AB5394">
        <v>28.5</v>
      </c>
      <c r="AC5394">
        <v>35</v>
      </c>
      <c r="AD5394">
        <v>11.5</v>
      </c>
      <c r="AE5394">
        <v>27.9</v>
      </c>
      <c r="AF5394">
        <v>6.72</v>
      </c>
      <c r="AG5394">
        <v>7.1099999999999997E-2</v>
      </c>
      <c r="AH5394" t="s">
        <v>337</v>
      </c>
      <c r="AI5394" t="s">
        <v>337</v>
      </c>
      <c r="AJ5394">
        <v>0</v>
      </c>
      <c r="AK5394">
        <v>118</v>
      </c>
      <c r="AL5394">
        <v>1</v>
      </c>
      <c r="AM5394">
        <v>100</v>
      </c>
      <c r="AN5394">
        <v>5</v>
      </c>
    </row>
    <row r="5395" spans="1:40" x14ac:dyDescent="0.25">
      <c r="A5395" s="34">
        <v>40761</v>
      </c>
      <c r="B5395" s="220">
        <v>0.60069444444444442</v>
      </c>
      <c r="C5395">
        <v>39.700000000000003</v>
      </c>
      <c r="D5395">
        <v>39.700000000000003</v>
      </c>
      <c r="E5395">
        <v>39.5</v>
      </c>
      <c r="F5395">
        <v>22</v>
      </c>
      <c r="G5395">
        <v>14</v>
      </c>
      <c r="H5395">
        <v>3</v>
      </c>
      <c r="I5395" t="s">
        <v>341</v>
      </c>
      <c r="J5395">
        <v>0.25</v>
      </c>
      <c r="K5395">
        <v>6</v>
      </c>
      <c r="L5395" t="s">
        <v>349</v>
      </c>
      <c r="M5395">
        <v>39.700000000000003</v>
      </c>
      <c r="N5395">
        <v>39.9</v>
      </c>
      <c r="O5395">
        <v>39.9</v>
      </c>
      <c r="P5395" t="s">
        <v>337</v>
      </c>
      <c r="Q5395">
        <v>749.3</v>
      </c>
      <c r="R5395">
        <v>0</v>
      </c>
      <c r="S5395">
        <v>0</v>
      </c>
      <c r="T5395">
        <v>926</v>
      </c>
      <c r="U5395">
        <v>6.64</v>
      </c>
      <c r="V5395">
        <v>928</v>
      </c>
      <c r="W5395">
        <v>8.5</v>
      </c>
      <c r="X5395">
        <v>0.3</v>
      </c>
      <c r="Y5395">
        <v>8.5</v>
      </c>
      <c r="Z5395">
        <v>0</v>
      </c>
      <c r="AA5395">
        <v>7.3999999999999996E-2</v>
      </c>
      <c r="AB5395">
        <v>28.6</v>
      </c>
      <c r="AC5395">
        <v>35</v>
      </c>
      <c r="AD5395">
        <v>11.6</v>
      </c>
      <c r="AE5395">
        <v>28.1</v>
      </c>
      <c r="AF5395">
        <v>6.71</v>
      </c>
      <c r="AG5395">
        <v>7.0999999999999994E-2</v>
      </c>
      <c r="AH5395" t="s">
        <v>337</v>
      </c>
      <c r="AI5395" t="s">
        <v>337</v>
      </c>
      <c r="AJ5395">
        <v>0</v>
      </c>
      <c r="AK5395">
        <v>117</v>
      </c>
      <c r="AL5395">
        <v>1</v>
      </c>
      <c r="AM5395">
        <v>100</v>
      </c>
      <c r="AN5395">
        <v>5</v>
      </c>
    </row>
    <row r="5396" spans="1:40" x14ac:dyDescent="0.25">
      <c r="A5396" s="34">
        <v>40761</v>
      </c>
      <c r="B5396" s="220">
        <v>0.60416666666666663</v>
      </c>
      <c r="C5396">
        <v>39.799999999999997</v>
      </c>
      <c r="D5396">
        <v>39.799999999999997</v>
      </c>
      <c r="E5396">
        <v>39.700000000000003</v>
      </c>
      <c r="F5396">
        <v>21</v>
      </c>
      <c r="G5396">
        <v>13.3</v>
      </c>
      <c r="H5396">
        <v>3</v>
      </c>
      <c r="I5396" t="s">
        <v>351</v>
      </c>
      <c r="J5396">
        <v>0.25</v>
      </c>
      <c r="K5396">
        <v>5</v>
      </c>
      <c r="L5396" t="s">
        <v>351</v>
      </c>
      <c r="M5396">
        <v>39.799999999999997</v>
      </c>
      <c r="N5396">
        <v>39.700000000000003</v>
      </c>
      <c r="O5396">
        <v>39.700000000000003</v>
      </c>
      <c r="P5396" t="s">
        <v>337</v>
      </c>
      <c r="Q5396">
        <v>749.2</v>
      </c>
      <c r="R5396">
        <v>0</v>
      </c>
      <c r="S5396">
        <v>0</v>
      </c>
      <c r="T5396">
        <v>923</v>
      </c>
      <c r="U5396">
        <v>6.62</v>
      </c>
      <c r="V5396">
        <v>926</v>
      </c>
      <c r="W5396">
        <v>8.4</v>
      </c>
      <c r="X5396">
        <v>0.3</v>
      </c>
      <c r="Y5396">
        <v>8.4</v>
      </c>
      <c r="Z5396">
        <v>0</v>
      </c>
      <c r="AA5396">
        <v>7.3999999999999996E-2</v>
      </c>
      <c r="AB5396">
        <v>28.6</v>
      </c>
      <c r="AC5396">
        <v>35</v>
      </c>
      <c r="AD5396">
        <v>11.6</v>
      </c>
      <c r="AE5396">
        <v>28.1</v>
      </c>
      <c r="AF5396">
        <v>6.71</v>
      </c>
      <c r="AG5396">
        <v>7.0999999999999994E-2</v>
      </c>
      <c r="AH5396" t="s">
        <v>337</v>
      </c>
      <c r="AI5396" t="s">
        <v>337</v>
      </c>
      <c r="AJ5396">
        <v>0</v>
      </c>
      <c r="AK5396">
        <v>117</v>
      </c>
      <c r="AL5396">
        <v>1</v>
      </c>
      <c r="AM5396">
        <v>100</v>
      </c>
      <c r="AN5396">
        <v>5</v>
      </c>
    </row>
    <row r="5397" spans="1:40" x14ac:dyDescent="0.25">
      <c r="A5397" s="34">
        <v>40761</v>
      </c>
      <c r="B5397" s="220">
        <v>0.60763888888888895</v>
      </c>
      <c r="C5397">
        <v>39.9</v>
      </c>
      <c r="D5397">
        <v>39.9</v>
      </c>
      <c r="E5397">
        <v>39.799999999999997</v>
      </c>
      <c r="F5397">
        <v>20</v>
      </c>
      <c r="G5397">
        <v>12.7</v>
      </c>
      <c r="H5397">
        <v>4</v>
      </c>
      <c r="I5397" t="s">
        <v>349</v>
      </c>
      <c r="J5397">
        <v>0.33</v>
      </c>
      <c r="K5397">
        <v>10</v>
      </c>
      <c r="L5397" t="s">
        <v>351</v>
      </c>
      <c r="M5397">
        <v>39.9</v>
      </c>
      <c r="N5397">
        <v>39.4</v>
      </c>
      <c r="O5397">
        <v>39.4</v>
      </c>
      <c r="P5397" t="s">
        <v>337</v>
      </c>
      <c r="Q5397">
        <v>749.1</v>
      </c>
      <c r="R5397">
        <v>0</v>
      </c>
      <c r="S5397">
        <v>0</v>
      </c>
      <c r="T5397">
        <v>918</v>
      </c>
      <c r="U5397">
        <v>6.58</v>
      </c>
      <c r="V5397">
        <v>919</v>
      </c>
      <c r="W5397">
        <v>8.4</v>
      </c>
      <c r="X5397">
        <v>0.3</v>
      </c>
      <c r="Y5397">
        <v>8.4</v>
      </c>
      <c r="Z5397">
        <v>0</v>
      </c>
      <c r="AA5397">
        <v>7.4999999999999997E-2</v>
      </c>
      <c r="AB5397">
        <v>28.7</v>
      </c>
      <c r="AC5397">
        <v>35</v>
      </c>
      <c r="AD5397">
        <v>11.7</v>
      </c>
      <c r="AE5397">
        <v>28.2</v>
      </c>
      <c r="AF5397">
        <v>6.7</v>
      </c>
      <c r="AG5397">
        <v>7.0999999999999994E-2</v>
      </c>
      <c r="AH5397" t="s">
        <v>337</v>
      </c>
      <c r="AI5397" t="s">
        <v>337</v>
      </c>
      <c r="AJ5397">
        <v>0</v>
      </c>
      <c r="AK5397">
        <v>117</v>
      </c>
      <c r="AL5397">
        <v>1</v>
      </c>
      <c r="AM5397">
        <v>100</v>
      </c>
      <c r="AN5397">
        <v>5</v>
      </c>
    </row>
    <row r="5398" spans="1:40" x14ac:dyDescent="0.25">
      <c r="A5398" s="34">
        <v>40761</v>
      </c>
      <c r="B5398" s="220">
        <v>0.61111111111111105</v>
      </c>
      <c r="C5398">
        <v>39.799999999999997</v>
      </c>
      <c r="D5398">
        <v>39.799999999999997</v>
      </c>
      <c r="E5398">
        <v>39.799999999999997</v>
      </c>
      <c r="F5398">
        <v>20</v>
      </c>
      <c r="G5398">
        <v>12.6</v>
      </c>
      <c r="H5398">
        <v>2</v>
      </c>
      <c r="I5398" t="s">
        <v>146</v>
      </c>
      <c r="J5398">
        <v>0.17</v>
      </c>
      <c r="K5398">
        <v>7</v>
      </c>
      <c r="L5398" t="s">
        <v>351</v>
      </c>
      <c r="M5398">
        <v>39.799999999999997</v>
      </c>
      <c r="N5398">
        <v>39.299999999999997</v>
      </c>
      <c r="O5398">
        <v>39.299999999999997</v>
      </c>
      <c r="P5398" t="s">
        <v>337</v>
      </c>
      <c r="Q5398">
        <v>749</v>
      </c>
      <c r="R5398">
        <v>0</v>
      </c>
      <c r="S5398">
        <v>0</v>
      </c>
      <c r="T5398">
        <v>916</v>
      </c>
      <c r="U5398">
        <v>6.57</v>
      </c>
      <c r="V5398">
        <v>918</v>
      </c>
      <c r="W5398">
        <v>8.3000000000000007</v>
      </c>
      <c r="X5398">
        <v>0.3</v>
      </c>
      <c r="Y5398">
        <v>8.4</v>
      </c>
      <c r="Z5398">
        <v>0</v>
      </c>
      <c r="AA5398">
        <v>7.4999999999999997E-2</v>
      </c>
      <c r="AB5398">
        <v>28.8</v>
      </c>
      <c r="AC5398">
        <v>35</v>
      </c>
      <c r="AD5398">
        <v>11.8</v>
      </c>
      <c r="AE5398">
        <v>28.4</v>
      </c>
      <c r="AF5398">
        <v>6.69</v>
      </c>
      <c r="AG5398">
        <v>7.0999999999999994E-2</v>
      </c>
      <c r="AH5398" t="s">
        <v>337</v>
      </c>
      <c r="AI5398" t="s">
        <v>337</v>
      </c>
      <c r="AJ5398">
        <v>0</v>
      </c>
      <c r="AK5398">
        <v>117</v>
      </c>
      <c r="AL5398">
        <v>1</v>
      </c>
      <c r="AM5398">
        <v>100</v>
      </c>
      <c r="AN5398">
        <v>5</v>
      </c>
    </row>
    <row r="5399" spans="1:40" x14ac:dyDescent="0.25">
      <c r="A5399" s="34">
        <v>40761</v>
      </c>
      <c r="B5399" s="220">
        <v>0.61458333333333337</v>
      </c>
      <c r="C5399">
        <v>40.200000000000003</v>
      </c>
      <c r="D5399">
        <v>40.200000000000003</v>
      </c>
      <c r="E5399">
        <v>39.799999999999997</v>
      </c>
      <c r="F5399">
        <v>20</v>
      </c>
      <c r="G5399">
        <v>13</v>
      </c>
      <c r="H5399">
        <v>2</v>
      </c>
      <c r="I5399" t="s">
        <v>351</v>
      </c>
      <c r="J5399">
        <v>0.17</v>
      </c>
      <c r="K5399">
        <v>5</v>
      </c>
      <c r="L5399" t="s">
        <v>351</v>
      </c>
      <c r="M5399">
        <v>40.200000000000003</v>
      </c>
      <c r="N5399">
        <v>39.9</v>
      </c>
      <c r="O5399">
        <v>39.9</v>
      </c>
      <c r="P5399" t="s">
        <v>337</v>
      </c>
      <c r="Q5399">
        <v>749</v>
      </c>
      <c r="R5399">
        <v>0</v>
      </c>
      <c r="S5399">
        <v>0</v>
      </c>
      <c r="T5399">
        <v>911</v>
      </c>
      <c r="U5399">
        <v>6.53</v>
      </c>
      <c r="V5399">
        <v>912</v>
      </c>
      <c r="W5399">
        <v>8.1999999999999993</v>
      </c>
      <c r="X5399">
        <v>0.28999999999999998</v>
      </c>
      <c r="Y5399">
        <v>8.1999999999999993</v>
      </c>
      <c r="Z5399">
        <v>0</v>
      </c>
      <c r="AA5399">
        <v>7.5999999999999998E-2</v>
      </c>
      <c r="AB5399">
        <v>28.9</v>
      </c>
      <c r="AC5399">
        <v>35</v>
      </c>
      <c r="AD5399">
        <v>11.9</v>
      </c>
      <c r="AE5399">
        <v>28.6</v>
      </c>
      <c r="AF5399">
        <v>6.69</v>
      </c>
      <c r="AG5399">
        <v>7.0900000000000005E-2</v>
      </c>
      <c r="AH5399" t="s">
        <v>337</v>
      </c>
      <c r="AI5399" t="s">
        <v>337</v>
      </c>
      <c r="AJ5399">
        <v>0</v>
      </c>
      <c r="AK5399">
        <v>116</v>
      </c>
      <c r="AL5399">
        <v>1</v>
      </c>
      <c r="AM5399">
        <v>100</v>
      </c>
      <c r="AN5399">
        <v>5</v>
      </c>
    </row>
    <row r="5400" spans="1:40" x14ac:dyDescent="0.25">
      <c r="A5400" s="34">
        <v>40761</v>
      </c>
      <c r="B5400" s="220">
        <v>0.61805555555555558</v>
      </c>
      <c r="C5400">
        <v>40.6</v>
      </c>
      <c r="D5400">
        <v>40.6</v>
      </c>
      <c r="E5400">
        <v>40.200000000000003</v>
      </c>
      <c r="F5400">
        <v>20</v>
      </c>
      <c r="G5400">
        <v>13.2</v>
      </c>
      <c r="H5400">
        <v>3</v>
      </c>
      <c r="I5400" t="s">
        <v>351</v>
      </c>
      <c r="J5400">
        <v>0.25</v>
      </c>
      <c r="K5400">
        <v>7</v>
      </c>
      <c r="L5400" t="s">
        <v>351</v>
      </c>
      <c r="M5400">
        <v>40.6</v>
      </c>
      <c r="N5400">
        <v>40.299999999999997</v>
      </c>
      <c r="O5400">
        <v>40.299999999999997</v>
      </c>
      <c r="P5400" t="s">
        <v>337</v>
      </c>
      <c r="Q5400">
        <v>749</v>
      </c>
      <c r="R5400">
        <v>0</v>
      </c>
      <c r="S5400">
        <v>0</v>
      </c>
      <c r="T5400">
        <v>908</v>
      </c>
      <c r="U5400">
        <v>6.51</v>
      </c>
      <c r="V5400">
        <v>909</v>
      </c>
      <c r="W5400">
        <v>8.1</v>
      </c>
      <c r="X5400">
        <v>0.28999999999999998</v>
      </c>
      <c r="Y5400">
        <v>8.1999999999999993</v>
      </c>
      <c r="Z5400">
        <v>0</v>
      </c>
      <c r="AA5400">
        <v>7.6999999999999999E-2</v>
      </c>
      <c r="AB5400">
        <v>29.1</v>
      </c>
      <c r="AC5400">
        <v>35</v>
      </c>
      <c r="AD5400">
        <v>12</v>
      </c>
      <c r="AE5400">
        <v>28.7</v>
      </c>
      <c r="AF5400">
        <v>6.68</v>
      </c>
      <c r="AG5400">
        <v>7.0900000000000005E-2</v>
      </c>
      <c r="AH5400" t="s">
        <v>337</v>
      </c>
      <c r="AI5400" t="s">
        <v>337</v>
      </c>
      <c r="AJ5400">
        <v>0</v>
      </c>
      <c r="AK5400">
        <v>116</v>
      </c>
      <c r="AL5400">
        <v>1</v>
      </c>
      <c r="AM5400">
        <v>100</v>
      </c>
      <c r="AN5400">
        <v>5</v>
      </c>
    </row>
    <row r="5401" spans="1:40" x14ac:dyDescent="0.25">
      <c r="A5401" s="34">
        <v>40761</v>
      </c>
      <c r="B5401" s="220">
        <v>0.62152777777777779</v>
      </c>
      <c r="C5401">
        <v>40.799999999999997</v>
      </c>
      <c r="D5401">
        <v>40.799999999999997</v>
      </c>
      <c r="E5401">
        <v>40.6</v>
      </c>
      <c r="F5401">
        <v>19</v>
      </c>
      <c r="G5401">
        <v>12.6</v>
      </c>
      <c r="H5401">
        <v>2</v>
      </c>
      <c r="I5401" t="s">
        <v>351</v>
      </c>
      <c r="J5401">
        <v>0.17</v>
      </c>
      <c r="K5401">
        <v>6</v>
      </c>
      <c r="L5401" t="s">
        <v>349</v>
      </c>
      <c r="M5401">
        <v>40.799999999999997</v>
      </c>
      <c r="N5401">
        <v>40.4</v>
      </c>
      <c r="O5401">
        <v>40.4</v>
      </c>
      <c r="P5401" t="s">
        <v>337</v>
      </c>
      <c r="Q5401">
        <v>749</v>
      </c>
      <c r="R5401">
        <v>0</v>
      </c>
      <c r="S5401">
        <v>0</v>
      </c>
      <c r="T5401">
        <v>907</v>
      </c>
      <c r="U5401">
        <v>6.5</v>
      </c>
      <c r="V5401">
        <v>909</v>
      </c>
      <c r="W5401">
        <v>8.1</v>
      </c>
      <c r="X5401">
        <v>0.28999999999999998</v>
      </c>
      <c r="Y5401">
        <v>8.1</v>
      </c>
      <c r="Z5401">
        <v>0</v>
      </c>
      <c r="AA5401">
        <v>7.8E-2</v>
      </c>
      <c r="AB5401">
        <v>29.2</v>
      </c>
      <c r="AC5401">
        <v>35</v>
      </c>
      <c r="AD5401">
        <v>12.1</v>
      </c>
      <c r="AE5401">
        <v>28.8</v>
      </c>
      <c r="AF5401">
        <v>6.67</v>
      </c>
      <c r="AG5401">
        <v>7.0900000000000005E-2</v>
      </c>
      <c r="AH5401" t="s">
        <v>337</v>
      </c>
      <c r="AI5401" t="s">
        <v>337</v>
      </c>
      <c r="AJ5401">
        <v>0</v>
      </c>
      <c r="AK5401">
        <v>116</v>
      </c>
      <c r="AL5401">
        <v>1</v>
      </c>
      <c r="AM5401">
        <v>100</v>
      </c>
      <c r="AN5401">
        <v>5</v>
      </c>
    </row>
    <row r="5402" spans="1:40" x14ac:dyDescent="0.25">
      <c r="A5402" s="34">
        <v>40761</v>
      </c>
      <c r="B5402" s="220">
        <v>0.625</v>
      </c>
      <c r="C5402">
        <v>40.6</v>
      </c>
      <c r="D5402">
        <v>40.799999999999997</v>
      </c>
      <c r="E5402">
        <v>40.6</v>
      </c>
      <c r="F5402">
        <v>19</v>
      </c>
      <c r="G5402">
        <v>12.5</v>
      </c>
      <c r="H5402">
        <v>5</v>
      </c>
      <c r="I5402" t="s">
        <v>340</v>
      </c>
      <c r="J5402">
        <v>0.42</v>
      </c>
      <c r="K5402">
        <v>9</v>
      </c>
      <c r="L5402" t="s">
        <v>340</v>
      </c>
      <c r="M5402">
        <v>40.6</v>
      </c>
      <c r="N5402">
        <v>40.200000000000003</v>
      </c>
      <c r="O5402">
        <v>40.200000000000003</v>
      </c>
      <c r="P5402" t="s">
        <v>337</v>
      </c>
      <c r="Q5402">
        <v>748.9</v>
      </c>
      <c r="R5402">
        <v>0</v>
      </c>
      <c r="S5402">
        <v>0</v>
      </c>
      <c r="T5402">
        <v>902</v>
      </c>
      <c r="U5402">
        <v>6.47</v>
      </c>
      <c r="V5402">
        <v>905</v>
      </c>
      <c r="W5402">
        <v>8</v>
      </c>
      <c r="X5402">
        <v>0.28999999999999998</v>
      </c>
      <c r="Y5402">
        <v>8</v>
      </c>
      <c r="Z5402">
        <v>0</v>
      </c>
      <c r="AA5402">
        <v>7.6999999999999999E-2</v>
      </c>
      <c r="AB5402">
        <v>29.3</v>
      </c>
      <c r="AC5402">
        <v>35</v>
      </c>
      <c r="AD5402">
        <v>12.2</v>
      </c>
      <c r="AE5402">
        <v>28.8</v>
      </c>
      <c r="AF5402">
        <v>6.66</v>
      </c>
      <c r="AG5402">
        <v>7.0800000000000002E-2</v>
      </c>
      <c r="AH5402" t="s">
        <v>337</v>
      </c>
      <c r="AI5402" t="s">
        <v>337</v>
      </c>
      <c r="AJ5402">
        <v>0.03</v>
      </c>
      <c r="AK5402">
        <v>117</v>
      </c>
      <c r="AL5402">
        <v>1</v>
      </c>
      <c r="AM5402">
        <v>100</v>
      </c>
      <c r="AN5402">
        <v>5</v>
      </c>
    </row>
    <row r="5403" spans="1:40" x14ac:dyDescent="0.25">
      <c r="A5403" s="34">
        <v>40761</v>
      </c>
      <c r="B5403" s="220">
        <v>0.62847222222222221</v>
      </c>
      <c r="C5403">
        <v>40.299999999999997</v>
      </c>
      <c r="D5403">
        <v>40.6</v>
      </c>
      <c r="E5403">
        <v>40.299999999999997</v>
      </c>
      <c r="F5403">
        <v>19</v>
      </c>
      <c r="G5403">
        <v>12.2</v>
      </c>
      <c r="H5403">
        <v>3</v>
      </c>
      <c r="I5403" t="s">
        <v>336</v>
      </c>
      <c r="J5403">
        <v>0.25</v>
      </c>
      <c r="K5403">
        <v>8</v>
      </c>
      <c r="L5403" t="s">
        <v>336</v>
      </c>
      <c r="M5403">
        <v>40.299999999999997</v>
      </c>
      <c r="N5403">
        <v>39.700000000000003</v>
      </c>
      <c r="O5403">
        <v>39.700000000000003</v>
      </c>
      <c r="P5403" t="s">
        <v>337</v>
      </c>
      <c r="Q5403">
        <v>748.9</v>
      </c>
      <c r="R5403">
        <v>0</v>
      </c>
      <c r="S5403">
        <v>0</v>
      </c>
      <c r="T5403">
        <v>895</v>
      </c>
      <c r="U5403">
        <v>6.42</v>
      </c>
      <c r="V5403">
        <v>898</v>
      </c>
      <c r="W5403">
        <v>7.9</v>
      </c>
      <c r="X5403">
        <v>0.28000000000000003</v>
      </c>
      <c r="Y5403">
        <v>8</v>
      </c>
      <c r="Z5403">
        <v>0</v>
      </c>
      <c r="AA5403">
        <v>7.5999999999999998E-2</v>
      </c>
      <c r="AB5403">
        <v>29.3</v>
      </c>
      <c r="AC5403">
        <v>34</v>
      </c>
      <c r="AD5403">
        <v>11.8</v>
      </c>
      <c r="AE5403">
        <v>28.7</v>
      </c>
      <c r="AF5403">
        <v>6.46</v>
      </c>
      <c r="AG5403">
        <v>7.0800000000000002E-2</v>
      </c>
      <c r="AH5403" t="s">
        <v>337</v>
      </c>
      <c r="AI5403" t="s">
        <v>337</v>
      </c>
      <c r="AJ5403">
        <v>0</v>
      </c>
      <c r="AK5403">
        <v>117</v>
      </c>
      <c r="AL5403">
        <v>1</v>
      </c>
      <c r="AM5403">
        <v>100</v>
      </c>
      <c r="AN5403">
        <v>5</v>
      </c>
    </row>
    <row r="5404" spans="1:40" x14ac:dyDescent="0.25">
      <c r="A5404" s="34">
        <v>40761</v>
      </c>
      <c r="B5404" s="220">
        <v>0.63194444444444442</v>
      </c>
      <c r="C5404">
        <v>40.1</v>
      </c>
      <c r="D5404">
        <v>40.299999999999997</v>
      </c>
      <c r="E5404">
        <v>40.1</v>
      </c>
      <c r="F5404">
        <v>19</v>
      </c>
      <c r="G5404">
        <v>12.1</v>
      </c>
      <c r="H5404">
        <v>3</v>
      </c>
      <c r="I5404" t="s">
        <v>336</v>
      </c>
      <c r="J5404">
        <v>0.25</v>
      </c>
      <c r="K5404">
        <v>6</v>
      </c>
      <c r="L5404" t="s">
        <v>336</v>
      </c>
      <c r="M5404">
        <v>40.1</v>
      </c>
      <c r="N5404">
        <v>39.4</v>
      </c>
      <c r="O5404">
        <v>39.4</v>
      </c>
      <c r="P5404" t="s">
        <v>337</v>
      </c>
      <c r="Q5404">
        <v>748.8</v>
      </c>
      <c r="R5404">
        <v>0</v>
      </c>
      <c r="S5404">
        <v>0</v>
      </c>
      <c r="T5404">
        <v>887</v>
      </c>
      <c r="U5404">
        <v>6.36</v>
      </c>
      <c r="V5404">
        <v>893</v>
      </c>
      <c r="W5404">
        <v>7.7</v>
      </c>
      <c r="X5404">
        <v>0.28000000000000003</v>
      </c>
      <c r="Y5404">
        <v>7.8</v>
      </c>
      <c r="Z5404">
        <v>0</v>
      </c>
      <c r="AA5404">
        <v>7.5999999999999998E-2</v>
      </c>
      <c r="AB5404">
        <v>29.3</v>
      </c>
      <c r="AC5404">
        <v>34</v>
      </c>
      <c r="AD5404">
        <v>11.8</v>
      </c>
      <c r="AE5404">
        <v>28.7</v>
      </c>
      <c r="AF5404">
        <v>6.46</v>
      </c>
      <c r="AG5404">
        <v>7.0800000000000002E-2</v>
      </c>
      <c r="AH5404" t="s">
        <v>337</v>
      </c>
      <c r="AI5404" t="s">
        <v>337</v>
      </c>
      <c r="AJ5404">
        <v>0</v>
      </c>
      <c r="AK5404">
        <v>117</v>
      </c>
      <c r="AL5404">
        <v>1</v>
      </c>
      <c r="AM5404">
        <v>100</v>
      </c>
      <c r="AN5404">
        <v>5</v>
      </c>
    </row>
    <row r="5405" spans="1:40" x14ac:dyDescent="0.25">
      <c r="A5405" s="34">
        <v>40761</v>
      </c>
      <c r="B5405" s="220">
        <v>0.63541666666666663</v>
      </c>
      <c r="C5405">
        <v>40.200000000000003</v>
      </c>
      <c r="D5405">
        <v>40.200000000000003</v>
      </c>
      <c r="E5405">
        <v>40.1</v>
      </c>
      <c r="F5405">
        <v>19</v>
      </c>
      <c r="G5405">
        <v>12.2</v>
      </c>
      <c r="H5405">
        <v>3</v>
      </c>
      <c r="I5405" t="s">
        <v>338</v>
      </c>
      <c r="J5405">
        <v>0.25</v>
      </c>
      <c r="K5405">
        <v>5</v>
      </c>
      <c r="L5405" t="s">
        <v>338</v>
      </c>
      <c r="M5405">
        <v>40.200000000000003</v>
      </c>
      <c r="N5405">
        <v>39.6</v>
      </c>
      <c r="O5405">
        <v>39.6</v>
      </c>
      <c r="P5405" t="s">
        <v>337</v>
      </c>
      <c r="Q5405">
        <v>748.7</v>
      </c>
      <c r="R5405">
        <v>0</v>
      </c>
      <c r="S5405">
        <v>0</v>
      </c>
      <c r="T5405">
        <v>876</v>
      </c>
      <c r="U5405">
        <v>6.28</v>
      </c>
      <c r="V5405">
        <v>879</v>
      </c>
      <c r="W5405">
        <v>7.5</v>
      </c>
      <c r="X5405">
        <v>0.27</v>
      </c>
      <c r="Y5405">
        <v>7.6</v>
      </c>
      <c r="Z5405">
        <v>0</v>
      </c>
      <c r="AA5405">
        <v>7.5999999999999998E-2</v>
      </c>
      <c r="AB5405">
        <v>29.3</v>
      </c>
      <c r="AC5405">
        <v>34</v>
      </c>
      <c r="AD5405">
        <v>11.8</v>
      </c>
      <c r="AE5405">
        <v>28.7</v>
      </c>
      <c r="AF5405">
        <v>6.46</v>
      </c>
      <c r="AG5405">
        <v>7.0800000000000002E-2</v>
      </c>
      <c r="AH5405" t="s">
        <v>337</v>
      </c>
      <c r="AI5405" t="s">
        <v>337</v>
      </c>
      <c r="AJ5405">
        <v>0</v>
      </c>
      <c r="AK5405">
        <v>117</v>
      </c>
      <c r="AL5405">
        <v>1</v>
      </c>
      <c r="AM5405">
        <v>100</v>
      </c>
      <c r="AN5405">
        <v>5</v>
      </c>
    </row>
    <row r="5406" spans="1:40" x14ac:dyDescent="0.25">
      <c r="A5406" s="34">
        <v>40761</v>
      </c>
      <c r="B5406" s="220">
        <v>0.63888888888888895</v>
      </c>
      <c r="C5406">
        <v>40.4</v>
      </c>
      <c r="D5406">
        <v>40.4</v>
      </c>
      <c r="E5406">
        <v>40.200000000000003</v>
      </c>
      <c r="F5406">
        <v>19</v>
      </c>
      <c r="G5406">
        <v>12.4</v>
      </c>
      <c r="H5406">
        <v>3</v>
      </c>
      <c r="I5406" t="s">
        <v>338</v>
      </c>
      <c r="J5406">
        <v>0.25</v>
      </c>
      <c r="K5406">
        <v>10</v>
      </c>
      <c r="L5406" t="s">
        <v>340</v>
      </c>
      <c r="M5406">
        <v>40.4</v>
      </c>
      <c r="N5406">
        <v>39.9</v>
      </c>
      <c r="O5406">
        <v>39.9</v>
      </c>
      <c r="P5406" t="s">
        <v>337</v>
      </c>
      <c r="Q5406">
        <v>748.7</v>
      </c>
      <c r="R5406">
        <v>0</v>
      </c>
      <c r="S5406">
        <v>0</v>
      </c>
      <c r="T5406">
        <v>876</v>
      </c>
      <c r="U5406">
        <v>6.28</v>
      </c>
      <c r="V5406">
        <v>877</v>
      </c>
      <c r="W5406">
        <v>7.5</v>
      </c>
      <c r="X5406">
        <v>0.27</v>
      </c>
      <c r="Y5406">
        <v>7.5</v>
      </c>
      <c r="Z5406">
        <v>0</v>
      </c>
      <c r="AA5406">
        <v>7.6999999999999999E-2</v>
      </c>
      <c r="AB5406">
        <v>29.3</v>
      </c>
      <c r="AC5406">
        <v>34</v>
      </c>
      <c r="AD5406">
        <v>11.8</v>
      </c>
      <c r="AE5406">
        <v>28.7</v>
      </c>
      <c r="AF5406">
        <v>6.46</v>
      </c>
      <c r="AG5406">
        <v>7.0800000000000002E-2</v>
      </c>
      <c r="AH5406" t="s">
        <v>337</v>
      </c>
      <c r="AI5406" t="s">
        <v>337</v>
      </c>
      <c r="AJ5406">
        <v>0</v>
      </c>
      <c r="AK5406">
        <v>117</v>
      </c>
      <c r="AL5406">
        <v>1</v>
      </c>
      <c r="AM5406">
        <v>100</v>
      </c>
      <c r="AN5406">
        <v>5</v>
      </c>
    </row>
    <row r="5407" spans="1:40" x14ac:dyDescent="0.25">
      <c r="A5407" s="34">
        <v>40761</v>
      </c>
      <c r="B5407" s="220">
        <v>0.64236111111111105</v>
      </c>
      <c r="C5407">
        <v>40.299999999999997</v>
      </c>
      <c r="D5407">
        <v>40.4</v>
      </c>
      <c r="E5407">
        <v>40.299999999999997</v>
      </c>
      <c r="F5407">
        <v>19</v>
      </c>
      <c r="G5407">
        <v>12.2</v>
      </c>
      <c r="H5407">
        <v>3</v>
      </c>
      <c r="I5407" t="s">
        <v>340</v>
      </c>
      <c r="J5407">
        <v>0.25</v>
      </c>
      <c r="K5407">
        <v>10</v>
      </c>
      <c r="L5407" t="s">
        <v>340</v>
      </c>
      <c r="M5407">
        <v>40.299999999999997</v>
      </c>
      <c r="N5407">
        <v>39.700000000000003</v>
      </c>
      <c r="O5407">
        <v>39.700000000000003</v>
      </c>
      <c r="P5407" t="s">
        <v>337</v>
      </c>
      <c r="Q5407">
        <v>748.6</v>
      </c>
      <c r="R5407">
        <v>0</v>
      </c>
      <c r="S5407">
        <v>0</v>
      </c>
      <c r="T5407">
        <v>866</v>
      </c>
      <c r="U5407">
        <v>6.21</v>
      </c>
      <c r="V5407">
        <v>870</v>
      </c>
      <c r="W5407">
        <v>7.3</v>
      </c>
      <c r="X5407">
        <v>0.26</v>
      </c>
      <c r="Y5407">
        <v>7.4</v>
      </c>
      <c r="Z5407">
        <v>0</v>
      </c>
      <c r="AA5407">
        <v>7.5999999999999998E-2</v>
      </c>
      <c r="AB5407">
        <v>29.3</v>
      </c>
      <c r="AC5407">
        <v>34</v>
      </c>
      <c r="AD5407">
        <v>11.8</v>
      </c>
      <c r="AE5407">
        <v>28.7</v>
      </c>
      <c r="AF5407">
        <v>6.46</v>
      </c>
      <c r="AG5407">
        <v>7.0800000000000002E-2</v>
      </c>
      <c r="AH5407" t="s">
        <v>337</v>
      </c>
      <c r="AI5407" t="s">
        <v>337</v>
      </c>
      <c r="AJ5407">
        <v>0</v>
      </c>
      <c r="AK5407">
        <v>118</v>
      </c>
      <c r="AL5407">
        <v>1</v>
      </c>
      <c r="AM5407">
        <v>100</v>
      </c>
      <c r="AN5407">
        <v>5</v>
      </c>
    </row>
    <row r="5408" spans="1:40" x14ac:dyDescent="0.25">
      <c r="A5408" s="34">
        <v>40761</v>
      </c>
      <c r="B5408" s="220">
        <v>0.64583333333333337</v>
      </c>
      <c r="C5408">
        <v>40.6</v>
      </c>
      <c r="D5408">
        <v>40.6</v>
      </c>
      <c r="E5408">
        <v>40.299999999999997</v>
      </c>
      <c r="F5408">
        <v>19</v>
      </c>
      <c r="G5408">
        <v>12.5</v>
      </c>
      <c r="H5408">
        <v>4</v>
      </c>
      <c r="I5408" t="s">
        <v>351</v>
      </c>
      <c r="J5408">
        <v>0.33</v>
      </c>
      <c r="K5408">
        <v>11</v>
      </c>
      <c r="L5408" t="s">
        <v>351</v>
      </c>
      <c r="M5408">
        <v>40.6</v>
      </c>
      <c r="N5408">
        <v>40.200000000000003</v>
      </c>
      <c r="O5408">
        <v>40.200000000000003</v>
      </c>
      <c r="P5408" t="s">
        <v>337</v>
      </c>
      <c r="Q5408">
        <v>748.6</v>
      </c>
      <c r="R5408">
        <v>0</v>
      </c>
      <c r="S5408">
        <v>0</v>
      </c>
      <c r="T5408">
        <v>861</v>
      </c>
      <c r="U5408">
        <v>6.17</v>
      </c>
      <c r="V5408">
        <v>863</v>
      </c>
      <c r="W5408">
        <v>7.2</v>
      </c>
      <c r="X5408">
        <v>0.26</v>
      </c>
      <c r="Y5408">
        <v>7.3</v>
      </c>
      <c r="Z5408">
        <v>0</v>
      </c>
      <c r="AA5408">
        <v>7.6999999999999999E-2</v>
      </c>
      <c r="AB5408">
        <v>29.3</v>
      </c>
      <c r="AC5408">
        <v>34</v>
      </c>
      <c r="AD5408">
        <v>11.8</v>
      </c>
      <c r="AE5408">
        <v>28.7</v>
      </c>
      <c r="AF5408">
        <v>6.46</v>
      </c>
      <c r="AG5408">
        <v>7.0800000000000002E-2</v>
      </c>
      <c r="AH5408" t="s">
        <v>337</v>
      </c>
      <c r="AI5408" t="s">
        <v>337</v>
      </c>
      <c r="AJ5408">
        <v>0</v>
      </c>
      <c r="AK5408">
        <v>117</v>
      </c>
      <c r="AL5408">
        <v>1</v>
      </c>
      <c r="AM5408">
        <v>100</v>
      </c>
      <c r="AN5408">
        <v>5</v>
      </c>
    </row>
    <row r="5409" spans="1:40" x14ac:dyDescent="0.25">
      <c r="A5409" s="34">
        <v>40761</v>
      </c>
      <c r="B5409" s="220">
        <v>0.64930555555555558</v>
      </c>
      <c r="C5409">
        <v>40.799999999999997</v>
      </c>
      <c r="D5409">
        <v>40.799999999999997</v>
      </c>
      <c r="E5409">
        <v>40.6</v>
      </c>
      <c r="F5409">
        <v>18</v>
      </c>
      <c r="G5409">
        <v>11.9</v>
      </c>
      <c r="H5409">
        <v>4</v>
      </c>
      <c r="I5409" t="s">
        <v>340</v>
      </c>
      <c r="J5409">
        <v>0.33</v>
      </c>
      <c r="K5409">
        <v>9</v>
      </c>
      <c r="L5409" t="s">
        <v>340</v>
      </c>
      <c r="M5409">
        <v>40.799999999999997</v>
      </c>
      <c r="N5409">
        <v>40.200000000000003</v>
      </c>
      <c r="O5409">
        <v>40.200000000000003</v>
      </c>
      <c r="P5409" t="s">
        <v>337</v>
      </c>
      <c r="Q5409">
        <v>748.5</v>
      </c>
      <c r="R5409">
        <v>0</v>
      </c>
      <c r="S5409">
        <v>0</v>
      </c>
      <c r="T5409">
        <v>853</v>
      </c>
      <c r="U5409">
        <v>6.11</v>
      </c>
      <c r="V5409">
        <v>856</v>
      </c>
      <c r="W5409">
        <v>7.1</v>
      </c>
      <c r="X5409">
        <v>0.25</v>
      </c>
      <c r="Y5409">
        <v>7.1</v>
      </c>
      <c r="Z5409">
        <v>0</v>
      </c>
      <c r="AA5409">
        <v>7.8E-2</v>
      </c>
      <c r="AB5409">
        <v>29.4</v>
      </c>
      <c r="AC5409">
        <v>34</v>
      </c>
      <c r="AD5409">
        <v>11.9</v>
      </c>
      <c r="AE5409">
        <v>28.8</v>
      </c>
      <c r="AF5409">
        <v>6.45</v>
      </c>
      <c r="AG5409">
        <v>7.0800000000000002E-2</v>
      </c>
      <c r="AH5409" t="s">
        <v>337</v>
      </c>
      <c r="AI5409" t="s">
        <v>337</v>
      </c>
      <c r="AJ5409">
        <v>0</v>
      </c>
      <c r="AK5409">
        <v>117</v>
      </c>
      <c r="AL5409">
        <v>1</v>
      </c>
      <c r="AM5409">
        <v>100</v>
      </c>
      <c r="AN5409">
        <v>5</v>
      </c>
    </row>
    <row r="5410" spans="1:40" x14ac:dyDescent="0.25">
      <c r="A5410" s="34">
        <v>40761</v>
      </c>
      <c r="B5410" s="220">
        <v>0.65277777777777779</v>
      </c>
      <c r="C5410">
        <v>40.799999999999997</v>
      </c>
      <c r="D5410">
        <v>40.9</v>
      </c>
      <c r="E5410">
        <v>40.799999999999997</v>
      </c>
      <c r="F5410">
        <v>19</v>
      </c>
      <c r="G5410">
        <v>12.7</v>
      </c>
      <c r="H5410">
        <v>5</v>
      </c>
      <c r="I5410" t="s">
        <v>340</v>
      </c>
      <c r="J5410">
        <v>0.42</v>
      </c>
      <c r="K5410">
        <v>8</v>
      </c>
      <c r="L5410" t="s">
        <v>340</v>
      </c>
      <c r="M5410">
        <v>40.799999999999997</v>
      </c>
      <c r="N5410">
        <v>40.4</v>
      </c>
      <c r="O5410">
        <v>40.4</v>
      </c>
      <c r="P5410" t="s">
        <v>337</v>
      </c>
      <c r="Q5410">
        <v>748.4</v>
      </c>
      <c r="R5410">
        <v>0</v>
      </c>
      <c r="S5410">
        <v>0</v>
      </c>
      <c r="T5410">
        <v>845</v>
      </c>
      <c r="U5410">
        <v>6.06</v>
      </c>
      <c r="V5410">
        <v>849</v>
      </c>
      <c r="W5410">
        <v>6.9</v>
      </c>
      <c r="X5410">
        <v>0.25</v>
      </c>
      <c r="Y5410">
        <v>7</v>
      </c>
      <c r="Z5410">
        <v>0</v>
      </c>
      <c r="AA5410">
        <v>7.8E-2</v>
      </c>
      <c r="AB5410">
        <v>29.4</v>
      </c>
      <c r="AC5410">
        <v>34</v>
      </c>
      <c r="AD5410">
        <v>11.9</v>
      </c>
      <c r="AE5410">
        <v>28.8</v>
      </c>
      <c r="AF5410">
        <v>6.45</v>
      </c>
      <c r="AG5410">
        <v>7.0800000000000002E-2</v>
      </c>
      <c r="AH5410" t="s">
        <v>337</v>
      </c>
      <c r="AI5410" t="s">
        <v>337</v>
      </c>
      <c r="AJ5410">
        <v>0</v>
      </c>
      <c r="AK5410">
        <v>117</v>
      </c>
      <c r="AL5410">
        <v>1</v>
      </c>
      <c r="AM5410">
        <v>100</v>
      </c>
      <c r="AN5410">
        <v>5</v>
      </c>
    </row>
    <row r="5411" spans="1:40" x14ac:dyDescent="0.25">
      <c r="A5411" s="34">
        <v>40761</v>
      </c>
      <c r="B5411" s="220">
        <v>0.65625</v>
      </c>
      <c r="C5411">
        <v>40.700000000000003</v>
      </c>
      <c r="D5411">
        <v>40.799999999999997</v>
      </c>
      <c r="E5411">
        <v>40.700000000000003</v>
      </c>
      <c r="F5411">
        <v>18</v>
      </c>
      <c r="G5411">
        <v>11.8</v>
      </c>
      <c r="H5411">
        <v>3</v>
      </c>
      <c r="I5411" t="s">
        <v>340</v>
      </c>
      <c r="J5411">
        <v>0.25</v>
      </c>
      <c r="K5411">
        <v>5</v>
      </c>
      <c r="L5411" t="s">
        <v>340</v>
      </c>
      <c r="M5411">
        <v>40.700000000000003</v>
      </c>
      <c r="N5411">
        <v>40</v>
      </c>
      <c r="O5411">
        <v>40</v>
      </c>
      <c r="P5411" t="s">
        <v>337</v>
      </c>
      <c r="Q5411">
        <v>748.4</v>
      </c>
      <c r="R5411">
        <v>0</v>
      </c>
      <c r="S5411">
        <v>0</v>
      </c>
      <c r="T5411">
        <v>838</v>
      </c>
      <c r="U5411">
        <v>6.01</v>
      </c>
      <c r="V5411">
        <v>840</v>
      </c>
      <c r="W5411">
        <v>6.8</v>
      </c>
      <c r="X5411">
        <v>0.24</v>
      </c>
      <c r="Y5411">
        <v>6.9</v>
      </c>
      <c r="Z5411">
        <v>0</v>
      </c>
      <c r="AA5411">
        <v>7.8E-2</v>
      </c>
      <c r="AB5411">
        <v>29.4</v>
      </c>
      <c r="AC5411">
        <v>34</v>
      </c>
      <c r="AD5411">
        <v>11.9</v>
      </c>
      <c r="AE5411">
        <v>28.8</v>
      </c>
      <c r="AF5411">
        <v>6.45</v>
      </c>
      <c r="AG5411">
        <v>7.0800000000000002E-2</v>
      </c>
      <c r="AH5411" t="s">
        <v>337</v>
      </c>
      <c r="AI5411" t="s">
        <v>337</v>
      </c>
      <c r="AJ5411">
        <v>0</v>
      </c>
      <c r="AK5411">
        <v>117</v>
      </c>
      <c r="AL5411">
        <v>1</v>
      </c>
      <c r="AM5411">
        <v>100</v>
      </c>
      <c r="AN5411">
        <v>5</v>
      </c>
    </row>
    <row r="5412" spans="1:40" x14ac:dyDescent="0.25">
      <c r="A5412" s="34">
        <v>40761</v>
      </c>
      <c r="B5412" s="220">
        <v>0.65972222222222221</v>
      </c>
      <c r="C5412">
        <v>40.799999999999997</v>
      </c>
      <c r="D5412">
        <v>40.799999999999997</v>
      </c>
      <c r="E5412">
        <v>40.700000000000003</v>
      </c>
      <c r="F5412">
        <v>18</v>
      </c>
      <c r="G5412">
        <v>11.8</v>
      </c>
      <c r="H5412">
        <v>2</v>
      </c>
      <c r="I5412" t="s">
        <v>336</v>
      </c>
      <c r="J5412">
        <v>0.17</v>
      </c>
      <c r="K5412">
        <v>5</v>
      </c>
      <c r="L5412" t="s">
        <v>336</v>
      </c>
      <c r="M5412">
        <v>40.799999999999997</v>
      </c>
      <c r="N5412">
        <v>40.1</v>
      </c>
      <c r="O5412">
        <v>40.1</v>
      </c>
      <c r="P5412" t="s">
        <v>337</v>
      </c>
      <c r="Q5412">
        <v>748.3</v>
      </c>
      <c r="R5412">
        <v>0</v>
      </c>
      <c r="S5412">
        <v>0</v>
      </c>
      <c r="T5412">
        <v>820</v>
      </c>
      <c r="U5412">
        <v>5.88</v>
      </c>
      <c r="V5412">
        <v>828</v>
      </c>
      <c r="W5412">
        <v>6.4</v>
      </c>
      <c r="X5412">
        <v>0.23</v>
      </c>
      <c r="Y5412">
        <v>6.5</v>
      </c>
      <c r="Z5412">
        <v>0</v>
      </c>
      <c r="AA5412">
        <v>7.8E-2</v>
      </c>
      <c r="AB5412">
        <v>29.5</v>
      </c>
      <c r="AC5412">
        <v>34</v>
      </c>
      <c r="AD5412">
        <v>12</v>
      </c>
      <c r="AE5412">
        <v>28.9</v>
      </c>
      <c r="AF5412">
        <v>6.45</v>
      </c>
      <c r="AG5412">
        <v>7.0699999999999999E-2</v>
      </c>
      <c r="AH5412" t="s">
        <v>337</v>
      </c>
      <c r="AI5412" t="s">
        <v>337</v>
      </c>
      <c r="AJ5412">
        <v>0</v>
      </c>
      <c r="AK5412">
        <v>117</v>
      </c>
      <c r="AL5412">
        <v>1</v>
      </c>
      <c r="AM5412">
        <v>100</v>
      </c>
      <c r="AN5412">
        <v>5</v>
      </c>
    </row>
    <row r="5413" spans="1:40" x14ac:dyDescent="0.25">
      <c r="A5413" s="34">
        <v>40761</v>
      </c>
      <c r="B5413" s="220">
        <v>0.66319444444444442</v>
      </c>
      <c r="C5413">
        <v>40.700000000000003</v>
      </c>
      <c r="D5413">
        <v>40.799999999999997</v>
      </c>
      <c r="E5413">
        <v>40.700000000000003</v>
      </c>
      <c r="F5413">
        <v>19</v>
      </c>
      <c r="G5413">
        <v>12.6</v>
      </c>
      <c r="H5413">
        <v>3</v>
      </c>
      <c r="I5413" t="s">
        <v>336</v>
      </c>
      <c r="J5413">
        <v>0.25</v>
      </c>
      <c r="K5413">
        <v>7</v>
      </c>
      <c r="L5413" t="s">
        <v>336</v>
      </c>
      <c r="M5413">
        <v>40.700000000000003</v>
      </c>
      <c r="N5413">
        <v>40.299999999999997</v>
      </c>
      <c r="O5413">
        <v>40.299999999999997</v>
      </c>
      <c r="P5413" t="s">
        <v>337</v>
      </c>
      <c r="Q5413">
        <v>748.2</v>
      </c>
      <c r="R5413">
        <v>0</v>
      </c>
      <c r="S5413">
        <v>0</v>
      </c>
      <c r="T5413">
        <v>813</v>
      </c>
      <c r="U5413">
        <v>5.83</v>
      </c>
      <c r="V5413">
        <v>814</v>
      </c>
      <c r="W5413">
        <v>6.4</v>
      </c>
      <c r="X5413">
        <v>0.23</v>
      </c>
      <c r="Y5413">
        <v>6.4</v>
      </c>
      <c r="Z5413">
        <v>0</v>
      </c>
      <c r="AA5413">
        <v>7.8E-2</v>
      </c>
      <c r="AB5413">
        <v>29.5</v>
      </c>
      <c r="AC5413">
        <v>34</v>
      </c>
      <c r="AD5413">
        <v>12</v>
      </c>
      <c r="AE5413">
        <v>28.9</v>
      </c>
      <c r="AF5413">
        <v>6.45</v>
      </c>
      <c r="AG5413">
        <v>7.0699999999999999E-2</v>
      </c>
      <c r="AH5413" t="s">
        <v>337</v>
      </c>
      <c r="AI5413" t="s">
        <v>337</v>
      </c>
      <c r="AJ5413">
        <v>0</v>
      </c>
      <c r="AK5413">
        <v>117</v>
      </c>
      <c r="AL5413">
        <v>1</v>
      </c>
      <c r="AM5413">
        <v>100</v>
      </c>
      <c r="AN5413">
        <v>5</v>
      </c>
    </row>
    <row r="5414" spans="1:40" x14ac:dyDescent="0.25">
      <c r="A5414" s="34">
        <v>40761</v>
      </c>
      <c r="B5414" s="220">
        <v>0.66666666666666663</v>
      </c>
      <c r="C5414">
        <v>40.700000000000003</v>
      </c>
      <c r="D5414">
        <v>40.700000000000003</v>
      </c>
      <c r="E5414">
        <v>40.700000000000003</v>
      </c>
      <c r="F5414">
        <v>19</v>
      </c>
      <c r="G5414">
        <v>12.5</v>
      </c>
      <c r="H5414">
        <v>4</v>
      </c>
      <c r="I5414" t="s">
        <v>339</v>
      </c>
      <c r="J5414">
        <v>0.33</v>
      </c>
      <c r="K5414">
        <v>7</v>
      </c>
      <c r="L5414" t="s">
        <v>341</v>
      </c>
      <c r="M5414">
        <v>40.700000000000003</v>
      </c>
      <c r="N5414">
        <v>40.200000000000003</v>
      </c>
      <c r="O5414">
        <v>40.200000000000003</v>
      </c>
      <c r="P5414" t="s">
        <v>337</v>
      </c>
      <c r="Q5414">
        <v>748.2</v>
      </c>
      <c r="R5414">
        <v>0</v>
      </c>
      <c r="S5414">
        <v>0</v>
      </c>
      <c r="T5414">
        <v>808</v>
      </c>
      <c r="U5414">
        <v>5.79</v>
      </c>
      <c r="V5414">
        <v>812</v>
      </c>
      <c r="W5414">
        <v>6.2</v>
      </c>
      <c r="X5414">
        <v>0.22</v>
      </c>
      <c r="Y5414">
        <v>6.3</v>
      </c>
      <c r="Z5414">
        <v>0</v>
      </c>
      <c r="AA5414">
        <v>7.8E-2</v>
      </c>
      <c r="AB5414">
        <v>29.6</v>
      </c>
      <c r="AC5414">
        <v>34</v>
      </c>
      <c r="AD5414">
        <v>12.1</v>
      </c>
      <c r="AE5414">
        <v>29.1</v>
      </c>
      <c r="AF5414">
        <v>6.46</v>
      </c>
      <c r="AG5414">
        <v>7.0699999999999999E-2</v>
      </c>
      <c r="AH5414" t="s">
        <v>337</v>
      </c>
      <c r="AI5414" t="s">
        <v>337</v>
      </c>
      <c r="AJ5414">
        <v>2.9000000000000001E-2</v>
      </c>
      <c r="AK5414">
        <v>117</v>
      </c>
      <c r="AL5414">
        <v>1</v>
      </c>
      <c r="AM5414">
        <v>100</v>
      </c>
      <c r="AN5414">
        <v>5</v>
      </c>
    </row>
    <row r="5415" spans="1:40" x14ac:dyDescent="0.25">
      <c r="A5415" s="34">
        <v>40761</v>
      </c>
      <c r="B5415" s="220">
        <v>0.67013888888888884</v>
      </c>
      <c r="C5415">
        <v>40.4</v>
      </c>
      <c r="D5415">
        <v>40.700000000000003</v>
      </c>
      <c r="E5415">
        <v>40.4</v>
      </c>
      <c r="F5415">
        <v>18</v>
      </c>
      <c r="G5415">
        <v>11.5</v>
      </c>
      <c r="H5415">
        <v>9</v>
      </c>
      <c r="I5415" t="s">
        <v>340</v>
      </c>
      <c r="J5415">
        <v>0.75</v>
      </c>
      <c r="K5415">
        <v>14</v>
      </c>
      <c r="L5415" t="s">
        <v>340</v>
      </c>
      <c r="M5415">
        <v>40.4</v>
      </c>
      <c r="N5415">
        <v>39.700000000000003</v>
      </c>
      <c r="O5415">
        <v>39.799999999999997</v>
      </c>
      <c r="P5415" t="s">
        <v>337</v>
      </c>
      <c r="Q5415">
        <v>748.1</v>
      </c>
      <c r="R5415">
        <v>0</v>
      </c>
      <c r="S5415">
        <v>0</v>
      </c>
      <c r="T5415">
        <v>787</v>
      </c>
      <c r="U5415">
        <v>5.64</v>
      </c>
      <c r="V5415">
        <v>793</v>
      </c>
      <c r="W5415">
        <v>5.9</v>
      </c>
      <c r="X5415">
        <v>0.21</v>
      </c>
      <c r="Y5415">
        <v>6</v>
      </c>
      <c r="Z5415">
        <v>0</v>
      </c>
      <c r="AA5415">
        <v>7.6999999999999999E-2</v>
      </c>
      <c r="AB5415">
        <v>29.7</v>
      </c>
      <c r="AC5415">
        <v>34</v>
      </c>
      <c r="AD5415">
        <v>12.2</v>
      </c>
      <c r="AE5415">
        <v>29.2</v>
      </c>
      <c r="AF5415">
        <v>6.46</v>
      </c>
      <c r="AG5415">
        <v>7.0599999999999996E-2</v>
      </c>
      <c r="AH5415" t="s">
        <v>337</v>
      </c>
      <c r="AI5415" t="s">
        <v>337</v>
      </c>
      <c r="AJ5415">
        <v>0</v>
      </c>
      <c r="AK5415">
        <v>117</v>
      </c>
      <c r="AL5415">
        <v>1</v>
      </c>
      <c r="AM5415">
        <v>100</v>
      </c>
      <c r="AN5415">
        <v>5</v>
      </c>
    </row>
    <row r="5416" spans="1:40" x14ac:dyDescent="0.25">
      <c r="A5416" s="34">
        <v>40761</v>
      </c>
      <c r="B5416" s="220">
        <v>0.67361111111111116</v>
      </c>
      <c r="C5416">
        <v>40.299999999999997</v>
      </c>
      <c r="D5416">
        <v>40.4</v>
      </c>
      <c r="E5416">
        <v>40.200000000000003</v>
      </c>
      <c r="F5416">
        <v>19</v>
      </c>
      <c r="G5416">
        <v>12.2</v>
      </c>
      <c r="H5416">
        <v>4</v>
      </c>
      <c r="I5416" t="s">
        <v>339</v>
      </c>
      <c r="J5416">
        <v>0.33</v>
      </c>
      <c r="K5416">
        <v>10</v>
      </c>
      <c r="L5416" t="s">
        <v>338</v>
      </c>
      <c r="M5416">
        <v>40.299999999999997</v>
      </c>
      <c r="N5416">
        <v>39.700000000000003</v>
      </c>
      <c r="O5416">
        <v>39.700000000000003</v>
      </c>
      <c r="P5416" t="s">
        <v>337</v>
      </c>
      <c r="Q5416">
        <v>748</v>
      </c>
      <c r="R5416">
        <v>0</v>
      </c>
      <c r="S5416">
        <v>0</v>
      </c>
      <c r="T5416">
        <v>783</v>
      </c>
      <c r="U5416">
        <v>5.61</v>
      </c>
      <c r="V5416">
        <v>786</v>
      </c>
      <c r="W5416">
        <v>5.9</v>
      </c>
      <c r="X5416">
        <v>0.21</v>
      </c>
      <c r="Y5416">
        <v>5.9</v>
      </c>
      <c r="Z5416">
        <v>0</v>
      </c>
      <c r="AA5416">
        <v>7.5999999999999998E-2</v>
      </c>
      <c r="AB5416">
        <v>29.7</v>
      </c>
      <c r="AC5416">
        <v>34</v>
      </c>
      <c r="AD5416">
        <v>12.2</v>
      </c>
      <c r="AE5416">
        <v>29.2</v>
      </c>
      <c r="AF5416">
        <v>6.46</v>
      </c>
      <c r="AG5416">
        <v>7.0599999999999996E-2</v>
      </c>
      <c r="AH5416" t="s">
        <v>337</v>
      </c>
      <c r="AI5416" t="s">
        <v>337</v>
      </c>
      <c r="AJ5416">
        <v>0</v>
      </c>
      <c r="AK5416">
        <v>117</v>
      </c>
      <c r="AL5416">
        <v>1</v>
      </c>
      <c r="AM5416">
        <v>100</v>
      </c>
      <c r="AN5416">
        <v>5</v>
      </c>
    </row>
    <row r="5417" spans="1:40" x14ac:dyDescent="0.25">
      <c r="A5417" s="34">
        <v>40761</v>
      </c>
      <c r="B5417" s="220">
        <v>0.67708333333333337</v>
      </c>
      <c r="C5417">
        <v>40.6</v>
      </c>
      <c r="D5417">
        <v>40.6</v>
      </c>
      <c r="E5417">
        <v>40.299999999999997</v>
      </c>
      <c r="F5417">
        <v>19</v>
      </c>
      <c r="G5417">
        <v>12.5</v>
      </c>
      <c r="H5417">
        <v>3</v>
      </c>
      <c r="I5417" t="s">
        <v>340</v>
      </c>
      <c r="J5417">
        <v>0.25</v>
      </c>
      <c r="K5417">
        <v>9</v>
      </c>
      <c r="L5417" t="s">
        <v>340</v>
      </c>
      <c r="M5417">
        <v>40.6</v>
      </c>
      <c r="N5417">
        <v>40.1</v>
      </c>
      <c r="O5417">
        <v>40.1</v>
      </c>
      <c r="P5417" t="s">
        <v>337</v>
      </c>
      <c r="Q5417">
        <v>747.9</v>
      </c>
      <c r="R5417">
        <v>0</v>
      </c>
      <c r="S5417">
        <v>0</v>
      </c>
      <c r="T5417">
        <v>774</v>
      </c>
      <c r="U5417">
        <v>5.55</v>
      </c>
      <c r="V5417">
        <v>780</v>
      </c>
      <c r="W5417">
        <v>5.7</v>
      </c>
      <c r="X5417">
        <v>0.2</v>
      </c>
      <c r="Y5417">
        <v>5.8</v>
      </c>
      <c r="Z5417">
        <v>0</v>
      </c>
      <c r="AA5417">
        <v>7.6999999999999999E-2</v>
      </c>
      <c r="AB5417">
        <v>29.7</v>
      </c>
      <c r="AC5417">
        <v>34</v>
      </c>
      <c r="AD5417">
        <v>12.2</v>
      </c>
      <c r="AE5417">
        <v>29.2</v>
      </c>
      <c r="AF5417">
        <v>6.46</v>
      </c>
      <c r="AG5417">
        <v>7.0599999999999996E-2</v>
      </c>
      <c r="AH5417" t="s">
        <v>337</v>
      </c>
      <c r="AI5417" t="s">
        <v>337</v>
      </c>
      <c r="AJ5417">
        <v>0</v>
      </c>
      <c r="AK5417">
        <v>117</v>
      </c>
      <c r="AL5417">
        <v>1</v>
      </c>
      <c r="AM5417">
        <v>100</v>
      </c>
      <c r="AN5417">
        <v>5</v>
      </c>
    </row>
    <row r="5418" spans="1:40" x14ac:dyDescent="0.25">
      <c r="A5418" s="34">
        <v>40761</v>
      </c>
      <c r="B5418" s="220">
        <v>0.68055555555555547</v>
      </c>
      <c r="C5418">
        <v>40.6</v>
      </c>
      <c r="D5418">
        <v>40.6</v>
      </c>
      <c r="E5418">
        <v>40.6</v>
      </c>
      <c r="F5418">
        <v>19</v>
      </c>
      <c r="G5418">
        <v>12.5</v>
      </c>
      <c r="H5418">
        <v>3</v>
      </c>
      <c r="I5418" t="s">
        <v>336</v>
      </c>
      <c r="J5418">
        <v>0.25</v>
      </c>
      <c r="K5418">
        <v>8</v>
      </c>
      <c r="L5418" t="s">
        <v>341</v>
      </c>
      <c r="M5418">
        <v>40.6</v>
      </c>
      <c r="N5418">
        <v>40.200000000000003</v>
      </c>
      <c r="O5418">
        <v>40.200000000000003</v>
      </c>
      <c r="P5418" t="s">
        <v>337</v>
      </c>
      <c r="Q5418">
        <v>747.9</v>
      </c>
      <c r="R5418">
        <v>0</v>
      </c>
      <c r="S5418">
        <v>0</v>
      </c>
      <c r="T5418">
        <v>762</v>
      </c>
      <c r="U5418">
        <v>5.46</v>
      </c>
      <c r="V5418">
        <v>766</v>
      </c>
      <c r="W5418">
        <v>5.5</v>
      </c>
      <c r="X5418">
        <v>0.2</v>
      </c>
      <c r="Y5418">
        <v>5.6</v>
      </c>
      <c r="Z5418">
        <v>0</v>
      </c>
      <c r="AA5418">
        <v>7.6999999999999999E-2</v>
      </c>
      <c r="AB5418">
        <v>29.8</v>
      </c>
      <c r="AC5418">
        <v>34</v>
      </c>
      <c r="AD5418">
        <v>12.3</v>
      </c>
      <c r="AE5418">
        <v>29.3</v>
      </c>
      <c r="AF5418">
        <v>6.46</v>
      </c>
      <c r="AG5418">
        <v>7.0599999999999996E-2</v>
      </c>
      <c r="AH5418" t="s">
        <v>337</v>
      </c>
      <c r="AI5418" t="s">
        <v>337</v>
      </c>
      <c r="AJ5418">
        <v>0</v>
      </c>
      <c r="AK5418">
        <v>117</v>
      </c>
      <c r="AL5418">
        <v>1</v>
      </c>
      <c r="AM5418">
        <v>100</v>
      </c>
      <c r="AN5418">
        <v>5</v>
      </c>
    </row>
    <row r="5419" spans="1:40" x14ac:dyDescent="0.25">
      <c r="A5419" s="34">
        <v>40761</v>
      </c>
      <c r="B5419" s="220">
        <v>0.68402777777777779</v>
      </c>
      <c r="C5419">
        <v>40.700000000000003</v>
      </c>
      <c r="D5419">
        <v>40.799999999999997</v>
      </c>
      <c r="E5419">
        <v>40.6</v>
      </c>
      <c r="F5419">
        <v>18</v>
      </c>
      <c r="G5419">
        <v>11.8</v>
      </c>
      <c r="H5419">
        <v>4</v>
      </c>
      <c r="I5419" t="s">
        <v>339</v>
      </c>
      <c r="J5419">
        <v>0.33</v>
      </c>
      <c r="K5419">
        <v>9</v>
      </c>
      <c r="L5419" t="s">
        <v>339</v>
      </c>
      <c r="M5419">
        <v>40.700000000000003</v>
      </c>
      <c r="N5419">
        <v>40</v>
      </c>
      <c r="O5419">
        <v>40</v>
      </c>
      <c r="P5419" t="s">
        <v>337</v>
      </c>
      <c r="Q5419">
        <v>747.8</v>
      </c>
      <c r="R5419">
        <v>0</v>
      </c>
      <c r="S5419">
        <v>0</v>
      </c>
      <c r="T5419">
        <v>754</v>
      </c>
      <c r="U5419">
        <v>5.4</v>
      </c>
      <c r="V5419">
        <v>756</v>
      </c>
      <c r="W5419">
        <v>5.3</v>
      </c>
      <c r="X5419">
        <v>0.19</v>
      </c>
      <c r="Y5419">
        <v>5.4</v>
      </c>
      <c r="Z5419">
        <v>0</v>
      </c>
      <c r="AA5419">
        <v>7.8E-2</v>
      </c>
      <c r="AB5419">
        <v>29.8</v>
      </c>
      <c r="AC5419">
        <v>34</v>
      </c>
      <c r="AD5419">
        <v>12.3</v>
      </c>
      <c r="AE5419">
        <v>29.3</v>
      </c>
      <c r="AF5419">
        <v>6.46</v>
      </c>
      <c r="AG5419">
        <v>7.0599999999999996E-2</v>
      </c>
      <c r="AH5419" t="s">
        <v>337</v>
      </c>
      <c r="AI5419" t="s">
        <v>337</v>
      </c>
      <c r="AJ5419">
        <v>0</v>
      </c>
      <c r="AK5419">
        <v>117</v>
      </c>
      <c r="AL5419">
        <v>1</v>
      </c>
      <c r="AM5419">
        <v>100</v>
      </c>
      <c r="AN5419">
        <v>5</v>
      </c>
    </row>
    <row r="5420" spans="1:40" x14ac:dyDescent="0.25">
      <c r="A5420" s="34">
        <v>40761</v>
      </c>
      <c r="B5420" s="220">
        <v>0.6875</v>
      </c>
      <c r="C5420">
        <v>40.799999999999997</v>
      </c>
      <c r="D5420">
        <v>40.799999999999997</v>
      </c>
      <c r="E5420">
        <v>40.700000000000003</v>
      </c>
      <c r="F5420">
        <v>18</v>
      </c>
      <c r="G5420">
        <v>11.9</v>
      </c>
      <c r="H5420">
        <v>2</v>
      </c>
      <c r="I5420" t="s">
        <v>339</v>
      </c>
      <c r="J5420">
        <v>0.17</v>
      </c>
      <c r="K5420">
        <v>4</v>
      </c>
      <c r="L5420" t="s">
        <v>339</v>
      </c>
      <c r="M5420">
        <v>40.799999999999997</v>
      </c>
      <c r="N5420">
        <v>40.200000000000003</v>
      </c>
      <c r="O5420">
        <v>40.200000000000003</v>
      </c>
      <c r="P5420" t="s">
        <v>337</v>
      </c>
      <c r="Q5420">
        <v>747.7</v>
      </c>
      <c r="R5420">
        <v>0</v>
      </c>
      <c r="S5420">
        <v>0</v>
      </c>
      <c r="T5420">
        <v>741</v>
      </c>
      <c r="U5420">
        <v>5.31</v>
      </c>
      <c r="V5420">
        <v>747</v>
      </c>
      <c r="W5420">
        <v>5.0999999999999996</v>
      </c>
      <c r="X5420">
        <v>0.18</v>
      </c>
      <c r="Y5420">
        <v>5.2</v>
      </c>
      <c r="Z5420">
        <v>0</v>
      </c>
      <c r="AA5420">
        <v>7.8E-2</v>
      </c>
      <c r="AB5420">
        <v>29.8</v>
      </c>
      <c r="AC5420">
        <v>34</v>
      </c>
      <c r="AD5420">
        <v>12.3</v>
      </c>
      <c r="AE5420">
        <v>29.3</v>
      </c>
      <c r="AF5420">
        <v>6.46</v>
      </c>
      <c r="AG5420">
        <v>7.0599999999999996E-2</v>
      </c>
      <c r="AH5420" t="s">
        <v>337</v>
      </c>
      <c r="AI5420" t="s">
        <v>337</v>
      </c>
      <c r="AJ5420">
        <v>0</v>
      </c>
      <c r="AK5420">
        <v>116</v>
      </c>
      <c r="AL5420">
        <v>1</v>
      </c>
      <c r="AM5420">
        <v>100</v>
      </c>
      <c r="AN5420">
        <v>5</v>
      </c>
    </row>
    <row r="5421" spans="1:40" x14ac:dyDescent="0.25">
      <c r="A5421" s="34">
        <v>40761</v>
      </c>
      <c r="B5421" s="220">
        <v>0.69097222222222221</v>
      </c>
      <c r="C5421">
        <v>41.3</v>
      </c>
      <c r="D5421">
        <v>41.3</v>
      </c>
      <c r="E5421">
        <v>40.799999999999997</v>
      </c>
      <c r="F5421">
        <v>18</v>
      </c>
      <c r="G5421">
        <v>12.2</v>
      </c>
      <c r="H5421">
        <v>1</v>
      </c>
      <c r="I5421" t="s">
        <v>339</v>
      </c>
      <c r="J5421">
        <v>0.08</v>
      </c>
      <c r="K5421">
        <v>5</v>
      </c>
      <c r="L5421" t="s">
        <v>338</v>
      </c>
      <c r="M5421">
        <v>41.3</v>
      </c>
      <c r="N5421">
        <v>40.799999999999997</v>
      </c>
      <c r="O5421">
        <v>40.799999999999997</v>
      </c>
      <c r="P5421" t="s">
        <v>337</v>
      </c>
      <c r="Q5421">
        <v>747.6</v>
      </c>
      <c r="R5421">
        <v>0</v>
      </c>
      <c r="S5421">
        <v>0</v>
      </c>
      <c r="T5421">
        <v>729</v>
      </c>
      <c r="U5421">
        <v>5.23</v>
      </c>
      <c r="V5421">
        <v>735</v>
      </c>
      <c r="W5421">
        <v>4.9000000000000004</v>
      </c>
      <c r="X5421">
        <v>0.17</v>
      </c>
      <c r="Y5421">
        <v>4.9000000000000004</v>
      </c>
      <c r="Z5421">
        <v>0</v>
      </c>
      <c r="AA5421">
        <v>0.08</v>
      </c>
      <c r="AB5421">
        <v>29.8</v>
      </c>
      <c r="AC5421">
        <v>34</v>
      </c>
      <c r="AD5421">
        <v>12.3</v>
      </c>
      <c r="AE5421">
        <v>29.3</v>
      </c>
      <c r="AF5421">
        <v>6.46</v>
      </c>
      <c r="AG5421">
        <v>7.0599999999999996E-2</v>
      </c>
      <c r="AH5421" t="s">
        <v>337</v>
      </c>
      <c r="AI5421" t="s">
        <v>337</v>
      </c>
      <c r="AJ5421">
        <v>0</v>
      </c>
      <c r="AK5421">
        <v>118</v>
      </c>
      <c r="AL5421">
        <v>1</v>
      </c>
      <c r="AM5421">
        <v>100</v>
      </c>
      <c r="AN5421">
        <v>5</v>
      </c>
    </row>
    <row r="5422" spans="1:40" x14ac:dyDescent="0.25">
      <c r="A5422" s="34">
        <v>40761</v>
      </c>
      <c r="B5422" s="220">
        <v>0.69444444444444453</v>
      </c>
      <c r="C5422">
        <v>41.2</v>
      </c>
      <c r="D5422">
        <v>41.3</v>
      </c>
      <c r="E5422">
        <v>41.2</v>
      </c>
      <c r="F5422">
        <v>18</v>
      </c>
      <c r="G5422">
        <v>12.2</v>
      </c>
      <c r="H5422">
        <v>7</v>
      </c>
      <c r="I5422" t="s">
        <v>338</v>
      </c>
      <c r="J5422">
        <v>0.57999999999999996</v>
      </c>
      <c r="K5422">
        <v>12</v>
      </c>
      <c r="L5422" t="s">
        <v>340</v>
      </c>
      <c r="M5422">
        <v>41.2</v>
      </c>
      <c r="N5422">
        <v>40.700000000000003</v>
      </c>
      <c r="O5422">
        <v>40.700000000000003</v>
      </c>
      <c r="P5422" t="s">
        <v>337</v>
      </c>
      <c r="Q5422">
        <v>747.6</v>
      </c>
      <c r="R5422">
        <v>0</v>
      </c>
      <c r="S5422">
        <v>0</v>
      </c>
      <c r="T5422">
        <v>718</v>
      </c>
      <c r="U5422">
        <v>5.15</v>
      </c>
      <c r="V5422">
        <v>724</v>
      </c>
      <c r="W5422">
        <v>4.7</v>
      </c>
      <c r="X5422">
        <v>0.17</v>
      </c>
      <c r="Y5422">
        <v>4.7</v>
      </c>
      <c r="Z5422">
        <v>0</v>
      </c>
      <c r="AA5422">
        <v>7.9000000000000001E-2</v>
      </c>
      <c r="AB5422">
        <v>29.9</v>
      </c>
      <c r="AC5422">
        <v>34</v>
      </c>
      <c r="AD5422">
        <v>12.4</v>
      </c>
      <c r="AE5422">
        <v>29.4</v>
      </c>
      <c r="AF5422">
        <v>6.47</v>
      </c>
      <c r="AG5422">
        <v>7.0499999999999993E-2</v>
      </c>
      <c r="AH5422" t="s">
        <v>337</v>
      </c>
      <c r="AI5422" t="s">
        <v>337</v>
      </c>
      <c r="AJ5422">
        <v>0</v>
      </c>
      <c r="AK5422">
        <v>117</v>
      </c>
      <c r="AL5422">
        <v>1</v>
      </c>
      <c r="AM5422">
        <v>100</v>
      </c>
      <c r="AN5422">
        <v>5</v>
      </c>
    </row>
    <row r="5423" spans="1:40" x14ac:dyDescent="0.25">
      <c r="A5423" s="34">
        <v>40761</v>
      </c>
      <c r="B5423" s="220">
        <v>0.69791666666666663</v>
      </c>
      <c r="C5423">
        <v>40.799999999999997</v>
      </c>
      <c r="D5423">
        <v>41.2</v>
      </c>
      <c r="E5423">
        <v>40.799999999999997</v>
      </c>
      <c r="F5423">
        <v>18</v>
      </c>
      <c r="G5423">
        <v>11.9</v>
      </c>
      <c r="H5423">
        <v>4</v>
      </c>
      <c r="I5423" t="s">
        <v>338</v>
      </c>
      <c r="J5423">
        <v>0.33</v>
      </c>
      <c r="K5423">
        <v>9</v>
      </c>
      <c r="L5423" t="s">
        <v>336</v>
      </c>
      <c r="M5423">
        <v>40.799999999999997</v>
      </c>
      <c r="N5423">
        <v>40.200000000000003</v>
      </c>
      <c r="O5423">
        <v>40.200000000000003</v>
      </c>
      <c r="P5423" t="s">
        <v>337</v>
      </c>
      <c r="Q5423">
        <v>747.6</v>
      </c>
      <c r="R5423">
        <v>0</v>
      </c>
      <c r="S5423">
        <v>0</v>
      </c>
      <c r="T5423">
        <v>705</v>
      </c>
      <c r="U5423">
        <v>5.05</v>
      </c>
      <c r="V5423">
        <v>710</v>
      </c>
      <c r="W5423">
        <v>4.5999999999999996</v>
      </c>
      <c r="X5423">
        <v>0.16</v>
      </c>
      <c r="Y5423">
        <v>4.5999999999999996</v>
      </c>
      <c r="Z5423">
        <v>0</v>
      </c>
      <c r="AA5423">
        <v>7.8E-2</v>
      </c>
      <c r="AB5423">
        <v>29.9</v>
      </c>
      <c r="AC5423">
        <v>34</v>
      </c>
      <c r="AD5423">
        <v>12.4</v>
      </c>
      <c r="AE5423">
        <v>29.4</v>
      </c>
      <c r="AF5423">
        <v>6.47</v>
      </c>
      <c r="AG5423">
        <v>7.0499999999999993E-2</v>
      </c>
      <c r="AH5423" t="s">
        <v>337</v>
      </c>
      <c r="AI5423" t="s">
        <v>337</v>
      </c>
      <c r="AJ5423">
        <v>0</v>
      </c>
      <c r="AK5423">
        <v>116</v>
      </c>
      <c r="AL5423">
        <v>1</v>
      </c>
      <c r="AM5423">
        <v>100</v>
      </c>
      <c r="AN5423">
        <v>5</v>
      </c>
    </row>
    <row r="5424" spans="1:40" x14ac:dyDescent="0.25">
      <c r="A5424" s="34">
        <v>40761</v>
      </c>
      <c r="B5424" s="220">
        <v>0.70138888888888884</v>
      </c>
      <c r="C5424">
        <v>40.799999999999997</v>
      </c>
      <c r="D5424">
        <v>40.799999999999997</v>
      </c>
      <c r="E5424">
        <v>40.799999999999997</v>
      </c>
      <c r="F5424">
        <v>18</v>
      </c>
      <c r="G5424">
        <v>11.9</v>
      </c>
      <c r="H5424">
        <v>2</v>
      </c>
      <c r="I5424" t="s">
        <v>340</v>
      </c>
      <c r="J5424">
        <v>0.17</v>
      </c>
      <c r="K5424">
        <v>5</v>
      </c>
      <c r="L5424" t="s">
        <v>340</v>
      </c>
      <c r="M5424">
        <v>40.799999999999997</v>
      </c>
      <c r="N5424">
        <v>40.200000000000003</v>
      </c>
      <c r="O5424">
        <v>40.200000000000003</v>
      </c>
      <c r="P5424" t="s">
        <v>337</v>
      </c>
      <c r="Q5424">
        <v>747.6</v>
      </c>
      <c r="R5424">
        <v>0</v>
      </c>
      <c r="S5424">
        <v>0</v>
      </c>
      <c r="T5424">
        <v>693</v>
      </c>
      <c r="U5424">
        <v>4.97</v>
      </c>
      <c r="V5424">
        <v>698</v>
      </c>
      <c r="W5424">
        <v>4.4000000000000004</v>
      </c>
      <c r="X5424">
        <v>0.16</v>
      </c>
      <c r="Y5424">
        <v>4.4000000000000004</v>
      </c>
      <c r="Z5424">
        <v>0</v>
      </c>
      <c r="AA5424">
        <v>7.8E-2</v>
      </c>
      <c r="AB5424">
        <v>29.9</v>
      </c>
      <c r="AC5424">
        <v>34</v>
      </c>
      <c r="AD5424">
        <v>12.4</v>
      </c>
      <c r="AE5424">
        <v>29.4</v>
      </c>
      <c r="AF5424">
        <v>6.47</v>
      </c>
      <c r="AG5424">
        <v>7.0499999999999993E-2</v>
      </c>
      <c r="AH5424" t="s">
        <v>337</v>
      </c>
      <c r="AI5424" t="s">
        <v>337</v>
      </c>
      <c r="AJ5424">
        <v>0</v>
      </c>
      <c r="AK5424">
        <v>117</v>
      </c>
      <c r="AL5424">
        <v>1</v>
      </c>
      <c r="AM5424">
        <v>100</v>
      </c>
      <c r="AN5424">
        <v>5</v>
      </c>
    </row>
    <row r="5425" spans="1:40" x14ac:dyDescent="0.25">
      <c r="A5425" s="34">
        <v>40761</v>
      </c>
      <c r="B5425" s="220">
        <v>0.70486111111111116</v>
      </c>
      <c r="C5425">
        <v>41.1</v>
      </c>
      <c r="D5425">
        <v>41.1</v>
      </c>
      <c r="E5425">
        <v>40.9</v>
      </c>
      <c r="F5425">
        <v>18</v>
      </c>
      <c r="G5425">
        <v>12.1</v>
      </c>
      <c r="H5425">
        <v>3</v>
      </c>
      <c r="I5425" t="s">
        <v>350</v>
      </c>
      <c r="J5425">
        <v>0.25</v>
      </c>
      <c r="K5425">
        <v>7</v>
      </c>
      <c r="L5425" t="s">
        <v>336</v>
      </c>
      <c r="M5425">
        <v>41.1</v>
      </c>
      <c r="N5425">
        <v>40.6</v>
      </c>
      <c r="O5425">
        <v>40.6</v>
      </c>
      <c r="P5425" t="s">
        <v>337</v>
      </c>
      <c r="Q5425">
        <v>747.5</v>
      </c>
      <c r="R5425">
        <v>0</v>
      </c>
      <c r="S5425">
        <v>0</v>
      </c>
      <c r="T5425">
        <v>677</v>
      </c>
      <c r="U5425">
        <v>4.8499999999999996</v>
      </c>
      <c r="V5425">
        <v>682</v>
      </c>
      <c r="W5425">
        <v>4.2</v>
      </c>
      <c r="X5425">
        <v>0.15</v>
      </c>
      <c r="Y5425">
        <v>4.3</v>
      </c>
      <c r="Z5425">
        <v>0</v>
      </c>
      <c r="AA5425">
        <v>7.9000000000000001E-2</v>
      </c>
      <c r="AB5425">
        <v>29.9</v>
      </c>
      <c r="AC5425">
        <v>34</v>
      </c>
      <c r="AD5425">
        <v>12.4</v>
      </c>
      <c r="AE5425">
        <v>29.4</v>
      </c>
      <c r="AF5425">
        <v>6.47</v>
      </c>
      <c r="AG5425">
        <v>7.0499999999999993E-2</v>
      </c>
      <c r="AH5425" t="s">
        <v>337</v>
      </c>
      <c r="AI5425" t="s">
        <v>337</v>
      </c>
      <c r="AJ5425">
        <v>0</v>
      </c>
      <c r="AK5425">
        <v>117</v>
      </c>
      <c r="AL5425">
        <v>1</v>
      </c>
      <c r="AM5425">
        <v>100</v>
      </c>
      <c r="AN5425">
        <v>5</v>
      </c>
    </row>
    <row r="5426" spans="1:40" x14ac:dyDescent="0.25">
      <c r="A5426" s="34">
        <v>40761</v>
      </c>
      <c r="B5426" s="220">
        <v>0.70833333333333337</v>
      </c>
      <c r="C5426">
        <v>41.1</v>
      </c>
      <c r="D5426">
        <v>41.1</v>
      </c>
      <c r="E5426">
        <v>41</v>
      </c>
      <c r="F5426">
        <v>17</v>
      </c>
      <c r="G5426">
        <v>11.2</v>
      </c>
      <c r="H5426">
        <v>3</v>
      </c>
      <c r="I5426" t="s">
        <v>336</v>
      </c>
      <c r="J5426">
        <v>0.25</v>
      </c>
      <c r="K5426">
        <v>6</v>
      </c>
      <c r="L5426" t="s">
        <v>336</v>
      </c>
      <c r="M5426">
        <v>41.1</v>
      </c>
      <c r="N5426">
        <v>40.200000000000003</v>
      </c>
      <c r="O5426">
        <v>40.200000000000003</v>
      </c>
      <c r="P5426" t="s">
        <v>337</v>
      </c>
      <c r="Q5426">
        <v>747.5</v>
      </c>
      <c r="R5426">
        <v>0</v>
      </c>
      <c r="S5426">
        <v>0</v>
      </c>
      <c r="T5426">
        <v>666</v>
      </c>
      <c r="U5426">
        <v>4.7699999999999996</v>
      </c>
      <c r="V5426">
        <v>670</v>
      </c>
      <c r="W5426">
        <v>4</v>
      </c>
      <c r="X5426">
        <v>0.14000000000000001</v>
      </c>
      <c r="Y5426">
        <v>4</v>
      </c>
      <c r="Z5426">
        <v>0</v>
      </c>
      <c r="AA5426">
        <v>7.9000000000000001E-2</v>
      </c>
      <c r="AB5426">
        <v>29.9</v>
      </c>
      <c r="AC5426">
        <v>34</v>
      </c>
      <c r="AD5426">
        <v>12.4</v>
      </c>
      <c r="AE5426">
        <v>29.4</v>
      </c>
      <c r="AF5426">
        <v>6.47</v>
      </c>
      <c r="AG5426">
        <v>7.0499999999999993E-2</v>
      </c>
      <c r="AH5426" t="s">
        <v>337</v>
      </c>
      <c r="AI5426" t="s">
        <v>337</v>
      </c>
      <c r="AJ5426">
        <v>2.5999999999999999E-2</v>
      </c>
      <c r="AK5426">
        <v>117</v>
      </c>
      <c r="AL5426">
        <v>1</v>
      </c>
      <c r="AM5426">
        <v>100</v>
      </c>
      <c r="AN5426">
        <v>5</v>
      </c>
    </row>
    <row r="5427" spans="1:40" x14ac:dyDescent="0.25">
      <c r="A5427" s="34">
        <v>40761</v>
      </c>
      <c r="B5427" s="220">
        <v>0.71180555555555547</v>
      </c>
      <c r="C5427">
        <v>41.3</v>
      </c>
      <c r="D5427">
        <v>41.3</v>
      </c>
      <c r="E5427">
        <v>41.1</v>
      </c>
      <c r="F5427">
        <v>17</v>
      </c>
      <c r="G5427">
        <v>11.4</v>
      </c>
      <c r="H5427">
        <v>3</v>
      </c>
      <c r="I5427" t="s">
        <v>336</v>
      </c>
      <c r="J5427">
        <v>0.25</v>
      </c>
      <c r="K5427">
        <v>6</v>
      </c>
      <c r="L5427" t="s">
        <v>349</v>
      </c>
      <c r="M5427">
        <v>41.3</v>
      </c>
      <c r="N5427">
        <v>40.6</v>
      </c>
      <c r="O5427">
        <v>40.6</v>
      </c>
      <c r="P5427" t="s">
        <v>337</v>
      </c>
      <c r="Q5427">
        <v>747.4</v>
      </c>
      <c r="R5427">
        <v>0</v>
      </c>
      <c r="S5427">
        <v>0</v>
      </c>
      <c r="T5427">
        <v>655</v>
      </c>
      <c r="U5427">
        <v>4.6900000000000004</v>
      </c>
      <c r="V5427">
        <v>659</v>
      </c>
      <c r="W5427">
        <v>3.8</v>
      </c>
      <c r="X5427">
        <v>0.14000000000000001</v>
      </c>
      <c r="Y5427">
        <v>3.9</v>
      </c>
      <c r="Z5427">
        <v>0</v>
      </c>
      <c r="AA5427">
        <v>0.08</v>
      </c>
      <c r="AB5427">
        <v>29.8</v>
      </c>
      <c r="AC5427">
        <v>34</v>
      </c>
      <c r="AD5427">
        <v>12.3</v>
      </c>
      <c r="AE5427">
        <v>29.3</v>
      </c>
      <c r="AF5427">
        <v>6.46</v>
      </c>
      <c r="AG5427">
        <v>7.0499999999999993E-2</v>
      </c>
      <c r="AH5427" t="s">
        <v>337</v>
      </c>
      <c r="AI5427" t="s">
        <v>337</v>
      </c>
      <c r="AJ5427">
        <v>0</v>
      </c>
      <c r="AK5427">
        <v>117</v>
      </c>
      <c r="AL5427">
        <v>1</v>
      </c>
      <c r="AM5427">
        <v>100</v>
      </c>
      <c r="AN5427">
        <v>5</v>
      </c>
    </row>
    <row r="5428" spans="1:40" x14ac:dyDescent="0.25">
      <c r="A5428" s="34">
        <v>40761</v>
      </c>
      <c r="B5428" s="220">
        <v>0.71527777777777779</v>
      </c>
      <c r="C5428">
        <v>41.4</v>
      </c>
      <c r="D5428">
        <v>41.4</v>
      </c>
      <c r="E5428">
        <v>41.3</v>
      </c>
      <c r="F5428">
        <v>18</v>
      </c>
      <c r="G5428">
        <v>12.3</v>
      </c>
      <c r="H5428">
        <v>5</v>
      </c>
      <c r="I5428" t="s">
        <v>351</v>
      </c>
      <c r="J5428">
        <v>0.42</v>
      </c>
      <c r="K5428">
        <v>9</v>
      </c>
      <c r="L5428" t="s">
        <v>351</v>
      </c>
      <c r="M5428">
        <v>41.4</v>
      </c>
      <c r="N5428">
        <v>41</v>
      </c>
      <c r="O5428">
        <v>41</v>
      </c>
      <c r="P5428" t="s">
        <v>337</v>
      </c>
      <c r="Q5428">
        <v>747.4</v>
      </c>
      <c r="R5428">
        <v>0</v>
      </c>
      <c r="S5428">
        <v>0</v>
      </c>
      <c r="T5428">
        <v>638</v>
      </c>
      <c r="U5428">
        <v>4.57</v>
      </c>
      <c r="V5428">
        <v>645</v>
      </c>
      <c r="W5428">
        <v>3.6</v>
      </c>
      <c r="X5428">
        <v>0.13</v>
      </c>
      <c r="Y5428">
        <v>3.7</v>
      </c>
      <c r="Z5428">
        <v>0</v>
      </c>
      <c r="AA5428">
        <v>0.08</v>
      </c>
      <c r="AB5428">
        <v>29.8</v>
      </c>
      <c r="AC5428">
        <v>34</v>
      </c>
      <c r="AD5428">
        <v>12.3</v>
      </c>
      <c r="AE5428">
        <v>29.3</v>
      </c>
      <c r="AF5428">
        <v>6.46</v>
      </c>
      <c r="AG5428">
        <v>7.0499999999999993E-2</v>
      </c>
      <c r="AH5428" t="s">
        <v>337</v>
      </c>
      <c r="AI5428" t="s">
        <v>337</v>
      </c>
      <c r="AJ5428">
        <v>0</v>
      </c>
      <c r="AK5428">
        <v>117</v>
      </c>
      <c r="AL5428">
        <v>1</v>
      </c>
      <c r="AM5428">
        <v>100</v>
      </c>
      <c r="AN5428">
        <v>5</v>
      </c>
    </row>
    <row r="5429" spans="1:40" x14ac:dyDescent="0.25">
      <c r="A5429" s="34">
        <v>40761</v>
      </c>
      <c r="B5429" s="220">
        <v>0.71875</v>
      </c>
      <c r="C5429">
        <v>41.4</v>
      </c>
      <c r="D5429">
        <v>41.4</v>
      </c>
      <c r="E5429">
        <v>41.3</v>
      </c>
      <c r="F5429">
        <v>17</v>
      </c>
      <c r="G5429">
        <v>11.4</v>
      </c>
      <c r="H5429">
        <v>3</v>
      </c>
      <c r="I5429" t="s">
        <v>351</v>
      </c>
      <c r="J5429">
        <v>0.25</v>
      </c>
      <c r="K5429">
        <v>7</v>
      </c>
      <c r="L5429" t="s">
        <v>349</v>
      </c>
      <c r="M5429">
        <v>41.4</v>
      </c>
      <c r="N5429">
        <v>40.6</v>
      </c>
      <c r="O5429">
        <v>40.6</v>
      </c>
      <c r="P5429" t="s">
        <v>337</v>
      </c>
      <c r="Q5429">
        <v>747.3</v>
      </c>
      <c r="R5429">
        <v>0</v>
      </c>
      <c r="S5429">
        <v>0</v>
      </c>
      <c r="T5429">
        <v>622</v>
      </c>
      <c r="U5429">
        <v>4.46</v>
      </c>
      <c r="V5429">
        <v>626</v>
      </c>
      <c r="W5429">
        <v>3.4</v>
      </c>
      <c r="X5429">
        <v>0.12</v>
      </c>
      <c r="Y5429">
        <v>3.5</v>
      </c>
      <c r="Z5429">
        <v>0</v>
      </c>
      <c r="AA5429">
        <v>0.08</v>
      </c>
      <c r="AB5429">
        <v>29.9</v>
      </c>
      <c r="AC5429">
        <v>34</v>
      </c>
      <c r="AD5429">
        <v>12.4</v>
      </c>
      <c r="AE5429">
        <v>29.4</v>
      </c>
      <c r="AF5429">
        <v>6.47</v>
      </c>
      <c r="AG5429">
        <v>7.0499999999999993E-2</v>
      </c>
      <c r="AH5429" t="s">
        <v>337</v>
      </c>
      <c r="AI5429" t="s">
        <v>337</v>
      </c>
      <c r="AJ5429">
        <v>0</v>
      </c>
      <c r="AK5429">
        <v>116</v>
      </c>
      <c r="AL5429">
        <v>1</v>
      </c>
      <c r="AM5429">
        <v>100</v>
      </c>
      <c r="AN5429">
        <v>5</v>
      </c>
    </row>
    <row r="5430" spans="1:40" x14ac:dyDescent="0.25">
      <c r="A5430" s="34">
        <v>40761</v>
      </c>
      <c r="B5430" s="220">
        <v>0.72222222222222221</v>
      </c>
      <c r="C5430">
        <v>41.2</v>
      </c>
      <c r="D5430">
        <v>41.4</v>
      </c>
      <c r="E5430">
        <v>41.2</v>
      </c>
      <c r="F5430">
        <v>17</v>
      </c>
      <c r="G5430">
        <v>11.3</v>
      </c>
      <c r="H5430">
        <v>3</v>
      </c>
      <c r="I5430" t="s">
        <v>338</v>
      </c>
      <c r="J5430">
        <v>0.25</v>
      </c>
      <c r="K5430">
        <v>7</v>
      </c>
      <c r="L5430" t="s">
        <v>340</v>
      </c>
      <c r="M5430">
        <v>41.2</v>
      </c>
      <c r="N5430">
        <v>40.299999999999997</v>
      </c>
      <c r="O5430">
        <v>40.299999999999997</v>
      </c>
      <c r="P5430" t="s">
        <v>337</v>
      </c>
      <c r="Q5430">
        <v>747.3</v>
      </c>
      <c r="R5430">
        <v>0</v>
      </c>
      <c r="S5430">
        <v>0</v>
      </c>
      <c r="T5430">
        <v>610</v>
      </c>
      <c r="U5430">
        <v>4.37</v>
      </c>
      <c r="V5430">
        <v>615</v>
      </c>
      <c r="W5430">
        <v>3.3</v>
      </c>
      <c r="X5430">
        <v>0.12</v>
      </c>
      <c r="Y5430">
        <v>3.3</v>
      </c>
      <c r="Z5430">
        <v>0</v>
      </c>
      <c r="AA5430">
        <v>7.9000000000000001E-2</v>
      </c>
      <c r="AB5430">
        <v>29.9</v>
      </c>
      <c r="AC5430">
        <v>34</v>
      </c>
      <c r="AD5430">
        <v>12.4</v>
      </c>
      <c r="AE5430">
        <v>29.4</v>
      </c>
      <c r="AF5430">
        <v>6.47</v>
      </c>
      <c r="AG5430">
        <v>7.0499999999999993E-2</v>
      </c>
      <c r="AH5430" t="s">
        <v>337</v>
      </c>
      <c r="AI5430" t="s">
        <v>337</v>
      </c>
      <c r="AJ5430">
        <v>0</v>
      </c>
      <c r="AK5430">
        <v>117</v>
      </c>
      <c r="AL5430">
        <v>1</v>
      </c>
      <c r="AM5430">
        <v>100</v>
      </c>
      <c r="AN5430">
        <v>5</v>
      </c>
    </row>
    <row r="5431" spans="1:40" x14ac:dyDescent="0.25">
      <c r="A5431" s="34">
        <v>40761</v>
      </c>
      <c r="B5431" s="220">
        <v>0.72569444444444453</v>
      </c>
      <c r="C5431">
        <v>41.2</v>
      </c>
      <c r="D5431">
        <v>41.2</v>
      </c>
      <c r="E5431">
        <v>41.1</v>
      </c>
      <c r="F5431">
        <v>17</v>
      </c>
      <c r="G5431">
        <v>11.3</v>
      </c>
      <c r="H5431">
        <v>4</v>
      </c>
      <c r="I5431" t="s">
        <v>338</v>
      </c>
      <c r="J5431">
        <v>0.33</v>
      </c>
      <c r="K5431">
        <v>7</v>
      </c>
      <c r="L5431" t="s">
        <v>340</v>
      </c>
      <c r="M5431">
        <v>41.2</v>
      </c>
      <c r="N5431">
        <v>40.299999999999997</v>
      </c>
      <c r="O5431">
        <v>40.299999999999997</v>
      </c>
      <c r="P5431" t="s">
        <v>337</v>
      </c>
      <c r="Q5431">
        <v>747.3</v>
      </c>
      <c r="R5431">
        <v>0</v>
      </c>
      <c r="S5431">
        <v>0</v>
      </c>
      <c r="T5431">
        <v>597</v>
      </c>
      <c r="U5431">
        <v>4.28</v>
      </c>
      <c r="V5431">
        <v>603</v>
      </c>
      <c r="W5431">
        <v>3.1</v>
      </c>
      <c r="X5431">
        <v>0.11</v>
      </c>
      <c r="Y5431">
        <v>3.2</v>
      </c>
      <c r="Z5431">
        <v>0</v>
      </c>
      <c r="AA5431">
        <v>7.9000000000000001E-2</v>
      </c>
      <c r="AB5431">
        <v>29.8</v>
      </c>
      <c r="AC5431">
        <v>33</v>
      </c>
      <c r="AD5431">
        <v>11.8</v>
      </c>
      <c r="AE5431">
        <v>29.2</v>
      </c>
      <c r="AF5431">
        <v>6.36</v>
      </c>
      <c r="AG5431">
        <v>7.0599999999999996E-2</v>
      </c>
      <c r="AH5431" t="s">
        <v>337</v>
      </c>
      <c r="AI5431" t="s">
        <v>337</v>
      </c>
      <c r="AJ5431">
        <v>0</v>
      </c>
      <c r="AK5431">
        <v>117</v>
      </c>
      <c r="AL5431">
        <v>1</v>
      </c>
      <c r="AM5431">
        <v>100</v>
      </c>
      <c r="AN5431">
        <v>5</v>
      </c>
    </row>
    <row r="5432" spans="1:40" x14ac:dyDescent="0.25">
      <c r="A5432" s="34">
        <v>40761</v>
      </c>
      <c r="B5432" s="220">
        <v>0.72916666666666663</v>
      </c>
      <c r="C5432">
        <v>40.9</v>
      </c>
      <c r="D5432">
        <v>41.2</v>
      </c>
      <c r="E5432">
        <v>40.9</v>
      </c>
      <c r="F5432">
        <v>17</v>
      </c>
      <c r="G5432">
        <v>11</v>
      </c>
      <c r="H5432">
        <v>6</v>
      </c>
      <c r="I5432" t="s">
        <v>340</v>
      </c>
      <c r="J5432">
        <v>0.5</v>
      </c>
      <c r="K5432">
        <v>11</v>
      </c>
      <c r="L5432" t="s">
        <v>340</v>
      </c>
      <c r="M5432">
        <v>40.9</v>
      </c>
      <c r="N5432">
        <v>39.9</v>
      </c>
      <c r="O5432">
        <v>39.9</v>
      </c>
      <c r="P5432" t="s">
        <v>337</v>
      </c>
      <c r="Q5432">
        <v>747.3</v>
      </c>
      <c r="R5432">
        <v>0</v>
      </c>
      <c r="S5432">
        <v>0</v>
      </c>
      <c r="T5432">
        <v>584</v>
      </c>
      <c r="U5432">
        <v>4.1900000000000004</v>
      </c>
      <c r="V5432">
        <v>589</v>
      </c>
      <c r="W5432">
        <v>3</v>
      </c>
      <c r="X5432">
        <v>0.11</v>
      </c>
      <c r="Y5432">
        <v>3</v>
      </c>
      <c r="Z5432">
        <v>0</v>
      </c>
      <c r="AA5432">
        <v>7.8E-2</v>
      </c>
      <c r="AB5432">
        <v>29.8</v>
      </c>
      <c r="AC5432">
        <v>33</v>
      </c>
      <c r="AD5432">
        <v>11.8</v>
      </c>
      <c r="AE5432">
        <v>29.2</v>
      </c>
      <c r="AF5432">
        <v>6.36</v>
      </c>
      <c r="AG5432">
        <v>7.0599999999999996E-2</v>
      </c>
      <c r="AH5432" t="s">
        <v>337</v>
      </c>
      <c r="AI5432" t="s">
        <v>337</v>
      </c>
      <c r="AJ5432">
        <v>0</v>
      </c>
      <c r="AK5432">
        <v>117</v>
      </c>
      <c r="AL5432">
        <v>1</v>
      </c>
      <c r="AM5432">
        <v>100</v>
      </c>
      <c r="AN5432">
        <v>5</v>
      </c>
    </row>
    <row r="5433" spans="1:40" x14ac:dyDescent="0.25">
      <c r="A5433" s="34">
        <v>40761</v>
      </c>
      <c r="B5433" s="220">
        <v>0.73263888888888884</v>
      </c>
      <c r="C5433">
        <v>40.799999999999997</v>
      </c>
      <c r="D5433">
        <v>40.9</v>
      </c>
      <c r="E5433">
        <v>40.799999999999997</v>
      </c>
      <c r="F5433">
        <v>17</v>
      </c>
      <c r="G5433">
        <v>11</v>
      </c>
      <c r="H5433">
        <v>3</v>
      </c>
      <c r="I5433" t="s">
        <v>338</v>
      </c>
      <c r="J5433">
        <v>0.25</v>
      </c>
      <c r="K5433">
        <v>7</v>
      </c>
      <c r="L5433" t="s">
        <v>340</v>
      </c>
      <c r="M5433">
        <v>40.799999999999997</v>
      </c>
      <c r="N5433">
        <v>39.9</v>
      </c>
      <c r="O5433">
        <v>39.9</v>
      </c>
      <c r="P5433" t="s">
        <v>337</v>
      </c>
      <c r="Q5433">
        <v>747.3</v>
      </c>
      <c r="R5433">
        <v>0</v>
      </c>
      <c r="S5433">
        <v>0</v>
      </c>
      <c r="T5433">
        <v>569</v>
      </c>
      <c r="U5433">
        <v>4.08</v>
      </c>
      <c r="V5433">
        <v>575</v>
      </c>
      <c r="W5433">
        <v>2.8</v>
      </c>
      <c r="X5433">
        <v>0.1</v>
      </c>
      <c r="Y5433">
        <v>2.8</v>
      </c>
      <c r="Z5433">
        <v>0</v>
      </c>
      <c r="AA5433">
        <v>7.8E-2</v>
      </c>
      <c r="AB5433">
        <v>29.7</v>
      </c>
      <c r="AC5433">
        <v>33</v>
      </c>
      <c r="AD5433">
        <v>11.7</v>
      </c>
      <c r="AE5433">
        <v>29.1</v>
      </c>
      <c r="AF5433">
        <v>6.36</v>
      </c>
      <c r="AG5433">
        <v>7.0599999999999996E-2</v>
      </c>
      <c r="AH5433" t="s">
        <v>337</v>
      </c>
      <c r="AI5433" t="s">
        <v>337</v>
      </c>
      <c r="AJ5433">
        <v>0</v>
      </c>
      <c r="AK5433">
        <v>117</v>
      </c>
      <c r="AL5433">
        <v>1</v>
      </c>
      <c r="AM5433">
        <v>100</v>
      </c>
      <c r="AN5433">
        <v>5</v>
      </c>
    </row>
    <row r="5434" spans="1:40" x14ac:dyDescent="0.25">
      <c r="A5434" s="34">
        <v>40761</v>
      </c>
      <c r="B5434" s="220">
        <v>0.73611111111111116</v>
      </c>
      <c r="C5434">
        <v>41.1</v>
      </c>
      <c r="D5434">
        <v>41.1</v>
      </c>
      <c r="E5434">
        <v>40.799999999999997</v>
      </c>
      <c r="F5434">
        <v>17</v>
      </c>
      <c r="G5434">
        <v>11.2</v>
      </c>
      <c r="H5434">
        <v>2</v>
      </c>
      <c r="I5434" t="s">
        <v>340</v>
      </c>
      <c r="J5434">
        <v>0.17</v>
      </c>
      <c r="K5434">
        <v>4</v>
      </c>
      <c r="L5434" t="s">
        <v>340</v>
      </c>
      <c r="M5434">
        <v>41.1</v>
      </c>
      <c r="N5434">
        <v>40.200000000000003</v>
      </c>
      <c r="O5434">
        <v>40.200000000000003</v>
      </c>
      <c r="P5434" t="s">
        <v>337</v>
      </c>
      <c r="Q5434">
        <v>747.3</v>
      </c>
      <c r="R5434">
        <v>0</v>
      </c>
      <c r="S5434">
        <v>0</v>
      </c>
      <c r="T5434">
        <v>560</v>
      </c>
      <c r="U5434">
        <v>4.01</v>
      </c>
      <c r="V5434">
        <v>563</v>
      </c>
      <c r="W5434">
        <v>2.6</v>
      </c>
      <c r="X5434">
        <v>0.09</v>
      </c>
      <c r="Y5434">
        <v>2.7</v>
      </c>
      <c r="Z5434">
        <v>0</v>
      </c>
      <c r="AA5434">
        <v>7.9000000000000001E-2</v>
      </c>
      <c r="AB5434">
        <v>29.7</v>
      </c>
      <c r="AC5434">
        <v>33</v>
      </c>
      <c r="AD5434">
        <v>11.7</v>
      </c>
      <c r="AE5434">
        <v>29.1</v>
      </c>
      <c r="AF5434">
        <v>6.36</v>
      </c>
      <c r="AG5434">
        <v>7.0599999999999996E-2</v>
      </c>
      <c r="AH5434" t="s">
        <v>337</v>
      </c>
      <c r="AI5434" t="s">
        <v>337</v>
      </c>
      <c r="AJ5434">
        <v>0</v>
      </c>
      <c r="AK5434">
        <v>117</v>
      </c>
      <c r="AL5434">
        <v>1</v>
      </c>
      <c r="AM5434">
        <v>100</v>
      </c>
      <c r="AN5434">
        <v>5</v>
      </c>
    </row>
    <row r="5435" spans="1:40" x14ac:dyDescent="0.25">
      <c r="A5435" s="34">
        <v>40761</v>
      </c>
      <c r="B5435" s="220">
        <v>0.73958333333333337</v>
      </c>
      <c r="C5435">
        <v>41.3</v>
      </c>
      <c r="D5435">
        <v>41.3</v>
      </c>
      <c r="E5435">
        <v>41.1</v>
      </c>
      <c r="F5435">
        <v>17</v>
      </c>
      <c r="G5435">
        <v>11.4</v>
      </c>
      <c r="H5435">
        <v>3</v>
      </c>
      <c r="I5435" t="s">
        <v>340</v>
      </c>
      <c r="J5435">
        <v>0.25</v>
      </c>
      <c r="K5435">
        <v>7</v>
      </c>
      <c r="L5435" t="s">
        <v>340</v>
      </c>
      <c r="M5435">
        <v>41.3</v>
      </c>
      <c r="N5435">
        <v>40.6</v>
      </c>
      <c r="O5435">
        <v>40.6</v>
      </c>
      <c r="P5435" t="s">
        <v>337</v>
      </c>
      <c r="Q5435">
        <v>747.2</v>
      </c>
      <c r="R5435">
        <v>0</v>
      </c>
      <c r="S5435">
        <v>0</v>
      </c>
      <c r="T5435">
        <v>535</v>
      </c>
      <c r="U5435">
        <v>3.83</v>
      </c>
      <c r="V5435">
        <v>538</v>
      </c>
      <c r="W5435">
        <v>2.4</v>
      </c>
      <c r="X5435">
        <v>0.09</v>
      </c>
      <c r="Y5435">
        <v>2.4</v>
      </c>
      <c r="Z5435">
        <v>0</v>
      </c>
      <c r="AA5435">
        <v>0.08</v>
      </c>
      <c r="AB5435">
        <v>29.6</v>
      </c>
      <c r="AC5435">
        <v>33</v>
      </c>
      <c r="AD5435">
        <v>11.6</v>
      </c>
      <c r="AE5435">
        <v>28.9</v>
      </c>
      <c r="AF5435">
        <v>6.36</v>
      </c>
      <c r="AG5435">
        <v>7.0599999999999996E-2</v>
      </c>
      <c r="AH5435" t="s">
        <v>337</v>
      </c>
      <c r="AI5435" t="s">
        <v>337</v>
      </c>
      <c r="AJ5435">
        <v>0</v>
      </c>
      <c r="AK5435">
        <v>118</v>
      </c>
      <c r="AL5435">
        <v>1</v>
      </c>
      <c r="AM5435">
        <v>100</v>
      </c>
      <c r="AN5435">
        <v>5</v>
      </c>
    </row>
    <row r="5436" spans="1:40" x14ac:dyDescent="0.25">
      <c r="A5436" s="34">
        <v>40761</v>
      </c>
      <c r="B5436" s="220">
        <v>0.74305555555555547</v>
      </c>
      <c r="C5436">
        <v>41.4</v>
      </c>
      <c r="D5436">
        <v>41.4</v>
      </c>
      <c r="E5436">
        <v>41.3</v>
      </c>
      <c r="F5436">
        <v>16</v>
      </c>
      <c r="G5436">
        <v>10.6</v>
      </c>
      <c r="H5436">
        <v>2</v>
      </c>
      <c r="I5436" t="s">
        <v>338</v>
      </c>
      <c r="J5436">
        <v>0.17</v>
      </c>
      <c r="K5436">
        <v>3</v>
      </c>
      <c r="L5436" t="s">
        <v>338</v>
      </c>
      <c r="M5436">
        <v>41.4</v>
      </c>
      <c r="N5436">
        <v>40.4</v>
      </c>
      <c r="O5436">
        <v>40.4</v>
      </c>
      <c r="P5436" t="s">
        <v>337</v>
      </c>
      <c r="Q5436">
        <v>747.1</v>
      </c>
      <c r="R5436">
        <v>0</v>
      </c>
      <c r="S5436">
        <v>0</v>
      </c>
      <c r="T5436">
        <v>528</v>
      </c>
      <c r="U5436">
        <v>3.78</v>
      </c>
      <c r="V5436">
        <v>536</v>
      </c>
      <c r="W5436">
        <v>2.2000000000000002</v>
      </c>
      <c r="X5436">
        <v>0.08</v>
      </c>
      <c r="Y5436">
        <v>2.2999999999999998</v>
      </c>
      <c r="Z5436">
        <v>0</v>
      </c>
      <c r="AA5436">
        <v>0.08</v>
      </c>
      <c r="AB5436">
        <v>29.6</v>
      </c>
      <c r="AC5436">
        <v>33</v>
      </c>
      <c r="AD5436">
        <v>11.6</v>
      </c>
      <c r="AE5436">
        <v>28.9</v>
      </c>
      <c r="AF5436">
        <v>6.36</v>
      </c>
      <c r="AG5436">
        <v>7.0599999999999996E-2</v>
      </c>
      <c r="AH5436" t="s">
        <v>337</v>
      </c>
      <c r="AI5436" t="s">
        <v>337</v>
      </c>
      <c r="AJ5436">
        <v>0</v>
      </c>
      <c r="AK5436">
        <v>117</v>
      </c>
      <c r="AL5436">
        <v>1</v>
      </c>
      <c r="AM5436">
        <v>100</v>
      </c>
      <c r="AN5436">
        <v>5</v>
      </c>
    </row>
    <row r="5437" spans="1:40" x14ac:dyDescent="0.25">
      <c r="A5437" s="34">
        <v>40761</v>
      </c>
      <c r="B5437" s="220">
        <v>0.74652777777777779</v>
      </c>
      <c r="C5437">
        <v>41.6</v>
      </c>
      <c r="D5437">
        <v>41.6</v>
      </c>
      <c r="E5437">
        <v>41.5</v>
      </c>
      <c r="F5437">
        <v>17</v>
      </c>
      <c r="G5437">
        <v>11.6</v>
      </c>
      <c r="H5437">
        <v>4</v>
      </c>
      <c r="I5437" t="s">
        <v>349</v>
      </c>
      <c r="J5437">
        <v>0.33</v>
      </c>
      <c r="K5437">
        <v>7</v>
      </c>
      <c r="L5437" t="s">
        <v>349</v>
      </c>
      <c r="M5437">
        <v>41.6</v>
      </c>
      <c r="N5437">
        <v>40.9</v>
      </c>
      <c r="O5437">
        <v>40.9</v>
      </c>
      <c r="P5437" t="s">
        <v>337</v>
      </c>
      <c r="Q5437">
        <v>747.1</v>
      </c>
      <c r="R5437">
        <v>0</v>
      </c>
      <c r="S5437">
        <v>0</v>
      </c>
      <c r="T5437">
        <v>505</v>
      </c>
      <c r="U5437">
        <v>3.62</v>
      </c>
      <c r="V5437">
        <v>513</v>
      </c>
      <c r="W5437">
        <v>2.1</v>
      </c>
      <c r="X5437">
        <v>7.0000000000000007E-2</v>
      </c>
      <c r="Y5437">
        <v>2.1</v>
      </c>
      <c r="Z5437">
        <v>0</v>
      </c>
      <c r="AA5437">
        <v>8.1000000000000003E-2</v>
      </c>
      <c r="AB5437">
        <v>29.5</v>
      </c>
      <c r="AC5437">
        <v>33</v>
      </c>
      <c r="AD5437">
        <v>11.5</v>
      </c>
      <c r="AE5437">
        <v>28.8</v>
      </c>
      <c r="AF5437">
        <v>6.35</v>
      </c>
      <c r="AG5437">
        <v>7.0599999999999996E-2</v>
      </c>
      <c r="AH5437" t="s">
        <v>337</v>
      </c>
      <c r="AI5437" t="s">
        <v>337</v>
      </c>
      <c r="AJ5437">
        <v>0</v>
      </c>
      <c r="AK5437">
        <v>116</v>
      </c>
      <c r="AL5437">
        <v>1</v>
      </c>
      <c r="AM5437">
        <v>100</v>
      </c>
      <c r="AN5437">
        <v>5</v>
      </c>
    </row>
    <row r="5438" spans="1:40" x14ac:dyDescent="0.25">
      <c r="A5438" s="34">
        <v>40761</v>
      </c>
      <c r="B5438" s="220">
        <v>0.75</v>
      </c>
      <c r="C5438">
        <v>41.4</v>
      </c>
      <c r="D5438">
        <v>41.6</v>
      </c>
      <c r="E5438">
        <v>41.4</v>
      </c>
      <c r="F5438">
        <v>17</v>
      </c>
      <c r="G5438">
        <v>11.4</v>
      </c>
      <c r="H5438">
        <v>6</v>
      </c>
      <c r="I5438" t="s">
        <v>340</v>
      </c>
      <c r="J5438">
        <v>0.5</v>
      </c>
      <c r="K5438">
        <v>8</v>
      </c>
      <c r="L5438" t="s">
        <v>349</v>
      </c>
      <c r="M5438">
        <v>41.4</v>
      </c>
      <c r="N5438">
        <v>40.6</v>
      </c>
      <c r="O5438">
        <v>40.6</v>
      </c>
      <c r="P5438" t="s">
        <v>337</v>
      </c>
      <c r="Q5438">
        <v>747.1</v>
      </c>
      <c r="R5438">
        <v>0</v>
      </c>
      <c r="S5438">
        <v>0</v>
      </c>
      <c r="T5438">
        <v>484</v>
      </c>
      <c r="U5438">
        <v>3.47</v>
      </c>
      <c r="V5438">
        <v>490</v>
      </c>
      <c r="W5438">
        <v>2</v>
      </c>
      <c r="X5438">
        <v>7.0000000000000007E-2</v>
      </c>
      <c r="Y5438">
        <v>2</v>
      </c>
      <c r="Z5438">
        <v>0</v>
      </c>
      <c r="AA5438">
        <v>0.08</v>
      </c>
      <c r="AB5438">
        <v>29.5</v>
      </c>
      <c r="AC5438">
        <v>33</v>
      </c>
      <c r="AD5438">
        <v>11.5</v>
      </c>
      <c r="AE5438">
        <v>28.8</v>
      </c>
      <c r="AF5438">
        <v>6.35</v>
      </c>
      <c r="AG5438">
        <v>7.0599999999999996E-2</v>
      </c>
      <c r="AH5438" t="s">
        <v>337</v>
      </c>
      <c r="AI5438" t="s">
        <v>337</v>
      </c>
      <c r="AJ5438">
        <v>2.1000000000000001E-2</v>
      </c>
      <c r="AK5438">
        <v>117</v>
      </c>
      <c r="AL5438">
        <v>1</v>
      </c>
      <c r="AM5438">
        <v>100</v>
      </c>
      <c r="AN5438">
        <v>5</v>
      </c>
    </row>
    <row r="5439" spans="1:40" x14ac:dyDescent="0.25">
      <c r="A5439" s="34">
        <v>40761</v>
      </c>
      <c r="B5439" s="220">
        <v>0.75347222222222221</v>
      </c>
      <c r="C5439">
        <v>41.1</v>
      </c>
      <c r="D5439">
        <v>41.4</v>
      </c>
      <c r="E5439">
        <v>41.1</v>
      </c>
      <c r="F5439">
        <v>17</v>
      </c>
      <c r="G5439">
        <v>11.2</v>
      </c>
      <c r="H5439">
        <v>3</v>
      </c>
      <c r="I5439" t="s">
        <v>340</v>
      </c>
      <c r="J5439">
        <v>0.25</v>
      </c>
      <c r="K5439">
        <v>7</v>
      </c>
      <c r="L5439" t="s">
        <v>340</v>
      </c>
      <c r="M5439">
        <v>41.1</v>
      </c>
      <c r="N5439">
        <v>40.200000000000003</v>
      </c>
      <c r="O5439">
        <v>40.200000000000003</v>
      </c>
      <c r="P5439" t="s">
        <v>337</v>
      </c>
      <c r="Q5439">
        <v>747</v>
      </c>
      <c r="R5439">
        <v>0</v>
      </c>
      <c r="S5439">
        <v>0</v>
      </c>
      <c r="T5439">
        <v>473</v>
      </c>
      <c r="U5439">
        <v>3.39</v>
      </c>
      <c r="V5439">
        <v>478</v>
      </c>
      <c r="W5439">
        <v>1.8</v>
      </c>
      <c r="X5439">
        <v>0.06</v>
      </c>
      <c r="Y5439">
        <v>1.9</v>
      </c>
      <c r="Z5439">
        <v>0</v>
      </c>
      <c r="AA5439">
        <v>7.9000000000000001E-2</v>
      </c>
      <c r="AB5439">
        <v>29.5</v>
      </c>
      <c r="AC5439">
        <v>33</v>
      </c>
      <c r="AD5439">
        <v>11.5</v>
      </c>
      <c r="AE5439">
        <v>28.8</v>
      </c>
      <c r="AF5439">
        <v>6.35</v>
      </c>
      <c r="AG5439">
        <v>7.0599999999999996E-2</v>
      </c>
      <c r="AH5439" t="s">
        <v>337</v>
      </c>
      <c r="AI5439" t="s">
        <v>337</v>
      </c>
      <c r="AJ5439">
        <v>0</v>
      </c>
      <c r="AK5439">
        <v>117</v>
      </c>
      <c r="AL5439">
        <v>1</v>
      </c>
      <c r="AM5439">
        <v>100</v>
      </c>
      <c r="AN5439">
        <v>5</v>
      </c>
    </row>
    <row r="5440" spans="1:40" x14ac:dyDescent="0.25">
      <c r="A5440" s="34">
        <v>40761</v>
      </c>
      <c r="B5440" s="220">
        <v>0.75694444444444453</v>
      </c>
      <c r="C5440">
        <v>41.1</v>
      </c>
      <c r="D5440">
        <v>41.1</v>
      </c>
      <c r="E5440">
        <v>41.1</v>
      </c>
      <c r="F5440">
        <v>17</v>
      </c>
      <c r="G5440">
        <v>11.2</v>
      </c>
      <c r="H5440">
        <v>3</v>
      </c>
      <c r="I5440" t="s">
        <v>338</v>
      </c>
      <c r="J5440">
        <v>0.25</v>
      </c>
      <c r="K5440">
        <v>6</v>
      </c>
      <c r="L5440" t="s">
        <v>349</v>
      </c>
      <c r="M5440">
        <v>41.1</v>
      </c>
      <c r="N5440">
        <v>40.200000000000003</v>
      </c>
      <c r="O5440">
        <v>40.200000000000003</v>
      </c>
      <c r="P5440" t="s">
        <v>337</v>
      </c>
      <c r="Q5440">
        <v>747.1</v>
      </c>
      <c r="R5440">
        <v>0</v>
      </c>
      <c r="S5440">
        <v>0</v>
      </c>
      <c r="T5440">
        <v>459</v>
      </c>
      <c r="U5440">
        <v>3.29</v>
      </c>
      <c r="V5440">
        <v>464</v>
      </c>
      <c r="W5440">
        <v>1.7</v>
      </c>
      <c r="X5440">
        <v>0.06</v>
      </c>
      <c r="Y5440">
        <v>1.7</v>
      </c>
      <c r="Z5440">
        <v>0</v>
      </c>
      <c r="AA5440">
        <v>7.9000000000000001E-2</v>
      </c>
      <c r="AB5440">
        <v>29.4</v>
      </c>
      <c r="AC5440">
        <v>33</v>
      </c>
      <c r="AD5440">
        <v>11.4</v>
      </c>
      <c r="AE5440">
        <v>28.7</v>
      </c>
      <c r="AF5440">
        <v>6.35</v>
      </c>
      <c r="AG5440">
        <v>7.0699999999999999E-2</v>
      </c>
      <c r="AH5440" t="s">
        <v>337</v>
      </c>
      <c r="AI5440" t="s">
        <v>337</v>
      </c>
      <c r="AJ5440">
        <v>0</v>
      </c>
      <c r="AK5440">
        <v>117</v>
      </c>
      <c r="AL5440">
        <v>1</v>
      </c>
      <c r="AM5440">
        <v>100</v>
      </c>
      <c r="AN5440">
        <v>5</v>
      </c>
    </row>
    <row r="5441" spans="1:40" x14ac:dyDescent="0.25">
      <c r="A5441" s="34">
        <v>40761</v>
      </c>
      <c r="B5441" s="220">
        <v>0.76041666666666663</v>
      </c>
      <c r="C5441">
        <v>41.1</v>
      </c>
      <c r="D5441">
        <v>41.1</v>
      </c>
      <c r="E5441">
        <v>41.1</v>
      </c>
      <c r="F5441">
        <v>17</v>
      </c>
      <c r="G5441">
        <v>11.2</v>
      </c>
      <c r="H5441">
        <v>4</v>
      </c>
      <c r="I5441" t="s">
        <v>338</v>
      </c>
      <c r="J5441">
        <v>0.33</v>
      </c>
      <c r="K5441">
        <v>7</v>
      </c>
      <c r="L5441" t="s">
        <v>349</v>
      </c>
      <c r="M5441">
        <v>41.1</v>
      </c>
      <c r="N5441">
        <v>40.200000000000003</v>
      </c>
      <c r="O5441">
        <v>40.200000000000003</v>
      </c>
      <c r="P5441" t="s">
        <v>337</v>
      </c>
      <c r="Q5441">
        <v>747</v>
      </c>
      <c r="R5441">
        <v>0</v>
      </c>
      <c r="S5441">
        <v>0</v>
      </c>
      <c r="T5441">
        <v>439</v>
      </c>
      <c r="U5441">
        <v>3.15</v>
      </c>
      <c r="V5441">
        <v>446</v>
      </c>
      <c r="W5441">
        <v>1.5</v>
      </c>
      <c r="X5441">
        <v>0.05</v>
      </c>
      <c r="Y5441">
        <v>1.6</v>
      </c>
      <c r="Z5441">
        <v>0</v>
      </c>
      <c r="AA5441">
        <v>7.9000000000000001E-2</v>
      </c>
      <c r="AB5441">
        <v>29.4</v>
      </c>
      <c r="AC5441">
        <v>33</v>
      </c>
      <c r="AD5441">
        <v>11.4</v>
      </c>
      <c r="AE5441">
        <v>28.7</v>
      </c>
      <c r="AF5441">
        <v>6.35</v>
      </c>
      <c r="AG5441">
        <v>7.0699999999999999E-2</v>
      </c>
      <c r="AH5441" t="s">
        <v>337</v>
      </c>
      <c r="AI5441" t="s">
        <v>337</v>
      </c>
      <c r="AJ5441">
        <v>0</v>
      </c>
      <c r="AK5441">
        <v>117</v>
      </c>
      <c r="AL5441">
        <v>1</v>
      </c>
      <c r="AM5441">
        <v>100</v>
      </c>
      <c r="AN5441">
        <v>5</v>
      </c>
    </row>
    <row r="5442" spans="1:40" x14ac:dyDescent="0.25">
      <c r="A5442" s="34">
        <v>40761</v>
      </c>
      <c r="B5442" s="220">
        <v>0.76388888888888884</v>
      </c>
      <c r="C5442">
        <v>41.1</v>
      </c>
      <c r="D5442">
        <v>41.1</v>
      </c>
      <c r="E5442">
        <v>41.1</v>
      </c>
      <c r="F5442">
        <v>17</v>
      </c>
      <c r="G5442">
        <v>11.2</v>
      </c>
      <c r="H5442">
        <v>4</v>
      </c>
      <c r="I5442" t="s">
        <v>349</v>
      </c>
      <c r="J5442">
        <v>0.33</v>
      </c>
      <c r="K5442">
        <v>7</v>
      </c>
      <c r="L5442" t="s">
        <v>349</v>
      </c>
      <c r="M5442">
        <v>41.1</v>
      </c>
      <c r="N5442">
        <v>40.200000000000003</v>
      </c>
      <c r="O5442">
        <v>40.200000000000003</v>
      </c>
      <c r="P5442" t="s">
        <v>337</v>
      </c>
      <c r="Q5442">
        <v>747</v>
      </c>
      <c r="R5442">
        <v>0</v>
      </c>
      <c r="S5442">
        <v>0</v>
      </c>
      <c r="T5442">
        <v>422</v>
      </c>
      <c r="U5442">
        <v>3.02</v>
      </c>
      <c r="V5442">
        <v>429</v>
      </c>
      <c r="W5442">
        <v>1.4</v>
      </c>
      <c r="X5442">
        <v>0.05</v>
      </c>
      <c r="Y5442">
        <v>1.4</v>
      </c>
      <c r="Z5442">
        <v>0</v>
      </c>
      <c r="AA5442">
        <v>7.9000000000000001E-2</v>
      </c>
      <c r="AB5442">
        <v>29.4</v>
      </c>
      <c r="AC5442">
        <v>33</v>
      </c>
      <c r="AD5442">
        <v>11.4</v>
      </c>
      <c r="AE5442">
        <v>28.7</v>
      </c>
      <c r="AF5442">
        <v>6.35</v>
      </c>
      <c r="AG5442">
        <v>7.0699999999999999E-2</v>
      </c>
      <c r="AH5442" t="s">
        <v>337</v>
      </c>
      <c r="AI5442" t="s">
        <v>337</v>
      </c>
      <c r="AJ5442">
        <v>0</v>
      </c>
      <c r="AK5442">
        <v>117</v>
      </c>
      <c r="AL5442">
        <v>1</v>
      </c>
      <c r="AM5442">
        <v>100</v>
      </c>
      <c r="AN5442">
        <v>5</v>
      </c>
    </row>
    <row r="5443" spans="1:40" x14ac:dyDescent="0.25">
      <c r="A5443" s="34">
        <v>40761</v>
      </c>
      <c r="B5443" s="220">
        <v>0.76736111111111116</v>
      </c>
      <c r="C5443">
        <v>41.1</v>
      </c>
      <c r="D5443">
        <v>41.1</v>
      </c>
      <c r="E5443">
        <v>41</v>
      </c>
      <c r="F5443">
        <v>17</v>
      </c>
      <c r="G5443">
        <v>11.2</v>
      </c>
      <c r="H5443">
        <v>1</v>
      </c>
      <c r="I5443" t="s">
        <v>349</v>
      </c>
      <c r="J5443">
        <v>0.08</v>
      </c>
      <c r="K5443">
        <v>5</v>
      </c>
      <c r="L5443" t="s">
        <v>349</v>
      </c>
      <c r="M5443">
        <v>41.1</v>
      </c>
      <c r="N5443">
        <v>40.200000000000003</v>
      </c>
      <c r="O5443">
        <v>40.200000000000003</v>
      </c>
      <c r="P5443" t="s">
        <v>337</v>
      </c>
      <c r="Q5443">
        <v>747</v>
      </c>
      <c r="R5443">
        <v>0</v>
      </c>
      <c r="S5443">
        <v>0</v>
      </c>
      <c r="T5443">
        <v>406</v>
      </c>
      <c r="U5443">
        <v>2.91</v>
      </c>
      <c r="V5443">
        <v>413</v>
      </c>
      <c r="W5443">
        <v>1.3</v>
      </c>
      <c r="X5443">
        <v>0.05</v>
      </c>
      <c r="Y5443">
        <v>1.3</v>
      </c>
      <c r="Z5443">
        <v>0</v>
      </c>
      <c r="AA5443">
        <v>7.9000000000000001E-2</v>
      </c>
      <c r="AB5443">
        <v>29.3</v>
      </c>
      <c r="AC5443">
        <v>33</v>
      </c>
      <c r="AD5443">
        <v>11.3</v>
      </c>
      <c r="AE5443">
        <v>28.6</v>
      </c>
      <c r="AF5443">
        <v>6.36</v>
      </c>
      <c r="AG5443">
        <v>7.0699999999999999E-2</v>
      </c>
      <c r="AH5443" t="s">
        <v>337</v>
      </c>
      <c r="AI5443" t="s">
        <v>337</v>
      </c>
      <c r="AJ5443">
        <v>0</v>
      </c>
      <c r="AK5443">
        <v>116</v>
      </c>
      <c r="AL5443">
        <v>1</v>
      </c>
      <c r="AM5443">
        <v>100</v>
      </c>
      <c r="AN5443">
        <v>5</v>
      </c>
    </row>
    <row r="5444" spans="1:40" x14ac:dyDescent="0.25">
      <c r="A5444" s="34">
        <v>40761</v>
      </c>
      <c r="B5444" s="220">
        <v>0.77083333333333337</v>
      </c>
      <c r="C5444">
        <v>41</v>
      </c>
      <c r="D5444">
        <v>41.1</v>
      </c>
      <c r="E5444">
        <v>41</v>
      </c>
      <c r="F5444">
        <v>17</v>
      </c>
      <c r="G5444">
        <v>11.1</v>
      </c>
      <c r="H5444">
        <v>3</v>
      </c>
      <c r="I5444" t="s">
        <v>338</v>
      </c>
      <c r="J5444">
        <v>0.25</v>
      </c>
      <c r="K5444">
        <v>7</v>
      </c>
      <c r="L5444" t="s">
        <v>338</v>
      </c>
      <c r="M5444">
        <v>41</v>
      </c>
      <c r="N5444">
        <v>40.1</v>
      </c>
      <c r="O5444">
        <v>40.1</v>
      </c>
      <c r="P5444" t="s">
        <v>337</v>
      </c>
      <c r="Q5444">
        <v>747</v>
      </c>
      <c r="R5444">
        <v>0</v>
      </c>
      <c r="S5444">
        <v>0</v>
      </c>
      <c r="T5444">
        <v>383</v>
      </c>
      <c r="U5444">
        <v>2.75</v>
      </c>
      <c r="V5444">
        <v>390</v>
      </c>
      <c r="W5444">
        <v>1.1000000000000001</v>
      </c>
      <c r="X5444">
        <v>0.04</v>
      </c>
      <c r="Y5444">
        <v>1.2</v>
      </c>
      <c r="Z5444">
        <v>0</v>
      </c>
      <c r="AA5444">
        <v>7.9000000000000001E-2</v>
      </c>
      <c r="AB5444">
        <v>29.3</v>
      </c>
      <c r="AC5444">
        <v>33</v>
      </c>
      <c r="AD5444">
        <v>11.3</v>
      </c>
      <c r="AE5444">
        <v>28.6</v>
      </c>
      <c r="AF5444">
        <v>6.36</v>
      </c>
      <c r="AG5444">
        <v>7.0699999999999999E-2</v>
      </c>
      <c r="AH5444" t="s">
        <v>337</v>
      </c>
      <c r="AI5444" t="s">
        <v>337</v>
      </c>
      <c r="AJ5444">
        <v>0</v>
      </c>
      <c r="AK5444">
        <v>94</v>
      </c>
      <c r="AL5444">
        <v>1</v>
      </c>
      <c r="AM5444">
        <v>82.5</v>
      </c>
      <c r="AN5444">
        <v>5</v>
      </c>
    </row>
    <row r="5445" spans="1:40" x14ac:dyDescent="0.25">
      <c r="A5445" s="34">
        <v>40761</v>
      </c>
      <c r="B5445" s="220">
        <v>0.77430555555555547</v>
      </c>
      <c r="C5445">
        <v>41.2</v>
      </c>
      <c r="D5445">
        <v>41.2</v>
      </c>
      <c r="E5445">
        <v>41</v>
      </c>
      <c r="F5445">
        <v>16</v>
      </c>
      <c r="G5445">
        <v>10.3</v>
      </c>
      <c r="H5445">
        <v>1</v>
      </c>
      <c r="I5445" t="s">
        <v>338</v>
      </c>
      <c r="J5445">
        <v>0.08</v>
      </c>
      <c r="K5445">
        <v>4</v>
      </c>
      <c r="L5445" t="s">
        <v>338</v>
      </c>
      <c r="M5445">
        <v>41.2</v>
      </c>
      <c r="N5445">
        <v>40</v>
      </c>
      <c r="O5445">
        <v>40</v>
      </c>
      <c r="P5445" t="s">
        <v>337</v>
      </c>
      <c r="Q5445">
        <v>747</v>
      </c>
      <c r="R5445">
        <v>0</v>
      </c>
      <c r="S5445">
        <v>0</v>
      </c>
      <c r="T5445">
        <v>376</v>
      </c>
      <c r="U5445">
        <v>2.7</v>
      </c>
      <c r="V5445">
        <v>380</v>
      </c>
      <c r="W5445">
        <v>1</v>
      </c>
      <c r="X5445">
        <v>0.04</v>
      </c>
      <c r="Y5445">
        <v>1.1000000000000001</v>
      </c>
      <c r="Z5445">
        <v>0</v>
      </c>
      <c r="AA5445">
        <v>7.9000000000000001E-2</v>
      </c>
      <c r="AB5445">
        <v>29.2</v>
      </c>
      <c r="AC5445">
        <v>33</v>
      </c>
      <c r="AD5445">
        <v>11.2</v>
      </c>
      <c r="AE5445">
        <v>28.5</v>
      </c>
      <c r="AF5445">
        <v>6.37</v>
      </c>
      <c r="AG5445">
        <v>7.0699999999999999E-2</v>
      </c>
      <c r="AH5445" t="s">
        <v>337</v>
      </c>
      <c r="AI5445" t="s">
        <v>337</v>
      </c>
      <c r="AJ5445">
        <v>0</v>
      </c>
      <c r="AK5445">
        <v>117</v>
      </c>
      <c r="AL5445">
        <v>1</v>
      </c>
      <c r="AM5445">
        <v>100</v>
      </c>
      <c r="AN5445">
        <v>5</v>
      </c>
    </row>
    <row r="5446" spans="1:40" x14ac:dyDescent="0.25">
      <c r="A5446" s="34">
        <v>40761</v>
      </c>
      <c r="B5446" s="220">
        <v>0.77777777777777779</v>
      </c>
      <c r="C5446">
        <v>41.2</v>
      </c>
      <c r="D5446">
        <v>41.2</v>
      </c>
      <c r="E5446">
        <v>41.2</v>
      </c>
      <c r="F5446">
        <v>17</v>
      </c>
      <c r="G5446">
        <v>11.3</v>
      </c>
      <c r="H5446">
        <v>4</v>
      </c>
      <c r="I5446" t="s">
        <v>340</v>
      </c>
      <c r="J5446">
        <v>0.33</v>
      </c>
      <c r="K5446">
        <v>7</v>
      </c>
      <c r="L5446" t="s">
        <v>340</v>
      </c>
      <c r="M5446">
        <v>41.2</v>
      </c>
      <c r="N5446">
        <v>40.299999999999997</v>
      </c>
      <c r="O5446">
        <v>40.299999999999997</v>
      </c>
      <c r="P5446" t="s">
        <v>337</v>
      </c>
      <c r="Q5446">
        <v>746.9</v>
      </c>
      <c r="R5446">
        <v>0</v>
      </c>
      <c r="S5446">
        <v>0</v>
      </c>
      <c r="T5446">
        <v>361</v>
      </c>
      <c r="U5446">
        <v>2.59</v>
      </c>
      <c r="V5446">
        <v>371</v>
      </c>
      <c r="W5446">
        <v>0.9</v>
      </c>
      <c r="X5446">
        <v>0.03</v>
      </c>
      <c r="Y5446">
        <v>0.9</v>
      </c>
      <c r="Z5446">
        <v>0</v>
      </c>
      <c r="AA5446">
        <v>7.9000000000000001E-2</v>
      </c>
      <c r="AB5446">
        <v>29.2</v>
      </c>
      <c r="AC5446">
        <v>33</v>
      </c>
      <c r="AD5446">
        <v>11.2</v>
      </c>
      <c r="AE5446">
        <v>28.5</v>
      </c>
      <c r="AF5446">
        <v>6.37</v>
      </c>
      <c r="AG5446">
        <v>7.0699999999999999E-2</v>
      </c>
      <c r="AH5446" t="s">
        <v>337</v>
      </c>
      <c r="AI5446" t="s">
        <v>337</v>
      </c>
      <c r="AJ5446">
        <v>0</v>
      </c>
      <c r="AK5446">
        <v>116</v>
      </c>
      <c r="AL5446">
        <v>1</v>
      </c>
      <c r="AM5446">
        <v>100</v>
      </c>
      <c r="AN5446">
        <v>5</v>
      </c>
    </row>
    <row r="5447" spans="1:40" x14ac:dyDescent="0.25">
      <c r="A5447" s="34">
        <v>40761</v>
      </c>
      <c r="B5447" s="220">
        <v>0.78125</v>
      </c>
      <c r="C5447">
        <v>40.9</v>
      </c>
      <c r="D5447">
        <v>41.1</v>
      </c>
      <c r="E5447">
        <v>40.9</v>
      </c>
      <c r="F5447">
        <v>17</v>
      </c>
      <c r="G5447">
        <v>11.1</v>
      </c>
      <c r="H5447">
        <v>5</v>
      </c>
      <c r="I5447" t="s">
        <v>349</v>
      </c>
      <c r="J5447">
        <v>0.42</v>
      </c>
      <c r="K5447">
        <v>10</v>
      </c>
      <c r="L5447" t="s">
        <v>340</v>
      </c>
      <c r="M5447">
        <v>40.9</v>
      </c>
      <c r="N5447">
        <v>40.1</v>
      </c>
      <c r="O5447">
        <v>40.1</v>
      </c>
      <c r="P5447" t="s">
        <v>337</v>
      </c>
      <c r="Q5447">
        <v>746.9</v>
      </c>
      <c r="R5447">
        <v>0</v>
      </c>
      <c r="S5447">
        <v>0</v>
      </c>
      <c r="T5447">
        <v>344</v>
      </c>
      <c r="U5447">
        <v>2.4700000000000002</v>
      </c>
      <c r="V5447">
        <v>352</v>
      </c>
      <c r="W5447">
        <v>0.8</v>
      </c>
      <c r="X5447">
        <v>0.03</v>
      </c>
      <c r="Y5447">
        <v>0.9</v>
      </c>
      <c r="Z5447">
        <v>0</v>
      </c>
      <c r="AA5447">
        <v>7.9000000000000001E-2</v>
      </c>
      <c r="AB5447">
        <v>29.1</v>
      </c>
      <c r="AC5447">
        <v>33</v>
      </c>
      <c r="AD5447">
        <v>11.1</v>
      </c>
      <c r="AE5447">
        <v>28.4</v>
      </c>
      <c r="AF5447">
        <v>6.38</v>
      </c>
      <c r="AG5447">
        <v>7.0699999999999999E-2</v>
      </c>
      <c r="AH5447" t="s">
        <v>337</v>
      </c>
      <c r="AI5447" t="s">
        <v>337</v>
      </c>
      <c r="AJ5447">
        <v>0</v>
      </c>
      <c r="AK5447">
        <v>117</v>
      </c>
      <c r="AL5447">
        <v>1</v>
      </c>
      <c r="AM5447">
        <v>100</v>
      </c>
      <c r="AN5447">
        <v>5</v>
      </c>
    </row>
    <row r="5448" spans="1:40" x14ac:dyDescent="0.25">
      <c r="A5448" s="34">
        <v>40761</v>
      </c>
      <c r="B5448" s="220">
        <v>0.78472222222222221</v>
      </c>
      <c r="C5448">
        <v>40.700000000000003</v>
      </c>
      <c r="D5448">
        <v>40.9</v>
      </c>
      <c r="E5448">
        <v>40.700000000000003</v>
      </c>
      <c r="F5448">
        <v>17</v>
      </c>
      <c r="G5448">
        <v>10.9</v>
      </c>
      <c r="H5448">
        <v>6</v>
      </c>
      <c r="I5448" t="s">
        <v>340</v>
      </c>
      <c r="J5448">
        <v>0.5</v>
      </c>
      <c r="K5448">
        <v>9</v>
      </c>
      <c r="L5448" t="s">
        <v>340</v>
      </c>
      <c r="M5448">
        <v>40.700000000000003</v>
      </c>
      <c r="N5448">
        <v>39.700000000000003</v>
      </c>
      <c r="O5448">
        <v>39.700000000000003</v>
      </c>
      <c r="P5448" t="s">
        <v>337</v>
      </c>
      <c r="Q5448">
        <v>746.9</v>
      </c>
      <c r="R5448">
        <v>0</v>
      </c>
      <c r="S5448">
        <v>0</v>
      </c>
      <c r="T5448">
        <v>331</v>
      </c>
      <c r="U5448">
        <v>2.37</v>
      </c>
      <c r="V5448">
        <v>336</v>
      </c>
      <c r="W5448">
        <v>0.7</v>
      </c>
      <c r="X5448">
        <v>0.03</v>
      </c>
      <c r="Y5448">
        <v>0.8</v>
      </c>
      <c r="Z5448">
        <v>0</v>
      </c>
      <c r="AA5448">
        <v>7.8E-2</v>
      </c>
      <c r="AB5448">
        <v>29.1</v>
      </c>
      <c r="AC5448">
        <v>33</v>
      </c>
      <c r="AD5448">
        <v>11.1</v>
      </c>
      <c r="AE5448">
        <v>28.4</v>
      </c>
      <c r="AF5448">
        <v>6.38</v>
      </c>
      <c r="AG5448">
        <v>7.0699999999999999E-2</v>
      </c>
      <c r="AH5448" t="s">
        <v>337</v>
      </c>
      <c r="AI5448" t="s">
        <v>337</v>
      </c>
      <c r="AJ5448">
        <v>0</v>
      </c>
      <c r="AK5448">
        <v>117</v>
      </c>
      <c r="AL5448">
        <v>1</v>
      </c>
      <c r="AM5448">
        <v>100</v>
      </c>
      <c r="AN5448">
        <v>5</v>
      </c>
    </row>
    <row r="5449" spans="1:40" x14ac:dyDescent="0.25">
      <c r="A5449" s="34">
        <v>40761</v>
      </c>
      <c r="B5449" s="220">
        <v>0.78819444444444453</v>
      </c>
      <c r="C5449">
        <v>40.700000000000003</v>
      </c>
      <c r="D5449">
        <v>40.700000000000003</v>
      </c>
      <c r="E5449">
        <v>40.6</v>
      </c>
      <c r="F5449">
        <v>16</v>
      </c>
      <c r="G5449">
        <v>9.9</v>
      </c>
      <c r="H5449">
        <v>3</v>
      </c>
      <c r="I5449" t="s">
        <v>349</v>
      </c>
      <c r="J5449">
        <v>0.25</v>
      </c>
      <c r="K5449">
        <v>6</v>
      </c>
      <c r="L5449" t="s">
        <v>349</v>
      </c>
      <c r="M5449">
        <v>40.700000000000003</v>
      </c>
      <c r="N5449">
        <v>39.4</v>
      </c>
      <c r="O5449">
        <v>39.4</v>
      </c>
      <c r="P5449" t="s">
        <v>337</v>
      </c>
      <c r="Q5449">
        <v>746.9</v>
      </c>
      <c r="R5449">
        <v>0</v>
      </c>
      <c r="S5449">
        <v>0</v>
      </c>
      <c r="T5449">
        <v>311</v>
      </c>
      <c r="U5449">
        <v>2.23</v>
      </c>
      <c r="V5449">
        <v>320</v>
      </c>
      <c r="W5449">
        <v>0.6</v>
      </c>
      <c r="X5449">
        <v>0.02</v>
      </c>
      <c r="Y5449">
        <v>0.7</v>
      </c>
      <c r="Z5449">
        <v>0</v>
      </c>
      <c r="AA5449">
        <v>7.8E-2</v>
      </c>
      <c r="AB5449">
        <v>28.9</v>
      </c>
      <c r="AC5449">
        <v>33</v>
      </c>
      <c r="AD5449">
        <v>11</v>
      </c>
      <c r="AE5449">
        <v>28.3</v>
      </c>
      <c r="AF5449">
        <v>6.39</v>
      </c>
      <c r="AG5449">
        <v>7.0800000000000002E-2</v>
      </c>
      <c r="AH5449" t="s">
        <v>337</v>
      </c>
      <c r="AI5449" t="s">
        <v>337</v>
      </c>
      <c r="AJ5449">
        <v>0</v>
      </c>
      <c r="AK5449">
        <v>118</v>
      </c>
      <c r="AL5449">
        <v>1</v>
      </c>
      <c r="AM5449">
        <v>100</v>
      </c>
      <c r="AN5449">
        <v>5</v>
      </c>
    </row>
    <row r="5450" spans="1:40" x14ac:dyDescent="0.25">
      <c r="A5450" s="34">
        <v>40761</v>
      </c>
      <c r="B5450" s="220">
        <v>0.79166666666666663</v>
      </c>
      <c r="C5450">
        <v>40.700000000000003</v>
      </c>
      <c r="D5450">
        <v>40.700000000000003</v>
      </c>
      <c r="E5450">
        <v>40.700000000000003</v>
      </c>
      <c r="F5450">
        <v>16</v>
      </c>
      <c r="G5450">
        <v>9.9</v>
      </c>
      <c r="H5450">
        <v>4</v>
      </c>
      <c r="I5450" t="s">
        <v>338</v>
      </c>
      <c r="J5450">
        <v>0.33</v>
      </c>
      <c r="K5450">
        <v>7</v>
      </c>
      <c r="L5450" t="s">
        <v>349</v>
      </c>
      <c r="M5450">
        <v>40.700000000000003</v>
      </c>
      <c r="N5450">
        <v>39.4</v>
      </c>
      <c r="O5450">
        <v>39.4</v>
      </c>
      <c r="P5450" t="s">
        <v>337</v>
      </c>
      <c r="Q5450">
        <v>746.9</v>
      </c>
      <c r="R5450">
        <v>0</v>
      </c>
      <c r="S5450">
        <v>0</v>
      </c>
      <c r="T5450">
        <v>292</v>
      </c>
      <c r="U5450">
        <v>2.09</v>
      </c>
      <c r="V5450">
        <v>301</v>
      </c>
      <c r="W5450">
        <v>0.6</v>
      </c>
      <c r="X5450">
        <v>0.02</v>
      </c>
      <c r="Y5450">
        <v>0.6</v>
      </c>
      <c r="Z5450">
        <v>0</v>
      </c>
      <c r="AA5450">
        <v>7.8E-2</v>
      </c>
      <c r="AB5450">
        <v>28.9</v>
      </c>
      <c r="AC5450">
        <v>33</v>
      </c>
      <c r="AD5450">
        <v>11</v>
      </c>
      <c r="AE5450">
        <v>28.3</v>
      </c>
      <c r="AF5450">
        <v>6.39</v>
      </c>
      <c r="AG5450">
        <v>7.0800000000000002E-2</v>
      </c>
      <c r="AH5450" t="s">
        <v>337</v>
      </c>
      <c r="AI5450" t="s">
        <v>337</v>
      </c>
      <c r="AJ5450">
        <v>1.6E-2</v>
      </c>
      <c r="AK5450">
        <v>117</v>
      </c>
      <c r="AL5450">
        <v>1</v>
      </c>
      <c r="AM5450">
        <v>100</v>
      </c>
      <c r="AN5450">
        <v>5</v>
      </c>
    </row>
    <row r="5451" spans="1:40" x14ac:dyDescent="0.25">
      <c r="A5451" s="34">
        <v>40761</v>
      </c>
      <c r="B5451" s="220">
        <v>0.79513888888888884</v>
      </c>
      <c r="C5451">
        <v>40.6</v>
      </c>
      <c r="D5451">
        <v>40.700000000000003</v>
      </c>
      <c r="E5451">
        <v>40.6</v>
      </c>
      <c r="F5451">
        <v>16</v>
      </c>
      <c r="G5451">
        <v>9.9</v>
      </c>
      <c r="H5451">
        <v>4</v>
      </c>
      <c r="I5451" t="s">
        <v>351</v>
      </c>
      <c r="J5451">
        <v>0.33</v>
      </c>
      <c r="K5451">
        <v>8</v>
      </c>
      <c r="L5451" t="s">
        <v>351</v>
      </c>
      <c r="M5451">
        <v>40.6</v>
      </c>
      <c r="N5451">
        <v>39.299999999999997</v>
      </c>
      <c r="O5451">
        <v>39.299999999999997</v>
      </c>
      <c r="P5451" t="s">
        <v>337</v>
      </c>
      <c r="Q5451">
        <v>746.9</v>
      </c>
      <c r="R5451">
        <v>0</v>
      </c>
      <c r="S5451">
        <v>0</v>
      </c>
      <c r="T5451">
        <v>270</v>
      </c>
      <c r="U5451">
        <v>1.94</v>
      </c>
      <c r="V5451">
        <v>278</v>
      </c>
      <c r="W5451">
        <v>0.4</v>
      </c>
      <c r="X5451">
        <v>0.01</v>
      </c>
      <c r="Y5451">
        <v>0.5</v>
      </c>
      <c r="Z5451">
        <v>0</v>
      </c>
      <c r="AA5451">
        <v>7.6999999999999999E-2</v>
      </c>
      <c r="AB5451">
        <v>28.9</v>
      </c>
      <c r="AC5451">
        <v>33</v>
      </c>
      <c r="AD5451">
        <v>11</v>
      </c>
      <c r="AE5451">
        <v>28.3</v>
      </c>
      <c r="AF5451">
        <v>6.39</v>
      </c>
      <c r="AG5451">
        <v>7.0800000000000002E-2</v>
      </c>
      <c r="AH5451" t="s">
        <v>337</v>
      </c>
      <c r="AI5451" t="s">
        <v>337</v>
      </c>
      <c r="AJ5451">
        <v>0</v>
      </c>
      <c r="AK5451">
        <v>116</v>
      </c>
      <c r="AL5451">
        <v>1</v>
      </c>
      <c r="AM5451">
        <v>100</v>
      </c>
      <c r="AN5451">
        <v>5</v>
      </c>
    </row>
    <row r="5452" spans="1:40" x14ac:dyDescent="0.25">
      <c r="A5452" s="34">
        <v>40761</v>
      </c>
      <c r="B5452" s="220">
        <v>0.79861111111111116</v>
      </c>
      <c r="C5452">
        <v>40.6</v>
      </c>
      <c r="D5452">
        <v>40.6</v>
      </c>
      <c r="E5452">
        <v>40.6</v>
      </c>
      <c r="F5452">
        <v>17</v>
      </c>
      <c r="G5452">
        <v>10.8</v>
      </c>
      <c r="H5452">
        <v>4</v>
      </c>
      <c r="I5452" t="s">
        <v>349</v>
      </c>
      <c r="J5452">
        <v>0.33</v>
      </c>
      <c r="K5452">
        <v>6</v>
      </c>
      <c r="L5452" t="s">
        <v>349</v>
      </c>
      <c r="M5452">
        <v>40.6</v>
      </c>
      <c r="N5452">
        <v>39.6</v>
      </c>
      <c r="O5452">
        <v>39.6</v>
      </c>
      <c r="P5452" t="s">
        <v>337</v>
      </c>
      <c r="Q5452">
        <v>746.9</v>
      </c>
      <c r="R5452">
        <v>0</v>
      </c>
      <c r="S5452">
        <v>0</v>
      </c>
      <c r="T5452">
        <v>250</v>
      </c>
      <c r="U5452">
        <v>1.79</v>
      </c>
      <c r="V5452">
        <v>258</v>
      </c>
      <c r="W5452">
        <v>0</v>
      </c>
      <c r="X5452">
        <v>0</v>
      </c>
      <c r="Y5452">
        <v>0</v>
      </c>
      <c r="Z5452">
        <v>0</v>
      </c>
      <c r="AA5452">
        <v>7.6999999999999999E-2</v>
      </c>
      <c r="AB5452">
        <v>28.8</v>
      </c>
      <c r="AC5452">
        <v>33</v>
      </c>
      <c r="AD5452">
        <v>11</v>
      </c>
      <c r="AE5452">
        <v>28.2</v>
      </c>
      <c r="AF5452">
        <v>6.39</v>
      </c>
      <c r="AG5452">
        <v>7.0800000000000002E-2</v>
      </c>
      <c r="AH5452" t="s">
        <v>337</v>
      </c>
      <c r="AI5452" t="s">
        <v>337</v>
      </c>
      <c r="AJ5452">
        <v>0</v>
      </c>
      <c r="AK5452">
        <v>117</v>
      </c>
      <c r="AL5452">
        <v>1</v>
      </c>
      <c r="AM5452">
        <v>100</v>
      </c>
      <c r="AN5452">
        <v>5</v>
      </c>
    </row>
    <row r="5453" spans="1:40" x14ac:dyDescent="0.25">
      <c r="A5453" s="34">
        <v>40761</v>
      </c>
      <c r="B5453" s="220">
        <v>0.80208333333333337</v>
      </c>
      <c r="C5453">
        <v>40.6</v>
      </c>
      <c r="D5453">
        <v>40.6</v>
      </c>
      <c r="E5453">
        <v>40.5</v>
      </c>
      <c r="F5453">
        <v>17</v>
      </c>
      <c r="G5453">
        <v>10.8</v>
      </c>
      <c r="H5453">
        <v>2</v>
      </c>
      <c r="I5453" t="s">
        <v>349</v>
      </c>
      <c r="J5453">
        <v>0.17</v>
      </c>
      <c r="K5453">
        <v>6</v>
      </c>
      <c r="L5453" t="s">
        <v>349</v>
      </c>
      <c r="M5453">
        <v>40.6</v>
      </c>
      <c r="N5453">
        <v>39.6</v>
      </c>
      <c r="O5453">
        <v>39.6</v>
      </c>
      <c r="P5453" t="s">
        <v>337</v>
      </c>
      <c r="Q5453">
        <v>746.9</v>
      </c>
      <c r="R5453">
        <v>0</v>
      </c>
      <c r="S5453">
        <v>0</v>
      </c>
      <c r="T5453">
        <v>228</v>
      </c>
      <c r="U5453">
        <v>1.63</v>
      </c>
      <c r="V5453">
        <v>241</v>
      </c>
      <c r="W5453">
        <v>0</v>
      </c>
      <c r="X5453">
        <v>0</v>
      </c>
      <c r="Y5453">
        <v>0</v>
      </c>
      <c r="Z5453">
        <v>0</v>
      </c>
      <c r="AA5453">
        <v>7.6999999999999999E-2</v>
      </c>
      <c r="AB5453">
        <v>28.8</v>
      </c>
      <c r="AC5453">
        <v>33</v>
      </c>
      <c r="AD5453">
        <v>11</v>
      </c>
      <c r="AE5453">
        <v>28.2</v>
      </c>
      <c r="AF5453">
        <v>6.39</v>
      </c>
      <c r="AG5453">
        <v>7.0800000000000002E-2</v>
      </c>
      <c r="AH5453" t="s">
        <v>337</v>
      </c>
      <c r="AI5453" t="s">
        <v>337</v>
      </c>
      <c r="AJ5453">
        <v>0</v>
      </c>
      <c r="AK5453">
        <v>117</v>
      </c>
      <c r="AL5453">
        <v>1</v>
      </c>
      <c r="AM5453">
        <v>100</v>
      </c>
      <c r="AN5453">
        <v>5</v>
      </c>
    </row>
    <row r="5454" spans="1:40" x14ac:dyDescent="0.25">
      <c r="A5454" s="34">
        <v>40761</v>
      </c>
      <c r="B5454" s="220">
        <v>0.80555555555555547</v>
      </c>
      <c r="C5454">
        <v>40.6</v>
      </c>
      <c r="D5454">
        <v>40.6</v>
      </c>
      <c r="E5454">
        <v>40.6</v>
      </c>
      <c r="F5454">
        <v>17</v>
      </c>
      <c r="G5454">
        <v>10.8</v>
      </c>
      <c r="H5454">
        <v>1</v>
      </c>
      <c r="I5454" t="s">
        <v>349</v>
      </c>
      <c r="J5454">
        <v>0.08</v>
      </c>
      <c r="K5454">
        <v>5</v>
      </c>
      <c r="L5454" t="s">
        <v>349</v>
      </c>
      <c r="M5454">
        <v>40.6</v>
      </c>
      <c r="N5454">
        <v>39.6</v>
      </c>
      <c r="O5454">
        <v>39.6</v>
      </c>
      <c r="P5454" t="s">
        <v>337</v>
      </c>
      <c r="Q5454">
        <v>746.9</v>
      </c>
      <c r="R5454">
        <v>0</v>
      </c>
      <c r="S5454">
        <v>0</v>
      </c>
      <c r="T5454">
        <v>140</v>
      </c>
      <c r="U5454">
        <v>1</v>
      </c>
      <c r="V5454">
        <v>220</v>
      </c>
      <c r="W5454">
        <v>0</v>
      </c>
      <c r="X5454">
        <v>0</v>
      </c>
      <c r="Y5454">
        <v>0</v>
      </c>
      <c r="Z5454">
        <v>0</v>
      </c>
      <c r="AA5454">
        <v>7.6999999999999999E-2</v>
      </c>
      <c r="AB5454">
        <v>28.7</v>
      </c>
      <c r="AC5454">
        <v>33</v>
      </c>
      <c r="AD5454">
        <v>10.9</v>
      </c>
      <c r="AE5454">
        <v>28.1</v>
      </c>
      <c r="AF5454">
        <v>6.4</v>
      </c>
      <c r="AG5454">
        <v>7.0800000000000002E-2</v>
      </c>
      <c r="AH5454" t="s">
        <v>337</v>
      </c>
      <c r="AI5454" t="s">
        <v>337</v>
      </c>
      <c r="AJ5454">
        <v>0</v>
      </c>
      <c r="AK5454">
        <v>117</v>
      </c>
      <c r="AL5454">
        <v>1</v>
      </c>
      <c r="AM5454">
        <v>100</v>
      </c>
      <c r="AN5454">
        <v>5</v>
      </c>
    </row>
    <row r="5455" spans="1:40" x14ac:dyDescent="0.25">
      <c r="A5455" s="34">
        <v>40761</v>
      </c>
      <c r="B5455" s="220">
        <v>0.80902777777777779</v>
      </c>
      <c r="C5455">
        <v>40.299999999999997</v>
      </c>
      <c r="D5455">
        <v>40.6</v>
      </c>
      <c r="E5455">
        <v>40.299999999999997</v>
      </c>
      <c r="F5455">
        <v>17</v>
      </c>
      <c r="G5455">
        <v>10.5</v>
      </c>
      <c r="H5455">
        <v>1</v>
      </c>
      <c r="I5455" t="s">
        <v>340</v>
      </c>
      <c r="J5455">
        <v>0.08</v>
      </c>
      <c r="K5455">
        <v>3</v>
      </c>
      <c r="L5455" t="s">
        <v>340</v>
      </c>
      <c r="M5455">
        <v>40.299999999999997</v>
      </c>
      <c r="N5455">
        <v>39.200000000000003</v>
      </c>
      <c r="O5455">
        <v>39.200000000000003</v>
      </c>
      <c r="P5455" t="s">
        <v>337</v>
      </c>
      <c r="Q5455">
        <v>746.9</v>
      </c>
      <c r="R5455">
        <v>0</v>
      </c>
      <c r="S5455">
        <v>0</v>
      </c>
      <c r="T5455">
        <v>47</v>
      </c>
      <c r="U5455">
        <v>0.34</v>
      </c>
      <c r="V5455">
        <v>54</v>
      </c>
      <c r="W5455">
        <v>0</v>
      </c>
      <c r="X5455">
        <v>0</v>
      </c>
      <c r="Y5455">
        <v>0</v>
      </c>
      <c r="Z5455">
        <v>0</v>
      </c>
      <c r="AA5455">
        <v>7.5999999999999998E-2</v>
      </c>
      <c r="AB5455">
        <v>28.6</v>
      </c>
      <c r="AC5455">
        <v>33</v>
      </c>
      <c r="AD5455">
        <v>10.8</v>
      </c>
      <c r="AE5455">
        <v>27.9</v>
      </c>
      <c r="AF5455">
        <v>6.41</v>
      </c>
      <c r="AG5455">
        <v>7.0900000000000005E-2</v>
      </c>
      <c r="AH5455" t="s">
        <v>337</v>
      </c>
      <c r="AI5455" t="s">
        <v>337</v>
      </c>
      <c r="AJ5455">
        <v>0</v>
      </c>
      <c r="AK5455">
        <v>116</v>
      </c>
      <c r="AL5455">
        <v>1</v>
      </c>
      <c r="AM5455">
        <v>100</v>
      </c>
      <c r="AN5455">
        <v>5</v>
      </c>
    </row>
    <row r="5456" spans="1:40" x14ac:dyDescent="0.25">
      <c r="A5456" s="34">
        <v>40761</v>
      </c>
      <c r="B5456" s="220">
        <v>0.8125</v>
      </c>
      <c r="C5456">
        <v>40.1</v>
      </c>
      <c r="D5456">
        <v>40.299999999999997</v>
      </c>
      <c r="E5456">
        <v>40.1</v>
      </c>
      <c r="F5456">
        <v>17</v>
      </c>
      <c r="G5456">
        <v>10.4</v>
      </c>
      <c r="H5456">
        <v>1</v>
      </c>
      <c r="I5456" t="s">
        <v>340</v>
      </c>
      <c r="J5456">
        <v>0.08</v>
      </c>
      <c r="K5456">
        <v>3</v>
      </c>
      <c r="L5456" t="s">
        <v>340</v>
      </c>
      <c r="M5456">
        <v>40.1</v>
      </c>
      <c r="N5456">
        <v>38.9</v>
      </c>
      <c r="O5456">
        <v>38.9</v>
      </c>
      <c r="P5456" t="s">
        <v>337</v>
      </c>
      <c r="Q5456">
        <v>746.9</v>
      </c>
      <c r="R5456">
        <v>0</v>
      </c>
      <c r="S5456">
        <v>0</v>
      </c>
      <c r="T5456">
        <v>37</v>
      </c>
      <c r="U5456">
        <v>0.27</v>
      </c>
      <c r="V5456">
        <v>60</v>
      </c>
      <c r="W5456">
        <v>0</v>
      </c>
      <c r="X5456">
        <v>0</v>
      </c>
      <c r="Y5456">
        <v>0</v>
      </c>
      <c r="Z5456">
        <v>0</v>
      </c>
      <c r="AA5456">
        <v>7.5999999999999998E-2</v>
      </c>
      <c r="AB5456">
        <v>28.5</v>
      </c>
      <c r="AC5456">
        <v>33</v>
      </c>
      <c r="AD5456">
        <v>10.7</v>
      </c>
      <c r="AE5456">
        <v>27.7</v>
      </c>
      <c r="AF5456">
        <v>6.42</v>
      </c>
      <c r="AG5456">
        <v>7.0900000000000005E-2</v>
      </c>
      <c r="AH5456" t="s">
        <v>337</v>
      </c>
      <c r="AI5456" t="s">
        <v>337</v>
      </c>
      <c r="AJ5456">
        <v>0</v>
      </c>
      <c r="AK5456">
        <v>117</v>
      </c>
      <c r="AL5456">
        <v>1</v>
      </c>
      <c r="AM5456">
        <v>100</v>
      </c>
      <c r="AN5456">
        <v>5</v>
      </c>
    </row>
    <row r="5457" spans="1:40" x14ac:dyDescent="0.25">
      <c r="A5457" s="34">
        <v>40761</v>
      </c>
      <c r="B5457" s="220">
        <v>0.81597222222222221</v>
      </c>
      <c r="C5457">
        <v>40.1</v>
      </c>
      <c r="D5457">
        <v>40.1</v>
      </c>
      <c r="E5457">
        <v>40.1</v>
      </c>
      <c r="F5457">
        <v>17</v>
      </c>
      <c r="G5457">
        <v>10.4</v>
      </c>
      <c r="H5457">
        <v>0</v>
      </c>
      <c r="I5457" t="s">
        <v>340</v>
      </c>
      <c r="J5457">
        <v>0</v>
      </c>
      <c r="K5457">
        <v>3</v>
      </c>
      <c r="L5457" t="s">
        <v>340</v>
      </c>
      <c r="M5457">
        <v>40.1</v>
      </c>
      <c r="N5457">
        <v>38.9</v>
      </c>
      <c r="O5457">
        <v>38.9</v>
      </c>
      <c r="P5457" t="s">
        <v>337</v>
      </c>
      <c r="Q5457">
        <v>746.9</v>
      </c>
      <c r="R5457">
        <v>0</v>
      </c>
      <c r="S5457">
        <v>0</v>
      </c>
      <c r="T5457">
        <v>25</v>
      </c>
      <c r="U5457">
        <v>0.18</v>
      </c>
      <c r="V5457">
        <v>28</v>
      </c>
      <c r="W5457">
        <v>0</v>
      </c>
      <c r="X5457">
        <v>0</v>
      </c>
      <c r="Y5457">
        <v>0</v>
      </c>
      <c r="Z5457">
        <v>0</v>
      </c>
      <c r="AA5457">
        <v>7.4999999999999997E-2</v>
      </c>
      <c r="AB5457">
        <v>28.4</v>
      </c>
      <c r="AC5457">
        <v>33</v>
      </c>
      <c r="AD5457">
        <v>10.6</v>
      </c>
      <c r="AE5457">
        <v>27.6</v>
      </c>
      <c r="AF5457">
        <v>6.43</v>
      </c>
      <c r="AG5457">
        <v>7.0900000000000005E-2</v>
      </c>
      <c r="AH5457" t="s">
        <v>337</v>
      </c>
      <c r="AI5457" t="s">
        <v>337</v>
      </c>
      <c r="AJ5457">
        <v>0</v>
      </c>
      <c r="AK5457">
        <v>117</v>
      </c>
      <c r="AL5457">
        <v>1</v>
      </c>
      <c r="AM5457">
        <v>100</v>
      </c>
      <c r="AN5457">
        <v>5</v>
      </c>
    </row>
    <row r="5458" spans="1:40" x14ac:dyDescent="0.25">
      <c r="A5458" s="34">
        <v>40761</v>
      </c>
      <c r="B5458" s="220">
        <v>0.81944444444444453</v>
      </c>
      <c r="C5458">
        <v>39.9</v>
      </c>
      <c r="D5458">
        <v>40.1</v>
      </c>
      <c r="E5458">
        <v>39.9</v>
      </c>
      <c r="F5458">
        <v>18</v>
      </c>
      <c r="G5458">
        <v>11.1</v>
      </c>
      <c r="H5458">
        <v>0</v>
      </c>
      <c r="I5458" t="s">
        <v>340</v>
      </c>
      <c r="J5458">
        <v>0</v>
      </c>
      <c r="K5458">
        <v>1</v>
      </c>
      <c r="L5458" t="s">
        <v>340</v>
      </c>
      <c r="M5458">
        <v>39.9</v>
      </c>
      <c r="N5458">
        <v>39</v>
      </c>
      <c r="O5458">
        <v>39</v>
      </c>
      <c r="P5458" t="s">
        <v>337</v>
      </c>
      <c r="Q5458">
        <v>747</v>
      </c>
      <c r="R5458">
        <v>0</v>
      </c>
      <c r="S5458">
        <v>0</v>
      </c>
      <c r="T5458">
        <v>21</v>
      </c>
      <c r="U5458">
        <v>0.15</v>
      </c>
      <c r="V5458">
        <v>23</v>
      </c>
      <c r="W5458">
        <v>0</v>
      </c>
      <c r="X5458">
        <v>0</v>
      </c>
      <c r="Y5458">
        <v>0</v>
      </c>
      <c r="Z5458">
        <v>0</v>
      </c>
      <c r="AA5458">
        <v>7.4999999999999997E-2</v>
      </c>
      <c r="AB5458">
        <v>28.4</v>
      </c>
      <c r="AC5458">
        <v>33</v>
      </c>
      <c r="AD5458">
        <v>10.6</v>
      </c>
      <c r="AE5458">
        <v>27.6</v>
      </c>
      <c r="AF5458">
        <v>6.43</v>
      </c>
      <c r="AG5458">
        <v>7.0900000000000005E-2</v>
      </c>
      <c r="AH5458" t="s">
        <v>337</v>
      </c>
      <c r="AI5458" t="s">
        <v>337</v>
      </c>
      <c r="AJ5458">
        <v>0</v>
      </c>
      <c r="AK5458">
        <v>116</v>
      </c>
      <c r="AL5458">
        <v>1</v>
      </c>
      <c r="AM5458">
        <v>100</v>
      </c>
      <c r="AN5458">
        <v>5</v>
      </c>
    </row>
    <row r="5459" spans="1:40" x14ac:dyDescent="0.25">
      <c r="A5459" s="34">
        <v>40761</v>
      </c>
      <c r="B5459" s="220">
        <v>0.82291666666666663</v>
      </c>
      <c r="C5459">
        <v>39.700000000000003</v>
      </c>
      <c r="D5459">
        <v>39.9</v>
      </c>
      <c r="E5459">
        <v>39.700000000000003</v>
      </c>
      <c r="F5459">
        <v>18</v>
      </c>
      <c r="G5459">
        <v>10.9</v>
      </c>
      <c r="H5459">
        <v>1</v>
      </c>
      <c r="I5459" t="s">
        <v>340</v>
      </c>
      <c r="J5459">
        <v>0.08</v>
      </c>
      <c r="K5459">
        <v>3</v>
      </c>
      <c r="L5459" t="s">
        <v>340</v>
      </c>
      <c r="M5459">
        <v>39.700000000000003</v>
      </c>
      <c r="N5459">
        <v>38.700000000000003</v>
      </c>
      <c r="O5459">
        <v>38.700000000000003</v>
      </c>
      <c r="P5459" t="s">
        <v>337</v>
      </c>
      <c r="Q5459">
        <v>747</v>
      </c>
      <c r="R5459">
        <v>0</v>
      </c>
      <c r="S5459">
        <v>0</v>
      </c>
      <c r="T5459">
        <v>17</v>
      </c>
      <c r="U5459">
        <v>0.12</v>
      </c>
      <c r="V5459">
        <v>18</v>
      </c>
      <c r="W5459">
        <v>0</v>
      </c>
      <c r="X5459">
        <v>0</v>
      </c>
      <c r="Y5459">
        <v>0</v>
      </c>
      <c r="Z5459">
        <v>0</v>
      </c>
      <c r="AA5459">
        <v>7.3999999999999996E-2</v>
      </c>
      <c r="AB5459">
        <v>28.3</v>
      </c>
      <c r="AC5459">
        <v>33</v>
      </c>
      <c r="AD5459">
        <v>10.5</v>
      </c>
      <c r="AE5459">
        <v>27.4</v>
      </c>
      <c r="AF5459">
        <v>6.43</v>
      </c>
      <c r="AG5459">
        <v>7.0999999999999994E-2</v>
      </c>
      <c r="AH5459" t="s">
        <v>337</v>
      </c>
      <c r="AI5459" t="s">
        <v>337</v>
      </c>
      <c r="AJ5459">
        <v>0</v>
      </c>
      <c r="AK5459">
        <v>117</v>
      </c>
      <c r="AL5459">
        <v>1</v>
      </c>
      <c r="AM5459">
        <v>100</v>
      </c>
      <c r="AN5459">
        <v>5</v>
      </c>
    </row>
    <row r="5460" spans="1:40" x14ac:dyDescent="0.25">
      <c r="A5460" s="34">
        <v>40761</v>
      </c>
      <c r="B5460" s="220">
        <v>0.82638888888888884</v>
      </c>
      <c r="C5460">
        <v>39.299999999999997</v>
      </c>
      <c r="D5460">
        <v>39.700000000000003</v>
      </c>
      <c r="E5460">
        <v>39.299999999999997</v>
      </c>
      <c r="F5460">
        <v>18</v>
      </c>
      <c r="G5460">
        <v>10.6</v>
      </c>
      <c r="H5460">
        <v>1</v>
      </c>
      <c r="I5460" t="s">
        <v>340</v>
      </c>
      <c r="J5460">
        <v>0.08</v>
      </c>
      <c r="K5460">
        <v>3</v>
      </c>
      <c r="L5460" t="s">
        <v>340</v>
      </c>
      <c r="M5460">
        <v>39.299999999999997</v>
      </c>
      <c r="N5460">
        <v>38.200000000000003</v>
      </c>
      <c r="O5460">
        <v>38.200000000000003</v>
      </c>
      <c r="P5460" t="s">
        <v>337</v>
      </c>
      <c r="Q5460">
        <v>747.1</v>
      </c>
      <c r="R5460">
        <v>0</v>
      </c>
      <c r="S5460">
        <v>0</v>
      </c>
      <c r="T5460">
        <v>15</v>
      </c>
      <c r="U5460">
        <v>0.11</v>
      </c>
      <c r="V5460">
        <v>16</v>
      </c>
      <c r="W5460">
        <v>0</v>
      </c>
      <c r="X5460">
        <v>0</v>
      </c>
      <c r="Y5460">
        <v>0</v>
      </c>
      <c r="Z5460">
        <v>0</v>
      </c>
      <c r="AA5460">
        <v>7.2999999999999995E-2</v>
      </c>
      <c r="AB5460">
        <v>28.2</v>
      </c>
      <c r="AC5460">
        <v>33</v>
      </c>
      <c r="AD5460">
        <v>10.4</v>
      </c>
      <c r="AE5460">
        <v>27.3</v>
      </c>
      <c r="AF5460">
        <v>6.44</v>
      </c>
      <c r="AG5460">
        <v>7.0999999999999994E-2</v>
      </c>
      <c r="AH5460" t="s">
        <v>337</v>
      </c>
      <c r="AI5460" t="s">
        <v>337</v>
      </c>
      <c r="AJ5460">
        <v>0</v>
      </c>
      <c r="AK5460">
        <v>117</v>
      </c>
      <c r="AL5460">
        <v>1</v>
      </c>
      <c r="AM5460">
        <v>100</v>
      </c>
      <c r="AN5460">
        <v>5</v>
      </c>
    </row>
    <row r="5461" spans="1:40" x14ac:dyDescent="0.25">
      <c r="A5461" s="34">
        <v>40761</v>
      </c>
      <c r="B5461" s="220">
        <v>0.82986111111111116</v>
      </c>
      <c r="C5461">
        <v>38.9</v>
      </c>
      <c r="D5461">
        <v>39.299999999999997</v>
      </c>
      <c r="E5461">
        <v>38.9</v>
      </c>
      <c r="F5461">
        <v>18</v>
      </c>
      <c r="G5461">
        <v>10.3</v>
      </c>
      <c r="H5461">
        <v>1</v>
      </c>
      <c r="I5461" t="s">
        <v>340</v>
      </c>
      <c r="J5461">
        <v>0.08</v>
      </c>
      <c r="K5461">
        <v>2</v>
      </c>
      <c r="L5461" t="s">
        <v>340</v>
      </c>
      <c r="M5461">
        <v>38.9</v>
      </c>
      <c r="N5461">
        <v>37.700000000000003</v>
      </c>
      <c r="O5461">
        <v>37.700000000000003</v>
      </c>
      <c r="P5461" t="s">
        <v>337</v>
      </c>
      <c r="Q5461">
        <v>747.1</v>
      </c>
      <c r="R5461">
        <v>0</v>
      </c>
      <c r="S5461">
        <v>0</v>
      </c>
      <c r="T5461">
        <v>13</v>
      </c>
      <c r="U5461">
        <v>0.09</v>
      </c>
      <c r="V5461">
        <v>14</v>
      </c>
      <c r="W5461">
        <v>0</v>
      </c>
      <c r="X5461">
        <v>0</v>
      </c>
      <c r="Y5461">
        <v>0</v>
      </c>
      <c r="Z5461">
        <v>0</v>
      </c>
      <c r="AA5461">
        <v>7.0999999999999994E-2</v>
      </c>
      <c r="AB5461">
        <v>28.1</v>
      </c>
      <c r="AC5461">
        <v>33</v>
      </c>
      <c r="AD5461">
        <v>10.3</v>
      </c>
      <c r="AE5461">
        <v>27.2</v>
      </c>
      <c r="AF5461">
        <v>6.45</v>
      </c>
      <c r="AG5461">
        <v>7.0999999999999994E-2</v>
      </c>
      <c r="AH5461" t="s">
        <v>337</v>
      </c>
      <c r="AI5461" t="s">
        <v>337</v>
      </c>
      <c r="AJ5461">
        <v>0</v>
      </c>
      <c r="AK5461">
        <v>117</v>
      </c>
      <c r="AL5461">
        <v>1</v>
      </c>
      <c r="AM5461">
        <v>100</v>
      </c>
      <c r="AN5461">
        <v>5</v>
      </c>
    </row>
    <row r="5462" spans="1:40" x14ac:dyDescent="0.25">
      <c r="A5462" s="34">
        <v>40761</v>
      </c>
      <c r="B5462" s="220">
        <v>0.83333333333333337</v>
      </c>
      <c r="C5462">
        <v>38.700000000000003</v>
      </c>
      <c r="D5462">
        <v>38.799999999999997</v>
      </c>
      <c r="E5462">
        <v>38.700000000000003</v>
      </c>
      <c r="F5462">
        <v>19</v>
      </c>
      <c r="G5462">
        <v>10.9</v>
      </c>
      <c r="H5462">
        <v>1</v>
      </c>
      <c r="I5462" t="s">
        <v>340</v>
      </c>
      <c r="J5462">
        <v>0.08</v>
      </c>
      <c r="K5462">
        <v>3</v>
      </c>
      <c r="L5462" t="s">
        <v>340</v>
      </c>
      <c r="M5462">
        <v>38.700000000000003</v>
      </c>
      <c r="N5462">
        <v>37.6</v>
      </c>
      <c r="O5462">
        <v>37.6</v>
      </c>
      <c r="P5462" t="s">
        <v>337</v>
      </c>
      <c r="Q5462">
        <v>747.1</v>
      </c>
      <c r="R5462">
        <v>0</v>
      </c>
      <c r="S5462">
        <v>0</v>
      </c>
      <c r="T5462">
        <v>12</v>
      </c>
      <c r="U5462">
        <v>0.09</v>
      </c>
      <c r="V5462">
        <v>12</v>
      </c>
      <c r="W5462">
        <v>0</v>
      </c>
      <c r="X5462">
        <v>0</v>
      </c>
      <c r="Y5462">
        <v>0</v>
      </c>
      <c r="Z5462">
        <v>0</v>
      </c>
      <c r="AA5462">
        <v>7.0999999999999994E-2</v>
      </c>
      <c r="AB5462">
        <v>27.9</v>
      </c>
      <c r="AC5462">
        <v>33</v>
      </c>
      <c r="AD5462">
        <v>10.199999999999999</v>
      </c>
      <c r="AE5462">
        <v>27.1</v>
      </c>
      <c r="AF5462">
        <v>6.46</v>
      </c>
      <c r="AG5462">
        <v>7.1099999999999997E-2</v>
      </c>
      <c r="AH5462" t="s">
        <v>337</v>
      </c>
      <c r="AI5462" t="s">
        <v>337</v>
      </c>
      <c r="AJ5462">
        <v>5.0000000000000001E-3</v>
      </c>
      <c r="AK5462">
        <v>116</v>
      </c>
      <c r="AL5462">
        <v>1</v>
      </c>
      <c r="AM5462">
        <v>100</v>
      </c>
      <c r="AN5462">
        <v>5</v>
      </c>
    </row>
    <row r="5463" spans="1:40" x14ac:dyDescent="0.25">
      <c r="A5463" s="34">
        <v>40761</v>
      </c>
      <c r="B5463" s="220">
        <v>0.83680555555555547</v>
      </c>
      <c r="C5463">
        <v>38.5</v>
      </c>
      <c r="D5463">
        <v>38.700000000000003</v>
      </c>
      <c r="E5463">
        <v>38.5</v>
      </c>
      <c r="F5463">
        <v>18</v>
      </c>
      <c r="G5463">
        <v>10</v>
      </c>
      <c r="H5463">
        <v>0</v>
      </c>
      <c r="I5463" t="s">
        <v>340</v>
      </c>
      <c r="J5463">
        <v>0</v>
      </c>
      <c r="K5463">
        <v>2</v>
      </c>
      <c r="L5463" t="s">
        <v>340</v>
      </c>
      <c r="M5463">
        <v>38.5</v>
      </c>
      <c r="N5463">
        <v>37.200000000000003</v>
      </c>
      <c r="O5463">
        <v>37.200000000000003</v>
      </c>
      <c r="P5463" t="s">
        <v>337</v>
      </c>
      <c r="Q5463">
        <v>747.1</v>
      </c>
      <c r="R5463">
        <v>0</v>
      </c>
      <c r="S5463">
        <v>0</v>
      </c>
      <c r="T5463">
        <v>11</v>
      </c>
      <c r="U5463">
        <v>0.08</v>
      </c>
      <c r="V5463">
        <v>11</v>
      </c>
      <c r="W5463">
        <v>0</v>
      </c>
      <c r="X5463">
        <v>0</v>
      </c>
      <c r="Y5463">
        <v>0</v>
      </c>
      <c r="Z5463">
        <v>0</v>
      </c>
      <c r="AA5463">
        <v>7.0000000000000007E-2</v>
      </c>
      <c r="AB5463">
        <v>27.8</v>
      </c>
      <c r="AC5463">
        <v>33</v>
      </c>
      <c r="AD5463">
        <v>10.1</v>
      </c>
      <c r="AE5463">
        <v>27</v>
      </c>
      <c r="AF5463">
        <v>6.47</v>
      </c>
      <c r="AG5463">
        <v>7.1099999999999997E-2</v>
      </c>
      <c r="AH5463" t="s">
        <v>337</v>
      </c>
      <c r="AI5463" t="s">
        <v>337</v>
      </c>
      <c r="AJ5463">
        <v>0</v>
      </c>
      <c r="AK5463">
        <v>117</v>
      </c>
      <c r="AL5463">
        <v>1</v>
      </c>
      <c r="AM5463">
        <v>100</v>
      </c>
      <c r="AN5463">
        <v>5</v>
      </c>
    </row>
    <row r="5464" spans="1:40" x14ac:dyDescent="0.25">
      <c r="A5464" s="34">
        <v>40761</v>
      </c>
      <c r="B5464" s="220">
        <v>0.84027777777777779</v>
      </c>
      <c r="C5464">
        <v>38.299999999999997</v>
      </c>
      <c r="D5464">
        <v>38.5</v>
      </c>
      <c r="E5464">
        <v>38.299999999999997</v>
      </c>
      <c r="F5464">
        <v>18</v>
      </c>
      <c r="G5464">
        <v>9.8000000000000007</v>
      </c>
      <c r="H5464">
        <v>1</v>
      </c>
      <c r="I5464" t="s">
        <v>340</v>
      </c>
      <c r="J5464">
        <v>0.08</v>
      </c>
      <c r="K5464">
        <v>2</v>
      </c>
      <c r="L5464" t="s">
        <v>340</v>
      </c>
      <c r="M5464">
        <v>38.299999999999997</v>
      </c>
      <c r="N5464">
        <v>36.9</v>
      </c>
      <c r="O5464">
        <v>36.9</v>
      </c>
      <c r="P5464" t="s">
        <v>337</v>
      </c>
      <c r="Q5464">
        <v>747.1</v>
      </c>
      <c r="R5464">
        <v>0</v>
      </c>
      <c r="S5464">
        <v>0</v>
      </c>
      <c r="T5464">
        <v>10</v>
      </c>
      <c r="U5464">
        <v>7.0000000000000007E-2</v>
      </c>
      <c r="V5464">
        <v>11</v>
      </c>
      <c r="W5464">
        <v>0</v>
      </c>
      <c r="X5464">
        <v>0</v>
      </c>
      <c r="Y5464">
        <v>0</v>
      </c>
      <c r="Z5464">
        <v>0</v>
      </c>
      <c r="AA5464">
        <v>6.9000000000000006E-2</v>
      </c>
      <c r="AB5464">
        <v>27.8</v>
      </c>
      <c r="AC5464">
        <v>33</v>
      </c>
      <c r="AD5464">
        <v>10</v>
      </c>
      <c r="AE5464">
        <v>26.9</v>
      </c>
      <c r="AF5464">
        <v>6.47</v>
      </c>
      <c r="AG5464">
        <v>7.1099999999999997E-2</v>
      </c>
      <c r="AH5464" t="s">
        <v>337</v>
      </c>
      <c r="AI5464" t="s">
        <v>337</v>
      </c>
      <c r="AJ5464">
        <v>0</v>
      </c>
      <c r="AK5464">
        <v>116</v>
      </c>
      <c r="AL5464">
        <v>1</v>
      </c>
      <c r="AM5464">
        <v>100</v>
      </c>
      <c r="AN5464">
        <v>5</v>
      </c>
    </row>
    <row r="5465" spans="1:40" x14ac:dyDescent="0.25">
      <c r="A5465" s="34">
        <v>40761</v>
      </c>
      <c r="B5465" s="220">
        <v>0.84375</v>
      </c>
      <c r="C5465">
        <v>38.200000000000003</v>
      </c>
      <c r="D5465">
        <v>38.299999999999997</v>
      </c>
      <c r="E5465">
        <v>38.200000000000003</v>
      </c>
      <c r="F5465">
        <v>18</v>
      </c>
      <c r="G5465">
        <v>9.6999999999999993</v>
      </c>
      <c r="H5465">
        <v>0</v>
      </c>
      <c r="I5465" t="s">
        <v>340</v>
      </c>
      <c r="J5465">
        <v>0</v>
      </c>
      <c r="K5465">
        <v>1</v>
      </c>
      <c r="L5465" t="s">
        <v>340</v>
      </c>
      <c r="M5465">
        <v>38.200000000000003</v>
      </c>
      <c r="N5465">
        <v>36.700000000000003</v>
      </c>
      <c r="O5465">
        <v>36.700000000000003</v>
      </c>
      <c r="P5465" t="s">
        <v>337</v>
      </c>
      <c r="Q5465">
        <v>747.2</v>
      </c>
      <c r="R5465">
        <v>0</v>
      </c>
      <c r="S5465">
        <v>0</v>
      </c>
      <c r="T5465">
        <v>8</v>
      </c>
      <c r="U5465">
        <v>0.06</v>
      </c>
      <c r="V5465">
        <v>9</v>
      </c>
      <c r="W5465">
        <v>0</v>
      </c>
      <c r="X5465">
        <v>0</v>
      </c>
      <c r="Y5465">
        <v>0</v>
      </c>
      <c r="Z5465">
        <v>0</v>
      </c>
      <c r="AA5465">
        <v>6.9000000000000006E-2</v>
      </c>
      <c r="AB5465">
        <v>27.7</v>
      </c>
      <c r="AC5465">
        <v>33</v>
      </c>
      <c r="AD5465">
        <v>9.9</v>
      </c>
      <c r="AE5465">
        <v>26.8</v>
      </c>
      <c r="AF5465">
        <v>6.48</v>
      </c>
      <c r="AG5465">
        <v>7.1199999999999999E-2</v>
      </c>
      <c r="AH5465" t="s">
        <v>337</v>
      </c>
      <c r="AI5465" t="s">
        <v>337</v>
      </c>
      <c r="AJ5465">
        <v>0</v>
      </c>
      <c r="AK5465">
        <v>116</v>
      </c>
      <c r="AL5465">
        <v>1</v>
      </c>
      <c r="AM5465">
        <v>100</v>
      </c>
      <c r="AN5465">
        <v>5</v>
      </c>
    </row>
    <row r="5466" spans="1:40" x14ac:dyDescent="0.25">
      <c r="A5466" s="34">
        <v>40761</v>
      </c>
      <c r="B5466" s="220">
        <v>0.84722222222222221</v>
      </c>
      <c r="C5466">
        <v>38.1</v>
      </c>
      <c r="D5466">
        <v>38.200000000000003</v>
      </c>
      <c r="E5466">
        <v>38.1</v>
      </c>
      <c r="F5466">
        <v>18</v>
      </c>
      <c r="G5466">
        <v>9.6</v>
      </c>
      <c r="H5466">
        <v>0</v>
      </c>
      <c r="I5466" t="s">
        <v>337</v>
      </c>
      <c r="J5466">
        <v>0</v>
      </c>
      <c r="K5466">
        <v>0</v>
      </c>
      <c r="L5466" t="s">
        <v>337</v>
      </c>
      <c r="M5466">
        <v>38.1</v>
      </c>
      <c r="N5466">
        <v>36.6</v>
      </c>
      <c r="O5466">
        <v>36.6</v>
      </c>
      <c r="P5466" t="s">
        <v>337</v>
      </c>
      <c r="Q5466">
        <v>747.2</v>
      </c>
      <c r="R5466">
        <v>0</v>
      </c>
      <c r="S5466">
        <v>0</v>
      </c>
      <c r="T5466">
        <v>7</v>
      </c>
      <c r="U5466">
        <v>0.05</v>
      </c>
      <c r="V5466">
        <v>7</v>
      </c>
      <c r="W5466">
        <v>0</v>
      </c>
      <c r="X5466">
        <v>0</v>
      </c>
      <c r="Y5466">
        <v>0</v>
      </c>
      <c r="Z5466">
        <v>0</v>
      </c>
      <c r="AA5466">
        <v>6.8000000000000005E-2</v>
      </c>
      <c r="AB5466">
        <v>27.6</v>
      </c>
      <c r="AC5466">
        <v>33</v>
      </c>
      <c r="AD5466">
        <v>9.8000000000000007</v>
      </c>
      <c r="AE5466">
        <v>26.7</v>
      </c>
      <c r="AF5466">
        <v>6.49</v>
      </c>
      <c r="AG5466">
        <v>7.1199999999999999E-2</v>
      </c>
      <c r="AH5466" t="s">
        <v>337</v>
      </c>
      <c r="AI5466" t="s">
        <v>337</v>
      </c>
      <c r="AJ5466">
        <v>0</v>
      </c>
      <c r="AK5466">
        <v>117</v>
      </c>
      <c r="AL5466">
        <v>1</v>
      </c>
      <c r="AM5466">
        <v>100</v>
      </c>
      <c r="AN5466">
        <v>5</v>
      </c>
    </row>
    <row r="5467" spans="1:40" x14ac:dyDescent="0.25">
      <c r="A5467" s="34">
        <v>40761</v>
      </c>
      <c r="B5467" s="220">
        <v>0.85069444444444453</v>
      </c>
      <c r="C5467">
        <v>37.9</v>
      </c>
      <c r="D5467">
        <v>38.1</v>
      </c>
      <c r="E5467">
        <v>37.9</v>
      </c>
      <c r="F5467">
        <v>20</v>
      </c>
      <c r="G5467">
        <v>11.1</v>
      </c>
      <c r="H5467">
        <v>0</v>
      </c>
      <c r="I5467" t="s">
        <v>337</v>
      </c>
      <c r="J5467">
        <v>0</v>
      </c>
      <c r="K5467">
        <v>0</v>
      </c>
      <c r="L5467" t="s">
        <v>337</v>
      </c>
      <c r="M5467">
        <v>37.9</v>
      </c>
      <c r="N5467">
        <v>36.700000000000003</v>
      </c>
      <c r="O5467">
        <v>36.700000000000003</v>
      </c>
      <c r="P5467" t="s">
        <v>337</v>
      </c>
      <c r="Q5467">
        <v>747.3</v>
      </c>
      <c r="R5467">
        <v>0</v>
      </c>
      <c r="S5467">
        <v>0</v>
      </c>
      <c r="T5467">
        <v>5</v>
      </c>
      <c r="U5467">
        <v>0.04</v>
      </c>
      <c r="V5467">
        <v>5</v>
      </c>
      <c r="W5467">
        <v>0</v>
      </c>
      <c r="X5467">
        <v>0</v>
      </c>
      <c r="Y5467">
        <v>0</v>
      </c>
      <c r="Z5467">
        <v>0</v>
      </c>
      <c r="AA5467">
        <v>6.8000000000000005E-2</v>
      </c>
      <c r="AB5467">
        <v>27.6</v>
      </c>
      <c r="AC5467">
        <v>33</v>
      </c>
      <c r="AD5467">
        <v>9.8000000000000007</v>
      </c>
      <c r="AE5467">
        <v>26.7</v>
      </c>
      <c r="AF5467">
        <v>6.49</v>
      </c>
      <c r="AG5467">
        <v>7.1199999999999999E-2</v>
      </c>
      <c r="AH5467" t="s">
        <v>337</v>
      </c>
      <c r="AI5467" t="s">
        <v>337</v>
      </c>
      <c r="AJ5467">
        <v>0</v>
      </c>
      <c r="AK5467">
        <v>117</v>
      </c>
      <c r="AL5467">
        <v>1</v>
      </c>
      <c r="AM5467">
        <v>100</v>
      </c>
      <c r="AN5467">
        <v>5</v>
      </c>
    </row>
    <row r="5468" spans="1:40" x14ac:dyDescent="0.25">
      <c r="A5468" s="34">
        <v>40761</v>
      </c>
      <c r="B5468" s="220">
        <v>0.85416666666666663</v>
      </c>
      <c r="C5468">
        <v>37.700000000000003</v>
      </c>
      <c r="D5468">
        <v>37.9</v>
      </c>
      <c r="E5468">
        <v>37.700000000000003</v>
      </c>
      <c r="F5468">
        <v>19</v>
      </c>
      <c r="G5468">
        <v>10.1</v>
      </c>
      <c r="H5468">
        <v>0</v>
      </c>
      <c r="I5468" t="s">
        <v>337</v>
      </c>
      <c r="J5468">
        <v>0</v>
      </c>
      <c r="K5468">
        <v>0</v>
      </c>
      <c r="L5468" t="s">
        <v>337</v>
      </c>
      <c r="M5468">
        <v>37.700000000000003</v>
      </c>
      <c r="N5468">
        <v>36.299999999999997</v>
      </c>
      <c r="O5468">
        <v>36.299999999999997</v>
      </c>
      <c r="P5468" t="s">
        <v>337</v>
      </c>
      <c r="Q5468">
        <v>747.3</v>
      </c>
      <c r="R5468">
        <v>0</v>
      </c>
      <c r="S5468">
        <v>0</v>
      </c>
      <c r="T5468">
        <v>3</v>
      </c>
      <c r="U5468">
        <v>0.02</v>
      </c>
      <c r="V5468">
        <v>5</v>
      </c>
      <c r="W5468">
        <v>0</v>
      </c>
      <c r="X5468">
        <v>0</v>
      </c>
      <c r="Y5468">
        <v>0</v>
      </c>
      <c r="Z5468">
        <v>0</v>
      </c>
      <c r="AA5468">
        <v>6.7000000000000004E-2</v>
      </c>
      <c r="AB5468">
        <v>27.4</v>
      </c>
      <c r="AC5468">
        <v>33</v>
      </c>
      <c r="AD5468">
        <v>9.6999999999999993</v>
      </c>
      <c r="AE5468">
        <v>26.6</v>
      </c>
      <c r="AF5468">
        <v>6.49</v>
      </c>
      <c r="AG5468">
        <v>7.1199999999999999E-2</v>
      </c>
      <c r="AH5468" t="s">
        <v>337</v>
      </c>
      <c r="AI5468" t="s">
        <v>337</v>
      </c>
      <c r="AJ5468">
        <v>0</v>
      </c>
      <c r="AK5468">
        <v>117</v>
      </c>
      <c r="AL5468">
        <v>1</v>
      </c>
      <c r="AM5468">
        <v>100</v>
      </c>
      <c r="AN5468">
        <v>5</v>
      </c>
    </row>
    <row r="5469" spans="1:40" x14ac:dyDescent="0.25">
      <c r="A5469" s="34">
        <v>40761</v>
      </c>
      <c r="B5469" s="220">
        <v>0.85763888888888884</v>
      </c>
      <c r="C5469">
        <v>37.6</v>
      </c>
      <c r="D5469">
        <v>37.700000000000003</v>
      </c>
      <c r="E5469">
        <v>37.6</v>
      </c>
      <c r="F5469">
        <v>19</v>
      </c>
      <c r="G5469">
        <v>10</v>
      </c>
      <c r="H5469">
        <v>0</v>
      </c>
      <c r="I5469" t="s">
        <v>337</v>
      </c>
      <c r="J5469">
        <v>0</v>
      </c>
      <c r="K5469">
        <v>0</v>
      </c>
      <c r="L5469" t="s">
        <v>337</v>
      </c>
      <c r="M5469">
        <v>37.6</v>
      </c>
      <c r="N5469">
        <v>36.200000000000003</v>
      </c>
      <c r="O5469">
        <v>36.200000000000003</v>
      </c>
      <c r="P5469" t="s">
        <v>337</v>
      </c>
      <c r="Q5469">
        <v>747.3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  <c r="AA5469">
        <v>6.7000000000000004E-2</v>
      </c>
      <c r="AB5469">
        <v>27.3</v>
      </c>
      <c r="AC5469">
        <v>33</v>
      </c>
      <c r="AD5469">
        <v>9.6</v>
      </c>
      <c r="AE5469">
        <v>26.4</v>
      </c>
      <c r="AF5469">
        <v>6.5</v>
      </c>
      <c r="AG5469">
        <v>7.1300000000000002E-2</v>
      </c>
      <c r="AH5469" t="s">
        <v>337</v>
      </c>
      <c r="AI5469" t="s">
        <v>337</v>
      </c>
      <c r="AJ5469">
        <v>0</v>
      </c>
      <c r="AK5469">
        <v>117</v>
      </c>
      <c r="AL5469">
        <v>1</v>
      </c>
      <c r="AM5469">
        <v>100</v>
      </c>
      <c r="AN5469">
        <v>5</v>
      </c>
    </row>
    <row r="5470" spans="1:40" x14ac:dyDescent="0.25">
      <c r="A5470" s="34">
        <v>40761</v>
      </c>
      <c r="B5470" s="220">
        <v>0.86111111111111116</v>
      </c>
      <c r="C5470">
        <v>37.4</v>
      </c>
      <c r="D5470">
        <v>37.6</v>
      </c>
      <c r="E5470">
        <v>37.4</v>
      </c>
      <c r="F5470">
        <v>19</v>
      </c>
      <c r="G5470">
        <v>9.9</v>
      </c>
      <c r="H5470">
        <v>0</v>
      </c>
      <c r="I5470" t="s">
        <v>340</v>
      </c>
      <c r="J5470">
        <v>0</v>
      </c>
      <c r="K5470">
        <v>1</v>
      </c>
      <c r="L5470" t="s">
        <v>340</v>
      </c>
      <c r="M5470">
        <v>37.4</v>
      </c>
      <c r="N5470">
        <v>35.9</v>
      </c>
      <c r="O5470">
        <v>35.9</v>
      </c>
      <c r="P5470" t="s">
        <v>337</v>
      </c>
      <c r="Q5470">
        <v>747.4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  <c r="AA5470">
        <v>6.6000000000000003E-2</v>
      </c>
      <c r="AB5470">
        <v>27.3</v>
      </c>
      <c r="AC5470">
        <v>33</v>
      </c>
      <c r="AD5470">
        <v>9.6</v>
      </c>
      <c r="AE5470">
        <v>26.4</v>
      </c>
      <c r="AF5470">
        <v>6.5</v>
      </c>
      <c r="AG5470">
        <v>7.1300000000000002E-2</v>
      </c>
      <c r="AH5470" t="s">
        <v>337</v>
      </c>
      <c r="AI5470" t="s">
        <v>337</v>
      </c>
      <c r="AJ5470">
        <v>0</v>
      </c>
      <c r="AK5470">
        <v>117</v>
      </c>
      <c r="AL5470">
        <v>1</v>
      </c>
      <c r="AM5470">
        <v>100</v>
      </c>
      <c r="AN5470">
        <v>5</v>
      </c>
    </row>
    <row r="5471" spans="1:40" x14ac:dyDescent="0.25">
      <c r="A5471" s="34">
        <v>40761</v>
      </c>
      <c r="B5471" s="220">
        <v>0.86458333333333337</v>
      </c>
      <c r="C5471">
        <v>37.299999999999997</v>
      </c>
      <c r="D5471">
        <v>37.4</v>
      </c>
      <c r="E5471">
        <v>37.299999999999997</v>
      </c>
      <c r="F5471">
        <v>20</v>
      </c>
      <c r="G5471">
        <v>10.6</v>
      </c>
      <c r="H5471">
        <v>2</v>
      </c>
      <c r="I5471" t="s">
        <v>340</v>
      </c>
      <c r="J5471">
        <v>0.17</v>
      </c>
      <c r="K5471">
        <v>4</v>
      </c>
      <c r="L5471" t="s">
        <v>340</v>
      </c>
      <c r="M5471">
        <v>37.299999999999997</v>
      </c>
      <c r="N5471">
        <v>35.9</v>
      </c>
      <c r="O5471">
        <v>35.9</v>
      </c>
      <c r="P5471" t="s">
        <v>337</v>
      </c>
      <c r="Q5471">
        <v>747.5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  <c r="AA5471">
        <v>6.6000000000000003E-2</v>
      </c>
      <c r="AB5471">
        <v>27.2</v>
      </c>
      <c r="AC5471">
        <v>33</v>
      </c>
      <c r="AD5471">
        <v>9.5</v>
      </c>
      <c r="AE5471">
        <v>26.3</v>
      </c>
      <c r="AF5471">
        <v>6.51</v>
      </c>
      <c r="AG5471">
        <v>7.1300000000000002E-2</v>
      </c>
      <c r="AH5471" t="s">
        <v>337</v>
      </c>
      <c r="AI5471" t="s">
        <v>337</v>
      </c>
      <c r="AJ5471">
        <v>0</v>
      </c>
      <c r="AK5471">
        <v>117</v>
      </c>
      <c r="AL5471">
        <v>1</v>
      </c>
      <c r="AM5471">
        <v>100</v>
      </c>
      <c r="AN5471">
        <v>5</v>
      </c>
    </row>
    <row r="5472" spans="1:40" x14ac:dyDescent="0.25">
      <c r="A5472" s="34">
        <v>40761</v>
      </c>
      <c r="B5472" s="220">
        <v>0.86805555555555547</v>
      </c>
      <c r="C5472">
        <v>36.9</v>
      </c>
      <c r="D5472">
        <v>37.299999999999997</v>
      </c>
      <c r="E5472">
        <v>36.9</v>
      </c>
      <c r="F5472">
        <v>21</v>
      </c>
      <c r="G5472">
        <v>11</v>
      </c>
      <c r="H5472">
        <v>1</v>
      </c>
      <c r="I5472" t="s">
        <v>349</v>
      </c>
      <c r="J5472">
        <v>0.08</v>
      </c>
      <c r="K5472">
        <v>5</v>
      </c>
      <c r="L5472" t="s">
        <v>349</v>
      </c>
      <c r="M5472">
        <v>36.9</v>
      </c>
      <c r="N5472">
        <v>35.700000000000003</v>
      </c>
      <c r="O5472">
        <v>35.700000000000003</v>
      </c>
      <c r="P5472" t="s">
        <v>337</v>
      </c>
      <c r="Q5472">
        <v>747.4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  <c r="AA5472">
        <v>6.4000000000000001E-2</v>
      </c>
      <c r="AB5472">
        <v>27.1</v>
      </c>
      <c r="AC5472">
        <v>33</v>
      </c>
      <c r="AD5472">
        <v>9.4</v>
      </c>
      <c r="AE5472">
        <v>26.2</v>
      </c>
      <c r="AF5472">
        <v>6.52</v>
      </c>
      <c r="AG5472">
        <v>7.1400000000000005E-2</v>
      </c>
      <c r="AH5472" t="s">
        <v>337</v>
      </c>
      <c r="AI5472" t="s">
        <v>337</v>
      </c>
      <c r="AJ5472">
        <v>0</v>
      </c>
      <c r="AK5472">
        <v>117</v>
      </c>
      <c r="AL5472">
        <v>1</v>
      </c>
      <c r="AM5472">
        <v>100</v>
      </c>
      <c r="AN5472">
        <v>5</v>
      </c>
    </row>
    <row r="5473" spans="1:40" x14ac:dyDescent="0.25">
      <c r="A5473" s="34">
        <v>40761</v>
      </c>
      <c r="B5473" s="220">
        <v>0.87152777777777779</v>
      </c>
      <c r="C5473">
        <v>36.700000000000003</v>
      </c>
      <c r="D5473">
        <v>36.9</v>
      </c>
      <c r="E5473">
        <v>36.700000000000003</v>
      </c>
      <c r="F5473">
        <v>21</v>
      </c>
      <c r="G5473">
        <v>10.8</v>
      </c>
      <c r="H5473">
        <v>0</v>
      </c>
      <c r="I5473" t="s">
        <v>349</v>
      </c>
      <c r="J5473">
        <v>0</v>
      </c>
      <c r="K5473">
        <v>2</v>
      </c>
      <c r="L5473" t="s">
        <v>349</v>
      </c>
      <c r="M5473">
        <v>36.700000000000003</v>
      </c>
      <c r="N5473">
        <v>35.4</v>
      </c>
      <c r="O5473">
        <v>35.4</v>
      </c>
      <c r="P5473" t="s">
        <v>337</v>
      </c>
      <c r="Q5473">
        <v>747.6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6.4000000000000001E-2</v>
      </c>
      <c r="AB5473">
        <v>27</v>
      </c>
      <c r="AC5473">
        <v>33</v>
      </c>
      <c r="AD5473">
        <v>9.4</v>
      </c>
      <c r="AE5473">
        <v>26.1</v>
      </c>
      <c r="AF5473">
        <v>6.53</v>
      </c>
      <c r="AG5473">
        <v>7.1400000000000005E-2</v>
      </c>
      <c r="AH5473" t="s">
        <v>337</v>
      </c>
      <c r="AI5473" t="s">
        <v>337</v>
      </c>
      <c r="AJ5473">
        <v>0</v>
      </c>
      <c r="AK5473">
        <v>116</v>
      </c>
      <c r="AL5473">
        <v>1</v>
      </c>
      <c r="AM5473">
        <v>100</v>
      </c>
      <c r="AN5473">
        <v>5</v>
      </c>
    </row>
    <row r="5474" spans="1:40" x14ac:dyDescent="0.25">
      <c r="A5474" s="34">
        <v>40761</v>
      </c>
      <c r="B5474" s="220">
        <v>0.875</v>
      </c>
      <c r="C5474">
        <v>36.200000000000003</v>
      </c>
      <c r="D5474">
        <v>36.700000000000003</v>
      </c>
      <c r="E5474">
        <v>36.200000000000003</v>
      </c>
      <c r="F5474">
        <v>23</v>
      </c>
      <c r="G5474">
        <v>11.8</v>
      </c>
      <c r="H5474">
        <v>4</v>
      </c>
      <c r="I5474" t="s">
        <v>340</v>
      </c>
      <c r="J5474">
        <v>0.33</v>
      </c>
      <c r="K5474">
        <v>7</v>
      </c>
      <c r="L5474" t="s">
        <v>340</v>
      </c>
      <c r="M5474">
        <v>36.200000000000003</v>
      </c>
      <c r="N5474">
        <v>35.4</v>
      </c>
      <c r="O5474">
        <v>35.4</v>
      </c>
      <c r="P5474" t="s">
        <v>337</v>
      </c>
      <c r="Q5474">
        <v>747.6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  <c r="AA5474">
        <v>6.2E-2</v>
      </c>
      <c r="AB5474">
        <v>26.9</v>
      </c>
      <c r="AC5474">
        <v>33</v>
      </c>
      <c r="AD5474">
        <v>9.3000000000000007</v>
      </c>
      <c r="AE5474">
        <v>26</v>
      </c>
      <c r="AF5474">
        <v>6.53</v>
      </c>
      <c r="AG5474">
        <v>7.1400000000000005E-2</v>
      </c>
      <c r="AH5474" t="s">
        <v>337</v>
      </c>
      <c r="AI5474" t="s">
        <v>337</v>
      </c>
      <c r="AJ5474">
        <v>2E-3</v>
      </c>
      <c r="AK5474">
        <v>117</v>
      </c>
      <c r="AL5474">
        <v>1</v>
      </c>
      <c r="AM5474">
        <v>100</v>
      </c>
      <c r="AN5474">
        <v>5</v>
      </c>
    </row>
    <row r="5475" spans="1:40" x14ac:dyDescent="0.25">
      <c r="A5475" s="34">
        <v>40761</v>
      </c>
      <c r="B5475" s="220">
        <v>0.87847222222222221</v>
      </c>
      <c r="C5475">
        <v>36</v>
      </c>
      <c r="D5475">
        <v>36.200000000000003</v>
      </c>
      <c r="E5475">
        <v>36</v>
      </c>
      <c r="F5475">
        <v>22</v>
      </c>
      <c r="G5475">
        <v>10.9</v>
      </c>
      <c r="H5475">
        <v>1</v>
      </c>
      <c r="I5475" t="s">
        <v>340</v>
      </c>
      <c r="J5475">
        <v>0.08</v>
      </c>
      <c r="K5475">
        <v>4</v>
      </c>
      <c r="L5475" t="s">
        <v>340</v>
      </c>
      <c r="M5475">
        <v>36</v>
      </c>
      <c r="N5475">
        <v>34.799999999999997</v>
      </c>
      <c r="O5475">
        <v>34.799999999999997</v>
      </c>
      <c r="P5475" t="s">
        <v>337</v>
      </c>
      <c r="Q5475">
        <v>747.7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  <c r="AA5475">
        <v>6.0999999999999999E-2</v>
      </c>
      <c r="AB5475">
        <v>26.9</v>
      </c>
      <c r="AC5475">
        <v>34</v>
      </c>
      <c r="AD5475">
        <v>9.6999999999999993</v>
      </c>
      <c r="AE5475">
        <v>26.1</v>
      </c>
      <c r="AF5475">
        <v>6.63</v>
      </c>
      <c r="AG5475">
        <v>7.1400000000000005E-2</v>
      </c>
      <c r="AH5475" t="s">
        <v>337</v>
      </c>
      <c r="AI5475" t="s">
        <v>337</v>
      </c>
      <c r="AJ5475">
        <v>0</v>
      </c>
      <c r="AK5475">
        <v>116</v>
      </c>
      <c r="AL5475">
        <v>1</v>
      </c>
      <c r="AM5475">
        <v>100</v>
      </c>
      <c r="AN5475">
        <v>5</v>
      </c>
    </row>
    <row r="5476" spans="1:40" x14ac:dyDescent="0.25">
      <c r="A5476" s="34">
        <v>40761</v>
      </c>
      <c r="B5476" s="220">
        <v>0.88194444444444453</v>
      </c>
      <c r="C5476">
        <v>35.9</v>
      </c>
      <c r="D5476">
        <v>36</v>
      </c>
      <c r="E5476">
        <v>35.9</v>
      </c>
      <c r="F5476">
        <v>24</v>
      </c>
      <c r="G5476">
        <v>12.2</v>
      </c>
      <c r="H5476">
        <v>1</v>
      </c>
      <c r="I5476" t="s">
        <v>340</v>
      </c>
      <c r="J5476">
        <v>0.08</v>
      </c>
      <c r="K5476">
        <v>3</v>
      </c>
      <c r="L5476" t="s">
        <v>340</v>
      </c>
      <c r="M5476">
        <v>35.9</v>
      </c>
      <c r="N5476">
        <v>35.299999999999997</v>
      </c>
      <c r="O5476">
        <v>35.299999999999997</v>
      </c>
      <c r="P5476" t="s">
        <v>337</v>
      </c>
      <c r="Q5476">
        <v>747.7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6.0999999999999999E-2</v>
      </c>
      <c r="AB5476">
        <v>26.8</v>
      </c>
      <c r="AC5476">
        <v>34</v>
      </c>
      <c r="AD5476">
        <v>9.6</v>
      </c>
      <c r="AE5476">
        <v>25.9</v>
      </c>
      <c r="AF5476">
        <v>6.64</v>
      </c>
      <c r="AG5476">
        <v>7.1400000000000005E-2</v>
      </c>
      <c r="AH5476" t="s">
        <v>337</v>
      </c>
      <c r="AI5476" t="s">
        <v>337</v>
      </c>
      <c r="AJ5476">
        <v>0</v>
      </c>
      <c r="AK5476">
        <v>117</v>
      </c>
      <c r="AL5476">
        <v>1</v>
      </c>
      <c r="AM5476">
        <v>100</v>
      </c>
      <c r="AN5476">
        <v>5</v>
      </c>
    </row>
    <row r="5477" spans="1:40" x14ac:dyDescent="0.25">
      <c r="A5477" s="34">
        <v>40761</v>
      </c>
      <c r="B5477" s="220">
        <v>0.88541666666666663</v>
      </c>
      <c r="C5477">
        <v>36.200000000000003</v>
      </c>
      <c r="D5477">
        <v>36.200000000000003</v>
      </c>
      <c r="E5477">
        <v>35.9</v>
      </c>
      <c r="F5477">
        <v>23</v>
      </c>
      <c r="G5477">
        <v>11.8</v>
      </c>
      <c r="H5477">
        <v>1</v>
      </c>
      <c r="I5477" t="s">
        <v>340</v>
      </c>
      <c r="J5477">
        <v>0.08</v>
      </c>
      <c r="K5477">
        <v>3</v>
      </c>
      <c r="L5477" t="s">
        <v>340</v>
      </c>
      <c r="M5477">
        <v>36.200000000000003</v>
      </c>
      <c r="N5477">
        <v>35.4</v>
      </c>
      <c r="O5477">
        <v>35.4</v>
      </c>
      <c r="P5477" t="s">
        <v>337</v>
      </c>
      <c r="Q5477">
        <v>747.7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  <c r="AA5477">
        <v>6.2E-2</v>
      </c>
      <c r="AB5477">
        <v>26.8</v>
      </c>
      <c r="AC5477">
        <v>34</v>
      </c>
      <c r="AD5477">
        <v>9.6</v>
      </c>
      <c r="AE5477">
        <v>25.9</v>
      </c>
      <c r="AF5477">
        <v>6.64</v>
      </c>
      <c r="AG5477">
        <v>7.1400000000000005E-2</v>
      </c>
      <c r="AH5477" t="s">
        <v>337</v>
      </c>
      <c r="AI5477" t="s">
        <v>337</v>
      </c>
      <c r="AJ5477">
        <v>0</v>
      </c>
      <c r="AK5477">
        <v>118</v>
      </c>
      <c r="AL5477">
        <v>1</v>
      </c>
      <c r="AM5477">
        <v>100</v>
      </c>
      <c r="AN5477">
        <v>5</v>
      </c>
    </row>
    <row r="5478" spans="1:40" x14ac:dyDescent="0.25">
      <c r="A5478" s="34">
        <v>40761</v>
      </c>
      <c r="B5478" s="220">
        <v>0.88888888888888884</v>
      </c>
      <c r="C5478">
        <v>36.4</v>
      </c>
      <c r="D5478">
        <v>36.4</v>
      </c>
      <c r="E5478">
        <v>36.299999999999997</v>
      </c>
      <c r="F5478">
        <v>23</v>
      </c>
      <c r="G5478">
        <v>12</v>
      </c>
      <c r="H5478">
        <v>2</v>
      </c>
      <c r="I5478" t="s">
        <v>340</v>
      </c>
      <c r="J5478">
        <v>0.17</v>
      </c>
      <c r="K5478">
        <v>6</v>
      </c>
      <c r="L5478" t="s">
        <v>349</v>
      </c>
      <c r="M5478">
        <v>36.4</v>
      </c>
      <c r="N5478">
        <v>35.700000000000003</v>
      </c>
      <c r="O5478">
        <v>35.700000000000003</v>
      </c>
      <c r="P5478" t="s">
        <v>337</v>
      </c>
      <c r="Q5478">
        <v>747.7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6.3E-2</v>
      </c>
      <c r="AB5478">
        <v>26.8</v>
      </c>
      <c r="AC5478">
        <v>34</v>
      </c>
      <c r="AD5478">
        <v>9.6</v>
      </c>
      <c r="AE5478">
        <v>25.9</v>
      </c>
      <c r="AF5478">
        <v>6.64</v>
      </c>
      <c r="AG5478">
        <v>7.1400000000000005E-2</v>
      </c>
      <c r="AH5478" t="s">
        <v>337</v>
      </c>
      <c r="AI5478" t="s">
        <v>337</v>
      </c>
      <c r="AJ5478">
        <v>0</v>
      </c>
      <c r="AK5478">
        <v>117</v>
      </c>
      <c r="AL5478">
        <v>1</v>
      </c>
      <c r="AM5478">
        <v>100</v>
      </c>
      <c r="AN5478">
        <v>5</v>
      </c>
    </row>
    <row r="5479" spans="1:40" x14ac:dyDescent="0.25">
      <c r="A5479" s="34">
        <v>40761</v>
      </c>
      <c r="B5479" s="220">
        <v>0.89236111111111116</v>
      </c>
      <c r="C5479">
        <v>36.200000000000003</v>
      </c>
      <c r="D5479">
        <v>36.5</v>
      </c>
      <c r="E5479">
        <v>36.200000000000003</v>
      </c>
      <c r="F5479">
        <v>24</v>
      </c>
      <c r="G5479">
        <v>12.4</v>
      </c>
      <c r="H5479">
        <v>3</v>
      </c>
      <c r="I5479" t="s">
        <v>349</v>
      </c>
      <c r="J5479">
        <v>0.25</v>
      </c>
      <c r="K5479">
        <v>6</v>
      </c>
      <c r="L5479" t="s">
        <v>349</v>
      </c>
      <c r="M5479">
        <v>36.200000000000003</v>
      </c>
      <c r="N5479">
        <v>35.6</v>
      </c>
      <c r="O5479">
        <v>35.6</v>
      </c>
      <c r="P5479" t="s">
        <v>337</v>
      </c>
      <c r="Q5479">
        <v>747.8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6.2E-2</v>
      </c>
      <c r="AB5479">
        <v>26.7</v>
      </c>
      <c r="AC5479">
        <v>34</v>
      </c>
      <c r="AD5479">
        <v>9.6</v>
      </c>
      <c r="AE5479">
        <v>25.8</v>
      </c>
      <c r="AF5479">
        <v>6.65</v>
      </c>
      <c r="AG5479">
        <v>7.1499999999999994E-2</v>
      </c>
      <c r="AH5479" t="s">
        <v>337</v>
      </c>
      <c r="AI5479" t="s">
        <v>337</v>
      </c>
      <c r="AJ5479">
        <v>0</v>
      </c>
      <c r="AK5479">
        <v>117</v>
      </c>
      <c r="AL5479">
        <v>1</v>
      </c>
      <c r="AM5479">
        <v>100</v>
      </c>
      <c r="AN5479">
        <v>5</v>
      </c>
    </row>
    <row r="5480" spans="1:40" x14ac:dyDescent="0.25">
      <c r="A5480" s="34">
        <v>40761</v>
      </c>
      <c r="B5480" s="220">
        <v>0.89583333333333337</v>
      </c>
      <c r="C5480">
        <v>35.700000000000003</v>
      </c>
      <c r="D5480">
        <v>36.200000000000003</v>
      </c>
      <c r="E5480">
        <v>35.700000000000003</v>
      </c>
      <c r="F5480">
        <v>24</v>
      </c>
      <c r="G5480">
        <v>12</v>
      </c>
      <c r="H5480">
        <v>3</v>
      </c>
      <c r="I5480" t="s">
        <v>340</v>
      </c>
      <c r="J5480">
        <v>0.25</v>
      </c>
      <c r="K5480">
        <v>8</v>
      </c>
      <c r="L5480" t="s">
        <v>344</v>
      </c>
      <c r="M5480">
        <v>35.700000000000003</v>
      </c>
      <c r="N5480">
        <v>35</v>
      </c>
      <c r="O5480">
        <v>35</v>
      </c>
      <c r="P5480" t="s">
        <v>337</v>
      </c>
      <c r="Q5480">
        <v>747.8</v>
      </c>
      <c r="R5480">
        <v>0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  <c r="AA5480">
        <v>0.06</v>
      </c>
      <c r="AB5480">
        <v>26.7</v>
      </c>
      <c r="AC5480">
        <v>34</v>
      </c>
      <c r="AD5480">
        <v>9.6</v>
      </c>
      <c r="AE5480">
        <v>25.8</v>
      </c>
      <c r="AF5480">
        <v>6.65</v>
      </c>
      <c r="AG5480">
        <v>7.1499999999999994E-2</v>
      </c>
      <c r="AH5480" t="s">
        <v>337</v>
      </c>
      <c r="AI5480" t="s">
        <v>337</v>
      </c>
      <c r="AJ5480">
        <v>0</v>
      </c>
      <c r="AK5480">
        <v>117</v>
      </c>
      <c r="AL5480">
        <v>1</v>
      </c>
      <c r="AM5480">
        <v>100</v>
      </c>
      <c r="AN5480">
        <v>5</v>
      </c>
    </row>
    <row r="5481" spans="1:40" x14ac:dyDescent="0.25">
      <c r="A5481" s="34">
        <v>40761</v>
      </c>
      <c r="B5481" s="220">
        <v>0.89930555555555547</v>
      </c>
      <c r="C5481">
        <v>36.1</v>
      </c>
      <c r="D5481">
        <v>36.1</v>
      </c>
      <c r="E5481">
        <v>35.700000000000003</v>
      </c>
      <c r="F5481">
        <v>24</v>
      </c>
      <c r="G5481">
        <v>12.3</v>
      </c>
      <c r="H5481">
        <v>2</v>
      </c>
      <c r="I5481" t="s">
        <v>344</v>
      </c>
      <c r="J5481">
        <v>0.17</v>
      </c>
      <c r="K5481">
        <v>5</v>
      </c>
      <c r="L5481" t="s">
        <v>344</v>
      </c>
      <c r="M5481">
        <v>36.1</v>
      </c>
      <c r="N5481">
        <v>35.4</v>
      </c>
      <c r="O5481">
        <v>35.4</v>
      </c>
      <c r="P5481" t="s">
        <v>337</v>
      </c>
      <c r="Q5481">
        <v>747.9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  <c r="AA5481">
        <v>6.2E-2</v>
      </c>
      <c r="AB5481">
        <v>26.6</v>
      </c>
      <c r="AC5481">
        <v>34</v>
      </c>
      <c r="AD5481">
        <v>9.5</v>
      </c>
      <c r="AE5481">
        <v>25.7</v>
      </c>
      <c r="AF5481">
        <v>6.65</v>
      </c>
      <c r="AG5481">
        <v>7.1499999999999994E-2</v>
      </c>
      <c r="AH5481" t="s">
        <v>337</v>
      </c>
      <c r="AI5481" t="s">
        <v>337</v>
      </c>
      <c r="AJ5481">
        <v>0</v>
      </c>
      <c r="AK5481">
        <v>116</v>
      </c>
      <c r="AL5481">
        <v>1</v>
      </c>
      <c r="AM5481">
        <v>100</v>
      </c>
      <c r="AN5481">
        <v>5</v>
      </c>
    </row>
    <row r="5482" spans="1:40" x14ac:dyDescent="0.25">
      <c r="A5482" s="34">
        <v>40761</v>
      </c>
      <c r="B5482" s="220">
        <v>0.90277777777777779</v>
      </c>
      <c r="C5482">
        <v>36.1</v>
      </c>
      <c r="D5482">
        <v>36.200000000000003</v>
      </c>
      <c r="E5482">
        <v>36.1</v>
      </c>
      <c r="F5482">
        <v>24</v>
      </c>
      <c r="G5482">
        <v>12.3</v>
      </c>
      <c r="H5482">
        <v>3</v>
      </c>
      <c r="I5482" t="s">
        <v>343</v>
      </c>
      <c r="J5482">
        <v>0.25</v>
      </c>
      <c r="K5482">
        <v>6</v>
      </c>
      <c r="L5482" t="s">
        <v>342</v>
      </c>
      <c r="M5482">
        <v>36.1</v>
      </c>
      <c r="N5482">
        <v>35.4</v>
      </c>
      <c r="O5482">
        <v>35.4</v>
      </c>
      <c r="P5482" t="s">
        <v>337</v>
      </c>
      <c r="Q5482">
        <v>748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6.2E-2</v>
      </c>
      <c r="AB5482">
        <v>26.6</v>
      </c>
      <c r="AC5482">
        <v>34</v>
      </c>
      <c r="AD5482">
        <v>9.5</v>
      </c>
      <c r="AE5482">
        <v>25.7</v>
      </c>
      <c r="AF5482">
        <v>6.65</v>
      </c>
      <c r="AG5482">
        <v>7.1499999999999994E-2</v>
      </c>
      <c r="AH5482" t="s">
        <v>337</v>
      </c>
      <c r="AI5482" t="s">
        <v>337</v>
      </c>
      <c r="AJ5482">
        <v>0</v>
      </c>
      <c r="AK5482">
        <v>117</v>
      </c>
      <c r="AL5482">
        <v>1</v>
      </c>
      <c r="AM5482">
        <v>100</v>
      </c>
      <c r="AN5482">
        <v>5</v>
      </c>
    </row>
    <row r="5483" spans="1:40" x14ac:dyDescent="0.25">
      <c r="A5483" s="34">
        <v>40761</v>
      </c>
      <c r="B5483" s="220">
        <v>0.90625</v>
      </c>
      <c r="C5483">
        <v>35.799999999999997</v>
      </c>
      <c r="D5483">
        <v>36.1</v>
      </c>
      <c r="E5483">
        <v>35.799999999999997</v>
      </c>
      <c r="F5483">
        <v>25</v>
      </c>
      <c r="G5483">
        <v>12.7</v>
      </c>
      <c r="H5483">
        <v>4</v>
      </c>
      <c r="I5483" t="s">
        <v>343</v>
      </c>
      <c r="J5483">
        <v>0.33</v>
      </c>
      <c r="K5483">
        <v>8</v>
      </c>
      <c r="L5483" t="s">
        <v>343</v>
      </c>
      <c r="M5483">
        <v>35.799999999999997</v>
      </c>
      <c r="N5483">
        <v>35.4</v>
      </c>
      <c r="O5483">
        <v>35.4</v>
      </c>
      <c r="P5483" t="s">
        <v>337</v>
      </c>
      <c r="Q5483">
        <v>748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  <c r="AA5483">
        <v>6.0999999999999999E-2</v>
      </c>
      <c r="AB5483">
        <v>26.5</v>
      </c>
      <c r="AC5483">
        <v>34</v>
      </c>
      <c r="AD5483">
        <v>9.4</v>
      </c>
      <c r="AE5483">
        <v>25.7</v>
      </c>
      <c r="AF5483">
        <v>6.66</v>
      </c>
      <c r="AG5483">
        <v>7.1599999999999997E-2</v>
      </c>
      <c r="AH5483" t="s">
        <v>337</v>
      </c>
      <c r="AI5483" t="s">
        <v>337</v>
      </c>
      <c r="AJ5483">
        <v>0</v>
      </c>
      <c r="AK5483">
        <v>117</v>
      </c>
      <c r="AL5483">
        <v>1</v>
      </c>
      <c r="AM5483">
        <v>100</v>
      </c>
      <c r="AN5483">
        <v>5</v>
      </c>
    </row>
    <row r="5484" spans="1:40" x14ac:dyDescent="0.25">
      <c r="A5484" s="34">
        <v>40761</v>
      </c>
      <c r="B5484" s="220">
        <v>0.90972222222222221</v>
      </c>
      <c r="C5484">
        <v>35.9</v>
      </c>
      <c r="D5484">
        <v>35.9</v>
      </c>
      <c r="E5484">
        <v>35.799999999999997</v>
      </c>
      <c r="F5484">
        <v>25</v>
      </c>
      <c r="G5484">
        <v>12.8</v>
      </c>
      <c r="H5484">
        <v>2</v>
      </c>
      <c r="I5484" t="s">
        <v>343</v>
      </c>
      <c r="J5484">
        <v>0.17</v>
      </c>
      <c r="K5484">
        <v>6</v>
      </c>
      <c r="L5484" t="s">
        <v>346</v>
      </c>
      <c r="M5484">
        <v>35.9</v>
      </c>
      <c r="N5484">
        <v>35.4</v>
      </c>
      <c r="O5484">
        <v>35.4</v>
      </c>
      <c r="P5484" t="s">
        <v>337</v>
      </c>
      <c r="Q5484">
        <v>748.1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6.0999999999999999E-2</v>
      </c>
      <c r="AB5484">
        <v>26.5</v>
      </c>
      <c r="AC5484">
        <v>34</v>
      </c>
      <c r="AD5484">
        <v>9.4</v>
      </c>
      <c r="AE5484">
        <v>25.7</v>
      </c>
      <c r="AF5484">
        <v>6.66</v>
      </c>
      <c r="AG5484">
        <v>7.1599999999999997E-2</v>
      </c>
      <c r="AH5484" t="s">
        <v>337</v>
      </c>
      <c r="AI5484" t="s">
        <v>337</v>
      </c>
      <c r="AJ5484">
        <v>0</v>
      </c>
      <c r="AK5484">
        <v>116</v>
      </c>
      <c r="AL5484">
        <v>1</v>
      </c>
      <c r="AM5484">
        <v>100</v>
      </c>
      <c r="AN5484">
        <v>5</v>
      </c>
    </row>
    <row r="5485" spans="1:40" x14ac:dyDescent="0.25">
      <c r="A5485" s="34">
        <v>40761</v>
      </c>
      <c r="B5485" s="220">
        <v>0.91319444444444453</v>
      </c>
      <c r="C5485">
        <v>35.700000000000003</v>
      </c>
      <c r="D5485">
        <v>35.9</v>
      </c>
      <c r="E5485">
        <v>35.700000000000003</v>
      </c>
      <c r="F5485">
        <v>24</v>
      </c>
      <c r="G5485">
        <v>12</v>
      </c>
      <c r="H5485">
        <v>3</v>
      </c>
      <c r="I5485" t="s">
        <v>346</v>
      </c>
      <c r="J5485">
        <v>0.25</v>
      </c>
      <c r="K5485">
        <v>6</v>
      </c>
      <c r="L5485" t="s">
        <v>346</v>
      </c>
      <c r="M5485">
        <v>35.700000000000003</v>
      </c>
      <c r="N5485">
        <v>35</v>
      </c>
      <c r="O5485">
        <v>35</v>
      </c>
      <c r="P5485" t="s">
        <v>337</v>
      </c>
      <c r="Q5485">
        <v>748.3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0.06</v>
      </c>
      <c r="AB5485">
        <v>26.4</v>
      </c>
      <c r="AC5485">
        <v>34</v>
      </c>
      <c r="AD5485">
        <v>9.3000000000000007</v>
      </c>
      <c r="AE5485">
        <v>25.6</v>
      </c>
      <c r="AF5485">
        <v>6.66</v>
      </c>
      <c r="AG5485">
        <v>7.1599999999999997E-2</v>
      </c>
      <c r="AH5485" t="s">
        <v>337</v>
      </c>
      <c r="AI5485" t="s">
        <v>337</v>
      </c>
      <c r="AJ5485">
        <v>0</v>
      </c>
      <c r="AK5485">
        <v>117</v>
      </c>
      <c r="AL5485">
        <v>1</v>
      </c>
      <c r="AM5485">
        <v>100</v>
      </c>
      <c r="AN5485">
        <v>5</v>
      </c>
    </row>
    <row r="5486" spans="1:40" x14ac:dyDescent="0.25">
      <c r="A5486" s="34">
        <v>40761</v>
      </c>
      <c r="B5486" s="220">
        <v>0.91666666666666663</v>
      </c>
      <c r="C5486">
        <v>35.200000000000003</v>
      </c>
      <c r="D5486">
        <v>35.700000000000003</v>
      </c>
      <c r="E5486">
        <v>35.200000000000003</v>
      </c>
      <c r="F5486">
        <v>26</v>
      </c>
      <c r="G5486">
        <v>12.8</v>
      </c>
      <c r="H5486">
        <v>5</v>
      </c>
      <c r="I5486" t="s">
        <v>336</v>
      </c>
      <c r="J5486">
        <v>0.42</v>
      </c>
      <c r="K5486">
        <v>9</v>
      </c>
      <c r="L5486" t="s">
        <v>336</v>
      </c>
      <c r="M5486">
        <v>35.200000000000003</v>
      </c>
      <c r="N5486">
        <v>34.700000000000003</v>
      </c>
      <c r="O5486">
        <v>34.700000000000003</v>
      </c>
      <c r="P5486" t="s">
        <v>337</v>
      </c>
      <c r="Q5486">
        <v>748.3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0</v>
      </c>
      <c r="AA5486">
        <v>5.8000000000000003E-2</v>
      </c>
      <c r="AB5486">
        <v>26.4</v>
      </c>
      <c r="AC5486">
        <v>34</v>
      </c>
      <c r="AD5486">
        <v>9.3000000000000007</v>
      </c>
      <c r="AE5486">
        <v>25.6</v>
      </c>
      <c r="AF5486">
        <v>6.66</v>
      </c>
      <c r="AG5486">
        <v>7.1599999999999997E-2</v>
      </c>
      <c r="AH5486" t="s">
        <v>337</v>
      </c>
      <c r="AI5486" t="s">
        <v>337</v>
      </c>
      <c r="AJ5486">
        <v>6.0000000000000001E-3</v>
      </c>
      <c r="AK5486">
        <v>116</v>
      </c>
      <c r="AL5486">
        <v>1</v>
      </c>
      <c r="AM5486">
        <v>100</v>
      </c>
      <c r="AN5486">
        <v>5</v>
      </c>
    </row>
    <row r="5487" spans="1:40" x14ac:dyDescent="0.25">
      <c r="A5487" s="34">
        <v>40761</v>
      </c>
      <c r="B5487" s="220">
        <v>0.92013888888888884</v>
      </c>
      <c r="C5487">
        <v>35.1</v>
      </c>
      <c r="D5487">
        <v>35.1</v>
      </c>
      <c r="E5487">
        <v>35</v>
      </c>
      <c r="F5487">
        <v>28</v>
      </c>
      <c r="G5487">
        <v>13.8</v>
      </c>
      <c r="H5487">
        <v>7</v>
      </c>
      <c r="I5487" t="s">
        <v>339</v>
      </c>
      <c r="J5487">
        <v>0.57999999999999996</v>
      </c>
      <c r="K5487">
        <v>12</v>
      </c>
      <c r="L5487" t="s">
        <v>341</v>
      </c>
      <c r="M5487">
        <v>35.1</v>
      </c>
      <c r="N5487">
        <v>34.9</v>
      </c>
      <c r="O5487">
        <v>34.9</v>
      </c>
      <c r="P5487" t="s">
        <v>337</v>
      </c>
      <c r="Q5487">
        <v>748.4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  <c r="AA5487">
        <v>5.8000000000000003E-2</v>
      </c>
      <c r="AB5487">
        <v>26.4</v>
      </c>
      <c r="AC5487">
        <v>34</v>
      </c>
      <c r="AD5487">
        <v>9.3000000000000007</v>
      </c>
      <c r="AE5487">
        <v>25.6</v>
      </c>
      <c r="AF5487">
        <v>6.66</v>
      </c>
      <c r="AG5487">
        <v>7.1599999999999997E-2</v>
      </c>
      <c r="AH5487" t="s">
        <v>337</v>
      </c>
      <c r="AI5487" t="s">
        <v>337</v>
      </c>
      <c r="AJ5487">
        <v>0</v>
      </c>
      <c r="AK5487">
        <v>116</v>
      </c>
      <c r="AL5487">
        <v>1</v>
      </c>
      <c r="AM5487">
        <v>100</v>
      </c>
      <c r="AN5487">
        <v>5</v>
      </c>
    </row>
    <row r="5488" spans="1:40" x14ac:dyDescent="0.25">
      <c r="A5488" s="34">
        <v>40761</v>
      </c>
      <c r="B5488" s="220">
        <v>0.92361111111111116</v>
      </c>
      <c r="C5488">
        <v>35</v>
      </c>
      <c r="D5488">
        <v>35.1</v>
      </c>
      <c r="E5488">
        <v>35</v>
      </c>
      <c r="F5488">
        <v>27</v>
      </c>
      <c r="G5488">
        <v>13.2</v>
      </c>
      <c r="H5488">
        <v>7</v>
      </c>
      <c r="I5488" t="s">
        <v>339</v>
      </c>
      <c r="J5488">
        <v>0.57999999999999996</v>
      </c>
      <c r="K5488">
        <v>10</v>
      </c>
      <c r="L5488" t="s">
        <v>341</v>
      </c>
      <c r="M5488">
        <v>35</v>
      </c>
      <c r="N5488">
        <v>34.6</v>
      </c>
      <c r="O5488">
        <v>34.6</v>
      </c>
      <c r="P5488" t="s">
        <v>337</v>
      </c>
      <c r="Q5488">
        <v>748.5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5.8000000000000003E-2</v>
      </c>
      <c r="AB5488">
        <v>26.3</v>
      </c>
      <c r="AC5488">
        <v>34</v>
      </c>
      <c r="AD5488">
        <v>9.1999999999999993</v>
      </c>
      <c r="AE5488">
        <v>25.5</v>
      </c>
      <c r="AF5488">
        <v>6.66</v>
      </c>
      <c r="AG5488">
        <v>7.17E-2</v>
      </c>
      <c r="AH5488" t="s">
        <v>337</v>
      </c>
      <c r="AI5488" t="s">
        <v>337</v>
      </c>
      <c r="AJ5488">
        <v>0</v>
      </c>
      <c r="AK5488">
        <v>116</v>
      </c>
      <c r="AL5488">
        <v>1</v>
      </c>
      <c r="AM5488">
        <v>100</v>
      </c>
      <c r="AN5488">
        <v>5</v>
      </c>
    </row>
    <row r="5489" spans="1:40" x14ac:dyDescent="0.25">
      <c r="A5489" s="34">
        <v>40761</v>
      </c>
      <c r="B5489" s="220">
        <v>0.92708333333333337</v>
      </c>
      <c r="C5489">
        <v>34.799999999999997</v>
      </c>
      <c r="D5489">
        <v>35</v>
      </c>
      <c r="E5489">
        <v>34.799999999999997</v>
      </c>
      <c r="F5489">
        <v>27</v>
      </c>
      <c r="G5489">
        <v>13</v>
      </c>
      <c r="H5489">
        <v>5</v>
      </c>
      <c r="I5489" t="s">
        <v>339</v>
      </c>
      <c r="J5489">
        <v>0.42</v>
      </c>
      <c r="K5489">
        <v>8</v>
      </c>
      <c r="L5489" t="s">
        <v>341</v>
      </c>
      <c r="M5489">
        <v>34.799999999999997</v>
      </c>
      <c r="N5489">
        <v>34.299999999999997</v>
      </c>
      <c r="O5489">
        <v>34.299999999999997</v>
      </c>
      <c r="P5489" t="s">
        <v>337</v>
      </c>
      <c r="Q5489">
        <v>748.6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  <c r="AA5489">
        <v>5.7000000000000002E-2</v>
      </c>
      <c r="AB5489">
        <v>26.3</v>
      </c>
      <c r="AC5489">
        <v>34</v>
      </c>
      <c r="AD5489">
        <v>9.1999999999999993</v>
      </c>
      <c r="AE5489">
        <v>25.5</v>
      </c>
      <c r="AF5489">
        <v>6.66</v>
      </c>
      <c r="AG5489">
        <v>7.17E-2</v>
      </c>
      <c r="AH5489" t="s">
        <v>337</v>
      </c>
      <c r="AI5489" t="s">
        <v>337</v>
      </c>
      <c r="AJ5489">
        <v>0</v>
      </c>
      <c r="AK5489">
        <v>117</v>
      </c>
      <c r="AL5489">
        <v>1</v>
      </c>
      <c r="AM5489">
        <v>100</v>
      </c>
      <c r="AN5489">
        <v>5</v>
      </c>
    </row>
    <row r="5490" spans="1:40" x14ac:dyDescent="0.25">
      <c r="A5490" s="34">
        <v>40761</v>
      </c>
      <c r="B5490" s="220">
        <v>0.93055555555555547</v>
      </c>
      <c r="C5490">
        <v>34.5</v>
      </c>
      <c r="D5490">
        <v>34.700000000000003</v>
      </c>
      <c r="E5490">
        <v>34.5</v>
      </c>
      <c r="F5490">
        <v>28</v>
      </c>
      <c r="G5490">
        <v>13.3</v>
      </c>
      <c r="H5490">
        <v>5</v>
      </c>
      <c r="I5490" t="s">
        <v>339</v>
      </c>
      <c r="J5490">
        <v>0.42</v>
      </c>
      <c r="K5490">
        <v>7</v>
      </c>
      <c r="L5490" t="s">
        <v>339</v>
      </c>
      <c r="M5490">
        <v>34.5</v>
      </c>
      <c r="N5490">
        <v>34.1</v>
      </c>
      <c r="O5490">
        <v>34.1</v>
      </c>
      <c r="P5490" t="s">
        <v>337</v>
      </c>
      <c r="Q5490">
        <v>748.7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5.6000000000000001E-2</v>
      </c>
      <c r="AB5490">
        <v>26.3</v>
      </c>
      <c r="AC5490">
        <v>35</v>
      </c>
      <c r="AD5490">
        <v>9.6</v>
      </c>
      <c r="AE5490">
        <v>25.6</v>
      </c>
      <c r="AF5490">
        <v>6.86</v>
      </c>
      <c r="AG5490">
        <v>7.17E-2</v>
      </c>
      <c r="AH5490" t="s">
        <v>337</v>
      </c>
      <c r="AI5490" t="s">
        <v>337</v>
      </c>
      <c r="AJ5490">
        <v>0</v>
      </c>
      <c r="AK5490">
        <v>118</v>
      </c>
      <c r="AL5490">
        <v>1</v>
      </c>
      <c r="AM5490">
        <v>100</v>
      </c>
      <c r="AN5490">
        <v>5</v>
      </c>
    </row>
    <row r="5491" spans="1:40" x14ac:dyDescent="0.25">
      <c r="A5491" s="34">
        <v>40761</v>
      </c>
      <c r="B5491" s="220">
        <v>0.93402777777777779</v>
      </c>
      <c r="C5491">
        <v>34.299999999999997</v>
      </c>
      <c r="D5491">
        <v>34.5</v>
      </c>
      <c r="E5491">
        <v>34.299999999999997</v>
      </c>
      <c r="F5491">
        <v>28</v>
      </c>
      <c r="G5491">
        <v>13.2</v>
      </c>
      <c r="H5491">
        <v>3</v>
      </c>
      <c r="I5491" t="s">
        <v>339</v>
      </c>
      <c r="J5491">
        <v>0.25</v>
      </c>
      <c r="K5491">
        <v>7</v>
      </c>
      <c r="L5491" t="s">
        <v>339</v>
      </c>
      <c r="M5491">
        <v>34.299999999999997</v>
      </c>
      <c r="N5491">
        <v>33.799999999999997</v>
      </c>
      <c r="O5491">
        <v>33.799999999999997</v>
      </c>
      <c r="P5491" t="s">
        <v>337</v>
      </c>
      <c r="Q5491">
        <v>748.7</v>
      </c>
      <c r="R5491">
        <v>0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  <c r="AA5491">
        <v>5.5E-2</v>
      </c>
      <c r="AB5491">
        <v>26.2</v>
      </c>
      <c r="AC5491">
        <v>35</v>
      </c>
      <c r="AD5491">
        <v>9.5</v>
      </c>
      <c r="AE5491">
        <v>25.5</v>
      </c>
      <c r="AF5491">
        <v>6.87</v>
      </c>
      <c r="AG5491">
        <v>7.17E-2</v>
      </c>
      <c r="AH5491" t="s">
        <v>337</v>
      </c>
      <c r="AI5491" t="s">
        <v>337</v>
      </c>
      <c r="AJ5491">
        <v>0</v>
      </c>
      <c r="AK5491">
        <v>117</v>
      </c>
      <c r="AL5491">
        <v>1</v>
      </c>
      <c r="AM5491">
        <v>100</v>
      </c>
      <c r="AN5491">
        <v>5</v>
      </c>
    </row>
    <row r="5492" spans="1:40" x14ac:dyDescent="0.25">
      <c r="A5492" s="34">
        <v>40761</v>
      </c>
      <c r="B5492" s="220">
        <v>0.9375</v>
      </c>
      <c r="C5492">
        <v>34.1</v>
      </c>
      <c r="D5492">
        <v>34.299999999999997</v>
      </c>
      <c r="E5492">
        <v>34.1</v>
      </c>
      <c r="F5492">
        <v>29</v>
      </c>
      <c r="G5492">
        <v>13.5</v>
      </c>
      <c r="H5492">
        <v>4</v>
      </c>
      <c r="I5492" t="s">
        <v>341</v>
      </c>
      <c r="J5492">
        <v>0.33</v>
      </c>
      <c r="K5492">
        <v>8</v>
      </c>
      <c r="L5492" t="s">
        <v>341</v>
      </c>
      <c r="M5492">
        <v>34.1</v>
      </c>
      <c r="N5492">
        <v>33.799999999999997</v>
      </c>
      <c r="O5492">
        <v>33.799999999999997</v>
      </c>
      <c r="P5492" t="s">
        <v>337</v>
      </c>
      <c r="Q5492">
        <v>748.8</v>
      </c>
      <c r="R5492">
        <v>0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  <c r="AA5492">
        <v>5.5E-2</v>
      </c>
      <c r="AB5492">
        <v>26.2</v>
      </c>
      <c r="AC5492">
        <v>35</v>
      </c>
      <c r="AD5492">
        <v>9.5</v>
      </c>
      <c r="AE5492">
        <v>25.5</v>
      </c>
      <c r="AF5492">
        <v>6.87</v>
      </c>
      <c r="AG5492">
        <v>7.17E-2</v>
      </c>
      <c r="AH5492" t="s">
        <v>337</v>
      </c>
      <c r="AI5492" t="s">
        <v>337</v>
      </c>
      <c r="AJ5492">
        <v>0</v>
      </c>
      <c r="AK5492">
        <v>116</v>
      </c>
      <c r="AL5492">
        <v>1</v>
      </c>
      <c r="AM5492">
        <v>100</v>
      </c>
      <c r="AN5492">
        <v>5</v>
      </c>
    </row>
    <row r="5493" spans="1:40" x14ac:dyDescent="0.25">
      <c r="A5493" s="34">
        <v>40761</v>
      </c>
      <c r="B5493" s="220">
        <v>0.94097222222222221</v>
      </c>
      <c r="C5493">
        <v>34.1</v>
      </c>
      <c r="D5493">
        <v>34.200000000000003</v>
      </c>
      <c r="E5493">
        <v>34.1</v>
      </c>
      <c r="F5493">
        <v>29</v>
      </c>
      <c r="G5493">
        <v>13.5</v>
      </c>
      <c r="H5493">
        <v>4</v>
      </c>
      <c r="I5493" t="s">
        <v>341</v>
      </c>
      <c r="J5493">
        <v>0.33</v>
      </c>
      <c r="K5493">
        <v>9</v>
      </c>
      <c r="L5493" t="s">
        <v>341</v>
      </c>
      <c r="M5493">
        <v>34.1</v>
      </c>
      <c r="N5493">
        <v>33.799999999999997</v>
      </c>
      <c r="O5493">
        <v>33.799999999999997</v>
      </c>
      <c r="P5493" t="s">
        <v>337</v>
      </c>
      <c r="Q5493">
        <v>748.8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5.5E-2</v>
      </c>
      <c r="AB5493">
        <v>26.2</v>
      </c>
      <c r="AC5493">
        <v>35</v>
      </c>
      <c r="AD5493">
        <v>9.5</v>
      </c>
      <c r="AE5493">
        <v>25.5</v>
      </c>
      <c r="AF5493">
        <v>6.87</v>
      </c>
      <c r="AG5493">
        <v>7.17E-2</v>
      </c>
      <c r="AH5493" t="s">
        <v>337</v>
      </c>
      <c r="AI5493" t="s">
        <v>337</v>
      </c>
      <c r="AJ5493">
        <v>0</v>
      </c>
      <c r="AK5493">
        <v>116</v>
      </c>
      <c r="AL5493">
        <v>1</v>
      </c>
      <c r="AM5493">
        <v>100</v>
      </c>
      <c r="AN5493">
        <v>5</v>
      </c>
    </row>
    <row r="5494" spans="1:40" x14ac:dyDescent="0.25">
      <c r="A5494" s="34">
        <v>40761</v>
      </c>
      <c r="B5494" s="220">
        <v>0.94444444444444453</v>
      </c>
      <c r="C5494">
        <v>33.9</v>
      </c>
      <c r="D5494">
        <v>34.1</v>
      </c>
      <c r="E5494">
        <v>33.9</v>
      </c>
      <c r="F5494">
        <v>29</v>
      </c>
      <c r="G5494">
        <v>13.4</v>
      </c>
      <c r="H5494">
        <v>2</v>
      </c>
      <c r="I5494" t="s">
        <v>341</v>
      </c>
      <c r="J5494">
        <v>0.17</v>
      </c>
      <c r="K5494">
        <v>5</v>
      </c>
      <c r="L5494" t="s">
        <v>336</v>
      </c>
      <c r="M5494">
        <v>33.9</v>
      </c>
      <c r="N5494">
        <v>33.6</v>
      </c>
      <c r="O5494">
        <v>33.6</v>
      </c>
      <c r="P5494" t="s">
        <v>337</v>
      </c>
      <c r="Q5494">
        <v>748.9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5.3999999999999999E-2</v>
      </c>
      <c r="AB5494">
        <v>26.2</v>
      </c>
      <c r="AC5494">
        <v>35</v>
      </c>
      <c r="AD5494">
        <v>9.5</v>
      </c>
      <c r="AE5494">
        <v>25.5</v>
      </c>
      <c r="AF5494">
        <v>6.87</v>
      </c>
      <c r="AG5494">
        <v>7.17E-2</v>
      </c>
      <c r="AH5494" t="s">
        <v>337</v>
      </c>
      <c r="AI5494" t="s">
        <v>337</v>
      </c>
      <c r="AJ5494">
        <v>0</v>
      </c>
      <c r="AK5494">
        <v>117</v>
      </c>
      <c r="AL5494">
        <v>1</v>
      </c>
      <c r="AM5494">
        <v>100</v>
      </c>
      <c r="AN5494">
        <v>5</v>
      </c>
    </row>
    <row r="5495" spans="1:40" x14ac:dyDescent="0.25">
      <c r="A5495" s="34">
        <v>40761</v>
      </c>
      <c r="B5495" s="220">
        <v>0.94791666666666663</v>
      </c>
      <c r="C5495">
        <v>33.700000000000003</v>
      </c>
      <c r="D5495">
        <v>33.9</v>
      </c>
      <c r="E5495">
        <v>33.700000000000003</v>
      </c>
      <c r="F5495">
        <v>30</v>
      </c>
      <c r="G5495">
        <v>13.7</v>
      </c>
      <c r="H5495">
        <v>3</v>
      </c>
      <c r="I5495" t="s">
        <v>336</v>
      </c>
      <c r="J5495">
        <v>0.25</v>
      </c>
      <c r="K5495">
        <v>4</v>
      </c>
      <c r="L5495" t="s">
        <v>336</v>
      </c>
      <c r="M5495">
        <v>33.700000000000003</v>
      </c>
      <c r="N5495">
        <v>33.5</v>
      </c>
      <c r="O5495">
        <v>33.5</v>
      </c>
      <c r="P5495" t="s">
        <v>337</v>
      </c>
      <c r="Q5495">
        <v>749</v>
      </c>
      <c r="R5495">
        <v>0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  <c r="AA5495">
        <v>5.2999999999999999E-2</v>
      </c>
      <c r="AB5495">
        <v>26.1</v>
      </c>
      <c r="AC5495">
        <v>35</v>
      </c>
      <c r="AD5495">
        <v>9.4</v>
      </c>
      <c r="AE5495">
        <v>25.4</v>
      </c>
      <c r="AF5495">
        <v>6.87</v>
      </c>
      <c r="AG5495">
        <v>7.17E-2</v>
      </c>
      <c r="AH5495" t="s">
        <v>337</v>
      </c>
      <c r="AI5495" t="s">
        <v>337</v>
      </c>
      <c r="AJ5495">
        <v>0</v>
      </c>
      <c r="AK5495">
        <v>117</v>
      </c>
      <c r="AL5495">
        <v>1</v>
      </c>
      <c r="AM5495">
        <v>100</v>
      </c>
      <c r="AN5495">
        <v>5</v>
      </c>
    </row>
    <row r="5496" spans="1:40" x14ac:dyDescent="0.25">
      <c r="A5496" s="34">
        <v>40761</v>
      </c>
      <c r="B5496" s="220">
        <v>0.95138888888888884</v>
      </c>
      <c r="C5496">
        <v>33.4</v>
      </c>
      <c r="D5496">
        <v>33.700000000000003</v>
      </c>
      <c r="E5496">
        <v>33.4</v>
      </c>
      <c r="F5496">
        <v>30</v>
      </c>
      <c r="G5496">
        <v>13.5</v>
      </c>
      <c r="H5496">
        <v>4</v>
      </c>
      <c r="I5496" t="s">
        <v>336</v>
      </c>
      <c r="J5496">
        <v>0.33</v>
      </c>
      <c r="K5496">
        <v>6</v>
      </c>
      <c r="L5496" t="s">
        <v>336</v>
      </c>
      <c r="M5496">
        <v>33.4</v>
      </c>
      <c r="N5496">
        <v>33.200000000000003</v>
      </c>
      <c r="O5496">
        <v>33.200000000000003</v>
      </c>
      <c r="P5496" t="s">
        <v>337</v>
      </c>
      <c r="Q5496">
        <v>749.1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  <c r="AA5496">
        <v>5.1999999999999998E-2</v>
      </c>
      <c r="AB5496">
        <v>26.1</v>
      </c>
      <c r="AC5496">
        <v>35</v>
      </c>
      <c r="AD5496">
        <v>9.4</v>
      </c>
      <c r="AE5496">
        <v>25.4</v>
      </c>
      <c r="AF5496">
        <v>6.87</v>
      </c>
      <c r="AG5496">
        <v>7.1800000000000003E-2</v>
      </c>
      <c r="AH5496" t="s">
        <v>337</v>
      </c>
      <c r="AI5496" t="s">
        <v>337</v>
      </c>
      <c r="AJ5496">
        <v>0</v>
      </c>
      <c r="AK5496">
        <v>117</v>
      </c>
      <c r="AL5496">
        <v>1</v>
      </c>
      <c r="AM5496">
        <v>100</v>
      </c>
      <c r="AN5496">
        <v>5</v>
      </c>
    </row>
    <row r="5497" spans="1:40" x14ac:dyDescent="0.25">
      <c r="A5497" s="34">
        <v>40761</v>
      </c>
      <c r="B5497" s="220">
        <v>0.95486111111111116</v>
      </c>
      <c r="C5497">
        <v>33.299999999999997</v>
      </c>
      <c r="D5497">
        <v>33.4</v>
      </c>
      <c r="E5497">
        <v>33.299999999999997</v>
      </c>
      <c r="F5497">
        <v>31</v>
      </c>
      <c r="G5497">
        <v>13.9</v>
      </c>
      <c r="H5497">
        <v>4</v>
      </c>
      <c r="I5497" t="s">
        <v>336</v>
      </c>
      <c r="J5497">
        <v>0.33</v>
      </c>
      <c r="K5497">
        <v>6</v>
      </c>
      <c r="L5497" t="s">
        <v>336</v>
      </c>
      <c r="M5497">
        <v>33.299999999999997</v>
      </c>
      <c r="N5497">
        <v>33.1</v>
      </c>
      <c r="O5497">
        <v>33.1</v>
      </c>
      <c r="P5497" t="s">
        <v>337</v>
      </c>
      <c r="Q5497">
        <v>749.1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0</v>
      </c>
      <c r="Z5497">
        <v>0</v>
      </c>
      <c r="AA5497">
        <v>5.1999999999999998E-2</v>
      </c>
      <c r="AB5497">
        <v>26.1</v>
      </c>
      <c r="AC5497">
        <v>35</v>
      </c>
      <c r="AD5497">
        <v>9.4</v>
      </c>
      <c r="AE5497">
        <v>25.4</v>
      </c>
      <c r="AF5497">
        <v>6.87</v>
      </c>
      <c r="AG5497">
        <v>7.1800000000000003E-2</v>
      </c>
      <c r="AH5497" t="s">
        <v>337</v>
      </c>
      <c r="AI5497" t="s">
        <v>337</v>
      </c>
      <c r="AJ5497">
        <v>0</v>
      </c>
      <c r="AK5497">
        <v>117</v>
      </c>
      <c r="AL5497">
        <v>1</v>
      </c>
      <c r="AM5497">
        <v>100</v>
      </c>
      <c r="AN5497">
        <v>5</v>
      </c>
    </row>
    <row r="5498" spans="1:40" x14ac:dyDescent="0.25">
      <c r="A5498" s="34">
        <v>40761</v>
      </c>
      <c r="B5498" s="220">
        <v>0.95833333333333337</v>
      </c>
      <c r="C5498">
        <v>33.200000000000003</v>
      </c>
      <c r="D5498">
        <v>33.299999999999997</v>
      </c>
      <c r="E5498">
        <v>33.200000000000003</v>
      </c>
      <c r="F5498">
        <v>31</v>
      </c>
      <c r="G5498">
        <v>13.8</v>
      </c>
      <c r="H5498">
        <v>4</v>
      </c>
      <c r="I5498" t="s">
        <v>336</v>
      </c>
      <c r="J5498">
        <v>0.33</v>
      </c>
      <c r="K5498">
        <v>8</v>
      </c>
      <c r="L5498" t="s">
        <v>336</v>
      </c>
      <c r="M5498">
        <v>33.200000000000003</v>
      </c>
      <c r="N5498">
        <v>32.9</v>
      </c>
      <c r="O5498">
        <v>32.9</v>
      </c>
      <c r="P5498" t="s">
        <v>337</v>
      </c>
      <c r="Q5498">
        <v>749.2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5.1999999999999998E-2</v>
      </c>
      <c r="AB5498">
        <v>26</v>
      </c>
      <c r="AC5498">
        <v>35</v>
      </c>
      <c r="AD5498">
        <v>9.3000000000000007</v>
      </c>
      <c r="AE5498">
        <v>25.3</v>
      </c>
      <c r="AF5498">
        <v>6.87</v>
      </c>
      <c r="AG5498">
        <v>7.1800000000000003E-2</v>
      </c>
      <c r="AH5498" t="s">
        <v>337</v>
      </c>
      <c r="AI5498" t="s">
        <v>337</v>
      </c>
      <c r="AJ5498">
        <v>6.0000000000000001E-3</v>
      </c>
      <c r="AK5498">
        <v>117</v>
      </c>
      <c r="AL5498">
        <v>1</v>
      </c>
      <c r="AM5498">
        <v>100</v>
      </c>
      <c r="AN5498">
        <v>5</v>
      </c>
    </row>
    <row r="5499" spans="1:40" x14ac:dyDescent="0.25">
      <c r="A5499" s="34">
        <v>40761</v>
      </c>
      <c r="B5499" s="220">
        <v>0.96180555555555547</v>
      </c>
      <c r="C5499">
        <v>33.200000000000003</v>
      </c>
      <c r="D5499">
        <v>33.200000000000003</v>
      </c>
      <c r="E5499">
        <v>33.200000000000003</v>
      </c>
      <c r="F5499">
        <v>32</v>
      </c>
      <c r="G5499">
        <v>14.3</v>
      </c>
      <c r="H5499">
        <v>6</v>
      </c>
      <c r="I5499" t="s">
        <v>336</v>
      </c>
      <c r="J5499">
        <v>0.5</v>
      </c>
      <c r="K5499">
        <v>9</v>
      </c>
      <c r="L5499" t="s">
        <v>338</v>
      </c>
      <c r="M5499">
        <v>33.200000000000003</v>
      </c>
      <c r="N5499">
        <v>33.1</v>
      </c>
      <c r="O5499">
        <v>33.1</v>
      </c>
      <c r="P5499" t="s">
        <v>337</v>
      </c>
      <c r="Q5499">
        <v>749.1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5.1999999999999998E-2</v>
      </c>
      <c r="AB5499">
        <v>26</v>
      </c>
      <c r="AC5499">
        <v>35</v>
      </c>
      <c r="AD5499">
        <v>9.3000000000000007</v>
      </c>
      <c r="AE5499">
        <v>25.3</v>
      </c>
      <c r="AF5499">
        <v>6.87</v>
      </c>
      <c r="AG5499">
        <v>7.1800000000000003E-2</v>
      </c>
      <c r="AH5499" t="s">
        <v>337</v>
      </c>
      <c r="AI5499" t="s">
        <v>337</v>
      </c>
      <c r="AJ5499">
        <v>0</v>
      </c>
      <c r="AK5499">
        <v>117</v>
      </c>
      <c r="AL5499">
        <v>1</v>
      </c>
      <c r="AM5499">
        <v>100</v>
      </c>
      <c r="AN5499">
        <v>5</v>
      </c>
    </row>
    <row r="5500" spans="1:40" x14ac:dyDescent="0.25">
      <c r="A5500" s="34">
        <v>40761</v>
      </c>
      <c r="B5500" s="220">
        <v>0.96527777777777779</v>
      </c>
      <c r="C5500">
        <v>33.200000000000003</v>
      </c>
      <c r="D5500">
        <v>33.200000000000003</v>
      </c>
      <c r="E5500">
        <v>33.200000000000003</v>
      </c>
      <c r="F5500">
        <v>33</v>
      </c>
      <c r="G5500">
        <v>14.7</v>
      </c>
      <c r="H5500">
        <v>6</v>
      </c>
      <c r="I5500" t="s">
        <v>336</v>
      </c>
      <c r="J5500">
        <v>0.5</v>
      </c>
      <c r="K5500">
        <v>11</v>
      </c>
      <c r="L5500" t="s">
        <v>338</v>
      </c>
      <c r="M5500">
        <v>33.200000000000003</v>
      </c>
      <c r="N5500">
        <v>33.200000000000003</v>
      </c>
      <c r="O5500">
        <v>33.200000000000003</v>
      </c>
      <c r="P5500" t="s">
        <v>337</v>
      </c>
      <c r="Q5500">
        <v>749.2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5.1999999999999998E-2</v>
      </c>
      <c r="AB5500">
        <v>25.9</v>
      </c>
      <c r="AC5500">
        <v>35</v>
      </c>
      <c r="AD5500">
        <v>9.3000000000000007</v>
      </c>
      <c r="AE5500">
        <v>25.2</v>
      </c>
      <c r="AF5500">
        <v>6.88</v>
      </c>
      <c r="AG5500">
        <v>7.1800000000000003E-2</v>
      </c>
      <c r="AH5500" t="s">
        <v>337</v>
      </c>
      <c r="AI5500" t="s">
        <v>337</v>
      </c>
      <c r="AJ5500">
        <v>0</v>
      </c>
      <c r="AK5500">
        <v>117</v>
      </c>
      <c r="AL5500">
        <v>1</v>
      </c>
      <c r="AM5500">
        <v>100</v>
      </c>
      <c r="AN5500">
        <v>5</v>
      </c>
    </row>
    <row r="5501" spans="1:40" x14ac:dyDescent="0.25">
      <c r="A5501" s="34">
        <v>40761</v>
      </c>
      <c r="B5501" s="220">
        <v>0.96875</v>
      </c>
      <c r="C5501">
        <v>33.1</v>
      </c>
      <c r="D5501">
        <v>33.200000000000003</v>
      </c>
      <c r="E5501">
        <v>33.1</v>
      </c>
      <c r="F5501">
        <v>33</v>
      </c>
      <c r="G5501">
        <v>14.6</v>
      </c>
      <c r="H5501">
        <v>6</v>
      </c>
      <c r="I5501" t="s">
        <v>338</v>
      </c>
      <c r="J5501">
        <v>0.5</v>
      </c>
      <c r="K5501">
        <v>11</v>
      </c>
      <c r="L5501" t="s">
        <v>338</v>
      </c>
      <c r="M5501">
        <v>33.1</v>
      </c>
      <c r="N5501">
        <v>33.1</v>
      </c>
      <c r="O5501">
        <v>33.1</v>
      </c>
      <c r="P5501" t="s">
        <v>337</v>
      </c>
      <c r="Q5501">
        <v>749.2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5.0999999999999997E-2</v>
      </c>
      <c r="AB5501">
        <v>25.9</v>
      </c>
      <c r="AC5501">
        <v>35</v>
      </c>
      <c r="AD5501">
        <v>9.3000000000000007</v>
      </c>
      <c r="AE5501">
        <v>25.2</v>
      </c>
      <c r="AF5501">
        <v>6.88</v>
      </c>
      <c r="AG5501">
        <v>7.1800000000000003E-2</v>
      </c>
      <c r="AH5501" t="s">
        <v>337</v>
      </c>
      <c r="AI5501" t="s">
        <v>337</v>
      </c>
      <c r="AJ5501">
        <v>0</v>
      </c>
      <c r="AK5501">
        <v>117</v>
      </c>
      <c r="AL5501">
        <v>1</v>
      </c>
      <c r="AM5501">
        <v>100</v>
      </c>
      <c r="AN5501">
        <v>5</v>
      </c>
    </row>
    <row r="5502" spans="1:40" x14ac:dyDescent="0.25">
      <c r="A5502" s="34">
        <v>40761</v>
      </c>
      <c r="B5502" s="220">
        <v>0.97222222222222221</v>
      </c>
      <c r="C5502">
        <v>32.9</v>
      </c>
      <c r="D5502">
        <v>33.1</v>
      </c>
      <c r="E5502">
        <v>32.9</v>
      </c>
      <c r="F5502">
        <v>34</v>
      </c>
      <c r="G5502">
        <v>15</v>
      </c>
      <c r="H5502">
        <v>5</v>
      </c>
      <c r="I5502" t="s">
        <v>336</v>
      </c>
      <c r="J5502">
        <v>0.42</v>
      </c>
      <c r="K5502">
        <v>8</v>
      </c>
      <c r="L5502" t="s">
        <v>336</v>
      </c>
      <c r="M5502">
        <v>32.9</v>
      </c>
      <c r="N5502">
        <v>32.9</v>
      </c>
      <c r="O5502">
        <v>32.9</v>
      </c>
      <c r="P5502" t="s">
        <v>337</v>
      </c>
      <c r="Q5502">
        <v>749.2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5.0999999999999997E-2</v>
      </c>
      <c r="AB5502">
        <v>25.9</v>
      </c>
      <c r="AC5502">
        <v>36</v>
      </c>
      <c r="AD5502">
        <v>9.6999999999999993</v>
      </c>
      <c r="AE5502">
        <v>25.2</v>
      </c>
      <c r="AF5502">
        <v>6.98</v>
      </c>
      <c r="AG5502">
        <v>7.1800000000000003E-2</v>
      </c>
      <c r="AH5502" t="s">
        <v>337</v>
      </c>
      <c r="AI5502" t="s">
        <v>337</v>
      </c>
      <c r="AJ5502">
        <v>0</v>
      </c>
      <c r="AK5502">
        <v>117</v>
      </c>
      <c r="AL5502">
        <v>1</v>
      </c>
      <c r="AM5502">
        <v>100</v>
      </c>
      <c r="AN5502">
        <v>5</v>
      </c>
    </row>
    <row r="5503" spans="1:40" x14ac:dyDescent="0.25">
      <c r="A5503" s="34">
        <v>40761</v>
      </c>
      <c r="B5503" s="220">
        <v>0.97569444444444453</v>
      </c>
      <c r="C5503">
        <v>32.700000000000003</v>
      </c>
      <c r="D5503">
        <v>32.9</v>
      </c>
      <c r="E5503">
        <v>32.700000000000003</v>
      </c>
      <c r="F5503">
        <v>34</v>
      </c>
      <c r="G5503">
        <v>14.8</v>
      </c>
      <c r="H5503">
        <v>5</v>
      </c>
      <c r="I5503" t="s">
        <v>336</v>
      </c>
      <c r="J5503">
        <v>0.42</v>
      </c>
      <c r="K5503">
        <v>8</v>
      </c>
      <c r="L5503" t="s">
        <v>336</v>
      </c>
      <c r="M5503">
        <v>32.700000000000003</v>
      </c>
      <c r="N5503">
        <v>32.700000000000003</v>
      </c>
      <c r="O5503">
        <v>32.700000000000003</v>
      </c>
      <c r="P5503" t="s">
        <v>337</v>
      </c>
      <c r="Q5503">
        <v>749.3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0.05</v>
      </c>
      <c r="AB5503">
        <v>25.9</v>
      </c>
      <c r="AC5503">
        <v>36</v>
      </c>
      <c r="AD5503">
        <v>9.6999999999999993</v>
      </c>
      <c r="AE5503">
        <v>25.2</v>
      </c>
      <c r="AF5503">
        <v>6.98</v>
      </c>
      <c r="AG5503">
        <v>7.1800000000000003E-2</v>
      </c>
      <c r="AH5503" t="s">
        <v>337</v>
      </c>
      <c r="AI5503" t="s">
        <v>337</v>
      </c>
      <c r="AJ5503">
        <v>0</v>
      </c>
      <c r="AK5503">
        <v>117</v>
      </c>
      <c r="AL5503">
        <v>1</v>
      </c>
      <c r="AM5503">
        <v>100</v>
      </c>
      <c r="AN5503">
        <v>5</v>
      </c>
    </row>
    <row r="5504" spans="1:40" x14ac:dyDescent="0.25">
      <c r="A5504" s="34">
        <v>40761</v>
      </c>
      <c r="B5504" s="220">
        <v>0.97916666666666663</v>
      </c>
      <c r="C5504">
        <v>32.6</v>
      </c>
      <c r="D5504">
        <v>32.700000000000003</v>
      </c>
      <c r="E5504">
        <v>32.6</v>
      </c>
      <c r="F5504">
        <v>34</v>
      </c>
      <c r="G5504">
        <v>14.7</v>
      </c>
      <c r="H5504">
        <v>4</v>
      </c>
      <c r="I5504" t="s">
        <v>336</v>
      </c>
      <c r="J5504">
        <v>0.33</v>
      </c>
      <c r="K5504">
        <v>7</v>
      </c>
      <c r="L5504" t="s">
        <v>336</v>
      </c>
      <c r="M5504">
        <v>32.6</v>
      </c>
      <c r="N5504">
        <v>32.5</v>
      </c>
      <c r="O5504">
        <v>32.5</v>
      </c>
      <c r="P5504" t="s">
        <v>337</v>
      </c>
      <c r="Q5504">
        <v>749.3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4.9000000000000002E-2</v>
      </c>
      <c r="AB5504">
        <v>25.9</v>
      </c>
      <c r="AC5504">
        <v>36</v>
      </c>
      <c r="AD5504">
        <v>9.6999999999999993</v>
      </c>
      <c r="AE5504">
        <v>25.2</v>
      </c>
      <c r="AF5504">
        <v>6.98</v>
      </c>
      <c r="AG5504">
        <v>7.1800000000000003E-2</v>
      </c>
      <c r="AH5504" t="s">
        <v>337</v>
      </c>
      <c r="AI5504" t="s">
        <v>337</v>
      </c>
      <c r="AJ5504">
        <v>0</v>
      </c>
      <c r="AK5504">
        <v>118</v>
      </c>
      <c r="AL5504">
        <v>1</v>
      </c>
      <c r="AM5504">
        <v>100</v>
      </c>
      <c r="AN5504">
        <v>5</v>
      </c>
    </row>
    <row r="5505" spans="1:40" x14ac:dyDescent="0.25">
      <c r="A5505" s="34">
        <v>40761</v>
      </c>
      <c r="B5505" s="220">
        <v>0.98263888888888884</v>
      </c>
      <c r="C5505">
        <v>32.299999999999997</v>
      </c>
      <c r="D5505">
        <v>32.6</v>
      </c>
      <c r="E5505">
        <v>32.299999999999997</v>
      </c>
      <c r="F5505">
        <v>35</v>
      </c>
      <c r="G5505">
        <v>14.9</v>
      </c>
      <c r="H5505">
        <v>3</v>
      </c>
      <c r="I5505" t="s">
        <v>336</v>
      </c>
      <c r="J5505">
        <v>0.25</v>
      </c>
      <c r="K5505">
        <v>6</v>
      </c>
      <c r="L5505" t="s">
        <v>336</v>
      </c>
      <c r="M5505">
        <v>32.299999999999997</v>
      </c>
      <c r="N5505">
        <v>32.299999999999997</v>
      </c>
      <c r="O5505">
        <v>32.299999999999997</v>
      </c>
      <c r="P5505" t="s">
        <v>337</v>
      </c>
      <c r="Q5505">
        <v>749.4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4.9000000000000002E-2</v>
      </c>
      <c r="AB5505">
        <v>25.8</v>
      </c>
      <c r="AC5505">
        <v>36</v>
      </c>
      <c r="AD5505">
        <v>9.6</v>
      </c>
      <c r="AE5505">
        <v>25.1</v>
      </c>
      <c r="AF5505">
        <v>6.98</v>
      </c>
      <c r="AG5505">
        <v>7.1900000000000006E-2</v>
      </c>
      <c r="AH5505" t="s">
        <v>337</v>
      </c>
      <c r="AI5505" t="s">
        <v>337</v>
      </c>
      <c r="AJ5505">
        <v>0</v>
      </c>
      <c r="AK5505">
        <v>117</v>
      </c>
      <c r="AL5505">
        <v>1</v>
      </c>
      <c r="AM5505">
        <v>100</v>
      </c>
      <c r="AN5505">
        <v>5</v>
      </c>
    </row>
    <row r="5506" spans="1:40" x14ac:dyDescent="0.25">
      <c r="A5506" s="34">
        <v>40761</v>
      </c>
      <c r="B5506" s="220">
        <v>0.98611111111111116</v>
      </c>
      <c r="C5506">
        <v>32.200000000000003</v>
      </c>
      <c r="D5506">
        <v>32.299999999999997</v>
      </c>
      <c r="E5506">
        <v>32.200000000000003</v>
      </c>
      <c r="F5506">
        <v>35</v>
      </c>
      <c r="G5506">
        <v>14.8</v>
      </c>
      <c r="H5506">
        <v>5</v>
      </c>
      <c r="I5506" t="s">
        <v>338</v>
      </c>
      <c r="J5506">
        <v>0.42</v>
      </c>
      <c r="K5506">
        <v>10</v>
      </c>
      <c r="L5506" t="s">
        <v>336</v>
      </c>
      <c r="M5506">
        <v>32.200000000000003</v>
      </c>
      <c r="N5506">
        <v>32.200000000000003</v>
      </c>
      <c r="O5506">
        <v>32.200000000000003</v>
      </c>
      <c r="P5506" t="s">
        <v>337</v>
      </c>
      <c r="Q5506">
        <v>749.4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4.8000000000000001E-2</v>
      </c>
      <c r="AB5506">
        <v>25.8</v>
      </c>
      <c r="AC5506">
        <v>36</v>
      </c>
      <c r="AD5506">
        <v>9.6</v>
      </c>
      <c r="AE5506">
        <v>25.1</v>
      </c>
      <c r="AF5506">
        <v>6.98</v>
      </c>
      <c r="AG5506">
        <v>7.1900000000000006E-2</v>
      </c>
      <c r="AH5506" t="s">
        <v>337</v>
      </c>
      <c r="AI5506" t="s">
        <v>337</v>
      </c>
      <c r="AJ5506">
        <v>0</v>
      </c>
      <c r="AK5506">
        <v>117</v>
      </c>
      <c r="AL5506">
        <v>1</v>
      </c>
      <c r="AM5506">
        <v>100</v>
      </c>
      <c r="AN5506">
        <v>5</v>
      </c>
    </row>
    <row r="5507" spans="1:40" x14ac:dyDescent="0.25">
      <c r="A5507" s="34">
        <v>40761</v>
      </c>
      <c r="B5507" s="220">
        <v>0.98958333333333337</v>
      </c>
      <c r="C5507">
        <v>32.299999999999997</v>
      </c>
      <c r="D5507">
        <v>32.299999999999997</v>
      </c>
      <c r="E5507">
        <v>32.200000000000003</v>
      </c>
      <c r="F5507">
        <v>35</v>
      </c>
      <c r="G5507">
        <v>14.9</v>
      </c>
      <c r="H5507">
        <v>7</v>
      </c>
      <c r="I5507" t="s">
        <v>338</v>
      </c>
      <c r="J5507">
        <v>0.57999999999999996</v>
      </c>
      <c r="K5507">
        <v>10</v>
      </c>
      <c r="L5507" t="s">
        <v>338</v>
      </c>
      <c r="M5507">
        <v>32.299999999999997</v>
      </c>
      <c r="N5507">
        <v>32.299999999999997</v>
      </c>
      <c r="O5507">
        <v>32.299999999999997</v>
      </c>
      <c r="P5507" t="s">
        <v>337</v>
      </c>
      <c r="Q5507">
        <v>749.5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4.9000000000000002E-2</v>
      </c>
      <c r="AB5507">
        <v>25.8</v>
      </c>
      <c r="AC5507">
        <v>36</v>
      </c>
      <c r="AD5507">
        <v>9.6</v>
      </c>
      <c r="AE5507">
        <v>25.1</v>
      </c>
      <c r="AF5507">
        <v>6.98</v>
      </c>
      <c r="AG5507">
        <v>7.1900000000000006E-2</v>
      </c>
      <c r="AH5507" t="s">
        <v>337</v>
      </c>
      <c r="AI5507" t="s">
        <v>337</v>
      </c>
      <c r="AJ5507">
        <v>0</v>
      </c>
      <c r="AK5507">
        <v>117</v>
      </c>
      <c r="AL5507">
        <v>1</v>
      </c>
      <c r="AM5507">
        <v>100</v>
      </c>
      <c r="AN5507">
        <v>5</v>
      </c>
    </row>
    <row r="5508" spans="1:40" x14ac:dyDescent="0.25">
      <c r="A5508" s="34">
        <v>40761</v>
      </c>
      <c r="B5508" s="220">
        <v>0.99305555555555547</v>
      </c>
      <c r="C5508">
        <v>32.4</v>
      </c>
      <c r="D5508">
        <v>32.4</v>
      </c>
      <c r="E5508">
        <v>32.299999999999997</v>
      </c>
      <c r="F5508">
        <v>35</v>
      </c>
      <c r="G5508">
        <v>15</v>
      </c>
      <c r="H5508">
        <v>6</v>
      </c>
      <c r="I5508" t="s">
        <v>338</v>
      </c>
      <c r="J5508">
        <v>0.5</v>
      </c>
      <c r="K5508">
        <v>10</v>
      </c>
      <c r="L5508" t="s">
        <v>338</v>
      </c>
      <c r="M5508">
        <v>32.4</v>
      </c>
      <c r="N5508">
        <v>32.4</v>
      </c>
      <c r="O5508">
        <v>32.4</v>
      </c>
      <c r="P5508" t="s">
        <v>337</v>
      </c>
      <c r="Q5508">
        <v>749.6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4.9000000000000002E-2</v>
      </c>
      <c r="AB5508">
        <v>25.7</v>
      </c>
      <c r="AC5508">
        <v>36</v>
      </c>
      <c r="AD5508">
        <v>9.5</v>
      </c>
      <c r="AE5508">
        <v>25</v>
      </c>
      <c r="AF5508">
        <v>6.99</v>
      </c>
      <c r="AG5508">
        <v>7.1900000000000006E-2</v>
      </c>
      <c r="AH5508" t="s">
        <v>337</v>
      </c>
      <c r="AI5508" t="s">
        <v>337</v>
      </c>
      <c r="AJ5508">
        <v>0</v>
      </c>
      <c r="AK5508">
        <v>117</v>
      </c>
      <c r="AL5508">
        <v>1</v>
      </c>
      <c r="AM5508">
        <v>100</v>
      </c>
      <c r="AN5508">
        <v>5</v>
      </c>
    </row>
    <row r="5509" spans="1:40" x14ac:dyDescent="0.25">
      <c r="A5509" s="34">
        <v>40761</v>
      </c>
      <c r="B5509" s="220">
        <v>0.99652777777777779</v>
      </c>
      <c r="C5509">
        <v>32.4</v>
      </c>
      <c r="D5509">
        <v>32.4</v>
      </c>
      <c r="E5509">
        <v>32.4</v>
      </c>
      <c r="F5509">
        <v>35</v>
      </c>
      <c r="G5509">
        <v>15</v>
      </c>
      <c r="H5509">
        <v>7</v>
      </c>
      <c r="I5509" t="s">
        <v>338</v>
      </c>
      <c r="J5509">
        <v>0.57999999999999996</v>
      </c>
      <c r="K5509">
        <v>11</v>
      </c>
      <c r="L5509" t="s">
        <v>338</v>
      </c>
      <c r="M5509">
        <v>32.4</v>
      </c>
      <c r="N5509">
        <v>32.4</v>
      </c>
      <c r="O5509">
        <v>32.4</v>
      </c>
      <c r="P5509" t="s">
        <v>337</v>
      </c>
      <c r="Q5509">
        <v>749.7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4.9000000000000002E-2</v>
      </c>
      <c r="AB5509">
        <v>25.7</v>
      </c>
      <c r="AC5509">
        <v>37</v>
      </c>
      <c r="AD5509">
        <v>9.9</v>
      </c>
      <c r="AE5509">
        <v>25.1</v>
      </c>
      <c r="AF5509">
        <v>7.19</v>
      </c>
      <c r="AG5509">
        <v>7.1900000000000006E-2</v>
      </c>
      <c r="AH5509" t="s">
        <v>337</v>
      </c>
      <c r="AI5509" t="s">
        <v>337</v>
      </c>
      <c r="AJ5509">
        <v>0</v>
      </c>
      <c r="AK5509">
        <v>117</v>
      </c>
      <c r="AL5509">
        <v>1</v>
      </c>
      <c r="AM5509">
        <v>100</v>
      </c>
      <c r="AN5509">
        <v>5</v>
      </c>
    </row>
    <row r="5510" spans="1:40" x14ac:dyDescent="0.25">
      <c r="A5510" s="34">
        <v>40762</v>
      </c>
      <c r="B5510" s="220">
        <v>0</v>
      </c>
      <c r="C5510">
        <v>32.4</v>
      </c>
      <c r="D5510">
        <v>32.4</v>
      </c>
      <c r="E5510">
        <v>32.4</v>
      </c>
      <c r="F5510">
        <v>35</v>
      </c>
      <c r="G5510">
        <v>15</v>
      </c>
      <c r="H5510">
        <v>7</v>
      </c>
      <c r="I5510" t="s">
        <v>338</v>
      </c>
      <c r="J5510">
        <v>0.57999999999999996</v>
      </c>
      <c r="K5510">
        <v>11</v>
      </c>
      <c r="L5510" t="s">
        <v>336</v>
      </c>
      <c r="M5510">
        <v>32.4</v>
      </c>
      <c r="N5510">
        <v>32.4</v>
      </c>
      <c r="O5510">
        <v>32.4</v>
      </c>
      <c r="P5510" t="s">
        <v>337</v>
      </c>
      <c r="Q5510">
        <v>749.7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4.9000000000000002E-2</v>
      </c>
      <c r="AB5510">
        <v>25.7</v>
      </c>
      <c r="AC5510">
        <v>37</v>
      </c>
      <c r="AD5510">
        <v>9.9</v>
      </c>
      <c r="AE5510">
        <v>25.1</v>
      </c>
      <c r="AF5510">
        <v>7.19</v>
      </c>
      <c r="AG5510">
        <v>7.1900000000000006E-2</v>
      </c>
      <c r="AH5510" t="s">
        <v>337</v>
      </c>
      <c r="AI5510" t="s">
        <v>337</v>
      </c>
      <c r="AJ5510">
        <v>6.0000000000000001E-3</v>
      </c>
      <c r="AK5510">
        <v>117</v>
      </c>
      <c r="AL5510">
        <v>1</v>
      </c>
      <c r="AM5510">
        <v>100</v>
      </c>
      <c r="AN5510">
        <v>5</v>
      </c>
    </row>
    <row r="5511" spans="1:40" x14ac:dyDescent="0.25">
      <c r="A5511" s="34">
        <v>40762</v>
      </c>
      <c r="B5511" s="220">
        <v>3.472222222222222E-3</v>
      </c>
      <c r="C5511">
        <v>32.4</v>
      </c>
      <c r="D5511">
        <v>32.4</v>
      </c>
      <c r="E5511">
        <v>32.4</v>
      </c>
      <c r="F5511">
        <v>34</v>
      </c>
      <c r="G5511">
        <v>14.5</v>
      </c>
      <c r="H5511">
        <v>7</v>
      </c>
      <c r="I5511" t="s">
        <v>338</v>
      </c>
      <c r="J5511">
        <v>0.57999999999999996</v>
      </c>
      <c r="K5511">
        <v>11</v>
      </c>
      <c r="L5511" t="s">
        <v>336</v>
      </c>
      <c r="M5511">
        <v>32.4</v>
      </c>
      <c r="N5511">
        <v>32.299999999999997</v>
      </c>
      <c r="O5511">
        <v>32.299999999999997</v>
      </c>
      <c r="P5511" t="s">
        <v>337</v>
      </c>
      <c r="Q5511">
        <v>749.7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4.9000000000000002E-2</v>
      </c>
      <c r="AB5511">
        <v>25.7</v>
      </c>
      <c r="AC5511">
        <v>37</v>
      </c>
      <c r="AD5511">
        <v>9.9</v>
      </c>
      <c r="AE5511">
        <v>25.1</v>
      </c>
      <c r="AF5511">
        <v>7.19</v>
      </c>
      <c r="AG5511">
        <v>7.1900000000000006E-2</v>
      </c>
      <c r="AH5511" t="s">
        <v>337</v>
      </c>
      <c r="AI5511" t="s">
        <v>337</v>
      </c>
      <c r="AJ5511">
        <v>0</v>
      </c>
      <c r="AK5511">
        <v>116</v>
      </c>
      <c r="AL5511">
        <v>1</v>
      </c>
      <c r="AM5511">
        <v>100</v>
      </c>
      <c r="AN5511">
        <v>5</v>
      </c>
    </row>
    <row r="5512" spans="1:40" x14ac:dyDescent="0.25">
      <c r="A5512" s="34">
        <v>40762</v>
      </c>
      <c r="B5512" s="220">
        <v>6.9444444444444441E-3</v>
      </c>
      <c r="C5512">
        <v>32.299999999999997</v>
      </c>
      <c r="D5512">
        <v>32.4</v>
      </c>
      <c r="E5512">
        <v>32.299999999999997</v>
      </c>
      <c r="F5512">
        <v>34</v>
      </c>
      <c r="G5512">
        <v>14.4</v>
      </c>
      <c r="H5512">
        <v>6</v>
      </c>
      <c r="I5512" t="s">
        <v>338</v>
      </c>
      <c r="J5512">
        <v>0.5</v>
      </c>
      <c r="K5512">
        <v>11</v>
      </c>
      <c r="L5512" t="s">
        <v>338</v>
      </c>
      <c r="M5512">
        <v>32.299999999999997</v>
      </c>
      <c r="N5512">
        <v>32.1</v>
      </c>
      <c r="O5512">
        <v>32.1</v>
      </c>
      <c r="P5512" t="s">
        <v>337</v>
      </c>
      <c r="Q5512">
        <v>749.8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4.8000000000000001E-2</v>
      </c>
      <c r="AB5512">
        <v>25.7</v>
      </c>
      <c r="AC5512">
        <v>37</v>
      </c>
      <c r="AD5512">
        <v>9.9</v>
      </c>
      <c r="AE5512">
        <v>25.1</v>
      </c>
      <c r="AF5512">
        <v>7.19</v>
      </c>
      <c r="AG5512">
        <v>7.1900000000000006E-2</v>
      </c>
      <c r="AH5512" t="s">
        <v>337</v>
      </c>
      <c r="AI5512" t="s">
        <v>337</v>
      </c>
      <c r="AJ5512">
        <v>0</v>
      </c>
      <c r="AK5512">
        <v>117</v>
      </c>
      <c r="AL5512">
        <v>1</v>
      </c>
      <c r="AM5512">
        <v>100</v>
      </c>
      <c r="AN5512">
        <v>5</v>
      </c>
    </row>
    <row r="5513" spans="1:40" x14ac:dyDescent="0.25">
      <c r="A5513" s="34">
        <v>40762</v>
      </c>
      <c r="B5513" s="220">
        <v>1.0416666666666666E-2</v>
      </c>
      <c r="C5513">
        <v>32.200000000000003</v>
      </c>
      <c r="D5513">
        <v>32.299999999999997</v>
      </c>
      <c r="E5513">
        <v>32.200000000000003</v>
      </c>
      <c r="F5513">
        <v>34</v>
      </c>
      <c r="G5513">
        <v>14.4</v>
      </c>
      <c r="H5513">
        <v>6</v>
      </c>
      <c r="I5513" t="s">
        <v>338</v>
      </c>
      <c r="J5513">
        <v>0.5</v>
      </c>
      <c r="K5513">
        <v>12</v>
      </c>
      <c r="L5513" t="s">
        <v>338</v>
      </c>
      <c r="M5513">
        <v>32.200000000000003</v>
      </c>
      <c r="N5513">
        <v>32.1</v>
      </c>
      <c r="O5513">
        <v>32.1</v>
      </c>
      <c r="P5513" t="s">
        <v>337</v>
      </c>
      <c r="Q5513">
        <v>749.8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4.8000000000000001E-2</v>
      </c>
      <c r="AB5513">
        <v>25.7</v>
      </c>
      <c r="AC5513">
        <v>37</v>
      </c>
      <c r="AD5513">
        <v>9.9</v>
      </c>
      <c r="AE5513">
        <v>25.1</v>
      </c>
      <c r="AF5513">
        <v>7.19</v>
      </c>
      <c r="AG5513">
        <v>7.1900000000000006E-2</v>
      </c>
      <c r="AH5513" t="s">
        <v>337</v>
      </c>
      <c r="AI5513" t="s">
        <v>337</v>
      </c>
      <c r="AJ5513">
        <v>0</v>
      </c>
      <c r="AK5513">
        <v>117</v>
      </c>
      <c r="AL5513">
        <v>1</v>
      </c>
      <c r="AM5513">
        <v>100</v>
      </c>
      <c r="AN5513">
        <v>5</v>
      </c>
    </row>
    <row r="5514" spans="1:40" x14ac:dyDescent="0.25">
      <c r="A5514" s="34">
        <v>40762</v>
      </c>
      <c r="B5514" s="220">
        <v>1.3888888888888888E-2</v>
      </c>
      <c r="C5514">
        <v>32.200000000000003</v>
      </c>
      <c r="D5514">
        <v>32.200000000000003</v>
      </c>
      <c r="E5514">
        <v>32.1</v>
      </c>
      <c r="F5514">
        <v>35</v>
      </c>
      <c r="G5514">
        <v>14.8</v>
      </c>
      <c r="H5514">
        <v>7</v>
      </c>
      <c r="I5514" t="s">
        <v>338</v>
      </c>
      <c r="J5514">
        <v>0.57999999999999996</v>
      </c>
      <c r="K5514">
        <v>12</v>
      </c>
      <c r="L5514" t="s">
        <v>338</v>
      </c>
      <c r="M5514">
        <v>32.200000000000003</v>
      </c>
      <c r="N5514">
        <v>32.1</v>
      </c>
      <c r="O5514">
        <v>32.1</v>
      </c>
      <c r="P5514" t="s">
        <v>337</v>
      </c>
      <c r="Q5514">
        <v>749.8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4.8000000000000001E-2</v>
      </c>
      <c r="AB5514">
        <v>25.7</v>
      </c>
      <c r="AC5514">
        <v>37</v>
      </c>
      <c r="AD5514">
        <v>9.9</v>
      </c>
      <c r="AE5514">
        <v>25.1</v>
      </c>
      <c r="AF5514">
        <v>7.19</v>
      </c>
      <c r="AG5514">
        <v>7.1900000000000006E-2</v>
      </c>
      <c r="AH5514" t="s">
        <v>337</v>
      </c>
      <c r="AI5514" t="s">
        <v>337</v>
      </c>
      <c r="AJ5514">
        <v>0</v>
      </c>
      <c r="AK5514">
        <v>117</v>
      </c>
      <c r="AL5514">
        <v>1</v>
      </c>
      <c r="AM5514">
        <v>100</v>
      </c>
      <c r="AN5514">
        <v>5</v>
      </c>
    </row>
    <row r="5515" spans="1:40" x14ac:dyDescent="0.25">
      <c r="A5515" s="34">
        <v>40762</v>
      </c>
      <c r="B5515" s="220">
        <v>1.7361111111111112E-2</v>
      </c>
      <c r="C5515">
        <v>32.1</v>
      </c>
      <c r="D5515">
        <v>32.200000000000003</v>
      </c>
      <c r="E5515">
        <v>32.1</v>
      </c>
      <c r="F5515">
        <v>35</v>
      </c>
      <c r="G5515">
        <v>14.7</v>
      </c>
      <c r="H5515">
        <v>8</v>
      </c>
      <c r="I5515" t="s">
        <v>338</v>
      </c>
      <c r="J5515">
        <v>0.67</v>
      </c>
      <c r="K5515">
        <v>12</v>
      </c>
      <c r="L5515" t="s">
        <v>338</v>
      </c>
      <c r="M5515">
        <v>32.1</v>
      </c>
      <c r="N5515">
        <v>31.9</v>
      </c>
      <c r="O5515">
        <v>31.9</v>
      </c>
      <c r="P5515" t="s">
        <v>337</v>
      </c>
      <c r="Q5515">
        <v>749.8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4.8000000000000001E-2</v>
      </c>
      <c r="AB5515">
        <v>25.6</v>
      </c>
      <c r="AC5515">
        <v>37</v>
      </c>
      <c r="AD5515">
        <v>9.8000000000000007</v>
      </c>
      <c r="AE5515">
        <v>24.9</v>
      </c>
      <c r="AF5515">
        <v>7.19</v>
      </c>
      <c r="AG5515">
        <v>7.1900000000000006E-2</v>
      </c>
      <c r="AH5515" t="s">
        <v>337</v>
      </c>
      <c r="AI5515" t="s">
        <v>337</v>
      </c>
      <c r="AJ5515">
        <v>0</v>
      </c>
      <c r="AK5515">
        <v>117</v>
      </c>
      <c r="AL5515">
        <v>1</v>
      </c>
      <c r="AM5515">
        <v>100</v>
      </c>
      <c r="AN5515">
        <v>5</v>
      </c>
    </row>
    <row r="5516" spans="1:40" x14ac:dyDescent="0.25">
      <c r="A5516" s="34">
        <v>40762</v>
      </c>
      <c r="B5516" s="220">
        <v>2.0833333333333332E-2</v>
      </c>
      <c r="C5516">
        <v>31.9</v>
      </c>
      <c r="D5516">
        <v>32.1</v>
      </c>
      <c r="E5516">
        <v>31.9</v>
      </c>
      <c r="F5516">
        <v>35</v>
      </c>
      <c r="G5516">
        <v>14.6</v>
      </c>
      <c r="H5516">
        <v>7</v>
      </c>
      <c r="I5516" t="s">
        <v>338</v>
      </c>
      <c r="J5516">
        <v>0.57999999999999996</v>
      </c>
      <c r="K5516">
        <v>10</v>
      </c>
      <c r="L5516" t="s">
        <v>336</v>
      </c>
      <c r="M5516">
        <v>31.9</v>
      </c>
      <c r="N5516">
        <v>31.7</v>
      </c>
      <c r="O5516">
        <v>31.7</v>
      </c>
      <c r="P5516" t="s">
        <v>337</v>
      </c>
      <c r="Q5516">
        <v>749.8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4.7E-2</v>
      </c>
      <c r="AB5516">
        <v>25.6</v>
      </c>
      <c r="AC5516">
        <v>37</v>
      </c>
      <c r="AD5516">
        <v>9.8000000000000007</v>
      </c>
      <c r="AE5516">
        <v>24.9</v>
      </c>
      <c r="AF5516">
        <v>7.19</v>
      </c>
      <c r="AG5516">
        <v>7.1900000000000006E-2</v>
      </c>
      <c r="AH5516" t="s">
        <v>337</v>
      </c>
      <c r="AI5516" t="s">
        <v>337</v>
      </c>
      <c r="AJ5516">
        <v>0</v>
      </c>
      <c r="AK5516">
        <v>116</v>
      </c>
      <c r="AL5516">
        <v>1</v>
      </c>
      <c r="AM5516">
        <v>100</v>
      </c>
      <c r="AN5516">
        <v>5</v>
      </c>
    </row>
    <row r="5517" spans="1:40" x14ac:dyDescent="0.25">
      <c r="A5517" s="34">
        <v>40762</v>
      </c>
      <c r="B5517" s="220">
        <v>2.4305555555555556E-2</v>
      </c>
      <c r="C5517">
        <v>31.8</v>
      </c>
      <c r="D5517">
        <v>31.9</v>
      </c>
      <c r="E5517">
        <v>31.8</v>
      </c>
      <c r="F5517">
        <v>35</v>
      </c>
      <c r="G5517">
        <v>14.5</v>
      </c>
      <c r="H5517">
        <v>6</v>
      </c>
      <c r="I5517" t="s">
        <v>336</v>
      </c>
      <c r="J5517">
        <v>0.5</v>
      </c>
      <c r="K5517">
        <v>9</v>
      </c>
      <c r="L5517" t="s">
        <v>338</v>
      </c>
      <c r="M5517">
        <v>31.8</v>
      </c>
      <c r="N5517">
        <v>31.6</v>
      </c>
      <c r="O5517">
        <v>31.6</v>
      </c>
      <c r="P5517" t="s">
        <v>337</v>
      </c>
      <c r="Q5517">
        <v>749.8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4.7E-2</v>
      </c>
      <c r="AB5517">
        <v>25.6</v>
      </c>
      <c r="AC5517">
        <v>37</v>
      </c>
      <c r="AD5517">
        <v>9.8000000000000007</v>
      </c>
      <c r="AE5517">
        <v>24.9</v>
      </c>
      <c r="AF5517">
        <v>7.19</v>
      </c>
      <c r="AG5517">
        <v>7.1900000000000006E-2</v>
      </c>
      <c r="AH5517" t="s">
        <v>337</v>
      </c>
      <c r="AI5517" t="s">
        <v>337</v>
      </c>
      <c r="AJ5517">
        <v>0</v>
      </c>
      <c r="AK5517">
        <v>117</v>
      </c>
      <c r="AL5517">
        <v>1</v>
      </c>
      <c r="AM5517">
        <v>100</v>
      </c>
      <c r="AN5517">
        <v>5</v>
      </c>
    </row>
    <row r="5518" spans="1:40" x14ac:dyDescent="0.25">
      <c r="A5518" s="34">
        <v>40762</v>
      </c>
      <c r="B5518" s="220">
        <v>2.7777777777777776E-2</v>
      </c>
      <c r="C5518">
        <v>31.7</v>
      </c>
      <c r="D5518">
        <v>31.8</v>
      </c>
      <c r="E5518">
        <v>31.7</v>
      </c>
      <c r="F5518">
        <v>35</v>
      </c>
      <c r="G5518">
        <v>14.4</v>
      </c>
      <c r="H5518">
        <v>6</v>
      </c>
      <c r="I5518" t="s">
        <v>338</v>
      </c>
      <c r="J5518">
        <v>0.5</v>
      </c>
      <c r="K5518">
        <v>9</v>
      </c>
      <c r="L5518" t="s">
        <v>338</v>
      </c>
      <c r="M5518">
        <v>31.7</v>
      </c>
      <c r="N5518">
        <v>31.4</v>
      </c>
      <c r="O5518">
        <v>31.4</v>
      </c>
      <c r="P5518" t="s">
        <v>337</v>
      </c>
      <c r="Q5518">
        <v>749.8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4.5999999999999999E-2</v>
      </c>
      <c r="AB5518">
        <v>25.6</v>
      </c>
      <c r="AC5518">
        <v>38</v>
      </c>
      <c r="AD5518">
        <v>10.199999999999999</v>
      </c>
      <c r="AE5518">
        <v>24.9</v>
      </c>
      <c r="AF5518">
        <v>7.29</v>
      </c>
      <c r="AG5518">
        <v>7.1900000000000006E-2</v>
      </c>
      <c r="AH5518" t="s">
        <v>337</v>
      </c>
      <c r="AI5518" t="s">
        <v>337</v>
      </c>
      <c r="AJ5518">
        <v>0</v>
      </c>
      <c r="AK5518">
        <v>117</v>
      </c>
      <c r="AL5518">
        <v>1</v>
      </c>
      <c r="AM5518">
        <v>100</v>
      </c>
      <c r="AN5518">
        <v>5</v>
      </c>
    </row>
    <row r="5519" spans="1:40" x14ac:dyDescent="0.25">
      <c r="A5519" s="34">
        <v>40762</v>
      </c>
      <c r="B5519" s="220">
        <v>3.125E-2</v>
      </c>
      <c r="C5519">
        <v>31.6</v>
      </c>
      <c r="D5519">
        <v>31.7</v>
      </c>
      <c r="E5519">
        <v>31.6</v>
      </c>
      <c r="F5519">
        <v>36</v>
      </c>
      <c r="G5519">
        <v>14.7</v>
      </c>
      <c r="H5519">
        <v>6</v>
      </c>
      <c r="I5519" t="s">
        <v>338</v>
      </c>
      <c r="J5519">
        <v>0.5</v>
      </c>
      <c r="K5519">
        <v>12</v>
      </c>
      <c r="L5519" t="s">
        <v>336</v>
      </c>
      <c r="M5519">
        <v>31.6</v>
      </c>
      <c r="N5519">
        <v>31.4</v>
      </c>
      <c r="O5519">
        <v>31.4</v>
      </c>
      <c r="P5519" t="s">
        <v>337</v>
      </c>
      <c r="Q5519">
        <v>749.9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4.5999999999999999E-2</v>
      </c>
      <c r="AB5519">
        <v>25.6</v>
      </c>
      <c r="AC5519">
        <v>38</v>
      </c>
      <c r="AD5519">
        <v>10.199999999999999</v>
      </c>
      <c r="AE5519">
        <v>24.9</v>
      </c>
      <c r="AF5519">
        <v>7.29</v>
      </c>
      <c r="AG5519">
        <v>7.1900000000000006E-2</v>
      </c>
      <c r="AH5519" t="s">
        <v>337</v>
      </c>
      <c r="AI5519" t="s">
        <v>337</v>
      </c>
      <c r="AJ5519">
        <v>0</v>
      </c>
      <c r="AK5519">
        <v>118</v>
      </c>
      <c r="AL5519">
        <v>1</v>
      </c>
      <c r="AM5519">
        <v>100</v>
      </c>
      <c r="AN5519">
        <v>5</v>
      </c>
    </row>
    <row r="5520" spans="1:40" x14ac:dyDescent="0.25">
      <c r="A5520" s="34">
        <v>40762</v>
      </c>
      <c r="B5520" s="220">
        <v>3.4722222222222224E-2</v>
      </c>
      <c r="C5520">
        <v>31.6</v>
      </c>
      <c r="D5520">
        <v>31.6</v>
      </c>
      <c r="E5520">
        <v>31.6</v>
      </c>
      <c r="F5520">
        <v>36</v>
      </c>
      <c r="G5520">
        <v>14.7</v>
      </c>
      <c r="H5520">
        <v>6</v>
      </c>
      <c r="I5520" t="s">
        <v>338</v>
      </c>
      <c r="J5520">
        <v>0.5</v>
      </c>
      <c r="K5520">
        <v>10</v>
      </c>
      <c r="L5520" t="s">
        <v>338</v>
      </c>
      <c r="M5520">
        <v>31.6</v>
      </c>
      <c r="N5520">
        <v>31.3</v>
      </c>
      <c r="O5520">
        <v>31.3</v>
      </c>
      <c r="P5520" t="s">
        <v>337</v>
      </c>
      <c r="Q5520">
        <v>749.8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  <c r="AA5520">
        <v>4.5999999999999999E-2</v>
      </c>
      <c r="AB5520">
        <v>25.5</v>
      </c>
      <c r="AC5520">
        <v>38</v>
      </c>
      <c r="AD5520">
        <v>10.1</v>
      </c>
      <c r="AE5520">
        <v>24.9</v>
      </c>
      <c r="AF5520">
        <v>7.29</v>
      </c>
      <c r="AG5520">
        <v>7.1900000000000006E-2</v>
      </c>
      <c r="AH5520" t="s">
        <v>337</v>
      </c>
      <c r="AI5520" t="s">
        <v>337</v>
      </c>
      <c r="AJ5520">
        <v>0</v>
      </c>
      <c r="AK5520">
        <v>117</v>
      </c>
      <c r="AL5520">
        <v>1</v>
      </c>
      <c r="AM5520">
        <v>100</v>
      </c>
      <c r="AN5520">
        <v>5</v>
      </c>
    </row>
    <row r="5521" spans="1:40" x14ac:dyDescent="0.25">
      <c r="A5521" s="34">
        <v>40762</v>
      </c>
      <c r="B5521" s="220">
        <v>3.8194444444444441E-2</v>
      </c>
      <c r="C5521">
        <v>31.4</v>
      </c>
      <c r="D5521">
        <v>31.6</v>
      </c>
      <c r="E5521">
        <v>31.4</v>
      </c>
      <c r="F5521">
        <v>36</v>
      </c>
      <c r="G5521">
        <v>14.6</v>
      </c>
      <c r="H5521">
        <v>7</v>
      </c>
      <c r="I5521" t="s">
        <v>338</v>
      </c>
      <c r="J5521">
        <v>0.57999999999999996</v>
      </c>
      <c r="K5521">
        <v>13</v>
      </c>
      <c r="L5521" t="s">
        <v>338</v>
      </c>
      <c r="M5521">
        <v>31.4</v>
      </c>
      <c r="N5521">
        <v>31.1</v>
      </c>
      <c r="O5521">
        <v>31.1</v>
      </c>
      <c r="P5521" t="s">
        <v>337</v>
      </c>
      <c r="Q5521">
        <v>749.9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4.5999999999999999E-2</v>
      </c>
      <c r="AB5521">
        <v>25.5</v>
      </c>
      <c r="AC5521">
        <v>38</v>
      </c>
      <c r="AD5521">
        <v>10.1</v>
      </c>
      <c r="AE5521">
        <v>24.9</v>
      </c>
      <c r="AF5521">
        <v>7.29</v>
      </c>
      <c r="AG5521">
        <v>7.1900000000000006E-2</v>
      </c>
      <c r="AH5521" t="s">
        <v>337</v>
      </c>
      <c r="AI5521" t="s">
        <v>337</v>
      </c>
      <c r="AJ5521">
        <v>0</v>
      </c>
      <c r="AK5521">
        <v>117</v>
      </c>
      <c r="AL5521">
        <v>1</v>
      </c>
      <c r="AM5521">
        <v>100</v>
      </c>
      <c r="AN5521">
        <v>5</v>
      </c>
    </row>
    <row r="5522" spans="1:40" x14ac:dyDescent="0.25">
      <c r="A5522" s="34">
        <v>40762</v>
      </c>
      <c r="B5522" s="220">
        <v>4.1666666666666664E-2</v>
      </c>
      <c r="C5522">
        <v>31.3</v>
      </c>
      <c r="D5522">
        <v>31.4</v>
      </c>
      <c r="E5522">
        <v>31.3</v>
      </c>
      <c r="F5522">
        <v>37</v>
      </c>
      <c r="G5522">
        <v>14.9</v>
      </c>
      <c r="H5522">
        <v>6</v>
      </c>
      <c r="I5522" t="s">
        <v>338</v>
      </c>
      <c r="J5522">
        <v>0.5</v>
      </c>
      <c r="K5522">
        <v>13</v>
      </c>
      <c r="L5522" t="s">
        <v>336</v>
      </c>
      <c r="M5522">
        <v>31.3</v>
      </c>
      <c r="N5522">
        <v>31.1</v>
      </c>
      <c r="O5522">
        <v>31.1</v>
      </c>
      <c r="P5522" t="s">
        <v>337</v>
      </c>
      <c r="Q5522">
        <v>749.8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  <c r="AA5522">
        <v>4.4999999999999998E-2</v>
      </c>
      <c r="AB5522">
        <v>25.5</v>
      </c>
      <c r="AC5522">
        <v>38</v>
      </c>
      <c r="AD5522">
        <v>10.1</v>
      </c>
      <c r="AE5522">
        <v>24.9</v>
      </c>
      <c r="AF5522">
        <v>7.29</v>
      </c>
      <c r="AG5522">
        <v>7.1900000000000006E-2</v>
      </c>
      <c r="AH5522" t="s">
        <v>337</v>
      </c>
      <c r="AI5522" t="s">
        <v>337</v>
      </c>
      <c r="AJ5522">
        <v>6.0000000000000001E-3</v>
      </c>
      <c r="AK5522">
        <v>117</v>
      </c>
      <c r="AL5522">
        <v>1</v>
      </c>
      <c r="AM5522">
        <v>100</v>
      </c>
      <c r="AN5522">
        <v>5</v>
      </c>
    </row>
    <row r="5523" spans="1:40" x14ac:dyDescent="0.25">
      <c r="A5523" s="34">
        <v>40762</v>
      </c>
      <c r="B5523" s="220">
        <v>4.5138888888888888E-2</v>
      </c>
      <c r="C5523">
        <v>31.2</v>
      </c>
      <c r="D5523">
        <v>31.3</v>
      </c>
      <c r="E5523">
        <v>31.2</v>
      </c>
      <c r="F5523">
        <v>37</v>
      </c>
      <c r="G5523">
        <v>14.8</v>
      </c>
      <c r="H5523">
        <v>7</v>
      </c>
      <c r="I5523" t="s">
        <v>338</v>
      </c>
      <c r="J5523">
        <v>0.57999999999999996</v>
      </c>
      <c r="K5523">
        <v>12</v>
      </c>
      <c r="L5523" t="s">
        <v>338</v>
      </c>
      <c r="M5523">
        <v>31.2</v>
      </c>
      <c r="N5523">
        <v>30.8</v>
      </c>
      <c r="O5523">
        <v>30.8</v>
      </c>
      <c r="P5523" t="s">
        <v>337</v>
      </c>
      <c r="Q5523">
        <v>749.7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4.4999999999999998E-2</v>
      </c>
      <c r="AB5523">
        <v>25.5</v>
      </c>
      <c r="AC5523">
        <v>38</v>
      </c>
      <c r="AD5523">
        <v>10.1</v>
      </c>
      <c r="AE5523">
        <v>24.9</v>
      </c>
      <c r="AF5523">
        <v>7.29</v>
      </c>
      <c r="AG5523">
        <v>7.1900000000000006E-2</v>
      </c>
      <c r="AH5523" t="s">
        <v>337</v>
      </c>
      <c r="AI5523" t="s">
        <v>337</v>
      </c>
      <c r="AJ5523">
        <v>0</v>
      </c>
      <c r="AK5523">
        <v>116</v>
      </c>
      <c r="AL5523">
        <v>1</v>
      </c>
      <c r="AM5523">
        <v>100</v>
      </c>
      <c r="AN5523">
        <v>5</v>
      </c>
    </row>
    <row r="5524" spans="1:40" x14ac:dyDescent="0.25">
      <c r="A5524" s="34">
        <v>40762</v>
      </c>
      <c r="B5524" s="220">
        <v>4.8611111111111112E-2</v>
      </c>
      <c r="C5524">
        <v>31.1</v>
      </c>
      <c r="D5524">
        <v>31.2</v>
      </c>
      <c r="E5524">
        <v>31.1</v>
      </c>
      <c r="F5524">
        <v>37</v>
      </c>
      <c r="G5524">
        <v>14.7</v>
      </c>
      <c r="H5524">
        <v>7</v>
      </c>
      <c r="I5524" t="s">
        <v>338</v>
      </c>
      <c r="J5524">
        <v>0.57999999999999996</v>
      </c>
      <c r="K5524">
        <v>10</v>
      </c>
      <c r="L5524" t="s">
        <v>336</v>
      </c>
      <c r="M5524">
        <v>31.1</v>
      </c>
      <c r="N5524">
        <v>30.7</v>
      </c>
      <c r="O5524">
        <v>30.7</v>
      </c>
      <c r="P5524" t="s">
        <v>337</v>
      </c>
      <c r="Q5524">
        <v>749.7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4.3999999999999997E-2</v>
      </c>
      <c r="AB5524">
        <v>25.5</v>
      </c>
      <c r="AC5524">
        <v>38</v>
      </c>
      <c r="AD5524">
        <v>10.1</v>
      </c>
      <c r="AE5524">
        <v>24.9</v>
      </c>
      <c r="AF5524">
        <v>7.29</v>
      </c>
      <c r="AG5524">
        <v>7.1900000000000006E-2</v>
      </c>
      <c r="AH5524" t="s">
        <v>337</v>
      </c>
      <c r="AI5524" t="s">
        <v>337</v>
      </c>
      <c r="AJ5524">
        <v>0</v>
      </c>
      <c r="AK5524">
        <v>116</v>
      </c>
      <c r="AL5524">
        <v>1</v>
      </c>
      <c r="AM5524">
        <v>100</v>
      </c>
      <c r="AN5524">
        <v>5</v>
      </c>
    </row>
    <row r="5525" spans="1:40" x14ac:dyDescent="0.25">
      <c r="A5525" s="34">
        <v>40762</v>
      </c>
      <c r="B5525" s="220">
        <v>5.2083333333333336E-2</v>
      </c>
      <c r="C5525">
        <v>31.1</v>
      </c>
      <c r="D5525">
        <v>31.1</v>
      </c>
      <c r="E5525">
        <v>31.1</v>
      </c>
      <c r="F5525">
        <v>37</v>
      </c>
      <c r="G5525">
        <v>14.7</v>
      </c>
      <c r="H5525">
        <v>8</v>
      </c>
      <c r="I5525" t="s">
        <v>338</v>
      </c>
      <c r="J5525">
        <v>0.67</v>
      </c>
      <c r="K5525">
        <v>11</v>
      </c>
      <c r="L5525" t="s">
        <v>336</v>
      </c>
      <c r="M5525">
        <v>31</v>
      </c>
      <c r="N5525">
        <v>30.7</v>
      </c>
      <c r="O5525">
        <v>30.7</v>
      </c>
      <c r="P5525" t="s">
        <v>337</v>
      </c>
      <c r="Q5525">
        <v>749.7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4.3999999999999997E-2</v>
      </c>
      <c r="AB5525">
        <v>25.4</v>
      </c>
      <c r="AC5525">
        <v>38</v>
      </c>
      <c r="AD5525">
        <v>10</v>
      </c>
      <c r="AE5525">
        <v>24.8</v>
      </c>
      <c r="AF5525">
        <v>7.3</v>
      </c>
      <c r="AG5525">
        <v>7.1999999999999995E-2</v>
      </c>
      <c r="AH5525" t="s">
        <v>337</v>
      </c>
      <c r="AI5525" t="s">
        <v>337</v>
      </c>
      <c r="AJ5525">
        <v>0</v>
      </c>
      <c r="AK5525">
        <v>117</v>
      </c>
      <c r="AL5525">
        <v>1</v>
      </c>
      <c r="AM5525">
        <v>100</v>
      </c>
      <c r="AN5525">
        <v>5</v>
      </c>
    </row>
    <row r="5526" spans="1:40" x14ac:dyDescent="0.25">
      <c r="A5526" s="34">
        <v>40762</v>
      </c>
      <c r="B5526" s="220">
        <v>5.5555555555555552E-2</v>
      </c>
      <c r="C5526">
        <v>31</v>
      </c>
      <c r="D5526">
        <v>31.1</v>
      </c>
      <c r="E5526">
        <v>31</v>
      </c>
      <c r="F5526">
        <v>38</v>
      </c>
      <c r="G5526">
        <v>15</v>
      </c>
      <c r="H5526">
        <v>8</v>
      </c>
      <c r="I5526" t="s">
        <v>338</v>
      </c>
      <c r="J5526">
        <v>0.67</v>
      </c>
      <c r="K5526">
        <v>14</v>
      </c>
      <c r="L5526" t="s">
        <v>338</v>
      </c>
      <c r="M5526">
        <v>30.9</v>
      </c>
      <c r="N5526">
        <v>30.8</v>
      </c>
      <c r="O5526">
        <v>30.7</v>
      </c>
      <c r="P5526" t="s">
        <v>337</v>
      </c>
      <c r="Q5526">
        <v>749.7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4.3999999999999997E-2</v>
      </c>
      <c r="AB5526">
        <v>25.4</v>
      </c>
      <c r="AC5526">
        <v>38</v>
      </c>
      <c r="AD5526">
        <v>10</v>
      </c>
      <c r="AE5526">
        <v>24.8</v>
      </c>
      <c r="AF5526">
        <v>7.3</v>
      </c>
      <c r="AG5526">
        <v>7.1999999999999995E-2</v>
      </c>
      <c r="AH5526" t="s">
        <v>337</v>
      </c>
      <c r="AI5526" t="s">
        <v>337</v>
      </c>
      <c r="AJ5526">
        <v>0</v>
      </c>
      <c r="AK5526">
        <v>117</v>
      </c>
      <c r="AL5526">
        <v>1</v>
      </c>
      <c r="AM5526">
        <v>100</v>
      </c>
      <c r="AN5526">
        <v>5</v>
      </c>
    </row>
    <row r="5527" spans="1:40" x14ac:dyDescent="0.25">
      <c r="A5527" s="34">
        <v>40762</v>
      </c>
      <c r="B5527" s="220">
        <v>5.9027777777777783E-2</v>
      </c>
      <c r="C5527">
        <v>30.9</v>
      </c>
      <c r="D5527">
        <v>31</v>
      </c>
      <c r="E5527">
        <v>30.9</v>
      </c>
      <c r="F5527">
        <v>38</v>
      </c>
      <c r="G5527">
        <v>15</v>
      </c>
      <c r="H5527">
        <v>7</v>
      </c>
      <c r="I5527" t="s">
        <v>338</v>
      </c>
      <c r="J5527">
        <v>0.57999999999999996</v>
      </c>
      <c r="K5527">
        <v>11</v>
      </c>
      <c r="L5527" t="s">
        <v>338</v>
      </c>
      <c r="M5527">
        <v>30.9</v>
      </c>
      <c r="N5527">
        <v>30.8</v>
      </c>
      <c r="O5527">
        <v>30.8</v>
      </c>
      <c r="P5527" t="s">
        <v>337</v>
      </c>
      <c r="Q5527">
        <v>749.7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4.3999999999999997E-2</v>
      </c>
      <c r="AB5527">
        <v>25.4</v>
      </c>
      <c r="AC5527">
        <v>38</v>
      </c>
      <c r="AD5527">
        <v>10</v>
      </c>
      <c r="AE5527">
        <v>24.8</v>
      </c>
      <c r="AF5527">
        <v>7.3</v>
      </c>
      <c r="AG5527">
        <v>7.1999999999999995E-2</v>
      </c>
      <c r="AH5527" t="s">
        <v>337</v>
      </c>
      <c r="AI5527" t="s">
        <v>337</v>
      </c>
      <c r="AJ5527">
        <v>0</v>
      </c>
      <c r="AK5527">
        <v>116</v>
      </c>
      <c r="AL5527">
        <v>1</v>
      </c>
      <c r="AM5527">
        <v>100</v>
      </c>
      <c r="AN5527">
        <v>5</v>
      </c>
    </row>
    <row r="5528" spans="1:40" x14ac:dyDescent="0.25">
      <c r="A5528" s="34">
        <v>40762</v>
      </c>
      <c r="B5528" s="220">
        <v>6.25E-2</v>
      </c>
      <c r="C5528">
        <v>30.8</v>
      </c>
      <c r="D5528">
        <v>30.9</v>
      </c>
      <c r="E5528">
        <v>30.8</v>
      </c>
      <c r="F5528">
        <v>38</v>
      </c>
      <c r="G5528">
        <v>14.9</v>
      </c>
      <c r="H5528">
        <v>8</v>
      </c>
      <c r="I5528" t="s">
        <v>336</v>
      </c>
      <c r="J5528">
        <v>0.67</v>
      </c>
      <c r="K5528">
        <v>14</v>
      </c>
      <c r="L5528" t="s">
        <v>338</v>
      </c>
      <c r="M5528">
        <v>30.8</v>
      </c>
      <c r="N5528">
        <v>30.7</v>
      </c>
      <c r="O5528">
        <v>30.7</v>
      </c>
      <c r="P5528" t="s">
        <v>337</v>
      </c>
      <c r="Q5528">
        <v>749.7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4.2999999999999997E-2</v>
      </c>
      <c r="AB5528">
        <v>25.4</v>
      </c>
      <c r="AC5528">
        <v>38</v>
      </c>
      <c r="AD5528">
        <v>10</v>
      </c>
      <c r="AE5528">
        <v>24.8</v>
      </c>
      <c r="AF5528">
        <v>7.3</v>
      </c>
      <c r="AG5528">
        <v>7.1999999999999995E-2</v>
      </c>
      <c r="AH5528" t="s">
        <v>337</v>
      </c>
      <c r="AI5528" t="s">
        <v>337</v>
      </c>
      <c r="AJ5528">
        <v>0</v>
      </c>
      <c r="AK5528">
        <v>117</v>
      </c>
      <c r="AL5528">
        <v>1</v>
      </c>
      <c r="AM5528">
        <v>100</v>
      </c>
      <c r="AN5528">
        <v>5</v>
      </c>
    </row>
    <row r="5529" spans="1:40" x14ac:dyDescent="0.25">
      <c r="A5529" s="34">
        <v>40762</v>
      </c>
      <c r="B5529" s="220">
        <v>6.5972222222222224E-2</v>
      </c>
      <c r="C5529">
        <v>30.8</v>
      </c>
      <c r="D5529">
        <v>30.8</v>
      </c>
      <c r="E5529">
        <v>30.8</v>
      </c>
      <c r="F5529">
        <v>38</v>
      </c>
      <c r="G5529">
        <v>14.8</v>
      </c>
      <c r="H5529">
        <v>8</v>
      </c>
      <c r="I5529" t="s">
        <v>336</v>
      </c>
      <c r="J5529">
        <v>0.67</v>
      </c>
      <c r="K5529">
        <v>13</v>
      </c>
      <c r="L5529" t="s">
        <v>336</v>
      </c>
      <c r="M5529">
        <v>30.7</v>
      </c>
      <c r="N5529">
        <v>30.7</v>
      </c>
      <c r="O5529">
        <v>30.6</v>
      </c>
      <c r="P5529" t="s">
        <v>337</v>
      </c>
      <c r="Q5529">
        <v>749.7</v>
      </c>
      <c r="R5529">
        <v>0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  <c r="AA5529">
        <v>4.2999999999999997E-2</v>
      </c>
      <c r="AB5529">
        <v>25.4</v>
      </c>
      <c r="AC5529">
        <v>38</v>
      </c>
      <c r="AD5529">
        <v>10</v>
      </c>
      <c r="AE5529">
        <v>24.8</v>
      </c>
      <c r="AF5529">
        <v>7.3</v>
      </c>
      <c r="AG5529">
        <v>7.1999999999999995E-2</v>
      </c>
      <c r="AH5529" t="s">
        <v>337</v>
      </c>
      <c r="AI5529" t="s">
        <v>337</v>
      </c>
      <c r="AJ5529">
        <v>0</v>
      </c>
      <c r="AK5529">
        <v>117</v>
      </c>
      <c r="AL5529">
        <v>1</v>
      </c>
      <c r="AM5529">
        <v>100</v>
      </c>
      <c r="AN5529">
        <v>5</v>
      </c>
    </row>
    <row r="5530" spans="1:40" x14ac:dyDescent="0.25">
      <c r="A5530" s="34">
        <v>40762</v>
      </c>
      <c r="B5530" s="220">
        <v>6.9444444444444434E-2</v>
      </c>
      <c r="C5530">
        <v>30.7</v>
      </c>
      <c r="D5530">
        <v>30.8</v>
      </c>
      <c r="E5530">
        <v>30.7</v>
      </c>
      <c r="F5530">
        <v>38</v>
      </c>
      <c r="G5530">
        <v>14.8</v>
      </c>
      <c r="H5530">
        <v>9</v>
      </c>
      <c r="I5530" t="s">
        <v>336</v>
      </c>
      <c r="J5530">
        <v>0.75</v>
      </c>
      <c r="K5530">
        <v>13</v>
      </c>
      <c r="L5530" t="s">
        <v>338</v>
      </c>
      <c r="M5530">
        <v>30.5</v>
      </c>
      <c r="N5530">
        <v>30.6</v>
      </c>
      <c r="O5530">
        <v>30.4</v>
      </c>
      <c r="P5530" t="s">
        <v>337</v>
      </c>
      <c r="Q5530">
        <v>749.6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4.2999999999999997E-2</v>
      </c>
      <c r="AB5530">
        <v>25.3</v>
      </c>
      <c r="AC5530">
        <v>38</v>
      </c>
      <c r="AD5530">
        <v>9.9</v>
      </c>
      <c r="AE5530">
        <v>24.7</v>
      </c>
      <c r="AF5530">
        <v>7.3</v>
      </c>
      <c r="AG5530">
        <v>7.1999999999999995E-2</v>
      </c>
      <c r="AH5530" t="s">
        <v>337</v>
      </c>
      <c r="AI5530" t="s">
        <v>337</v>
      </c>
      <c r="AJ5530">
        <v>0</v>
      </c>
      <c r="AK5530">
        <v>117</v>
      </c>
      <c r="AL5530">
        <v>1</v>
      </c>
      <c r="AM5530">
        <v>100</v>
      </c>
      <c r="AN5530">
        <v>5</v>
      </c>
    </row>
    <row r="5531" spans="1:40" x14ac:dyDescent="0.25">
      <c r="A5531" s="34">
        <v>40762</v>
      </c>
      <c r="B5531" s="220">
        <v>7.2916666666666671E-2</v>
      </c>
      <c r="C5531">
        <v>30.7</v>
      </c>
      <c r="D5531">
        <v>30.7</v>
      </c>
      <c r="E5531">
        <v>30.7</v>
      </c>
      <c r="F5531">
        <v>39</v>
      </c>
      <c r="G5531">
        <v>15.1</v>
      </c>
      <c r="H5531">
        <v>7</v>
      </c>
      <c r="I5531" t="s">
        <v>336</v>
      </c>
      <c r="J5531">
        <v>0.57999999999999996</v>
      </c>
      <c r="K5531">
        <v>11</v>
      </c>
      <c r="L5531" t="s">
        <v>336</v>
      </c>
      <c r="M5531">
        <v>30.7</v>
      </c>
      <c r="N5531">
        <v>30.7</v>
      </c>
      <c r="O5531">
        <v>30.7</v>
      </c>
      <c r="P5531" t="s">
        <v>337</v>
      </c>
      <c r="Q5531">
        <v>749.6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4.2999999999999997E-2</v>
      </c>
      <c r="AB5531">
        <v>25.3</v>
      </c>
      <c r="AC5531">
        <v>38</v>
      </c>
      <c r="AD5531">
        <v>9.9</v>
      </c>
      <c r="AE5531">
        <v>24.7</v>
      </c>
      <c r="AF5531">
        <v>7.3</v>
      </c>
      <c r="AG5531">
        <v>7.1999999999999995E-2</v>
      </c>
      <c r="AH5531" t="s">
        <v>337</v>
      </c>
      <c r="AI5531" t="s">
        <v>337</v>
      </c>
      <c r="AJ5531">
        <v>0</v>
      </c>
      <c r="AK5531">
        <v>117</v>
      </c>
      <c r="AL5531">
        <v>1</v>
      </c>
      <c r="AM5531">
        <v>100</v>
      </c>
      <c r="AN5531">
        <v>5</v>
      </c>
    </row>
    <row r="5532" spans="1:40" x14ac:dyDescent="0.25">
      <c r="A5532" s="34">
        <v>40762</v>
      </c>
      <c r="B5532" s="220">
        <v>7.6388888888888895E-2</v>
      </c>
      <c r="C5532">
        <v>30.6</v>
      </c>
      <c r="D5532">
        <v>30.7</v>
      </c>
      <c r="E5532">
        <v>30.6</v>
      </c>
      <c r="F5532">
        <v>39</v>
      </c>
      <c r="G5532">
        <v>15</v>
      </c>
      <c r="H5532">
        <v>8</v>
      </c>
      <c r="I5532" t="s">
        <v>336</v>
      </c>
      <c r="J5532">
        <v>0.67</v>
      </c>
      <c r="K5532">
        <v>12</v>
      </c>
      <c r="L5532" t="s">
        <v>338</v>
      </c>
      <c r="M5532">
        <v>30.5</v>
      </c>
      <c r="N5532">
        <v>30.7</v>
      </c>
      <c r="O5532">
        <v>30.6</v>
      </c>
      <c r="P5532" t="s">
        <v>337</v>
      </c>
      <c r="Q5532">
        <v>749.6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4.2000000000000003E-2</v>
      </c>
      <c r="AB5532">
        <v>25.3</v>
      </c>
      <c r="AC5532">
        <v>38</v>
      </c>
      <c r="AD5532">
        <v>9.9</v>
      </c>
      <c r="AE5532">
        <v>24.7</v>
      </c>
      <c r="AF5532">
        <v>7.3</v>
      </c>
      <c r="AG5532">
        <v>7.1999999999999995E-2</v>
      </c>
      <c r="AH5532" t="s">
        <v>337</v>
      </c>
      <c r="AI5532" t="s">
        <v>337</v>
      </c>
      <c r="AJ5532">
        <v>0</v>
      </c>
      <c r="AK5532">
        <v>115</v>
      </c>
      <c r="AL5532">
        <v>1</v>
      </c>
      <c r="AM5532">
        <v>100</v>
      </c>
      <c r="AN5532">
        <v>5</v>
      </c>
    </row>
    <row r="5533" spans="1:40" x14ac:dyDescent="0.25">
      <c r="A5533" s="34">
        <v>40762</v>
      </c>
      <c r="B5533" s="220">
        <v>7.9861111111111105E-2</v>
      </c>
      <c r="C5533">
        <v>30.5</v>
      </c>
      <c r="D5533">
        <v>30.6</v>
      </c>
      <c r="E5533">
        <v>30.5</v>
      </c>
      <c r="F5533">
        <v>39</v>
      </c>
      <c r="G5533">
        <v>15</v>
      </c>
      <c r="H5533">
        <v>8</v>
      </c>
      <c r="I5533" t="s">
        <v>338</v>
      </c>
      <c r="J5533">
        <v>0.67</v>
      </c>
      <c r="K5533">
        <v>12</v>
      </c>
      <c r="L5533" t="s">
        <v>338</v>
      </c>
      <c r="M5533">
        <v>30.4</v>
      </c>
      <c r="N5533">
        <v>30.6</v>
      </c>
      <c r="O5533">
        <v>30.5</v>
      </c>
      <c r="P5533" t="s">
        <v>337</v>
      </c>
      <c r="Q5533">
        <v>749.5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4.2000000000000003E-2</v>
      </c>
      <c r="AB5533">
        <v>25.3</v>
      </c>
      <c r="AC5533">
        <v>38</v>
      </c>
      <c r="AD5533">
        <v>9.9</v>
      </c>
      <c r="AE5533">
        <v>24.7</v>
      </c>
      <c r="AF5533">
        <v>7.3</v>
      </c>
      <c r="AG5533">
        <v>7.1999999999999995E-2</v>
      </c>
      <c r="AH5533" t="s">
        <v>337</v>
      </c>
      <c r="AI5533" t="s">
        <v>337</v>
      </c>
      <c r="AJ5533">
        <v>0</v>
      </c>
      <c r="AK5533">
        <v>118</v>
      </c>
      <c r="AL5533">
        <v>1</v>
      </c>
      <c r="AM5533">
        <v>100</v>
      </c>
      <c r="AN5533">
        <v>5</v>
      </c>
    </row>
    <row r="5534" spans="1:40" x14ac:dyDescent="0.25">
      <c r="A5534" s="34">
        <v>40762</v>
      </c>
      <c r="B5534" s="220">
        <v>8.3333333333333329E-2</v>
      </c>
      <c r="C5534">
        <v>30.4</v>
      </c>
      <c r="D5534">
        <v>30.5</v>
      </c>
      <c r="E5534">
        <v>30.4</v>
      </c>
      <c r="F5534">
        <v>39</v>
      </c>
      <c r="G5534">
        <v>14.9</v>
      </c>
      <c r="H5534">
        <v>8</v>
      </c>
      <c r="I5534" t="s">
        <v>338</v>
      </c>
      <c r="J5534">
        <v>0.67</v>
      </c>
      <c r="K5534">
        <v>12</v>
      </c>
      <c r="L5534" t="s">
        <v>338</v>
      </c>
      <c r="M5534">
        <v>30.4</v>
      </c>
      <c r="N5534">
        <v>30.5</v>
      </c>
      <c r="O5534">
        <v>30.4</v>
      </c>
      <c r="P5534" t="s">
        <v>337</v>
      </c>
      <c r="Q5534">
        <v>749.6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4.2000000000000003E-2</v>
      </c>
      <c r="AB5534">
        <v>25.3</v>
      </c>
      <c r="AC5534">
        <v>38</v>
      </c>
      <c r="AD5534">
        <v>9.9</v>
      </c>
      <c r="AE5534">
        <v>24.7</v>
      </c>
      <c r="AF5534">
        <v>7.3</v>
      </c>
      <c r="AG5534">
        <v>7.1999999999999995E-2</v>
      </c>
      <c r="AH5534" t="s">
        <v>337</v>
      </c>
      <c r="AI5534" t="s">
        <v>337</v>
      </c>
      <c r="AJ5534">
        <v>7.0000000000000001E-3</v>
      </c>
      <c r="AK5534">
        <v>117</v>
      </c>
      <c r="AL5534">
        <v>1</v>
      </c>
      <c r="AM5534">
        <v>100</v>
      </c>
      <c r="AN5534">
        <v>5</v>
      </c>
    </row>
    <row r="5535" spans="1:40" x14ac:dyDescent="0.25">
      <c r="A5535" s="34">
        <v>40762</v>
      </c>
      <c r="B5535" s="220">
        <v>8.6805555555555566E-2</v>
      </c>
      <c r="C5535">
        <v>30.3</v>
      </c>
      <c r="D5535">
        <v>30.4</v>
      </c>
      <c r="E5535">
        <v>30.3</v>
      </c>
      <c r="F5535">
        <v>39</v>
      </c>
      <c r="G5535">
        <v>14.8</v>
      </c>
      <c r="H5535">
        <v>8</v>
      </c>
      <c r="I5535" t="s">
        <v>336</v>
      </c>
      <c r="J5535">
        <v>0.67</v>
      </c>
      <c r="K5535">
        <v>14</v>
      </c>
      <c r="L5535" t="s">
        <v>338</v>
      </c>
      <c r="M5535">
        <v>30.3</v>
      </c>
      <c r="N5535">
        <v>30.4</v>
      </c>
      <c r="O5535">
        <v>30.3</v>
      </c>
      <c r="P5535" t="s">
        <v>337</v>
      </c>
      <c r="Q5535">
        <v>749.6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4.2000000000000003E-2</v>
      </c>
      <c r="AB5535">
        <v>25.2</v>
      </c>
      <c r="AC5535">
        <v>39</v>
      </c>
      <c r="AD5535">
        <v>10.199999999999999</v>
      </c>
      <c r="AE5535">
        <v>24.7</v>
      </c>
      <c r="AF5535">
        <v>7.5</v>
      </c>
      <c r="AG5535">
        <v>7.1999999999999995E-2</v>
      </c>
      <c r="AH5535" t="s">
        <v>337</v>
      </c>
      <c r="AI5535" t="s">
        <v>337</v>
      </c>
      <c r="AJ5535">
        <v>0</v>
      </c>
      <c r="AK5535">
        <v>117</v>
      </c>
      <c r="AL5535">
        <v>1</v>
      </c>
      <c r="AM5535">
        <v>100</v>
      </c>
      <c r="AN5535">
        <v>5</v>
      </c>
    </row>
    <row r="5536" spans="1:40" x14ac:dyDescent="0.25">
      <c r="A5536" s="34">
        <v>40762</v>
      </c>
      <c r="B5536" s="220">
        <v>9.0277777777777776E-2</v>
      </c>
      <c r="C5536">
        <v>30.3</v>
      </c>
      <c r="D5536">
        <v>30.3</v>
      </c>
      <c r="E5536">
        <v>30.3</v>
      </c>
      <c r="F5536">
        <v>39</v>
      </c>
      <c r="G5536">
        <v>14.8</v>
      </c>
      <c r="H5536">
        <v>8</v>
      </c>
      <c r="I5536" t="s">
        <v>336</v>
      </c>
      <c r="J5536">
        <v>0.67</v>
      </c>
      <c r="K5536">
        <v>13</v>
      </c>
      <c r="L5536" t="s">
        <v>336</v>
      </c>
      <c r="M5536">
        <v>30.2</v>
      </c>
      <c r="N5536">
        <v>30.3</v>
      </c>
      <c r="O5536">
        <v>30.3</v>
      </c>
      <c r="P5536" t="s">
        <v>337</v>
      </c>
      <c r="Q5536">
        <v>749.5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4.1000000000000002E-2</v>
      </c>
      <c r="AB5536">
        <v>25.2</v>
      </c>
      <c r="AC5536">
        <v>39</v>
      </c>
      <c r="AD5536">
        <v>10.199999999999999</v>
      </c>
      <c r="AE5536">
        <v>24.7</v>
      </c>
      <c r="AF5536">
        <v>7.5</v>
      </c>
      <c r="AG5536">
        <v>7.1999999999999995E-2</v>
      </c>
      <c r="AH5536" t="s">
        <v>337</v>
      </c>
      <c r="AI5536" t="s">
        <v>337</v>
      </c>
      <c r="AJ5536">
        <v>0</v>
      </c>
      <c r="AK5536">
        <v>117</v>
      </c>
      <c r="AL5536">
        <v>1</v>
      </c>
      <c r="AM5536">
        <v>100</v>
      </c>
      <c r="AN5536">
        <v>5</v>
      </c>
    </row>
    <row r="5537" spans="1:40" x14ac:dyDescent="0.25">
      <c r="A5537" s="34">
        <v>40762</v>
      </c>
      <c r="B5537" s="220">
        <v>9.375E-2</v>
      </c>
      <c r="C5537">
        <v>30.3</v>
      </c>
      <c r="D5537">
        <v>30.3</v>
      </c>
      <c r="E5537">
        <v>30.2</v>
      </c>
      <c r="F5537">
        <v>39</v>
      </c>
      <c r="G5537">
        <v>14.8</v>
      </c>
      <c r="H5537">
        <v>8</v>
      </c>
      <c r="I5537" t="s">
        <v>336</v>
      </c>
      <c r="J5537">
        <v>0.67</v>
      </c>
      <c r="K5537">
        <v>11</v>
      </c>
      <c r="L5537" t="s">
        <v>336</v>
      </c>
      <c r="M5537">
        <v>30.2</v>
      </c>
      <c r="N5537">
        <v>30.3</v>
      </c>
      <c r="O5537">
        <v>30.3</v>
      </c>
      <c r="P5537" t="s">
        <v>337</v>
      </c>
      <c r="Q5537">
        <v>749.5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4.1000000000000002E-2</v>
      </c>
      <c r="AB5537">
        <v>25.2</v>
      </c>
      <c r="AC5537">
        <v>39</v>
      </c>
      <c r="AD5537">
        <v>10.199999999999999</v>
      </c>
      <c r="AE5537">
        <v>24.7</v>
      </c>
      <c r="AF5537">
        <v>7.5</v>
      </c>
      <c r="AG5537">
        <v>7.1999999999999995E-2</v>
      </c>
      <c r="AH5537" t="s">
        <v>337</v>
      </c>
      <c r="AI5537" t="s">
        <v>337</v>
      </c>
      <c r="AJ5537">
        <v>0</v>
      </c>
      <c r="AK5537">
        <v>117</v>
      </c>
      <c r="AL5537">
        <v>1</v>
      </c>
      <c r="AM5537">
        <v>100</v>
      </c>
      <c r="AN5537">
        <v>5</v>
      </c>
    </row>
    <row r="5538" spans="1:40" x14ac:dyDescent="0.25">
      <c r="A5538" s="34">
        <v>40762</v>
      </c>
      <c r="B5538" s="220">
        <v>9.7222222222222224E-2</v>
      </c>
      <c r="C5538">
        <v>30.4</v>
      </c>
      <c r="D5538">
        <v>30.4</v>
      </c>
      <c r="E5538">
        <v>30.3</v>
      </c>
      <c r="F5538">
        <v>39</v>
      </c>
      <c r="G5538">
        <v>14.9</v>
      </c>
      <c r="H5538">
        <v>10</v>
      </c>
      <c r="I5538" t="s">
        <v>336</v>
      </c>
      <c r="J5538">
        <v>0.83</v>
      </c>
      <c r="K5538">
        <v>14</v>
      </c>
      <c r="L5538" t="s">
        <v>338</v>
      </c>
      <c r="M5538">
        <v>30</v>
      </c>
      <c r="N5538">
        <v>30.4</v>
      </c>
      <c r="O5538">
        <v>30.1</v>
      </c>
      <c r="P5538" t="s">
        <v>337</v>
      </c>
      <c r="Q5538">
        <v>749.6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4.2000000000000003E-2</v>
      </c>
      <c r="AB5538">
        <v>25.2</v>
      </c>
      <c r="AC5538">
        <v>39</v>
      </c>
      <c r="AD5538">
        <v>10.199999999999999</v>
      </c>
      <c r="AE5538">
        <v>24.7</v>
      </c>
      <c r="AF5538">
        <v>7.5</v>
      </c>
      <c r="AG5538">
        <v>7.1999999999999995E-2</v>
      </c>
      <c r="AH5538" t="s">
        <v>337</v>
      </c>
      <c r="AI5538" t="s">
        <v>337</v>
      </c>
      <c r="AJ5538">
        <v>0</v>
      </c>
      <c r="AK5538">
        <v>116</v>
      </c>
      <c r="AL5538">
        <v>1</v>
      </c>
      <c r="AM5538">
        <v>100</v>
      </c>
      <c r="AN5538">
        <v>5</v>
      </c>
    </row>
    <row r="5539" spans="1:40" x14ac:dyDescent="0.25">
      <c r="A5539" s="34">
        <v>40762</v>
      </c>
      <c r="B5539" s="220">
        <v>0.10069444444444443</v>
      </c>
      <c r="C5539">
        <v>30.4</v>
      </c>
      <c r="D5539">
        <v>30.4</v>
      </c>
      <c r="E5539">
        <v>30.4</v>
      </c>
      <c r="F5539">
        <v>38</v>
      </c>
      <c r="G5539">
        <v>14.5</v>
      </c>
      <c r="H5539">
        <v>8</v>
      </c>
      <c r="I5539" t="s">
        <v>336</v>
      </c>
      <c r="J5539">
        <v>0.67</v>
      </c>
      <c r="K5539">
        <v>13</v>
      </c>
      <c r="L5539" t="s">
        <v>336</v>
      </c>
      <c r="M5539">
        <v>30.3</v>
      </c>
      <c r="N5539">
        <v>30.3</v>
      </c>
      <c r="O5539">
        <v>30.3</v>
      </c>
      <c r="P5539" t="s">
        <v>337</v>
      </c>
      <c r="Q5539">
        <v>749.6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4.2000000000000003E-2</v>
      </c>
      <c r="AB5539">
        <v>25.1</v>
      </c>
      <c r="AC5539">
        <v>39</v>
      </c>
      <c r="AD5539">
        <v>10.199999999999999</v>
      </c>
      <c r="AE5539">
        <v>24.6</v>
      </c>
      <c r="AF5539">
        <v>7.51</v>
      </c>
      <c r="AG5539">
        <v>7.1999999999999995E-2</v>
      </c>
      <c r="AH5539" t="s">
        <v>337</v>
      </c>
      <c r="AI5539" t="s">
        <v>337</v>
      </c>
      <c r="AJ5539">
        <v>0</v>
      </c>
      <c r="AK5539">
        <v>117</v>
      </c>
      <c r="AL5539">
        <v>1</v>
      </c>
      <c r="AM5539">
        <v>100</v>
      </c>
      <c r="AN5539">
        <v>5</v>
      </c>
    </row>
    <row r="5540" spans="1:40" x14ac:dyDescent="0.25">
      <c r="A5540" s="34">
        <v>40762</v>
      </c>
      <c r="B5540" s="220">
        <v>0.10416666666666667</v>
      </c>
      <c r="C5540">
        <v>30.4</v>
      </c>
      <c r="D5540">
        <v>30.4</v>
      </c>
      <c r="E5540">
        <v>30.4</v>
      </c>
      <c r="F5540">
        <v>39</v>
      </c>
      <c r="G5540">
        <v>14.9</v>
      </c>
      <c r="H5540">
        <v>8</v>
      </c>
      <c r="I5540" t="s">
        <v>336</v>
      </c>
      <c r="J5540">
        <v>0.67</v>
      </c>
      <c r="K5540">
        <v>13</v>
      </c>
      <c r="L5540" t="s">
        <v>336</v>
      </c>
      <c r="M5540">
        <v>30.3</v>
      </c>
      <c r="N5540">
        <v>30.4</v>
      </c>
      <c r="O5540">
        <v>30.4</v>
      </c>
      <c r="P5540" t="s">
        <v>337</v>
      </c>
      <c r="Q5540">
        <v>749.5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4.2000000000000003E-2</v>
      </c>
      <c r="AB5540">
        <v>25.1</v>
      </c>
      <c r="AC5540">
        <v>39</v>
      </c>
      <c r="AD5540">
        <v>10.199999999999999</v>
      </c>
      <c r="AE5540">
        <v>24.6</v>
      </c>
      <c r="AF5540">
        <v>7.51</v>
      </c>
      <c r="AG5540">
        <v>7.1999999999999995E-2</v>
      </c>
      <c r="AH5540" t="s">
        <v>337</v>
      </c>
      <c r="AI5540" t="s">
        <v>337</v>
      </c>
      <c r="AJ5540">
        <v>0</v>
      </c>
      <c r="AK5540">
        <v>117</v>
      </c>
      <c r="AL5540">
        <v>1</v>
      </c>
      <c r="AM5540">
        <v>100</v>
      </c>
      <c r="AN5540">
        <v>5</v>
      </c>
    </row>
    <row r="5541" spans="1:40" x14ac:dyDescent="0.25">
      <c r="A5541" s="34">
        <v>40762</v>
      </c>
      <c r="B5541" s="220">
        <v>0.1076388888888889</v>
      </c>
      <c r="C5541">
        <v>30.3</v>
      </c>
      <c r="D5541">
        <v>30.4</v>
      </c>
      <c r="E5541">
        <v>30.3</v>
      </c>
      <c r="F5541">
        <v>39</v>
      </c>
      <c r="G5541">
        <v>14.8</v>
      </c>
      <c r="H5541">
        <v>8</v>
      </c>
      <c r="I5541" t="s">
        <v>336</v>
      </c>
      <c r="J5541">
        <v>0.67</v>
      </c>
      <c r="K5541">
        <v>15</v>
      </c>
      <c r="L5541" t="s">
        <v>338</v>
      </c>
      <c r="M5541">
        <v>30.3</v>
      </c>
      <c r="N5541">
        <v>30.4</v>
      </c>
      <c r="O5541">
        <v>30.3</v>
      </c>
      <c r="P5541" t="s">
        <v>337</v>
      </c>
      <c r="Q5541">
        <v>749.5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4.2000000000000003E-2</v>
      </c>
      <c r="AB5541">
        <v>25.1</v>
      </c>
      <c r="AC5541">
        <v>39</v>
      </c>
      <c r="AD5541">
        <v>10.199999999999999</v>
      </c>
      <c r="AE5541">
        <v>24.6</v>
      </c>
      <c r="AF5541">
        <v>7.51</v>
      </c>
      <c r="AG5541">
        <v>7.1999999999999995E-2</v>
      </c>
      <c r="AH5541" t="s">
        <v>337</v>
      </c>
      <c r="AI5541" t="s">
        <v>337</v>
      </c>
      <c r="AJ5541">
        <v>0</v>
      </c>
      <c r="AK5541">
        <v>117</v>
      </c>
      <c r="AL5541">
        <v>1</v>
      </c>
      <c r="AM5541">
        <v>100</v>
      </c>
      <c r="AN5541">
        <v>5</v>
      </c>
    </row>
    <row r="5542" spans="1:40" x14ac:dyDescent="0.25">
      <c r="A5542" s="34">
        <v>40762</v>
      </c>
      <c r="B5542" s="220">
        <v>0.1111111111111111</v>
      </c>
      <c r="C5542">
        <v>30.3</v>
      </c>
      <c r="D5542">
        <v>30.3</v>
      </c>
      <c r="E5542">
        <v>30.3</v>
      </c>
      <c r="F5542">
        <v>39</v>
      </c>
      <c r="G5542">
        <v>14.8</v>
      </c>
      <c r="H5542">
        <v>9</v>
      </c>
      <c r="I5542" t="s">
        <v>336</v>
      </c>
      <c r="J5542">
        <v>0.75</v>
      </c>
      <c r="K5542">
        <v>15</v>
      </c>
      <c r="L5542" t="s">
        <v>338</v>
      </c>
      <c r="M5542">
        <v>30.1</v>
      </c>
      <c r="N5542">
        <v>30.3</v>
      </c>
      <c r="O5542">
        <v>30.1</v>
      </c>
      <c r="P5542" t="s">
        <v>337</v>
      </c>
      <c r="Q5542">
        <v>749.5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4.1000000000000002E-2</v>
      </c>
      <c r="AB5542">
        <v>25.1</v>
      </c>
      <c r="AC5542">
        <v>39</v>
      </c>
      <c r="AD5542">
        <v>10.199999999999999</v>
      </c>
      <c r="AE5542">
        <v>24.6</v>
      </c>
      <c r="AF5542">
        <v>7.51</v>
      </c>
      <c r="AG5542">
        <v>7.1999999999999995E-2</v>
      </c>
      <c r="AH5542" t="s">
        <v>337</v>
      </c>
      <c r="AI5542" t="s">
        <v>337</v>
      </c>
      <c r="AJ5542">
        <v>0</v>
      </c>
      <c r="AK5542">
        <v>117</v>
      </c>
      <c r="AL5542">
        <v>1</v>
      </c>
      <c r="AM5542">
        <v>100</v>
      </c>
      <c r="AN5542">
        <v>5</v>
      </c>
    </row>
    <row r="5543" spans="1:40" x14ac:dyDescent="0.25">
      <c r="A5543" s="34">
        <v>40762</v>
      </c>
      <c r="B5543" s="220">
        <v>0.11458333333333333</v>
      </c>
      <c r="C5543">
        <v>30.3</v>
      </c>
      <c r="D5543">
        <v>30.3</v>
      </c>
      <c r="E5543">
        <v>30.3</v>
      </c>
      <c r="F5543">
        <v>39</v>
      </c>
      <c r="G5543">
        <v>14.8</v>
      </c>
      <c r="H5543">
        <v>8</v>
      </c>
      <c r="I5543" t="s">
        <v>336</v>
      </c>
      <c r="J5543">
        <v>0.67</v>
      </c>
      <c r="K5543">
        <v>13</v>
      </c>
      <c r="L5543" t="s">
        <v>336</v>
      </c>
      <c r="M5543">
        <v>30.2</v>
      </c>
      <c r="N5543">
        <v>30.3</v>
      </c>
      <c r="O5543">
        <v>30.3</v>
      </c>
      <c r="P5543" t="s">
        <v>337</v>
      </c>
      <c r="Q5543">
        <v>749.5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4.1000000000000002E-2</v>
      </c>
      <c r="AB5543">
        <v>25.1</v>
      </c>
      <c r="AC5543">
        <v>39</v>
      </c>
      <c r="AD5543">
        <v>10.199999999999999</v>
      </c>
      <c r="AE5543">
        <v>24.6</v>
      </c>
      <c r="AF5543">
        <v>7.51</v>
      </c>
      <c r="AG5543">
        <v>7.1999999999999995E-2</v>
      </c>
      <c r="AH5543" t="s">
        <v>337</v>
      </c>
      <c r="AI5543" t="s">
        <v>337</v>
      </c>
      <c r="AJ5543">
        <v>0</v>
      </c>
      <c r="AK5543">
        <v>117</v>
      </c>
      <c r="AL5543">
        <v>1</v>
      </c>
      <c r="AM5543">
        <v>100</v>
      </c>
      <c r="AN5543">
        <v>5</v>
      </c>
    </row>
    <row r="5544" spans="1:40" x14ac:dyDescent="0.25">
      <c r="A5544" s="34">
        <v>40762</v>
      </c>
      <c r="B5544" s="220">
        <v>0.11805555555555557</v>
      </c>
      <c r="C5544">
        <v>30.2</v>
      </c>
      <c r="D5544">
        <v>30.3</v>
      </c>
      <c r="E5544">
        <v>30.2</v>
      </c>
      <c r="F5544">
        <v>39</v>
      </c>
      <c r="G5544">
        <v>14.7</v>
      </c>
      <c r="H5544">
        <v>7</v>
      </c>
      <c r="I5544" t="s">
        <v>336</v>
      </c>
      <c r="J5544">
        <v>0.57999999999999996</v>
      </c>
      <c r="K5544">
        <v>13</v>
      </c>
      <c r="L5544" t="s">
        <v>338</v>
      </c>
      <c r="M5544">
        <v>30.2</v>
      </c>
      <c r="N5544">
        <v>30.2</v>
      </c>
      <c r="O5544">
        <v>30.2</v>
      </c>
      <c r="P5544" t="s">
        <v>337</v>
      </c>
      <c r="Q5544">
        <v>749.5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4.1000000000000002E-2</v>
      </c>
      <c r="AB5544">
        <v>25.1</v>
      </c>
      <c r="AC5544">
        <v>39</v>
      </c>
      <c r="AD5544">
        <v>10.199999999999999</v>
      </c>
      <c r="AE5544">
        <v>24.6</v>
      </c>
      <c r="AF5544">
        <v>7.51</v>
      </c>
      <c r="AG5544">
        <v>7.1999999999999995E-2</v>
      </c>
      <c r="AH5544" t="s">
        <v>337</v>
      </c>
      <c r="AI5544" t="s">
        <v>337</v>
      </c>
      <c r="AJ5544">
        <v>0</v>
      </c>
      <c r="AK5544">
        <v>116</v>
      </c>
      <c r="AL5544">
        <v>1</v>
      </c>
      <c r="AM5544">
        <v>100</v>
      </c>
      <c r="AN5544">
        <v>5</v>
      </c>
    </row>
    <row r="5545" spans="1:40" x14ac:dyDescent="0.25">
      <c r="A5545" s="34">
        <v>40762</v>
      </c>
      <c r="B5545" s="220">
        <v>0.12152777777777778</v>
      </c>
      <c r="C5545">
        <v>30.1</v>
      </c>
      <c r="D5545">
        <v>30.2</v>
      </c>
      <c r="E5545">
        <v>30.1</v>
      </c>
      <c r="F5545">
        <v>39</v>
      </c>
      <c r="G5545">
        <v>14.6</v>
      </c>
      <c r="H5545">
        <v>7</v>
      </c>
      <c r="I5545" t="s">
        <v>336</v>
      </c>
      <c r="J5545">
        <v>0.57999999999999996</v>
      </c>
      <c r="K5545">
        <v>11</v>
      </c>
      <c r="L5545" t="s">
        <v>336</v>
      </c>
      <c r="M5545">
        <v>30.1</v>
      </c>
      <c r="N5545">
        <v>30.1</v>
      </c>
      <c r="O5545">
        <v>30.1</v>
      </c>
      <c r="P5545" t="s">
        <v>337</v>
      </c>
      <c r="Q5545">
        <v>749.5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4.1000000000000002E-2</v>
      </c>
      <c r="AB5545">
        <v>25</v>
      </c>
      <c r="AC5545">
        <v>39</v>
      </c>
      <c r="AD5545">
        <v>10.1</v>
      </c>
      <c r="AE5545">
        <v>24.6</v>
      </c>
      <c r="AF5545">
        <v>7.51</v>
      </c>
      <c r="AG5545">
        <v>7.1999999999999995E-2</v>
      </c>
      <c r="AH5545" t="s">
        <v>337</v>
      </c>
      <c r="AI5545" t="s">
        <v>337</v>
      </c>
      <c r="AJ5545">
        <v>0</v>
      </c>
      <c r="AK5545">
        <v>117</v>
      </c>
      <c r="AL5545">
        <v>1</v>
      </c>
      <c r="AM5545">
        <v>100</v>
      </c>
      <c r="AN5545">
        <v>5</v>
      </c>
    </row>
    <row r="5546" spans="1:40" x14ac:dyDescent="0.25">
      <c r="A5546" s="34">
        <v>40762</v>
      </c>
      <c r="B5546" s="220">
        <v>0.125</v>
      </c>
      <c r="C5546">
        <v>30.1</v>
      </c>
      <c r="D5546">
        <v>30.1</v>
      </c>
      <c r="E5546">
        <v>30.1</v>
      </c>
      <c r="F5546">
        <v>39</v>
      </c>
      <c r="G5546">
        <v>14.6</v>
      </c>
      <c r="H5546">
        <v>8</v>
      </c>
      <c r="I5546" t="s">
        <v>336</v>
      </c>
      <c r="J5546">
        <v>0.67</v>
      </c>
      <c r="K5546">
        <v>12</v>
      </c>
      <c r="L5546" t="s">
        <v>336</v>
      </c>
      <c r="M5546">
        <v>30</v>
      </c>
      <c r="N5546">
        <v>30.1</v>
      </c>
      <c r="O5546">
        <v>30</v>
      </c>
      <c r="P5546" t="s">
        <v>337</v>
      </c>
      <c r="Q5546">
        <v>749.5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4.1000000000000002E-2</v>
      </c>
      <c r="AB5546">
        <v>25</v>
      </c>
      <c r="AC5546">
        <v>39</v>
      </c>
      <c r="AD5546">
        <v>10.1</v>
      </c>
      <c r="AE5546">
        <v>24.6</v>
      </c>
      <c r="AF5546">
        <v>7.51</v>
      </c>
      <c r="AG5546">
        <v>7.1999999999999995E-2</v>
      </c>
      <c r="AH5546" t="s">
        <v>337</v>
      </c>
      <c r="AI5546" t="s">
        <v>337</v>
      </c>
      <c r="AJ5546">
        <v>7.0000000000000001E-3</v>
      </c>
      <c r="AK5546">
        <v>118</v>
      </c>
      <c r="AL5546">
        <v>1</v>
      </c>
      <c r="AM5546">
        <v>100</v>
      </c>
      <c r="AN5546">
        <v>5</v>
      </c>
    </row>
    <row r="5547" spans="1:40" x14ac:dyDescent="0.25">
      <c r="A5547" s="34">
        <v>40762</v>
      </c>
      <c r="B5547" s="220">
        <v>0.12847222222222224</v>
      </c>
      <c r="C5547">
        <v>30.1</v>
      </c>
      <c r="D5547">
        <v>30.1</v>
      </c>
      <c r="E5547">
        <v>30.1</v>
      </c>
      <c r="F5547">
        <v>39</v>
      </c>
      <c r="G5547">
        <v>14.6</v>
      </c>
      <c r="H5547">
        <v>8</v>
      </c>
      <c r="I5547" t="s">
        <v>336</v>
      </c>
      <c r="J5547">
        <v>0.67</v>
      </c>
      <c r="K5547">
        <v>13</v>
      </c>
      <c r="L5547" t="s">
        <v>338</v>
      </c>
      <c r="M5547">
        <v>29.9</v>
      </c>
      <c r="N5547">
        <v>30.1</v>
      </c>
      <c r="O5547">
        <v>29.9</v>
      </c>
      <c r="P5547" t="s">
        <v>337</v>
      </c>
      <c r="Q5547">
        <v>749.5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4.1000000000000002E-2</v>
      </c>
      <c r="AB5547">
        <v>25</v>
      </c>
      <c r="AC5547">
        <v>39</v>
      </c>
      <c r="AD5547">
        <v>10.1</v>
      </c>
      <c r="AE5547">
        <v>24.6</v>
      </c>
      <c r="AF5547">
        <v>7.51</v>
      </c>
      <c r="AG5547">
        <v>7.1999999999999995E-2</v>
      </c>
      <c r="AH5547" t="s">
        <v>337</v>
      </c>
      <c r="AI5547" t="s">
        <v>337</v>
      </c>
      <c r="AJ5547">
        <v>0</v>
      </c>
      <c r="AK5547">
        <v>117</v>
      </c>
      <c r="AL5547">
        <v>1</v>
      </c>
      <c r="AM5547">
        <v>100</v>
      </c>
      <c r="AN5547">
        <v>5</v>
      </c>
    </row>
    <row r="5548" spans="1:40" x14ac:dyDescent="0.25">
      <c r="A5548" s="34">
        <v>40762</v>
      </c>
      <c r="B5548" s="220">
        <v>0.13194444444444445</v>
      </c>
      <c r="C5548">
        <v>30.1</v>
      </c>
      <c r="D5548">
        <v>30.1</v>
      </c>
      <c r="E5548">
        <v>30.1</v>
      </c>
      <c r="F5548">
        <v>39</v>
      </c>
      <c r="G5548">
        <v>14.6</v>
      </c>
      <c r="H5548">
        <v>9</v>
      </c>
      <c r="I5548" t="s">
        <v>336</v>
      </c>
      <c r="J5548">
        <v>0.75</v>
      </c>
      <c r="K5548">
        <v>15</v>
      </c>
      <c r="L5548" t="s">
        <v>336</v>
      </c>
      <c r="M5548">
        <v>29.8</v>
      </c>
      <c r="N5548">
        <v>30.1</v>
      </c>
      <c r="O5548">
        <v>29.8</v>
      </c>
      <c r="P5548" t="s">
        <v>337</v>
      </c>
      <c r="Q5548">
        <v>749.5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4.1000000000000002E-2</v>
      </c>
      <c r="AB5548">
        <v>25</v>
      </c>
      <c r="AC5548">
        <v>39</v>
      </c>
      <c r="AD5548">
        <v>10.1</v>
      </c>
      <c r="AE5548">
        <v>24.6</v>
      </c>
      <c r="AF5548">
        <v>7.51</v>
      </c>
      <c r="AG5548">
        <v>7.1999999999999995E-2</v>
      </c>
      <c r="AH5548" t="s">
        <v>337</v>
      </c>
      <c r="AI5548" t="s">
        <v>337</v>
      </c>
      <c r="AJ5548">
        <v>0</v>
      </c>
      <c r="AK5548">
        <v>117</v>
      </c>
      <c r="AL5548">
        <v>1</v>
      </c>
      <c r="AM5548">
        <v>100</v>
      </c>
      <c r="AN5548">
        <v>5</v>
      </c>
    </row>
    <row r="5549" spans="1:40" x14ac:dyDescent="0.25">
      <c r="A5549" s="34">
        <v>40762</v>
      </c>
      <c r="B5549" s="220">
        <v>0.13541666666666666</v>
      </c>
      <c r="C5549">
        <v>30.1</v>
      </c>
      <c r="D5549">
        <v>30.1</v>
      </c>
      <c r="E5549">
        <v>30.1</v>
      </c>
      <c r="F5549">
        <v>39</v>
      </c>
      <c r="G5549">
        <v>14.6</v>
      </c>
      <c r="H5549">
        <v>8</v>
      </c>
      <c r="I5549" t="s">
        <v>336</v>
      </c>
      <c r="J5549">
        <v>0.67</v>
      </c>
      <c r="K5549">
        <v>11</v>
      </c>
      <c r="L5549" t="s">
        <v>336</v>
      </c>
      <c r="M5549">
        <v>29.9</v>
      </c>
      <c r="N5549">
        <v>30.1</v>
      </c>
      <c r="O5549">
        <v>29.9</v>
      </c>
      <c r="P5549" t="s">
        <v>337</v>
      </c>
      <c r="Q5549">
        <v>749.6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4.1000000000000002E-2</v>
      </c>
      <c r="AB5549">
        <v>25</v>
      </c>
      <c r="AC5549">
        <v>39</v>
      </c>
      <c r="AD5549">
        <v>10.1</v>
      </c>
      <c r="AE5549">
        <v>24.6</v>
      </c>
      <c r="AF5549">
        <v>7.51</v>
      </c>
      <c r="AG5549">
        <v>7.1999999999999995E-2</v>
      </c>
      <c r="AH5549" t="s">
        <v>337</v>
      </c>
      <c r="AI5549" t="s">
        <v>337</v>
      </c>
      <c r="AJ5549">
        <v>0</v>
      </c>
      <c r="AK5549">
        <v>117</v>
      </c>
      <c r="AL5549">
        <v>1</v>
      </c>
      <c r="AM5549">
        <v>100</v>
      </c>
      <c r="AN5549">
        <v>5</v>
      </c>
    </row>
    <row r="5550" spans="1:40" x14ac:dyDescent="0.25">
      <c r="A5550" s="34">
        <v>40762</v>
      </c>
      <c r="B5550" s="220">
        <v>0.1388888888888889</v>
      </c>
      <c r="C5550">
        <v>29.9</v>
      </c>
      <c r="D5550">
        <v>30</v>
      </c>
      <c r="E5550">
        <v>29.9</v>
      </c>
      <c r="F5550">
        <v>39</v>
      </c>
      <c r="G5550">
        <v>14.5</v>
      </c>
      <c r="H5550">
        <v>7</v>
      </c>
      <c r="I5550" t="s">
        <v>338</v>
      </c>
      <c r="J5550">
        <v>0.57999999999999996</v>
      </c>
      <c r="K5550">
        <v>12</v>
      </c>
      <c r="L5550" t="s">
        <v>336</v>
      </c>
      <c r="M5550">
        <v>29.9</v>
      </c>
      <c r="N5550">
        <v>29.9</v>
      </c>
      <c r="O5550">
        <v>29.9</v>
      </c>
      <c r="P5550" t="s">
        <v>337</v>
      </c>
      <c r="Q5550">
        <v>749.5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  <c r="AA5550">
        <v>0.04</v>
      </c>
      <c r="AB5550">
        <v>24.9</v>
      </c>
      <c r="AC5550">
        <v>39</v>
      </c>
      <c r="AD5550">
        <v>10</v>
      </c>
      <c r="AE5550">
        <v>24.4</v>
      </c>
      <c r="AF5550">
        <v>7.51</v>
      </c>
      <c r="AG5550">
        <v>7.2099999999999997E-2</v>
      </c>
      <c r="AH5550" t="s">
        <v>337</v>
      </c>
      <c r="AI5550" t="s">
        <v>337</v>
      </c>
      <c r="AJ5550">
        <v>0</v>
      </c>
      <c r="AK5550">
        <v>116</v>
      </c>
      <c r="AL5550">
        <v>1</v>
      </c>
      <c r="AM5550">
        <v>100</v>
      </c>
      <c r="AN5550">
        <v>5</v>
      </c>
    </row>
    <row r="5551" spans="1:40" x14ac:dyDescent="0.25">
      <c r="A5551" s="34">
        <v>40762</v>
      </c>
      <c r="B5551" s="220">
        <v>0.1423611111111111</v>
      </c>
      <c r="C5551">
        <v>29.9</v>
      </c>
      <c r="D5551">
        <v>30</v>
      </c>
      <c r="E5551">
        <v>29.9</v>
      </c>
      <c r="F5551">
        <v>39</v>
      </c>
      <c r="G5551">
        <v>14.5</v>
      </c>
      <c r="H5551">
        <v>7</v>
      </c>
      <c r="I5551" t="s">
        <v>338</v>
      </c>
      <c r="J5551">
        <v>0.57999999999999996</v>
      </c>
      <c r="K5551">
        <v>11</v>
      </c>
      <c r="L5551" t="s">
        <v>336</v>
      </c>
      <c r="M5551">
        <v>29.9</v>
      </c>
      <c r="N5551">
        <v>29.9</v>
      </c>
      <c r="O5551">
        <v>29.9</v>
      </c>
      <c r="P5551" t="s">
        <v>337</v>
      </c>
      <c r="Q5551">
        <v>749.6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  <c r="AA5551">
        <v>0.04</v>
      </c>
      <c r="AB5551">
        <v>24.9</v>
      </c>
      <c r="AC5551">
        <v>39</v>
      </c>
      <c r="AD5551">
        <v>10</v>
      </c>
      <c r="AE5551">
        <v>24.4</v>
      </c>
      <c r="AF5551">
        <v>7.51</v>
      </c>
      <c r="AG5551">
        <v>7.2099999999999997E-2</v>
      </c>
      <c r="AH5551" t="s">
        <v>337</v>
      </c>
      <c r="AI5551" t="s">
        <v>337</v>
      </c>
      <c r="AJ5551">
        <v>0</v>
      </c>
      <c r="AK5551">
        <v>117</v>
      </c>
      <c r="AL5551">
        <v>1</v>
      </c>
      <c r="AM5551">
        <v>100</v>
      </c>
      <c r="AN5551">
        <v>5</v>
      </c>
    </row>
    <row r="5552" spans="1:40" x14ac:dyDescent="0.25">
      <c r="A5552" s="34">
        <v>40762</v>
      </c>
      <c r="B5552" s="220">
        <v>0.14583333333333334</v>
      </c>
      <c r="C5552">
        <v>29.9</v>
      </c>
      <c r="D5552">
        <v>29.9</v>
      </c>
      <c r="E5552">
        <v>29.9</v>
      </c>
      <c r="F5552">
        <v>39</v>
      </c>
      <c r="G5552">
        <v>14.4</v>
      </c>
      <c r="H5552">
        <v>7</v>
      </c>
      <c r="I5552" t="s">
        <v>338</v>
      </c>
      <c r="J5552">
        <v>0.57999999999999996</v>
      </c>
      <c r="K5552">
        <v>11</v>
      </c>
      <c r="L5552" t="s">
        <v>338</v>
      </c>
      <c r="M5552">
        <v>29.9</v>
      </c>
      <c r="N5552">
        <v>29.9</v>
      </c>
      <c r="O5552">
        <v>29.9</v>
      </c>
      <c r="P5552" t="s">
        <v>337</v>
      </c>
      <c r="Q5552">
        <v>749.5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  <c r="AA5552">
        <v>0.04</v>
      </c>
      <c r="AB5552">
        <v>24.9</v>
      </c>
      <c r="AC5552">
        <v>39</v>
      </c>
      <c r="AD5552">
        <v>10</v>
      </c>
      <c r="AE5552">
        <v>24.4</v>
      </c>
      <c r="AF5552">
        <v>7.51</v>
      </c>
      <c r="AG5552">
        <v>7.2099999999999997E-2</v>
      </c>
      <c r="AH5552" t="s">
        <v>337</v>
      </c>
      <c r="AI5552" t="s">
        <v>337</v>
      </c>
      <c r="AJ5552">
        <v>0</v>
      </c>
      <c r="AK5552">
        <v>117</v>
      </c>
      <c r="AL5552">
        <v>1</v>
      </c>
      <c r="AM5552">
        <v>100</v>
      </c>
      <c r="AN5552">
        <v>5</v>
      </c>
    </row>
    <row r="5553" spans="1:40" x14ac:dyDescent="0.25">
      <c r="A5553" s="34">
        <v>40762</v>
      </c>
      <c r="B5553" s="220">
        <v>0.14930555555555555</v>
      </c>
      <c r="C5553">
        <v>29.8</v>
      </c>
      <c r="D5553">
        <v>29.8</v>
      </c>
      <c r="E5553">
        <v>29.8</v>
      </c>
      <c r="F5553">
        <v>39</v>
      </c>
      <c r="G5553">
        <v>14.3</v>
      </c>
      <c r="H5553">
        <v>7</v>
      </c>
      <c r="I5553" t="s">
        <v>338</v>
      </c>
      <c r="J5553">
        <v>0.57999999999999996</v>
      </c>
      <c r="K5553">
        <v>11</v>
      </c>
      <c r="L5553" t="s">
        <v>336</v>
      </c>
      <c r="M5553">
        <v>29.8</v>
      </c>
      <c r="N5553">
        <v>29.8</v>
      </c>
      <c r="O5553">
        <v>29.8</v>
      </c>
      <c r="P5553" t="s">
        <v>337</v>
      </c>
      <c r="Q5553">
        <v>749.5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0.04</v>
      </c>
      <c r="AB5553">
        <v>24.9</v>
      </c>
      <c r="AC5553">
        <v>39</v>
      </c>
      <c r="AD5553">
        <v>10</v>
      </c>
      <c r="AE5553">
        <v>24.4</v>
      </c>
      <c r="AF5553">
        <v>7.51</v>
      </c>
      <c r="AG5553">
        <v>7.2099999999999997E-2</v>
      </c>
      <c r="AH5553" t="s">
        <v>337</v>
      </c>
      <c r="AI5553" t="s">
        <v>337</v>
      </c>
      <c r="AJ5553">
        <v>0</v>
      </c>
      <c r="AK5553">
        <v>116</v>
      </c>
      <c r="AL5553">
        <v>1</v>
      </c>
      <c r="AM5553">
        <v>100</v>
      </c>
      <c r="AN5553">
        <v>5</v>
      </c>
    </row>
    <row r="5554" spans="1:40" x14ac:dyDescent="0.25">
      <c r="A5554" s="34">
        <v>40762</v>
      </c>
      <c r="B5554" s="220">
        <v>0.15277777777777776</v>
      </c>
      <c r="C5554">
        <v>29.7</v>
      </c>
      <c r="D5554">
        <v>29.8</v>
      </c>
      <c r="E5554">
        <v>29.7</v>
      </c>
      <c r="F5554">
        <v>39</v>
      </c>
      <c r="G5554">
        <v>14.3</v>
      </c>
      <c r="H5554">
        <v>7</v>
      </c>
      <c r="I5554" t="s">
        <v>338</v>
      </c>
      <c r="J5554">
        <v>0.57999999999999996</v>
      </c>
      <c r="K5554">
        <v>11</v>
      </c>
      <c r="L5554" t="s">
        <v>338</v>
      </c>
      <c r="M5554">
        <v>29.7</v>
      </c>
      <c r="N5554">
        <v>29.7</v>
      </c>
      <c r="O5554">
        <v>29.7</v>
      </c>
      <c r="P5554" t="s">
        <v>337</v>
      </c>
      <c r="Q5554">
        <v>749.5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0.04</v>
      </c>
      <c r="AB5554">
        <v>24.9</v>
      </c>
      <c r="AC5554">
        <v>39</v>
      </c>
      <c r="AD5554">
        <v>10</v>
      </c>
      <c r="AE5554">
        <v>24.4</v>
      </c>
      <c r="AF5554">
        <v>7.51</v>
      </c>
      <c r="AG5554">
        <v>7.2099999999999997E-2</v>
      </c>
      <c r="AH5554" t="s">
        <v>337</v>
      </c>
      <c r="AI5554" t="s">
        <v>337</v>
      </c>
      <c r="AJ5554">
        <v>0</v>
      </c>
      <c r="AK5554">
        <v>116</v>
      </c>
      <c r="AL5554">
        <v>1</v>
      </c>
      <c r="AM5554">
        <v>100</v>
      </c>
      <c r="AN5554">
        <v>5</v>
      </c>
    </row>
    <row r="5555" spans="1:40" x14ac:dyDescent="0.25">
      <c r="A5555" s="34">
        <v>40762</v>
      </c>
      <c r="B5555" s="220">
        <v>0.15625</v>
      </c>
      <c r="C5555">
        <v>29.7</v>
      </c>
      <c r="D5555">
        <v>29.7</v>
      </c>
      <c r="E5555">
        <v>29.7</v>
      </c>
      <c r="F5555">
        <v>40</v>
      </c>
      <c r="G5555">
        <v>14.6</v>
      </c>
      <c r="H5555">
        <v>6</v>
      </c>
      <c r="I5555" t="s">
        <v>338</v>
      </c>
      <c r="J5555">
        <v>0.5</v>
      </c>
      <c r="K5555">
        <v>9</v>
      </c>
      <c r="L5555" t="s">
        <v>338</v>
      </c>
      <c r="M5555">
        <v>29.7</v>
      </c>
      <c r="N5555">
        <v>29.7</v>
      </c>
      <c r="O5555">
        <v>29.7</v>
      </c>
      <c r="P5555" t="s">
        <v>337</v>
      </c>
      <c r="Q5555">
        <v>749.5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3.9E-2</v>
      </c>
      <c r="AB5555">
        <v>24.8</v>
      </c>
      <c r="AC5555">
        <v>39</v>
      </c>
      <c r="AD5555">
        <v>9.9</v>
      </c>
      <c r="AE5555">
        <v>24.3</v>
      </c>
      <c r="AF5555">
        <v>7.52</v>
      </c>
      <c r="AG5555">
        <v>7.2099999999999997E-2</v>
      </c>
      <c r="AH5555" t="s">
        <v>337</v>
      </c>
      <c r="AI5555" t="s">
        <v>337</v>
      </c>
      <c r="AJ5555">
        <v>0</v>
      </c>
      <c r="AK5555">
        <v>116</v>
      </c>
      <c r="AL5555">
        <v>1</v>
      </c>
      <c r="AM5555">
        <v>100</v>
      </c>
      <c r="AN5555">
        <v>5</v>
      </c>
    </row>
    <row r="5556" spans="1:40" x14ac:dyDescent="0.25">
      <c r="A5556" s="34">
        <v>40762</v>
      </c>
      <c r="B5556" s="220">
        <v>0.15972222222222224</v>
      </c>
      <c r="C5556">
        <v>29.6</v>
      </c>
      <c r="D5556">
        <v>29.7</v>
      </c>
      <c r="E5556">
        <v>29.6</v>
      </c>
      <c r="F5556">
        <v>40</v>
      </c>
      <c r="G5556">
        <v>14.6</v>
      </c>
      <c r="H5556">
        <v>6</v>
      </c>
      <c r="I5556" t="s">
        <v>338</v>
      </c>
      <c r="J5556">
        <v>0.5</v>
      </c>
      <c r="K5556">
        <v>10</v>
      </c>
      <c r="L5556" t="s">
        <v>338</v>
      </c>
      <c r="M5556">
        <v>29.6</v>
      </c>
      <c r="N5556">
        <v>29.7</v>
      </c>
      <c r="O5556">
        <v>29.7</v>
      </c>
      <c r="P5556" t="s">
        <v>337</v>
      </c>
      <c r="Q5556">
        <v>749.5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3.9E-2</v>
      </c>
      <c r="AB5556">
        <v>24.8</v>
      </c>
      <c r="AC5556">
        <v>39</v>
      </c>
      <c r="AD5556">
        <v>9.9</v>
      </c>
      <c r="AE5556">
        <v>24.3</v>
      </c>
      <c r="AF5556">
        <v>7.52</v>
      </c>
      <c r="AG5556">
        <v>7.2099999999999997E-2</v>
      </c>
      <c r="AH5556" t="s">
        <v>337</v>
      </c>
      <c r="AI5556" t="s">
        <v>337</v>
      </c>
      <c r="AJ5556">
        <v>0</v>
      </c>
      <c r="AK5556">
        <v>117</v>
      </c>
      <c r="AL5556">
        <v>1</v>
      </c>
      <c r="AM5556">
        <v>100</v>
      </c>
      <c r="AN5556">
        <v>5</v>
      </c>
    </row>
    <row r="5557" spans="1:40" x14ac:dyDescent="0.25">
      <c r="A5557" s="34">
        <v>40762</v>
      </c>
      <c r="B5557" s="220">
        <v>0.16319444444444445</v>
      </c>
      <c r="C5557">
        <v>29.6</v>
      </c>
      <c r="D5557">
        <v>29.6</v>
      </c>
      <c r="E5557">
        <v>29.6</v>
      </c>
      <c r="F5557">
        <v>40</v>
      </c>
      <c r="G5557">
        <v>14.5</v>
      </c>
      <c r="H5557">
        <v>6</v>
      </c>
      <c r="I5557" t="s">
        <v>338</v>
      </c>
      <c r="J5557">
        <v>0.5</v>
      </c>
      <c r="K5557">
        <v>10</v>
      </c>
      <c r="L5557" t="s">
        <v>336</v>
      </c>
      <c r="M5557">
        <v>29.6</v>
      </c>
      <c r="N5557">
        <v>29.6</v>
      </c>
      <c r="O5557">
        <v>29.6</v>
      </c>
      <c r="P5557" t="s">
        <v>337</v>
      </c>
      <c r="Q5557">
        <v>749.5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3.9E-2</v>
      </c>
      <c r="AB5557">
        <v>24.8</v>
      </c>
      <c r="AC5557">
        <v>39</v>
      </c>
      <c r="AD5557">
        <v>9.9</v>
      </c>
      <c r="AE5557">
        <v>24.3</v>
      </c>
      <c r="AF5557">
        <v>7.52</v>
      </c>
      <c r="AG5557">
        <v>7.2099999999999997E-2</v>
      </c>
      <c r="AH5557" t="s">
        <v>337</v>
      </c>
      <c r="AI5557" t="s">
        <v>337</v>
      </c>
      <c r="AJ5557">
        <v>0</v>
      </c>
      <c r="AK5557">
        <v>117</v>
      </c>
      <c r="AL5557">
        <v>1</v>
      </c>
      <c r="AM5557">
        <v>100</v>
      </c>
      <c r="AN5557">
        <v>5</v>
      </c>
    </row>
    <row r="5558" spans="1:40" x14ac:dyDescent="0.25">
      <c r="A5558" s="34">
        <v>40762</v>
      </c>
      <c r="B5558" s="220">
        <v>0.16666666666666666</v>
      </c>
      <c r="C5558">
        <v>29.5</v>
      </c>
      <c r="D5558">
        <v>29.6</v>
      </c>
      <c r="E5558">
        <v>29.5</v>
      </c>
      <c r="F5558">
        <v>40</v>
      </c>
      <c r="G5558">
        <v>14.5</v>
      </c>
      <c r="H5558">
        <v>6</v>
      </c>
      <c r="I5558" t="s">
        <v>338</v>
      </c>
      <c r="J5558">
        <v>0.5</v>
      </c>
      <c r="K5558">
        <v>9</v>
      </c>
      <c r="L5558" t="s">
        <v>338</v>
      </c>
      <c r="M5558">
        <v>29.5</v>
      </c>
      <c r="N5558">
        <v>29.6</v>
      </c>
      <c r="O5558">
        <v>29.6</v>
      </c>
      <c r="P5558" t="s">
        <v>337</v>
      </c>
      <c r="Q5558">
        <v>749.5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3.9E-2</v>
      </c>
      <c r="AB5558">
        <v>24.8</v>
      </c>
      <c r="AC5558">
        <v>39</v>
      </c>
      <c r="AD5558">
        <v>9.9</v>
      </c>
      <c r="AE5558">
        <v>24.3</v>
      </c>
      <c r="AF5558">
        <v>7.52</v>
      </c>
      <c r="AG5558">
        <v>7.2099999999999997E-2</v>
      </c>
      <c r="AH5558" t="s">
        <v>337</v>
      </c>
      <c r="AI5558" t="s">
        <v>337</v>
      </c>
      <c r="AJ5558">
        <v>6.0000000000000001E-3</v>
      </c>
      <c r="AK5558">
        <v>117</v>
      </c>
      <c r="AL5558">
        <v>1</v>
      </c>
      <c r="AM5558">
        <v>100</v>
      </c>
      <c r="AN5558">
        <v>5</v>
      </c>
    </row>
    <row r="5559" spans="1:40" x14ac:dyDescent="0.25">
      <c r="A5559" s="34">
        <v>40762</v>
      </c>
      <c r="B5559" s="220">
        <v>0.17013888888888887</v>
      </c>
      <c r="C5559">
        <v>29.5</v>
      </c>
      <c r="D5559">
        <v>29.6</v>
      </c>
      <c r="E5559">
        <v>29.5</v>
      </c>
      <c r="F5559">
        <v>40</v>
      </c>
      <c r="G5559">
        <v>14.5</v>
      </c>
      <c r="H5559">
        <v>5</v>
      </c>
      <c r="I5559" t="s">
        <v>338</v>
      </c>
      <c r="J5559">
        <v>0.42</v>
      </c>
      <c r="K5559">
        <v>9</v>
      </c>
      <c r="L5559" t="s">
        <v>338</v>
      </c>
      <c r="M5559">
        <v>29.5</v>
      </c>
      <c r="N5559">
        <v>29.6</v>
      </c>
      <c r="O5559">
        <v>29.6</v>
      </c>
      <c r="P5559" t="s">
        <v>337</v>
      </c>
      <c r="Q5559">
        <v>749.5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3.9E-2</v>
      </c>
      <c r="AB5559">
        <v>24.7</v>
      </c>
      <c r="AC5559">
        <v>39</v>
      </c>
      <c r="AD5559">
        <v>9.8000000000000007</v>
      </c>
      <c r="AE5559">
        <v>24.2</v>
      </c>
      <c r="AF5559">
        <v>7.52</v>
      </c>
      <c r="AG5559">
        <v>7.2099999999999997E-2</v>
      </c>
      <c r="AH5559" t="s">
        <v>337</v>
      </c>
      <c r="AI5559" t="s">
        <v>337</v>
      </c>
      <c r="AJ5559">
        <v>0</v>
      </c>
      <c r="AK5559">
        <v>116</v>
      </c>
      <c r="AL5559">
        <v>1</v>
      </c>
      <c r="AM5559">
        <v>100</v>
      </c>
      <c r="AN5559">
        <v>5</v>
      </c>
    </row>
    <row r="5560" spans="1:40" x14ac:dyDescent="0.25">
      <c r="A5560" s="34">
        <v>40762</v>
      </c>
      <c r="B5560" s="220">
        <v>0.17361111111111113</v>
      </c>
      <c r="C5560">
        <v>29.4</v>
      </c>
      <c r="D5560">
        <v>29.5</v>
      </c>
      <c r="E5560">
        <v>29.4</v>
      </c>
      <c r="F5560">
        <v>40</v>
      </c>
      <c r="G5560">
        <v>14.4</v>
      </c>
      <c r="H5560">
        <v>5</v>
      </c>
      <c r="I5560" t="s">
        <v>338</v>
      </c>
      <c r="J5560">
        <v>0.42</v>
      </c>
      <c r="K5560">
        <v>9</v>
      </c>
      <c r="L5560" t="s">
        <v>338</v>
      </c>
      <c r="M5560">
        <v>29.4</v>
      </c>
      <c r="N5560">
        <v>29.5</v>
      </c>
      <c r="O5560">
        <v>29.5</v>
      </c>
      <c r="P5560" t="s">
        <v>337</v>
      </c>
      <c r="Q5560">
        <v>749.5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3.9E-2</v>
      </c>
      <c r="AB5560">
        <v>24.7</v>
      </c>
      <c r="AC5560">
        <v>39</v>
      </c>
      <c r="AD5560">
        <v>9.8000000000000007</v>
      </c>
      <c r="AE5560">
        <v>24.2</v>
      </c>
      <c r="AF5560">
        <v>7.52</v>
      </c>
      <c r="AG5560">
        <v>7.2099999999999997E-2</v>
      </c>
      <c r="AH5560" t="s">
        <v>337</v>
      </c>
      <c r="AI5560" t="s">
        <v>337</v>
      </c>
      <c r="AJ5560">
        <v>0</v>
      </c>
      <c r="AK5560">
        <v>117</v>
      </c>
      <c r="AL5560">
        <v>1</v>
      </c>
      <c r="AM5560">
        <v>100</v>
      </c>
      <c r="AN5560">
        <v>5</v>
      </c>
    </row>
    <row r="5561" spans="1:40" x14ac:dyDescent="0.25">
      <c r="A5561" s="34">
        <v>40762</v>
      </c>
      <c r="B5561" s="220">
        <v>0.17708333333333334</v>
      </c>
      <c r="C5561">
        <v>29.3</v>
      </c>
      <c r="D5561">
        <v>29.4</v>
      </c>
      <c r="E5561">
        <v>29.3</v>
      </c>
      <c r="F5561">
        <v>40</v>
      </c>
      <c r="G5561">
        <v>14.3</v>
      </c>
      <c r="H5561">
        <v>5</v>
      </c>
      <c r="I5561" t="s">
        <v>338</v>
      </c>
      <c r="J5561">
        <v>0.42</v>
      </c>
      <c r="K5561">
        <v>9</v>
      </c>
      <c r="L5561" t="s">
        <v>338</v>
      </c>
      <c r="M5561">
        <v>29.3</v>
      </c>
      <c r="N5561">
        <v>29.4</v>
      </c>
      <c r="O5561">
        <v>29.4</v>
      </c>
      <c r="P5561" t="s">
        <v>337</v>
      </c>
      <c r="Q5561">
        <v>749.5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3.7999999999999999E-2</v>
      </c>
      <c r="AB5561">
        <v>24.7</v>
      </c>
      <c r="AC5561">
        <v>39</v>
      </c>
      <c r="AD5561">
        <v>9.8000000000000007</v>
      </c>
      <c r="AE5561">
        <v>24.2</v>
      </c>
      <c r="AF5561">
        <v>7.52</v>
      </c>
      <c r="AG5561">
        <v>7.2099999999999997E-2</v>
      </c>
      <c r="AH5561" t="s">
        <v>337</v>
      </c>
      <c r="AI5561" t="s">
        <v>337</v>
      </c>
      <c r="AJ5561">
        <v>0</v>
      </c>
      <c r="AK5561">
        <v>117</v>
      </c>
      <c r="AL5561">
        <v>1</v>
      </c>
      <c r="AM5561">
        <v>100</v>
      </c>
      <c r="AN5561">
        <v>5</v>
      </c>
    </row>
    <row r="5562" spans="1:40" x14ac:dyDescent="0.25">
      <c r="A5562" s="34">
        <v>40762</v>
      </c>
      <c r="B5562" s="220">
        <v>0.18055555555555555</v>
      </c>
      <c r="C5562">
        <v>29.3</v>
      </c>
      <c r="D5562">
        <v>29.3</v>
      </c>
      <c r="E5562">
        <v>29.3</v>
      </c>
      <c r="F5562">
        <v>41</v>
      </c>
      <c r="G5562">
        <v>14.7</v>
      </c>
      <c r="H5562">
        <v>6</v>
      </c>
      <c r="I5562" t="s">
        <v>338</v>
      </c>
      <c r="J5562">
        <v>0.5</v>
      </c>
      <c r="K5562">
        <v>10</v>
      </c>
      <c r="L5562" t="s">
        <v>338</v>
      </c>
      <c r="M5562">
        <v>29.3</v>
      </c>
      <c r="N5562">
        <v>29.4</v>
      </c>
      <c r="O5562">
        <v>29.4</v>
      </c>
      <c r="P5562" t="s">
        <v>337</v>
      </c>
      <c r="Q5562">
        <v>749.4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3.7999999999999999E-2</v>
      </c>
      <c r="AB5562">
        <v>24.6</v>
      </c>
      <c r="AC5562">
        <v>39</v>
      </c>
      <c r="AD5562">
        <v>9.6999999999999993</v>
      </c>
      <c r="AE5562">
        <v>24.1</v>
      </c>
      <c r="AF5562">
        <v>7.52</v>
      </c>
      <c r="AG5562">
        <v>7.2099999999999997E-2</v>
      </c>
      <c r="AH5562" t="s">
        <v>337</v>
      </c>
      <c r="AI5562" t="s">
        <v>337</v>
      </c>
      <c r="AJ5562">
        <v>0</v>
      </c>
      <c r="AK5562">
        <v>117</v>
      </c>
      <c r="AL5562">
        <v>1</v>
      </c>
      <c r="AM5562">
        <v>100</v>
      </c>
      <c r="AN5562">
        <v>5</v>
      </c>
    </row>
    <row r="5563" spans="1:40" x14ac:dyDescent="0.25">
      <c r="A5563" s="34">
        <v>40762</v>
      </c>
      <c r="B5563" s="220">
        <v>0.18402777777777779</v>
      </c>
      <c r="C5563">
        <v>29.2</v>
      </c>
      <c r="D5563">
        <v>29.3</v>
      </c>
      <c r="E5563">
        <v>29.2</v>
      </c>
      <c r="F5563">
        <v>41</v>
      </c>
      <c r="G5563">
        <v>14.6</v>
      </c>
      <c r="H5563">
        <v>6</v>
      </c>
      <c r="I5563" t="s">
        <v>336</v>
      </c>
      <c r="J5563">
        <v>0.5</v>
      </c>
      <c r="K5563">
        <v>9</v>
      </c>
      <c r="L5563" t="s">
        <v>336</v>
      </c>
      <c r="M5563">
        <v>29.2</v>
      </c>
      <c r="N5563">
        <v>29.4</v>
      </c>
      <c r="O5563">
        <v>29.4</v>
      </c>
      <c r="P5563" t="s">
        <v>337</v>
      </c>
      <c r="Q5563">
        <v>749.5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3.7999999999999999E-2</v>
      </c>
      <c r="AB5563">
        <v>24.6</v>
      </c>
      <c r="AC5563">
        <v>39</v>
      </c>
      <c r="AD5563">
        <v>9.6999999999999993</v>
      </c>
      <c r="AE5563">
        <v>24.1</v>
      </c>
      <c r="AF5563">
        <v>7.52</v>
      </c>
      <c r="AG5563">
        <v>7.2099999999999997E-2</v>
      </c>
      <c r="AH5563" t="s">
        <v>337</v>
      </c>
      <c r="AI5563" t="s">
        <v>337</v>
      </c>
      <c r="AJ5563">
        <v>0</v>
      </c>
      <c r="AK5563">
        <v>116</v>
      </c>
      <c r="AL5563">
        <v>1</v>
      </c>
      <c r="AM5563">
        <v>100</v>
      </c>
      <c r="AN5563">
        <v>5</v>
      </c>
    </row>
    <row r="5564" spans="1:40" x14ac:dyDescent="0.25">
      <c r="A5564" s="34">
        <v>40762</v>
      </c>
      <c r="B5564" s="220">
        <v>0.1875</v>
      </c>
      <c r="C5564">
        <v>29.2</v>
      </c>
      <c r="D5564">
        <v>29.2</v>
      </c>
      <c r="E5564">
        <v>29.2</v>
      </c>
      <c r="F5564">
        <v>41</v>
      </c>
      <c r="G5564">
        <v>14.6</v>
      </c>
      <c r="H5564">
        <v>6</v>
      </c>
      <c r="I5564" t="s">
        <v>338</v>
      </c>
      <c r="J5564">
        <v>0.5</v>
      </c>
      <c r="K5564">
        <v>9</v>
      </c>
      <c r="L5564" t="s">
        <v>338</v>
      </c>
      <c r="M5564">
        <v>29.2</v>
      </c>
      <c r="N5564">
        <v>29.4</v>
      </c>
      <c r="O5564">
        <v>29.4</v>
      </c>
      <c r="P5564" t="s">
        <v>337</v>
      </c>
      <c r="Q5564">
        <v>749.5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  <c r="AA5564">
        <v>3.7999999999999999E-2</v>
      </c>
      <c r="AB5564">
        <v>24.6</v>
      </c>
      <c r="AC5564">
        <v>39</v>
      </c>
      <c r="AD5564">
        <v>9.6999999999999993</v>
      </c>
      <c r="AE5564">
        <v>24.1</v>
      </c>
      <c r="AF5564">
        <v>7.52</v>
      </c>
      <c r="AG5564">
        <v>7.2099999999999997E-2</v>
      </c>
      <c r="AH5564" t="s">
        <v>337</v>
      </c>
      <c r="AI5564" t="s">
        <v>337</v>
      </c>
      <c r="AJ5564">
        <v>0</v>
      </c>
      <c r="AK5564">
        <v>117</v>
      </c>
      <c r="AL5564">
        <v>1</v>
      </c>
      <c r="AM5564">
        <v>100</v>
      </c>
      <c r="AN5564">
        <v>5</v>
      </c>
    </row>
    <row r="5565" spans="1:40" x14ac:dyDescent="0.25">
      <c r="A5565" s="34">
        <v>40762</v>
      </c>
      <c r="B5565" s="220">
        <v>0.19097222222222221</v>
      </c>
      <c r="C5565">
        <v>29.1</v>
      </c>
      <c r="D5565">
        <v>29.2</v>
      </c>
      <c r="E5565">
        <v>29.1</v>
      </c>
      <c r="F5565">
        <v>41</v>
      </c>
      <c r="G5565">
        <v>14.5</v>
      </c>
      <c r="H5565">
        <v>5</v>
      </c>
      <c r="I5565" t="s">
        <v>338</v>
      </c>
      <c r="J5565">
        <v>0.42</v>
      </c>
      <c r="K5565">
        <v>7</v>
      </c>
      <c r="L5565" t="s">
        <v>338</v>
      </c>
      <c r="M5565">
        <v>29.1</v>
      </c>
      <c r="N5565">
        <v>29.3</v>
      </c>
      <c r="O5565">
        <v>29.3</v>
      </c>
      <c r="P5565" t="s">
        <v>337</v>
      </c>
      <c r="Q5565">
        <v>749.5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3.6999999999999998E-2</v>
      </c>
      <c r="AB5565">
        <v>24.6</v>
      </c>
      <c r="AC5565">
        <v>39</v>
      </c>
      <c r="AD5565">
        <v>9.6999999999999993</v>
      </c>
      <c r="AE5565">
        <v>24.1</v>
      </c>
      <c r="AF5565">
        <v>7.52</v>
      </c>
      <c r="AG5565">
        <v>7.2099999999999997E-2</v>
      </c>
      <c r="AH5565" t="s">
        <v>337</v>
      </c>
      <c r="AI5565" t="s">
        <v>337</v>
      </c>
      <c r="AJ5565">
        <v>0</v>
      </c>
      <c r="AK5565">
        <v>117</v>
      </c>
      <c r="AL5565">
        <v>1</v>
      </c>
      <c r="AM5565">
        <v>100</v>
      </c>
      <c r="AN5565">
        <v>5</v>
      </c>
    </row>
    <row r="5566" spans="1:40" x14ac:dyDescent="0.25">
      <c r="A5566" s="34">
        <v>40762</v>
      </c>
      <c r="B5566" s="220">
        <v>0.19444444444444445</v>
      </c>
      <c r="C5566">
        <v>28.9</v>
      </c>
      <c r="D5566">
        <v>29.1</v>
      </c>
      <c r="E5566">
        <v>28.9</v>
      </c>
      <c r="F5566">
        <v>41</v>
      </c>
      <c r="G5566">
        <v>14.4</v>
      </c>
      <c r="H5566">
        <v>5</v>
      </c>
      <c r="I5566" t="s">
        <v>338</v>
      </c>
      <c r="J5566">
        <v>0.42</v>
      </c>
      <c r="K5566">
        <v>7</v>
      </c>
      <c r="L5566" t="s">
        <v>338</v>
      </c>
      <c r="M5566">
        <v>28.9</v>
      </c>
      <c r="N5566">
        <v>29.2</v>
      </c>
      <c r="O5566">
        <v>29.2</v>
      </c>
      <c r="P5566" t="s">
        <v>337</v>
      </c>
      <c r="Q5566">
        <v>749.4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3.6999999999999998E-2</v>
      </c>
      <c r="AB5566">
        <v>24.6</v>
      </c>
      <c r="AC5566">
        <v>39</v>
      </c>
      <c r="AD5566">
        <v>9.6999999999999993</v>
      </c>
      <c r="AE5566">
        <v>24.1</v>
      </c>
      <c r="AF5566">
        <v>7.52</v>
      </c>
      <c r="AG5566">
        <v>7.2099999999999997E-2</v>
      </c>
      <c r="AH5566" t="s">
        <v>337</v>
      </c>
      <c r="AI5566" t="s">
        <v>337</v>
      </c>
      <c r="AJ5566">
        <v>0</v>
      </c>
      <c r="AK5566">
        <v>117</v>
      </c>
      <c r="AL5566">
        <v>1</v>
      </c>
      <c r="AM5566">
        <v>100</v>
      </c>
      <c r="AN5566">
        <v>5</v>
      </c>
    </row>
    <row r="5567" spans="1:40" x14ac:dyDescent="0.25">
      <c r="A5567" s="34">
        <v>40762</v>
      </c>
      <c r="B5567" s="220">
        <v>0.19791666666666666</v>
      </c>
      <c r="C5567">
        <v>28.8</v>
      </c>
      <c r="D5567">
        <v>28.9</v>
      </c>
      <c r="E5567">
        <v>28.8</v>
      </c>
      <c r="F5567">
        <v>42</v>
      </c>
      <c r="G5567">
        <v>14.6</v>
      </c>
      <c r="H5567">
        <v>5</v>
      </c>
      <c r="I5567" t="s">
        <v>338</v>
      </c>
      <c r="J5567">
        <v>0.42</v>
      </c>
      <c r="K5567">
        <v>7</v>
      </c>
      <c r="L5567" t="s">
        <v>338</v>
      </c>
      <c r="M5567">
        <v>28.8</v>
      </c>
      <c r="N5567">
        <v>29.2</v>
      </c>
      <c r="O5567">
        <v>29.2</v>
      </c>
      <c r="P5567" t="s">
        <v>337</v>
      </c>
      <c r="Q5567">
        <v>749.4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3.5999999999999997E-2</v>
      </c>
      <c r="AB5567">
        <v>24.5</v>
      </c>
      <c r="AC5567">
        <v>39</v>
      </c>
      <c r="AD5567">
        <v>9.6</v>
      </c>
      <c r="AE5567">
        <v>24</v>
      </c>
      <c r="AF5567">
        <v>7.53</v>
      </c>
      <c r="AG5567">
        <v>7.22E-2</v>
      </c>
      <c r="AH5567" t="s">
        <v>337</v>
      </c>
      <c r="AI5567" t="s">
        <v>337</v>
      </c>
      <c r="AJ5567">
        <v>0</v>
      </c>
      <c r="AK5567">
        <v>117</v>
      </c>
      <c r="AL5567">
        <v>1</v>
      </c>
      <c r="AM5567">
        <v>100</v>
      </c>
      <c r="AN5567">
        <v>5</v>
      </c>
    </row>
    <row r="5568" spans="1:40" x14ac:dyDescent="0.25">
      <c r="A5568" s="34">
        <v>40762</v>
      </c>
      <c r="B5568" s="220">
        <v>0.20138888888888887</v>
      </c>
      <c r="C5568">
        <v>28.8</v>
      </c>
      <c r="D5568">
        <v>28.8</v>
      </c>
      <c r="E5568">
        <v>28.8</v>
      </c>
      <c r="F5568">
        <v>42</v>
      </c>
      <c r="G5568">
        <v>14.6</v>
      </c>
      <c r="H5568">
        <v>4</v>
      </c>
      <c r="I5568" t="s">
        <v>338</v>
      </c>
      <c r="J5568">
        <v>0.33</v>
      </c>
      <c r="K5568">
        <v>6</v>
      </c>
      <c r="L5568" t="s">
        <v>338</v>
      </c>
      <c r="M5568">
        <v>28.8</v>
      </c>
      <c r="N5568">
        <v>29.1</v>
      </c>
      <c r="O5568">
        <v>29.1</v>
      </c>
      <c r="P5568" t="s">
        <v>337</v>
      </c>
      <c r="Q5568">
        <v>749.4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3.5999999999999997E-2</v>
      </c>
      <c r="AB5568">
        <v>24.5</v>
      </c>
      <c r="AC5568">
        <v>39</v>
      </c>
      <c r="AD5568">
        <v>9.6</v>
      </c>
      <c r="AE5568">
        <v>24</v>
      </c>
      <c r="AF5568">
        <v>7.53</v>
      </c>
      <c r="AG5568">
        <v>7.22E-2</v>
      </c>
      <c r="AH5568" t="s">
        <v>337</v>
      </c>
      <c r="AI5568" t="s">
        <v>337</v>
      </c>
      <c r="AJ5568">
        <v>0</v>
      </c>
      <c r="AK5568">
        <v>117</v>
      </c>
      <c r="AL5568">
        <v>1</v>
      </c>
      <c r="AM5568">
        <v>100</v>
      </c>
      <c r="AN5568">
        <v>5</v>
      </c>
    </row>
    <row r="5569" spans="1:40" x14ac:dyDescent="0.25">
      <c r="A5569" s="34">
        <v>40762</v>
      </c>
      <c r="B5569" s="220">
        <v>0.20486111111111113</v>
      </c>
      <c r="C5569">
        <v>28.7</v>
      </c>
      <c r="D5569">
        <v>28.8</v>
      </c>
      <c r="E5569">
        <v>28.7</v>
      </c>
      <c r="F5569">
        <v>42</v>
      </c>
      <c r="G5569">
        <v>14.5</v>
      </c>
      <c r="H5569">
        <v>4</v>
      </c>
      <c r="I5569" t="s">
        <v>338</v>
      </c>
      <c r="J5569">
        <v>0.33</v>
      </c>
      <c r="K5569">
        <v>7</v>
      </c>
      <c r="L5569" t="s">
        <v>338</v>
      </c>
      <c r="M5569">
        <v>28.7</v>
      </c>
      <c r="N5569">
        <v>28.9</v>
      </c>
      <c r="O5569">
        <v>28.9</v>
      </c>
      <c r="P5569" t="s">
        <v>337</v>
      </c>
      <c r="Q5569">
        <v>749.5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3.5999999999999997E-2</v>
      </c>
      <c r="AB5569">
        <v>24.4</v>
      </c>
      <c r="AC5569">
        <v>39</v>
      </c>
      <c r="AD5569">
        <v>9.5</v>
      </c>
      <c r="AE5569">
        <v>23.8</v>
      </c>
      <c r="AF5569">
        <v>7.53</v>
      </c>
      <c r="AG5569">
        <v>7.22E-2</v>
      </c>
      <c r="AH5569" t="s">
        <v>337</v>
      </c>
      <c r="AI5569" t="s">
        <v>337</v>
      </c>
      <c r="AJ5569">
        <v>0</v>
      </c>
      <c r="AK5569">
        <v>117</v>
      </c>
      <c r="AL5569">
        <v>1</v>
      </c>
      <c r="AM5569">
        <v>100</v>
      </c>
      <c r="AN5569">
        <v>5</v>
      </c>
    </row>
    <row r="5570" spans="1:40" x14ac:dyDescent="0.25">
      <c r="A5570" s="34">
        <v>40762</v>
      </c>
      <c r="B5570" s="220">
        <v>0.20833333333333334</v>
      </c>
      <c r="C5570">
        <v>28.6</v>
      </c>
      <c r="D5570">
        <v>28.7</v>
      </c>
      <c r="E5570">
        <v>28.6</v>
      </c>
      <c r="F5570">
        <v>42</v>
      </c>
      <c r="G5570">
        <v>14.4</v>
      </c>
      <c r="H5570">
        <v>4</v>
      </c>
      <c r="I5570" t="s">
        <v>338</v>
      </c>
      <c r="J5570">
        <v>0.33</v>
      </c>
      <c r="K5570">
        <v>7</v>
      </c>
      <c r="L5570" t="s">
        <v>338</v>
      </c>
      <c r="M5570">
        <v>28.6</v>
      </c>
      <c r="N5570">
        <v>28.8</v>
      </c>
      <c r="O5570">
        <v>28.8</v>
      </c>
      <c r="P5570" t="s">
        <v>337</v>
      </c>
      <c r="Q5570">
        <v>749.4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3.5999999999999997E-2</v>
      </c>
      <c r="AB5570">
        <v>24.4</v>
      </c>
      <c r="AC5570">
        <v>39</v>
      </c>
      <c r="AD5570">
        <v>9.5</v>
      </c>
      <c r="AE5570">
        <v>23.8</v>
      </c>
      <c r="AF5570">
        <v>7.53</v>
      </c>
      <c r="AG5570">
        <v>7.22E-2</v>
      </c>
      <c r="AH5570" t="s">
        <v>337</v>
      </c>
      <c r="AI5570" t="s">
        <v>337</v>
      </c>
      <c r="AJ5570">
        <v>5.0000000000000001E-3</v>
      </c>
      <c r="AK5570">
        <v>117</v>
      </c>
      <c r="AL5570">
        <v>1</v>
      </c>
      <c r="AM5570">
        <v>100</v>
      </c>
      <c r="AN5570">
        <v>5</v>
      </c>
    </row>
    <row r="5571" spans="1:40" x14ac:dyDescent="0.25">
      <c r="A5571" s="34">
        <v>40762</v>
      </c>
      <c r="B5571" s="220">
        <v>0.21180555555555555</v>
      </c>
      <c r="C5571">
        <v>28.5</v>
      </c>
      <c r="D5571">
        <v>28.6</v>
      </c>
      <c r="E5571">
        <v>28.5</v>
      </c>
      <c r="F5571">
        <v>42</v>
      </c>
      <c r="G5571">
        <v>14.3</v>
      </c>
      <c r="H5571">
        <v>4</v>
      </c>
      <c r="I5571" t="s">
        <v>338</v>
      </c>
      <c r="J5571">
        <v>0.33</v>
      </c>
      <c r="K5571">
        <v>6</v>
      </c>
      <c r="L5571" t="s">
        <v>338</v>
      </c>
      <c r="M5571">
        <v>28.5</v>
      </c>
      <c r="N5571">
        <v>28.6</v>
      </c>
      <c r="O5571">
        <v>28.6</v>
      </c>
      <c r="P5571" t="s">
        <v>337</v>
      </c>
      <c r="Q5571">
        <v>749.4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3.5000000000000003E-2</v>
      </c>
      <c r="AB5571">
        <v>24.4</v>
      </c>
      <c r="AC5571">
        <v>39</v>
      </c>
      <c r="AD5571">
        <v>9.5</v>
      </c>
      <c r="AE5571">
        <v>23.8</v>
      </c>
      <c r="AF5571">
        <v>7.53</v>
      </c>
      <c r="AG5571">
        <v>7.22E-2</v>
      </c>
      <c r="AH5571" t="s">
        <v>337</v>
      </c>
      <c r="AI5571" t="s">
        <v>337</v>
      </c>
      <c r="AJ5571">
        <v>0</v>
      </c>
      <c r="AK5571">
        <v>116</v>
      </c>
      <c r="AL5571">
        <v>1</v>
      </c>
      <c r="AM5571">
        <v>100</v>
      </c>
      <c r="AN5571">
        <v>5</v>
      </c>
    </row>
    <row r="5572" spans="1:40" x14ac:dyDescent="0.25">
      <c r="A5572" s="34">
        <v>40762</v>
      </c>
      <c r="B5572" s="220">
        <v>0.21527777777777779</v>
      </c>
      <c r="C5572">
        <v>28.4</v>
      </c>
      <c r="D5572">
        <v>28.5</v>
      </c>
      <c r="E5572">
        <v>28.4</v>
      </c>
      <c r="F5572">
        <v>43</v>
      </c>
      <c r="G5572">
        <v>14.7</v>
      </c>
      <c r="H5572">
        <v>3</v>
      </c>
      <c r="I5572" t="s">
        <v>338</v>
      </c>
      <c r="J5572">
        <v>0.25</v>
      </c>
      <c r="K5572">
        <v>6</v>
      </c>
      <c r="L5572" t="s">
        <v>338</v>
      </c>
      <c r="M5572">
        <v>28.4</v>
      </c>
      <c r="N5572">
        <v>28.6</v>
      </c>
      <c r="O5572">
        <v>28.6</v>
      </c>
      <c r="P5572" t="s">
        <v>337</v>
      </c>
      <c r="Q5572">
        <v>749.5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3.5000000000000003E-2</v>
      </c>
      <c r="AB5572">
        <v>24.3</v>
      </c>
      <c r="AC5572">
        <v>39</v>
      </c>
      <c r="AD5572">
        <v>9.4</v>
      </c>
      <c r="AE5572">
        <v>23.8</v>
      </c>
      <c r="AF5572">
        <v>7.54</v>
      </c>
      <c r="AG5572">
        <v>7.22E-2</v>
      </c>
      <c r="AH5572" t="s">
        <v>337</v>
      </c>
      <c r="AI5572" t="s">
        <v>337</v>
      </c>
      <c r="AJ5572">
        <v>0</v>
      </c>
      <c r="AK5572">
        <v>117</v>
      </c>
      <c r="AL5572">
        <v>1</v>
      </c>
      <c r="AM5572">
        <v>100</v>
      </c>
      <c r="AN5572">
        <v>5</v>
      </c>
    </row>
    <row r="5573" spans="1:40" x14ac:dyDescent="0.25">
      <c r="A5573" s="34">
        <v>40762</v>
      </c>
      <c r="B5573" s="220">
        <v>0.21875</v>
      </c>
      <c r="C5573">
        <v>28.3</v>
      </c>
      <c r="D5573">
        <v>28.4</v>
      </c>
      <c r="E5573">
        <v>28.3</v>
      </c>
      <c r="F5573">
        <v>43</v>
      </c>
      <c r="G5573">
        <v>14.6</v>
      </c>
      <c r="H5573">
        <v>3</v>
      </c>
      <c r="I5573" t="s">
        <v>338</v>
      </c>
      <c r="J5573">
        <v>0.25</v>
      </c>
      <c r="K5573">
        <v>4</v>
      </c>
      <c r="L5573" t="s">
        <v>338</v>
      </c>
      <c r="M5573">
        <v>28.3</v>
      </c>
      <c r="N5573">
        <v>28.4</v>
      </c>
      <c r="O5573">
        <v>28.4</v>
      </c>
      <c r="P5573" t="s">
        <v>337</v>
      </c>
      <c r="Q5573">
        <v>749.5</v>
      </c>
      <c r="R5573">
        <v>0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  <c r="AA5573">
        <v>3.5000000000000003E-2</v>
      </c>
      <c r="AB5573">
        <v>24.3</v>
      </c>
      <c r="AC5573">
        <v>39</v>
      </c>
      <c r="AD5573">
        <v>9.4</v>
      </c>
      <c r="AE5573">
        <v>23.8</v>
      </c>
      <c r="AF5573">
        <v>7.54</v>
      </c>
      <c r="AG5573">
        <v>7.22E-2</v>
      </c>
      <c r="AH5573" t="s">
        <v>337</v>
      </c>
      <c r="AI5573" t="s">
        <v>337</v>
      </c>
      <c r="AJ5573">
        <v>0</v>
      </c>
      <c r="AK5573">
        <v>117</v>
      </c>
      <c r="AL5573">
        <v>1</v>
      </c>
      <c r="AM5573">
        <v>100</v>
      </c>
      <c r="AN5573">
        <v>5</v>
      </c>
    </row>
    <row r="5574" spans="1:40" x14ac:dyDescent="0.25">
      <c r="A5574" s="34">
        <v>40762</v>
      </c>
      <c r="B5574" s="220">
        <v>0.22222222222222221</v>
      </c>
      <c r="C5574">
        <v>28.2</v>
      </c>
      <c r="D5574">
        <v>28.3</v>
      </c>
      <c r="E5574">
        <v>28.2</v>
      </c>
      <c r="F5574">
        <v>43</v>
      </c>
      <c r="G5574">
        <v>14.4</v>
      </c>
      <c r="H5574">
        <v>3</v>
      </c>
      <c r="I5574" t="s">
        <v>338</v>
      </c>
      <c r="J5574">
        <v>0.25</v>
      </c>
      <c r="K5574">
        <v>4</v>
      </c>
      <c r="L5574" t="s">
        <v>338</v>
      </c>
      <c r="M5574">
        <v>28.2</v>
      </c>
      <c r="N5574">
        <v>28.2</v>
      </c>
      <c r="O5574">
        <v>28.2</v>
      </c>
      <c r="P5574" t="s">
        <v>337</v>
      </c>
      <c r="Q5574">
        <v>749.5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3.4000000000000002E-2</v>
      </c>
      <c r="AB5574">
        <v>24.3</v>
      </c>
      <c r="AC5574">
        <v>39</v>
      </c>
      <c r="AD5574">
        <v>9.4</v>
      </c>
      <c r="AE5574">
        <v>23.8</v>
      </c>
      <c r="AF5574">
        <v>7.54</v>
      </c>
      <c r="AG5574">
        <v>7.22E-2</v>
      </c>
      <c r="AH5574" t="s">
        <v>337</v>
      </c>
      <c r="AI5574" t="s">
        <v>337</v>
      </c>
      <c r="AJ5574">
        <v>0</v>
      </c>
      <c r="AK5574">
        <v>116</v>
      </c>
      <c r="AL5574">
        <v>1</v>
      </c>
      <c r="AM5574">
        <v>100</v>
      </c>
      <c r="AN5574">
        <v>5</v>
      </c>
    </row>
    <row r="5575" spans="1:40" x14ac:dyDescent="0.25">
      <c r="A5575" s="34">
        <v>40762</v>
      </c>
      <c r="B5575" s="220">
        <v>0.22569444444444445</v>
      </c>
      <c r="C5575">
        <v>28.1</v>
      </c>
      <c r="D5575">
        <v>28.2</v>
      </c>
      <c r="E5575">
        <v>28.1</v>
      </c>
      <c r="F5575">
        <v>43</v>
      </c>
      <c r="G5575">
        <v>14.3</v>
      </c>
      <c r="H5575">
        <v>2</v>
      </c>
      <c r="I5575" t="s">
        <v>338</v>
      </c>
      <c r="J5575">
        <v>0.17</v>
      </c>
      <c r="K5575">
        <v>4</v>
      </c>
      <c r="L5575" t="s">
        <v>338</v>
      </c>
      <c r="M5575">
        <v>28.1</v>
      </c>
      <c r="N5575">
        <v>28</v>
      </c>
      <c r="O5575">
        <v>28</v>
      </c>
      <c r="P5575" t="s">
        <v>337</v>
      </c>
      <c r="Q5575">
        <v>749.6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  <c r="AA5575">
        <v>3.4000000000000002E-2</v>
      </c>
      <c r="AB5575">
        <v>24.2</v>
      </c>
      <c r="AC5575">
        <v>39</v>
      </c>
      <c r="AD5575">
        <v>9.4</v>
      </c>
      <c r="AE5575">
        <v>23.7</v>
      </c>
      <c r="AF5575">
        <v>7.54</v>
      </c>
      <c r="AG5575">
        <v>7.2300000000000003E-2</v>
      </c>
      <c r="AH5575" t="s">
        <v>337</v>
      </c>
      <c r="AI5575" t="s">
        <v>337</v>
      </c>
      <c r="AJ5575">
        <v>0</v>
      </c>
      <c r="AK5575">
        <v>117</v>
      </c>
      <c r="AL5575">
        <v>1</v>
      </c>
      <c r="AM5575">
        <v>100</v>
      </c>
      <c r="AN5575">
        <v>5</v>
      </c>
    </row>
    <row r="5576" spans="1:40" x14ac:dyDescent="0.25">
      <c r="A5576" s="34">
        <v>40762</v>
      </c>
      <c r="B5576" s="220">
        <v>0.22916666666666666</v>
      </c>
      <c r="C5576">
        <v>28</v>
      </c>
      <c r="D5576">
        <v>28.1</v>
      </c>
      <c r="E5576">
        <v>28</v>
      </c>
      <c r="F5576">
        <v>44</v>
      </c>
      <c r="G5576">
        <v>14.6</v>
      </c>
      <c r="H5576">
        <v>2</v>
      </c>
      <c r="I5576" t="s">
        <v>338</v>
      </c>
      <c r="J5576">
        <v>0.17</v>
      </c>
      <c r="K5576">
        <v>3</v>
      </c>
      <c r="L5576" t="s">
        <v>338</v>
      </c>
      <c r="M5576">
        <v>28</v>
      </c>
      <c r="N5576">
        <v>28</v>
      </c>
      <c r="O5576">
        <v>28</v>
      </c>
      <c r="P5576" t="s">
        <v>337</v>
      </c>
      <c r="Q5576">
        <v>749.6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3.4000000000000002E-2</v>
      </c>
      <c r="AB5576">
        <v>24.2</v>
      </c>
      <c r="AC5576">
        <v>39</v>
      </c>
      <c r="AD5576">
        <v>9.4</v>
      </c>
      <c r="AE5576">
        <v>23.7</v>
      </c>
      <c r="AF5576">
        <v>7.54</v>
      </c>
      <c r="AG5576">
        <v>7.2300000000000003E-2</v>
      </c>
      <c r="AH5576" t="s">
        <v>337</v>
      </c>
      <c r="AI5576" t="s">
        <v>337</v>
      </c>
      <c r="AJ5576">
        <v>0</v>
      </c>
      <c r="AK5576">
        <v>117</v>
      </c>
      <c r="AL5576">
        <v>1</v>
      </c>
      <c r="AM5576">
        <v>100</v>
      </c>
      <c r="AN5576">
        <v>5</v>
      </c>
    </row>
    <row r="5577" spans="1:40" x14ac:dyDescent="0.25">
      <c r="A5577" s="34">
        <v>40762</v>
      </c>
      <c r="B5577" s="220">
        <v>0.23263888888888887</v>
      </c>
      <c r="C5577">
        <v>27.8</v>
      </c>
      <c r="D5577">
        <v>27.9</v>
      </c>
      <c r="E5577">
        <v>27.8</v>
      </c>
      <c r="F5577">
        <v>44</v>
      </c>
      <c r="G5577">
        <v>14.5</v>
      </c>
      <c r="H5577">
        <v>3</v>
      </c>
      <c r="I5577" t="s">
        <v>338</v>
      </c>
      <c r="J5577">
        <v>0.25</v>
      </c>
      <c r="K5577">
        <v>4</v>
      </c>
      <c r="L5577" t="s">
        <v>338</v>
      </c>
      <c r="M5577">
        <v>27.8</v>
      </c>
      <c r="N5577">
        <v>27.7</v>
      </c>
      <c r="O5577">
        <v>27.7</v>
      </c>
      <c r="P5577" t="s">
        <v>337</v>
      </c>
      <c r="Q5577">
        <v>749.6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3.3000000000000002E-2</v>
      </c>
      <c r="AB5577">
        <v>24.1</v>
      </c>
      <c r="AC5577">
        <v>39</v>
      </c>
      <c r="AD5577">
        <v>9.3000000000000007</v>
      </c>
      <c r="AE5577">
        <v>23.6</v>
      </c>
      <c r="AF5577">
        <v>7.54</v>
      </c>
      <c r="AG5577">
        <v>7.2300000000000003E-2</v>
      </c>
      <c r="AH5577" t="s">
        <v>337</v>
      </c>
      <c r="AI5577" t="s">
        <v>337</v>
      </c>
      <c r="AJ5577">
        <v>0</v>
      </c>
      <c r="AK5577">
        <v>117</v>
      </c>
      <c r="AL5577">
        <v>1</v>
      </c>
      <c r="AM5577">
        <v>100</v>
      </c>
      <c r="AN5577">
        <v>5</v>
      </c>
    </row>
    <row r="5578" spans="1:40" x14ac:dyDescent="0.25">
      <c r="A5578" s="34">
        <v>40762</v>
      </c>
      <c r="B5578" s="220">
        <v>0.23611111111111113</v>
      </c>
      <c r="C5578">
        <v>27.8</v>
      </c>
      <c r="D5578">
        <v>27.8</v>
      </c>
      <c r="E5578">
        <v>27.8</v>
      </c>
      <c r="F5578">
        <v>44</v>
      </c>
      <c r="G5578">
        <v>14.4</v>
      </c>
      <c r="H5578">
        <v>3</v>
      </c>
      <c r="I5578" t="s">
        <v>338</v>
      </c>
      <c r="J5578">
        <v>0.25</v>
      </c>
      <c r="K5578">
        <v>4</v>
      </c>
      <c r="L5578" t="s">
        <v>338</v>
      </c>
      <c r="M5578">
        <v>27.8</v>
      </c>
      <c r="N5578">
        <v>27.7</v>
      </c>
      <c r="O5578">
        <v>27.7</v>
      </c>
      <c r="P5578" t="s">
        <v>337</v>
      </c>
      <c r="Q5578">
        <v>749.6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3.3000000000000002E-2</v>
      </c>
      <c r="AB5578">
        <v>24.1</v>
      </c>
      <c r="AC5578">
        <v>39</v>
      </c>
      <c r="AD5578">
        <v>9.3000000000000007</v>
      </c>
      <c r="AE5578">
        <v>23.6</v>
      </c>
      <c r="AF5578">
        <v>7.54</v>
      </c>
      <c r="AG5578">
        <v>7.2300000000000003E-2</v>
      </c>
      <c r="AH5578" t="s">
        <v>337</v>
      </c>
      <c r="AI5578" t="s">
        <v>337</v>
      </c>
      <c r="AJ5578">
        <v>0</v>
      </c>
      <c r="AK5578">
        <v>117</v>
      </c>
      <c r="AL5578">
        <v>1</v>
      </c>
      <c r="AM5578">
        <v>100</v>
      </c>
      <c r="AN5578">
        <v>5</v>
      </c>
    </row>
    <row r="5579" spans="1:40" x14ac:dyDescent="0.25">
      <c r="A5579" s="34">
        <v>40762</v>
      </c>
      <c r="B5579" s="220">
        <v>0.23958333333333334</v>
      </c>
      <c r="C5579">
        <v>27.7</v>
      </c>
      <c r="D5579">
        <v>27.7</v>
      </c>
      <c r="E5579">
        <v>27.7</v>
      </c>
      <c r="F5579">
        <v>44</v>
      </c>
      <c r="G5579">
        <v>14.3</v>
      </c>
      <c r="H5579">
        <v>3</v>
      </c>
      <c r="I5579" t="s">
        <v>338</v>
      </c>
      <c r="J5579">
        <v>0.25</v>
      </c>
      <c r="K5579">
        <v>4</v>
      </c>
      <c r="L5579" t="s">
        <v>338</v>
      </c>
      <c r="M5579">
        <v>27.7</v>
      </c>
      <c r="N5579">
        <v>27.5</v>
      </c>
      <c r="O5579">
        <v>27.5</v>
      </c>
      <c r="P5579" t="s">
        <v>337</v>
      </c>
      <c r="Q5579">
        <v>749.6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3.2000000000000001E-2</v>
      </c>
      <c r="AB5579">
        <v>24.1</v>
      </c>
      <c r="AC5579">
        <v>38</v>
      </c>
      <c r="AD5579">
        <v>8.9</v>
      </c>
      <c r="AE5579">
        <v>23.6</v>
      </c>
      <c r="AF5579">
        <v>7.34</v>
      </c>
      <c r="AG5579">
        <v>7.2300000000000003E-2</v>
      </c>
      <c r="AH5579" t="s">
        <v>337</v>
      </c>
      <c r="AI5579" t="s">
        <v>337</v>
      </c>
      <c r="AJ5579">
        <v>0</v>
      </c>
      <c r="AK5579">
        <v>117</v>
      </c>
      <c r="AL5579">
        <v>1</v>
      </c>
      <c r="AM5579">
        <v>100</v>
      </c>
      <c r="AN5579">
        <v>5</v>
      </c>
    </row>
    <row r="5580" spans="1:40" x14ac:dyDescent="0.25">
      <c r="A5580" s="34">
        <v>40762</v>
      </c>
      <c r="B5580" s="220">
        <v>0.24305555555555555</v>
      </c>
      <c r="C5580">
        <v>27.6</v>
      </c>
      <c r="D5580">
        <v>27.7</v>
      </c>
      <c r="E5580">
        <v>27.6</v>
      </c>
      <c r="F5580">
        <v>44</v>
      </c>
      <c r="G5580">
        <v>14.2</v>
      </c>
      <c r="H5580">
        <v>2</v>
      </c>
      <c r="I5580" t="s">
        <v>338</v>
      </c>
      <c r="J5580">
        <v>0.17</v>
      </c>
      <c r="K5580">
        <v>3</v>
      </c>
      <c r="L5580" t="s">
        <v>338</v>
      </c>
      <c r="M5580">
        <v>27.6</v>
      </c>
      <c r="N5580">
        <v>27.4</v>
      </c>
      <c r="O5580">
        <v>27.4</v>
      </c>
      <c r="P5580" t="s">
        <v>337</v>
      </c>
      <c r="Q5580">
        <v>749.6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3.2000000000000001E-2</v>
      </c>
      <c r="AB5580">
        <v>24</v>
      </c>
      <c r="AC5580">
        <v>38</v>
      </c>
      <c r="AD5580">
        <v>8.8000000000000007</v>
      </c>
      <c r="AE5580">
        <v>23.4</v>
      </c>
      <c r="AF5580">
        <v>7.35</v>
      </c>
      <c r="AG5580">
        <v>7.2400000000000006E-2</v>
      </c>
      <c r="AH5580" t="s">
        <v>337</v>
      </c>
      <c r="AI5580" t="s">
        <v>337</v>
      </c>
      <c r="AJ5580">
        <v>0</v>
      </c>
      <c r="AK5580">
        <v>117</v>
      </c>
      <c r="AL5580">
        <v>1</v>
      </c>
      <c r="AM5580">
        <v>100</v>
      </c>
      <c r="AN5580">
        <v>5</v>
      </c>
    </row>
    <row r="5581" spans="1:40" x14ac:dyDescent="0.25">
      <c r="A5581" s="34">
        <v>40762</v>
      </c>
      <c r="B5581" s="220">
        <v>0.24652777777777779</v>
      </c>
      <c r="C5581">
        <v>27.4</v>
      </c>
      <c r="D5581">
        <v>27.6</v>
      </c>
      <c r="E5581">
        <v>27.4</v>
      </c>
      <c r="F5581">
        <v>45</v>
      </c>
      <c r="G5581">
        <v>14.5</v>
      </c>
      <c r="H5581">
        <v>1</v>
      </c>
      <c r="I5581" t="s">
        <v>338</v>
      </c>
      <c r="J5581">
        <v>0.08</v>
      </c>
      <c r="K5581">
        <v>2</v>
      </c>
      <c r="L5581" t="s">
        <v>338</v>
      </c>
      <c r="M5581">
        <v>27.4</v>
      </c>
      <c r="N5581">
        <v>27.3</v>
      </c>
      <c r="O5581">
        <v>27.3</v>
      </c>
      <c r="P5581" t="s">
        <v>337</v>
      </c>
      <c r="Q5581">
        <v>749.7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3.2000000000000001E-2</v>
      </c>
      <c r="AB5581">
        <v>23.9</v>
      </c>
      <c r="AC5581">
        <v>38</v>
      </c>
      <c r="AD5581">
        <v>8.6999999999999993</v>
      </c>
      <c r="AE5581">
        <v>23.3</v>
      </c>
      <c r="AF5581">
        <v>7.35</v>
      </c>
      <c r="AG5581">
        <v>7.2400000000000006E-2</v>
      </c>
      <c r="AH5581" t="s">
        <v>337</v>
      </c>
      <c r="AI5581" t="s">
        <v>337</v>
      </c>
      <c r="AJ5581">
        <v>0</v>
      </c>
      <c r="AK5581">
        <v>116</v>
      </c>
      <c r="AL5581">
        <v>1</v>
      </c>
      <c r="AM5581">
        <v>100</v>
      </c>
      <c r="AN5581">
        <v>5</v>
      </c>
    </row>
    <row r="5582" spans="1:40" x14ac:dyDescent="0.25">
      <c r="A5582" s="34">
        <v>40762</v>
      </c>
      <c r="B5582" s="220">
        <v>0.25</v>
      </c>
      <c r="C5582">
        <v>27.4</v>
      </c>
      <c r="D5582">
        <v>27.4</v>
      </c>
      <c r="E5582">
        <v>27.4</v>
      </c>
      <c r="F5582">
        <v>45</v>
      </c>
      <c r="G5582">
        <v>14.4</v>
      </c>
      <c r="H5582">
        <v>0</v>
      </c>
      <c r="I5582" t="s">
        <v>338</v>
      </c>
      <c r="J5582">
        <v>0</v>
      </c>
      <c r="K5582">
        <v>2</v>
      </c>
      <c r="L5582" t="s">
        <v>338</v>
      </c>
      <c r="M5582">
        <v>27.4</v>
      </c>
      <c r="N5582">
        <v>27.2</v>
      </c>
      <c r="O5582">
        <v>27.2</v>
      </c>
      <c r="P5582" t="s">
        <v>337</v>
      </c>
      <c r="Q5582">
        <v>749.6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3.1E-2</v>
      </c>
      <c r="AB5582">
        <v>23.9</v>
      </c>
      <c r="AC5582">
        <v>38</v>
      </c>
      <c r="AD5582">
        <v>8.6999999999999993</v>
      </c>
      <c r="AE5582">
        <v>23.3</v>
      </c>
      <c r="AF5582">
        <v>7.35</v>
      </c>
      <c r="AG5582">
        <v>7.2400000000000006E-2</v>
      </c>
      <c r="AH5582" t="s">
        <v>337</v>
      </c>
      <c r="AI5582" t="s">
        <v>337</v>
      </c>
      <c r="AJ5582">
        <v>3.0000000000000001E-3</v>
      </c>
      <c r="AK5582">
        <v>116</v>
      </c>
      <c r="AL5582">
        <v>1</v>
      </c>
      <c r="AM5582">
        <v>100</v>
      </c>
      <c r="AN5582">
        <v>5</v>
      </c>
    </row>
    <row r="5583" spans="1:40" x14ac:dyDescent="0.25">
      <c r="A5583" s="34">
        <v>40762</v>
      </c>
      <c r="B5583" s="220">
        <v>0.25347222222222221</v>
      </c>
      <c r="C5583">
        <v>27.3</v>
      </c>
      <c r="D5583">
        <v>27.4</v>
      </c>
      <c r="E5583">
        <v>27.3</v>
      </c>
      <c r="F5583">
        <v>45</v>
      </c>
      <c r="G5583">
        <v>14.4</v>
      </c>
      <c r="H5583">
        <v>2</v>
      </c>
      <c r="I5583" t="s">
        <v>338</v>
      </c>
      <c r="J5583">
        <v>0.17</v>
      </c>
      <c r="K5583">
        <v>4</v>
      </c>
      <c r="L5583" t="s">
        <v>338</v>
      </c>
      <c r="M5583">
        <v>27.3</v>
      </c>
      <c r="N5583">
        <v>27.2</v>
      </c>
      <c r="O5583">
        <v>27.2</v>
      </c>
      <c r="P5583" t="s">
        <v>337</v>
      </c>
      <c r="Q5583">
        <v>749.6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3.1E-2</v>
      </c>
      <c r="AB5583">
        <v>23.9</v>
      </c>
      <c r="AC5583">
        <v>38</v>
      </c>
      <c r="AD5583">
        <v>8.6999999999999993</v>
      </c>
      <c r="AE5583">
        <v>23.3</v>
      </c>
      <c r="AF5583">
        <v>7.35</v>
      </c>
      <c r="AG5583">
        <v>7.2400000000000006E-2</v>
      </c>
      <c r="AH5583" t="s">
        <v>337</v>
      </c>
      <c r="AI5583" t="s">
        <v>337</v>
      </c>
      <c r="AJ5583">
        <v>0</v>
      </c>
      <c r="AK5583">
        <v>116</v>
      </c>
      <c r="AL5583">
        <v>1</v>
      </c>
      <c r="AM5583">
        <v>100</v>
      </c>
      <c r="AN5583">
        <v>5</v>
      </c>
    </row>
    <row r="5584" spans="1:40" x14ac:dyDescent="0.25">
      <c r="A5584" s="34">
        <v>40762</v>
      </c>
      <c r="B5584" s="220">
        <v>0.25694444444444448</v>
      </c>
      <c r="C5584">
        <v>27.3</v>
      </c>
      <c r="D5584">
        <v>27.3</v>
      </c>
      <c r="E5584">
        <v>27.3</v>
      </c>
      <c r="F5584">
        <v>45</v>
      </c>
      <c r="G5584">
        <v>14.3</v>
      </c>
      <c r="H5584">
        <v>1</v>
      </c>
      <c r="I5584" t="s">
        <v>338</v>
      </c>
      <c r="J5584">
        <v>0.08</v>
      </c>
      <c r="K5584">
        <v>3</v>
      </c>
      <c r="L5584" t="s">
        <v>338</v>
      </c>
      <c r="M5584">
        <v>27.3</v>
      </c>
      <c r="N5584">
        <v>27.1</v>
      </c>
      <c r="O5584">
        <v>27.1</v>
      </c>
      <c r="P5584" t="s">
        <v>337</v>
      </c>
      <c r="Q5584">
        <v>749.7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3.1E-2</v>
      </c>
      <c r="AB5584">
        <v>23.8</v>
      </c>
      <c r="AC5584">
        <v>38</v>
      </c>
      <c r="AD5584">
        <v>8.6999999999999993</v>
      </c>
      <c r="AE5584">
        <v>23.3</v>
      </c>
      <c r="AF5584">
        <v>7.35</v>
      </c>
      <c r="AG5584">
        <v>7.2400000000000006E-2</v>
      </c>
      <c r="AH5584" t="s">
        <v>337</v>
      </c>
      <c r="AI5584" t="s">
        <v>337</v>
      </c>
      <c r="AJ5584">
        <v>0</v>
      </c>
      <c r="AK5584">
        <v>116</v>
      </c>
      <c r="AL5584">
        <v>1</v>
      </c>
      <c r="AM5584">
        <v>100</v>
      </c>
      <c r="AN5584">
        <v>5</v>
      </c>
    </row>
    <row r="5585" spans="1:40" x14ac:dyDescent="0.25">
      <c r="A5585" s="34">
        <v>40762</v>
      </c>
      <c r="B5585" s="220">
        <v>0.26041666666666669</v>
      </c>
      <c r="C5585">
        <v>27.2</v>
      </c>
      <c r="D5585">
        <v>27.3</v>
      </c>
      <c r="E5585">
        <v>27.2</v>
      </c>
      <c r="F5585">
        <v>45</v>
      </c>
      <c r="G5585">
        <v>14.3</v>
      </c>
      <c r="H5585">
        <v>0</v>
      </c>
      <c r="I5585" t="s">
        <v>337</v>
      </c>
      <c r="J5585">
        <v>0</v>
      </c>
      <c r="K5585">
        <v>0</v>
      </c>
      <c r="L5585" t="s">
        <v>337</v>
      </c>
      <c r="M5585">
        <v>27.2</v>
      </c>
      <c r="N5585">
        <v>27</v>
      </c>
      <c r="O5585">
        <v>27</v>
      </c>
      <c r="P5585" t="s">
        <v>337</v>
      </c>
      <c r="Q5585">
        <v>749.7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3.1E-2</v>
      </c>
      <c r="AB5585">
        <v>23.7</v>
      </c>
      <c r="AC5585">
        <v>38</v>
      </c>
      <c r="AD5585">
        <v>8.6</v>
      </c>
      <c r="AE5585">
        <v>23.2</v>
      </c>
      <c r="AF5585">
        <v>7.36</v>
      </c>
      <c r="AG5585">
        <v>7.2400000000000006E-2</v>
      </c>
      <c r="AH5585" t="s">
        <v>337</v>
      </c>
      <c r="AI5585" t="s">
        <v>337</v>
      </c>
      <c r="AJ5585">
        <v>0</v>
      </c>
      <c r="AK5585">
        <v>117</v>
      </c>
      <c r="AL5585">
        <v>1</v>
      </c>
      <c r="AM5585">
        <v>100</v>
      </c>
      <c r="AN5585">
        <v>5</v>
      </c>
    </row>
    <row r="5586" spans="1:40" x14ac:dyDescent="0.25">
      <c r="A5586" s="34">
        <v>40762</v>
      </c>
      <c r="B5586" s="220">
        <v>0.2638888888888889</v>
      </c>
      <c r="C5586">
        <v>27.2</v>
      </c>
      <c r="D5586">
        <v>27.2</v>
      </c>
      <c r="E5586">
        <v>27.2</v>
      </c>
      <c r="F5586">
        <v>45</v>
      </c>
      <c r="G5586">
        <v>14.2</v>
      </c>
      <c r="H5586">
        <v>0</v>
      </c>
      <c r="I5586" t="s">
        <v>337</v>
      </c>
      <c r="J5586">
        <v>0</v>
      </c>
      <c r="K5586">
        <v>0</v>
      </c>
      <c r="L5586" t="s">
        <v>337</v>
      </c>
      <c r="M5586">
        <v>27.2</v>
      </c>
      <c r="N5586">
        <v>26.9</v>
      </c>
      <c r="O5586">
        <v>26.9</v>
      </c>
      <c r="P5586" t="s">
        <v>337</v>
      </c>
      <c r="Q5586">
        <v>749.7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3.1E-2</v>
      </c>
      <c r="AB5586">
        <v>23.7</v>
      </c>
      <c r="AC5586">
        <v>38</v>
      </c>
      <c r="AD5586">
        <v>8.6</v>
      </c>
      <c r="AE5586">
        <v>23.2</v>
      </c>
      <c r="AF5586">
        <v>7.36</v>
      </c>
      <c r="AG5586">
        <v>7.2400000000000006E-2</v>
      </c>
      <c r="AH5586" t="s">
        <v>337</v>
      </c>
      <c r="AI5586" t="s">
        <v>337</v>
      </c>
      <c r="AJ5586">
        <v>0</v>
      </c>
      <c r="AK5586">
        <v>117</v>
      </c>
      <c r="AL5586">
        <v>1</v>
      </c>
      <c r="AM5586">
        <v>100</v>
      </c>
      <c r="AN5586">
        <v>5</v>
      </c>
    </row>
    <row r="5587" spans="1:40" x14ac:dyDescent="0.25">
      <c r="A5587" s="34">
        <v>40762</v>
      </c>
      <c r="B5587" s="220">
        <v>0.2673611111111111</v>
      </c>
      <c r="C5587">
        <v>27.1</v>
      </c>
      <c r="D5587">
        <v>27.2</v>
      </c>
      <c r="E5587">
        <v>27.1</v>
      </c>
      <c r="F5587">
        <v>45</v>
      </c>
      <c r="G5587">
        <v>14.2</v>
      </c>
      <c r="H5587">
        <v>0</v>
      </c>
      <c r="I5587" t="s">
        <v>338</v>
      </c>
      <c r="J5587">
        <v>0</v>
      </c>
      <c r="K5587">
        <v>1</v>
      </c>
      <c r="L5587" t="s">
        <v>338</v>
      </c>
      <c r="M5587">
        <v>27.1</v>
      </c>
      <c r="N5587">
        <v>26.9</v>
      </c>
      <c r="O5587">
        <v>26.9</v>
      </c>
      <c r="P5587" t="s">
        <v>337</v>
      </c>
      <c r="Q5587">
        <v>749.8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0.03</v>
      </c>
      <c r="AB5587">
        <v>23.7</v>
      </c>
      <c r="AC5587">
        <v>38</v>
      </c>
      <c r="AD5587">
        <v>8.6</v>
      </c>
      <c r="AE5587">
        <v>23.2</v>
      </c>
      <c r="AF5587">
        <v>7.36</v>
      </c>
      <c r="AG5587">
        <v>7.2400000000000006E-2</v>
      </c>
      <c r="AH5587" t="s">
        <v>337</v>
      </c>
      <c r="AI5587" t="s">
        <v>337</v>
      </c>
      <c r="AJ5587">
        <v>0</v>
      </c>
      <c r="AK5587">
        <v>118</v>
      </c>
      <c r="AL5587">
        <v>1</v>
      </c>
      <c r="AM5587">
        <v>100</v>
      </c>
      <c r="AN5587">
        <v>5</v>
      </c>
    </row>
    <row r="5588" spans="1:40" x14ac:dyDescent="0.25">
      <c r="A5588" s="34">
        <v>40762</v>
      </c>
      <c r="B5588" s="220">
        <v>0.27083333333333331</v>
      </c>
      <c r="C5588">
        <v>27</v>
      </c>
      <c r="D5588">
        <v>27.1</v>
      </c>
      <c r="E5588">
        <v>27</v>
      </c>
      <c r="F5588">
        <v>46</v>
      </c>
      <c r="G5588">
        <v>14.4</v>
      </c>
      <c r="H5588">
        <v>2</v>
      </c>
      <c r="I5588" t="s">
        <v>338</v>
      </c>
      <c r="J5588">
        <v>0.17</v>
      </c>
      <c r="K5588">
        <v>4</v>
      </c>
      <c r="L5588" t="s">
        <v>338</v>
      </c>
      <c r="M5588">
        <v>27</v>
      </c>
      <c r="N5588">
        <v>26.8</v>
      </c>
      <c r="O5588">
        <v>26.8</v>
      </c>
      <c r="P5588" t="s">
        <v>337</v>
      </c>
      <c r="Q5588">
        <v>749.7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  <c r="AA5588">
        <v>0.03</v>
      </c>
      <c r="AB5588">
        <v>23.6</v>
      </c>
      <c r="AC5588">
        <v>38</v>
      </c>
      <c r="AD5588">
        <v>8.5</v>
      </c>
      <c r="AE5588">
        <v>23.1</v>
      </c>
      <c r="AF5588">
        <v>7.37</v>
      </c>
      <c r="AG5588">
        <v>7.2499999999999995E-2</v>
      </c>
      <c r="AH5588" t="s">
        <v>337</v>
      </c>
      <c r="AI5588" t="s">
        <v>337</v>
      </c>
      <c r="AJ5588">
        <v>0</v>
      </c>
      <c r="AK5588">
        <v>117</v>
      </c>
      <c r="AL5588">
        <v>1</v>
      </c>
      <c r="AM5588">
        <v>100</v>
      </c>
      <c r="AN5588">
        <v>5</v>
      </c>
    </row>
    <row r="5589" spans="1:40" x14ac:dyDescent="0.25">
      <c r="A5589" s="34">
        <v>40762</v>
      </c>
      <c r="B5589" s="220">
        <v>0.27430555555555552</v>
      </c>
      <c r="C5589">
        <v>26.9</v>
      </c>
      <c r="D5589">
        <v>27</v>
      </c>
      <c r="E5589">
        <v>26.9</v>
      </c>
      <c r="F5589">
        <v>46</v>
      </c>
      <c r="G5589">
        <v>14.3</v>
      </c>
      <c r="H5589">
        <v>3</v>
      </c>
      <c r="I5589" t="s">
        <v>338</v>
      </c>
      <c r="J5589">
        <v>0.25</v>
      </c>
      <c r="K5589">
        <v>5</v>
      </c>
      <c r="L5589" t="s">
        <v>338</v>
      </c>
      <c r="M5589">
        <v>26.9</v>
      </c>
      <c r="N5589">
        <v>26.8</v>
      </c>
      <c r="O5589">
        <v>26.8</v>
      </c>
      <c r="P5589" t="s">
        <v>337</v>
      </c>
      <c r="Q5589">
        <v>749.8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0.03</v>
      </c>
      <c r="AB5589">
        <v>23.6</v>
      </c>
      <c r="AC5589">
        <v>38</v>
      </c>
      <c r="AD5589">
        <v>8.5</v>
      </c>
      <c r="AE5589">
        <v>23.1</v>
      </c>
      <c r="AF5589">
        <v>7.37</v>
      </c>
      <c r="AG5589">
        <v>7.2499999999999995E-2</v>
      </c>
      <c r="AH5589" t="s">
        <v>337</v>
      </c>
      <c r="AI5589" t="s">
        <v>337</v>
      </c>
      <c r="AJ5589">
        <v>0</v>
      </c>
      <c r="AK5589">
        <v>116</v>
      </c>
      <c r="AL5589">
        <v>1</v>
      </c>
      <c r="AM5589">
        <v>100</v>
      </c>
      <c r="AN5589">
        <v>5</v>
      </c>
    </row>
    <row r="5590" spans="1:40" x14ac:dyDescent="0.25">
      <c r="A5590" s="34">
        <v>40762</v>
      </c>
      <c r="B5590" s="220">
        <v>0.27777777777777779</v>
      </c>
      <c r="C5590">
        <v>26.9</v>
      </c>
      <c r="D5590">
        <v>26.9</v>
      </c>
      <c r="E5590">
        <v>26.9</v>
      </c>
      <c r="F5590">
        <v>46</v>
      </c>
      <c r="G5590">
        <v>14.3</v>
      </c>
      <c r="H5590">
        <v>4</v>
      </c>
      <c r="I5590" t="s">
        <v>338</v>
      </c>
      <c r="J5590">
        <v>0.33</v>
      </c>
      <c r="K5590">
        <v>6</v>
      </c>
      <c r="L5590" t="s">
        <v>338</v>
      </c>
      <c r="M5590">
        <v>26.9</v>
      </c>
      <c r="N5590">
        <v>26.8</v>
      </c>
      <c r="O5590">
        <v>26.8</v>
      </c>
      <c r="P5590" t="s">
        <v>337</v>
      </c>
      <c r="Q5590">
        <v>749.8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0.03</v>
      </c>
      <c r="AB5590">
        <v>23.6</v>
      </c>
      <c r="AC5590">
        <v>38</v>
      </c>
      <c r="AD5590">
        <v>8.5</v>
      </c>
      <c r="AE5590">
        <v>23.1</v>
      </c>
      <c r="AF5590">
        <v>7.37</v>
      </c>
      <c r="AG5590">
        <v>7.2499999999999995E-2</v>
      </c>
      <c r="AH5590" t="s">
        <v>337</v>
      </c>
      <c r="AI5590" t="s">
        <v>337</v>
      </c>
      <c r="AJ5590">
        <v>0</v>
      </c>
      <c r="AK5590">
        <v>115</v>
      </c>
      <c r="AL5590">
        <v>1</v>
      </c>
      <c r="AM5590">
        <v>100</v>
      </c>
      <c r="AN5590">
        <v>5</v>
      </c>
    </row>
    <row r="5591" spans="1:40" x14ac:dyDescent="0.25">
      <c r="A5591" s="34">
        <v>40762</v>
      </c>
      <c r="B5591" s="220">
        <v>0.28125</v>
      </c>
      <c r="C5591">
        <v>26.9</v>
      </c>
      <c r="D5591">
        <v>26.9</v>
      </c>
      <c r="E5591">
        <v>26.9</v>
      </c>
      <c r="F5591">
        <v>46</v>
      </c>
      <c r="G5591">
        <v>14.3</v>
      </c>
      <c r="H5591">
        <v>4</v>
      </c>
      <c r="I5591" t="s">
        <v>338</v>
      </c>
      <c r="J5591">
        <v>0.33</v>
      </c>
      <c r="K5591">
        <v>6</v>
      </c>
      <c r="L5591" t="s">
        <v>338</v>
      </c>
      <c r="M5591">
        <v>26.9</v>
      </c>
      <c r="N5591">
        <v>26.8</v>
      </c>
      <c r="O5591">
        <v>26.8</v>
      </c>
      <c r="P5591" t="s">
        <v>337</v>
      </c>
      <c r="Q5591">
        <v>749.7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0.03</v>
      </c>
      <c r="AB5591">
        <v>23.5</v>
      </c>
      <c r="AC5591">
        <v>38</v>
      </c>
      <c r="AD5591">
        <v>8.4</v>
      </c>
      <c r="AE5591">
        <v>22.9</v>
      </c>
      <c r="AF5591">
        <v>7.38</v>
      </c>
      <c r="AG5591">
        <v>7.2499999999999995E-2</v>
      </c>
      <c r="AH5591" t="s">
        <v>337</v>
      </c>
      <c r="AI5591" t="s">
        <v>337</v>
      </c>
      <c r="AJ5591">
        <v>0</v>
      </c>
      <c r="AK5591">
        <v>116</v>
      </c>
      <c r="AL5591">
        <v>1</v>
      </c>
      <c r="AM5591">
        <v>100</v>
      </c>
      <c r="AN5591">
        <v>5</v>
      </c>
    </row>
    <row r="5592" spans="1:40" x14ac:dyDescent="0.25">
      <c r="A5592" s="34">
        <v>40762</v>
      </c>
      <c r="B5592" s="220">
        <v>0.28472222222222221</v>
      </c>
      <c r="C5592">
        <v>26.8</v>
      </c>
      <c r="D5592">
        <v>26.9</v>
      </c>
      <c r="E5592">
        <v>26.8</v>
      </c>
      <c r="F5592">
        <v>46</v>
      </c>
      <c r="G5592">
        <v>14.2</v>
      </c>
      <c r="H5592">
        <v>4</v>
      </c>
      <c r="I5592" t="s">
        <v>338</v>
      </c>
      <c r="J5592">
        <v>0.33</v>
      </c>
      <c r="K5592">
        <v>5</v>
      </c>
      <c r="L5592" t="s">
        <v>338</v>
      </c>
      <c r="M5592">
        <v>26.8</v>
      </c>
      <c r="N5592">
        <v>26.7</v>
      </c>
      <c r="O5592">
        <v>26.7</v>
      </c>
      <c r="P5592" t="s">
        <v>337</v>
      </c>
      <c r="Q5592">
        <v>749.7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0.03</v>
      </c>
      <c r="AB5592">
        <v>23.5</v>
      </c>
      <c r="AC5592">
        <v>38</v>
      </c>
      <c r="AD5592">
        <v>8.4</v>
      </c>
      <c r="AE5592">
        <v>22.9</v>
      </c>
      <c r="AF5592">
        <v>7.38</v>
      </c>
      <c r="AG5592">
        <v>7.2499999999999995E-2</v>
      </c>
      <c r="AH5592" t="s">
        <v>337</v>
      </c>
      <c r="AI5592" t="s">
        <v>337</v>
      </c>
      <c r="AJ5592">
        <v>0</v>
      </c>
      <c r="AK5592">
        <v>116</v>
      </c>
      <c r="AL5592">
        <v>1</v>
      </c>
      <c r="AM5592">
        <v>100</v>
      </c>
      <c r="AN5592">
        <v>5</v>
      </c>
    </row>
    <row r="5593" spans="1:40" x14ac:dyDescent="0.25">
      <c r="A5593" s="34">
        <v>40762</v>
      </c>
      <c r="B5593" s="220">
        <v>0.28819444444444448</v>
      </c>
      <c r="C5593">
        <v>26.8</v>
      </c>
      <c r="D5593">
        <v>26.8</v>
      </c>
      <c r="E5593">
        <v>26.8</v>
      </c>
      <c r="F5593">
        <v>47</v>
      </c>
      <c r="G5593">
        <v>14.6</v>
      </c>
      <c r="H5593">
        <v>3</v>
      </c>
      <c r="I5593" t="s">
        <v>338</v>
      </c>
      <c r="J5593">
        <v>0.25</v>
      </c>
      <c r="K5593">
        <v>4</v>
      </c>
      <c r="L5593" t="s">
        <v>338</v>
      </c>
      <c r="M5593">
        <v>26.8</v>
      </c>
      <c r="N5593">
        <v>26.7</v>
      </c>
      <c r="O5593">
        <v>26.7</v>
      </c>
      <c r="P5593" t="s">
        <v>337</v>
      </c>
      <c r="Q5593">
        <v>749.8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  <c r="AA5593">
        <v>0.03</v>
      </c>
      <c r="AB5593">
        <v>23.5</v>
      </c>
      <c r="AC5593">
        <v>38</v>
      </c>
      <c r="AD5593">
        <v>8.4</v>
      </c>
      <c r="AE5593">
        <v>22.9</v>
      </c>
      <c r="AF5593">
        <v>7.38</v>
      </c>
      <c r="AG5593">
        <v>7.2499999999999995E-2</v>
      </c>
      <c r="AH5593" t="s">
        <v>337</v>
      </c>
      <c r="AI5593" t="s">
        <v>337</v>
      </c>
      <c r="AJ5593">
        <v>0</v>
      </c>
      <c r="AK5593">
        <v>117</v>
      </c>
      <c r="AL5593">
        <v>1</v>
      </c>
      <c r="AM5593">
        <v>100</v>
      </c>
      <c r="AN5593">
        <v>5</v>
      </c>
    </row>
    <row r="5594" spans="1:40" x14ac:dyDescent="0.25">
      <c r="A5594" s="34">
        <v>40762</v>
      </c>
      <c r="B5594" s="220">
        <v>0.29166666666666669</v>
      </c>
      <c r="C5594">
        <v>26.7</v>
      </c>
      <c r="D5594">
        <v>26.8</v>
      </c>
      <c r="E5594">
        <v>26.7</v>
      </c>
      <c r="F5594">
        <v>47</v>
      </c>
      <c r="G5594">
        <v>14.5</v>
      </c>
      <c r="H5594">
        <v>2</v>
      </c>
      <c r="I5594" t="s">
        <v>338</v>
      </c>
      <c r="J5594">
        <v>0.17</v>
      </c>
      <c r="K5594">
        <v>4</v>
      </c>
      <c r="L5594" t="s">
        <v>338</v>
      </c>
      <c r="M5594">
        <v>26.7</v>
      </c>
      <c r="N5594">
        <v>26.6</v>
      </c>
      <c r="O5594">
        <v>26.6</v>
      </c>
      <c r="P5594" t="s">
        <v>337</v>
      </c>
      <c r="Q5594">
        <v>749.8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2.9000000000000001E-2</v>
      </c>
      <c r="AB5594">
        <v>23.4</v>
      </c>
      <c r="AC5594">
        <v>38</v>
      </c>
      <c r="AD5594">
        <v>8.3000000000000007</v>
      </c>
      <c r="AE5594">
        <v>22.9</v>
      </c>
      <c r="AF5594">
        <v>7.38</v>
      </c>
      <c r="AG5594">
        <v>7.2499999999999995E-2</v>
      </c>
      <c r="AH5594" t="s">
        <v>337</v>
      </c>
      <c r="AI5594" t="s">
        <v>337</v>
      </c>
      <c r="AJ5594">
        <v>2E-3</v>
      </c>
      <c r="AK5594">
        <v>117</v>
      </c>
      <c r="AL5594">
        <v>1</v>
      </c>
      <c r="AM5594">
        <v>100</v>
      </c>
      <c r="AN5594">
        <v>5</v>
      </c>
    </row>
    <row r="5595" spans="1:40" x14ac:dyDescent="0.25">
      <c r="A5595" s="34">
        <v>40762</v>
      </c>
      <c r="B5595" s="220">
        <v>0.2951388888888889</v>
      </c>
      <c r="C5595">
        <v>26.6</v>
      </c>
      <c r="D5595">
        <v>26.7</v>
      </c>
      <c r="E5595">
        <v>26.6</v>
      </c>
      <c r="F5595">
        <v>48</v>
      </c>
      <c r="G5595">
        <v>14.6</v>
      </c>
      <c r="H5595">
        <v>2</v>
      </c>
      <c r="I5595" t="s">
        <v>338</v>
      </c>
      <c r="J5595">
        <v>0.17</v>
      </c>
      <c r="K5595">
        <v>4</v>
      </c>
      <c r="L5595" t="s">
        <v>338</v>
      </c>
      <c r="M5595">
        <v>26.6</v>
      </c>
      <c r="N5595">
        <v>26.5</v>
      </c>
      <c r="O5595">
        <v>26.5</v>
      </c>
      <c r="P5595" t="s">
        <v>337</v>
      </c>
      <c r="Q5595">
        <v>749.9</v>
      </c>
      <c r="R5595">
        <v>0</v>
      </c>
      <c r="S5595">
        <v>0</v>
      </c>
      <c r="T5595">
        <v>3</v>
      </c>
      <c r="U5595">
        <v>0.02</v>
      </c>
      <c r="V5595">
        <v>5</v>
      </c>
      <c r="W5595">
        <v>0</v>
      </c>
      <c r="X5595">
        <v>0</v>
      </c>
      <c r="Y5595">
        <v>0</v>
      </c>
      <c r="Z5595">
        <v>0</v>
      </c>
      <c r="AA5595">
        <v>2.9000000000000001E-2</v>
      </c>
      <c r="AB5595">
        <v>23.4</v>
      </c>
      <c r="AC5595">
        <v>38</v>
      </c>
      <c r="AD5595">
        <v>8.3000000000000007</v>
      </c>
      <c r="AE5595">
        <v>22.9</v>
      </c>
      <c r="AF5595">
        <v>7.38</v>
      </c>
      <c r="AG5595">
        <v>7.2499999999999995E-2</v>
      </c>
      <c r="AH5595" t="s">
        <v>337</v>
      </c>
      <c r="AI5595" t="s">
        <v>337</v>
      </c>
      <c r="AJ5595">
        <v>0</v>
      </c>
      <c r="AK5595">
        <v>117</v>
      </c>
      <c r="AL5595">
        <v>1</v>
      </c>
      <c r="AM5595">
        <v>100</v>
      </c>
      <c r="AN5595">
        <v>5</v>
      </c>
    </row>
    <row r="5596" spans="1:40" x14ac:dyDescent="0.25">
      <c r="A5596" s="34">
        <v>40762</v>
      </c>
      <c r="B5596" s="220">
        <v>0.2986111111111111</v>
      </c>
      <c r="C5596">
        <v>26.4</v>
      </c>
      <c r="D5596">
        <v>26.6</v>
      </c>
      <c r="E5596">
        <v>26.4</v>
      </c>
      <c r="F5596">
        <v>48</v>
      </c>
      <c r="G5596">
        <v>14.5</v>
      </c>
      <c r="H5596">
        <v>2</v>
      </c>
      <c r="I5596" t="s">
        <v>338</v>
      </c>
      <c r="J5596">
        <v>0.17</v>
      </c>
      <c r="K5596">
        <v>3</v>
      </c>
      <c r="L5596" t="s">
        <v>338</v>
      </c>
      <c r="M5596">
        <v>26.4</v>
      </c>
      <c r="N5596">
        <v>26.4</v>
      </c>
      <c r="O5596">
        <v>26.4</v>
      </c>
      <c r="P5596" t="s">
        <v>337</v>
      </c>
      <c r="Q5596">
        <v>749.9</v>
      </c>
      <c r="R5596">
        <v>0</v>
      </c>
      <c r="S5596">
        <v>0</v>
      </c>
      <c r="T5596">
        <v>6</v>
      </c>
      <c r="U5596">
        <v>0.04</v>
      </c>
      <c r="V5596">
        <v>7</v>
      </c>
      <c r="W5596">
        <v>0</v>
      </c>
      <c r="X5596">
        <v>0</v>
      </c>
      <c r="Y5596">
        <v>0</v>
      </c>
      <c r="Z5596">
        <v>0</v>
      </c>
      <c r="AA5596">
        <v>2.8000000000000001E-2</v>
      </c>
      <c r="AB5596">
        <v>23.4</v>
      </c>
      <c r="AC5596">
        <v>38</v>
      </c>
      <c r="AD5596">
        <v>8.3000000000000007</v>
      </c>
      <c r="AE5596">
        <v>22.9</v>
      </c>
      <c r="AF5596">
        <v>7.38</v>
      </c>
      <c r="AG5596">
        <v>7.2499999999999995E-2</v>
      </c>
      <c r="AH5596" t="s">
        <v>337</v>
      </c>
      <c r="AI5596" t="s">
        <v>337</v>
      </c>
      <c r="AJ5596">
        <v>0</v>
      </c>
      <c r="AK5596">
        <v>117</v>
      </c>
      <c r="AL5596">
        <v>1</v>
      </c>
      <c r="AM5596">
        <v>100</v>
      </c>
      <c r="AN5596">
        <v>5</v>
      </c>
    </row>
    <row r="5597" spans="1:40" x14ac:dyDescent="0.25">
      <c r="A5597" s="34">
        <v>40762</v>
      </c>
      <c r="B5597" s="220">
        <v>0.30208333333333331</v>
      </c>
      <c r="C5597">
        <v>26.6</v>
      </c>
      <c r="D5597">
        <v>26.6</v>
      </c>
      <c r="E5597">
        <v>26.4</v>
      </c>
      <c r="F5597">
        <v>48</v>
      </c>
      <c r="G5597">
        <v>14.6</v>
      </c>
      <c r="H5597">
        <v>4</v>
      </c>
      <c r="I5597" t="s">
        <v>338</v>
      </c>
      <c r="J5597">
        <v>0.33</v>
      </c>
      <c r="K5597">
        <v>5</v>
      </c>
      <c r="L5597" t="s">
        <v>338</v>
      </c>
      <c r="M5597">
        <v>26.6</v>
      </c>
      <c r="N5597">
        <v>26.5</v>
      </c>
      <c r="O5597">
        <v>26.5</v>
      </c>
      <c r="P5597" t="s">
        <v>337</v>
      </c>
      <c r="Q5597">
        <v>750</v>
      </c>
      <c r="R5597">
        <v>0</v>
      </c>
      <c r="S5597">
        <v>0</v>
      </c>
      <c r="T5597">
        <v>10</v>
      </c>
      <c r="U5597">
        <v>7.0000000000000007E-2</v>
      </c>
      <c r="V5597">
        <v>11</v>
      </c>
      <c r="W5597">
        <v>0</v>
      </c>
      <c r="X5597">
        <v>0</v>
      </c>
      <c r="Y5597">
        <v>0</v>
      </c>
      <c r="Z5597">
        <v>0</v>
      </c>
      <c r="AA5597">
        <v>2.9000000000000001E-2</v>
      </c>
      <c r="AB5597">
        <v>23.4</v>
      </c>
      <c r="AC5597">
        <v>38</v>
      </c>
      <c r="AD5597">
        <v>8.3000000000000007</v>
      </c>
      <c r="AE5597">
        <v>22.9</v>
      </c>
      <c r="AF5597">
        <v>7.38</v>
      </c>
      <c r="AG5597">
        <v>7.2599999999999998E-2</v>
      </c>
      <c r="AH5597" t="s">
        <v>337</v>
      </c>
      <c r="AI5597" t="s">
        <v>337</v>
      </c>
      <c r="AJ5597">
        <v>0</v>
      </c>
      <c r="AK5597">
        <v>117</v>
      </c>
      <c r="AL5597">
        <v>1</v>
      </c>
      <c r="AM5597">
        <v>100</v>
      </c>
      <c r="AN5597">
        <v>5</v>
      </c>
    </row>
    <row r="5598" spans="1:40" x14ac:dyDescent="0.25">
      <c r="A5598" s="34">
        <v>40762</v>
      </c>
      <c r="B5598" s="220">
        <v>0.30555555555555552</v>
      </c>
      <c r="C5598">
        <v>26.6</v>
      </c>
      <c r="D5598">
        <v>26.6</v>
      </c>
      <c r="E5598">
        <v>26.5</v>
      </c>
      <c r="F5598">
        <v>48</v>
      </c>
      <c r="G5598">
        <v>14.7</v>
      </c>
      <c r="H5598">
        <v>4</v>
      </c>
      <c r="I5598" t="s">
        <v>338</v>
      </c>
      <c r="J5598">
        <v>0.33</v>
      </c>
      <c r="K5598">
        <v>7</v>
      </c>
      <c r="L5598" t="s">
        <v>338</v>
      </c>
      <c r="M5598">
        <v>26.6</v>
      </c>
      <c r="N5598">
        <v>26.6</v>
      </c>
      <c r="O5598">
        <v>26.6</v>
      </c>
      <c r="P5598" t="s">
        <v>337</v>
      </c>
      <c r="Q5598">
        <v>750</v>
      </c>
      <c r="R5598">
        <v>0</v>
      </c>
      <c r="S5598">
        <v>0</v>
      </c>
      <c r="T5598">
        <v>13</v>
      </c>
      <c r="U5598">
        <v>0.09</v>
      </c>
      <c r="V5598">
        <v>16</v>
      </c>
      <c r="W5598">
        <v>0</v>
      </c>
      <c r="X5598">
        <v>0</v>
      </c>
      <c r="Y5598">
        <v>0</v>
      </c>
      <c r="Z5598">
        <v>0</v>
      </c>
      <c r="AA5598">
        <v>2.9000000000000001E-2</v>
      </c>
      <c r="AB5598">
        <v>23.4</v>
      </c>
      <c r="AC5598">
        <v>39</v>
      </c>
      <c r="AD5598">
        <v>8.6999999999999993</v>
      </c>
      <c r="AE5598">
        <v>22.9</v>
      </c>
      <c r="AF5598">
        <v>7.57</v>
      </c>
      <c r="AG5598">
        <v>7.2499999999999995E-2</v>
      </c>
      <c r="AH5598" t="s">
        <v>337</v>
      </c>
      <c r="AI5598" t="s">
        <v>337</v>
      </c>
      <c r="AJ5598">
        <v>0</v>
      </c>
      <c r="AK5598">
        <v>117</v>
      </c>
      <c r="AL5598">
        <v>1</v>
      </c>
      <c r="AM5598">
        <v>100</v>
      </c>
      <c r="AN5598">
        <v>5</v>
      </c>
    </row>
    <row r="5599" spans="1:40" x14ac:dyDescent="0.25">
      <c r="A5599" s="34">
        <v>40762</v>
      </c>
      <c r="B5599" s="220">
        <v>0.30902777777777779</v>
      </c>
      <c r="C5599">
        <v>26.6</v>
      </c>
      <c r="D5599">
        <v>26.6</v>
      </c>
      <c r="E5599">
        <v>26.6</v>
      </c>
      <c r="F5599">
        <v>48</v>
      </c>
      <c r="G5599">
        <v>14.7</v>
      </c>
      <c r="H5599">
        <v>2</v>
      </c>
      <c r="I5599" t="s">
        <v>338</v>
      </c>
      <c r="J5599">
        <v>0.17</v>
      </c>
      <c r="K5599">
        <v>3</v>
      </c>
      <c r="L5599" t="s">
        <v>338</v>
      </c>
      <c r="M5599">
        <v>26.6</v>
      </c>
      <c r="N5599">
        <v>26.6</v>
      </c>
      <c r="O5599">
        <v>26.6</v>
      </c>
      <c r="P5599" t="s">
        <v>337</v>
      </c>
      <c r="Q5599">
        <v>749.9</v>
      </c>
      <c r="R5599">
        <v>0</v>
      </c>
      <c r="S5599">
        <v>0</v>
      </c>
      <c r="T5599">
        <v>19</v>
      </c>
      <c r="U5599">
        <v>0.14000000000000001</v>
      </c>
      <c r="V5599">
        <v>21</v>
      </c>
      <c r="W5599">
        <v>0</v>
      </c>
      <c r="X5599">
        <v>0</v>
      </c>
      <c r="Y5599">
        <v>0</v>
      </c>
      <c r="Z5599">
        <v>0</v>
      </c>
      <c r="AA5599">
        <v>2.9000000000000001E-2</v>
      </c>
      <c r="AB5599">
        <v>23.4</v>
      </c>
      <c r="AC5599">
        <v>39</v>
      </c>
      <c r="AD5599">
        <v>8.6999999999999993</v>
      </c>
      <c r="AE5599">
        <v>22.9</v>
      </c>
      <c r="AF5599">
        <v>7.57</v>
      </c>
      <c r="AG5599">
        <v>7.2499999999999995E-2</v>
      </c>
      <c r="AH5599" t="s">
        <v>337</v>
      </c>
      <c r="AI5599" t="s">
        <v>337</v>
      </c>
      <c r="AJ5599">
        <v>0</v>
      </c>
      <c r="AK5599">
        <v>117</v>
      </c>
      <c r="AL5599">
        <v>1</v>
      </c>
      <c r="AM5599">
        <v>100</v>
      </c>
      <c r="AN5599">
        <v>5</v>
      </c>
    </row>
    <row r="5600" spans="1:40" x14ac:dyDescent="0.25">
      <c r="A5600" s="34">
        <v>40762</v>
      </c>
      <c r="B5600" s="220">
        <v>0.3125</v>
      </c>
      <c r="C5600">
        <v>26.6</v>
      </c>
      <c r="D5600">
        <v>26.6</v>
      </c>
      <c r="E5600">
        <v>26.6</v>
      </c>
      <c r="F5600">
        <v>48</v>
      </c>
      <c r="G5600">
        <v>14.7</v>
      </c>
      <c r="H5600">
        <v>1</v>
      </c>
      <c r="I5600" t="s">
        <v>338</v>
      </c>
      <c r="J5600">
        <v>0.08</v>
      </c>
      <c r="K5600">
        <v>4</v>
      </c>
      <c r="L5600" t="s">
        <v>338</v>
      </c>
      <c r="M5600">
        <v>26.6</v>
      </c>
      <c r="N5600">
        <v>26.6</v>
      </c>
      <c r="O5600">
        <v>26.6</v>
      </c>
      <c r="P5600" t="s">
        <v>337</v>
      </c>
      <c r="Q5600">
        <v>750</v>
      </c>
      <c r="R5600">
        <v>0</v>
      </c>
      <c r="S5600">
        <v>0</v>
      </c>
      <c r="T5600">
        <v>26</v>
      </c>
      <c r="U5600">
        <v>0.19</v>
      </c>
      <c r="V5600">
        <v>30</v>
      </c>
      <c r="W5600">
        <v>0</v>
      </c>
      <c r="X5600">
        <v>0</v>
      </c>
      <c r="Y5600">
        <v>0</v>
      </c>
      <c r="Z5600">
        <v>0</v>
      </c>
      <c r="AA5600">
        <v>2.9000000000000001E-2</v>
      </c>
      <c r="AB5600">
        <v>23.3</v>
      </c>
      <c r="AC5600">
        <v>39</v>
      </c>
      <c r="AD5600">
        <v>8.6</v>
      </c>
      <c r="AE5600">
        <v>22.8</v>
      </c>
      <c r="AF5600">
        <v>7.57</v>
      </c>
      <c r="AG5600">
        <v>7.2599999999999998E-2</v>
      </c>
      <c r="AH5600" t="s">
        <v>337</v>
      </c>
      <c r="AI5600" t="s">
        <v>337</v>
      </c>
      <c r="AJ5600">
        <v>0</v>
      </c>
      <c r="AK5600">
        <v>117</v>
      </c>
      <c r="AL5600">
        <v>1</v>
      </c>
      <c r="AM5600">
        <v>100</v>
      </c>
      <c r="AN5600">
        <v>5</v>
      </c>
    </row>
    <row r="5601" spans="1:40" x14ac:dyDescent="0.25">
      <c r="A5601" s="34">
        <v>40762</v>
      </c>
      <c r="B5601" s="220">
        <v>0.31597222222222221</v>
      </c>
      <c r="C5601">
        <v>26.7</v>
      </c>
      <c r="D5601">
        <v>26.7</v>
      </c>
      <c r="E5601">
        <v>26.6</v>
      </c>
      <c r="F5601">
        <v>48</v>
      </c>
      <c r="G5601">
        <v>14.7</v>
      </c>
      <c r="H5601">
        <v>1</v>
      </c>
      <c r="I5601" t="s">
        <v>338</v>
      </c>
      <c r="J5601">
        <v>0.08</v>
      </c>
      <c r="K5601">
        <v>3</v>
      </c>
      <c r="L5601" t="s">
        <v>338</v>
      </c>
      <c r="M5601">
        <v>26.7</v>
      </c>
      <c r="N5601">
        <v>26.6</v>
      </c>
      <c r="O5601">
        <v>26.6</v>
      </c>
      <c r="P5601" t="s">
        <v>337</v>
      </c>
      <c r="Q5601">
        <v>750.1</v>
      </c>
      <c r="R5601">
        <v>0</v>
      </c>
      <c r="S5601">
        <v>0</v>
      </c>
      <c r="T5601">
        <v>34</v>
      </c>
      <c r="U5601">
        <v>0.24</v>
      </c>
      <c r="V5601">
        <v>37</v>
      </c>
      <c r="W5601">
        <v>0</v>
      </c>
      <c r="X5601">
        <v>0</v>
      </c>
      <c r="Y5601">
        <v>0</v>
      </c>
      <c r="Z5601">
        <v>0</v>
      </c>
      <c r="AA5601">
        <v>2.9000000000000001E-2</v>
      </c>
      <c r="AB5601">
        <v>23.3</v>
      </c>
      <c r="AC5601">
        <v>39</v>
      </c>
      <c r="AD5601">
        <v>8.6</v>
      </c>
      <c r="AE5601">
        <v>22.8</v>
      </c>
      <c r="AF5601">
        <v>7.57</v>
      </c>
      <c r="AG5601">
        <v>7.2599999999999998E-2</v>
      </c>
      <c r="AH5601" t="s">
        <v>337</v>
      </c>
      <c r="AI5601" t="s">
        <v>337</v>
      </c>
      <c r="AJ5601">
        <v>0</v>
      </c>
      <c r="AK5601">
        <v>117</v>
      </c>
      <c r="AL5601">
        <v>1</v>
      </c>
      <c r="AM5601">
        <v>100</v>
      </c>
      <c r="AN5601">
        <v>5</v>
      </c>
    </row>
    <row r="5602" spans="1:40" x14ac:dyDescent="0.25">
      <c r="A5602" s="34">
        <v>40762</v>
      </c>
      <c r="B5602" s="220">
        <v>0.31944444444444448</v>
      </c>
      <c r="C5602">
        <v>26.8</v>
      </c>
      <c r="D5602">
        <v>26.8</v>
      </c>
      <c r="E5602">
        <v>26.7</v>
      </c>
      <c r="F5602">
        <v>47</v>
      </c>
      <c r="G5602">
        <v>14.6</v>
      </c>
      <c r="H5602">
        <v>2</v>
      </c>
      <c r="I5602" t="s">
        <v>338</v>
      </c>
      <c r="J5602">
        <v>0.17</v>
      </c>
      <c r="K5602">
        <v>3</v>
      </c>
      <c r="L5602" t="s">
        <v>338</v>
      </c>
      <c r="M5602">
        <v>26.8</v>
      </c>
      <c r="N5602">
        <v>26.7</v>
      </c>
      <c r="O5602">
        <v>26.7</v>
      </c>
      <c r="P5602" t="s">
        <v>337</v>
      </c>
      <c r="Q5602">
        <v>750.2</v>
      </c>
      <c r="R5602">
        <v>0</v>
      </c>
      <c r="S5602">
        <v>0</v>
      </c>
      <c r="T5602">
        <v>44</v>
      </c>
      <c r="U5602">
        <v>0.32</v>
      </c>
      <c r="V5602">
        <v>47</v>
      </c>
      <c r="W5602">
        <v>0</v>
      </c>
      <c r="X5602">
        <v>0</v>
      </c>
      <c r="Y5602">
        <v>0</v>
      </c>
      <c r="Z5602">
        <v>0</v>
      </c>
      <c r="AA5602">
        <v>0.03</v>
      </c>
      <c r="AB5602">
        <v>23.4</v>
      </c>
      <c r="AC5602">
        <v>38</v>
      </c>
      <c r="AD5602">
        <v>8.3000000000000007</v>
      </c>
      <c r="AE5602">
        <v>22.9</v>
      </c>
      <c r="AF5602">
        <v>7.38</v>
      </c>
      <c r="AG5602">
        <v>7.2599999999999998E-2</v>
      </c>
      <c r="AH5602" t="s">
        <v>337</v>
      </c>
      <c r="AI5602" t="s">
        <v>337</v>
      </c>
      <c r="AJ5602">
        <v>0</v>
      </c>
      <c r="AK5602">
        <v>117</v>
      </c>
      <c r="AL5602">
        <v>1</v>
      </c>
      <c r="AM5602">
        <v>100</v>
      </c>
      <c r="AN5602">
        <v>5</v>
      </c>
    </row>
    <row r="5603" spans="1:40" x14ac:dyDescent="0.25">
      <c r="A5603" s="34">
        <v>40762</v>
      </c>
      <c r="B5603" s="220">
        <v>0.32291666666666669</v>
      </c>
      <c r="C5603">
        <v>27</v>
      </c>
      <c r="D5603">
        <v>27</v>
      </c>
      <c r="E5603">
        <v>26.8</v>
      </c>
      <c r="F5603">
        <v>47</v>
      </c>
      <c r="G5603">
        <v>14.7</v>
      </c>
      <c r="H5603">
        <v>1</v>
      </c>
      <c r="I5603" t="s">
        <v>338</v>
      </c>
      <c r="J5603">
        <v>0.08</v>
      </c>
      <c r="K5603">
        <v>2</v>
      </c>
      <c r="L5603" t="s">
        <v>338</v>
      </c>
      <c r="M5603">
        <v>27</v>
      </c>
      <c r="N5603">
        <v>26.9</v>
      </c>
      <c r="O5603">
        <v>26.9</v>
      </c>
      <c r="P5603" t="s">
        <v>337</v>
      </c>
      <c r="Q5603">
        <v>750.3</v>
      </c>
      <c r="R5603">
        <v>0</v>
      </c>
      <c r="S5603">
        <v>0</v>
      </c>
      <c r="T5603">
        <v>54</v>
      </c>
      <c r="U5603">
        <v>0.39</v>
      </c>
      <c r="V5603">
        <v>60</v>
      </c>
      <c r="W5603">
        <v>0</v>
      </c>
      <c r="X5603">
        <v>0</v>
      </c>
      <c r="Y5603">
        <v>0</v>
      </c>
      <c r="Z5603">
        <v>0</v>
      </c>
      <c r="AA5603">
        <v>0.03</v>
      </c>
      <c r="AB5603">
        <v>23.4</v>
      </c>
      <c r="AC5603">
        <v>38</v>
      </c>
      <c r="AD5603">
        <v>8.3000000000000007</v>
      </c>
      <c r="AE5603">
        <v>22.9</v>
      </c>
      <c r="AF5603">
        <v>7.38</v>
      </c>
      <c r="AG5603">
        <v>7.2599999999999998E-2</v>
      </c>
      <c r="AH5603" t="s">
        <v>337</v>
      </c>
      <c r="AI5603" t="s">
        <v>337</v>
      </c>
      <c r="AJ5603">
        <v>0</v>
      </c>
      <c r="AK5603">
        <v>117</v>
      </c>
      <c r="AL5603">
        <v>1</v>
      </c>
      <c r="AM5603">
        <v>100</v>
      </c>
      <c r="AN5603">
        <v>5</v>
      </c>
    </row>
    <row r="5604" spans="1:40" x14ac:dyDescent="0.25">
      <c r="A5604" s="34">
        <v>40762</v>
      </c>
      <c r="B5604" s="220">
        <v>0.3263888888888889</v>
      </c>
      <c r="C5604">
        <v>27.1</v>
      </c>
      <c r="D5604">
        <v>27.1</v>
      </c>
      <c r="E5604">
        <v>27</v>
      </c>
      <c r="F5604">
        <v>47</v>
      </c>
      <c r="G5604">
        <v>14.8</v>
      </c>
      <c r="H5604">
        <v>0</v>
      </c>
      <c r="I5604" t="s">
        <v>337</v>
      </c>
      <c r="J5604">
        <v>0</v>
      </c>
      <c r="K5604">
        <v>0</v>
      </c>
      <c r="L5604" t="s">
        <v>337</v>
      </c>
      <c r="M5604">
        <v>27.1</v>
      </c>
      <c r="N5604">
        <v>26.9</v>
      </c>
      <c r="O5604">
        <v>26.9</v>
      </c>
      <c r="P5604" t="s">
        <v>337</v>
      </c>
      <c r="Q5604">
        <v>750.3</v>
      </c>
      <c r="R5604">
        <v>0</v>
      </c>
      <c r="S5604">
        <v>0</v>
      </c>
      <c r="T5604">
        <v>57</v>
      </c>
      <c r="U5604">
        <v>0.41</v>
      </c>
      <c r="V5604">
        <v>63</v>
      </c>
      <c r="W5604">
        <v>0</v>
      </c>
      <c r="X5604">
        <v>0</v>
      </c>
      <c r="Y5604">
        <v>0</v>
      </c>
      <c r="Z5604">
        <v>0</v>
      </c>
      <c r="AA5604">
        <v>0.03</v>
      </c>
      <c r="AB5604">
        <v>23.4</v>
      </c>
      <c r="AC5604">
        <v>38</v>
      </c>
      <c r="AD5604">
        <v>8.3000000000000007</v>
      </c>
      <c r="AE5604">
        <v>22.9</v>
      </c>
      <c r="AF5604">
        <v>7.38</v>
      </c>
      <c r="AG5604">
        <v>7.2599999999999998E-2</v>
      </c>
      <c r="AH5604" t="s">
        <v>337</v>
      </c>
      <c r="AI5604" t="s">
        <v>337</v>
      </c>
      <c r="AJ5604">
        <v>0</v>
      </c>
      <c r="AK5604">
        <v>117</v>
      </c>
      <c r="AL5604">
        <v>1</v>
      </c>
      <c r="AM5604">
        <v>100</v>
      </c>
      <c r="AN5604">
        <v>5</v>
      </c>
    </row>
    <row r="5605" spans="1:40" x14ac:dyDescent="0.25">
      <c r="A5605" s="34">
        <v>40762</v>
      </c>
      <c r="B5605" s="220">
        <v>0.3298611111111111</v>
      </c>
      <c r="C5605">
        <v>27.3</v>
      </c>
      <c r="D5605">
        <v>27.3</v>
      </c>
      <c r="E5605">
        <v>27.1</v>
      </c>
      <c r="F5605">
        <v>47</v>
      </c>
      <c r="G5605">
        <v>15</v>
      </c>
      <c r="H5605">
        <v>0</v>
      </c>
      <c r="I5605" t="s">
        <v>337</v>
      </c>
      <c r="J5605">
        <v>0</v>
      </c>
      <c r="K5605">
        <v>0</v>
      </c>
      <c r="L5605" t="s">
        <v>337</v>
      </c>
      <c r="M5605">
        <v>27.3</v>
      </c>
      <c r="N5605">
        <v>27.2</v>
      </c>
      <c r="O5605">
        <v>27.2</v>
      </c>
      <c r="P5605" t="s">
        <v>337</v>
      </c>
      <c r="Q5605">
        <v>750.4</v>
      </c>
      <c r="R5605">
        <v>0</v>
      </c>
      <c r="S5605">
        <v>0</v>
      </c>
      <c r="T5605">
        <v>78</v>
      </c>
      <c r="U5605">
        <v>0.56000000000000005</v>
      </c>
      <c r="V5605">
        <v>83</v>
      </c>
      <c r="W5605">
        <v>0</v>
      </c>
      <c r="X5605">
        <v>0</v>
      </c>
      <c r="Y5605">
        <v>0</v>
      </c>
      <c r="Z5605">
        <v>0</v>
      </c>
      <c r="AA5605">
        <v>3.1E-2</v>
      </c>
      <c r="AB5605">
        <v>23.4</v>
      </c>
      <c r="AC5605">
        <v>38</v>
      </c>
      <c r="AD5605">
        <v>8.3000000000000007</v>
      </c>
      <c r="AE5605">
        <v>22.9</v>
      </c>
      <c r="AF5605">
        <v>7.38</v>
      </c>
      <c r="AG5605">
        <v>7.2599999999999998E-2</v>
      </c>
      <c r="AH5605" t="s">
        <v>337</v>
      </c>
      <c r="AI5605" t="s">
        <v>337</v>
      </c>
      <c r="AJ5605">
        <v>0</v>
      </c>
      <c r="AK5605">
        <v>117</v>
      </c>
      <c r="AL5605">
        <v>1</v>
      </c>
      <c r="AM5605">
        <v>100</v>
      </c>
      <c r="AN5605">
        <v>5</v>
      </c>
    </row>
    <row r="5606" spans="1:40" x14ac:dyDescent="0.25">
      <c r="A5606" s="34">
        <v>40762</v>
      </c>
      <c r="B5606" s="220">
        <v>0.33333333333333331</v>
      </c>
      <c r="C5606">
        <v>27.5</v>
      </c>
      <c r="D5606">
        <v>27.5</v>
      </c>
      <c r="E5606">
        <v>27.3</v>
      </c>
      <c r="F5606">
        <v>46</v>
      </c>
      <c r="G5606">
        <v>14.8</v>
      </c>
      <c r="H5606">
        <v>0</v>
      </c>
      <c r="I5606" t="s">
        <v>338</v>
      </c>
      <c r="J5606">
        <v>0</v>
      </c>
      <c r="K5606">
        <v>1</v>
      </c>
      <c r="L5606" t="s">
        <v>338</v>
      </c>
      <c r="M5606">
        <v>27.5</v>
      </c>
      <c r="N5606">
        <v>27.4</v>
      </c>
      <c r="O5606">
        <v>27.4</v>
      </c>
      <c r="P5606" t="s">
        <v>337</v>
      </c>
      <c r="Q5606">
        <v>750.4</v>
      </c>
      <c r="R5606">
        <v>0</v>
      </c>
      <c r="S5606">
        <v>0</v>
      </c>
      <c r="T5606">
        <v>90</v>
      </c>
      <c r="U5606">
        <v>0.65</v>
      </c>
      <c r="V5606">
        <v>95</v>
      </c>
      <c r="W5606">
        <v>0</v>
      </c>
      <c r="X5606">
        <v>0</v>
      </c>
      <c r="Y5606">
        <v>0</v>
      </c>
      <c r="Z5606">
        <v>0</v>
      </c>
      <c r="AA5606">
        <v>3.2000000000000001E-2</v>
      </c>
      <c r="AB5606">
        <v>23.4</v>
      </c>
      <c r="AC5606">
        <v>38</v>
      </c>
      <c r="AD5606">
        <v>8.3000000000000007</v>
      </c>
      <c r="AE5606">
        <v>22.9</v>
      </c>
      <c r="AF5606">
        <v>7.38</v>
      </c>
      <c r="AG5606">
        <v>7.2599999999999998E-2</v>
      </c>
      <c r="AH5606" t="s">
        <v>337</v>
      </c>
      <c r="AI5606" t="s">
        <v>337</v>
      </c>
      <c r="AJ5606">
        <v>2E-3</v>
      </c>
      <c r="AK5606">
        <v>116</v>
      </c>
      <c r="AL5606">
        <v>1</v>
      </c>
      <c r="AM5606">
        <v>100</v>
      </c>
      <c r="AN5606">
        <v>5</v>
      </c>
    </row>
    <row r="5607" spans="1:40" x14ac:dyDescent="0.25">
      <c r="A5607" s="34">
        <v>40762</v>
      </c>
      <c r="B5607" s="220">
        <v>0.33680555555555558</v>
      </c>
      <c r="C5607">
        <v>27.8</v>
      </c>
      <c r="D5607">
        <v>27.8</v>
      </c>
      <c r="E5607">
        <v>27.5</v>
      </c>
      <c r="F5607">
        <v>46</v>
      </c>
      <c r="G5607">
        <v>15.1</v>
      </c>
      <c r="H5607">
        <v>1</v>
      </c>
      <c r="I5607" t="s">
        <v>338</v>
      </c>
      <c r="J5607">
        <v>0.08</v>
      </c>
      <c r="K5607">
        <v>3</v>
      </c>
      <c r="L5607" t="s">
        <v>338</v>
      </c>
      <c r="M5607">
        <v>27.8</v>
      </c>
      <c r="N5607">
        <v>27.8</v>
      </c>
      <c r="O5607">
        <v>27.8</v>
      </c>
      <c r="P5607" t="s">
        <v>337</v>
      </c>
      <c r="Q5607">
        <v>750.4</v>
      </c>
      <c r="R5607">
        <v>0</v>
      </c>
      <c r="S5607">
        <v>0</v>
      </c>
      <c r="T5607">
        <v>93</v>
      </c>
      <c r="U5607">
        <v>0.67</v>
      </c>
      <c r="V5607">
        <v>104</v>
      </c>
      <c r="W5607">
        <v>0</v>
      </c>
      <c r="X5607">
        <v>0</v>
      </c>
      <c r="Y5607">
        <v>0</v>
      </c>
      <c r="Z5607">
        <v>0</v>
      </c>
      <c r="AA5607">
        <v>3.3000000000000002E-2</v>
      </c>
      <c r="AB5607">
        <v>23.4</v>
      </c>
      <c r="AC5607">
        <v>38</v>
      </c>
      <c r="AD5607">
        <v>8.3000000000000007</v>
      </c>
      <c r="AE5607">
        <v>22.9</v>
      </c>
      <c r="AF5607">
        <v>7.38</v>
      </c>
      <c r="AG5607">
        <v>7.2599999999999998E-2</v>
      </c>
      <c r="AH5607" t="s">
        <v>337</v>
      </c>
      <c r="AI5607" t="s">
        <v>337</v>
      </c>
      <c r="AJ5607">
        <v>0</v>
      </c>
      <c r="AK5607">
        <v>116</v>
      </c>
      <c r="AL5607">
        <v>1</v>
      </c>
      <c r="AM5607">
        <v>100</v>
      </c>
      <c r="AN5607">
        <v>5</v>
      </c>
    </row>
    <row r="5608" spans="1:40" x14ac:dyDescent="0.25">
      <c r="A5608" s="34">
        <v>40762</v>
      </c>
      <c r="B5608" s="220">
        <v>0.34027777777777773</v>
      </c>
      <c r="C5608">
        <v>27.9</v>
      </c>
      <c r="D5608">
        <v>27.9</v>
      </c>
      <c r="E5608">
        <v>27.8</v>
      </c>
      <c r="F5608">
        <v>45</v>
      </c>
      <c r="G5608">
        <v>14.9</v>
      </c>
      <c r="H5608">
        <v>2</v>
      </c>
      <c r="I5608" t="s">
        <v>338</v>
      </c>
      <c r="J5608">
        <v>0.17</v>
      </c>
      <c r="K5608">
        <v>3</v>
      </c>
      <c r="L5608" t="s">
        <v>338</v>
      </c>
      <c r="M5608">
        <v>27.9</v>
      </c>
      <c r="N5608">
        <v>28</v>
      </c>
      <c r="O5608">
        <v>28</v>
      </c>
      <c r="P5608" t="s">
        <v>337</v>
      </c>
      <c r="Q5608">
        <v>750.4</v>
      </c>
      <c r="R5608">
        <v>0</v>
      </c>
      <c r="S5608">
        <v>0</v>
      </c>
      <c r="T5608">
        <v>125</v>
      </c>
      <c r="U5608">
        <v>0.9</v>
      </c>
      <c r="V5608">
        <v>135</v>
      </c>
      <c r="W5608">
        <v>0</v>
      </c>
      <c r="X5608">
        <v>0</v>
      </c>
      <c r="Y5608">
        <v>0</v>
      </c>
      <c r="Z5608">
        <v>0</v>
      </c>
      <c r="AA5608">
        <v>3.3000000000000002E-2</v>
      </c>
      <c r="AB5608">
        <v>23.5</v>
      </c>
      <c r="AC5608">
        <v>39</v>
      </c>
      <c r="AD5608">
        <v>8.6999999999999993</v>
      </c>
      <c r="AE5608">
        <v>22.9</v>
      </c>
      <c r="AF5608">
        <v>7.56</v>
      </c>
      <c r="AG5608">
        <v>7.2599999999999998E-2</v>
      </c>
      <c r="AH5608" t="s">
        <v>337</v>
      </c>
      <c r="AI5608" t="s">
        <v>337</v>
      </c>
      <c r="AJ5608">
        <v>0</v>
      </c>
      <c r="AK5608">
        <v>116</v>
      </c>
      <c r="AL5608">
        <v>1</v>
      </c>
      <c r="AM5608">
        <v>100</v>
      </c>
      <c r="AN5608">
        <v>5</v>
      </c>
    </row>
    <row r="5609" spans="1:40" x14ac:dyDescent="0.25">
      <c r="A5609" s="34">
        <v>40762</v>
      </c>
      <c r="B5609" s="220">
        <v>0.34375</v>
      </c>
      <c r="C5609">
        <v>28.2</v>
      </c>
      <c r="D5609">
        <v>28.2</v>
      </c>
      <c r="E5609">
        <v>28</v>
      </c>
      <c r="F5609">
        <v>45</v>
      </c>
      <c r="G5609">
        <v>15.1</v>
      </c>
      <c r="H5609">
        <v>3</v>
      </c>
      <c r="I5609" t="s">
        <v>338</v>
      </c>
      <c r="J5609">
        <v>0.25</v>
      </c>
      <c r="K5609">
        <v>5</v>
      </c>
      <c r="L5609" t="s">
        <v>338</v>
      </c>
      <c r="M5609">
        <v>28.2</v>
      </c>
      <c r="N5609">
        <v>28.3</v>
      </c>
      <c r="O5609">
        <v>28.3</v>
      </c>
      <c r="P5609" t="s">
        <v>337</v>
      </c>
      <c r="Q5609">
        <v>750.4</v>
      </c>
      <c r="R5609">
        <v>0</v>
      </c>
      <c r="S5609">
        <v>0</v>
      </c>
      <c r="T5609">
        <v>145</v>
      </c>
      <c r="U5609">
        <v>1.04</v>
      </c>
      <c r="V5609">
        <v>151</v>
      </c>
      <c r="W5609">
        <v>0</v>
      </c>
      <c r="X5609">
        <v>0</v>
      </c>
      <c r="Y5609">
        <v>0</v>
      </c>
      <c r="Z5609">
        <v>0</v>
      </c>
      <c r="AA5609">
        <v>3.4000000000000002E-2</v>
      </c>
      <c r="AB5609">
        <v>23.6</v>
      </c>
      <c r="AC5609">
        <v>38</v>
      </c>
      <c r="AD5609">
        <v>8.5</v>
      </c>
      <c r="AE5609">
        <v>23.1</v>
      </c>
      <c r="AF5609">
        <v>7.37</v>
      </c>
      <c r="AG5609">
        <v>7.2499999999999995E-2</v>
      </c>
      <c r="AH5609" t="s">
        <v>337</v>
      </c>
      <c r="AI5609" t="s">
        <v>337</v>
      </c>
      <c r="AJ5609">
        <v>0</v>
      </c>
      <c r="AK5609">
        <v>113</v>
      </c>
      <c r="AL5609">
        <v>1</v>
      </c>
      <c r="AM5609">
        <v>99.1</v>
      </c>
      <c r="AN5609">
        <v>5</v>
      </c>
    </row>
    <row r="5610" spans="1:40" x14ac:dyDescent="0.25">
      <c r="A5610" s="34">
        <v>40762</v>
      </c>
      <c r="B5610" s="220">
        <v>0.34722222222222227</v>
      </c>
      <c r="C5610">
        <v>28.4</v>
      </c>
      <c r="D5610">
        <v>28.4</v>
      </c>
      <c r="E5610">
        <v>28.2</v>
      </c>
      <c r="F5610">
        <v>44</v>
      </c>
      <c r="G5610">
        <v>15</v>
      </c>
      <c r="H5610">
        <v>5</v>
      </c>
      <c r="I5610" t="s">
        <v>338</v>
      </c>
      <c r="J5610">
        <v>0.42</v>
      </c>
      <c r="K5610">
        <v>8</v>
      </c>
      <c r="L5610" t="s">
        <v>338</v>
      </c>
      <c r="M5610">
        <v>28.4</v>
      </c>
      <c r="N5610">
        <v>28.6</v>
      </c>
      <c r="O5610">
        <v>28.6</v>
      </c>
      <c r="P5610" t="s">
        <v>337</v>
      </c>
      <c r="Q5610">
        <v>750.4</v>
      </c>
      <c r="R5610">
        <v>0</v>
      </c>
      <c r="S5610">
        <v>0</v>
      </c>
      <c r="T5610">
        <v>163</v>
      </c>
      <c r="U5610">
        <v>1.17</v>
      </c>
      <c r="V5610">
        <v>171</v>
      </c>
      <c r="W5610">
        <v>0.3</v>
      </c>
      <c r="X5610">
        <v>0.01</v>
      </c>
      <c r="Y5610">
        <v>0.5</v>
      </c>
      <c r="Z5610">
        <v>0</v>
      </c>
      <c r="AA5610">
        <v>3.5000000000000003E-2</v>
      </c>
      <c r="AB5610">
        <v>23.6</v>
      </c>
      <c r="AC5610">
        <v>39</v>
      </c>
      <c r="AD5610">
        <v>8.8000000000000007</v>
      </c>
      <c r="AE5610">
        <v>23.1</v>
      </c>
      <c r="AF5610">
        <v>7.56</v>
      </c>
      <c r="AG5610">
        <v>7.2499999999999995E-2</v>
      </c>
      <c r="AH5610" t="s">
        <v>337</v>
      </c>
      <c r="AI5610" t="s">
        <v>337</v>
      </c>
      <c r="AJ5610">
        <v>0</v>
      </c>
      <c r="AK5610">
        <v>114</v>
      </c>
      <c r="AL5610">
        <v>1</v>
      </c>
      <c r="AM5610">
        <v>100</v>
      </c>
      <c r="AN5610">
        <v>5</v>
      </c>
    </row>
    <row r="5611" spans="1:40" x14ac:dyDescent="0.25">
      <c r="A5611" s="34">
        <v>40762</v>
      </c>
      <c r="B5611" s="220">
        <v>0.35069444444444442</v>
      </c>
      <c r="C5611">
        <v>28.6</v>
      </c>
      <c r="D5611">
        <v>28.6</v>
      </c>
      <c r="E5611">
        <v>28.4</v>
      </c>
      <c r="F5611">
        <v>45</v>
      </c>
      <c r="G5611">
        <v>15.5</v>
      </c>
      <c r="H5611">
        <v>5</v>
      </c>
      <c r="I5611" t="s">
        <v>338</v>
      </c>
      <c r="J5611">
        <v>0.42</v>
      </c>
      <c r="K5611">
        <v>9</v>
      </c>
      <c r="L5611" t="s">
        <v>340</v>
      </c>
      <c r="M5611">
        <v>28.6</v>
      </c>
      <c r="N5611">
        <v>28.9</v>
      </c>
      <c r="O5611">
        <v>28.9</v>
      </c>
      <c r="P5611" t="s">
        <v>337</v>
      </c>
      <c r="Q5611">
        <v>750.5</v>
      </c>
      <c r="R5611">
        <v>0</v>
      </c>
      <c r="S5611">
        <v>0</v>
      </c>
      <c r="T5611">
        <v>193</v>
      </c>
      <c r="U5611">
        <v>1.38</v>
      </c>
      <c r="V5611">
        <v>214</v>
      </c>
      <c r="W5611">
        <v>0.5</v>
      </c>
      <c r="X5611">
        <v>0.02</v>
      </c>
      <c r="Y5611">
        <v>0.5</v>
      </c>
      <c r="Z5611">
        <v>0</v>
      </c>
      <c r="AA5611">
        <v>3.5000000000000003E-2</v>
      </c>
      <c r="AB5611">
        <v>23.7</v>
      </c>
      <c r="AC5611">
        <v>39</v>
      </c>
      <c r="AD5611">
        <v>8.9</v>
      </c>
      <c r="AE5611">
        <v>23.2</v>
      </c>
      <c r="AF5611">
        <v>7.56</v>
      </c>
      <c r="AG5611">
        <v>7.2499999999999995E-2</v>
      </c>
      <c r="AH5611" t="s">
        <v>337</v>
      </c>
      <c r="AI5611" t="s">
        <v>337</v>
      </c>
      <c r="AJ5611">
        <v>0</v>
      </c>
      <c r="AK5611">
        <v>116</v>
      </c>
      <c r="AL5611">
        <v>1</v>
      </c>
      <c r="AM5611">
        <v>100</v>
      </c>
      <c r="AN5611">
        <v>5</v>
      </c>
    </row>
    <row r="5612" spans="1:40" x14ac:dyDescent="0.25">
      <c r="A5612" s="34">
        <v>40762</v>
      </c>
      <c r="B5612" s="220">
        <v>0.35416666666666669</v>
      </c>
      <c r="C5612">
        <v>28.7</v>
      </c>
      <c r="D5612">
        <v>28.7</v>
      </c>
      <c r="E5612">
        <v>28.6</v>
      </c>
      <c r="F5612">
        <v>44</v>
      </c>
      <c r="G5612">
        <v>15.3</v>
      </c>
      <c r="H5612">
        <v>6</v>
      </c>
      <c r="I5612" t="s">
        <v>338</v>
      </c>
      <c r="J5612">
        <v>0.5</v>
      </c>
      <c r="K5612">
        <v>9</v>
      </c>
      <c r="L5612" t="s">
        <v>338</v>
      </c>
      <c r="M5612">
        <v>28.7</v>
      </c>
      <c r="N5612">
        <v>29.2</v>
      </c>
      <c r="O5612">
        <v>29.2</v>
      </c>
      <c r="P5612" t="s">
        <v>337</v>
      </c>
      <c r="Q5612">
        <v>750.5</v>
      </c>
      <c r="R5612">
        <v>0</v>
      </c>
      <c r="S5612">
        <v>0</v>
      </c>
      <c r="T5612">
        <v>228</v>
      </c>
      <c r="U5612">
        <v>1.63</v>
      </c>
      <c r="V5612">
        <v>243</v>
      </c>
      <c r="W5612">
        <v>0.6</v>
      </c>
      <c r="X5612">
        <v>0.02</v>
      </c>
      <c r="Y5612">
        <v>0.6</v>
      </c>
      <c r="Z5612">
        <v>0</v>
      </c>
      <c r="AA5612">
        <v>3.5999999999999997E-2</v>
      </c>
      <c r="AB5612">
        <v>23.8</v>
      </c>
      <c r="AC5612">
        <v>39</v>
      </c>
      <c r="AD5612">
        <v>9</v>
      </c>
      <c r="AE5612">
        <v>23.3</v>
      </c>
      <c r="AF5612">
        <v>7.55</v>
      </c>
      <c r="AG5612">
        <v>7.2499999999999995E-2</v>
      </c>
      <c r="AH5612" t="s">
        <v>337</v>
      </c>
      <c r="AI5612" t="s">
        <v>337</v>
      </c>
      <c r="AJ5612">
        <v>0</v>
      </c>
      <c r="AK5612">
        <v>114</v>
      </c>
      <c r="AL5612">
        <v>1</v>
      </c>
      <c r="AM5612">
        <v>100</v>
      </c>
      <c r="AN5612">
        <v>5</v>
      </c>
    </row>
    <row r="5613" spans="1:40" x14ac:dyDescent="0.25">
      <c r="A5613" s="34">
        <v>40762</v>
      </c>
      <c r="B5613" s="220">
        <v>0.3576388888888889</v>
      </c>
      <c r="C5613">
        <v>28.8</v>
      </c>
      <c r="D5613">
        <v>28.8</v>
      </c>
      <c r="E5613">
        <v>28.7</v>
      </c>
      <c r="F5613">
        <v>43</v>
      </c>
      <c r="G5613">
        <v>15</v>
      </c>
      <c r="H5613">
        <v>5</v>
      </c>
      <c r="I5613" t="s">
        <v>338</v>
      </c>
      <c r="J5613">
        <v>0.42</v>
      </c>
      <c r="K5613">
        <v>9</v>
      </c>
      <c r="L5613" t="s">
        <v>340</v>
      </c>
      <c r="M5613">
        <v>28.8</v>
      </c>
      <c r="N5613">
        <v>29.2</v>
      </c>
      <c r="O5613">
        <v>29.2</v>
      </c>
      <c r="P5613" t="s">
        <v>337</v>
      </c>
      <c r="Q5613">
        <v>750.5</v>
      </c>
      <c r="R5613">
        <v>0</v>
      </c>
      <c r="S5613">
        <v>0</v>
      </c>
      <c r="T5613">
        <v>179</v>
      </c>
      <c r="U5613">
        <v>1.28</v>
      </c>
      <c r="V5613">
        <v>274</v>
      </c>
      <c r="W5613">
        <v>0.6</v>
      </c>
      <c r="X5613">
        <v>0.02</v>
      </c>
      <c r="Y5613">
        <v>0.7</v>
      </c>
      <c r="Z5613">
        <v>0</v>
      </c>
      <c r="AA5613">
        <v>3.5999999999999997E-2</v>
      </c>
      <c r="AB5613">
        <v>23.9</v>
      </c>
      <c r="AC5613">
        <v>39</v>
      </c>
      <c r="AD5613">
        <v>9.1</v>
      </c>
      <c r="AE5613">
        <v>23.4</v>
      </c>
      <c r="AF5613">
        <v>7.55</v>
      </c>
      <c r="AG5613">
        <v>7.2400000000000006E-2</v>
      </c>
      <c r="AH5613" t="s">
        <v>337</v>
      </c>
      <c r="AI5613" t="s">
        <v>337</v>
      </c>
      <c r="AJ5613">
        <v>0</v>
      </c>
      <c r="AK5613">
        <v>116</v>
      </c>
      <c r="AL5613">
        <v>1</v>
      </c>
      <c r="AM5613">
        <v>100</v>
      </c>
      <c r="AN5613">
        <v>5</v>
      </c>
    </row>
    <row r="5614" spans="1:40" x14ac:dyDescent="0.25">
      <c r="A5614" s="34">
        <v>40762</v>
      </c>
      <c r="B5614" s="220">
        <v>0.3611111111111111</v>
      </c>
      <c r="C5614">
        <v>28.8</v>
      </c>
      <c r="D5614">
        <v>28.8</v>
      </c>
      <c r="E5614">
        <v>28.8</v>
      </c>
      <c r="F5614">
        <v>44</v>
      </c>
      <c r="G5614">
        <v>15.4</v>
      </c>
      <c r="H5614">
        <v>6</v>
      </c>
      <c r="I5614" t="s">
        <v>338</v>
      </c>
      <c r="J5614">
        <v>0.5</v>
      </c>
      <c r="K5614">
        <v>10</v>
      </c>
      <c r="L5614" t="s">
        <v>340</v>
      </c>
      <c r="M5614">
        <v>28.8</v>
      </c>
      <c r="N5614">
        <v>29.3</v>
      </c>
      <c r="O5614">
        <v>29.3</v>
      </c>
      <c r="P5614" t="s">
        <v>337</v>
      </c>
      <c r="Q5614">
        <v>750.5</v>
      </c>
      <c r="R5614">
        <v>0</v>
      </c>
      <c r="S5614">
        <v>0</v>
      </c>
      <c r="T5614">
        <v>236</v>
      </c>
      <c r="U5614">
        <v>1.69</v>
      </c>
      <c r="V5614">
        <v>281</v>
      </c>
      <c r="W5614">
        <v>0.7</v>
      </c>
      <c r="X5614">
        <v>0.03</v>
      </c>
      <c r="Y5614">
        <v>0.7</v>
      </c>
      <c r="Z5614">
        <v>0</v>
      </c>
      <c r="AA5614">
        <v>3.5999999999999997E-2</v>
      </c>
      <c r="AB5614">
        <v>24</v>
      </c>
      <c r="AC5614">
        <v>39</v>
      </c>
      <c r="AD5614">
        <v>9.1999999999999993</v>
      </c>
      <c r="AE5614">
        <v>23.5</v>
      </c>
      <c r="AF5614">
        <v>7.55</v>
      </c>
      <c r="AG5614">
        <v>7.2400000000000006E-2</v>
      </c>
      <c r="AH5614" t="s">
        <v>337</v>
      </c>
      <c r="AI5614" t="s">
        <v>337</v>
      </c>
      <c r="AJ5614">
        <v>0</v>
      </c>
      <c r="AK5614">
        <v>115</v>
      </c>
      <c r="AL5614">
        <v>1</v>
      </c>
      <c r="AM5614">
        <v>100</v>
      </c>
      <c r="AN5614">
        <v>5</v>
      </c>
    </row>
    <row r="5615" spans="1:40" x14ac:dyDescent="0.25">
      <c r="A5615" s="34">
        <v>40762</v>
      </c>
      <c r="B5615" s="220">
        <v>0.36458333333333331</v>
      </c>
      <c r="C5615">
        <v>29.1</v>
      </c>
      <c r="D5615">
        <v>29.1</v>
      </c>
      <c r="E5615">
        <v>28.8</v>
      </c>
      <c r="F5615">
        <v>43</v>
      </c>
      <c r="G5615">
        <v>15.2</v>
      </c>
      <c r="H5615">
        <v>5</v>
      </c>
      <c r="I5615" t="s">
        <v>340</v>
      </c>
      <c r="J5615">
        <v>0.42</v>
      </c>
      <c r="K5615">
        <v>8</v>
      </c>
      <c r="L5615" t="s">
        <v>340</v>
      </c>
      <c r="M5615">
        <v>29.1</v>
      </c>
      <c r="N5615">
        <v>29.4</v>
      </c>
      <c r="O5615">
        <v>29.4</v>
      </c>
      <c r="P5615" t="s">
        <v>337</v>
      </c>
      <c r="Q5615">
        <v>750.6</v>
      </c>
      <c r="R5615">
        <v>0</v>
      </c>
      <c r="S5615">
        <v>0</v>
      </c>
      <c r="T5615">
        <v>267</v>
      </c>
      <c r="U5615">
        <v>1.91</v>
      </c>
      <c r="V5615">
        <v>315</v>
      </c>
      <c r="W5615">
        <v>0.8</v>
      </c>
      <c r="X5615">
        <v>0.03</v>
      </c>
      <c r="Y5615">
        <v>0.8</v>
      </c>
      <c r="Z5615">
        <v>0</v>
      </c>
      <c r="AA5615">
        <v>3.6999999999999998E-2</v>
      </c>
      <c r="AB5615">
        <v>24</v>
      </c>
      <c r="AC5615">
        <v>39</v>
      </c>
      <c r="AD5615">
        <v>9.1999999999999993</v>
      </c>
      <c r="AE5615">
        <v>23.5</v>
      </c>
      <c r="AF5615">
        <v>7.55</v>
      </c>
      <c r="AG5615">
        <v>7.2400000000000006E-2</v>
      </c>
      <c r="AH5615" t="s">
        <v>337</v>
      </c>
      <c r="AI5615" t="s">
        <v>337</v>
      </c>
      <c r="AJ5615">
        <v>0</v>
      </c>
      <c r="AK5615">
        <v>117</v>
      </c>
      <c r="AL5615">
        <v>1</v>
      </c>
      <c r="AM5615">
        <v>100</v>
      </c>
      <c r="AN5615">
        <v>5</v>
      </c>
    </row>
    <row r="5616" spans="1:40" x14ac:dyDescent="0.25">
      <c r="A5616" s="34">
        <v>40762</v>
      </c>
      <c r="B5616" s="220">
        <v>0.36805555555555558</v>
      </c>
      <c r="C5616">
        <v>29.4</v>
      </c>
      <c r="D5616">
        <v>29.4</v>
      </c>
      <c r="E5616">
        <v>29.1</v>
      </c>
      <c r="F5616">
        <v>43</v>
      </c>
      <c r="G5616">
        <v>15.6</v>
      </c>
      <c r="H5616">
        <v>6</v>
      </c>
      <c r="I5616" t="s">
        <v>338</v>
      </c>
      <c r="J5616">
        <v>0.5</v>
      </c>
      <c r="K5616">
        <v>11</v>
      </c>
      <c r="L5616" t="s">
        <v>338</v>
      </c>
      <c r="M5616">
        <v>29.4</v>
      </c>
      <c r="N5616">
        <v>29.8</v>
      </c>
      <c r="O5616">
        <v>29.8</v>
      </c>
      <c r="P5616" t="s">
        <v>337</v>
      </c>
      <c r="Q5616">
        <v>750.6</v>
      </c>
      <c r="R5616">
        <v>0</v>
      </c>
      <c r="S5616">
        <v>0</v>
      </c>
      <c r="T5616">
        <v>334</v>
      </c>
      <c r="U5616">
        <v>2.39</v>
      </c>
      <c r="V5616">
        <v>346</v>
      </c>
      <c r="W5616">
        <v>0.9</v>
      </c>
      <c r="X5616">
        <v>0.03</v>
      </c>
      <c r="Y5616">
        <v>0.9</v>
      </c>
      <c r="Z5616">
        <v>0</v>
      </c>
      <c r="AA5616">
        <v>3.9E-2</v>
      </c>
      <c r="AB5616">
        <v>24.1</v>
      </c>
      <c r="AC5616">
        <v>39</v>
      </c>
      <c r="AD5616">
        <v>9.3000000000000007</v>
      </c>
      <c r="AE5616">
        <v>23.6</v>
      </c>
      <c r="AF5616">
        <v>7.54</v>
      </c>
      <c r="AG5616">
        <v>7.2400000000000006E-2</v>
      </c>
      <c r="AH5616" t="s">
        <v>337</v>
      </c>
      <c r="AI5616" t="s">
        <v>337</v>
      </c>
      <c r="AJ5616">
        <v>0</v>
      </c>
      <c r="AK5616">
        <v>117</v>
      </c>
      <c r="AL5616">
        <v>1</v>
      </c>
      <c r="AM5616">
        <v>100</v>
      </c>
      <c r="AN5616">
        <v>5</v>
      </c>
    </row>
    <row r="5617" spans="1:40" x14ac:dyDescent="0.25">
      <c r="A5617" s="34">
        <v>40762</v>
      </c>
      <c r="B5617" s="220">
        <v>0.37152777777777773</v>
      </c>
      <c r="C5617">
        <v>29.8</v>
      </c>
      <c r="D5617">
        <v>29.8</v>
      </c>
      <c r="E5617">
        <v>29.4</v>
      </c>
      <c r="F5617">
        <v>41</v>
      </c>
      <c r="G5617">
        <v>15.1</v>
      </c>
      <c r="H5617">
        <v>6</v>
      </c>
      <c r="I5617" t="s">
        <v>338</v>
      </c>
      <c r="J5617">
        <v>0.5</v>
      </c>
      <c r="K5617">
        <v>9</v>
      </c>
      <c r="L5617" t="s">
        <v>340</v>
      </c>
      <c r="M5617">
        <v>29.8</v>
      </c>
      <c r="N5617">
        <v>29.9</v>
      </c>
      <c r="O5617">
        <v>29.9</v>
      </c>
      <c r="P5617" t="s">
        <v>337</v>
      </c>
      <c r="Q5617">
        <v>750.6</v>
      </c>
      <c r="R5617">
        <v>0</v>
      </c>
      <c r="S5617">
        <v>0</v>
      </c>
      <c r="T5617">
        <v>348</v>
      </c>
      <c r="U5617">
        <v>2.4900000000000002</v>
      </c>
      <c r="V5617">
        <v>350</v>
      </c>
      <c r="W5617">
        <v>1</v>
      </c>
      <c r="X5617">
        <v>0.04</v>
      </c>
      <c r="Y5617">
        <v>1</v>
      </c>
      <c r="Z5617">
        <v>0</v>
      </c>
      <c r="AA5617">
        <v>0.04</v>
      </c>
      <c r="AB5617">
        <v>24.2</v>
      </c>
      <c r="AC5617">
        <v>39</v>
      </c>
      <c r="AD5617">
        <v>9.4</v>
      </c>
      <c r="AE5617">
        <v>23.7</v>
      </c>
      <c r="AF5617">
        <v>7.54</v>
      </c>
      <c r="AG5617">
        <v>7.2400000000000006E-2</v>
      </c>
      <c r="AH5617" t="s">
        <v>337</v>
      </c>
      <c r="AI5617" t="s">
        <v>337</v>
      </c>
      <c r="AJ5617">
        <v>0</v>
      </c>
      <c r="AK5617">
        <v>117</v>
      </c>
      <c r="AL5617">
        <v>1</v>
      </c>
      <c r="AM5617">
        <v>100</v>
      </c>
      <c r="AN5617">
        <v>5</v>
      </c>
    </row>
    <row r="5618" spans="1:40" x14ac:dyDescent="0.25">
      <c r="A5618" s="34">
        <v>40762</v>
      </c>
      <c r="B5618" s="220">
        <v>0.375</v>
      </c>
      <c r="C5618">
        <v>29.8</v>
      </c>
      <c r="D5618">
        <v>29.9</v>
      </c>
      <c r="E5618">
        <v>29.8</v>
      </c>
      <c r="F5618">
        <v>42</v>
      </c>
      <c r="G5618">
        <v>15.5</v>
      </c>
      <c r="H5618">
        <v>7</v>
      </c>
      <c r="I5618" t="s">
        <v>338</v>
      </c>
      <c r="J5618">
        <v>0.57999999999999996</v>
      </c>
      <c r="K5618">
        <v>10</v>
      </c>
      <c r="L5618" t="s">
        <v>340</v>
      </c>
      <c r="M5618">
        <v>29.8</v>
      </c>
      <c r="N5618">
        <v>30.1</v>
      </c>
      <c r="O5618">
        <v>30.1</v>
      </c>
      <c r="P5618" t="s">
        <v>337</v>
      </c>
      <c r="Q5618">
        <v>750.6</v>
      </c>
      <c r="R5618">
        <v>0</v>
      </c>
      <c r="S5618">
        <v>0</v>
      </c>
      <c r="T5618">
        <v>338</v>
      </c>
      <c r="U5618">
        <v>2.42</v>
      </c>
      <c r="V5618">
        <v>345</v>
      </c>
      <c r="W5618">
        <v>1.1000000000000001</v>
      </c>
      <c r="X5618">
        <v>0.04</v>
      </c>
      <c r="Y5618">
        <v>1.1000000000000001</v>
      </c>
      <c r="Z5618">
        <v>0</v>
      </c>
      <c r="AA5618">
        <v>0.04</v>
      </c>
      <c r="AB5618">
        <v>24.3</v>
      </c>
      <c r="AC5618">
        <v>39</v>
      </c>
      <c r="AD5618">
        <v>9.4</v>
      </c>
      <c r="AE5618">
        <v>23.8</v>
      </c>
      <c r="AF5618">
        <v>7.54</v>
      </c>
      <c r="AG5618">
        <v>7.2300000000000003E-2</v>
      </c>
      <c r="AH5618" t="s">
        <v>337</v>
      </c>
      <c r="AI5618" t="s">
        <v>337</v>
      </c>
      <c r="AJ5618">
        <v>8.9999999999999993E-3</v>
      </c>
      <c r="AK5618">
        <v>115</v>
      </c>
      <c r="AL5618">
        <v>1</v>
      </c>
      <c r="AM5618">
        <v>100</v>
      </c>
      <c r="AN5618">
        <v>5</v>
      </c>
    </row>
    <row r="5619" spans="1:40" x14ac:dyDescent="0.25">
      <c r="A5619" s="34">
        <v>40762</v>
      </c>
      <c r="B5619" s="220">
        <v>0.37847222222222227</v>
      </c>
      <c r="C5619">
        <v>29.9</v>
      </c>
      <c r="D5619">
        <v>29.9</v>
      </c>
      <c r="E5619">
        <v>29.8</v>
      </c>
      <c r="F5619">
        <v>42</v>
      </c>
      <c r="G5619">
        <v>15.6</v>
      </c>
      <c r="H5619">
        <v>8</v>
      </c>
      <c r="I5619" t="s">
        <v>338</v>
      </c>
      <c r="J5619">
        <v>0.67</v>
      </c>
      <c r="K5619">
        <v>11</v>
      </c>
      <c r="L5619" t="s">
        <v>340</v>
      </c>
      <c r="M5619">
        <v>29.8</v>
      </c>
      <c r="N5619">
        <v>30.2</v>
      </c>
      <c r="O5619">
        <v>30.1</v>
      </c>
      <c r="P5619" t="s">
        <v>337</v>
      </c>
      <c r="Q5619">
        <v>750.6</v>
      </c>
      <c r="R5619">
        <v>0</v>
      </c>
      <c r="S5619">
        <v>0</v>
      </c>
      <c r="T5619">
        <v>323</v>
      </c>
      <c r="U5619">
        <v>2.3199999999999998</v>
      </c>
      <c r="V5619">
        <v>329</v>
      </c>
      <c r="W5619">
        <v>1.2</v>
      </c>
      <c r="X5619">
        <v>0.04</v>
      </c>
      <c r="Y5619">
        <v>1.2</v>
      </c>
      <c r="Z5619">
        <v>0</v>
      </c>
      <c r="AA5619">
        <v>0.04</v>
      </c>
      <c r="AB5619">
        <v>24.4</v>
      </c>
      <c r="AC5619">
        <v>39</v>
      </c>
      <c r="AD5619">
        <v>9.5</v>
      </c>
      <c r="AE5619">
        <v>23.8</v>
      </c>
      <c r="AF5619">
        <v>7.53</v>
      </c>
      <c r="AG5619">
        <v>7.2300000000000003E-2</v>
      </c>
      <c r="AH5619" t="s">
        <v>337</v>
      </c>
      <c r="AI5619" t="s">
        <v>337</v>
      </c>
      <c r="AJ5619">
        <v>0</v>
      </c>
      <c r="AK5619">
        <v>115</v>
      </c>
      <c r="AL5619">
        <v>1</v>
      </c>
      <c r="AM5619">
        <v>100</v>
      </c>
      <c r="AN5619">
        <v>5</v>
      </c>
    </row>
    <row r="5620" spans="1:40" x14ac:dyDescent="0.25">
      <c r="A5620" s="34">
        <v>40762</v>
      </c>
      <c r="B5620" s="220">
        <v>0.38194444444444442</v>
      </c>
      <c r="C5620">
        <v>30.2</v>
      </c>
      <c r="D5620">
        <v>30.2</v>
      </c>
      <c r="E5620">
        <v>29.9</v>
      </c>
      <c r="F5620">
        <v>41</v>
      </c>
      <c r="G5620">
        <v>15.5</v>
      </c>
      <c r="H5620">
        <v>6</v>
      </c>
      <c r="I5620" t="s">
        <v>338</v>
      </c>
      <c r="J5620">
        <v>0.5</v>
      </c>
      <c r="K5620">
        <v>9</v>
      </c>
      <c r="L5620" t="s">
        <v>336</v>
      </c>
      <c r="M5620">
        <v>30.2</v>
      </c>
      <c r="N5620">
        <v>30.4</v>
      </c>
      <c r="O5620">
        <v>30.4</v>
      </c>
      <c r="P5620" t="s">
        <v>337</v>
      </c>
      <c r="Q5620">
        <v>750.5</v>
      </c>
      <c r="R5620">
        <v>0</v>
      </c>
      <c r="S5620">
        <v>0</v>
      </c>
      <c r="T5620">
        <v>320</v>
      </c>
      <c r="U5620">
        <v>2.29</v>
      </c>
      <c r="V5620">
        <v>329</v>
      </c>
      <c r="W5620">
        <v>1.2</v>
      </c>
      <c r="X5620">
        <v>0.04</v>
      </c>
      <c r="Y5620">
        <v>1.3</v>
      </c>
      <c r="Z5620">
        <v>0</v>
      </c>
      <c r="AA5620">
        <v>4.1000000000000002E-2</v>
      </c>
      <c r="AB5620">
        <v>24.4</v>
      </c>
      <c r="AC5620">
        <v>39</v>
      </c>
      <c r="AD5620">
        <v>9.5</v>
      </c>
      <c r="AE5620">
        <v>23.8</v>
      </c>
      <c r="AF5620">
        <v>7.53</v>
      </c>
      <c r="AG5620">
        <v>7.2300000000000003E-2</v>
      </c>
      <c r="AH5620" t="s">
        <v>337</v>
      </c>
      <c r="AI5620" t="s">
        <v>337</v>
      </c>
      <c r="AJ5620">
        <v>0</v>
      </c>
      <c r="AK5620">
        <v>116</v>
      </c>
      <c r="AL5620">
        <v>1</v>
      </c>
      <c r="AM5620">
        <v>100</v>
      </c>
      <c r="AN5620">
        <v>5</v>
      </c>
    </row>
    <row r="5621" spans="1:40" x14ac:dyDescent="0.25">
      <c r="A5621" s="34">
        <v>40762</v>
      </c>
      <c r="B5621" s="220">
        <v>0.38541666666666669</v>
      </c>
      <c r="C5621">
        <v>30.4</v>
      </c>
      <c r="D5621">
        <v>30.4</v>
      </c>
      <c r="E5621">
        <v>30.2</v>
      </c>
      <c r="F5621">
        <v>41</v>
      </c>
      <c r="G5621">
        <v>15.7</v>
      </c>
      <c r="H5621">
        <v>5</v>
      </c>
      <c r="I5621" t="s">
        <v>338</v>
      </c>
      <c r="J5621">
        <v>0.42</v>
      </c>
      <c r="K5621">
        <v>9</v>
      </c>
      <c r="L5621" t="s">
        <v>338</v>
      </c>
      <c r="M5621">
        <v>30.4</v>
      </c>
      <c r="N5621">
        <v>30.8</v>
      </c>
      <c r="O5621">
        <v>30.8</v>
      </c>
      <c r="P5621" t="s">
        <v>337</v>
      </c>
      <c r="Q5621">
        <v>750.6</v>
      </c>
      <c r="R5621">
        <v>0</v>
      </c>
      <c r="S5621">
        <v>0</v>
      </c>
      <c r="T5621">
        <v>337</v>
      </c>
      <c r="U5621">
        <v>2.42</v>
      </c>
      <c r="V5621">
        <v>341</v>
      </c>
      <c r="W5621">
        <v>1.3</v>
      </c>
      <c r="X5621">
        <v>0.05</v>
      </c>
      <c r="Y5621">
        <v>1.4</v>
      </c>
      <c r="Z5621">
        <v>0</v>
      </c>
      <c r="AA5621">
        <v>4.2000000000000003E-2</v>
      </c>
      <c r="AB5621">
        <v>24.5</v>
      </c>
      <c r="AC5621">
        <v>39</v>
      </c>
      <c r="AD5621">
        <v>9.6</v>
      </c>
      <c r="AE5621">
        <v>24</v>
      </c>
      <c r="AF5621">
        <v>7.53</v>
      </c>
      <c r="AG5621">
        <v>7.2300000000000003E-2</v>
      </c>
      <c r="AH5621" t="s">
        <v>337</v>
      </c>
      <c r="AI5621" t="s">
        <v>337</v>
      </c>
      <c r="AJ5621">
        <v>0</v>
      </c>
      <c r="AK5621">
        <v>117</v>
      </c>
      <c r="AL5621">
        <v>1</v>
      </c>
      <c r="AM5621">
        <v>100</v>
      </c>
      <c r="AN5621">
        <v>5</v>
      </c>
    </row>
    <row r="5622" spans="1:40" x14ac:dyDescent="0.25">
      <c r="A5622" s="34">
        <v>40762</v>
      </c>
      <c r="B5622" s="220">
        <v>0.3888888888888889</v>
      </c>
      <c r="C5622">
        <v>30.6</v>
      </c>
      <c r="D5622">
        <v>30.6</v>
      </c>
      <c r="E5622">
        <v>30.4</v>
      </c>
      <c r="F5622">
        <v>40</v>
      </c>
      <c r="G5622">
        <v>15.4</v>
      </c>
      <c r="H5622">
        <v>5</v>
      </c>
      <c r="I5622" t="s">
        <v>336</v>
      </c>
      <c r="J5622">
        <v>0.42</v>
      </c>
      <c r="K5622">
        <v>8</v>
      </c>
      <c r="L5622" t="s">
        <v>336</v>
      </c>
      <c r="M5622">
        <v>30.6</v>
      </c>
      <c r="N5622">
        <v>30.8</v>
      </c>
      <c r="O5622">
        <v>30.8</v>
      </c>
      <c r="P5622" t="s">
        <v>337</v>
      </c>
      <c r="Q5622">
        <v>750.6</v>
      </c>
      <c r="R5622">
        <v>0</v>
      </c>
      <c r="S5622">
        <v>0</v>
      </c>
      <c r="T5622">
        <v>347</v>
      </c>
      <c r="U5622">
        <v>2.4900000000000002</v>
      </c>
      <c r="V5622">
        <v>350</v>
      </c>
      <c r="W5622">
        <v>1.4</v>
      </c>
      <c r="X5622">
        <v>0.05</v>
      </c>
      <c r="Y5622">
        <v>1.4</v>
      </c>
      <c r="Z5622">
        <v>0</v>
      </c>
      <c r="AA5622">
        <v>4.2000000000000003E-2</v>
      </c>
      <c r="AB5622">
        <v>24.5</v>
      </c>
      <c r="AC5622">
        <v>39</v>
      </c>
      <c r="AD5622">
        <v>9.6</v>
      </c>
      <c r="AE5622">
        <v>24</v>
      </c>
      <c r="AF5622">
        <v>7.53</v>
      </c>
      <c r="AG5622">
        <v>7.2300000000000003E-2</v>
      </c>
      <c r="AH5622" t="s">
        <v>337</v>
      </c>
      <c r="AI5622" t="s">
        <v>337</v>
      </c>
      <c r="AJ5622">
        <v>0</v>
      </c>
      <c r="AK5622">
        <v>115</v>
      </c>
      <c r="AL5622">
        <v>1</v>
      </c>
      <c r="AM5622">
        <v>100</v>
      </c>
      <c r="AN5622">
        <v>5</v>
      </c>
    </row>
    <row r="5623" spans="1:40" x14ac:dyDescent="0.25">
      <c r="A5623" s="34">
        <v>40762</v>
      </c>
      <c r="B5623" s="220">
        <v>0.3923611111111111</v>
      </c>
      <c r="C5623">
        <v>30.8</v>
      </c>
      <c r="D5623">
        <v>30.8</v>
      </c>
      <c r="E5623">
        <v>30.6</v>
      </c>
      <c r="F5623">
        <v>40</v>
      </c>
      <c r="G5623">
        <v>15.6</v>
      </c>
      <c r="H5623">
        <v>5</v>
      </c>
      <c r="I5623" t="s">
        <v>338</v>
      </c>
      <c r="J5623">
        <v>0.42</v>
      </c>
      <c r="K5623">
        <v>8</v>
      </c>
      <c r="L5623" t="s">
        <v>338</v>
      </c>
      <c r="M5623">
        <v>30.8</v>
      </c>
      <c r="N5623">
        <v>30.9</v>
      </c>
      <c r="O5623">
        <v>30.9</v>
      </c>
      <c r="P5623" t="s">
        <v>337</v>
      </c>
      <c r="Q5623">
        <v>750.6</v>
      </c>
      <c r="R5623">
        <v>0</v>
      </c>
      <c r="S5623">
        <v>0</v>
      </c>
      <c r="T5623">
        <v>357</v>
      </c>
      <c r="U5623">
        <v>2.56</v>
      </c>
      <c r="V5623">
        <v>362</v>
      </c>
      <c r="W5623">
        <v>1.5</v>
      </c>
      <c r="X5623">
        <v>0.05</v>
      </c>
      <c r="Y5623">
        <v>1.5</v>
      </c>
      <c r="Z5623">
        <v>0</v>
      </c>
      <c r="AA5623">
        <v>4.2999999999999997E-2</v>
      </c>
      <c r="AB5623">
        <v>24.6</v>
      </c>
      <c r="AC5623">
        <v>39</v>
      </c>
      <c r="AD5623">
        <v>9.6999999999999993</v>
      </c>
      <c r="AE5623">
        <v>24.1</v>
      </c>
      <c r="AF5623">
        <v>7.52</v>
      </c>
      <c r="AG5623">
        <v>7.22E-2</v>
      </c>
      <c r="AH5623" t="s">
        <v>337</v>
      </c>
      <c r="AI5623" t="s">
        <v>337</v>
      </c>
      <c r="AJ5623">
        <v>0</v>
      </c>
      <c r="AK5623">
        <v>115</v>
      </c>
      <c r="AL5623">
        <v>1</v>
      </c>
      <c r="AM5623">
        <v>100</v>
      </c>
      <c r="AN5623">
        <v>5</v>
      </c>
    </row>
    <row r="5624" spans="1:40" x14ac:dyDescent="0.25">
      <c r="A5624" s="34">
        <v>40762</v>
      </c>
      <c r="B5624" s="220">
        <v>0.39583333333333331</v>
      </c>
      <c r="C5624">
        <v>30.9</v>
      </c>
      <c r="D5624">
        <v>30.9</v>
      </c>
      <c r="E5624">
        <v>30.8</v>
      </c>
      <c r="F5624">
        <v>40</v>
      </c>
      <c r="G5624">
        <v>15.8</v>
      </c>
      <c r="H5624">
        <v>4</v>
      </c>
      <c r="I5624" t="s">
        <v>338</v>
      </c>
      <c r="J5624">
        <v>0.33</v>
      </c>
      <c r="K5624">
        <v>9</v>
      </c>
      <c r="L5624" t="s">
        <v>336</v>
      </c>
      <c r="M5624">
        <v>30.9</v>
      </c>
      <c r="N5624">
        <v>31.1</v>
      </c>
      <c r="O5624">
        <v>31.1</v>
      </c>
      <c r="P5624" t="s">
        <v>337</v>
      </c>
      <c r="Q5624">
        <v>750.6</v>
      </c>
      <c r="R5624">
        <v>0</v>
      </c>
      <c r="S5624">
        <v>0</v>
      </c>
      <c r="T5624">
        <v>370</v>
      </c>
      <c r="U5624">
        <v>2.65</v>
      </c>
      <c r="V5624">
        <v>378</v>
      </c>
      <c r="W5624">
        <v>1.6</v>
      </c>
      <c r="X5624">
        <v>0.06</v>
      </c>
      <c r="Y5624">
        <v>1.6</v>
      </c>
      <c r="Z5624">
        <v>0</v>
      </c>
      <c r="AA5624">
        <v>4.3999999999999997E-2</v>
      </c>
      <c r="AB5624">
        <v>24.7</v>
      </c>
      <c r="AC5624">
        <v>39</v>
      </c>
      <c r="AD5624">
        <v>9.8000000000000007</v>
      </c>
      <c r="AE5624">
        <v>24.2</v>
      </c>
      <c r="AF5624">
        <v>7.52</v>
      </c>
      <c r="AG5624">
        <v>7.22E-2</v>
      </c>
      <c r="AH5624" t="s">
        <v>337</v>
      </c>
      <c r="AI5624" t="s">
        <v>337</v>
      </c>
      <c r="AJ5624">
        <v>0</v>
      </c>
      <c r="AK5624">
        <v>115</v>
      </c>
      <c r="AL5624">
        <v>1</v>
      </c>
      <c r="AM5624">
        <v>100</v>
      </c>
      <c r="AN5624">
        <v>5</v>
      </c>
    </row>
    <row r="5625" spans="1:40" x14ac:dyDescent="0.25">
      <c r="A5625" s="34">
        <v>40762</v>
      </c>
      <c r="B5625" s="220">
        <v>0.39930555555555558</v>
      </c>
      <c r="C5625">
        <v>31.2</v>
      </c>
      <c r="D5625">
        <v>31.2</v>
      </c>
      <c r="E5625">
        <v>30.9</v>
      </c>
      <c r="F5625">
        <v>39</v>
      </c>
      <c r="G5625">
        <v>15.6</v>
      </c>
      <c r="H5625">
        <v>4</v>
      </c>
      <c r="I5625" t="s">
        <v>338</v>
      </c>
      <c r="J5625">
        <v>0.33</v>
      </c>
      <c r="K5625">
        <v>6</v>
      </c>
      <c r="L5625" t="s">
        <v>338</v>
      </c>
      <c r="M5625">
        <v>31.2</v>
      </c>
      <c r="N5625">
        <v>31.1</v>
      </c>
      <c r="O5625">
        <v>31.1</v>
      </c>
      <c r="P5625" t="s">
        <v>337</v>
      </c>
      <c r="Q5625">
        <v>750.6</v>
      </c>
      <c r="R5625">
        <v>0</v>
      </c>
      <c r="S5625">
        <v>0</v>
      </c>
      <c r="T5625">
        <v>382</v>
      </c>
      <c r="U5625">
        <v>2.74</v>
      </c>
      <c r="V5625">
        <v>387</v>
      </c>
      <c r="W5625">
        <v>1.7</v>
      </c>
      <c r="X5625">
        <v>0.06</v>
      </c>
      <c r="Y5625">
        <v>1.7</v>
      </c>
      <c r="Z5625">
        <v>0</v>
      </c>
      <c r="AA5625">
        <v>4.4999999999999998E-2</v>
      </c>
      <c r="AB5625">
        <v>24.7</v>
      </c>
      <c r="AC5625">
        <v>39</v>
      </c>
      <c r="AD5625">
        <v>9.8000000000000007</v>
      </c>
      <c r="AE5625">
        <v>24.2</v>
      </c>
      <c r="AF5625">
        <v>7.52</v>
      </c>
      <c r="AG5625">
        <v>7.22E-2</v>
      </c>
      <c r="AH5625" t="s">
        <v>337</v>
      </c>
      <c r="AI5625" t="s">
        <v>337</v>
      </c>
      <c r="AJ5625">
        <v>0</v>
      </c>
      <c r="AK5625">
        <v>115</v>
      </c>
      <c r="AL5625">
        <v>1</v>
      </c>
      <c r="AM5625">
        <v>100</v>
      </c>
      <c r="AN5625">
        <v>5</v>
      </c>
    </row>
    <row r="5626" spans="1:40" x14ac:dyDescent="0.25">
      <c r="A5626" s="34">
        <v>40762</v>
      </c>
      <c r="B5626" s="220">
        <v>0.40277777777777773</v>
      </c>
      <c r="C5626">
        <v>31.3</v>
      </c>
      <c r="D5626">
        <v>31.3</v>
      </c>
      <c r="E5626">
        <v>31.2</v>
      </c>
      <c r="F5626">
        <v>39</v>
      </c>
      <c r="G5626">
        <v>15.7</v>
      </c>
      <c r="H5626">
        <v>4</v>
      </c>
      <c r="I5626" t="s">
        <v>336</v>
      </c>
      <c r="J5626">
        <v>0.33</v>
      </c>
      <c r="K5626">
        <v>7</v>
      </c>
      <c r="L5626" t="s">
        <v>336</v>
      </c>
      <c r="M5626">
        <v>31.3</v>
      </c>
      <c r="N5626">
        <v>31.3</v>
      </c>
      <c r="O5626">
        <v>31.3</v>
      </c>
      <c r="P5626" t="s">
        <v>337</v>
      </c>
      <c r="Q5626">
        <v>750.6</v>
      </c>
      <c r="R5626">
        <v>0</v>
      </c>
      <c r="S5626">
        <v>0</v>
      </c>
      <c r="T5626">
        <v>374</v>
      </c>
      <c r="U5626">
        <v>2.68</v>
      </c>
      <c r="V5626">
        <v>378</v>
      </c>
      <c r="W5626">
        <v>1.7</v>
      </c>
      <c r="X5626">
        <v>0.06</v>
      </c>
      <c r="Y5626">
        <v>1.7</v>
      </c>
      <c r="Z5626">
        <v>0</v>
      </c>
      <c r="AA5626">
        <v>4.4999999999999998E-2</v>
      </c>
      <c r="AB5626">
        <v>24.8</v>
      </c>
      <c r="AC5626">
        <v>39</v>
      </c>
      <c r="AD5626">
        <v>9.9</v>
      </c>
      <c r="AE5626">
        <v>24.3</v>
      </c>
      <c r="AF5626">
        <v>7.52</v>
      </c>
      <c r="AG5626">
        <v>7.22E-2</v>
      </c>
      <c r="AH5626" t="s">
        <v>337</v>
      </c>
      <c r="AI5626" t="s">
        <v>337</v>
      </c>
      <c r="AJ5626">
        <v>0</v>
      </c>
      <c r="AK5626">
        <v>116</v>
      </c>
      <c r="AL5626">
        <v>1</v>
      </c>
      <c r="AM5626">
        <v>100</v>
      </c>
      <c r="AN5626">
        <v>5</v>
      </c>
    </row>
    <row r="5627" spans="1:40" x14ac:dyDescent="0.25">
      <c r="A5627" s="34">
        <v>40762</v>
      </c>
      <c r="B5627" s="220">
        <v>0.40625</v>
      </c>
      <c r="C5627">
        <v>31.4</v>
      </c>
      <c r="D5627">
        <v>31.4</v>
      </c>
      <c r="E5627">
        <v>31.3</v>
      </c>
      <c r="F5627">
        <v>39</v>
      </c>
      <c r="G5627">
        <v>15.8</v>
      </c>
      <c r="H5627">
        <v>4</v>
      </c>
      <c r="I5627" t="s">
        <v>336</v>
      </c>
      <c r="J5627">
        <v>0.33</v>
      </c>
      <c r="K5627">
        <v>7</v>
      </c>
      <c r="L5627" t="s">
        <v>336</v>
      </c>
      <c r="M5627">
        <v>31.4</v>
      </c>
      <c r="N5627">
        <v>31.6</v>
      </c>
      <c r="O5627">
        <v>31.6</v>
      </c>
      <c r="P5627" t="s">
        <v>337</v>
      </c>
      <c r="Q5627">
        <v>750.6</v>
      </c>
      <c r="R5627">
        <v>0</v>
      </c>
      <c r="S5627">
        <v>0</v>
      </c>
      <c r="T5627">
        <v>389</v>
      </c>
      <c r="U5627">
        <v>2.79</v>
      </c>
      <c r="V5627">
        <v>406</v>
      </c>
      <c r="W5627">
        <v>1.8</v>
      </c>
      <c r="X5627">
        <v>0.06</v>
      </c>
      <c r="Y5627">
        <v>1.9</v>
      </c>
      <c r="Z5627">
        <v>0</v>
      </c>
      <c r="AA5627">
        <v>4.5999999999999999E-2</v>
      </c>
      <c r="AB5627">
        <v>24.9</v>
      </c>
      <c r="AC5627">
        <v>39</v>
      </c>
      <c r="AD5627">
        <v>10</v>
      </c>
      <c r="AE5627">
        <v>24.4</v>
      </c>
      <c r="AF5627">
        <v>7.51</v>
      </c>
      <c r="AG5627">
        <v>7.22E-2</v>
      </c>
      <c r="AH5627" t="s">
        <v>337</v>
      </c>
      <c r="AI5627" t="s">
        <v>337</v>
      </c>
      <c r="AJ5627">
        <v>0</v>
      </c>
      <c r="AK5627">
        <v>116</v>
      </c>
      <c r="AL5627">
        <v>1</v>
      </c>
      <c r="AM5627">
        <v>100</v>
      </c>
      <c r="AN5627">
        <v>5</v>
      </c>
    </row>
    <row r="5628" spans="1:40" x14ac:dyDescent="0.25">
      <c r="A5628" s="34">
        <v>40762</v>
      </c>
      <c r="B5628" s="220">
        <v>0.40972222222222227</v>
      </c>
      <c r="C5628">
        <v>31.7</v>
      </c>
      <c r="D5628">
        <v>31.7</v>
      </c>
      <c r="E5628">
        <v>31.5</v>
      </c>
      <c r="F5628">
        <v>38</v>
      </c>
      <c r="G5628">
        <v>15.6</v>
      </c>
      <c r="H5628">
        <v>4</v>
      </c>
      <c r="I5628" t="s">
        <v>338</v>
      </c>
      <c r="J5628">
        <v>0.33</v>
      </c>
      <c r="K5628">
        <v>6</v>
      </c>
      <c r="L5628" t="s">
        <v>338</v>
      </c>
      <c r="M5628">
        <v>31.7</v>
      </c>
      <c r="N5628">
        <v>31.8</v>
      </c>
      <c r="O5628">
        <v>31.8</v>
      </c>
      <c r="P5628" t="s">
        <v>337</v>
      </c>
      <c r="Q5628">
        <v>750.6</v>
      </c>
      <c r="R5628">
        <v>0</v>
      </c>
      <c r="S5628">
        <v>0</v>
      </c>
      <c r="T5628">
        <v>434</v>
      </c>
      <c r="U5628">
        <v>3.11</v>
      </c>
      <c r="V5628">
        <v>443</v>
      </c>
      <c r="W5628">
        <v>2</v>
      </c>
      <c r="X5628">
        <v>7.0000000000000007E-2</v>
      </c>
      <c r="Y5628">
        <v>2</v>
      </c>
      <c r="Z5628">
        <v>0</v>
      </c>
      <c r="AA5628">
        <v>4.5999999999999999E-2</v>
      </c>
      <c r="AB5628">
        <v>25</v>
      </c>
      <c r="AC5628">
        <v>39</v>
      </c>
      <c r="AD5628">
        <v>10.1</v>
      </c>
      <c r="AE5628">
        <v>24.6</v>
      </c>
      <c r="AF5628">
        <v>7.51</v>
      </c>
      <c r="AG5628">
        <v>7.2099999999999997E-2</v>
      </c>
      <c r="AH5628" t="s">
        <v>337</v>
      </c>
      <c r="AI5628" t="s">
        <v>337</v>
      </c>
      <c r="AJ5628">
        <v>0</v>
      </c>
      <c r="AK5628">
        <v>118</v>
      </c>
      <c r="AL5628">
        <v>1</v>
      </c>
      <c r="AM5628">
        <v>100</v>
      </c>
      <c r="AN5628">
        <v>5</v>
      </c>
    </row>
    <row r="5629" spans="1:40" x14ac:dyDescent="0.25">
      <c r="A5629" s="34">
        <v>40762</v>
      </c>
      <c r="B5629" s="220">
        <v>0.41319444444444442</v>
      </c>
      <c r="C5629">
        <v>31.9</v>
      </c>
      <c r="D5629">
        <v>31.9</v>
      </c>
      <c r="E5629">
        <v>31.7</v>
      </c>
      <c r="F5629">
        <v>38</v>
      </c>
      <c r="G5629">
        <v>15.9</v>
      </c>
      <c r="H5629">
        <v>4</v>
      </c>
      <c r="I5629" t="s">
        <v>338</v>
      </c>
      <c r="J5629">
        <v>0.33</v>
      </c>
      <c r="K5629">
        <v>6</v>
      </c>
      <c r="L5629" t="s">
        <v>338</v>
      </c>
      <c r="M5629">
        <v>31.9</v>
      </c>
      <c r="N5629">
        <v>32.200000000000003</v>
      </c>
      <c r="O5629">
        <v>32.200000000000003</v>
      </c>
      <c r="P5629" t="s">
        <v>337</v>
      </c>
      <c r="Q5629">
        <v>750.5</v>
      </c>
      <c r="R5629">
        <v>0</v>
      </c>
      <c r="S5629">
        <v>0</v>
      </c>
      <c r="T5629">
        <v>451</v>
      </c>
      <c r="U5629">
        <v>3.23</v>
      </c>
      <c r="V5629">
        <v>457</v>
      </c>
      <c r="W5629">
        <v>2.1</v>
      </c>
      <c r="X5629">
        <v>7.0000000000000007E-2</v>
      </c>
      <c r="Y5629">
        <v>2.1</v>
      </c>
      <c r="Z5629">
        <v>0</v>
      </c>
      <c r="AA5629">
        <v>4.7E-2</v>
      </c>
      <c r="AB5629">
        <v>25</v>
      </c>
      <c r="AC5629">
        <v>39</v>
      </c>
      <c r="AD5629">
        <v>10.1</v>
      </c>
      <c r="AE5629">
        <v>24.6</v>
      </c>
      <c r="AF5629">
        <v>7.51</v>
      </c>
      <c r="AG5629">
        <v>7.2099999999999997E-2</v>
      </c>
      <c r="AH5629" t="s">
        <v>337</v>
      </c>
      <c r="AI5629" t="s">
        <v>337</v>
      </c>
      <c r="AJ5629">
        <v>0</v>
      </c>
      <c r="AK5629">
        <v>116</v>
      </c>
      <c r="AL5629">
        <v>1</v>
      </c>
      <c r="AM5629">
        <v>100</v>
      </c>
      <c r="AN5629">
        <v>5</v>
      </c>
    </row>
    <row r="5630" spans="1:40" x14ac:dyDescent="0.25">
      <c r="A5630" s="34">
        <v>40762</v>
      </c>
      <c r="B5630" s="220">
        <v>0.41666666666666669</v>
      </c>
      <c r="C5630">
        <v>32.1</v>
      </c>
      <c r="D5630">
        <v>32.1</v>
      </c>
      <c r="E5630">
        <v>31.9</v>
      </c>
      <c r="F5630">
        <v>37</v>
      </c>
      <c r="G5630">
        <v>15.6</v>
      </c>
      <c r="H5630">
        <v>3</v>
      </c>
      <c r="I5630" t="s">
        <v>351</v>
      </c>
      <c r="J5630">
        <v>0.25</v>
      </c>
      <c r="K5630">
        <v>6</v>
      </c>
      <c r="L5630" t="s">
        <v>349</v>
      </c>
      <c r="M5630">
        <v>32.1</v>
      </c>
      <c r="N5630">
        <v>32.299999999999997</v>
      </c>
      <c r="O5630">
        <v>32.299999999999997</v>
      </c>
      <c r="P5630" t="s">
        <v>337</v>
      </c>
      <c r="Q5630">
        <v>750.5</v>
      </c>
      <c r="R5630">
        <v>0</v>
      </c>
      <c r="S5630">
        <v>0</v>
      </c>
      <c r="T5630">
        <v>467</v>
      </c>
      <c r="U5630">
        <v>3.35</v>
      </c>
      <c r="V5630">
        <v>475</v>
      </c>
      <c r="W5630">
        <v>2.2000000000000002</v>
      </c>
      <c r="X5630">
        <v>0.08</v>
      </c>
      <c r="Y5630">
        <v>2.2000000000000002</v>
      </c>
      <c r="Z5630">
        <v>0</v>
      </c>
      <c r="AA5630">
        <v>4.8000000000000001E-2</v>
      </c>
      <c r="AB5630">
        <v>25.1</v>
      </c>
      <c r="AC5630">
        <v>38</v>
      </c>
      <c r="AD5630">
        <v>9.8000000000000007</v>
      </c>
      <c r="AE5630">
        <v>24.6</v>
      </c>
      <c r="AF5630">
        <v>7.31</v>
      </c>
      <c r="AG5630">
        <v>7.2099999999999997E-2</v>
      </c>
      <c r="AH5630" t="s">
        <v>337</v>
      </c>
      <c r="AI5630" t="s">
        <v>337</v>
      </c>
      <c r="AJ5630">
        <v>1.2999999999999999E-2</v>
      </c>
      <c r="AK5630">
        <v>117</v>
      </c>
      <c r="AL5630">
        <v>1</v>
      </c>
      <c r="AM5630">
        <v>100</v>
      </c>
      <c r="AN5630">
        <v>5</v>
      </c>
    </row>
    <row r="5631" spans="1:40" x14ac:dyDescent="0.25">
      <c r="A5631" s="34">
        <v>40762</v>
      </c>
      <c r="B5631" s="220">
        <v>0.4201388888888889</v>
      </c>
      <c r="C5631">
        <v>32.299999999999997</v>
      </c>
      <c r="D5631">
        <v>32.299999999999997</v>
      </c>
      <c r="E5631">
        <v>32.1</v>
      </c>
      <c r="F5631">
        <v>37</v>
      </c>
      <c r="G5631">
        <v>15.7</v>
      </c>
      <c r="H5631">
        <v>1</v>
      </c>
      <c r="I5631" t="s">
        <v>351</v>
      </c>
      <c r="J5631">
        <v>0.08</v>
      </c>
      <c r="K5631">
        <v>3</v>
      </c>
      <c r="L5631" t="s">
        <v>351</v>
      </c>
      <c r="M5631">
        <v>32.299999999999997</v>
      </c>
      <c r="N5631">
        <v>32.6</v>
      </c>
      <c r="O5631">
        <v>32.6</v>
      </c>
      <c r="P5631" t="s">
        <v>337</v>
      </c>
      <c r="Q5631">
        <v>750.5</v>
      </c>
      <c r="R5631">
        <v>0</v>
      </c>
      <c r="S5631">
        <v>0</v>
      </c>
      <c r="T5631">
        <v>482</v>
      </c>
      <c r="U5631">
        <v>3.45</v>
      </c>
      <c r="V5631">
        <v>489</v>
      </c>
      <c r="W5631">
        <v>2.2999999999999998</v>
      </c>
      <c r="X5631">
        <v>0.08</v>
      </c>
      <c r="Y5631">
        <v>2.4</v>
      </c>
      <c r="Z5631">
        <v>0</v>
      </c>
      <c r="AA5631">
        <v>4.8000000000000001E-2</v>
      </c>
      <c r="AB5631">
        <v>25.1</v>
      </c>
      <c r="AC5631">
        <v>38</v>
      </c>
      <c r="AD5631">
        <v>9.8000000000000007</v>
      </c>
      <c r="AE5631">
        <v>24.6</v>
      </c>
      <c r="AF5631">
        <v>7.31</v>
      </c>
      <c r="AG5631">
        <v>7.2099999999999997E-2</v>
      </c>
      <c r="AH5631" t="s">
        <v>337</v>
      </c>
      <c r="AI5631" t="s">
        <v>337</v>
      </c>
      <c r="AJ5631">
        <v>0</v>
      </c>
      <c r="AK5631">
        <v>116</v>
      </c>
      <c r="AL5631">
        <v>1</v>
      </c>
      <c r="AM5631">
        <v>100</v>
      </c>
      <c r="AN5631">
        <v>5</v>
      </c>
    </row>
    <row r="5632" spans="1:40" x14ac:dyDescent="0.25">
      <c r="A5632" s="34">
        <v>40762</v>
      </c>
      <c r="B5632" s="220">
        <v>0.4236111111111111</v>
      </c>
      <c r="C5632">
        <v>32.6</v>
      </c>
      <c r="D5632">
        <v>32.6</v>
      </c>
      <c r="E5632">
        <v>32.299999999999997</v>
      </c>
      <c r="F5632">
        <v>36</v>
      </c>
      <c r="G5632">
        <v>15.6</v>
      </c>
      <c r="H5632">
        <v>0</v>
      </c>
      <c r="I5632" t="s">
        <v>351</v>
      </c>
      <c r="J5632">
        <v>0</v>
      </c>
      <c r="K5632">
        <v>2</v>
      </c>
      <c r="L5632" t="s">
        <v>351</v>
      </c>
      <c r="M5632">
        <v>32.6</v>
      </c>
      <c r="N5632">
        <v>32.799999999999997</v>
      </c>
      <c r="O5632">
        <v>32.799999999999997</v>
      </c>
      <c r="P5632" t="s">
        <v>337</v>
      </c>
      <c r="Q5632">
        <v>750.5</v>
      </c>
      <c r="R5632">
        <v>0</v>
      </c>
      <c r="S5632">
        <v>0</v>
      </c>
      <c r="T5632">
        <v>498</v>
      </c>
      <c r="U5632">
        <v>3.57</v>
      </c>
      <c r="V5632">
        <v>504</v>
      </c>
      <c r="W5632">
        <v>2.5</v>
      </c>
      <c r="X5632">
        <v>0.09</v>
      </c>
      <c r="Y5632">
        <v>2.5</v>
      </c>
      <c r="Z5632">
        <v>0</v>
      </c>
      <c r="AA5632">
        <v>0.05</v>
      </c>
      <c r="AB5632">
        <v>25.2</v>
      </c>
      <c r="AC5632">
        <v>38</v>
      </c>
      <c r="AD5632">
        <v>9.8000000000000007</v>
      </c>
      <c r="AE5632">
        <v>24.7</v>
      </c>
      <c r="AF5632">
        <v>7.3</v>
      </c>
      <c r="AG5632">
        <v>7.2099999999999997E-2</v>
      </c>
      <c r="AH5632" t="s">
        <v>337</v>
      </c>
      <c r="AI5632" t="s">
        <v>337</v>
      </c>
      <c r="AJ5632">
        <v>0</v>
      </c>
      <c r="AK5632">
        <v>117</v>
      </c>
      <c r="AL5632">
        <v>1</v>
      </c>
      <c r="AM5632">
        <v>100</v>
      </c>
      <c r="AN5632">
        <v>5</v>
      </c>
    </row>
    <row r="5633" spans="1:40" x14ac:dyDescent="0.25">
      <c r="A5633" s="34">
        <v>40762</v>
      </c>
      <c r="B5633" s="220">
        <v>0.42708333333333331</v>
      </c>
      <c r="C5633">
        <v>33</v>
      </c>
      <c r="D5633">
        <v>33</v>
      </c>
      <c r="E5633">
        <v>32.6</v>
      </c>
      <c r="F5633">
        <v>35</v>
      </c>
      <c r="G5633">
        <v>15.5</v>
      </c>
      <c r="H5633">
        <v>1</v>
      </c>
      <c r="I5633" t="s">
        <v>351</v>
      </c>
      <c r="J5633">
        <v>0.08</v>
      </c>
      <c r="K5633">
        <v>3</v>
      </c>
      <c r="L5633" t="s">
        <v>351</v>
      </c>
      <c r="M5633">
        <v>33</v>
      </c>
      <c r="N5633">
        <v>33.200000000000003</v>
      </c>
      <c r="O5633">
        <v>33.200000000000003</v>
      </c>
      <c r="P5633" t="s">
        <v>337</v>
      </c>
      <c r="Q5633">
        <v>750.4</v>
      </c>
      <c r="R5633">
        <v>0</v>
      </c>
      <c r="S5633">
        <v>0</v>
      </c>
      <c r="T5633">
        <v>515</v>
      </c>
      <c r="U5633">
        <v>3.69</v>
      </c>
      <c r="V5633">
        <v>522</v>
      </c>
      <c r="W5633">
        <v>2.6</v>
      </c>
      <c r="X5633">
        <v>0.09</v>
      </c>
      <c r="Y5633">
        <v>2.6</v>
      </c>
      <c r="Z5633">
        <v>0</v>
      </c>
      <c r="AA5633">
        <v>5.0999999999999997E-2</v>
      </c>
      <c r="AB5633">
        <v>25.3</v>
      </c>
      <c r="AC5633">
        <v>38</v>
      </c>
      <c r="AD5633">
        <v>9.9</v>
      </c>
      <c r="AE5633">
        <v>24.7</v>
      </c>
      <c r="AF5633">
        <v>7.3</v>
      </c>
      <c r="AG5633">
        <v>7.2099999999999997E-2</v>
      </c>
      <c r="AH5633" t="s">
        <v>337</v>
      </c>
      <c r="AI5633" t="s">
        <v>337</v>
      </c>
      <c r="AJ5633">
        <v>0</v>
      </c>
      <c r="AK5633">
        <v>117</v>
      </c>
      <c r="AL5633">
        <v>1</v>
      </c>
      <c r="AM5633">
        <v>100</v>
      </c>
      <c r="AN5633">
        <v>5</v>
      </c>
    </row>
    <row r="5634" spans="1:40" x14ac:dyDescent="0.25">
      <c r="A5634" s="34">
        <v>40762</v>
      </c>
      <c r="B5634" s="220">
        <v>0.43055555555555558</v>
      </c>
      <c r="C5634">
        <v>33.200000000000003</v>
      </c>
      <c r="D5634">
        <v>33.200000000000003</v>
      </c>
      <c r="E5634">
        <v>33</v>
      </c>
      <c r="F5634">
        <v>35</v>
      </c>
      <c r="G5634">
        <v>15.7</v>
      </c>
      <c r="H5634">
        <v>1</v>
      </c>
      <c r="I5634" t="s">
        <v>351</v>
      </c>
      <c r="J5634">
        <v>0.08</v>
      </c>
      <c r="K5634">
        <v>3</v>
      </c>
      <c r="L5634" t="s">
        <v>351</v>
      </c>
      <c r="M5634">
        <v>33.200000000000003</v>
      </c>
      <c r="N5634">
        <v>33.5</v>
      </c>
      <c r="O5634">
        <v>33.5</v>
      </c>
      <c r="P5634" t="s">
        <v>337</v>
      </c>
      <c r="Q5634">
        <v>750.4</v>
      </c>
      <c r="R5634">
        <v>0</v>
      </c>
      <c r="S5634">
        <v>0</v>
      </c>
      <c r="T5634">
        <v>531</v>
      </c>
      <c r="U5634">
        <v>3.81</v>
      </c>
      <c r="V5634">
        <v>538</v>
      </c>
      <c r="W5634">
        <v>2.8</v>
      </c>
      <c r="X5634">
        <v>0.1</v>
      </c>
      <c r="Y5634">
        <v>2.8</v>
      </c>
      <c r="Z5634">
        <v>0</v>
      </c>
      <c r="AA5634">
        <v>5.1999999999999998E-2</v>
      </c>
      <c r="AB5634">
        <v>25.4</v>
      </c>
      <c r="AC5634">
        <v>38</v>
      </c>
      <c r="AD5634">
        <v>10</v>
      </c>
      <c r="AE5634">
        <v>24.8</v>
      </c>
      <c r="AF5634">
        <v>7.3</v>
      </c>
      <c r="AG5634">
        <v>7.1999999999999995E-2</v>
      </c>
      <c r="AH5634" t="s">
        <v>337</v>
      </c>
      <c r="AI5634" t="s">
        <v>337</v>
      </c>
      <c r="AJ5634">
        <v>0</v>
      </c>
      <c r="AK5634">
        <v>117</v>
      </c>
      <c r="AL5634">
        <v>1</v>
      </c>
      <c r="AM5634">
        <v>100</v>
      </c>
      <c r="AN5634">
        <v>5</v>
      </c>
    </row>
    <row r="5635" spans="1:40" x14ac:dyDescent="0.25">
      <c r="A5635" s="34">
        <v>40762</v>
      </c>
      <c r="B5635" s="220">
        <v>0.43402777777777773</v>
      </c>
      <c r="C5635">
        <v>33.6</v>
      </c>
      <c r="D5635">
        <v>33.6</v>
      </c>
      <c r="E5635">
        <v>33.299999999999997</v>
      </c>
      <c r="F5635">
        <v>34</v>
      </c>
      <c r="G5635">
        <v>15.5</v>
      </c>
      <c r="H5635">
        <v>0</v>
      </c>
      <c r="I5635" t="s">
        <v>351</v>
      </c>
      <c r="J5635">
        <v>0</v>
      </c>
      <c r="K5635">
        <v>2</v>
      </c>
      <c r="L5635" t="s">
        <v>351</v>
      </c>
      <c r="M5635">
        <v>33.6</v>
      </c>
      <c r="N5635">
        <v>33.799999999999997</v>
      </c>
      <c r="O5635">
        <v>33.799999999999997</v>
      </c>
      <c r="P5635" t="s">
        <v>337</v>
      </c>
      <c r="Q5635">
        <v>750.4</v>
      </c>
      <c r="R5635">
        <v>0</v>
      </c>
      <c r="S5635">
        <v>0</v>
      </c>
      <c r="T5635">
        <v>547</v>
      </c>
      <c r="U5635">
        <v>3.92</v>
      </c>
      <c r="V5635">
        <v>554</v>
      </c>
      <c r="W5635">
        <v>2.9</v>
      </c>
      <c r="X5635">
        <v>0.1</v>
      </c>
      <c r="Y5635">
        <v>3</v>
      </c>
      <c r="Z5635">
        <v>0</v>
      </c>
      <c r="AA5635">
        <v>5.2999999999999999E-2</v>
      </c>
      <c r="AB5635">
        <v>25.4</v>
      </c>
      <c r="AC5635">
        <v>38</v>
      </c>
      <c r="AD5635">
        <v>10</v>
      </c>
      <c r="AE5635">
        <v>24.8</v>
      </c>
      <c r="AF5635">
        <v>7.3</v>
      </c>
      <c r="AG5635">
        <v>7.1999999999999995E-2</v>
      </c>
      <c r="AH5635" t="s">
        <v>337</v>
      </c>
      <c r="AI5635" t="s">
        <v>337</v>
      </c>
      <c r="AJ5635">
        <v>0</v>
      </c>
      <c r="AK5635">
        <v>117</v>
      </c>
      <c r="AL5635">
        <v>1</v>
      </c>
      <c r="AM5635">
        <v>100</v>
      </c>
      <c r="AN5635">
        <v>5</v>
      </c>
    </row>
    <row r="5636" spans="1:40" x14ac:dyDescent="0.25">
      <c r="A5636" s="34">
        <v>40762</v>
      </c>
      <c r="B5636" s="220">
        <v>0.4375</v>
      </c>
      <c r="C5636">
        <v>34</v>
      </c>
      <c r="D5636">
        <v>34</v>
      </c>
      <c r="E5636">
        <v>33.6</v>
      </c>
      <c r="F5636">
        <v>34</v>
      </c>
      <c r="G5636">
        <v>15.9</v>
      </c>
      <c r="H5636">
        <v>0</v>
      </c>
      <c r="I5636" t="s">
        <v>351</v>
      </c>
      <c r="J5636">
        <v>0</v>
      </c>
      <c r="K5636">
        <v>2</v>
      </c>
      <c r="L5636" t="s">
        <v>351</v>
      </c>
      <c r="M5636">
        <v>34</v>
      </c>
      <c r="N5636">
        <v>34.4</v>
      </c>
      <c r="O5636">
        <v>34.4</v>
      </c>
      <c r="P5636" t="s">
        <v>337</v>
      </c>
      <c r="Q5636">
        <v>750.4</v>
      </c>
      <c r="R5636">
        <v>0</v>
      </c>
      <c r="S5636">
        <v>0</v>
      </c>
      <c r="T5636">
        <v>565</v>
      </c>
      <c r="U5636">
        <v>4.05</v>
      </c>
      <c r="V5636">
        <v>570</v>
      </c>
      <c r="W5636">
        <v>3.1</v>
      </c>
      <c r="X5636">
        <v>0.11</v>
      </c>
      <c r="Y5636">
        <v>3.1</v>
      </c>
      <c r="Z5636">
        <v>0</v>
      </c>
      <c r="AA5636">
        <v>5.3999999999999999E-2</v>
      </c>
      <c r="AB5636">
        <v>25.5</v>
      </c>
      <c r="AC5636">
        <v>38</v>
      </c>
      <c r="AD5636">
        <v>10.1</v>
      </c>
      <c r="AE5636">
        <v>24.9</v>
      </c>
      <c r="AF5636">
        <v>7.29</v>
      </c>
      <c r="AG5636">
        <v>7.1999999999999995E-2</v>
      </c>
      <c r="AH5636" t="s">
        <v>337</v>
      </c>
      <c r="AI5636" t="s">
        <v>337</v>
      </c>
      <c r="AJ5636">
        <v>0</v>
      </c>
      <c r="AK5636">
        <v>111</v>
      </c>
      <c r="AL5636">
        <v>1</v>
      </c>
      <c r="AM5636">
        <v>97.4</v>
      </c>
      <c r="AN5636">
        <v>5</v>
      </c>
    </row>
    <row r="5637" spans="1:40" x14ac:dyDescent="0.25">
      <c r="A5637" s="34">
        <v>40762</v>
      </c>
      <c r="B5637" s="220">
        <v>0.44097222222222227</v>
      </c>
      <c r="C5637">
        <v>34.299999999999997</v>
      </c>
      <c r="D5637">
        <v>34.299999999999997</v>
      </c>
      <c r="E5637">
        <v>34</v>
      </c>
      <c r="F5637">
        <v>33</v>
      </c>
      <c r="G5637">
        <v>15.7</v>
      </c>
      <c r="H5637">
        <v>1</v>
      </c>
      <c r="I5637" t="s">
        <v>351</v>
      </c>
      <c r="J5637">
        <v>0.08</v>
      </c>
      <c r="K5637">
        <v>3</v>
      </c>
      <c r="L5637" t="s">
        <v>351</v>
      </c>
      <c r="M5637">
        <v>34.299999999999997</v>
      </c>
      <c r="N5637">
        <v>34.700000000000003</v>
      </c>
      <c r="O5637">
        <v>34.700000000000003</v>
      </c>
      <c r="P5637" t="s">
        <v>337</v>
      </c>
      <c r="Q5637">
        <v>750.5</v>
      </c>
      <c r="R5637">
        <v>0</v>
      </c>
      <c r="S5637">
        <v>0</v>
      </c>
      <c r="T5637">
        <v>578</v>
      </c>
      <c r="U5637">
        <v>4.1399999999999997</v>
      </c>
      <c r="V5637">
        <v>582</v>
      </c>
      <c r="W5637">
        <v>3.2</v>
      </c>
      <c r="X5637">
        <v>0.11</v>
      </c>
      <c r="Y5637">
        <v>3.3</v>
      </c>
      <c r="Z5637">
        <v>0</v>
      </c>
      <c r="AA5637">
        <v>5.5E-2</v>
      </c>
      <c r="AB5637">
        <v>25.5</v>
      </c>
      <c r="AC5637">
        <v>37</v>
      </c>
      <c r="AD5637">
        <v>9.6999999999999993</v>
      </c>
      <c r="AE5637">
        <v>24.9</v>
      </c>
      <c r="AF5637">
        <v>7.19</v>
      </c>
      <c r="AG5637">
        <v>7.1999999999999995E-2</v>
      </c>
      <c r="AH5637" t="s">
        <v>337</v>
      </c>
      <c r="AI5637" t="s">
        <v>337</v>
      </c>
      <c r="AJ5637">
        <v>0</v>
      </c>
      <c r="AK5637">
        <v>117</v>
      </c>
      <c r="AL5637">
        <v>1</v>
      </c>
      <c r="AM5637">
        <v>100</v>
      </c>
      <c r="AN5637">
        <v>5</v>
      </c>
    </row>
    <row r="5638" spans="1:40" x14ac:dyDescent="0.25">
      <c r="A5638" s="34">
        <v>40762</v>
      </c>
      <c r="B5638" s="220">
        <v>0.44444444444444442</v>
      </c>
      <c r="C5638">
        <v>34.200000000000003</v>
      </c>
      <c r="D5638">
        <v>34.299999999999997</v>
      </c>
      <c r="E5638">
        <v>34.200000000000003</v>
      </c>
      <c r="F5638">
        <v>33</v>
      </c>
      <c r="G5638">
        <v>15.6</v>
      </c>
      <c r="H5638">
        <v>1</v>
      </c>
      <c r="I5638" t="s">
        <v>351</v>
      </c>
      <c r="J5638">
        <v>0.08</v>
      </c>
      <c r="K5638">
        <v>3</v>
      </c>
      <c r="L5638" t="s">
        <v>351</v>
      </c>
      <c r="M5638">
        <v>34.200000000000003</v>
      </c>
      <c r="N5638">
        <v>34.6</v>
      </c>
      <c r="O5638">
        <v>34.6</v>
      </c>
      <c r="P5638" t="s">
        <v>337</v>
      </c>
      <c r="Q5638">
        <v>750.4</v>
      </c>
      <c r="R5638">
        <v>0</v>
      </c>
      <c r="S5638">
        <v>0</v>
      </c>
      <c r="T5638">
        <v>590</v>
      </c>
      <c r="U5638">
        <v>4.2300000000000004</v>
      </c>
      <c r="V5638">
        <v>596</v>
      </c>
      <c r="W5638">
        <v>3.3</v>
      </c>
      <c r="X5638">
        <v>0.12</v>
      </c>
      <c r="Y5638">
        <v>3.4</v>
      </c>
      <c r="Z5638">
        <v>0</v>
      </c>
      <c r="AA5638">
        <v>5.5E-2</v>
      </c>
      <c r="AB5638">
        <v>25.5</v>
      </c>
      <c r="AC5638">
        <v>37</v>
      </c>
      <c r="AD5638">
        <v>9.6999999999999993</v>
      </c>
      <c r="AE5638">
        <v>24.9</v>
      </c>
      <c r="AF5638">
        <v>7.19</v>
      </c>
      <c r="AG5638">
        <v>7.1999999999999995E-2</v>
      </c>
      <c r="AH5638" t="s">
        <v>337</v>
      </c>
      <c r="AI5638" t="s">
        <v>337</v>
      </c>
      <c r="AJ5638">
        <v>0</v>
      </c>
      <c r="AK5638">
        <v>116</v>
      </c>
      <c r="AL5638">
        <v>1</v>
      </c>
      <c r="AM5638">
        <v>100</v>
      </c>
      <c r="AN5638">
        <v>5</v>
      </c>
    </row>
    <row r="5639" spans="1:40" x14ac:dyDescent="0.25">
      <c r="A5639" s="34">
        <v>40762</v>
      </c>
      <c r="B5639" s="220">
        <v>0.44791666666666669</v>
      </c>
      <c r="C5639">
        <v>34.299999999999997</v>
      </c>
      <c r="D5639">
        <v>34.299999999999997</v>
      </c>
      <c r="E5639">
        <v>34.200000000000003</v>
      </c>
      <c r="F5639">
        <v>33</v>
      </c>
      <c r="G5639">
        <v>15.7</v>
      </c>
      <c r="H5639">
        <v>1</v>
      </c>
      <c r="I5639" t="s">
        <v>351</v>
      </c>
      <c r="J5639">
        <v>0.08</v>
      </c>
      <c r="K5639">
        <v>3</v>
      </c>
      <c r="L5639" t="s">
        <v>351</v>
      </c>
      <c r="M5639">
        <v>34.299999999999997</v>
      </c>
      <c r="N5639">
        <v>34.700000000000003</v>
      </c>
      <c r="O5639">
        <v>34.700000000000003</v>
      </c>
      <c r="P5639" t="s">
        <v>337</v>
      </c>
      <c r="Q5639">
        <v>750.4</v>
      </c>
      <c r="R5639">
        <v>0</v>
      </c>
      <c r="S5639">
        <v>0</v>
      </c>
      <c r="T5639">
        <v>601</v>
      </c>
      <c r="U5639">
        <v>4.3099999999999996</v>
      </c>
      <c r="V5639">
        <v>603</v>
      </c>
      <c r="W5639">
        <v>3.4</v>
      </c>
      <c r="X5639">
        <v>0.12</v>
      </c>
      <c r="Y5639">
        <v>3.4</v>
      </c>
      <c r="Z5639">
        <v>0</v>
      </c>
      <c r="AA5639">
        <v>5.5E-2</v>
      </c>
      <c r="AB5639">
        <v>25.6</v>
      </c>
      <c r="AC5639">
        <v>37</v>
      </c>
      <c r="AD5639">
        <v>9.8000000000000007</v>
      </c>
      <c r="AE5639">
        <v>24.9</v>
      </c>
      <c r="AF5639">
        <v>7.19</v>
      </c>
      <c r="AG5639">
        <v>7.1999999999999995E-2</v>
      </c>
      <c r="AH5639" t="s">
        <v>337</v>
      </c>
      <c r="AI5639" t="s">
        <v>337</v>
      </c>
      <c r="AJ5639">
        <v>0</v>
      </c>
      <c r="AK5639">
        <v>117</v>
      </c>
      <c r="AL5639">
        <v>1</v>
      </c>
      <c r="AM5639">
        <v>100</v>
      </c>
      <c r="AN5639">
        <v>5</v>
      </c>
    </row>
    <row r="5640" spans="1:40" x14ac:dyDescent="0.25">
      <c r="A5640" s="34">
        <v>40762</v>
      </c>
      <c r="B5640" s="220">
        <v>0.4513888888888889</v>
      </c>
      <c r="C5640">
        <v>34.200000000000003</v>
      </c>
      <c r="D5640">
        <v>34.299999999999997</v>
      </c>
      <c r="E5640">
        <v>34.200000000000003</v>
      </c>
      <c r="F5640">
        <v>33</v>
      </c>
      <c r="G5640">
        <v>15.6</v>
      </c>
      <c r="H5640">
        <v>2</v>
      </c>
      <c r="I5640" t="s">
        <v>344</v>
      </c>
      <c r="J5640">
        <v>0.17</v>
      </c>
      <c r="K5640">
        <v>4</v>
      </c>
      <c r="L5640" t="s">
        <v>344</v>
      </c>
      <c r="M5640">
        <v>34.200000000000003</v>
      </c>
      <c r="N5640">
        <v>34.6</v>
      </c>
      <c r="O5640">
        <v>34.6</v>
      </c>
      <c r="P5640" t="s">
        <v>337</v>
      </c>
      <c r="Q5640">
        <v>750.4</v>
      </c>
      <c r="R5640">
        <v>0</v>
      </c>
      <c r="S5640">
        <v>0</v>
      </c>
      <c r="T5640">
        <v>606</v>
      </c>
      <c r="U5640">
        <v>4.34</v>
      </c>
      <c r="V5640">
        <v>613</v>
      </c>
      <c r="W5640">
        <v>3.5</v>
      </c>
      <c r="X5640">
        <v>0.13</v>
      </c>
      <c r="Y5640">
        <v>3.6</v>
      </c>
      <c r="Z5640">
        <v>0</v>
      </c>
      <c r="AA5640">
        <v>5.5E-2</v>
      </c>
      <c r="AB5640">
        <v>25.7</v>
      </c>
      <c r="AC5640">
        <v>37</v>
      </c>
      <c r="AD5640">
        <v>9.9</v>
      </c>
      <c r="AE5640">
        <v>25.1</v>
      </c>
      <c r="AF5640">
        <v>7.19</v>
      </c>
      <c r="AG5640">
        <v>7.1999999999999995E-2</v>
      </c>
      <c r="AH5640" t="s">
        <v>337</v>
      </c>
      <c r="AI5640" t="s">
        <v>337</v>
      </c>
      <c r="AJ5640">
        <v>0</v>
      </c>
      <c r="AK5640">
        <v>117</v>
      </c>
      <c r="AL5640">
        <v>1</v>
      </c>
      <c r="AM5640">
        <v>100</v>
      </c>
      <c r="AN5640">
        <v>5</v>
      </c>
    </row>
    <row r="5641" spans="1:40" x14ac:dyDescent="0.25">
      <c r="A5641" s="34">
        <v>40762</v>
      </c>
      <c r="B5641" s="220">
        <v>0.4548611111111111</v>
      </c>
      <c r="C5641">
        <v>34.5</v>
      </c>
      <c r="D5641">
        <v>34.5</v>
      </c>
      <c r="E5641">
        <v>34.200000000000003</v>
      </c>
      <c r="F5641">
        <v>33</v>
      </c>
      <c r="G5641">
        <v>15.9</v>
      </c>
      <c r="H5641">
        <v>2</v>
      </c>
      <c r="I5641" t="s">
        <v>344</v>
      </c>
      <c r="J5641">
        <v>0.17</v>
      </c>
      <c r="K5641">
        <v>4</v>
      </c>
      <c r="L5641" t="s">
        <v>344</v>
      </c>
      <c r="M5641">
        <v>34.5</v>
      </c>
      <c r="N5641">
        <v>35</v>
      </c>
      <c r="O5641">
        <v>35</v>
      </c>
      <c r="P5641" t="s">
        <v>337</v>
      </c>
      <c r="Q5641">
        <v>750.3</v>
      </c>
      <c r="R5641">
        <v>0</v>
      </c>
      <c r="S5641">
        <v>0</v>
      </c>
      <c r="T5641">
        <v>623</v>
      </c>
      <c r="U5641">
        <v>4.47</v>
      </c>
      <c r="V5641">
        <v>629</v>
      </c>
      <c r="W5641">
        <v>3.7</v>
      </c>
      <c r="X5641">
        <v>0.13</v>
      </c>
      <c r="Y5641">
        <v>3.8</v>
      </c>
      <c r="Z5641">
        <v>0</v>
      </c>
      <c r="AA5641">
        <v>5.6000000000000001E-2</v>
      </c>
      <c r="AB5641">
        <v>25.8</v>
      </c>
      <c r="AC5641">
        <v>37</v>
      </c>
      <c r="AD5641">
        <v>10</v>
      </c>
      <c r="AE5641">
        <v>25.2</v>
      </c>
      <c r="AF5641">
        <v>7.18</v>
      </c>
      <c r="AG5641">
        <v>7.1900000000000006E-2</v>
      </c>
      <c r="AH5641" t="s">
        <v>337</v>
      </c>
      <c r="AI5641" t="s">
        <v>337</v>
      </c>
      <c r="AJ5641">
        <v>0</v>
      </c>
      <c r="AK5641">
        <v>114</v>
      </c>
      <c r="AL5641">
        <v>1</v>
      </c>
      <c r="AM5641">
        <v>100</v>
      </c>
      <c r="AN5641">
        <v>5</v>
      </c>
    </row>
    <row r="5642" spans="1:40" x14ac:dyDescent="0.25">
      <c r="A5642" s="34">
        <v>40762</v>
      </c>
      <c r="B5642" s="220">
        <v>0.45833333333333331</v>
      </c>
      <c r="C5642">
        <v>34.6</v>
      </c>
      <c r="D5642">
        <v>34.6</v>
      </c>
      <c r="E5642">
        <v>34.5</v>
      </c>
      <c r="F5642">
        <v>32</v>
      </c>
      <c r="G5642">
        <v>15.5</v>
      </c>
      <c r="H5642">
        <v>1</v>
      </c>
      <c r="I5642" t="s">
        <v>344</v>
      </c>
      <c r="J5642">
        <v>0.08</v>
      </c>
      <c r="K5642">
        <v>4</v>
      </c>
      <c r="L5642" t="s">
        <v>344</v>
      </c>
      <c r="M5642">
        <v>34.6</v>
      </c>
      <c r="N5642">
        <v>34.9</v>
      </c>
      <c r="O5642">
        <v>34.9</v>
      </c>
      <c r="P5642" t="s">
        <v>337</v>
      </c>
      <c r="Q5642">
        <v>750.3</v>
      </c>
      <c r="R5642">
        <v>0</v>
      </c>
      <c r="S5642">
        <v>0</v>
      </c>
      <c r="T5642">
        <v>642</v>
      </c>
      <c r="U5642">
        <v>4.5999999999999996</v>
      </c>
      <c r="V5642">
        <v>649</v>
      </c>
      <c r="W5642">
        <v>4</v>
      </c>
      <c r="X5642">
        <v>0.14000000000000001</v>
      </c>
      <c r="Y5642">
        <v>4.0999999999999996</v>
      </c>
      <c r="Z5642">
        <v>0</v>
      </c>
      <c r="AA5642">
        <v>5.6000000000000001E-2</v>
      </c>
      <c r="AB5642">
        <v>25.9</v>
      </c>
      <c r="AC5642">
        <v>37</v>
      </c>
      <c r="AD5642">
        <v>10.1</v>
      </c>
      <c r="AE5642">
        <v>25.3</v>
      </c>
      <c r="AF5642">
        <v>7.18</v>
      </c>
      <c r="AG5642">
        <v>7.1900000000000006E-2</v>
      </c>
      <c r="AH5642" t="s">
        <v>337</v>
      </c>
      <c r="AI5642" t="s">
        <v>337</v>
      </c>
      <c r="AJ5642">
        <v>1.7000000000000001E-2</v>
      </c>
      <c r="AK5642">
        <v>117</v>
      </c>
      <c r="AL5642">
        <v>1</v>
      </c>
      <c r="AM5642">
        <v>100</v>
      </c>
      <c r="AN5642">
        <v>5</v>
      </c>
    </row>
    <row r="5643" spans="1:40" x14ac:dyDescent="0.25">
      <c r="A5643" s="34">
        <v>40762</v>
      </c>
      <c r="B5643" s="220">
        <v>0.46180555555555558</v>
      </c>
      <c r="C5643">
        <v>34.799999999999997</v>
      </c>
      <c r="D5643">
        <v>34.799999999999997</v>
      </c>
      <c r="E5643">
        <v>34.6</v>
      </c>
      <c r="F5643">
        <v>32</v>
      </c>
      <c r="G5643">
        <v>15.7</v>
      </c>
      <c r="H5643">
        <v>1</v>
      </c>
      <c r="I5643" t="s">
        <v>344</v>
      </c>
      <c r="J5643">
        <v>0.08</v>
      </c>
      <c r="K5643">
        <v>2</v>
      </c>
      <c r="L5643" t="s">
        <v>344</v>
      </c>
      <c r="M5643">
        <v>34.799999999999997</v>
      </c>
      <c r="N5643">
        <v>35.299999999999997</v>
      </c>
      <c r="O5643">
        <v>35.299999999999997</v>
      </c>
      <c r="P5643" t="s">
        <v>337</v>
      </c>
      <c r="Q5643">
        <v>750.3</v>
      </c>
      <c r="R5643">
        <v>0</v>
      </c>
      <c r="S5643">
        <v>0</v>
      </c>
      <c r="T5643">
        <v>659</v>
      </c>
      <c r="U5643">
        <v>4.72</v>
      </c>
      <c r="V5643">
        <v>664</v>
      </c>
      <c r="W5643">
        <v>4.2</v>
      </c>
      <c r="X5643">
        <v>0.15</v>
      </c>
      <c r="Y5643">
        <v>4.3</v>
      </c>
      <c r="Z5643">
        <v>0</v>
      </c>
      <c r="AA5643">
        <v>5.7000000000000002E-2</v>
      </c>
      <c r="AB5643">
        <v>25.9</v>
      </c>
      <c r="AC5643">
        <v>37</v>
      </c>
      <c r="AD5643">
        <v>10.1</v>
      </c>
      <c r="AE5643">
        <v>25.3</v>
      </c>
      <c r="AF5643">
        <v>7.18</v>
      </c>
      <c r="AG5643">
        <v>7.1900000000000006E-2</v>
      </c>
      <c r="AH5643" t="s">
        <v>337</v>
      </c>
      <c r="AI5643" t="s">
        <v>337</v>
      </c>
      <c r="AJ5643">
        <v>0</v>
      </c>
      <c r="AK5643">
        <v>117</v>
      </c>
      <c r="AL5643">
        <v>1</v>
      </c>
      <c r="AM5643">
        <v>100</v>
      </c>
      <c r="AN5643">
        <v>5</v>
      </c>
    </row>
    <row r="5644" spans="1:40" x14ac:dyDescent="0.25">
      <c r="A5644" s="34">
        <v>40762</v>
      </c>
      <c r="B5644" s="220">
        <v>0.46527777777777773</v>
      </c>
      <c r="C5644">
        <v>35.299999999999997</v>
      </c>
      <c r="D5644">
        <v>35.299999999999997</v>
      </c>
      <c r="E5644">
        <v>34.799999999999997</v>
      </c>
      <c r="F5644">
        <v>31</v>
      </c>
      <c r="G5644">
        <v>15.6</v>
      </c>
      <c r="H5644">
        <v>1</v>
      </c>
      <c r="I5644" t="s">
        <v>344</v>
      </c>
      <c r="J5644">
        <v>0.08</v>
      </c>
      <c r="K5644">
        <v>4</v>
      </c>
      <c r="L5644" t="s">
        <v>344</v>
      </c>
      <c r="M5644">
        <v>35.299999999999997</v>
      </c>
      <c r="N5644">
        <v>35.700000000000003</v>
      </c>
      <c r="O5644">
        <v>35.700000000000003</v>
      </c>
      <c r="P5644" t="s">
        <v>337</v>
      </c>
      <c r="Q5644">
        <v>750.2</v>
      </c>
      <c r="R5644">
        <v>0</v>
      </c>
      <c r="S5644">
        <v>0</v>
      </c>
      <c r="T5644">
        <v>671</v>
      </c>
      <c r="U5644">
        <v>4.8099999999999996</v>
      </c>
      <c r="V5644">
        <v>677</v>
      </c>
      <c r="W5644">
        <v>4.4000000000000004</v>
      </c>
      <c r="X5644">
        <v>0.16</v>
      </c>
      <c r="Y5644">
        <v>4.5</v>
      </c>
      <c r="Z5644">
        <v>0</v>
      </c>
      <c r="AA5644">
        <v>5.8999999999999997E-2</v>
      </c>
      <c r="AB5644">
        <v>26</v>
      </c>
      <c r="AC5644">
        <v>37</v>
      </c>
      <c r="AD5644">
        <v>10.199999999999999</v>
      </c>
      <c r="AE5644">
        <v>25.4</v>
      </c>
      <c r="AF5644">
        <v>7.17</v>
      </c>
      <c r="AG5644">
        <v>7.1800000000000003E-2</v>
      </c>
      <c r="AH5644" t="s">
        <v>337</v>
      </c>
      <c r="AI5644" t="s">
        <v>337</v>
      </c>
      <c r="AJ5644">
        <v>0</v>
      </c>
      <c r="AK5644">
        <v>115</v>
      </c>
      <c r="AL5644">
        <v>1</v>
      </c>
      <c r="AM5644">
        <v>100</v>
      </c>
      <c r="AN5644">
        <v>5</v>
      </c>
    </row>
    <row r="5645" spans="1:40" x14ac:dyDescent="0.25">
      <c r="A5645" s="34">
        <v>40762</v>
      </c>
      <c r="B5645" s="220">
        <v>0.46875</v>
      </c>
      <c r="C5645">
        <v>35.4</v>
      </c>
      <c r="D5645">
        <v>35.4</v>
      </c>
      <c r="E5645">
        <v>35.299999999999997</v>
      </c>
      <c r="F5645">
        <v>31</v>
      </c>
      <c r="G5645">
        <v>15.7</v>
      </c>
      <c r="H5645">
        <v>1</v>
      </c>
      <c r="I5645" t="s">
        <v>344</v>
      </c>
      <c r="J5645">
        <v>0.08</v>
      </c>
      <c r="K5645">
        <v>3</v>
      </c>
      <c r="L5645" t="s">
        <v>344</v>
      </c>
      <c r="M5645">
        <v>35.4</v>
      </c>
      <c r="N5645">
        <v>35.9</v>
      </c>
      <c r="O5645">
        <v>35.9</v>
      </c>
      <c r="P5645" t="s">
        <v>337</v>
      </c>
      <c r="Q5645">
        <v>750.2</v>
      </c>
      <c r="R5645">
        <v>0</v>
      </c>
      <c r="S5645">
        <v>0</v>
      </c>
      <c r="T5645">
        <v>685</v>
      </c>
      <c r="U5645">
        <v>4.91</v>
      </c>
      <c r="V5645">
        <v>691</v>
      </c>
      <c r="W5645">
        <v>4.5999999999999996</v>
      </c>
      <c r="X5645">
        <v>0.16</v>
      </c>
      <c r="Y5645">
        <v>4.7</v>
      </c>
      <c r="Z5645">
        <v>0</v>
      </c>
      <c r="AA5645">
        <v>5.8999999999999997E-2</v>
      </c>
      <c r="AB5645">
        <v>26.1</v>
      </c>
      <c r="AC5645">
        <v>37</v>
      </c>
      <c r="AD5645">
        <v>10.3</v>
      </c>
      <c r="AE5645">
        <v>25.6</v>
      </c>
      <c r="AF5645">
        <v>7.17</v>
      </c>
      <c r="AG5645">
        <v>7.1800000000000003E-2</v>
      </c>
      <c r="AH5645" t="s">
        <v>337</v>
      </c>
      <c r="AI5645" t="s">
        <v>337</v>
      </c>
      <c r="AJ5645">
        <v>0</v>
      </c>
      <c r="AK5645">
        <v>116</v>
      </c>
      <c r="AL5645">
        <v>1</v>
      </c>
      <c r="AM5645">
        <v>100</v>
      </c>
      <c r="AN5645">
        <v>5</v>
      </c>
    </row>
    <row r="5646" spans="1:40" x14ac:dyDescent="0.25">
      <c r="A5646" s="34">
        <v>40762</v>
      </c>
      <c r="B5646" s="220">
        <v>0.47222222222222227</v>
      </c>
      <c r="C5646">
        <v>35.6</v>
      </c>
      <c r="D5646">
        <v>35.6</v>
      </c>
      <c r="E5646">
        <v>35.4</v>
      </c>
      <c r="F5646">
        <v>31</v>
      </c>
      <c r="G5646">
        <v>15.8</v>
      </c>
      <c r="H5646">
        <v>2</v>
      </c>
      <c r="I5646" t="s">
        <v>344</v>
      </c>
      <c r="J5646">
        <v>0.17</v>
      </c>
      <c r="K5646">
        <v>6</v>
      </c>
      <c r="L5646" t="s">
        <v>344</v>
      </c>
      <c r="M5646">
        <v>35.6</v>
      </c>
      <c r="N5646">
        <v>36.1</v>
      </c>
      <c r="O5646">
        <v>36.1</v>
      </c>
      <c r="P5646" t="s">
        <v>337</v>
      </c>
      <c r="Q5646">
        <v>750.1</v>
      </c>
      <c r="R5646">
        <v>0</v>
      </c>
      <c r="S5646">
        <v>0</v>
      </c>
      <c r="T5646">
        <v>697</v>
      </c>
      <c r="U5646">
        <v>5</v>
      </c>
      <c r="V5646">
        <v>703</v>
      </c>
      <c r="W5646">
        <v>4.8</v>
      </c>
      <c r="X5646">
        <v>0.17</v>
      </c>
      <c r="Y5646">
        <v>4.9000000000000004</v>
      </c>
      <c r="Z5646">
        <v>0</v>
      </c>
      <c r="AA5646">
        <v>0.06</v>
      </c>
      <c r="AB5646">
        <v>26.1</v>
      </c>
      <c r="AC5646">
        <v>37</v>
      </c>
      <c r="AD5646">
        <v>10.3</v>
      </c>
      <c r="AE5646">
        <v>25.6</v>
      </c>
      <c r="AF5646">
        <v>7.17</v>
      </c>
      <c r="AG5646">
        <v>7.1800000000000003E-2</v>
      </c>
      <c r="AH5646" t="s">
        <v>337</v>
      </c>
      <c r="AI5646" t="s">
        <v>337</v>
      </c>
      <c r="AJ5646">
        <v>0</v>
      </c>
      <c r="AK5646">
        <v>114</v>
      </c>
      <c r="AL5646">
        <v>1</v>
      </c>
      <c r="AM5646">
        <v>100</v>
      </c>
      <c r="AN5646">
        <v>5</v>
      </c>
    </row>
    <row r="5647" spans="1:40" x14ac:dyDescent="0.25">
      <c r="A5647" s="34">
        <v>40762</v>
      </c>
      <c r="B5647" s="220">
        <v>0.47569444444444442</v>
      </c>
      <c r="C5647">
        <v>35.6</v>
      </c>
      <c r="D5647">
        <v>35.6</v>
      </c>
      <c r="E5647">
        <v>35.6</v>
      </c>
      <c r="F5647">
        <v>31</v>
      </c>
      <c r="G5647">
        <v>15.8</v>
      </c>
      <c r="H5647">
        <v>2</v>
      </c>
      <c r="I5647" t="s">
        <v>343</v>
      </c>
      <c r="J5647">
        <v>0.17</v>
      </c>
      <c r="K5647">
        <v>5</v>
      </c>
      <c r="L5647" t="s">
        <v>343</v>
      </c>
      <c r="M5647">
        <v>35.6</v>
      </c>
      <c r="N5647">
        <v>36.1</v>
      </c>
      <c r="O5647">
        <v>36.1</v>
      </c>
      <c r="P5647" t="s">
        <v>337</v>
      </c>
      <c r="Q5647">
        <v>750.1</v>
      </c>
      <c r="R5647">
        <v>0</v>
      </c>
      <c r="S5647">
        <v>0</v>
      </c>
      <c r="T5647">
        <v>710</v>
      </c>
      <c r="U5647">
        <v>5.09</v>
      </c>
      <c r="V5647">
        <v>715</v>
      </c>
      <c r="W5647">
        <v>5</v>
      </c>
      <c r="X5647">
        <v>0.18</v>
      </c>
      <c r="Y5647">
        <v>5.0999999999999996</v>
      </c>
      <c r="Z5647">
        <v>0</v>
      </c>
      <c r="AA5647">
        <v>0.06</v>
      </c>
      <c r="AB5647">
        <v>26.2</v>
      </c>
      <c r="AC5647">
        <v>37</v>
      </c>
      <c r="AD5647">
        <v>10.4</v>
      </c>
      <c r="AE5647">
        <v>25.6</v>
      </c>
      <c r="AF5647">
        <v>7.17</v>
      </c>
      <c r="AG5647">
        <v>7.1800000000000003E-2</v>
      </c>
      <c r="AH5647" t="s">
        <v>337</v>
      </c>
      <c r="AI5647" t="s">
        <v>337</v>
      </c>
      <c r="AJ5647">
        <v>0</v>
      </c>
      <c r="AK5647">
        <v>116</v>
      </c>
      <c r="AL5647">
        <v>1</v>
      </c>
      <c r="AM5647">
        <v>100</v>
      </c>
      <c r="AN5647">
        <v>5</v>
      </c>
    </row>
    <row r="5648" spans="1:40" x14ac:dyDescent="0.25">
      <c r="A5648" s="34">
        <v>40762</v>
      </c>
      <c r="B5648" s="220">
        <v>0.47916666666666669</v>
      </c>
      <c r="C5648">
        <v>35.6</v>
      </c>
      <c r="D5648">
        <v>35.6</v>
      </c>
      <c r="E5648">
        <v>35.5</v>
      </c>
      <c r="F5648">
        <v>30</v>
      </c>
      <c r="G5648">
        <v>15.3</v>
      </c>
      <c r="H5648">
        <v>2</v>
      </c>
      <c r="I5648" t="s">
        <v>343</v>
      </c>
      <c r="J5648">
        <v>0.17</v>
      </c>
      <c r="K5648">
        <v>4</v>
      </c>
      <c r="L5648" t="s">
        <v>343</v>
      </c>
      <c r="M5648">
        <v>35.6</v>
      </c>
      <c r="N5648">
        <v>35.9</v>
      </c>
      <c r="O5648">
        <v>35.9</v>
      </c>
      <c r="P5648" t="s">
        <v>337</v>
      </c>
      <c r="Q5648">
        <v>750</v>
      </c>
      <c r="R5648">
        <v>0</v>
      </c>
      <c r="S5648">
        <v>0</v>
      </c>
      <c r="T5648">
        <v>723</v>
      </c>
      <c r="U5648">
        <v>5.18</v>
      </c>
      <c r="V5648">
        <v>728</v>
      </c>
      <c r="W5648">
        <v>5.2</v>
      </c>
      <c r="X5648">
        <v>0.19</v>
      </c>
      <c r="Y5648">
        <v>5.3</v>
      </c>
      <c r="Z5648">
        <v>0</v>
      </c>
      <c r="AA5648">
        <v>0.06</v>
      </c>
      <c r="AB5648">
        <v>26.3</v>
      </c>
      <c r="AC5648">
        <v>37</v>
      </c>
      <c r="AD5648">
        <v>10.4</v>
      </c>
      <c r="AE5648">
        <v>25.7</v>
      </c>
      <c r="AF5648">
        <v>7.16</v>
      </c>
      <c r="AG5648">
        <v>7.17E-2</v>
      </c>
      <c r="AH5648" t="s">
        <v>337</v>
      </c>
      <c r="AI5648" t="s">
        <v>337</v>
      </c>
      <c r="AJ5648">
        <v>0</v>
      </c>
      <c r="AK5648">
        <v>117</v>
      </c>
      <c r="AL5648">
        <v>1</v>
      </c>
      <c r="AM5648">
        <v>100</v>
      </c>
      <c r="AN5648">
        <v>5</v>
      </c>
    </row>
    <row r="5649" spans="1:40" x14ac:dyDescent="0.25">
      <c r="A5649" s="34">
        <v>40762</v>
      </c>
      <c r="B5649" s="220">
        <v>0.4826388888888889</v>
      </c>
      <c r="C5649">
        <v>35.700000000000003</v>
      </c>
      <c r="D5649">
        <v>35.700000000000003</v>
      </c>
      <c r="E5649">
        <v>35.5</v>
      </c>
      <c r="F5649">
        <v>30</v>
      </c>
      <c r="G5649">
        <v>15.4</v>
      </c>
      <c r="H5649">
        <v>0</v>
      </c>
      <c r="I5649" t="s">
        <v>343</v>
      </c>
      <c r="J5649">
        <v>0</v>
      </c>
      <c r="K5649">
        <v>2</v>
      </c>
      <c r="L5649" t="s">
        <v>343</v>
      </c>
      <c r="M5649">
        <v>35.700000000000003</v>
      </c>
      <c r="N5649">
        <v>36.1</v>
      </c>
      <c r="O5649">
        <v>36.1</v>
      </c>
      <c r="P5649" t="s">
        <v>337</v>
      </c>
      <c r="Q5649">
        <v>750</v>
      </c>
      <c r="R5649">
        <v>0</v>
      </c>
      <c r="S5649">
        <v>0</v>
      </c>
      <c r="T5649">
        <v>735</v>
      </c>
      <c r="U5649">
        <v>5.27</v>
      </c>
      <c r="V5649">
        <v>740</v>
      </c>
      <c r="W5649">
        <v>5.3</v>
      </c>
      <c r="X5649">
        <v>0.19</v>
      </c>
      <c r="Y5649">
        <v>5.4</v>
      </c>
      <c r="Z5649">
        <v>0</v>
      </c>
      <c r="AA5649">
        <v>0.06</v>
      </c>
      <c r="AB5649">
        <v>26.4</v>
      </c>
      <c r="AC5649">
        <v>37</v>
      </c>
      <c r="AD5649">
        <v>10.5</v>
      </c>
      <c r="AE5649">
        <v>25.7</v>
      </c>
      <c r="AF5649">
        <v>7.16</v>
      </c>
      <c r="AG5649">
        <v>7.17E-2</v>
      </c>
      <c r="AH5649" t="s">
        <v>337</v>
      </c>
      <c r="AI5649" t="s">
        <v>337</v>
      </c>
      <c r="AJ5649">
        <v>0</v>
      </c>
      <c r="AK5649">
        <v>117</v>
      </c>
      <c r="AL5649">
        <v>1</v>
      </c>
      <c r="AM5649">
        <v>100</v>
      </c>
      <c r="AN5649">
        <v>5</v>
      </c>
    </row>
    <row r="5650" spans="1:40" x14ac:dyDescent="0.25">
      <c r="A5650" s="34">
        <v>40762</v>
      </c>
      <c r="B5650" s="220">
        <v>0.4861111111111111</v>
      </c>
      <c r="C5650">
        <v>35.9</v>
      </c>
      <c r="D5650">
        <v>35.9</v>
      </c>
      <c r="E5650">
        <v>35.700000000000003</v>
      </c>
      <c r="F5650">
        <v>30</v>
      </c>
      <c r="G5650">
        <v>15.6</v>
      </c>
      <c r="H5650">
        <v>2</v>
      </c>
      <c r="I5650" t="s">
        <v>343</v>
      </c>
      <c r="J5650">
        <v>0.17</v>
      </c>
      <c r="K5650">
        <v>4</v>
      </c>
      <c r="L5650" t="s">
        <v>343</v>
      </c>
      <c r="M5650">
        <v>35.9</v>
      </c>
      <c r="N5650">
        <v>36.4</v>
      </c>
      <c r="O5650">
        <v>36.4</v>
      </c>
      <c r="P5650" t="s">
        <v>337</v>
      </c>
      <c r="Q5650">
        <v>749.9</v>
      </c>
      <c r="R5650">
        <v>0</v>
      </c>
      <c r="S5650">
        <v>0</v>
      </c>
      <c r="T5650">
        <v>748</v>
      </c>
      <c r="U5650">
        <v>5.36</v>
      </c>
      <c r="V5650">
        <v>752</v>
      </c>
      <c r="W5650">
        <v>5.5</v>
      </c>
      <c r="X5650">
        <v>0.2</v>
      </c>
      <c r="Y5650">
        <v>5.6</v>
      </c>
      <c r="Z5650">
        <v>0</v>
      </c>
      <c r="AA5650">
        <v>6.0999999999999999E-2</v>
      </c>
      <c r="AB5650">
        <v>26.5</v>
      </c>
      <c r="AC5650">
        <v>37</v>
      </c>
      <c r="AD5650">
        <v>10.6</v>
      </c>
      <c r="AE5650">
        <v>25.8</v>
      </c>
      <c r="AF5650">
        <v>7.16</v>
      </c>
      <c r="AG5650">
        <v>7.17E-2</v>
      </c>
      <c r="AH5650" t="s">
        <v>337</v>
      </c>
      <c r="AI5650" t="s">
        <v>337</v>
      </c>
      <c r="AJ5650">
        <v>0</v>
      </c>
      <c r="AK5650">
        <v>117</v>
      </c>
      <c r="AL5650">
        <v>1</v>
      </c>
      <c r="AM5650">
        <v>100</v>
      </c>
      <c r="AN5650">
        <v>5</v>
      </c>
    </row>
    <row r="5651" spans="1:40" x14ac:dyDescent="0.25">
      <c r="A5651" s="34">
        <v>40762</v>
      </c>
      <c r="B5651" s="220">
        <v>0.48958333333333331</v>
      </c>
      <c r="C5651">
        <v>36.200000000000003</v>
      </c>
      <c r="D5651">
        <v>36.200000000000003</v>
      </c>
      <c r="E5651">
        <v>36</v>
      </c>
      <c r="F5651">
        <v>30</v>
      </c>
      <c r="G5651">
        <v>15.8</v>
      </c>
      <c r="H5651">
        <v>2</v>
      </c>
      <c r="I5651" t="s">
        <v>346</v>
      </c>
      <c r="J5651">
        <v>0.17</v>
      </c>
      <c r="K5651">
        <v>5</v>
      </c>
      <c r="L5651" t="s">
        <v>346</v>
      </c>
      <c r="M5651">
        <v>36.200000000000003</v>
      </c>
      <c r="N5651">
        <v>36.700000000000003</v>
      </c>
      <c r="O5651">
        <v>36.700000000000003</v>
      </c>
      <c r="P5651" t="s">
        <v>337</v>
      </c>
      <c r="Q5651">
        <v>750</v>
      </c>
      <c r="R5651">
        <v>0</v>
      </c>
      <c r="S5651">
        <v>0</v>
      </c>
      <c r="T5651">
        <v>758</v>
      </c>
      <c r="U5651">
        <v>5.43</v>
      </c>
      <c r="V5651">
        <v>763</v>
      </c>
      <c r="W5651">
        <v>5.8</v>
      </c>
      <c r="X5651">
        <v>0.21</v>
      </c>
      <c r="Y5651">
        <v>5.8</v>
      </c>
      <c r="Z5651">
        <v>0</v>
      </c>
      <c r="AA5651">
        <v>6.2E-2</v>
      </c>
      <c r="AB5651">
        <v>26.6</v>
      </c>
      <c r="AC5651">
        <v>37</v>
      </c>
      <c r="AD5651">
        <v>10.7</v>
      </c>
      <c r="AE5651">
        <v>25.9</v>
      </c>
      <c r="AF5651">
        <v>7.15</v>
      </c>
      <c r="AG5651">
        <v>7.1599999999999997E-2</v>
      </c>
      <c r="AH5651" t="s">
        <v>337</v>
      </c>
      <c r="AI5651" t="s">
        <v>337</v>
      </c>
      <c r="AJ5651">
        <v>0</v>
      </c>
      <c r="AK5651">
        <v>117</v>
      </c>
      <c r="AL5651">
        <v>1</v>
      </c>
      <c r="AM5651">
        <v>100</v>
      </c>
      <c r="AN5651">
        <v>5</v>
      </c>
    </row>
    <row r="5652" spans="1:40" x14ac:dyDescent="0.25">
      <c r="A5652" s="34">
        <v>40762</v>
      </c>
      <c r="B5652" s="220">
        <v>0.49305555555555558</v>
      </c>
      <c r="C5652">
        <v>36.5</v>
      </c>
      <c r="D5652">
        <v>36.5</v>
      </c>
      <c r="E5652">
        <v>36.200000000000003</v>
      </c>
      <c r="F5652">
        <v>29</v>
      </c>
      <c r="G5652">
        <v>15.6</v>
      </c>
      <c r="H5652">
        <v>1</v>
      </c>
      <c r="I5652" t="s">
        <v>346</v>
      </c>
      <c r="J5652">
        <v>0.08</v>
      </c>
      <c r="K5652">
        <v>4</v>
      </c>
      <c r="L5652" t="s">
        <v>346</v>
      </c>
      <c r="M5652">
        <v>36.5</v>
      </c>
      <c r="N5652">
        <v>37.1</v>
      </c>
      <c r="O5652">
        <v>37.1</v>
      </c>
      <c r="P5652" t="s">
        <v>337</v>
      </c>
      <c r="Q5652">
        <v>749.9</v>
      </c>
      <c r="R5652">
        <v>0</v>
      </c>
      <c r="S5652">
        <v>0</v>
      </c>
      <c r="T5652">
        <v>769</v>
      </c>
      <c r="U5652">
        <v>5.51</v>
      </c>
      <c r="V5652">
        <v>773</v>
      </c>
      <c r="W5652">
        <v>5.9</v>
      </c>
      <c r="X5652">
        <v>0.21</v>
      </c>
      <c r="Y5652">
        <v>5.9</v>
      </c>
      <c r="Z5652">
        <v>0</v>
      </c>
      <c r="AA5652">
        <v>6.3E-2</v>
      </c>
      <c r="AB5652">
        <v>26.7</v>
      </c>
      <c r="AC5652">
        <v>37</v>
      </c>
      <c r="AD5652">
        <v>10.8</v>
      </c>
      <c r="AE5652">
        <v>26</v>
      </c>
      <c r="AF5652">
        <v>7.15</v>
      </c>
      <c r="AG5652">
        <v>7.1599999999999997E-2</v>
      </c>
      <c r="AH5652" t="s">
        <v>337</v>
      </c>
      <c r="AI5652" t="s">
        <v>337</v>
      </c>
      <c r="AJ5652">
        <v>0</v>
      </c>
      <c r="AK5652">
        <v>117</v>
      </c>
      <c r="AL5652">
        <v>1</v>
      </c>
      <c r="AM5652">
        <v>100</v>
      </c>
      <c r="AN5652">
        <v>5</v>
      </c>
    </row>
    <row r="5653" spans="1:40" x14ac:dyDescent="0.25">
      <c r="A5653" s="34">
        <v>40762</v>
      </c>
      <c r="B5653" s="220">
        <v>0.49652777777777773</v>
      </c>
      <c r="C5653">
        <v>36.9</v>
      </c>
      <c r="D5653">
        <v>36.9</v>
      </c>
      <c r="E5653">
        <v>36.5</v>
      </c>
      <c r="F5653">
        <v>29</v>
      </c>
      <c r="G5653">
        <v>16</v>
      </c>
      <c r="H5653">
        <v>2</v>
      </c>
      <c r="I5653" t="s">
        <v>336</v>
      </c>
      <c r="J5653">
        <v>0.17</v>
      </c>
      <c r="K5653">
        <v>6</v>
      </c>
      <c r="L5653" t="s">
        <v>336</v>
      </c>
      <c r="M5653">
        <v>36.9</v>
      </c>
      <c r="N5653">
        <v>37.700000000000003</v>
      </c>
      <c r="O5653">
        <v>37.700000000000003</v>
      </c>
      <c r="P5653" t="s">
        <v>337</v>
      </c>
      <c r="Q5653">
        <v>749.8</v>
      </c>
      <c r="R5653">
        <v>0</v>
      </c>
      <c r="S5653">
        <v>0</v>
      </c>
      <c r="T5653">
        <v>781</v>
      </c>
      <c r="U5653">
        <v>5.6</v>
      </c>
      <c r="V5653">
        <v>786</v>
      </c>
      <c r="W5653">
        <v>6.1</v>
      </c>
      <c r="X5653">
        <v>0.22</v>
      </c>
      <c r="Y5653">
        <v>6.1</v>
      </c>
      <c r="Z5653">
        <v>0</v>
      </c>
      <c r="AA5653">
        <v>6.5000000000000002E-2</v>
      </c>
      <c r="AB5653">
        <v>26.8</v>
      </c>
      <c r="AC5653">
        <v>37</v>
      </c>
      <c r="AD5653">
        <v>10.9</v>
      </c>
      <c r="AE5653">
        <v>26.1</v>
      </c>
      <c r="AF5653">
        <v>7.14</v>
      </c>
      <c r="AG5653">
        <v>7.1599999999999997E-2</v>
      </c>
      <c r="AH5653" t="s">
        <v>337</v>
      </c>
      <c r="AI5653" t="s">
        <v>337</v>
      </c>
      <c r="AJ5653">
        <v>0</v>
      </c>
      <c r="AK5653">
        <v>116</v>
      </c>
      <c r="AL5653">
        <v>1</v>
      </c>
      <c r="AM5653">
        <v>100</v>
      </c>
      <c r="AN5653">
        <v>5</v>
      </c>
    </row>
    <row r="5654" spans="1:40" x14ac:dyDescent="0.25">
      <c r="A5654" s="34">
        <v>40762</v>
      </c>
      <c r="B5654" s="220">
        <v>0.5</v>
      </c>
      <c r="C5654">
        <v>37.200000000000003</v>
      </c>
      <c r="D5654">
        <v>37.200000000000003</v>
      </c>
      <c r="E5654">
        <v>37</v>
      </c>
      <c r="F5654">
        <v>28</v>
      </c>
      <c r="G5654">
        <v>15.7</v>
      </c>
      <c r="H5654">
        <v>2</v>
      </c>
      <c r="I5654" t="s">
        <v>336</v>
      </c>
      <c r="J5654">
        <v>0.17</v>
      </c>
      <c r="K5654">
        <v>4</v>
      </c>
      <c r="L5654" t="s">
        <v>336</v>
      </c>
      <c r="M5654">
        <v>37.200000000000003</v>
      </c>
      <c r="N5654">
        <v>37.9</v>
      </c>
      <c r="O5654">
        <v>37.9</v>
      </c>
      <c r="P5654" t="s">
        <v>337</v>
      </c>
      <c r="Q5654">
        <v>749.8</v>
      </c>
      <c r="R5654">
        <v>0</v>
      </c>
      <c r="S5654">
        <v>0</v>
      </c>
      <c r="T5654">
        <v>792</v>
      </c>
      <c r="U5654">
        <v>5.68</v>
      </c>
      <c r="V5654">
        <v>796</v>
      </c>
      <c r="W5654">
        <v>6.3</v>
      </c>
      <c r="X5654">
        <v>0.23</v>
      </c>
      <c r="Y5654">
        <v>6.3</v>
      </c>
      <c r="Z5654">
        <v>0</v>
      </c>
      <c r="AA5654">
        <v>6.6000000000000003E-2</v>
      </c>
      <c r="AB5654">
        <v>26.9</v>
      </c>
      <c r="AC5654">
        <v>37</v>
      </c>
      <c r="AD5654">
        <v>11</v>
      </c>
      <c r="AE5654">
        <v>26.2</v>
      </c>
      <c r="AF5654">
        <v>7.14</v>
      </c>
      <c r="AG5654">
        <v>7.1499999999999994E-2</v>
      </c>
      <c r="AH5654" t="s">
        <v>337</v>
      </c>
      <c r="AI5654" t="s">
        <v>337</v>
      </c>
      <c r="AJ5654">
        <v>2.1999999999999999E-2</v>
      </c>
      <c r="AK5654">
        <v>117</v>
      </c>
      <c r="AL5654">
        <v>1</v>
      </c>
      <c r="AM5654">
        <v>100</v>
      </c>
      <c r="AN5654">
        <v>5</v>
      </c>
    </row>
    <row r="5655" spans="1:40" x14ac:dyDescent="0.25">
      <c r="A5655" s="34">
        <v>40762</v>
      </c>
      <c r="B5655" s="220">
        <v>0.50347222222222221</v>
      </c>
      <c r="C5655">
        <v>37.299999999999997</v>
      </c>
      <c r="D5655">
        <v>37.299999999999997</v>
      </c>
      <c r="E5655">
        <v>37.200000000000003</v>
      </c>
      <c r="F5655">
        <v>28</v>
      </c>
      <c r="G5655">
        <v>15.7</v>
      </c>
      <c r="H5655">
        <v>3</v>
      </c>
      <c r="I5655" t="s">
        <v>341</v>
      </c>
      <c r="J5655">
        <v>0.25</v>
      </c>
      <c r="K5655">
        <v>5</v>
      </c>
      <c r="L5655" t="s">
        <v>341</v>
      </c>
      <c r="M5655">
        <v>37.299999999999997</v>
      </c>
      <c r="N5655">
        <v>38</v>
      </c>
      <c r="O5655">
        <v>38</v>
      </c>
      <c r="P5655" t="s">
        <v>337</v>
      </c>
      <c r="Q5655">
        <v>749.8</v>
      </c>
      <c r="R5655">
        <v>0</v>
      </c>
      <c r="S5655">
        <v>0</v>
      </c>
      <c r="T5655">
        <v>801</v>
      </c>
      <c r="U5655">
        <v>5.74</v>
      </c>
      <c r="V5655">
        <v>803</v>
      </c>
      <c r="W5655">
        <v>6.4</v>
      </c>
      <c r="X5655">
        <v>0.23</v>
      </c>
      <c r="Y5655">
        <v>6.5</v>
      </c>
      <c r="Z5655">
        <v>0</v>
      </c>
      <c r="AA5655">
        <v>6.6000000000000003E-2</v>
      </c>
      <c r="AB5655">
        <v>26.9</v>
      </c>
      <c r="AC5655">
        <v>37</v>
      </c>
      <c r="AD5655">
        <v>11</v>
      </c>
      <c r="AE5655">
        <v>26.2</v>
      </c>
      <c r="AF5655">
        <v>7.14</v>
      </c>
      <c r="AG5655">
        <v>7.1499999999999994E-2</v>
      </c>
      <c r="AH5655" t="s">
        <v>337</v>
      </c>
      <c r="AI5655" t="s">
        <v>337</v>
      </c>
      <c r="AJ5655">
        <v>0</v>
      </c>
      <c r="AK5655">
        <v>116</v>
      </c>
      <c r="AL5655">
        <v>1</v>
      </c>
      <c r="AM5655">
        <v>100</v>
      </c>
      <c r="AN5655">
        <v>5</v>
      </c>
    </row>
    <row r="5656" spans="1:40" x14ac:dyDescent="0.25">
      <c r="A5656" s="34">
        <v>40762</v>
      </c>
      <c r="B5656" s="220">
        <v>0.50694444444444442</v>
      </c>
      <c r="C5656">
        <v>37.4</v>
      </c>
      <c r="D5656">
        <v>37.4</v>
      </c>
      <c r="E5656">
        <v>37.299999999999997</v>
      </c>
      <c r="F5656">
        <v>28</v>
      </c>
      <c r="G5656">
        <v>15.8</v>
      </c>
      <c r="H5656">
        <v>2</v>
      </c>
      <c r="I5656" t="s">
        <v>336</v>
      </c>
      <c r="J5656">
        <v>0.17</v>
      </c>
      <c r="K5656">
        <v>5</v>
      </c>
      <c r="L5656" t="s">
        <v>336</v>
      </c>
      <c r="M5656">
        <v>37.4</v>
      </c>
      <c r="N5656">
        <v>38.200000000000003</v>
      </c>
      <c r="O5656">
        <v>38.200000000000003</v>
      </c>
      <c r="P5656" t="s">
        <v>337</v>
      </c>
      <c r="Q5656">
        <v>749.8</v>
      </c>
      <c r="R5656">
        <v>0</v>
      </c>
      <c r="S5656">
        <v>0</v>
      </c>
      <c r="T5656">
        <v>811</v>
      </c>
      <c r="U5656">
        <v>5.81</v>
      </c>
      <c r="V5656">
        <v>814</v>
      </c>
      <c r="W5656">
        <v>6.6</v>
      </c>
      <c r="X5656">
        <v>0.24</v>
      </c>
      <c r="Y5656">
        <v>6.6</v>
      </c>
      <c r="Z5656">
        <v>0</v>
      </c>
      <c r="AA5656">
        <v>6.6000000000000003E-2</v>
      </c>
      <c r="AB5656">
        <v>27</v>
      </c>
      <c r="AC5656">
        <v>37</v>
      </c>
      <c r="AD5656">
        <v>11.1</v>
      </c>
      <c r="AE5656">
        <v>26.3</v>
      </c>
      <c r="AF5656">
        <v>7.14</v>
      </c>
      <c r="AG5656">
        <v>7.1499999999999994E-2</v>
      </c>
      <c r="AH5656" t="s">
        <v>337</v>
      </c>
      <c r="AI5656" t="s">
        <v>337</v>
      </c>
      <c r="AJ5656">
        <v>0</v>
      </c>
      <c r="AK5656">
        <v>118</v>
      </c>
      <c r="AL5656">
        <v>1</v>
      </c>
      <c r="AM5656">
        <v>100</v>
      </c>
      <c r="AN5656">
        <v>5</v>
      </c>
    </row>
    <row r="5657" spans="1:40" x14ac:dyDescent="0.25">
      <c r="A5657" s="34">
        <v>40762</v>
      </c>
      <c r="B5657" s="220">
        <v>0.51041666666666663</v>
      </c>
      <c r="C5657">
        <v>37.6</v>
      </c>
      <c r="D5657">
        <v>37.6</v>
      </c>
      <c r="E5657">
        <v>37.4</v>
      </c>
      <c r="F5657">
        <v>27</v>
      </c>
      <c r="G5657">
        <v>15.4</v>
      </c>
      <c r="H5657">
        <v>3</v>
      </c>
      <c r="I5657" t="s">
        <v>340</v>
      </c>
      <c r="J5657">
        <v>0.25</v>
      </c>
      <c r="K5657">
        <v>6</v>
      </c>
      <c r="L5657" t="s">
        <v>349</v>
      </c>
      <c r="M5657">
        <v>37.6</v>
      </c>
      <c r="N5657">
        <v>38.299999999999997</v>
      </c>
      <c r="O5657">
        <v>38.299999999999997</v>
      </c>
      <c r="P5657" t="s">
        <v>337</v>
      </c>
      <c r="Q5657">
        <v>749.7</v>
      </c>
      <c r="R5657">
        <v>0</v>
      </c>
      <c r="S5657">
        <v>0</v>
      </c>
      <c r="T5657">
        <v>818</v>
      </c>
      <c r="U5657">
        <v>5.86</v>
      </c>
      <c r="V5657">
        <v>821</v>
      </c>
      <c r="W5657">
        <v>6.7</v>
      </c>
      <c r="X5657">
        <v>0.24</v>
      </c>
      <c r="Y5657">
        <v>6.7</v>
      </c>
      <c r="Z5657">
        <v>0</v>
      </c>
      <c r="AA5657">
        <v>6.7000000000000004E-2</v>
      </c>
      <c r="AB5657">
        <v>27.1</v>
      </c>
      <c r="AC5657">
        <v>36</v>
      </c>
      <c r="AD5657">
        <v>10.8</v>
      </c>
      <c r="AE5657">
        <v>26.3</v>
      </c>
      <c r="AF5657">
        <v>6.92</v>
      </c>
      <c r="AG5657">
        <v>7.1499999999999994E-2</v>
      </c>
      <c r="AH5657" t="s">
        <v>337</v>
      </c>
      <c r="AI5657" t="s">
        <v>337</v>
      </c>
      <c r="AJ5657">
        <v>0</v>
      </c>
      <c r="AK5657">
        <v>117</v>
      </c>
      <c r="AL5657">
        <v>1</v>
      </c>
      <c r="AM5657">
        <v>100</v>
      </c>
      <c r="AN5657">
        <v>5</v>
      </c>
    </row>
    <row r="5658" spans="1:40" x14ac:dyDescent="0.25">
      <c r="A5658" s="34">
        <v>40762</v>
      </c>
      <c r="B5658" s="220">
        <v>0.51388888888888895</v>
      </c>
      <c r="C5658">
        <v>37.6</v>
      </c>
      <c r="D5658">
        <v>37.6</v>
      </c>
      <c r="E5658">
        <v>37.6</v>
      </c>
      <c r="F5658">
        <v>27</v>
      </c>
      <c r="G5658">
        <v>15.4</v>
      </c>
      <c r="H5658">
        <v>3</v>
      </c>
      <c r="I5658" t="s">
        <v>338</v>
      </c>
      <c r="J5658">
        <v>0.25</v>
      </c>
      <c r="K5658">
        <v>9</v>
      </c>
      <c r="L5658" t="s">
        <v>338</v>
      </c>
      <c r="M5658">
        <v>37.6</v>
      </c>
      <c r="N5658">
        <v>38.200000000000003</v>
      </c>
      <c r="O5658">
        <v>38.200000000000003</v>
      </c>
      <c r="P5658" t="s">
        <v>337</v>
      </c>
      <c r="Q5658">
        <v>749.6</v>
      </c>
      <c r="R5658">
        <v>0</v>
      </c>
      <c r="S5658">
        <v>0</v>
      </c>
      <c r="T5658">
        <v>824</v>
      </c>
      <c r="U5658">
        <v>5.91</v>
      </c>
      <c r="V5658">
        <v>826</v>
      </c>
      <c r="W5658">
        <v>6.8</v>
      </c>
      <c r="X5658">
        <v>0.24</v>
      </c>
      <c r="Y5658">
        <v>6.9</v>
      </c>
      <c r="Z5658">
        <v>0</v>
      </c>
      <c r="AA5658">
        <v>6.7000000000000004E-2</v>
      </c>
      <c r="AB5658">
        <v>27.1</v>
      </c>
      <c r="AC5658">
        <v>36</v>
      </c>
      <c r="AD5658">
        <v>10.8</v>
      </c>
      <c r="AE5658">
        <v>26.3</v>
      </c>
      <c r="AF5658">
        <v>6.92</v>
      </c>
      <c r="AG5658">
        <v>7.1499999999999994E-2</v>
      </c>
      <c r="AH5658" t="s">
        <v>337</v>
      </c>
      <c r="AI5658" t="s">
        <v>337</v>
      </c>
      <c r="AJ5658">
        <v>0</v>
      </c>
      <c r="AK5658">
        <v>117</v>
      </c>
      <c r="AL5658">
        <v>1</v>
      </c>
      <c r="AM5658">
        <v>100</v>
      </c>
      <c r="AN5658">
        <v>5</v>
      </c>
    </row>
    <row r="5659" spans="1:40" x14ac:dyDescent="0.25">
      <c r="A5659" s="34">
        <v>40762</v>
      </c>
      <c r="B5659" s="220">
        <v>0.51736111111111105</v>
      </c>
      <c r="C5659">
        <v>37.6</v>
      </c>
      <c r="D5659">
        <v>37.6</v>
      </c>
      <c r="E5659">
        <v>37.6</v>
      </c>
      <c r="F5659">
        <v>28</v>
      </c>
      <c r="G5659">
        <v>16</v>
      </c>
      <c r="H5659">
        <v>3</v>
      </c>
      <c r="I5659" t="s">
        <v>338</v>
      </c>
      <c r="J5659">
        <v>0.25</v>
      </c>
      <c r="K5659">
        <v>8</v>
      </c>
      <c r="L5659" t="s">
        <v>336</v>
      </c>
      <c r="M5659">
        <v>37.6</v>
      </c>
      <c r="N5659">
        <v>38.6</v>
      </c>
      <c r="O5659">
        <v>38.6</v>
      </c>
      <c r="P5659" t="s">
        <v>337</v>
      </c>
      <c r="Q5659">
        <v>749.5</v>
      </c>
      <c r="R5659">
        <v>0</v>
      </c>
      <c r="S5659">
        <v>0</v>
      </c>
      <c r="T5659">
        <v>831</v>
      </c>
      <c r="U5659">
        <v>5.96</v>
      </c>
      <c r="V5659">
        <v>835</v>
      </c>
      <c r="W5659">
        <v>6.9</v>
      </c>
      <c r="X5659">
        <v>0.25</v>
      </c>
      <c r="Y5659">
        <v>7</v>
      </c>
      <c r="Z5659">
        <v>0</v>
      </c>
      <c r="AA5659">
        <v>6.7000000000000004E-2</v>
      </c>
      <c r="AB5659">
        <v>27.2</v>
      </c>
      <c r="AC5659">
        <v>36</v>
      </c>
      <c r="AD5659">
        <v>10.8</v>
      </c>
      <c r="AE5659">
        <v>26.4</v>
      </c>
      <c r="AF5659">
        <v>6.91</v>
      </c>
      <c r="AG5659">
        <v>7.1400000000000005E-2</v>
      </c>
      <c r="AH5659" t="s">
        <v>337</v>
      </c>
      <c r="AI5659" t="s">
        <v>337</v>
      </c>
      <c r="AJ5659">
        <v>0</v>
      </c>
      <c r="AK5659">
        <v>117</v>
      </c>
      <c r="AL5659">
        <v>1</v>
      </c>
      <c r="AM5659">
        <v>100</v>
      </c>
      <c r="AN5659">
        <v>5</v>
      </c>
    </row>
    <row r="5660" spans="1:40" x14ac:dyDescent="0.25">
      <c r="A5660" s="34">
        <v>40762</v>
      </c>
      <c r="B5660" s="220">
        <v>0.52083333333333337</v>
      </c>
      <c r="C5660">
        <v>37.6</v>
      </c>
      <c r="D5660">
        <v>37.6</v>
      </c>
      <c r="E5660">
        <v>37.6</v>
      </c>
      <c r="F5660">
        <v>27</v>
      </c>
      <c r="G5660">
        <v>15.4</v>
      </c>
      <c r="H5660">
        <v>5</v>
      </c>
      <c r="I5660" t="s">
        <v>339</v>
      </c>
      <c r="J5660">
        <v>0.42</v>
      </c>
      <c r="K5660">
        <v>7</v>
      </c>
      <c r="L5660" t="s">
        <v>336</v>
      </c>
      <c r="M5660">
        <v>37.6</v>
      </c>
      <c r="N5660">
        <v>38.200000000000003</v>
      </c>
      <c r="O5660">
        <v>38.200000000000003</v>
      </c>
      <c r="P5660" t="s">
        <v>337</v>
      </c>
      <c r="Q5660">
        <v>749.4</v>
      </c>
      <c r="R5660">
        <v>0</v>
      </c>
      <c r="S5660">
        <v>0</v>
      </c>
      <c r="T5660">
        <v>841</v>
      </c>
      <c r="U5660">
        <v>6.03</v>
      </c>
      <c r="V5660">
        <v>846</v>
      </c>
      <c r="W5660">
        <v>7.2</v>
      </c>
      <c r="X5660">
        <v>0.26</v>
      </c>
      <c r="Y5660">
        <v>7.2</v>
      </c>
      <c r="Z5660">
        <v>0</v>
      </c>
      <c r="AA5660">
        <v>6.7000000000000004E-2</v>
      </c>
      <c r="AB5660">
        <v>27.2</v>
      </c>
      <c r="AC5660">
        <v>36</v>
      </c>
      <c r="AD5660">
        <v>10.8</v>
      </c>
      <c r="AE5660">
        <v>26.4</v>
      </c>
      <c r="AF5660">
        <v>6.91</v>
      </c>
      <c r="AG5660">
        <v>7.1400000000000005E-2</v>
      </c>
      <c r="AH5660" t="s">
        <v>337</v>
      </c>
      <c r="AI5660" t="s">
        <v>337</v>
      </c>
      <c r="AJ5660">
        <v>0</v>
      </c>
      <c r="AK5660">
        <v>117</v>
      </c>
      <c r="AL5660">
        <v>1</v>
      </c>
      <c r="AM5660">
        <v>100</v>
      </c>
      <c r="AN5660">
        <v>5</v>
      </c>
    </row>
    <row r="5661" spans="1:40" x14ac:dyDescent="0.25">
      <c r="A5661" s="34">
        <v>40762</v>
      </c>
      <c r="B5661" s="220">
        <v>0.52430555555555558</v>
      </c>
      <c r="C5661">
        <v>37.6</v>
      </c>
      <c r="D5661">
        <v>37.6</v>
      </c>
      <c r="E5661">
        <v>37.6</v>
      </c>
      <c r="F5661">
        <v>27</v>
      </c>
      <c r="G5661">
        <v>15.4</v>
      </c>
      <c r="H5661">
        <v>3</v>
      </c>
      <c r="I5661" t="s">
        <v>341</v>
      </c>
      <c r="J5661">
        <v>0.25</v>
      </c>
      <c r="K5661">
        <v>6</v>
      </c>
      <c r="L5661" t="s">
        <v>341</v>
      </c>
      <c r="M5661">
        <v>37.6</v>
      </c>
      <c r="N5661">
        <v>38.299999999999997</v>
      </c>
      <c r="O5661">
        <v>38.299999999999997</v>
      </c>
      <c r="P5661" t="s">
        <v>337</v>
      </c>
      <c r="Q5661">
        <v>749.4</v>
      </c>
      <c r="R5661">
        <v>0</v>
      </c>
      <c r="S5661">
        <v>0</v>
      </c>
      <c r="T5661">
        <v>849</v>
      </c>
      <c r="U5661">
        <v>6.09</v>
      </c>
      <c r="V5661">
        <v>853</v>
      </c>
      <c r="W5661">
        <v>7.3</v>
      </c>
      <c r="X5661">
        <v>0.26</v>
      </c>
      <c r="Y5661">
        <v>7.4</v>
      </c>
      <c r="Z5661">
        <v>0</v>
      </c>
      <c r="AA5661">
        <v>6.7000000000000004E-2</v>
      </c>
      <c r="AB5661">
        <v>27.3</v>
      </c>
      <c r="AC5661">
        <v>36</v>
      </c>
      <c r="AD5661">
        <v>10.9</v>
      </c>
      <c r="AE5661">
        <v>26.6</v>
      </c>
      <c r="AF5661">
        <v>6.9</v>
      </c>
      <c r="AG5661">
        <v>7.1400000000000005E-2</v>
      </c>
      <c r="AH5661" t="s">
        <v>337</v>
      </c>
      <c r="AI5661" t="s">
        <v>337</v>
      </c>
      <c r="AJ5661">
        <v>0</v>
      </c>
      <c r="AK5661">
        <v>117</v>
      </c>
      <c r="AL5661">
        <v>1</v>
      </c>
      <c r="AM5661">
        <v>100</v>
      </c>
      <c r="AN5661">
        <v>5</v>
      </c>
    </row>
    <row r="5662" spans="1:40" x14ac:dyDescent="0.25">
      <c r="A5662" s="34">
        <v>40762</v>
      </c>
      <c r="B5662" s="220">
        <v>0.52777777777777779</v>
      </c>
      <c r="C5662">
        <v>37.6</v>
      </c>
      <c r="D5662">
        <v>37.6</v>
      </c>
      <c r="E5662">
        <v>37.6</v>
      </c>
      <c r="F5662">
        <v>27</v>
      </c>
      <c r="G5662">
        <v>15.4</v>
      </c>
      <c r="H5662">
        <v>2</v>
      </c>
      <c r="I5662" t="s">
        <v>336</v>
      </c>
      <c r="J5662">
        <v>0.17</v>
      </c>
      <c r="K5662">
        <v>5</v>
      </c>
      <c r="L5662" t="s">
        <v>336</v>
      </c>
      <c r="M5662">
        <v>37.6</v>
      </c>
      <c r="N5662">
        <v>38.299999999999997</v>
      </c>
      <c r="O5662">
        <v>38.299999999999997</v>
      </c>
      <c r="P5662" t="s">
        <v>337</v>
      </c>
      <c r="Q5662">
        <v>749.4</v>
      </c>
      <c r="R5662">
        <v>0</v>
      </c>
      <c r="S5662">
        <v>0</v>
      </c>
      <c r="T5662">
        <v>857</v>
      </c>
      <c r="U5662">
        <v>6.14</v>
      </c>
      <c r="V5662">
        <v>860</v>
      </c>
      <c r="W5662">
        <v>7.4</v>
      </c>
      <c r="X5662">
        <v>0.26</v>
      </c>
      <c r="Y5662">
        <v>7.4</v>
      </c>
      <c r="Z5662">
        <v>0</v>
      </c>
      <c r="AA5662">
        <v>6.7000000000000004E-2</v>
      </c>
      <c r="AB5662">
        <v>27.3</v>
      </c>
      <c r="AC5662">
        <v>36</v>
      </c>
      <c r="AD5662">
        <v>10.9</v>
      </c>
      <c r="AE5662">
        <v>26.6</v>
      </c>
      <c r="AF5662">
        <v>6.9</v>
      </c>
      <c r="AG5662">
        <v>7.1400000000000005E-2</v>
      </c>
      <c r="AH5662" t="s">
        <v>337</v>
      </c>
      <c r="AI5662" t="s">
        <v>337</v>
      </c>
      <c r="AJ5662">
        <v>0</v>
      </c>
      <c r="AK5662">
        <v>117</v>
      </c>
      <c r="AL5662">
        <v>1</v>
      </c>
      <c r="AM5662">
        <v>100</v>
      </c>
      <c r="AN5662">
        <v>5</v>
      </c>
    </row>
    <row r="5663" spans="1:40" x14ac:dyDescent="0.25">
      <c r="A5663" s="34">
        <v>40762</v>
      </c>
      <c r="B5663" s="220">
        <v>0.53125</v>
      </c>
      <c r="C5663">
        <v>37.799999999999997</v>
      </c>
      <c r="D5663">
        <v>37.799999999999997</v>
      </c>
      <c r="E5663">
        <v>37.6</v>
      </c>
      <c r="F5663">
        <v>27</v>
      </c>
      <c r="G5663">
        <v>15.6</v>
      </c>
      <c r="H5663">
        <v>1</v>
      </c>
      <c r="I5663" t="s">
        <v>336</v>
      </c>
      <c r="J5663">
        <v>0.08</v>
      </c>
      <c r="K5663">
        <v>5</v>
      </c>
      <c r="L5663" t="s">
        <v>346</v>
      </c>
      <c r="M5663">
        <v>37.799999999999997</v>
      </c>
      <c r="N5663">
        <v>38.700000000000003</v>
      </c>
      <c r="O5663">
        <v>38.700000000000003</v>
      </c>
      <c r="P5663" t="s">
        <v>337</v>
      </c>
      <c r="Q5663">
        <v>749.3</v>
      </c>
      <c r="R5663">
        <v>0</v>
      </c>
      <c r="S5663">
        <v>0</v>
      </c>
      <c r="T5663">
        <v>864</v>
      </c>
      <c r="U5663">
        <v>6.19</v>
      </c>
      <c r="V5663">
        <v>867</v>
      </c>
      <c r="W5663">
        <v>7.5</v>
      </c>
      <c r="X5663">
        <v>0.27</v>
      </c>
      <c r="Y5663">
        <v>7.5</v>
      </c>
      <c r="Z5663">
        <v>0</v>
      </c>
      <c r="AA5663">
        <v>6.8000000000000005E-2</v>
      </c>
      <c r="AB5663">
        <v>27.4</v>
      </c>
      <c r="AC5663">
        <v>36</v>
      </c>
      <c r="AD5663">
        <v>11</v>
      </c>
      <c r="AE5663">
        <v>26.7</v>
      </c>
      <c r="AF5663">
        <v>6.89</v>
      </c>
      <c r="AG5663">
        <v>7.1400000000000005E-2</v>
      </c>
      <c r="AH5663" t="s">
        <v>337</v>
      </c>
      <c r="AI5663" t="s">
        <v>337</v>
      </c>
      <c r="AJ5663">
        <v>0</v>
      </c>
      <c r="AK5663">
        <v>117</v>
      </c>
      <c r="AL5663">
        <v>1</v>
      </c>
      <c r="AM5663">
        <v>100</v>
      </c>
      <c r="AN5663">
        <v>5</v>
      </c>
    </row>
    <row r="5664" spans="1:40" x14ac:dyDescent="0.25">
      <c r="A5664" s="34">
        <v>40762</v>
      </c>
      <c r="B5664" s="220">
        <v>0.53472222222222221</v>
      </c>
      <c r="C5664">
        <v>38.200000000000003</v>
      </c>
      <c r="D5664">
        <v>38.200000000000003</v>
      </c>
      <c r="E5664">
        <v>37.9</v>
      </c>
      <c r="F5664">
        <v>26</v>
      </c>
      <c r="G5664">
        <v>15.4</v>
      </c>
      <c r="H5664">
        <v>2</v>
      </c>
      <c r="I5664" t="s">
        <v>336</v>
      </c>
      <c r="J5664">
        <v>0.17</v>
      </c>
      <c r="K5664">
        <v>5</v>
      </c>
      <c r="L5664" t="s">
        <v>336</v>
      </c>
      <c r="M5664">
        <v>38.200000000000003</v>
      </c>
      <c r="N5664">
        <v>39.1</v>
      </c>
      <c r="O5664">
        <v>39.1</v>
      </c>
      <c r="P5664" t="s">
        <v>337</v>
      </c>
      <c r="Q5664">
        <v>749.2</v>
      </c>
      <c r="R5664">
        <v>0</v>
      </c>
      <c r="S5664">
        <v>0</v>
      </c>
      <c r="T5664">
        <v>869</v>
      </c>
      <c r="U5664">
        <v>6.23</v>
      </c>
      <c r="V5664">
        <v>870</v>
      </c>
      <c r="W5664">
        <v>7.6</v>
      </c>
      <c r="X5664">
        <v>0.27</v>
      </c>
      <c r="Y5664">
        <v>7.6</v>
      </c>
      <c r="Z5664">
        <v>0</v>
      </c>
      <c r="AA5664">
        <v>6.9000000000000006E-2</v>
      </c>
      <c r="AB5664">
        <v>27.4</v>
      </c>
      <c r="AC5664">
        <v>36</v>
      </c>
      <c r="AD5664">
        <v>11</v>
      </c>
      <c r="AE5664">
        <v>26.7</v>
      </c>
      <c r="AF5664">
        <v>6.89</v>
      </c>
      <c r="AG5664">
        <v>7.1400000000000005E-2</v>
      </c>
      <c r="AH5664" t="s">
        <v>337</v>
      </c>
      <c r="AI5664" t="s">
        <v>337</v>
      </c>
      <c r="AJ5664">
        <v>0</v>
      </c>
      <c r="AK5664">
        <v>116</v>
      </c>
      <c r="AL5664">
        <v>1</v>
      </c>
      <c r="AM5664">
        <v>100</v>
      </c>
      <c r="AN5664">
        <v>5</v>
      </c>
    </row>
    <row r="5665" spans="1:40" x14ac:dyDescent="0.25">
      <c r="A5665" s="34">
        <v>40762</v>
      </c>
      <c r="B5665" s="220">
        <v>0.53819444444444442</v>
      </c>
      <c r="C5665">
        <v>38.700000000000003</v>
      </c>
      <c r="D5665">
        <v>38.700000000000003</v>
      </c>
      <c r="E5665">
        <v>38.299999999999997</v>
      </c>
      <c r="F5665">
        <v>26</v>
      </c>
      <c r="G5665">
        <v>15.7</v>
      </c>
      <c r="H5665">
        <v>3</v>
      </c>
      <c r="I5665" t="s">
        <v>340</v>
      </c>
      <c r="J5665">
        <v>0.25</v>
      </c>
      <c r="K5665">
        <v>6</v>
      </c>
      <c r="L5665" t="s">
        <v>349</v>
      </c>
      <c r="M5665">
        <v>38.700000000000003</v>
      </c>
      <c r="N5665">
        <v>39.700000000000003</v>
      </c>
      <c r="O5665">
        <v>39.700000000000003</v>
      </c>
      <c r="P5665" t="s">
        <v>337</v>
      </c>
      <c r="Q5665">
        <v>749.2</v>
      </c>
      <c r="R5665">
        <v>0</v>
      </c>
      <c r="S5665">
        <v>0</v>
      </c>
      <c r="T5665">
        <v>873</v>
      </c>
      <c r="U5665">
        <v>6.26</v>
      </c>
      <c r="V5665">
        <v>875</v>
      </c>
      <c r="W5665">
        <v>7.6</v>
      </c>
      <c r="X5665">
        <v>0.27</v>
      </c>
      <c r="Y5665">
        <v>7.7</v>
      </c>
      <c r="Z5665">
        <v>0</v>
      </c>
      <c r="AA5665">
        <v>7.0999999999999994E-2</v>
      </c>
      <c r="AB5665">
        <v>27.6</v>
      </c>
      <c r="AC5665">
        <v>36</v>
      </c>
      <c r="AD5665">
        <v>11.1</v>
      </c>
      <c r="AE5665">
        <v>26.8</v>
      </c>
      <c r="AF5665">
        <v>6.89</v>
      </c>
      <c r="AG5665">
        <v>7.1300000000000002E-2</v>
      </c>
      <c r="AH5665" t="s">
        <v>337</v>
      </c>
      <c r="AI5665" t="s">
        <v>337</v>
      </c>
      <c r="AJ5665">
        <v>0</v>
      </c>
      <c r="AK5665">
        <v>117</v>
      </c>
      <c r="AL5665">
        <v>1</v>
      </c>
      <c r="AM5665">
        <v>100</v>
      </c>
      <c r="AN5665">
        <v>5</v>
      </c>
    </row>
    <row r="5666" spans="1:40" x14ac:dyDescent="0.25">
      <c r="A5666" s="34">
        <v>40762</v>
      </c>
      <c r="B5666" s="220">
        <v>0.54166666666666663</v>
      </c>
      <c r="C5666">
        <v>38.4</v>
      </c>
      <c r="D5666">
        <v>38.700000000000003</v>
      </c>
      <c r="E5666">
        <v>38.4</v>
      </c>
      <c r="F5666">
        <v>26</v>
      </c>
      <c r="G5666">
        <v>15.5</v>
      </c>
      <c r="H5666">
        <v>5</v>
      </c>
      <c r="I5666" t="s">
        <v>340</v>
      </c>
      <c r="J5666">
        <v>0.42</v>
      </c>
      <c r="K5666">
        <v>9</v>
      </c>
      <c r="L5666" t="s">
        <v>340</v>
      </c>
      <c r="M5666">
        <v>38.4</v>
      </c>
      <c r="N5666">
        <v>39.4</v>
      </c>
      <c r="O5666">
        <v>39.4</v>
      </c>
      <c r="P5666" t="s">
        <v>337</v>
      </c>
      <c r="Q5666">
        <v>749.1</v>
      </c>
      <c r="R5666">
        <v>0</v>
      </c>
      <c r="S5666">
        <v>0</v>
      </c>
      <c r="T5666">
        <v>879</v>
      </c>
      <c r="U5666">
        <v>6.3</v>
      </c>
      <c r="V5666">
        <v>882</v>
      </c>
      <c r="W5666">
        <v>7.8</v>
      </c>
      <c r="X5666">
        <v>0.28000000000000003</v>
      </c>
      <c r="Y5666">
        <v>7.8</v>
      </c>
      <c r="Z5666">
        <v>0</v>
      </c>
      <c r="AA5666">
        <v>7.0000000000000007E-2</v>
      </c>
      <c r="AB5666">
        <v>27.6</v>
      </c>
      <c r="AC5666">
        <v>36</v>
      </c>
      <c r="AD5666">
        <v>11.1</v>
      </c>
      <c r="AE5666">
        <v>26.8</v>
      </c>
      <c r="AF5666">
        <v>6.89</v>
      </c>
      <c r="AG5666">
        <v>7.1300000000000002E-2</v>
      </c>
      <c r="AH5666" t="s">
        <v>337</v>
      </c>
      <c r="AI5666" t="s">
        <v>337</v>
      </c>
      <c r="AJ5666">
        <v>2.7E-2</v>
      </c>
      <c r="AK5666">
        <v>117</v>
      </c>
      <c r="AL5666">
        <v>1</v>
      </c>
      <c r="AM5666">
        <v>100</v>
      </c>
      <c r="AN5666">
        <v>5</v>
      </c>
    </row>
    <row r="5667" spans="1:40" x14ac:dyDescent="0.25">
      <c r="A5667" s="34">
        <v>40762</v>
      </c>
      <c r="B5667" s="220">
        <v>0.54513888888888895</v>
      </c>
      <c r="C5667">
        <v>38.1</v>
      </c>
      <c r="D5667">
        <v>38.4</v>
      </c>
      <c r="E5667">
        <v>38.1</v>
      </c>
      <c r="F5667">
        <v>26</v>
      </c>
      <c r="G5667">
        <v>15.2</v>
      </c>
      <c r="H5667">
        <v>3</v>
      </c>
      <c r="I5667" t="s">
        <v>336</v>
      </c>
      <c r="J5667">
        <v>0.25</v>
      </c>
      <c r="K5667">
        <v>6</v>
      </c>
      <c r="L5667" t="s">
        <v>338</v>
      </c>
      <c r="M5667">
        <v>38.1</v>
      </c>
      <c r="N5667">
        <v>38.799999999999997</v>
      </c>
      <c r="O5667">
        <v>38.799999999999997</v>
      </c>
      <c r="P5667" t="s">
        <v>337</v>
      </c>
      <c r="Q5667">
        <v>749.1</v>
      </c>
      <c r="R5667">
        <v>0</v>
      </c>
      <c r="S5667">
        <v>0</v>
      </c>
      <c r="T5667">
        <v>884</v>
      </c>
      <c r="U5667">
        <v>6.34</v>
      </c>
      <c r="V5667">
        <v>886</v>
      </c>
      <c r="W5667">
        <v>7.9</v>
      </c>
      <c r="X5667">
        <v>0.28000000000000003</v>
      </c>
      <c r="Y5667">
        <v>7.9</v>
      </c>
      <c r="Z5667">
        <v>0</v>
      </c>
      <c r="AA5667">
        <v>6.8000000000000005E-2</v>
      </c>
      <c r="AB5667">
        <v>27.6</v>
      </c>
      <c r="AC5667">
        <v>36</v>
      </c>
      <c r="AD5667">
        <v>11.1</v>
      </c>
      <c r="AE5667">
        <v>26.8</v>
      </c>
      <c r="AF5667">
        <v>6.89</v>
      </c>
      <c r="AG5667">
        <v>7.1300000000000002E-2</v>
      </c>
      <c r="AH5667" t="s">
        <v>337</v>
      </c>
      <c r="AI5667" t="s">
        <v>337</v>
      </c>
      <c r="AJ5667">
        <v>0</v>
      </c>
      <c r="AK5667">
        <v>115</v>
      </c>
      <c r="AL5667">
        <v>1</v>
      </c>
      <c r="AM5667">
        <v>100</v>
      </c>
      <c r="AN5667">
        <v>5</v>
      </c>
    </row>
    <row r="5668" spans="1:40" x14ac:dyDescent="0.25">
      <c r="A5668" s="34">
        <v>40762</v>
      </c>
      <c r="B5668" s="220">
        <v>0.54861111111111105</v>
      </c>
      <c r="C5668">
        <v>38.200000000000003</v>
      </c>
      <c r="D5668">
        <v>38.200000000000003</v>
      </c>
      <c r="E5668">
        <v>38.1</v>
      </c>
      <c r="F5668">
        <v>26</v>
      </c>
      <c r="G5668">
        <v>15.3</v>
      </c>
      <c r="H5668">
        <v>3</v>
      </c>
      <c r="I5668" t="s">
        <v>340</v>
      </c>
      <c r="J5668">
        <v>0.25</v>
      </c>
      <c r="K5668">
        <v>8</v>
      </c>
      <c r="L5668" t="s">
        <v>340</v>
      </c>
      <c r="M5668">
        <v>38.200000000000003</v>
      </c>
      <c r="N5668">
        <v>38.9</v>
      </c>
      <c r="O5668">
        <v>38.9</v>
      </c>
      <c r="P5668" t="s">
        <v>337</v>
      </c>
      <c r="Q5668">
        <v>749</v>
      </c>
      <c r="R5668">
        <v>0</v>
      </c>
      <c r="S5668">
        <v>0</v>
      </c>
      <c r="T5668">
        <v>889</v>
      </c>
      <c r="U5668">
        <v>6.37</v>
      </c>
      <c r="V5668">
        <v>891</v>
      </c>
      <c r="W5668">
        <v>8</v>
      </c>
      <c r="X5668">
        <v>0.28999999999999998</v>
      </c>
      <c r="Y5668">
        <v>8</v>
      </c>
      <c r="Z5668">
        <v>0</v>
      </c>
      <c r="AA5668">
        <v>6.9000000000000006E-2</v>
      </c>
      <c r="AB5668">
        <v>27.7</v>
      </c>
      <c r="AC5668">
        <v>36</v>
      </c>
      <c r="AD5668">
        <v>11.2</v>
      </c>
      <c r="AE5668">
        <v>27</v>
      </c>
      <c r="AF5668">
        <v>6.88</v>
      </c>
      <c r="AG5668">
        <v>7.1300000000000002E-2</v>
      </c>
      <c r="AH5668" t="s">
        <v>337</v>
      </c>
      <c r="AI5668" t="s">
        <v>337</v>
      </c>
      <c r="AJ5668">
        <v>0</v>
      </c>
      <c r="AK5668">
        <v>117</v>
      </c>
      <c r="AL5668">
        <v>1</v>
      </c>
      <c r="AM5668">
        <v>100</v>
      </c>
      <c r="AN5668">
        <v>5</v>
      </c>
    </row>
    <row r="5669" spans="1:40" x14ac:dyDescent="0.25">
      <c r="A5669" s="34">
        <v>40762</v>
      </c>
      <c r="B5669" s="220">
        <v>0.55208333333333337</v>
      </c>
      <c r="C5669">
        <v>38.200000000000003</v>
      </c>
      <c r="D5669">
        <v>38.200000000000003</v>
      </c>
      <c r="E5669">
        <v>38.200000000000003</v>
      </c>
      <c r="F5669">
        <v>26</v>
      </c>
      <c r="G5669">
        <v>15.4</v>
      </c>
      <c r="H5669">
        <v>1</v>
      </c>
      <c r="I5669" t="s">
        <v>340</v>
      </c>
      <c r="J5669">
        <v>0.08</v>
      </c>
      <c r="K5669">
        <v>4</v>
      </c>
      <c r="L5669" t="s">
        <v>340</v>
      </c>
      <c r="M5669">
        <v>38.200000000000003</v>
      </c>
      <c r="N5669">
        <v>39.1</v>
      </c>
      <c r="O5669">
        <v>39.1</v>
      </c>
      <c r="P5669" t="s">
        <v>337</v>
      </c>
      <c r="Q5669">
        <v>748.9</v>
      </c>
      <c r="R5669">
        <v>0</v>
      </c>
      <c r="S5669">
        <v>0</v>
      </c>
      <c r="T5669">
        <v>895</v>
      </c>
      <c r="U5669">
        <v>6.42</v>
      </c>
      <c r="V5669">
        <v>898</v>
      </c>
      <c r="W5669">
        <v>8.1</v>
      </c>
      <c r="X5669">
        <v>0.28999999999999998</v>
      </c>
      <c r="Y5669">
        <v>8.1</v>
      </c>
      <c r="Z5669">
        <v>0</v>
      </c>
      <c r="AA5669">
        <v>6.9000000000000006E-2</v>
      </c>
      <c r="AB5669">
        <v>27.8</v>
      </c>
      <c r="AC5669">
        <v>36</v>
      </c>
      <c r="AD5669">
        <v>11.3</v>
      </c>
      <c r="AE5669">
        <v>27.1</v>
      </c>
      <c r="AF5669">
        <v>6.87</v>
      </c>
      <c r="AG5669">
        <v>7.1199999999999999E-2</v>
      </c>
      <c r="AH5669" t="s">
        <v>337</v>
      </c>
      <c r="AI5669" t="s">
        <v>337</v>
      </c>
      <c r="AJ5669">
        <v>0</v>
      </c>
      <c r="AK5669">
        <v>116</v>
      </c>
      <c r="AL5669">
        <v>1</v>
      </c>
      <c r="AM5669">
        <v>100</v>
      </c>
      <c r="AN5669">
        <v>5</v>
      </c>
    </row>
    <row r="5670" spans="1:40" x14ac:dyDescent="0.25">
      <c r="A5670" s="34">
        <v>40762</v>
      </c>
      <c r="B5670" s="220">
        <v>0.55555555555555558</v>
      </c>
      <c r="C5670">
        <v>38.4</v>
      </c>
      <c r="D5670">
        <v>38.4</v>
      </c>
      <c r="E5670">
        <v>38.200000000000003</v>
      </c>
      <c r="F5670">
        <v>26</v>
      </c>
      <c r="G5670">
        <v>15.5</v>
      </c>
      <c r="H5670">
        <v>3</v>
      </c>
      <c r="I5670" t="s">
        <v>340</v>
      </c>
      <c r="J5670">
        <v>0.25</v>
      </c>
      <c r="K5670">
        <v>10</v>
      </c>
      <c r="L5670" t="s">
        <v>340</v>
      </c>
      <c r="M5670">
        <v>38.4</v>
      </c>
      <c r="N5670">
        <v>39.299999999999997</v>
      </c>
      <c r="O5670">
        <v>39.299999999999997</v>
      </c>
      <c r="P5670" t="s">
        <v>337</v>
      </c>
      <c r="Q5670">
        <v>748.9</v>
      </c>
      <c r="R5670">
        <v>0</v>
      </c>
      <c r="S5670">
        <v>0</v>
      </c>
      <c r="T5670">
        <v>900</v>
      </c>
      <c r="U5670">
        <v>6.45</v>
      </c>
      <c r="V5670">
        <v>902</v>
      </c>
      <c r="W5670">
        <v>8.1</v>
      </c>
      <c r="X5670">
        <v>0.28999999999999998</v>
      </c>
      <c r="Y5670">
        <v>8.1</v>
      </c>
      <c r="Z5670">
        <v>0</v>
      </c>
      <c r="AA5670">
        <v>7.0000000000000007E-2</v>
      </c>
      <c r="AB5670">
        <v>27.8</v>
      </c>
      <c r="AC5670">
        <v>36</v>
      </c>
      <c r="AD5670">
        <v>11.3</v>
      </c>
      <c r="AE5670">
        <v>27.1</v>
      </c>
      <c r="AF5670">
        <v>6.87</v>
      </c>
      <c r="AG5670">
        <v>7.1199999999999999E-2</v>
      </c>
      <c r="AH5670" t="s">
        <v>337</v>
      </c>
      <c r="AI5670" t="s">
        <v>337</v>
      </c>
      <c r="AJ5670">
        <v>0</v>
      </c>
      <c r="AK5670">
        <v>118</v>
      </c>
      <c r="AL5670">
        <v>1</v>
      </c>
      <c r="AM5670">
        <v>100</v>
      </c>
      <c r="AN5670">
        <v>5</v>
      </c>
    </row>
    <row r="5671" spans="1:40" x14ac:dyDescent="0.25">
      <c r="A5671" s="34">
        <v>40762</v>
      </c>
      <c r="B5671" s="220">
        <v>0.55902777777777779</v>
      </c>
      <c r="C5671">
        <v>38.4</v>
      </c>
      <c r="D5671">
        <v>38.6</v>
      </c>
      <c r="E5671">
        <v>38.4</v>
      </c>
      <c r="F5671">
        <v>25</v>
      </c>
      <c r="G5671">
        <v>14.9</v>
      </c>
      <c r="H5671">
        <v>6</v>
      </c>
      <c r="I5671" t="s">
        <v>340</v>
      </c>
      <c r="J5671">
        <v>0.5</v>
      </c>
      <c r="K5671">
        <v>12</v>
      </c>
      <c r="L5671" t="s">
        <v>338</v>
      </c>
      <c r="M5671">
        <v>38.4</v>
      </c>
      <c r="N5671">
        <v>39.200000000000003</v>
      </c>
      <c r="O5671">
        <v>39.200000000000003</v>
      </c>
      <c r="P5671" t="s">
        <v>337</v>
      </c>
      <c r="Q5671">
        <v>748.8</v>
      </c>
      <c r="R5671">
        <v>0</v>
      </c>
      <c r="S5671">
        <v>0</v>
      </c>
      <c r="T5671">
        <v>902</v>
      </c>
      <c r="U5671">
        <v>6.47</v>
      </c>
      <c r="V5671">
        <v>902</v>
      </c>
      <c r="W5671">
        <v>8.1999999999999993</v>
      </c>
      <c r="X5671">
        <v>0.28999999999999998</v>
      </c>
      <c r="Y5671">
        <v>8.1999999999999993</v>
      </c>
      <c r="Z5671">
        <v>0</v>
      </c>
      <c r="AA5671">
        <v>7.0000000000000007E-2</v>
      </c>
      <c r="AB5671">
        <v>27.8</v>
      </c>
      <c r="AC5671">
        <v>36</v>
      </c>
      <c r="AD5671">
        <v>11.4</v>
      </c>
      <c r="AE5671">
        <v>27.2</v>
      </c>
      <c r="AF5671">
        <v>6.87</v>
      </c>
      <c r="AG5671">
        <v>7.1199999999999999E-2</v>
      </c>
      <c r="AH5671" t="s">
        <v>337</v>
      </c>
      <c r="AI5671" t="s">
        <v>337</v>
      </c>
      <c r="AJ5671">
        <v>0</v>
      </c>
      <c r="AK5671">
        <v>116</v>
      </c>
      <c r="AL5671">
        <v>1</v>
      </c>
      <c r="AM5671">
        <v>100</v>
      </c>
      <c r="AN5671">
        <v>5</v>
      </c>
    </row>
    <row r="5672" spans="1:40" x14ac:dyDescent="0.25">
      <c r="A5672" s="34">
        <v>40762</v>
      </c>
      <c r="B5672" s="220">
        <v>0.5625</v>
      </c>
      <c r="C5672">
        <v>38.299999999999997</v>
      </c>
      <c r="D5672">
        <v>38.4</v>
      </c>
      <c r="E5672">
        <v>38.299999999999997</v>
      </c>
      <c r="F5672">
        <v>25</v>
      </c>
      <c r="G5672">
        <v>14.8</v>
      </c>
      <c r="H5672">
        <v>6</v>
      </c>
      <c r="I5672" t="s">
        <v>338</v>
      </c>
      <c r="J5672">
        <v>0.5</v>
      </c>
      <c r="K5672">
        <v>10</v>
      </c>
      <c r="L5672" t="s">
        <v>340</v>
      </c>
      <c r="M5672">
        <v>38.299999999999997</v>
      </c>
      <c r="N5672">
        <v>39</v>
      </c>
      <c r="O5672">
        <v>39</v>
      </c>
      <c r="P5672" t="s">
        <v>337</v>
      </c>
      <c r="Q5672">
        <v>748.7</v>
      </c>
      <c r="R5672">
        <v>0</v>
      </c>
      <c r="S5672">
        <v>0</v>
      </c>
      <c r="T5672">
        <v>904</v>
      </c>
      <c r="U5672">
        <v>6.48</v>
      </c>
      <c r="V5672">
        <v>907</v>
      </c>
      <c r="W5672">
        <v>8.3000000000000007</v>
      </c>
      <c r="X5672">
        <v>0.3</v>
      </c>
      <c r="Y5672">
        <v>8.4</v>
      </c>
      <c r="Z5672">
        <v>0</v>
      </c>
      <c r="AA5672">
        <v>6.9000000000000006E-2</v>
      </c>
      <c r="AB5672">
        <v>27.9</v>
      </c>
      <c r="AC5672">
        <v>36</v>
      </c>
      <c r="AD5672">
        <v>11.5</v>
      </c>
      <c r="AE5672">
        <v>27.3</v>
      </c>
      <c r="AF5672">
        <v>6.86</v>
      </c>
      <c r="AG5672">
        <v>7.1199999999999999E-2</v>
      </c>
      <c r="AH5672" t="s">
        <v>337</v>
      </c>
      <c r="AI5672" t="s">
        <v>337</v>
      </c>
      <c r="AJ5672">
        <v>0</v>
      </c>
      <c r="AK5672">
        <v>115</v>
      </c>
      <c r="AL5672">
        <v>1</v>
      </c>
      <c r="AM5672">
        <v>100</v>
      </c>
      <c r="AN5672">
        <v>5</v>
      </c>
    </row>
    <row r="5673" spans="1:40" x14ac:dyDescent="0.25">
      <c r="A5673" s="34">
        <v>40762</v>
      </c>
      <c r="B5673" s="220">
        <v>0.56597222222222221</v>
      </c>
      <c r="C5673">
        <v>38.4</v>
      </c>
      <c r="D5673">
        <v>38.4</v>
      </c>
      <c r="E5673">
        <v>38.299999999999997</v>
      </c>
      <c r="F5673">
        <v>25</v>
      </c>
      <c r="G5673">
        <v>14.9</v>
      </c>
      <c r="H5673">
        <v>5</v>
      </c>
      <c r="I5673" t="s">
        <v>338</v>
      </c>
      <c r="J5673">
        <v>0.42</v>
      </c>
      <c r="K5673">
        <v>11</v>
      </c>
      <c r="L5673" t="s">
        <v>146</v>
      </c>
      <c r="M5673">
        <v>38.4</v>
      </c>
      <c r="N5673">
        <v>39.200000000000003</v>
      </c>
      <c r="O5673">
        <v>39.200000000000003</v>
      </c>
      <c r="P5673" t="s">
        <v>337</v>
      </c>
      <c r="Q5673">
        <v>748.7</v>
      </c>
      <c r="R5673">
        <v>0</v>
      </c>
      <c r="S5673">
        <v>0</v>
      </c>
      <c r="T5673">
        <v>907</v>
      </c>
      <c r="U5673">
        <v>6.5</v>
      </c>
      <c r="V5673">
        <v>909</v>
      </c>
      <c r="W5673">
        <v>8.3000000000000007</v>
      </c>
      <c r="X5673">
        <v>0.3</v>
      </c>
      <c r="Y5673">
        <v>8.3000000000000007</v>
      </c>
      <c r="Z5673">
        <v>0</v>
      </c>
      <c r="AA5673">
        <v>7.0000000000000007E-2</v>
      </c>
      <c r="AB5673">
        <v>28.1</v>
      </c>
      <c r="AC5673">
        <v>36</v>
      </c>
      <c r="AD5673">
        <v>11.6</v>
      </c>
      <c r="AE5673">
        <v>27.4</v>
      </c>
      <c r="AF5673">
        <v>6.85</v>
      </c>
      <c r="AG5673">
        <v>7.1099999999999997E-2</v>
      </c>
      <c r="AH5673" t="s">
        <v>337</v>
      </c>
      <c r="AI5673" t="s">
        <v>337</v>
      </c>
      <c r="AJ5673">
        <v>0</v>
      </c>
      <c r="AK5673">
        <v>116</v>
      </c>
      <c r="AL5673">
        <v>1</v>
      </c>
      <c r="AM5673">
        <v>100</v>
      </c>
      <c r="AN5673">
        <v>5</v>
      </c>
    </row>
    <row r="5674" spans="1:40" x14ac:dyDescent="0.25">
      <c r="A5674" s="34">
        <v>40762</v>
      </c>
      <c r="B5674" s="220">
        <v>0.56944444444444442</v>
      </c>
      <c r="C5674">
        <v>38.6</v>
      </c>
      <c r="D5674">
        <v>38.6</v>
      </c>
      <c r="E5674">
        <v>38.4</v>
      </c>
      <c r="F5674">
        <v>25</v>
      </c>
      <c r="G5674">
        <v>15</v>
      </c>
      <c r="H5674">
        <v>5</v>
      </c>
      <c r="I5674" t="s">
        <v>351</v>
      </c>
      <c r="J5674">
        <v>0.42</v>
      </c>
      <c r="K5674">
        <v>10</v>
      </c>
      <c r="L5674" t="s">
        <v>351</v>
      </c>
      <c r="M5674">
        <v>38.6</v>
      </c>
      <c r="N5674">
        <v>39.299999999999997</v>
      </c>
      <c r="O5674">
        <v>39.299999999999997</v>
      </c>
      <c r="P5674" t="s">
        <v>337</v>
      </c>
      <c r="Q5674">
        <v>748.7</v>
      </c>
      <c r="R5674">
        <v>0</v>
      </c>
      <c r="S5674">
        <v>0</v>
      </c>
      <c r="T5674">
        <v>906</v>
      </c>
      <c r="U5674">
        <v>6.49</v>
      </c>
      <c r="V5674">
        <v>907</v>
      </c>
      <c r="W5674">
        <v>8.3000000000000007</v>
      </c>
      <c r="X5674">
        <v>0.3</v>
      </c>
      <c r="Y5674">
        <v>8.3000000000000007</v>
      </c>
      <c r="Z5674">
        <v>0</v>
      </c>
      <c r="AA5674">
        <v>7.0000000000000007E-2</v>
      </c>
      <c r="AB5674">
        <v>28.1</v>
      </c>
      <c r="AC5674">
        <v>36</v>
      </c>
      <c r="AD5674">
        <v>11.6</v>
      </c>
      <c r="AE5674">
        <v>27.4</v>
      </c>
      <c r="AF5674">
        <v>6.85</v>
      </c>
      <c r="AG5674">
        <v>7.1099999999999997E-2</v>
      </c>
      <c r="AH5674" t="s">
        <v>337</v>
      </c>
      <c r="AI5674" t="s">
        <v>337</v>
      </c>
      <c r="AJ5674">
        <v>0</v>
      </c>
      <c r="AK5674">
        <v>117</v>
      </c>
      <c r="AL5674">
        <v>1</v>
      </c>
      <c r="AM5674">
        <v>100</v>
      </c>
      <c r="AN5674">
        <v>5</v>
      </c>
    </row>
    <row r="5675" spans="1:40" x14ac:dyDescent="0.25">
      <c r="A5675" s="34">
        <v>40762</v>
      </c>
      <c r="B5675" s="220">
        <v>0.57291666666666663</v>
      </c>
      <c r="C5675">
        <v>38.700000000000003</v>
      </c>
      <c r="D5675">
        <v>38.700000000000003</v>
      </c>
      <c r="E5675">
        <v>38.6</v>
      </c>
      <c r="F5675">
        <v>25</v>
      </c>
      <c r="G5675">
        <v>15.1</v>
      </c>
      <c r="H5675">
        <v>4</v>
      </c>
      <c r="I5675" t="s">
        <v>349</v>
      </c>
      <c r="J5675">
        <v>0.33</v>
      </c>
      <c r="K5675">
        <v>7</v>
      </c>
      <c r="L5675" t="s">
        <v>349</v>
      </c>
      <c r="M5675">
        <v>38.700000000000003</v>
      </c>
      <c r="N5675">
        <v>39.5</v>
      </c>
      <c r="O5675">
        <v>39.5</v>
      </c>
      <c r="P5675" t="s">
        <v>337</v>
      </c>
      <c r="Q5675">
        <v>748.6</v>
      </c>
      <c r="R5675">
        <v>0</v>
      </c>
      <c r="S5675">
        <v>0</v>
      </c>
      <c r="T5675">
        <v>908</v>
      </c>
      <c r="U5675">
        <v>6.51</v>
      </c>
      <c r="V5675">
        <v>911</v>
      </c>
      <c r="W5675">
        <v>8.3000000000000007</v>
      </c>
      <c r="X5675">
        <v>0.3</v>
      </c>
      <c r="Y5675">
        <v>8.3000000000000007</v>
      </c>
      <c r="Z5675">
        <v>0</v>
      </c>
      <c r="AA5675">
        <v>7.0999999999999994E-2</v>
      </c>
      <c r="AB5675">
        <v>28.2</v>
      </c>
      <c r="AC5675">
        <v>36</v>
      </c>
      <c r="AD5675">
        <v>11.7</v>
      </c>
      <c r="AE5675">
        <v>27.6</v>
      </c>
      <c r="AF5675">
        <v>6.84</v>
      </c>
      <c r="AG5675">
        <v>7.1099999999999997E-2</v>
      </c>
      <c r="AH5675" t="s">
        <v>337</v>
      </c>
      <c r="AI5675" t="s">
        <v>337</v>
      </c>
      <c r="AJ5675">
        <v>0</v>
      </c>
      <c r="AK5675">
        <v>117</v>
      </c>
      <c r="AL5675">
        <v>1</v>
      </c>
      <c r="AM5675">
        <v>100</v>
      </c>
      <c r="AN5675">
        <v>5</v>
      </c>
    </row>
    <row r="5676" spans="1:40" x14ac:dyDescent="0.25">
      <c r="A5676" s="34">
        <v>40762</v>
      </c>
      <c r="B5676" s="220">
        <v>0.57638888888888895</v>
      </c>
      <c r="C5676">
        <v>38.799999999999997</v>
      </c>
      <c r="D5676">
        <v>38.799999999999997</v>
      </c>
      <c r="E5676">
        <v>38.700000000000003</v>
      </c>
      <c r="F5676">
        <v>25</v>
      </c>
      <c r="G5676">
        <v>15.3</v>
      </c>
      <c r="H5676">
        <v>4</v>
      </c>
      <c r="I5676" t="s">
        <v>349</v>
      </c>
      <c r="J5676">
        <v>0.33</v>
      </c>
      <c r="K5676">
        <v>9</v>
      </c>
      <c r="L5676" t="s">
        <v>351</v>
      </c>
      <c r="M5676">
        <v>38.799999999999997</v>
      </c>
      <c r="N5676">
        <v>39.799999999999997</v>
      </c>
      <c r="O5676">
        <v>39.799999999999997</v>
      </c>
      <c r="P5676" t="s">
        <v>337</v>
      </c>
      <c r="Q5676">
        <v>748.6</v>
      </c>
      <c r="R5676">
        <v>0</v>
      </c>
      <c r="S5676">
        <v>0</v>
      </c>
      <c r="T5676">
        <v>913</v>
      </c>
      <c r="U5676">
        <v>6.54</v>
      </c>
      <c r="V5676">
        <v>916</v>
      </c>
      <c r="W5676">
        <v>8.3000000000000007</v>
      </c>
      <c r="X5676">
        <v>0.3</v>
      </c>
      <c r="Y5676">
        <v>8.4</v>
      </c>
      <c r="Z5676">
        <v>0</v>
      </c>
      <c r="AA5676">
        <v>7.0999999999999994E-2</v>
      </c>
      <c r="AB5676">
        <v>28.2</v>
      </c>
      <c r="AC5676">
        <v>36</v>
      </c>
      <c r="AD5676">
        <v>11.7</v>
      </c>
      <c r="AE5676">
        <v>27.6</v>
      </c>
      <c r="AF5676">
        <v>6.84</v>
      </c>
      <c r="AG5676">
        <v>7.1099999999999997E-2</v>
      </c>
      <c r="AH5676" t="s">
        <v>337</v>
      </c>
      <c r="AI5676" t="s">
        <v>337</v>
      </c>
      <c r="AJ5676">
        <v>0</v>
      </c>
      <c r="AK5676">
        <v>117</v>
      </c>
      <c r="AL5676">
        <v>1</v>
      </c>
      <c r="AM5676">
        <v>100</v>
      </c>
      <c r="AN5676">
        <v>5</v>
      </c>
    </row>
    <row r="5677" spans="1:40" x14ac:dyDescent="0.25">
      <c r="A5677" s="34">
        <v>40762</v>
      </c>
      <c r="B5677" s="220">
        <v>0.57986111111111105</v>
      </c>
      <c r="C5677">
        <v>39.1</v>
      </c>
      <c r="D5677">
        <v>39.1</v>
      </c>
      <c r="E5677">
        <v>38.799999999999997</v>
      </c>
      <c r="F5677">
        <v>24</v>
      </c>
      <c r="G5677">
        <v>14.9</v>
      </c>
      <c r="H5677">
        <v>3</v>
      </c>
      <c r="I5677" t="s">
        <v>146</v>
      </c>
      <c r="J5677">
        <v>0.25</v>
      </c>
      <c r="K5677">
        <v>7</v>
      </c>
      <c r="L5677" t="s">
        <v>345</v>
      </c>
      <c r="M5677">
        <v>39.1</v>
      </c>
      <c r="N5677">
        <v>39.799999999999997</v>
      </c>
      <c r="O5677">
        <v>39.799999999999997</v>
      </c>
      <c r="P5677" t="s">
        <v>337</v>
      </c>
      <c r="Q5677">
        <v>748.5</v>
      </c>
      <c r="R5677">
        <v>0</v>
      </c>
      <c r="S5677">
        <v>0</v>
      </c>
      <c r="T5677">
        <v>915</v>
      </c>
      <c r="U5677">
        <v>6.56</v>
      </c>
      <c r="V5677">
        <v>916</v>
      </c>
      <c r="W5677">
        <v>8.4</v>
      </c>
      <c r="X5677">
        <v>0.3</v>
      </c>
      <c r="Y5677">
        <v>8.4</v>
      </c>
      <c r="Z5677">
        <v>0</v>
      </c>
      <c r="AA5677">
        <v>7.1999999999999995E-2</v>
      </c>
      <c r="AB5677">
        <v>28.3</v>
      </c>
      <c r="AC5677">
        <v>36</v>
      </c>
      <c r="AD5677">
        <v>11.8</v>
      </c>
      <c r="AE5677">
        <v>27.7</v>
      </c>
      <c r="AF5677">
        <v>6.83</v>
      </c>
      <c r="AG5677">
        <v>7.0999999999999994E-2</v>
      </c>
      <c r="AH5677" t="s">
        <v>337</v>
      </c>
      <c r="AI5677" t="s">
        <v>337</v>
      </c>
      <c r="AJ5677">
        <v>0</v>
      </c>
      <c r="AK5677">
        <v>116</v>
      </c>
      <c r="AL5677">
        <v>1</v>
      </c>
      <c r="AM5677">
        <v>100</v>
      </c>
      <c r="AN5677">
        <v>5</v>
      </c>
    </row>
    <row r="5678" spans="1:40" x14ac:dyDescent="0.25">
      <c r="A5678" s="34">
        <v>40762</v>
      </c>
      <c r="B5678" s="220">
        <v>0.58333333333333337</v>
      </c>
      <c r="C5678">
        <v>39.200000000000003</v>
      </c>
      <c r="D5678">
        <v>39.200000000000003</v>
      </c>
      <c r="E5678">
        <v>39.1</v>
      </c>
      <c r="F5678">
        <v>24</v>
      </c>
      <c r="G5678">
        <v>14.9</v>
      </c>
      <c r="H5678">
        <v>2</v>
      </c>
      <c r="I5678" t="s">
        <v>146</v>
      </c>
      <c r="J5678">
        <v>0.17</v>
      </c>
      <c r="K5678">
        <v>5</v>
      </c>
      <c r="L5678" t="s">
        <v>146</v>
      </c>
      <c r="M5678">
        <v>39.200000000000003</v>
      </c>
      <c r="N5678">
        <v>40</v>
      </c>
      <c r="O5678">
        <v>40</v>
      </c>
      <c r="P5678" t="s">
        <v>337</v>
      </c>
      <c r="Q5678">
        <v>748.5</v>
      </c>
      <c r="R5678">
        <v>0</v>
      </c>
      <c r="S5678">
        <v>0</v>
      </c>
      <c r="T5678">
        <v>917</v>
      </c>
      <c r="U5678">
        <v>6.57</v>
      </c>
      <c r="V5678">
        <v>919</v>
      </c>
      <c r="W5678">
        <v>8.5</v>
      </c>
      <c r="X5678">
        <v>0.3</v>
      </c>
      <c r="Y5678">
        <v>8.5</v>
      </c>
      <c r="Z5678">
        <v>0</v>
      </c>
      <c r="AA5678">
        <v>7.2999999999999995E-2</v>
      </c>
      <c r="AB5678">
        <v>28.4</v>
      </c>
      <c r="AC5678">
        <v>36</v>
      </c>
      <c r="AD5678">
        <v>11.9</v>
      </c>
      <c r="AE5678">
        <v>27.8</v>
      </c>
      <c r="AF5678">
        <v>6.83</v>
      </c>
      <c r="AG5678">
        <v>7.0999999999999994E-2</v>
      </c>
      <c r="AH5678" t="s">
        <v>337</v>
      </c>
      <c r="AI5678" t="s">
        <v>337</v>
      </c>
      <c r="AJ5678">
        <v>2.9000000000000001E-2</v>
      </c>
      <c r="AK5678">
        <v>117</v>
      </c>
      <c r="AL5678">
        <v>1</v>
      </c>
      <c r="AM5678">
        <v>100</v>
      </c>
      <c r="AN5678">
        <v>5</v>
      </c>
    </row>
    <row r="5679" spans="1:40" x14ac:dyDescent="0.25">
      <c r="A5679" s="34">
        <v>40762</v>
      </c>
      <c r="B5679" s="220">
        <v>0.58680555555555558</v>
      </c>
      <c r="C5679">
        <v>39.5</v>
      </c>
      <c r="D5679">
        <v>39.5</v>
      </c>
      <c r="E5679">
        <v>39.200000000000003</v>
      </c>
      <c r="F5679">
        <v>24</v>
      </c>
      <c r="G5679">
        <v>15.2</v>
      </c>
      <c r="H5679">
        <v>1</v>
      </c>
      <c r="I5679" t="s">
        <v>348</v>
      </c>
      <c r="J5679">
        <v>0.08</v>
      </c>
      <c r="K5679">
        <v>3</v>
      </c>
      <c r="L5679" t="s">
        <v>348</v>
      </c>
      <c r="M5679">
        <v>39.5</v>
      </c>
      <c r="N5679">
        <v>40.4</v>
      </c>
      <c r="O5679">
        <v>40.4</v>
      </c>
      <c r="P5679" t="s">
        <v>337</v>
      </c>
      <c r="Q5679">
        <v>748.5</v>
      </c>
      <c r="R5679">
        <v>0</v>
      </c>
      <c r="S5679">
        <v>0</v>
      </c>
      <c r="T5679">
        <v>913</v>
      </c>
      <c r="U5679">
        <v>6.54</v>
      </c>
      <c r="V5679">
        <v>918</v>
      </c>
      <c r="W5679">
        <v>8.3000000000000007</v>
      </c>
      <c r="X5679">
        <v>0.3</v>
      </c>
      <c r="Y5679">
        <v>8.3000000000000007</v>
      </c>
      <c r="Z5679">
        <v>0</v>
      </c>
      <c r="AA5679">
        <v>7.2999999999999995E-2</v>
      </c>
      <c r="AB5679">
        <v>28.5</v>
      </c>
      <c r="AC5679">
        <v>36</v>
      </c>
      <c r="AD5679">
        <v>12</v>
      </c>
      <c r="AE5679">
        <v>28</v>
      </c>
      <c r="AF5679">
        <v>6.82</v>
      </c>
      <c r="AG5679">
        <v>7.0999999999999994E-2</v>
      </c>
      <c r="AH5679" t="s">
        <v>337</v>
      </c>
      <c r="AI5679" t="s">
        <v>337</v>
      </c>
      <c r="AJ5679">
        <v>0</v>
      </c>
      <c r="AK5679">
        <v>116</v>
      </c>
      <c r="AL5679">
        <v>1</v>
      </c>
      <c r="AM5679">
        <v>100</v>
      </c>
      <c r="AN5679">
        <v>5</v>
      </c>
    </row>
    <row r="5680" spans="1:40" x14ac:dyDescent="0.25">
      <c r="A5680" s="34">
        <v>40762</v>
      </c>
      <c r="B5680" s="220">
        <v>0.59027777777777779</v>
      </c>
      <c r="C5680">
        <v>39.700000000000003</v>
      </c>
      <c r="D5680">
        <v>39.700000000000003</v>
      </c>
      <c r="E5680">
        <v>39.6</v>
      </c>
      <c r="F5680">
        <v>24</v>
      </c>
      <c r="G5680">
        <v>15.3</v>
      </c>
      <c r="H5680">
        <v>3</v>
      </c>
      <c r="I5680" t="s">
        <v>336</v>
      </c>
      <c r="J5680">
        <v>0.25</v>
      </c>
      <c r="K5680">
        <v>5</v>
      </c>
      <c r="L5680" t="s">
        <v>349</v>
      </c>
      <c r="M5680">
        <v>39.700000000000003</v>
      </c>
      <c r="N5680">
        <v>40.700000000000003</v>
      </c>
      <c r="O5680">
        <v>40.700000000000003</v>
      </c>
      <c r="P5680" t="s">
        <v>337</v>
      </c>
      <c r="Q5680">
        <v>748.4</v>
      </c>
      <c r="R5680">
        <v>0</v>
      </c>
      <c r="S5680">
        <v>0</v>
      </c>
      <c r="T5680">
        <v>916</v>
      </c>
      <c r="U5680">
        <v>6.57</v>
      </c>
      <c r="V5680">
        <v>918</v>
      </c>
      <c r="W5680">
        <v>8.3000000000000007</v>
      </c>
      <c r="X5680">
        <v>0.3</v>
      </c>
      <c r="Y5680">
        <v>8.3000000000000007</v>
      </c>
      <c r="Z5680">
        <v>0</v>
      </c>
      <c r="AA5680">
        <v>7.3999999999999996E-2</v>
      </c>
      <c r="AB5680">
        <v>28.6</v>
      </c>
      <c r="AC5680">
        <v>36</v>
      </c>
      <c r="AD5680">
        <v>12.1</v>
      </c>
      <c r="AE5680">
        <v>28.2</v>
      </c>
      <c r="AF5680">
        <v>6.81</v>
      </c>
      <c r="AG5680">
        <v>7.0900000000000005E-2</v>
      </c>
      <c r="AH5680" t="s">
        <v>337</v>
      </c>
      <c r="AI5680" t="s">
        <v>337</v>
      </c>
      <c r="AJ5680">
        <v>0</v>
      </c>
      <c r="AK5680">
        <v>116</v>
      </c>
      <c r="AL5680">
        <v>1</v>
      </c>
      <c r="AM5680">
        <v>100</v>
      </c>
      <c r="AN5680">
        <v>5</v>
      </c>
    </row>
    <row r="5681" spans="1:40" x14ac:dyDescent="0.25">
      <c r="A5681" s="34">
        <v>40762</v>
      </c>
      <c r="B5681" s="220">
        <v>0.59375</v>
      </c>
      <c r="C5681">
        <v>39.799999999999997</v>
      </c>
      <c r="D5681">
        <v>39.799999999999997</v>
      </c>
      <c r="E5681">
        <v>39.700000000000003</v>
      </c>
      <c r="F5681">
        <v>24</v>
      </c>
      <c r="G5681">
        <v>15.5</v>
      </c>
      <c r="H5681">
        <v>4</v>
      </c>
      <c r="I5681" t="s">
        <v>336</v>
      </c>
      <c r="J5681">
        <v>0.33</v>
      </c>
      <c r="K5681">
        <v>8</v>
      </c>
      <c r="L5681" t="s">
        <v>340</v>
      </c>
      <c r="M5681">
        <v>39.799999999999997</v>
      </c>
      <c r="N5681">
        <v>40.9</v>
      </c>
      <c r="O5681">
        <v>40.9</v>
      </c>
      <c r="P5681" t="s">
        <v>337</v>
      </c>
      <c r="Q5681">
        <v>748.3</v>
      </c>
      <c r="R5681">
        <v>0</v>
      </c>
      <c r="S5681">
        <v>0</v>
      </c>
      <c r="T5681">
        <v>913</v>
      </c>
      <c r="U5681">
        <v>6.54</v>
      </c>
      <c r="V5681">
        <v>914</v>
      </c>
      <c r="W5681">
        <v>8.3000000000000007</v>
      </c>
      <c r="X5681">
        <v>0.3</v>
      </c>
      <c r="Y5681">
        <v>8.3000000000000007</v>
      </c>
      <c r="Z5681">
        <v>0</v>
      </c>
      <c r="AA5681">
        <v>7.4999999999999997E-2</v>
      </c>
      <c r="AB5681">
        <v>28.7</v>
      </c>
      <c r="AC5681">
        <v>36</v>
      </c>
      <c r="AD5681">
        <v>12.2</v>
      </c>
      <c r="AE5681">
        <v>28.3</v>
      </c>
      <c r="AF5681">
        <v>6.8</v>
      </c>
      <c r="AG5681">
        <v>7.0900000000000005E-2</v>
      </c>
      <c r="AH5681" t="s">
        <v>337</v>
      </c>
      <c r="AI5681" t="s">
        <v>337</v>
      </c>
      <c r="AJ5681">
        <v>0</v>
      </c>
      <c r="AK5681">
        <v>116</v>
      </c>
      <c r="AL5681">
        <v>1</v>
      </c>
      <c r="AM5681">
        <v>100</v>
      </c>
      <c r="AN5681">
        <v>5</v>
      </c>
    </row>
    <row r="5682" spans="1:40" x14ac:dyDescent="0.25">
      <c r="A5682" s="34">
        <v>40762</v>
      </c>
      <c r="B5682" s="220">
        <v>0.59722222222222221</v>
      </c>
      <c r="C5682">
        <v>39.6</v>
      </c>
      <c r="D5682">
        <v>39.9</v>
      </c>
      <c r="E5682">
        <v>39.6</v>
      </c>
      <c r="F5682">
        <v>23</v>
      </c>
      <c r="G5682">
        <v>14.6</v>
      </c>
      <c r="H5682">
        <v>8</v>
      </c>
      <c r="I5682" t="s">
        <v>340</v>
      </c>
      <c r="J5682">
        <v>0.67</v>
      </c>
      <c r="K5682">
        <v>14</v>
      </c>
      <c r="L5682" t="s">
        <v>340</v>
      </c>
      <c r="M5682">
        <v>39.6</v>
      </c>
      <c r="N5682">
        <v>40.1</v>
      </c>
      <c r="O5682">
        <v>40.200000000000003</v>
      </c>
      <c r="P5682" t="s">
        <v>337</v>
      </c>
      <c r="Q5682">
        <v>748.3</v>
      </c>
      <c r="R5682">
        <v>0</v>
      </c>
      <c r="S5682">
        <v>0</v>
      </c>
      <c r="T5682">
        <v>914</v>
      </c>
      <c r="U5682">
        <v>6.55</v>
      </c>
      <c r="V5682">
        <v>916</v>
      </c>
      <c r="W5682">
        <v>8.3000000000000007</v>
      </c>
      <c r="X5682">
        <v>0.3</v>
      </c>
      <c r="Y5682">
        <v>8.4</v>
      </c>
      <c r="Z5682">
        <v>0</v>
      </c>
      <c r="AA5682">
        <v>7.3999999999999996E-2</v>
      </c>
      <c r="AB5682">
        <v>28.8</v>
      </c>
      <c r="AC5682">
        <v>36</v>
      </c>
      <c r="AD5682">
        <v>12.3</v>
      </c>
      <c r="AE5682">
        <v>28.5</v>
      </c>
      <c r="AF5682">
        <v>6.79</v>
      </c>
      <c r="AG5682">
        <v>7.0900000000000005E-2</v>
      </c>
      <c r="AH5682" t="s">
        <v>337</v>
      </c>
      <c r="AI5682" t="s">
        <v>337</v>
      </c>
      <c r="AJ5682">
        <v>0</v>
      </c>
      <c r="AK5682">
        <v>115</v>
      </c>
      <c r="AL5682">
        <v>1</v>
      </c>
      <c r="AM5682">
        <v>100</v>
      </c>
      <c r="AN5682">
        <v>5</v>
      </c>
    </row>
    <row r="5683" spans="1:40" x14ac:dyDescent="0.25">
      <c r="A5683" s="34">
        <v>40762</v>
      </c>
      <c r="B5683" s="220">
        <v>0.60069444444444442</v>
      </c>
      <c r="C5683">
        <v>38.9</v>
      </c>
      <c r="D5683">
        <v>39.5</v>
      </c>
      <c r="E5683">
        <v>38.9</v>
      </c>
      <c r="F5683">
        <v>24</v>
      </c>
      <c r="G5683">
        <v>14.7</v>
      </c>
      <c r="H5683">
        <v>5</v>
      </c>
      <c r="I5683" t="s">
        <v>338</v>
      </c>
      <c r="J5683">
        <v>0.42</v>
      </c>
      <c r="K5683">
        <v>11</v>
      </c>
      <c r="L5683" t="s">
        <v>340</v>
      </c>
      <c r="M5683">
        <v>38.9</v>
      </c>
      <c r="N5683">
        <v>39.6</v>
      </c>
      <c r="O5683">
        <v>39.6</v>
      </c>
      <c r="P5683" t="s">
        <v>337</v>
      </c>
      <c r="Q5683">
        <v>748.2</v>
      </c>
      <c r="R5683">
        <v>0</v>
      </c>
      <c r="S5683">
        <v>0</v>
      </c>
      <c r="T5683">
        <v>913</v>
      </c>
      <c r="U5683">
        <v>6.54</v>
      </c>
      <c r="V5683">
        <v>914</v>
      </c>
      <c r="W5683">
        <v>8.3000000000000007</v>
      </c>
      <c r="X5683">
        <v>0.3</v>
      </c>
      <c r="Y5683">
        <v>8.4</v>
      </c>
      <c r="Z5683">
        <v>0</v>
      </c>
      <c r="AA5683">
        <v>7.1999999999999995E-2</v>
      </c>
      <c r="AB5683">
        <v>28.9</v>
      </c>
      <c r="AC5683">
        <v>35</v>
      </c>
      <c r="AD5683">
        <v>11.9</v>
      </c>
      <c r="AE5683">
        <v>28.6</v>
      </c>
      <c r="AF5683">
        <v>6.69</v>
      </c>
      <c r="AG5683">
        <v>7.0800000000000002E-2</v>
      </c>
      <c r="AH5683" t="s">
        <v>337</v>
      </c>
      <c r="AI5683" t="s">
        <v>337</v>
      </c>
      <c r="AJ5683">
        <v>0</v>
      </c>
      <c r="AK5683">
        <v>117</v>
      </c>
      <c r="AL5683">
        <v>1</v>
      </c>
      <c r="AM5683">
        <v>100</v>
      </c>
      <c r="AN5683">
        <v>5</v>
      </c>
    </row>
    <row r="5684" spans="1:40" x14ac:dyDescent="0.25">
      <c r="A5684" s="34">
        <v>40762</v>
      </c>
      <c r="B5684" s="220">
        <v>0.60416666666666663</v>
      </c>
      <c r="C5684">
        <v>39.200000000000003</v>
      </c>
      <c r="D5684">
        <v>39.200000000000003</v>
      </c>
      <c r="E5684">
        <v>38.9</v>
      </c>
      <c r="F5684">
        <v>23</v>
      </c>
      <c r="G5684">
        <v>14.3</v>
      </c>
      <c r="H5684">
        <v>4</v>
      </c>
      <c r="I5684" t="s">
        <v>340</v>
      </c>
      <c r="J5684">
        <v>0.33</v>
      </c>
      <c r="K5684">
        <v>9</v>
      </c>
      <c r="L5684" t="s">
        <v>340</v>
      </c>
      <c r="M5684">
        <v>39.200000000000003</v>
      </c>
      <c r="N5684">
        <v>39.6</v>
      </c>
      <c r="O5684">
        <v>39.6</v>
      </c>
      <c r="P5684" t="s">
        <v>337</v>
      </c>
      <c r="Q5684">
        <v>748.2</v>
      </c>
      <c r="R5684">
        <v>0</v>
      </c>
      <c r="S5684">
        <v>0</v>
      </c>
      <c r="T5684">
        <v>910</v>
      </c>
      <c r="U5684">
        <v>6.52</v>
      </c>
      <c r="V5684">
        <v>914</v>
      </c>
      <c r="W5684">
        <v>8.1999999999999993</v>
      </c>
      <c r="X5684">
        <v>0.28999999999999998</v>
      </c>
      <c r="Y5684">
        <v>8.1999999999999993</v>
      </c>
      <c r="Z5684">
        <v>0</v>
      </c>
      <c r="AA5684">
        <v>7.2999999999999995E-2</v>
      </c>
      <c r="AB5684">
        <v>28.9</v>
      </c>
      <c r="AC5684">
        <v>35</v>
      </c>
      <c r="AD5684">
        <v>11.9</v>
      </c>
      <c r="AE5684">
        <v>28.6</v>
      </c>
      <c r="AF5684">
        <v>6.69</v>
      </c>
      <c r="AG5684">
        <v>7.0800000000000002E-2</v>
      </c>
      <c r="AH5684" t="s">
        <v>337</v>
      </c>
      <c r="AI5684" t="s">
        <v>337</v>
      </c>
      <c r="AJ5684">
        <v>0</v>
      </c>
      <c r="AK5684">
        <v>115</v>
      </c>
      <c r="AL5684">
        <v>1</v>
      </c>
      <c r="AM5684">
        <v>100</v>
      </c>
      <c r="AN5684">
        <v>5</v>
      </c>
    </row>
    <row r="5685" spans="1:40" x14ac:dyDescent="0.25">
      <c r="A5685" s="34">
        <v>40762</v>
      </c>
      <c r="B5685" s="220">
        <v>0.60763888888888895</v>
      </c>
      <c r="C5685">
        <v>39.6</v>
      </c>
      <c r="D5685">
        <v>39.6</v>
      </c>
      <c r="E5685">
        <v>39.200000000000003</v>
      </c>
      <c r="F5685">
        <v>23</v>
      </c>
      <c r="G5685">
        <v>14.6</v>
      </c>
      <c r="H5685">
        <v>2</v>
      </c>
      <c r="I5685" t="s">
        <v>348</v>
      </c>
      <c r="J5685">
        <v>0.17</v>
      </c>
      <c r="K5685">
        <v>6</v>
      </c>
      <c r="L5685" t="s">
        <v>348</v>
      </c>
      <c r="M5685">
        <v>39.6</v>
      </c>
      <c r="N5685">
        <v>40.200000000000003</v>
      </c>
      <c r="O5685">
        <v>40.200000000000003</v>
      </c>
      <c r="P5685" t="s">
        <v>337</v>
      </c>
      <c r="Q5685">
        <v>748.1</v>
      </c>
      <c r="R5685">
        <v>0</v>
      </c>
      <c r="S5685">
        <v>0</v>
      </c>
      <c r="T5685">
        <v>922</v>
      </c>
      <c r="U5685">
        <v>6.61</v>
      </c>
      <c r="V5685">
        <v>923</v>
      </c>
      <c r="W5685">
        <v>8.1999999999999993</v>
      </c>
      <c r="X5685">
        <v>0.28999999999999998</v>
      </c>
      <c r="Y5685">
        <v>8.3000000000000007</v>
      </c>
      <c r="Z5685">
        <v>0</v>
      </c>
      <c r="AA5685">
        <v>7.3999999999999996E-2</v>
      </c>
      <c r="AB5685">
        <v>28.9</v>
      </c>
      <c r="AC5685">
        <v>35</v>
      </c>
      <c r="AD5685">
        <v>11.9</v>
      </c>
      <c r="AE5685">
        <v>28.6</v>
      </c>
      <c r="AF5685">
        <v>6.69</v>
      </c>
      <c r="AG5685">
        <v>7.0800000000000002E-2</v>
      </c>
      <c r="AH5685" t="s">
        <v>337</v>
      </c>
      <c r="AI5685" t="s">
        <v>337</v>
      </c>
      <c r="AJ5685">
        <v>0</v>
      </c>
      <c r="AK5685">
        <v>113</v>
      </c>
      <c r="AL5685">
        <v>1</v>
      </c>
      <c r="AM5685">
        <v>99.1</v>
      </c>
      <c r="AN5685">
        <v>5</v>
      </c>
    </row>
    <row r="5686" spans="1:40" x14ac:dyDescent="0.25">
      <c r="A5686" s="34">
        <v>40762</v>
      </c>
      <c r="B5686" s="220">
        <v>0.61111111111111105</v>
      </c>
      <c r="C5686">
        <v>39.9</v>
      </c>
      <c r="D5686">
        <v>39.9</v>
      </c>
      <c r="E5686">
        <v>39.700000000000003</v>
      </c>
      <c r="F5686">
        <v>24</v>
      </c>
      <c r="G5686">
        <v>15.6</v>
      </c>
      <c r="H5686">
        <v>4</v>
      </c>
      <c r="I5686" t="s">
        <v>348</v>
      </c>
      <c r="J5686">
        <v>0.33</v>
      </c>
      <c r="K5686">
        <v>8</v>
      </c>
      <c r="L5686" t="s">
        <v>340</v>
      </c>
      <c r="M5686">
        <v>39.9</v>
      </c>
      <c r="N5686">
        <v>41.2</v>
      </c>
      <c r="O5686">
        <v>41.2</v>
      </c>
      <c r="P5686" t="s">
        <v>337</v>
      </c>
      <c r="Q5686">
        <v>748</v>
      </c>
      <c r="R5686">
        <v>0</v>
      </c>
      <c r="S5686">
        <v>0</v>
      </c>
      <c r="T5686">
        <v>921</v>
      </c>
      <c r="U5686">
        <v>6.6</v>
      </c>
      <c r="V5686">
        <v>925</v>
      </c>
      <c r="W5686">
        <v>8.1</v>
      </c>
      <c r="X5686">
        <v>0.28999999999999998</v>
      </c>
      <c r="Y5686">
        <v>8.1999999999999993</v>
      </c>
      <c r="Z5686">
        <v>0</v>
      </c>
      <c r="AA5686">
        <v>7.4999999999999997E-2</v>
      </c>
      <c r="AB5686">
        <v>28.9</v>
      </c>
      <c r="AC5686">
        <v>35</v>
      </c>
      <c r="AD5686">
        <v>11.9</v>
      </c>
      <c r="AE5686">
        <v>28.6</v>
      </c>
      <c r="AF5686">
        <v>6.69</v>
      </c>
      <c r="AG5686">
        <v>7.0800000000000002E-2</v>
      </c>
      <c r="AH5686" t="s">
        <v>337</v>
      </c>
      <c r="AI5686" t="s">
        <v>337</v>
      </c>
      <c r="AJ5686">
        <v>0</v>
      </c>
      <c r="AK5686">
        <v>117</v>
      </c>
      <c r="AL5686">
        <v>1</v>
      </c>
      <c r="AM5686">
        <v>100</v>
      </c>
      <c r="AN5686">
        <v>5</v>
      </c>
    </row>
    <row r="5687" spans="1:40" x14ac:dyDescent="0.25">
      <c r="A5687" s="34">
        <v>40762</v>
      </c>
      <c r="B5687" s="220">
        <v>0.61458333333333337</v>
      </c>
      <c r="C5687">
        <v>40</v>
      </c>
      <c r="D5687">
        <v>40.1</v>
      </c>
      <c r="E5687">
        <v>39.9</v>
      </c>
      <c r="F5687">
        <v>23</v>
      </c>
      <c r="G5687">
        <v>14.9</v>
      </c>
      <c r="H5687">
        <v>6</v>
      </c>
      <c r="I5687" t="s">
        <v>340</v>
      </c>
      <c r="J5687">
        <v>0.5</v>
      </c>
      <c r="K5687">
        <v>10</v>
      </c>
      <c r="L5687" t="s">
        <v>351</v>
      </c>
      <c r="M5687">
        <v>40</v>
      </c>
      <c r="N5687">
        <v>40.799999999999997</v>
      </c>
      <c r="O5687">
        <v>40.799999999999997</v>
      </c>
      <c r="P5687" t="s">
        <v>337</v>
      </c>
      <c r="Q5687">
        <v>748</v>
      </c>
      <c r="R5687">
        <v>0</v>
      </c>
      <c r="S5687">
        <v>0</v>
      </c>
      <c r="T5687">
        <v>919</v>
      </c>
      <c r="U5687">
        <v>6.59</v>
      </c>
      <c r="V5687">
        <v>921</v>
      </c>
      <c r="W5687">
        <v>8.1</v>
      </c>
      <c r="X5687">
        <v>0.28999999999999998</v>
      </c>
      <c r="Y5687">
        <v>8.1</v>
      </c>
      <c r="Z5687">
        <v>0</v>
      </c>
      <c r="AA5687">
        <v>7.4999999999999997E-2</v>
      </c>
      <c r="AB5687">
        <v>29.1</v>
      </c>
      <c r="AC5687">
        <v>35</v>
      </c>
      <c r="AD5687">
        <v>12</v>
      </c>
      <c r="AE5687">
        <v>28.7</v>
      </c>
      <c r="AF5687">
        <v>6.68</v>
      </c>
      <c r="AG5687">
        <v>7.0800000000000002E-2</v>
      </c>
      <c r="AH5687" t="s">
        <v>337</v>
      </c>
      <c r="AI5687" t="s">
        <v>337</v>
      </c>
      <c r="AJ5687">
        <v>0</v>
      </c>
      <c r="AK5687">
        <v>115</v>
      </c>
      <c r="AL5687">
        <v>1</v>
      </c>
      <c r="AM5687">
        <v>100</v>
      </c>
      <c r="AN5687">
        <v>5</v>
      </c>
    </row>
    <row r="5688" spans="1:40" x14ac:dyDescent="0.25">
      <c r="A5688" s="34">
        <v>40762</v>
      </c>
      <c r="B5688" s="220">
        <v>0.61805555555555558</v>
      </c>
      <c r="C5688">
        <v>39.9</v>
      </c>
      <c r="D5688">
        <v>40</v>
      </c>
      <c r="E5688">
        <v>39.799999999999997</v>
      </c>
      <c r="F5688">
        <v>23</v>
      </c>
      <c r="G5688">
        <v>14.8</v>
      </c>
      <c r="H5688">
        <v>4</v>
      </c>
      <c r="I5688" t="s">
        <v>345</v>
      </c>
      <c r="J5688">
        <v>0.33</v>
      </c>
      <c r="K5688">
        <v>11</v>
      </c>
      <c r="L5688" t="s">
        <v>350</v>
      </c>
      <c r="M5688">
        <v>39.9</v>
      </c>
      <c r="N5688">
        <v>40.700000000000003</v>
      </c>
      <c r="O5688">
        <v>40.700000000000003</v>
      </c>
      <c r="P5688" t="s">
        <v>337</v>
      </c>
      <c r="Q5688">
        <v>747.9</v>
      </c>
      <c r="R5688">
        <v>0</v>
      </c>
      <c r="S5688">
        <v>0</v>
      </c>
      <c r="T5688">
        <v>908</v>
      </c>
      <c r="U5688">
        <v>6.51</v>
      </c>
      <c r="V5688">
        <v>918</v>
      </c>
      <c r="W5688">
        <v>7.9</v>
      </c>
      <c r="X5688">
        <v>0.28000000000000003</v>
      </c>
      <c r="Y5688">
        <v>8</v>
      </c>
      <c r="Z5688">
        <v>0</v>
      </c>
      <c r="AA5688">
        <v>7.4999999999999997E-2</v>
      </c>
      <c r="AB5688">
        <v>29.2</v>
      </c>
      <c r="AC5688">
        <v>35</v>
      </c>
      <c r="AD5688">
        <v>12.1</v>
      </c>
      <c r="AE5688">
        <v>28.8</v>
      </c>
      <c r="AF5688">
        <v>6.67</v>
      </c>
      <c r="AG5688">
        <v>7.0699999999999999E-2</v>
      </c>
      <c r="AH5688" t="s">
        <v>337</v>
      </c>
      <c r="AI5688" t="s">
        <v>337</v>
      </c>
      <c r="AJ5688">
        <v>0</v>
      </c>
      <c r="AK5688">
        <v>115</v>
      </c>
      <c r="AL5688">
        <v>1</v>
      </c>
      <c r="AM5688">
        <v>100</v>
      </c>
      <c r="AN5688">
        <v>5</v>
      </c>
    </row>
    <row r="5689" spans="1:40" x14ac:dyDescent="0.25">
      <c r="A5689" s="34">
        <v>40762</v>
      </c>
      <c r="B5689" s="220">
        <v>0.62152777777777779</v>
      </c>
      <c r="C5689">
        <v>39.799999999999997</v>
      </c>
      <c r="D5689">
        <v>40</v>
      </c>
      <c r="E5689">
        <v>39.799999999999997</v>
      </c>
      <c r="F5689">
        <v>23</v>
      </c>
      <c r="G5689">
        <v>14.8</v>
      </c>
      <c r="H5689">
        <v>8</v>
      </c>
      <c r="I5689" t="s">
        <v>146</v>
      </c>
      <c r="J5689">
        <v>0.67</v>
      </c>
      <c r="K5689">
        <v>13</v>
      </c>
      <c r="L5689" t="s">
        <v>345</v>
      </c>
      <c r="M5689">
        <v>39.799999999999997</v>
      </c>
      <c r="N5689">
        <v>40.4</v>
      </c>
      <c r="O5689">
        <v>40.6</v>
      </c>
      <c r="P5689" t="s">
        <v>337</v>
      </c>
      <c r="Q5689">
        <v>747.9</v>
      </c>
      <c r="R5689">
        <v>0</v>
      </c>
      <c r="S5689">
        <v>0</v>
      </c>
      <c r="T5689">
        <v>891</v>
      </c>
      <c r="U5689">
        <v>6.39</v>
      </c>
      <c r="V5689">
        <v>893</v>
      </c>
      <c r="W5689">
        <v>7.8</v>
      </c>
      <c r="X5689">
        <v>0.28000000000000003</v>
      </c>
      <c r="Y5689">
        <v>7.8</v>
      </c>
      <c r="Z5689">
        <v>0</v>
      </c>
      <c r="AA5689">
        <v>7.3999999999999996E-2</v>
      </c>
      <c r="AB5689">
        <v>29.3</v>
      </c>
      <c r="AC5689">
        <v>35</v>
      </c>
      <c r="AD5689">
        <v>12.2</v>
      </c>
      <c r="AE5689">
        <v>28.8</v>
      </c>
      <c r="AF5689">
        <v>6.66</v>
      </c>
      <c r="AG5689">
        <v>7.0699999999999999E-2</v>
      </c>
      <c r="AH5689" t="s">
        <v>337</v>
      </c>
      <c r="AI5689" t="s">
        <v>337</v>
      </c>
      <c r="AJ5689">
        <v>0</v>
      </c>
      <c r="AK5689">
        <v>114</v>
      </c>
      <c r="AL5689">
        <v>1</v>
      </c>
      <c r="AM5689">
        <v>100</v>
      </c>
      <c r="AN5689">
        <v>5</v>
      </c>
    </row>
    <row r="5690" spans="1:40" x14ac:dyDescent="0.25">
      <c r="A5690" s="34">
        <v>40762</v>
      </c>
      <c r="B5690" s="220">
        <v>0.625</v>
      </c>
      <c r="C5690">
        <v>39.4</v>
      </c>
      <c r="D5690">
        <v>39.799999999999997</v>
      </c>
      <c r="E5690">
        <v>39.4</v>
      </c>
      <c r="F5690">
        <v>23</v>
      </c>
      <c r="G5690">
        <v>14.5</v>
      </c>
      <c r="H5690">
        <v>6</v>
      </c>
      <c r="I5690" t="s">
        <v>350</v>
      </c>
      <c r="J5690">
        <v>0.5</v>
      </c>
      <c r="K5690">
        <v>10</v>
      </c>
      <c r="L5690" t="s">
        <v>344</v>
      </c>
      <c r="M5690">
        <v>39.4</v>
      </c>
      <c r="N5690">
        <v>39.9</v>
      </c>
      <c r="O5690">
        <v>39.9</v>
      </c>
      <c r="P5690" t="s">
        <v>337</v>
      </c>
      <c r="Q5690">
        <v>747.8</v>
      </c>
      <c r="R5690">
        <v>0</v>
      </c>
      <c r="S5690">
        <v>0</v>
      </c>
      <c r="T5690">
        <v>887</v>
      </c>
      <c r="U5690">
        <v>6.36</v>
      </c>
      <c r="V5690">
        <v>889</v>
      </c>
      <c r="W5690">
        <v>7.8</v>
      </c>
      <c r="X5690">
        <v>0.28000000000000003</v>
      </c>
      <c r="Y5690">
        <v>7.8</v>
      </c>
      <c r="Z5690">
        <v>0</v>
      </c>
      <c r="AA5690">
        <v>7.2999999999999995E-2</v>
      </c>
      <c r="AB5690">
        <v>29.3</v>
      </c>
      <c r="AC5690">
        <v>35</v>
      </c>
      <c r="AD5690">
        <v>12.2</v>
      </c>
      <c r="AE5690">
        <v>28.8</v>
      </c>
      <c r="AF5690">
        <v>6.66</v>
      </c>
      <c r="AG5690">
        <v>7.0699999999999999E-2</v>
      </c>
      <c r="AH5690" t="s">
        <v>337</v>
      </c>
      <c r="AI5690" t="s">
        <v>337</v>
      </c>
      <c r="AJ5690">
        <v>3.1E-2</v>
      </c>
      <c r="AK5690">
        <v>117</v>
      </c>
      <c r="AL5690">
        <v>1</v>
      </c>
      <c r="AM5690">
        <v>100</v>
      </c>
      <c r="AN5690">
        <v>5</v>
      </c>
    </row>
    <row r="5691" spans="1:40" x14ac:dyDescent="0.25">
      <c r="A5691" s="34">
        <v>40762</v>
      </c>
      <c r="B5691" s="220">
        <v>0.62847222222222221</v>
      </c>
      <c r="C5691">
        <v>39.6</v>
      </c>
      <c r="D5691">
        <v>39.6</v>
      </c>
      <c r="E5691">
        <v>39.4</v>
      </c>
      <c r="F5691">
        <v>24</v>
      </c>
      <c r="G5691">
        <v>15.2</v>
      </c>
      <c r="H5691">
        <v>6</v>
      </c>
      <c r="I5691" t="s">
        <v>349</v>
      </c>
      <c r="J5691">
        <v>0.5</v>
      </c>
      <c r="K5691">
        <v>11</v>
      </c>
      <c r="L5691" t="s">
        <v>351</v>
      </c>
      <c r="M5691">
        <v>39.6</v>
      </c>
      <c r="N5691">
        <v>40.5</v>
      </c>
      <c r="O5691">
        <v>40.5</v>
      </c>
      <c r="P5691" t="s">
        <v>337</v>
      </c>
      <c r="Q5691">
        <v>747.7</v>
      </c>
      <c r="R5691">
        <v>0</v>
      </c>
      <c r="S5691">
        <v>0</v>
      </c>
      <c r="T5691">
        <v>884</v>
      </c>
      <c r="U5691">
        <v>6.34</v>
      </c>
      <c r="V5691">
        <v>886</v>
      </c>
      <c r="W5691">
        <v>7.7</v>
      </c>
      <c r="X5691">
        <v>0.28000000000000003</v>
      </c>
      <c r="Y5691">
        <v>7.7</v>
      </c>
      <c r="Z5691">
        <v>0</v>
      </c>
      <c r="AA5691">
        <v>7.3999999999999996E-2</v>
      </c>
      <c r="AB5691">
        <v>29.4</v>
      </c>
      <c r="AC5691">
        <v>35</v>
      </c>
      <c r="AD5691">
        <v>12.3</v>
      </c>
      <c r="AE5691">
        <v>28.9</v>
      </c>
      <c r="AF5691">
        <v>6.65</v>
      </c>
      <c r="AG5691">
        <v>7.0699999999999999E-2</v>
      </c>
      <c r="AH5691" t="s">
        <v>337</v>
      </c>
      <c r="AI5691" t="s">
        <v>337</v>
      </c>
      <c r="AJ5691">
        <v>0</v>
      </c>
      <c r="AK5691">
        <v>115</v>
      </c>
      <c r="AL5691">
        <v>1</v>
      </c>
      <c r="AM5691">
        <v>100</v>
      </c>
      <c r="AN5691">
        <v>5</v>
      </c>
    </row>
    <row r="5692" spans="1:40" x14ac:dyDescent="0.25">
      <c r="A5692" s="34">
        <v>40762</v>
      </c>
      <c r="B5692" s="220">
        <v>0.63194444444444442</v>
      </c>
      <c r="C5692">
        <v>39.9</v>
      </c>
      <c r="D5692">
        <v>39.9</v>
      </c>
      <c r="E5692">
        <v>39.6</v>
      </c>
      <c r="F5692">
        <v>22</v>
      </c>
      <c r="G5692">
        <v>14.2</v>
      </c>
      <c r="H5692">
        <v>7</v>
      </c>
      <c r="I5692" t="s">
        <v>351</v>
      </c>
      <c r="J5692">
        <v>0.57999999999999996</v>
      </c>
      <c r="K5692">
        <v>11</v>
      </c>
      <c r="L5692" t="s">
        <v>349</v>
      </c>
      <c r="M5692">
        <v>39.9</v>
      </c>
      <c r="N5692">
        <v>40.299999999999997</v>
      </c>
      <c r="O5692">
        <v>40.299999999999997</v>
      </c>
      <c r="P5692" t="s">
        <v>337</v>
      </c>
      <c r="Q5692">
        <v>747.6</v>
      </c>
      <c r="R5692">
        <v>0</v>
      </c>
      <c r="S5692">
        <v>0</v>
      </c>
      <c r="T5692">
        <v>886</v>
      </c>
      <c r="U5692">
        <v>6.35</v>
      </c>
      <c r="V5692">
        <v>886</v>
      </c>
      <c r="W5692">
        <v>7.6</v>
      </c>
      <c r="X5692">
        <v>0.27</v>
      </c>
      <c r="Y5692">
        <v>7.6</v>
      </c>
      <c r="Z5692">
        <v>0</v>
      </c>
      <c r="AA5692">
        <v>7.4999999999999997E-2</v>
      </c>
      <c r="AB5692">
        <v>29.4</v>
      </c>
      <c r="AC5692">
        <v>34</v>
      </c>
      <c r="AD5692">
        <v>11.9</v>
      </c>
      <c r="AE5692">
        <v>28.8</v>
      </c>
      <c r="AF5692">
        <v>6.45</v>
      </c>
      <c r="AG5692">
        <v>7.0699999999999999E-2</v>
      </c>
      <c r="AH5692" t="s">
        <v>337</v>
      </c>
      <c r="AI5692" t="s">
        <v>337</v>
      </c>
      <c r="AJ5692">
        <v>0</v>
      </c>
      <c r="AK5692">
        <v>116</v>
      </c>
      <c r="AL5692">
        <v>1</v>
      </c>
      <c r="AM5692">
        <v>100</v>
      </c>
      <c r="AN5692">
        <v>5</v>
      </c>
    </row>
    <row r="5693" spans="1:40" x14ac:dyDescent="0.25">
      <c r="A5693" s="34">
        <v>40762</v>
      </c>
      <c r="B5693" s="220">
        <v>0.63541666666666663</v>
      </c>
      <c r="C5693">
        <v>39.9</v>
      </c>
      <c r="D5693">
        <v>39.9</v>
      </c>
      <c r="E5693">
        <v>39.9</v>
      </c>
      <c r="F5693">
        <v>22</v>
      </c>
      <c r="G5693">
        <v>14.2</v>
      </c>
      <c r="H5693">
        <v>5</v>
      </c>
      <c r="I5693" t="s">
        <v>350</v>
      </c>
      <c r="J5693">
        <v>0.42</v>
      </c>
      <c r="K5693">
        <v>9</v>
      </c>
      <c r="L5693" t="s">
        <v>351</v>
      </c>
      <c r="M5693">
        <v>39.9</v>
      </c>
      <c r="N5693">
        <v>40.299999999999997</v>
      </c>
      <c r="O5693">
        <v>40.299999999999997</v>
      </c>
      <c r="P5693" t="s">
        <v>337</v>
      </c>
      <c r="Q5693">
        <v>747.5</v>
      </c>
      <c r="R5693">
        <v>0</v>
      </c>
      <c r="S5693">
        <v>0</v>
      </c>
      <c r="T5693">
        <v>885</v>
      </c>
      <c r="U5693">
        <v>6.34</v>
      </c>
      <c r="V5693">
        <v>888</v>
      </c>
      <c r="W5693">
        <v>7.6</v>
      </c>
      <c r="X5693">
        <v>0.27</v>
      </c>
      <c r="Y5693">
        <v>7.6</v>
      </c>
      <c r="Z5693">
        <v>0</v>
      </c>
      <c r="AA5693">
        <v>7.4999999999999997E-2</v>
      </c>
      <c r="AB5693">
        <v>29.3</v>
      </c>
      <c r="AC5693">
        <v>35</v>
      </c>
      <c r="AD5693">
        <v>12.2</v>
      </c>
      <c r="AE5693">
        <v>28.8</v>
      </c>
      <c r="AF5693">
        <v>6.66</v>
      </c>
      <c r="AG5693">
        <v>7.0699999999999999E-2</v>
      </c>
      <c r="AH5693" t="s">
        <v>337</v>
      </c>
      <c r="AI5693" t="s">
        <v>337</v>
      </c>
      <c r="AJ5693">
        <v>0</v>
      </c>
      <c r="AK5693">
        <v>117</v>
      </c>
      <c r="AL5693">
        <v>1</v>
      </c>
      <c r="AM5693">
        <v>100</v>
      </c>
      <c r="AN5693">
        <v>5</v>
      </c>
    </row>
    <row r="5694" spans="1:40" x14ac:dyDescent="0.25">
      <c r="A5694" s="34">
        <v>40762</v>
      </c>
      <c r="B5694" s="220">
        <v>0.63888888888888895</v>
      </c>
      <c r="C5694">
        <v>40.200000000000003</v>
      </c>
      <c r="D5694">
        <v>40.200000000000003</v>
      </c>
      <c r="E5694">
        <v>39.9</v>
      </c>
      <c r="F5694">
        <v>22</v>
      </c>
      <c r="G5694">
        <v>14.4</v>
      </c>
      <c r="H5694">
        <v>4</v>
      </c>
      <c r="I5694" t="s">
        <v>345</v>
      </c>
      <c r="J5694">
        <v>0.33</v>
      </c>
      <c r="K5694">
        <v>10</v>
      </c>
      <c r="L5694" t="s">
        <v>349</v>
      </c>
      <c r="M5694">
        <v>40.200000000000003</v>
      </c>
      <c r="N5694">
        <v>40.700000000000003</v>
      </c>
      <c r="O5694">
        <v>40.700000000000003</v>
      </c>
      <c r="P5694" t="s">
        <v>337</v>
      </c>
      <c r="Q5694">
        <v>747.5</v>
      </c>
      <c r="R5694">
        <v>0</v>
      </c>
      <c r="S5694">
        <v>0</v>
      </c>
      <c r="T5694">
        <v>881</v>
      </c>
      <c r="U5694">
        <v>6.31</v>
      </c>
      <c r="V5694">
        <v>882</v>
      </c>
      <c r="W5694">
        <v>7.5</v>
      </c>
      <c r="X5694">
        <v>0.27</v>
      </c>
      <c r="Y5694">
        <v>7.5</v>
      </c>
      <c r="Z5694">
        <v>0</v>
      </c>
      <c r="AA5694">
        <v>7.5999999999999998E-2</v>
      </c>
      <c r="AB5694">
        <v>29.3</v>
      </c>
      <c r="AC5694">
        <v>35</v>
      </c>
      <c r="AD5694">
        <v>12.2</v>
      </c>
      <c r="AE5694">
        <v>28.8</v>
      </c>
      <c r="AF5694">
        <v>6.66</v>
      </c>
      <c r="AG5694">
        <v>7.0699999999999999E-2</v>
      </c>
      <c r="AH5694" t="s">
        <v>337</v>
      </c>
      <c r="AI5694" t="s">
        <v>337</v>
      </c>
      <c r="AJ5694">
        <v>0</v>
      </c>
      <c r="AK5694">
        <v>116</v>
      </c>
      <c r="AL5694">
        <v>1</v>
      </c>
      <c r="AM5694">
        <v>100</v>
      </c>
      <c r="AN5694">
        <v>5</v>
      </c>
    </row>
    <row r="5695" spans="1:40" x14ac:dyDescent="0.25">
      <c r="A5695" s="34">
        <v>40762</v>
      </c>
      <c r="B5695" s="220">
        <v>0.64236111111111105</v>
      </c>
      <c r="C5695">
        <v>40.700000000000003</v>
      </c>
      <c r="D5695">
        <v>40.700000000000003</v>
      </c>
      <c r="E5695">
        <v>40.200000000000003</v>
      </c>
      <c r="F5695">
        <v>22</v>
      </c>
      <c r="G5695">
        <v>14.8</v>
      </c>
      <c r="H5695">
        <v>3</v>
      </c>
      <c r="I5695" t="s">
        <v>349</v>
      </c>
      <c r="J5695">
        <v>0.25</v>
      </c>
      <c r="K5695">
        <v>8</v>
      </c>
      <c r="L5695" t="s">
        <v>349</v>
      </c>
      <c r="M5695">
        <v>40.700000000000003</v>
      </c>
      <c r="N5695">
        <v>41.4</v>
      </c>
      <c r="O5695">
        <v>41.4</v>
      </c>
      <c r="P5695" t="s">
        <v>337</v>
      </c>
      <c r="Q5695">
        <v>747.4</v>
      </c>
      <c r="R5695">
        <v>0</v>
      </c>
      <c r="S5695">
        <v>0</v>
      </c>
      <c r="T5695">
        <v>874</v>
      </c>
      <c r="U5695">
        <v>6.26</v>
      </c>
      <c r="V5695">
        <v>879</v>
      </c>
      <c r="W5695">
        <v>7.3</v>
      </c>
      <c r="X5695">
        <v>0.26</v>
      </c>
      <c r="Y5695">
        <v>7.4</v>
      </c>
      <c r="Z5695">
        <v>0</v>
      </c>
      <c r="AA5695">
        <v>7.8E-2</v>
      </c>
      <c r="AB5695">
        <v>29.3</v>
      </c>
      <c r="AC5695">
        <v>35</v>
      </c>
      <c r="AD5695">
        <v>12.2</v>
      </c>
      <c r="AE5695">
        <v>28.8</v>
      </c>
      <c r="AF5695">
        <v>6.66</v>
      </c>
      <c r="AG5695">
        <v>7.0699999999999999E-2</v>
      </c>
      <c r="AH5695" t="s">
        <v>337</v>
      </c>
      <c r="AI5695" t="s">
        <v>337</v>
      </c>
      <c r="AJ5695">
        <v>0</v>
      </c>
      <c r="AK5695">
        <v>114</v>
      </c>
      <c r="AL5695">
        <v>1</v>
      </c>
      <c r="AM5695">
        <v>100</v>
      </c>
      <c r="AN5695">
        <v>5</v>
      </c>
    </row>
    <row r="5696" spans="1:40" x14ac:dyDescent="0.25">
      <c r="A5696" s="34">
        <v>40762</v>
      </c>
      <c r="B5696" s="220">
        <v>0.64583333333333337</v>
      </c>
      <c r="C5696">
        <v>40.5</v>
      </c>
      <c r="D5696">
        <v>40.700000000000003</v>
      </c>
      <c r="E5696">
        <v>40.5</v>
      </c>
      <c r="F5696">
        <v>22</v>
      </c>
      <c r="G5696">
        <v>14.7</v>
      </c>
      <c r="H5696">
        <v>6</v>
      </c>
      <c r="I5696" t="s">
        <v>336</v>
      </c>
      <c r="J5696">
        <v>0.5</v>
      </c>
      <c r="K5696">
        <v>11</v>
      </c>
      <c r="L5696" t="s">
        <v>336</v>
      </c>
      <c r="M5696">
        <v>40.5</v>
      </c>
      <c r="N5696">
        <v>41.2</v>
      </c>
      <c r="O5696">
        <v>41.2</v>
      </c>
      <c r="P5696" t="s">
        <v>337</v>
      </c>
      <c r="Q5696">
        <v>747.3</v>
      </c>
      <c r="R5696">
        <v>0</v>
      </c>
      <c r="S5696">
        <v>0</v>
      </c>
      <c r="T5696">
        <v>862</v>
      </c>
      <c r="U5696">
        <v>6.18</v>
      </c>
      <c r="V5696">
        <v>867</v>
      </c>
      <c r="W5696">
        <v>7.1</v>
      </c>
      <c r="X5696">
        <v>0.25</v>
      </c>
      <c r="Y5696">
        <v>7.2</v>
      </c>
      <c r="Z5696">
        <v>0</v>
      </c>
      <c r="AA5696">
        <v>7.6999999999999999E-2</v>
      </c>
      <c r="AB5696">
        <v>29.4</v>
      </c>
      <c r="AC5696">
        <v>35</v>
      </c>
      <c r="AD5696">
        <v>12.3</v>
      </c>
      <c r="AE5696">
        <v>28.9</v>
      </c>
      <c r="AF5696">
        <v>6.65</v>
      </c>
      <c r="AG5696">
        <v>7.0599999999999996E-2</v>
      </c>
      <c r="AH5696" t="s">
        <v>337</v>
      </c>
      <c r="AI5696" t="s">
        <v>337</v>
      </c>
      <c r="AJ5696">
        <v>0</v>
      </c>
      <c r="AK5696">
        <v>116</v>
      </c>
      <c r="AL5696">
        <v>1</v>
      </c>
      <c r="AM5696">
        <v>100</v>
      </c>
      <c r="AN5696">
        <v>5</v>
      </c>
    </row>
    <row r="5697" spans="1:40" x14ac:dyDescent="0.25">
      <c r="A5697" s="34">
        <v>40762</v>
      </c>
      <c r="B5697" s="220">
        <v>0.64930555555555558</v>
      </c>
      <c r="C5697">
        <v>40.299999999999997</v>
      </c>
      <c r="D5697">
        <v>40.5</v>
      </c>
      <c r="E5697">
        <v>40.299999999999997</v>
      </c>
      <c r="F5697">
        <v>22</v>
      </c>
      <c r="G5697">
        <v>14.5</v>
      </c>
      <c r="H5697">
        <v>5</v>
      </c>
      <c r="I5697" t="s">
        <v>336</v>
      </c>
      <c r="J5697">
        <v>0.42</v>
      </c>
      <c r="K5697">
        <v>10</v>
      </c>
      <c r="L5697" t="s">
        <v>336</v>
      </c>
      <c r="M5697">
        <v>40.299999999999997</v>
      </c>
      <c r="N5697">
        <v>40.799999999999997</v>
      </c>
      <c r="O5697">
        <v>40.799999999999997</v>
      </c>
      <c r="P5697" t="s">
        <v>337</v>
      </c>
      <c r="Q5697">
        <v>747.3</v>
      </c>
      <c r="R5697">
        <v>0</v>
      </c>
      <c r="S5697">
        <v>0</v>
      </c>
      <c r="T5697">
        <v>856</v>
      </c>
      <c r="U5697">
        <v>6.14</v>
      </c>
      <c r="V5697">
        <v>858</v>
      </c>
      <c r="W5697">
        <v>7</v>
      </c>
      <c r="X5697">
        <v>0.25</v>
      </c>
      <c r="Y5697">
        <v>7</v>
      </c>
      <c r="Z5697">
        <v>0</v>
      </c>
      <c r="AA5697">
        <v>7.5999999999999998E-2</v>
      </c>
      <c r="AB5697">
        <v>29.4</v>
      </c>
      <c r="AC5697">
        <v>35</v>
      </c>
      <c r="AD5697">
        <v>12.3</v>
      </c>
      <c r="AE5697">
        <v>28.9</v>
      </c>
      <c r="AF5697">
        <v>6.65</v>
      </c>
      <c r="AG5697">
        <v>7.0599999999999996E-2</v>
      </c>
      <c r="AH5697" t="s">
        <v>337</v>
      </c>
      <c r="AI5697" t="s">
        <v>337</v>
      </c>
      <c r="AJ5697">
        <v>0</v>
      </c>
      <c r="AK5697">
        <v>117</v>
      </c>
      <c r="AL5697">
        <v>1</v>
      </c>
      <c r="AM5697">
        <v>100</v>
      </c>
      <c r="AN5697">
        <v>5</v>
      </c>
    </row>
    <row r="5698" spans="1:40" x14ac:dyDescent="0.25">
      <c r="A5698" s="34">
        <v>40762</v>
      </c>
      <c r="B5698" s="220">
        <v>0.65277777777777779</v>
      </c>
      <c r="C5698">
        <v>40.6</v>
      </c>
      <c r="D5698">
        <v>40.6</v>
      </c>
      <c r="E5698">
        <v>40.299999999999997</v>
      </c>
      <c r="F5698">
        <v>21</v>
      </c>
      <c r="G5698">
        <v>14</v>
      </c>
      <c r="H5698">
        <v>3</v>
      </c>
      <c r="I5698" t="s">
        <v>351</v>
      </c>
      <c r="J5698">
        <v>0.25</v>
      </c>
      <c r="K5698">
        <v>6</v>
      </c>
      <c r="L5698" t="s">
        <v>350</v>
      </c>
      <c r="M5698">
        <v>40.6</v>
      </c>
      <c r="N5698">
        <v>40.799999999999997</v>
      </c>
      <c r="O5698">
        <v>40.799999999999997</v>
      </c>
      <c r="P5698" t="s">
        <v>337</v>
      </c>
      <c r="Q5698">
        <v>747.2</v>
      </c>
      <c r="R5698">
        <v>0</v>
      </c>
      <c r="S5698">
        <v>0</v>
      </c>
      <c r="T5698">
        <v>852</v>
      </c>
      <c r="U5698">
        <v>6.11</v>
      </c>
      <c r="V5698">
        <v>854</v>
      </c>
      <c r="W5698">
        <v>6.9</v>
      </c>
      <c r="X5698">
        <v>0.25</v>
      </c>
      <c r="Y5698">
        <v>7</v>
      </c>
      <c r="Z5698">
        <v>0</v>
      </c>
      <c r="AA5698">
        <v>7.6999999999999999E-2</v>
      </c>
      <c r="AB5698">
        <v>29.5</v>
      </c>
      <c r="AC5698">
        <v>35</v>
      </c>
      <c r="AD5698">
        <v>12.4</v>
      </c>
      <c r="AE5698">
        <v>29.1</v>
      </c>
      <c r="AF5698">
        <v>6.65</v>
      </c>
      <c r="AG5698">
        <v>7.0599999999999996E-2</v>
      </c>
      <c r="AH5698" t="s">
        <v>337</v>
      </c>
      <c r="AI5698" t="s">
        <v>337</v>
      </c>
      <c r="AJ5698">
        <v>0</v>
      </c>
      <c r="AK5698">
        <v>116</v>
      </c>
      <c r="AL5698">
        <v>1</v>
      </c>
      <c r="AM5698">
        <v>100</v>
      </c>
      <c r="AN5698">
        <v>5</v>
      </c>
    </row>
    <row r="5699" spans="1:40" x14ac:dyDescent="0.25">
      <c r="A5699" s="34">
        <v>40762</v>
      </c>
      <c r="B5699" s="220">
        <v>0.65625</v>
      </c>
      <c r="C5699">
        <v>40.700000000000003</v>
      </c>
      <c r="D5699">
        <v>40.700000000000003</v>
      </c>
      <c r="E5699">
        <v>40.6</v>
      </c>
      <c r="F5699">
        <v>21</v>
      </c>
      <c r="G5699">
        <v>14.1</v>
      </c>
      <c r="H5699">
        <v>4</v>
      </c>
      <c r="I5699" t="s">
        <v>351</v>
      </c>
      <c r="J5699">
        <v>0.33</v>
      </c>
      <c r="K5699">
        <v>8</v>
      </c>
      <c r="L5699" t="s">
        <v>351</v>
      </c>
      <c r="M5699">
        <v>40.700000000000003</v>
      </c>
      <c r="N5699">
        <v>41</v>
      </c>
      <c r="O5699">
        <v>41</v>
      </c>
      <c r="P5699" t="s">
        <v>337</v>
      </c>
      <c r="Q5699">
        <v>747.2</v>
      </c>
      <c r="R5699">
        <v>0</v>
      </c>
      <c r="S5699">
        <v>0</v>
      </c>
      <c r="T5699">
        <v>851</v>
      </c>
      <c r="U5699">
        <v>6.1</v>
      </c>
      <c r="V5699">
        <v>853</v>
      </c>
      <c r="W5699">
        <v>6.8</v>
      </c>
      <c r="X5699">
        <v>0.24</v>
      </c>
      <c r="Y5699">
        <v>6.8</v>
      </c>
      <c r="Z5699">
        <v>0</v>
      </c>
      <c r="AA5699">
        <v>7.8E-2</v>
      </c>
      <c r="AB5699">
        <v>29.6</v>
      </c>
      <c r="AC5699">
        <v>35</v>
      </c>
      <c r="AD5699">
        <v>12.5</v>
      </c>
      <c r="AE5699">
        <v>29.2</v>
      </c>
      <c r="AF5699">
        <v>6.66</v>
      </c>
      <c r="AG5699">
        <v>7.0599999999999996E-2</v>
      </c>
      <c r="AH5699" t="s">
        <v>337</v>
      </c>
      <c r="AI5699" t="s">
        <v>337</v>
      </c>
      <c r="AJ5699">
        <v>0</v>
      </c>
      <c r="AK5699">
        <v>115</v>
      </c>
      <c r="AL5699">
        <v>1</v>
      </c>
      <c r="AM5699">
        <v>100</v>
      </c>
      <c r="AN5699">
        <v>5</v>
      </c>
    </row>
    <row r="5700" spans="1:40" x14ac:dyDescent="0.25">
      <c r="A5700" s="34">
        <v>40762</v>
      </c>
      <c r="B5700" s="220">
        <v>0.65972222222222221</v>
      </c>
      <c r="C5700">
        <v>40.700000000000003</v>
      </c>
      <c r="D5700">
        <v>40.700000000000003</v>
      </c>
      <c r="E5700">
        <v>40.6</v>
      </c>
      <c r="F5700">
        <v>21</v>
      </c>
      <c r="G5700">
        <v>14.1</v>
      </c>
      <c r="H5700">
        <v>2</v>
      </c>
      <c r="I5700" t="s">
        <v>349</v>
      </c>
      <c r="J5700">
        <v>0.17</v>
      </c>
      <c r="K5700">
        <v>6</v>
      </c>
      <c r="L5700" t="s">
        <v>349</v>
      </c>
      <c r="M5700">
        <v>40.700000000000003</v>
      </c>
      <c r="N5700">
        <v>40.9</v>
      </c>
      <c r="O5700">
        <v>40.9</v>
      </c>
      <c r="P5700" t="s">
        <v>337</v>
      </c>
      <c r="Q5700">
        <v>747.1</v>
      </c>
      <c r="R5700">
        <v>0</v>
      </c>
      <c r="S5700">
        <v>0</v>
      </c>
      <c r="T5700">
        <v>843</v>
      </c>
      <c r="U5700">
        <v>6.04</v>
      </c>
      <c r="V5700">
        <v>847</v>
      </c>
      <c r="W5700">
        <v>6.7</v>
      </c>
      <c r="X5700">
        <v>0.24</v>
      </c>
      <c r="Y5700">
        <v>6.7</v>
      </c>
      <c r="Z5700">
        <v>0</v>
      </c>
      <c r="AA5700">
        <v>7.8E-2</v>
      </c>
      <c r="AB5700">
        <v>29.7</v>
      </c>
      <c r="AC5700">
        <v>35</v>
      </c>
      <c r="AD5700">
        <v>12.6</v>
      </c>
      <c r="AE5700">
        <v>29.3</v>
      </c>
      <c r="AF5700">
        <v>6.66</v>
      </c>
      <c r="AG5700">
        <v>7.0499999999999993E-2</v>
      </c>
      <c r="AH5700" t="s">
        <v>337</v>
      </c>
      <c r="AI5700" t="s">
        <v>337</v>
      </c>
      <c r="AJ5700">
        <v>0</v>
      </c>
      <c r="AK5700">
        <v>116</v>
      </c>
      <c r="AL5700">
        <v>1</v>
      </c>
      <c r="AM5700">
        <v>100</v>
      </c>
      <c r="AN5700">
        <v>5</v>
      </c>
    </row>
    <row r="5701" spans="1:40" x14ac:dyDescent="0.25">
      <c r="A5701" s="34">
        <v>40762</v>
      </c>
      <c r="B5701" s="220">
        <v>0.66319444444444442</v>
      </c>
      <c r="C5701">
        <v>40.700000000000003</v>
      </c>
      <c r="D5701">
        <v>40.799999999999997</v>
      </c>
      <c r="E5701">
        <v>40.700000000000003</v>
      </c>
      <c r="F5701">
        <v>21</v>
      </c>
      <c r="G5701">
        <v>14.1</v>
      </c>
      <c r="H5701">
        <v>4</v>
      </c>
      <c r="I5701" t="s">
        <v>338</v>
      </c>
      <c r="J5701">
        <v>0.33</v>
      </c>
      <c r="K5701">
        <v>8</v>
      </c>
      <c r="L5701" t="s">
        <v>336</v>
      </c>
      <c r="M5701">
        <v>40.700000000000003</v>
      </c>
      <c r="N5701">
        <v>41</v>
      </c>
      <c r="O5701">
        <v>41</v>
      </c>
      <c r="P5701" t="s">
        <v>337</v>
      </c>
      <c r="Q5701">
        <v>747</v>
      </c>
      <c r="R5701">
        <v>0</v>
      </c>
      <c r="S5701">
        <v>0</v>
      </c>
      <c r="T5701">
        <v>835</v>
      </c>
      <c r="U5701">
        <v>5.98</v>
      </c>
      <c r="V5701">
        <v>838</v>
      </c>
      <c r="W5701">
        <v>6.5</v>
      </c>
      <c r="X5701">
        <v>0.23</v>
      </c>
      <c r="Y5701">
        <v>6.5</v>
      </c>
      <c r="Z5701">
        <v>0</v>
      </c>
      <c r="AA5701">
        <v>7.8E-2</v>
      </c>
      <c r="AB5701">
        <v>29.7</v>
      </c>
      <c r="AC5701">
        <v>35</v>
      </c>
      <c r="AD5701">
        <v>12.6</v>
      </c>
      <c r="AE5701">
        <v>29.3</v>
      </c>
      <c r="AF5701">
        <v>6.66</v>
      </c>
      <c r="AG5701">
        <v>7.0499999999999993E-2</v>
      </c>
      <c r="AH5701" t="s">
        <v>337</v>
      </c>
      <c r="AI5701" t="s">
        <v>337</v>
      </c>
      <c r="AJ5701">
        <v>0</v>
      </c>
      <c r="AK5701">
        <v>117</v>
      </c>
      <c r="AL5701">
        <v>1</v>
      </c>
      <c r="AM5701">
        <v>100</v>
      </c>
      <c r="AN5701">
        <v>5</v>
      </c>
    </row>
    <row r="5702" spans="1:40" x14ac:dyDescent="0.25">
      <c r="A5702" s="34">
        <v>40762</v>
      </c>
      <c r="B5702" s="220">
        <v>0.66666666666666663</v>
      </c>
      <c r="C5702">
        <v>40.5</v>
      </c>
      <c r="D5702">
        <v>40.700000000000003</v>
      </c>
      <c r="E5702">
        <v>40.5</v>
      </c>
      <c r="F5702">
        <v>21</v>
      </c>
      <c r="G5702">
        <v>13.9</v>
      </c>
      <c r="H5702">
        <v>3</v>
      </c>
      <c r="I5702" t="s">
        <v>340</v>
      </c>
      <c r="J5702">
        <v>0.25</v>
      </c>
      <c r="K5702">
        <v>9</v>
      </c>
      <c r="L5702" t="s">
        <v>340</v>
      </c>
      <c r="M5702">
        <v>40.5</v>
      </c>
      <c r="N5702">
        <v>40.700000000000003</v>
      </c>
      <c r="O5702">
        <v>40.700000000000003</v>
      </c>
      <c r="P5702" t="s">
        <v>337</v>
      </c>
      <c r="Q5702">
        <v>746.9</v>
      </c>
      <c r="R5702">
        <v>0</v>
      </c>
      <c r="S5702">
        <v>0</v>
      </c>
      <c r="T5702">
        <v>822</v>
      </c>
      <c r="U5702">
        <v>5.89</v>
      </c>
      <c r="V5702">
        <v>831</v>
      </c>
      <c r="W5702">
        <v>6.2</v>
      </c>
      <c r="X5702">
        <v>0.22</v>
      </c>
      <c r="Y5702">
        <v>6.4</v>
      </c>
      <c r="Z5702">
        <v>0</v>
      </c>
      <c r="AA5702">
        <v>7.6999999999999999E-2</v>
      </c>
      <c r="AB5702">
        <v>29.8</v>
      </c>
      <c r="AC5702">
        <v>34</v>
      </c>
      <c r="AD5702">
        <v>12.3</v>
      </c>
      <c r="AE5702">
        <v>29.3</v>
      </c>
      <c r="AF5702">
        <v>6.46</v>
      </c>
      <c r="AG5702">
        <v>7.0499999999999993E-2</v>
      </c>
      <c r="AH5702" t="s">
        <v>337</v>
      </c>
      <c r="AI5702" t="s">
        <v>337</v>
      </c>
      <c r="AJ5702">
        <v>0.03</v>
      </c>
      <c r="AK5702">
        <v>116</v>
      </c>
      <c r="AL5702">
        <v>1</v>
      </c>
      <c r="AM5702">
        <v>100</v>
      </c>
      <c r="AN5702">
        <v>5</v>
      </c>
    </row>
    <row r="5703" spans="1:40" x14ac:dyDescent="0.25">
      <c r="A5703" s="34">
        <v>40762</v>
      </c>
      <c r="B5703" s="220">
        <v>0.67013888888888884</v>
      </c>
      <c r="C5703">
        <v>40.299999999999997</v>
      </c>
      <c r="D5703">
        <v>40.5</v>
      </c>
      <c r="E5703">
        <v>40.299999999999997</v>
      </c>
      <c r="F5703">
        <v>21</v>
      </c>
      <c r="G5703">
        <v>13.8</v>
      </c>
      <c r="H5703">
        <v>3</v>
      </c>
      <c r="I5703" t="s">
        <v>336</v>
      </c>
      <c r="J5703">
        <v>0.25</v>
      </c>
      <c r="K5703">
        <v>8</v>
      </c>
      <c r="L5703" t="s">
        <v>340</v>
      </c>
      <c r="M5703">
        <v>40.299999999999997</v>
      </c>
      <c r="N5703">
        <v>40.4</v>
      </c>
      <c r="O5703">
        <v>40.4</v>
      </c>
      <c r="P5703" t="s">
        <v>337</v>
      </c>
      <c r="Q5703">
        <v>746.8</v>
      </c>
      <c r="R5703">
        <v>0</v>
      </c>
      <c r="S5703">
        <v>0</v>
      </c>
      <c r="T5703">
        <v>810</v>
      </c>
      <c r="U5703">
        <v>5.81</v>
      </c>
      <c r="V5703">
        <v>814</v>
      </c>
      <c r="W5703">
        <v>6.1</v>
      </c>
      <c r="X5703">
        <v>0.22</v>
      </c>
      <c r="Y5703">
        <v>6.1</v>
      </c>
      <c r="Z5703">
        <v>0</v>
      </c>
      <c r="AA5703">
        <v>7.5999999999999998E-2</v>
      </c>
      <c r="AB5703">
        <v>29.8</v>
      </c>
      <c r="AC5703">
        <v>34</v>
      </c>
      <c r="AD5703">
        <v>12.3</v>
      </c>
      <c r="AE5703">
        <v>29.3</v>
      </c>
      <c r="AF5703">
        <v>6.46</v>
      </c>
      <c r="AG5703">
        <v>7.0499999999999993E-2</v>
      </c>
      <c r="AH5703" t="s">
        <v>337</v>
      </c>
      <c r="AI5703" t="s">
        <v>337</v>
      </c>
      <c r="AJ5703">
        <v>0</v>
      </c>
      <c r="AK5703">
        <v>117</v>
      </c>
      <c r="AL5703">
        <v>1</v>
      </c>
      <c r="AM5703">
        <v>100</v>
      </c>
      <c r="AN5703">
        <v>5</v>
      </c>
    </row>
    <row r="5704" spans="1:40" x14ac:dyDescent="0.25">
      <c r="A5704" s="34">
        <v>40762</v>
      </c>
      <c r="B5704" s="220">
        <v>0.67361111111111116</v>
      </c>
      <c r="C5704">
        <v>40.700000000000003</v>
      </c>
      <c r="D5704">
        <v>40.700000000000003</v>
      </c>
      <c r="E5704">
        <v>40.299999999999997</v>
      </c>
      <c r="F5704">
        <v>21</v>
      </c>
      <c r="G5704">
        <v>14.1</v>
      </c>
      <c r="H5704">
        <v>3</v>
      </c>
      <c r="I5704" t="s">
        <v>338</v>
      </c>
      <c r="J5704">
        <v>0.25</v>
      </c>
      <c r="K5704">
        <v>6</v>
      </c>
      <c r="L5704" t="s">
        <v>336</v>
      </c>
      <c r="M5704">
        <v>40.700000000000003</v>
      </c>
      <c r="N5704">
        <v>40.9</v>
      </c>
      <c r="O5704">
        <v>40.9</v>
      </c>
      <c r="P5704" t="s">
        <v>337</v>
      </c>
      <c r="Q5704">
        <v>746.8</v>
      </c>
      <c r="R5704">
        <v>0</v>
      </c>
      <c r="S5704">
        <v>0</v>
      </c>
      <c r="T5704">
        <v>811</v>
      </c>
      <c r="U5704">
        <v>5.81</v>
      </c>
      <c r="V5704">
        <v>819</v>
      </c>
      <c r="W5704">
        <v>5.9</v>
      </c>
      <c r="X5704">
        <v>0.21</v>
      </c>
      <c r="Y5704">
        <v>5.9</v>
      </c>
      <c r="Z5704">
        <v>0</v>
      </c>
      <c r="AA5704">
        <v>7.8E-2</v>
      </c>
      <c r="AB5704">
        <v>29.8</v>
      </c>
      <c r="AC5704">
        <v>35</v>
      </c>
      <c r="AD5704">
        <v>12.7</v>
      </c>
      <c r="AE5704">
        <v>29.4</v>
      </c>
      <c r="AF5704">
        <v>6.66</v>
      </c>
      <c r="AG5704">
        <v>7.0400000000000004E-2</v>
      </c>
      <c r="AH5704" t="s">
        <v>337</v>
      </c>
      <c r="AI5704" t="s">
        <v>337</v>
      </c>
      <c r="AJ5704">
        <v>0</v>
      </c>
      <c r="AK5704">
        <v>116</v>
      </c>
      <c r="AL5704">
        <v>1</v>
      </c>
      <c r="AM5704">
        <v>100</v>
      </c>
      <c r="AN5704">
        <v>5</v>
      </c>
    </row>
    <row r="5705" spans="1:40" x14ac:dyDescent="0.25">
      <c r="A5705" s="34">
        <v>40762</v>
      </c>
      <c r="B5705" s="220">
        <v>0.67708333333333337</v>
      </c>
      <c r="C5705">
        <v>41.1</v>
      </c>
      <c r="D5705">
        <v>41.1</v>
      </c>
      <c r="E5705">
        <v>40.700000000000003</v>
      </c>
      <c r="F5705">
        <v>21</v>
      </c>
      <c r="G5705">
        <v>14.4</v>
      </c>
      <c r="H5705">
        <v>4</v>
      </c>
      <c r="I5705" t="s">
        <v>350</v>
      </c>
      <c r="J5705">
        <v>0.33</v>
      </c>
      <c r="K5705">
        <v>7</v>
      </c>
      <c r="L5705" t="s">
        <v>351</v>
      </c>
      <c r="M5705">
        <v>41.1</v>
      </c>
      <c r="N5705">
        <v>41.5</v>
      </c>
      <c r="O5705">
        <v>41.5</v>
      </c>
      <c r="P5705" t="s">
        <v>337</v>
      </c>
      <c r="Q5705">
        <v>746.7</v>
      </c>
      <c r="R5705">
        <v>0</v>
      </c>
      <c r="S5705">
        <v>0</v>
      </c>
      <c r="T5705">
        <v>820</v>
      </c>
      <c r="U5705">
        <v>5.88</v>
      </c>
      <c r="V5705">
        <v>823</v>
      </c>
      <c r="W5705">
        <v>5.8</v>
      </c>
      <c r="X5705">
        <v>0.21</v>
      </c>
      <c r="Y5705">
        <v>5.9</v>
      </c>
      <c r="Z5705">
        <v>0</v>
      </c>
      <c r="AA5705">
        <v>7.9000000000000001E-2</v>
      </c>
      <c r="AB5705">
        <v>29.9</v>
      </c>
      <c r="AC5705">
        <v>35</v>
      </c>
      <c r="AD5705">
        <v>12.8</v>
      </c>
      <c r="AE5705">
        <v>29.6</v>
      </c>
      <c r="AF5705">
        <v>6.67</v>
      </c>
      <c r="AG5705">
        <v>7.0400000000000004E-2</v>
      </c>
      <c r="AH5705" t="s">
        <v>337</v>
      </c>
      <c r="AI5705" t="s">
        <v>337</v>
      </c>
      <c r="AJ5705">
        <v>0</v>
      </c>
      <c r="AK5705">
        <v>115</v>
      </c>
      <c r="AL5705">
        <v>1</v>
      </c>
      <c r="AM5705">
        <v>100</v>
      </c>
      <c r="AN5705">
        <v>5</v>
      </c>
    </row>
    <row r="5706" spans="1:40" x14ac:dyDescent="0.25">
      <c r="A5706" s="34">
        <v>40762</v>
      </c>
      <c r="B5706" s="220">
        <v>0.68055555555555547</v>
      </c>
      <c r="C5706">
        <v>41.1</v>
      </c>
      <c r="D5706">
        <v>41.1</v>
      </c>
      <c r="E5706">
        <v>41.1</v>
      </c>
      <c r="F5706">
        <v>20</v>
      </c>
      <c r="G5706">
        <v>13.7</v>
      </c>
      <c r="H5706">
        <v>4</v>
      </c>
      <c r="I5706" t="s">
        <v>340</v>
      </c>
      <c r="J5706">
        <v>0.33</v>
      </c>
      <c r="K5706">
        <v>7</v>
      </c>
      <c r="L5706" t="s">
        <v>340</v>
      </c>
      <c r="M5706">
        <v>41.1</v>
      </c>
      <c r="N5706">
        <v>41.1</v>
      </c>
      <c r="O5706">
        <v>41.1</v>
      </c>
      <c r="P5706" t="s">
        <v>337</v>
      </c>
      <c r="Q5706">
        <v>746.6</v>
      </c>
      <c r="R5706">
        <v>0</v>
      </c>
      <c r="S5706">
        <v>0</v>
      </c>
      <c r="T5706">
        <v>793</v>
      </c>
      <c r="U5706">
        <v>5.68</v>
      </c>
      <c r="V5706">
        <v>810</v>
      </c>
      <c r="W5706">
        <v>5.6</v>
      </c>
      <c r="X5706">
        <v>0.2</v>
      </c>
      <c r="Y5706">
        <v>5.7</v>
      </c>
      <c r="Z5706">
        <v>0</v>
      </c>
      <c r="AA5706">
        <v>7.9000000000000001E-2</v>
      </c>
      <c r="AB5706">
        <v>29.9</v>
      </c>
      <c r="AC5706">
        <v>34</v>
      </c>
      <c r="AD5706">
        <v>12.4</v>
      </c>
      <c r="AE5706">
        <v>29.4</v>
      </c>
      <c r="AF5706">
        <v>6.47</v>
      </c>
      <c r="AG5706">
        <v>7.0400000000000004E-2</v>
      </c>
      <c r="AH5706" t="s">
        <v>337</v>
      </c>
      <c r="AI5706" t="s">
        <v>337</v>
      </c>
      <c r="AJ5706">
        <v>0</v>
      </c>
      <c r="AK5706">
        <v>117</v>
      </c>
      <c r="AL5706">
        <v>1</v>
      </c>
      <c r="AM5706">
        <v>100</v>
      </c>
      <c r="AN5706">
        <v>5</v>
      </c>
    </row>
    <row r="5707" spans="1:40" x14ac:dyDescent="0.25">
      <c r="A5707" s="34">
        <v>40762</v>
      </c>
      <c r="B5707" s="220">
        <v>0.68402777777777779</v>
      </c>
      <c r="C5707">
        <v>41.2</v>
      </c>
      <c r="D5707">
        <v>41.2</v>
      </c>
      <c r="E5707">
        <v>41.1</v>
      </c>
      <c r="F5707">
        <v>20</v>
      </c>
      <c r="G5707">
        <v>13.7</v>
      </c>
      <c r="H5707">
        <v>3</v>
      </c>
      <c r="I5707" t="s">
        <v>349</v>
      </c>
      <c r="J5707">
        <v>0.25</v>
      </c>
      <c r="K5707">
        <v>6</v>
      </c>
      <c r="L5707" t="s">
        <v>349</v>
      </c>
      <c r="M5707">
        <v>41.2</v>
      </c>
      <c r="N5707">
        <v>41.2</v>
      </c>
      <c r="O5707">
        <v>41.2</v>
      </c>
      <c r="P5707" t="s">
        <v>337</v>
      </c>
      <c r="Q5707">
        <v>746.5</v>
      </c>
      <c r="R5707">
        <v>0</v>
      </c>
      <c r="S5707">
        <v>0</v>
      </c>
      <c r="T5707">
        <v>765</v>
      </c>
      <c r="U5707">
        <v>5.48</v>
      </c>
      <c r="V5707">
        <v>772</v>
      </c>
      <c r="W5707">
        <v>5.3</v>
      </c>
      <c r="X5707">
        <v>0.19</v>
      </c>
      <c r="Y5707">
        <v>5.4</v>
      </c>
      <c r="Z5707">
        <v>0</v>
      </c>
      <c r="AA5707">
        <v>7.9000000000000001E-2</v>
      </c>
      <c r="AB5707">
        <v>29.9</v>
      </c>
      <c r="AC5707">
        <v>34</v>
      </c>
      <c r="AD5707">
        <v>12.4</v>
      </c>
      <c r="AE5707">
        <v>29.4</v>
      </c>
      <c r="AF5707">
        <v>6.47</v>
      </c>
      <c r="AG5707">
        <v>7.0400000000000004E-2</v>
      </c>
      <c r="AH5707" t="s">
        <v>337</v>
      </c>
      <c r="AI5707" t="s">
        <v>337</v>
      </c>
      <c r="AJ5707">
        <v>0</v>
      </c>
      <c r="AK5707">
        <v>117</v>
      </c>
      <c r="AL5707">
        <v>1</v>
      </c>
      <c r="AM5707">
        <v>100</v>
      </c>
      <c r="AN5707">
        <v>5</v>
      </c>
    </row>
    <row r="5708" spans="1:40" x14ac:dyDescent="0.25">
      <c r="A5708" s="34">
        <v>40762</v>
      </c>
      <c r="B5708" s="220">
        <v>0.6875</v>
      </c>
      <c r="C5708">
        <v>41.2</v>
      </c>
      <c r="D5708">
        <v>41.2</v>
      </c>
      <c r="E5708">
        <v>41.2</v>
      </c>
      <c r="F5708">
        <v>20</v>
      </c>
      <c r="G5708">
        <v>13.8</v>
      </c>
      <c r="H5708">
        <v>4</v>
      </c>
      <c r="I5708" t="s">
        <v>351</v>
      </c>
      <c r="J5708">
        <v>0.33</v>
      </c>
      <c r="K5708">
        <v>9</v>
      </c>
      <c r="L5708" t="s">
        <v>340</v>
      </c>
      <c r="M5708">
        <v>41.2</v>
      </c>
      <c r="N5708">
        <v>41.3</v>
      </c>
      <c r="O5708">
        <v>41.3</v>
      </c>
      <c r="P5708" t="s">
        <v>337</v>
      </c>
      <c r="Q5708">
        <v>746.4</v>
      </c>
      <c r="R5708">
        <v>0</v>
      </c>
      <c r="S5708">
        <v>0</v>
      </c>
      <c r="T5708">
        <v>750</v>
      </c>
      <c r="U5708">
        <v>5.38</v>
      </c>
      <c r="V5708">
        <v>759</v>
      </c>
      <c r="W5708">
        <v>5</v>
      </c>
      <c r="X5708">
        <v>0.18</v>
      </c>
      <c r="Y5708">
        <v>5.0999999999999996</v>
      </c>
      <c r="Z5708">
        <v>0</v>
      </c>
      <c r="AA5708">
        <v>7.9000000000000001E-2</v>
      </c>
      <c r="AB5708">
        <v>29.9</v>
      </c>
      <c r="AC5708">
        <v>34</v>
      </c>
      <c r="AD5708">
        <v>12.4</v>
      </c>
      <c r="AE5708">
        <v>29.4</v>
      </c>
      <c r="AF5708">
        <v>6.47</v>
      </c>
      <c r="AG5708">
        <v>7.0400000000000004E-2</v>
      </c>
      <c r="AH5708" t="s">
        <v>337</v>
      </c>
      <c r="AI5708" t="s">
        <v>337</v>
      </c>
      <c r="AJ5708">
        <v>0</v>
      </c>
      <c r="AK5708">
        <v>115</v>
      </c>
      <c r="AL5708">
        <v>1</v>
      </c>
      <c r="AM5708">
        <v>100</v>
      </c>
      <c r="AN5708">
        <v>5</v>
      </c>
    </row>
    <row r="5709" spans="1:40" x14ac:dyDescent="0.25">
      <c r="A5709" s="34">
        <v>40762</v>
      </c>
      <c r="B5709" s="220">
        <v>0.69097222222222221</v>
      </c>
      <c r="C5709">
        <v>41.1</v>
      </c>
      <c r="D5709">
        <v>41.2</v>
      </c>
      <c r="E5709">
        <v>41.1</v>
      </c>
      <c r="F5709">
        <v>20</v>
      </c>
      <c r="G5709">
        <v>13.7</v>
      </c>
      <c r="H5709">
        <v>6</v>
      </c>
      <c r="I5709" t="s">
        <v>340</v>
      </c>
      <c r="J5709">
        <v>0.5</v>
      </c>
      <c r="K5709">
        <v>10</v>
      </c>
      <c r="L5709" t="s">
        <v>338</v>
      </c>
      <c r="M5709">
        <v>41.1</v>
      </c>
      <c r="N5709">
        <v>41.1</v>
      </c>
      <c r="O5709">
        <v>41.1</v>
      </c>
      <c r="P5709" t="s">
        <v>337</v>
      </c>
      <c r="Q5709">
        <v>746.4</v>
      </c>
      <c r="R5709">
        <v>0</v>
      </c>
      <c r="S5709">
        <v>0</v>
      </c>
      <c r="T5709">
        <v>741</v>
      </c>
      <c r="U5709">
        <v>5.31</v>
      </c>
      <c r="V5709">
        <v>751</v>
      </c>
      <c r="W5709">
        <v>4.8</v>
      </c>
      <c r="X5709">
        <v>0.17</v>
      </c>
      <c r="Y5709">
        <v>4.9000000000000004</v>
      </c>
      <c r="Z5709">
        <v>0</v>
      </c>
      <c r="AA5709">
        <v>7.9000000000000001E-2</v>
      </c>
      <c r="AB5709">
        <v>29.9</v>
      </c>
      <c r="AC5709">
        <v>34</v>
      </c>
      <c r="AD5709">
        <v>12.4</v>
      </c>
      <c r="AE5709">
        <v>29.4</v>
      </c>
      <c r="AF5709">
        <v>6.47</v>
      </c>
      <c r="AG5709">
        <v>7.0400000000000004E-2</v>
      </c>
      <c r="AH5709" t="s">
        <v>337</v>
      </c>
      <c r="AI5709" t="s">
        <v>337</v>
      </c>
      <c r="AJ5709">
        <v>0</v>
      </c>
      <c r="AK5709">
        <v>116</v>
      </c>
      <c r="AL5709">
        <v>1</v>
      </c>
      <c r="AM5709">
        <v>100</v>
      </c>
      <c r="AN5709">
        <v>5</v>
      </c>
    </row>
    <row r="5710" spans="1:40" x14ac:dyDescent="0.25">
      <c r="A5710" s="34">
        <v>40762</v>
      </c>
      <c r="B5710" s="220">
        <v>0.69444444444444453</v>
      </c>
      <c r="C5710">
        <v>41.1</v>
      </c>
      <c r="D5710">
        <v>41.1</v>
      </c>
      <c r="E5710">
        <v>41.1</v>
      </c>
      <c r="F5710">
        <v>19</v>
      </c>
      <c r="G5710">
        <v>12.9</v>
      </c>
      <c r="H5710">
        <v>6</v>
      </c>
      <c r="I5710" t="s">
        <v>351</v>
      </c>
      <c r="J5710">
        <v>0.5</v>
      </c>
      <c r="K5710">
        <v>13</v>
      </c>
      <c r="L5710" t="s">
        <v>340</v>
      </c>
      <c r="M5710">
        <v>41.1</v>
      </c>
      <c r="N5710">
        <v>40.700000000000003</v>
      </c>
      <c r="O5710">
        <v>40.700000000000003</v>
      </c>
      <c r="P5710" t="s">
        <v>337</v>
      </c>
      <c r="Q5710">
        <v>746.4</v>
      </c>
      <c r="R5710">
        <v>0</v>
      </c>
      <c r="S5710">
        <v>0</v>
      </c>
      <c r="T5710">
        <v>717</v>
      </c>
      <c r="U5710">
        <v>5.14</v>
      </c>
      <c r="V5710">
        <v>726</v>
      </c>
      <c r="W5710">
        <v>4.7</v>
      </c>
      <c r="X5710">
        <v>0.17</v>
      </c>
      <c r="Y5710">
        <v>4.7</v>
      </c>
      <c r="Z5710">
        <v>0</v>
      </c>
      <c r="AA5710">
        <v>7.9000000000000001E-2</v>
      </c>
      <c r="AB5710">
        <v>29.9</v>
      </c>
      <c r="AC5710">
        <v>34</v>
      </c>
      <c r="AD5710">
        <v>12.4</v>
      </c>
      <c r="AE5710">
        <v>29.4</v>
      </c>
      <c r="AF5710">
        <v>6.47</v>
      </c>
      <c r="AG5710">
        <v>7.0400000000000004E-2</v>
      </c>
      <c r="AH5710" t="s">
        <v>337</v>
      </c>
      <c r="AI5710" t="s">
        <v>337</v>
      </c>
      <c r="AJ5710">
        <v>0</v>
      </c>
      <c r="AK5710">
        <v>116</v>
      </c>
      <c r="AL5710">
        <v>1</v>
      </c>
      <c r="AM5710">
        <v>100</v>
      </c>
      <c r="AN5710">
        <v>5</v>
      </c>
    </row>
    <row r="5711" spans="1:40" x14ac:dyDescent="0.25">
      <c r="A5711" s="34">
        <v>40762</v>
      </c>
      <c r="B5711" s="220">
        <v>0.69791666666666663</v>
      </c>
      <c r="C5711">
        <v>41.1</v>
      </c>
      <c r="D5711">
        <v>41.1</v>
      </c>
      <c r="E5711">
        <v>41</v>
      </c>
      <c r="F5711">
        <v>20</v>
      </c>
      <c r="G5711">
        <v>13.6</v>
      </c>
      <c r="H5711">
        <v>6</v>
      </c>
      <c r="I5711" t="s">
        <v>349</v>
      </c>
      <c r="J5711">
        <v>0.5</v>
      </c>
      <c r="K5711">
        <v>9</v>
      </c>
      <c r="L5711" t="s">
        <v>340</v>
      </c>
      <c r="M5711">
        <v>41.1</v>
      </c>
      <c r="N5711">
        <v>41.1</v>
      </c>
      <c r="O5711">
        <v>41.1</v>
      </c>
      <c r="P5711" t="s">
        <v>337</v>
      </c>
      <c r="Q5711">
        <v>746.3</v>
      </c>
      <c r="R5711">
        <v>0</v>
      </c>
      <c r="S5711">
        <v>0</v>
      </c>
      <c r="T5711">
        <v>700</v>
      </c>
      <c r="U5711">
        <v>5.0199999999999996</v>
      </c>
      <c r="V5711">
        <v>703</v>
      </c>
      <c r="W5711">
        <v>4.5</v>
      </c>
      <c r="X5711">
        <v>0.16</v>
      </c>
      <c r="Y5711">
        <v>4.5999999999999996</v>
      </c>
      <c r="Z5711">
        <v>0</v>
      </c>
      <c r="AA5711">
        <v>7.9000000000000001E-2</v>
      </c>
      <c r="AB5711">
        <v>29.9</v>
      </c>
      <c r="AC5711">
        <v>34</v>
      </c>
      <c r="AD5711">
        <v>12.4</v>
      </c>
      <c r="AE5711">
        <v>29.4</v>
      </c>
      <c r="AF5711">
        <v>6.47</v>
      </c>
      <c r="AG5711">
        <v>7.0400000000000004E-2</v>
      </c>
      <c r="AH5711" t="s">
        <v>337</v>
      </c>
      <c r="AI5711" t="s">
        <v>337</v>
      </c>
      <c r="AJ5711">
        <v>0</v>
      </c>
      <c r="AK5711">
        <v>116</v>
      </c>
      <c r="AL5711">
        <v>1</v>
      </c>
      <c r="AM5711">
        <v>100</v>
      </c>
      <c r="AN5711">
        <v>5</v>
      </c>
    </row>
    <row r="5712" spans="1:40" x14ac:dyDescent="0.25">
      <c r="A5712" s="34">
        <v>40762</v>
      </c>
      <c r="B5712" s="220">
        <v>0.70138888888888884</v>
      </c>
      <c r="C5712">
        <v>40.9</v>
      </c>
      <c r="D5712">
        <v>41.1</v>
      </c>
      <c r="E5712">
        <v>40.9</v>
      </c>
      <c r="F5712">
        <v>19</v>
      </c>
      <c r="G5712">
        <v>12.7</v>
      </c>
      <c r="H5712">
        <v>6</v>
      </c>
      <c r="I5712" t="s">
        <v>340</v>
      </c>
      <c r="J5712">
        <v>0.5</v>
      </c>
      <c r="K5712">
        <v>10</v>
      </c>
      <c r="L5712" t="s">
        <v>340</v>
      </c>
      <c r="M5712">
        <v>40.9</v>
      </c>
      <c r="N5712">
        <v>40.5</v>
      </c>
      <c r="O5712">
        <v>40.5</v>
      </c>
      <c r="P5712" t="s">
        <v>337</v>
      </c>
      <c r="Q5712">
        <v>746.3</v>
      </c>
      <c r="R5712">
        <v>0</v>
      </c>
      <c r="S5712">
        <v>0</v>
      </c>
      <c r="T5712">
        <v>694</v>
      </c>
      <c r="U5712">
        <v>4.97</v>
      </c>
      <c r="V5712">
        <v>703</v>
      </c>
      <c r="W5712">
        <v>4.3</v>
      </c>
      <c r="X5712">
        <v>0.15</v>
      </c>
      <c r="Y5712">
        <v>4.4000000000000004</v>
      </c>
      <c r="Z5712">
        <v>0</v>
      </c>
      <c r="AA5712">
        <v>7.8E-2</v>
      </c>
      <c r="AB5712">
        <v>29.9</v>
      </c>
      <c r="AC5712">
        <v>34</v>
      </c>
      <c r="AD5712">
        <v>12.4</v>
      </c>
      <c r="AE5712">
        <v>29.4</v>
      </c>
      <c r="AF5712">
        <v>6.47</v>
      </c>
      <c r="AG5712">
        <v>7.0400000000000004E-2</v>
      </c>
      <c r="AH5712" t="s">
        <v>337</v>
      </c>
      <c r="AI5712" t="s">
        <v>337</v>
      </c>
      <c r="AJ5712">
        <v>0</v>
      </c>
      <c r="AK5712">
        <v>115</v>
      </c>
      <c r="AL5712">
        <v>1</v>
      </c>
      <c r="AM5712">
        <v>100</v>
      </c>
      <c r="AN5712">
        <v>5</v>
      </c>
    </row>
    <row r="5713" spans="1:40" x14ac:dyDescent="0.25">
      <c r="A5713" s="34">
        <v>40762</v>
      </c>
      <c r="B5713" s="220">
        <v>0.70486111111111116</v>
      </c>
      <c r="C5713">
        <v>40.799999999999997</v>
      </c>
      <c r="D5713">
        <v>40.799999999999997</v>
      </c>
      <c r="E5713">
        <v>40.700000000000003</v>
      </c>
      <c r="F5713">
        <v>19</v>
      </c>
      <c r="G5713">
        <v>12.6</v>
      </c>
      <c r="H5713">
        <v>1</v>
      </c>
      <c r="I5713" t="s">
        <v>340</v>
      </c>
      <c r="J5713">
        <v>0.08</v>
      </c>
      <c r="K5713">
        <v>4</v>
      </c>
      <c r="L5713" t="s">
        <v>340</v>
      </c>
      <c r="M5713">
        <v>40.799999999999997</v>
      </c>
      <c r="N5713">
        <v>40.4</v>
      </c>
      <c r="O5713">
        <v>40.4</v>
      </c>
      <c r="P5713" t="s">
        <v>337</v>
      </c>
      <c r="Q5713">
        <v>746.2</v>
      </c>
      <c r="R5713">
        <v>0</v>
      </c>
      <c r="S5713">
        <v>0</v>
      </c>
      <c r="T5713">
        <v>663</v>
      </c>
      <c r="U5713">
        <v>4.75</v>
      </c>
      <c r="V5713">
        <v>689</v>
      </c>
      <c r="W5713">
        <v>4</v>
      </c>
      <c r="X5713">
        <v>0.14000000000000001</v>
      </c>
      <c r="Y5713">
        <v>4.0999999999999996</v>
      </c>
      <c r="Z5713">
        <v>0</v>
      </c>
      <c r="AA5713">
        <v>7.8E-2</v>
      </c>
      <c r="AB5713">
        <v>29.9</v>
      </c>
      <c r="AC5713">
        <v>34</v>
      </c>
      <c r="AD5713">
        <v>12.4</v>
      </c>
      <c r="AE5713">
        <v>29.4</v>
      </c>
      <c r="AF5713">
        <v>6.47</v>
      </c>
      <c r="AG5713">
        <v>7.0400000000000004E-2</v>
      </c>
      <c r="AH5713" t="s">
        <v>337</v>
      </c>
      <c r="AI5713" t="s">
        <v>337</v>
      </c>
      <c r="AJ5713">
        <v>0</v>
      </c>
      <c r="AK5713">
        <v>117</v>
      </c>
      <c r="AL5713">
        <v>1</v>
      </c>
      <c r="AM5713">
        <v>100</v>
      </c>
      <c r="AN5713">
        <v>5</v>
      </c>
    </row>
    <row r="5714" spans="1:40" x14ac:dyDescent="0.25">
      <c r="A5714" s="34">
        <v>40762</v>
      </c>
      <c r="B5714" s="220">
        <v>0.70833333333333337</v>
      </c>
      <c r="C5714">
        <v>40.799999999999997</v>
      </c>
      <c r="D5714">
        <v>40.799999999999997</v>
      </c>
      <c r="E5714">
        <v>40.799999999999997</v>
      </c>
      <c r="F5714">
        <v>20</v>
      </c>
      <c r="G5714">
        <v>13.4</v>
      </c>
      <c r="H5714">
        <v>5</v>
      </c>
      <c r="I5714" t="s">
        <v>340</v>
      </c>
      <c r="J5714">
        <v>0.42</v>
      </c>
      <c r="K5714">
        <v>9</v>
      </c>
      <c r="L5714" t="s">
        <v>340</v>
      </c>
      <c r="M5714">
        <v>40.799999999999997</v>
      </c>
      <c r="N5714">
        <v>40.700000000000003</v>
      </c>
      <c r="O5714">
        <v>40.700000000000003</v>
      </c>
      <c r="P5714" t="s">
        <v>337</v>
      </c>
      <c r="Q5714">
        <v>746.2</v>
      </c>
      <c r="R5714">
        <v>0</v>
      </c>
      <c r="S5714">
        <v>0</v>
      </c>
      <c r="T5714">
        <v>683</v>
      </c>
      <c r="U5714">
        <v>4.9000000000000004</v>
      </c>
      <c r="V5714">
        <v>687</v>
      </c>
      <c r="W5714">
        <v>4</v>
      </c>
      <c r="X5714">
        <v>0.14000000000000001</v>
      </c>
      <c r="Y5714">
        <v>4</v>
      </c>
      <c r="Z5714">
        <v>0</v>
      </c>
      <c r="AA5714">
        <v>7.8E-2</v>
      </c>
      <c r="AB5714">
        <v>29.9</v>
      </c>
      <c r="AC5714">
        <v>34</v>
      </c>
      <c r="AD5714">
        <v>12.4</v>
      </c>
      <c r="AE5714">
        <v>29.4</v>
      </c>
      <c r="AF5714">
        <v>6.47</v>
      </c>
      <c r="AG5714">
        <v>7.0400000000000004E-2</v>
      </c>
      <c r="AH5714" t="s">
        <v>337</v>
      </c>
      <c r="AI5714" t="s">
        <v>337</v>
      </c>
      <c r="AJ5714">
        <v>2.5999999999999999E-2</v>
      </c>
      <c r="AK5714">
        <v>116</v>
      </c>
      <c r="AL5714">
        <v>1</v>
      </c>
      <c r="AM5714">
        <v>100</v>
      </c>
      <c r="AN5714">
        <v>5</v>
      </c>
    </row>
    <row r="5715" spans="1:40" x14ac:dyDescent="0.25">
      <c r="A5715" s="34">
        <v>40762</v>
      </c>
      <c r="B5715" s="220">
        <v>0.71180555555555547</v>
      </c>
      <c r="C5715">
        <v>40.799999999999997</v>
      </c>
      <c r="D5715">
        <v>40.799999999999997</v>
      </c>
      <c r="E5715">
        <v>40.799999999999997</v>
      </c>
      <c r="F5715">
        <v>19</v>
      </c>
      <c r="G5715">
        <v>12.6</v>
      </c>
      <c r="H5715">
        <v>7</v>
      </c>
      <c r="I5715" t="s">
        <v>340</v>
      </c>
      <c r="J5715">
        <v>0.57999999999999996</v>
      </c>
      <c r="K5715">
        <v>11</v>
      </c>
      <c r="L5715" t="s">
        <v>340</v>
      </c>
      <c r="M5715">
        <v>40.799999999999997</v>
      </c>
      <c r="N5715">
        <v>40.4</v>
      </c>
      <c r="O5715">
        <v>40.4</v>
      </c>
      <c r="P5715" t="s">
        <v>337</v>
      </c>
      <c r="Q5715">
        <v>746.1</v>
      </c>
      <c r="R5715">
        <v>0</v>
      </c>
      <c r="S5715">
        <v>0</v>
      </c>
      <c r="T5715">
        <v>669</v>
      </c>
      <c r="U5715">
        <v>4.8</v>
      </c>
      <c r="V5715">
        <v>689</v>
      </c>
      <c r="W5715">
        <v>3.8</v>
      </c>
      <c r="X5715">
        <v>0.14000000000000001</v>
      </c>
      <c r="Y5715">
        <v>4</v>
      </c>
      <c r="Z5715">
        <v>0</v>
      </c>
      <c r="AA5715">
        <v>7.8E-2</v>
      </c>
      <c r="AB5715">
        <v>29.8</v>
      </c>
      <c r="AC5715">
        <v>34</v>
      </c>
      <c r="AD5715">
        <v>12.3</v>
      </c>
      <c r="AE5715">
        <v>29.3</v>
      </c>
      <c r="AF5715">
        <v>6.46</v>
      </c>
      <c r="AG5715">
        <v>7.0400000000000004E-2</v>
      </c>
      <c r="AH5715" t="s">
        <v>337</v>
      </c>
      <c r="AI5715" t="s">
        <v>337</v>
      </c>
      <c r="AJ5715">
        <v>0</v>
      </c>
      <c r="AK5715">
        <v>117</v>
      </c>
      <c r="AL5715">
        <v>1</v>
      </c>
      <c r="AM5715">
        <v>100</v>
      </c>
      <c r="AN5715">
        <v>5</v>
      </c>
    </row>
    <row r="5716" spans="1:40" x14ac:dyDescent="0.25">
      <c r="A5716" s="34">
        <v>40762</v>
      </c>
      <c r="B5716" s="220">
        <v>0.71527777777777779</v>
      </c>
      <c r="C5716">
        <v>40.6</v>
      </c>
      <c r="D5716">
        <v>40.799999999999997</v>
      </c>
      <c r="E5716">
        <v>40.6</v>
      </c>
      <c r="F5716">
        <v>19</v>
      </c>
      <c r="G5716">
        <v>12.5</v>
      </c>
      <c r="H5716">
        <v>5</v>
      </c>
      <c r="I5716" t="s">
        <v>338</v>
      </c>
      <c r="J5716">
        <v>0.42</v>
      </c>
      <c r="K5716">
        <v>9</v>
      </c>
      <c r="L5716" t="s">
        <v>340</v>
      </c>
      <c r="M5716">
        <v>40.6</v>
      </c>
      <c r="N5716">
        <v>40.1</v>
      </c>
      <c r="O5716">
        <v>40.1</v>
      </c>
      <c r="P5716" t="s">
        <v>337</v>
      </c>
      <c r="Q5716">
        <v>746.2</v>
      </c>
      <c r="R5716">
        <v>0</v>
      </c>
      <c r="S5716">
        <v>0</v>
      </c>
      <c r="T5716">
        <v>599</v>
      </c>
      <c r="U5716">
        <v>4.29</v>
      </c>
      <c r="V5716">
        <v>615</v>
      </c>
      <c r="W5716">
        <v>3.4</v>
      </c>
      <c r="X5716">
        <v>0.12</v>
      </c>
      <c r="Y5716">
        <v>3.5</v>
      </c>
      <c r="Z5716">
        <v>0</v>
      </c>
      <c r="AA5716">
        <v>7.6999999999999999E-2</v>
      </c>
      <c r="AB5716">
        <v>29.7</v>
      </c>
      <c r="AC5716">
        <v>34</v>
      </c>
      <c r="AD5716">
        <v>12.2</v>
      </c>
      <c r="AE5716">
        <v>29.2</v>
      </c>
      <c r="AF5716">
        <v>6.46</v>
      </c>
      <c r="AG5716">
        <v>7.0400000000000004E-2</v>
      </c>
      <c r="AH5716" t="s">
        <v>337</v>
      </c>
      <c r="AI5716" t="s">
        <v>337</v>
      </c>
      <c r="AJ5716">
        <v>0</v>
      </c>
      <c r="AK5716">
        <v>117</v>
      </c>
      <c r="AL5716">
        <v>1</v>
      </c>
      <c r="AM5716">
        <v>100</v>
      </c>
      <c r="AN5716">
        <v>5</v>
      </c>
    </row>
    <row r="5717" spans="1:40" x14ac:dyDescent="0.25">
      <c r="A5717" s="34">
        <v>40762</v>
      </c>
      <c r="B5717" s="220">
        <v>0.71875</v>
      </c>
      <c r="C5717">
        <v>40.6</v>
      </c>
      <c r="D5717">
        <v>40.6</v>
      </c>
      <c r="E5717">
        <v>40.5</v>
      </c>
      <c r="F5717">
        <v>20</v>
      </c>
      <c r="G5717">
        <v>13.3</v>
      </c>
      <c r="H5717">
        <v>2</v>
      </c>
      <c r="I5717" t="s">
        <v>338</v>
      </c>
      <c r="J5717">
        <v>0.17</v>
      </c>
      <c r="K5717">
        <v>7</v>
      </c>
      <c r="L5717" t="s">
        <v>351</v>
      </c>
      <c r="M5717">
        <v>40.6</v>
      </c>
      <c r="N5717">
        <v>40.4</v>
      </c>
      <c r="O5717">
        <v>40.4</v>
      </c>
      <c r="P5717" t="s">
        <v>337</v>
      </c>
      <c r="Q5717">
        <v>746.2</v>
      </c>
      <c r="R5717">
        <v>0</v>
      </c>
      <c r="S5717">
        <v>0</v>
      </c>
      <c r="T5717">
        <v>585</v>
      </c>
      <c r="U5717">
        <v>4.1900000000000004</v>
      </c>
      <c r="V5717">
        <v>649</v>
      </c>
      <c r="W5717">
        <v>3</v>
      </c>
      <c r="X5717">
        <v>0.11</v>
      </c>
      <c r="Y5717">
        <v>3.3</v>
      </c>
      <c r="Z5717">
        <v>0</v>
      </c>
      <c r="AA5717">
        <v>7.6999999999999999E-2</v>
      </c>
      <c r="AB5717">
        <v>29.6</v>
      </c>
      <c r="AC5717">
        <v>34</v>
      </c>
      <c r="AD5717">
        <v>12.1</v>
      </c>
      <c r="AE5717">
        <v>29.1</v>
      </c>
      <c r="AF5717">
        <v>6.46</v>
      </c>
      <c r="AG5717">
        <v>7.0499999999999993E-2</v>
      </c>
      <c r="AH5717" t="s">
        <v>337</v>
      </c>
      <c r="AI5717" t="s">
        <v>337</v>
      </c>
      <c r="AJ5717">
        <v>0</v>
      </c>
      <c r="AK5717">
        <v>116</v>
      </c>
      <c r="AL5717">
        <v>1</v>
      </c>
      <c r="AM5717">
        <v>100</v>
      </c>
      <c r="AN5717">
        <v>5</v>
      </c>
    </row>
    <row r="5718" spans="1:40" x14ac:dyDescent="0.25">
      <c r="A5718" s="34">
        <v>40762</v>
      </c>
      <c r="B5718" s="220">
        <v>0.72222222222222221</v>
      </c>
      <c r="C5718">
        <v>40.799999999999997</v>
      </c>
      <c r="D5718">
        <v>40.799999999999997</v>
      </c>
      <c r="E5718">
        <v>40.6</v>
      </c>
      <c r="F5718">
        <v>20</v>
      </c>
      <c r="G5718">
        <v>13.4</v>
      </c>
      <c r="H5718">
        <v>2</v>
      </c>
      <c r="I5718" t="s">
        <v>351</v>
      </c>
      <c r="J5718">
        <v>0.17</v>
      </c>
      <c r="K5718">
        <v>3</v>
      </c>
      <c r="L5718" t="s">
        <v>351</v>
      </c>
      <c r="M5718">
        <v>40.799999999999997</v>
      </c>
      <c r="N5718">
        <v>40.700000000000003</v>
      </c>
      <c r="O5718">
        <v>40.700000000000003</v>
      </c>
      <c r="P5718" t="s">
        <v>337</v>
      </c>
      <c r="Q5718">
        <v>746.1</v>
      </c>
      <c r="R5718">
        <v>0</v>
      </c>
      <c r="S5718">
        <v>0</v>
      </c>
      <c r="T5718">
        <v>330</v>
      </c>
      <c r="U5718">
        <v>2.37</v>
      </c>
      <c r="V5718">
        <v>457</v>
      </c>
      <c r="W5718">
        <v>2.2999999999999998</v>
      </c>
      <c r="X5718">
        <v>0.08</v>
      </c>
      <c r="Y5718">
        <v>2.6</v>
      </c>
      <c r="Z5718">
        <v>0</v>
      </c>
      <c r="AA5718">
        <v>7.8E-2</v>
      </c>
      <c r="AB5718">
        <v>29.6</v>
      </c>
      <c r="AC5718">
        <v>34</v>
      </c>
      <c r="AD5718">
        <v>12.1</v>
      </c>
      <c r="AE5718">
        <v>29.1</v>
      </c>
      <c r="AF5718">
        <v>6.46</v>
      </c>
      <c r="AG5718">
        <v>7.0499999999999993E-2</v>
      </c>
      <c r="AH5718" t="s">
        <v>337</v>
      </c>
      <c r="AI5718" t="s">
        <v>337</v>
      </c>
      <c r="AJ5718">
        <v>0</v>
      </c>
      <c r="AK5718">
        <v>117</v>
      </c>
      <c r="AL5718">
        <v>1</v>
      </c>
      <c r="AM5718">
        <v>100</v>
      </c>
      <c r="AN5718">
        <v>5</v>
      </c>
    </row>
    <row r="5719" spans="1:40" x14ac:dyDescent="0.25">
      <c r="A5719" s="34">
        <v>40762</v>
      </c>
      <c r="B5719" s="220">
        <v>0.72569444444444453</v>
      </c>
      <c r="C5719">
        <v>40.700000000000003</v>
      </c>
      <c r="D5719">
        <v>40.799999999999997</v>
      </c>
      <c r="E5719">
        <v>40.700000000000003</v>
      </c>
      <c r="F5719">
        <v>20</v>
      </c>
      <c r="G5719">
        <v>13.3</v>
      </c>
      <c r="H5719">
        <v>2</v>
      </c>
      <c r="I5719" t="s">
        <v>349</v>
      </c>
      <c r="J5719">
        <v>0.17</v>
      </c>
      <c r="K5719">
        <v>4</v>
      </c>
      <c r="L5719" t="s">
        <v>340</v>
      </c>
      <c r="M5719">
        <v>40.700000000000003</v>
      </c>
      <c r="N5719">
        <v>40.5</v>
      </c>
      <c r="O5719">
        <v>40.5</v>
      </c>
      <c r="P5719" t="s">
        <v>337</v>
      </c>
      <c r="Q5719">
        <v>746.1</v>
      </c>
      <c r="R5719">
        <v>0</v>
      </c>
      <c r="S5719">
        <v>0</v>
      </c>
      <c r="T5719">
        <v>128</v>
      </c>
      <c r="U5719">
        <v>0.92</v>
      </c>
      <c r="V5719">
        <v>144</v>
      </c>
      <c r="W5719">
        <v>1.4</v>
      </c>
      <c r="X5719">
        <v>0.05</v>
      </c>
      <c r="Y5719">
        <v>1.6</v>
      </c>
      <c r="Z5719">
        <v>0</v>
      </c>
      <c r="AA5719">
        <v>7.8E-2</v>
      </c>
      <c r="AB5719">
        <v>29.5</v>
      </c>
      <c r="AC5719">
        <v>34</v>
      </c>
      <c r="AD5719">
        <v>12</v>
      </c>
      <c r="AE5719">
        <v>28.9</v>
      </c>
      <c r="AF5719">
        <v>6.45</v>
      </c>
      <c r="AG5719">
        <v>7.0499999999999993E-2</v>
      </c>
      <c r="AH5719" t="s">
        <v>337</v>
      </c>
      <c r="AI5719" t="s">
        <v>337</v>
      </c>
      <c r="AJ5719">
        <v>0</v>
      </c>
      <c r="AK5719">
        <v>117</v>
      </c>
      <c r="AL5719">
        <v>1</v>
      </c>
      <c r="AM5719">
        <v>100</v>
      </c>
      <c r="AN5719">
        <v>5</v>
      </c>
    </row>
    <row r="5720" spans="1:40" x14ac:dyDescent="0.25">
      <c r="A5720" s="34">
        <v>40762</v>
      </c>
      <c r="B5720" s="220">
        <v>0.72916666666666663</v>
      </c>
      <c r="C5720">
        <v>40.299999999999997</v>
      </c>
      <c r="D5720">
        <v>40.6</v>
      </c>
      <c r="E5720">
        <v>40.299999999999997</v>
      </c>
      <c r="F5720">
        <v>20</v>
      </c>
      <c r="G5720">
        <v>13.1</v>
      </c>
      <c r="H5720">
        <v>3</v>
      </c>
      <c r="I5720" t="s">
        <v>336</v>
      </c>
      <c r="J5720">
        <v>0.25</v>
      </c>
      <c r="K5720">
        <v>5</v>
      </c>
      <c r="L5720" t="s">
        <v>336</v>
      </c>
      <c r="M5720">
        <v>40.299999999999997</v>
      </c>
      <c r="N5720">
        <v>40</v>
      </c>
      <c r="O5720">
        <v>40</v>
      </c>
      <c r="P5720" t="s">
        <v>337</v>
      </c>
      <c r="Q5720">
        <v>746.1</v>
      </c>
      <c r="R5720">
        <v>0</v>
      </c>
      <c r="S5720">
        <v>0</v>
      </c>
      <c r="T5720">
        <v>110</v>
      </c>
      <c r="U5720">
        <v>0.79</v>
      </c>
      <c r="V5720">
        <v>114</v>
      </c>
      <c r="W5720">
        <v>1.2</v>
      </c>
      <c r="X5720">
        <v>0.04</v>
      </c>
      <c r="Y5720">
        <v>1.3</v>
      </c>
      <c r="Z5720">
        <v>0</v>
      </c>
      <c r="AA5720">
        <v>7.5999999999999998E-2</v>
      </c>
      <c r="AB5720">
        <v>29.3</v>
      </c>
      <c r="AC5720">
        <v>34</v>
      </c>
      <c r="AD5720">
        <v>11.8</v>
      </c>
      <c r="AE5720">
        <v>28.7</v>
      </c>
      <c r="AF5720">
        <v>6.46</v>
      </c>
      <c r="AG5720">
        <v>7.0599999999999996E-2</v>
      </c>
      <c r="AH5720" t="s">
        <v>337</v>
      </c>
      <c r="AI5720" t="s">
        <v>337</v>
      </c>
      <c r="AJ5720">
        <v>0</v>
      </c>
      <c r="AK5720">
        <v>117</v>
      </c>
      <c r="AL5720">
        <v>1</v>
      </c>
      <c r="AM5720">
        <v>100</v>
      </c>
      <c r="AN5720">
        <v>5</v>
      </c>
    </row>
    <row r="5721" spans="1:40" x14ac:dyDescent="0.25">
      <c r="A5721" s="34">
        <v>40762</v>
      </c>
      <c r="B5721" s="220">
        <v>0.73263888888888884</v>
      </c>
      <c r="C5721">
        <v>40</v>
      </c>
      <c r="D5721">
        <v>40.299999999999997</v>
      </c>
      <c r="E5721">
        <v>40</v>
      </c>
      <c r="F5721">
        <v>21</v>
      </c>
      <c r="G5721">
        <v>13.5</v>
      </c>
      <c r="H5721">
        <v>4</v>
      </c>
      <c r="I5721" t="s">
        <v>351</v>
      </c>
      <c r="J5721">
        <v>0.33</v>
      </c>
      <c r="K5721">
        <v>8</v>
      </c>
      <c r="L5721" t="s">
        <v>351</v>
      </c>
      <c r="M5721">
        <v>40</v>
      </c>
      <c r="N5721">
        <v>40</v>
      </c>
      <c r="O5721">
        <v>40</v>
      </c>
      <c r="P5721" t="s">
        <v>337</v>
      </c>
      <c r="Q5721">
        <v>746.1</v>
      </c>
      <c r="R5721">
        <v>0</v>
      </c>
      <c r="S5721">
        <v>0</v>
      </c>
      <c r="T5721">
        <v>101</v>
      </c>
      <c r="U5721">
        <v>0.72</v>
      </c>
      <c r="V5721">
        <v>107</v>
      </c>
      <c r="W5721">
        <v>1.1000000000000001</v>
      </c>
      <c r="X5721">
        <v>0.04</v>
      </c>
      <c r="Y5721">
        <v>1.1000000000000001</v>
      </c>
      <c r="Z5721">
        <v>0</v>
      </c>
      <c r="AA5721">
        <v>7.4999999999999997E-2</v>
      </c>
      <c r="AB5721">
        <v>29.2</v>
      </c>
      <c r="AC5721">
        <v>34</v>
      </c>
      <c r="AD5721">
        <v>11.7</v>
      </c>
      <c r="AE5721">
        <v>28.7</v>
      </c>
      <c r="AF5721">
        <v>6.47</v>
      </c>
      <c r="AG5721">
        <v>7.0599999999999996E-2</v>
      </c>
      <c r="AH5721" t="s">
        <v>337</v>
      </c>
      <c r="AI5721" t="s">
        <v>337</v>
      </c>
      <c r="AJ5721">
        <v>0</v>
      </c>
      <c r="AK5721">
        <v>116</v>
      </c>
      <c r="AL5721">
        <v>1</v>
      </c>
      <c r="AM5721">
        <v>100</v>
      </c>
      <c r="AN5721">
        <v>5</v>
      </c>
    </row>
    <row r="5722" spans="1:40" x14ac:dyDescent="0.25">
      <c r="A5722" s="34">
        <v>40762</v>
      </c>
      <c r="B5722" s="220">
        <v>0.73611111111111116</v>
      </c>
      <c r="C5722">
        <v>39.700000000000003</v>
      </c>
      <c r="D5722">
        <v>39.9</v>
      </c>
      <c r="E5722">
        <v>39.700000000000003</v>
      </c>
      <c r="F5722">
        <v>22</v>
      </c>
      <c r="G5722">
        <v>14</v>
      </c>
      <c r="H5722">
        <v>4</v>
      </c>
      <c r="I5722" t="s">
        <v>349</v>
      </c>
      <c r="J5722">
        <v>0.33</v>
      </c>
      <c r="K5722">
        <v>8</v>
      </c>
      <c r="L5722" t="s">
        <v>340</v>
      </c>
      <c r="M5722">
        <v>39.700000000000003</v>
      </c>
      <c r="N5722">
        <v>39.9</v>
      </c>
      <c r="O5722">
        <v>39.9</v>
      </c>
      <c r="P5722" t="s">
        <v>337</v>
      </c>
      <c r="Q5722">
        <v>746.2</v>
      </c>
      <c r="R5722">
        <v>0</v>
      </c>
      <c r="S5722">
        <v>0</v>
      </c>
      <c r="T5722">
        <v>76</v>
      </c>
      <c r="U5722">
        <v>0.54</v>
      </c>
      <c r="V5722">
        <v>90</v>
      </c>
      <c r="W5722">
        <v>0.8</v>
      </c>
      <c r="X5722">
        <v>0.03</v>
      </c>
      <c r="Y5722">
        <v>0.9</v>
      </c>
      <c r="Z5722">
        <v>0</v>
      </c>
      <c r="AA5722">
        <v>7.3999999999999996E-2</v>
      </c>
      <c r="AB5722">
        <v>29.1</v>
      </c>
      <c r="AC5722">
        <v>34</v>
      </c>
      <c r="AD5722">
        <v>11.6</v>
      </c>
      <c r="AE5722">
        <v>28.6</v>
      </c>
      <c r="AF5722">
        <v>6.48</v>
      </c>
      <c r="AG5722">
        <v>7.0599999999999996E-2</v>
      </c>
      <c r="AH5722" t="s">
        <v>337</v>
      </c>
      <c r="AI5722" t="s">
        <v>337</v>
      </c>
      <c r="AJ5722">
        <v>0</v>
      </c>
      <c r="AK5722">
        <v>117</v>
      </c>
      <c r="AL5722">
        <v>1</v>
      </c>
      <c r="AM5722">
        <v>100</v>
      </c>
      <c r="AN5722">
        <v>5</v>
      </c>
    </row>
    <row r="5723" spans="1:40" x14ac:dyDescent="0.25">
      <c r="A5723" s="34">
        <v>40762</v>
      </c>
      <c r="B5723" s="220">
        <v>0.73958333333333337</v>
      </c>
      <c r="C5723">
        <v>39.4</v>
      </c>
      <c r="D5723">
        <v>39.6</v>
      </c>
      <c r="E5723">
        <v>39.4</v>
      </c>
      <c r="F5723">
        <v>21</v>
      </c>
      <c r="G5723">
        <v>13.1</v>
      </c>
      <c r="H5723">
        <v>2</v>
      </c>
      <c r="I5723" t="s">
        <v>340</v>
      </c>
      <c r="J5723">
        <v>0.17</v>
      </c>
      <c r="K5723">
        <v>7</v>
      </c>
      <c r="L5723" t="s">
        <v>340</v>
      </c>
      <c r="M5723">
        <v>39.4</v>
      </c>
      <c r="N5723">
        <v>39.200000000000003</v>
      </c>
      <c r="O5723">
        <v>39.200000000000003</v>
      </c>
      <c r="P5723" t="s">
        <v>337</v>
      </c>
      <c r="Q5723">
        <v>746.4</v>
      </c>
      <c r="R5723">
        <v>0</v>
      </c>
      <c r="S5723">
        <v>0</v>
      </c>
      <c r="T5723">
        <v>46</v>
      </c>
      <c r="U5723">
        <v>0.33</v>
      </c>
      <c r="V5723">
        <v>54</v>
      </c>
      <c r="W5723">
        <v>0</v>
      </c>
      <c r="X5723">
        <v>0</v>
      </c>
      <c r="Y5723">
        <v>0</v>
      </c>
      <c r="Z5723">
        <v>0</v>
      </c>
      <c r="AA5723">
        <v>7.2999999999999995E-2</v>
      </c>
      <c r="AB5723">
        <v>28.9</v>
      </c>
      <c r="AC5723">
        <v>34</v>
      </c>
      <c r="AD5723">
        <v>11.5</v>
      </c>
      <c r="AE5723">
        <v>28.4</v>
      </c>
      <c r="AF5723">
        <v>6.49</v>
      </c>
      <c r="AG5723">
        <v>7.0699999999999999E-2</v>
      </c>
      <c r="AH5723" t="s">
        <v>337</v>
      </c>
      <c r="AI5723" t="s">
        <v>337</v>
      </c>
      <c r="AJ5723">
        <v>0</v>
      </c>
      <c r="AK5723">
        <v>117</v>
      </c>
      <c r="AL5723">
        <v>1</v>
      </c>
      <c r="AM5723">
        <v>100</v>
      </c>
      <c r="AN5723">
        <v>5</v>
      </c>
    </row>
    <row r="5724" spans="1:40" x14ac:dyDescent="0.25">
      <c r="A5724" s="34">
        <v>40762</v>
      </c>
      <c r="B5724" s="220">
        <v>0.74305555555555547</v>
      </c>
      <c r="C5724">
        <v>38.200000000000003</v>
      </c>
      <c r="D5724">
        <v>39.4</v>
      </c>
      <c r="E5724">
        <v>38.200000000000003</v>
      </c>
      <c r="F5724">
        <v>25</v>
      </c>
      <c r="G5724">
        <v>14.7</v>
      </c>
      <c r="H5724">
        <v>7</v>
      </c>
      <c r="I5724" t="s">
        <v>343</v>
      </c>
      <c r="J5724">
        <v>0.57999999999999996</v>
      </c>
      <c r="K5724">
        <v>12</v>
      </c>
      <c r="L5724" t="s">
        <v>342</v>
      </c>
      <c r="M5724">
        <v>38.200000000000003</v>
      </c>
      <c r="N5724">
        <v>38.700000000000003</v>
      </c>
      <c r="O5724">
        <v>38.700000000000003</v>
      </c>
      <c r="P5724" t="s">
        <v>337</v>
      </c>
      <c r="Q5724">
        <v>746.7</v>
      </c>
      <c r="R5724">
        <v>0</v>
      </c>
      <c r="S5724">
        <v>0</v>
      </c>
      <c r="T5724">
        <v>36</v>
      </c>
      <c r="U5724">
        <v>0.26</v>
      </c>
      <c r="V5724">
        <v>39</v>
      </c>
      <c r="W5724">
        <v>0</v>
      </c>
      <c r="X5724">
        <v>0</v>
      </c>
      <c r="Y5724">
        <v>0</v>
      </c>
      <c r="Z5724">
        <v>0</v>
      </c>
      <c r="AA5724">
        <v>6.9000000000000006E-2</v>
      </c>
      <c r="AB5724">
        <v>28.8</v>
      </c>
      <c r="AC5724">
        <v>35</v>
      </c>
      <c r="AD5724">
        <v>11.8</v>
      </c>
      <c r="AE5724">
        <v>28.4</v>
      </c>
      <c r="AF5724">
        <v>6.69</v>
      </c>
      <c r="AG5724">
        <v>7.0699999999999999E-2</v>
      </c>
      <c r="AH5724" t="s">
        <v>337</v>
      </c>
      <c r="AI5724" t="s">
        <v>337</v>
      </c>
      <c r="AJ5724">
        <v>0</v>
      </c>
      <c r="AK5724">
        <v>116</v>
      </c>
      <c r="AL5724">
        <v>1</v>
      </c>
      <c r="AM5724">
        <v>100</v>
      </c>
      <c r="AN5724">
        <v>5</v>
      </c>
    </row>
    <row r="5725" spans="1:40" x14ac:dyDescent="0.25">
      <c r="A5725" s="34">
        <v>40762</v>
      </c>
      <c r="B5725" s="220">
        <v>0.74652777777777779</v>
      </c>
      <c r="C5725">
        <v>35.799999999999997</v>
      </c>
      <c r="D5725">
        <v>38.1</v>
      </c>
      <c r="E5725">
        <v>35.799999999999997</v>
      </c>
      <c r="F5725">
        <v>29</v>
      </c>
      <c r="G5725">
        <v>15</v>
      </c>
      <c r="H5725">
        <v>13</v>
      </c>
      <c r="I5725" t="s">
        <v>343</v>
      </c>
      <c r="J5725">
        <v>1.08</v>
      </c>
      <c r="K5725">
        <v>22</v>
      </c>
      <c r="L5725" t="s">
        <v>343</v>
      </c>
      <c r="M5725">
        <v>35.799999999999997</v>
      </c>
      <c r="N5725">
        <v>36</v>
      </c>
      <c r="O5725">
        <v>36</v>
      </c>
      <c r="P5725" t="s">
        <v>337</v>
      </c>
      <c r="Q5725">
        <v>746.8</v>
      </c>
      <c r="R5725">
        <v>0</v>
      </c>
      <c r="S5725">
        <v>0</v>
      </c>
      <c r="T5725">
        <v>27</v>
      </c>
      <c r="U5725">
        <v>0.19</v>
      </c>
      <c r="V5725">
        <v>30</v>
      </c>
      <c r="W5725">
        <v>0</v>
      </c>
      <c r="X5725">
        <v>0</v>
      </c>
      <c r="Y5725">
        <v>0</v>
      </c>
      <c r="Z5725">
        <v>0</v>
      </c>
      <c r="AA5725">
        <v>6.0999999999999999E-2</v>
      </c>
      <c r="AB5725">
        <v>28.6</v>
      </c>
      <c r="AC5725">
        <v>34</v>
      </c>
      <c r="AD5725">
        <v>11.2</v>
      </c>
      <c r="AE5725">
        <v>28</v>
      </c>
      <c r="AF5725">
        <v>6.51</v>
      </c>
      <c r="AG5725">
        <v>7.0800000000000002E-2</v>
      </c>
      <c r="AH5725" t="s">
        <v>337</v>
      </c>
      <c r="AI5725" t="s">
        <v>337</v>
      </c>
      <c r="AJ5725">
        <v>0</v>
      </c>
      <c r="AK5725">
        <v>117</v>
      </c>
      <c r="AL5725">
        <v>1</v>
      </c>
      <c r="AM5725">
        <v>100</v>
      </c>
      <c r="AN5725">
        <v>5</v>
      </c>
    </row>
    <row r="5726" spans="1:40" x14ac:dyDescent="0.25">
      <c r="A5726" s="34">
        <v>40762</v>
      </c>
      <c r="B5726" s="220">
        <v>0.75</v>
      </c>
      <c r="C5726">
        <v>34.200000000000003</v>
      </c>
      <c r="D5726">
        <v>35.700000000000003</v>
      </c>
      <c r="E5726">
        <v>34.200000000000003</v>
      </c>
      <c r="F5726">
        <v>34</v>
      </c>
      <c r="G5726">
        <v>16.100000000000001</v>
      </c>
      <c r="H5726">
        <v>12</v>
      </c>
      <c r="I5726" t="s">
        <v>343</v>
      </c>
      <c r="J5726">
        <v>1</v>
      </c>
      <c r="K5726">
        <v>22</v>
      </c>
      <c r="L5726" t="s">
        <v>343</v>
      </c>
      <c r="M5726">
        <v>34.200000000000003</v>
      </c>
      <c r="N5726">
        <v>34.700000000000003</v>
      </c>
      <c r="O5726">
        <v>34.700000000000003</v>
      </c>
      <c r="P5726" t="s">
        <v>337</v>
      </c>
      <c r="Q5726">
        <v>746.7</v>
      </c>
      <c r="R5726">
        <v>0</v>
      </c>
      <c r="S5726">
        <v>0</v>
      </c>
      <c r="T5726">
        <v>30</v>
      </c>
      <c r="U5726">
        <v>0.22</v>
      </c>
      <c r="V5726">
        <v>33</v>
      </c>
      <c r="W5726">
        <v>0</v>
      </c>
      <c r="X5726">
        <v>0</v>
      </c>
      <c r="Y5726">
        <v>0</v>
      </c>
      <c r="Z5726">
        <v>0</v>
      </c>
      <c r="AA5726">
        <v>5.5E-2</v>
      </c>
      <c r="AB5726">
        <v>28.5</v>
      </c>
      <c r="AC5726">
        <v>34</v>
      </c>
      <c r="AD5726">
        <v>11.1</v>
      </c>
      <c r="AE5726">
        <v>27.8</v>
      </c>
      <c r="AF5726">
        <v>6.52</v>
      </c>
      <c r="AG5726">
        <v>7.0900000000000005E-2</v>
      </c>
      <c r="AH5726" t="s">
        <v>337</v>
      </c>
      <c r="AI5726" t="s">
        <v>337</v>
      </c>
      <c r="AJ5726">
        <v>1.2E-2</v>
      </c>
      <c r="AK5726">
        <v>117</v>
      </c>
      <c r="AL5726">
        <v>1</v>
      </c>
      <c r="AM5726">
        <v>100</v>
      </c>
      <c r="AN5726">
        <v>5</v>
      </c>
    </row>
    <row r="5727" spans="1:40" x14ac:dyDescent="0.25">
      <c r="A5727" s="34">
        <v>40762</v>
      </c>
      <c r="B5727" s="220">
        <v>0.75347222222222221</v>
      </c>
      <c r="C5727">
        <v>33.1</v>
      </c>
      <c r="D5727">
        <v>34.1</v>
      </c>
      <c r="E5727">
        <v>33.1</v>
      </c>
      <c r="F5727">
        <v>36</v>
      </c>
      <c r="G5727">
        <v>16</v>
      </c>
      <c r="H5727">
        <v>13</v>
      </c>
      <c r="I5727" t="s">
        <v>342</v>
      </c>
      <c r="J5727">
        <v>1.08</v>
      </c>
      <c r="K5727">
        <v>20</v>
      </c>
      <c r="L5727" t="s">
        <v>342</v>
      </c>
      <c r="M5727">
        <v>33.1</v>
      </c>
      <c r="N5727">
        <v>33.6</v>
      </c>
      <c r="O5727">
        <v>33.6</v>
      </c>
      <c r="P5727" t="s">
        <v>337</v>
      </c>
      <c r="Q5727">
        <v>746.5</v>
      </c>
      <c r="R5727">
        <v>0</v>
      </c>
      <c r="S5727">
        <v>0</v>
      </c>
      <c r="T5727">
        <v>35</v>
      </c>
      <c r="U5727">
        <v>0.25</v>
      </c>
      <c r="V5727">
        <v>35</v>
      </c>
      <c r="W5727">
        <v>0</v>
      </c>
      <c r="X5727">
        <v>0</v>
      </c>
      <c r="Y5727">
        <v>0</v>
      </c>
      <c r="Z5727">
        <v>0</v>
      </c>
      <c r="AA5727">
        <v>5.0999999999999997E-2</v>
      </c>
      <c r="AB5727">
        <v>28.3</v>
      </c>
      <c r="AC5727">
        <v>35</v>
      </c>
      <c r="AD5727">
        <v>11.4</v>
      </c>
      <c r="AE5727">
        <v>27.6</v>
      </c>
      <c r="AF5727">
        <v>6.73</v>
      </c>
      <c r="AG5727">
        <v>7.0900000000000005E-2</v>
      </c>
      <c r="AH5727" t="s">
        <v>337</v>
      </c>
      <c r="AI5727" t="s">
        <v>337</v>
      </c>
      <c r="AJ5727">
        <v>0</v>
      </c>
      <c r="AK5727">
        <v>117</v>
      </c>
      <c r="AL5727">
        <v>1</v>
      </c>
      <c r="AM5727">
        <v>100</v>
      </c>
      <c r="AN5727">
        <v>5</v>
      </c>
    </row>
    <row r="5728" spans="1:40" x14ac:dyDescent="0.25">
      <c r="A5728" s="34">
        <v>40762</v>
      </c>
      <c r="B5728" s="220">
        <v>0.75694444444444453</v>
      </c>
      <c r="C5728">
        <v>32.200000000000003</v>
      </c>
      <c r="D5728">
        <v>33.1</v>
      </c>
      <c r="E5728">
        <v>32.200000000000003</v>
      </c>
      <c r="F5728">
        <v>38</v>
      </c>
      <c r="G5728">
        <v>16.100000000000001</v>
      </c>
      <c r="H5728">
        <v>12</v>
      </c>
      <c r="I5728" t="s">
        <v>342</v>
      </c>
      <c r="J5728">
        <v>1</v>
      </c>
      <c r="K5728">
        <v>23</v>
      </c>
      <c r="L5728" t="s">
        <v>345</v>
      </c>
      <c r="M5728">
        <v>32.1</v>
      </c>
      <c r="N5728">
        <v>32.6</v>
      </c>
      <c r="O5728">
        <v>32.4</v>
      </c>
      <c r="P5728" t="s">
        <v>337</v>
      </c>
      <c r="Q5728">
        <v>746.7</v>
      </c>
      <c r="R5728">
        <v>0</v>
      </c>
      <c r="S5728">
        <v>0</v>
      </c>
      <c r="T5728">
        <v>28</v>
      </c>
      <c r="U5728">
        <v>0.2</v>
      </c>
      <c r="V5728">
        <v>33</v>
      </c>
      <c r="W5728">
        <v>0</v>
      </c>
      <c r="X5728">
        <v>0</v>
      </c>
      <c r="Y5728">
        <v>0</v>
      </c>
      <c r="Z5728">
        <v>0</v>
      </c>
      <c r="AA5728">
        <v>4.8000000000000001E-2</v>
      </c>
      <c r="AB5728">
        <v>28.1</v>
      </c>
      <c r="AC5728">
        <v>35</v>
      </c>
      <c r="AD5728">
        <v>11.2</v>
      </c>
      <c r="AE5728">
        <v>27.4</v>
      </c>
      <c r="AF5728">
        <v>6.75</v>
      </c>
      <c r="AG5728">
        <v>7.0999999999999994E-2</v>
      </c>
      <c r="AH5728" t="s">
        <v>337</v>
      </c>
      <c r="AI5728" t="s">
        <v>337</v>
      </c>
      <c r="AJ5728">
        <v>0</v>
      </c>
      <c r="AK5728">
        <v>115</v>
      </c>
      <c r="AL5728">
        <v>1</v>
      </c>
      <c r="AM5728">
        <v>100</v>
      </c>
      <c r="AN5728">
        <v>5</v>
      </c>
    </row>
    <row r="5729" spans="1:40" x14ac:dyDescent="0.25">
      <c r="A5729" s="34">
        <v>40762</v>
      </c>
      <c r="B5729" s="220">
        <v>0.76041666666666663</v>
      </c>
      <c r="C5729">
        <v>31.6</v>
      </c>
      <c r="D5729">
        <v>32.200000000000003</v>
      </c>
      <c r="E5729">
        <v>31.6</v>
      </c>
      <c r="F5729">
        <v>38</v>
      </c>
      <c r="G5729">
        <v>15.6</v>
      </c>
      <c r="H5729">
        <v>11</v>
      </c>
      <c r="I5729" t="s">
        <v>344</v>
      </c>
      <c r="J5729">
        <v>0.92</v>
      </c>
      <c r="K5729">
        <v>23</v>
      </c>
      <c r="L5729" t="s">
        <v>146</v>
      </c>
      <c r="M5729">
        <v>31.4</v>
      </c>
      <c r="N5729">
        <v>31.7</v>
      </c>
      <c r="O5729">
        <v>31.5</v>
      </c>
      <c r="P5729" t="s">
        <v>337</v>
      </c>
      <c r="Q5729">
        <v>746.8</v>
      </c>
      <c r="R5729">
        <v>0</v>
      </c>
      <c r="S5729">
        <v>0</v>
      </c>
      <c r="T5729">
        <v>20</v>
      </c>
      <c r="U5729">
        <v>0.14000000000000001</v>
      </c>
      <c r="V5729">
        <v>21</v>
      </c>
      <c r="W5729">
        <v>0</v>
      </c>
      <c r="X5729">
        <v>0</v>
      </c>
      <c r="Y5729">
        <v>0</v>
      </c>
      <c r="Z5729">
        <v>0</v>
      </c>
      <c r="AA5729">
        <v>4.5999999999999999E-2</v>
      </c>
      <c r="AB5729">
        <v>27.9</v>
      </c>
      <c r="AC5729">
        <v>35</v>
      </c>
      <c r="AD5729">
        <v>11.1</v>
      </c>
      <c r="AE5729">
        <v>27.2</v>
      </c>
      <c r="AF5729">
        <v>6.76</v>
      </c>
      <c r="AG5729">
        <v>7.0999999999999994E-2</v>
      </c>
      <c r="AH5729" t="s">
        <v>337</v>
      </c>
      <c r="AI5729" t="s">
        <v>337</v>
      </c>
      <c r="AJ5729">
        <v>0</v>
      </c>
      <c r="AK5729">
        <v>116</v>
      </c>
      <c r="AL5729">
        <v>1</v>
      </c>
      <c r="AM5729">
        <v>100</v>
      </c>
      <c r="AN5729">
        <v>5</v>
      </c>
    </row>
    <row r="5730" spans="1:40" x14ac:dyDescent="0.25">
      <c r="A5730" s="34">
        <v>40762</v>
      </c>
      <c r="B5730" s="220">
        <v>0.76388888888888884</v>
      </c>
      <c r="C5730">
        <v>31.8</v>
      </c>
      <c r="D5730">
        <v>31.8</v>
      </c>
      <c r="E5730">
        <v>31.5</v>
      </c>
      <c r="F5730">
        <v>37</v>
      </c>
      <c r="G5730">
        <v>15.3</v>
      </c>
      <c r="H5730">
        <v>12</v>
      </c>
      <c r="I5730" t="s">
        <v>342</v>
      </c>
      <c r="J5730">
        <v>1</v>
      </c>
      <c r="K5730">
        <v>19</v>
      </c>
      <c r="L5730" t="s">
        <v>342</v>
      </c>
      <c r="M5730">
        <v>31.5</v>
      </c>
      <c r="N5730">
        <v>31.8</v>
      </c>
      <c r="O5730">
        <v>31.6</v>
      </c>
      <c r="P5730" t="s">
        <v>337</v>
      </c>
      <c r="Q5730">
        <v>746.8</v>
      </c>
      <c r="R5730">
        <v>0</v>
      </c>
      <c r="S5730">
        <v>0</v>
      </c>
      <c r="T5730">
        <v>21</v>
      </c>
      <c r="U5730">
        <v>0.15</v>
      </c>
      <c r="V5730">
        <v>21</v>
      </c>
      <c r="W5730">
        <v>0</v>
      </c>
      <c r="X5730">
        <v>0</v>
      </c>
      <c r="Y5730">
        <v>0</v>
      </c>
      <c r="Z5730">
        <v>0</v>
      </c>
      <c r="AA5730">
        <v>4.7E-2</v>
      </c>
      <c r="AB5730">
        <v>27.8</v>
      </c>
      <c r="AC5730">
        <v>35</v>
      </c>
      <c r="AD5730">
        <v>10.9</v>
      </c>
      <c r="AE5730">
        <v>27.1</v>
      </c>
      <c r="AF5730">
        <v>6.77</v>
      </c>
      <c r="AG5730">
        <v>7.0999999999999994E-2</v>
      </c>
      <c r="AH5730" t="s">
        <v>337</v>
      </c>
      <c r="AI5730" t="s">
        <v>337</v>
      </c>
      <c r="AJ5730">
        <v>0</v>
      </c>
      <c r="AK5730">
        <v>117</v>
      </c>
      <c r="AL5730">
        <v>1</v>
      </c>
      <c r="AM5730">
        <v>100</v>
      </c>
      <c r="AN5730">
        <v>5</v>
      </c>
    </row>
    <row r="5731" spans="1:40" x14ac:dyDescent="0.25">
      <c r="A5731" s="34">
        <v>40762</v>
      </c>
      <c r="B5731" s="220">
        <v>0.76736111111111116</v>
      </c>
      <c r="C5731">
        <v>31.2</v>
      </c>
      <c r="D5731">
        <v>31.9</v>
      </c>
      <c r="E5731">
        <v>31.2</v>
      </c>
      <c r="F5731">
        <v>45</v>
      </c>
      <c r="G5731">
        <v>17.8</v>
      </c>
      <c r="H5731">
        <v>11</v>
      </c>
      <c r="I5731" t="s">
        <v>344</v>
      </c>
      <c r="J5731">
        <v>0.92</v>
      </c>
      <c r="K5731">
        <v>19</v>
      </c>
      <c r="L5731" t="s">
        <v>342</v>
      </c>
      <c r="M5731">
        <v>30.8</v>
      </c>
      <c r="N5731">
        <v>32.200000000000003</v>
      </c>
      <c r="O5731">
        <v>31.8</v>
      </c>
      <c r="P5731" t="s">
        <v>337</v>
      </c>
      <c r="Q5731">
        <v>747.2</v>
      </c>
      <c r="R5731">
        <v>0.03</v>
      </c>
      <c r="S5731">
        <v>0.55000000000000004</v>
      </c>
      <c r="T5731">
        <v>21</v>
      </c>
      <c r="U5731">
        <v>0.15</v>
      </c>
      <c r="V5731">
        <v>21</v>
      </c>
      <c r="W5731">
        <v>0</v>
      </c>
      <c r="X5731">
        <v>0</v>
      </c>
      <c r="Y5731">
        <v>0</v>
      </c>
      <c r="Z5731">
        <v>0</v>
      </c>
      <c r="AA5731">
        <v>4.4999999999999998E-2</v>
      </c>
      <c r="AB5731">
        <v>27.7</v>
      </c>
      <c r="AC5731">
        <v>35</v>
      </c>
      <c r="AD5731">
        <v>10.8</v>
      </c>
      <c r="AE5731">
        <v>26.9</v>
      </c>
      <c r="AF5731">
        <v>6.78</v>
      </c>
      <c r="AG5731">
        <v>7.1099999999999997E-2</v>
      </c>
      <c r="AH5731" t="s">
        <v>337</v>
      </c>
      <c r="AI5731" t="s">
        <v>337</v>
      </c>
      <c r="AJ5731">
        <v>0</v>
      </c>
      <c r="AK5731">
        <v>117</v>
      </c>
      <c r="AL5731">
        <v>1</v>
      </c>
      <c r="AM5731">
        <v>100</v>
      </c>
      <c r="AN5731">
        <v>5</v>
      </c>
    </row>
    <row r="5732" spans="1:40" x14ac:dyDescent="0.25">
      <c r="A5732" s="34">
        <v>40762</v>
      </c>
      <c r="B5732" s="220">
        <v>0.77083333333333337</v>
      </c>
      <c r="C5732">
        <v>28.3</v>
      </c>
      <c r="D5732">
        <v>31.1</v>
      </c>
      <c r="E5732">
        <v>28.3</v>
      </c>
      <c r="F5732">
        <v>56</v>
      </c>
      <c r="G5732">
        <v>18.7</v>
      </c>
      <c r="H5732">
        <v>9</v>
      </c>
      <c r="I5732" t="s">
        <v>342</v>
      </c>
      <c r="J5732">
        <v>0.75</v>
      </c>
      <c r="K5732">
        <v>16</v>
      </c>
      <c r="L5732" t="s">
        <v>344</v>
      </c>
      <c r="M5732">
        <v>27.8</v>
      </c>
      <c r="N5732">
        <v>29.4</v>
      </c>
      <c r="O5732">
        <v>28.9</v>
      </c>
      <c r="P5732" t="s">
        <v>337</v>
      </c>
      <c r="Q5732">
        <v>747.2</v>
      </c>
      <c r="R5732">
        <v>0.08</v>
      </c>
      <c r="S5732">
        <v>1.68</v>
      </c>
      <c r="T5732">
        <v>21</v>
      </c>
      <c r="U5732">
        <v>0.15</v>
      </c>
      <c r="V5732">
        <v>21</v>
      </c>
      <c r="W5732">
        <v>0</v>
      </c>
      <c r="X5732">
        <v>0</v>
      </c>
      <c r="Y5732">
        <v>0</v>
      </c>
      <c r="Z5732">
        <v>0</v>
      </c>
      <c r="AA5732">
        <v>3.5000000000000003E-2</v>
      </c>
      <c r="AB5732">
        <v>27.4</v>
      </c>
      <c r="AC5732">
        <v>36</v>
      </c>
      <c r="AD5732">
        <v>11</v>
      </c>
      <c r="AE5732">
        <v>26.7</v>
      </c>
      <c r="AF5732">
        <v>6.89</v>
      </c>
      <c r="AG5732">
        <v>7.1199999999999999E-2</v>
      </c>
      <c r="AH5732" t="s">
        <v>337</v>
      </c>
      <c r="AI5732" t="s">
        <v>337</v>
      </c>
      <c r="AJ5732">
        <v>0</v>
      </c>
      <c r="AK5732">
        <v>117</v>
      </c>
      <c r="AL5732">
        <v>1</v>
      </c>
      <c r="AM5732">
        <v>100</v>
      </c>
      <c r="AN5732">
        <v>5</v>
      </c>
    </row>
    <row r="5733" spans="1:40" x14ac:dyDescent="0.25">
      <c r="A5733" s="34">
        <v>40762</v>
      </c>
      <c r="B5733" s="220">
        <v>0.77430555555555547</v>
      </c>
      <c r="C5733">
        <v>26.8</v>
      </c>
      <c r="D5733">
        <v>28.2</v>
      </c>
      <c r="E5733">
        <v>26.8</v>
      </c>
      <c r="F5733">
        <v>64</v>
      </c>
      <c r="G5733">
        <v>19.399999999999999</v>
      </c>
      <c r="H5733">
        <v>7</v>
      </c>
      <c r="I5733" t="s">
        <v>342</v>
      </c>
      <c r="J5733">
        <v>0.57999999999999996</v>
      </c>
      <c r="K5733">
        <v>11</v>
      </c>
      <c r="L5733" t="s">
        <v>342</v>
      </c>
      <c r="M5733">
        <v>26.8</v>
      </c>
      <c r="N5733">
        <v>27.9</v>
      </c>
      <c r="O5733">
        <v>27.9</v>
      </c>
      <c r="P5733" t="s">
        <v>337</v>
      </c>
      <c r="Q5733">
        <v>746.9</v>
      </c>
      <c r="R5733">
        <v>0.02</v>
      </c>
      <c r="S5733">
        <v>0.8</v>
      </c>
      <c r="T5733">
        <v>20</v>
      </c>
      <c r="U5733">
        <v>0.14000000000000001</v>
      </c>
      <c r="V5733">
        <v>21</v>
      </c>
      <c r="W5733">
        <v>0</v>
      </c>
      <c r="X5733">
        <v>0</v>
      </c>
      <c r="Y5733">
        <v>0</v>
      </c>
      <c r="Z5733">
        <v>0</v>
      </c>
      <c r="AA5733">
        <v>2.9000000000000001E-2</v>
      </c>
      <c r="AB5733">
        <v>27.3</v>
      </c>
      <c r="AC5733">
        <v>36</v>
      </c>
      <c r="AD5733">
        <v>10.9</v>
      </c>
      <c r="AE5733">
        <v>26.6</v>
      </c>
      <c r="AF5733">
        <v>6.9</v>
      </c>
      <c r="AG5733">
        <v>7.1199999999999999E-2</v>
      </c>
      <c r="AH5733" t="s">
        <v>337</v>
      </c>
      <c r="AI5733" t="s">
        <v>337</v>
      </c>
      <c r="AJ5733">
        <v>0</v>
      </c>
      <c r="AK5733">
        <v>117</v>
      </c>
      <c r="AL5733">
        <v>1</v>
      </c>
      <c r="AM5733">
        <v>100</v>
      </c>
      <c r="AN5733">
        <v>5</v>
      </c>
    </row>
    <row r="5734" spans="1:40" x14ac:dyDescent="0.25">
      <c r="A5734" s="34">
        <v>40762</v>
      </c>
      <c r="B5734" s="220">
        <v>0.77777777777777779</v>
      </c>
      <c r="C5734">
        <v>27.1</v>
      </c>
      <c r="D5734">
        <v>27.1</v>
      </c>
      <c r="E5734">
        <v>26.7</v>
      </c>
      <c r="F5734">
        <v>61</v>
      </c>
      <c r="G5734">
        <v>18.899999999999999</v>
      </c>
      <c r="H5734">
        <v>7</v>
      </c>
      <c r="I5734" t="s">
        <v>342</v>
      </c>
      <c r="J5734">
        <v>0.57999999999999996</v>
      </c>
      <c r="K5734">
        <v>12</v>
      </c>
      <c r="L5734" t="s">
        <v>344</v>
      </c>
      <c r="M5734">
        <v>27.1</v>
      </c>
      <c r="N5734">
        <v>28</v>
      </c>
      <c r="O5734">
        <v>28</v>
      </c>
      <c r="P5734" t="s">
        <v>337</v>
      </c>
      <c r="Q5734">
        <v>746.9</v>
      </c>
      <c r="R5734">
        <v>0.01</v>
      </c>
      <c r="S5734">
        <v>0.2</v>
      </c>
      <c r="T5734">
        <v>18</v>
      </c>
      <c r="U5734">
        <v>0.13</v>
      </c>
      <c r="V5734">
        <v>19</v>
      </c>
      <c r="W5734">
        <v>0</v>
      </c>
      <c r="X5734">
        <v>0</v>
      </c>
      <c r="Y5734">
        <v>0</v>
      </c>
      <c r="Z5734">
        <v>0</v>
      </c>
      <c r="AA5734">
        <v>0.03</v>
      </c>
      <c r="AB5734">
        <v>27.1</v>
      </c>
      <c r="AC5734">
        <v>36</v>
      </c>
      <c r="AD5734">
        <v>10.8</v>
      </c>
      <c r="AE5734">
        <v>26.3</v>
      </c>
      <c r="AF5734">
        <v>6.92</v>
      </c>
      <c r="AG5734">
        <v>7.1199999999999999E-2</v>
      </c>
      <c r="AH5734" t="s">
        <v>337</v>
      </c>
      <c r="AI5734" t="s">
        <v>337</v>
      </c>
      <c r="AJ5734">
        <v>0</v>
      </c>
      <c r="AK5734">
        <v>117</v>
      </c>
      <c r="AL5734">
        <v>1</v>
      </c>
      <c r="AM5734">
        <v>100</v>
      </c>
      <c r="AN5734">
        <v>5</v>
      </c>
    </row>
    <row r="5735" spans="1:40" x14ac:dyDescent="0.25">
      <c r="A5735" s="34">
        <v>40762</v>
      </c>
      <c r="B5735" s="220">
        <v>0.78125</v>
      </c>
      <c r="C5735">
        <v>27.6</v>
      </c>
      <c r="D5735">
        <v>27.6</v>
      </c>
      <c r="E5735">
        <v>27.1</v>
      </c>
      <c r="F5735">
        <v>58</v>
      </c>
      <c r="G5735">
        <v>18.600000000000001</v>
      </c>
      <c r="H5735">
        <v>7</v>
      </c>
      <c r="I5735" t="s">
        <v>342</v>
      </c>
      <c r="J5735">
        <v>0.57999999999999996</v>
      </c>
      <c r="K5735">
        <v>10</v>
      </c>
      <c r="L5735" t="s">
        <v>344</v>
      </c>
      <c r="M5735">
        <v>27.6</v>
      </c>
      <c r="N5735">
        <v>28.6</v>
      </c>
      <c r="O5735">
        <v>28.6</v>
      </c>
      <c r="P5735" t="s">
        <v>337</v>
      </c>
      <c r="Q5735">
        <v>746.9</v>
      </c>
      <c r="R5735">
        <v>0</v>
      </c>
      <c r="S5735">
        <v>0.08</v>
      </c>
      <c r="T5735">
        <v>17</v>
      </c>
      <c r="U5735">
        <v>0.12</v>
      </c>
      <c r="V5735">
        <v>18</v>
      </c>
      <c r="W5735">
        <v>0</v>
      </c>
      <c r="X5735">
        <v>0</v>
      </c>
      <c r="Y5735">
        <v>0</v>
      </c>
      <c r="Z5735">
        <v>0</v>
      </c>
      <c r="AA5735">
        <v>3.2000000000000001E-2</v>
      </c>
      <c r="AB5735">
        <v>27</v>
      </c>
      <c r="AC5735">
        <v>36</v>
      </c>
      <c r="AD5735">
        <v>10.7</v>
      </c>
      <c r="AE5735">
        <v>26.2</v>
      </c>
      <c r="AF5735">
        <v>6.93</v>
      </c>
      <c r="AG5735">
        <v>7.1300000000000002E-2</v>
      </c>
      <c r="AH5735" t="s">
        <v>337</v>
      </c>
      <c r="AI5735" t="s">
        <v>337</v>
      </c>
      <c r="AJ5735">
        <v>0</v>
      </c>
      <c r="AK5735">
        <v>117</v>
      </c>
      <c r="AL5735">
        <v>1</v>
      </c>
      <c r="AM5735">
        <v>100</v>
      </c>
      <c r="AN5735">
        <v>5</v>
      </c>
    </row>
    <row r="5736" spans="1:40" x14ac:dyDescent="0.25">
      <c r="A5736" s="34">
        <v>40762</v>
      </c>
      <c r="B5736" s="220">
        <v>0.78472222222222221</v>
      </c>
      <c r="C5736">
        <v>28.1</v>
      </c>
      <c r="D5736">
        <v>28.1</v>
      </c>
      <c r="E5736">
        <v>27.6</v>
      </c>
      <c r="F5736">
        <v>56</v>
      </c>
      <c r="G5736">
        <v>18.5</v>
      </c>
      <c r="H5736">
        <v>5</v>
      </c>
      <c r="I5736" t="s">
        <v>342</v>
      </c>
      <c r="J5736">
        <v>0.42</v>
      </c>
      <c r="K5736">
        <v>9</v>
      </c>
      <c r="L5736" t="s">
        <v>342</v>
      </c>
      <c r="M5736">
        <v>28.1</v>
      </c>
      <c r="N5736">
        <v>29.2</v>
      </c>
      <c r="O5736">
        <v>29.2</v>
      </c>
      <c r="P5736" t="s">
        <v>337</v>
      </c>
      <c r="Q5736">
        <v>746.9</v>
      </c>
      <c r="R5736">
        <v>0</v>
      </c>
      <c r="S5736">
        <v>0.06</v>
      </c>
      <c r="T5736">
        <v>16</v>
      </c>
      <c r="U5736">
        <v>0.11</v>
      </c>
      <c r="V5736">
        <v>16</v>
      </c>
      <c r="W5736">
        <v>0</v>
      </c>
      <c r="X5736">
        <v>0</v>
      </c>
      <c r="Y5736">
        <v>0</v>
      </c>
      <c r="Z5736">
        <v>0</v>
      </c>
      <c r="AA5736">
        <v>3.4000000000000002E-2</v>
      </c>
      <c r="AB5736">
        <v>26.8</v>
      </c>
      <c r="AC5736">
        <v>37</v>
      </c>
      <c r="AD5736">
        <v>10.9</v>
      </c>
      <c r="AE5736">
        <v>26.1</v>
      </c>
      <c r="AF5736">
        <v>7.14</v>
      </c>
      <c r="AG5736">
        <v>7.1300000000000002E-2</v>
      </c>
      <c r="AH5736" t="s">
        <v>337</v>
      </c>
      <c r="AI5736" t="s">
        <v>337</v>
      </c>
      <c r="AJ5736">
        <v>0</v>
      </c>
      <c r="AK5736">
        <v>117</v>
      </c>
      <c r="AL5736">
        <v>1</v>
      </c>
      <c r="AM5736">
        <v>100</v>
      </c>
      <c r="AN5736">
        <v>5</v>
      </c>
    </row>
    <row r="5737" spans="1:40" x14ac:dyDescent="0.25">
      <c r="A5737" s="34">
        <v>40762</v>
      </c>
      <c r="B5737" s="220">
        <v>0.78819444444444453</v>
      </c>
      <c r="C5737">
        <v>28.6</v>
      </c>
      <c r="D5737">
        <v>28.6</v>
      </c>
      <c r="E5737">
        <v>28.1</v>
      </c>
      <c r="F5737">
        <v>53</v>
      </c>
      <c r="G5737">
        <v>18</v>
      </c>
      <c r="H5737">
        <v>4</v>
      </c>
      <c r="I5737" t="s">
        <v>342</v>
      </c>
      <c r="J5737">
        <v>0.33</v>
      </c>
      <c r="K5737">
        <v>8</v>
      </c>
      <c r="L5737" t="s">
        <v>346</v>
      </c>
      <c r="M5737">
        <v>28.6</v>
      </c>
      <c r="N5737">
        <v>29.6</v>
      </c>
      <c r="O5737">
        <v>29.6</v>
      </c>
      <c r="P5737" t="s">
        <v>337</v>
      </c>
      <c r="Q5737">
        <v>746.9</v>
      </c>
      <c r="R5737">
        <v>0</v>
      </c>
      <c r="S5737">
        <v>0.04</v>
      </c>
      <c r="T5737">
        <v>15</v>
      </c>
      <c r="U5737">
        <v>0.11</v>
      </c>
      <c r="V5737">
        <v>16</v>
      </c>
      <c r="W5737">
        <v>0</v>
      </c>
      <c r="X5737">
        <v>0</v>
      </c>
      <c r="Y5737">
        <v>0</v>
      </c>
      <c r="Z5737">
        <v>0</v>
      </c>
      <c r="AA5737">
        <v>3.5000000000000003E-2</v>
      </c>
      <c r="AB5737">
        <v>26.7</v>
      </c>
      <c r="AC5737">
        <v>37</v>
      </c>
      <c r="AD5737">
        <v>10.8</v>
      </c>
      <c r="AE5737">
        <v>26</v>
      </c>
      <c r="AF5737">
        <v>7.15</v>
      </c>
      <c r="AG5737">
        <v>7.1300000000000002E-2</v>
      </c>
      <c r="AH5737" t="s">
        <v>337</v>
      </c>
      <c r="AI5737" t="s">
        <v>337</v>
      </c>
      <c r="AJ5737">
        <v>0</v>
      </c>
      <c r="AK5737">
        <v>117</v>
      </c>
      <c r="AL5737">
        <v>1</v>
      </c>
      <c r="AM5737">
        <v>100</v>
      </c>
      <c r="AN5737">
        <v>5</v>
      </c>
    </row>
    <row r="5738" spans="1:40" x14ac:dyDescent="0.25">
      <c r="A5738" s="34">
        <v>40762</v>
      </c>
      <c r="B5738" s="220">
        <v>0.79166666666666663</v>
      </c>
      <c r="C5738">
        <v>29.1</v>
      </c>
      <c r="D5738">
        <v>29.1</v>
      </c>
      <c r="E5738">
        <v>28.6</v>
      </c>
      <c r="F5738">
        <v>53</v>
      </c>
      <c r="G5738">
        <v>18.5</v>
      </c>
      <c r="H5738">
        <v>5</v>
      </c>
      <c r="I5738" t="s">
        <v>343</v>
      </c>
      <c r="J5738">
        <v>0.42</v>
      </c>
      <c r="K5738">
        <v>9</v>
      </c>
      <c r="L5738" t="s">
        <v>343</v>
      </c>
      <c r="M5738">
        <v>29.1</v>
      </c>
      <c r="N5738">
        <v>30.3</v>
      </c>
      <c r="O5738">
        <v>30.3</v>
      </c>
      <c r="P5738" t="s">
        <v>337</v>
      </c>
      <c r="Q5738">
        <v>746.8</v>
      </c>
      <c r="R5738">
        <v>0</v>
      </c>
      <c r="S5738">
        <v>0</v>
      </c>
      <c r="T5738">
        <v>14</v>
      </c>
      <c r="U5738">
        <v>0.1</v>
      </c>
      <c r="V5738">
        <v>14</v>
      </c>
      <c r="W5738">
        <v>0</v>
      </c>
      <c r="X5738">
        <v>0</v>
      </c>
      <c r="Y5738">
        <v>0</v>
      </c>
      <c r="Z5738">
        <v>0</v>
      </c>
      <c r="AA5738">
        <v>3.6999999999999998E-2</v>
      </c>
      <c r="AB5738">
        <v>26.6</v>
      </c>
      <c r="AC5738">
        <v>37</v>
      </c>
      <c r="AD5738">
        <v>10.7</v>
      </c>
      <c r="AE5738">
        <v>25.9</v>
      </c>
      <c r="AF5738">
        <v>7.15</v>
      </c>
      <c r="AG5738">
        <v>7.1300000000000002E-2</v>
      </c>
      <c r="AH5738" t="s">
        <v>337</v>
      </c>
      <c r="AI5738" t="s">
        <v>337</v>
      </c>
      <c r="AJ5738">
        <v>6.0000000000000001E-3</v>
      </c>
      <c r="AK5738">
        <v>117</v>
      </c>
      <c r="AL5738">
        <v>1</v>
      </c>
      <c r="AM5738">
        <v>100</v>
      </c>
      <c r="AN5738">
        <v>5</v>
      </c>
    </row>
    <row r="5739" spans="1:40" x14ac:dyDescent="0.25">
      <c r="A5739" s="34">
        <v>40762</v>
      </c>
      <c r="B5739" s="220">
        <v>0.79513888888888884</v>
      </c>
      <c r="C5739">
        <v>29.2</v>
      </c>
      <c r="D5739">
        <v>29.2</v>
      </c>
      <c r="E5739">
        <v>29.1</v>
      </c>
      <c r="F5739">
        <v>53</v>
      </c>
      <c r="G5739">
        <v>18.7</v>
      </c>
      <c r="H5739">
        <v>5</v>
      </c>
      <c r="I5739" t="s">
        <v>343</v>
      </c>
      <c r="J5739">
        <v>0.42</v>
      </c>
      <c r="K5739">
        <v>8</v>
      </c>
      <c r="L5739" t="s">
        <v>343</v>
      </c>
      <c r="M5739">
        <v>29.2</v>
      </c>
      <c r="N5739">
        <v>30.6</v>
      </c>
      <c r="O5739">
        <v>30.6</v>
      </c>
      <c r="P5739" t="s">
        <v>337</v>
      </c>
      <c r="Q5739">
        <v>746.7</v>
      </c>
      <c r="R5739">
        <v>0</v>
      </c>
      <c r="S5739">
        <v>0</v>
      </c>
      <c r="T5739">
        <v>14</v>
      </c>
      <c r="U5739">
        <v>0.1</v>
      </c>
      <c r="V5739">
        <v>14</v>
      </c>
      <c r="W5739">
        <v>0</v>
      </c>
      <c r="X5739">
        <v>0</v>
      </c>
      <c r="Y5739">
        <v>0</v>
      </c>
      <c r="Z5739">
        <v>0</v>
      </c>
      <c r="AA5739">
        <v>3.7999999999999999E-2</v>
      </c>
      <c r="AB5739">
        <v>26.5</v>
      </c>
      <c r="AC5739">
        <v>37</v>
      </c>
      <c r="AD5739">
        <v>10.6</v>
      </c>
      <c r="AE5739">
        <v>25.8</v>
      </c>
      <c r="AF5739">
        <v>7.16</v>
      </c>
      <c r="AG5739">
        <v>7.1400000000000005E-2</v>
      </c>
      <c r="AH5739" t="s">
        <v>337</v>
      </c>
      <c r="AI5739" t="s">
        <v>337</v>
      </c>
      <c r="AJ5739">
        <v>0</v>
      </c>
      <c r="AK5739">
        <v>117</v>
      </c>
      <c r="AL5739">
        <v>1</v>
      </c>
      <c r="AM5739">
        <v>100</v>
      </c>
      <c r="AN5739">
        <v>5</v>
      </c>
    </row>
    <row r="5740" spans="1:40" x14ac:dyDescent="0.25">
      <c r="A5740" s="34">
        <v>40762</v>
      </c>
      <c r="B5740" s="220">
        <v>0.79861111111111116</v>
      </c>
      <c r="C5740">
        <v>29.3</v>
      </c>
      <c r="D5740">
        <v>29.4</v>
      </c>
      <c r="E5740">
        <v>29.2</v>
      </c>
      <c r="F5740">
        <v>49</v>
      </c>
      <c r="G5740">
        <v>17.5</v>
      </c>
      <c r="H5740">
        <v>4</v>
      </c>
      <c r="I5740" t="s">
        <v>342</v>
      </c>
      <c r="J5740">
        <v>0.33</v>
      </c>
      <c r="K5740">
        <v>8</v>
      </c>
      <c r="L5740" t="s">
        <v>342</v>
      </c>
      <c r="M5740">
        <v>29.3</v>
      </c>
      <c r="N5740">
        <v>30.2</v>
      </c>
      <c r="O5740">
        <v>30.2</v>
      </c>
      <c r="P5740" t="s">
        <v>337</v>
      </c>
      <c r="Q5740">
        <v>746.6</v>
      </c>
      <c r="R5740">
        <v>0</v>
      </c>
      <c r="S5740">
        <v>0</v>
      </c>
      <c r="T5740">
        <v>16</v>
      </c>
      <c r="U5740">
        <v>0.11</v>
      </c>
      <c r="V5740">
        <v>16</v>
      </c>
      <c r="W5740">
        <v>0</v>
      </c>
      <c r="X5740">
        <v>0</v>
      </c>
      <c r="Y5740">
        <v>0</v>
      </c>
      <c r="Z5740">
        <v>0</v>
      </c>
      <c r="AA5740">
        <v>3.7999999999999999E-2</v>
      </c>
      <c r="AB5740">
        <v>26.4</v>
      </c>
      <c r="AC5740">
        <v>37</v>
      </c>
      <c r="AD5740">
        <v>10.5</v>
      </c>
      <c r="AE5740">
        <v>25.7</v>
      </c>
      <c r="AF5740">
        <v>7.16</v>
      </c>
      <c r="AG5740">
        <v>7.1400000000000005E-2</v>
      </c>
      <c r="AH5740" t="s">
        <v>337</v>
      </c>
      <c r="AI5740" t="s">
        <v>337</v>
      </c>
      <c r="AJ5740">
        <v>0</v>
      </c>
      <c r="AK5740">
        <v>117</v>
      </c>
      <c r="AL5740">
        <v>1</v>
      </c>
      <c r="AM5740">
        <v>100</v>
      </c>
      <c r="AN5740">
        <v>5</v>
      </c>
    </row>
    <row r="5741" spans="1:40" x14ac:dyDescent="0.25">
      <c r="A5741" s="34">
        <v>40762</v>
      </c>
      <c r="B5741" s="220">
        <v>0.80208333333333337</v>
      </c>
      <c r="C5741">
        <v>29.6</v>
      </c>
      <c r="D5741">
        <v>29.6</v>
      </c>
      <c r="E5741">
        <v>29.4</v>
      </c>
      <c r="F5741">
        <v>48</v>
      </c>
      <c r="G5741">
        <v>17.399999999999999</v>
      </c>
      <c r="H5741">
        <v>3</v>
      </c>
      <c r="I5741" t="s">
        <v>344</v>
      </c>
      <c r="J5741">
        <v>0.25</v>
      </c>
      <c r="K5741">
        <v>8</v>
      </c>
      <c r="L5741" t="s">
        <v>342</v>
      </c>
      <c r="M5741">
        <v>29.6</v>
      </c>
      <c r="N5741">
        <v>30.4</v>
      </c>
      <c r="O5741">
        <v>30.4</v>
      </c>
      <c r="P5741" t="s">
        <v>337</v>
      </c>
      <c r="Q5741">
        <v>746.6</v>
      </c>
      <c r="R5741">
        <v>0</v>
      </c>
      <c r="S5741">
        <v>0</v>
      </c>
      <c r="T5741">
        <v>15</v>
      </c>
      <c r="U5741">
        <v>0.11</v>
      </c>
      <c r="V5741">
        <v>16</v>
      </c>
      <c r="W5741">
        <v>0</v>
      </c>
      <c r="X5741">
        <v>0</v>
      </c>
      <c r="Y5741">
        <v>0</v>
      </c>
      <c r="Z5741">
        <v>0</v>
      </c>
      <c r="AA5741">
        <v>3.9E-2</v>
      </c>
      <c r="AB5741">
        <v>26.4</v>
      </c>
      <c r="AC5741">
        <v>37</v>
      </c>
      <c r="AD5741">
        <v>10.5</v>
      </c>
      <c r="AE5741">
        <v>25.7</v>
      </c>
      <c r="AF5741">
        <v>7.16</v>
      </c>
      <c r="AG5741">
        <v>7.1400000000000005E-2</v>
      </c>
      <c r="AH5741" t="s">
        <v>337</v>
      </c>
      <c r="AI5741" t="s">
        <v>337</v>
      </c>
      <c r="AJ5741">
        <v>0</v>
      </c>
      <c r="AK5741">
        <v>117</v>
      </c>
      <c r="AL5741">
        <v>1</v>
      </c>
      <c r="AM5741">
        <v>100</v>
      </c>
      <c r="AN5741">
        <v>5</v>
      </c>
    </row>
    <row r="5742" spans="1:40" x14ac:dyDescent="0.25">
      <c r="A5742" s="34">
        <v>40762</v>
      </c>
      <c r="B5742" s="220">
        <v>0.80555555555555547</v>
      </c>
      <c r="C5742">
        <v>29.8</v>
      </c>
      <c r="D5742">
        <v>29.8</v>
      </c>
      <c r="E5742">
        <v>29.6</v>
      </c>
      <c r="F5742">
        <v>48</v>
      </c>
      <c r="G5742">
        <v>17.600000000000001</v>
      </c>
      <c r="H5742">
        <v>3</v>
      </c>
      <c r="I5742" t="s">
        <v>344</v>
      </c>
      <c r="J5742">
        <v>0.25</v>
      </c>
      <c r="K5742">
        <v>5</v>
      </c>
      <c r="L5742" t="s">
        <v>344</v>
      </c>
      <c r="M5742">
        <v>29.8</v>
      </c>
      <c r="N5742">
        <v>30.8</v>
      </c>
      <c r="O5742">
        <v>30.8</v>
      </c>
      <c r="P5742" t="s">
        <v>337</v>
      </c>
      <c r="Q5742">
        <v>746.6</v>
      </c>
      <c r="R5742">
        <v>0</v>
      </c>
      <c r="S5742">
        <v>0</v>
      </c>
      <c r="T5742">
        <v>14</v>
      </c>
      <c r="U5742">
        <v>0.1</v>
      </c>
      <c r="V5742">
        <v>14</v>
      </c>
      <c r="W5742">
        <v>0</v>
      </c>
      <c r="X5742">
        <v>0</v>
      </c>
      <c r="Y5742">
        <v>0</v>
      </c>
      <c r="Z5742">
        <v>0</v>
      </c>
      <c r="AA5742">
        <v>0.04</v>
      </c>
      <c r="AB5742">
        <v>26.3</v>
      </c>
      <c r="AC5742">
        <v>37</v>
      </c>
      <c r="AD5742">
        <v>10.4</v>
      </c>
      <c r="AE5742">
        <v>25.7</v>
      </c>
      <c r="AF5742">
        <v>7.16</v>
      </c>
      <c r="AG5742">
        <v>7.1400000000000005E-2</v>
      </c>
      <c r="AH5742" t="s">
        <v>337</v>
      </c>
      <c r="AI5742" t="s">
        <v>337</v>
      </c>
      <c r="AJ5742">
        <v>0</v>
      </c>
      <c r="AK5742">
        <v>117</v>
      </c>
      <c r="AL5742">
        <v>1</v>
      </c>
      <c r="AM5742">
        <v>100</v>
      </c>
      <c r="AN5742">
        <v>5</v>
      </c>
    </row>
    <row r="5743" spans="1:40" x14ac:dyDescent="0.25">
      <c r="A5743" s="34">
        <v>40762</v>
      </c>
      <c r="B5743" s="220">
        <v>0.80902777777777779</v>
      </c>
      <c r="C5743">
        <v>30.1</v>
      </c>
      <c r="D5743">
        <v>30.1</v>
      </c>
      <c r="E5743">
        <v>29.8</v>
      </c>
      <c r="F5743">
        <v>46</v>
      </c>
      <c r="G5743">
        <v>17.2</v>
      </c>
      <c r="H5743">
        <v>2</v>
      </c>
      <c r="I5743" t="s">
        <v>344</v>
      </c>
      <c r="J5743">
        <v>0.17</v>
      </c>
      <c r="K5743">
        <v>5</v>
      </c>
      <c r="L5743" t="s">
        <v>344</v>
      </c>
      <c r="M5743">
        <v>30.1</v>
      </c>
      <c r="N5743">
        <v>30.9</v>
      </c>
      <c r="O5743">
        <v>30.9</v>
      </c>
      <c r="P5743" t="s">
        <v>337</v>
      </c>
      <c r="Q5743">
        <v>746.6</v>
      </c>
      <c r="R5743">
        <v>0</v>
      </c>
      <c r="S5743">
        <v>0</v>
      </c>
      <c r="T5743">
        <v>14</v>
      </c>
      <c r="U5743">
        <v>0.1</v>
      </c>
      <c r="V5743">
        <v>14</v>
      </c>
      <c r="W5743">
        <v>0</v>
      </c>
      <c r="X5743">
        <v>0</v>
      </c>
      <c r="Y5743">
        <v>0</v>
      </c>
      <c r="Z5743">
        <v>0</v>
      </c>
      <c r="AA5743">
        <v>4.1000000000000002E-2</v>
      </c>
      <c r="AB5743">
        <v>26.2</v>
      </c>
      <c r="AC5743">
        <v>37</v>
      </c>
      <c r="AD5743">
        <v>10.4</v>
      </c>
      <c r="AE5743">
        <v>25.6</v>
      </c>
      <c r="AF5743">
        <v>7.17</v>
      </c>
      <c r="AG5743">
        <v>7.1400000000000005E-2</v>
      </c>
      <c r="AH5743" t="s">
        <v>337</v>
      </c>
      <c r="AI5743" t="s">
        <v>337</v>
      </c>
      <c r="AJ5743">
        <v>0</v>
      </c>
      <c r="AK5743">
        <v>117</v>
      </c>
      <c r="AL5743">
        <v>1</v>
      </c>
      <c r="AM5743">
        <v>100</v>
      </c>
      <c r="AN5743">
        <v>5</v>
      </c>
    </row>
    <row r="5744" spans="1:40" x14ac:dyDescent="0.25">
      <c r="A5744" s="34">
        <v>40762</v>
      </c>
      <c r="B5744" s="220">
        <v>0.8125</v>
      </c>
      <c r="C5744">
        <v>30.3</v>
      </c>
      <c r="D5744">
        <v>30.3</v>
      </c>
      <c r="E5744">
        <v>30.1</v>
      </c>
      <c r="F5744">
        <v>45</v>
      </c>
      <c r="G5744">
        <v>17.100000000000001</v>
      </c>
      <c r="H5744">
        <v>2</v>
      </c>
      <c r="I5744" t="s">
        <v>344</v>
      </c>
      <c r="J5744">
        <v>0.17</v>
      </c>
      <c r="K5744">
        <v>4</v>
      </c>
      <c r="L5744" t="s">
        <v>344</v>
      </c>
      <c r="M5744">
        <v>30.3</v>
      </c>
      <c r="N5744">
        <v>31.1</v>
      </c>
      <c r="O5744">
        <v>31.1</v>
      </c>
      <c r="P5744" t="s">
        <v>337</v>
      </c>
      <c r="Q5744">
        <v>746.7</v>
      </c>
      <c r="R5744">
        <v>0</v>
      </c>
      <c r="S5744">
        <v>0</v>
      </c>
      <c r="T5744">
        <v>13</v>
      </c>
      <c r="U5744">
        <v>0.09</v>
      </c>
      <c r="V5744">
        <v>14</v>
      </c>
      <c r="W5744">
        <v>0</v>
      </c>
      <c r="X5744">
        <v>0</v>
      </c>
      <c r="Y5744">
        <v>0</v>
      </c>
      <c r="Z5744">
        <v>0</v>
      </c>
      <c r="AA5744">
        <v>4.2000000000000003E-2</v>
      </c>
      <c r="AB5744">
        <v>26.1</v>
      </c>
      <c r="AC5744">
        <v>37</v>
      </c>
      <c r="AD5744">
        <v>10.3</v>
      </c>
      <c r="AE5744">
        <v>25.6</v>
      </c>
      <c r="AF5744">
        <v>7.17</v>
      </c>
      <c r="AG5744">
        <v>7.1499999999999994E-2</v>
      </c>
      <c r="AH5744" t="s">
        <v>337</v>
      </c>
      <c r="AI5744" t="s">
        <v>337</v>
      </c>
      <c r="AJ5744">
        <v>0</v>
      </c>
      <c r="AK5744">
        <v>116</v>
      </c>
      <c r="AL5744">
        <v>1</v>
      </c>
      <c r="AM5744">
        <v>100</v>
      </c>
      <c r="AN5744">
        <v>5</v>
      </c>
    </row>
    <row r="5745" spans="1:40" x14ac:dyDescent="0.25">
      <c r="A5745" s="34">
        <v>40762</v>
      </c>
      <c r="B5745" s="220">
        <v>0.81597222222222221</v>
      </c>
      <c r="C5745">
        <v>30.7</v>
      </c>
      <c r="D5745">
        <v>30.7</v>
      </c>
      <c r="E5745">
        <v>30.3</v>
      </c>
      <c r="F5745">
        <v>42</v>
      </c>
      <c r="G5745">
        <v>16.3</v>
      </c>
      <c r="H5745">
        <v>2</v>
      </c>
      <c r="I5745" t="s">
        <v>344</v>
      </c>
      <c r="J5745">
        <v>0.17</v>
      </c>
      <c r="K5745">
        <v>4</v>
      </c>
      <c r="L5745" t="s">
        <v>344</v>
      </c>
      <c r="M5745">
        <v>30.7</v>
      </c>
      <c r="N5745">
        <v>31.2</v>
      </c>
      <c r="O5745">
        <v>31.2</v>
      </c>
      <c r="P5745" t="s">
        <v>337</v>
      </c>
      <c r="Q5745">
        <v>746.8</v>
      </c>
      <c r="R5745">
        <v>0</v>
      </c>
      <c r="S5745">
        <v>0</v>
      </c>
      <c r="T5745">
        <v>11</v>
      </c>
      <c r="U5745">
        <v>0.08</v>
      </c>
      <c r="V5745">
        <v>12</v>
      </c>
      <c r="W5745">
        <v>0</v>
      </c>
      <c r="X5745">
        <v>0</v>
      </c>
      <c r="Y5745">
        <v>0</v>
      </c>
      <c r="Z5745">
        <v>0</v>
      </c>
      <c r="AA5745">
        <v>4.2999999999999997E-2</v>
      </c>
      <c r="AB5745">
        <v>26.1</v>
      </c>
      <c r="AC5745">
        <v>37</v>
      </c>
      <c r="AD5745">
        <v>10.3</v>
      </c>
      <c r="AE5745">
        <v>25.6</v>
      </c>
      <c r="AF5745">
        <v>7.17</v>
      </c>
      <c r="AG5745">
        <v>7.1499999999999994E-2</v>
      </c>
      <c r="AH5745" t="s">
        <v>337</v>
      </c>
      <c r="AI5745" t="s">
        <v>337</v>
      </c>
      <c r="AJ5745">
        <v>0</v>
      </c>
      <c r="AK5745">
        <v>117</v>
      </c>
      <c r="AL5745">
        <v>1</v>
      </c>
      <c r="AM5745">
        <v>100</v>
      </c>
      <c r="AN5745">
        <v>5</v>
      </c>
    </row>
    <row r="5746" spans="1:40" x14ac:dyDescent="0.25">
      <c r="A5746" s="34">
        <v>40762</v>
      </c>
      <c r="B5746" s="220">
        <v>0.81944444444444453</v>
      </c>
      <c r="C5746">
        <v>30.9</v>
      </c>
      <c r="D5746">
        <v>30.9</v>
      </c>
      <c r="E5746">
        <v>30.7</v>
      </c>
      <c r="F5746">
        <v>43</v>
      </c>
      <c r="G5746">
        <v>16.899999999999999</v>
      </c>
      <c r="H5746">
        <v>3</v>
      </c>
      <c r="I5746" t="s">
        <v>344</v>
      </c>
      <c r="J5746">
        <v>0.25</v>
      </c>
      <c r="K5746">
        <v>5</v>
      </c>
      <c r="L5746" t="s">
        <v>344</v>
      </c>
      <c r="M5746">
        <v>30.9</v>
      </c>
      <c r="N5746">
        <v>31.6</v>
      </c>
      <c r="O5746">
        <v>31.6</v>
      </c>
      <c r="P5746" t="s">
        <v>337</v>
      </c>
      <c r="Q5746">
        <v>746.9</v>
      </c>
      <c r="R5746">
        <v>0</v>
      </c>
      <c r="S5746">
        <v>0</v>
      </c>
      <c r="T5746">
        <v>11</v>
      </c>
      <c r="U5746">
        <v>0.08</v>
      </c>
      <c r="V5746">
        <v>11</v>
      </c>
      <c r="W5746">
        <v>0</v>
      </c>
      <c r="X5746">
        <v>0</v>
      </c>
      <c r="Y5746">
        <v>0</v>
      </c>
      <c r="Z5746">
        <v>0</v>
      </c>
      <c r="AA5746">
        <v>4.3999999999999997E-2</v>
      </c>
      <c r="AB5746">
        <v>26</v>
      </c>
      <c r="AC5746">
        <v>37</v>
      </c>
      <c r="AD5746">
        <v>10.199999999999999</v>
      </c>
      <c r="AE5746">
        <v>25.4</v>
      </c>
      <c r="AF5746">
        <v>7.17</v>
      </c>
      <c r="AG5746">
        <v>7.1499999999999994E-2</v>
      </c>
      <c r="AH5746" t="s">
        <v>337</v>
      </c>
      <c r="AI5746" t="s">
        <v>337</v>
      </c>
      <c r="AJ5746">
        <v>0</v>
      </c>
      <c r="AK5746">
        <v>116</v>
      </c>
      <c r="AL5746">
        <v>1</v>
      </c>
      <c r="AM5746">
        <v>100</v>
      </c>
      <c r="AN5746">
        <v>5</v>
      </c>
    </row>
    <row r="5747" spans="1:40" x14ac:dyDescent="0.25">
      <c r="A5747" s="34">
        <v>40762</v>
      </c>
      <c r="B5747" s="220">
        <v>0.82291666666666663</v>
      </c>
      <c r="C5747">
        <v>31</v>
      </c>
      <c r="D5747">
        <v>31</v>
      </c>
      <c r="E5747">
        <v>30.9</v>
      </c>
      <c r="F5747">
        <v>44</v>
      </c>
      <c r="G5747">
        <v>17.3</v>
      </c>
      <c r="H5747">
        <v>4</v>
      </c>
      <c r="I5747" t="s">
        <v>344</v>
      </c>
      <c r="J5747">
        <v>0.33</v>
      </c>
      <c r="K5747">
        <v>6</v>
      </c>
      <c r="L5747" t="s">
        <v>344</v>
      </c>
      <c r="M5747">
        <v>31</v>
      </c>
      <c r="N5747">
        <v>31.8</v>
      </c>
      <c r="O5747">
        <v>31.8</v>
      </c>
      <c r="P5747" t="s">
        <v>337</v>
      </c>
      <c r="Q5747">
        <v>747</v>
      </c>
      <c r="R5747">
        <v>0</v>
      </c>
      <c r="S5747">
        <v>0</v>
      </c>
      <c r="T5747">
        <v>11</v>
      </c>
      <c r="U5747">
        <v>0.08</v>
      </c>
      <c r="V5747">
        <v>11</v>
      </c>
      <c r="W5747">
        <v>0</v>
      </c>
      <c r="X5747">
        <v>0</v>
      </c>
      <c r="Y5747">
        <v>0</v>
      </c>
      <c r="Z5747">
        <v>0</v>
      </c>
      <c r="AA5747">
        <v>4.3999999999999997E-2</v>
      </c>
      <c r="AB5747">
        <v>25.9</v>
      </c>
      <c r="AC5747">
        <v>37</v>
      </c>
      <c r="AD5747">
        <v>10.1</v>
      </c>
      <c r="AE5747">
        <v>25.3</v>
      </c>
      <c r="AF5747">
        <v>7.18</v>
      </c>
      <c r="AG5747">
        <v>7.1599999999999997E-2</v>
      </c>
      <c r="AH5747" t="s">
        <v>337</v>
      </c>
      <c r="AI5747" t="s">
        <v>337</v>
      </c>
      <c r="AJ5747">
        <v>0</v>
      </c>
      <c r="AK5747">
        <v>116</v>
      </c>
      <c r="AL5747">
        <v>1</v>
      </c>
      <c r="AM5747">
        <v>100</v>
      </c>
      <c r="AN5747">
        <v>5</v>
      </c>
    </row>
    <row r="5748" spans="1:40" x14ac:dyDescent="0.25">
      <c r="A5748" s="34">
        <v>40762</v>
      </c>
      <c r="B5748" s="220">
        <v>0.82638888888888884</v>
      </c>
      <c r="C5748">
        <v>30.9</v>
      </c>
      <c r="D5748">
        <v>31</v>
      </c>
      <c r="E5748">
        <v>30.9</v>
      </c>
      <c r="F5748">
        <v>44</v>
      </c>
      <c r="G5748">
        <v>17.3</v>
      </c>
      <c r="H5748">
        <v>3</v>
      </c>
      <c r="I5748" t="s">
        <v>344</v>
      </c>
      <c r="J5748">
        <v>0.25</v>
      </c>
      <c r="K5748">
        <v>5</v>
      </c>
      <c r="L5748" t="s">
        <v>345</v>
      </c>
      <c r="M5748">
        <v>30.9</v>
      </c>
      <c r="N5748">
        <v>31.7</v>
      </c>
      <c r="O5748">
        <v>31.7</v>
      </c>
      <c r="P5748" t="s">
        <v>337</v>
      </c>
      <c r="Q5748">
        <v>747.1</v>
      </c>
      <c r="R5748">
        <v>0</v>
      </c>
      <c r="S5748">
        <v>0</v>
      </c>
      <c r="T5748">
        <v>9</v>
      </c>
      <c r="U5748">
        <v>0.06</v>
      </c>
      <c r="V5748">
        <v>9</v>
      </c>
      <c r="W5748">
        <v>0</v>
      </c>
      <c r="X5748">
        <v>0</v>
      </c>
      <c r="Y5748">
        <v>0</v>
      </c>
      <c r="Z5748">
        <v>0</v>
      </c>
      <c r="AA5748">
        <v>4.3999999999999997E-2</v>
      </c>
      <c r="AB5748">
        <v>25.9</v>
      </c>
      <c r="AC5748">
        <v>37</v>
      </c>
      <c r="AD5748">
        <v>10.1</v>
      </c>
      <c r="AE5748">
        <v>25.3</v>
      </c>
      <c r="AF5748">
        <v>7.18</v>
      </c>
      <c r="AG5748">
        <v>7.1599999999999997E-2</v>
      </c>
      <c r="AH5748" t="s">
        <v>337</v>
      </c>
      <c r="AI5748" t="s">
        <v>337</v>
      </c>
      <c r="AJ5748">
        <v>0</v>
      </c>
      <c r="AK5748">
        <v>117</v>
      </c>
      <c r="AL5748">
        <v>1</v>
      </c>
      <c r="AM5748">
        <v>100</v>
      </c>
      <c r="AN5748">
        <v>5</v>
      </c>
    </row>
    <row r="5749" spans="1:40" x14ac:dyDescent="0.25">
      <c r="A5749" s="34">
        <v>40762</v>
      </c>
      <c r="B5749" s="220">
        <v>0.82986111111111116</v>
      </c>
      <c r="C5749">
        <v>31</v>
      </c>
      <c r="D5749">
        <v>31</v>
      </c>
      <c r="E5749">
        <v>30.9</v>
      </c>
      <c r="F5749">
        <v>43</v>
      </c>
      <c r="G5749">
        <v>17</v>
      </c>
      <c r="H5749">
        <v>4</v>
      </c>
      <c r="I5749" t="s">
        <v>348</v>
      </c>
      <c r="J5749">
        <v>0.33</v>
      </c>
      <c r="K5749">
        <v>8</v>
      </c>
      <c r="L5749" t="s">
        <v>348</v>
      </c>
      <c r="M5749">
        <v>31</v>
      </c>
      <c r="N5749">
        <v>31.6</v>
      </c>
      <c r="O5749">
        <v>31.6</v>
      </c>
      <c r="P5749" t="s">
        <v>337</v>
      </c>
      <c r="Q5749">
        <v>747.1</v>
      </c>
      <c r="R5749">
        <v>0</v>
      </c>
      <c r="S5749">
        <v>0</v>
      </c>
      <c r="T5749">
        <v>9</v>
      </c>
      <c r="U5749">
        <v>0.06</v>
      </c>
      <c r="V5749">
        <v>9</v>
      </c>
      <c r="W5749">
        <v>0</v>
      </c>
      <c r="X5749">
        <v>0</v>
      </c>
      <c r="Y5749">
        <v>0</v>
      </c>
      <c r="Z5749">
        <v>0</v>
      </c>
      <c r="AA5749">
        <v>4.3999999999999997E-2</v>
      </c>
      <c r="AB5749">
        <v>25.8</v>
      </c>
      <c r="AC5749">
        <v>37</v>
      </c>
      <c r="AD5749">
        <v>10</v>
      </c>
      <c r="AE5749">
        <v>25.2</v>
      </c>
      <c r="AF5749">
        <v>7.18</v>
      </c>
      <c r="AG5749">
        <v>7.1599999999999997E-2</v>
      </c>
      <c r="AH5749" t="s">
        <v>337</v>
      </c>
      <c r="AI5749" t="s">
        <v>337</v>
      </c>
      <c r="AJ5749">
        <v>0</v>
      </c>
      <c r="AK5749">
        <v>117</v>
      </c>
      <c r="AL5749">
        <v>1</v>
      </c>
      <c r="AM5749">
        <v>100</v>
      </c>
      <c r="AN5749">
        <v>5</v>
      </c>
    </row>
    <row r="5750" spans="1:40" x14ac:dyDescent="0.25">
      <c r="A5750" s="34">
        <v>40762</v>
      </c>
      <c r="B5750" s="220">
        <v>0.83333333333333337</v>
      </c>
      <c r="C5750">
        <v>31.1</v>
      </c>
      <c r="D5750">
        <v>31.1</v>
      </c>
      <c r="E5750">
        <v>31</v>
      </c>
      <c r="F5750">
        <v>44</v>
      </c>
      <c r="G5750">
        <v>17.399999999999999</v>
      </c>
      <c r="H5750">
        <v>6</v>
      </c>
      <c r="I5750" t="s">
        <v>348</v>
      </c>
      <c r="J5750">
        <v>0.5</v>
      </c>
      <c r="K5750">
        <v>12</v>
      </c>
      <c r="L5750" t="s">
        <v>348</v>
      </c>
      <c r="M5750">
        <v>31.1</v>
      </c>
      <c r="N5750">
        <v>31.8</v>
      </c>
      <c r="O5750">
        <v>31.8</v>
      </c>
      <c r="P5750" t="s">
        <v>337</v>
      </c>
      <c r="Q5750">
        <v>747.2</v>
      </c>
      <c r="R5750">
        <v>0</v>
      </c>
      <c r="S5750">
        <v>0</v>
      </c>
      <c r="T5750">
        <v>8</v>
      </c>
      <c r="U5750">
        <v>0.06</v>
      </c>
      <c r="V5750">
        <v>9</v>
      </c>
      <c r="W5750">
        <v>0</v>
      </c>
      <c r="X5750">
        <v>0</v>
      </c>
      <c r="Y5750">
        <v>0</v>
      </c>
      <c r="Z5750">
        <v>0</v>
      </c>
      <c r="AA5750">
        <v>4.3999999999999997E-2</v>
      </c>
      <c r="AB5750">
        <v>25.7</v>
      </c>
      <c r="AC5750">
        <v>37</v>
      </c>
      <c r="AD5750">
        <v>9.9</v>
      </c>
      <c r="AE5750">
        <v>25.1</v>
      </c>
      <c r="AF5750">
        <v>7.19</v>
      </c>
      <c r="AG5750">
        <v>7.17E-2</v>
      </c>
      <c r="AH5750" t="s">
        <v>337</v>
      </c>
      <c r="AI5750" t="s">
        <v>337</v>
      </c>
      <c r="AJ5750">
        <v>3.0000000000000001E-3</v>
      </c>
      <c r="AK5750">
        <v>117</v>
      </c>
      <c r="AL5750">
        <v>1</v>
      </c>
      <c r="AM5750">
        <v>100</v>
      </c>
      <c r="AN5750">
        <v>5</v>
      </c>
    </row>
    <row r="5751" spans="1:40" x14ac:dyDescent="0.25">
      <c r="A5751" s="34">
        <v>40762</v>
      </c>
      <c r="B5751" s="220">
        <v>0.83680555555555547</v>
      </c>
      <c r="C5751">
        <v>31.2</v>
      </c>
      <c r="D5751">
        <v>31.2</v>
      </c>
      <c r="E5751">
        <v>31</v>
      </c>
      <c r="F5751">
        <v>44</v>
      </c>
      <c r="G5751">
        <v>17.5</v>
      </c>
      <c r="H5751">
        <v>5</v>
      </c>
      <c r="I5751" t="s">
        <v>348</v>
      </c>
      <c r="J5751">
        <v>0.42</v>
      </c>
      <c r="K5751">
        <v>11</v>
      </c>
      <c r="L5751" t="s">
        <v>146</v>
      </c>
      <c r="M5751">
        <v>31.2</v>
      </c>
      <c r="N5751">
        <v>32</v>
      </c>
      <c r="O5751">
        <v>32</v>
      </c>
      <c r="P5751" t="s">
        <v>337</v>
      </c>
      <c r="Q5751">
        <v>747.2</v>
      </c>
      <c r="R5751">
        <v>0</v>
      </c>
      <c r="S5751">
        <v>0</v>
      </c>
      <c r="T5751">
        <v>5</v>
      </c>
      <c r="U5751">
        <v>0.04</v>
      </c>
      <c r="V5751">
        <v>5</v>
      </c>
      <c r="W5751">
        <v>0</v>
      </c>
      <c r="X5751">
        <v>0</v>
      </c>
      <c r="Y5751">
        <v>0</v>
      </c>
      <c r="Z5751">
        <v>0</v>
      </c>
      <c r="AA5751">
        <v>4.4999999999999998E-2</v>
      </c>
      <c r="AB5751">
        <v>25.5</v>
      </c>
      <c r="AC5751">
        <v>37</v>
      </c>
      <c r="AD5751">
        <v>9.6999999999999993</v>
      </c>
      <c r="AE5751">
        <v>24.9</v>
      </c>
      <c r="AF5751">
        <v>7.19</v>
      </c>
      <c r="AG5751">
        <v>7.17E-2</v>
      </c>
      <c r="AH5751" t="s">
        <v>337</v>
      </c>
      <c r="AI5751" t="s">
        <v>337</v>
      </c>
      <c r="AJ5751">
        <v>0</v>
      </c>
      <c r="AK5751">
        <v>116</v>
      </c>
      <c r="AL5751">
        <v>1</v>
      </c>
      <c r="AM5751">
        <v>100</v>
      </c>
      <c r="AN5751">
        <v>5</v>
      </c>
    </row>
    <row r="5752" spans="1:40" x14ac:dyDescent="0.25">
      <c r="A5752" s="34">
        <v>40762</v>
      </c>
      <c r="B5752" s="220">
        <v>0.84027777777777779</v>
      </c>
      <c r="C5752">
        <v>30.9</v>
      </c>
      <c r="D5752">
        <v>31.2</v>
      </c>
      <c r="E5752">
        <v>30.9</v>
      </c>
      <c r="F5752">
        <v>46</v>
      </c>
      <c r="G5752">
        <v>17.899999999999999</v>
      </c>
      <c r="H5752">
        <v>5</v>
      </c>
      <c r="I5752" t="s">
        <v>348</v>
      </c>
      <c r="J5752">
        <v>0.42</v>
      </c>
      <c r="K5752">
        <v>12</v>
      </c>
      <c r="L5752" t="s">
        <v>348</v>
      </c>
      <c r="M5752">
        <v>30.9</v>
      </c>
      <c r="N5752">
        <v>32</v>
      </c>
      <c r="O5752">
        <v>32</v>
      </c>
      <c r="P5752" t="s">
        <v>337</v>
      </c>
      <c r="Q5752">
        <v>747.3</v>
      </c>
      <c r="R5752">
        <v>0</v>
      </c>
      <c r="S5752">
        <v>0</v>
      </c>
      <c r="T5752">
        <v>2</v>
      </c>
      <c r="U5752">
        <v>0.01</v>
      </c>
      <c r="V5752">
        <v>5</v>
      </c>
      <c r="W5752">
        <v>0</v>
      </c>
      <c r="X5752">
        <v>0</v>
      </c>
      <c r="Y5752">
        <v>0</v>
      </c>
      <c r="Z5752">
        <v>0</v>
      </c>
      <c r="AA5752">
        <v>4.3999999999999997E-2</v>
      </c>
      <c r="AB5752">
        <v>25.4</v>
      </c>
      <c r="AC5752">
        <v>37</v>
      </c>
      <c r="AD5752">
        <v>9.6</v>
      </c>
      <c r="AE5752">
        <v>24.8</v>
      </c>
      <c r="AF5752">
        <v>7.2</v>
      </c>
      <c r="AG5752">
        <v>7.17E-2</v>
      </c>
      <c r="AH5752" t="s">
        <v>337</v>
      </c>
      <c r="AI5752" t="s">
        <v>337</v>
      </c>
      <c r="AJ5752">
        <v>0</v>
      </c>
      <c r="AK5752">
        <v>117</v>
      </c>
      <c r="AL5752">
        <v>1</v>
      </c>
      <c r="AM5752">
        <v>100</v>
      </c>
      <c r="AN5752">
        <v>5</v>
      </c>
    </row>
    <row r="5753" spans="1:40" x14ac:dyDescent="0.25">
      <c r="A5753" s="34">
        <v>40762</v>
      </c>
      <c r="B5753" s="220">
        <v>0.84375</v>
      </c>
      <c r="C5753">
        <v>30.2</v>
      </c>
      <c r="D5753">
        <v>30.8</v>
      </c>
      <c r="E5753">
        <v>30.2</v>
      </c>
      <c r="F5753">
        <v>48</v>
      </c>
      <c r="G5753">
        <v>18</v>
      </c>
      <c r="H5753">
        <v>5</v>
      </c>
      <c r="I5753" t="s">
        <v>348</v>
      </c>
      <c r="J5753">
        <v>0.42</v>
      </c>
      <c r="K5753">
        <v>9</v>
      </c>
      <c r="L5753" t="s">
        <v>350</v>
      </c>
      <c r="M5753">
        <v>30.2</v>
      </c>
      <c r="N5753">
        <v>31.4</v>
      </c>
      <c r="O5753">
        <v>31.4</v>
      </c>
      <c r="P5753" t="s">
        <v>337</v>
      </c>
      <c r="Q5753">
        <v>747.3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  <c r="AA5753">
        <v>4.1000000000000002E-2</v>
      </c>
      <c r="AB5753">
        <v>25.2</v>
      </c>
      <c r="AC5753">
        <v>37</v>
      </c>
      <c r="AD5753">
        <v>9.4</v>
      </c>
      <c r="AE5753">
        <v>24.6</v>
      </c>
      <c r="AF5753">
        <v>7.2</v>
      </c>
      <c r="AG5753">
        <v>7.1800000000000003E-2</v>
      </c>
      <c r="AH5753" t="s">
        <v>337</v>
      </c>
      <c r="AI5753" t="s">
        <v>337</v>
      </c>
      <c r="AJ5753">
        <v>0</v>
      </c>
      <c r="AK5753">
        <v>117</v>
      </c>
      <c r="AL5753">
        <v>1</v>
      </c>
      <c r="AM5753">
        <v>100</v>
      </c>
      <c r="AN5753">
        <v>5</v>
      </c>
    </row>
    <row r="5754" spans="1:40" x14ac:dyDescent="0.25">
      <c r="A5754" s="34">
        <v>40762</v>
      </c>
      <c r="B5754" s="220">
        <v>0.84722222222222221</v>
      </c>
      <c r="C5754">
        <v>29.8</v>
      </c>
      <c r="D5754">
        <v>30.2</v>
      </c>
      <c r="E5754">
        <v>29.8</v>
      </c>
      <c r="F5754">
        <v>48</v>
      </c>
      <c r="G5754">
        <v>17.600000000000001</v>
      </c>
      <c r="H5754">
        <v>5</v>
      </c>
      <c r="I5754" t="s">
        <v>146</v>
      </c>
      <c r="J5754">
        <v>0.42</v>
      </c>
      <c r="K5754">
        <v>8</v>
      </c>
      <c r="L5754" t="s">
        <v>146</v>
      </c>
      <c r="M5754">
        <v>29.8</v>
      </c>
      <c r="N5754">
        <v>30.7</v>
      </c>
      <c r="O5754">
        <v>30.7</v>
      </c>
      <c r="P5754" t="s">
        <v>337</v>
      </c>
      <c r="Q5754">
        <v>747.2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0.04</v>
      </c>
      <c r="AB5754">
        <v>25.1</v>
      </c>
      <c r="AC5754">
        <v>37</v>
      </c>
      <c r="AD5754">
        <v>9.4</v>
      </c>
      <c r="AE5754">
        <v>24.6</v>
      </c>
      <c r="AF5754">
        <v>7.21</v>
      </c>
      <c r="AG5754">
        <v>7.1800000000000003E-2</v>
      </c>
      <c r="AH5754" t="s">
        <v>337</v>
      </c>
      <c r="AI5754" t="s">
        <v>337</v>
      </c>
      <c r="AJ5754">
        <v>0</v>
      </c>
      <c r="AK5754">
        <v>115</v>
      </c>
      <c r="AL5754">
        <v>1</v>
      </c>
      <c r="AM5754">
        <v>100</v>
      </c>
      <c r="AN5754">
        <v>5</v>
      </c>
    </row>
    <row r="5755" spans="1:40" x14ac:dyDescent="0.25">
      <c r="A5755" s="34">
        <v>40762</v>
      </c>
      <c r="B5755" s="220">
        <v>0.85069444444444453</v>
      </c>
      <c r="C5755">
        <v>29.7</v>
      </c>
      <c r="D5755">
        <v>29.8</v>
      </c>
      <c r="E5755">
        <v>29.7</v>
      </c>
      <c r="F5755">
        <v>49</v>
      </c>
      <c r="G5755">
        <v>17.8</v>
      </c>
      <c r="H5755">
        <v>7</v>
      </c>
      <c r="I5755" t="s">
        <v>350</v>
      </c>
      <c r="J5755">
        <v>0.57999999999999996</v>
      </c>
      <c r="K5755">
        <v>14</v>
      </c>
      <c r="L5755" t="s">
        <v>351</v>
      </c>
      <c r="M5755">
        <v>29.7</v>
      </c>
      <c r="N5755">
        <v>30.7</v>
      </c>
      <c r="O5755">
        <v>30.7</v>
      </c>
      <c r="P5755" t="s">
        <v>337</v>
      </c>
      <c r="Q5755">
        <v>747.3</v>
      </c>
      <c r="R5755">
        <v>0</v>
      </c>
      <c r="S5755">
        <v>0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  <c r="AA5755">
        <v>3.9E-2</v>
      </c>
      <c r="AB5755">
        <v>24.9</v>
      </c>
      <c r="AC5755">
        <v>37</v>
      </c>
      <c r="AD5755">
        <v>9.1999999999999993</v>
      </c>
      <c r="AE5755">
        <v>24.3</v>
      </c>
      <c r="AF5755">
        <v>7.21</v>
      </c>
      <c r="AG5755">
        <v>7.1900000000000006E-2</v>
      </c>
      <c r="AH5755" t="s">
        <v>337</v>
      </c>
      <c r="AI5755" t="s">
        <v>337</v>
      </c>
      <c r="AJ5755">
        <v>0</v>
      </c>
      <c r="AK5755">
        <v>117</v>
      </c>
      <c r="AL5755">
        <v>1</v>
      </c>
      <c r="AM5755">
        <v>100</v>
      </c>
      <c r="AN5755">
        <v>5</v>
      </c>
    </row>
    <row r="5756" spans="1:40" x14ac:dyDescent="0.25">
      <c r="A5756" s="34">
        <v>40762</v>
      </c>
      <c r="B5756" s="220">
        <v>0.85416666666666663</v>
      </c>
      <c r="C5756">
        <v>29.5</v>
      </c>
      <c r="D5756">
        <v>29.7</v>
      </c>
      <c r="E5756">
        <v>29.5</v>
      </c>
      <c r="F5756">
        <v>49</v>
      </c>
      <c r="G5756">
        <v>17.7</v>
      </c>
      <c r="H5756">
        <v>7</v>
      </c>
      <c r="I5756" t="s">
        <v>350</v>
      </c>
      <c r="J5756">
        <v>0.57999999999999996</v>
      </c>
      <c r="K5756">
        <v>12</v>
      </c>
      <c r="L5756" t="s">
        <v>350</v>
      </c>
      <c r="M5756">
        <v>29.5</v>
      </c>
      <c r="N5756">
        <v>30.4</v>
      </c>
      <c r="O5756">
        <v>30.4</v>
      </c>
      <c r="P5756" t="s">
        <v>337</v>
      </c>
      <c r="Q5756">
        <v>747.4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  <c r="AA5756">
        <v>3.9E-2</v>
      </c>
      <c r="AB5756">
        <v>24.8</v>
      </c>
      <c r="AC5756">
        <v>37</v>
      </c>
      <c r="AD5756">
        <v>9.1</v>
      </c>
      <c r="AE5756">
        <v>24.2</v>
      </c>
      <c r="AF5756">
        <v>7.22</v>
      </c>
      <c r="AG5756">
        <v>7.1900000000000006E-2</v>
      </c>
      <c r="AH5756" t="s">
        <v>337</v>
      </c>
      <c r="AI5756" t="s">
        <v>337</v>
      </c>
      <c r="AJ5756">
        <v>0</v>
      </c>
      <c r="AK5756">
        <v>117</v>
      </c>
      <c r="AL5756">
        <v>1</v>
      </c>
      <c r="AM5756">
        <v>100</v>
      </c>
      <c r="AN5756">
        <v>5</v>
      </c>
    </row>
    <row r="5757" spans="1:40" x14ac:dyDescent="0.25">
      <c r="A5757" s="34">
        <v>40762</v>
      </c>
      <c r="B5757" s="220">
        <v>0.85763888888888884</v>
      </c>
      <c r="C5757">
        <v>29.4</v>
      </c>
      <c r="D5757">
        <v>29.5</v>
      </c>
      <c r="E5757">
        <v>29.4</v>
      </c>
      <c r="F5757">
        <v>49</v>
      </c>
      <c r="G5757">
        <v>17.600000000000001</v>
      </c>
      <c r="H5757">
        <v>6</v>
      </c>
      <c r="I5757" t="s">
        <v>350</v>
      </c>
      <c r="J5757">
        <v>0.5</v>
      </c>
      <c r="K5757">
        <v>10</v>
      </c>
      <c r="L5757" t="s">
        <v>348</v>
      </c>
      <c r="M5757">
        <v>29.4</v>
      </c>
      <c r="N5757">
        <v>30.3</v>
      </c>
      <c r="O5757">
        <v>30.3</v>
      </c>
      <c r="P5757" t="s">
        <v>337</v>
      </c>
      <c r="Q5757">
        <v>747.5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3.9E-2</v>
      </c>
      <c r="AB5757">
        <v>24.7</v>
      </c>
      <c r="AC5757">
        <v>37</v>
      </c>
      <c r="AD5757">
        <v>9</v>
      </c>
      <c r="AE5757">
        <v>24.1</v>
      </c>
      <c r="AF5757">
        <v>7.22</v>
      </c>
      <c r="AG5757">
        <v>7.1999999999999995E-2</v>
      </c>
      <c r="AH5757" t="s">
        <v>337</v>
      </c>
      <c r="AI5757" t="s">
        <v>337</v>
      </c>
      <c r="AJ5757">
        <v>0</v>
      </c>
      <c r="AK5757">
        <v>117</v>
      </c>
      <c r="AL5757">
        <v>1</v>
      </c>
      <c r="AM5757">
        <v>100</v>
      </c>
      <c r="AN5757">
        <v>5</v>
      </c>
    </row>
    <row r="5758" spans="1:40" x14ac:dyDescent="0.25">
      <c r="A5758" s="34">
        <v>40762</v>
      </c>
      <c r="B5758" s="220">
        <v>0.86111111111111116</v>
      </c>
      <c r="C5758">
        <v>29.6</v>
      </c>
      <c r="D5758">
        <v>29.6</v>
      </c>
      <c r="E5758">
        <v>29.4</v>
      </c>
      <c r="F5758">
        <v>48</v>
      </c>
      <c r="G5758">
        <v>17.399999999999999</v>
      </c>
      <c r="H5758">
        <v>5</v>
      </c>
      <c r="I5758" t="s">
        <v>348</v>
      </c>
      <c r="J5758">
        <v>0.42</v>
      </c>
      <c r="K5758">
        <v>10</v>
      </c>
      <c r="L5758" t="s">
        <v>146</v>
      </c>
      <c r="M5758">
        <v>29.6</v>
      </c>
      <c r="N5758">
        <v>30.4</v>
      </c>
      <c r="O5758">
        <v>30.4</v>
      </c>
      <c r="P5758" t="s">
        <v>337</v>
      </c>
      <c r="Q5758">
        <v>747.6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  <c r="AA5758">
        <v>3.9E-2</v>
      </c>
      <c r="AB5758">
        <v>24.6</v>
      </c>
      <c r="AC5758">
        <v>38</v>
      </c>
      <c r="AD5758">
        <v>9.3000000000000007</v>
      </c>
      <c r="AE5758">
        <v>24.1</v>
      </c>
      <c r="AF5758">
        <v>7.32</v>
      </c>
      <c r="AG5758">
        <v>7.1999999999999995E-2</v>
      </c>
      <c r="AH5758" t="s">
        <v>337</v>
      </c>
      <c r="AI5758" t="s">
        <v>337</v>
      </c>
      <c r="AJ5758">
        <v>0</v>
      </c>
      <c r="AK5758">
        <v>117</v>
      </c>
      <c r="AL5758">
        <v>1</v>
      </c>
      <c r="AM5758">
        <v>100</v>
      </c>
      <c r="AN5758">
        <v>5</v>
      </c>
    </row>
    <row r="5759" spans="1:40" x14ac:dyDescent="0.25">
      <c r="A5759" s="34">
        <v>40762</v>
      </c>
      <c r="B5759" s="220">
        <v>0.86458333333333337</v>
      </c>
      <c r="C5759">
        <v>29.7</v>
      </c>
      <c r="D5759">
        <v>29.7</v>
      </c>
      <c r="E5759">
        <v>29.6</v>
      </c>
      <c r="F5759">
        <v>48</v>
      </c>
      <c r="G5759">
        <v>17.5</v>
      </c>
      <c r="H5759">
        <v>6</v>
      </c>
      <c r="I5759" t="s">
        <v>348</v>
      </c>
      <c r="J5759">
        <v>0.5</v>
      </c>
      <c r="K5759">
        <v>12</v>
      </c>
      <c r="L5759" t="s">
        <v>348</v>
      </c>
      <c r="M5759">
        <v>29.7</v>
      </c>
      <c r="N5759">
        <v>30.6</v>
      </c>
      <c r="O5759">
        <v>30.6</v>
      </c>
      <c r="P5759" t="s">
        <v>337</v>
      </c>
      <c r="Q5759">
        <v>747.7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  <c r="AA5759">
        <v>3.9E-2</v>
      </c>
      <c r="AB5759">
        <v>24.5</v>
      </c>
      <c r="AC5759">
        <v>38</v>
      </c>
      <c r="AD5759">
        <v>9.1999999999999993</v>
      </c>
      <c r="AE5759">
        <v>23.9</v>
      </c>
      <c r="AF5759">
        <v>7.33</v>
      </c>
      <c r="AG5759">
        <v>7.1999999999999995E-2</v>
      </c>
      <c r="AH5759" t="s">
        <v>337</v>
      </c>
      <c r="AI5759" t="s">
        <v>337</v>
      </c>
      <c r="AJ5759">
        <v>0</v>
      </c>
      <c r="AK5759">
        <v>117</v>
      </c>
      <c r="AL5759">
        <v>1</v>
      </c>
      <c r="AM5759">
        <v>100</v>
      </c>
      <c r="AN5759">
        <v>5</v>
      </c>
    </row>
    <row r="5760" spans="1:40" x14ac:dyDescent="0.25">
      <c r="A5760" s="34">
        <v>40762</v>
      </c>
      <c r="B5760" s="220">
        <v>0.86805555555555547</v>
      </c>
      <c r="C5760">
        <v>29.7</v>
      </c>
      <c r="D5760">
        <v>29.7</v>
      </c>
      <c r="E5760">
        <v>29.7</v>
      </c>
      <c r="F5760">
        <v>49</v>
      </c>
      <c r="G5760">
        <v>17.8</v>
      </c>
      <c r="H5760">
        <v>9</v>
      </c>
      <c r="I5760" t="s">
        <v>350</v>
      </c>
      <c r="J5760">
        <v>0.75</v>
      </c>
      <c r="K5760">
        <v>15</v>
      </c>
      <c r="L5760" t="s">
        <v>350</v>
      </c>
      <c r="M5760">
        <v>29.3</v>
      </c>
      <c r="N5760">
        <v>30.7</v>
      </c>
      <c r="O5760">
        <v>30.3</v>
      </c>
      <c r="P5760" t="s">
        <v>337</v>
      </c>
      <c r="Q5760">
        <v>747.8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3.9E-2</v>
      </c>
      <c r="AB5760">
        <v>24.4</v>
      </c>
      <c r="AC5760">
        <v>38</v>
      </c>
      <c r="AD5760">
        <v>9.1</v>
      </c>
      <c r="AE5760">
        <v>23.8</v>
      </c>
      <c r="AF5760">
        <v>7.33</v>
      </c>
      <c r="AG5760">
        <v>7.2099999999999997E-2</v>
      </c>
      <c r="AH5760" t="s">
        <v>337</v>
      </c>
      <c r="AI5760" t="s">
        <v>337</v>
      </c>
      <c r="AJ5760">
        <v>0</v>
      </c>
      <c r="AK5760">
        <v>117</v>
      </c>
      <c r="AL5760">
        <v>1</v>
      </c>
      <c r="AM5760">
        <v>100</v>
      </c>
      <c r="AN5760">
        <v>5</v>
      </c>
    </row>
    <row r="5761" spans="1:40" x14ac:dyDescent="0.25">
      <c r="A5761" s="34">
        <v>40762</v>
      </c>
      <c r="B5761" s="220">
        <v>0.87152777777777779</v>
      </c>
      <c r="C5761">
        <v>29.7</v>
      </c>
      <c r="D5761">
        <v>29.7</v>
      </c>
      <c r="E5761">
        <v>29.6</v>
      </c>
      <c r="F5761">
        <v>47</v>
      </c>
      <c r="G5761">
        <v>17.2</v>
      </c>
      <c r="H5761">
        <v>8</v>
      </c>
      <c r="I5761" t="s">
        <v>350</v>
      </c>
      <c r="J5761">
        <v>0.67</v>
      </c>
      <c r="K5761">
        <v>17</v>
      </c>
      <c r="L5761" t="s">
        <v>348</v>
      </c>
      <c r="M5761">
        <v>29.6</v>
      </c>
      <c r="N5761">
        <v>30.4</v>
      </c>
      <c r="O5761">
        <v>30.3</v>
      </c>
      <c r="P5761" t="s">
        <v>337</v>
      </c>
      <c r="Q5761">
        <v>747.8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  <c r="AA5761">
        <v>3.9E-2</v>
      </c>
      <c r="AB5761">
        <v>24.3</v>
      </c>
      <c r="AC5761">
        <v>38</v>
      </c>
      <c r="AD5761">
        <v>9</v>
      </c>
      <c r="AE5761">
        <v>23.7</v>
      </c>
      <c r="AF5761">
        <v>7.34</v>
      </c>
      <c r="AG5761">
        <v>7.2099999999999997E-2</v>
      </c>
      <c r="AH5761" t="s">
        <v>337</v>
      </c>
      <c r="AI5761" t="s">
        <v>337</v>
      </c>
      <c r="AJ5761">
        <v>0</v>
      </c>
      <c r="AK5761">
        <v>117</v>
      </c>
      <c r="AL5761">
        <v>1</v>
      </c>
      <c r="AM5761">
        <v>100</v>
      </c>
      <c r="AN5761">
        <v>5</v>
      </c>
    </row>
    <row r="5762" spans="1:40" x14ac:dyDescent="0.25">
      <c r="A5762" s="34">
        <v>40762</v>
      </c>
      <c r="B5762" s="220">
        <v>0.875</v>
      </c>
      <c r="C5762">
        <v>29.4</v>
      </c>
      <c r="D5762">
        <v>29.7</v>
      </c>
      <c r="E5762">
        <v>29.4</v>
      </c>
      <c r="F5762">
        <v>49</v>
      </c>
      <c r="G5762">
        <v>17.600000000000001</v>
      </c>
      <c r="H5762">
        <v>10</v>
      </c>
      <c r="I5762" t="s">
        <v>350</v>
      </c>
      <c r="J5762">
        <v>0.83</v>
      </c>
      <c r="K5762">
        <v>17</v>
      </c>
      <c r="L5762" t="s">
        <v>348</v>
      </c>
      <c r="M5762">
        <v>28.9</v>
      </c>
      <c r="N5762">
        <v>30.3</v>
      </c>
      <c r="O5762">
        <v>29.8</v>
      </c>
      <c r="P5762" t="s">
        <v>337</v>
      </c>
      <c r="Q5762">
        <v>747.8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3.9E-2</v>
      </c>
      <c r="AB5762">
        <v>24.2</v>
      </c>
      <c r="AC5762">
        <v>38</v>
      </c>
      <c r="AD5762">
        <v>9</v>
      </c>
      <c r="AE5762">
        <v>23.7</v>
      </c>
      <c r="AF5762">
        <v>7.34</v>
      </c>
      <c r="AG5762">
        <v>7.2099999999999997E-2</v>
      </c>
      <c r="AH5762" t="s">
        <v>337</v>
      </c>
      <c r="AI5762" t="s">
        <v>337</v>
      </c>
      <c r="AJ5762">
        <v>4.0000000000000001E-3</v>
      </c>
      <c r="AK5762">
        <v>117</v>
      </c>
      <c r="AL5762">
        <v>1</v>
      </c>
      <c r="AM5762">
        <v>100</v>
      </c>
      <c r="AN5762">
        <v>5</v>
      </c>
    </row>
    <row r="5763" spans="1:40" x14ac:dyDescent="0.25">
      <c r="A5763" s="34">
        <v>40762</v>
      </c>
      <c r="B5763" s="220">
        <v>0.87847222222222221</v>
      </c>
      <c r="C5763">
        <v>28.9</v>
      </c>
      <c r="D5763">
        <v>29.4</v>
      </c>
      <c r="E5763">
        <v>28.9</v>
      </c>
      <c r="F5763">
        <v>50</v>
      </c>
      <c r="G5763">
        <v>17.5</v>
      </c>
      <c r="H5763">
        <v>10</v>
      </c>
      <c r="I5763" t="s">
        <v>351</v>
      </c>
      <c r="J5763">
        <v>0.83</v>
      </c>
      <c r="K5763">
        <v>17</v>
      </c>
      <c r="L5763" t="s">
        <v>351</v>
      </c>
      <c r="M5763">
        <v>28.3</v>
      </c>
      <c r="N5763">
        <v>29.9</v>
      </c>
      <c r="O5763">
        <v>29.3</v>
      </c>
      <c r="P5763" t="s">
        <v>337</v>
      </c>
      <c r="Q5763">
        <v>747.9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3.6999999999999998E-2</v>
      </c>
      <c r="AB5763">
        <v>24.1</v>
      </c>
      <c r="AC5763">
        <v>38</v>
      </c>
      <c r="AD5763">
        <v>8.9</v>
      </c>
      <c r="AE5763">
        <v>23.6</v>
      </c>
      <c r="AF5763">
        <v>7.34</v>
      </c>
      <c r="AG5763">
        <v>7.22E-2</v>
      </c>
      <c r="AH5763" t="s">
        <v>337</v>
      </c>
      <c r="AI5763" t="s">
        <v>337</v>
      </c>
      <c r="AJ5763">
        <v>0</v>
      </c>
      <c r="AK5763">
        <v>116</v>
      </c>
      <c r="AL5763">
        <v>1</v>
      </c>
      <c r="AM5763">
        <v>100</v>
      </c>
      <c r="AN5763">
        <v>5</v>
      </c>
    </row>
    <row r="5764" spans="1:40" x14ac:dyDescent="0.25">
      <c r="A5764" s="34">
        <v>40762</v>
      </c>
      <c r="B5764" s="220">
        <v>0.88194444444444453</v>
      </c>
      <c r="C5764">
        <v>28.7</v>
      </c>
      <c r="D5764">
        <v>28.9</v>
      </c>
      <c r="E5764">
        <v>28.7</v>
      </c>
      <c r="F5764">
        <v>52</v>
      </c>
      <c r="G5764">
        <v>17.8</v>
      </c>
      <c r="H5764">
        <v>9</v>
      </c>
      <c r="I5764" t="s">
        <v>351</v>
      </c>
      <c r="J5764">
        <v>0.75</v>
      </c>
      <c r="K5764">
        <v>14</v>
      </c>
      <c r="L5764" t="s">
        <v>351</v>
      </c>
      <c r="M5764">
        <v>28.3</v>
      </c>
      <c r="N5764">
        <v>29.7</v>
      </c>
      <c r="O5764">
        <v>29.3</v>
      </c>
      <c r="P5764" t="s">
        <v>337</v>
      </c>
      <c r="Q5764">
        <v>747.9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3.5999999999999997E-2</v>
      </c>
      <c r="AB5764">
        <v>24</v>
      </c>
      <c r="AC5764">
        <v>38</v>
      </c>
      <c r="AD5764">
        <v>8.8000000000000007</v>
      </c>
      <c r="AE5764">
        <v>23.4</v>
      </c>
      <c r="AF5764">
        <v>7.35</v>
      </c>
      <c r="AG5764">
        <v>7.22E-2</v>
      </c>
      <c r="AH5764" t="s">
        <v>337</v>
      </c>
      <c r="AI5764" t="s">
        <v>337</v>
      </c>
      <c r="AJ5764">
        <v>0</v>
      </c>
      <c r="AK5764">
        <v>117</v>
      </c>
      <c r="AL5764">
        <v>1</v>
      </c>
      <c r="AM5764">
        <v>100</v>
      </c>
      <c r="AN5764">
        <v>5</v>
      </c>
    </row>
    <row r="5765" spans="1:40" x14ac:dyDescent="0.25">
      <c r="A5765" s="34">
        <v>40762</v>
      </c>
      <c r="B5765" s="220">
        <v>0.88541666666666663</v>
      </c>
      <c r="C5765">
        <v>28.6</v>
      </c>
      <c r="D5765">
        <v>28.7</v>
      </c>
      <c r="E5765">
        <v>28.6</v>
      </c>
      <c r="F5765">
        <v>51</v>
      </c>
      <c r="G5765">
        <v>17.399999999999999</v>
      </c>
      <c r="H5765">
        <v>9</v>
      </c>
      <c r="I5765" t="s">
        <v>351</v>
      </c>
      <c r="J5765">
        <v>0.75</v>
      </c>
      <c r="K5765">
        <v>16</v>
      </c>
      <c r="L5765" t="s">
        <v>349</v>
      </c>
      <c r="M5765">
        <v>28.1</v>
      </c>
      <c r="N5765">
        <v>29.4</v>
      </c>
      <c r="O5765">
        <v>29</v>
      </c>
      <c r="P5765" t="s">
        <v>337</v>
      </c>
      <c r="Q5765">
        <v>747.9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3.5000000000000003E-2</v>
      </c>
      <c r="AB5765">
        <v>24</v>
      </c>
      <c r="AC5765">
        <v>39</v>
      </c>
      <c r="AD5765">
        <v>9.1999999999999993</v>
      </c>
      <c r="AE5765">
        <v>23.5</v>
      </c>
      <c r="AF5765">
        <v>7.55</v>
      </c>
      <c r="AG5765">
        <v>7.22E-2</v>
      </c>
      <c r="AH5765" t="s">
        <v>337</v>
      </c>
      <c r="AI5765" t="s">
        <v>337</v>
      </c>
      <c r="AJ5765">
        <v>0</v>
      </c>
      <c r="AK5765">
        <v>117</v>
      </c>
      <c r="AL5765">
        <v>1</v>
      </c>
      <c r="AM5765">
        <v>100</v>
      </c>
      <c r="AN5765">
        <v>5</v>
      </c>
    </row>
    <row r="5766" spans="1:40" x14ac:dyDescent="0.25">
      <c r="A5766" s="34">
        <v>40762</v>
      </c>
      <c r="B5766" s="220">
        <v>0.88888888888888884</v>
      </c>
      <c r="C5766">
        <v>28.4</v>
      </c>
      <c r="D5766">
        <v>28.6</v>
      </c>
      <c r="E5766">
        <v>28.4</v>
      </c>
      <c r="F5766">
        <v>52</v>
      </c>
      <c r="G5766">
        <v>17.600000000000001</v>
      </c>
      <c r="H5766">
        <v>5</v>
      </c>
      <c r="I5766" t="s">
        <v>349</v>
      </c>
      <c r="J5766">
        <v>0.42</v>
      </c>
      <c r="K5766">
        <v>8</v>
      </c>
      <c r="L5766" t="s">
        <v>349</v>
      </c>
      <c r="M5766">
        <v>28.4</v>
      </c>
      <c r="N5766">
        <v>29.3</v>
      </c>
      <c r="O5766">
        <v>29.3</v>
      </c>
      <c r="P5766" t="s">
        <v>337</v>
      </c>
      <c r="Q5766">
        <v>747.9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3.5000000000000003E-2</v>
      </c>
      <c r="AB5766">
        <v>23.9</v>
      </c>
      <c r="AC5766">
        <v>39</v>
      </c>
      <c r="AD5766">
        <v>9.1</v>
      </c>
      <c r="AE5766">
        <v>23.4</v>
      </c>
      <c r="AF5766">
        <v>7.55</v>
      </c>
      <c r="AG5766">
        <v>7.22E-2</v>
      </c>
      <c r="AH5766" t="s">
        <v>337</v>
      </c>
      <c r="AI5766" t="s">
        <v>337</v>
      </c>
      <c r="AJ5766">
        <v>0</v>
      </c>
      <c r="AK5766">
        <v>118</v>
      </c>
      <c r="AL5766">
        <v>1</v>
      </c>
      <c r="AM5766">
        <v>100</v>
      </c>
      <c r="AN5766">
        <v>5</v>
      </c>
    </row>
    <row r="5767" spans="1:40" x14ac:dyDescent="0.25">
      <c r="A5767" s="34">
        <v>40762</v>
      </c>
      <c r="B5767" s="220">
        <v>0.89236111111111116</v>
      </c>
      <c r="C5767">
        <v>28.3</v>
      </c>
      <c r="D5767">
        <v>28.4</v>
      </c>
      <c r="E5767">
        <v>28.3</v>
      </c>
      <c r="F5767">
        <v>53</v>
      </c>
      <c r="G5767">
        <v>17.8</v>
      </c>
      <c r="H5767">
        <v>6</v>
      </c>
      <c r="I5767" t="s">
        <v>340</v>
      </c>
      <c r="J5767">
        <v>0.5</v>
      </c>
      <c r="K5767">
        <v>9</v>
      </c>
      <c r="L5767" t="s">
        <v>340</v>
      </c>
      <c r="M5767">
        <v>28.3</v>
      </c>
      <c r="N5767">
        <v>29.2</v>
      </c>
      <c r="O5767">
        <v>29.2</v>
      </c>
      <c r="P5767" t="s">
        <v>337</v>
      </c>
      <c r="Q5767">
        <v>748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3.5000000000000003E-2</v>
      </c>
      <c r="AB5767">
        <v>23.9</v>
      </c>
      <c r="AC5767">
        <v>39</v>
      </c>
      <c r="AD5767">
        <v>9.1</v>
      </c>
      <c r="AE5767">
        <v>23.4</v>
      </c>
      <c r="AF5767">
        <v>7.55</v>
      </c>
      <c r="AG5767">
        <v>7.22E-2</v>
      </c>
      <c r="AH5767" t="s">
        <v>337</v>
      </c>
      <c r="AI5767" t="s">
        <v>337</v>
      </c>
      <c r="AJ5767">
        <v>0</v>
      </c>
      <c r="AK5767">
        <v>117</v>
      </c>
      <c r="AL5767">
        <v>1</v>
      </c>
      <c r="AM5767">
        <v>100</v>
      </c>
      <c r="AN5767">
        <v>5</v>
      </c>
    </row>
    <row r="5768" spans="1:40" x14ac:dyDescent="0.25">
      <c r="A5768" s="34">
        <v>40762</v>
      </c>
      <c r="B5768" s="220">
        <v>0.89583333333333337</v>
      </c>
      <c r="C5768">
        <v>28.1</v>
      </c>
      <c r="D5768">
        <v>28.3</v>
      </c>
      <c r="E5768">
        <v>28.1</v>
      </c>
      <c r="F5768">
        <v>54</v>
      </c>
      <c r="G5768">
        <v>17.899999999999999</v>
      </c>
      <c r="H5768">
        <v>6</v>
      </c>
      <c r="I5768" t="s">
        <v>338</v>
      </c>
      <c r="J5768">
        <v>0.5</v>
      </c>
      <c r="K5768">
        <v>11</v>
      </c>
      <c r="L5768" t="s">
        <v>338</v>
      </c>
      <c r="M5768">
        <v>28.1</v>
      </c>
      <c r="N5768">
        <v>28.9</v>
      </c>
      <c r="O5768">
        <v>28.9</v>
      </c>
      <c r="P5768" t="s">
        <v>337</v>
      </c>
      <c r="Q5768">
        <v>748.1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3.4000000000000002E-2</v>
      </c>
      <c r="AB5768">
        <v>23.8</v>
      </c>
      <c r="AC5768">
        <v>39</v>
      </c>
      <c r="AD5768">
        <v>9</v>
      </c>
      <c r="AE5768">
        <v>23.3</v>
      </c>
      <c r="AF5768">
        <v>7.55</v>
      </c>
      <c r="AG5768">
        <v>7.22E-2</v>
      </c>
      <c r="AH5768" t="s">
        <v>337</v>
      </c>
      <c r="AI5768" t="s">
        <v>337</v>
      </c>
      <c r="AJ5768">
        <v>0</v>
      </c>
      <c r="AK5768">
        <v>117</v>
      </c>
      <c r="AL5768">
        <v>1</v>
      </c>
      <c r="AM5768">
        <v>100</v>
      </c>
      <c r="AN5768">
        <v>5</v>
      </c>
    </row>
    <row r="5769" spans="1:40" x14ac:dyDescent="0.25">
      <c r="A5769" s="34">
        <v>40762</v>
      </c>
      <c r="B5769" s="220">
        <v>0.89930555555555547</v>
      </c>
      <c r="C5769">
        <v>27.8</v>
      </c>
      <c r="D5769">
        <v>28.1</v>
      </c>
      <c r="E5769">
        <v>27.8</v>
      </c>
      <c r="F5769">
        <v>55</v>
      </c>
      <c r="G5769">
        <v>17.899999999999999</v>
      </c>
      <c r="H5769">
        <v>5</v>
      </c>
      <c r="I5769" t="s">
        <v>338</v>
      </c>
      <c r="J5769">
        <v>0.42</v>
      </c>
      <c r="K5769">
        <v>9</v>
      </c>
      <c r="L5769" t="s">
        <v>340</v>
      </c>
      <c r="M5769">
        <v>27.8</v>
      </c>
      <c r="N5769">
        <v>28.6</v>
      </c>
      <c r="O5769">
        <v>28.6</v>
      </c>
      <c r="P5769" t="s">
        <v>337</v>
      </c>
      <c r="Q5769">
        <v>748.1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3.3000000000000002E-2</v>
      </c>
      <c r="AB5769">
        <v>23.7</v>
      </c>
      <c r="AC5769">
        <v>40</v>
      </c>
      <c r="AD5769">
        <v>9.3000000000000007</v>
      </c>
      <c r="AE5769">
        <v>23.3</v>
      </c>
      <c r="AF5769">
        <v>7.66</v>
      </c>
      <c r="AG5769">
        <v>7.22E-2</v>
      </c>
      <c r="AH5769" t="s">
        <v>337</v>
      </c>
      <c r="AI5769" t="s">
        <v>337</v>
      </c>
      <c r="AJ5769">
        <v>0</v>
      </c>
      <c r="AK5769">
        <v>117</v>
      </c>
      <c r="AL5769">
        <v>1</v>
      </c>
      <c r="AM5769">
        <v>100</v>
      </c>
      <c r="AN5769">
        <v>5</v>
      </c>
    </row>
    <row r="5770" spans="1:40" x14ac:dyDescent="0.25">
      <c r="A5770" s="34">
        <v>40762</v>
      </c>
      <c r="B5770" s="220">
        <v>0.90277777777777779</v>
      </c>
      <c r="C5770">
        <v>27.7</v>
      </c>
      <c r="D5770">
        <v>27.8</v>
      </c>
      <c r="E5770">
        <v>27.7</v>
      </c>
      <c r="F5770">
        <v>56</v>
      </c>
      <c r="G5770">
        <v>18.100000000000001</v>
      </c>
      <c r="H5770">
        <v>5</v>
      </c>
      <c r="I5770" t="s">
        <v>338</v>
      </c>
      <c r="J5770">
        <v>0.42</v>
      </c>
      <c r="K5770">
        <v>7</v>
      </c>
      <c r="L5770" t="s">
        <v>340</v>
      </c>
      <c r="M5770">
        <v>27.7</v>
      </c>
      <c r="N5770">
        <v>28.5</v>
      </c>
      <c r="O5770">
        <v>28.5</v>
      </c>
      <c r="P5770" t="s">
        <v>337</v>
      </c>
      <c r="Q5770">
        <v>748.1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  <c r="AA5770">
        <v>3.2000000000000001E-2</v>
      </c>
      <c r="AB5770">
        <v>23.7</v>
      </c>
      <c r="AC5770">
        <v>40</v>
      </c>
      <c r="AD5770">
        <v>9.3000000000000007</v>
      </c>
      <c r="AE5770">
        <v>23.3</v>
      </c>
      <c r="AF5770">
        <v>7.66</v>
      </c>
      <c r="AG5770">
        <v>7.22E-2</v>
      </c>
      <c r="AH5770" t="s">
        <v>337</v>
      </c>
      <c r="AI5770" t="s">
        <v>337</v>
      </c>
      <c r="AJ5770">
        <v>0</v>
      </c>
      <c r="AK5770">
        <v>117</v>
      </c>
      <c r="AL5770">
        <v>1</v>
      </c>
      <c r="AM5770">
        <v>100</v>
      </c>
      <c r="AN5770">
        <v>5</v>
      </c>
    </row>
    <row r="5771" spans="1:40" x14ac:dyDescent="0.25">
      <c r="A5771" s="34">
        <v>40762</v>
      </c>
      <c r="B5771" s="220">
        <v>0.90625</v>
      </c>
      <c r="C5771">
        <v>27.6</v>
      </c>
      <c r="D5771">
        <v>27.7</v>
      </c>
      <c r="E5771">
        <v>27.6</v>
      </c>
      <c r="F5771">
        <v>55</v>
      </c>
      <c r="G5771">
        <v>17.8</v>
      </c>
      <c r="H5771">
        <v>6</v>
      </c>
      <c r="I5771" t="s">
        <v>340</v>
      </c>
      <c r="J5771">
        <v>0.5</v>
      </c>
      <c r="K5771">
        <v>12</v>
      </c>
      <c r="L5771" t="s">
        <v>340</v>
      </c>
      <c r="M5771">
        <v>27.6</v>
      </c>
      <c r="N5771">
        <v>28.3</v>
      </c>
      <c r="O5771">
        <v>28.3</v>
      </c>
      <c r="P5771" t="s">
        <v>337</v>
      </c>
      <c r="Q5771">
        <v>748.1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  <c r="AA5771">
        <v>3.2000000000000001E-2</v>
      </c>
      <c r="AB5771">
        <v>23.6</v>
      </c>
      <c r="AC5771">
        <v>40</v>
      </c>
      <c r="AD5771">
        <v>9.1999999999999993</v>
      </c>
      <c r="AE5771">
        <v>23.1</v>
      </c>
      <c r="AF5771">
        <v>7.66</v>
      </c>
      <c r="AG5771">
        <v>7.2300000000000003E-2</v>
      </c>
      <c r="AH5771" t="s">
        <v>337</v>
      </c>
      <c r="AI5771" t="s">
        <v>337</v>
      </c>
      <c r="AJ5771">
        <v>0</v>
      </c>
      <c r="AK5771">
        <v>117</v>
      </c>
      <c r="AL5771">
        <v>1</v>
      </c>
      <c r="AM5771">
        <v>100</v>
      </c>
      <c r="AN5771">
        <v>5</v>
      </c>
    </row>
    <row r="5772" spans="1:40" x14ac:dyDescent="0.25">
      <c r="A5772" s="34">
        <v>40762</v>
      </c>
      <c r="B5772" s="220">
        <v>0.90972222222222221</v>
      </c>
      <c r="C5772">
        <v>27.8</v>
      </c>
      <c r="D5772">
        <v>27.8</v>
      </c>
      <c r="E5772">
        <v>27.6</v>
      </c>
      <c r="F5772">
        <v>55</v>
      </c>
      <c r="G5772">
        <v>18</v>
      </c>
      <c r="H5772">
        <v>8</v>
      </c>
      <c r="I5772" t="s">
        <v>338</v>
      </c>
      <c r="J5772">
        <v>0.67</v>
      </c>
      <c r="K5772">
        <v>13</v>
      </c>
      <c r="L5772" t="s">
        <v>338</v>
      </c>
      <c r="M5772">
        <v>27.7</v>
      </c>
      <c r="N5772">
        <v>28.7</v>
      </c>
      <c r="O5772">
        <v>28.5</v>
      </c>
      <c r="P5772" t="s">
        <v>337</v>
      </c>
      <c r="Q5772">
        <v>748.2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3.3000000000000002E-2</v>
      </c>
      <c r="AB5772">
        <v>23.6</v>
      </c>
      <c r="AC5772">
        <v>40</v>
      </c>
      <c r="AD5772">
        <v>9.1999999999999993</v>
      </c>
      <c r="AE5772">
        <v>23.1</v>
      </c>
      <c r="AF5772">
        <v>7.66</v>
      </c>
      <c r="AG5772">
        <v>7.2300000000000003E-2</v>
      </c>
      <c r="AH5772" t="s">
        <v>337</v>
      </c>
      <c r="AI5772" t="s">
        <v>337</v>
      </c>
      <c r="AJ5772">
        <v>0</v>
      </c>
      <c r="AK5772">
        <v>117</v>
      </c>
      <c r="AL5772">
        <v>1</v>
      </c>
      <c r="AM5772">
        <v>100</v>
      </c>
      <c r="AN5772">
        <v>5</v>
      </c>
    </row>
    <row r="5773" spans="1:40" x14ac:dyDescent="0.25">
      <c r="A5773" s="34">
        <v>40762</v>
      </c>
      <c r="B5773" s="220">
        <v>0.91319444444444453</v>
      </c>
      <c r="C5773">
        <v>27.9</v>
      </c>
      <c r="D5773">
        <v>27.9</v>
      </c>
      <c r="E5773">
        <v>27.8</v>
      </c>
      <c r="F5773">
        <v>55</v>
      </c>
      <c r="G5773">
        <v>18</v>
      </c>
      <c r="H5773">
        <v>5</v>
      </c>
      <c r="I5773" t="s">
        <v>340</v>
      </c>
      <c r="J5773">
        <v>0.42</v>
      </c>
      <c r="K5773">
        <v>9</v>
      </c>
      <c r="L5773" t="s">
        <v>340</v>
      </c>
      <c r="M5773">
        <v>27.9</v>
      </c>
      <c r="N5773">
        <v>28.7</v>
      </c>
      <c r="O5773">
        <v>28.7</v>
      </c>
      <c r="P5773" t="s">
        <v>337</v>
      </c>
      <c r="Q5773">
        <v>748.1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  <c r="AA5773">
        <v>3.3000000000000002E-2</v>
      </c>
      <c r="AB5773">
        <v>23.6</v>
      </c>
      <c r="AC5773">
        <v>40</v>
      </c>
      <c r="AD5773">
        <v>9.1999999999999993</v>
      </c>
      <c r="AE5773">
        <v>23.1</v>
      </c>
      <c r="AF5773">
        <v>7.66</v>
      </c>
      <c r="AG5773">
        <v>7.2300000000000003E-2</v>
      </c>
      <c r="AH5773" t="s">
        <v>337</v>
      </c>
      <c r="AI5773" t="s">
        <v>337</v>
      </c>
      <c r="AJ5773">
        <v>0</v>
      </c>
      <c r="AK5773">
        <v>115</v>
      </c>
      <c r="AL5773">
        <v>1</v>
      </c>
      <c r="AM5773">
        <v>100</v>
      </c>
      <c r="AN5773">
        <v>5</v>
      </c>
    </row>
    <row r="5774" spans="1:40" x14ac:dyDescent="0.25">
      <c r="A5774" s="34">
        <v>40762</v>
      </c>
      <c r="B5774" s="220">
        <v>0.91666666666666663</v>
      </c>
      <c r="C5774">
        <v>27.7</v>
      </c>
      <c r="D5774">
        <v>27.8</v>
      </c>
      <c r="E5774">
        <v>27.7</v>
      </c>
      <c r="F5774">
        <v>55</v>
      </c>
      <c r="G5774">
        <v>17.899999999999999</v>
      </c>
      <c r="H5774">
        <v>4</v>
      </c>
      <c r="I5774" t="s">
        <v>349</v>
      </c>
      <c r="J5774">
        <v>0.33</v>
      </c>
      <c r="K5774">
        <v>7</v>
      </c>
      <c r="L5774" t="s">
        <v>349</v>
      </c>
      <c r="M5774">
        <v>27.7</v>
      </c>
      <c r="N5774">
        <v>28.5</v>
      </c>
      <c r="O5774">
        <v>28.5</v>
      </c>
      <c r="P5774" t="s">
        <v>337</v>
      </c>
      <c r="Q5774">
        <v>748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  <c r="AA5774">
        <v>3.3000000000000002E-2</v>
      </c>
      <c r="AB5774">
        <v>23.6</v>
      </c>
      <c r="AC5774">
        <v>40</v>
      </c>
      <c r="AD5774">
        <v>9.1999999999999993</v>
      </c>
      <c r="AE5774">
        <v>23.1</v>
      </c>
      <c r="AF5774">
        <v>7.66</v>
      </c>
      <c r="AG5774">
        <v>7.2300000000000003E-2</v>
      </c>
      <c r="AH5774" t="s">
        <v>337</v>
      </c>
      <c r="AI5774" t="s">
        <v>337</v>
      </c>
      <c r="AJ5774">
        <v>4.0000000000000001E-3</v>
      </c>
      <c r="AK5774">
        <v>117</v>
      </c>
      <c r="AL5774">
        <v>1</v>
      </c>
      <c r="AM5774">
        <v>100</v>
      </c>
      <c r="AN5774">
        <v>5</v>
      </c>
    </row>
    <row r="5775" spans="1:40" x14ac:dyDescent="0.25">
      <c r="A5775" s="34">
        <v>40762</v>
      </c>
      <c r="B5775" s="220">
        <v>0.92013888888888884</v>
      </c>
      <c r="C5775">
        <v>27.7</v>
      </c>
      <c r="D5775">
        <v>27.8</v>
      </c>
      <c r="E5775">
        <v>27.7</v>
      </c>
      <c r="F5775">
        <v>56</v>
      </c>
      <c r="G5775">
        <v>18.100000000000001</v>
      </c>
      <c r="H5775">
        <v>4</v>
      </c>
      <c r="I5775" t="s">
        <v>340</v>
      </c>
      <c r="J5775">
        <v>0.33</v>
      </c>
      <c r="K5775">
        <v>7</v>
      </c>
      <c r="L5775" t="s">
        <v>340</v>
      </c>
      <c r="M5775">
        <v>27.7</v>
      </c>
      <c r="N5775">
        <v>28.6</v>
      </c>
      <c r="O5775">
        <v>28.6</v>
      </c>
      <c r="P5775" t="s">
        <v>337</v>
      </c>
      <c r="Q5775">
        <v>748.1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  <c r="AA5775">
        <v>3.3000000000000002E-2</v>
      </c>
      <c r="AB5775">
        <v>23.5</v>
      </c>
      <c r="AC5775">
        <v>41</v>
      </c>
      <c r="AD5775">
        <v>9.5</v>
      </c>
      <c r="AE5775">
        <v>23.1</v>
      </c>
      <c r="AF5775">
        <v>7.78</v>
      </c>
      <c r="AG5775">
        <v>7.2300000000000003E-2</v>
      </c>
      <c r="AH5775" t="s">
        <v>337</v>
      </c>
      <c r="AI5775" t="s">
        <v>337</v>
      </c>
      <c r="AJ5775">
        <v>0</v>
      </c>
      <c r="AK5775">
        <v>116</v>
      </c>
      <c r="AL5775">
        <v>1</v>
      </c>
      <c r="AM5775">
        <v>100</v>
      </c>
      <c r="AN5775">
        <v>5</v>
      </c>
    </row>
    <row r="5776" spans="1:40" x14ac:dyDescent="0.25">
      <c r="A5776" s="34">
        <v>40762</v>
      </c>
      <c r="B5776" s="220">
        <v>0.92361111111111116</v>
      </c>
      <c r="C5776">
        <v>27.4</v>
      </c>
      <c r="D5776">
        <v>27.7</v>
      </c>
      <c r="E5776">
        <v>27.4</v>
      </c>
      <c r="F5776">
        <v>57</v>
      </c>
      <c r="G5776">
        <v>18.100000000000001</v>
      </c>
      <c r="H5776">
        <v>3</v>
      </c>
      <c r="I5776" t="s">
        <v>338</v>
      </c>
      <c r="J5776">
        <v>0.25</v>
      </c>
      <c r="K5776">
        <v>6</v>
      </c>
      <c r="L5776" t="s">
        <v>338</v>
      </c>
      <c r="M5776">
        <v>27.4</v>
      </c>
      <c r="N5776">
        <v>28.2</v>
      </c>
      <c r="O5776">
        <v>28.2</v>
      </c>
      <c r="P5776" t="s">
        <v>337</v>
      </c>
      <c r="Q5776">
        <v>748.2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0</v>
      </c>
      <c r="Z5776">
        <v>0</v>
      </c>
      <c r="AA5776">
        <v>3.1E-2</v>
      </c>
      <c r="AB5776">
        <v>23.5</v>
      </c>
      <c r="AC5776">
        <v>41</v>
      </c>
      <c r="AD5776">
        <v>9.5</v>
      </c>
      <c r="AE5776">
        <v>23.1</v>
      </c>
      <c r="AF5776">
        <v>7.78</v>
      </c>
      <c r="AG5776">
        <v>7.2300000000000003E-2</v>
      </c>
      <c r="AH5776" t="s">
        <v>337</v>
      </c>
      <c r="AI5776" t="s">
        <v>337</v>
      </c>
      <c r="AJ5776">
        <v>0</v>
      </c>
      <c r="AK5776">
        <v>116</v>
      </c>
      <c r="AL5776">
        <v>1</v>
      </c>
      <c r="AM5776">
        <v>100</v>
      </c>
      <c r="AN5776">
        <v>5</v>
      </c>
    </row>
    <row r="5777" spans="1:40" x14ac:dyDescent="0.25">
      <c r="A5777" s="34">
        <v>40762</v>
      </c>
      <c r="B5777" s="220">
        <v>0.92708333333333337</v>
      </c>
      <c r="C5777">
        <v>27.3</v>
      </c>
      <c r="D5777">
        <v>27.4</v>
      </c>
      <c r="E5777">
        <v>27.3</v>
      </c>
      <c r="F5777">
        <v>57</v>
      </c>
      <c r="G5777">
        <v>18.100000000000001</v>
      </c>
      <c r="H5777">
        <v>3</v>
      </c>
      <c r="I5777" t="s">
        <v>338</v>
      </c>
      <c r="J5777">
        <v>0.25</v>
      </c>
      <c r="K5777">
        <v>4</v>
      </c>
      <c r="L5777" t="s">
        <v>338</v>
      </c>
      <c r="M5777">
        <v>27.3</v>
      </c>
      <c r="N5777">
        <v>28.1</v>
      </c>
      <c r="O5777">
        <v>28.1</v>
      </c>
      <c r="P5777" t="s">
        <v>337</v>
      </c>
      <c r="Q5777">
        <v>748.2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  <c r="AA5777">
        <v>3.1E-2</v>
      </c>
      <c r="AB5777">
        <v>23.5</v>
      </c>
      <c r="AC5777">
        <v>41</v>
      </c>
      <c r="AD5777">
        <v>9.5</v>
      </c>
      <c r="AE5777">
        <v>23.1</v>
      </c>
      <c r="AF5777">
        <v>7.78</v>
      </c>
      <c r="AG5777">
        <v>7.2300000000000003E-2</v>
      </c>
      <c r="AH5777" t="s">
        <v>337</v>
      </c>
      <c r="AI5777" t="s">
        <v>337</v>
      </c>
      <c r="AJ5777">
        <v>0</v>
      </c>
      <c r="AK5777">
        <v>116</v>
      </c>
      <c r="AL5777">
        <v>1</v>
      </c>
      <c r="AM5777">
        <v>100</v>
      </c>
      <c r="AN5777">
        <v>5</v>
      </c>
    </row>
    <row r="5778" spans="1:40" x14ac:dyDescent="0.25">
      <c r="A5778" s="34">
        <v>40762</v>
      </c>
      <c r="B5778" s="220">
        <v>0.93055555555555547</v>
      </c>
      <c r="C5778">
        <v>27.4</v>
      </c>
      <c r="D5778">
        <v>27.4</v>
      </c>
      <c r="E5778">
        <v>27.3</v>
      </c>
      <c r="F5778">
        <v>52</v>
      </c>
      <c r="G5778">
        <v>16.7</v>
      </c>
      <c r="H5778">
        <v>0</v>
      </c>
      <c r="I5778" t="s">
        <v>338</v>
      </c>
      <c r="J5778">
        <v>0</v>
      </c>
      <c r="K5778">
        <v>2</v>
      </c>
      <c r="L5778" t="s">
        <v>338</v>
      </c>
      <c r="M5778">
        <v>27.4</v>
      </c>
      <c r="N5778">
        <v>27.8</v>
      </c>
      <c r="O5778">
        <v>27.8</v>
      </c>
      <c r="P5778" t="s">
        <v>337</v>
      </c>
      <c r="Q5778">
        <v>748.1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  <c r="AA5778">
        <v>3.2000000000000001E-2</v>
      </c>
      <c r="AB5778">
        <v>23.4</v>
      </c>
      <c r="AC5778">
        <v>41</v>
      </c>
      <c r="AD5778">
        <v>9.4</v>
      </c>
      <c r="AE5778">
        <v>23</v>
      </c>
      <c r="AF5778">
        <v>7.78</v>
      </c>
      <c r="AG5778">
        <v>7.2300000000000003E-2</v>
      </c>
      <c r="AH5778" t="s">
        <v>337</v>
      </c>
      <c r="AI5778" t="s">
        <v>337</v>
      </c>
      <c r="AJ5778">
        <v>0</v>
      </c>
      <c r="AK5778">
        <v>117</v>
      </c>
      <c r="AL5778">
        <v>1</v>
      </c>
      <c r="AM5778">
        <v>100</v>
      </c>
      <c r="AN5778">
        <v>5</v>
      </c>
    </row>
    <row r="5779" spans="1:40" x14ac:dyDescent="0.25">
      <c r="A5779" s="34">
        <v>40762</v>
      </c>
      <c r="B5779" s="220">
        <v>0.93402777777777779</v>
      </c>
      <c r="C5779">
        <v>27.8</v>
      </c>
      <c r="D5779">
        <v>27.8</v>
      </c>
      <c r="E5779">
        <v>27.4</v>
      </c>
      <c r="F5779">
        <v>51</v>
      </c>
      <c r="G5779">
        <v>16.7</v>
      </c>
      <c r="H5779">
        <v>0</v>
      </c>
      <c r="I5779" t="s">
        <v>338</v>
      </c>
      <c r="J5779">
        <v>0</v>
      </c>
      <c r="K5779">
        <v>1</v>
      </c>
      <c r="L5779" t="s">
        <v>338</v>
      </c>
      <c r="M5779">
        <v>27.8</v>
      </c>
      <c r="N5779">
        <v>28.2</v>
      </c>
      <c r="O5779">
        <v>28.2</v>
      </c>
      <c r="P5779" t="s">
        <v>337</v>
      </c>
      <c r="Q5779">
        <v>748.1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3.3000000000000002E-2</v>
      </c>
      <c r="AB5779">
        <v>23.4</v>
      </c>
      <c r="AC5779">
        <v>41</v>
      </c>
      <c r="AD5779">
        <v>9.4</v>
      </c>
      <c r="AE5779">
        <v>23</v>
      </c>
      <c r="AF5779">
        <v>7.78</v>
      </c>
      <c r="AG5779">
        <v>7.2300000000000003E-2</v>
      </c>
      <c r="AH5779" t="s">
        <v>337</v>
      </c>
      <c r="AI5779" t="s">
        <v>337</v>
      </c>
      <c r="AJ5779">
        <v>0</v>
      </c>
      <c r="AK5779">
        <v>117</v>
      </c>
      <c r="AL5779">
        <v>1</v>
      </c>
      <c r="AM5779">
        <v>100</v>
      </c>
      <c r="AN5779">
        <v>5</v>
      </c>
    </row>
    <row r="5780" spans="1:40" x14ac:dyDescent="0.25">
      <c r="A5780" s="34">
        <v>40762</v>
      </c>
      <c r="B5780" s="220">
        <v>0.9375</v>
      </c>
      <c r="C5780">
        <v>27.9</v>
      </c>
      <c r="D5780">
        <v>27.9</v>
      </c>
      <c r="E5780">
        <v>27.8</v>
      </c>
      <c r="F5780">
        <v>56</v>
      </c>
      <c r="G5780">
        <v>18.399999999999999</v>
      </c>
      <c r="H5780">
        <v>1</v>
      </c>
      <c r="I5780" t="s">
        <v>338</v>
      </c>
      <c r="J5780">
        <v>0.08</v>
      </c>
      <c r="K5780">
        <v>4</v>
      </c>
      <c r="L5780" t="s">
        <v>338</v>
      </c>
      <c r="M5780">
        <v>27.9</v>
      </c>
      <c r="N5780">
        <v>28.9</v>
      </c>
      <c r="O5780">
        <v>28.9</v>
      </c>
      <c r="P5780" t="s">
        <v>337</v>
      </c>
      <c r="Q5780">
        <v>748.2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  <c r="AA5780">
        <v>3.3000000000000002E-2</v>
      </c>
      <c r="AB5780">
        <v>23.4</v>
      </c>
      <c r="AC5780">
        <v>41</v>
      </c>
      <c r="AD5780">
        <v>9.4</v>
      </c>
      <c r="AE5780">
        <v>23</v>
      </c>
      <c r="AF5780">
        <v>7.78</v>
      </c>
      <c r="AG5780">
        <v>7.2300000000000003E-2</v>
      </c>
      <c r="AH5780" t="s">
        <v>337</v>
      </c>
      <c r="AI5780" t="s">
        <v>337</v>
      </c>
      <c r="AJ5780">
        <v>0</v>
      </c>
      <c r="AK5780">
        <v>118</v>
      </c>
      <c r="AL5780">
        <v>1</v>
      </c>
      <c r="AM5780">
        <v>100</v>
      </c>
      <c r="AN5780">
        <v>5</v>
      </c>
    </row>
    <row r="5781" spans="1:40" x14ac:dyDescent="0.25">
      <c r="A5781" s="34">
        <v>40762</v>
      </c>
      <c r="B5781" s="220">
        <v>0.94097222222222221</v>
      </c>
      <c r="C5781">
        <v>27.4</v>
      </c>
      <c r="D5781">
        <v>27.9</v>
      </c>
      <c r="E5781">
        <v>27.4</v>
      </c>
      <c r="F5781">
        <v>58</v>
      </c>
      <c r="G5781">
        <v>18.399999999999999</v>
      </c>
      <c r="H5781">
        <v>3</v>
      </c>
      <c r="I5781" t="s">
        <v>338</v>
      </c>
      <c r="J5781">
        <v>0.25</v>
      </c>
      <c r="K5781">
        <v>6</v>
      </c>
      <c r="L5781" t="s">
        <v>346</v>
      </c>
      <c r="M5781">
        <v>27.4</v>
      </c>
      <c r="N5781">
        <v>28.3</v>
      </c>
      <c r="O5781">
        <v>28.3</v>
      </c>
      <c r="P5781" t="s">
        <v>337</v>
      </c>
      <c r="Q5781">
        <v>748.2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  <c r="AA5781">
        <v>3.2000000000000001E-2</v>
      </c>
      <c r="AB5781">
        <v>23.3</v>
      </c>
      <c r="AC5781">
        <v>41</v>
      </c>
      <c r="AD5781">
        <v>9.3000000000000007</v>
      </c>
      <c r="AE5781">
        <v>22.9</v>
      </c>
      <c r="AF5781">
        <v>7.79</v>
      </c>
      <c r="AG5781">
        <v>7.2300000000000003E-2</v>
      </c>
      <c r="AH5781" t="s">
        <v>337</v>
      </c>
      <c r="AI5781" t="s">
        <v>337</v>
      </c>
      <c r="AJ5781">
        <v>0</v>
      </c>
      <c r="AK5781">
        <v>116</v>
      </c>
      <c r="AL5781">
        <v>1</v>
      </c>
      <c r="AM5781">
        <v>100</v>
      </c>
      <c r="AN5781">
        <v>5</v>
      </c>
    </row>
    <row r="5782" spans="1:40" x14ac:dyDescent="0.25">
      <c r="A5782" s="34">
        <v>40762</v>
      </c>
      <c r="B5782" s="220">
        <v>0.94444444444444453</v>
      </c>
      <c r="C5782">
        <v>27.7</v>
      </c>
      <c r="D5782">
        <v>27.7</v>
      </c>
      <c r="E5782">
        <v>27.3</v>
      </c>
      <c r="F5782">
        <v>54</v>
      </c>
      <c r="G5782">
        <v>17.600000000000001</v>
      </c>
      <c r="H5782">
        <v>4</v>
      </c>
      <c r="I5782" t="s">
        <v>343</v>
      </c>
      <c r="J5782">
        <v>0.33</v>
      </c>
      <c r="K5782">
        <v>7</v>
      </c>
      <c r="L5782" t="s">
        <v>343</v>
      </c>
      <c r="M5782">
        <v>27.7</v>
      </c>
      <c r="N5782">
        <v>28.4</v>
      </c>
      <c r="O5782">
        <v>28.4</v>
      </c>
      <c r="P5782" t="s">
        <v>337</v>
      </c>
      <c r="Q5782">
        <v>748.1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3.3000000000000002E-2</v>
      </c>
      <c r="AB5782">
        <v>23.3</v>
      </c>
      <c r="AC5782">
        <v>41</v>
      </c>
      <c r="AD5782">
        <v>9.3000000000000007</v>
      </c>
      <c r="AE5782">
        <v>22.9</v>
      </c>
      <c r="AF5782">
        <v>7.79</v>
      </c>
      <c r="AG5782">
        <v>7.2300000000000003E-2</v>
      </c>
      <c r="AH5782" t="s">
        <v>337</v>
      </c>
      <c r="AI5782" t="s">
        <v>337</v>
      </c>
      <c r="AJ5782">
        <v>0</v>
      </c>
      <c r="AK5782">
        <v>116</v>
      </c>
      <c r="AL5782">
        <v>1</v>
      </c>
      <c r="AM5782">
        <v>100</v>
      </c>
      <c r="AN5782">
        <v>5</v>
      </c>
    </row>
    <row r="5783" spans="1:40" x14ac:dyDescent="0.25">
      <c r="A5783" s="34">
        <v>40762</v>
      </c>
      <c r="B5783" s="220">
        <v>0.94791666666666663</v>
      </c>
      <c r="C5783">
        <v>27.8</v>
      </c>
      <c r="D5783">
        <v>27.8</v>
      </c>
      <c r="E5783">
        <v>27.7</v>
      </c>
      <c r="F5783">
        <v>56</v>
      </c>
      <c r="G5783">
        <v>18.2</v>
      </c>
      <c r="H5783">
        <v>2</v>
      </c>
      <c r="I5783" t="s">
        <v>343</v>
      </c>
      <c r="J5783">
        <v>0.17</v>
      </c>
      <c r="K5783">
        <v>3</v>
      </c>
      <c r="L5783" t="s">
        <v>343</v>
      </c>
      <c r="M5783">
        <v>27.8</v>
      </c>
      <c r="N5783">
        <v>28.7</v>
      </c>
      <c r="O5783">
        <v>28.7</v>
      </c>
      <c r="P5783" t="s">
        <v>337</v>
      </c>
      <c r="Q5783">
        <v>748.1</v>
      </c>
      <c r="R5783">
        <v>0</v>
      </c>
      <c r="S5783">
        <v>0</v>
      </c>
      <c r="T5783">
        <v>0</v>
      </c>
      <c r="U5783">
        <v>0</v>
      </c>
      <c r="V5783">
        <v>0</v>
      </c>
      <c r="W5783">
        <v>0</v>
      </c>
      <c r="X5783">
        <v>0</v>
      </c>
      <c r="Y5783">
        <v>0</v>
      </c>
      <c r="Z5783">
        <v>0</v>
      </c>
      <c r="AA5783">
        <v>3.3000000000000002E-2</v>
      </c>
      <c r="AB5783">
        <v>23.3</v>
      </c>
      <c r="AC5783">
        <v>41</v>
      </c>
      <c r="AD5783">
        <v>9.3000000000000007</v>
      </c>
      <c r="AE5783">
        <v>22.9</v>
      </c>
      <c r="AF5783">
        <v>7.79</v>
      </c>
      <c r="AG5783">
        <v>7.2300000000000003E-2</v>
      </c>
      <c r="AH5783" t="s">
        <v>337</v>
      </c>
      <c r="AI5783" t="s">
        <v>337</v>
      </c>
      <c r="AJ5783">
        <v>0</v>
      </c>
      <c r="AK5783">
        <v>117</v>
      </c>
      <c r="AL5783">
        <v>1</v>
      </c>
      <c r="AM5783">
        <v>100</v>
      </c>
      <c r="AN5783">
        <v>5</v>
      </c>
    </row>
    <row r="5784" spans="1:40" x14ac:dyDescent="0.25">
      <c r="A5784" s="34">
        <v>40762</v>
      </c>
      <c r="B5784" s="220">
        <v>0.95138888888888884</v>
      </c>
      <c r="C5784">
        <v>27.7</v>
      </c>
      <c r="D5784">
        <v>27.8</v>
      </c>
      <c r="E5784">
        <v>27.7</v>
      </c>
      <c r="F5784">
        <v>55</v>
      </c>
      <c r="G5784">
        <v>17.8</v>
      </c>
      <c r="H5784">
        <v>2</v>
      </c>
      <c r="I5784" t="s">
        <v>343</v>
      </c>
      <c r="J5784">
        <v>0.17</v>
      </c>
      <c r="K5784">
        <v>4</v>
      </c>
      <c r="L5784" t="s">
        <v>343</v>
      </c>
      <c r="M5784">
        <v>27.7</v>
      </c>
      <c r="N5784">
        <v>28.4</v>
      </c>
      <c r="O5784">
        <v>28.4</v>
      </c>
      <c r="P5784" t="s">
        <v>337</v>
      </c>
      <c r="Q5784">
        <v>748.1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  <c r="AA5784">
        <v>3.2000000000000001E-2</v>
      </c>
      <c r="AB5784">
        <v>23.2</v>
      </c>
      <c r="AC5784">
        <v>41</v>
      </c>
      <c r="AD5784">
        <v>9.1999999999999993</v>
      </c>
      <c r="AE5784">
        <v>22.7</v>
      </c>
      <c r="AF5784">
        <v>7.8</v>
      </c>
      <c r="AG5784">
        <v>7.2400000000000006E-2</v>
      </c>
      <c r="AH5784" t="s">
        <v>337</v>
      </c>
      <c r="AI5784" t="s">
        <v>337</v>
      </c>
      <c r="AJ5784">
        <v>0</v>
      </c>
      <c r="AK5784">
        <v>116</v>
      </c>
      <c r="AL5784">
        <v>1</v>
      </c>
      <c r="AM5784">
        <v>100</v>
      </c>
      <c r="AN5784">
        <v>5</v>
      </c>
    </row>
    <row r="5785" spans="1:40" x14ac:dyDescent="0.25">
      <c r="A5785" s="34">
        <v>40762</v>
      </c>
      <c r="B5785" s="220">
        <v>0.95486111111111116</v>
      </c>
      <c r="C5785">
        <v>27.3</v>
      </c>
      <c r="D5785">
        <v>27.7</v>
      </c>
      <c r="E5785">
        <v>27.3</v>
      </c>
      <c r="F5785">
        <v>57</v>
      </c>
      <c r="G5785">
        <v>18.100000000000001</v>
      </c>
      <c r="H5785">
        <v>3</v>
      </c>
      <c r="I5785" t="s">
        <v>343</v>
      </c>
      <c r="J5785">
        <v>0.25</v>
      </c>
      <c r="K5785">
        <v>6</v>
      </c>
      <c r="L5785" t="s">
        <v>343</v>
      </c>
      <c r="M5785">
        <v>27.3</v>
      </c>
      <c r="N5785">
        <v>28.1</v>
      </c>
      <c r="O5785">
        <v>28.1</v>
      </c>
      <c r="P5785" t="s">
        <v>337</v>
      </c>
      <c r="Q5785">
        <v>748.2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  <c r="AA5785">
        <v>3.1E-2</v>
      </c>
      <c r="AB5785">
        <v>23.2</v>
      </c>
      <c r="AC5785">
        <v>42</v>
      </c>
      <c r="AD5785">
        <v>9.6</v>
      </c>
      <c r="AE5785">
        <v>22.7</v>
      </c>
      <c r="AF5785">
        <v>7.97</v>
      </c>
      <c r="AG5785">
        <v>7.2400000000000006E-2</v>
      </c>
      <c r="AH5785" t="s">
        <v>337</v>
      </c>
      <c r="AI5785" t="s">
        <v>337</v>
      </c>
      <c r="AJ5785">
        <v>0</v>
      </c>
      <c r="AK5785">
        <v>117</v>
      </c>
      <c r="AL5785">
        <v>1</v>
      </c>
      <c r="AM5785">
        <v>100</v>
      </c>
      <c r="AN5785">
        <v>5</v>
      </c>
    </row>
    <row r="5786" spans="1:40" x14ac:dyDescent="0.25">
      <c r="A5786" s="34">
        <v>40762</v>
      </c>
      <c r="B5786" s="220">
        <v>0.95833333333333337</v>
      </c>
      <c r="C5786">
        <v>27.4</v>
      </c>
      <c r="D5786">
        <v>27.4</v>
      </c>
      <c r="E5786">
        <v>27.3</v>
      </c>
      <c r="F5786">
        <v>55</v>
      </c>
      <c r="G5786">
        <v>17.600000000000001</v>
      </c>
      <c r="H5786">
        <v>4</v>
      </c>
      <c r="I5786" t="s">
        <v>343</v>
      </c>
      <c r="J5786">
        <v>0.33</v>
      </c>
      <c r="K5786">
        <v>6</v>
      </c>
      <c r="L5786" t="s">
        <v>343</v>
      </c>
      <c r="M5786">
        <v>27.4</v>
      </c>
      <c r="N5786">
        <v>28.1</v>
      </c>
      <c r="O5786">
        <v>28.1</v>
      </c>
      <c r="P5786" t="s">
        <v>337</v>
      </c>
      <c r="Q5786">
        <v>748.3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3.2000000000000001E-2</v>
      </c>
      <c r="AB5786">
        <v>23.2</v>
      </c>
      <c r="AC5786">
        <v>41</v>
      </c>
      <c r="AD5786">
        <v>9.1999999999999993</v>
      </c>
      <c r="AE5786">
        <v>22.7</v>
      </c>
      <c r="AF5786">
        <v>7.8</v>
      </c>
      <c r="AG5786">
        <v>7.2400000000000006E-2</v>
      </c>
      <c r="AH5786" t="s">
        <v>337</v>
      </c>
      <c r="AI5786" t="s">
        <v>337</v>
      </c>
      <c r="AJ5786">
        <v>3.0000000000000001E-3</v>
      </c>
      <c r="AK5786">
        <v>115</v>
      </c>
      <c r="AL5786">
        <v>1</v>
      </c>
      <c r="AM5786">
        <v>100</v>
      </c>
      <c r="AN5786">
        <v>5</v>
      </c>
    </row>
    <row r="5787" spans="1:40" x14ac:dyDescent="0.25">
      <c r="A5787" s="34">
        <v>40762</v>
      </c>
      <c r="B5787" s="220">
        <v>0.96180555555555547</v>
      </c>
      <c r="C5787">
        <v>27.5</v>
      </c>
      <c r="D5787">
        <v>27.5</v>
      </c>
      <c r="E5787">
        <v>27.4</v>
      </c>
      <c r="F5787">
        <v>56</v>
      </c>
      <c r="G5787">
        <v>17.899999999999999</v>
      </c>
      <c r="H5787">
        <v>3</v>
      </c>
      <c r="I5787" t="s">
        <v>343</v>
      </c>
      <c r="J5787">
        <v>0.25</v>
      </c>
      <c r="K5787">
        <v>5</v>
      </c>
      <c r="L5787" t="s">
        <v>343</v>
      </c>
      <c r="M5787">
        <v>27.5</v>
      </c>
      <c r="N5787">
        <v>28.2</v>
      </c>
      <c r="O5787">
        <v>28.2</v>
      </c>
      <c r="P5787" t="s">
        <v>337</v>
      </c>
      <c r="Q5787">
        <v>748.4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3.2000000000000001E-2</v>
      </c>
      <c r="AB5787">
        <v>23.1</v>
      </c>
      <c r="AC5787">
        <v>42</v>
      </c>
      <c r="AD5787">
        <v>9.5</v>
      </c>
      <c r="AE5787">
        <v>22.6</v>
      </c>
      <c r="AF5787">
        <v>7.98</v>
      </c>
      <c r="AG5787">
        <v>7.2400000000000006E-2</v>
      </c>
      <c r="AH5787" t="s">
        <v>337</v>
      </c>
      <c r="AI5787" t="s">
        <v>337</v>
      </c>
      <c r="AJ5787">
        <v>0</v>
      </c>
      <c r="AK5787">
        <v>117</v>
      </c>
      <c r="AL5787">
        <v>1</v>
      </c>
      <c r="AM5787">
        <v>100</v>
      </c>
      <c r="AN5787">
        <v>5</v>
      </c>
    </row>
    <row r="5788" spans="1:40" x14ac:dyDescent="0.25">
      <c r="A5788" s="34">
        <v>40762</v>
      </c>
      <c r="B5788" s="220">
        <v>0.96527777777777779</v>
      </c>
      <c r="C5788">
        <v>27.4</v>
      </c>
      <c r="D5788">
        <v>27.5</v>
      </c>
      <c r="E5788">
        <v>27.4</v>
      </c>
      <c r="F5788">
        <v>54</v>
      </c>
      <c r="G5788">
        <v>17.3</v>
      </c>
      <c r="H5788">
        <v>2</v>
      </c>
      <c r="I5788" t="s">
        <v>343</v>
      </c>
      <c r="J5788">
        <v>0.17</v>
      </c>
      <c r="K5788">
        <v>4</v>
      </c>
      <c r="L5788" t="s">
        <v>343</v>
      </c>
      <c r="M5788">
        <v>27.4</v>
      </c>
      <c r="N5788">
        <v>27.9</v>
      </c>
      <c r="O5788">
        <v>27.9</v>
      </c>
      <c r="P5788" t="s">
        <v>337</v>
      </c>
      <c r="Q5788">
        <v>748.4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0</v>
      </c>
      <c r="Z5788">
        <v>0</v>
      </c>
      <c r="AA5788">
        <v>3.1E-2</v>
      </c>
      <c r="AB5788">
        <v>23.1</v>
      </c>
      <c r="AC5788">
        <v>41</v>
      </c>
      <c r="AD5788">
        <v>9.1</v>
      </c>
      <c r="AE5788">
        <v>22.6</v>
      </c>
      <c r="AF5788">
        <v>7.81</v>
      </c>
      <c r="AG5788">
        <v>7.2400000000000006E-2</v>
      </c>
      <c r="AH5788" t="s">
        <v>337</v>
      </c>
      <c r="AI5788" t="s">
        <v>337</v>
      </c>
      <c r="AJ5788">
        <v>0</v>
      </c>
      <c r="AK5788">
        <v>117</v>
      </c>
      <c r="AL5788">
        <v>1</v>
      </c>
      <c r="AM5788">
        <v>100</v>
      </c>
      <c r="AN5788">
        <v>5</v>
      </c>
    </row>
    <row r="5789" spans="1:40" x14ac:dyDescent="0.25">
      <c r="A5789" s="34">
        <v>40762</v>
      </c>
      <c r="B5789" s="220">
        <v>0.96875</v>
      </c>
      <c r="C5789">
        <v>27.4</v>
      </c>
      <c r="D5789">
        <v>27.4</v>
      </c>
      <c r="E5789">
        <v>27.4</v>
      </c>
      <c r="F5789">
        <v>55</v>
      </c>
      <c r="G5789">
        <v>17.5</v>
      </c>
      <c r="H5789">
        <v>3</v>
      </c>
      <c r="I5789" t="s">
        <v>343</v>
      </c>
      <c r="J5789">
        <v>0.25</v>
      </c>
      <c r="K5789">
        <v>4</v>
      </c>
      <c r="L5789" t="s">
        <v>343</v>
      </c>
      <c r="M5789">
        <v>27.4</v>
      </c>
      <c r="N5789">
        <v>28</v>
      </c>
      <c r="O5789">
        <v>28</v>
      </c>
      <c r="P5789" t="s">
        <v>337</v>
      </c>
      <c r="Q5789">
        <v>748.5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  <c r="AA5789">
        <v>3.1E-2</v>
      </c>
      <c r="AB5789">
        <v>23.1</v>
      </c>
      <c r="AC5789">
        <v>41</v>
      </c>
      <c r="AD5789">
        <v>9.1</v>
      </c>
      <c r="AE5789">
        <v>22.6</v>
      </c>
      <c r="AF5789">
        <v>7.81</v>
      </c>
      <c r="AG5789">
        <v>7.2400000000000006E-2</v>
      </c>
      <c r="AH5789" t="s">
        <v>337</v>
      </c>
      <c r="AI5789" t="s">
        <v>337</v>
      </c>
      <c r="AJ5789">
        <v>0</v>
      </c>
      <c r="AK5789">
        <v>117</v>
      </c>
      <c r="AL5789">
        <v>1</v>
      </c>
      <c r="AM5789">
        <v>100</v>
      </c>
      <c r="AN5789">
        <v>5</v>
      </c>
    </row>
    <row r="5790" spans="1:40" x14ac:dyDescent="0.25">
      <c r="A5790" s="34">
        <v>40762</v>
      </c>
      <c r="B5790" s="220">
        <v>0.97222222222222221</v>
      </c>
      <c r="C5790">
        <v>27.4</v>
      </c>
      <c r="D5790">
        <v>27.4</v>
      </c>
      <c r="E5790">
        <v>27.3</v>
      </c>
      <c r="F5790">
        <v>54</v>
      </c>
      <c r="G5790">
        <v>17.3</v>
      </c>
      <c r="H5790">
        <v>2</v>
      </c>
      <c r="I5790" t="s">
        <v>343</v>
      </c>
      <c r="J5790">
        <v>0.17</v>
      </c>
      <c r="K5790">
        <v>3</v>
      </c>
      <c r="L5790" t="s">
        <v>343</v>
      </c>
      <c r="M5790">
        <v>27.4</v>
      </c>
      <c r="N5790">
        <v>27.9</v>
      </c>
      <c r="O5790">
        <v>27.9</v>
      </c>
      <c r="P5790" t="s">
        <v>337</v>
      </c>
      <c r="Q5790">
        <v>748.6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3.1E-2</v>
      </c>
      <c r="AB5790">
        <v>23.1</v>
      </c>
      <c r="AC5790">
        <v>41</v>
      </c>
      <c r="AD5790">
        <v>9.1</v>
      </c>
      <c r="AE5790">
        <v>22.5</v>
      </c>
      <c r="AF5790">
        <v>7.81</v>
      </c>
      <c r="AG5790">
        <v>7.2499999999999995E-2</v>
      </c>
      <c r="AH5790" t="s">
        <v>337</v>
      </c>
      <c r="AI5790" t="s">
        <v>337</v>
      </c>
      <c r="AJ5790">
        <v>0</v>
      </c>
      <c r="AK5790">
        <v>117</v>
      </c>
      <c r="AL5790">
        <v>1</v>
      </c>
      <c r="AM5790">
        <v>100</v>
      </c>
      <c r="AN5790">
        <v>5</v>
      </c>
    </row>
    <row r="5791" spans="1:40" x14ac:dyDescent="0.25">
      <c r="A5791" s="34">
        <v>40762</v>
      </c>
      <c r="B5791" s="220">
        <v>0.97569444444444453</v>
      </c>
      <c r="C5791">
        <v>27.5</v>
      </c>
      <c r="D5791">
        <v>27.5</v>
      </c>
      <c r="E5791">
        <v>27.4</v>
      </c>
      <c r="F5791">
        <v>56</v>
      </c>
      <c r="G5791">
        <v>17.899999999999999</v>
      </c>
      <c r="H5791">
        <v>1</v>
      </c>
      <c r="I5791" t="s">
        <v>343</v>
      </c>
      <c r="J5791">
        <v>0.08</v>
      </c>
      <c r="K5791">
        <v>2</v>
      </c>
      <c r="L5791" t="s">
        <v>343</v>
      </c>
      <c r="M5791">
        <v>27.5</v>
      </c>
      <c r="N5791">
        <v>28.2</v>
      </c>
      <c r="O5791">
        <v>28.2</v>
      </c>
      <c r="P5791" t="s">
        <v>337</v>
      </c>
      <c r="Q5791">
        <v>748.8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  <c r="AA5791">
        <v>3.2000000000000001E-2</v>
      </c>
      <c r="AB5791">
        <v>23.1</v>
      </c>
      <c r="AC5791">
        <v>41</v>
      </c>
      <c r="AD5791">
        <v>9.1</v>
      </c>
      <c r="AE5791">
        <v>22.5</v>
      </c>
      <c r="AF5791">
        <v>7.81</v>
      </c>
      <c r="AG5791">
        <v>7.2499999999999995E-2</v>
      </c>
      <c r="AH5791" t="s">
        <v>337</v>
      </c>
      <c r="AI5791" t="s">
        <v>337</v>
      </c>
      <c r="AJ5791">
        <v>0</v>
      </c>
      <c r="AK5791">
        <v>116</v>
      </c>
      <c r="AL5791">
        <v>1</v>
      </c>
      <c r="AM5791">
        <v>100</v>
      </c>
      <c r="AN5791">
        <v>5</v>
      </c>
    </row>
    <row r="5792" spans="1:40" x14ac:dyDescent="0.25">
      <c r="A5792" s="34">
        <v>40762</v>
      </c>
      <c r="B5792" s="220">
        <v>0.97916666666666663</v>
      </c>
      <c r="C5792">
        <v>27.4</v>
      </c>
      <c r="D5792">
        <v>27.6</v>
      </c>
      <c r="E5792">
        <v>27.4</v>
      </c>
      <c r="F5792">
        <v>60</v>
      </c>
      <c r="G5792">
        <v>19</v>
      </c>
      <c r="H5792">
        <v>0</v>
      </c>
      <c r="I5792" t="s">
        <v>343</v>
      </c>
      <c r="J5792">
        <v>0</v>
      </c>
      <c r="K5792">
        <v>1</v>
      </c>
      <c r="L5792" t="s">
        <v>343</v>
      </c>
      <c r="M5792">
        <v>27.4</v>
      </c>
      <c r="N5792">
        <v>28.5</v>
      </c>
      <c r="O5792">
        <v>28.5</v>
      </c>
      <c r="P5792" t="s">
        <v>337</v>
      </c>
      <c r="Q5792">
        <v>748.9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  <c r="AA5792">
        <v>3.2000000000000001E-2</v>
      </c>
      <c r="AB5792">
        <v>23.1</v>
      </c>
      <c r="AC5792">
        <v>41</v>
      </c>
      <c r="AD5792">
        <v>9.1</v>
      </c>
      <c r="AE5792">
        <v>22.5</v>
      </c>
      <c r="AF5792">
        <v>7.81</v>
      </c>
      <c r="AG5792">
        <v>7.2499999999999995E-2</v>
      </c>
      <c r="AH5792" t="s">
        <v>337</v>
      </c>
      <c r="AI5792" t="s">
        <v>337</v>
      </c>
      <c r="AJ5792">
        <v>0</v>
      </c>
      <c r="AK5792">
        <v>117</v>
      </c>
      <c r="AL5792">
        <v>1</v>
      </c>
      <c r="AM5792">
        <v>100</v>
      </c>
      <c r="AN5792">
        <v>5</v>
      </c>
    </row>
    <row r="5793" spans="1:40" x14ac:dyDescent="0.25">
      <c r="A5793" s="34">
        <v>40762</v>
      </c>
      <c r="B5793" s="220">
        <v>0.98263888888888884</v>
      </c>
      <c r="C5793">
        <v>27.2</v>
      </c>
      <c r="D5793">
        <v>27.4</v>
      </c>
      <c r="E5793">
        <v>27.2</v>
      </c>
      <c r="F5793">
        <v>59</v>
      </c>
      <c r="G5793">
        <v>18.5</v>
      </c>
      <c r="H5793">
        <v>0</v>
      </c>
      <c r="I5793" t="s">
        <v>337</v>
      </c>
      <c r="J5793">
        <v>0</v>
      </c>
      <c r="K5793">
        <v>0</v>
      </c>
      <c r="L5793" t="s">
        <v>337</v>
      </c>
      <c r="M5793">
        <v>27.2</v>
      </c>
      <c r="N5793">
        <v>28.1</v>
      </c>
      <c r="O5793">
        <v>28.1</v>
      </c>
      <c r="P5793" t="s">
        <v>337</v>
      </c>
      <c r="Q5793">
        <v>748.9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  <c r="AA5793">
        <v>3.1E-2</v>
      </c>
      <c r="AB5793">
        <v>23.1</v>
      </c>
      <c r="AC5793">
        <v>41</v>
      </c>
      <c r="AD5793">
        <v>9.1</v>
      </c>
      <c r="AE5793">
        <v>22.5</v>
      </c>
      <c r="AF5793">
        <v>7.81</v>
      </c>
      <c r="AG5793">
        <v>7.2499999999999995E-2</v>
      </c>
      <c r="AH5793" t="s">
        <v>337</v>
      </c>
      <c r="AI5793" t="s">
        <v>337</v>
      </c>
      <c r="AJ5793">
        <v>0</v>
      </c>
      <c r="AK5793">
        <v>117</v>
      </c>
      <c r="AL5793">
        <v>1</v>
      </c>
      <c r="AM5793">
        <v>100</v>
      </c>
      <c r="AN5793">
        <v>5</v>
      </c>
    </row>
    <row r="5794" spans="1:40" x14ac:dyDescent="0.25">
      <c r="A5794" s="34">
        <v>40762</v>
      </c>
      <c r="B5794" s="220">
        <v>0.98611111111111116</v>
      </c>
      <c r="C5794">
        <v>27.1</v>
      </c>
      <c r="D5794">
        <v>27.2</v>
      </c>
      <c r="E5794">
        <v>27.1</v>
      </c>
      <c r="F5794">
        <v>60</v>
      </c>
      <c r="G5794">
        <v>18.7</v>
      </c>
      <c r="H5794">
        <v>1</v>
      </c>
      <c r="I5794" t="s">
        <v>343</v>
      </c>
      <c r="J5794">
        <v>0.08</v>
      </c>
      <c r="K5794">
        <v>3</v>
      </c>
      <c r="L5794" t="s">
        <v>343</v>
      </c>
      <c r="M5794">
        <v>27.1</v>
      </c>
      <c r="N5794">
        <v>28</v>
      </c>
      <c r="O5794">
        <v>28</v>
      </c>
      <c r="P5794" t="s">
        <v>337</v>
      </c>
      <c r="Q5794">
        <v>748.9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0</v>
      </c>
      <c r="Z5794">
        <v>0</v>
      </c>
      <c r="AA5794">
        <v>0.03</v>
      </c>
      <c r="AB5794">
        <v>22.9</v>
      </c>
      <c r="AC5794">
        <v>42</v>
      </c>
      <c r="AD5794">
        <v>9.3000000000000007</v>
      </c>
      <c r="AE5794">
        <v>22.4</v>
      </c>
      <c r="AF5794">
        <v>7.98</v>
      </c>
      <c r="AG5794">
        <v>7.2499999999999995E-2</v>
      </c>
      <c r="AH5794" t="s">
        <v>337</v>
      </c>
      <c r="AI5794" t="s">
        <v>337</v>
      </c>
      <c r="AJ5794">
        <v>0</v>
      </c>
      <c r="AK5794">
        <v>117</v>
      </c>
      <c r="AL5794">
        <v>1</v>
      </c>
      <c r="AM5794">
        <v>100</v>
      </c>
      <c r="AN5794">
        <v>5</v>
      </c>
    </row>
    <row r="5795" spans="1:40" x14ac:dyDescent="0.25">
      <c r="A5795" s="34">
        <v>40762</v>
      </c>
      <c r="B5795" s="220">
        <v>0.98958333333333337</v>
      </c>
      <c r="C5795">
        <v>27.1</v>
      </c>
      <c r="D5795">
        <v>27.1</v>
      </c>
      <c r="E5795">
        <v>27</v>
      </c>
      <c r="F5795">
        <v>57</v>
      </c>
      <c r="G5795">
        <v>17.8</v>
      </c>
      <c r="H5795">
        <v>2</v>
      </c>
      <c r="I5795" t="s">
        <v>343</v>
      </c>
      <c r="J5795">
        <v>0.17</v>
      </c>
      <c r="K5795">
        <v>3</v>
      </c>
      <c r="L5795" t="s">
        <v>343</v>
      </c>
      <c r="M5795">
        <v>27.1</v>
      </c>
      <c r="N5795">
        <v>27.7</v>
      </c>
      <c r="O5795">
        <v>27.7</v>
      </c>
      <c r="P5795" t="s">
        <v>337</v>
      </c>
      <c r="Q5795">
        <v>748.8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  <c r="AA5795">
        <v>0.03</v>
      </c>
      <c r="AB5795">
        <v>22.9</v>
      </c>
      <c r="AC5795">
        <v>42</v>
      </c>
      <c r="AD5795">
        <v>9.3000000000000007</v>
      </c>
      <c r="AE5795">
        <v>22.4</v>
      </c>
      <c r="AF5795">
        <v>7.98</v>
      </c>
      <c r="AG5795">
        <v>7.2499999999999995E-2</v>
      </c>
      <c r="AH5795" t="s">
        <v>337</v>
      </c>
      <c r="AI5795" t="s">
        <v>337</v>
      </c>
      <c r="AJ5795">
        <v>0</v>
      </c>
      <c r="AK5795">
        <v>115</v>
      </c>
      <c r="AL5795">
        <v>1</v>
      </c>
      <c r="AM5795">
        <v>100</v>
      </c>
      <c r="AN5795">
        <v>5</v>
      </c>
    </row>
    <row r="5796" spans="1:40" x14ac:dyDescent="0.25">
      <c r="A5796" s="34">
        <v>40762</v>
      </c>
      <c r="B5796" s="220">
        <v>0.99305555555555547</v>
      </c>
      <c r="C5796">
        <v>27.1</v>
      </c>
      <c r="D5796">
        <v>27.1</v>
      </c>
      <c r="E5796">
        <v>27</v>
      </c>
      <c r="F5796">
        <v>57</v>
      </c>
      <c r="G5796">
        <v>17.899999999999999</v>
      </c>
      <c r="H5796">
        <v>2</v>
      </c>
      <c r="I5796" t="s">
        <v>343</v>
      </c>
      <c r="J5796">
        <v>0.17</v>
      </c>
      <c r="K5796">
        <v>3</v>
      </c>
      <c r="L5796" t="s">
        <v>343</v>
      </c>
      <c r="M5796">
        <v>27.1</v>
      </c>
      <c r="N5796">
        <v>27.8</v>
      </c>
      <c r="O5796">
        <v>27.8</v>
      </c>
      <c r="P5796" t="s">
        <v>337</v>
      </c>
      <c r="Q5796">
        <v>748.8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0.03</v>
      </c>
      <c r="AB5796">
        <v>22.9</v>
      </c>
      <c r="AC5796">
        <v>42</v>
      </c>
      <c r="AD5796">
        <v>9.3000000000000007</v>
      </c>
      <c r="AE5796">
        <v>22.4</v>
      </c>
      <c r="AF5796">
        <v>7.98</v>
      </c>
      <c r="AG5796">
        <v>7.2499999999999995E-2</v>
      </c>
      <c r="AH5796" t="s">
        <v>337</v>
      </c>
      <c r="AI5796" t="s">
        <v>337</v>
      </c>
      <c r="AJ5796">
        <v>0</v>
      </c>
      <c r="AK5796">
        <v>117</v>
      </c>
      <c r="AL5796">
        <v>1</v>
      </c>
      <c r="AM5796">
        <v>100</v>
      </c>
      <c r="AN5796">
        <v>5</v>
      </c>
    </row>
    <row r="5797" spans="1:40" x14ac:dyDescent="0.25">
      <c r="A5797" s="34">
        <v>40762</v>
      </c>
      <c r="B5797" s="220">
        <v>0.99652777777777779</v>
      </c>
      <c r="C5797">
        <v>27.3</v>
      </c>
      <c r="D5797">
        <v>27.3</v>
      </c>
      <c r="E5797">
        <v>27.1</v>
      </c>
      <c r="F5797">
        <v>55</v>
      </c>
      <c r="G5797">
        <v>17.5</v>
      </c>
      <c r="H5797">
        <v>3</v>
      </c>
      <c r="I5797" t="s">
        <v>343</v>
      </c>
      <c r="J5797">
        <v>0.25</v>
      </c>
      <c r="K5797">
        <v>4</v>
      </c>
      <c r="L5797" t="s">
        <v>343</v>
      </c>
      <c r="M5797">
        <v>27.3</v>
      </c>
      <c r="N5797">
        <v>27.9</v>
      </c>
      <c r="O5797">
        <v>27.9</v>
      </c>
      <c r="P5797" t="s">
        <v>337</v>
      </c>
      <c r="Q5797">
        <v>748.9</v>
      </c>
      <c r="R5797">
        <v>0</v>
      </c>
      <c r="S5797">
        <v>0</v>
      </c>
      <c r="T5797">
        <v>0</v>
      </c>
      <c r="U5797">
        <v>0</v>
      </c>
      <c r="V5797">
        <v>0</v>
      </c>
      <c r="W5797">
        <v>0</v>
      </c>
      <c r="X5797">
        <v>0</v>
      </c>
      <c r="Y5797">
        <v>0</v>
      </c>
      <c r="Z5797">
        <v>0</v>
      </c>
      <c r="AA5797">
        <v>3.1E-2</v>
      </c>
      <c r="AB5797">
        <v>22.8</v>
      </c>
      <c r="AC5797">
        <v>42</v>
      </c>
      <c r="AD5797">
        <v>9.1999999999999993</v>
      </c>
      <c r="AE5797">
        <v>22.2</v>
      </c>
      <c r="AF5797">
        <v>7.99</v>
      </c>
      <c r="AG5797">
        <v>7.2499999999999995E-2</v>
      </c>
      <c r="AH5797" t="s">
        <v>337</v>
      </c>
      <c r="AI5797" t="s">
        <v>337</v>
      </c>
      <c r="AJ5797">
        <v>0</v>
      </c>
      <c r="AK5797">
        <v>116</v>
      </c>
      <c r="AL5797">
        <v>1</v>
      </c>
      <c r="AM5797">
        <v>100</v>
      </c>
      <c r="AN5797">
        <v>5</v>
      </c>
    </row>
    <row r="5798" spans="1:40" x14ac:dyDescent="0.25">
      <c r="A5798" s="34">
        <v>40763</v>
      </c>
      <c r="B5798" s="220">
        <v>0</v>
      </c>
      <c r="C5798">
        <v>27.4</v>
      </c>
      <c r="D5798">
        <v>27.4</v>
      </c>
      <c r="E5798">
        <v>27.3</v>
      </c>
      <c r="F5798">
        <v>56</v>
      </c>
      <c r="G5798">
        <v>17.8</v>
      </c>
      <c r="H5798">
        <v>2</v>
      </c>
      <c r="I5798" t="s">
        <v>343</v>
      </c>
      <c r="J5798">
        <v>0.17</v>
      </c>
      <c r="K5798">
        <v>3</v>
      </c>
      <c r="L5798" t="s">
        <v>343</v>
      </c>
      <c r="M5798">
        <v>27.4</v>
      </c>
      <c r="N5798">
        <v>28.1</v>
      </c>
      <c r="O5798">
        <v>28.1</v>
      </c>
      <c r="P5798" t="s">
        <v>337</v>
      </c>
      <c r="Q5798">
        <v>749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  <c r="AA5798">
        <v>3.1E-2</v>
      </c>
      <c r="AB5798">
        <v>22.8</v>
      </c>
      <c r="AC5798">
        <v>42</v>
      </c>
      <c r="AD5798">
        <v>9.1999999999999993</v>
      </c>
      <c r="AE5798">
        <v>22.2</v>
      </c>
      <c r="AF5798">
        <v>7.99</v>
      </c>
      <c r="AG5798">
        <v>7.2599999999999998E-2</v>
      </c>
      <c r="AH5798" t="s">
        <v>337</v>
      </c>
      <c r="AI5798" t="s">
        <v>337</v>
      </c>
      <c r="AJ5798">
        <v>2E-3</v>
      </c>
      <c r="AK5798">
        <v>116</v>
      </c>
      <c r="AL5798">
        <v>1</v>
      </c>
      <c r="AM5798">
        <v>100</v>
      </c>
      <c r="AN5798">
        <v>5</v>
      </c>
    </row>
    <row r="5799" spans="1:40" x14ac:dyDescent="0.25">
      <c r="A5799" s="34">
        <v>40763</v>
      </c>
      <c r="B5799" s="220">
        <v>3.472222222222222E-3</v>
      </c>
      <c r="C5799">
        <v>27.4</v>
      </c>
      <c r="D5799">
        <v>27.4</v>
      </c>
      <c r="E5799">
        <v>27.4</v>
      </c>
      <c r="F5799">
        <v>55</v>
      </c>
      <c r="G5799">
        <v>17.600000000000001</v>
      </c>
      <c r="H5799">
        <v>0</v>
      </c>
      <c r="I5799" t="s">
        <v>343</v>
      </c>
      <c r="J5799">
        <v>0</v>
      </c>
      <c r="K5799">
        <v>2</v>
      </c>
      <c r="L5799" t="s">
        <v>343</v>
      </c>
      <c r="M5799">
        <v>27.4</v>
      </c>
      <c r="N5799">
        <v>28.1</v>
      </c>
      <c r="O5799">
        <v>28.1</v>
      </c>
      <c r="P5799" t="s">
        <v>337</v>
      </c>
      <c r="Q5799">
        <v>749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0</v>
      </c>
      <c r="AA5799">
        <v>3.2000000000000001E-2</v>
      </c>
      <c r="AB5799">
        <v>22.8</v>
      </c>
      <c r="AC5799">
        <v>42</v>
      </c>
      <c r="AD5799">
        <v>9.1999999999999993</v>
      </c>
      <c r="AE5799">
        <v>22.2</v>
      </c>
      <c r="AF5799">
        <v>7.99</v>
      </c>
      <c r="AG5799">
        <v>7.2599999999999998E-2</v>
      </c>
      <c r="AH5799" t="s">
        <v>337</v>
      </c>
      <c r="AI5799" t="s">
        <v>337</v>
      </c>
      <c r="AJ5799">
        <v>0</v>
      </c>
      <c r="AK5799">
        <v>116</v>
      </c>
      <c r="AL5799">
        <v>1</v>
      </c>
      <c r="AM5799">
        <v>100</v>
      </c>
      <c r="AN5799">
        <v>5</v>
      </c>
    </row>
    <row r="5800" spans="1:40" x14ac:dyDescent="0.25">
      <c r="A5800" s="34">
        <v>40763</v>
      </c>
      <c r="B5800" s="220">
        <v>6.9444444444444441E-3</v>
      </c>
      <c r="C5800">
        <v>27.6</v>
      </c>
      <c r="D5800">
        <v>27.6</v>
      </c>
      <c r="E5800">
        <v>27.4</v>
      </c>
      <c r="F5800">
        <v>53</v>
      </c>
      <c r="G5800">
        <v>17.100000000000001</v>
      </c>
      <c r="H5800">
        <v>0</v>
      </c>
      <c r="I5800" t="s">
        <v>337</v>
      </c>
      <c r="J5800">
        <v>0</v>
      </c>
      <c r="K5800">
        <v>0</v>
      </c>
      <c r="L5800" t="s">
        <v>337</v>
      </c>
      <c r="M5800">
        <v>27.6</v>
      </c>
      <c r="N5800">
        <v>28.1</v>
      </c>
      <c r="O5800">
        <v>28.1</v>
      </c>
      <c r="P5800" t="s">
        <v>337</v>
      </c>
      <c r="Q5800">
        <v>749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  <c r="AA5800">
        <v>3.2000000000000001E-2</v>
      </c>
      <c r="AB5800">
        <v>22.8</v>
      </c>
      <c r="AC5800">
        <v>42</v>
      </c>
      <c r="AD5800">
        <v>9.1999999999999993</v>
      </c>
      <c r="AE5800">
        <v>22.2</v>
      </c>
      <c r="AF5800">
        <v>7.99</v>
      </c>
      <c r="AG5800">
        <v>7.2599999999999998E-2</v>
      </c>
      <c r="AH5800" t="s">
        <v>337</v>
      </c>
      <c r="AI5800" t="s">
        <v>337</v>
      </c>
      <c r="AJ5800">
        <v>0</v>
      </c>
      <c r="AK5800">
        <v>117</v>
      </c>
      <c r="AL5800">
        <v>1</v>
      </c>
      <c r="AM5800">
        <v>100</v>
      </c>
      <c r="AN5800">
        <v>5</v>
      </c>
    </row>
    <row r="5801" spans="1:40" x14ac:dyDescent="0.25">
      <c r="A5801" s="34">
        <v>40763</v>
      </c>
      <c r="B5801" s="220">
        <v>1.0416666666666666E-2</v>
      </c>
      <c r="C5801">
        <v>27.8</v>
      </c>
      <c r="D5801">
        <v>27.8</v>
      </c>
      <c r="E5801">
        <v>27.6</v>
      </c>
      <c r="F5801">
        <v>53</v>
      </c>
      <c r="G5801">
        <v>17.3</v>
      </c>
      <c r="H5801">
        <v>1</v>
      </c>
      <c r="I5801" t="s">
        <v>343</v>
      </c>
      <c r="J5801">
        <v>0.08</v>
      </c>
      <c r="K5801">
        <v>3</v>
      </c>
      <c r="L5801" t="s">
        <v>343</v>
      </c>
      <c r="M5801">
        <v>27.8</v>
      </c>
      <c r="N5801">
        <v>28.4</v>
      </c>
      <c r="O5801">
        <v>28.4</v>
      </c>
      <c r="P5801" t="s">
        <v>337</v>
      </c>
      <c r="Q5801">
        <v>749</v>
      </c>
      <c r="R5801">
        <v>0</v>
      </c>
      <c r="S5801">
        <v>0</v>
      </c>
      <c r="T5801">
        <v>0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  <c r="AA5801">
        <v>3.3000000000000002E-2</v>
      </c>
      <c r="AB5801">
        <v>22.8</v>
      </c>
      <c r="AC5801">
        <v>42</v>
      </c>
      <c r="AD5801">
        <v>9.1999999999999993</v>
      </c>
      <c r="AE5801">
        <v>22.2</v>
      </c>
      <c r="AF5801">
        <v>7.99</v>
      </c>
      <c r="AG5801">
        <v>7.2599999999999998E-2</v>
      </c>
      <c r="AH5801" t="s">
        <v>337</v>
      </c>
      <c r="AI5801" t="s">
        <v>337</v>
      </c>
      <c r="AJ5801">
        <v>0</v>
      </c>
      <c r="AK5801">
        <v>117</v>
      </c>
      <c r="AL5801">
        <v>1</v>
      </c>
      <c r="AM5801">
        <v>100</v>
      </c>
      <c r="AN5801">
        <v>5</v>
      </c>
    </row>
    <row r="5802" spans="1:40" x14ac:dyDescent="0.25">
      <c r="A5802" s="34">
        <v>40763</v>
      </c>
      <c r="B5802" s="220">
        <v>1.3888888888888888E-2</v>
      </c>
      <c r="C5802">
        <v>27.9</v>
      </c>
      <c r="D5802">
        <v>27.9</v>
      </c>
      <c r="E5802">
        <v>27.8</v>
      </c>
      <c r="F5802">
        <v>54</v>
      </c>
      <c r="G5802">
        <v>17.7</v>
      </c>
      <c r="H5802">
        <v>1</v>
      </c>
      <c r="I5802" t="s">
        <v>343</v>
      </c>
      <c r="J5802">
        <v>0.08</v>
      </c>
      <c r="K5802">
        <v>2</v>
      </c>
      <c r="L5802" t="s">
        <v>343</v>
      </c>
      <c r="M5802">
        <v>27.9</v>
      </c>
      <c r="N5802">
        <v>28.6</v>
      </c>
      <c r="O5802">
        <v>28.6</v>
      </c>
      <c r="P5802" t="s">
        <v>337</v>
      </c>
      <c r="Q5802">
        <v>749.1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  <c r="AA5802">
        <v>3.3000000000000002E-2</v>
      </c>
      <c r="AB5802">
        <v>22.8</v>
      </c>
      <c r="AC5802">
        <v>42</v>
      </c>
      <c r="AD5802">
        <v>9.1999999999999993</v>
      </c>
      <c r="AE5802">
        <v>22.2</v>
      </c>
      <c r="AF5802">
        <v>7.99</v>
      </c>
      <c r="AG5802">
        <v>7.2599999999999998E-2</v>
      </c>
      <c r="AH5802" t="s">
        <v>337</v>
      </c>
      <c r="AI5802" t="s">
        <v>337</v>
      </c>
      <c r="AJ5802">
        <v>0</v>
      </c>
      <c r="AK5802">
        <v>117</v>
      </c>
      <c r="AL5802">
        <v>1</v>
      </c>
      <c r="AM5802">
        <v>100</v>
      </c>
      <c r="AN5802">
        <v>5</v>
      </c>
    </row>
    <row r="5803" spans="1:40" x14ac:dyDescent="0.25">
      <c r="A5803" s="34">
        <v>40763</v>
      </c>
      <c r="B5803" s="220">
        <v>1.7361111111111112E-2</v>
      </c>
      <c r="C5803">
        <v>28</v>
      </c>
      <c r="D5803">
        <v>28</v>
      </c>
      <c r="E5803">
        <v>27.9</v>
      </c>
      <c r="F5803">
        <v>54</v>
      </c>
      <c r="G5803">
        <v>17.8</v>
      </c>
      <c r="H5803">
        <v>2</v>
      </c>
      <c r="I5803" t="s">
        <v>343</v>
      </c>
      <c r="J5803">
        <v>0.17</v>
      </c>
      <c r="K5803">
        <v>4</v>
      </c>
      <c r="L5803" t="s">
        <v>343</v>
      </c>
      <c r="M5803">
        <v>28</v>
      </c>
      <c r="N5803">
        <v>28.8</v>
      </c>
      <c r="O5803">
        <v>28.8</v>
      </c>
      <c r="P5803" t="s">
        <v>337</v>
      </c>
      <c r="Q5803">
        <v>749.1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3.4000000000000002E-2</v>
      </c>
      <c r="AB5803">
        <v>22.8</v>
      </c>
      <c r="AC5803">
        <v>42</v>
      </c>
      <c r="AD5803">
        <v>9.1999999999999993</v>
      </c>
      <c r="AE5803">
        <v>22.2</v>
      </c>
      <c r="AF5803">
        <v>7.99</v>
      </c>
      <c r="AG5803">
        <v>7.2599999999999998E-2</v>
      </c>
      <c r="AH5803" t="s">
        <v>337</v>
      </c>
      <c r="AI5803" t="s">
        <v>337</v>
      </c>
      <c r="AJ5803">
        <v>0</v>
      </c>
      <c r="AK5803">
        <v>117</v>
      </c>
      <c r="AL5803">
        <v>1</v>
      </c>
      <c r="AM5803">
        <v>100</v>
      </c>
      <c r="AN5803">
        <v>5</v>
      </c>
    </row>
    <row r="5804" spans="1:40" x14ac:dyDescent="0.25">
      <c r="A5804" s="34">
        <v>40763</v>
      </c>
      <c r="B5804" s="220">
        <v>2.0833333333333332E-2</v>
      </c>
      <c r="C5804">
        <v>28.1</v>
      </c>
      <c r="D5804">
        <v>28.1</v>
      </c>
      <c r="E5804">
        <v>28</v>
      </c>
      <c r="F5804">
        <v>52</v>
      </c>
      <c r="G5804">
        <v>17.3</v>
      </c>
      <c r="H5804">
        <v>0</v>
      </c>
      <c r="I5804" t="s">
        <v>343</v>
      </c>
      <c r="J5804">
        <v>0</v>
      </c>
      <c r="K5804">
        <v>3</v>
      </c>
      <c r="L5804" t="s">
        <v>343</v>
      </c>
      <c r="M5804">
        <v>28.1</v>
      </c>
      <c r="N5804">
        <v>28.7</v>
      </c>
      <c r="O5804">
        <v>28.7</v>
      </c>
      <c r="P5804" t="s">
        <v>337</v>
      </c>
      <c r="Q5804">
        <v>749.1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0</v>
      </c>
      <c r="Z5804">
        <v>0</v>
      </c>
      <c r="AA5804">
        <v>3.4000000000000002E-2</v>
      </c>
      <c r="AB5804">
        <v>22.8</v>
      </c>
      <c r="AC5804">
        <v>42</v>
      </c>
      <c r="AD5804">
        <v>9.1999999999999993</v>
      </c>
      <c r="AE5804">
        <v>22.2</v>
      </c>
      <c r="AF5804">
        <v>7.99</v>
      </c>
      <c r="AG5804">
        <v>7.2599999999999998E-2</v>
      </c>
      <c r="AH5804" t="s">
        <v>337</v>
      </c>
      <c r="AI5804" t="s">
        <v>337</v>
      </c>
      <c r="AJ5804">
        <v>0</v>
      </c>
      <c r="AK5804">
        <v>117</v>
      </c>
      <c r="AL5804">
        <v>1</v>
      </c>
      <c r="AM5804">
        <v>100</v>
      </c>
      <c r="AN5804">
        <v>5</v>
      </c>
    </row>
    <row r="5805" spans="1:40" x14ac:dyDescent="0.25">
      <c r="A5805" s="34">
        <v>40763</v>
      </c>
      <c r="B5805" s="220">
        <v>2.4305555555555556E-2</v>
      </c>
      <c r="C5805">
        <v>28.1</v>
      </c>
      <c r="D5805">
        <v>28.1</v>
      </c>
      <c r="E5805">
        <v>28.1</v>
      </c>
      <c r="F5805">
        <v>54</v>
      </c>
      <c r="G5805">
        <v>17.899999999999999</v>
      </c>
      <c r="H5805">
        <v>0</v>
      </c>
      <c r="I5805" t="s">
        <v>343</v>
      </c>
      <c r="J5805">
        <v>0</v>
      </c>
      <c r="K5805">
        <v>2</v>
      </c>
      <c r="L5805" t="s">
        <v>343</v>
      </c>
      <c r="M5805">
        <v>28.1</v>
      </c>
      <c r="N5805">
        <v>28.9</v>
      </c>
      <c r="O5805">
        <v>28.9</v>
      </c>
      <c r="P5805" t="s">
        <v>337</v>
      </c>
      <c r="Q5805">
        <v>749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0</v>
      </c>
      <c r="X5805">
        <v>0</v>
      </c>
      <c r="Y5805">
        <v>0</v>
      </c>
      <c r="Z5805">
        <v>0</v>
      </c>
      <c r="AA5805">
        <v>3.4000000000000002E-2</v>
      </c>
      <c r="AB5805">
        <v>22.7</v>
      </c>
      <c r="AC5805">
        <v>42</v>
      </c>
      <c r="AD5805">
        <v>9.1</v>
      </c>
      <c r="AE5805">
        <v>21.9</v>
      </c>
      <c r="AF5805">
        <v>7.99</v>
      </c>
      <c r="AG5805">
        <v>7.2599999999999998E-2</v>
      </c>
      <c r="AH5805" t="s">
        <v>337</v>
      </c>
      <c r="AI5805" t="s">
        <v>337</v>
      </c>
      <c r="AJ5805">
        <v>0</v>
      </c>
      <c r="AK5805">
        <v>116</v>
      </c>
      <c r="AL5805">
        <v>1</v>
      </c>
      <c r="AM5805">
        <v>100</v>
      </c>
      <c r="AN5805">
        <v>5</v>
      </c>
    </row>
    <row r="5806" spans="1:40" x14ac:dyDescent="0.25">
      <c r="A5806" s="34">
        <v>40763</v>
      </c>
      <c r="B5806" s="220">
        <v>2.7777777777777776E-2</v>
      </c>
      <c r="C5806">
        <v>28.2</v>
      </c>
      <c r="D5806">
        <v>28.2</v>
      </c>
      <c r="E5806">
        <v>28.1</v>
      </c>
      <c r="F5806">
        <v>53</v>
      </c>
      <c r="G5806">
        <v>17.7</v>
      </c>
      <c r="H5806">
        <v>1</v>
      </c>
      <c r="I5806" t="s">
        <v>343</v>
      </c>
      <c r="J5806">
        <v>0.08</v>
      </c>
      <c r="K5806">
        <v>3</v>
      </c>
      <c r="L5806" t="s">
        <v>343</v>
      </c>
      <c r="M5806">
        <v>28.2</v>
      </c>
      <c r="N5806">
        <v>29</v>
      </c>
      <c r="O5806">
        <v>29</v>
      </c>
      <c r="P5806" t="s">
        <v>337</v>
      </c>
      <c r="Q5806">
        <v>749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  <c r="AA5806">
        <v>3.4000000000000002E-2</v>
      </c>
      <c r="AB5806">
        <v>22.7</v>
      </c>
      <c r="AC5806">
        <v>42</v>
      </c>
      <c r="AD5806">
        <v>9.1</v>
      </c>
      <c r="AE5806">
        <v>21.9</v>
      </c>
      <c r="AF5806">
        <v>7.99</v>
      </c>
      <c r="AG5806">
        <v>7.2599999999999998E-2</v>
      </c>
      <c r="AH5806" t="s">
        <v>337</v>
      </c>
      <c r="AI5806" t="s">
        <v>337</v>
      </c>
      <c r="AJ5806">
        <v>0</v>
      </c>
      <c r="AK5806">
        <v>117</v>
      </c>
      <c r="AL5806">
        <v>1</v>
      </c>
      <c r="AM5806">
        <v>100</v>
      </c>
      <c r="AN5806">
        <v>5</v>
      </c>
    </row>
    <row r="5807" spans="1:40" x14ac:dyDescent="0.25">
      <c r="A5807" s="34">
        <v>40763</v>
      </c>
      <c r="B5807" s="220">
        <v>3.125E-2</v>
      </c>
      <c r="C5807">
        <v>28.2</v>
      </c>
      <c r="D5807">
        <v>28.2</v>
      </c>
      <c r="E5807">
        <v>28.2</v>
      </c>
      <c r="F5807">
        <v>52</v>
      </c>
      <c r="G5807">
        <v>17.399999999999999</v>
      </c>
      <c r="H5807">
        <v>0</v>
      </c>
      <c r="I5807" t="s">
        <v>343</v>
      </c>
      <c r="J5807">
        <v>0</v>
      </c>
      <c r="K5807">
        <v>1</v>
      </c>
      <c r="L5807" t="s">
        <v>343</v>
      </c>
      <c r="M5807">
        <v>28.2</v>
      </c>
      <c r="N5807">
        <v>28.9</v>
      </c>
      <c r="O5807">
        <v>28.9</v>
      </c>
      <c r="P5807" t="s">
        <v>337</v>
      </c>
      <c r="Q5807">
        <v>749.1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  <c r="AA5807">
        <v>3.4000000000000002E-2</v>
      </c>
      <c r="AB5807">
        <v>22.7</v>
      </c>
      <c r="AC5807">
        <v>42</v>
      </c>
      <c r="AD5807">
        <v>9.1</v>
      </c>
      <c r="AE5807">
        <v>21.9</v>
      </c>
      <c r="AF5807">
        <v>7.99</v>
      </c>
      <c r="AG5807">
        <v>7.2599999999999998E-2</v>
      </c>
      <c r="AH5807" t="s">
        <v>337</v>
      </c>
      <c r="AI5807" t="s">
        <v>337</v>
      </c>
      <c r="AJ5807">
        <v>0</v>
      </c>
      <c r="AK5807">
        <v>115</v>
      </c>
      <c r="AL5807">
        <v>1</v>
      </c>
      <c r="AM5807">
        <v>100</v>
      </c>
      <c r="AN5807">
        <v>5</v>
      </c>
    </row>
    <row r="5808" spans="1:40" x14ac:dyDescent="0.25">
      <c r="A5808" s="34">
        <v>40763</v>
      </c>
      <c r="B5808" s="220">
        <v>3.4722222222222224E-2</v>
      </c>
      <c r="C5808">
        <v>28.2</v>
      </c>
      <c r="D5808">
        <v>28.2</v>
      </c>
      <c r="E5808">
        <v>28.2</v>
      </c>
      <c r="F5808">
        <v>55</v>
      </c>
      <c r="G5808">
        <v>18.3</v>
      </c>
      <c r="H5808">
        <v>0</v>
      </c>
      <c r="I5808" t="s">
        <v>337</v>
      </c>
      <c r="J5808">
        <v>0</v>
      </c>
      <c r="K5808">
        <v>0</v>
      </c>
      <c r="L5808" t="s">
        <v>337</v>
      </c>
      <c r="M5808">
        <v>28.2</v>
      </c>
      <c r="N5808">
        <v>29.1</v>
      </c>
      <c r="O5808">
        <v>29.1</v>
      </c>
      <c r="P5808" t="s">
        <v>337</v>
      </c>
      <c r="Q5808">
        <v>749.1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3.4000000000000002E-2</v>
      </c>
      <c r="AB5808">
        <v>22.6</v>
      </c>
      <c r="AC5808">
        <v>42</v>
      </c>
      <c r="AD5808">
        <v>9</v>
      </c>
      <c r="AE5808">
        <v>21.8</v>
      </c>
      <c r="AF5808">
        <v>8</v>
      </c>
      <c r="AG5808">
        <v>7.2599999999999998E-2</v>
      </c>
      <c r="AH5808" t="s">
        <v>337</v>
      </c>
      <c r="AI5808" t="s">
        <v>337</v>
      </c>
      <c r="AJ5808">
        <v>0</v>
      </c>
      <c r="AK5808">
        <v>118</v>
      </c>
      <c r="AL5808">
        <v>1</v>
      </c>
      <c r="AM5808">
        <v>100</v>
      </c>
      <c r="AN5808">
        <v>5</v>
      </c>
    </row>
    <row r="5809" spans="1:40" x14ac:dyDescent="0.25">
      <c r="A5809" s="34">
        <v>40763</v>
      </c>
      <c r="B5809" s="220">
        <v>3.8194444444444441E-2</v>
      </c>
      <c r="C5809">
        <v>28</v>
      </c>
      <c r="D5809">
        <v>28.2</v>
      </c>
      <c r="E5809">
        <v>28</v>
      </c>
      <c r="F5809">
        <v>57</v>
      </c>
      <c r="G5809">
        <v>18.7</v>
      </c>
      <c r="H5809">
        <v>0</v>
      </c>
      <c r="I5809" t="s">
        <v>337</v>
      </c>
      <c r="J5809">
        <v>0</v>
      </c>
      <c r="K5809">
        <v>0</v>
      </c>
      <c r="L5809" t="s">
        <v>337</v>
      </c>
      <c r="M5809">
        <v>28</v>
      </c>
      <c r="N5809">
        <v>29.1</v>
      </c>
      <c r="O5809">
        <v>29.1</v>
      </c>
      <c r="P5809" t="s">
        <v>337</v>
      </c>
      <c r="Q5809">
        <v>749.1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3.4000000000000002E-2</v>
      </c>
      <c r="AB5809">
        <v>22.6</v>
      </c>
      <c r="AC5809">
        <v>42</v>
      </c>
      <c r="AD5809">
        <v>9</v>
      </c>
      <c r="AE5809">
        <v>21.8</v>
      </c>
      <c r="AF5809">
        <v>8</v>
      </c>
      <c r="AG5809">
        <v>7.2700000000000001E-2</v>
      </c>
      <c r="AH5809" t="s">
        <v>337</v>
      </c>
      <c r="AI5809" t="s">
        <v>337</v>
      </c>
      <c r="AJ5809">
        <v>0</v>
      </c>
      <c r="AK5809">
        <v>117</v>
      </c>
      <c r="AL5809">
        <v>1</v>
      </c>
      <c r="AM5809">
        <v>100</v>
      </c>
      <c r="AN5809">
        <v>5</v>
      </c>
    </row>
    <row r="5810" spans="1:40" x14ac:dyDescent="0.25">
      <c r="A5810" s="34">
        <v>40763</v>
      </c>
      <c r="B5810" s="220">
        <v>4.1666666666666664E-2</v>
      </c>
      <c r="C5810">
        <v>27.8</v>
      </c>
      <c r="D5810">
        <v>28</v>
      </c>
      <c r="E5810">
        <v>27.8</v>
      </c>
      <c r="F5810">
        <v>57</v>
      </c>
      <c r="G5810">
        <v>18.5</v>
      </c>
      <c r="H5810">
        <v>0</v>
      </c>
      <c r="I5810" t="s">
        <v>337</v>
      </c>
      <c r="J5810">
        <v>0</v>
      </c>
      <c r="K5810">
        <v>0</v>
      </c>
      <c r="L5810" t="s">
        <v>337</v>
      </c>
      <c r="M5810">
        <v>27.8</v>
      </c>
      <c r="N5810">
        <v>28.8</v>
      </c>
      <c r="O5810">
        <v>28.8</v>
      </c>
      <c r="P5810" t="s">
        <v>337</v>
      </c>
      <c r="Q5810">
        <v>749.1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3.3000000000000002E-2</v>
      </c>
      <c r="AB5810">
        <v>22.6</v>
      </c>
      <c r="AC5810">
        <v>42</v>
      </c>
      <c r="AD5810">
        <v>9</v>
      </c>
      <c r="AE5810">
        <v>21.8</v>
      </c>
      <c r="AF5810">
        <v>8</v>
      </c>
      <c r="AG5810">
        <v>7.2599999999999998E-2</v>
      </c>
      <c r="AH5810" t="s">
        <v>337</v>
      </c>
      <c r="AI5810" t="s">
        <v>337</v>
      </c>
      <c r="AJ5810">
        <v>2E-3</v>
      </c>
      <c r="AK5810">
        <v>115</v>
      </c>
      <c r="AL5810">
        <v>1</v>
      </c>
      <c r="AM5810">
        <v>100</v>
      </c>
      <c r="AN5810">
        <v>5</v>
      </c>
    </row>
    <row r="5811" spans="1:40" x14ac:dyDescent="0.25">
      <c r="A5811" s="34">
        <v>40763</v>
      </c>
      <c r="B5811" s="220">
        <v>4.5138888888888888E-2</v>
      </c>
      <c r="C5811">
        <v>27.6</v>
      </c>
      <c r="D5811">
        <v>27.8</v>
      </c>
      <c r="E5811">
        <v>27.6</v>
      </c>
      <c r="F5811">
        <v>56</v>
      </c>
      <c r="G5811">
        <v>18</v>
      </c>
      <c r="H5811">
        <v>0</v>
      </c>
      <c r="I5811" t="s">
        <v>337</v>
      </c>
      <c r="J5811">
        <v>0</v>
      </c>
      <c r="K5811">
        <v>0</v>
      </c>
      <c r="L5811" t="s">
        <v>337</v>
      </c>
      <c r="M5811">
        <v>27.6</v>
      </c>
      <c r="N5811">
        <v>28.4</v>
      </c>
      <c r="O5811">
        <v>28.4</v>
      </c>
      <c r="P5811" t="s">
        <v>337</v>
      </c>
      <c r="Q5811">
        <v>749.1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3.2000000000000001E-2</v>
      </c>
      <c r="AB5811">
        <v>22.6</v>
      </c>
      <c r="AC5811">
        <v>42</v>
      </c>
      <c r="AD5811">
        <v>9</v>
      </c>
      <c r="AE5811">
        <v>21.8</v>
      </c>
      <c r="AF5811">
        <v>8</v>
      </c>
      <c r="AG5811">
        <v>7.2599999999999998E-2</v>
      </c>
      <c r="AH5811" t="s">
        <v>337</v>
      </c>
      <c r="AI5811" t="s">
        <v>337</v>
      </c>
      <c r="AJ5811">
        <v>0</v>
      </c>
      <c r="AK5811">
        <v>116</v>
      </c>
      <c r="AL5811">
        <v>1</v>
      </c>
      <c r="AM5811">
        <v>100</v>
      </c>
      <c r="AN5811">
        <v>5</v>
      </c>
    </row>
    <row r="5812" spans="1:40" x14ac:dyDescent="0.25">
      <c r="A5812" s="34">
        <v>40763</v>
      </c>
      <c r="B5812" s="220">
        <v>4.8611111111111112E-2</v>
      </c>
      <c r="C5812">
        <v>27.4</v>
      </c>
      <c r="D5812">
        <v>27.6</v>
      </c>
      <c r="E5812">
        <v>27.4</v>
      </c>
      <c r="F5812">
        <v>57</v>
      </c>
      <c r="G5812">
        <v>18.2</v>
      </c>
      <c r="H5812">
        <v>0</v>
      </c>
      <c r="I5812" t="s">
        <v>343</v>
      </c>
      <c r="J5812">
        <v>0</v>
      </c>
      <c r="K5812">
        <v>1</v>
      </c>
      <c r="L5812" t="s">
        <v>343</v>
      </c>
      <c r="M5812">
        <v>27.4</v>
      </c>
      <c r="N5812">
        <v>28.2</v>
      </c>
      <c r="O5812">
        <v>28.2</v>
      </c>
      <c r="P5812" t="s">
        <v>337</v>
      </c>
      <c r="Q5812">
        <v>749.1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0</v>
      </c>
      <c r="Y5812">
        <v>0</v>
      </c>
      <c r="Z5812">
        <v>0</v>
      </c>
      <c r="AA5812">
        <v>3.2000000000000001E-2</v>
      </c>
      <c r="AB5812">
        <v>22.6</v>
      </c>
      <c r="AC5812">
        <v>42</v>
      </c>
      <c r="AD5812">
        <v>9</v>
      </c>
      <c r="AE5812">
        <v>21.8</v>
      </c>
      <c r="AF5812">
        <v>8</v>
      </c>
      <c r="AG5812">
        <v>7.2599999999999998E-2</v>
      </c>
      <c r="AH5812" t="s">
        <v>337</v>
      </c>
      <c r="AI5812" t="s">
        <v>337</v>
      </c>
      <c r="AJ5812">
        <v>0</v>
      </c>
      <c r="AK5812">
        <v>117</v>
      </c>
      <c r="AL5812">
        <v>1</v>
      </c>
      <c r="AM5812">
        <v>100</v>
      </c>
      <c r="AN5812">
        <v>5</v>
      </c>
    </row>
    <row r="5813" spans="1:40" x14ac:dyDescent="0.25">
      <c r="A5813" s="34">
        <v>40763</v>
      </c>
      <c r="B5813" s="220">
        <v>5.2083333333333336E-2</v>
      </c>
      <c r="C5813">
        <v>27.4</v>
      </c>
      <c r="D5813">
        <v>27.4</v>
      </c>
      <c r="E5813">
        <v>27.4</v>
      </c>
      <c r="F5813">
        <v>57</v>
      </c>
      <c r="G5813">
        <v>18.100000000000001</v>
      </c>
      <c r="H5813">
        <v>0</v>
      </c>
      <c r="I5813" t="s">
        <v>337</v>
      </c>
      <c r="J5813">
        <v>0</v>
      </c>
      <c r="K5813">
        <v>0</v>
      </c>
      <c r="L5813" t="s">
        <v>337</v>
      </c>
      <c r="M5813">
        <v>27.4</v>
      </c>
      <c r="N5813">
        <v>28.2</v>
      </c>
      <c r="O5813">
        <v>28.2</v>
      </c>
      <c r="P5813" t="s">
        <v>337</v>
      </c>
      <c r="Q5813">
        <v>749.2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3.1E-2</v>
      </c>
      <c r="AB5813">
        <v>22.4</v>
      </c>
      <c r="AC5813">
        <v>43</v>
      </c>
      <c r="AD5813">
        <v>9.1999999999999993</v>
      </c>
      <c r="AE5813">
        <v>21.7</v>
      </c>
      <c r="AF5813">
        <v>8.15</v>
      </c>
      <c r="AG5813">
        <v>7.2700000000000001E-2</v>
      </c>
      <c r="AH5813" t="s">
        <v>337</v>
      </c>
      <c r="AI5813" t="s">
        <v>337</v>
      </c>
      <c r="AJ5813">
        <v>0</v>
      </c>
      <c r="AK5813">
        <v>117</v>
      </c>
      <c r="AL5813">
        <v>1</v>
      </c>
      <c r="AM5813">
        <v>100</v>
      </c>
      <c r="AN5813">
        <v>5</v>
      </c>
    </row>
    <row r="5814" spans="1:40" x14ac:dyDescent="0.25">
      <c r="A5814" s="34">
        <v>40763</v>
      </c>
      <c r="B5814" s="220">
        <v>5.5555555555555552E-2</v>
      </c>
      <c r="C5814">
        <v>27.4</v>
      </c>
      <c r="D5814">
        <v>27.4</v>
      </c>
      <c r="E5814">
        <v>27.3</v>
      </c>
      <c r="F5814">
        <v>56</v>
      </c>
      <c r="G5814">
        <v>17.8</v>
      </c>
      <c r="H5814">
        <v>0</v>
      </c>
      <c r="I5814" t="s">
        <v>337</v>
      </c>
      <c r="J5814">
        <v>0</v>
      </c>
      <c r="K5814">
        <v>0</v>
      </c>
      <c r="L5814" t="s">
        <v>337</v>
      </c>
      <c r="M5814">
        <v>27.4</v>
      </c>
      <c r="N5814">
        <v>28.1</v>
      </c>
      <c r="O5814">
        <v>28.1</v>
      </c>
      <c r="P5814" t="s">
        <v>337</v>
      </c>
      <c r="Q5814">
        <v>749.1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3.1E-2</v>
      </c>
      <c r="AB5814">
        <v>22.4</v>
      </c>
      <c r="AC5814">
        <v>43</v>
      </c>
      <c r="AD5814">
        <v>9.1999999999999993</v>
      </c>
      <c r="AE5814">
        <v>21.7</v>
      </c>
      <c r="AF5814">
        <v>8.15</v>
      </c>
      <c r="AG5814">
        <v>7.2700000000000001E-2</v>
      </c>
      <c r="AH5814" t="s">
        <v>337</v>
      </c>
      <c r="AI5814" t="s">
        <v>337</v>
      </c>
      <c r="AJ5814">
        <v>0</v>
      </c>
      <c r="AK5814">
        <v>117</v>
      </c>
      <c r="AL5814">
        <v>1</v>
      </c>
      <c r="AM5814">
        <v>100</v>
      </c>
      <c r="AN5814">
        <v>5</v>
      </c>
    </row>
    <row r="5815" spans="1:40" x14ac:dyDescent="0.25">
      <c r="A5815" s="34">
        <v>40763</v>
      </c>
      <c r="B5815" s="220">
        <v>5.9027777777777783E-2</v>
      </c>
      <c r="C5815">
        <v>27.4</v>
      </c>
      <c r="D5815">
        <v>27.4</v>
      </c>
      <c r="E5815">
        <v>27.4</v>
      </c>
      <c r="F5815">
        <v>56</v>
      </c>
      <c r="G5815">
        <v>17.899999999999999</v>
      </c>
      <c r="H5815">
        <v>0</v>
      </c>
      <c r="I5815" t="s">
        <v>337</v>
      </c>
      <c r="J5815">
        <v>0</v>
      </c>
      <c r="K5815">
        <v>0</v>
      </c>
      <c r="L5815" t="s">
        <v>337</v>
      </c>
      <c r="M5815">
        <v>27.4</v>
      </c>
      <c r="N5815">
        <v>28.2</v>
      </c>
      <c r="O5815">
        <v>28.2</v>
      </c>
      <c r="P5815" t="s">
        <v>337</v>
      </c>
      <c r="Q5815">
        <v>749.1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3.2000000000000001E-2</v>
      </c>
      <c r="AB5815">
        <v>22.4</v>
      </c>
      <c r="AC5815">
        <v>43</v>
      </c>
      <c r="AD5815">
        <v>9.1999999999999993</v>
      </c>
      <c r="AE5815">
        <v>21.7</v>
      </c>
      <c r="AF5815">
        <v>8.15</v>
      </c>
      <c r="AG5815">
        <v>7.2700000000000001E-2</v>
      </c>
      <c r="AH5815" t="s">
        <v>337</v>
      </c>
      <c r="AI5815" t="s">
        <v>337</v>
      </c>
      <c r="AJ5815">
        <v>0</v>
      </c>
      <c r="AK5815">
        <v>117</v>
      </c>
      <c r="AL5815">
        <v>1</v>
      </c>
      <c r="AM5815">
        <v>100</v>
      </c>
      <c r="AN5815">
        <v>5</v>
      </c>
    </row>
    <row r="5816" spans="1:40" x14ac:dyDescent="0.25">
      <c r="A5816" s="34">
        <v>40763</v>
      </c>
      <c r="B5816" s="220">
        <v>6.25E-2</v>
      </c>
      <c r="C5816">
        <v>27.5</v>
      </c>
      <c r="D5816">
        <v>27.5</v>
      </c>
      <c r="E5816">
        <v>27.4</v>
      </c>
      <c r="F5816">
        <v>56</v>
      </c>
      <c r="G5816">
        <v>17.899999999999999</v>
      </c>
      <c r="H5816">
        <v>0</v>
      </c>
      <c r="I5816" t="s">
        <v>343</v>
      </c>
      <c r="J5816">
        <v>0</v>
      </c>
      <c r="K5816">
        <v>1</v>
      </c>
      <c r="L5816" t="s">
        <v>343</v>
      </c>
      <c r="M5816">
        <v>27.5</v>
      </c>
      <c r="N5816">
        <v>28.2</v>
      </c>
      <c r="O5816">
        <v>28.2</v>
      </c>
      <c r="P5816" t="s">
        <v>337</v>
      </c>
      <c r="Q5816">
        <v>749.1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  <c r="AA5816">
        <v>3.2000000000000001E-2</v>
      </c>
      <c r="AB5816">
        <v>22.4</v>
      </c>
      <c r="AC5816">
        <v>43</v>
      </c>
      <c r="AD5816">
        <v>9.1999999999999993</v>
      </c>
      <c r="AE5816">
        <v>21.7</v>
      </c>
      <c r="AF5816">
        <v>8.15</v>
      </c>
      <c r="AG5816">
        <v>7.2700000000000001E-2</v>
      </c>
      <c r="AH5816" t="s">
        <v>337</v>
      </c>
      <c r="AI5816" t="s">
        <v>337</v>
      </c>
      <c r="AJ5816">
        <v>0</v>
      </c>
      <c r="AK5816">
        <v>117</v>
      </c>
      <c r="AL5816">
        <v>1</v>
      </c>
      <c r="AM5816">
        <v>100</v>
      </c>
      <c r="AN5816">
        <v>5</v>
      </c>
    </row>
    <row r="5817" spans="1:40" x14ac:dyDescent="0.25">
      <c r="A5817" s="34">
        <v>40763</v>
      </c>
      <c r="B5817" s="220">
        <v>6.5972222222222224E-2</v>
      </c>
      <c r="C5817">
        <v>27.7</v>
      </c>
      <c r="D5817">
        <v>27.7</v>
      </c>
      <c r="E5817">
        <v>27.5</v>
      </c>
      <c r="F5817">
        <v>53</v>
      </c>
      <c r="G5817">
        <v>17.2</v>
      </c>
      <c r="H5817">
        <v>2</v>
      </c>
      <c r="I5817" t="s">
        <v>343</v>
      </c>
      <c r="J5817">
        <v>0.17</v>
      </c>
      <c r="K5817">
        <v>5</v>
      </c>
      <c r="L5817" t="s">
        <v>347</v>
      </c>
      <c r="M5817">
        <v>27.7</v>
      </c>
      <c r="N5817">
        <v>28.2</v>
      </c>
      <c r="O5817">
        <v>28.2</v>
      </c>
      <c r="P5817" t="s">
        <v>337</v>
      </c>
      <c r="Q5817">
        <v>749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3.2000000000000001E-2</v>
      </c>
      <c r="AB5817">
        <v>22.4</v>
      </c>
      <c r="AC5817">
        <v>43</v>
      </c>
      <c r="AD5817">
        <v>9.1999999999999993</v>
      </c>
      <c r="AE5817">
        <v>21.7</v>
      </c>
      <c r="AF5817">
        <v>8.15</v>
      </c>
      <c r="AG5817">
        <v>7.2700000000000001E-2</v>
      </c>
      <c r="AH5817" t="s">
        <v>337</v>
      </c>
      <c r="AI5817" t="s">
        <v>337</v>
      </c>
      <c r="AJ5817">
        <v>0</v>
      </c>
      <c r="AK5817">
        <v>117</v>
      </c>
      <c r="AL5817">
        <v>1</v>
      </c>
      <c r="AM5817">
        <v>100</v>
      </c>
      <c r="AN5817">
        <v>5</v>
      </c>
    </row>
    <row r="5818" spans="1:40" x14ac:dyDescent="0.25">
      <c r="A5818" s="34">
        <v>40763</v>
      </c>
      <c r="B5818" s="220">
        <v>6.9444444444444434E-2</v>
      </c>
      <c r="C5818">
        <v>28.1</v>
      </c>
      <c r="D5818">
        <v>28.1</v>
      </c>
      <c r="E5818">
        <v>27.7</v>
      </c>
      <c r="F5818">
        <v>54</v>
      </c>
      <c r="G5818">
        <v>17.899999999999999</v>
      </c>
      <c r="H5818">
        <v>3</v>
      </c>
      <c r="I5818" t="s">
        <v>336</v>
      </c>
      <c r="J5818">
        <v>0.25</v>
      </c>
      <c r="K5818">
        <v>6</v>
      </c>
      <c r="L5818" t="s">
        <v>341</v>
      </c>
      <c r="M5818">
        <v>28.1</v>
      </c>
      <c r="N5818">
        <v>29</v>
      </c>
      <c r="O5818">
        <v>29</v>
      </c>
      <c r="P5818" t="s">
        <v>337</v>
      </c>
      <c r="Q5818">
        <v>749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  <c r="AA5818">
        <v>3.4000000000000002E-2</v>
      </c>
      <c r="AB5818">
        <v>22.4</v>
      </c>
      <c r="AC5818">
        <v>43</v>
      </c>
      <c r="AD5818">
        <v>9.1999999999999993</v>
      </c>
      <c r="AE5818">
        <v>21.7</v>
      </c>
      <c r="AF5818">
        <v>8.15</v>
      </c>
      <c r="AG5818">
        <v>7.2599999999999998E-2</v>
      </c>
      <c r="AH5818" t="s">
        <v>337</v>
      </c>
      <c r="AI5818" t="s">
        <v>337</v>
      </c>
      <c r="AJ5818">
        <v>0</v>
      </c>
      <c r="AK5818">
        <v>117</v>
      </c>
      <c r="AL5818">
        <v>1</v>
      </c>
      <c r="AM5818">
        <v>100</v>
      </c>
      <c r="AN5818">
        <v>5</v>
      </c>
    </row>
    <row r="5819" spans="1:40" x14ac:dyDescent="0.25">
      <c r="A5819" s="34">
        <v>40763</v>
      </c>
      <c r="B5819" s="220">
        <v>7.2916666666666671E-2</v>
      </c>
      <c r="C5819">
        <v>28.2</v>
      </c>
      <c r="D5819">
        <v>28.2</v>
      </c>
      <c r="E5819">
        <v>28.1</v>
      </c>
      <c r="F5819">
        <v>52</v>
      </c>
      <c r="G5819">
        <v>17.399999999999999</v>
      </c>
      <c r="H5819">
        <v>3</v>
      </c>
      <c r="I5819" t="s">
        <v>336</v>
      </c>
      <c r="J5819">
        <v>0.25</v>
      </c>
      <c r="K5819">
        <v>7</v>
      </c>
      <c r="L5819" t="s">
        <v>336</v>
      </c>
      <c r="M5819">
        <v>28.2</v>
      </c>
      <c r="N5819">
        <v>29</v>
      </c>
      <c r="O5819">
        <v>29</v>
      </c>
      <c r="P5819" t="s">
        <v>337</v>
      </c>
      <c r="Q5819">
        <v>748.9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  <c r="AA5819">
        <v>3.4000000000000002E-2</v>
      </c>
      <c r="AB5819">
        <v>22.4</v>
      </c>
      <c r="AC5819">
        <v>43</v>
      </c>
      <c r="AD5819">
        <v>9.1999999999999993</v>
      </c>
      <c r="AE5819">
        <v>21.7</v>
      </c>
      <c r="AF5819">
        <v>8.15</v>
      </c>
      <c r="AG5819">
        <v>7.2599999999999998E-2</v>
      </c>
      <c r="AH5819" t="s">
        <v>337</v>
      </c>
      <c r="AI5819" t="s">
        <v>337</v>
      </c>
      <c r="AJ5819">
        <v>0</v>
      </c>
      <c r="AK5819">
        <v>117</v>
      </c>
      <c r="AL5819">
        <v>1</v>
      </c>
      <c r="AM5819">
        <v>100</v>
      </c>
      <c r="AN5819">
        <v>5</v>
      </c>
    </row>
    <row r="5820" spans="1:40" x14ac:dyDescent="0.25">
      <c r="A5820" s="34">
        <v>40763</v>
      </c>
      <c r="B5820" s="220">
        <v>7.6388888888888895E-2</v>
      </c>
      <c r="C5820">
        <v>28.2</v>
      </c>
      <c r="D5820">
        <v>28.2</v>
      </c>
      <c r="E5820">
        <v>28.2</v>
      </c>
      <c r="F5820">
        <v>51</v>
      </c>
      <c r="G5820">
        <v>17.100000000000001</v>
      </c>
      <c r="H5820">
        <v>3</v>
      </c>
      <c r="I5820" t="s">
        <v>336</v>
      </c>
      <c r="J5820">
        <v>0.25</v>
      </c>
      <c r="K5820">
        <v>6</v>
      </c>
      <c r="L5820" t="s">
        <v>336</v>
      </c>
      <c r="M5820">
        <v>28.2</v>
      </c>
      <c r="N5820">
        <v>28.9</v>
      </c>
      <c r="O5820">
        <v>28.9</v>
      </c>
      <c r="P5820" t="s">
        <v>337</v>
      </c>
      <c r="Q5820">
        <v>748.9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  <c r="AA5820">
        <v>3.4000000000000002E-2</v>
      </c>
      <c r="AB5820">
        <v>22.4</v>
      </c>
      <c r="AC5820">
        <v>43</v>
      </c>
      <c r="AD5820">
        <v>9.1999999999999993</v>
      </c>
      <c r="AE5820">
        <v>21.7</v>
      </c>
      <c r="AF5820">
        <v>8.15</v>
      </c>
      <c r="AG5820">
        <v>7.2599999999999998E-2</v>
      </c>
      <c r="AH5820" t="s">
        <v>337</v>
      </c>
      <c r="AI5820" t="s">
        <v>337</v>
      </c>
      <c r="AJ5820">
        <v>0</v>
      </c>
      <c r="AK5820">
        <v>117</v>
      </c>
      <c r="AL5820">
        <v>1</v>
      </c>
      <c r="AM5820">
        <v>100</v>
      </c>
      <c r="AN5820">
        <v>5</v>
      </c>
    </row>
    <row r="5821" spans="1:40" x14ac:dyDescent="0.25">
      <c r="A5821" s="34">
        <v>40763</v>
      </c>
      <c r="B5821" s="220">
        <v>7.9861111111111105E-2</v>
      </c>
      <c r="C5821">
        <v>28.3</v>
      </c>
      <c r="D5821">
        <v>28.3</v>
      </c>
      <c r="E5821">
        <v>28.2</v>
      </c>
      <c r="F5821">
        <v>50</v>
      </c>
      <c r="G5821">
        <v>16.899999999999999</v>
      </c>
      <c r="H5821">
        <v>3</v>
      </c>
      <c r="I5821" t="s">
        <v>336</v>
      </c>
      <c r="J5821">
        <v>0.25</v>
      </c>
      <c r="K5821">
        <v>7</v>
      </c>
      <c r="L5821" t="s">
        <v>341</v>
      </c>
      <c r="M5821">
        <v>28.3</v>
      </c>
      <c r="N5821">
        <v>28.9</v>
      </c>
      <c r="O5821">
        <v>28.9</v>
      </c>
      <c r="P5821" t="s">
        <v>337</v>
      </c>
      <c r="Q5821">
        <v>748.9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3.5000000000000003E-2</v>
      </c>
      <c r="AB5821">
        <v>22.4</v>
      </c>
      <c r="AC5821">
        <v>43</v>
      </c>
      <c r="AD5821">
        <v>9.1999999999999993</v>
      </c>
      <c r="AE5821">
        <v>21.7</v>
      </c>
      <c r="AF5821">
        <v>8.15</v>
      </c>
      <c r="AG5821">
        <v>7.2599999999999998E-2</v>
      </c>
      <c r="AH5821" t="s">
        <v>337</v>
      </c>
      <c r="AI5821" t="s">
        <v>337</v>
      </c>
      <c r="AJ5821">
        <v>0</v>
      </c>
      <c r="AK5821">
        <v>117</v>
      </c>
      <c r="AL5821">
        <v>1</v>
      </c>
      <c r="AM5821">
        <v>100</v>
      </c>
      <c r="AN5821">
        <v>5</v>
      </c>
    </row>
    <row r="5822" spans="1:40" x14ac:dyDescent="0.25">
      <c r="A5822" s="34">
        <v>40763</v>
      </c>
      <c r="B5822" s="220">
        <v>8.3333333333333329E-2</v>
      </c>
      <c r="C5822">
        <v>28.4</v>
      </c>
      <c r="D5822">
        <v>28.5</v>
      </c>
      <c r="E5822">
        <v>28.3</v>
      </c>
      <c r="F5822">
        <v>49</v>
      </c>
      <c r="G5822">
        <v>16.7</v>
      </c>
      <c r="H5822">
        <v>2</v>
      </c>
      <c r="I5822" t="s">
        <v>336</v>
      </c>
      <c r="J5822">
        <v>0.17</v>
      </c>
      <c r="K5822">
        <v>7</v>
      </c>
      <c r="L5822" t="s">
        <v>336</v>
      </c>
      <c r="M5822">
        <v>28.4</v>
      </c>
      <c r="N5822">
        <v>29.1</v>
      </c>
      <c r="O5822">
        <v>29.1</v>
      </c>
      <c r="P5822" t="s">
        <v>337</v>
      </c>
      <c r="Q5822">
        <v>748.8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3.5000000000000003E-2</v>
      </c>
      <c r="AB5822">
        <v>22.4</v>
      </c>
      <c r="AC5822">
        <v>43</v>
      </c>
      <c r="AD5822">
        <v>9.1999999999999993</v>
      </c>
      <c r="AE5822">
        <v>21.7</v>
      </c>
      <c r="AF5822">
        <v>8.15</v>
      </c>
      <c r="AG5822">
        <v>7.2599999999999998E-2</v>
      </c>
      <c r="AH5822" t="s">
        <v>337</v>
      </c>
      <c r="AI5822" t="s">
        <v>337</v>
      </c>
      <c r="AJ5822">
        <v>2E-3</v>
      </c>
      <c r="AK5822">
        <v>118</v>
      </c>
      <c r="AL5822">
        <v>1</v>
      </c>
      <c r="AM5822">
        <v>100</v>
      </c>
      <c r="AN5822">
        <v>5</v>
      </c>
    </row>
    <row r="5823" spans="1:40" x14ac:dyDescent="0.25">
      <c r="A5823" s="34">
        <v>40763</v>
      </c>
      <c r="B5823" s="220">
        <v>8.6805555555555566E-2</v>
      </c>
      <c r="C5823">
        <v>28.6</v>
      </c>
      <c r="D5823">
        <v>28.6</v>
      </c>
      <c r="E5823">
        <v>28.5</v>
      </c>
      <c r="F5823">
        <v>49</v>
      </c>
      <c r="G5823">
        <v>16.8</v>
      </c>
      <c r="H5823">
        <v>3</v>
      </c>
      <c r="I5823" t="s">
        <v>336</v>
      </c>
      <c r="J5823">
        <v>0.25</v>
      </c>
      <c r="K5823">
        <v>6</v>
      </c>
      <c r="L5823" t="s">
        <v>336</v>
      </c>
      <c r="M5823">
        <v>28.6</v>
      </c>
      <c r="N5823">
        <v>29.3</v>
      </c>
      <c r="O5823">
        <v>29.3</v>
      </c>
      <c r="P5823" t="s">
        <v>337</v>
      </c>
      <c r="Q5823">
        <v>748.8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  <c r="AA5823">
        <v>3.5000000000000003E-2</v>
      </c>
      <c r="AB5823">
        <v>22.4</v>
      </c>
      <c r="AC5823">
        <v>43</v>
      </c>
      <c r="AD5823">
        <v>9.1999999999999993</v>
      </c>
      <c r="AE5823">
        <v>21.7</v>
      </c>
      <c r="AF5823">
        <v>8.15</v>
      </c>
      <c r="AG5823">
        <v>7.2599999999999998E-2</v>
      </c>
      <c r="AH5823" t="s">
        <v>337</v>
      </c>
      <c r="AI5823" t="s">
        <v>337</v>
      </c>
      <c r="AJ5823">
        <v>0</v>
      </c>
      <c r="AK5823">
        <v>117</v>
      </c>
      <c r="AL5823">
        <v>1</v>
      </c>
      <c r="AM5823">
        <v>100</v>
      </c>
      <c r="AN5823">
        <v>5</v>
      </c>
    </row>
    <row r="5824" spans="1:40" x14ac:dyDescent="0.25">
      <c r="A5824" s="34">
        <v>40763</v>
      </c>
      <c r="B5824" s="220">
        <v>9.0277777777777776E-2</v>
      </c>
      <c r="C5824">
        <v>28.7</v>
      </c>
      <c r="D5824">
        <v>28.7</v>
      </c>
      <c r="E5824">
        <v>28.6</v>
      </c>
      <c r="F5824">
        <v>48</v>
      </c>
      <c r="G5824">
        <v>16.600000000000001</v>
      </c>
      <c r="H5824">
        <v>3</v>
      </c>
      <c r="I5824" t="s">
        <v>336</v>
      </c>
      <c r="J5824">
        <v>0.25</v>
      </c>
      <c r="K5824">
        <v>7</v>
      </c>
      <c r="L5824" t="s">
        <v>336</v>
      </c>
      <c r="M5824">
        <v>28.7</v>
      </c>
      <c r="N5824">
        <v>29.4</v>
      </c>
      <c r="O5824">
        <v>29.4</v>
      </c>
      <c r="P5824" t="s">
        <v>337</v>
      </c>
      <c r="Q5824">
        <v>748.8</v>
      </c>
      <c r="R5824">
        <v>0</v>
      </c>
      <c r="S5824">
        <v>0</v>
      </c>
      <c r="T5824">
        <v>0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  <c r="AA5824">
        <v>3.5999999999999997E-2</v>
      </c>
      <c r="AB5824">
        <v>22.4</v>
      </c>
      <c r="AC5824">
        <v>43</v>
      </c>
      <c r="AD5824">
        <v>9.1999999999999993</v>
      </c>
      <c r="AE5824">
        <v>21.7</v>
      </c>
      <c r="AF5824">
        <v>8.15</v>
      </c>
      <c r="AG5824">
        <v>7.2599999999999998E-2</v>
      </c>
      <c r="AH5824" t="s">
        <v>337</v>
      </c>
      <c r="AI5824" t="s">
        <v>337</v>
      </c>
      <c r="AJ5824">
        <v>0</v>
      </c>
      <c r="AK5824">
        <v>116</v>
      </c>
      <c r="AL5824">
        <v>1</v>
      </c>
      <c r="AM5824">
        <v>100</v>
      </c>
      <c r="AN5824">
        <v>5</v>
      </c>
    </row>
    <row r="5825" spans="1:40" x14ac:dyDescent="0.25">
      <c r="A5825" s="34">
        <v>40763</v>
      </c>
      <c r="B5825" s="220">
        <v>9.375E-2</v>
      </c>
      <c r="C5825">
        <v>28.8</v>
      </c>
      <c r="D5825">
        <v>28.8</v>
      </c>
      <c r="E5825">
        <v>28.7</v>
      </c>
      <c r="F5825">
        <v>47</v>
      </c>
      <c r="G5825">
        <v>16.3</v>
      </c>
      <c r="H5825">
        <v>4</v>
      </c>
      <c r="I5825" t="s">
        <v>336</v>
      </c>
      <c r="J5825">
        <v>0.33</v>
      </c>
      <c r="K5825">
        <v>8</v>
      </c>
      <c r="L5825" t="s">
        <v>336</v>
      </c>
      <c r="M5825">
        <v>28.8</v>
      </c>
      <c r="N5825">
        <v>29.5</v>
      </c>
      <c r="O5825">
        <v>29.5</v>
      </c>
      <c r="P5825" t="s">
        <v>337</v>
      </c>
      <c r="Q5825">
        <v>748.7</v>
      </c>
      <c r="R5825">
        <v>0</v>
      </c>
      <c r="S5825">
        <v>0</v>
      </c>
      <c r="T5825">
        <v>0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3.5999999999999997E-2</v>
      </c>
      <c r="AB5825">
        <v>22.4</v>
      </c>
      <c r="AC5825">
        <v>43</v>
      </c>
      <c r="AD5825">
        <v>9.1999999999999993</v>
      </c>
      <c r="AE5825">
        <v>21.7</v>
      </c>
      <c r="AF5825">
        <v>8.15</v>
      </c>
      <c r="AG5825">
        <v>7.2599999999999998E-2</v>
      </c>
      <c r="AH5825" t="s">
        <v>337</v>
      </c>
      <c r="AI5825" t="s">
        <v>337</v>
      </c>
      <c r="AJ5825">
        <v>0</v>
      </c>
      <c r="AK5825">
        <v>117</v>
      </c>
      <c r="AL5825">
        <v>1</v>
      </c>
      <c r="AM5825">
        <v>100</v>
      </c>
      <c r="AN5825">
        <v>5</v>
      </c>
    </row>
    <row r="5826" spans="1:40" x14ac:dyDescent="0.25">
      <c r="A5826" s="34">
        <v>40763</v>
      </c>
      <c r="B5826" s="220">
        <v>9.7222222222222224E-2</v>
      </c>
      <c r="C5826">
        <v>28.9</v>
      </c>
      <c r="D5826">
        <v>28.9</v>
      </c>
      <c r="E5826">
        <v>28.8</v>
      </c>
      <c r="F5826">
        <v>46</v>
      </c>
      <c r="G5826">
        <v>16.100000000000001</v>
      </c>
      <c r="H5826">
        <v>7</v>
      </c>
      <c r="I5826" t="s">
        <v>336</v>
      </c>
      <c r="J5826">
        <v>0.57999999999999996</v>
      </c>
      <c r="K5826">
        <v>12</v>
      </c>
      <c r="L5826" t="s">
        <v>336</v>
      </c>
      <c r="M5826">
        <v>28.9</v>
      </c>
      <c r="N5826">
        <v>29.6</v>
      </c>
      <c r="O5826">
        <v>29.6</v>
      </c>
      <c r="P5826" t="s">
        <v>337</v>
      </c>
      <c r="Q5826">
        <v>748.6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0</v>
      </c>
      <c r="Z5826">
        <v>0</v>
      </c>
      <c r="AA5826">
        <v>3.6999999999999998E-2</v>
      </c>
      <c r="AB5826">
        <v>22.4</v>
      </c>
      <c r="AC5826">
        <v>43</v>
      </c>
      <c r="AD5826">
        <v>9.1999999999999993</v>
      </c>
      <c r="AE5826">
        <v>21.7</v>
      </c>
      <c r="AF5826">
        <v>8.15</v>
      </c>
      <c r="AG5826">
        <v>7.2599999999999998E-2</v>
      </c>
      <c r="AH5826" t="s">
        <v>337</v>
      </c>
      <c r="AI5826" t="s">
        <v>337</v>
      </c>
      <c r="AJ5826">
        <v>0</v>
      </c>
      <c r="AK5826">
        <v>117</v>
      </c>
      <c r="AL5826">
        <v>1</v>
      </c>
      <c r="AM5826">
        <v>100</v>
      </c>
      <c r="AN5826">
        <v>5</v>
      </c>
    </row>
    <row r="5827" spans="1:40" x14ac:dyDescent="0.25">
      <c r="A5827" s="34">
        <v>40763</v>
      </c>
      <c r="B5827" s="220">
        <v>0.10069444444444443</v>
      </c>
      <c r="C5827">
        <v>29</v>
      </c>
      <c r="D5827">
        <v>29</v>
      </c>
      <c r="E5827">
        <v>28.9</v>
      </c>
      <c r="F5827">
        <v>45</v>
      </c>
      <c r="G5827">
        <v>15.9</v>
      </c>
      <c r="H5827">
        <v>9</v>
      </c>
      <c r="I5827" t="s">
        <v>336</v>
      </c>
      <c r="J5827">
        <v>0.75</v>
      </c>
      <c r="K5827">
        <v>13</v>
      </c>
      <c r="L5827" t="s">
        <v>341</v>
      </c>
      <c r="M5827">
        <v>28.6</v>
      </c>
      <c r="N5827">
        <v>29.6</v>
      </c>
      <c r="O5827">
        <v>29.2</v>
      </c>
      <c r="P5827" t="s">
        <v>337</v>
      </c>
      <c r="Q5827">
        <v>748.5</v>
      </c>
      <c r="R5827">
        <v>0</v>
      </c>
      <c r="S5827">
        <v>0</v>
      </c>
      <c r="T5827">
        <v>0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  <c r="AA5827">
        <v>3.6999999999999998E-2</v>
      </c>
      <c r="AB5827">
        <v>22.4</v>
      </c>
      <c r="AC5827">
        <v>44</v>
      </c>
      <c r="AD5827">
        <v>9.6</v>
      </c>
      <c r="AE5827">
        <v>21.7</v>
      </c>
      <c r="AF5827">
        <v>8.3000000000000007</v>
      </c>
      <c r="AG5827">
        <v>7.2599999999999998E-2</v>
      </c>
      <c r="AH5827" t="s">
        <v>337</v>
      </c>
      <c r="AI5827" t="s">
        <v>337</v>
      </c>
      <c r="AJ5827">
        <v>0</v>
      </c>
      <c r="AK5827">
        <v>117</v>
      </c>
      <c r="AL5827">
        <v>1</v>
      </c>
      <c r="AM5827">
        <v>100</v>
      </c>
      <c r="AN5827">
        <v>5</v>
      </c>
    </row>
    <row r="5828" spans="1:40" x14ac:dyDescent="0.25">
      <c r="A5828" s="34">
        <v>40763</v>
      </c>
      <c r="B5828" s="220">
        <v>0.10416666666666667</v>
      </c>
      <c r="C5828">
        <v>29.1</v>
      </c>
      <c r="D5828">
        <v>29.1</v>
      </c>
      <c r="E5828">
        <v>29.1</v>
      </c>
      <c r="F5828">
        <v>45</v>
      </c>
      <c r="G5828">
        <v>15.9</v>
      </c>
      <c r="H5828">
        <v>7</v>
      </c>
      <c r="I5828" t="s">
        <v>336</v>
      </c>
      <c r="J5828">
        <v>0.57999999999999996</v>
      </c>
      <c r="K5828">
        <v>13</v>
      </c>
      <c r="L5828" t="s">
        <v>341</v>
      </c>
      <c r="M5828">
        <v>29.1</v>
      </c>
      <c r="N5828">
        <v>29.7</v>
      </c>
      <c r="O5828">
        <v>29.7</v>
      </c>
      <c r="P5828" t="s">
        <v>337</v>
      </c>
      <c r="Q5828">
        <v>748.6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  <c r="AA5828">
        <v>3.6999999999999998E-2</v>
      </c>
      <c r="AB5828">
        <v>22.6</v>
      </c>
      <c r="AC5828">
        <v>44</v>
      </c>
      <c r="AD5828">
        <v>9.6999999999999993</v>
      </c>
      <c r="AE5828">
        <v>21.9</v>
      </c>
      <c r="AF5828">
        <v>8.3000000000000007</v>
      </c>
      <c r="AG5828">
        <v>7.2599999999999998E-2</v>
      </c>
      <c r="AH5828" t="s">
        <v>337</v>
      </c>
      <c r="AI5828" t="s">
        <v>337</v>
      </c>
      <c r="AJ5828">
        <v>0</v>
      </c>
      <c r="AK5828">
        <v>117</v>
      </c>
      <c r="AL5828">
        <v>1</v>
      </c>
      <c r="AM5828">
        <v>100</v>
      </c>
      <c r="AN5828">
        <v>5</v>
      </c>
    </row>
    <row r="5829" spans="1:40" x14ac:dyDescent="0.25">
      <c r="A5829" s="34">
        <v>40763</v>
      </c>
      <c r="B5829" s="220">
        <v>0.1076388888888889</v>
      </c>
      <c r="C5829">
        <v>29</v>
      </c>
      <c r="D5829">
        <v>29.1</v>
      </c>
      <c r="E5829">
        <v>29</v>
      </c>
      <c r="F5829">
        <v>46</v>
      </c>
      <c r="G5829">
        <v>16.2</v>
      </c>
      <c r="H5829">
        <v>6</v>
      </c>
      <c r="I5829" t="s">
        <v>336</v>
      </c>
      <c r="J5829">
        <v>0.5</v>
      </c>
      <c r="K5829">
        <v>10</v>
      </c>
      <c r="L5829" t="s">
        <v>336</v>
      </c>
      <c r="M5829">
        <v>29</v>
      </c>
      <c r="N5829">
        <v>29.7</v>
      </c>
      <c r="O5829">
        <v>29.7</v>
      </c>
      <c r="P5829" t="s">
        <v>337</v>
      </c>
      <c r="Q5829">
        <v>748.5</v>
      </c>
      <c r="R5829">
        <v>0</v>
      </c>
      <c r="S5829">
        <v>0</v>
      </c>
      <c r="T5829">
        <v>0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0</v>
      </c>
      <c r="AA5829">
        <v>3.6999999999999998E-2</v>
      </c>
      <c r="AB5829">
        <v>22.6</v>
      </c>
      <c r="AC5829">
        <v>44</v>
      </c>
      <c r="AD5829">
        <v>9.6999999999999993</v>
      </c>
      <c r="AE5829">
        <v>21.9</v>
      </c>
      <c r="AF5829">
        <v>8.3000000000000007</v>
      </c>
      <c r="AG5829">
        <v>7.2599999999999998E-2</v>
      </c>
      <c r="AH5829" t="s">
        <v>337</v>
      </c>
      <c r="AI5829" t="s">
        <v>337</v>
      </c>
      <c r="AJ5829">
        <v>0</v>
      </c>
      <c r="AK5829">
        <v>117</v>
      </c>
      <c r="AL5829">
        <v>1</v>
      </c>
      <c r="AM5829">
        <v>100</v>
      </c>
      <c r="AN5829">
        <v>5</v>
      </c>
    </row>
    <row r="5830" spans="1:40" x14ac:dyDescent="0.25">
      <c r="A5830" s="34">
        <v>40763</v>
      </c>
      <c r="B5830" s="220">
        <v>0.1111111111111111</v>
      </c>
      <c r="C5830">
        <v>28.9</v>
      </c>
      <c r="D5830">
        <v>29</v>
      </c>
      <c r="E5830">
        <v>28.9</v>
      </c>
      <c r="F5830">
        <v>46</v>
      </c>
      <c r="G5830">
        <v>16.2</v>
      </c>
      <c r="H5830">
        <v>5</v>
      </c>
      <c r="I5830" t="s">
        <v>341</v>
      </c>
      <c r="J5830">
        <v>0.42</v>
      </c>
      <c r="K5830">
        <v>11</v>
      </c>
      <c r="L5830" t="s">
        <v>341</v>
      </c>
      <c r="M5830">
        <v>28.9</v>
      </c>
      <c r="N5830">
        <v>29.6</v>
      </c>
      <c r="O5830">
        <v>29.6</v>
      </c>
      <c r="P5830" t="s">
        <v>337</v>
      </c>
      <c r="Q5830">
        <v>748.6</v>
      </c>
      <c r="R5830">
        <v>0</v>
      </c>
      <c r="S5830">
        <v>0</v>
      </c>
      <c r="T5830">
        <v>0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  <c r="AA5830">
        <v>3.6999999999999998E-2</v>
      </c>
      <c r="AB5830">
        <v>22.6</v>
      </c>
      <c r="AC5830">
        <v>44</v>
      </c>
      <c r="AD5830">
        <v>9.6999999999999993</v>
      </c>
      <c r="AE5830">
        <v>21.9</v>
      </c>
      <c r="AF5830">
        <v>8.3000000000000007</v>
      </c>
      <c r="AG5830">
        <v>7.2599999999999998E-2</v>
      </c>
      <c r="AH5830" t="s">
        <v>337</v>
      </c>
      <c r="AI5830" t="s">
        <v>337</v>
      </c>
      <c r="AJ5830">
        <v>0</v>
      </c>
      <c r="AK5830">
        <v>117</v>
      </c>
      <c r="AL5830">
        <v>1</v>
      </c>
      <c r="AM5830">
        <v>100</v>
      </c>
      <c r="AN5830">
        <v>5</v>
      </c>
    </row>
    <row r="5831" spans="1:40" x14ac:dyDescent="0.25">
      <c r="A5831" s="34">
        <v>40763</v>
      </c>
      <c r="B5831" s="220">
        <v>0.11458333333333333</v>
      </c>
      <c r="C5831">
        <v>28.8</v>
      </c>
      <c r="D5831">
        <v>28.9</v>
      </c>
      <c r="E5831">
        <v>28.8</v>
      </c>
      <c r="F5831">
        <v>46</v>
      </c>
      <c r="G5831">
        <v>16.100000000000001</v>
      </c>
      <c r="H5831">
        <v>4</v>
      </c>
      <c r="I5831" t="s">
        <v>341</v>
      </c>
      <c r="J5831">
        <v>0.33</v>
      </c>
      <c r="K5831">
        <v>8</v>
      </c>
      <c r="L5831" t="s">
        <v>341</v>
      </c>
      <c r="M5831">
        <v>28.8</v>
      </c>
      <c r="N5831">
        <v>29.5</v>
      </c>
      <c r="O5831">
        <v>29.5</v>
      </c>
      <c r="P5831" t="s">
        <v>337</v>
      </c>
      <c r="Q5831">
        <v>748.6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3.5999999999999997E-2</v>
      </c>
      <c r="AB5831">
        <v>22.6</v>
      </c>
      <c r="AC5831">
        <v>44</v>
      </c>
      <c r="AD5831">
        <v>9.6999999999999993</v>
      </c>
      <c r="AE5831">
        <v>21.9</v>
      </c>
      <c r="AF5831">
        <v>8.3000000000000007</v>
      </c>
      <c r="AG5831">
        <v>7.2599999999999998E-2</v>
      </c>
      <c r="AH5831" t="s">
        <v>337</v>
      </c>
      <c r="AI5831" t="s">
        <v>337</v>
      </c>
      <c r="AJ5831">
        <v>0</v>
      </c>
      <c r="AK5831">
        <v>117</v>
      </c>
      <c r="AL5831">
        <v>1</v>
      </c>
      <c r="AM5831">
        <v>100</v>
      </c>
      <c r="AN5831">
        <v>5</v>
      </c>
    </row>
    <row r="5832" spans="1:40" x14ac:dyDescent="0.25">
      <c r="A5832" s="34">
        <v>40763</v>
      </c>
      <c r="B5832" s="220">
        <v>0.11805555555555557</v>
      </c>
      <c r="C5832">
        <v>28.8</v>
      </c>
      <c r="D5832">
        <v>28.8</v>
      </c>
      <c r="E5832">
        <v>28.8</v>
      </c>
      <c r="F5832">
        <v>46</v>
      </c>
      <c r="G5832">
        <v>16</v>
      </c>
      <c r="H5832">
        <v>4</v>
      </c>
      <c r="I5832" t="s">
        <v>341</v>
      </c>
      <c r="J5832">
        <v>0.33</v>
      </c>
      <c r="K5832">
        <v>7</v>
      </c>
      <c r="L5832" t="s">
        <v>336</v>
      </c>
      <c r="M5832">
        <v>28.8</v>
      </c>
      <c r="N5832">
        <v>29.4</v>
      </c>
      <c r="O5832">
        <v>29.4</v>
      </c>
      <c r="P5832" t="s">
        <v>337</v>
      </c>
      <c r="Q5832">
        <v>748.5</v>
      </c>
      <c r="R5832">
        <v>0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  <c r="AA5832">
        <v>3.5999999999999997E-2</v>
      </c>
      <c r="AB5832">
        <v>22.7</v>
      </c>
      <c r="AC5832">
        <v>44</v>
      </c>
      <c r="AD5832">
        <v>9.8000000000000007</v>
      </c>
      <c r="AE5832">
        <v>22.1</v>
      </c>
      <c r="AF5832">
        <v>8.2899999999999991</v>
      </c>
      <c r="AG5832">
        <v>7.2499999999999995E-2</v>
      </c>
      <c r="AH5832" t="s">
        <v>337</v>
      </c>
      <c r="AI5832" t="s">
        <v>337</v>
      </c>
      <c r="AJ5832">
        <v>0</v>
      </c>
      <c r="AK5832">
        <v>117</v>
      </c>
      <c r="AL5832">
        <v>1</v>
      </c>
      <c r="AM5832">
        <v>100</v>
      </c>
      <c r="AN5832">
        <v>5</v>
      </c>
    </row>
    <row r="5833" spans="1:40" x14ac:dyDescent="0.25">
      <c r="A5833" s="34">
        <v>40763</v>
      </c>
      <c r="B5833" s="220">
        <v>0.12152777777777778</v>
      </c>
      <c r="C5833">
        <v>28.7</v>
      </c>
      <c r="D5833">
        <v>28.8</v>
      </c>
      <c r="E5833">
        <v>28.7</v>
      </c>
      <c r="F5833">
        <v>45</v>
      </c>
      <c r="G5833">
        <v>15.6</v>
      </c>
      <c r="H5833">
        <v>4</v>
      </c>
      <c r="I5833" t="s">
        <v>341</v>
      </c>
      <c r="J5833">
        <v>0.33</v>
      </c>
      <c r="K5833">
        <v>7</v>
      </c>
      <c r="L5833" t="s">
        <v>339</v>
      </c>
      <c r="M5833">
        <v>28.7</v>
      </c>
      <c r="N5833">
        <v>29.2</v>
      </c>
      <c r="O5833">
        <v>29.2</v>
      </c>
      <c r="P5833" t="s">
        <v>337</v>
      </c>
      <c r="Q5833">
        <v>748.6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  <c r="AA5833">
        <v>3.5999999999999997E-2</v>
      </c>
      <c r="AB5833">
        <v>22.7</v>
      </c>
      <c r="AC5833">
        <v>44</v>
      </c>
      <c r="AD5833">
        <v>9.8000000000000007</v>
      </c>
      <c r="AE5833">
        <v>22.1</v>
      </c>
      <c r="AF5833">
        <v>8.2899999999999991</v>
      </c>
      <c r="AG5833">
        <v>7.2499999999999995E-2</v>
      </c>
      <c r="AH5833" t="s">
        <v>337</v>
      </c>
      <c r="AI5833" t="s">
        <v>337</v>
      </c>
      <c r="AJ5833">
        <v>0</v>
      </c>
      <c r="AK5833">
        <v>116</v>
      </c>
      <c r="AL5833">
        <v>1</v>
      </c>
      <c r="AM5833">
        <v>100</v>
      </c>
      <c r="AN5833">
        <v>5</v>
      </c>
    </row>
    <row r="5834" spans="1:40" x14ac:dyDescent="0.25">
      <c r="A5834" s="34">
        <v>40763</v>
      </c>
      <c r="B5834" s="220">
        <v>0.125</v>
      </c>
      <c r="C5834">
        <v>28.8</v>
      </c>
      <c r="D5834">
        <v>28.8</v>
      </c>
      <c r="E5834">
        <v>28.7</v>
      </c>
      <c r="F5834">
        <v>46</v>
      </c>
      <c r="G5834">
        <v>16</v>
      </c>
      <c r="H5834">
        <v>4</v>
      </c>
      <c r="I5834" t="s">
        <v>341</v>
      </c>
      <c r="J5834">
        <v>0.33</v>
      </c>
      <c r="K5834">
        <v>8</v>
      </c>
      <c r="L5834" t="s">
        <v>341</v>
      </c>
      <c r="M5834">
        <v>28.8</v>
      </c>
      <c r="N5834">
        <v>29.4</v>
      </c>
      <c r="O5834">
        <v>29.4</v>
      </c>
      <c r="P5834" t="s">
        <v>337</v>
      </c>
      <c r="Q5834">
        <v>748.5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  <c r="AA5834">
        <v>3.5999999999999997E-2</v>
      </c>
      <c r="AB5834">
        <v>22.7</v>
      </c>
      <c r="AC5834">
        <v>44</v>
      </c>
      <c r="AD5834">
        <v>9.8000000000000007</v>
      </c>
      <c r="AE5834">
        <v>22.1</v>
      </c>
      <c r="AF5834">
        <v>8.2899999999999991</v>
      </c>
      <c r="AG5834">
        <v>7.2499999999999995E-2</v>
      </c>
      <c r="AH5834" t="s">
        <v>337</v>
      </c>
      <c r="AI5834" t="s">
        <v>337</v>
      </c>
      <c r="AJ5834">
        <v>4.0000000000000001E-3</v>
      </c>
      <c r="AK5834">
        <v>117</v>
      </c>
      <c r="AL5834">
        <v>1</v>
      </c>
      <c r="AM5834">
        <v>100</v>
      </c>
      <c r="AN5834">
        <v>5</v>
      </c>
    </row>
    <row r="5835" spans="1:40" x14ac:dyDescent="0.25">
      <c r="A5835" s="34">
        <v>40763</v>
      </c>
      <c r="B5835" s="220">
        <v>0.12847222222222224</v>
      </c>
      <c r="C5835">
        <v>28.7</v>
      </c>
      <c r="D5835">
        <v>28.7</v>
      </c>
      <c r="E5835">
        <v>28.7</v>
      </c>
      <c r="F5835">
        <v>46</v>
      </c>
      <c r="G5835">
        <v>15.9</v>
      </c>
      <c r="H5835">
        <v>3</v>
      </c>
      <c r="I5835" t="s">
        <v>341</v>
      </c>
      <c r="J5835">
        <v>0.25</v>
      </c>
      <c r="K5835">
        <v>5</v>
      </c>
      <c r="L5835" t="s">
        <v>341</v>
      </c>
      <c r="M5835">
        <v>28.7</v>
      </c>
      <c r="N5835">
        <v>29.2</v>
      </c>
      <c r="O5835">
        <v>29.2</v>
      </c>
      <c r="P5835" t="s">
        <v>337</v>
      </c>
      <c r="Q5835">
        <v>748.6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3.5999999999999997E-2</v>
      </c>
      <c r="AB5835">
        <v>22.7</v>
      </c>
      <c r="AC5835">
        <v>44</v>
      </c>
      <c r="AD5835">
        <v>9.8000000000000007</v>
      </c>
      <c r="AE5835">
        <v>22.1</v>
      </c>
      <c r="AF5835">
        <v>8.2899999999999991</v>
      </c>
      <c r="AG5835">
        <v>7.2499999999999995E-2</v>
      </c>
      <c r="AH5835" t="s">
        <v>337</v>
      </c>
      <c r="AI5835" t="s">
        <v>337</v>
      </c>
      <c r="AJ5835">
        <v>0</v>
      </c>
      <c r="AK5835">
        <v>117</v>
      </c>
      <c r="AL5835">
        <v>1</v>
      </c>
      <c r="AM5835">
        <v>100</v>
      </c>
      <c r="AN5835">
        <v>5</v>
      </c>
    </row>
    <row r="5836" spans="1:40" x14ac:dyDescent="0.25">
      <c r="A5836" s="34">
        <v>40763</v>
      </c>
      <c r="B5836" s="220">
        <v>0.13194444444444445</v>
      </c>
      <c r="C5836">
        <v>28.6</v>
      </c>
      <c r="D5836">
        <v>28.7</v>
      </c>
      <c r="E5836">
        <v>28.6</v>
      </c>
      <c r="F5836">
        <v>46</v>
      </c>
      <c r="G5836">
        <v>15.8</v>
      </c>
      <c r="H5836">
        <v>4</v>
      </c>
      <c r="I5836" t="s">
        <v>341</v>
      </c>
      <c r="J5836">
        <v>0.33</v>
      </c>
      <c r="K5836">
        <v>7</v>
      </c>
      <c r="L5836" t="s">
        <v>341</v>
      </c>
      <c r="M5836">
        <v>28.6</v>
      </c>
      <c r="N5836">
        <v>29.1</v>
      </c>
      <c r="O5836">
        <v>29.1</v>
      </c>
      <c r="P5836" t="s">
        <v>337</v>
      </c>
      <c r="Q5836">
        <v>748.6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  <c r="AA5836">
        <v>3.5000000000000003E-2</v>
      </c>
      <c r="AB5836">
        <v>22.7</v>
      </c>
      <c r="AC5836">
        <v>44</v>
      </c>
      <c r="AD5836">
        <v>9.8000000000000007</v>
      </c>
      <c r="AE5836">
        <v>22.1</v>
      </c>
      <c r="AF5836">
        <v>8.2899999999999991</v>
      </c>
      <c r="AG5836">
        <v>7.2499999999999995E-2</v>
      </c>
      <c r="AH5836" t="s">
        <v>337</v>
      </c>
      <c r="AI5836" t="s">
        <v>337</v>
      </c>
      <c r="AJ5836">
        <v>0</v>
      </c>
      <c r="AK5836">
        <v>117</v>
      </c>
      <c r="AL5836">
        <v>1</v>
      </c>
      <c r="AM5836">
        <v>100</v>
      </c>
      <c r="AN5836">
        <v>5</v>
      </c>
    </row>
    <row r="5837" spans="1:40" x14ac:dyDescent="0.25">
      <c r="A5837" s="34">
        <v>40763</v>
      </c>
      <c r="B5837" s="220">
        <v>0.13541666666666666</v>
      </c>
      <c r="C5837">
        <v>28.6</v>
      </c>
      <c r="D5837">
        <v>28.6</v>
      </c>
      <c r="E5837">
        <v>28.6</v>
      </c>
      <c r="F5837">
        <v>46</v>
      </c>
      <c r="G5837">
        <v>15.8</v>
      </c>
      <c r="H5837">
        <v>3</v>
      </c>
      <c r="I5837" t="s">
        <v>341</v>
      </c>
      <c r="J5837">
        <v>0.25</v>
      </c>
      <c r="K5837">
        <v>6</v>
      </c>
      <c r="L5837" t="s">
        <v>341</v>
      </c>
      <c r="M5837">
        <v>28.6</v>
      </c>
      <c r="N5837">
        <v>29.1</v>
      </c>
      <c r="O5837">
        <v>29.1</v>
      </c>
      <c r="P5837" t="s">
        <v>337</v>
      </c>
      <c r="Q5837">
        <v>748.6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  <c r="AA5837">
        <v>3.5000000000000003E-2</v>
      </c>
      <c r="AB5837">
        <v>22.7</v>
      </c>
      <c r="AC5837">
        <v>44</v>
      </c>
      <c r="AD5837">
        <v>9.8000000000000007</v>
      </c>
      <c r="AE5837">
        <v>22.1</v>
      </c>
      <c r="AF5837">
        <v>8.2899999999999991</v>
      </c>
      <c r="AG5837">
        <v>7.2499999999999995E-2</v>
      </c>
      <c r="AH5837" t="s">
        <v>337</v>
      </c>
      <c r="AI5837" t="s">
        <v>337</v>
      </c>
      <c r="AJ5837">
        <v>0</v>
      </c>
      <c r="AK5837">
        <v>117</v>
      </c>
      <c r="AL5837">
        <v>1</v>
      </c>
      <c r="AM5837">
        <v>100</v>
      </c>
      <c r="AN5837">
        <v>5</v>
      </c>
    </row>
    <row r="5838" spans="1:40" x14ac:dyDescent="0.25">
      <c r="A5838" s="34">
        <v>40763</v>
      </c>
      <c r="B5838" s="220">
        <v>0.1388888888888889</v>
      </c>
      <c r="C5838">
        <v>28.5</v>
      </c>
      <c r="D5838">
        <v>28.6</v>
      </c>
      <c r="E5838">
        <v>28.5</v>
      </c>
      <c r="F5838">
        <v>47</v>
      </c>
      <c r="G5838">
        <v>16.100000000000001</v>
      </c>
      <c r="H5838">
        <v>2</v>
      </c>
      <c r="I5838" t="s">
        <v>341</v>
      </c>
      <c r="J5838">
        <v>0.17</v>
      </c>
      <c r="K5838">
        <v>4</v>
      </c>
      <c r="L5838" t="s">
        <v>341</v>
      </c>
      <c r="M5838">
        <v>28.5</v>
      </c>
      <c r="N5838">
        <v>29.1</v>
      </c>
      <c r="O5838">
        <v>29.1</v>
      </c>
      <c r="P5838" t="s">
        <v>337</v>
      </c>
      <c r="Q5838">
        <v>748.5</v>
      </c>
      <c r="R5838">
        <v>0</v>
      </c>
      <c r="S5838">
        <v>0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3.5000000000000003E-2</v>
      </c>
      <c r="AB5838">
        <v>22.7</v>
      </c>
      <c r="AC5838">
        <v>44</v>
      </c>
      <c r="AD5838">
        <v>9.8000000000000007</v>
      </c>
      <c r="AE5838">
        <v>22.1</v>
      </c>
      <c r="AF5838">
        <v>8.2899999999999991</v>
      </c>
      <c r="AG5838">
        <v>7.2499999999999995E-2</v>
      </c>
      <c r="AH5838" t="s">
        <v>337</v>
      </c>
      <c r="AI5838" t="s">
        <v>337</v>
      </c>
      <c r="AJ5838">
        <v>0</v>
      </c>
      <c r="AK5838">
        <v>117</v>
      </c>
      <c r="AL5838">
        <v>1</v>
      </c>
      <c r="AM5838">
        <v>100</v>
      </c>
      <c r="AN5838">
        <v>5</v>
      </c>
    </row>
    <row r="5839" spans="1:40" x14ac:dyDescent="0.25">
      <c r="A5839" s="34">
        <v>40763</v>
      </c>
      <c r="B5839" s="220">
        <v>0.1423611111111111</v>
      </c>
      <c r="C5839">
        <v>28.4</v>
      </c>
      <c r="D5839">
        <v>28.5</v>
      </c>
      <c r="E5839">
        <v>28.4</v>
      </c>
      <c r="F5839">
        <v>47</v>
      </c>
      <c r="G5839">
        <v>16</v>
      </c>
      <c r="H5839">
        <v>2</v>
      </c>
      <c r="I5839" t="s">
        <v>341</v>
      </c>
      <c r="J5839">
        <v>0.17</v>
      </c>
      <c r="K5839">
        <v>4</v>
      </c>
      <c r="L5839" t="s">
        <v>341</v>
      </c>
      <c r="M5839">
        <v>28.4</v>
      </c>
      <c r="N5839">
        <v>28.8</v>
      </c>
      <c r="O5839">
        <v>28.8</v>
      </c>
      <c r="P5839" t="s">
        <v>337</v>
      </c>
      <c r="Q5839">
        <v>748.5</v>
      </c>
      <c r="R5839">
        <v>0</v>
      </c>
      <c r="S5839">
        <v>0</v>
      </c>
      <c r="T5839">
        <v>0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3.5000000000000003E-2</v>
      </c>
      <c r="AB5839">
        <v>22.7</v>
      </c>
      <c r="AC5839">
        <v>44</v>
      </c>
      <c r="AD5839">
        <v>9.8000000000000007</v>
      </c>
      <c r="AE5839">
        <v>22.1</v>
      </c>
      <c r="AF5839">
        <v>8.2899999999999991</v>
      </c>
      <c r="AG5839">
        <v>7.2499999999999995E-2</v>
      </c>
      <c r="AH5839" t="s">
        <v>337</v>
      </c>
      <c r="AI5839" t="s">
        <v>337</v>
      </c>
      <c r="AJ5839">
        <v>0</v>
      </c>
      <c r="AK5839">
        <v>117</v>
      </c>
      <c r="AL5839">
        <v>1</v>
      </c>
      <c r="AM5839">
        <v>100</v>
      </c>
      <c r="AN5839">
        <v>5</v>
      </c>
    </row>
    <row r="5840" spans="1:40" x14ac:dyDescent="0.25">
      <c r="A5840" s="34">
        <v>40763</v>
      </c>
      <c r="B5840" s="220">
        <v>0.14583333333333334</v>
      </c>
      <c r="C5840">
        <v>28.3</v>
      </c>
      <c r="D5840">
        <v>28.4</v>
      </c>
      <c r="E5840">
        <v>28.3</v>
      </c>
      <c r="F5840">
        <v>47</v>
      </c>
      <c r="G5840">
        <v>15.9</v>
      </c>
      <c r="H5840">
        <v>3</v>
      </c>
      <c r="I5840" t="s">
        <v>341</v>
      </c>
      <c r="J5840">
        <v>0.25</v>
      </c>
      <c r="K5840">
        <v>5</v>
      </c>
      <c r="L5840" t="s">
        <v>341</v>
      </c>
      <c r="M5840">
        <v>28.3</v>
      </c>
      <c r="N5840">
        <v>28.7</v>
      </c>
      <c r="O5840">
        <v>28.7</v>
      </c>
      <c r="P5840" t="s">
        <v>337</v>
      </c>
      <c r="Q5840">
        <v>748.5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  <c r="AA5840">
        <v>3.5000000000000003E-2</v>
      </c>
      <c r="AB5840">
        <v>22.6</v>
      </c>
      <c r="AC5840">
        <v>44</v>
      </c>
      <c r="AD5840">
        <v>9.6999999999999993</v>
      </c>
      <c r="AE5840">
        <v>21.9</v>
      </c>
      <c r="AF5840">
        <v>8.3000000000000007</v>
      </c>
      <c r="AG5840">
        <v>7.2499999999999995E-2</v>
      </c>
      <c r="AH5840" t="s">
        <v>337</v>
      </c>
      <c r="AI5840" t="s">
        <v>337</v>
      </c>
      <c r="AJ5840">
        <v>0</v>
      </c>
      <c r="AK5840">
        <v>117</v>
      </c>
      <c r="AL5840">
        <v>1</v>
      </c>
      <c r="AM5840">
        <v>100</v>
      </c>
      <c r="AN5840">
        <v>5</v>
      </c>
    </row>
    <row r="5841" spans="1:40" x14ac:dyDescent="0.25">
      <c r="A5841" s="34">
        <v>40763</v>
      </c>
      <c r="B5841" s="220">
        <v>0.14930555555555555</v>
      </c>
      <c r="C5841">
        <v>28.2</v>
      </c>
      <c r="D5841">
        <v>28.3</v>
      </c>
      <c r="E5841">
        <v>28.2</v>
      </c>
      <c r="F5841">
        <v>48</v>
      </c>
      <c r="G5841">
        <v>16.100000000000001</v>
      </c>
      <c r="H5841">
        <v>3</v>
      </c>
      <c r="I5841" t="s">
        <v>341</v>
      </c>
      <c r="J5841">
        <v>0.25</v>
      </c>
      <c r="K5841">
        <v>5</v>
      </c>
      <c r="L5841" t="s">
        <v>341</v>
      </c>
      <c r="M5841">
        <v>28.2</v>
      </c>
      <c r="N5841">
        <v>28.6</v>
      </c>
      <c r="O5841">
        <v>28.6</v>
      </c>
      <c r="P5841" t="s">
        <v>337</v>
      </c>
      <c r="Q5841">
        <v>748.5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  <c r="AA5841">
        <v>3.4000000000000002E-2</v>
      </c>
      <c r="AB5841">
        <v>22.6</v>
      </c>
      <c r="AC5841">
        <v>44</v>
      </c>
      <c r="AD5841">
        <v>9.6999999999999993</v>
      </c>
      <c r="AE5841">
        <v>21.9</v>
      </c>
      <c r="AF5841">
        <v>8.3000000000000007</v>
      </c>
      <c r="AG5841">
        <v>7.2499999999999995E-2</v>
      </c>
      <c r="AH5841" t="s">
        <v>337</v>
      </c>
      <c r="AI5841" t="s">
        <v>337</v>
      </c>
      <c r="AJ5841">
        <v>0</v>
      </c>
      <c r="AK5841">
        <v>117</v>
      </c>
      <c r="AL5841">
        <v>1</v>
      </c>
      <c r="AM5841">
        <v>100</v>
      </c>
      <c r="AN5841">
        <v>5</v>
      </c>
    </row>
    <row r="5842" spans="1:40" x14ac:dyDescent="0.25">
      <c r="A5842" s="34">
        <v>40763</v>
      </c>
      <c r="B5842" s="220">
        <v>0.15277777777777776</v>
      </c>
      <c r="C5842">
        <v>28</v>
      </c>
      <c r="D5842">
        <v>28.1</v>
      </c>
      <c r="E5842">
        <v>28</v>
      </c>
      <c r="F5842">
        <v>49</v>
      </c>
      <c r="G5842">
        <v>16.3</v>
      </c>
      <c r="H5842">
        <v>3</v>
      </c>
      <c r="I5842" t="s">
        <v>341</v>
      </c>
      <c r="J5842">
        <v>0.25</v>
      </c>
      <c r="K5842">
        <v>4</v>
      </c>
      <c r="L5842" t="s">
        <v>341</v>
      </c>
      <c r="M5842">
        <v>28</v>
      </c>
      <c r="N5842">
        <v>28.4</v>
      </c>
      <c r="O5842">
        <v>28.4</v>
      </c>
      <c r="P5842" t="s">
        <v>337</v>
      </c>
      <c r="Q5842">
        <v>748.5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3.4000000000000002E-2</v>
      </c>
      <c r="AB5842">
        <v>22.6</v>
      </c>
      <c r="AC5842">
        <v>44</v>
      </c>
      <c r="AD5842">
        <v>9.6999999999999993</v>
      </c>
      <c r="AE5842">
        <v>21.9</v>
      </c>
      <c r="AF5842">
        <v>8.3000000000000007</v>
      </c>
      <c r="AG5842">
        <v>7.2499999999999995E-2</v>
      </c>
      <c r="AH5842" t="s">
        <v>337</v>
      </c>
      <c r="AI5842" t="s">
        <v>337</v>
      </c>
      <c r="AJ5842">
        <v>0</v>
      </c>
      <c r="AK5842">
        <v>117</v>
      </c>
      <c r="AL5842">
        <v>1</v>
      </c>
      <c r="AM5842">
        <v>100</v>
      </c>
      <c r="AN5842">
        <v>5</v>
      </c>
    </row>
    <row r="5843" spans="1:40" x14ac:dyDescent="0.25">
      <c r="A5843" s="34">
        <v>40763</v>
      </c>
      <c r="B5843" s="220">
        <v>0.15625</v>
      </c>
      <c r="C5843">
        <v>27.9</v>
      </c>
      <c r="D5843">
        <v>28</v>
      </c>
      <c r="E5843">
        <v>27.9</v>
      </c>
      <c r="F5843">
        <v>49</v>
      </c>
      <c r="G5843">
        <v>16.2</v>
      </c>
      <c r="H5843">
        <v>2</v>
      </c>
      <c r="I5843" t="s">
        <v>341</v>
      </c>
      <c r="J5843">
        <v>0.17</v>
      </c>
      <c r="K5843">
        <v>3</v>
      </c>
      <c r="L5843" t="s">
        <v>341</v>
      </c>
      <c r="M5843">
        <v>27.9</v>
      </c>
      <c r="N5843">
        <v>28.2</v>
      </c>
      <c r="O5843">
        <v>28.2</v>
      </c>
      <c r="P5843" t="s">
        <v>337</v>
      </c>
      <c r="Q5843">
        <v>748.5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3.3000000000000002E-2</v>
      </c>
      <c r="AB5843">
        <v>22.6</v>
      </c>
      <c r="AC5843">
        <v>43</v>
      </c>
      <c r="AD5843">
        <v>9.3000000000000007</v>
      </c>
      <c r="AE5843">
        <v>21.8</v>
      </c>
      <c r="AF5843">
        <v>8.15</v>
      </c>
      <c r="AG5843">
        <v>7.2599999999999998E-2</v>
      </c>
      <c r="AH5843" t="s">
        <v>337</v>
      </c>
      <c r="AI5843" t="s">
        <v>337</v>
      </c>
      <c r="AJ5843">
        <v>0</v>
      </c>
      <c r="AK5843">
        <v>117</v>
      </c>
      <c r="AL5843">
        <v>1</v>
      </c>
      <c r="AM5843">
        <v>100</v>
      </c>
      <c r="AN5843">
        <v>5</v>
      </c>
    </row>
    <row r="5844" spans="1:40" x14ac:dyDescent="0.25">
      <c r="A5844" s="34">
        <v>40763</v>
      </c>
      <c r="B5844" s="220">
        <v>0.15972222222222224</v>
      </c>
      <c r="C5844">
        <v>27.8</v>
      </c>
      <c r="D5844">
        <v>27.8</v>
      </c>
      <c r="E5844">
        <v>27.7</v>
      </c>
      <c r="F5844">
        <v>51</v>
      </c>
      <c r="G5844">
        <v>16.7</v>
      </c>
      <c r="H5844">
        <v>2</v>
      </c>
      <c r="I5844" t="s">
        <v>341</v>
      </c>
      <c r="J5844">
        <v>0.17</v>
      </c>
      <c r="K5844">
        <v>4</v>
      </c>
      <c r="L5844" t="s">
        <v>341</v>
      </c>
      <c r="M5844">
        <v>27.8</v>
      </c>
      <c r="N5844">
        <v>28.2</v>
      </c>
      <c r="O5844">
        <v>28.2</v>
      </c>
      <c r="P5844" t="s">
        <v>337</v>
      </c>
      <c r="Q5844">
        <v>748.5</v>
      </c>
      <c r="R5844">
        <v>0</v>
      </c>
      <c r="S5844">
        <v>0</v>
      </c>
      <c r="T5844">
        <v>0</v>
      </c>
      <c r="U5844">
        <v>0</v>
      </c>
      <c r="V5844">
        <v>0</v>
      </c>
      <c r="W5844">
        <v>0</v>
      </c>
      <c r="X5844">
        <v>0</v>
      </c>
      <c r="Y5844">
        <v>0</v>
      </c>
      <c r="Z5844">
        <v>0</v>
      </c>
      <c r="AA5844">
        <v>3.3000000000000002E-2</v>
      </c>
      <c r="AB5844">
        <v>22.6</v>
      </c>
      <c r="AC5844">
        <v>43</v>
      </c>
      <c r="AD5844">
        <v>9.3000000000000007</v>
      </c>
      <c r="AE5844">
        <v>21.8</v>
      </c>
      <c r="AF5844">
        <v>8.15</v>
      </c>
      <c r="AG5844">
        <v>7.2599999999999998E-2</v>
      </c>
      <c r="AH5844" t="s">
        <v>337</v>
      </c>
      <c r="AI5844" t="s">
        <v>337</v>
      </c>
      <c r="AJ5844">
        <v>0</v>
      </c>
      <c r="AK5844">
        <v>117</v>
      </c>
      <c r="AL5844">
        <v>1</v>
      </c>
      <c r="AM5844">
        <v>100</v>
      </c>
      <c r="AN5844">
        <v>5</v>
      </c>
    </row>
    <row r="5845" spans="1:40" x14ac:dyDescent="0.25">
      <c r="A5845" s="34">
        <v>40763</v>
      </c>
      <c r="B5845" s="220">
        <v>0.16319444444444445</v>
      </c>
      <c r="C5845">
        <v>27.5</v>
      </c>
      <c r="D5845">
        <v>27.7</v>
      </c>
      <c r="E5845">
        <v>27.5</v>
      </c>
      <c r="F5845">
        <v>52</v>
      </c>
      <c r="G5845">
        <v>16.8</v>
      </c>
      <c r="H5845">
        <v>1</v>
      </c>
      <c r="I5845" t="s">
        <v>341</v>
      </c>
      <c r="J5845">
        <v>0.08</v>
      </c>
      <c r="K5845">
        <v>4</v>
      </c>
      <c r="L5845" t="s">
        <v>341</v>
      </c>
      <c r="M5845">
        <v>27.5</v>
      </c>
      <c r="N5845">
        <v>27.9</v>
      </c>
      <c r="O5845">
        <v>27.9</v>
      </c>
      <c r="P5845" t="s">
        <v>337</v>
      </c>
      <c r="Q5845">
        <v>748.5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3.2000000000000001E-2</v>
      </c>
      <c r="AB5845">
        <v>22.4</v>
      </c>
      <c r="AC5845">
        <v>43</v>
      </c>
      <c r="AD5845">
        <v>9.1999999999999993</v>
      </c>
      <c r="AE5845">
        <v>21.7</v>
      </c>
      <c r="AF5845">
        <v>8.15</v>
      </c>
      <c r="AG5845">
        <v>7.2599999999999998E-2</v>
      </c>
      <c r="AH5845" t="s">
        <v>337</v>
      </c>
      <c r="AI5845" t="s">
        <v>337</v>
      </c>
      <c r="AJ5845">
        <v>0</v>
      </c>
      <c r="AK5845">
        <v>117</v>
      </c>
      <c r="AL5845">
        <v>1</v>
      </c>
      <c r="AM5845">
        <v>100</v>
      </c>
      <c r="AN5845">
        <v>5</v>
      </c>
    </row>
    <row r="5846" spans="1:40" x14ac:dyDescent="0.25">
      <c r="A5846" s="34">
        <v>40763</v>
      </c>
      <c r="B5846" s="220">
        <v>0.16666666666666666</v>
      </c>
      <c r="C5846">
        <v>27.3</v>
      </c>
      <c r="D5846">
        <v>27.4</v>
      </c>
      <c r="E5846">
        <v>27.3</v>
      </c>
      <c r="F5846">
        <v>52</v>
      </c>
      <c r="G5846">
        <v>16.600000000000001</v>
      </c>
      <c r="H5846">
        <v>3</v>
      </c>
      <c r="I5846" t="s">
        <v>341</v>
      </c>
      <c r="J5846">
        <v>0.25</v>
      </c>
      <c r="K5846">
        <v>4</v>
      </c>
      <c r="L5846" t="s">
        <v>341</v>
      </c>
      <c r="M5846">
        <v>27.3</v>
      </c>
      <c r="N5846">
        <v>27.6</v>
      </c>
      <c r="O5846">
        <v>27.6</v>
      </c>
      <c r="P5846" t="s">
        <v>337</v>
      </c>
      <c r="Q5846">
        <v>748.5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3.1E-2</v>
      </c>
      <c r="AB5846">
        <v>22.4</v>
      </c>
      <c r="AC5846">
        <v>43</v>
      </c>
      <c r="AD5846">
        <v>9.1999999999999993</v>
      </c>
      <c r="AE5846">
        <v>21.7</v>
      </c>
      <c r="AF5846">
        <v>8.15</v>
      </c>
      <c r="AG5846">
        <v>7.2599999999999998E-2</v>
      </c>
      <c r="AH5846" t="s">
        <v>337</v>
      </c>
      <c r="AI5846" t="s">
        <v>337</v>
      </c>
      <c r="AJ5846">
        <v>3.0000000000000001E-3</v>
      </c>
      <c r="AK5846">
        <v>117</v>
      </c>
      <c r="AL5846">
        <v>1</v>
      </c>
      <c r="AM5846">
        <v>100</v>
      </c>
      <c r="AN5846">
        <v>5</v>
      </c>
    </row>
    <row r="5847" spans="1:40" x14ac:dyDescent="0.25">
      <c r="A5847" s="34">
        <v>40763</v>
      </c>
      <c r="B5847" s="220">
        <v>0.17013888888888887</v>
      </c>
      <c r="C5847">
        <v>27.1</v>
      </c>
      <c r="D5847">
        <v>27.2</v>
      </c>
      <c r="E5847">
        <v>27.1</v>
      </c>
      <c r="F5847">
        <v>53</v>
      </c>
      <c r="G5847">
        <v>16.7</v>
      </c>
      <c r="H5847">
        <v>1</v>
      </c>
      <c r="I5847" t="s">
        <v>341</v>
      </c>
      <c r="J5847">
        <v>0.08</v>
      </c>
      <c r="K5847">
        <v>3</v>
      </c>
      <c r="L5847" t="s">
        <v>341</v>
      </c>
      <c r="M5847">
        <v>27.1</v>
      </c>
      <c r="N5847">
        <v>27.4</v>
      </c>
      <c r="O5847">
        <v>27.4</v>
      </c>
      <c r="P5847" t="s">
        <v>337</v>
      </c>
      <c r="Q5847">
        <v>748.5</v>
      </c>
      <c r="R5847">
        <v>0</v>
      </c>
      <c r="S5847">
        <v>0</v>
      </c>
      <c r="T5847">
        <v>0</v>
      </c>
      <c r="U5847">
        <v>0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0.03</v>
      </c>
      <c r="AB5847">
        <v>22.4</v>
      </c>
      <c r="AC5847">
        <v>43</v>
      </c>
      <c r="AD5847">
        <v>9.1999999999999993</v>
      </c>
      <c r="AE5847">
        <v>21.7</v>
      </c>
      <c r="AF5847">
        <v>8.15</v>
      </c>
      <c r="AG5847">
        <v>7.2599999999999998E-2</v>
      </c>
      <c r="AH5847" t="s">
        <v>337</v>
      </c>
      <c r="AI5847" t="s">
        <v>337</v>
      </c>
      <c r="AJ5847">
        <v>0</v>
      </c>
      <c r="AK5847">
        <v>115</v>
      </c>
      <c r="AL5847">
        <v>1</v>
      </c>
      <c r="AM5847">
        <v>100</v>
      </c>
      <c r="AN5847">
        <v>5</v>
      </c>
    </row>
    <row r="5848" spans="1:40" x14ac:dyDescent="0.25">
      <c r="A5848" s="34">
        <v>40763</v>
      </c>
      <c r="B5848" s="220">
        <v>0.17361111111111113</v>
      </c>
      <c r="C5848">
        <v>27</v>
      </c>
      <c r="D5848">
        <v>27.1</v>
      </c>
      <c r="E5848">
        <v>27</v>
      </c>
      <c r="F5848">
        <v>55</v>
      </c>
      <c r="G5848">
        <v>17.2</v>
      </c>
      <c r="H5848">
        <v>0</v>
      </c>
      <c r="I5848" t="s">
        <v>337</v>
      </c>
      <c r="J5848">
        <v>0</v>
      </c>
      <c r="K5848">
        <v>0</v>
      </c>
      <c r="L5848" t="s">
        <v>337</v>
      </c>
      <c r="M5848">
        <v>27</v>
      </c>
      <c r="N5848">
        <v>27.4</v>
      </c>
      <c r="O5848">
        <v>27.4</v>
      </c>
      <c r="P5848" t="s">
        <v>337</v>
      </c>
      <c r="Q5848">
        <v>748.5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0.03</v>
      </c>
      <c r="AB5848">
        <v>22.4</v>
      </c>
      <c r="AC5848">
        <v>43</v>
      </c>
      <c r="AD5848">
        <v>9.1999999999999993</v>
      </c>
      <c r="AE5848">
        <v>21.6</v>
      </c>
      <c r="AF5848">
        <v>8.16</v>
      </c>
      <c r="AG5848">
        <v>7.2599999999999998E-2</v>
      </c>
      <c r="AH5848" t="s">
        <v>337</v>
      </c>
      <c r="AI5848" t="s">
        <v>337</v>
      </c>
      <c r="AJ5848">
        <v>0</v>
      </c>
      <c r="AK5848">
        <v>117</v>
      </c>
      <c r="AL5848">
        <v>1</v>
      </c>
      <c r="AM5848">
        <v>100</v>
      </c>
      <c r="AN5848">
        <v>5</v>
      </c>
    </row>
    <row r="5849" spans="1:40" x14ac:dyDescent="0.25">
      <c r="A5849" s="34">
        <v>40763</v>
      </c>
      <c r="B5849" s="220">
        <v>0.17708333333333334</v>
      </c>
      <c r="C5849">
        <v>26.8</v>
      </c>
      <c r="D5849">
        <v>27</v>
      </c>
      <c r="E5849">
        <v>26.8</v>
      </c>
      <c r="F5849">
        <v>56</v>
      </c>
      <c r="G5849">
        <v>17.3</v>
      </c>
      <c r="H5849">
        <v>0</v>
      </c>
      <c r="I5849" t="s">
        <v>341</v>
      </c>
      <c r="J5849">
        <v>0</v>
      </c>
      <c r="K5849">
        <v>1</v>
      </c>
      <c r="L5849" t="s">
        <v>341</v>
      </c>
      <c r="M5849">
        <v>26.8</v>
      </c>
      <c r="N5849">
        <v>27.3</v>
      </c>
      <c r="O5849">
        <v>27.3</v>
      </c>
      <c r="P5849" t="s">
        <v>337</v>
      </c>
      <c r="Q5849">
        <v>748.6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0.03</v>
      </c>
      <c r="AB5849">
        <v>22.4</v>
      </c>
      <c r="AC5849">
        <v>43</v>
      </c>
      <c r="AD5849">
        <v>9.1999999999999993</v>
      </c>
      <c r="AE5849">
        <v>21.6</v>
      </c>
      <c r="AF5849">
        <v>8.16</v>
      </c>
      <c r="AG5849">
        <v>7.2599999999999998E-2</v>
      </c>
      <c r="AH5849" t="s">
        <v>337</v>
      </c>
      <c r="AI5849" t="s">
        <v>337</v>
      </c>
      <c r="AJ5849">
        <v>0</v>
      </c>
      <c r="AK5849">
        <v>118</v>
      </c>
      <c r="AL5849">
        <v>1</v>
      </c>
      <c r="AM5849">
        <v>100</v>
      </c>
      <c r="AN5849">
        <v>5</v>
      </c>
    </row>
    <row r="5850" spans="1:40" x14ac:dyDescent="0.25">
      <c r="A5850" s="34">
        <v>40763</v>
      </c>
      <c r="B5850" s="220">
        <v>0.18055555555555555</v>
      </c>
      <c r="C5850">
        <v>26.7</v>
      </c>
      <c r="D5850">
        <v>26.8</v>
      </c>
      <c r="E5850">
        <v>26.7</v>
      </c>
      <c r="F5850">
        <v>56</v>
      </c>
      <c r="G5850">
        <v>17.2</v>
      </c>
      <c r="H5850">
        <v>0</v>
      </c>
      <c r="I5850" t="s">
        <v>337</v>
      </c>
      <c r="J5850">
        <v>0</v>
      </c>
      <c r="K5850">
        <v>0</v>
      </c>
      <c r="L5850" t="s">
        <v>337</v>
      </c>
      <c r="M5850">
        <v>26.7</v>
      </c>
      <c r="N5850">
        <v>27.1</v>
      </c>
      <c r="O5850">
        <v>27.1</v>
      </c>
      <c r="P5850" t="s">
        <v>337</v>
      </c>
      <c r="Q5850">
        <v>748.6</v>
      </c>
      <c r="R5850">
        <v>0</v>
      </c>
      <c r="S5850">
        <v>0</v>
      </c>
      <c r="T5850">
        <v>0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  <c r="AA5850">
        <v>2.9000000000000001E-2</v>
      </c>
      <c r="AB5850">
        <v>22.3</v>
      </c>
      <c r="AC5850">
        <v>43</v>
      </c>
      <c r="AD5850">
        <v>9.1</v>
      </c>
      <c r="AE5850">
        <v>21.4</v>
      </c>
      <c r="AF5850">
        <v>8.17</v>
      </c>
      <c r="AG5850">
        <v>7.2700000000000001E-2</v>
      </c>
      <c r="AH5850" t="s">
        <v>337</v>
      </c>
      <c r="AI5850" t="s">
        <v>337</v>
      </c>
      <c r="AJ5850">
        <v>0</v>
      </c>
      <c r="AK5850">
        <v>117</v>
      </c>
      <c r="AL5850">
        <v>1</v>
      </c>
      <c r="AM5850">
        <v>100</v>
      </c>
      <c r="AN5850">
        <v>5</v>
      </c>
    </row>
    <row r="5851" spans="1:40" x14ac:dyDescent="0.25">
      <c r="A5851" s="34">
        <v>40763</v>
      </c>
      <c r="B5851" s="220">
        <v>0.18402777777777779</v>
      </c>
      <c r="C5851">
        <v>26.6</v>
      </c>
      <c r="D5851">
        <v>26.7</v>
      </c>
      <c r="E5851">
        <v>26.6</v>
      </c>
      <c r="F5851">
        <v>54</v>
      </c>
      <c r="G5851">
        <v>16.5</v>
      </c>
      <c r="H5851">
        <v>0</v>
      </c>
      <c r="I5851" t="s">
        <v>341</v>
      </c>
      <c r="J5851">
        <v>0</v>
      </c>
      <c r="K5851">
        <v>1</v>
      </c>
      <c r="L5851" t="s">
        <v>341</v>
      </c>
      <c r="M5851">
        <v>26.6</v>
      </c>
      <c r="N5851">
        <v>26.9</v>
      </c>
      <c r="O5851">
        <v>26.9</v>
      </c>
      <c r="P5851" t="s">
        <v>337</v>
      </c>
      <c r="Q5851">
        <v>748.6</v>
      </c>
      <c r="R5851">
        <v>0</v>
      </c>
      <c r="S5851">
        <v>0</v>
      </c>
      <c r="T5851">
        <v>0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  <c r="AA5851">
        <v>2.9000000000000001E-2</v>
      </c>
      <c r="AB5851">
        <v>22.3</v>
      </c>
      <c r="AC5851">
        <v>43</v>
      </c>
      <c r="AD5851">
        <v>9.1</v>
      </c>
      <c r="AE5851">
        <v>21.4</v>
      </c>
      <c r="AF5851">
        <v>8.17</v>
      </c>
      <c r="AG5851">
        <v>7.2700000000000001E-2</v>
      </c>
      <c r="AH5851" t="s">
        <v>337</v>
      </c>
      <c r="AI5851" t="s">
        <v>337</v>
      </c>
      <c r="AJ5851">
        <v>0</v>
      </c>
      <c r="AK5851">
        <v>117</v>
      </c>
      <c r="AL5851">
        <v>1</v>
      </c>
      <c r="AM5851">
        <v>100</v>
      </c>
      <c r="AN5851">
        <v>5</v>
      </c>
    </row>
    <row r="5852" spans="1:40" x14ac:dyDescent="0.25">
      <c r="A5852" s="34">
        <v>40763</v>
      </c>
      <c r="B5852" s="220">
        <v>0.1875</v>
      </c>
      <c r="C5852">
        <v>26.6</v>
      </c>
      <c r="D5852">
        <v>26.6</v>
      </c>
      <c r="E5852">
        <v>26.6</v>
      </c>
      <c r="F5852">
        <v>56</v>
      </c>
      <c r="G5852">
        <v>17.100000000000001</v>
      </c>
      <c r="H5852">
        <v>1</v>
      </c>
      <c r="I5852" t="s">
        <v>341</v>
      </c>
      <c r="J5852">
        <v>0.08</v>
      </c>
      <c r="K5852">
        <v>2</v>
      </c>
      <c r="L5852" t="s">
        <v>341</v>
      </c>
      <c r="M5852">
        <v>26.6</v>
      </c>
      <c r="N5852">
        <v>27</v>
      </c>
      <c r="O5852">
        <v>27</v>
      </c>
      <c r="P5852" t="s">
        <v>337</v>
      </c>
      <c r="Q5852">
        <v>748.6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  <c r="AA5852">
        <v>2.9000000000000001E-2</v>
      </c>
      <c r="AB5852">
        <v>22.4</v>
      </c>
      <c r="AC5852">
        <v>47</v>
      </c>
      <c r="AD5852">
        <v>10.5</v>
      </c>
      <c r="AE5852">
        <v>21.8</v>
      </c>
      <c r="AF5852">
        <v>8.75</v>
      </c>
      <c r="AG5852">
        <v>7.2599999999999998E-2</v>
      </c>
      <c r="AH5852" t="s">
        <v>337</v>
      </c>
      <c r="AI5852" t="s">
        <v>337</v>
      </c>
      <c r="AJ5852">
        <v>0</v>
      </c>
      <c r="AK5852">
        <v>117</v>
      </c>
      <c r="AL5852">
        <v>1</v>
      </c>
      <c r="AM5852">
        <v>100</v>
      </c>
      <c r="AN5852">
        <v>5</v>
      </c>
    </row>
    <row r="5853" spans="1:40" x14ac:dyDescent="0.25">
      <c r="A5853" s="34">
        <v>40763</v>
      </c>
      <c r="B5853" s="220">
        <v>0.19097222222222221</v>
      </c>
      <c r="C5853">
        <v>26.5</v>
      </c>
      <c r="D5853">
        <v>26.6</v>
      </c>
      <c r="E5853">
        <v>26.4</v>
      </c>
      <c r="F5853">
        <v>55</v>
      </c>
      <c r="G5853">
        <v>16.7</v>
      </c>
      <c r="H5853">
        <v>0</v>
      </c>
      <c r="I5853" t="s">
        <v>337</v>
      </c>
      <c r="J5853">
        <v>0</v>
      </c>
      <c r="K5853">
        <v>0</v>
      </c>
      <c r="L5853" t="s">
        <v>337</v>
      </c>
      <c r="M5853">
        <v>26.5</v>
      </c>
      <c r="N5853">
        <v>26.9</v>
      </c>
      <c r="O5853">
        <v>26.9</v>
      </c>
      <c r="P5853" t="s">
        <v>337</v>
      </c>
      <c r="Q5853">
        <v>748.7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  <c r="AA5853">
        <v>2.8000000000000001E-2</v>
      </c>
      <c r="AB5853">
        <v>22.6</v>
      </c>
      <c r="AC5853">
        <v>50</v>
      </c>
      <c r="AD5853">
        <v>11.6</v>
      </c>
      <c r="AE5853">
        <v>22.2</v>
      </c>
      <c r="AF5853">
        <v>9.25</v>
      </c>
      <c r="AG5853">
        <v>7.2400000000000006E-2</v>
      </c>
      <c r="AH5853" t="s">
        <v>337</v>
      </c>
      <c r="AI5853" t="s">
        <v>337</v>
      </c>
      <c r="AJ5853">
        <v>0</v>
      </c>
      <c r="AK5853">
        <v>117</v>
      </c>
      <c r="AL5853">
        <v>1</v>
      </c>
      <c r="AM5853">
        <v>100</v>
      </c>
      <c r="AN5853">
        <v>5</v>
      </c>
    </row>
    <row r="5854" spans="1:40" x14ac:dyDescent="0.25">
      <c r="A5854" s="34">
        <v>40763</v>
      </c>
      <c r="B5854" s="220">
        <v>0.19444444444444445</v>
      </c>
      <c r="C5854">
        <v>26.5</v>
      </c>
      <c r="D5854">
        <v>26.5</v>
      </c>
      <c r="E5854">
        <v>26.4</v>
      </c>
      <c r="F5854">
        <v>55</v>
      </c>
      <c r="G5854">
        <v>16.7</v>
      </c>
      <c r="H5854">
        <v>1</v>
      </c>
      <c r="I5854" t="s">
        <v>341</v>
      </c>
      <c r="J5854">
        <v>0.08</v>
      </c>
      <c r="K5854">
        <v>2</v>
      </c>
      <c r="L5854" t="s">
        <v>341</v>
      </c>
      <c r="M5854">
        <v>26.5</v>
      </c>
      <c r="N5854">
        <v>26.9</v>
      </c>
      <c r="O5854">
        <v>26.9</v>
      </c>
      <c r="P5854" t="s">
        <v>337</v>
      </c>
      <c r="Q5854">
        <v>748.7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2.8000000000000001E-2</v>
      </c>
      <c r="AB5854">
        <v>22.8</v>
      </c>
      <c r="AC5854">
        <v>51</v>
      </c>
      <c r="AD5854">
        <v>12.1</v>
      </c>
      <c r="AE5854">
        <v>22.6</v>
      </c>
      <c r="AF5854">
        <v>9.39</v>
      </c>
      <c r="AG5854">
        <v>7.2400000000000006E-2</v>
      </c>
      <c r="AH5854" t="s">
        <v>337</v>
      </c>
      <c r="AI5854" t="s">
        <v>337</v>
      </c>
      <c r="AJ5854">
        <v>0</v>
      </c>
      <c r="AK5854">
        <v>117</v>
      </c>
      <c r="AL5854">
        <v>1</v>
      </c>
      <c r="AM5854">
        <v>100</v>
      </c>
      <c r="AN5854">
        <v>5</v>
      </c>
    </row>
    <row r="5855" spans="1:40" x14ac:dyDescent="0.25">
      <c r="A5855" s="34">
        <v>40763</v>
      </c>
      <c r="B5855" s="220">
        <v>0.19791666666666666</v>
      </c>
      <c r="C5855">
        <v>26.6</v>
      </c>
      <c r="D5855">
        <v>26.6</v>
      </c>
      <c r="E5855">
        <v>26.5</v>
      </c>
      <c r="F5855">
        <v>56</v>
      </c>
      <c r="G5855">
        <v>17.100000000000001</v>
      </c>
      <c r="H5855">
        <v>1</v>
      </c>
      <c r="I5855" t="s">
        <v>341</v>
      </c>
      <c r="J5855">
        <v>0.08</v>
      </c>
      <c r="K5855">
        <v>2</v>
      </c>
      <c r="L5855" t="s">
        <v>341</v>
      </c>
      <c r="M5855">
        <v>26.6</v>
      </c>
      <c r="N5855">
        <v>27</v>
      </c>
      <c r="O5855">
        <v>27</v>
      </c>
      <c r="P5855" t="s">
        <v>337</v>
      </c>
      <c r="Q5855">
        <v>748.7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2.9000000000000001E-2</v>
      </c>
      <c r="AB5855">
        <v>22.8</v>
      </c>
      <c r="AC5855">
        <v>49</v>
      </c>
      <c r="AD5855">
        <v>11.6</v>
      </c>
      <c r="AE5855">
        <v>22.5</v>
      </c>
      <c r="AF5855">
        <v>9.0500000000000007</v>
      </c>
      <c r="AG5855">
        <v>7.2400000000000006E-2</v>
      </c>
      <c r="AH5855" t="s">
        <v>337</v>
      </c>
      <c r="AI5855" t="s">
        <v>337</v>
      </c>
      <c r="AJ5855">
        <v>0</v>
      </c>
      <c r="AK5855">
        <v>117</v>
      </c>
      <c r="AL5855">
        <v>1</v>
      </c>
      <c r="AM5855">
        <v>100</v>
      </c>
      <c r="AN5855">
        <v>5</v>
      </c>
    </row>
    <row r="5856" spans="1:40" x14ac:dyDescent="0.25">
      <c r="A5856" s="34">
        <v>40763</v>
      </c>
      <c r="B5856" s="220">
        <v>0.20138888888888887</v>
      </c>
      <c r="C5856">
        <v>26.5</v>
      </c>
      <c r="D5856">
        <v>26.6</v>
      </c>
      <c r="E5856">
        <v>26.5</v>
      </c>
      <c r="F5856">
        <v>56</v>
      </c>
      <c r="G5856">
        <v>17</v>
      </c>
      <c r="H5856">
        <v>1</v>
      </c>
      <c r="I5856" t="s">
        <v>341</v>
      </c>
      <c r="J5856">
        <v>0.08</v>
      </c>
      <c r="K5856">
        <v>2</v>
      </c>
      <c r="L5856" t="s">
        <v>341</v>
      </c>
      <c r="M5856">
        <v>26.5</v>
      </c>
      <c r="N5856">
        <v>26.9</v>
      </c>
      <c r="O5856">
        <v>26.9</v>
      </c>
      <c r="P5856" t="s">
        <v>337</v>
      </c>
      <c r="Q5856">
        <v>748.7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  <c r="AA5856">
        <v>2.8000000000000001E-2</v>
      </c>
      <c r="AB5856">
        <v>22.8</v>
      </c>
      <c r="AC5856">
        <v>47</v>
      </c>
      <c r="AD5856">
        <v>10.9</v>
      </c>
      <c r="AE5856">
        <v>22.4</v>
      </c>
      <c r="AF5856">
        <v>8.75</v>
      </c>
      <c r="AG5856">
        <v>7.2400000000000006E-2</v>
      </c>
      <c r="AH5856" t="s">
        <v>337</v>
      </c>
      <c r="AI5856" t="s">
        <v>337</v>
      </c>
      <c r="AJ5856">
        <v>0</v>
      </c>
      <c r="AK5856">
        <v>117</v>
      </c>
      <c r="AL5856">
        <v>1</v>
      </c>
      <c r="AM5856">
        <v>100</v>
      </c>
      <c r="AN5856">
        <v>5</v>
      </c>
    </row>
    <row r="5857" spans="1:40" x14ac:dyDescent="0.25">
      <c r="A5857" s="34">
        <v>40763</v>
      </c>
      <c r="B5857" s="220">
        <v>0.20486111111111113</v>
      </c>
      <c r="C5857">
        <v>26.5</v>
      </c>
      <c r="D5857">
        <v>26.5</v>
      </c>
      <c r="E5857">
        <v>26.5</v>
      </c>
      <c r="F5857">
        <v>57</v>
      </c>
      <c r="G5857">
        <v>17.3</v>
      </c>
      <c r="H5857">
        <v>0</v>
      </c>
      <c r="I5857" t="s">
        <v>341</v>
      </c>
      <c r="J5857">
        <v>0</v>
      </c>
      <c r="K5857">
        <v>1</v>
      </c>
      <c r="L5857" t="s">
        <v>341</v>
      </c>
      <c r="M5857">
        <v>26.5</v>
      </c>
      <c r="N5857">
        <v>27</v>
      </c>
      <c r="O5857">
        <v>27</v>
      </c>
      <c r="P5857" t="s">
        <v>337</v>
      </c>
      <c r="Q5857">
        <v>748.7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  <c r="AA5857">
        <v>2.8000000000000001E-2</v>
      </c>
      <c r="AB5857">
        <v>22.8</v>
      </c>
      <c r="AC5857">
        <v>46</v>
      </c>
      <c r="AD5857">
        <v>10.6</v>
      </c>
      <c r="AE5857">
        <v>22.3</v>
      </c>
      <c r="AF5857">
        <v>8.59</v>
      </c>
      <c r="AG5857">
        <v>7.2499999999999995E-2</v>
      </c>
      <c r="AH5857" t="s">
        <v>337</v>
      </c>
      <c r="AI5857" t="s">
        <v>337</v>
      </c>
      <c r="AJ5857">
        <v>0</v>
      </c>
      <c r="AK5857">
        <v>117</v>
      </c>
      <c r="AL5857">
        <v>1</v>
      </c>
      <c r="AM5857">
        <v>100</v>
      </c>
      <c r="AN5857">
        <v>5</v>
      </c>
    </row>
    <row r="5858" spans="1:40" x14ac:dyDescent="0.25">
      <c r="A5858" s="34">
        <v>40763</v>
      </c>
      <c r="B5858" s="220">
        <v>0.20833333333333334</v>
      </c>
      <c r="C5858">
        <v>26.5</v>
      </c>
      <c r="D5858">
        <v>26.5</v>
      </c>
      <c r="E5858">
        <v>26.5</v>
      </c>
      <c r="F5858">
        <v>56</v>
      </c>
      <c r="G5858">
        <v>17</v>
      </c>
      <c r="H5858">
        <v>0</v>
      </c>
      <c r="I5858" t="s">
        <v>337</v>
      </c>
      <c r="J5858">
        <v>0</v>
      </c>
      <c r="K5858">
        <v>0</v>
      </c>
      <c r="L5858" t="s">
        <v>337</v>
      </c>
      <c r="M5858">
        <v>26.5</v>
      </c>
      <c r="N5858">
        <v>26.9</v>
      </c>
      <c r="O5858">
        <v>26.9</v>
      </c>
      <c r="P5858" t="s">
        <v>337</v>
      </c>
      <c r="Q5858">
        <v>748.7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0</v>
      </c>
      <c r="X5858">
        <v>0</v>
      </c>
      <c r="Y5858">
        <v>0</v>
      </c>
      <c r="Z5858">
        <v>0</v>
      </c>
      <c r="AA5858">
        <v>2.8000000000000001E-2</v>
      </c>
      <c r="AB5858">
        <v>22.7</v>
      </c>
      <c r="AC5858">
        <v>46</v>
      </c>
      <c r="AD5858">
        <v>10.5</v>
      </c>
      <c r="AE5858">
        <v>22.2</v>
      </c>
      <c r="AF5858">
        <v>8.59</v>
      </c>
      <c r="AG5858">
        <v>7.2499999999999995E-2</v>
      </c>
      <c r="AH5858" t="s">
        <v>337</v>
      </c>
      <c r="AI5858" t="s">
        <v>337</v>
      </c>
      <c r="AJ5858">
        <v>2E-3</v>
      </c>
      <c r="AK5858">
        <v>117</v>
      </c>
      <c r="AL5858">
        <v>1</v>
      </c>
      <c r="AM5858">
        <v>100</v>
      </c>
      <c r="AN5858">
        <v>5</v>
      </c>
    </row>
    <row r="5859" spans="1:40" x14ac:dyDescent="0.25">
      <c r="A5859" s="34">
        <v>40763</v>
      </c>
      <c r="B5859" s="220">
        <v>0.21180555555555555</v>
      </c>
      <c r="C5859">
        <v>26.4</v>
      </c>
      <c r="D5859">
        <v>26.5</v>
      </c>
      <c r="E5859">
        <v>26.4</v>
      </c>
      <c r="F5859">
        <v>59</v>
      </c>
      <c r="G5859">
        <v>17.8</v>
      </c>
      <c r="H5859">
        <v>0</v>
      </c>
      <c r="I5859" t="s">
        <v>337</v>
      </c>
      <c r="J5859">
        <v>0</v>
      </c>
      <c r="K5859">
        <v>0</v>
      </c>
      <c r="L5859" t="s">
        <v>337</v>
      </c>
      <c r="M5859">
        <v>26.4</v>
      </c>
      <c r="N5859">
        <v>27.1</v>
      </c>
      <c r="O5859">
        <v>27.1</v>
      </c>
      <c r="P5859" t="s">
        <v>337</v>
      </c>
      <c r="Q5859">
        <v>748.7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2.8000000000000001E-2</v>
      </c>
      <c r="AB5859">
        <v>22.7</v>
      </c>
      <c r="AC5859">
        <v>45</v>
      </c>
      <c r="AD5859">
        <v>10.1</v>
      </c>
      <c r="AE5859">
        <v>22.1</v>
      </c>
      <c r="AF5859">
        <v>8.4499999999999993</v>
      </c>
      <c r="AG5859">
        <v>7.2499999999999995E-2</v>
      </c>
      <c r="AH5859" t="s">
        <v>337</v>
      </c>
      <c r="AI5859" t="s">
        <v>337</v>
      </c>
      <c r="AJ5859">
        <v>0</v>
      </c>
      <c r="AK5859">
        <v>117</v>
      </c>
      <c r="AL5859">
        <v>1</v>
      </c>
      <c r="AM5859">
        <v>100</v>
      </c>
      <c r="AN5859">
        <v>5</v>
      </c>
    </row>
    <row r="5860" spans="1:40" x14ac:dyDescent="0.25">
      <c r="A5860" s="34">
        <v>40763</v>
      </c>
      <c r="B5860" s="220">
        <v>0.21527777777777779</v>
      </c>
      <c r="C5860">
        <v>26.3</v>
      </c>
      <c r="D5860">
        <v>26.4</v>
      </c>
      <c r="E5860">
        <v>26.3</v>
      </c>
      <c r="F5860">
        <v>58</v>
      </c>
      <c r="G5860">
        <v>17.399999999999999</v>
      </c>
      <c r="H5860">
        <v>0</v>
      </c>
      <c r="I5860" t="s">
        <v>341</v>
      </c>
      <c r="J5860">
        <v>0</v>
      </c>
      <c r="K5860">
        <v>2</v>
      </c>
      <c r="L5860" t="s">
        <v>341</v>
      </c>
      <c r="M5860">
        <v>26.3</v>
      </c>
      <c r="N5860">
        <v>26.9</v>
      </c>
      <c r="O5860">
        <v>26.9</v>
      </c>
      <c r="P5860" t="s">
        <v>337</v>
      </c>
      <c r="Q5860">
        <v>748.7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0</v>
      </c>
      <c r="X5860">
        <v>0</v>
      </c>
      <c r="Y5860">
        <v>0</v>
      </c>
      <c r="Z5860">
        <v>0</v>
      </c>
      <c r="AA5860">
        <v>2.8000000000000001E-2</v>
      </c>
      <c r="AB5860">
        <v>22.6</v>
      </c>
      <c r="AC5860">
        <v>45</v>
      </c>
      <c r="AD5860">
        <v>10</v>
      </c>
      <c r="AE5860">
        <v>21.9</v>
      </c>
      <c r="AF5860">
        <v>8.4499999999999993</v>
      </c>
      <c r="AG5860">
        <v>7.2599999999999998E-2</v>
      </c>
      <c r="AH5860" t="s">
        <v>337</v>
      </c>
      <c r="AI5860" t="s">
        <v>337</v>
      </c>
      <c r="AJ5860">
        <v>0</v>
      </c>
      <c r="AK5860">
        <v>117</v>
      </c>
      <c r="AL5860">
        <v>1</v>
      </c>
      <c r="AM5860">
        <v>100</v>
      </c>
      <c r="AN5860">
        <v>5</v>
      </c>
    </row>
    <row r="5861" spans="1:40" x14ac:dyDescent="0.25">
      <c r="A5861" s="34">
        <v>40763</v>
      </c>
      <c r="B5861" s="220">
        <v>0.21875</v>
      </c>
      <c r="C5861">
        <v>26.3</v>
      </c>
      <c r="D5861">
        <v>26.3</v>
      </c>
      <c r="E5861">
        <v>26.3</v>
      </c>
      <c r="F5861">
        <v>56</v>
      </c>
      <c r="G5861">
        <v>16.899999999999999</v>
      </c>
      <c r="H5861">
        <v>1</v>
      </c>
      <c r="I5861" t="s">
        <v>341</v>
      </c>
      <c r="J5861">
        <v>0.08</v>
      </c>
      <c r="K5861">
        <v>3</v>
      </c>
      <c r="L5861" t="s">
        <v>341</v>
      </c>
      <c r="M5861">
        <v>26.3</v>
      </c>
      <c r="N5861">
        <v>26.7</v>
      </c>
      <c r="O5861">
        <v>26.7</v>
      </c>
      <c r="P5861" t="s">
        <v>337</v>
      </c>
      <c r="Q5861">
        <v>748.7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0</v>
      </c>
      <c r="X5861">
        <v>0</v>
      </c>
      <c r="Y5861">
        <v>0</v>
      </c>
      <c r="Z5861">
        <v>0</v>
      </c>
      <c r="AA5861">
        <v>2.8000000000000001E-2</v>
      </c>
      <c r="AB5861">
        <v>22.4</v>
      </c>
      <c r="AC5861">
        <v>44</v>
      </c>
      <c r="AD5861">
        <v>9.6</v>
      </c>
      <c r="AE5861">
        <v>21.7</v>
      </c>
      <c r="AF5861">
        <v>8.3000000000000007</v>
      </c>
      <c r="AG5861">
        <v>7.2599999999999998E-2</v>
      </c>
      <c r="AH5861" t="s">
        <v>337</v>
      </c>
      <c r="AI5861" t="s">
        <v>337</v>
      </c>
      <c r="AJ5861">
        <v>0</v>
      </c>
      <c r="AK5861">
        <v>117</v>
      </c>
      <c r="AL5861">
        <v>1</v>
      </c>
      <c r="AM5861">
        <v>100</v>
      </c>
      <c r="AN5861">
        <v>5</v>
      </c>
    </row>
    <row r="5862" spans="1:40" x14ac:dyDescent="0.25">
      <c r="A5862" s="34">
        <v>40763</v>
      </c>
      <c r="B5862" s="220">
        <v>0.22222222222222221</v>
      </c>
      <c r="C5862">
        <v>26.4</v>
      </c>
      <c r="D5862">
        <v>26.4</v>
      </c>
      <c r="E5862">
        <v>26.3</v>
      </c>
      <c r="F5862">
        <v>57</v>
      </c>
      <c r="G5862">
        <v>17.2</v>
      </c>
      <c r="H5862">
        <v>0</v>
      </c>
      <c r="I5862" t="s">
        <v>341</v>
      </c>
      <c r="J5862">
        <v>0</v>
      </c>
      <c r="K5862">
        <v>2</v>
      </c>
      <c r="L5862" t="s">
        <v>341</v>
      </c>
      <c r="M5862">
        <v>26.4</v>
      </c>
      <c r="N5862">
        <v>26.9</v>
      </c>
      <c r="O5862">
        <v>26.9</v>
      </c>
      <c r="P5862" t="s">
        <v>337</v>
      </c>
      <c r="Q5862">
        <v>748.8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2.8000000000000001E-2</v>
      </c>
      <c r="AB5862">
        <v>22.4</v>
      </c>
      <c r="AC5862">
        <v>47</v>
      </c>
      <c r="AD5862">
        <v>10.6</v>
      </c>
      <c r="AE5862">
        <v>21.9</v>
      </c>
      <c r="AF5862">
        <v>8.75</v>
      </c>
      <c r="AG5862">
        <v>7.2499999999999995E-2</v>
      </c>
      <c r="AH5862" t="s">
        <v>337</v>
      </c>
      <c r="AI5862" t="s">
        <v>337</v>
      </c>
      <c r="AJ5862">
        <v>0</v>
      </c>
      <c r="AK5862">
        <v>117</v>
      </c>
      <c r="AL5862">
        <v>1</v>
      </c>
      <c r="AM5862">
        <v>100</v>
      </c>
      <c r="AN5862">
        <v>5</v>
      </c>
    </row>
    <row r="5863" spans="1:40" x14ac:dyDescent="0.25">
      <c r="A5863" s="34">
        <v>40763</v>
      </c>
      <c r="B5863" s="220">
        <v>0.22569444444444445</v>
      </c>
      <c r="C5863">
        <v>26.3</v>
      </c>
      <c r="D5863">
        <v>26.4</v>
      </c>
      <c r="E5863">
        <v>26.3</v>
      </c>
      <c r="F5863">
        <v>57</v>
      </c>
      <c r="G5863">
        <v>17.100000000000001</v>
      </c>
      <c r="H5863">
        <v>1</v>
      </c>
      <c r="I5863" t="s">
        <v>341</v>
      </c>
      <c r="J5863">
        <v>0.08</v>
      </c>
      <c r="K5863">
        <v>3</v>
      </c>
      <c r="L5863" t="s">
        <v>341</v>
      </c>
      <c r="M5863">
        <v>26.3</v>
      </c>
      <c r="N5863">
        <v>26.8</v>
      </c>
      <c r="O5863">
        <v>26.8</v>
      </c>
      <c r="P5863" t="s">
        <v>337</v>
      </c>
      <c r="Q5863">
        <v>748.9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2.8000000000000001E-2</v>
      </c>
      <c r="AB5863">
        <v>22.6</v>
      </c>
      <c r="AC5863">
        <v>51</v>
      </c>
      <c r="AD5863">
        <v>11.9</v>
      </c>
      <c r="AE5863">
        <v>22.2</v>
      </c>
      <c r="AF5863">
        <v>9.4</v>
      </c>
      <c r="AG5863">
        <v>7.2400000000000006E-2</v>
      </c>
      <c r="AH5863" t="s">
        <v>337</v>
      </c>
      <c r="AI5863" t="s">
        <v>337</v>
      </c>
      <c r="AJ5863">
        <v>0</v>
      </c>
      <c r="AK5863">
        <v>118</v>
      </c>
      <c r="AL5863">
        <v>1</v>
      </c>
      <c r="AM5863">
        <v>100</v>
      </c>
      <c r="AN5863">
        <v>5</v>
      </c>
    </row>
    <row r="5864" spans="1:40" x14ac:dyDescent="0.25">
      <c r="A5864" s="34">
        <v>40763</v>
      </c>
      <c r="B5864" s="220">
        <v>0.22916666666666666</v>
      </c>
      <c r="C5864">
        <v>26.3</v>
      </c>
      <c r="D5864">
        <v>26.3</v>
      </c>
      <c r="E5864">
        <v>26.3</v>
      </c>
      <c r="F5864">
        <v>57</v>
      </c>
      <c r="G5864">
        <v>17.100000000000001</v>
      </c>
      <c r="H5864">
        <v>3</v>
      </c>
      <c r="I5864" t="s">
        <v>343</v>
      </c>
      <c r="J5864">
        <v>0.25</v>
      </c>
      <c r="K5864">
        <v>5</v>
      </c>
      <c r="L5864" t="s">
        <v>341</v>
      </c>
      <c r="M5864">
        <v>26.3</v>
      </c>
      <c r="N5864">
        <v>26.8</v>
      </c>
      <c r="O5864">
        <v>26.8</v>
      </c>
      <c r="P5864" t="s">
        <v>337</v>
      </c>
      <c r="Q5864">
        <v>748.9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2.8000000000000001E-2</v>
      </c>
      <c r="AB5864">
        <v>22.8</v>
      </c>
      <c r="AC5864">
        <v>53</v>
      </c>
      <c r="AD5864">
        <v>12.7</v>
      </c>
      <c r="AE5864">
        <v>22.7</v>
      </c>
      <c r="AF5864">
        <v>9.73</v>
      </c>
      <c r="AG5864">
        <v>7.2300000000000003E-2</v>
      </c>
      <c r="AH5864" t="s">
        <v>337</v>
      </c>
      <c r="AI5864" t="s">
        <v>337</v>
      </c>
      <c r="AJ5864">
        <v>0</v>
      </c>
      <c r="AK5864">
        <v>117</v>
      </c>
      <c r="AL5864">
        <v>1</v>
      </c>
      <c r="AM5864">
        <v>100</v>
      </c>
      <c r="AN5864">
        <v>5</v>
      </c>
    </row>
    <row r="5865" spans="1:40" x14ac:dyDescent="0.25">
      <c r="A5865" s="34">
        <v>40763</v>
      </c>
      <c r="B5865" s="220">
        <v>0.23263888888888887</v>
      </c>
      <c r="C5865">
        <v>26.3</v>
      </c>
      <c r="D5865">
        <v>26.4</v>
      </c>
      <c r="E5865">
        <v>26.3</v>
      </c>
      <c r="F5865">
        <v>58</v>
      </c>
      <c r="G5865">
        <v>17.399999999999999</v>
      </c>
      <c r="H5865">
        <v>2</v>
      </c>
      <c r="I5865" t="s">
        <v>343</v>
      </c>
      <c r="J5865">
        <v>0.17</v>
      </c>
      <c r="K5865">
        <v>4</v>
      </c>
      <c r="L5865" t="s">
        <v>343</v>
      </c>
      <c r="M5865">
        <v>26.3</v>
      </c>
      <c r="N5865">
        <v>26.8</v>
      </c>
      <c r="O5865">
        <v>26.8</v>
      </c>
      <c r="P5865" t="s">
        <v>337</v>
      </c>
      <c r="Q5865">
        <v>748.9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2.8000000000000001E-2</v>
      </c>
      <c r="AB5865">
        <v>22.8</v>
      </c>
      <c r="AC5865">
        <v>50</v>
      </c>
      <c r="AD5865">
        <v>11.9</v>
      </c>
      <c r="AE5865">
        <v>22.6</v>
      </c>
      <c r="AF5865">
        <v>9.25</v>
      </c>
      <c r="AG5865">
        <v>7.2400000000000006E-2</v>
      </c>
      <c r="AH5865" t="s">
        <v>337</v>
      </c>
      <c r="AI5865" t="s">
        <v>337</v>
      </c>
      <c r="AJ5865">
        <v>0</v>
      </c>
      <c r="AK5865">
        <v>116</v>
      </c>
      <c r="AL5865">
        <v>1</v>
      </c>
      <c r="AM5865">
        <v>100</v>
      </c>
      <c r="AN5865">
        <v>5</v>
      </c>
    </row>
    <row r="5866" spans="1:40" x14ac:dyDescent="0.25">
      <c r="A5866" s="34">
        <v>40763</v>
      </c>
      <c r="B5866" s="220">
        <v>0.23611111111111113</v>
      </c>
      <c r="C5866">
        <v>26.2</v>
      </c>
      <c r="D5866">
        <v>26.3</v>
      </c>
      <c r="E5866">
        <v>26.2</v>
      </c>
      <c r="F5866">
        <v>58</v>
      </c>
      <c r="G5866">
        <v>17.3</v>
      </c>
      <c r="H5866">
        <v>2</v>
      </c>
      <c r="I5866" t="s">
        <v>343</v>
      </c>
      <c r="J5866">
        <v>0.17</v>
      </c>
      <c r="K5866">
        <v>4</v>
      </c>
      <c r="L5866" t="s">
        <v>343</v>
      </c>
      <c r="M5866">
        <v>26.2</v>
      </c>
      <c r="N5866">
        <v>26.7</v>
      </c>
      <c r="O5866">
        <v>26.7</v>
      </c>
      <c r="P5866" t="s">
        <v>337</v>
      </c>
      <c r="Q5866">
        <v>748.9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2.7E-2</v>
      </c>
      <c r="AB5866">
        <v>22.8</v>
      </c>
      <c r="AC5866">
        <v>48</v>
      </c>
      <c r="AD5866">
        <v>11.2</v>
      </c>
      <c r="AE5866">
        <v>22.5</v>
      </c>
      <c r="AF5866">
        <v>8.91</v>
      </c>
      <c r="AG5866">
        <v>7.2400000000000006E-2</v>
      </c>
      <c r="AH5866" t="s">
        <v>337</v>
      </c>
      <c r="AI5866" t="s">
        <v>337</v>
      </c>
      <c r="AJ5866">
        <v>0</v>
      </c>
      <c r="AK5866">
        <v>117</v>
      </c>
      <c r="AL5866">
        <v>1</v>
      </c>
      <c r="AM5866">
        <v>100</v>
      </c>
      <c r="AN5866">
        <v>5</v>
      </c>
    </row>
    <row r="5867" spans="1:40" x14ac:dyDescent="0.25">
      <c r="A5867" s="34">
        <v>40763</v>
      </c>
      <c r="B5867" s="220">
        <v>0.23958333333333334</v>
      </c>
      <c r="C5867">
        <v>26.1</v>
      </c>
      <c r="D5867">
        <v>26.2</v>
      </c>
      <c r="E5867">
        <v>26.1</v>
      </c>
      <c r="F5867">
        <v>58</v>
      </c>
      <c r="G5867">
        <v>17.2</v>
      </c>
      <c r="H5867">
        <v>1</v>
      </c>
      <c r="I5867" t="s">
        <v>343</v>
      </c>
      <c r="J5867">
        <v>0.08</v>
      </c>
      <c r="K5867">
        <v>3</v>
      </c>
      <c r="L5867" t="s">
        <v>343</v>
      </c>
      <c r="M5867">
        <v>26.1</v>
      </c>
      <c r="N5867">
        <v>26.6</v>
      </c>
      <c r="O5867">
        <v>26.6</v>
      </c>
      <c r="P5867" t="s">
        <v>337</v>
      </c>
      <c r="Q5867">
        <v>748.9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2.7E-2</v>
      </c>
      <c r="AB5867">
        <v>22.8</v>
      </c>
      <c r="AC5867">
        <v>47</v>
      </c>
      <c r="AD5867">
        <v>10.9</v>
      </c>
      <c r="AE5867">
        <v>22.4</v>
      </c>
      <c r="AF5867">
        <v>8.75</v>
      </c>
      <c r="AG5867">
        <v>7.2499999999999995E-2</v>
      </c>
      <c r="AH5867" t="s">
        <v>337</v>
      </c>
      <c r="AI5867" t="s">
        <v>337</v>
      </c>
      <c r="AJ5867">
        <v>0</v>
      </c>
      <c r="AK5867">
        <v>117</v>
      </c>
      <c r="AL5867">
        <v>1</v>
      </c>
      <c r="AM5867">
        <v>100</v>
      </c>
      <c r="AN5867">
        <v>5</v>
      </c>
    </row>
    <row r="5868" spans="1:40" x14ac:dyDescent="0.25">
      <c r="A5868" s="34">
        <v>40763</v>
      </c>
      <c r="B5868" s="220">
        <v>0.24305555555555555</v>
      </c>
      <c r="C5868">
        <v>26.1</v>
      </c>
      <c r="D5868">
        <v>26.1</v>
      </c>
      <c r="E5868">
        <v>26.1</v>
      </c>
      <c r="F5868">
        <v>58</v>
      </c>
      <c r="G5868">
        <v>17.100000000000001</v>
      </c>
      <c r="H5868">
        <v>0</v>
      </c>
      <c r="I5868" t="s">
        <v>343</v>
      </c>
      <c r="J5868">
        <v>0</v>
      </c>
      <c r="K5868">
        <v>1</v>
      </c>
      <c r="L5868" t="s">
        <v>343</v>
      </c>
      <c r="M5868">
        <v>26.1</v>
      </c>
      <c r="N5868">
        <v>26.6</v>
      </c>
      <c r="O5868">
        <v>26.6</v>
      </c>
      <c r="P5868" t="s">
        <v>337</v>
      </c>
      <c r="Q5868">
        <v>748.9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2.7E-2</v>
      </c>
      <c r="AB5868">
        <v>22.7</v>
      </c>
      <c r="AC5868">
        <v>46</v>
      </c>
      <c r="AD5868">
        <v>10.5</v>
      </c>
      <c r="AE5868">
        <v>22.2</v>
      </c>
      <c r="AF5868">
        <v>8.59</v>
      </c>
      <c r="AG5868">
        <v>7.2499999999999995E-2</v>
      </c>
      <c r="AH5868" t="s">
        <v>337</v>
      </c>
      <c r="AI5868" t="s">
        <v>337</v>
      </c>
      <c r="AJ5868">
        <v>0</v>
      </c>
      <c r="AK5868">
        <v>116</v>
      </c>
      <c r="AL5868">
        <v>1</v>
      </c>
      <c r="AM5868">
        <v>100</v>
      </c>
      <c r="AN5868">
        <v>5</v>
      </c>
    </row>
    <row r="5869" spans="1:40" x14ac:dyDescent="0.25">
      <c r="A5869" s="34">
        <v>40763</v>
      </c>
      <c r="B5869" s="220">
        <v>0.24652777777777779</v>
      </c>
      <c r="C5869">
        <v>25.9</v>
      </c>
      <c r="D5869">
        <v>26.1</v>
      </c>
      <c r="E5869">
        <v>25.9</v>
      </c>
      <c r="F5869">
        <v>57</v>
      </c>
      <c r="G5869">
        <v>16.8</v>
      </c>
      <c r="H5869">
        <v>0</v>
      </c>
      <c r="I5869" t="s">
        <v>337</v>
      </c>
      <c r="J5869">
        <v>0</v>
      </c>
      <c r="K5869">
        <v>0</v>
      </c>
      <c r="L5869" t="s">
        <v>337</v>
      </c>
      <c r="M5869">
        <v>25.9</v>
      </c>
      <c r="N5869">
        <v>26.4</v>
      </c>
      <c r="O5869">
        <v>26.4</v>
      </c>
      <c r="P5869" t="s">
        <v>337</v>
      </c>
      <c r="Q5869">
        <v>748.9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2.5999999999999999E-2</v>
      </c>
      <c r="AB5869">
        <v>22.6</v>
      </c>
      <c r="AC5869">
        <v>46</v>
      </c>
      <c r="AD5869">
        <v>10.3</v>
      </c>
      <c r="AE5869">
        <v>22</v>
      </c>
      <c r="AF5869">
        <v>8.6</v>
      </c>
      <c r="AG5869">
        <v>7.2599999999999998E-2</v>
      </c>
      <c r="AH5869" t="s">
        <v>337</v>
      </c>
      <c r="AI5869" t="s">
        <v>337</v>
      </c>
      <c r="AJ5869">
        <v>0</v>
      </c>
      <c r="AK5869">
        <v>117</v>
      </c>
      <c r="AL5869">
        <v>1</v>
      </c>
      <c r="AM5869">
        <v>100</v>
      </c>
      <c r="AN5869">
        <v>5</v>
      </c>
    </row>
    <row r="5870" spans="1:40" x14ac:dyDescent="0.25">
      <c r="A5870" s="34">
        <v>40763</v>
      </c>
      <c r="B5870" s="220">
        <v>0.25</v>
      </c>
      <c r="C5870">
        <v>25.9</v>
      </c>
      <c r="D5870">
        <v>26</v>
      </c>
      <c r="E5870">
        <v>25.9</v>
      </c>
      <c r="F5870">
        <v>60</v>
      </c>
      <c r="G5870">
        <v>17.600000000000001</v>
      </c>
      <c r="H5870">
        <v>1</v>
      </c>
      <c r="I5870" t="s">
        <v>343</v>
      </c>
      <c r="J5870">
        <v>0.08</v>
      </c>
      <c r="K5870">
        <v>2</v>
      </c>
      <c r="L5870" t="s">
        <v>343</v>
      </c>
      <c r="M5870">
        <v>25.9</v>
      </c>
      <c r="N5870">
        <v>26.5</v>
      </c>
      <c r="O5870">
        <v>26.5</v>
      </c>
      <c r="P5870" t="s">
        <v>337</v>
      </c>
      <c r="Q5870">
        <v>749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2.5999999999999999E-2</v>
      </c>
      <c r="AB5870">
        <v>22.4</v>
      </c>
      <c r="AC5870">
        <v>45</v>
      </c>
      <c r="AD5870">
        <v>9.9</v>
      </c>
      <c r="AE5870">
        <v>21.8</v>
      </c>
      <c r="AF5870">
        <v>8.4499999999999993</v>
      </c>
      <c r="AG5870">
        <v>7.2599999999999998E-2</v>
      </c>
      <c r="AH5870" t="s">
        <v>337</v>
      </c>
      <c r="AI5870" t="s">
        <v>337</v>
      </c>
      <c r="AJ5870">
        <v>2E-3</v>
      </c>
      <c r="AK5870">
        <v>117</v>
      </c>
      <c r="AL5870">
        <v>1</v>
      </c>
      <c r="AM5870">
        <v>100</v>
      </c>
      <c r="AN5870">
        <v>5</v>
      </c>
    </row>
    <row r="5871" spans="1:40" x14ac:dyDescent="0.25">
      <c r="A5871" s="34">
        <v>40763</v>
      </c>
      <c r="B5871" s="220">
        <v>0.25347222222222221</v>
      </c>
      <c r="C5871">
        <v>25.9</v>
      </c>
      <c r="D5871">
        <v>25.9</v>
      </c>
      <c r="E5871">
        <v>25.9</v>
      </c>
      <c r="F5871">
        <v>60</v>
      </c>
      <c r="G5871">
        <v>17.5</v>
      </c>
      <c r="H5871">
        <v>0</v>
      </c>
      <c r="I5871" t="s">
        <v>337</v>
      </c>
      <c r="J5871">
        <v>0</v>
      </c>
      <c r="K5871">
        <v>0</v>
      </c>
      <c r="L5871" t="s">
        <v>337</v>
      </c>
      <c r="M5871">
        <v>25.9</v>
      </c>
      <c r="N5871">
        <v>26.4</v>
      </c>
      <c r="O5871">
        <v>26.4</v>
      </c>
      <c r="P5871" t="s">
        <v>337</v>
      </c>
      <c r="Q5871">
        <v>749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2.5999999999999999E-2</v>
      </c>
      <c r="AB5871">
        <v>22.4</v>
      </c>
      <c r="AC5871">
        <v>47</v>
      </c>
      <c r="AD5871">
        <v>10.6</v>
      </c>
      <c r="AE5871">
        <v>21.9</v>
      </c>
      <c r="AF5871">
        <v>8.75</v>
      </c>
      <c r="AG5871">
        <v>7.2599999999999998E-2</v>
      </c>
      <c r="AH5871" t="s">
        <v>337</v>
      </c>
      <c r="AI5871" t="s">
        <v>337</v>
      </c>
      <c r="AJ5871">
        <v>0</v>
      </c>
      <c r="AK5871">
        <v>117</v>
      </c>
      <c r="AL5871">
        <v>1</v>
      </c>
      <c r="AM5871">
        <v>100</v>
      </c>
      <c r="AN5871">
        <v>5</v>
      </c>
    </row>
    <row r="5872" spans="1:40" x14ac:dyDescent="0.25">
      <c r="A5872" s="34">
        <v>40763</v>
      </c>
      <c r="B5872" s="220">
        <v>0.25694444444444448</v>
      </c>
      <c r="C5872">
        <v>25.9</v>
      </c>
      <c r="D5872">
        <v>25.9</v>
      </c>
      <c r="E5872">
        <v>25.9</v>
      </c>
      <c r="F5872">
        <v>61</v>
      </c>
      <c r="G5872">
        <v>17.8</v>
      </c>
      <c r="H5872">
        <v>0</v>
      </c>
      <c r="I5872" t="s">
        <v>343</v>
      </c>
      <c r="J5872">
        <v>0</v>
      </c>
      <c r="K5872">
        <v>1</v>
      </c>
      <c r="L5872" t="s">
        <v>343</v>
      </c>
      <c r="M5872">
        <v>25.9</v>
      </c>
      <c r="N5872">
        <v>26.5</v>
      </c>
      <c r="O5872">
        <v>26.5</v>
      </c>
      <c r="P5872" t="s">
        <v>337</v>
      </c>
      <c r="Q5872">
        <v>748.9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2.5999999999999999E-2</v>
      </c>
      <c r="AB5872">
        <v>22.6</v>
      </c>
      <c r="AC5872">
        <v>51</v>
      </c>
      <c r="AD5872">
        <v>11.9</v>
      </c>
      <c r="AE5872">
        <v>22.2</v>
      </c>
      <c r="AF5872">
        <v>9.4</v>
      </c>
      <c r="AG5872">
        <v>7.2499999999999995E-2</v>
      </c>
      <c r="AH5872" t="s">
        <v>337</v>
      </c>
      <c r="AI5872" t="s">
        <v>337</v>
      </c>
      <c r="AJ5872">
        <v>0</v>
      </c>
      <c r="AK5872">
        <v>117</v>
      </c>
      <c r="AL5872">
        <v>1</v>
      </c>
      <c r="AM5872">
        <v>100</v>
      </c>
      <c r="AN5872">
        <v>5</v>
      </c>
    </row>
    <row r="5873" spans="1:40" x14ac:dyDescent="0.25">
      <c r="A5873" s="34">
        <v>40763</v>
      </c>
      <c r="B5873" s="220">
        <v>0.26041666666666669</v>
      </c>
      <c r="C5873">
        <v>25.8</v>
      </c>
      <c r="D5873">
        <v>25.9</v>
      </c>
      <c r="E5873">
        <v>25.8</v>
      </c>
      <c r="F5873">
        <v>62</v>
      </c>
      <c r="G5873">
        <v>18</v>
      </c>
      <c r="H5873">
        <v>0</v>
      </c>
      <c r="I5873" t="s">
        <v>343</v>
      </c>
      <c r="J5873">
        <v>0</v>
      </c>
      <c r="K5873">
        <v>1</v>
      </c>
      <c r="L5873" t="s">
        <v>343</v>
      </c>
      <c r="M5873">
        <v>25.8</v>
      </c>
      <c r="N5873">
        <v>26.5</v>
      </c>
      <c r="O5873">
        <v>26.5</v>
      </c>
      <c r="P5873" t="s">
        <v>337</v>
      </c>
      <c r="Q5873">
        <v>748.9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2.5999999999999999E-2</v>
      </c>
      <c r="AB5873">
        <v>22.7</v>
      </c>
      <c r="AC5873">
        <v>53</v>
      </c>
      <c r="AD5873">
        <v>12.6</v>
      </c>
      <c r="AE5873">
        <v>22.5</v>
      </c>
      <c r="AF5873">
        <v>9.74</v>
      </c>
      <c r="AG5873">
        <v>7.2400000000000006E-2</v>
      </c>
      <c r="AH5873" t="s">
        <v>337</v>
      </c>
      <c r="AI5873" t="s">
        <v>337</v>
      </c>
      <c r="AJ5873">
        <v>0</v>
      </c>
      <c r="AK5873">
        <v>116</v>
      </c>
      <c r="AL5873">
        <v>1</v>
      </c>
      <c r="AM5873">
        <v>100</v>
      </c>
      <c r="AN5873">
        <v>5</v>
      </c>
    </row>
    <row r="5874" spans="1:40" x14ac:dyDescent="0.25">
      <c r="A5874" s="34">
        <v>40763</v>
      </c>
      <c r="B5874" s="220">
        <v>0.2638888888888889</v>
      </c>
      <c r="C5874">
        <v>25.7</v>
      </c>
      <c r="D5874">
        <v>25.8</v>
      </c>
      <c r="E5874">
        <v>25.7</v>
      </c>
      <c r="F5874">
        <v>64</v>
      </c>
      <c r="G5874">
        <v>18.3</v>
      </c>
      <c r="H5874">
        <v>0</v>
      </c>
      <c r="I5874" t="s">
        <v>343</v>
      </c>
      <c r="J5874">
        <v>0</v>
      </c>
      <c r="K5874">
        <v>1</v>
      </c>
      <c r="L5874" t="s">
        <v>343</v>
      </c>
      <c r="M5874">
        <v>25.7</v>
      </c>
      <c r="N5874">
        <v>26.4</v>
      </c>
      <c r="O5874">
        <v>26.4</v>
      </c>
      <c r="P5874" t="s">
        <v>337</v>
      </c>
      <c r="Q5874">
        <v>749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  <c r="AA5874">
        <v>2.5000000000000001E-2</v>
      </c>
      <c r="AB5874">
        <v>22.8</v>
      </c>
      <c r="AC5874">
        <v>51</v>
      </c>
      <c r="AD5874">
        <v>12.2</v>
      </c>
      <c r="AE5874">
        <v>22.6</v>
      </c>
      <c r="AF5874">
        <v>9.39</v>
      </c>
      <c r="AG5874">
        <v>7.2400000000000006E-2</v>
      </c>
      <c r="AH5874" t="s">
        <v>337</v>
      </c>
      <c r="AI5874" t="s">
        <v>337</v>
      </c>
      <c r="AJ5874">
        <v>0</v>
      </c>
      <c r="AK5874">
        <v>117</v>
      </c>
      <c r="AL5874">
        <v>1</v>
      </c>
      <c r="AM5874">
        <v>100</v>
      </c>
      <c r="AN5874">
        <v>5</v>
      </c>
    </row>
    <row r="5875" spans="1:40" x14ac:dyDescent="0.25">
      <c r="A5875" s="34">
        <v>40763</v>
      </c>
      <c r="B5875" s="220">
        <v>0.2673611111111111</v>
      </c>
      <c r="C5875">
        <v>25.3</v>
      </c>
      <c r="D5875">
        <v>25.7</v>
      </c>
      <c r="E5875">
        <v>25.3</v>
      </c>
      <c r="F5875">
        <v>66</v>
      </c>
      <c r="G5875">
        <v>18.5</v>
      </c>
      <c r="H5875">
        <v>0</v>
      </c>
      <c r="I5875" t="s">
        <v>343</v>
      </c>
      <c r="J5875">
        <v>0</v>
      </c>
      <c r="K5875">
        <v>2</v>
      </c>
      <c r="L5875" t="s">
        <v>343</v>
      </c>
      <c r="M5875">
        <v>25.3</v>
      </c>
      <c r="N5875">
        <v>26.2</v>
      </c>
      <c r="O5875">
        <v>26.2</v>
      </c>
      <c r="P5875" t="s">
        <v>337</v>
      </c>
      <c r="Q5875">
        <v>749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2.4E-2</v>
      </c>
      <c r="AB5875">
        <v>22.8</v>
      </c>
      <c r="AC5875">
        <v>49</v>
      </c>
      <c r="AD5875">
        <v>11.6</v>
      </c>
      <c r="AE5875">
        <v>22.5</v>
      </c>
      <c r="AF5875">
        <v>9.0500000000000007</v>
      </c>
      <c r="AG5875">
        <v>7.2400000000000006E-2</v>
      </c>
      <c r="AH5875" t="s">
        <v>337</v>
      </c>
      <c r="AI5875" t="s">
        <v>337</v>
      </c>
      <c r="AJ5875">
        <v>0</v>
      </c>
      <c r="AK5875">
        <v>117</v>
      </c>
      <c r="AL5875">
        <v>1</v>
      </c>
      <c r="AM5875">
        <v>100</v>
      </c>
      <c r="AN5875">
        <v>5</v>
      </c>
    </row>
    <row r="5876" spans="1:40" x14ac:dyDescent="0.25">
      <c r="A5876" s="34">
        <v>40763</v>
      </c>
      <c r="B5876" s="220">
        <v>0.27083333333333331</v>
      </c>
      <c r="C5876">
        <v>25.1</v>
      </c>
      <c r="D5876">
        <v>25.3</v>
      </c>
      <c r="E5876">
        <v>25.1</v>
      </c>
      <c r="F5876">
        <v>66</v>
      </c>
      <c r="G5876">
        <v>18.3</v>
      </c>
      <c r="H5876">
        <v>0</v>
      </c>
      <c r="I5876" t="s">
        <v>337</v>
      </c>
      <c r="J5876">
        <v>0</v>
      </c>
      <c r="K5876">
        <v>0</v>
      </c>
      <c r="L5876" t="s">
        <v>337</v>
      </c>
      <c r="M5876">
        <v>25.1</v>
      </c>
      <c r="N5876">
        <v>25.8</v>
      </c>
      <c r="O5876">
        <v>25.8</v>
      </c>
      <c r="P5876" t="s">
        <v>337</v>
      </c>
      <c r="Q5876">
        <v>749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  <c r="AA5876">
        <v>2.3E-2</v>
      </c>
      <c r="AB5876">
        <v>22.8</v>
      </c>
      <c r="AC5876">
        <v>48</v>
      </c>
      <c r="AD5876">
        <v>11.2</v>
      </c>
      <c r="AE5876">
        <v>22.4</v>
      </c>
      <c r="AF5876">
        <v>8.91</v>
      </c>
      <c r="AG5876">
        <v>7.2499999999999995E-2</v>
      </c>
      <c r="AH5876" t="s">
        <v>337</v>
      </c>
      <c r="AI5876" t="s">
        <v>337</v>
      </c>
      <c r="AJ5876">
        <v>0</v>
      </c>
      <c r="AK5876">
        <v>117</v>
      </c>
      <c r="AL5876">
        <v>1</v>
      </c>
      <c r="AM5876">
        <v>100</v>
      </c>
      <c r="AN5876">
        <v>5</v>
      </c>
    </row>
    <row r="5877" spans="1:40" x14ac:dyDescent="0.25">
      <c r="A5877" s="34">
        <v>40763</v>
      </c>
      <c r="B5877" s="220">
        <v>0.27430555555555552</v>
      </c>
      <c r="C5877">
        <v>24.8</v>
      </c>
      <c r="D5877">
        <v>25</v>
      </c>
      <c r="E5877">
        <v>24.8</v>
      </c>
      <c r="F5877">
        <v>68</v>
      </c>
      <c r="G5877">
        <v>18.5</v>
      </c>
      <c r="H5877">
        <v>0</v>
      </c>
      <c r="I5877" t="s">
        <v>337</v>
      </c>
      <c r="J5877">
        <v>0</v>
      </c>
      <c r="K5877">
        <v>0</v>
      </c>
      <c r="L5877" t="s">
        <v>337</v>
      </c>
      <c r="M5877">
        <v>24.8</v>
      </c>
      <c r="N5877">
        <v>25.7</v>
      </c>
      <c r="O5877">
        <v>25.7</v>
      </c>
      <c r="P5877" t="s">
        <v>337</v>
      </c>
      <c r="Q5877">
        <v>749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  <c r="AA5877">
        <v>2.1999999999999999E-2</v>
      </c>
      <c r="AB5877">
        <v>22.7</v>
      </c>
      <c r="AC5877">
        <v>47</v>
      </c>
      <c r="AD5877">
        <v>10.8</v>
      </c>
      <c r="AE5877">
        <v>22.2</v>
      </c>
      <c r="AF5877">
        <v>8.75</v>
      </c>
      <c r="AG5877">
        <v>7.2499999999999995E-2</v>
      </c>
      <c r="AH5877" t="s">
        <v>337</v>
      </c>
      <c r="AI5877" t="s">
        <v>337</v>
      </c>
      <c r="AJ5877">
        <v>0</v>
      </c>
      <c r="AK5877">
        <v>117</v>
      </c>
      <c r="AL5877">
        <v>1</v>
      </c>
      <c r="AM5877">
        <v>100</v>
      </c>
      <c r="AN5877">
        <v>5</v>
      </c>
    </row>
    <row r="5878" spans="1:40" x14ac:dyDescent="0.25">
      <c r="A5878" s="34">
        <v>40763</v>
      </c>
      <c r="B5878" s="220">
        <v>0.27777777777777779</v>
      </c>
      <c r="C5878">
        <v>24.6</v>
      </c>
      <c r="D5878">
        <v>24.8</v>
      </c>
      <c r="E5878">
        <v>24.6</v>
      </c>
      <c r="F5878">
        <v>67</v>
      </c>
      <c r="G5878">
        <v>18.100000000000001</v>
      </c>
      <c r="H5878">
        <v>0</v>
      </c>
      <c r="I5878" t="s">
        <v>337</v>
      </c>
      <c r="J5878">
        <v>0</v>
      </c>
      <c r="K5878">
        <v>0</v>
      </c>
      <c r="L5878" t="s">
        <v>337</v>
      </c>
      <c r="M5878">
        <v>24.6</v>
      </c>
      <c r="N5878">
        <v>25.4</v>
      </c>
      <c r="O5878">
        <v>25.4</v>
      </c>
      <c r="P5878" t="s">
        <v>337</v>
      </c>
      <c r="Q5878">
        <v>749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  <c r="AA5878">
        <v>2.1999999999999999E-2</v>
      </c>
      <c r="AB5878">
        <v>22.6</v>
      </c>
      <c r="AC5878">
        <v>46</v>
      </c>
      <c r="AD5878">
        <v>10.3</v>
      </c>
      <c r="AE5878">
        <v>22</v>
      </c>
      <c r="AF5878">
        <v>8.6</v>
      </c>
      <c r="AG5878">
        <v>7.2599999999999998E-2</v>
      </c>
      <c r="AH5878" t="s">
        <v>337</v>
      </c>
      <c r="AI5878" t="s">
        <v>337</v>
      </c>
      <c r="AJ5878">
        <v>0</v>
      </c>
      <c r="AK5878">
        <v>117</v>
      </c>
      <c r="AL5878">
        <v>1</v>
      </c>
      <c r="AM5878">
        <v>100</v>
      </c>
      <c r="AN5878">
        <v>5</v>
      </c>
    </row>
    <row r="5879" spans="1:40" x14ac:dyDescent="0.25">
      <c r="A5879" s="34">
        <v>40763</v>
      </c>
      <c r="B5879" s="220">
        <v>0.28125</v>
      </c>
      <c r="C5879">
        <v>24.6</v>
      </c>
      <c r="D5879">
        <v>24.6</v>
      </c>
      <c r="E5879">
        <v>24.6</v>
      </c>
      <c r="F5879">
        <v>69</v>
      </c>
      <c r="G5879">
        <v>18.5</v>
      </c>
      <c r="H5879">
        <v>0</v>
      </c>
      <c r="I5879" t="s">
        <v>337</v>
      </c>
      <c r="J5879">
        <v>0</v>
      </c>
      <c r="K5879">
        <v>0</v>
      </c>
      <c r="L5879" t="s">
        <v>337</v>
      </c>
      <c r="M5879">
        <v>24.6</v>
      </c>
      <c r="N5879">
        <v>25.5</v>
      </c>
      <c r="O5879">
        <v>25.5</v>
      </c>
      <c r="P5879" t="s">
        <v>337</v>
      </c>
      <c r="Q5879">
        <v>749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  <c r="AA5879">
        <v>2.1999999999999999E-2</v>
      </c>
      <c r="AB5879">
        <v>22.4</v>
      </c>
      <c r="AC5879">
        <v>46</v>
      </c>
      <c r="AD5879">
        <v>10.199999999999999</v>
      </c>
      <c r="AE5879">
        <v>21.8</v>
      </c>
      <c r="AF5879">
        <v>8.6</v>
      </c>
      <c r="AG5879">
        <v>7.2599999999999998E-2</v>
      </c>
      <c r="AH5879" t="s">
        <v>337</v>
      </c>
      <c r="AI5879" t="s">
        <v>337</v>
      </c>
      <c r="AJ5879">
        <v>0</v>
      </c>
      <c r="AK5879">
        <v>117</v>
      </c>
      <c r="AL5879">
        <v>1</v>
      </c>
      <c r="AM5879">
        <v>100</v>
      </c>
      <c r="AN5879">
        <v>5</v>
      </c>
    </row>
    <row r="5880" spans="1:40" x14ac:dyDescent="0.25">
      <c r="A5880" s="34">
        <v>40763</v>
      </c>
      <c r="B5880" s="220">
        <v>0.28472222222222221</v>
      </c>
      <c r="C5880">
        <v>24.7</v>
      </c>
      <c r="D5880">
        <v>24.7</v>
      </c>
      <c r="E5880">
        <v>24.6</v>
      </c>
      <c r="F5880">
        <v>68</v>
      </c>
      <c r="G5880">
        <v>18.399999999999999</v>
      </c>
      <c r="H5880">
        <v>0</v>
      </c>
      <c r="I5880" t="s">
        <v>337</v>
      </c>
      <c r="J5880">
        <v>0</v>
      </c>
      <c r="K5880">
        <v>0</v>
      </c>
      <c r="L5880" t="s">
        <v>337</v>
      </c>
      <c r="M5880">
        <v>24.7</v>
      </c>
      <c r="N5880">
        <v>25.6</v>
      </c>
      <c r="O5880">
        <v>25.6</v>
      </c>
      <c r="P5880" t="s">
        <v>337</v>
      </c>
      <c r="Q5880">
        <v>749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  <c r="AA5880">
        <v>2.1999999999999999E-2</v>
      </c>
      <c r="AB5880">
        <v>22.4</v>
      </c>
      <c r="AC5880">
        <v>50</v>
      </c>
      <c r="AD5880">
        <v>11.5</v>
      </c>
      <c r="AE5880">
        <v>21.9</v>
      </c>
      <c r="AF5880">
        <v>9.25</v>
      </c>
      <c r="AG5880">
        <v>7.2499999999999995E-2</v>
      </c>
      <c r="AH5880" t="s">
        <v>337</v>
      </c>
      <c r="AI5880" t="s">
        <v>337</v>
      </c>
      <c r="AJ5880">
        <v>0</v>
      </c>
      <c r="AK5880">
        <v>117</v>
      </c>
      <c r="AL5880">
        <v>1</v>
      </c>
      <c r="AM5880">
        <v>100</v>
      </c>
      <c r="AN5880">
        <v>5</v>
      </c>
    </row>
    <row r="5881" spans="1:40" x14ac:dyDescent="0.25">
      <c r="A5881" s="34">
        <v>40763</v>
      </c>
      <c r="B5881" s="220">
        <v>0.28819444444444448</v>
      </c>
      <c r="C5881">
        <v>24.8</v>
      </c>
      <c r="D5881">
        <v>24.8</v>
      </c>
      <c r="E5881">
        <v>24.7</v>
      </c>
      <c r="F5881">
        <v>67</v>
      </c>
      <c r="G5881">
        <v>18.2</v>
      </c>
      <c r="H5881">
        <v>0</v>
      </c>
      <c r="I5881" t="s">
        <v>337</v>
      </c>
      <c r="J5881">
        <v>0</v>
      </c>
      <c r="K5881">
        <v>0</v>
      </c>
      <c r="L5881" t="s">
        <v>337</v>
      </c>
      <c r="M5881">
        <v>24.8</v>
      </c>
      <c r="N5881">
        <v>25.6</v>
      </c>
      <c r="O5881">
        <v>25.6</v>
      </c>
      <c r="P5881" t="s">
        <v>337</v>
      </c>
      <c r="Q5881">
        <v>749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  <c r="AA5881">
        <v>2.1999999999999999E-2</v>
      </c>
      <c r="AB5881">
        <v>22.6</v>
      </c>
      <c r="AC5881">
        <v>53</v>
      </c>
      <c r="AD5881">
        <v>12.5</v>
      </c>
      <c r="AE5881">
        <v>22.3</v>
      </c>
      <c r="AF5881">
        <v>9.75</v>
      </c>
      <c r="AG5881">
        <v>7.2400000000000006E-2</v>
      </c>
      <c r="AH5881" t="s">
        <v>337</v>
      </c>
      <c r="AI5881" t="s">
        <v>337</v>
      </c>
      <c r="AJ5881">
        <v>0</v>
      </c>
      <c r="AK5881">
        <v>116</v>
      </c>
      <c r="AL5881">
        <v>1</v>
      </c>
      <c r="AM5881">
        <v>100</v>
      </c>
      <c r="AN5881">
        <v>5</v>
      </c>
    </row>
    <row r="5882" spans="1:40" x14ac:dyDescent="0.25">
      <c r="A5882" s="34">
        <v>40763</v>
      </c>
      <c r="B5882" s="220">
        <v>0.29166666666666669</v>
      </c>
      <c r="C5882">
        <v>24.8</v>
      </c>
      <c r="D5882">
        <v>24.8</v>
      </c>
      <c r="E5882">
        <v>24.8</v>
      </c>
      <c r="F5882">
        <v>66</v>
      </c>
      <c r="G5882">
        <v>18</v>
      </c>
      <c r="H5882">
        <v>0</v>
      </c>
      <c r="I5882" t="s">
        <v>337</v>
      </c>
      <c r="J5882">
        <v>0</v>
      </c>
      <c r="K5882">
        <v>0</v>
      </c>
      <c r="L5882" t="s">
        <v>337</v>
      </c>
      <c r="M5882">
        <v>24.8</v>
      </c>
      <c r="N5882">
        <v>25.6</v>
      </c>
      <c r="O5882">
        <v>25.6</v>
      </c>
      <c r="P5882" t="s">
        <v>337</v>
      </c>
      <c r="Q5882">
        <v>749.1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0</v>
      </c>
      <c r="AA5882">
        <v>2.3E-2</v>
      </c>
      <c r="AB5882">
        <v>22.7</v>
      </c>
      <c r="AC5882">
        <v>54</v>
      </c>
      <c r="AD5882">
        <v>12.9</v>
      </c>
      <c r="AE5882">
        <v>22.6</v>
      </c>
      <c r="AF5882">
        <v>9.89</v>
      </c>
      <c r="AG5882">
        <v>7.2400000000000006E-2</v>
      </c>
      <c r="AH5882" t="s">
        <v>337</v>
      </c>
      <c r="AI5882" t="s">
        <v>337</v>
      </c>
      <c r="AJ5882">
        <v>0</v>
      </c>
      <c r="AK5882">
        <v>117</v>
      </c>
      <c r="AL5882">
        <v>1</v>
      </c>
      <c r="AM5882">
        <v>100</v>
      </c>
      <c r="AN5882">
        <v>5</v>
      </c>
    </row>
    <row r="5883" spans="1:40" x14ac:dyDescent="0.25">
      <c r="A5883" s="34">
        <v>40763</v>
      </c>
      <c r="B5883" s="220">
        <v>0.2951388888888889</v>
      </c>
      <c r="C5883">
        <v>24.9</v>
      </c>
      <c r="D5883">
        <v>24.9</v>
      </c>
      <c r="E5883">
        <v>24.8</v>
      </c>
      <c r="F5883">
        <v>68</v>
      </c>
      <c r="G5883">
        <v>18.600000000000001</v>
      </c>
      <c r="H5883">
        <v>0</v>
      </c>
      <c r="I5883" t="s">
        <v>337</v>
      </c>
      <c r="J5883">
        <v>0</v>
      </c>
      <c r="K5883">
        <v>0</v>
      </c>
      <c r="L5883" t="s">
        <v>337</v>
      </c>
      <c r="M5883">
        <v>24.9</v>
      </c>
      <c r="N5883">
        <v>25.8</v>
      </c>
      <c r="O5883">
        <v>25.8</v>
      </c>
      <c r="P5883" t="s">
        <v>337</v>
      </c>
      <c r="Q5883">
        <v>749.1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  <c r="AA5883">
        <v>2.3E-2</v>
      </c>
      <c r="AB5883">
        <v>22.8</v>
      </c>
      <c r="AC5883">
        <v>51</v>
      </c>
      <c r="AD5883">
        <v>12.1</v>
      </c>
      <c r="AE5883">
        <v>22.6</v>
      </c>
      <c r="AF5883">
        <v>9.39</v>
      </c>
      <c r="AG5883">
        <v>7.2400000000000006E-2</v>
      </c>
      <c r="AH5883" t="s">
        <v>337</v>
      </c>
      <c r="AI5883" t="s">
        <v>337</v>
      </c>
      <c r="AJ5883">
        <v>0</v>
      </c>
      <c r="AK5883">
        <v>116</v>
      </c>
      <c r="AL5883">
        <v>1</v>
      </c>
      <c r="AM5883">
        <v>100</v>
      </c>
      <c r="AN5883">
        <v>5</v>
      </c>
    </row>
    <row r="5884" spans="1:40" x14ac:dyDescent="0.25">
      <c r="A5884" s="34">
        <v>40763</v>
      </c>
      <c r="B5884" s="220">
        <v>0.2986111111111111</v>
      </c>
      <c r="C5884">
        <v>24.8</v>
      </c>
      <c r="D5884">
        <v>24.9</v>
      </c>
      <c r="E5884">
        <v>24.8</v>
      </c>
      <c r="F5884">
        <v>68</v>
      </c>
      <c r="G5884">
        <v>18.5</v>
      </c>
      <c r="H5884">
        <v>0</v>
      </c>
      <c r="I5884" t="s">
        <v>337</v>
      </c>
      <c r="J5884">
        <v>0</v>
      </c>
      <c r="K5884">
        <v>0</v>
      </c>
      <c r="L5884" t="s">
        <v>337</v>
      </c>
      <c r="M5884">
        <v>24.8</v>
      </c>
      <c r="N5884">
        <v>25.7</v>
      </c>
      <c r="O5884">
        <v>25.7</v>
      </c>
      <c r="P5884" t="s">
        <v>337</v>
      </c>
      <c r="Q5884">
        <v>749</v>
      </c>
      <c r="R5884">
        <v>0</v>
      </c>
      <c r="S5884">
        <v>0</v>
      </c>
      <c r="T5884">
        <v>3</v>
      </c>
      <c r="U5884">
        <v>0.02</v>
      </c>
      <c r="V5884">
        <v>5</v>
      </c>
      <c r="W5884">
        <v>0</v>
      </c>
      <c r="X5884">
        <v>0</v>
      </c>
      <c r="Y5884">
        <v>0</v>
      </c>
      <c r="Z5884">
        <v>0</v>
      </c>
      <c r="AA5884">
        <v>2.3E-2</v>
      </c>
      <c r="AB5884">
        <v>22.8</v>
      </c>
      <c r="AC5884">
        <v>50</v>
      </c>
      <c r="AD5884">
        <v>11.8</v>
      </c>
      <c r="AE5884">
        <v>22.5</v>
      </c>
      <c r="AF5884">
        <v>9.25</v>
      </c>
      <c r="AG5884">
        <v>7.2400000000000006E-2</v>
      </c>
      <c r="AH5884" t="s">
        <v>337</v>
      </c>
      <c r="AI5884" t="s">
        <v>337</v>
      </c>
      <c r="AJ5884">
        <v>0</v>
      </c>
      <c r="AK5884">
        <v>117</v>
      </c>
      <c r="AL5884">
        <v>1</v>
      </c>
      <c r="AM5884">
        <v>100</v>
      </c>
      <c r="AN5884">
        <v>5</v>
      </c>
    </row>
    <row r="5885" spans="1:40" x14ac:dyDescent="0.25">
      <c r="A5885" s="34">
        <v>40763</v>
      </c>
      <c r="B5885" s="220">
        <v>0.30208333333333331</v>
      </c>
      <c r="C5885">
        <v>24.8</v>
      </c>
      <c r="D5885">
        <v>24.8</v>
      </c>
      <c r="E5885">
        <v>24.8</v>
      </c>
      <c r="F5885">
        <v>68</v>
      </c>
      <c r="G5885">
        <v>18.5</v>
      </c>
      <c r="H5885">
        <v>0</v>
      </c>
      <c r="I5885" t="s">
        <v>337</v>
      </c>
      <c r="J5885">
        <v>0</v>
      </c>
      <c r="K5885">
        <v>0</v>
      </c>
      <c r="L5885" t="s">
        <v>337</v>
      </c>
      <c r="M5885">
        <v>24.8</v>
      </c>
      <c r="N5885">
        <v>25.7</v>
      </c>
      <c r="O5885">
        <v>25.7</v>
      </c>
      <c r="P5885" t="s">
        <v>337</v>
      </c>
      <c r="Q5885">
        <v>749.1</v>
      </c>
      <c r="R5885">
        <v>0</v>
      </c>
      <c r="S5885">
        <v>0</v>
      </c>
      <c r="T5885">
        <v>7</v>
      </c>
      <c r="U5885">
        <v>0.05</v>
      </c>
      <c r="V5885">
        <v>9</v>
      </c>
      <c r="W5885">
        <v>0</v>
      </c>
      <c r="X5885">
        <v>0</v>
      </c>
      <c r="Y5885">
        <v>0</v>
      </c>
      <c r="Z5885">
        <v>0</v>
      </c>
      <c r="AA5885">
        <v>2.1999999999999999E-2</v>
      </c>
      <c r="AB5885">
        <v>22.7</v>
      </c>
      <c r="AC5885">
        <v>49</v>
      </c>
      <c r="AD5885">
        <v>11.4</v>
      </c>
      <c r="AE5885">
        <v>22.3</v>
      </c>
      <c r="AF5885">
        <v>9.0500000000000007</v>
      </c>
      <c r="AG5885">
        <v>7.2499999999999995E-2</v>
      </c>
      <c r="AH5885" t="s">
        <v>337</v>
      </c>
      <c r="AI5885" t="s">
        <v>337</v>
      </c>
      <c r="AJ5885">
        <v>0</v>
      </c>
      <c r="AK5885">
        <v>116</v>
      </c>
      <c r="AL5885">
        <v>1</v>
      </c>
      <c r="AM5885">
        <v>100</v>
      </c>
      <c r="AN5885">
        <v>5</v>
      </c>
    </row>
    <row r="5886" spans="1:40" x14ac:dyDescent="0.25">
      <c r="A5886" s="34">
        <v>40763</v>
      </c>
      <c r="B5886" s="220">
        <v>0.30555555555555552</v>
      </c>
      <c r="C5886">
        <v>24.7</v>
      </c>
      <c r="D5886">
        <v>24.8</v>
      </c>
      <c r="E5886">
        <v>24.7</v>
      </c>
      <c r="F5886">
        <v>68</v>
      </c>
      <c r="G5886">
        <v>18.399999999999999</v>
      </c>
      <c r="H5886">
        <v>0</v>
      </c>
      <c r="I5886" t="s">
        <v>343</v>
      </c>
      <c r="J5886">
        <v>0</v>
      </c>
      <c r="K5886">
        <v>2</v>
      </c>
      <c r="L5886" t="s">
        <v>343</v>
      </c>
      <c r="M5886">
        <v>24.7</v>
      </c>
      <c r="N5886">
        <v>25.6</v>
      </c>
      <c r="O5886">
        <v>25.6</v>
      </c>
      <c r="P5886" t="s">
        <v>337</v>
      </c>
      <c r="Q5886">
        <v>749.1</v>
      </c>
      <c r="R5886">
        <v>0</v>
      </c>
      <c r="S5886">
        <v>0</v>
      </c>
      <c r="T5886">
        <v>10</v>
      </c>
      <c r="U5886">
        <v>7.0000000000000007E-2</v>
      </c>
      <c r="V5886">
        <v>11</v>
      </c>
      <c r="W5886">
        <v>0</v>
      </c>
      <c r="X5886">
        <v>0</v>
      </c>
      <c r="Y5886">
        <v>0</v>
      </c>
      <c r="Z5886">
        <v>0</v>
      </c>
      <c r="AA5886">
        <v>2.1999999999999999E-2</v>
      </c>
      <c r="AB5886">
        <v>22.6</v>
      </c>
      <c r="AC5886">
        <v>48</v>
      </c>
      <c r="AD5886">
        <v>11</v>
      </c>
      <c r="AE5886">
        <v>22.1</v>
      </c>
      <c r="AF5886">
        <v>8.9</v>
      </c>
      <c r="AG5886">
        <v>7.2499999999999995E-2</v>
      </c>
      <c r="AH5886" t="s">
        <v>337</v>
      </c>
      <c r="AI5886" t="s">
        <v>337</v>
      </c>
      <c r="AJ5886">
        <v>0</v>
      </c>
      <c r="AK5886">
        <v>117</v>
      </c>
      <c r="AL5886">
        <v>1</v>
      </c>
      <c r="AM5886">
        <v>100</v>
      </c>
      <c r="AN5886">
        <v>5</v>
      </c>
    </row>
    <row r="5887" spans="1:40" x14ac:dyDescent="0.25">
      <c r="A5887" s="34">
        <v>40763</v>
      </c>
      <c r="B5887" s="220">
        <v>0.30902777777777779</v>
      </c>
      <c r="C5887">
        <v>24.6</v>
      </c>
      <c r="D5887">
        <v>24.7</v>
      </c>
      <c r="E5887">
        <v>24.6</v>
      </c>
      <c r="F5887">
        <v>69</v>
      </c>
      <c r="G5887">
        <v>18.5</v>
      </c>
      <c r="H5887">
        <v>0</v>
      </c>
      <c r="I5887" t="s">
        <v>337</v>
      </c>
      <c r="J5887">
        <v>0</v>
      </c>
      <c r="K5887">
        <v>0</v>
      </c>
      <c r="L5887" t="s">
        <v>337</v>
      </c>
      <c r="M5887">
        <v>24.6</v>
      </c>
      <c r="N5887">
        <v>25.6</v>
      </c>
      <c r="O5887">
        <v>25.6</v>
      </c>
      <c r="P5887" t="s">
        <v>337</v>
      </c>
      <c r="Q5887">
        <v>749.2</v>
      </c>
      <c r="R5887">
        <v>0</v>
      </c>
      <c r="S5887">
        <v>0</v>
      </c>
      <c r="T5887">
        <v>13</v>
      </c>
      <c r="U5887">
        <v>0.09</v>
      </c>
      <c r="V5887">
        <v>14</v>
      </c>
      <c r="W5887">
        <v>0</v>
      </c>
      <c r="X5887">
        <v>0</v>
      </c>
      <c r="Y5887">
        <v>0</v>
      </c>
      <c r="Z5887">
        <v>0</v>
      </c>
      <c r="AA5887">
        <v>2.1999999999999999E-2</v>
      </c>
      <c r="AB5887">
        <v>22.4</v>
      </c>
      <c r="AC5887">
        <v>47</v>
      </c>
      <c r="AD5887">
        <v>10.6</v>
      </c>
      <c r="AE5887">
        <v>21.9</v>
      </c>
      <c r="AF5887">
        <v>8.75</v>
      </c>
      <c r="AG5887">
        <v>7.2599999999999998E-2</v>
      </c>
      <c r="AH5887" t="s">
        <v>337</v>
      </c>
      <c r="AI5887" t="s">
        <v>337</v>
      </c>
      <c r="AJ5887">
        <v>0</v>
      </c>
      <c r="AK5887">
        <v>116</v>
      </c>
      <c r="AL5887">
        <v>1</v>
      </c>
      <c r="AM5887">
        <v>100</v>
      </c>
      <c r="AN5887">
        <v>5</v>
      </c>
    </row>
    <row r="5888" spans="1:40" x14ac:dyDescent="0.25">
      <c r="A5888" s="34">
        <v>40763</v>
      </c>
      <c r="B5888" s="220">
        <v>0.3125</v>
      </c>
      <c r="C5888">
        <v>24.5</v>
      </c>
      <c r="D5888">
        <v>24.6</v>
      </c>
      <c r="E5888">
        <v>24.5</v>
      </c>
      <c r="F5888">
        <v>70</v>
      </c>
      <c r="G5888">
        <v>18.7</v>
      </c>
      <c r="H5888">
        <v>0</v>
      </c>
      <c r="I5888" t="s">
        <v>343</v>
      </c>
      <c r="J5888">
        <v>0</v>
      </c>
      <c r="K5888">
        <v>1</v>
      </c>
      <c r="L5888" t="s">
        <v>343</v>
      </c>
      <c r="M5888">
        <v>24.5</v>
      </c>
      <c r="N5888">
        <v>25.5</v>
      </c>
      <c r="O5888">
        <v>25.5</v>
      </c>
      <c r="P5888" t="s">
        <v>337</v>
      </c>
      <c r="Q5888">
        <v>749.3</v>
      </c>
      <c r="R5888">
        <v>0</v>
      </c>
      <c r="S5888">
        <v>0</v>
      </c>
      <c r="T5888">
        <v>16</v>
      </c>
      <c r="U5888">
        <v>0.11</v>
      </c>
      <c r="V5888">
        <v>18</v>
      </c>
      <c r="W5888">
        <v>0</v>
      </c>
      <c r="X5888">
        <v>0</v>
      </c>
      <c r="Y5888">
        <v>0</v>
      </c>
      <c r="Z5888">
        <v>0</v>
      </c>
      <c r="AA5888">
        <v>2.1000000000000001E-2</v>
      </c>
      <c r="AB5888">
        <v>22.4</v>
      </c>
      <c r="AC5888">
        <v>52</v>
      </c>
      <c r="AD5888">
        <v>12.1</v>
      </c>
      <c r="AE5888">
        <v>22.1</v>
      </c>
      <c r="AF5888">
        <v>9.6</v>
      </c>
      <c r="AG5888">
        <v>7.2499999999999995E-2</v>
      </c>
      <c r="AH5888" t="s">
        <v>337</v>
      </c>
      <c r="AI5888" t="s">
        <v>337</v>
      </c>
      <c r="AJ5888">
        <v>0</v>
      </c>
      <c r="AK5888">
        <v>117</v>
      </c>
      <c r="AL5888">
        <v>1</v>
      </c>
      <c r="AM5888">
        <v>100</v>
      </c>
      <c r="AN5888">
        <v>5</v>
      </c>
    </row>
    <row r="5889" spans="1:40" x14ac:dyDescent="0.25">
      <c r="A5889" s="34">
        <v>40763</v>
      </c>
      <c r="B5889" s="220">
        <v>0.31597222222222221</v>
      </c>
      <c r="C5889">
        <v>24.4</v>
      </c>
      <c r="D5889">
        <v>24.5</v>
      </c>
      <c r="E5889">
        <v>24.4</v>
      </c>
      <c r="F5889">
        <v>70</v>
      </c>
      <c r="G5889">
        <v>18.600000000000001</v>
      </c>
      <c r="H5889">
        <v>0</v>
      </c>
      <c r="I5889" t="s">
        <v>343</v>
      </c>
      <c r="J5889">
        <v>0</v>
      </c>
      <c r="K5889">
        <v>1</v>
      </c>
      <c r="L5889" t="s">
        <v>343</v>
      </c>
      <c r="M5889">
        <v>24.4</v>
      </c>
      <c r="N5889">
        <v>25.4</v>
      </c>
      <c r="O5889">
        <v>25.4</v>
      </c>
      <c r="P5889" t="s">
        <v>337</v>
      </c>
      <c r="Q5889">
        <v>749.3</v>
      </c>
      <c r="R5889">
        <v>0</v>
      </c>
      <c r="S5889">
        <v>0</v>
      </c>
      <c r="T5889">
        <v>19</v>
      </c>
      <c r="U5889">
        <v>0.14000000000000001</v>
      </c>
      <c r="V5889">
        <v>21</v>
      </c>
      <c r="W5889">
        <v>0</v>
      </c>
      <c r="X5889">
        <v>0</v>
      </c>
      <c r="Y5889">
        <v>0</v>
      </c>
      <c r="Z5889">
        <v>0</v>
      </c>
      <c r="AA5889">
        <v>2.1000000000000001E-2</v>
      </c>
      <c r="AB5889">
        <v>22.7</v>
      </c>
      <c r="AC5889">
        <v>54</v>
      </c>
      <c r="AD5889">
        <v>12.9</v>
      </c>
      <c r="AE5889">
        <v>22.6</v>
      </c>
      <c r="AF5889">
        <v>9.89</v>
      </c>
      <c r="AG5889">
        <v>7.2400000000000006E-2</v>
      </c>
      <c r="AH5889" t="s">
        <v>337</v>
      </c>
      <c r="AI5889" t="s">
        <v>337</v>
      </c>
      <c r="AJ5889">
        <v>0</v>
      </c>
      <c r="AK5889">
        <v>117</v>
      </c>
      <c r="AL5889">
        <v>1</v>
      </c>
      <c r="AM5889">
        <v>100</v>
      </c>
      <c r="AN5889">
        <v>5</v>
      </c>
    </row>
    <row r="5890" spans="1:40" x14ac:dyDescent="0.25">
      <c r="A5890" s="34">
        <v>40763</v>
      </c>
      <c r="B5890" s="220">
        <v>0.31944444444444448</v>
      </c>
      <c r="C5890">
        <v>24.3</v>
      </c>
      <c r="D5890">
        <v>24.4</v>
      </c>
      <c r="E5890">
        <v>24.3</v>
      </c>
      <c r="F5890">
        <v>70</v>
      </c>
      <c r="G5890">
        <v>18.5</v>
      </c>
      <c r="H5890">
        <v>0</v>
      </c>
      <c r="I5890" t="s">
        <v>337</v>
      </c>
      <c r="J5890">
        <v>0</v>
      </c>
      <c r="K5890">
        <v>0</v>
      </c>
      <c r="L5890" t="s">
        <v>337</v>
      </c>
      <c r="M5890">
        <v>24.3</v>
      </c>
      <c r="N5890">
        <v>25.3</v>
      </c>
      <c r="O5890">
        <v>25.3</v>
      </c>
      <c r="P5890" t="s">
        <v>337</v>
      </c>
      <c r="Q5890">
        <v>749.3</v>
      </c>
      <c r="R5890">
        <v>0</v>
      </c>
      <c r="S5890">
        <v>0</v>
      </c>
      <c r="T5890">
        <v>24</v>
      </c>
      <c r="U5890">
        <v>0.17</v>
      </c>
      <c r="V5890">
        <v>28</v>
      </c>
      <c r="W5890">
        <v>0</v>
      </c>
      <c r="X5890">
        <v>0</v>
      </c>
      <c r="Y5890">
        <v>0</v>
      </c>
      <c r="Z5890">
        <v>0</v>
      </c>
      <c r="AA5890">
        <v>2.1000000000000001E-2</v>
      </c>
      <c r="AB5890">
        <v>22.8</v>
      </c>
      <c r="AC5890">
        <v>54</v>
      </c>
      <c r="AD5890">
        <v>13</v>
      </c>
      <c r="AE5890">
        <v>22.8</v>
      </c>
      <c r="AF5890">
        <v>9.89</v>
      </c>
      <c r="AG5890">
        <v>7.2300000000000003E-2</v>
      </c>
      <c r="AH5890" t="s">
        <v>337</v>
      </c>
      <c r="AI5890" t="s">
        <v>337</v>
      </c>
      <c r="AJ5890">
        <v>0</v>
      </c>
      <c r="AK5890">
        <v>118</v>
      </c>
      <c r="AL5890">
        <v>1</v>
      </c>
      <c r="AM5890">
        <v>100</v>
      </c>
      <c r="AN5890">
        <v>5</v>
      </c>
    </row>
    <row r="5891" spans="1:40" x14ac:dyDescent="0.25">
      <c r="A5891" s="34">
        <v>40763</v>
      </c>
      <c r="B5891" s="220">
        <v>0.32291666666666669</v>
      </c>
      <c r="C5891">
        <v>24.4</v>
      </c>
      <c r="D5891">
        <v>24.4</v>
      </c>
      <c r="E5891">
        <v>24.3</v>
      </c>
      <c r="F5891">
        <v>70</v>
      </c>
      <c r="G5891">
        <v>18.600000000000001</v>
      </c>
      <c r="H5891">
        <v>0</v>
      </c>
      <c r="I5891" t="s">
        <v>337</v>
      </c>
      <c r="J5891">
        <v>0</v>
      </c>
      <c r="K5891">
        <v>0</v>
      </c>
      <c r="L5891" t="s">
        <v>337</v>
      </c>
      <c r="M5891">
        <v>24.4</v>
      </c>
      <c r="N5891">
        <v>25.4</v>
      </c>
      <c r="O5891">
        <v>25.4</v>
      </c>
      <c r="P5891" t="s">
        <v>337</v>
      </c>
      <c r="Q5891">
        <v>749.4</v>
      </c>
      <c r="R5891">
        <v>0</v>
      </c>
      <c r="S5891">
        <v>0</v>
      </c>
      <c r="T5891">
        <v>31</v>
      </c>
      <c r="U5891">
        <v>0.22</v>
      </c>
      <c r="V5891">
        <v>33</v>
      </c>
      <c r="W5891">
        <v>0</v>
      </c>
      <c r="X5891">
        <v>0</v>
      </c>
      <c r="Y5891">
        <v>0</v>
      </c>
      <c r="Z5891">
        <v>0</v>
      </c>
      <c r="AA5891">
        <v>2.1000000000000001E-2</v>
      </c>
      <c r="AB5891">
        <v>22.8</v>
      </c>
      <c r="AC5891">
        <v>51</v>
      </c>
      <c r="AD5891">
        <v>12.2</v>
      </c>
      <c r="AE5891">
        <v>22.6</v>
      </c>
      <c r="AF5891">
        <v>9.39</v>
      </c>
      <c r="AG5891">
        <v>7.2400000000000006E-2</v>
      </c>
      <c r="AH5891" t="s">
        <v>337</v>
      </c>
      <c r="AI5891" t="s">
        <v>337</v>
      </c>
      <c r="AJ5891">
        <v>0</v>
      </c>
      <c r="AK5891">
        <v>117</v>
      </c>
      <c r="AL5891">
        <v>1</v>
      </c>
      <c r="AM5891">
        <v>100</v>
      </c>
      <c r="AN5891">
        <v>5</v>
      </c>
    </row>
    <row r="5892" spans="1:40" x14ac:dyDescent="0.25">
      <c r="A5892" s="34">
        <v>40763</v>
      </c>
      <c r="B5892" s="220">
        <v>0.3263888888888889</v>
      </c>
      <c r="C5892">
        <v>24.6</v>
      </c>
      <c r="D5892">
        <v>24.6</v>
      </c>
      <c r="E5892">
        <v>24.4</v>
      </c>
      <c r="F5892">
        <v>70</v>
      </c>
      <c r="G5892">
        <v>18.7</v>
      </c>
      <c r="H5892">
        <v>0</v>
      </c>
      <c r="I5892" t="s">
        <v>337</v>
      </c>
      <c r="J5892">
        <v>0</v>
      </c>
      <c r="K5892">
        <v>0</v>
      </c>
      <c r="L5892" t="s">
        <v>337</v>
      </c>
      <c r="M5892">
        <v>24.6</v>
      </c>
      <c r="N5892">
        <v>25.6</v>
      </c>
      <c r="O5892">
        <v>25.6</v>
      </c>
      <c r="P5892" t="s">
        <v>337</v>
      </c>
      <c r="Q5892">
        <v>749.4</v>
      </c>
      <c r="R5892">
        <v>0</v>
      </c>
      <c r="S5892">
        <v>0</v>
      </c>
      <c r="T5892">
        <v>39</v>
      </c>
      <c r="U5892">
        <v>0.28000000000000003</v>
      </c>
      <c r="V5892">
        <v>53</v>
      </c>
      <c r="W5892">
        <v>0</v>
      </c>
      <c r="X5892">
        <v>0</v>
      </c>
      <c r="Y5892">
        <v>0</v>
      </c>
      <c r="Z5892">
        <v>0</v>
      </c>
      <c r="AA5892">
        <v>2.1999999999999999E-2</v>
      </c>
      <c r="AB5892">
        <v>22.8</v>
      </c>
      <c r="AC5892">
        <v>50</v>
      </c>
      <c r="AD5892">
        <v>11.9</v>
      </c>
      <c r="AE5892">
        <v>22.6</v>
      </c>
      <c r="AF5892">
        <v>9.25</v>
      </c>
      <c r="AG5892">
        <v>7.2400000000000006E-2</v>
      </c>
      <c r="AH5892" t="s">
        <v>337</v>
      </c>
      <c r="AI5892" t="s">
        <v>337</v>
      </c>
      <c r="AJ5892">
        <v>0</v>
      </c>
      <c r="AK5892">
        <v>117</v>
      </c>
      <c r="AL5892">
        <v>1</v>
      </c>
      <c r="AM5892">
        <v>100</v>
      </c>
      <c r="AN5892">
        <v>5</v>
      </c>
    </row>
    <row r="5893" spans="1:40" x14ac:dyDescent="0.25">
      <c r="A5893" s="34">
        <v>40763</v>
      </c>
      <c r="B5893" s="220">
        <v>0.3298611111111111</v>
      </c>
      <c r="C5893">
        <v>24.8</v>
      </c>
      <c r="D5893">
        <v>24.8</v>
      </c>
      <c r="E5893">
        <v>24.6</v>
      </c>
      <c r="F5893">
        <v>71</v>
      </c>
      <c r="G5893">
        <v>19.2</v>
      </c>
      <c r="H5893">
        <v>0</v>
      </c>
      <c r="I5893" t="s">
        <v>337</v>
      </c>
      <c r="J5893">
        <v>0</v>
      </c>
      <c r="K5893">
        <v>0</v>
      </c>
      <c r="L5893" t="s">
        <v>337</v>
      </c>
      <c r="M5893">
        <v>24.8</v>
      </c>
      <c r="N5893">
        <v>25.9</v>
      </c>
      <c r="O5893">
        <v>25.9</v>
      </c>
      <c r="P5893" t="s">
        <v>337</v>
      </c>
      <c r="Q5893">
        <v>749.3</v>
      </c>
      <c r="R5893">
        <v>0</v>
      </c>
      <c r="S5893">
        <v>0</v>
      </c>
      <c r="T5893">
        <v>60</v>
      </c>
      <c r="U5893">
        <v>0.43</v>
      </c>
      <c r="V5893">
        <v>67</v>
      </c>
      <c r="W5893">
        <v>0</v>
      </c>
      <c r="X5893">
        <v>0</v>
      </c>
      <c r="Y5893">
        <v>0</v>
      </c>
      <c r="Z5893">
        <v>0</v>
      </c>
      <c r="AA5893">
        <v>2.3E-2</v>
      </c>
      <c r="AB5893">
        <v>22.8</v>
      </c>
      <c r="AC5893">
        <v>48</v>
      </c>
      <c r="AD5893">
        <v>11.2</v>
      </c>
      <c r="AE5893">
        <v>22.4</v>
      </c>
      <c r="AF5893">
        <v>8.91</v>
      </c>
      <c r="AG5893">
        <v>7.2499999999999995E-2</v>
      </c>
      <c r="AH5893" t="s">
        <v>337</v>
      </c>
      <c r="AI5893" t="s">
        <v>337</v>
      </c>
      <c r="AJ5893">
        <v>0</v>
      </c>
      <c r="AK5893">
        <v>117</v>
      </c>
      <c r="AL5893">
        <v>1</v>
      </c>
      <c r="AM5893">
        <v>100</v>
      </c>
      <c r="AN5893">
        <v>5</v>
      </c>
    </row>
    <row r="5894" spans="1:40" x14ac:dyDescent="0.25">
      <c r="A5894" s="34">
        <v>40763</v>
      </c>
      <c r="B5894" s="220">
        <v>0.33333333333333331</v>
      </c>
      <c r="C5894">
        <v>25</v>
      </c>
      <c r="D5894">
        <v>25</v>
      </c>
      <c r="E5894">
        <v>24.8</v>
      </c>
      <c r="F5894">
        <v>70</v>
      </c>
      <c r="G5894">
        <v>19.100000000000001</v>
      </c>
      <c r="H5894">
        <v>0</v>
      </c>
      <c r="I5894" t="s">
        <v>343</v>
      </c>
      <c r="J5894">
        <v>0</v>
      </c>
      <c r="K5894">
        <v>1</v>
      </c>
      <c r="L5894" t="s">
        <v>343</v>
      </c>
      <c r="M5894">
        <v>25</v>
      </c>
      <c r="N5894">
        <v>26.1</v>
      </c>
      <c r="O5894">
        <v>26.1</v>
      </c>
      <c r="P5894" t="s">
        <v>337</v>
      </c>
      <c r="Q5894">
        <v>749.2</v>
      </c>
      <c r="R5894">
        <v>0</v>
      </c>
      <c r="S5894">
        <v>0</v>
      </c>
      <c r="T5894">
        <v>75</v>
      </c>
      <c r="U5894">
        <v>0.54</v>
      </c>
      <c r="V5894">
        <v>81</v>
      </c>
      <c r="W5894">
        <v>0</v>
      </c>
      <c r="X5894">
        <v>0</v>
      </c>
      <c r="Y5894">
        <v>0</v>
      </c>
      <c r="Z5894">
        <v>0</v>
      </c>
      <c r="AA5894">
        <v>2.3E-2</v>
      </c>
      <c r="AB5894">
        <v>22.8</v>
      </c>
      <c r="AC5894">
        <v>48</v>
      </c>
      <c r="AD5894">
        <v>11.2</v>
      </c>
      <c r="AE5894">
        <v>22.4</v>
      </c>
      <c r="AF5894">
        <v>8.91</v>
      </c>
      <c r="AG5894">
        <v>7.2499999999999995E-2</v>
      </c>
      <c r="AH5894" t="s">
        <v>337</v>
      </c>
      <c r="AI5894" t="s">
        <v>337</v>
      </c>
      <c r="AJ5894">
        <v>1E-3</v>
      </c>
      <c r="AK5894">
        <v>117</v>
      </c>
      <c r="AL5894">
        <v>1</v>
      </c>
      <c r="AM5894">
        <v>100</v>
      </c>
      <c r="AN5894">
        <v>5</v>
      </c>
    </row>
    <row r="5895" spans="1:40" x14ac:dyDescent="0.25">
      <c r="A5895" s="34">
        <v>40763</v>
      </c>
      <c r="B5895" s="220">
        <v>0.33680555555555558</v>
      </c>
      <c r="C5895">
        <v>25.2</v>
      </c>
      <c r="D5895">
        <v>25.2</v>
      </c>
      <c r="E5895">
        <v>25</v>
      </c>
      <c r="F5895">
        <v>69</v>
      </c>
      <c r="G5895">
        <v>19.100000000000001</v>
      </c>
      <c r="H5895">
        <v>0</v>
      </c>
      <c r="I5895" t="s">
        <v>337</v>
      </c>
      <c r="J5895">
        <v>0</v>
      </c>
      <c r="K5895">
        <v>0</v>
      </c>
      <c r="L5895" t="s">
        <v>337</v>
      </c>
      <c r="M5895">
        <v>25.2</v>
      </c>
      <c r="N5895">
        <v>26.2</v>
      </c>
      <c r="O5895">
        <v>26.2</v>
      </c>
      <c r="P5895" t="s">
        <v>337</v>
      </c>
      <c r="Q5895">
        <v>749.3</v>
      </c>
      <c r="R5895">
        <v>0</v>
      </c>
      <c r="S5895">
        <v>0</v>
      </c>
      <c r="T5895">
        <v>88</v>
      </c>
      <c r="U5895">
        <v>0.63</v>
      </c>
      <c r="V5895">
        <v>95</v>
      </c>
      <c r="W5895">
        <v>0</v>
      </c>
      <c r="X5895">
        <v>0</v>
      </c>
      <c r="Y5895">
        <v>0</v>
      </c>
      <c r="Z5895">
        <v>0</v>
      </c>
      <c r="AA5895">
        <v>2.4E-2</v>
      </c>
      <c r="AB5895">
        <v>22.7</v>
      </c>
      <c r="AC5895">
        <v>47</v>
      </c>
      <c r="AD5895">
        <v>10.8</v>
      </c>
      <c r="AE5895">
        <v>22.2</v>
      </c>
      <c r="AF5895">
        <v>8.75</v>
      </c>
      <c r="AG5895">
        <v>7.2499999999999995E-2</v>
      </c>
      <c r="AH5895" t="s">
        <v>337</v>
      </c>
      <c r="AI5895" t="s">
        <v>337</v>
      </c>
      <c r="AJ5895">
        <v>0</v>
      </c>
      <c r="AK5895">
        <v>116</v>
      </c>
      <c r="AL5895">
        <v>1</v>
      </c>
      <c r="AM5895">
        <v>100</v>
      </c>
      <c r="AN5895">
        <v>5</v>
      </c>
    </row>
    <row r="5896" spans="1:40" x14ac:dyDescent="0.25">
      <c r="A5896" s="34">
        <v>40763</v>
      </c>
      <c r="B5896" s="220">
        <v>0.34027777777777773</v>
      </c>
      <c r="C5896">
        <v>25.4</v>
      </c>
      <c r="D5896">
        <v>25.5</v>
      </c>
      <c r="E5896">
        <v>25.3</v>
      </c>
      <c r="F5896">
        <v>68</v>
      </c>
      <c r="G5896">
        <v>19.100000000000001</v>
      </c>
      <c r="H5896">
        <v>0</v>
      </c>
      <c r="I5896" t="s">
        <v>343</v>
      </c>
      <c r="J5896">
        <v>0</v>
      </c>
      <c r="K5896">
        <v>1</v>
      </c>
      <c r="L5896" t="s">
        <v>343</v>
      </c>
      <c r="M5896">
        <v>25.4</v>
      </c>
      <c r="N5896">
        <v>26.4</v>
      </c>
      <c r="O5896">
        <v>26.4</v>
      </c>
      <c r="P5896" t="s">
        <v>337</v>
      </c>
      <c r="Q5896">
        <v>749.3</v>
      </c>
      <c r="R5896">
        <v>0</v>
      </c>
      <c r="S5896">
        <v>0</v>
      </c>
      <c r="T5896">
        <v>105</v>
      </c>
      <c r="U5896">
        <v>0.75</v>
      </c>
      <c r="V5896">
        <v>113</v>
      </c>
      <c r="W5896">
        <v>0</v>
      </c>
      <c r="X5896">
        <v>0</v>
      </c>
      <c r="Y5896">
        <v>0</v>
      </c>
      <c r="Z5896">
        <v>0</v>
      </c>
      <c r="AA5896">
        <v>2.5000000000000001E-2</v>
      </c>
      <c r="AB5896">
        <v>22.7</v>
      </c>
      <c r="AC5896">
        <v>51</v>
      </c>
      <c r="AD5896">
        <v>12</v>
      </c>
      <c r="AE5896">
        <v>22.4</v>
      </c>
      <c r="AF5896">
        <v>9.39</v>
      </c>
      <c r="AG5896">
        <v>7.2499999999999995E-2</v>
      </c>
      <c r="AH5896" t="s">
        <v>337</v>
      </c>
      <c r="AI5896" t="s">
        <v>337</v>
      </c>
      <c r="AJ5896">
        <v>0</v>
      </c>
      <c r="AK5896">
        <v>116</v>
      </c>
      <c r="AL5896">
        <v>1</v>
      </c>
      <c r="AM5896">
        <v>100</v>
      </c>
      <c r="AN5896">
        <v>5</v>
      </c>
    </row>
    <row r="5897" spans="1:40" x14ac:dyDescent="0.25">
      <c r="A5897" s="34">
        <v>40763</v>
      </c>
      <c r="B5897" s="220">
        <v>0.34375</v>
      </c>
      <c r="C5897">
        <v>25.8</v>
      </c>
      <c r="D5897">
        <v>25.8</v>
      </c>
      <c r="E5897">
        <v>25.5</v>
      </c>
      <c r="F5897">
        <v>68</v>
      </c>
      <c r="G5897">
        <v>19.5</v>
      </c>
      <c r="H5897">
        <v>0</v>
      </c>
      <c r="I5897" t="s">
        <v>337</v>
      </c>
      <c r="J5897">
        <v>0</v>
      </c>
      <c r="K5897">
        <v>0</v>
      </c>
      <c r="L5897" t="s">
        <v>337</v>
      </c>
      <c r="M5897">
        <v>25.8</v>
      </c>
      <c r="N5897">
        <v>26.9</v>
      </c>
      <c r="O5897">
        <v>26.9</v>
      </c>
      <c r="P5897" t="s">
        <v>337</v>
      </c>
      <c r="Q5897">
        <v>749.4</v>
      </c>
      <c r="R5897">
        <v>0</v>
      </c>
      <c r="S5897">
        <v>0</v>
      </c>
      <c r="T5897">
        <v>123</v>
      </c>
      <c r="U5897">
        <v>0.88</v>
      </c>
      <c r="V5897">
        <v>132</v>
      </c>
      <c r="W5897">
        <v>0.3</v>
      </c>
      <c r="X5897">
        <v>0.01</v>
      </c>
      <c r="Y5897">
        <v>0.5</v>
      </c>
      <c r="Z5897">
        <v>0</v>
      </c>
      <c r="AA5897">
        <v>2.5999999999999999E-2</v>
      </c>
      <c r="AB5897">
        <v>22.9</v>
      </c>
      <c r="AC5897">
        <v>54</v>
      </c>
      <c r="AD5897">
        <v>13.1</v>
      </c>
      <c r="AE5897">
        <v>22.9</v>
      </c>
      <c r="AF5897">
        <v>9.8800000000000008</v>
      </c>
      <c r="AG5897">
        <v>7.2300000000000003E-2</v>
      </c>
      <c r="AH5897" t="s">
        <v>337</v>
      </c>
      <c r="AI5897" t="s">
        <v>337</v>
      </c>
      <c r="AJ5897">
        <v>0</v>
      </c>
      <c r="AK5897">
        <v>117</v>
      </c>
      <c r="AL5897">
        <v>1</v>
      </c>
      <c r="AM5897">
        <v>100</v>
      </c>
      <c r="AN5897">
        <v>5</v>
      </c>
    </row>
    <row r="5898" spans="1:40" x14ac:dyDescent="0.25">
      <c r="A5898" s="34">
        <v>40763</v>
      </c>
      <c r="B5898" s="220">
        <v>0.34722222222222227</v>
      </c>
      <c r="C5898">
        <v>26.2</v>
      </c>
      <c r="D5898">
        <v>26.2</v>
      </c>
      <c r="E5898">
        <v>25.8</v>
      </c>
      <c r="F5898">
        <v>67</v>
      </c>
      <c r="G5898">
        <v>19.600000000000001</v>
      </c>
      <c r="H5898">
        <v>0</v>
      </c>
      <c r="I5898" t="s">
        <v>343</v>
      </c>
      <c r="J5898">
        <v>0</v>
      </c>
      <c r="K5898">
        <v>2</v>
      </c>
      <c r="L5898" t="s">
        <v>343</v>
      </c>
      <c r="M5898">
        <v>26.2</v>
      </c>
      <c r="N5898">
        <v>27.3</v>
      </c>
      <c r="O5898">
        <v>27.3</v>
      </c>
      <c r="P5898" t="s">
        <v>337</v>
      </c>
      <c r="Q5898">
        <v>749.3</v>
      </c>
      <c r="R5898">
        <v>0</v>
      </c>
      <c r="S5898">
        <v>0</v>
      </c>
      <c r="T5898">
        <v>143</v>
      </c>
      <c r="U5898">
        <v>1.02</v>
      </c>
      <c r="V5898">
        <v>151</v>
      </c>
      <c r="W5898">
        <v>0.5</v>
      </c>
      <c r="X5898">
        <v>0.02</v>
      </c>
      <c r="Y5898">
        <v>0.5</v>
      </c>
      <c r="Z5898">
        <v>0</v>
      </c>
      <c r="AA5898">
        <v>2.7E-2</v>
      </c>
      <c r="AB5898">
        <v>23.2</v>
      </c>
      <c r="AC5898">
        <v>54</v>
      </c>
      <c r="AD5898">
        <v>13.4</v>
      </c>
      <c r="AE5898">
        <v>23.3</v>
      </c>
      <c r="AF5898">
        <v>9.8699999999999992</v>
      </c>
      <c r="AG5898">
        <v>7.22E-2</v>
      </c>
      <c r="AH5898" t="s">
        <v>337</v>
      </c>
      <c r="AI5898" t="s">
        <v>337</v>
      </c>
      <c r="AJ5898">
        <v>0</v>
      </c>
      <c r="AK5898">
        <v>117</v>
      </c>
      <c r="AL5898">
        <v>1</v>
      </c>
      <c r="AM5898">
        <v>100</v>
      </c>
      <c r="AN5898">
        <v>5</v>
      </c>
    </row>
    <row r="5899" spans="1:40" x14ac:dyDescent="0.25">
      <c r="A5899" s="34">
        <v>40763</v>
      </c>
      <c r="B5899" s="220">
        <v>0.35069444444444442</v>
      </c>
      <c r="C5899">
        <v>26.5</v>
      </c>
      <c r="D5899">
        <v>26.5</v>
      </c>
      <c r="E5899">
        <v>26.3</v>
      </c>
      <c r="F5899">
        <v>66</v>
      </c>
      <c r="G5899">
        <v>19.600000000000001</v>
      </c>
      <c r="H5899">
        <v>0</v>
      </c>
      <c r="I5899" t="s">
        <v>343</v>
      </c>
      <c r="J5899">
        <v>0</v>
      </c>
      <c r="K5899">
        <v>1</v>
      </c>
      <c r="L5899" t="s">
        <v>343</v>
      </c>
      <c r="M5899">
        <v>26.5</v>
      </c>
      <c r="N5899">
        <v>27.6</v>
      </c>
      <c r="O5899">
        <v>27.6</v>
      </c>
      <c r="P5899" t="s">
        <v>337</v>
      </c>
      <c r="Q5899">
        <v>749.3</v>
      </c>
      <c r="R5899">
        <v>0</v>
      </c>
      <c r="S5899">
        <v>0</v>
      </c>
      <c r="T5899">
        <v>159</v>
      </c>
      <c r="U5899">
        <v>1.1399999999999999</v>
      </c>
      <c r="V5899">
        <v>162</v>
      </c>
      <c r="W5899">
        <v>0.6</v>
      </c>
      <c r="X5899">
        <v>0.02</v>
      </c>
      <c r="Y5899">
        <v>0.6</v>
      </c>
      <c r="Z5899">
        <v>0</v>
      </c>
      <c r="AA5899">
        <v>2.8000000000000001E-2</v>
      </c>
      <c r="AB5899">
        <v>23.3</v>
      </c>
      <c r="AC5899">
        <v>51</v>
      </c>
      <c r="AD5899">
        <v>12.6</v>
      </c>
      <c r="AE5899">
        <v>23.2</v>
      </c>
      <c r="AF5899">
        <v>9.3699999999999992</v>
      </c>
      <c r="AG5899">
        <v>7.22E-2</v>
      </c>
      <c r="AH5899" t="s">
        <v>337</v>
      </c>
      <c r="AI5899" t="s">
        <v>337</v>
      </c>
      <c r="AJ5899">
        <v>0</v>
      </c>
      <c r="AK5899">
        <v>117</v>
      </c>
      <c r="AL5899">
        <v>1</v>
      </c>
      <c r="AM5899">
        <v>100</v>
      </c>
      <c r="AN5899">
        <v>5</v>
      </c>
    </row>
    <row r="5900" spans="1:40" x14ac:dyDescent="0.25">
      <c r="A5900" s="34">
        <v>40763</v>
      </c>
      <c r="B5900" s="220">
        <v>0.35416666666666669</v>
      </c>
      <c r="C5900">
        <v>26.6</v>
      </c>
      <c r="D5900">
        <v>26.6</v>
      </c>
      <c r="E5900">
        <v>26.5</v>
      </c>
      <c r="F5900">
        <v>65</v>
      </c>
      <c r="G5900">
        <v>19.5</v>
      </c>
      <c r="H5900">
        <v>0</v>
      </c>
      <c r="I5900" t="s">
        <v>343</v>
      </c>
      <c r="J5900">
        <v>0</v>
      </c>
      <c r="K5900">
        <v>2</v>
      </c>
      <c r="L5900" t="s">
        <v>343</v>
      </c>
      <c r="M5900">
        <v>26.6</v>
      </c>
      <c r="N5900">
        <v>27.7</v>
      </c>
      <c r="O5900">
        <v>27.7</v>
      </c>
      <c r="P5900" t="s">
        <v>337</v>
      </c>
      <c r="Q5900">
        <v>749.4</v>
      </c>
      <c r="R5900">
        <v>0</v>
      </c>
      <c r="S5900">
        <v>0</v>
      </c>
      <c r="T5900">
        <v>175</v>
      </c>
      <c r="U5900">
        <v>1.25</v>
      </c>
      <c r="V5900">
        <v>188</v>
      </c>
      <c r="W5900">
        <v>0.6</v>
      </c>
      <c r="X5900">
        <v>0.02</v>
      </c>
      <c r="Y5900">
        <v>0.7</v>
      </c>
      <c r="Z5900">
        <v>0</v>
      </c>
      <c r="AA5900">
        <v>2.9000000000000001E-2</v>
      </c>
      <c r="AB5900">
        <v>23.3</v>
      </c>
      <c r="AC5900">
        <v>49</v>
      </c>
      <c r="AD5900">
        <v>12</v>
      </c>
      <c r="AE5900">
        <v>23.1</v>
      </c>
      <c r="AF5900">
        <v>9.0500000000000007</v>
      </c>
      <c r="AG5900">
        <v>7.2300000000000003E-2</v>
      </c>
      <c r="AH5900" t="s">
        <v>337</v>
      </c>
      <c r="AI5900" t="s">
        <v>337</v>
      </c>
      <c r="AJ5900">
        <v>0</v>
      </c>
      <c r="AK5900">
        <v>116</v>
      </c>
      <c r="AL5900">
        <v>1</v>
      </c>
      <c r="AM5900">
        <v>100</v>
      </c>
      <c r="AN5900">
        <v>5</v>
      </c>
    </row>
    <row r="5901" spans="1:40" x14ac:dyDescent="0.25">
      <c r="A5901" s="34">
        <v>40763</v>
      </c>
      <c r="B5901" s="220">
        <v>0.3576388888888889</v>
      </c>
      <c r="C5901">
        <v>26.7</v>
      </c>
      <c r="D5901">
        <v>26.7</v>
      </c>
      <c r="E5901">
        <v>26.6</v>
      </c>
      <c r="F5901">
        <v>65</v>
      </c>
      <c r="G5901">
        <v>19.5</v>
      </c>
      <c r="H5901">
        <v>0</v>
      </c>
      <c r="I5901" t="s">
        <v>343</v>
      </c>
      <c r="J5901">
        <v>0</v>
      </c>
      <c r="K5901">
        <v>2</v>
      </c>
      <c r="L5901" t="s">
        <v>343</v>
      </c>
      <c r="M5901">
        <v>26.7</v>
      </c>
      <c r="N5901">
        <v>27.8</v>
      </c>
      <c r="O5901">
        <v>27.8</v>
      </c>
      <c r="P5901" t="s">
        <v>337</v>
      </c>
      <c r="Q5901">
        <v>749.4</v>
      </c>
      <c r="R5901">
        <v>0</v>
      </c>
      <c r="S5901">
        <v>0</v>
      </c>
      <c r="T5901">
        <v>198</v>
      </c>
      <c r="U5901">
        <v>1.42</v>
      </c>
      <c r="V5901">
        <v>206</v>
      </c>
      <c r="W5901">
        <v>0.6</v>
      </c>
      <c r="X5901">
        <v>0.02</v>
      </c>
      <c r="Y5901">
        <v>0.6</v>
      </c>
      <c r="Z5901">
        <v>0</v>
      </c>
      <c r="AA5901">
        <v>2.9000000000000001E-2</v>
      </c>
      <c r="AB5901">
        <v>23.3</v>
      </c>
      <c r="AC5901">
        <v>48</v>
      </c>
      <c r="AD5901">
        <v>11.7</v>
      </c>
      <c r="AE5901">
        <v>23.1</v>
      </c>
      <c r="AF5901">
        <v>8.93</v>
      </c>
      <c r="AG5901">
        <v>7.2300000000000003E-2</v>
      </c>
      <c r="AH5901" t="s">
        <v>337</v>
      </c>
      <c r="AI5901" t="s">
        <v>337</v>
      </c>
      <c r="AJ5901">
        <v>0</v>
      </c>
      <c r="AK5901">
        <v>117</v>
      </c>
      <c r="AL5901">
        <v>1</v>
      </c>
      <c r="AM5901">
        <v>100</v>
      </c>
      <c r="AN5901">
        <v>5</v>
      </c>
    </row>
    <row r="5902" spans="1:40" x14ac:dyDescent="0.25">
      <c r="A5902" s="34">
        <v>40763</v>
      </c>
      <c r="B5902" s="220">
        <v>0.3611111111111111</v>
      </c>
      <c r="C5902">
        <v>26.9</v>
      </c>
      <c r="D5902">
        <v>26.9</v>
      </c>
      <c r="E5902">
        <v>26.7</v>
      </c>
      <c r="F5902">
        <v>65</v>
      </c>
      <c r="G5902">
        <v>19.8</v>
      </c>
      <c r="H5902">
        <v>0</v>
      </c>
      <c r="I5902" t="s">
        <v>337</v>
      </c>
      <c r="J5902">
        <v>0</v>
      </c>
      <c r="K5902">
        <v>0</v>
      </c>
      <c r="L5902" t="s">
        <v>337</v>
      </c>
      <c r="M5902">
        <v>26.9</v>
      </c>
      <c r="N5902">
        <v>28.1</v>
      </c>
      <c r="O5902">
        <v>28.1</v>
      </c>
      <c r="P5902" t="s">
        <v>337</v>
      </c>
      <c r="Q5902">
        <v>749.4</v>
      </c>
      <c r="R5902">
        <v>0</v>
      </c>
      <c r="S5902">
        <v>0</v>
      </c>
      <c r="T5902">
        <v>216</v>
      </c>
      <c r="U5902">
        <v>1.55</v>
      </c>
      <c r="V5902">
        <v>223</v>
      </c>
      <c r="W5902">
        <v>0.6</v>
      </c>
      <c r="X5902">
        <v>0.02</v>
      </c>
      <c r="Y5902">
        <v>0.6</v>
      </c>
      <c r="Z5902">
        <v>0</v>
      </c>
      <c r="AA5902">
        <v>0.03</v>
      </c>
      <c r="AB5902">
        <v>23.3</v>
      </c>
      <c r="AC5902">
        <v>47</v>
      </c>
      <c r="AD5902">
        <v>11.4</v>
      </c>
      <c r="AE5902">
        <v>23.1</v>
      </c>
      <c r="AF5902">
        <v>8.75</v>
      </c>
      <c r="AG5902">
        <v>7.2300000000000003E-2</v>
      </c>
      <c r="AH5902" t="s">
        <v>337</v>
      </c>
      <c r="AI5902" t="s">
        <v>337</v>
      </c>
      <c r="AJ5902">
        <v>0</v>
      </c>
      <c r="AK5902">
        <v>116</v>
      </c>
      <c r="AL5902">
        <v>1</v>
      </c>
      <c r="AM5902">
        <v>100</v>
      </c>
      <c r="AN5902">
        <v>5</v>
      </c>
    </row>
    <row r="5903" spans="1:40" x14ac:dyDescent="0.25">
      <c r="A5903" s="34">
        <v>40763</v>
      </c>
      <c r="B5903" s="220">
        <v>0.36458333333333331</v>
      </c>
      <c r="C5903">
        <v>27.1</v>
      </c>
      <c r="D5903">
        <v>27.1</v>
      </c>
      <c r="E5903">
        <v>26.9</v>
      </c>
      <c r="F5903">
        <v>63</v>
      </c>
      <c r="G5903">
        <v>19.5</v>
      </c>
      <c r="H5903">
        <v>0</v>
      </c>
      <c r="I5903" t="s">
        <v>337</v>
      </c>
      <c r="J5903">
        <v>0</v>
      </c>
      <c r="K5903">
        <v>0</v>
      </c>
      <c r="L5903" t="s">
        <v>337</v>
      </c>
      <c r="M5903">
        <v>27.1</v>
      </c>
      <c r="N5903">
        <v>28.3</v>
      </c>
      <c r="O5903">
        <v>28.3</v>
      </c>
      <c r="P5903" t="s">
        <v>337</v>
      </c>
      <c r="Q5903">
        <v>749.4</v>
      </c>
      <c r="R5903">
        <v>0</v>
      </c>
      <c r="S5903">
        <v>0</v>
      </c>
      <c r="T5903">
        <v>232</v>
      </c>
      <c r="U5903">
        <v>1.66</v>
      </c>
      <c r="V5903">
        <v>236</v>
      </c>
      <c r="W5903">
        <v>0.6</v>
      </c>
      <c r="X5903">
        <v>0.02</v>
      </c>
      <c r="Y5903">
        <v>0.6</v>
      </c>
      <c r="Z5903">
        <v>0</v>
      </c>
      <c r="AA5903">
        <v>0.03</v>
      </c>
      <c r="AB5903">
        <v>23.2</v>
      </c>
      <c r="AC5903">
        <v>47</v>
      </c>
      <c r="AD5903">
        <v>11.3</v>
      </c>
      <c r="AE5903">
        <v>22.9</v>
      </c>
      <c r="AF5903">
        <v>8.75</v>
      </c>
      <c r="AG5903">
        <v>7.2400000000000006E-2</v>
      </c>
      <c r="AH5903" t="s">
        <v>337</v>
      </c>
      <c r="AI5903" t="s">
        <v>337</v>
      </c>
      <c r="AJ5903">
        <v>0</v>
      </c>
      <c r="AK5903">
        <v>117</v>
      </c>
      <c r="AL5903">
        <v>1</v>
      </c>
      <c r="AM5903">
        <v>100</v>
      </c>
      <c r="AN5903">
        <v>5</v>
      </c>
    </row>
    <row r="5904" spans="1:40" x14ac:dyDescent="0.25">
      <c r="A5904" s="34">
        <v>40763</v>
      </c>
      <c r="B5904" s="220">
        <v>0.36805555555555558</v>
      </c>
      <c r="C5904">
        <v>27.4</v>
      </c>
      <c r="D5904">
        <v>27.4</v>
      </c>
      <c r="E5904">
        <v>27.1</v>
      </c>
      <c r="F5904">
        <v>64</v>
      </c>
      <c r="G5904">
        <v>20</v>
      </c>
      <c r="H5904">
        <v>0</v>
      </c>
      <c r="I5904" t="s">
        <v>337</v>
      </c>
      <c r="J5904">
        <v>0</v>
      </c>
      <c r="K5904">
        <v>0</v>
      </c>
      <c r="L5904" t="s">
        <v>337</v>
      </c>
      <c r="M5904">
        <v>27.4</v>
      </c>
      <c r="N5904">
        <v>28.9</v>
      </c>
      <c r="O5904">
        <v>28.9</v>
      </c>
      <c r="P5904" t="s">
        <v>337</v>
      </c>
      <c r="Q5904">
        <v>749.4</v>
      </c>
      <c r="R5904">
        <v>0</v>
      </c>
      <c r="S5904">
        <v>0</v>
      </c>
      <c r="T5904">
        <v>247</v>
      </c>
      <c r="U5904">
        <v>1.77</v>
      </c>
      <c r="V5904">
        <v>255</v>
      </c>
      <c r="W5904">
        <v>0.7</v>
      </c>
      <c r="X5904">
        <v>0.03</v>
      </c>
      <c r="Y5904">
        <v>0.7</v>
      </c>
      <c r="Z5904">
        <v>0</v>
      </c>
      <c r="AA5904">
        <v>3.2000000000000001E-2</v>
      </c>
      <c r="AB5904">
        <v>23.2</v>
      </c>
      <c r="AC5904">
        <v>46</v>
      </c>
      <c r="AD5904">
        <v>11</v>
      </c>
      <c r="AE5904">
        <v>22.9</v>
      </c>
      <c r="AF5904">
        <v>8.57</v>
      </c>
      <c r="AG5904">
        <v>7.2400000000000006E-2</v>
      </c>
      <c r="AH5904" t="s">
        <v>337</v>
      </c>
      <c r="AI5904" t="s">
        <v>337</v>
      </c>
      <c r="AJ5904">
        <v>0</v>
      </c>
      <c r="AK5904">
        <v>118</v>
      </c>
      <c r="AL5904">
        <v>1</v>
      </c>
      <c r="AM5904">
        <v>100</v>
      </c>
      <c r="AN5904">
        <v>5</v>
      </c>
    </row>
    <row r="5905" spans="1:40" x14ac:dyDescent="0.25">
      <c r="A5905" s="34">
        <v>40763</v>
      </c>
      <c r="B5905" s="220">
        <v>0.37152777777777773</v>
      </c>
      <c r="C5905">
        <v>27.8</v>
      </c>
      <c r="D5905">
        <v>27.8</v>
      </c>
      <c r="E5905">
        <v>27.5</v>
      </c>
      <c r="F5905">
        <v>59</v>
      </c>
      <c r="G5905">
        <v>19.100000000000001</v>
      </c>
      <c r="H5905">
        <v>0</v>
      </c>
      <c r="I5905" t="s">
        <v>343</v>
      </c>
      <c r="J5905">
        <v>0</v>
      </c>
      <c r="K5905">
        <v>1</v>
      </c>
      <c r="L5905" t="s">
        <v>343</v>
      </c>
      <c r="M5905">
        <v>27.8</v>
      </c>
      <c r="N5905">
        <v>29</v>
      </c>
      <c r="O5905">
        <v>29</v>
      </c>
      <c r="P5905" t="s">
        <v>337</v>
      </c>
      <c r="Q5905">
        <v>749.4</v>
      </c>
      <c r="R5905">
        <v>0</v>
      </c>
      <c r="S5905">
        <v>0</v>
      </c>
      <c r="T5905">
        <v>265</v>
      </c>
      <c r="U5905">
        <v>1.9</v>
      </c>
      <c r="V5905">
        <v>272</v>
      </c>
      <c r="W5905">
        <v>0.8</v>
      </c>
      <c r="X5905">
        <v>0.03</v>
      </c>
      <c r="Y5905">
        <v>0.8</v>
      </c>
      <c r="Z5905">
        <v>0</v>
      </c>
      <c r="AA5905">
        <v>3.3000000000000002E-2</v>
      </c>
      <c r="AB5905">
        <v>23.2</v>
      </c>
      <c r="AC5905">
        <v>46</v>
      </c>
      <c r="AD5905">
        <v>11</v>
      </c>
      <c r="AE5905">
        <v>22.9</v>
      </c>
      <c r="AF5905">
        <v>8.57</v>
      </c>
      <c r="AG5905">
        <v>7.2400000000000006E-2</v>
      </c>
      <c r="AH5905" t="s">
        <v>337</v>
      </c>
      <c r="AI5905" t="s">
        <v>337</v>
      </c>
      <c r="AJ5905">
        <v>0</v>
      </c>
      <c r="AK5905">
        <v>116</v>
      </c>
      <c r="AL5905">
        <v>1</v>
      </c>
      <c r="AM5905">
        <v>100</v>
      </c>
      <c r="AN5905">
        <v>5</v>
      </c>
    </row>
    <row r="5906" spans="1:40" x14ac:dyDescent="0.25">
      <c r="A5906" s="34">
        <v>40763</v>
      </c>
      <c r="B5906" s="220">
        <v>0.375</v>
      </c>
      <c r="C5906">
        <v>28.4</v>
      </c>
      <c r="D5906">
        <v>28.4</v>
      </c>
      <c r="E5906">
        <v>27.8</v>
      </c>
      <c r="F5906">
        <v>59</v>
      </c>
      <c r="G5906">
        <v>19.7</v>
      </c>
      <c r="H5906">
        <v>0</v>
      </c>
      <c r="I5906" t="s">
        <v>343</v>
      </c>
      <c r="J5906">
        <v>0</v>
      </c>
      <c r="K5906">
        <v>2</v>
      </c>
      <c r="L5906" t="s">
        <v>343</v>
      </c>
      <c r="M5906">
        <v>28.4</v>
      </c>
      <c r="N5906">
        <v>29.9</v>
      </c>
      <c r="O5906">
        <v>29.9</v>
      </c>
      <c r="P5906" t="s">
        <v>337</v>
      </c>
      <c r="Q5906">
        <v>749.4</v>
      </c>
      <c r="R5906">
        <v>0</v>
      </c>
      <c r="S5906">
        <v>0</v>
      </c>
      <c r="T5906">
        <v>283</v>
      </c>
      <c r="U5906">
        <v>2.0299999999999998</v>
      </c>
      <c r="V5906">
        <v>290</v>
      </c>
      <c r="W5906">
        <v>0.9</v>
      </c>
      <c r="X5906">
        <v>0.03</v>
      </c>
      <c r="Y5906">
        <v>0.9</v>
      </c>
      <c r="Z5906">
        <v>0</v>
      </c>
      <c r="AA5906">
        <v>3.5000000000000003E-2</v>
      </c>
      <c r="AB5906">
        <v>23.2</v>
      </c>
      <c r="AC5906">
        <v>46</v>
      </c>
      <c r="AD5906">
        <v>11</v>
      </c>
      <c r="AE5906">
        <v>22.9</v>
      </c>
      <c r="AF5906">
        <v>8.57</v>
      </c>
      <c r="AG5906">
        <v>7.2400000000000006E-2</v>
      </c>
      <c r="AH5906" t="s">
        <v>337</v>
      </c>
      <c r="AI5906" t="s">
        <v>337</v>
      </c>
      <c r="AJ5906">
        <v>5.0000000000000001E-3</v>
      </c>
      <c r="AK5906">
        <v>116</v>
      </c>
      <c r="AL5906">
        <v>1</v>
      </c>
      <c r="AM5906">
        <v>100</v>
      </c>
      <c r="AN5906">
        <v>5</v>
      </c>
    </row>
    <row r="5907" spans="1:40" x14ac:dyDescent="0.25">
      <c r="A5907" s="34">
        <v>40763</v>
      </c>
      <c r="B5907" s="220">
        <v>0.37847222222222227</v>
      </c>
      <c r="C5907">
        <v>28.9</v>
      </c>
      <c r="D5907">
        <v>28.9</v>
      </c>
      <c r="E5907">
        <v>28.4</v>
      </c>
      <c r="F5907">
        <v>55</v>
      </c>
      <c r="G5907">
        <v>18.899999999999999</v>
      </c>
      <c r="H5907">
        <v>0</v>
      </c>
      <c r="I5907" t="s">
        <v>343</v>
      </c>
      <c r="J5907">
        <v>0</v>
      </c>
      <c r="K5907">
        <v>1</v>
      </c>
      <c r="L5907" t="s">
        <v>343</v>
      </c>
      <c r="M5907">
        <v>28.9</v>
      </c>
      <c r="N5907">
        <v>30.3</v>
      </c>
      <c r="O5907">
        <v>30.3</v>
      </c>
      <c r="P5907" t="s">
        <v>337</v>
      </c>
      <c r="Q5907">
        <v>749.5</v>
      </c>
      <c r="R5907">
        <v>0</v>
      </c>
      <c r="S5907">
        <v>0</v>
      </c>
      <c r="T5907">
        <v>289</v>
      </c>
      <c r="U5907">
        <v>2.0699999999999998</v>
      </c>
      <c r="V5907">
        <v>292</v>
      </c>
      <c r="W5907">
        <v>1</v>
      </c>
      <c r="X5907">
        <v>0.04</v>
      </c>
      <c r="Y5907">
        <v>1.1000000000000001</v>
      </c>
      <c r="Z5907">
        <v>0</v>
      </c>
      <c r="AA5907">
        <v>3.6999999999999998E-2</v>
      </c>
      <c r="AB5907">
        <v>23.3</v>
      </c>
      <c r="AC5907">
        <v>45</v>
      </c>
      <c r="AD5907">
        <v>10.7</v>
      </c>
      <c r="AE5907">
        <v>23</v>
      </c>
      <c r="AF5907">
        <v>8.4499999999999993</v>
      </c>
      <c r="AG5907">
        <v>7.2400000000000006E-2</v>
      </c>
      <c r="AH5907" t="s">
        <v>337</v>
      </c>
      <c r="AI5907" t="s">
        <v>337</v>
      </c>
      <c r="AJ5907">
        <v>0</v>
      </c>
      <c r="AK5907">
        <v>117</v>
      </c>
      <c r="AL5907">
        <v>1</v>
      </c>
      <c r="AM5907">
        <v>100</v>
      </c>
      <c r="AN5907">
        <v>5</v>
      </c>
    </row>
    <row r="5908" spans="1:40" x14ac:dyDescent="0.25">
      <c r="A5908" s="34">
        <v>40763</v>
      </c>
      <c r="B5908" s="220">
        <v>0.38194444444444442</v>
      </c>
      <c r="C5908">
        <v>29.3</v>
      </c>
      <c r="D5908">
        <v>29.3</v>
      </c>
      <c r="E5908">
        <v>28.9</v>
      </c>
      <c r="F5908">
        <v>55</v>
      </c>
      <c r="G5908">
        <v>19.399999999999999</v>
      </c>
      <c r="H5908">
        <v>0</v>
      </c>
      <c r="I5908" t="s">
        <v>343</v>
      </c>
      <c r="J5908">
        <v>0</v>
      </c>
      <c r="K5908">
        <v>2</v>
      </c>
      <c r="L5908" t="s">
        <v>343</v>
      </c>
      <c r="M5908">
        <v>29.3</v>
      </c>
      <c r="N5908">
        <v>30.9</v>
      </c>
      <c r="O5908">
        <v>30.9</v>
      </c>
      <c r="P5908" t="s">
        <v>337</v>
      </c>
      <c r="Q5908">
        <v>749.5</v>
      </c>
      <c r="R5908">
        <v>0</v>
      </c>
      <c r="S5908">
        <v>0</v>
      </c>
      <c r="T5908">
        <v>301</v>
      </c>
      <c r="U5908">
        <v>2.16</v>
      </c>
      <c r="V5908">
        <v>309</v>
      </c>
      <c r="W5908">
        <v>1.1000000000000001</v>
      </c>
      <c r="X5908">
        <v>0.04</v>
      </c>
      <c r="Y5908">
        <v>1.2</v>
      </c>
      <c r="Z5908">
        <v>0</v>
      </c>
      <c r="AA5908">
        <v>3.7999999999999999E-2</v>
      </c>
      <c r="AB5908">
        <v>23.4</v>
      </c>
      <c r="AC5908">
        <v>45</v>
      </c>
      <c r="AD5908">
        <v>10.8</v>
      </c>
      <c r="AE5908">
        <v>23.2</v>
      </c>
      <c r="AF5908">
        <v>8.4499999999999993</v>
      </c>
      <c r="AG5908">
        <v>7.2400000000000006E-2</v>
      </c>
      <c r="AH5908" t="s">
        <v>337</v>
      </c>
      <c r="AI5908" t="s">
        <v>337</v>
      </c>
      <c r="AJ5908">
        <v>0</v>
      </c>
      <c r="AK5908">
        <v>116</v>
      </c>
      <c r="AL5908">
        <v>1</v>
      </c>
      <c r="AM5908">
        <v>100</v>
      </c>
      <c r="AN5908">
        <v>5</v>
      </c>
    </row>
    <row r="5909" spans="1:40" x14ac:dyDescent="0.25">
      <c r="A5909" s="34">
        <v>40763</v>
      </c>
      <c r="B5909" s="220">
        <v>0.38541666666666669</v>
      </c>
      <c r="C5909">
        <v>29.7</v>
      </c>
      <c r="D5909">
        <v>29.7</v>
      </c>
      <c r="E5909">
        <v>29.3</v>
      </c>
      <c r="F5909">
        <v>52</v>
      </c>
      <c r="G5909">
        <v>18.8</v>
      </c>
      <c r="H5909">
        <v>0</v>
      </c>
      <c r="I5909" t="s">
        <v>343</v>
      </c>
      <c r="J5909">
        <v>0</v>
      </c>
      <c r="K5909">
        <v>1</v>
      </c>
      <c r="L5909" t="s">
        <v>343</v>
      </c>
      <c r="M5909">
        <v>29.7</v>
      </c>
      <c r="N5909">
        <v>31.1</v>
      </c>
      <c r="O5909">
        <v>31.1</v>
      </c>
      <c r="P5909" t="s">
        <v>337</v>
      </c>
      <c r="Q5909">
        <v>749.5</v>
      </c>
      <c r="R5909">
        <v>0</v>
      </c>
      <c r="S5909">
        <v>0</v>
      </c>
      <c r="T5909">
        <v>328</v>
      </c>
      <c r="U5909">
        <v>2.35</v>
      </c>
      <c r="V5909">
        <v>339</v>
      </c>
      <c r="W5909">
        <v>1.3</v>
      </c>
      <c r="X5909">
        <v>0.05</v>
      </c>
      <c r="Y5909">
        <v>1.3</v>
      </c>
      <c r="Z5909">
        <v>0</v>
      </c>
      <c r="AA5909">
        <v>0.04</v>
      </c>
      <c r="AB5909">
        <v>23.5</v>
      </c>
      <c r="AC5909">
        <v>44</v>
      </c>
      <c r="AD5909">
        <v>10.5</v>
      </c>
      <c r="AE5909">
        <v>23.2</v>
      </c>
      <c r="AF5909">
        <v>8.26</v>
      </c>
      <c r="AG5909">
        <v>7.2400000000000006E-2</v>
      </c>
      <c r="AH5909" t="s">
        <v>337</v>
      </c>
      <c r="AI5909" t="s">
        <v>337</v>
      </c>
      <c r="AJ5909">
        <v>0</v>
      </c>
      <c r="AK5909">
        <v>116</v>
      </c>
      <c r="AL5909">
        <v>1</v>
      </c>
      <c r="AM5909">
        <v>100</v>
      </c>
      <c r="AN5909">
        <v>5</v>
      </c>
    </row>
    <row r="5910" spans="1:40" x14ac:dyDescent="0.25">
      <c r="A5910" s="34">
        <v>40763</v>
      </c>
      <c r="B5910" s="220">
        <v>0.3888888888888889</v>
      </c>
      <c r="C5910">
        <v>30.1</v>
      </c>
      <c r="D5910">
        <v>30.1</v>
      </c>
      <c r="E5910">
        <v>29.7</v>
      </c>
      <c r="F5910">
        <v>51</v>
      </c>
      <c r="G5910">
        <v>18.8</v>
      </c>
      <c r="H5910">
        <v>0</v>
      </c>
      <c r="I5910" t="s">
        <v>343</v>
      </c>
      <c r="J5910">
        <v>0</v>
      </c>
      <c r="K5910">
        <v>1</v>
      </c>
      <c r="L5910" t="s">
        <v>343</v>
      </c>
      <c r="M5910">
        <v>30.1</v>
      </c>
      <c r="N5910">
        <v>31.5</v>
      </c>
      <c r="O5910">
        <v>31.5</v>
      </c>
      <c r="P5910" t="s">
        <v>337</v>
      </c>
      <c r="Q5910">
        <v>749.6</v>
      </c>
      <c r="R5910">
        <v>0</v>
      </c>
      <c r="S5910">
        <v>0</v>
      </c>
      <c r="T5910">
        <v>351</v>
      </c>
      <c r="U5910">
        <v>2.52</v>
      </c>
      <c r="V5910">
        <v>357</v>
      </c>
      <c r="W5910">
        <v>1.4</v>
      </c>
      <c r="X5910">
        <v>0.05</v>
      </c>
      <c r="Y5910">
        <v>1.4</v>
      </c>
      <c r="Z5910">
        <v>0</v>
      </c>
      <c r="AA5910">
        <v>4.1000000000000002E-2</v>
      </c>
      <c r="AB5910">
        <v>23.7</v>
      </c>
      <c r="AC5910">
        <v>44</v>
      </c>
      <c r="AD5910">
        <v>10.7</v>
      </c>
      <c r="AE5910">
        <v>23.4</v>
      </c>
      <c r="AF5910">
        <v>8.26</v>
      </c>
      <c r="AG5910">
        <v>7.2300000000000003E-2</v>
      </c>
      <c r="AH5910" t="s">
        <v>337</v>
      </c>
      <c r="AI5910" t="s">
        <v>337</v>
      </c>
      <c r="AJ5910">
        <v>0</v>
      </c>
      <c r="AK5910">
        <v>117</v>
      </c>
      <c r="AL5910">
        <v>1</v>
      </c>
      <c r="AM5910">
        <v>100</v>
      </c>
      <c r="AN5910">
        <v>5</v>
      </c>
    </row>
    <row r="5911" spans="1:40" x14ac:dyDescent="0.25">
      <c r="A5911" s="34">
        <v>40763</v>
      </c>
      <c r="B5911" s="220">
        <v>0.3923611111111111</v>
      </c>
      <c r="C5911">
        <v>30.3</v>
      </c>
      <c r="D5911">
        <v>30.3</v>
      </c>
      <c r="E5911">
        <v>30.1</v>
      </c>
      <c r="F5911">
        <v>50</v>
      </c>
      <c r="G5911">
        <v>18.7</v>
      </c>
      <c r="H5911">
        <v>1</v>
      </c>
      <c r="I5911" t="s">
        <v>343</v>
      </c>
      <c r="J5911">
        <v>0.08</v>
      </c>
      <c r="K5911">
        <v>3</v>
      </c>
      <c r="L5911" t="s">
        <v>343</v>
      </c>
      <c r="M5911">
        <v>30.3</v>
      </c>
      <c r="N5911">
        <v>31.7</v>
      </c>
      <c r="O5911">
        <v>31.7</v>
      </c>
      <c r="P5911" t="s">
        <v>337</v>
      </c>
      <c r="Q5911">
        <v>749.6</v>
      </c>
      <c r="R5911">
        <v>0</v>
      </c>
      <c r="S5911">
        <v>0</v>
      </c>
      <c r="T5911">
        <v>367</v>
      </c>
      <c r="U5911">
        <v>2.63</v>
      </c>
      <c r="V5911">
        <v>374</v>
      </c>
      <c r="W5911">
        <v>1.5</v>
      </c>
      <c r="X5911">
        <v>0.05</v>
      </c>
      <c r="Y5911">
        <v>1.6</v>
      </c>
      <c r="Z5911">
        <v>0</v>
      </c>
      <c r="AA5911">
        <v>4.1000000000000002E-2</v>
      </c>
      <c r="AB5911">
        <v>23.8</v>
      </c>
      <c r="AC5911">
        <v>43</v>
      </c>
      <c r="AD5911">
        <v>10.5</v>
      </c>
      <c r="AE5911">
        <v>23.6</v>
      </c>
      <c r="AF5911">
        <v>8.0500000000000007</v>
      </c>
      <c r="AG5911">
        <v>7.2300000000000003E-2</v>
      </c>
      <c r="AH5911" t="s">
        <v>337</v>
      </c>
      <c r="AI5911" t="s">
        <v>337</v>
      </c>
      <c r="AJ5911">
        <v>0</v>
      </c>
      <c r="AK5911">
        <v>116</v>
      </c>
      <c r="AL5911">
        <v>1</v>
      </c>
      <c r="AM5911">
        <v>100</v>
      </c>
      <c r="AN5911">
        <v>5</v>
      </c>
    </row>
    <row r="5912" spans="1:40" x14ac:dyDescent="0.25">
      <c r="A5912" s="34">
        <v>40763</v>
      </c>
      <c r="B5912" s="220">
        <v>0.39583333333333331</v>
      </c>
      <c r="C5912">
        <v>30.3</v>
      </c>
      <c r="D5912">
        <v>30.3</v>
      </c>
      <c r="E5912">
        <v>30.3</v>
      </c>
      <c r="F5912">
        <v>48</v>
      </c>
      <c r="G5912">
        <v>18</v>
      </c>
      <c r="H5912">
        <v>2</v>
      </c>
      <c r="I5912" t="s">
        <v>343</v>
      </c>
      <c r="J5912">
        <v>0.17</v>
      </c>
      <c r="K5912">
        <v>3</v>
      </c>
      <c r="L5912" t="s">
        <v>343</v>
      </c>
      <c r="M5912">
        <v>30.3</v>
      </c>
      <c r="N5912">
        <v>31.4</v>
      </c>
      <c r="O5912">
        <v>31.4</v>
      </c>
      <c r="P5912" t="s">
        <v>337</v>
      </c>
      <c r="Q5912">
        <v>749.5</v>
      </c>
      <c r="R5912">
        <v>0</v>
      </c>
      <c r="S5912">
        <v>0</v>
      </c>
      <c r="T5912">
        <v>384</v>
      </c>
      <c r="U5912">
        <v>2.75</v>
      </c>
      <c r="V5912">
        <v>390</v>
      </c>
      <c r="W5912">
        <v>1.7</v>
      </c>
      <c r="X5912">
        <v>0.06</v>
      </c>
      <c r="Y5912">
        <v>1.8</v>
      </c>
      <c r="Z5912">
        <v>0</v>
      </c>
      <c r="AA5912">
        <v>4.1000000000000002E-2</v>
      </c>
      <c r="AB5912">
        <v>24</v>
      </c>
      <c r="AC5912">
        <v>43</v>
      </c>
      <c r="AD5912">
        <v>10.6</v>
      </c>
      <c r="AE5912">
        <v>23.7</v>
      </c>
      <c r="AF5912">
        <v>8.0500000000000007</v>
      </c>
      <c r="AG5912">
        <v>7.22E-2</v>
      </c>
      <c r="AH5912" t="s">
        <v>337</v>
      </c>
      <c r="AI5912" t="s">
        <v>337</v>
      </c>
      <c r="AJ5912">
        <v>0</v>
      </c>
      <c r="AK5912">
        <v>117</v>
      </c>
      <c r="AL5912">
        <v>1</v>
      </c>
      <c r="AM5912">
        <v>100</v>
      </c>
      <c r="AN5912">
        <v>5</v>
      </c>
    </row>
    <row r="5913" spans="1:40" x14ac:dyDescent="0.25">
      <c r="A5913" s="34">
        <v>40763</v>
      </c>
      <c r="B5913" s="220">
        <v>0.39930555555555558</v>
      </c>
      <c r="C5913">
        <v>30.3</v>
      </c>
      <c r="D5913">
        <v>30.3</v>
      </c>
      <c r="E5913">
        <v>30.3</v>
      </c>
      <c r="F5913">
        <v>48</v>
      </c>
      <c r="G5913">
        <v>18.100000000000001</v>
      </c>
      <c r="H5913">
        <v>1</v>
      </c>
      <c r="I5913" t="s">
        <v>343</v>
      </c>
      <c r="J5913">
        <v>0.08</v>
      </c>
      <c r="K5913">
        <v>2</v>
      </c>
      <c r="L5913" t="s">
        <v>343</v>
      </c>
      <c r="M5913">
        <v>30.3</v>
      </c>
      <c r="N5913">
        <v>31.6</v>
      </c>
      <c r="O5913">
        <v>31.6</v>
      </c>
      <c r="P5913" t="s">
        <v>337</v>
      </c>
      <c r="Q5913">
        <v>749.6</v>
      </c>
      <c r="R5913">
        <v>0</v>
      </c>
      <c r="S5913">
        <v>0</v>
      </c>
      <c r="T5913">
        <v>402</v>
      </c>
      <c r="U5913">
        <v>2.88</v>
      </c>
      <c r="V5913">
        <v>408</v>
      </c>
      <c r="W5913">
        <v>1.9</v>
      </c>
      <c r="X5913">
        <v>7.0000000000000007E-2</v>
      </c>
      <c r="Y5913">
        <v>2</v>
      </c>
      <c r="Z5913">
        <v>0</v>
      </c>
      <c r="AA5913">
        <v>4.2000000000000003E-2</v>
      </c>
      <c r="AB5913">
        <v>24.1</v>
      </c>
      <c r="AC5913">
        <v>43</v>
      </c>
      <c r="AD5913">
        <v>10.7</v>
      </c>
      <c r="AE5913">
        <v>23.8</v>
      </c>
      <c r="AF5913">
        <v>8.0500000000000007</v>
      </c>
      <c r="AG5913">
        <v>7.22E-2</v>
      </c>
      <c r="AH5913" t="s">
        <v>337</v>
      </c>
      <c r="AI5913" t="s">
        <v>337</v>
      </c>
      <c r="AJ5913">
        <v>0</v>
      </c>
      <c r="AK5913">
        <v>116</v>
      </c>
      <c r="AL5913">
        <v>1</v>
      </c>
      <c r="AM5913">
        <v>100</v>
      </c>
      <c r="AN5913">
        <v>5</v>
      </c>
    </row>
    <row r="5914" spans="1:40" x14ac:dyDescent="0.25">
      <c r="A5914" s="34">
        <v>40763</v>
      </c>
      <c r="B5914" s="220">
        <v>0.40277777777777773</v>
      </c>
      <c r="C5914">
        <v>30.7</v>
      </c>
      <c r="D5914">
        <v>30.7</v>
      </c>
      <c r="E5914">
        <v>30.4</v>
      </c>
      <c r="F5914">
        <v>47</v>
      </c>
      <c r="G5914">
        <v>18.100000000000001</v>
      </c>
      <c r="H5914">
        <v>0</v>
      </c>
      <c r="I5914" t="s">
        <v>343</v>
      </c>
      <c r="J5914">
        <v>0</v>
      </c>
      <c r="K5914">
        <v>2</v>
      </c>
      <c r="L5914" t="s">
        <v>343</v>
      </c>
      <c r="M5914">
        <v>30.7</v>
      </c>
      <c r="N5914">
        <v>31.9</v>
      </c>
      <c r="O5914">
        <v>31.9</v>
      </c>
      <c r="P5914" t="s">
        <v>337</v>
      </c>
      <c r="Q5914">
        <v>749.5</v>
      </c>
      <c r="R5914">
        <v>0</v>
      </c>
      <c r="S5914">
        <v>0</v>
      </c>
      <c r="T5914">
        <v>409</v>
      </c>
      <c r="U5914">
        <v>2.93</v>
      </c>
      <c r="V5914">
        <v>417</v>
      </c>
      <c r="W5914">
        <v>2.1</v>
      </c>
      <c r="X5914">
        <v>7.0000000000000007E-2</v>
      </c>
      <c r="Y5914">
        <v>2.1</v>
      </c>
      <c r="Z5914">
        <v>0</v>
      </c>
      <c r="AA5914">
        <v>4.2999999999999997E-2</v>
      </c>
      <c r="AB5914">
        <v>24.2</v>
      </c>
      <c r="AC5914">
        <v>42</v>
      </c>
      <c r="AD5914">
        <v>10.5</v>
      </c>
      <c r="AE5914">
        <v>23.8</v>
      </c>
      <c r="AF5914">
        <v>7.94</v>
      </c>
      <c r="AG5914">
        <v>7.22E-2</v>
      </c>
      <c r="AH5914" t="s">
        <v>337</v>
      </c>
      <c r="AI5914" t="s">
        <v>337</v>
      </c>
      <c r="AJ5914">
        <v>0</v>
      </c>
      <c r="AK5914">
        <v>117</v>
      </c>
      <c r="AL5914">
        <v>1</v>
      </c>
      <c r="AM5914">
        <v>100</v>
      </c>
      <c r="AN5914">
        <v>5</v>
      </c>
    </row>
    <row r="5915" spans="1:40" x14ac:dyDescent="0.25">
      <c r="A5915" s="34">
        <v>40763</v>
      </c>
      <c r="B5915" s="220">
        <v>0.40625</v>
      </c>
      <c r="C5915">
        <v>31.2</v>
      </c>
      <c r="D5915">
        <v>31.2</v>
      </c>
      <c r="E5915">
        <v>30.7</v>
      </c>
      <c r="F5915">
        <v>47</v>
      </c>
      <c r="G5915">
        <v>18.5</v>
      </c>
      <c r="H5915">
        <v>0</v>
      </c>
      <c r="I5915" t="s">
        <v>337</v>
      </c>
      <c r="J5915">
        <v>0</v>
      </c>
      <c r="K5915">
        <v>0</v>
      </c>
      <c r="L5915" t="s">
        <v>337</v>
      </c>
      <c r="M5915">
        <v>31.2</v>
      </c>
      <c r="N5915">
        <v>32.6</v>
      </c>
      <c r="O5915">
        <v>32.6</v>
      </c>
      <c r="P5915" t="s">
        <v>337</v>
      </c>
      <c r="Q5915">
        <v>749.4</v>
      </c>
      <c r="R5915">
        <v>0</v>
      </c>
      <c r="S5915">
        <v>0</v>
      </c>
      <c r="T5915">
        <v>397</v>
      </c>
      <c r="U5915">
        <v>2.85</v>
      </c>
      <c r="V5915">
        <v>401</v>
      </c>
      <c r="W5915">
        <v>2.2000000000000002</v>
      </c>
      <c r="X5915">
        <v>0.08</v>
      </c>
      <c r="Y5915">
        <v>2.2000000000000002</v>
      </c>
      <c r="Z5915">
        <v>0</v>
      </c>
      <c r="AA5915">
        <v>4.4999999999999998E-2</v>
      </c>
      <c r="AB5915">
        <v>24.3</v>
      </c>
      <c r="AC5915">
        <v>42</v>
      </c>
      <c r="AD5915">
        <v>10.5</v>
      </c>
      <c r="AE5915">
        <v>23.9</v>
      </c>
      <c r="AF5915">
        <v>7.94</v>
      </c>
      <c r="AG5915">
        <v>7.22E-2</v>
      </c>
      <c r="AH5915" t="s">
        <v>337</v>
      </c>
      <c r="AI5915" t="s">
        <v>337</v>
      </c>
      <c r="AJ5915">
        <v>0</v>
      </c>
      <c r="AK5915">
        <v>117</v>
      </c>
      <c r="AL5915">
        <v>1</v>
      </c>
      <c r="AM5915">
        <v>100</v>
      </c>
      <c r="AN5915">
        <v>5</v>
      </c>
    </row>
    <row r="5916" spans="1:40" x14ac:dyDescent="0.25">
      <c r="A5916" s="34">
        <v>40763</v>
      </c>
      <c r="B5916" s="220">
        <v>0.40972222222222227</v>
      </c>
      <c r="C5916">
        <v>31.7</v>
      </c>
      <c r="D5916">
        <v>31.7</v>
      </c>
      <c r="E5916">
        <v>31.2</v>
      </c>
      <c r="F5916">
        <v>44</v>
      </c>
      <c r="G5916">
        <v>18</v>
      </c>
      <c r="H5916">
        <v>0</v>
      </c>
      <c r="I5916" t="s">
        <v>343</v>
      </c>
      <c r="J5916">
        <v>0</v>
      </c>
      <c r="K5916">
        <v>1</v>
      </c>
      <c r="L5916" t="s">
        <v>343</v>
      </c>
      <c r="M5916">
        <v>31.7</v>
      </c>
      <c r="N5916">
        <v>33.200000000000003</v>
      </c>
      <c r="O5916">
        <v>33.200000000000003</v>
      </c>
      <c r="P5916" t="s">
        <v>337</v>
      </c>
      <c r="Q5916">
        <v>749.4</v>
      </c>
      <c r="R5916">
        <v>0</v>
      </c>
      <c r="S5916">
        <v>0</v>
      </c>
      <c r="T5916">
        <v>423</v>
      </c>
      <c r="U5916">
        <v>3.03</v>
      </c>
      <c r="V5916">
        <v>445</v>
      </c>
      <c r="W5916">
        <v>2.2999999999999998</v>
      </c>
      <c r="X5916">
        <v>0.08</v>
      </c>
      <c r="Y5916">
        <v>2.4</v>
      </c>
      <c r="Z5916">
        <v>0</v>
      </c>
      <c r="AA5916">
        <v>4.5999999999999999E-2</v>
      </c>
      <c r="AB5916">
        <v>24.4</v>
      </c>
      <c r="AC5916">
        <v>42</v>
      </c>
      <c r="AD5916">
        <v>10.6</v>
      </c>
      <c r="AE5916">
        <v>24</v>
      </c>
      <c r="AF5916">
        <v>7.93</v>
      </c>
      <c r="AG5916">
        <v>7.2099999999999997E-2</v>
      </c>
      <c r="AH5916" t="s">
        <v>337</v>
      </c>
      <c r="AI5916" t="s">
        <v>337</v>
      </c>
      <c r="AJ5916">
        <v>0</v>
      </c>
      <c r="AK5916">
        <v>115</v>
      </c>
      <c r="AL5916">
        <v>1</v>
      </c>
      <c r="AM5916">
        <v>100</v>
      </c>
      <c r="AN5916">
        <v>5</v>
      </c>
    </row>
    <row r="5917" spans="1:40" x14ac:dyDescent="0.25">
      <c r="A5917" s="34">
        <v>40763</v>
      </c>
      <c r="B5917" s="220">
        <v>0.41319444444444442</v>
      </c>
      <c r="C5917">
        <v>32.1</v>
      </c>
      <c r="D5917">
        <v>32.1</v>
      </c>
      <c r="E5917">
        <v>31.7</v>
      </c>
      <c r="F5917">
        <v>43</v>
      </c>
      <c r="G5917">
        <v>17.899999999999999</v>
      </c>
      <c r="H5917">
        <v>1</v>
      </c>
      <c r="I5917" t="s">
        <v>343</v>
      </c>
      <c r="J5917">
        <v>0.08</v>
      </c>
      <c r="K5917">
        <v>3</v>
      </c>
      <c r="L5917" t="s">
        <v>343</v>
      </c>
      <c r="M5917">
        <v>32.1</v>
      </c>
      <c r="N5917">
        <v>33.4</v>
      </c>
      <c r="O5917">
        <v>33.4</v>
      </c>
      <c r="P5917" t="s">
        <v>337</v>
      </c>
      <c r="Q5917">
        <v>749.5</v>
      </c>
      <c r="R5917">
        <v>0</v>
      </c>
      <c r="S5917">
        <v>0</v>
      </c>
      <c r="T5917">
        <v>468</v>
      </c>
      <c r="U5917">
        <v>3.35</v>
      </c>
      <c r="V5917">
        <v>476</v>
      </c>
      <c r="W5917">
        <v>2.6</v>
      </c>
      <c r="X5917">
        <v>0.09</v>
      </c>
      <c r="Y5917">
        <v>2.6</v>
      </c>
      <c r="Z5917">
        <v>0</v>
      </c>
      <c r="AA5917">
        <v>4.8000000000000001E-2</v>
      </c>
      <c r="AB5917">
        <v>24.5</v>
      </c>
      <c r="AC5917">
        <v>42</v>
      </c>
      <c r="AD5917">
        <v>10.7</v>
      </c>
      <c r="AE5917">
        <v>24.1</v>
      </c>
      <c r="AF5917">
        <v>7.93</v>
      </c>
      <c r="AG5917">
        <v>7.2099999999999997E-2</v>
      </c>
      <c r="AH5917" t="s">
        <v>337</v>
      </c>
      <c r="AI5917" t="s">
        <v>337</v>
      </c>
      <c r="AJ5917">
        <v>0</v>
      </c>
      <c r="AK5917">
        <v>117</v>
      </c>
      <c r="AL5917">
        <v>1</v>
      </c>
      <c r="AM5917">
        <v>100</v>
      </c>
      <c r="AN5917">
        <v>5</v>
      </c>
    </row>
    <row r="5918" spans="1:40" x14ac:dyDescent="0.25">
      <c r="A5918" s="34">
        <v>40763</v>
      </c>
      <c r="B5918" s="220">
        <v>0.41666666666666669</v>
      </c>
      <c r="C5918">
        <v>32.1</v>
      </c>
      <c r="D5918">
        <v>32.1</v>
      </c>
      <c r="E5918">
        <v>32.1</v>
      </c>
      <c r="F5918">
        <v>39</v>
      </c>
      <c r="G5918">
        <v>16.399999999999999</v>
      </c>
      <c r="H5918">
        <v>2</v>
      </c>
      <c r="I5918" t="s">
        <v>343</v>
      </c>
      <c r="J5918">
        <v>0.17</v>
      </c>
      <c r="K5918">
        <v>6</v>
      </c>
      <c r="L5918" t="s">
        <v>343</v>
      </c>
      <c r="M5918">
        <v>32.1</v>
      </c>
      <c r="N5918">
        <v>32.6</v>
      </c>
      <c r="O5918">
        <v>32.6</v>
      </c>
      <c r="P5918" t="s">
        <v>337</v>
      </c>
      <c r="Q5918">
        <v>749.5</v>
      </c>
      <c r="R5918">
        <v>0</v>
      </c>
      <c r="S5918">
        <v>0</v>
      </c>
      <c r="T5918">
        <v>484</v>
      </c>
      <c r="U5918">
        <v>3.47</v>
      </c>
      <c r="V5918">
        <v>490</v>
      </c>
      <c r="W5918">
        <v>2.7</v>
      </c>
      <c r="X5918">
        <v>0.1</v>
      </c>
      <c r="Y5918">
        <v>2.8</v>
      </c>
      <c r="Z5918">
        <v>0</v>
      </c>
      <c r="AA5918">
        <v>4.8000000000000001E-2</v>
      </c>
      <c r="AB5918">
        <v>24.7</v>
      </c>
      <c r="AC5918">
        <v>41</v>
      </c>
      <c r="AD5918">
        <v>10.5</v>
      </c>
      <c r="AE5918">
        <v>24.2</v>
      </c>
      <c r="AF5918">
        <v>7.75</v>
      </c>
      <c r="AG5918">
        <v>7.2099999999999997E-2</v>
      </c>
      <c r="AH5918" t="s">
        <v>337</v>
      </c>
      <c r="AI5918" t="s">
        <v>337</v>
      </c>
      <c r="AJ5918">
        <v>1.0999999999999999E-2</v>
      </c>
      <c r="AK5918">
        <v>116</v>
      </c>
      <c r="AL5918">
        <v>1</v>
      </c>
      <c r="AM5918">
        <v>100</v>
      </c>
      <c r="AN5918">
        <v>5</v>
      </c>
    </row>
    <row r="5919" spans="1:40" x14ac:dyDescent="0.25">
      <c r="A5919" s="34">
        <v>40763</v>
      </c>
      <c r="B5919" s="220">
        <v>0.4201388888888889</v>
      </c>
      <c r="C5919">
        <v>32.200000000000003</v>
      </c>
      <c r="D5919">
        <v>32.200000000000003</v>
      </c>
      <c r="E5919">
        <v>32.1</v>
      </c>
      <c r="F5919">
        <v>40</v>
      </c>
      <c r="G5919">
        <v>16.899999999999999</v>
      </c>
      <c r="H5919">
        <v>3</v>
      </c>
      <c r="I5919" t="s">
        <v>342</v>
      </c>
      <c r="J5919">
        <v>0.25</v>
      </c>
      <c r="K5919">
        <v>6</v>
      </c>
      <c r="L5919" t="s">
        <v>343</v>
      </c>
      <c r="M5919">
        <v>32.200000000000003</v>
      </c>
      <c r="N5919">
        <v>32.799999999999997</v>
      </c>
      <c r="O5919">
        <v>32.799999999999997</v>
      </c>
      <c r="P5919" t="s">
        <v>337</v>
      </c>
      <c r="Q5919">
        <v>749.5</v>
      </c>
      <c r="R5919">
        <v>0</v>
      </c>
      <c r="S5919">
        <v>0</v>
      </c>
      <c r="T5919">
        <v>500</v>
      </c>
      <c r="U5919">
        <v>3.58</v>
      </c>
      <c r="V5919">
        <v>506</v>
      </c>
      <c r="W5919">
        <v>3</v>
      </c>
      <c r="X5919">
        <v>0.11</v>
      </c>
      <c r="Y5919">
        <v>3</v>
      </c>
      <c r="Z5919">
        <v>0</v>
      </c>
      <c r="AA5919">
        <v>4.8000000000000001E-2</v>
      </c>
      <c r="AB5919">
        <v>24.7</v>
      </c>
      <c r="AC5919">
        <v>41</v>
      </c>
      <c r="AD5919">
        <v>10.5</v>
      </c>
      <c r="AE5919">
        <v>24.2</v>
      </c>
      <c r="AF5919">
        <v>7.75</v>
      </c>
      <c r="AG5919">
        <v>7.2099999999999997E-2</v>
      </c>
      <c r="AH5919" t="s">
        <v>337</v>
      </c>
      <c r="AI5919" t="s">
        <v>337</v>
      </c>
      <c r="AJ5919">
        <v>0</v>
      </c>
      <c r="AK5919">
        <v>117</v>
      </c>
      <c r="AL5919">
        <v>1</v>
      </c>
      <c r="AM5919">
        <v>100</v>
      </c>
      <c r="AN5919">
        <v>5</v>
      </c>
    </row>
    <row r="5920" spans="1:40" x14ac:dyDescent="0.25">
      <c r="A5920" s="34">
        <v>40763</v>
      </c>
      <c r="B5920" s="220">
        <v>0.4236111111111111</v>
      </c>
      <c r="C5920">
        <v>32.4</v>
      </c>
      <c r="D5920">
        <v>32.4</v>
      </c>
      <c r="E5920">
        <v>32.200000000000003</v>
      </c>
      <c r="F5920">
        <v>39</v>
      </c>
      <c r="G5920">
        <v>16.7</v>
      </c>
      <c r="H5920">
        <v>3</v>
      </c>
      <c r="I5920" t="s">
        <v>342</v>
      </c>
      <c r="J5920">
        <v>0.25</v>
      </c>
      <c r="K5920">
        <v>5</v>
      </c>
      <c r="L5920" t="s">
        <v>342</v>
      </c>
      <c r="M5920">
        <v>32.4</v>
      </c>
      <c r="N5920">
        <v>33.1</v>
      </c>
      <c r="O5920">
        <v>33.1</v>
      </c>
      <c r="P5920" t="s">
        <v>337</v>
      </c>
      <c r="Q5920">
        <v>749.5</v>
      </c>
      <c r="R5920">
        <v>0</v>
      </c>
      <c r="S5920">
        <v>0</v>
      </c>
      <c r="T5920">
        <v>515</v>
      </c>
      <c r="U5920">
        <v>3.69</v>
      </c>
      <c r="V5920">
        <v>520</v>
      </c>
      <c r="W5920">
        <v>3.2</v>
      </c>
      <c r="X5920">
        <v>0.11</v>
      </c>
      <c r="Y5920">
        <v>3.2</v>
      </c>
      <c r="Z5920">
        <v>0</v>
      </c>
      <c r="AA5920">
        <v>4.9000000000000002E-2</v>
      </c>
      <c r="AB5920">
        <v>24.8</v>
      </c>
      <c r="AC5920">
        <v>41</v>
      </c>
      <c r="AD5920">
        <v>10.6</v>
      </c>
      <c r="AE5920">
        <v>24.3</v>
      </c>
      <c r="AF5920">
        <v>7.75</v>
      </c>
      <c r="AG5920">
        <v>7.1999999999999995E-2</v>
      </c>
      <c r="AH5920" t="s">
        <v>337</v>
      </c>
      <c r="AI5920" t="s">
        <v>337</v>
      </c>
      <c r="AJ5920">
        <v>0</v>
      </c>
      <c r="AK5920">
        <v>117</v>
      </c>
      <c r="AL5920">
        <v>1</v>
      </c>
      <c r="AM5920">
        <v>100</v>
      </c>
      <c r="AN5920">
        <v>5</v>
      </c>
    </row>
    <row r="5921" spans="1:40" x14ac:dyDescent="0.25">
      <c r="A5921" s="34">
        <v>40763</v>
      </c>
      <c r="B5921" s="220">
        <v>0.42708333333333331</v>
      </c>
      <c r="C5921">
        <v>32.4</v>
      </c>
      <c r="D5921">
        <v>32.4</v>
      </c>
      <c r="E5921">
        <v>32.4</v>
      </c>
      <c r="F5921">
        <v>39</v>
      </c>
      <c r="G5921">
        <v>16.7</v>
      </c>
      <c r="H5921">
        <v>3</v>
      </c>
      <c r="I5921" t="s">
        <v>343</v>
      </c>
      <c r="J5921">
        <v>0.25</v>
      </c>
      <c r="K5921">
        <v>8</v>
      </c>
      <c r="L5921" t="s">
        <v>343</v>
      </c>
      <c r="M5921">
        <v>32.4</v>
      </c>
      <c r="N5921">
        <v>33.1</v>
      </c>
      <c r="O5921">
        <v>33.1</v>
      </c>
      <c r="P5921" t="s">
        <v>337</v>
      </c>
      <c r="Q5921">
        <v>749.5</v>
      </c>
      <c r="R5921">
        <v>0</v>
      </c>
      <c r="S5921">
        <v>0</v>
      </c>
      <c r="T5921">
        <v>531</v>
      </c>
      <c r="U5921">
        <v>3.81</v>
      </c>
      <c r="V5921">
        <v>538</v>
      </c>
      <c r="W5921">
        <v>3.4</v>
      </c>
      <c r="X5921">
        <v>0.12</v>
      </c>
      <c r="Y5921">
        <v>3.5</v>
      </c>
      <c r="Z5921">
        <v>0</v>
      </c>
      <c r="AA5921">
        <v>4.9000000000000002E-2</v>
      </c>
      <c r="AB5921">
        <v>24.9</v>
      </c>
      <c r="AC5921">
        <v>41</v>
      </c>
      <c r="AD5921">
        <v>10.7</v>
      </c>
      <c r="AE5921">
        <v>24.4</v>
      </c>
      <c r="AF5921">
        <v>7.75</v>
      </c>
      <c r="AG5921">
        <v>7.1999999999999995E-2</v>
      </c>
      <c r="AH5921" t="s">
        <v>337</v>
      </c>
      <c r="AI5921" t="s">
        <v>337</v>
      </c>
      <c r="AJ5921">
        <v>0</v>
      </c>
      <c r="AK5921">
        <v>114</v>
      </c>
      <c r="AL5921">
        <v>1</v>
      </c>
      <c r="AM5921">
        <v>100</v>
      </c>
      <c r="AN5921">
        <v>5</v>
      </c>
    </row>
    <row r="5922" spans="1:40" x14ac:dyDescent="0.25">
      <c r="A5922" s="34">
        <v>40763</v>
      </c>
      <c r="B5922" s="220">
        <v>0.43055555555555558</v>
      </c>
      <c r="C5922">
        <v>32.700000000000003</v>
      </c>
      <c r="D5922">
        <v>32.700000000000003</v>
      </c>
      <c r="E5922">
        <v>32.4</v>
      </c>
      <c r="F5922">
        <v>39</v>
      </c>
      <c r="G5922">
        <v>16.899999999999999</v>
      </c>
      <c r="H5922">
        <v>4</v>
      </c>
      <c r="I5922" t="s">
        <v>343</v>
      </c>
      <c r="J5922">
        <v>0.33</v>
      </c>
      <c r="K5922">
        <v>7</v>
      </c>
      <c r="L5922" t="s">
        <v>346</v>
      </c>
      <c r="M5922">
        <v>32.700000000000003</v>
      </c>
      <c r="N5922">
        <v>33.4</v>
      </c>
      <c r="O5922">
        <v>33.4</v>
      </c>
      <c r="P5922" t="s">
        <v>337</v>
      </c>
      <c r="Q5922">
        <v>749.4</v>
      </c>
      <c r="R5922">
        <v>0</v>
      </c>
      <c r="S5922">
        <v>0</v>
      </c>
      <c r="T5922">
        <v>546</v>
      </c>
      <c r="U5922">
        <v>3.91</v>
      </c>
      <c r="V5922">
        <v>552</v>
      </c>
      <c r="W5922">
        <v>3.6</v>
      </c>
      <c r="X5922">
        <v>0.13</v>
      </c>
      <c r="Y5922">
        <v>3.6</v>
      </c>
      <c r="Z5922">
        <v>0</v>
      </c>
      <c r="AA5922">
        <v>0.05</v>
      </c>
      <c r="AB5922">
        <v>25</v>
      </c>
      <c r="AC5922">
        <v>41</v>
      </c>
      <c r="AD5922">
        <v>10.8</v>
      </c>
      <c r="AE5922">
        <v>24.6</v>
      </c>
      <c r="AF5922">
        <v>7.75</v>
      </c>
      <c r="AG5922">
        <v>7.1999999999999995E-2</v>
      </c>
      <c r="AH5922" t="s">
        <v>337</v>
      </c>
      <c r="AI5922" t="s">
        <v>337</v>
      </c>
      <c r="AJ5922">
        <v>0</v>
      </c>
      <c r="AK5922">
        <v>117</v>
      </c>
      <c r="AL5922">
        <v>1</v>
      </c>
      <c r="AM5922">
        <v>100</v>
      </c>
      <c r="AN5922">
        <v>5</v>
      </c>
    </row>
    <row r="5923" spans="1:40" x14ac:dyDescent="0.25">
      <c r="A5923" s="34">
        <v>40763</v>
      </c>
      <c r="B5923" s="220">
        <v>0.43402777777777773</v>
      </c>
      <c r="C5923">
        <v>32.799999999999997</v>
      </c>
      <c r="D5923">
        <v>32.799999999999997</v>
      </c>
      <c r="E5923">
        <v>32.700000000000003</v>
      </c>
      <c r="F5923">
        <v>38</v>
      </c>
      <c r="G5923">
        <v>16.600000000000001</v>
      </c>
      <c r="H5923">
        <v>2</v>
      </c>
      <c r="I5923" t="s">
        <v>342</v>
      </c>
      <c r="J5923">
        <v>0.17</v>
      </c>
      <c r="K5923">
        <v>6</v>
      </c>
      <c r="L5923" t="s">
        <v>344</v>
      </c>
      <c r="M5923">
        <v>32.799999999999997</v>
      </c>
      <c r="N5923">
        <v>33.4</v>
      </c>
      <c r="O5923">
        <v>33.4</v>
      </c>
      <c r="P5923" t="s">
        <v>337</v>
      </c>
      <c r="Q5923">
        <v>749.4</v>
      </c>
      <c r="R5923">
        <v>0</v>
      </c>
      <c r="S5923">
        <v>0</v>
      </c>
      <c r="T5923">
        <v>561</v>
      </c>
      <c r="U5923">
        <v>4.0199999999999996</v>
      </c>
      <c r="V5923">
        <v>566</v>
      </c>
      <c r="W5923">
        <v>3.8</v>
      </c>
      <c r="X5923">
        <v>0.14000000000000001</v>
      </c>
      <c r="Y5923">
        <v>3.9</v>
      </c>
      <c r="Z5923">
        <v>0</v>
      </c>
      <c r="AA5923">
        <v>0.05</v>
      </c>
      <c r="AB5923">
        <v>25</v>
      </c>
      <c r="AC5923">
        <v>41</v>
      </c>
      <c r="AD5923">
        <v>10.8</v>
      </c>
      <c r="AE5923">
        <v>24.6</v>
      </c>
      <c r="AF5923">
        <v>7.75</v>
      </c>
      <c r="AG5923">
        <v>7.1999999999999995E-2</v>
      </c>
      <c r="AH5923" t="s">
        <v>337</v>
      </c>
      <c r="AI5923" t="s">
        <v>337</v>
      </c>
      <c r="AJ5923">
        <v>0</v>
      </c>
      <c r="AK5923">
        <v>116</v>
      </c>
      <c r="AL5923">
        <v>1</v>
      </c>
      <c r="AM5923">
        <v>100</v>
      </c>
      <c r="AN5923">
        <v>5</v>
      </c>
    </row>
    <row r="5924" spans="1:40" x14ac:dyDescent="0.25">
      <c r="A5924" s="34">
        <v>40763</v>
      </c>
      <c r="B5924" s="220">
        <v>0.4375</v>
      </c>
      <c r="C5924">
        <v>32.9</v>
      </c>
      <c r="D5924">
        <v>32.9</v>
      </c>
      <c r="E5924">
        <v>32.799999999999997</v>
      </c>
      <c r="F5924">
        <v>37</v>
      </c>
      <c r="G5924">
        <v>16.3</v>
      </c>
      <c r="H5924">
        <v>3</v>
      </c>
      <c r="I5924" t="s">
        <v>343</v>
      </c>
      <c r="J5924">
        <v>0.25</v>
      </c>
      <c r="K5924">
        <v>7</v>
      </c>
      <c r="L5924" t="s">
        <v>343</v>
      </c>
      <c r="M5924">
        <v>32.9</v>
      </c>
      <c r="N5924">
        <v>33.5</v>
      </c>
      <c r="O5924">
        <v>33.5</v>
      </c>
      <c r="P5924" t="s">
        <v>337</v>
      </c>
      <c r="Q5924">
        <v>749.4</v>
      </c>
      <c r="R5924">
        <v>0</v>
      </c>
      <c r="S5924">
        <v>0</v>
      </c>
      <c r="T5924">
        <v>575</v>
      </c>
      <c r="U5924">
        <v>4.12</v>
      </c>
      <c r="V5924">
        <v>580</v>
      </c>
      <c r="W5924">
        <v>4</v>
      </c>
      <c r="X5924">
        <v>0.14000000000000001</v>
      </c>
      <c r="Y5924">
        <v>4.0999999999999996</v>
      </c>
      <c r="Z5924">
        <v>0</v>
      </c>
      <c r="AA5924">
        <v>5.0999999999999997E-2</v>
      </c>
      <c r="AB5924">
        <v>25.1</v>
      </c>
      <c r="AC5924">
        <v>41</v>
      </c>
      <c r="AD5924">
        <v>10.9</v>
      </c>
      <c r="AE5924">
        <v>24.7</v>
      </c>
      <c r="AF5924">
        <v>7.75</v>
      </c>
      <c r="AG5924">
        <v>7.1900000000000006E-2</v>
      </c>
      <c r="AH5924" t="s">
        <v>337</v>
      </c>
      <c r="AI5924" t="s">
        <v>337</v>
      </c>
      <c r="AJ5924">
        <v>0</v>
      </c>
      <c r="AK5924">
        <v>117</v>
      </c>
      <c r="AL5924">
        <v>1</v>
      </c>
      <c r="AM5924">
        <v>100</v>
      </c>
      <c r="AN5924">
        <v>5</v>
      </c>
    </row>
    <row r="5925" spans="1:40" x14ac:dyDescent="0.25">
      <c r="A5925" s="34">
        <v>40763</v>
      </c>
      <c r="B5925" s="220">
        <v>0.44097222222222227</v>
      </c>
      <c r="C5925">
        <v>33.200000000000003</v>
      </c>
      <c r="D5925">
        <v>33.200000000000003</v>
      </c>
      <c r="E5925">
        <v>32.9</v>
      </c>
      <c r="F5925">
        <v>37</v>
      </c>
      <c r="G5925">
        <v>16.5</v>
      </c>
      <c r="H5925">
        <v>2</v>
      </c>
      <c r="I5925" t="s">
        <v>343</v>
      </c>
      <c r="J5925">
        <v>0.17</v>
      </c>
      <c r="K5925">
        <v>5</v>
      </c>
      <c r="L5925" t="s">
        <v>343</v>
      </c>
      <c r="M5925">
        <v>33.200000000000003</v>
      </c>
      <c r="N5925">
        <v>33.799999999999997</v>
      </c>
      <c r="O5925">
        <v>33.799999999999997</v>
      </c>
      <c r="P5925" t="s">
        <v>337</v>
      </c>
      <c r="Q5925">
        <v>749.4</v>
      </c>
      <c r="R5925">
        <v>0</v>
      </c>
      <c r="S5925">
        <v>0</v>
      </c>
      <c r="T5925">
        <v>589</v>
      </c>
      <c r="U5925">
        <v>4.22</v>
      </c>
      <c r="V5925">
        <v>596</v>
      </c>
      <c r="W5925">
        <v>4.2</v>
      </c>
      <c r="X5925">
        <v>0.15</v>
      </c>
      <c r="Y5925">
        <v>4.3</v>
      </c>
      <c r="Z5925">
        <v>0</v>
      </c>
      <c r="AA5925">
        <v>5.1999999999999998E-2</v>
      </c>
      <c r="AB5925">
        <v>25.2</v>
      </c>
      <c r="AC5925">
        <v>41</v>
      </c>
      <c r="AD5925">
        <v>11</v>
      </c>
      <c r="AE5925">
        <v>24.7</v>
      </c>
      <c r="AF5925">
        <v>7.75</v>
      </c>
      <c r="AG5925">
        <v>7.1900000000000006E-2</v>
      </c>
      <c r="AH5925" t="s">
        <v>337</v>
      </c>
      <c r="AI5925" t="s">
        <v>337</v>
      </c>
      <c r="AJ5925">
        <v>0</v>
      </c>
      <c r="AK5925">
        <v>117</v>
      </c>
      <c r="AL5925">
        <v>1</v>
      </c>
      <c r="AM5925">
        <v>100</v>
      </c>
      <c r="AN5925">
        <v>5</v>
      </c>
    </row>
    <row r="5926" spans="1:40" x14ac:dyDescent="0.25">
      <c r="A5926" s="34">
        <v>40763</v>
      </c>
      <c r="B5926" s="220">
        <v>0.44444444444444442</v>
      </c>
      <c r="C5926">
        <v>33.299999999999997</v>
      </c>
      <c r="D5926">
        <v>33.299999999999997</v>
      </c>
      <c r="E5926">
        <v>33.200000000000003</v>
      </c>
      <c r="F5926">
        <v>36</v>
      </c>
      <c r="G5926">
        <v>16.2</v>
      </c>
      <c r="H5926">
        <v>2</v>
      </c>
      <c r="I5926" t="s">
        <v>343</v>
      </c>
      <c r="J5926">
        <v>0.17</v>
      </c>
      <c r="K5926">
        <v>5</v>
      </c>
      <c r="L5926" t="s">
        <v>343</v>
      </c>
      <c r="M5926">
        <v>33.299999999999997</v>
      </c>
      <c r="N5926">
        <v>33.799999999999997</v>
      </c>
      <c r="O5926">
        <v>33.799999999999997</v>
      </c>
      <c r="P5926" t="s">
        <v>337</v>
      </c>
      <c r="Q5926">
        <v>749.4</v>
      </c>
      <c r="R5926">
        <v>0</v>
      </c>
      <c r="S5926">
        <v>0</v>
      </c>
      <c r="T5926">
        <v>605</v>
      </c>
      <c r="U5926">
        <v>4.34</v>
      </c>
      <c r="V5926">
        <v>610</v>
      </c>
      <c r="W5926">
        <v>4.4000000000000004</v>
      </c>
      <c r="X5926">
        <v>0.16</v>
      </c>
      <c r="Y5926">
        <v>4.5</v>
      </c>
      <c r="Z5926">
        <v>0</v>
      </c>
      <c r="AA5926">
        <v>5.1999999999999998E-2</v>
      </c>
      <c r="AB5926">
        <v>25.3</v>
      </c>
      <c r="AC5926">
        <v>41</v>
      </c>
      <c r="AD5926">
        <v>11.1</v>
      </c>
      <c r="AE5926">
        <v>24.8</v>
      </c>
      <c r="AF5926">
        <v>7.75</v>
      </c>
      <c r="AG5926">
        <v>7.1900000000000006E-2</v>
      </c>
      <c r="AH5926" t="s">
        <v>337</v>
      </c>
      <c r="AI5926" t="s">
        <v>337</v>
      </c>
      <c r="AJ5926">
        <v>0</v>
      </c>
      <c r="AK5926">
        <v>117</v>
      </c>
      <c r="AL5926">
        <v>1</v>
      </c>
      <c r="AM5926">
        <v>100</v>
      </c>
      <c r="AN5926">
        <v>5</v>
      </c>
    </row>
    <row r="5927" spans="1:40" x14ac:dyDescent="0.25">
      <c r="A5927" s="34">
        <v>40763</v>
      </c>
      <c r="B5927" s="220">
        <v>0.44791666666666669</v>
      </c>
      <c r="C5927">
        <v>33.4</v>
      </c>
      <c r="D5927">
        <v>33.4</v>
      </c>
      <c r="E5927">
        <v>33.299999999999997</v>
      </c>
      <c r="F5927">
        <v>36</v>
      </c>
      <c r="G5927">
        <v>16.3</v>
      </c>
      <c r="H5927">
        <v>3</v>
      </c>
      <c r="I5927" t="s">
        <v>343</v>
      </c>
      <c r="J5927">
        <v>0.25</v>
      </c>
      <c r="K5927">
        <v>7</v>
      </c>
      <c r="L5927" t="s">
        <v>346</v>
      </c>
      <c r="M5927">
        <v>33.4</v>
      </c>
      <c r="N5927">
        <v>33.9</v>
      </c>
      <c r="O5927">
        <v>33.9</v>
      </c>
      <c r="P5927" t="s">
        <v>337</v>
      </c>
      <c r="Q5927">
        <v>749.3</v>
      </c>
      <c r="R5927">
        <v>0</v>
      </c>
      <c r="S5927">
        <v>0</v>
      </c>
      <c r="T5927">
        <v>620</v>
      </c>
      <c r="U5927">
        <v>4.4400000000000004</v>
      </c>
      <c r="V5927">
        <v>628</v>
      </c>
      <c r="W5927">
        <v>4.7</v>
      </c>
      <c r="X5927">
        <v>0.17</v>
      </c>
      <c r="Y5927">
        <v>4.8</v>
      </c>
      <c r="Z5927">
        <v>0</v>
      </c>
      <c r="AA5927">
        <v>5.1999999999999998E-2</v>
      </c>
      <c r="AB5927">
        <v>25.4</v>
      </c>
      <c r="AC5927">
        <v>41</v>
      </c>
      <c r="AD5927">
        <v>11.2</v>
      </c>
      <c r="AE5927">
        <v>24.9</v>
      </c>
      <c r="AF5927">
        <v>7.75</v>
      </c>
      <c r="AG5927">
        <v>7.1800000000000003E-2</v>
      </c>
      <c r="AH5927" t="s">
        <v>337</v>
      </c>
      <c r="AI5927" t="s">
        <v>337</v>
      </c>
      <c r="AJ5927">
        <v>0</v>
      </c>
      <c r="AK5927">
        <v>116</v>
      </c>
      <c r="AL5927">
        <v>1</v>
      </c>
      <c r="AM5927">
        <v>100</v>
      </c>
      <c r="AN5927">
        <v>5</v>
      </c>
    </row>
    <row r="5928" spans="1:40" x14ac:dyDescent="0.25">
      <c r="A5928" s="34">
        <v>40763</v>
      </c>
      <c r="B5928" s="220">
        <v>0.4513888888888889</v>
      </c>
      <c r="C5928">
        <v>33.700000000000003</v>
      </c>
      <c r="D5928">
        <v>33.700000000000003</v>
      </c>
      <c r="E5928">
        <v>33.4</v>
      </c>
      <c r="F5928">
        <v>37</v>
      </c>
      <c r="G5928">
        <v>17</v>
      </c>
      <c r="H5928">
        <v>1</v>
      </c>
      <c r="I5928" t="s">
        <v>346</v>
      </c>
      <c r="J5928">
        <v>0.08</v>
      </c>
      <c r="K5928">
        <v>4</v>
      </c>
      <c r="L5928" t="s">
        <v>346</v>
      </c>
      <c r="M5928">
        <v>33.700000000000003</v>
      </c>
      <c r="N5928">
        <v>34.6</v>
      </c>
      <c r="O5928">
        <v>34.6</v>
      </c>
      <c r="P5928" t="s">
        <v>337</v>
      </c>
      <c r="Q5928">
        <v>749.3</v>
      </c>
      <c r="R5928">
        <v>0</v>
      </c>
      <c r="S5928">
        <v>0</v>
      </c>
      <c r="T5928">
        <v>635</v>
      </c>
      <c r="U5928">
        <v>4.55</v>
      </c>
      <c r="V5928">
        <v>640</v>
      </c>
      <c r="W5928">
        <v>4.9000000000000004</v>
      </c>
      <c r="X5928">
        <v>0.17</v>
      </c>
      <c r="Y5928">
        <v>4.9000000000000004</v>
      </c>
      <c r="Z5928">
        <v>0</v>
      </c>
      <c r="AA5928">
        <v>5.2999999999999999E-2</v>
      </c>
      <c r="AB5928">
        <v>25.5</v>
      </c>
      <c r="AC5928">
        <v>41</v>
      </c>
      <c r="AD5928">
        <v>11.3</v>
      </c>
      <c r="AE5928">
        <v>25.1</v>
      </c>
      <c r="AF5928">
        <v>7.75</v>
      </c>
      <c r="AG5928">
        <v>7.1800000000000003E-2</v>
      </c>
      <c r="AH5928" t="s">
        <v>337</v>
      </c>
      <c r="AI5928" t="s">
        <v>337</v>
      </c>
      <c r="AJ5928">
        <v>0</v>
      </c>
      <c r="AK5928">
        <v>117</v>
      </c>
      <c r="AL5928">
        <v>1</v>
      </c>
      <c r="AM5928">
        <v>100</v>
      </c>
      <c r="AN5928">
        <v>5</v>
      </c>
    </row>
    <row r="5929" spans="1:40" x14ac:dyDescent="0.25">
      <c r="A5929" s="34">
        <v>40763</v>
      </c>
      <c r="B5929" s="220">
        <v>0.4548611111111111</v>
      </c>
      <c r="C5929">
        <v>34</v>
      </c>
      <c r="D5929">
        <v>34</v>
      </c>
      <c r="E5929">
        <v>33.700000000000003</v>
      </c>
      <c r="F5929">
        <v>35</v>
      </c>
      <c r="G5929">
        <v>16.399999999999999</v>
      </c>
      <c r="H5929">
        <v>1</v>
      </c>
      <c r="I5929" t="s">
        <v>346</v>
      </c>
      <c r="J5929">
        <v>0.08</v>
      </c>
      <c r="K5929">
        <v>5</v>
      </c>
      <c r="L5929" t="s">
        <v>346</v>
      </c>
      <c r="M5929">
        <v>34</v>
      </c>
      <c r="N5929">
        <v>34.6</v>
      </c>
      <c r="O5929">
        <v>34.6</v>
      </c>
      <c r="P5929" t="s">
        <v>337</v>
      </c>
      <c r="Q5929">
        <v>749.3</v>
      </c>
      <c r="R5929">
        <v>0</v>
      </c>
      <c r="S5929">
        <v>0</v>
      </c>
      <c r="T5929">
        <v>649</v>
      </c>
      <c r="U5929">
        <v>4.6500000000000004</v>
      </c>
      <c r="V5929">
        <v>656</v>
      </c>
      <c r="W5929">
        <v>5.0999999999999996</v>
      </c>
      <c r="X5929">
        <v>0.18</v>
      </c>
      <c r="Y5929">
        <v>5.2</v>
      </c>
      <c r="Z5929">
        <v>0</v>
      </c>
      <c r="AA5929">
        <v>5.3999999999999999E-2</v>
      </c>
      <c r="AB5929">
        <v>25.6</v>
      </c>
      <c r="AC5929">
        <v>41</v>
      </c>
      <c r="AD5929">
        <v>11.3</v>
      </c>
      <c r="AE5929">
        <v>25.1</v>
      </c>
      <c r="AF5929">
        <v>7.75</v>
      </c>
      <c r="AG5929">
        <v>7.1800000000000003E-2</v>
      </c>
      <c r="AH5929" t="s">
        <v>337</v>
      </c>
      <c r="AI5929" t="s">
        <v>337</v>
      </c>
      <c r="AJ5929">
        <v>0</v>
      </c>
      <c r="AK5929">
        <v>116</v>
      </c>
      <c r="AL5929">
        <v>1</v>
      </c>
      <c r="AM5929">
        <v>100</v>
      </c>
      <c r="AN5929">
        <v>5</v>
      </c>
    </row>
    <row r="5930" spans="1:40" x14ac:dyDescent="0.25">
      <c r="A5930" s="34">
        <v>40763</v>
      </c>
      <c r="B5930" s="220">
        <v>0.45833333333333331</v>
      </c>
      <c r="C5930">
        <v>34.1</v>
      </c>
      <c r="D5930">
        <v>34.1</v>
      </c>
      <c r="E5930">
        <v>34</v>
      </c>
      <c r="F5930">
        <v>35</v>
      </c>
      <c r="G5930">
        <v>16.5</v>
      </c>
      <c r="H5930">
        <v>4</v>
      </c>
      <c r="I5930" t="s">
        <v>343</v>
      </c>
      <c r="J5930">
        <v>0.33</v>
      </c>
      <c r="K5930">
        <v>8</v>
      </c>
      <c r="L5930" t="s">
        <v>343</v>
      </c>
      <c r="M5930">
        <v>34.1</v>
      </c>
      <c r="N5930">
        <v>34.799999999999997</v>
      </c>
      <c r="O5930">
        <v>34.799999999999997</v>
      </c>
      <c r="P5930" t="s">
        <v>337</v>
      </c>
      <c r="Q5930">
        <v>749.2</v>
      </c>
      <c r="R5930">
        <v>0</v>
      </c>
      <c r="S5930">
        <v>0</v>
      </c>
      <c r="T5930">
        <v>663</v>
      </c>
      <c r="U5930">
        <v>4.75</v>
      </c>
      <c r="V5930">
        <v>668</v>
      </c>
      <c r="W5930">
        <v>5.3</v>
      </c>
      <c r="X5930">
        <v>0.19</v>
      </c>
      <c r="Y5930">
        <v>5.5</v>
      </c>
      <c r="Z5930">
        <v>0</v>
      </c>
      <c r="AA5930">
        <v>5.5E-2</v>
      </c>
      <c r="AB5930">
        <v>25.7</v>
      </c>
      <c r="AC5930">
        <v>41</v>
      </c>
      <c r="AD5930">
        <v>11.4</v>
      </c>
      <c r="AE5930">
        <v>25.2</v>
      </c>
      <c r="AF5930">
        <v>7.75</v>
      </c>
      <c r="AG5930">
        <v>7.1800000000000003E-2</v>
      </c>
      <c r="AH5930" t="s">
        <v>337</v>
      </c>
      <c r="AI5930" t="s">
        <v>337</v>
      </c>
      <c r="AJ5930">
        <v>1.7999999999999999E-2</v>
      </c>
      <c r="AK5930">
        <v>117</v>
      </c>
      <c r="AL5930">
        <v>1</v>
      </c>
      <c r="AM5930">
        <v>100</v>
      </c>
      <c r="AN5930">
        <v>5</v>
      </c>
    </row>
    <row r="5931" spans="1:40" x14ac:dyDescent="0.25">
      <c r="A5931" s="34">
        <v>40763</v>
      </c>
      <c r="B5931" s="220">
        <v>0.46180555555555558</v>
      </c>
      <c r="C5931">
        <v>34.200000000000003</v>
      </c>
      <c r="D5931">
        <v>34.200000000000003</v>
      </c>
      <c r="E5931">
        <v>34.1</v>
      </c>
      <c r="F5931">
        <v>35</v>
      </c>
      <c r="G5931">
        <v>16.5</v>
      </c>
      <c r="H5931">
        <v>3</v>
      </c>
      <c r="I5931" t="s">
        <v>343</v>
      </c>
      <c r="J5931">
        <v>0.25</v>
      </c>
      <c r="K5931">
        <v>7</v>
      </c>
      <c r="L5931" t="s">
        <v>343</v>
      </c>
      <c r="M5931">
        <v>34.200000000000003</v>
      </c>
      <c r="N5931">
        <v>34.799999999999997</v>
      </c>
      <c r="O5931">
        <v>34.799999999999997</v>
      </c>
      <c r="P5931" t="s">
        <v>337</v>
      </c>
      <c r="Q5931">
        <v>749.2</v>
      </c>
      <c r="R5931">
        <v>0</v>
      </c>
      <c r="S5931">
        <v>0</v>
      </c>
      <c r="T5931">
        <v>676</v>
      </c>
      <c r="U5931">
        <v>4.8499999999999996</v>
      </c>
      <c r="V5931">
        <v>682</v>
      </c>
      <c r="W5931">
        <v>5.6</v>
      </c>
      <c r="X5931">
        <v>0.2</v>
      </c>
      <c r="Y5931">
        <v>5.7</v>
      </c>
      <c r="Z5931">
        <v>0</v>
      </c>
      <c r="AA5931">
        <v>5.5E-2</v>
      </c>
      <c r="AB5931">
        <v>25.8</v>
      </c>
      <c r="AC5931">
        <v>41</v>
      </c>
      <c r="AD5931">
        <v>11.5</v>
      </c>
      <c r="AE5931">
        <v>25.3</v>
      </c>
      <c r="AF5931">
        <v>7.75</v>
      </c>
      <c r="AG5931">
        <v>7.17E-2</v>
      </c>
      <c r="AH5931" t="s">
        <v>337</v>
      </c>
      <c r="AI5931" t="s">
        <v>337</v>
      </c>
      <c r="AJ5931">
        <v>0</v>
      </c>
      <c r="AK5931">
        <v>118</v>
      </c>
      <c r="AL5931">
        <v>1</v>
      </c>
      <c r="AM5931">
        <v>100</v>
      </c>
      <c r="AN5931">
        <v>5</v>
      </c>
    </row>
    <row r="5932" spans="1:40" x14ac:dyDescent="0.25">
      <c r="A5932" s="34">
        <v>40763</v>
      </c>
      <c r="B5932" s="220">
        <v>0.46527777777777773</v>
      </c>
      <c r="C5932">
        <v>34.5</v>
      </c>
      <c r="D5932">
        <v>34.5</v>
      </c>
      <c r="E5932">
        <v>34.200000000000003</v>
      </c>
      <c r="F5932">
        <v>34</v>
      </c>
      <c r="G5932">
        <v>16.399999999999999</v>
      </c>
      <c r="H5932">
        <v>3</v>
      </c>
      <c r="I5932" t="s">
        <v>343</v>
      </c>
      <c r="J5932">
        <v>0.25</v>
      </c>
      <c r="K5932">
        <v>7</v>
      </c>
      <c r="L5932" t="s">
        <v>347</v>
      </c>
      <c r="M5932">
        <v>34.5</v>
      </c>
      <c r="N5932">
        <v>35.200000000000003</v>
      </c>
      <c r="O5932">
        <v>35.200000000000003</v>
      </c>
      <c r="P5932" t="s">
        <v>337</v>
      </c>
      <c r="Q5932">
        <v>749.2</v>
      </c>
      <c r="R5932">
        <v>0</v>
      </c>
      <c r="S5932">
        <v>0</v>
      </c>
      <c r="T5932">
        <v>689</v>
      </c>
      <c r="U5932">
        <v>4.9400000000000004</v>
      </c>
      <c r="V5932">
        <v>694</v>
      </c>
      <c r="W5932">
        <v>5.9</v>
      </c>
      <c r="X5932">
        <v>0.21</v>
      </c>
      <c r="Y5932">
        <v>6</v>
      </c>
      <c r="Z5932">
        <v>0</v>
      </c>
      <c r="AA5932">
        <v>5.6000000000000001E-2</v>
      </c>
      <c r="AB5932">
        <v>25.9</v>
      </c>
      <c r="AC5932">
        <v>41</v>
      </c>
      <c r="AD5932">
        <v>11.6</v>
      </c>
      <c r="AE5932">
        <v>25.5</v>
      </c>
      <c r="AF5932">
        <v>7.75</v>
      </c>
      <c r="AG5932">
        <v>7.17E-2</v>
      </c>
      <c r="AH5932" t="s">
        <v>337</v>
      </c>
      <c r="AI5932" t="s">
        <v>337</v>
      </c>
      <c r="AJ5932">
        <v>0</v>
      </c>
      <c r="AK5932">
        <v>117</v>
      </c>
      <c r="AL5932">
        <v>1</v>
      </c>
      <c r="AM5932">
        <v>100</v>
      </c>
      <c r="AN5932">
        <v>5</v>
      </c>
    </row>
    <row r="5933" spans="1:40" x14ac:dyDescent="0.25">
      <c r="A5933" s="34">
        <v>40763</v>
      </c>
      <c r="B5933" s="220">
        <v>0.46875</v>
      </c>
      <c r="C5933">
        <v>34.700000000000003</v>
      </c>
      <c r="D5933">
        <v>34.700000000000003</v>
      </c>
      <c r="E5933">
        <v>34.5</v>
      </c>
      <c r="F5933">
        <v>33</v>
      </c>
      <c r="G5933">
        <v>16.100000000000001</v>
      </c>
      <c r="H5933">
        <v>2</v>
      </c>
      <c r="I5933" t="s">
        <v>343</v>
      </c>
      <c r="J5933">
        <v>0.17</v>
      </c>
      <c r="K5933">
        <v>5</v>
      </c>
      <c r="L5933" t="s">
        <v>343</v>
      </c>
      <c r="M5933">
        <v>34.700000000000003</v>
      </c>
      <c r="N5933">
        <v>35.299999999999997</v>
      </c>
      <c r="O5933">
        <v>35.299999999999997</v>
      </c>
      <c r="P5933" t="s">
        <v>337</v>
      </c>
      <c r="Q5933">
        <v>749.2</v>
      </c>
      <c r="R5933">
        <v>0</v>
      </c>
      <c r="S5933">
        <v>0</v>
      </c>
      <c r="T5933">
        <v>704</v>
      </c>
      <c r="U5933">
        <v>5.05</v>
      </c>
      <c r="V5933">
        <v>710</v>
      </c>
      <c r="W5933">
        <v>6.1</v>
      </c>
      <c r="X5933">
        <v>0.22</v>
      </c>
      <c r="Y5933">
        <v>6.2</v>
      </c>
      <c r="Z5933">
        <v>0</v>
      </c>
      <c r="AA5933">
        <v>5.7000000000000002E-2</v>
      </c>
      <c r="AB5933">
        <v>26.1</v>
      </c>
      <c r="AC5933">
        <v>41</v>
      </c>
      <c r="AD5933">
        <v>11.8</v>
      </c>
      <c r="AE5933">
        <v>25.7</v>
      </c>
      <c r="AF5933">
        <v>7.75</v>
      </c>
      <c r="AG5933">
        <v>7.1599999999999997E-2</v>
      </c>
      <c r="AH5933" t="s">
        <v>337</v>
      </c>
      <c r="AI5933" t="s">
        <v>337</v>
      </c>
      <c r="AJ5933">
        <v>0</v>
      </c>
      <c r="AK5933">
        <v>116</v>
      </c>
      <c r="AL5933">
        <v>1</v>
      </c>
      <c r="AM5933">
        <v>100</v>
      </c>
      <c r="AN5933">
        <v>5</v>
      </c>
    </row>
    <row r="5934" spans="1:40" x14ac:dyDescent="0.25">
      <c r="A5934" s="34">
        <v>40763</v>
      </c>
      <c r="B5934" s="220">
        <v>0.47222222222222227</v>
      </c>
      <c r="C5934">
        <v>35</v>
      </c>
      <c r="D5934">
        <v>35</v>
      </c>
      <c r="E5934">
        <v>34.700000000000003</v>
      </c>
      <c r="F5934">
        <v>33</v>
      </c>
      <c r="G5934">
        <v>16.3</v>
      </c>
      <c r="H5934">
        <v>3</v>
      </c>
      <c r="I5934" t="s">
        <v>346</v>
      </c>
      <c r="J5934">
        <v>0.25</v>
      </c>
      <c r="K5934">
        <v>6</v>
      </c>
      <c r="L5934" t="s">
        <v>346</v>
      </c>
      <c r="M5934">
        <v>35</v>
      </c>
      <c r="N5934">
        <v>35.700000000000003</v>
      </c>
      <c r="O5934">
        <v>35.700000000000003</v>
      </c>
      <c r="P5934" t="s">
        <v>337</v>
      </c>
      <c r="Q5934">
        <v>749.2</v>
      </c>
      <c r="R5934">
        <v>0</v>
      </c>
      <c r="S5934">
        <v>0</v>
      </c>
      <c r="T5934">
        <v>716</v>
      </c>
      <c r="U5934">
        <v>5.13</v>
      </c>
      <c r="V5934">
        <v>721</v>
      </c>
      <c r="W5934">
        <v>6.4</v>
      </c>
      <c r="X5934">
        <v>0.23</v>
      </c>
      <c r="Y5934">
        <v>6.4</v>
      </c>
      <c r="Z5934">
        <v>0</v>
      </c>
      <c r="AA5934">
        <v>5.8000000000000003E-2</v>
      </c>
      <c r="AB5934">
        <v>26.2</v>
      </c>
      <c r="AC5934">
        <v>41</v>
      </c>
      <c r="AD5934">
        <v>11.9</v>
      </c>
      <c r="AE5934">
        <v>25.8</v>
      </c>
      <c r="AF5934">
        <v>7.75</v>
      </c>
      <c r="AG5934">
        <v>7.1599999999999997E-2</v>
      </c>
      <c r="AH5934" t="s">
        <v>337</v>
      </c>
      <c r="AI5934" t="s">
        <v>337</v>
      </c>
      <c r="AJ5934">
        <v>0</v>
      </c>
      <c r="AK5934">
        <v>117</v>
      </c>
      <c r="AL5934">
        <v>1</v>
      </c>
      <c r="AM5934">
        <v>100</v>
      </c>
      <c r="AN5934">
        <v>5</v>
      </c>
    </row>
    <row r="5935" spans="1:40" x14ac:dyDescent="0.25">
      <c r="A5935" s="34">
        <v>40763</v>
      </c>
      <c r="B5935" s="220">
        <v>0.47569444444444442</v>
      </c>
      <c r="C5935">
        <v>35.200000000000003</v>
      </c>
      <c r="D5935">
        <v>35.200000000000003</v>
      </c>
      <c r="E5935">
        <v>35</v>
      </c>
      <c r="F5935">
        <v>32</v>
      </c>
      <c r="G5935">
        <v>16</v>
      </c>
      <c r="H5935">
        <v>3</v>
      </c>
      <c r="I5935" t="s">
        <v>346</v>
      </c>
      <c r="J5935">
        <v>0.25</v>
      </c>
      <c r="K5935">
        <v>6</v>
      </c>
      <c r="L5935" t="s">
        <v>344</v>
      </c>
      <c r="M5935">
        <v>35.200000000000003</v>
      </c>
      <c r="N5935">
        <v>35.799999999999997</v>
      </c>
      <c r="O5935">
        <v>35.799999999999997</v>
      </c>
      <c r="P5935" t="s">
        <v>337</v>
      </c>
      <c r="Q5935">
        <v>749.2</v>
      </c>
      <c r="R5935">
        <v>0</v>
      </c>
      <c r="S5935">
        <v>0</v>
      </c>
      <c r="T5935">
        <v>728</v>
      </c>
      <c r="U5935">
        <v>5.22</v>
      </c>
      <c r="V5935">
        <v>733</v>
      </c>
      <c r="W5935">
        <v>6.6</v>
      </c>
      <c r="X5935">
        <v>0.24</v>
      </c>
      <c r="Y5935">
        <v>6.7</v>
      </c>
      <c r="Z5935">
        <v>0</v>
      </c>
      <c r="AA5935">
        <v>5.8999999999999997E-2</v>
      </c>
      <c r="AB5935">
        <v>26.3</v>
      </c>
      <c r="AC5935">
        <v>41</v>
      </c>
      <c r="AD5935">
        <v>12</v>
      </c>
      <c r="AE5935">
        <v>25.8</v>
      </c>
      <c r="AF5935">
        <v>7.75</v>
      </c>
      <c r="AG5935">
        <v>7.1599999999999997E-2</v>
      </c>
      <c r="AH5935" t="s">
        <v>337</v>
      </c>
      <c r="AI5935" t="s">
        <v>337</v>
      </c>
      <c r="AJ5935">
        <v>0</v>
      </c>
      <c r="AK5935">
        <v>117</v>
      </c>
      <c r="AL5935">
        <v>1</v>
      </c>
      <c r="AM5935">
        <v>100</v>
      </c>
      <c r="AN5935">
        <v>5</v>
      </c>
    </row>
    <row r="5936" spans="1:40" x14ac:dyDescent="0.25">
      <c r="A5936" s="34">
        <v>40763</v>
      </c>
      <c r="B5936" s="220">
        <v>0.47916666666666669</v>
      </c>
      <c r="C5936">
        <v>35.299999999999997</v>
      </c>
      <c r="D5936">
        <v>35.299999999999997</v>
      </c>
      <c r="E5936">
        <v>35.200000000000003</v>
      </c>
      <c r="F5936">
        <v>32</v>
      </c>
      <c r="G5936">
        <v>16.100000000000001</v>
      </c>
      <c r="H5936">
        <v>2</v>
      </c>
      <c r="I5936" t="s">
        <v>342</v>
      </c>
      <c r="J5936">
        <v>0.17</v>
      </c>
      <c r="K5936">
        <v>16</v>
      </c>
      <c r="L5936" t="s">
        <v>344</v>
      </c>
      <c r="M5936">
        <v>35.299999999999997</v>
      </c>
      <c r="N5936">
        <v>36</v>
      </c>
      <c r="O5936">
        <v>36</v>
      </c>
      <c r="P5936" t="s">
        <v>337</v>
      </c>
      <c r="Q5936">
        <v>749.1</v>
      </c>
      <c r="R5936">
        <v>0</v>
      </c>
      <c r="S5936">
        <v>0</v>
      </c>
      <c r="T5936">
        <v>741</v>
      </c>
      <c r="U5936">
        <v>5.31</v>
      </c>
      <c r="V5936">
        <v>745</v>
      </c>
      <c r="W5936">
        <v>6.8</v>
      </c>
      <c r="X5936">
        <v>0.24</v>
      </c>
      <c r="Y5936">
        <v>6.9</v>
      </c>
      <c r="Z5936">
        <v>0</v>
      </c>
      <c r="AA5936">
        <v>5.8999999999999997E-2</v>
      </c>
      <c r="AB5936">
        <v>26.4</v>
      </c>
      <c r="AC5936">
        <v>40</v>
      </c>
      <c r="AD5936">
        <v>11.7</v>
      </c>
      <c r="AE5936">
        <v>25.9</v>
      </c>
      <c r="AF5936">
        <v>7.56</v>
      </c>
      <c r="AG5936">
        <v>7.1599999999999997E-2</v>
      </c>
      <c r="AH5936" t="s">
        <v>337</v>
      </c>
      <c r="AI5936" t="s">
        <v>337</v>
      </c>
      <c r="AJ5936">
        <v>0</v>
      </c>
      <c r="AK5936">
        <v>117</v>
      </c>
      <c r="AL5936">
        <v>1</v>
      </c>
      <c r="AM5936">
        <v>100</v>
      </c>
      <c r="AN5936">
        <v>5</v>
      </c>
    </row>
    <row r="5937" spans="1:40" x14ac:dyDescent="0.25">
      <c r="A5937" s="34">
        <v>40763</v>
      </c>
      <c r="B5937" s="220">
        <v>0.4826388888888889</v>
      </c>
      <c r="C5937">
        <v>35.6</v>
      </c>
      <c r="D5937">
        <v>35.6</v>
      </c>
      <c r="E5937">
        <v>35.299999999999997</v>
      </c>
      <c r="F5937">
        <v>31</v>
      </c>
      <c r="G5937">
        <v>15.9</v>
      </c>
      <c r="H5937">
        <v>2</v>
      </c>
      <c r="I5937" t="s">
        <v>342</v>
      </c>
      <c r="J5937">
        <v>0.17</v>
      </c>
      <c r="K5937">
        <v>5</v>
      </c>
      <c r="L5937" t="s">
        <v>347</v>
      </c>
      <c r="M5937">
        <v>35.6</v>
      </c>
      <c r="N5937">
        <v>36.200000000000003</v>
      </c>
      <c r="O5937">
        <v>36.200000000000003</v>
      </c>
      <c r="P5937" t="s">
        <v>337</v>
      </c>
      <c r="Q5937">
        <v>749.1</v>
      </c>
      <c r="R5937">
        <v>0</v>
      </c>
      <c r="S5937">
        <v>0</v>
      </c>
      <c r="T5937">
        <v>751</v>
      </c>
      <c r="U5937">
        <v>5.38</v>
      </c>
      <c r="V5937">
        <v>756</v>
      </c>
      <c r="W5937">
        <v>7</v>
      </c>
      <c r="X5937">
        <v>0.25</v>
      </c>
      <c r="Y5937">
        <v>7.1</v>
      </c>
      <c r="Z5937">
        <v>0</v>
      </c>
      <c r="AA5937">
        <v>0.06</v>
      </c>
      <c r="AB5937">
        <v>26.5</v>
      </c>
      <c r="AC5937">
        <v>40</v>
      </c>
      <c r="AD5937">
        <v>11.8</v>
      </c>
      <c r="AE5937">
        <v>26</v>
      </c>
      <c r="AF5937">
        <v>7.56</v>
      </c>
      <c r="AG5937">
        <v>7.1499999999999994E-2</v>
      </c>
      <c r="AH5937" t="s">
        <v>337</v>
      </c>
      <c r="AI5937" t="s">
        <v>337</v>
      </c>
      <c r="AJ5937">
        <v>0</v>
      </c>
      <c r="AK5937">
        <v>117</v>
      </c>
      <c r="AL5937">
        <v>1</v>
      </c>
      <c r="AM5937">
        <v>100</v>
      </c>
      <c r="AN5937">
        <v>5</v>
      </c>
    </row>
    <row r="5938" spans="1:40" x14ac:dyDescent="0.25">
      <c r="A5938" s="34">
        <v>40763</v>
      </c>
      <c r="B5938" s="220">
        <v>0.4861111111111111</v>
      </c>
      <c r="C5938">
        <v>35.9</v>
      </c>
      <c r="D5938">
        <v>35.9</v>
      </c>
      <c r="E5938">
        <v>35.700000000000003</v>
      </c>
      <c r="F5938">
        <v>32</v>
      </c>
      <c r="G5938">
        <v>16.600000000000001</v>
      </c>
      <c r="H5938">
        <v>2</v>
      </c>
      <c r="I5938" t="s">
        <v>339</v>
      </c>
      <c r="J5938">
        <v>0.17</v>
      </c>
      <c r="K5938">
        <v>4</v>
      </c>
      <c r="L5938" t="s">
        <v>339</v>
      </c>
      <c r="M5938">
        <v>35.9</v>
      </c>
      <c r="N5938">
        <v>36.799999999999997</v>
      </c>
      <c r="O5938">
        <v>36.799999999999997</v>
      </c>
      <c r="P5938" t="s">
        <v>337</v>
      </c>
      <c r="Q5938">
        <v>749.1</v>
      </c>
      <c r="R5938">
        <v>0</v>
      </c>
      <c r="S5938">
        <v>0</v>
      </c>
      <c r="T5938">
        <v>763</v>
      </c>
      <c r="U5938">
        <v>5.47</v>
      </c>
      <c r="V5938">
        <v>768</v>
      </c>
      <c r="W5938">
        <v>7.2</v>
      </c>
      <c r="X5938">
        <v>0.26</v>
      </c>
      <c r="Y5938">
        <v>7.3</v>
      </c>
      <c r="Z5938">
        <v>0</v>
      </c>
      <c r="AA5938">
        <v>6.0999999999999999E-2</v>
      </c>
      <c r="AB5938">
        <v>26.5</v>
      </c>
      <c r="AC5938">
        <v>40</v>
      </c>
      <c r="AD5938">
        <v>11.8</v>
      </c>
      <c r="AE5938">
        <v>26</v>
      </c>
      <c r="AF5938">
        <v>7.56</v>
      </c>
      <c r="AG5938">
        <v>7.1499999999999994E-2</v>
      </c>
      <c r="AH5938" t="s">
        <v>337</v>
      </c>
      <c r="AI5938" t="s">
        <v>337</v>
      </c>
      <c r="AJ5938">
        <v>0</v>
      </c>
      <c r="AK5938">
        <v>116</v>
      </c>
      <c r="AL5938">
        <v>1</v>
      </c>
      <c r="AM5938">
        <v>100</v>
      </c>
      <c r="AN5938">
        <v>5</v>
      </c>
    </row>
    <row r="5939" spans="1:40" x14ac:dyDescent="0.25">
      <c r="A5939" s="34">
        <v>40763</v>
      </c>
      <c r="B5939" s="220">
        <v>0.48958333333333331</v>
      </c>
      <c r="C5939">
        <v>36.1</v>
      </c>
      <c r="D5939">
        <v>36.1</v>
      </c>
      <c r="E5939">
        <v>35.9</v>
      </c>
      <c r="F5939">
        <v>32</v>
      </c>
      <c r="G5939">
        <v>16.8</v>
      </c>
      <c r="H5939">
        <v>3</v>
      </c>
      <c r="I5939" t="s">
        <v>339</v>
      </c>
      <c r="J5939">
        <v>0.25</v>
      </c>
      <c r="K5939">
        <v>5</v>
      </c>
      <c r="L5939" t="s">
        <v>347</v>
      </c>
      <c r="M5939">
        <v>36.1</v>
      </c>
      <c r="N5939">
        <v>37.1</v>
      </c>
      <c r="O5939">
        <v>37.1</v>
      </c>
      <c r="P5939" t="s">
        <v>337</v>
      </c>
      <c r="Q5939">
        <v>749</v>
      </c>
      <c r="R5939">
        <v>0</v>
      </c>
      <c r="S5939">
        <v>0</v>
      </c>
      <c r="T5939">
        <v>774</v>
      </c>
      <c r="U5939">
        <v>5.55</v>
      </c>
      <c r="V5939">
        <v>779</v>
      </c>
      <c r="W5939">
        <v>7.4</v>
      </c>
      <c r="X5939">
        <v>0.26</v>
      </c>
      <c r="Y5939">
        <v>7.5</v>
      </c>
      <c r="Z5939">
        <v>0</v>
      </c>
      <c r="AA5939">
        <v>6.2E-2</v>
      </c>
      <c r="AB5939">
        <v>26.6</v>
      </c>
      <c r="AC5939">
        <v>40</v>
      </c>
      <c r="AD5939">
        <v>11.9</v>
      </c>
      <c r="AE5939">
        <v>26.1</v>
      </c>
      <c r="AF5939">
        <v>7.55</v>
      </c>
      <c r="AG5939">
        <v>7.1499999999999994E-2</v>
      </c>
      <c r="AH5939" t="s">
        <v>337</v>
      </c>
      <c r="AI5939" t="s">
        <v>337</v>
      </c>
      <c r="AJ5939">
        <v>0</v>
      </c>
      <c r="AK5939">
        <v>117</v>
      </c>
      <c r="AL5939">
        <v>1</v>
      </c>
      <c r="AM5939">
        <v>100</v>
      </c>
      <c r="AN5939">
        <v>5</v>
      </c>
    </row>
    <row r="5940" spans="1:40" x14ac:dyDescent="0.25">
      <c r="A5940" s="34">
        <v>40763</v>
      </c>
      <c r="B5940" s="220">
        <v>0.49305555555555558</v>
      </c>
      <c r="C5940">
        <v>36.1</v>
      </c>
      <c r="D5940">
        <v>36.1</v>
      </c>
      <c r="E5940">
        <v>36</v>
      </c>
      <c r="F5940">
        <v>31</v>
      </c>
      <c r="G5940">
        <v>16.3</v>
      </c>
      <c r="H5940">
        <v>4</v>
      </c>
      <c r="I5940" t="s">
        <v>347</v>
      </c>
      <c r="J5940">
        <v>0.33</v>
      </c>
      <c r="K5940">
        <v>8</v>
      </c>
      <c r="L5940" t="s">
        <v>347</v>
      </c>
      <c r="M5940">
        <v>36.1</v>
      </c>
      <c r="N5940">
        <v>36.799999999999997</v>
      </c>
      <c r="O5940">
        <v>36.799999999999997</v>
      </c>
      <c r="P5940" t="s">
        <v>337</v>
      </c>
      <c r="Q5940">
        <v>749</v>
      </c>
      <c r="R5940">
        <v>0</v>
      </c>
      <c r="S5940">
        <v>0</v>
      </c>
      <c r="T5940">
        <v>784</v>
      </c>
      <c r="U5940">
        <v>5.62</v>
      </c>
      <c r="V5940">
        <v>788</v>
      </c>
      <c r="W5940">
        <v>7.6</v>
      </c>
      <c r="X5940">
        <v>0.27</v>
      </c>
      <c r="Y5940">
        <v>7.7</v>
      </c>
      <c r="Z5940">
        <v>0</v>
      </c>
      <c r="AA5940">
        <v>6.2E-2</v>
      </c>
      <c r="AB5940">
        <v>26.7</v>
      </c>
      <c r="AC5940">
        <v>39</v>
      </c>
      <c r="AD5940">
        <v>11.6</v>
      </c>
      <c r="AE5940">
        <v>26.1</v>
      </c>
      <c r="AF5940">
        <v>7.45</v>
      </c>
      <c r="AG5940">
        <v>7.1499999999999994E-2</v>
      </c>
      <c r="AH5940" t="s">
        <v>337</v>
      </c>
      <c r="AI5940" t="s">
        <v>337</v>
      </c>
      <c r="AJ5940">
        <v>0</v>
      </c>
      <c r="AK5940">
        <v>117</v>
      </c>
      <c r="AL5940">
        <v>1</v>
      </c>
      <c r="AM5940">
        <v>100</v>
      </c>
      <c r="AN5940">
        <v>5</v>
      </c>
    </row>
    <row r="5941" spans="1:40" x14ac:dyDescent="0.25">
      <c r="A5941" s="34">
        <v>40763</v>
      </c>
      <c r="B5941" s="220">
        <v>0.49652777777777773</v>
      </c>
      <c r="C5941">
        <v>36.1</v>
      </c>
      <c r="D5941">
        <v>36.200000000000003</v>
      </c>
      <c r="E5941">
        <v>36.1</v>
      </c>
      <c r="F5941">
        <v>31</v>
      </c>
      <c r="G5941">
        <v>16.3</v>
      </c>
      <c r="H5941">
        <v>3</v>
      </c>
      <c r="I5941" t="s">
        <v>346</v>
      </c>
      <c r="J5941">
        <v>0.25</v>
      </c>
      <c r="K5941">
        <v>5</v>
      </c>
      <c r="L5941" t="s">
        <v>347</v>
      </c>
      <c r="M5941">
        <v>36.1</v>
      </c>
      <c r="N5941">
        <v>36.9</v>
      </c>
      <c r="O5941">
        <v>36.9</v>
      </c>
      <c r="P5941" t="s">
        <v>337</v>
      </c>
      <c r="Q5941">
        <v>748.9</v>
      </c>
      <c r="R5941">
        <v>0</v>
      </c>
      <c r="S5941">
        <v>0</v>
      </c>
      <c r="T5941">
        <v>796</v>
      </c>
      <c r="U5941">
        <v>5.71</v>
      </c>
      <c r="V5941">
        <v>800</v>
      </c>
      <c r="W5941">
        <v>7.9</v>
      </c>
      <c r="X5941">
        <v>0.28000000000000003</v>
      </c>
      <c r="Y5941">
        <v>8</v>
      </c>
      <c r="Z5941">
        <v>0</v>
      </c>
      <c r="AA5941">
        <v>6.2E-2</v>
      </c>
      <c r="AB5941">
        <v>26.8</v>
      </c>
      <c r="AC5941">
        <v>39</v>
      </c>
      <c r="AD5941">
        <v>11.7</v>
      </c>
      <c r="AE5941">
        <v>26.2</v>
      </c>
      <c r="AF5941">
        <v>7.44</v>
      </c>
      <c r="AG5941">
        <v>7.1400000000000005E-2</v>
      </c>
      <c r="AH5941" t="s">
        <v>337</v>
      </c>
      <c r="AI5941" t="s">
        <v>337</v>
      </c>
      <c r="AJ5941">
        <v>0</v>
      </c>
      <c r="AK5941">
        <v>117</v>
      </c>
      <c r="AL5941">
        <v>1</v>
      </c>
      <c r="AM5941">
        <v>100</v>
      </c>
      <c r="AN5941">
        <v>5</v>
      </c>
    </row>
    <row r="5942" spans="1:40" x14ac:dyDescent="0.25">
      <c r="A5942" s="34">
        <v>40763</v>
      </c>
      <c r="B5942" s="220">
        <v>0.5</v>
      </c>
      <c r="C5942">
        <v>36.1</v>
      </c>
      <c r="D5942">
        <v>36.200000000000003</v>
      </c>
      <c r="E5942">
        <v>36.1</v>
      </c>
      <c r="F5942">
        <v>31</v>
      </c>
      <c r="G5942">
        <v>16.3</v>
      </c>
      <c r="H5942">
        <v>3</v>
      </c>
      <c r="I5942" t="s">
        <v>346</v>
      </c>
      <c r="J5942">
        <v>0.25</v>
      </c>
      <c r="K5942">
        <v>5</v>
      </c>
      <c r="L5942" t="s">
        <v>346</v>
      </c>
      <c r="M5942">
        <v>36.1</v>
      </c>
      <c r="N5942">
        <v>36.9</v>
      </c>
      <c r="O5942">
        <v>36.9</v>
      </c>
      <c r="P5942" t="s">
        <v>337</v>
      </c>
      <c r="Q5942">
        <v>748.9</v>
      </c>
      <c r="R5942">
        <v>0</v>
      </c>
      <c r="S5942">
        <v>0</v>
      </c>
      <c r="T5942">
        <v>806</v>
      </c>
      <c r="U5942">
        <v>5.78</v>
      </c>
      <c r="V5942">
        <v>810</v>
      </c>
      <c r="W5942">
        <v>8.1</v>
      </c>
      <c r="X5942">
        <v>0.28999999999999998</v>
      </c>
      <c r="Y5942">
        <v>8.1999999999999993</v>
      </c>
      <c r="Z5942">
        <v>0</v>
      </c>
      <c r="AA5942">
        <v>6.2E-2</v>
      </c>
      <c r="AB5942">
        <v>26.8</v>
      </c>
      <c r="AC5942">
        <v>39</v>
      </c>
      <c r="AD5942">
        <v>11.7</v>
      </c>
      <c r="AE5942">
        <v>26.2</v>
      </c>
      <c r="AF5942">
        <v>7.44</v>
      </c>
      <c r="AG5942">
        <v>7.1400000000000005E-2</v>
      </c>
      <c r="AH5942" t="s">
        <v>337</v>
      </c>
      <c r="AI5942" t="s">
        <v>337</v>
      </c>
      <c r="AJ5942">
        <v>2.3E-2</v>
      </c>
      <c r="AK5942">
        <v>116</v>
      </c>
      <c r="AL5942">
        <v>1</v>
      </c>
      <c r="AM5942">
        <v>100</v>
      </c>
      <c r="AN5942">
        <v>5</v>
      </c>
    </row>
    <row r="5943" spans="1:40" x14ac:dyDescent="0.25">
      <c r="A5943" s="34">
        <v>40763</v>
      </c>
      <c r="B5943" s="220">
        <v>0.50347222222222221</v>
      </c>
      <c r="C5943">
        <v>36.200000000000003</v>
      </c>
      <c r="D5943">
        <v>36.200000000000003</v>
      </c>
      <c r="E5943">
        <v>36.1</v>
      </c>
      <c r="F5943">
        <v>32</v>
      </c>
      <c r="G5943">
        <v>16.899999999999999</v>
      </c>
      <c r="H5943">
        <v>2</v>
      </c>
      <c r="I5943" t="s">
        <v>347</v>
      </c>
      <c r="J5943">
        <v>0.17</v>
      </c>
      <c r="K5943">
        <v>5</v>
      </c>
      <c r="L5943" t="s">
        <v>347</v>
      </c>
      <c r="M5943">
        <v>36.200000000000003</v>
      </c>
      <c r="N5943">
        <v>37.299999999999997</v>
      </c>
      <c r="O5943">
        <v>37.299999999999997</v>
      </c>
      <c r="P5943" t="s">
        <v>337</v>
      </c>
      <c r="Q5943">
        <v>748.9</v>
      </c>
      <c r="R5943">
        <v>0</v>
      </c>
      <c r="S5943">
        <v>0</v>
      </c>
      <c r="T5943">
        <v>816</v>
      </c>
      <c r="U5943">
        <v>5.85</v>
      </c>
      <c r="V5943">
        <v>819</v>
      </c>
      <c r="W5943">
        <v>8.3000000000000007</v>
      </c>
      <c r="X5943">
        <v>0.3</v>
      </c>
      <c r="Y5943">
        <v>8.3000000000000007</v>
      </c>
      <c r="Z5943">
        <v>0</v>
      </c>
      <c r="AA5943">
        <v>6.2E-2</v>
      </c>
      <c r="AB5943">
        <v>26.9</v>
      </c>
      <c r="AC5943">
        <v>39</v>
      </c>
      <c r="AD5943">
        <v>11.8</v>
      </c>
      <c r="AE5943">
        <v>26.3</v>
      </c>
      <c r="AF5943">
        <v>7.44</v>
      </c>
      <c r="AG5943">
        <v>7.1400000000000005E-2</v>
      </c>
      <c r="AH5943" t="s">
        <v>337</v>
      </c>
      <c r="AI5943" t="s">
        <v>337</v>
      </c>
      <c r="AJ5943">
        <v>0</v>
      </c>
      <c r="AK5943">
        <v>115</v>
      </c>
      <c r="AL5943">
        <v>1</v>
      </c>
      <c r="AM5943">
        <v>100</v>
      </c>
      <c r="AN5943">
        <v>5</v>
      </c>
    </row>
    <row r="5944" spans="1:40" x14ac:dyDescent="0.25">
      <c r="A5944" s="34">
        <v>40763</v>
      </c>
      <c r="B5944" s="220">
        <v>0.50694444444444442</v>
      </c>
      <c r="C5944">
        <v>36.299999999999997</v>
      </c>
      <c r="D5944">
        <v>36.299999999999997</v>
      </c>
      <c r="E5944">
        <v>36.200000000000003</v>
      </c>
      <c r="F5944">
        <v>31</v>
      </c>
      <c r="G5944">
        <v>16.5</v>
      </c>
      <c r="H5944">
        <v>2</v>
      </c>
      <c r="I5944" t="s">
        <v>346</v>
      </c>
      <c r="J5944">
        <v>0.17</v>
      </c>
      <c r="K5944">
        <v>6</v>
      </c>
      <c r="L5944" t="s">
        <v>344</v>
      </c>
      <c r="M5944">
        <v>36.299999999999997</v>
      </c>
      <c r="N5944">
        <v>37.299999999999997</v>
      </c>
      <c r="O5944">
        <v>37.299999999999997</v>
      </c>
      <c r="P5944" t="s">
        <v>337</v>
      </c>
      <c r="Q5944">
        <v>748.8</v>
      </c>
      <c r="R5944">
        <v>0</v>
      </c>
      <c r="S5944">
        <v>0</v>
      </c>
      <c r="T5944">
        <v>823</v>
      </c>
      <c r="U5944">
        <v>5.9</v>
      </c>
      <c r="V5944">
        <v>828</v>
      </c>
      <c r="W5944">
        <v>8.4</v>
      </c>
      <c r="X5944">
        <v>0.3</v>
      </c>
      <c r="Y5944">
        <v>8.5</v>
      </c>
      <c r="Z5944">
        <v>0</v>
      </c>
      <c r="AA5944">
        <v>6.3E-2</v>
      </c>
      <c r="AB5944">
        <v>27</v>
      </c>
      <c r="AC5944">
        <v>39</v>
      </c>
      <c r="AD5944">
        <v>11.9</v>
      </c>
      <c r="AE5944">
        <v>26.4</v>
      </c>
      <c r="AF5944">
        <v>7.44</v>
      </c>
      <c r="AG5944">
        <v>7.1400000000000005E-2</v>
      </c>
      <c r="AH5944" t="s">
        <v>337</v>
      </c>
      <c r="AI5944" t="s">
        <v>337</v>
      </c>
      <c r="AJ5944">
        <v>0</v>
      </c>
      <c r="AK5944">
        <v>116</v>
      </c>
      <c r="AL5944">
        <v>1</v>
      </c>
      <c r="AM5944">
        <v>100</v>
      </c>
      <c r="AN5944">
        <v>5</v>
      </c>
    </row>
    <row r="5945" spans="1:40" x14ac:dyDescent="0.25">
      <c r="A5945" s="34">
        <v>40763</v>
      </c>
      <c r="B5945" s="220">
        <v>0.51041666666666663</v>
      </c>
      <c r="C5945">
        <v>36.5</v>
      </c>
      <c r="D5945">
        <v>36.5</v>
      </c>
      <c r="E5945">
        <v>36.299999999999997</v>
      </c>
      <c r="F5945">
        <v>30</v>
      </c>
      <c r="G5945">
        <v>16.100000000000001</v>
      </c>
      <c r="H5945">
        <v>6</v>
      </c>
      <c r="I5945" t="s">
        <v>347</v>
      </c>
      <c r="J5945">
        <v>0.5</v>
      </c>
      <c r="K5945">
        <v>9</v>
      </c>
      <c r="L5945" t="s">
        <v>343</v>
      </c>
      <c r="M5945">
        <v>36.5</v>
      </c>
      <c r="N5945">
        <v>37.200000000000003</v>
      </c>
      <c r="O5945">
        <v>37.200000000000003</v>
      </c>
      <c r="P5945" t="s">
        <v>337</v>
      </c>
      <c r="Q5945">
        <v>748.8</v>
      </c>
      <c r="R5945">
        <v>0</v>
      </c>
      <c r="S5945">
        <v>0</v>
      </c>
      <c r="T5945">
        <v>832</v>
      </c>
      <c r="U5945">
        <v>5.96</v>
      </c>
      <c r="V5945">
        <v>837</v>
      </c>
      <c r="W5945">
        <v>8.6999999999999993</v>
      </c>
      <c r="X5945">
        <v>0.31</v>
      </c>
      <c r="Y5945">
        <v>8.8000000000000007</v>
      </c>
      <c r="Z5945">
        <v>0</v>
      </c>
      <c r="AA5945">
        <v>6.3E-2</v>
      </c>
      <c r="AB5945">
        <v>27.1</v>
      </c>
      <c r="AC5945">
        <v>39</v>
      </c>
      <c r="AD5945">
        <v>12</v>
      </c>
      <c r="AE5945">
        <v>26.5</v>
      </c>
      <c r="AF5945">
        <v>7.43</v>
      </c>
      <c r="AG5945">
        <v>7.1300000000000002E-2</v>
      </c>
      <c r="AH5945" t="s">
        <v>337</v>
      </c>
      <c r="AI5945" t="s">
        <v>337</v>
      </c>
      <c r="AJ5945">
        <v>0</v>
      </c>
      <c r="AK5945">
        <v>118</v>
      </c>
      <c r="AL5945">
        <v>1</v>
      </c>
      <c r="AM5945">
        <v>100</v>
      </c>
      <c r="AN5945">
        <v>5</v>
      </c>
    </row>
    <row r="5946" spans="1:40" x14ac:dyDescent="0.25">
      <c r="A5946" s="34">
        <v>40763</v>
      </c>
      <c r="B5946" s="220">
        <v>0.51388888888888895</v>
      </c>
      <c r="C5946">
        <v>36.799999999999997</v>
      </c>
      <c r="D5946">
        <v>36.799999999999997</v>
      </c>
      <c r="E5946">
        <v>36.5</v>
      </c>
      <c r="F5946">
        <v>29</v>
      </c>
      <c r="G5946">
        <v>15.8</v>
      </c>
      <c r="H5946">
        <v>5</v>
      </c>
      <c r="I5946" t="s">
        <v>347</v>
      </c>
      <c r="J5946">
        <v>0.42</v>
      </c>
      <c r="K5946">
        <v>9</v>
      </c>
      <c r="L5946" t="s">
        <v>346</v>
      </c>
      <c r="M5946">
        <v>36.799999999999997</v>
      </c>
      <c r="N5946">
        <v>37.5</v>
      </c>
      <c r="O5946">
        <v>37.5</v>
      </c>
      <c r="P5946" t="s">
        <v>337</v>
      </c>
      <c r="Q5946">
        <v>748.8</v>
      </c>
      <c r="R5946">
        <v>0</v>
      </c>
      <c r="S5946">
        <v>0</v>
      </c>
      <c r="T5946">
        <v>842</v>
      </c>
      <c r="U5946">
        <v>6.04</v>
      </c>
      <c r="V5946">
        <v>847</v>
      </c>
      <c r="W5946">
        <v>8.9</v>
      </c>
      <c r="X5946">
        <v>0.32</v>
      </c>
      <c r="Y5946">
        <v>9</v>
      </c>
      <c r="Z5946">
        <v>0</v>
      </c>
      <c r="AA5946">
        <v>6.4000000000000001E-2</v>
      </c>
      <c r="AB5946">
        <v>27.1</v>
      </c>
      <c r="AC5946">
        <v>39</v>
      </c>
      <c r="AD5946">
        <v>12</v>
      </c>
      <c r="AE5946">
        <v>26.5</v>
      </c>
      <c r="AF5946">
        <v>7.43</v>
      </c>
      <c r="AG5946">
        <v>7.1300000000000002E-2</v>
      </c>
      <c r="AH5946" t="s">
        <v>337</v>
      </c>
      <c r="AI5946" t="s">
        <v>337</v>
      </c>
      <c r="AJ5946">
        <v>0</v>
      </c>
      <c r="AK5946">
        <v>117</v>
      </c>
      <c r="AL5946">
        <v>1</v>
      </c>
      <c r="AM5946">
        <v>100</v>
      </c>
      <c r="AN5946">
        <v>5</v>
      </c>
    </row>
    <row r="5947" spans="1:40" x14ac:dyDescent="0.25">
      <c r="A5947" s="34">
        <v>40763</v>
      </c>
      <c r="B5947" s="220">
        <v>0.51736111111111105</v>
      </c>
      <c r="C5947">
        <v>36.799999999999997</v>
      </c>
      <c r="D5947">
        <v>36.9</v>
      </c>
      <c r="E5947">
        <v>36.799999999999997</v>
      </c>
      <c r="F5947">
        <v>29</v>
      </c>
      <c r="G5947">
        <v>15.9</v>
      </c>
      <c r="H5947">
        <v>4</v>
      </c>
      <c r="I5947" t="s">
        <v>339</v>
      </c>
      <c r="J5947">
        <v>0.33</v>
      </c>
      <c r="K5947">
        <v>6</v>
      </c>
      <c r="L5947" t="s">
        <v>347</v>
      </c>
      <c r="M5947">
        <v>36.799999999999997</v>
      </c>
      <c r="N5947">
        <v>37.6</v>
      </c>
      <c r="O5947">
        <v>37.6</v>
      </c>
      <c r="P5947" t="s">
        <v>337</v>
      </c>
      <c r="Q5947">
        <v>748.7</v>
      </c>
      <c r="R5947">
        <v>0</v>
      </c>
      <c r="S5947">
        <v>0</v>
      </c>
      <c r="T5947">
        <v>852</v>
      </c>
      <c r="U5947">
        <v>6.11</v>
      </c>
      <c r="V5947">
        <v>854</v>
      </c>
      <c r="W5947">
        <v>9.1999999999999993</v>
      </c>
      <c r="X5947">
        <v>0.33</v>
      </c>
      <c r="Y5947">
        <v>9.1999999999999993</v>
      </c>
      <c r="Z5947">
        <v>0</v>
      </c>
      <c r="AA5947">
        <v>6.4000000000000001E-2</v>
      </c>
      <c r="AB5947">
        <v>27.2</v>
      </c>
      <c r="AC5947">
        <v>39</v>
      </c>
      <c r="AD5947">
        <v>12.1</v>
      </c>
      <c r="AE5947">
        <v>26.6</v>
      </c>
      <c r="AF5947">
        <v>7.43</v>
      </c>
      <c r="AG5947">
        <v>7.1300000000000002E-2</v>
      </c>
      <c r="AH5947" t="s">
        <v>337</v>
      </c>
      <c r="AI5947" t="s">
        <v>337</v>
      </c>
      <c r="AJ5947">
        <v>0</v>
      </c>
      <c r="AK5947">
        <v>117</v>
      </c>
      <c r="AL5947">
        <v>1</v>
      </c>
      <c r="AM5947">
        <v>100</v>
      </c>
      <c r="AN5947">
        <v>5</v>
      </c>
    </row>
    <row r="5948" spans="1:40" x14ac:dyDescent="0.25">
      <c r="A5948" s="34">
        <v>40763</v>
      </c>
      <c r="B5948" s="220">
        <v>0.52083333333333337</v>
      </c>
      <c r="C5948">
        <v>36.9</v>
      </c>
      <c r="D5948">
        <v>36.9</v>
      </c>
      <c r="E5948">
        <v>36.799999999999997</v>
      </c>
      <c r="F5948">
        <v>29</v>
      </c>
      <c r="G5948">
        <v>16</v>
      </c>
      <c r="H5948">
        <v>4</v>
      </c>
      <c r="I5948" t="s">
        <v>339</v>
      </c>
      <c r="J5948">
        <v>0.33</v>
      </c>
      <c r="K5948">
        <v>7</v>
      </c>
      <c r="L5948" t="s">
        <v>347</v>
      </c>
      <c r="M5948">
        <v>36.9</v>
      </c>
      <c r="N5948">
        <v>37.700000000000003</v>
      </c>
      <c r="O5948">
        <v>37.700000000000003</v>
      </c>
      <c r="P5948" t="s">
        <v>337</v>
      </c>
      <c r="Q5948">
        <v>748.6</v>
      </c>
      <c r="R5948">
        <v>0</v>
      </c>
      <c r="S5948">
        <v>0</v>
      </c>
      <c r="T5948">
        <v>861</v>
      </c>
      <c r="U5948">
        <v>6.17</v>
      </c>
      <c r="V5948">
        <v>865</v>
      </c>
      <c r="W5948">
        <v>9.4</v>
      </c>
      <c r="X5948">
        <v>0.34</v>
      </c>
      <c r="Y5948">
        <v>9.4</v>
      </c>
      <c r="Z5948">
        <v>0</v>
      </c>
      <c r="AA5948">
        <v>6.5000000000000002E-2</v>
      </c>
      <c r="AB5948">
        <v>27.2</v>
      </c>
      <c r="AC5948">
        <v>38</v>
      </c>
      <c r="AD5948">
        <v>11.7</v>
      </c>
      <c r="AE5948">
        <v>26.6</v>
      </c>
      <c r="AF5948">
        <v>7.25</v>
      </c>
      <c r="AG5948">
        <v>7.1300000000000002E-2</v>
      </c>
      <c r="AH5948" t="s">
        <v>337</v>
      </c>
      <c r="AI5948" t="s">
        <v>337</v>
      </c>
      <c r="AJ5948">
        <v>0</v>
      </c>
      <c r="AK5948">
        <v>117</v>
      </c>
      <c r="AL5948">
        <v>1</v>
      </c>
      <c r="AM5948">
        <v>100</v>
      </c>
      <c r="AN5948">
        <v>5</v>
      </c>
    </row>
    <row r="5949" spans="1:40" x14ac:dyDescent="0.25">
      <c r="A5949" s="34">
        <v>40763</v>
      </c>
      <c r="B5949" s="220">
        <v>0.52430555555555558</v>
      </c>
      <c r="C5949">
        <v>36.9</v>
      </c>
      <c r="D5949">
        <v>36.9</v>
      </c>
      <c r="E5949">
        <v>36.9</v>
      </c>
      <c r="F5949">
        <v>29</v>
      </c>
      <c r="G5949">
        <v>15.9</v>
      </c>
      <c r="H5949">
        <v>3</v>
      </c>
      <c r="I5949" t="s">
        <v>338</v>
      </c>
      <c r="J5949">
        <v>0.25</v>
      </c>
      <c r="K5949">
        <v>7</v>
      </c>
      <c r="L5949" t="s">
        <v>340</v>
      </c>
      <c r="M5949">
        <v>36.9</v>
      </c>
      <c r="N5949">
        <v>37.700000000000003</v>
      </c>
      <c r="O5949">
        <v>37.700000000000003</v>
      </c>
      <c r="P5949" t="s">
        <v>337</v>
      </c>
      <c r="Q5949">
        <v>748.6</v>
      </c>
      <c r="R5949">
        <v>0</v>
      </c>
      <c r="S5949">
        <v>0</v>
      </c>
      <c r="T5949">
        <v>868</v>
      </c>
      <c r="U5949">
        <v>6.22</v>
      </c>
      <c r="V5949">
        <v>870</v>
      </c>
      <c r="W5949">
        <v>9.6</v>
      </c>
      <c r="X5949">
        <v>0.34</v>
      </c>
      <c r="Y5949">
        <v>9.6</v>
      </c>
      <c r="Z5949">
        <v>0</v>
      </c>
      <c r="AA5949">
        <v>6.4000000000000001E-2</v>
      </c>
      <c r="AB5949">
        <v>27.2</v>
      </c>
      <c r="AC5949">
        <v>38</v>
      </c>
      <c r="AD5949">
        <v>11.7</v>
      </c>
      <c r="AE5949">
        <v>26.6</v>
      </c>
      <c r="AF5949">
        <v>7.25</v>
      </c>
      <c r="AG5949">
        <v>7.1300000000000002E-2</v>
      </c>
      <c r="AH5949" t="s">
        <v>337</v>
      </c>
      <c r="AI5949" t="s">
        <v>337</v>
      </c>
      <c r="AJ5949">
        <v>0</v>
      </c>
      <c r="AK5949">
        <v>117</v>
      </c>
      <c r="AL5949">
        <v>1</v>
      </c>
      <c r="AM5949">
        <v>100</v>
      </c>
      <c r="AN5949">
        <v>5</v>
      </c>
    </row>
    <row r="5950" spans="1:40" x14ac:dyDescent="0.25">
      <c r="A5950" s="34">
        <v>40763</v>
      </c>
      <c r="B5950" s="220">
        <v>0.52777777777777779</v>
      </c>
      <c r="C5950">
        <v>36.799999999999997</v>
      </c>
      <c r="D5950">
        <v>36.9</v>
      </c>
      <c r="E5950">
        <v>36.799999999999997</v>
      </c>
      <c r="F5950">
        <v>29</v>
      </c>
      <c r="G5950">
        <v>15.9</v>
      </c>
      <c r="H5950">
        <v>4</v>
      </c>
      <c r="I5950" t="s">
        <v>346</v>
      </c>
      <c r="J5950">
        <v>0.33</v>
      </c>
      <c r="K5950">
        <v>9</v>
      </c>
      <c r="L5950" t="s">
        <v>342</v>
      </c>
      <c r="M5950">
        <v>36.799999999999997</v>
      </c>
      <c r="N5950">
        <v>37.6</v>
      </c>
      <c r="O5950">
        <v>37.6</v>
      </c>
      <c r="P5950" t="s">
        <v>337</v>
      </c>
      <c r="Q5950">
        <v>748.6</v>
      </c>
      <c r="R5950">
        <v>0</v>
      </c>
      <c r="S5950">
        <v>0</v>
      </c>
      <c r="T5950">
        <v>875</v>
      </c>
      <c r="U5950">
        <v>6.27</v>
      </c>
      <c r="V5950">
        <v>877</v>
      </c>
      <c r="W5950">
        <v>9.6999999999999993</v>
      </c>
      <c r="X5950">
        <v>0.35</v>
      </c>
      <c r="Y5950">
        <v>9.8000000000000007</v>
      </c>
      <c r="Z5950">
        <v>0</v>
      </c>
      <c r="AA5950">
        <v>6.4000000000000001E-2</v>
      </c>
      <c r="AB5950">
        <v>27.3</v>
      </c>
      <c r="AC5950">
        <v>38</v>
      </c>
      <c r="AD5950">
        <v>11.8</v>
      </c>
      <c r="AE5950">
        <v>26.7</v>
      </c>
      <c r="AF5950">
        <v>7.25</v>
      </c>
      <c r="AG5950">
        <v>7.1300000000000002E-2</v>
      </c>
      <c r="AH5950" t="s">
        <v>337</v>
      </c>
      <c r="AI5950" t="s">
        <v>337</v>
      </c>
      <c r="AJ5950">
        <v>0</v>
      </c>
      <c r="AK5950">
        <v>117</v>
      </c>
      <c r="AL5950">
        <v>1</v>
      </c>
      <c r="AM5950">
        <v>100</v>
      </c>
      <c r="AN5950">
        <v>5</v>
      </c>
    </row>
    <row r="5951" spans="1:40" x14ac:dyDescent="0.25">
      <c r="A5951" s="34">
        <v>40763</v>
      </c>
      <c r="B5951" s="220">
        <v>0.53125</v>
      </c>
      <c r="C5951">
        <v>36.799999999999997</v>
      </c>
      <c r="D5951">
        <v>36.799999999999997</v>
      </c>
      <c r="E5951">
        <v>36.799999999999997</v>
      </c>
      <c r="F5951">
        <v>29</v>
      </c>
      <c r="G5951">
        <v>15.8</v>
      </c>
      <c r="H5951">
        <v>3</v>
      </c>
      <c r="I5951" t="s">
        <v>346</v>
      </c>
      <c r="J5951">
        <v>0.25</v>
      </c>
      <c r="K5951">
        <v>8</v>
      </c>
      <c r="L5951" t="s">
        <v>342</v>
      </c>
      <c r="M5951">
        <v>36.799999999999997</v>
      </c>
      <c r="N5951">
        <v>37.5</v>
      </c>
      <c r="O5951">
        <v>37.5</v>
      </c>
      <c r="P5951" t="s">
        <v>337</v>
      </c>
      <c r="Q5951">
        <v>748.5</v>
      </c>
      <c r="R5951">
        <v>0</v>
      </c>
      <c r="S5951">
        <v>0</v>
      </c>
      <c r="T5951">
        <v>880</v>
      </c>
      <c r="U5951">
        <v>6.31</v>
      </c>
      <c r="V5951">
        <v>881</v>
      </c>
      <c r="W5951">
        <v>9.9</v>
      </c>
      <c r="X5951">
        <v>0.35</v>
      </c>
      <c r="Y5951">
        <v>9.9</v>
      </c>
      <c r="Z5951">
        <v>0</v>
      </c>
      <c r="AA5951">
        <v>6.4000000000000001E-2</v>
      </c>
      <c r="AB5951">
        <v>27.3</v>
      </c>
      <c r="AC5951">
        <v>38</v>
      </c>
      <c r="AD5951">
        <v>11.8</v>
      </c>
      <c r="AE5951">
        <v>26.7</v>
      </c>
      <c r="AF5951">
        <v>7.25</v>
      </c>
      <c r="AG5951">
        <v>7.1300000000000002E-2</v>
      </c>
      <c r="AH5951" t="s">
        <v>337</v>
      </c>
      <c r="AI5951" t="s">
        <v>337</v>
      </c>
      <c r="AJ5951">
        <v>0</v>
      </c>
      <c r="AK5951">
        <v>117</v>
      </c>
      <c r="AL5951">
        <v>1</v>
      </c>
      <c r="AM5951">
        <v>100</v>
      </c>
      <c r="AN5951">
        <v>5</v>
      </c>
    </row>
    <row r="5952" spans="1:40" x14ac:dyDescent="0.25">
      <c r="A5952" s="34">
        <v>40763</v>
      </c>
      <c r="B5952" s="220">
        <v>0.53472222222222221</v>
      </c>
      <c r="C5952">
        <v>37.1</v>
      </c>
      <c r="D5952">
        <v>37.1</v>
      </c>
      <c r="E5952">
        <v>36.799999999999997</v>
      </c>
      <c r="F5952">
        <v>31</v>
      </c>
      <c r="G5952">
        <v>17.100000000000001</v>
      </c>
      <c r="H5952">
        <v>3</v>
      </c>
      <c r="I5952" t="s">
        <v>343</v>
      </c>
      <c r="J5952">
        <v>0.25</v>
      </c>
      <c r="K5952">
        <v>7</v>
      </c>
      <c r="L5952" t="s">
        <v>341</v>
      </c>
      <c r="M5952">
        <v>37.1</v>
      </c>
      <c r="N5952">
        <v>38.4</v>
      </c>
      <c r="O5952">
        <v>38.4</v>
      </c>
      <c r="P5952" t="s">
        <v>337</v>
      </c>
      <c r="Q5952">
        <v>748.6</v>
      </c>
      <c r="R5952">
        <v>0</v>
      </c>
      <c r="S5952">
        <v>0</v>
      </c>
      <c r="T5952">
        <v>886</v>
      </c>
      <c r="U5952">
        <v>6.35</v>
      </c>
      <c r="V5952">
        <v>889</v>
      </c>
      <c r="W5952">
        <v>10</v>
      </c>
      <c r="X5952">
        <v>0.36</v>
      </c>
      <c r="Y5952">
        <v>10.1</v>
      </c>
      <c r="Z5952">
        <v>0</v>
      </c>
      <c r="AA5952">
        <v>6.5000000000000002E-2</v>
      </c>
      <c r="AB5952">
        <v>27.4</v>
      </c>
      <c r="AC5952">
        <v>38</v>
      </c>
      <c r="AD5952">
        <v>11.9</v>
      </c>
      <c r="AE5952">
        <v>26.8</v>
      </c>
      <c r="AF5952">
        <v>7.25</v>
      </c>
      <c r="AG5952">
        <v>7.1199999999999999E-2</v>
      </c>
      <c r="AH5952" t="s">
        <v>337</v>
      </c>
      <c r="AI5952" t="s">
        <v>337</v>
      </c>
      <c r="AJ5952">
        <v>0</v>
      </c>
      <c r="AK5952">
        <v>117</v>
      </c>
      <c r="AL5952">
        <v>1</v>
      </c>
      <c r="AM5952">
        <v>100</v>
      </c>
      <c r="AN5952">
        <v>5</v>
      </c>
    </row>
    <row r="5953" spans="1:40" x14ac:dyDescent="0.25">
      <c r="A5953" s="34">
        <v>40763</v>
      </c>
      <c r="B5953" s="220">
        <v>0.53819444444444442</v>
      </c>
      <c r="C5953">
        <v>37.4</v>
      </c>
      <c r="D5953">
        <v>37.4</v>
      </c>
      <c r="E5953">
        <v>37.1</v>
      </c>
      <c r="F5953">
        <v>29</v>
      </c>
      <c r="G5953">
        <v>16.399999999999999</v>
      </c>
      <c r="H5953">
        <v>6</v>
      </c>
      <c r="I5953" t="s">
        <v>347</v>
      </c>
      <c r="J5953">
        <v>0.5</v>
      </c>
      <c r="K5953">
        <v>9</v>
      </c>
      <c r="L5953" t="s">
        <v>339</v>
      </c>
      <c r="M5953">
        <v>37.4</v>
      </c>
      <c r="N5953">
        <v>38.5</v>
      </c>
      <c r="O5953">
        <v>38.5</v>
      </c>
      <c r="P5953" t="s">
        <v>337</v>
      </c>
      <c r="Q5953">
        <v>748.5</v>
      </c>
      <c r="R5953">
        <v>0</v>
      </c>
      <c r="S5953">
        <v>0</v>
      </c>
      <c r="T5953">
        <v>892</v>
      </c>
      <c r="U5953">
        <v>6.39</v>
      </c>
      <c r="V5953">
        <v>895</v>
      </c>
      <c r="W5953">
        <v>10.199999999999999</v>
      </c>
      <c r="X5953">
        <v>0.36</v>
      </c>
      <c r="Y5953">
        <v>10.199999999999999</v>
      </c>
      <c r="Z5953">
        <v>0</v>
      </c>
      <c r="AA5953">
        <v>6.6000000000000003E-2</v>
      </c>
      <c r="AB5953">
        <v>27.4</v>
      </c>
      <c r="AC5953">
        <v>38</v>
      </c>
      <c r="AD5953">
        <v>11.9</v>
      </c>
      <c r="AE5953">
        <v>26.8</v>
      </c>
      <c r="AF5953">
        <v>7.25</v>
      </c>
      <c r="AG5953">
        <v>7.1199999999999999E-2</v>
      </c>
      <c r="AH5953" t="s">
        <v>337</v>
      </c>
      <c r="AI5953" t="s">
        <v>337</v>
      </c>
      <c r="AJ5953">
        <v>0</v>
      </c>
      <c r="AK5953">
        <v>117</v>
      </c>
      <c r="AL5953">
        <v>1</v>
      </c>
      <c r="AM5953">
        <v>100</v>
      </c>
      <c r="AN5953">
        <v>5</v>
      </c>
    </row>
    <row r="5954" spans="1:40" x14ac:dyDescent="0.25">
      <c r="A5954" s="34">
        <v>40763</v>
      </c>
      <c r="B5954" s="220">
        <v>0.54166666666666663</v>
      </c>
      <c r="C5954">
        <v>37.6</v>
      </c>
      <c r="D5954">
        <v>37.6</v>
      </c>
      <c r="E5954">
        <v>37.4</v>
      </c>
      <c r="F5954">
        <v>28</v>
      </c>
      <c r="G5954">
        <v>15.9</v>
      </c>
      <c r="H5954">
        <v>5</v>
      </c>
      <c r="I5954" t="s">
        <v>346</v>
      </c>
      <c r="J5954">
        <v>0.42</v>
      </c>
      <c r="K5954">
        <v>10</v>
      </c>
      <c r="L5954" t="s">
        <v>346</v>
      </c>
      <c r="M5954">
        <v>37.6</v>
      </c>
      <c r="N5954">
        <v>38.4</v>
      </c>
      <c r="O5954">
        <v>38.4</v>
      </c>
      <c r="P5954" t="s">
        <v>337</v>
      </c>
      <c r="Q5954">
        <v>748.4</v>
      </c>
      <c r="R5954">
        <v>0</v>
      </c>
      <c r="S5954">
        <v>0</v>
      </c>
      <c r="T5954">
        <v>895</v>
      </c>
      <c r="U5954">
        <v>6.42</v>
      </c>
      <c r="V5954">
        <v>898</v>
      </c>
      <c r="W5954">
        <v>10.199999999999999</v>
      </c>
      <c r="X5954">
        <v>0.36</v>
      </c>
      <c r="Y5954">
        <v>10.3</v>
      </c>
      <c r="Z5954">
        <v>0</v>
      </c>
      <c r="AA5954">
        <v>6.7000000000000004E-2</v>
      </c>
      <c r="AB5954">
        <v>27.6</v>
      </c>
      <c r="AC5954">
        <v>38</v>
      </c>
      <c r="AD5954">
        <v>12</v>
      </c>
      <c r="AE5954">
        <v>27</v>
      </c>
      <c r="AF5954">
        <v>7.25</v>
      </c>
      <c r="AG5954">
        <v>7.1199999999999999E-2</v>
      </c>
      <c r="AH5954" t="s">
        <v>337</v>
      </c>
      <c r="AI5954" t="s">
        <v>337</v>
      </c>
      <c r="AJ5954">
        <v>2.8000000000000001E-2</v>
      </c>
      <c r="AK5954">
        <v>116</v>
      </c>
      <c r="AL5954">
        <v>1</v>
      </c>
      <c r="AM5954">
        <v>100</v>
      </c>
      <c r="AN5954">
        <v>5</v>
      </c>
    </row>
    <row r="5955" spans="1:40" x14ac:dyDescent="0.25">
      <c r="A5955" s="34">
        <v>40763</v>
      </c>
      <c r="B5955" s="220">
        <v>0.54513888888888895</v>
      </c>
      <c r="C5955">
        <v>37.299999999999997</v>
      </c>
      <c r="D5955">
        <v>37.6</v>
      </c>
      <c r="E5955">
        <v>37.299999999999997</v>
      </c>
      <c r="F5955">
        <v>28</v>
      </c>
      <c r="G5955">
        <v>15.8</v>
      </c>
      <c r="H5955">
        <v>5</v>
      </c>
      <c r="I5955" t="s">
        <v>342</v>
      </c>
      <c r="J5955">
        <v>0.42</v>
      </c>
      <c r="K5955">
        <v>7</v>
      </c>
      <c r="L5955" t="s">
        <v>344</v>
      </c>
      <c r="M5955">
        <v>37.299999999999997</v>
      </c>
      <c r="N5955">
        <v>38.1</v>
      </c>
      <c r="O5955">
        <v>38.1</v>
      </c>
      <c r="P5955" t="s">
        <v>337</v>
      </c>
      <c r="Q5955">
        <v>748.3</v>
      </c>
      <c r="R5955">
        <v>0</v>
      </c>
      <c r="S5955">
        <v>0</v>
      </c>
      <c r="T5955">
        <v>905</v>
      </c>
      <c r="U5955">
        <v>6.49</v>
      </c>
      <c r="V5955">
        <v>907</v>
      </c>
      <c r="W5955">
        <v>10.5</v>
      </c>
      <c r="X5955">
        <v>0.38</v>
      </c>
      <c r="Y5955">
        <v>10.5</v>
      </c>
      <c r="Z5955">
        <v>0</v>
      </c>
      <c r="AA5955">
        <v>6.6000000000000003E-2</v>
      </c>
      <c r="AB5955">
        <v>27.6</v>
      </c>
      <c r="AC5955">
        <v>38</v>
      </c>
      <c r="AD5955">
        <v>12</v>
      </c>
      <c r="AE5955">
        <v>27</v>
      </c>
      <c r="AF5955">
        <v>7.25</v>
      </c>
      <c r="AG5955">
        <v>7.1199999999999999E-2</v>
      </c>
      <c r="AH5955" t="s">
        <v>337</v>
      </c>
      <c r="AI5955" t="s">
        <v>337</v>
      </c>
      <c r="AJ5955">
        <v>0</v>
      </c>
      <c r="AK5955">
        <v>117</v>
      </c>
      <c r="AL5955">
        <v>1</v>
      </c>
      <c r="AM5955">
        <v>100</v>
      </c>
      <c r="AN5955">
        <v>5</v>
      </c>
    </row>
    <row r="5956" spans="1:40" x14ac:dyDescent="0.25">
      <c r="A5956" s="34">
        <v>40763</v>
      </c>
      <c r="B5956" s="220">
        <v>0.54861111111111105</v>
      </c>
      <c r="C5956">
        <v>37.4</v>
      </c>
      <c r="D5956">
        <v>37.4</v>
      </c>
      <c r="E5956">
        <v>37.299999999999997</v>
      </c>
      <c r="F5956">
        <v>28</v>
      </c>
      <c r="G5956">
        <v>15.9</v>
      </c>
      <c r="H5956">
        <v>3</v>
      </c>
      <c r="I5956" t="s">
        <v>344</v>
      </c>
      <c r="J5956">
        <v>0.25</v>
      </c>
      <c r="K5956">
        <v>7</v>
      </c>
      <c r="L5956" t="s">
        <v>344</v>
      </c>
      <c r="M5956">
        <v>37.4</v>
      </c>
      <c r="N5956">
        <v>38.299999999999997</v>
      </c>
      <c r="O5956">
        <v>38.299999999999997</v>
      </c>
      <c r="P5956" t="s">
        <v>337</v>
      </c>
      <c r="Q5956">
        <v>748.3</v>
      </c>
      <c r="R5956">
        <v>0</v>
      </c>
      <c r="S5956">
        <v>0</v>
      </c>
      <c r="T5956">
        <v>909</v>
      </c>
      <c r="U5956">
        <v>6.52</v>
      </c>
      <c r="V5956">
        <v>912</v>
      </c>
      <c r="W5956">
        <v>10.6</v>
      </c>
      <c r="X5956">
        <v>0.38</v>
      </c>
      <c r="Y5956">
        <v>10.7</v>
      </c>
      <c r="Z5956">
        <v>0</v>
      </c>
      <c r="AA5956">
        <v>6.6000000000000003E-2</v>
      </c>
      <c r="AB5956">
        <v>27.7</v>
      </c>
      <c r="AC5956">
        <v>38</v>
      </c>
      <c r="AD5956">
        <v>12.1</v>
      </c>
      <c r="AE5956">
        <v>27.1</v>
      </c>
      <c r="AF5956">
        <v>7.25</v>
      </c>
      <c r="AG5956">
        <v>7.1099999999999997E-2</v>
      </c>
      <c r="AH5956" t="s">
        <v>337</v>
      </c>
      <c r="AI5956" t="s">
        <v>337</v>
      </c>
      <c r="AJ5956">
        <v>0</v>
      </c>
      <c r="AK5956">
        <v>117</v>
      </c>
      <c r="AL5956">
        <v>1</v>
      </c>
      <c r="AM5956">
        <v>100</v>
      </c>
      <c r="AN5956">
        <v>5</v>
      </c>
    </row>
    <row r="5957" spans="1:40" x14ac:dyDescent="0.25">
      <c r="A5957" s="34">
        <v>40763</v>
      </c>
      <c r="B5957" s="220">
        <v>0.55208333333333337</v>
      </c>
      <c r="C5957">
        <v>37.799999999999997</v>
      </c>
      <c r="D5957">
        <v>37.799999999999997</v>
      </c>
      <c r="E5957">
        <v>37.4</v>
      </c>
      <c r="F5957">
        <v>28</v>
      </c>
      <c r="G5957">
        <v>16.100000000000001</v>
      </c>
      <c r="H5957">
        <v>4</v>
      </c>
      <c r="I5957" t="s">
        <v>346</v>
      </c>
      <c r="J5957">
        <v>0.33</v>
      </c>
      <c r="K5957">
        <v>8</v>
      </c>
      <c r="L5957" t="s">
        <v>346</v>
      </c>
      <c r="M5957">
        <v>37.799999999999997</v>
      </c>
      <c r="N5957">
        <v>38.799999999999997</v>
      </c>
      <c r="O5957">
        <v>38.799999999999997</v>
      </c>
      <c r="P5957" t="s">
        <v>337</v>
      </c>
      <c r="Q5957">
        <v>748.2</v>
      </c>
      <c r="R5957">
        <v>0</v>
      </c>
      <c r="S5957">
        <v>0</v>
      </c>
      <c r="T5957">
        <v>915</v>
      </c>
      <c r="U5957">
        <v>6.56</v>
      </c>
      <c r="V5957">
        <v>916</v>
      </c>
      <c r="W5957">
        <v>10.7</v>
      </c>
      <c r="X5957">
        <v>0.38</v>
      </c>
      <c r="Y5957">
        <v>10.8</v>
      </c>
      <c r="Z5957">
        <v>0</v>
      </c>
      <c r="AA5957">
        <v>6.8000000000000005E-2</v>
      </c>
      <c r="AB5957">
        <v>27.7</v>
      </c>
      <c r="AC5957">
        <v>38</v>
      </c>
      <c r="AD5957">
        <v>12.1</v>
      </c>
      <c r="AE5957">
        <v>27.1</v>
      </c>
      <c r="AF5957">
        <v>7.25</v>
      </c>
      <c r="AG5957">
        <v>7.1099999999999997E-2</v>
      </c>
      <c r="AH5957" t="s">
        <v>337</v>
      </c>
      <c r="AI5957" t="s">
        <v>337</v>
      </c>
      <c r="AJ5957">
        <v>0</v>
      </c>
      <c r="AK5957">
        <v>116</v>
      </c>
      <c r="AL5957">
        <v>1</v>
      </c>
      <c r="AM5957">
        <v>100</v>
      </c>
      <c r="AN5957">
        <v>5</v>
      </c>
    </row>
    <row r="5958" spans="1:40" x14ac:dyDescent="0.25">
      <c r="A5958" s="34">
        <v>40763</v>
      </c>
      <c r="B5958" s="220">
        <v>0.55555555555555558</v>
      </c>
      <c r="C5958">
        <v>37.799999999999997</v>
      </c>
      <c r="D5958">
        <v>37.799999999999997</v>
      </c>
      <c r="E5958">
        <v>37.799999999999997</v>
      </c>
      <c r="F5958">
        <v>29</v>
      </c>
      <c r="G5958">
        <v>16.7</v>
      </c>
      <c r="H5958">
        <v>3</v>
      </c>
      <c r="I5958" t="s">
        <v>341</v>
      </c>
      <c r="J5958">
        <v>0.25</v>
      </c>
      <c r="K5958">
        <v>6</v>
      </c>
      <c r="L5958" t="s">
        <v>339</v>
      </c>
      <c r="M5958">
        <v>37.799999999999997</v>
      </c>
      <c r="N5958">
        <v>39</v>
      </c>
      <c r="O5958">
        <v>39</v>
      </c>
      <c r="P5958" t="s">
        <v>337</v>
      </c>
      <c r="Q5958">
        <v>748.1</v>
      </c>
      <c r="R5958">
        <v>0</v>
      </c>
      <c r="S5958">
        <v>0</v>
      </c>
      <c r="T5958">
        <v>916</v>
      </c>
      <c r="U5958">
        <v>6.57</v>
      </c>
      <c r="V5958">
        <v>918</v>
      </c>
      <c r="W5958">
        <v>10.7</v>
      </c>
      <c r="X5958">
        <v>0.38</v>
      </c>
      <c r="Y5958">
        <v>10.8</v>
      </c>
      <c r="Z5958">
        <v>0</v>
      </c>
      <c r="AA5958">
        <v>6.8000000000000005E-2</v>
      </c>
      <c r="AB5958">
        <v>27.8</v>
      </c>
      <c r="AC5958">
        <v>38</v>
      </c>
      <c r="AD5958">
        <v>12.2</v>
      </c>
      <c r="AE5958">
        <v>27.3</v>
      </c>
      <c r="AF5958">
        <v>7.25</v>
      </c>
      <c r="AG5958">
        <v>7.1099999999999997E-2</v>
      </c>
      <c r="AH5958" t="s">
        <v>337</v>
      </c>
      <c r="AI5958" t="s">
        <v>337</v>
      </c>
      <c r="AJ5958">
        <v>0</v>
      </c>
      <c r="AK5958">
        <v>117</v>
      </c>
      <c r="AL5958">
        <v>1</v>
      </c>
      <c r="AM5958">
        <v>100</v>
      </c>
      <c r="AN5958">
        <v>5</v>
      </c>
    </row>
    <row r="5959" spans="1:40" x14ac:dyDescent="0.25">
      <c r="A5959" s="34">
        <v>40763</v>
      </c>
      <c r="B5959" s="220">
        <v>0.55902777777777779</v>
      </c>
      <c r="C5959">
        <v>37.9</v>
      </c>
      <c r="D5959">
        <v>37.9</v>
      </c>
      <c r="E5959">
        <v>37.799999999999997</v>
      </c>
      <c r="F5959">
        <v>28</v>
      </c>
      <c r="G5959">
        <v>16.3</v>
      </c>
      <c r="H5959">
        <v>2</v>
      </c>
      <c r="I5959" t="s">
        <v>336</v>
      </c>
      <c r="J5959">
        <v>0.17</v>
      </c>
      <c r="K5959">
        <v>5</v>
      </c>
      <c r="L5959" t="s">
        <v>336</v>
      </c>
      <c r="M5959">
        <v>37.9</v>
      </c>
      <c r="N5959">
        <v>39.1</v>
      </c>
      <c r="O5959">
        <v>39.1</v>
      </c>
      <c r="P5959" t="s">
        <v>337</v>
      </c>
      <c r="Q5959">
        <v>748.1</v>
      </c>
      <c r="R5959">
        <v>0</v>
      </c>
      <c r="S5959">
        <v>0</v>
      </c>
      <c r="T5959">
        <v>914</v>
      </c>
      <c r="U5959">
        <v>6.55</v>
      </c>
      <c r="V5959">
        <v>916</v>
      </c>
      <c r="W5959">
        <v>10.7</v>
      </c>
      <c r="X5959">
        <v>0.38</v>
      </c>
      <c r="Y5959">
        <v>10.8</v>
      </c>
      <c r="Z5959">
        <v>0</v>
      </c>
      <c r="AA5959">
        <v>6.8000000000000005E-2</v>
      </c>
      <c r="AB5959">
        <v>27.8</v>
      </c>
      <c r="AC5959">
        <v>38</v>
      </c>
      <c r="AD5959">
        <v>12.2</v>
      </c>
      <c r="AE5959">
        <v>27.3</v>
      </c>
      <c r="AF5959">
        <v>7.25</v>
      </c>
      <c r="AG5959">
        <v>7.1099999999999997E-2</v>
      </c>
      <c r="AH5959" t="s">
        <v>337</v>
      </c>
      <c r="AI5959" t="s">
        <v>337</v>
      </c>
      <c r="AJ5959">
        <v>0</v>
      </c>
      <c r="AK5959">
        <v>117</v>
      </c>
      <c r="AL5959">
        <v>1</v>
      </c>
      <c r="AM5959">
        <v>100</v>
      </c>
      <c r="AN5959">
        <v>5</v>
      </c>
    </row>
    <row r="5960" spans="1:40" x14ac:dyDescent="0.25">
      <c r="A5960" s="34">
        <v>40763</v>
      </c>
      <c r="B5960" s="220">
        <v>0.5625</v>
      </c>
      <c r="C5960">
        <v>38.299999999999997</v>
      </c>
      <c r="D5960">
        <v>38.299999999999997</v>
      </c>
      <c r="E5960">
        <v>37.9</v>
      </c>
      <c r="F5960">
        <v>27</v>
      </c>
      <c r="G5960">
        <v>16</v>
      </c>
      <c r="H5960">
        <v>3</v>
      </c>
      <c r="I5960" t="s">
        <v>340</v>
      </c>
      <c r="J5960">
        <v>0.25</v>
      </c>
      <c r="K5960">
        <v>8</v>
      </c>
      <c r="L5960" t="s">
        <v>343</v>
      </c>
      <c r="M5960">
        <v>38.299999999999997</v>
      </c>
      <c r="N5960">
        <v>39.4</v>
      </c>
      <c r="O5960">
        <v>39.4</v>
      </c>
      <c r="P5960" t="s">
        <v>337</v>
      </c>
      <c r="Q5960">
        <v>748.1</v>
      </c>
      <c r="R5960">
        <v>0</v>
      </c>
      <c r="S5960">
        <v>0</v>
      </c>
      <c r="T5960">
        <v>917</v>
      </c>
      <c r="U5960">
        <v>6.57</v>
      </c>
      <c r="V5960">
        <v>919</v>
      </c>
      <c r="W5960">
        <v>10.8</v>
      </c>
      <c r="X5960">
        <v>0.39</v>
      </c>
      <c r="Y5960">
        <v>10.8</v>
      </c>
      <c r="Z5960">
        <v>0</v>
      </c>
      <c r="AA5960">
        <v>6.9000000000000006E-2</v>
      </c>
      <c r="AB5960">
        <v>27.8</v>
      </c>
      <c r="AC5960">
        <v>38</v>
      </c>
      <c r="AD5960">
        <v>12.2</v>
      </c>
      <c r="AE5960">
        <v>27.3</v>
      </c>
      <c r="AF5960">
        <v>7.25</v>
      </c>
      <c r="AG5960">
        <v>7.1099999999999997E-2</v>
      </c>
      <c r="AH5960" t="s">
        <v>337</v>
      </c>
      <c r="AI5960" t="s">
        <v>337</v>
      </c>
      <c r="AJ5960">
        <v>0</v>
      </c>
      <c r="AK5960">
        <v>117</v>
      </c>
      <c r="AL5960">
        <v>1</v>
      </c>
      <c r="AM5960">
        <v>100</v>
      </c>
      <c r="AN5960">
        <v>5</v>
      </c>
    </row>
    <row r="5961" spans="1:40" x14ac:dyDescent="0.25">
      <c r="A5961" s="34">
        <v>40763</v>
      </c>
      <c r="B5961" s="220">
        <v>0.56597222222222221</v>
      </c>
      <c r="C5961">
        <v>38.200000000000003</v>
      </c>
      <c r="D5961">
        <v>38.4</v>
      </c>
      <c r="E5961">
        <v>38.200000000000003</v>
      </c>
      <c r="F5961">
        <v>26</v>
      </c>
      <c r="G5961">
        <v>15.3</v>
      </c>
      <c r="H5961">
        <v>5</v>
      </c>
      <c r="I5961" t="s">
        <v>343</v>
      </c>
      <c r="J5961">
        <v>0.42</v>
      </c>
      <c r="K5961">
        <v>10</v>
      </c>
      <c r="L5961" t="s">
        <v>343</v>
      </c>
      <c r="M5961">
        <v>38.200000000000003</v>
      </c>
      <c r="N5961">
        <v>38.9</v>
      </c>
      <c r="O5961">
        <v>38.9</v>
      </c>
      <c r="P5961" t="s">
        <v>337</v>
      </c>
      <c r="Q5961">
        <v>748</v>
      </c>
      <c r="R5961">
        <v>0</v>
      </c>
      <c r="S5961">
        <v>0</v>
      </c>
      <c r="T5961">
        <v>921</v>
      </c>
      <c r="U5961">
        <v>6.6</v>
      </c>
      <c r="V5961">
        <v>925</v>
      </c>
      <c r="W5961">
        <v>10.9</v>
      </c>
      <c r="X5961">
        <v>0.39</v>
      </c>
      <c r="Y5961">
        <v>11</v>
      </c>
      <c r="Z5961">
        <v>0</v>
      </c>
      <c r="AA5961">
        <v>6.9000000000000006E-2</v>
      </c>
      <c r="AB5961">
        <v>27.8</v>
      </c>
      <c r="AC5961">
        <v>38</v>
      </c>
      <c r="AD5961">
        <v>12.2</v>
      </c>
      <c r="AE5961">
        <v>27.3</v>
      </c>
      <c r="AF5961">
        <v>7.25</v>
      </c>
      <c r="AG5961">
        <v>7.1099999999999997E-2</v>
      </c>
      <c r="AH5961" t="s">
        <v>337</v>
      </c>
      <c r="AI5961" t="s">
        <v>337</v>
      </c>
      <c r="AJ5961">
        <v>0</v>
      </c>
      <c r="AK5961">
        <v>117</v>
      </c>
      <c r="AL5961">
        <v>1</v>
      </c>
      <c r="AM5961">
        <v>100</v>
      </c>
      <c r="AN5961">
        <v>5</v>
      </c>
    </row>
    <row r="5962" spans="1:40" x14ac:dyDescent="0.25">
      <c r="A5962" s="34">
        <v>40763</v>
      </c>
      <c r="B5962" s="220">
        <v>0.56944444444444442</v>
      </c>
      <c r="C5962">
        <v>38.1</v>
      </c>
      <c r="D5962">
        <v>38.200000000000003</v>
      </c>
      <c r="E5962">
        <v>38.1</v>
      </c>
      <c r="F5962">
        <v>26</v>
      </c>
      <c r="G5962">
        <v>15.3</v>
      </c>
      <c r="H5962">
        <v>4</v>
      </c>
      <c r="I5962" t="s">
        <v>343</v>
      </c>
      <c r="J5962">
        <v>0.33</v>
      </c>
      <c r="K5962">
        <v>9</v>
      </c>
      <c r="L5962" t="s">
        <v>343</v>
      </c>
      <c r="M5962">
        <v>38.1</v>
      </c>
      <c r="N5962">
        <v>38.9</v>
      </c>
      <c r="O5962">
        <v>38.9</v>
      </c>
      <c r="P5962" t="s">
        <v>337</v>
      </c>
      <c r="Q5962">
        <v>748</v>
      </c>
      <c r="R5962">
        <v>0</v>
      </c>
      <c r="S5962">
        <v>0</v>
      </c>
      <c r="T5962">
        <v>931</v>
      </c>
      <c r="U5962">
        <v>6.67</v>
      </c>
      <c r="V5962">
        <v>935</v>
      </c>
      <c r="W5962">
        <v>11.1</v>
      </c>
      <c r="X5962">
        <v>0.4</v>
      </c>
      <c r="Y5962">
        <v>11.1</v>
      </c>
      <c r="Z5962">
        <v>0</v>
      </c>
      <c r="AA5962">
        <v>6.9000000000000006E-2</v>
      </c>
      <c r="AB5962">
        <v>27.8</v>
      </c>
      <c r="AC5962">
        <v>38</v>
      </c>
      <c r="AD5962">
        <v>12.2</v>
      </c>
      <c r="AE5962">
        <v>27.3</v>
      </c>
      <c r="AF5962">
        <v>7.25</v>
      </c>
      <c r="AG5962">
        <v>7.1099999999999997E-2</v>
      </c>
      <c r="AH5962" t="s">
        <v>337</v>
      </c>
      <c r="AI5962" t="s">
        <v>337</v>
      </c>
      <c r="AJ5962">
        <v>0</v>
      </c>
      <c r="AK5962">
        <v>117</v>
      </c>
      <c r="AL5962">
        <v>1</v>
      </c>
      <c r="AM5962">
        <v>100</v>
      </c>
      <c r="AN5962">
        <v>5</v>
      </c>
    </row>
    <row r="5963" spans="1:40" x14ac:dyDescent="0.25">
      <c r="A5963" s="34">
        <v>40763</v>
      </c>
      <c r="B5963" s="220">
        <v>0.57291666666666663</v>
      </c>
      <c r="C5963">
        <v>38.1</v>
      </c>
      <c r="D5963">
        <v>38.200000000000003</v>
      </c>
      <c r="E5963">
        <v>38.1</v>
      </c>
      <c r="F5963">
        <v>26</v>
      </c>
      <c r="G5963">
        <v>15.2</v>
      </c>
      <c r="H5963">
        <v>4</v>
      </c>
      <c r="I5963" t="s">
        <v>343</v>
      </c>
      <c r="J5963">
        <v>0.33</v>
      </c>
      <c r="K5963">
        <v>8</v>
      </c>
      <c r="L5963" t="s">
        <v>342</v>
      </c>
      <c r="M5963">
        <v>38.1</v>
      </c>
      <c r="N5963">
        <v>38.799999999999997</v>
      </c>
      <c r="O5963">
        <v>38.799999999999997</v>
      </c>
      <c r="P5963" t="s">
        <v>337</v>
      </c>
      <c r="Q5963">
        <v>747.9</v>
      </c>
      <c r="R5963">
        <v>0</v>
      </c>
      <c r="S5963">
        <v>0</v>
      </c>
      <c r="T5963">
        <v>932</v>
      </c>
      <c r="U5963">
        <v>6.68</v>
      </c>
      <c r="V5963">
        <v>933</v>
      </c>
      <c r="W5963">
        <v>11.1</v>
      </c>
      <c r="X5963">
        <v>0.4</v>
      </c>
      <c r="Y5963">
        <v>11.1</v>
      </c>
      <c r="Z5963">
        <v>0</v>
      </c>
      <c r="AA5963">
        <v>6.8000000000000005E-2</v>
      </c>
      <c r="AB5963">
        <v>27.8</v>
      </c>
      <c r="AC5963">
        <v>38</v>
      </c>
      <c r="AD5963">
        <v>12.2</v>
      </c>
      <c r="AE5963">
        <v>27.3</v>
      </c>
      <c r="AF5963">
        <v>7.25</v>
      </c>
      <c r="AG5963">
        <v>7.1099999999999997E-2</v>
      </c>
      <c r="AH5963" t="s">
        <v>337</v>
      </c>
      <c r="AI5963" t="s">
        <v>337</v>
      </c>
      <c r="AJ5963">
        <v>0</v>
      </c>
      <c r="AK5963">
        <v>115</v>
      </c>
      <c r="AL5963">
        <v>1</v>
      </c>
      <c r="AM5963">
        <v>100</v>
      </c>
      <c r="AN5963">
        <v>5</v>
      </c>
    </row>
    <row r="5964" spans="1:40" x14ac:dyDescent="0.25">
      <c r="A5964" s="34">
        <v>40763</v>
      </c>
      <c r="B5964" s="220">
        <v>0.57638888888888895</v>
      </c>
      <c r="C5964">
        <v>38.200000000000003</v>
      </c>
      <c r="D5964">
        <v>38.200000000000003</v>
      </c>
      <c r="E5964">
        <v>38.1</v>
      </c>
      <c r="F5964">
        <v>26</v>
      </c>
      <c r="G5964">
        <v>15.4</v>
      </c>
      <c r="H5964">
        <v>4</v>
      </c>
      <c r="I5964" t="s">
        <v>345</v>
      </c>
      <c r="J5964">
        <v>0.33</v>
      </c>
      <c r="K5964">
        <v>7</v>
      </c>
      <c r="L5964" t="s">
        <v>343</v>
      </c>
      <c r="M5964">
        <v>38.200000000000003</v>
      </c>
      <c r="N5964">
        <v>39.1</v>
      </c>
      <c r="O5964">
        <v>39.1</v>
      </c>
      <c r="P5964" t="s">
        <v>337</v>
      </c>
      <c r="Q5964">
        <v>747.8</v>
      </c>
      <c r="R5964">
        <v>0</v>
      </c>
      <c r="S5964">
        <v>0</v>
      </c>
      <c r="T5964">
        <v>933</v>
      </c>
      <c r="U5964">
        <v>6.69</v>
      </c>
      <c r="V5964">
        <v>935</v>
      </c>
      <c r="W5964">
        <v>11.1</v>
      </c>
      <c r="X5964">
        <v>0.4</v>
      </c>
      <c r="Y5964">
        <v>11.1</v>
      </c>
      <c r="Z5964">
        <v>0</v>
      </c>
      <c r="AA5964">
        <v>6.9000000000000006E-2</v>
      </c>
      <c r="AB5964">
        <v>27.8</v>
      </c>
      <c r="AC5964">
        <v>39</v>
      </c>
      <c r="AD5964">
        <v>12.6</v>
      </c>
      <c r="AE5964">
        <v>27.4</v>
      </c>
      <c r="AF5964">
        <v>7.41</v>
      </c>
      <c r="AG5964">
        <v>7.0999999999999994E-2</v>
      </c>
      <c r="AH5964" t="s">
        <v>337</v>
      </c>
      <c r="AI5964" t="s">
        <v>337</v>
      </c>
      <c r="AJ5964">
        <v>0</v>
      </c>
      <c r="AK5964">
        <v>117</v>
      </c>
      <c r="AL5964">
        <v>1</v>
      </c>
      <c r="AM5964">
        <v>100</v>
      </c>
      <c r="AN5964">
        <v>5</v>
      </c>
    </row>
    <row r="5965" spans="1:40" x14ac:dyDescent="0.25">
      <c r="A5965" s="34">
        <v>40763</v>
      </c>
      <c r="B5965" s="220">
        <v>0.57986111111111105</v>
      </c>
      <c r="C5965">
        <v>38.299999999999997</v>
      </c>
      <c r="D5965">
        <v>38.299999999999997</v>
      </c>
      <c r="E5965">
        <v>38.200000000000003</v>
      </c>
      <c r="F5965">
        <v>26</v>
      </c>
      <c r="G5965">
        <v>15.4</v>
      </c>
      <c r="H5965">
        <v>4</v>
      </c>
      <c r="I5965" t="s">
        <v>343</v>
      </c>
      <c r="J5965">
        <v>0.33</v>
      </c>
      <c r="K5965">
        <v>9</v>
      </c>
      <c r="L5965" t="s">
        <v>342</v>
      </c>
      <c r="M5965">
        <v>38.299999999999997</v>
      </c>
      <c r="N5965">
        <v>39.200000000000003</v>
      </c>
      <c r="O5965">
        <v>39.200000000000003</v>
      </c>
      <c r="P5965" t="s">
        <v>337</v>
      </c>
      <c r="Q5965">
        <v>747.8</v>
      </c>
      <c r="R5965">
        <v>0</v>
      </c>
      <c r="S5965">
        <v>0</v>
      </c>
      <c r="T5965">
        <v>933</v>
      </c>
      <c r="U5965">
        <v>6.69</v>
      </c>
      <c r="V5965">
        <v>935</v>
      </c>
      <c r="W5965">
        <v>11.1</v>
      </c>
      <c r="X5965">
        <v>0.4</v>
      </c>
      <c r="Y5965">
        <v>11.1</v>
      </c>
      <c r="Z5965">
        <v>0</v>
      </c>
      <c r="AA5965">
        <v>6.9000000000000006E-2</v>
      </c>
      <c r="AB5965">
        <v>27.8</v>
      </c>
      <c r="AC5965">
        <v>39</v>
      </c>
      <c r="AD5965">
        <v>12.6</v>
      </c>
      <c r="AE5965">
        <v>27.4</v>
      </c>
      <c r="AF5965">
        <v>7.41</v>
      </c>
      <c r="AG5965">
        <v>7.0999999999999994E-2</v>
      </c>
      <c r="AH5965" t="s">
        <v>337</v>
      </c>
      <c r="AI5965" t="s">
        <v>337</v>
      </c>
      <c r="AJ5965">
        <v>0</v>
      </c>
      <c r="AK5965">
        <v>117</v>
      </c>
      <c r="AL5965">
        <v>1</v>
      </c>
      <c r="AM5965">
        <v>100</v>
      </c>
      <c r="AN5965">
        <v>5</v>
      </c>
    </row>
    <row r="5966" spans="1:40" x14ac:dyDescent="0.25">
      <c r="A5966" s="34">
        <v>40763</v>
      </c>
      <c r="B5966" s="220">
        <v>0.58333333333333337</v>
      </c>
      <c r="C5966">
        <v>38.6</v>
      </c>
      <c r="D5966">
        <v>38.6</v>
      </c>
      <c r="E5966">
        <v>38.299999999999997</v>
      </c>
      <c r="F5966">
        <v>26</v>
      </c>
      <c r="G5966">
        <v>15.6</v>
      </c>
      <c r="H5966">
        <v>1</v>
      </c>
      <c r="I5966" t="s">
        <v>343</v>
      </c>
      <c r="J5966">
        <v>0.08</v>
      </c>
      <c r="K5966">
        <v>3</v>
      </c>
      <c r="L5966" t="s">
        <v>343</v>
      </c>
      <c r="M5966">
        <v>38.6</v>
      </c>
      <c r="N5966">
        <v>39.6</v>
      </c>
      <c r="O5966">
        <v>39.6</v>
      </c>
      <c r="P5966" t="s">
        <v>337</v>
      </c>
      <c r="Q5966">
        <v>747.8</v>
      </c>
      <c r="R5966">
        <v>0</v>
      </c>
      <c r="S5966">
        <v>0</v>
      </c>
      <c r="T5966">
        <v>935</v>
      </c>
      <c r="U5966">
        <v>6.7</v>
      </c>
      <c r="V5966">
        <v>937</v>
      </c>
      <c r="W5966">
        <v>11.1</v>
      </c>
      <c r="X5966">
        <v>0.4</v>
      </c>
      <c r="Y5966">
        <v>11.1</v>
      </c>
      <c r="Z5966">
        <v>0</v>
      </c>
      <c r="AA5966">
        <v>7.0000000000000007E-2</v>
      </c>
      <c r="AB5966">
        <v>27.9</v>
      </c>
      <c r="AC5966">
        <v>38</v>
      </c>
      <c r="AD5966">
        <v>12.3</v>
      </c>
      <c r="AE5966">
        <v>27.4</v>
      </c>
      <c r="AF5966">
        <v>7.25</v>
      </c>
      <c r="AG5966">
        <v>7.0999999999999994E-2</v>
      </c>
      <c r="AH5966" t="s">
        <v>337</v>
      </c>
      <c r="AI5966" t="s">
        <v>337</v>
      </c>
      <c r="AJ5966">
        <v>0.03</v>
      </c>
      <c r="AK5966">
        <v>116</v>
      </c>
      <c r="AL5966">
        <v>1</v>
      </c>
      <c r="AM5966">
        <v>100</v>
      </c>
      <c r="AN5966">
        <v>5</v>
      </c>
    </row>
    <row r="5967" spans="1:40" x14ac:dyDescent="0.25">
      <c r="A5967" s="34">
        <v>40763</v>
      </c>
      <c r="B5967" s="220">
        <v>0.58680555555555558</v>
      </c>
      <c r="C5967">
        <v>38.9</v>
      </c>
      <c r="D5967">
        <v>38.9</v>
      </c>
      <c r="E5967">
        <v>38.6</v>
      </c>
      <c r="F5967">
        <v>25</v>
      </c>
      <c r="G5967">
        <v>15.3</v>
      </c>
      <c r="H5967">
        <v>3</v>
      </c>
      <c r="I5967" t="s">
        <v>338</v>
      </c>
      <c r="J5967">
        <v>0.25</v>
      </c>
      <c r="K5967">
        <v>5</v>
      </c>
      <c r="L5967" t="s">
        <v>336</v>
      </c>
      <c r="M5967">
        <v>38.9</v>
      </c>
      <c r="N5967">
        <v>39.799999999999997</v>
      </c>
      <c r="O5967">
        <v>39.799999999999997</v>
      </c>
      <c r="P5967" t="s">
        <v>337</v>
      </c>
      <c r="Q5967">
        <v>747.6</v>
      </c>
      <c r="R5967">
        <v>0</v>
      </c>
      <c r="S5967">
        <v>0</v>
      </c>
      <c r="T5967">
        <v>934</v>
      </c>
      <c r="U5967">
        <v>6.69</v>
      </c>
      <c r="V5967">
        <v>935</v>
      </c>
      <c r="W5967">
        <v>11</v>
      </c>
      <c r="X5967">
        <v>0.39</v>
      </c>
      <c r="Y5967">
        <v>11</v>
      </c>
      <c r="Z5967">
        <v>0</v>
      </c>
      <c r="AA5967">
        <v>7.0999999999999994E-2</v>
      </c>
      <c r="AB5967">
        <v>27.9</v>
      </c>
      <c r="AC5967">
        <v>39</v>
      </c>
      <c r="AD5967">
        <v>12.7</v>
      </c>
      <c r="AE5967">
        <v>27.6</v>
      </c>
      <c r="AF5967">
        <v>7.4</v>
      </c>
      <c r="AG5967">
        <v>7.0999999999999994E-2</v>
      </c>
      <c r="AH5967" t="s">
        <v>337</v>
      </c>
      <c r="AI5967" t="s">
        <v>337</v>
      </c>
      <c r="AJ5967">
        <v>0</v>
      </c>
      <c r="AK5967">
        <v>117</v>
      </c>
      <c r="AL5967">
        <v>1</v>
      </c>
      <c r="AM5967">
        <v>100</v>
      </c>
      <c r="AN5967">
        <v>5</v>
      </c>
    </row>
    <row r="5968" spans="1:40" x14ac:dyDescent="0.25">
      <c r="A5968" s="34">
        <v>40763</v>
      </c>
      <c r="B5968" s="220">
        <v>0.59027777777777779</v>
      </c>
      <c r="C5968">
        <v>39.1</v>
      </c>
      <c r="D5968">
        <v>39.1</v>
      </c>
      <c r="E5968">
        <v>38.9</v>
      </c>
      <c r="F5968">
        <v>25</v>
      </c>
      <c r="G5968">
        <v>15.4</v>
      </c>
      <c r="H5968">
        <v>4</v>
      </c>
      <c r="I5968" t="s">
        <v>349</v>
      </c>
      <c r="J5968">
        <v>0.33</v>
      </c>
      <c r="K5968">
        <v>8</v>
      </c>
      <c r="L5968" t="s">
        <v>351</v>
      </c>
      <c r="M5968">
        <v>39.1</v>
      </c>
      <c r="N5968">
        <v>40.1</v>
      </c>
      <c r="O5968">
        <v>40.1</v>
      </c>
      <c r="P5968" t="s">
        <v>337</v>
      </c>
      <c r="Q5968">
        <v>747.6</v>
      </c>
      <c r="R5968">
        <v>0</v>
      </c>
      <c r="S5968">
        <v>0</v>
      </c>
      <c r="T5968">
        <v>933</v>
      </c>
      <c r="U5968">
        <v>6.69</v>
      </c>
      <c r="V5968">
        <v>933</v>
      </c>
      <c r="W5968">
        <v>11</v>
      </c>
      <c r="X5968">
        <v>0.39</v>
      </c>
      <c r="Y5968">
        <v>11</v>
      </c>
      <c r="Z5968">
        <v>0</v>
      </c>
      <c r="AA5968">
        <v>7.1999999999999995E-2</v>
      </c>
      <c r="AB5968">
        <v>28.1</v>
      </c>
      <c r="AC5968">
        <v>39</v>
      </c>
      <c r="AD5968">
        <v>12.8</v>
      </c>
      <c r="AE5968">
        <v>27.7</v>
      </c>
      <c r="AF5968">
        <v>7.4</v>
      </c>
      <c r="AG5968">
        <v>7.0900000000000005E-2</v>
      </c>
      <c r="AH5968" t="s">
        <v>337</v>
      </c>
      <c r="AI5968" t="s">
        <v>337</v>
      </c>
      <c r="AJ5968">
        <v>0</v>
      </c>
      <c r="AK5968">
        <v>116</v>
      </c>
      <c r="AL5968">
        <v>1</v>
      </c>
      <c r="AM5968">
        <v>100</v>
      </c>
      <c r="AN5968">
        <v>5</v>
      </c>
    </row>
    <row r="5969" spans="1:40" x14ac:dyDescent="0.25">
      <c r="A5969" s="34">
        <v>40763</v>
      </c>
      <c r="B5969" s="220">
        <v>0.59375</v>
      </c>
      <c r="C5969">
        <v>39.200000000000003</v>
      </c>
      <c r="D5969">
        <v>39.200000000000003</v>
      </c>
      <c r="E5969">
        <v>39.1</v>
      </c>
      <c r="F5969">
        <v>25</v>
      </c>
      <c r="G5969">
        <v>15.6</v>
      </c>
      <c r="H5969">
        <v>4</v>
      </c>
      <c r="I5969" t="s">
        <v>349</v>
      </c>
      <c r="J5969">
        <v>0.33</v>
      </c>
      <c r="K5969">
        <v>7</v>
      </c>
      <c r="L5969" t="s">
        <v>351</v>
      </c>
      <c r="M5969">
        <v>39.200000000000003</v>
      </c>
      <c r="N5969">
        <v>40.4</v>
      </c>
      <c r="O5969">
        <v>40.4</v>
      </c>
      <c r="P5969" t="s">
        <v>337</v>
      </c>
      <c r="Q5969">
        <v>747.5</v>
      </c>
      <c r="R5969">
        <v>0</v>
      </c>
      <c r="S5969">
        <v>0</v>
      </c>
      <c r="T5969">
        <v>930</v>
      </c>
      <c r="U5969">
        <v>6.67</v>
      </c>
      <c r="V5969">
        <v>933</v>
      </c>
      <c r="W5969">
        <v>11</v>
      </c>
      <c r="X5969">
        <v>0.39</v>
      </c>
      <c r="Y5969">
        <v>11</v>
      </c>
      <c r="Z5969">
        <v>0</v>
      </c>
      <c r="AA5969">
        <v>7.2999999999999995E-2</v>
      </c>
      <c r="AB5969">
        <v>28.2</v>
      </c>
      <c r="AC5969">
        <v>39</v>
      </c>
      <c r="AD5969">
        <v>12.9</v>
      </c>
      <c r="AE5969">
        <v>27.8</v>
      </c>
      <c r="AF5969">
        <v>7.4</v>
      </c>
      <c r="AG5969">
        <v>7.0900000000000005E-2</v>
      </c>
      <c r="AH5969" t="s">
        <v>337</v>
      </c>
      <c r="AI5969" t="s">
        <v>337</v>
      </c>
      <c r="AJ5969">
        <v>0</v>
      </c>
      <c r="AK5969">
        <v>117</v>
      </c>
      <c r="AL5969">
        <v>1</v>
      </c>
      <c r="AM5969">
        <v>100</v>
      </c>
      <c r="AN5969">
        <v>5</v>
      </c>
    </row>
    <row r="5970" spans="1:40" x14ac:dyDescent="0.25">
      <c r="A5970" s="34">
        <v>40763</v>
      </c>
      <c r="B5970" s="220">
        <v>0.59722222222222221</v>
      </c>
      <c r="C5970">
        <v>39.6</v>
      </c>
      <c r="D5970">
        <v>39.6</v>
      </c>
      <c r="E5970">
        <v>39.200000000000003</v>
      </c>
      <c r="F5970">
        <v>24</v>
      </c>
      <c r="G5970">
        <v>15.2</v>
      </c>
      <c r="H5970">
        <v>1</v>
      </c>
      <c r="I5970" t="s">
        <v>351</v>
      </c>
      <c r="J5970">
        <v>0.08</v>
      </c>
      <c r="K5970">
        <v>4</v>
      </c>
      <c r="L5970" t="s">
        <v>351</v>
      </c>
      <c r="M5970">
        <v>39.6</v>
      </c>
      <c r="N5970">
        <v>40.5</v>
      </c>
      <c r="O5970">
        <v>40.5</v>
      </c>
      <c r="P5970" t="s">
        <v>337</v>
      </c>
      <c r="Q5970">
        <v>747.5</v>
      </c>
      <c r="R5970">
        <v>0</v>
      </c>
      <c r="S5970">
        <v>0</v>
      </c>
      <c r="T5970">
        <v>922</v>
      </c>
      <c r="U5970">
        <v>6.61</v>
      </c>
      <c r="V5970">
        <v>925</v>
      </c>
      <c r="W5970">
        <v>10.7</v>
      </c>
      <c r="X5970">
        <v>0.38</v>
      </c>
      <c r="Y5970">
        <v>10.8</v>
      </c>
      <c r="Z5970">
        <v>0</v>
      </c>
      <c r="AA5970">
        <v>7.3999999999999996E-2</v>
      </c>
      <c r="AB5970">
        <v>28.3</v>
      </c>
      <c r="AC5970">
        <v>39</v>
      </c>
      <c r="AD5970">
        <v>13</v>
      </c>
      <c r="AE5970">
        <v>28</v>
      </c>
      <c r="AF5970">
        <v>7.39</v>
      </c>
      <c r="AG5970">
        <v>7.0900000000000005E-2</v>
      </c>
      <c r="AH5970" t="s">
        <v>337</v>
      </c>
      <c r="AI5970" t="s">
        <v>337</v>
      </c>
      <c r="AJ5970">
        <v>0</v>
      </c>
      <c r="AK5970">
        <v>117</v>
      </c>
      <c r="AL5970">
        <v>1</v>
      </c>
      <c r="AM5970">
        <v>100</v>
      </c>
      <c r="AN5970">
        <v>5</v>
      </c>
    </row>
    <row r="5971" spans="1:40" x14ac:dyDescent="0.25">
      <c r="A5971" s="34">
        <v>40763</v>
      </c>
      <c r="B5971" s="220">
        <v>0.60069444444444442</v>
      </c>
      <c r="C5971">
        <v>39.700000000000003</v>
      </c>
      <c r="D5971">
        <v>39.700000000000003</v>
      </c>
      <c r="E5971">
        <v>39.6</v>
      </c>
      <c r="F5971">
        <v>24</v>
      </c>
      <c r="G5971">
        <v>15.4</v>
      </c>
      <c r="H5971">
        <v>3</v>
      </c>
      <c r="I5971" t="s">
        <v>350</v>
      </c>
      <c r="J5971">
        <v>0.25</v>
      </c>
      <c r="K5971">
        <v>7</v>
      </c>
      <c r="L5971" t="s">
        <v>351</v>
      </c>
      <c r="M5971">
        <v>39.700000000000003</v>
      </c>
      <c r="N5971">
        <v>40.799999999999997</v>
      </c>
      <c r="O5971">
        <v>40.799999999999997</v>
      </c>
      <c r="P5971" t="s">
        <v>337</v>
      </c>
      <c r="Q5971">
        <v>747.5</v>
      </c>
      <c r="R5971">
        <v>0</v>
      </c>
      <c r="S5971">
        <v>0</v>
      </c>
      <c r="T5971">
        <v>928</v>
      </c>
      <c r="U5971">
        <v>6.65</v>
      </c>
      <c r="V5971">
        <v>930</v>
      </c>
      <c r="W5971">
        <v>10.8</v>
      </c>
      <c r="X5971">
        <v>0.39</v>
      </c>
      <c r="Y5971">
        <v>10.9</v>
      </c>
      <c r="Z5971">
        <v>0</v>
      </c>
      <c r="AA5971">
        <v>7.3999999999999996E-2</v>
      </c>
      <c r="AB5971">
        <v>28.3</v>
      </c>
      <c r="AC5971">
        <v>39</v>
      </c>
      <c r="AD5971">
        <v>13</v>
      </c>
      <c r="AE5971">
        <v>28</v>
      </c>
      <c r="AF5971">
        <v>7.39</v>
      </c>
      <c r="AG5971">
        <v>7.0900000000000005E-2</v>
      </c>
      <c r="AH5971" t="s">
        <v>337</v>
      </c>
      <c r="AI5971" t="s">
        <v>337</v>
      </c>
      <c r="AJ5971">
        <v>0</v>
      </c>
      <c r="AK5971">
        <v>117</v>
      </c>
      <c r="AL5971">
        <v>1</v>
      </c>
      <c r="AM5971">
        <v>100</v>
      </c>
      <c r="AN5971">
        <v>5</v>
      </c>
    </row>
    <row r="5972" spans="1:40" x14ac:dyDescent="0.25">
      <c r="A5972" s="34">
        <v>40763</v>
      </c>
      <c r="B5972" s="220">
        <v>0.60416666666666663</v>
      </c>
      <c r="C5972">
        <v>39.799999999999997</v>
      </c>
      <c r="D5972">
        <v>39.799999999999997</v>
      </c>
      <c r="E5972">
        <v>39.700000000000003</v>
      </c>
      <c r="F5972">
        <v>24</v>
      </c>
      <c r="G5972">
        <v>15.4</v>
      </c>
      <c r="H5972">
        <v>2</v>
      </c>
      <c r="I5972" t="s">
        <v>351</v>
      </c>
      <c r="J5972">
        <v>0.17</v>
      </c>
      <c r="K5972">
        <v>6</v>
      </c>
      <c r="L5972" t="s">
        <v>349</v>
      </c>
      <c r="M5972">
        <v>39.799999999999997</v>
      </c>
      <c r="N5972">
        <v>40.9</v>
      </c>
      <c r="O5972">
        <v>40.9</v>
      </c>
      <c r="P5972" t="s">
        <v>337</v>
      </c>
      <c r="Q5972">
        <v>747.4</v>
      </c>
      <c r="R5972">
        <v>0</v>
      </c>
      <c r="S5972">
        <v>0</v>
      </c>
      <c r="T5972">
        <v>925</v>
      </c>
      <c r="U5972">
        <v>6.63</v>
      </c>
      <c r="V5972">
        <v>926</v>
      </c>
      <c r="W5972">
        <v>10.8</v>
      </c>
      <c r="X5972">
        <v>0.39</v>
      </c>
      <c r="Y5972">
        <v>10.8</v>
      </c>
      <c r="Z5972">
        <v>0</v>
      </c>
      <c r="AA5972">
        <v>7.3999999999999996E-2</v>
      </c>
      <c r="AB5972">
        <v>28.4</v>
      </c>
      <c r="AC5972">
        <v>38</v>
      </c>
      <c r="AD5972">
        <v>12.7</v>
      </c>
      <c r="AE5972">
        <v>28.1</v>
      </c>
      <c r="AF5972">
        <v>7.25</v>
      </c>
      <c r="AG5972">
        <v>7.0900000000000005E-2</v>
      </c>
      <c r="AH5972" t="s">
        <v>337</v>
      </c>
      <c r="AI5972" t="s">
        <v>337</v>
      </c>
      <c r="AJ5972">
        <v>0</v>
      </c>
      <c r="AK5972">
        <v>117</v>
      </c>
      <c r="AL5972">
        <v>1</v>
      </c>
      <c r="AM5972">
        <v>100</v>
      </c>
      <c r="AN5972">
        <v>5</v>
      </c>
    </row>
    <row r="5973" spans="1:40" x14ac:dyDescent="0.25">
      <c r="A5973" s="34">
        <v>40763</v>
      </c>
      <c r="B5973" s="220">
        <v>0.60763888888888895</v>
      </c>
      <c r="C5973">
        <v>39.700000000000003</v>
      </c>
      <c r="D5973">
        <v>39.799999999999997</v>
      </c>
      <c r="E5973">
        <v>39.700000000000003</v>
      </c>
      <c r="F5973">
        <v>23</v>
      </c>
      <c r="G5973">
        <v>14.7</v>
      </c>
      <c r="H5973">
        <v>3</v>
      </c>
      <c r="I5973" t="s">
        <v>344</v>
      </c>
      <c r="J5973">
        <v>0.25</v>
      </c>
      <c r="K5973">
        <v>6</v>
      </c>
      <c r="L5973" t="s">
        <v>146</v>
      </c>
      <c r="M5973">
        <v>39.700000000000003</v>
      </c>
      <c r="N5973">
        <v>40.4</v>
      </c>
      <c r="O5973">
        <v>40.4</v>
      </c>
      <c r="P5973" t="s">
        <v>337</v>
      </c>
      <c r="Q5973">
        <v>747.3</v>
      </c>
      <c r="R5973">
        <v>0</v>
      </c>
      <c r="S5973">
        <v>0</v>
      </c>
      <c r="T5973">
        <v>923</v>
      </c>
      <c r="U5973">
        <v>6.62</v>
      </c>
      <c r="V5973">
        <v>925</v>
      </c>
      <c r="W5973">
        <v>10.7</v>
      </c>
      <c r="X5973">
        <v>0.38</v>
      </c>
      <c r="Y5973">
        <v>10.7</v>
      </c>
      <c r="Z5973">
        <v>0</v>
      </c>
      <c r="AA5973">
        <v>7.3999999999999996E-2</v>
      </c>
      <c r="AB5973">
        <v>28.5</v>
      </c>
      <c r="AC5973">
        <v>38</v>
      </c>
      <c r="AD5973">
        <v>12.8</v>
      </c>
      <c r="AE5973">
        <v>28.2</v>
      </c>
      <c r="AF5973">
        <v>7.25</v>
      </c>
      <c r="AG5973">
        <v>7.0800000000000002E-2</v>
      </c>
      <c r="AH5973" t="s">
        <v>337</v>
      </c>
      <c r="AI5973" t="s">
        <v>337</v>
      </c>
      <c r="AJ5973">
        <v>0</v>
      </c>
      <c r="AK5973">
        <v>118</v>
      </c>
      <c r="AL5973">
        <v>1</v>
      </c>
      <c r="AM5973">
        <v>100</v>
      </c>
      <c r="AN5973">
        <v>5</v>
      </c>
    </row>
    <row r="5974" spans="1:40" x14ac:dyDescent="0.25">
      <c r="A5974" s="34">
        <v>40763</v>
      </c>
      <c r="B5974" s="220">
        <v>0.61111111111111105</v>
      </c>
      <c r="C5974">
        <v>39.6</v>
      </c>
      <c r="D5974">
        <v>39.700000000000003</v>
      </c>
      <c r="E5974">
        <v>39.6</v>
      </c>
      <c r="F5974">
        <v>23</v>
      </c>
      <c r="G5974">
        <v>14.6</v>
      </c>
      <c r="H5974">
        <v>2</v>
      </c>
      <c r="I5974" t="s">
        <v>344</v>
      </c>
      <c r="J5974">
        <v>0.17</v>
      </c>
      <c r="K5974">
        <v>4</v>
      </c>
      <c r="L5974" t="s">
        <v>146</v>
      </c>
      <c r="M5974">
        <v>39.6</v>
      </c>
      <c r="N5974">
        <v>40.200000000000003</v>
      </c>
      <c r="O5974">
        <v>40.200000000000003</v>
      </c>
      <c r="P5974" t="s">
        <v>337</v>
      </c>
      <c r="Q5974">
        <v>747.3</v>
      </c>
      <c r="R5974">
        <v>0</v>
      </c>
      <c r="S5974">
        <v>0</v>
      </c>
      <c r="T5974">
        <v>922</v>
      </c>
      <c r="U5974">
        <v>6.61</v>
      </c>
      <c r="V5974">
        <v>925</v>
      </c>
      <c r="W5974">
        <v>10.7</v>
      </c>
      <c r="X5974">
        <v>0.38</v>
      </c>
      <c r="Y5974">
        <v>10.7</v>
      </c>
      <c r="Z5974">
        <v>0</v>
      </c>
      <c r="AA5974">
        <v>7.3999999999999996E-2</v>
      </c>
      <c r="AB5974">
        <v>28.5</v>
      </c>
      <c r="AC5974">
        <v>39</v>
      </c>
      <c r="AD5974">
        <v>13.2</v>
      </c>
      <c r="AE5974">
        <v>28.3</v>
      </c>
      <c r="AF5974">
        <v>7.38</v>
      </c>
      <c r="AG5974">
        <v>7.0800000000000002E-2</v>
      </c>
      <c r="AH5974" t="s">
        <v>337</v>
      </c>
      <c r="AI5974" t="s">
        <v>337</v>
      </c>
      <c r="AJ5974">
        <v>0</v>
      </c>
      <c r="AK5974">
        <v>117</v>
      </c>
      <c r="AL5974">
        <v>1</v>
      </c>
      <c r="AM5974">
        <v>100</v>
      </c>
      <c r="AN5974">
        <v>5</v>
      </c>
    </row>
    <row r="5975" spans="1:40" x14ac:dyDescent="0.25">
      <c r="A5975" s="34">
        <v>40763</v>
      </c>
      <c r="B5975" s="220">
        <v>0.61458333333333337</v>
      </c>
      <c r="C5975">
        <v>39.6</v>
      </c>
      <c r="D5975">
        <v>39.700000000000003</v>
      </c>
      <c r="E5975">
        <v>39.6</v>
      </c>
      <c r="F5975">
        <v>24</v>
      </c>
      <c r="G5975">
        <v>15.2</v>
      </c>
      <c r="H5975">
        <v>3</v>
      </c>
      <c r="I5975" t="s">
        <v>342</v>
      </c>
      <c r="J5975">
        <v>0.25</v>
      </c>
      <c r="K5975">
        <v>6</v>
      </c>
      <c r="L5975" t="s">
        <v>342</v>
      </c>
      <c r="M5975">
        <v>39.6</v>
      </c>
      <c r="N5975">
        <v>40.5</v>
      </c>
      <c r="O5975">
        <v>40.5</v>
      </c>
      <c r="P5975" t="s">
        <v>337</v>
      </c>
      <c r="Q5975">
        <v>747.2</v>
      </c>
      <c r="R5975">
        <v>0</v>
      </c>
      <c r="S5975">
        <v>0</v>
      </c>
      <c r="T5975">
        <v>919</v>
      </c>
      <c r="U5975">
        <v>6.59</v>
      </c>
      <c r="V5975">
        <v>921</v>
      </c>
      <c r="W5975">
        <v>10.5</v>
      </c>
      <c r="X5975">
        <v>0.38</v>
      </c>
      <c r="Y5975">
        <v>10.6</v>
      </c>
      <c r="Z5975">
        <v>0</v>
      </c>
      <c r="AA5975">
        <v>7.3999999999999996E-2</v>
      </c>
      <c r="AB5975">
        <v>28.5</v>
      </c>
      <c r="AC5975">
        <v>38</v>
      </c>
      <c r="AD5975">
        <v>12.8</v>
      </c>
      <c r="AE5975">
        <v>28.2</v>
      </c>
      <c r="AF5975">
        <v>7.25</v>
      </c>
      <c r="AG5975">
        <v>7.0800000000000002E-2</v>
      </c>
      <c r="AH5975" t="s">
        <v>337</v>
      </c>
      <c r="AI5975" t="s">
        <v>337</v>
      </c>
      <c r="AJ5975">
        <v>0</v>
      </c>
      <c r="AK5975">
        <v>116</v>
      </c>
      <c r="AL5975">
        <v>1</v>
      </c>
      <c r="AM5975">
        <v>100</v>
      </c>
      <c r="AN5975">
        <v>5</v>
      </c>
    </row>
    <row r="5976" spans="1:40" x14ac:dyDescent="0.25">
      <c r="A5976" s="34">
        <v>40763</v>
      </c>
      <c r="B5976" s="220">
        <v>0.61805555555555558</v>
      </c>
      <c r="C5976">
        <v>39.799999999999997</v>
      </c>
      <c r="D5976">
        <v>39.799999999999997</v>
      </c>
      <c r="E5976">
        <v>39.6</v>
      </c>
      <c r="F5976">
        <v>24</v>
      </c>
      <c r="G5976">
        <v>15.5</v>
      </c>
      <c r="H5976">
        <v>3</v>
      </c>
      <c r="I5976" t="s">
        <v>342</v>
      </c>
      <c r="J5976">
        <v>0.25</v>
      </c>
      <c r="K5976">
        <v>6</v>
      </c>
      <c r="L5976" t="s">
        <v>342</v>
      </c>
      <c r="M5976">
        <v>39.799999999999997</v>
      </c>
      <c r="N5976">
        <v>40.9</v>
      </c>
      <c r="O5976">
        <v>40.9</v>
      </c>
      <c r="P5976" t="s">
        <v>337</v>
      </c>
      <c r="Q5976">
        <v>747.2</v>
      </c>
      <c r="R5976">
        <v>0</v>
      </c>
      <c r="S5976">
        <v>0</v>
      </c>
      <c r="T5976">
        <v>918</v>
      </c>
      <c r="U5976">
        <v>6.58</v>
      </c>
      <c r="V5976">
        <v>921</v>
      </c>
      <c r="W5976">
        <v>10.4</v>
      </c>
      <c r="X5976">
        <v>0.37</v>
      </c>
      <c r="Y5976">
        <v>10.4</v>
      </c>
      <c r="Z5976">
        <v>0</v>
      </c>
      <c r="AA5976">
        <v>7.4999999999999997E-2</v>
      </c>
      <c r="AB5976">
        <v>28.6</v>
      </c>
      <c r="AC5976">
        <v>38</v>
      </c>
      <c r="AD5976">
        <v>12.9</v>
      </c>
      <c r="AE5976">
        <v>28.4</v>
      </c>
      <c r="AF5976">
        <v>7.25</v>
      </c>
      <c r="AG5976">
        <v>7.0800000000000002E-2</v>
      </c>
      <c r="AH5976" t="s">
        <v>337</v>
      </c>
      <c r="AI5976" t="s">
        <v>337</v>
      </c>
      <c r="AJ5976">
        <v>0</v>
      </c>
      <c r="AK5976">
        <v>117</v>
      </c>
      <c r="AL5976">
        <v>1</v>
      </c>
      <c r="AM5976">
        <v>100</v>
      </c>
      <c r="AN5976">
        <v>5</v>
      </c>
    </row>
    <row r="5977" spans="1:40" x14ac:dyDescent="0.25">
      <c r="A5977" s="34">
        <v>40763</v>
      </c>
      <c r="B5977" s="220">
        <v>0.62152777777777779</v>
      </c>
      <c r="C5977">
        <v>39.799999999999997</v>
      </c>
      <c r="D5977">
        <v>39.9</v>
      </c>
      <c r="E5977">
        <v>39.799999999999997</v>
      </c>
      <c r="F5977">
        <v>23</v>
      </c>
      <c r="G5977">
        <v>14.8</v>
      </c>
      <c r="H5977">
        <v>4</v>
      </c>
      <c r="I5977" t="s">
        <v>343</v>
      </c>
      <c r="J5977">
        <v>0.33</v>
      </c>
      <c r="K5977">
        <v>7</v>
      </c>
      <c r="L5977" t="s">
        <v>346</v>
      </c>
      <c r="M5977">
        <v>39.799999999999997</v>
      </c>
      <c r="N5977">
        <v>40.6</v>
      </c>
      <c r="O5977">
        <v>40.6</v>
      </c>
      <c r="P5977" t="s">
        <v>337</v>
      </c>
      <c r="Q5977">
        <v>747.1</v>
      </c>
      <c r="R5977">
        <v>0</v>
      </c>
      <c r="S5977">
        <v>0</v>
      </c>
      <c r="T5977">
        <v>922</v>
      </c>
      <c r="U5977">
        <v>6.61</v>
      </c>
      <c r="V5977">
        <v>925</v>
      </c>
      <c r="W5977">
        <v>10.3</v>
      </c>
      <c r="X5977">
        <v>0.37</v>
      </c>
      <c r="Y5977">
        <v>10.3</v>
      </c>
      <c r="Z5977">
        <v>0</v>
      </c>
      <c r="AA5977">
        <v>7.4999999999999997E-2</v>
      </c>
      <c r="AB5977">
        <v>28.6</v>
      </c>
      <c r="AC5977">
        <v>38</v>
      </c>
      <c r="AD5977">
        <v>12.9</v>
      </c>
      <c r="AE5977">
        <v>28.4</v>
      </c>
      <c r="AF5977">
        <v>7.25</v>
      </c>
      <c r="AG5977">
        <v>7.0800000000000002E-2</v>
      </c>
      <c r="AH5977" t="s">
        <v>337</v>
      </c>
      <c r="AI5977" t="s">
        <v>337</v>
      </c>
      <c r="AJ5977">
        <v>0</v>
      </c>
      <c r="AK5977">
        <v>86</v>
      </c>
      <c r="AL5977">
        <v>1</v>
      </c>
      <c r="AM5977">
        <v>75.400000000000006</v>
      </c>
      <c r="AN5977">
        <v>5</v>
      </c>
    </row>
    <row r="5978" spans="1:40" x14ac:dyDescent="0.25">
      <c r="A5978" s="34">
        <v>40763</v>
      </c>
      <c r="B5978" s="220">
        <v>0.625</v>
      </c>
      <c r="C5978">
        <v>40</v>
      </c>
      <c r="D5978">
        <v>40</v>
      </c>
      <c r="E5978">
        <v>39.799999999999997</v>
      </c>
      <c r="F5978">
        <v>23</v>
      </c>
      <c r="G5978">
        <v>14.9</v>
      </c>
      <c r="H5978">
        <v>5</v>
      </c>
      <c r="I5978" t="s">
        <v>339</v>
      </c>
      <c r="J5978">
        <v>0.42</v>
      </c>
      <c r="K5978">
        <v>8</v>
      </c>
      <c r="L5978" t="s">
        <v>347</v>
      </c>
      <c r="M5978">
        <v>40</v>
      </c>
      <c r="N5978">
        <v>40.799999999999997</v>
      </c>
      <c r="O5978">
        <v>40.799999999999997</v>
      </c>
      <c r="P5978" t="s">
        <v>337</v>
      </c>
      <c r="Q5978">
        <v>747.2</v>
      </c>
      <c r="R5978">
        <v>0</v>
      </c>
      <c r="S5978">
        <v>0</v>
      </c>
      <c r="T5978">
        <v>914</v>
      </c>
      <c r="U5978">
        <v>6.55</v>
      </c>
      <c r="V5978">
        <v>916</v>
      </c>
      <c r="W5978">
        <v>10.199999999999999</v>
      </c>
      <c r="X5978">
        <v>0.36</v>
      </c>
      <c r="Y5978">
        <v>10.199999999999999</v>
      </c>
      <c r="Z5978">
        <v>0</v>
      </c>
      <c r="AA5978">
        <v>7.4999999999999997E-2</v>
      </c>
      <c r="AB5978">
        <v>28.6</v>
      </c>
      <c r="AC5978">
        <v>38</v>
      </c>
      <c r="AD5978">
        <v>12.9</v>
      </c>
      <c r="AE5978">
        <v>28.4</v>
      </c>
      <c r="AF5978">
        <v>7.25</v>
      </c>
      <c r="AG5978">
        <v>7.0800000000000002E-2</v>
      </c>
      <c r="AH5978" t="s">
        <v>337</v>
      </c>
      <c r="AI5978" t="s">
        <v>337</v>
      </c>
      <c r="AJ5978">
        <v>0.03</v>
      </c>
      <c r="AK5978">
        <v>117</v>
      </c>
      <c r="AL5978">
        <v>1</v>
      </c>
      <c r="AM5978">
        <v>100</v>
      </c>
      <c r="AN5978">
        <v>5</v>
      </c>
    </row>
    <row r="5979" spans="1:40" x14ac:dyDescent="0.25">
      <c r="A5979" s="34">
        <v>40763</v>
      </c>
      <c r="B5979" s="220">
        <v>0.62847222222222221</v>
      </c>
      <c r="C5979">
        <v>40</v>
      </c>
      <c r="D5979">
        <v>40.1</v>
      </c>
      <c r="E5979">
        <v>40</v>
      </c>
      <c r="F5979">
        <v>23</v>
      </c>
      <c r="G5979">
        <v>14.9</v>
      </c>
      <c r="H5979">
        <v>4</v>
      </c>
      <c r="I5979" t="s">
        <v>341</v>
      </c>
      <c r="J5979">
        <v>0.33</v>
      </c>
      <c r="K5979">
        <v>9</v>
      </c>
      <c r="L5979" t="s">
        <v>347</v>
      </c>
      <c r="M5979">
        <v>40</v>
      </c>
      <c r="N5979">
        <v>40.799999999999997</v>
      </c>
      <c r="O5979">
        <v>40.799999999999997</v>
      </c>
      <c r="P5979" t="s">
        <v>337</v>
      </c>
      <c r="Q5979">
        <v>747.1</v>
      </c>
      <c r="R5979">
        <v>0</v>
      </c>
      <c r="S5979">
        <v>0</v>
      </c>
      <c r="T5979">
        <v>913</v>
      </c>
      <c r="U5979">
        <v>6.54</v>
      </c>
      <c r="V5979">
        <v>916</v>
      </c>
      <c r="W5979">
        <v>10.199999999999999</v>
      </c>
      <c r="X5979">
        <v>0.36</v>
      </c>
      <c r="Y5979">
        <v>10.199999999999999</v>
      </c>
      <c r="Z5979">
        <v>0</v>
      </c>
      <c r="AA5979">
        <v>7.4999999999999997E-2</v>
      </c>
      <c r="AB5979">
        <v>28.7</v>
      </c>
      <c r="AC5979">
        <v>38</v>
      </c>
      <c r="AD5979">
        <v>13</v>
      </c>
      <c r="AE5979">
        <v>28.6</v>
      </c>
      <c r="AF5979">
        <v>7.25</v>
      </c>
      <c r="AG5979">
        <v>7.0699999999999999E-2</v>
      </c>
      <c r="AH5979" t="s">
        <v>337</v>
      </c>
      <c r="AI5979" t="s">
        <v>337</v>
      </c>
      <c r="AJ5979">
        <v>0</v>
      </c>
      <c r="AK5979">
        <v>116</v>
      </c>
      <c r="AL5979">
        <v>1</v>
      </c>
      <c r="AM5979">
        <v>100</v>
      </c>
      <c r="AN5979">
        <v>5</v>
      </c>
    </row>
    <row r="5980" spans="1:40" x14ac:dyDescent="0.25">
      <c r="A5980" s="34">
        <v>40763</v>
      </c>
      <c r="B5980" s="220">
        <v>0.63194444444444442</v>
      </c>
      <c r="C5980">
        <v>40.200000000000003</v>
      </c>
      <c r="D5980">
        <v>40.200000000000003</v>
      </c>
      <c r="E5980">
        <v>40</v>
      </c>
      <c r="F5980">
        <v>22</v>
      </c>
      <c r="G5980">
        <v>14.4</v>
      </c>
      <c r="H5980">
        <v>2</v>
      </c>
      <c r="I5980" t="s">
        <v>343</v>
      </c>
      <c r="J5980">
        <v>0.17</v>
      </c>
      <c r="K5980">
        <v>7</v>
      </c>
      <c r="L5980" t="s">
        <v>347</v>
      </c>
      <c r="M5980">
        <v>40.200000000000003</v>
      </c>
      <c r="N5980">
        <v>40.700000000000003</v>
      </c>
      <c r="O5980">
        <v>40.700000000000003</v>
      </c>
      <c r="P5980" t="s">
        <v>337</v>
      </c>
      <c r="Q5980">
        <v>747.1</v>
      </c>
      <c r="R5980">
        <v>0</v>
      </c>
      <c r="S5980">
        <v>0</v>
      </c>
      <c r="T5980">
        <v>905</v>
      </c>
      <c r="U5980">
        <v>6.49</v>
      </c>
      <c r="V5980">
        <v>909</v>
      </c>
      <c r="W5980">
        <v>9.9</v>
      </c>
      <c r="X5980">
        <v>0.35</v>
      </c>
      <c r="Y5980">
        <v>10</v>
      </c>
      <c r="Z5980">
        <v>0</v>
      </c>
      <c r="AA5980">
        <v>7.5999999999999998E-2</v>
      </c>
      <c r="AB5980">
        <v>28.7</v>
      </c>
      <c r="AC5980">
        <v>38</v>
      </c>
      <c r="AD5980">
        <v>13</v>
      </c>
      <c r="AE5980">
        <v>28.6</v>
      </c>
      <c r="AF5980">
        <v>7.25</v>
      </c>
      <c r="AG5980">
        <v>7.0699999999999999E-2</v>
      </c>
      <c r="AH5980" t="s">
        <v>337</v>
      </c>
      <c r="AI5980" t="s">
        <v>337</v>
      </c>
      <c r="AJ5980">
        <v>0</v>
      </c>
      <c r="AK5980">
        <v>116</v>
      </c>
      <c r="AL5980">
        <v>1</v>
      </c>
      <c r="AM5980">
        <v>100</v>
      </c>
      <c r="AN5980">
        <v>5</v>
      </c>
    </row>
    <row r="5981" spans="1:40" x14ac:dyDescent="0.25">
      <c r="A5981" s="34">
        <v>40763</v>
      </c>
      <c r="B5981" s="220">
        <v>0.63541666666666663</v>
      </c>
      <c r="C5981">
        <v>40.6</v>
      </c>
      <c r="D5981">
        <v>40.6</v>
      </c>
      <c r="E5981">
        <v>40.200000000000003</v>
      </c>
      <c r="F5981">
        <v>23</v>
      </c>
      <c r="G5981">
        <v>15.4</v>
      </c>
      <c r="H5981">
        <v>2</v>
      </c>
      <c r="I5981" t="s">
        <v>343</v>
      </c>
      <c r="J5981">
        <v>0.17</v>
      </c>
      <c r="K5981">
        <v>4</v>
      </c>
      <c r="L5981" t="s">
        <v>343</v>
      </c>
      <c r="M5981">
        <v>40.6</v>
      </c>
      <c r="N5981">
        <v>41.7</v>
      </c>
      <c r="O5981">
        <v>41.7</v>
      </c>
      <c r="P5981" t="s">
        <v>337</v>
      </c>
      <c r="Q5981">
        <v>747</v>
      </c>
      <c r="R5981">
        <v>0</v>
      </c>
      <c r="S5981">
        <v>0</v>
      </c>
      <c r="T5981">
        <v>893</v>
      </c>
      <c r="U5981">
        <v>6.4</v>
      </c>
      <c r="V5981">
        <v>900</v>
      </c>
      <c r="W5981">
        <v>9.6</v>
      </c>
      <c r="X5981">
        <v>0.34</v>
      </c>
      <c r="Y5981">
        <v>9.8000000000000007</v>
      </c>
      <c r="Z5981">
        <v>0</v>
      </c>
      <c r="AA5981">
        <v>7.6999999999999999E-2</v>
      </c>
      <c r="AB5981">
        <v>28.8</v>
      </c>
      <c r="AC5981">
        <v>38</v>
      </c>
      <c r="AD5981">
        <v>13.1</v>
      </c>
      <c r="AE5981">
        <v>28.7</v>
      </c>
      <c r="AF5981">
        <v>7.25</v>
      </c>
      <c r="AG5981">
        <v>7.0699999999999999E-2</v>
      </c>
      <c r="AH5981" t="s">
        <v>337</v>
      </c>
      <c r="AI5981" t="s">
        <v>337</v>
      </c>
      <c r="AJ5981">
        <v>0</v>
      </c>
      <c r="AK5981">
        <v>117</v>
      </c>
      <c r="AL5981">
        <v>1</v>
      </c>
      <c r="AM5981">
        <v>100</v>
      </c>
      <c r="AN5981">
        <v>5</v>
      </c>
    </row>
    <row r="5982" spans="1:40" x14ac:dyDescent="0.25">
      <c r="A5982" s="34">
        <v>40763</v>
      </c>
      <c r="B5982" s="220">
        <v>0.63888888888888895</v>
      </c>
      <c r="C5982">
        <v>40.4</v>
      </c>
      <c r="D5982">
        <v>40.700000000000003</v>
      </c>
      <c r="E5982">
        <v>40.4</v>
      </c>
      <c r="F5982">
        <v>22</v>
      </c>
      <c r="G5982">
        <v>14.6</v>
      </c>
      <c r="H5982">
        <v>3</v>
      </c>
      <c r="I5982" t="s">
        <v>342</v>
      </c>
      <c r="J5982">
        <v>0.25</v>
      </c>
      <c r="K5982">
        <v>6</v>
      </c>
      <c r="L5982" t="s">
        <v>345</v>
      </c>
      <c r="M5982">
        <v>40.4</v>
      </c>
      <c r="N5982">
        <v>41</v>
      </c>
      <c r="O5982">
        <v>41</v>
      </c>
      <c r="P5982" t="s">
        <v>337</v>
      </c>
      <c r="Q5982">
        <v>746.9</v>
      </c>
      <c r="R5982">
        <v>0</v>
      </c>
      <c r="S5982">
        <v>0</v>
      </c>
      <c r="T5982">
        <v>890</v>
      </c>
      <c r="U5982">
        <v>6.38</v>
      </c>
      <c r="V5982">
        <v>893</v>
      </c>
      <c r="W5982">
        <v>9.5</v>
      </c>
      <c r="X5982">
        <v>0.34</v>
      </c>
      <c r="Y5982">
        <v>9.5</v>
      </c>
      <c r="Z5982">
        <v>0</v>
      </c>
      <c r="AA5982">
        <v>7.6999999999999999E-2</v>
      </c>
      <c r="AB5982">
        <v>28.8</v>
      </c>
      <c r="AC5982">
        <v>38</v>
      </c>
      <c r="AD5982">
        <v>13.1</v>
      </c>
      <c r="AE5982">
        <v>28.7</v>
      </c>
      <c r="AF5982">
        <v>7.25</v>
      </c>
      <c r="AG5982">
        <v>7.0699999999999999E-2</v>
      </c>
      <c r="AH5982" t="s">
        <v>337</v>
      </c>
      <c r="AI5982" t="s">
        <v>337</v>
      </c>
      <c r="AJ5982">
        <v>0</v>
      </c>
      <c r="AK5982">
        <v>115</v>
      </c>
      <c r="AL5982">
        <v>1</v>
      </c>
      <c r="AM5982">
        <v>100</v>
      </c>
      <c r="AN5982">
        <v>5</v>
      </c>
    </row>
    <row r="5983" spans="1:40" x14ac:dyDescent="0.25">
      <c r="A5983" s="34">
        <v>40763</v>
      </c>
      <c r="B5983" s="220">
        <v>0.64236111111111105</v>
      </c>
      <c r="C5983">
        <v>39.9</v>
      </c>
      <c r="D5983">
        <v>40.299999999999997</v>
      </c>
      <c r="E5983">
        <v>39.9</v>
      </c>
      <c r="F5983">
        <v>23</v>
      </c>
      <c r="G5983">
        <v>14.9</v>
      </c>
      <c r="H5983">
        <v>3</v>
      </c>
      <c r="I5983" t="s">
        <v>342</v>
      </c>
      <c r="J5983">
        <v>0.25</v>
      </c>
      <c r="K5983">
        <v>5</v>
      </c>
      <c r="L5983" t="s">
        <v>342</v>
      </c>
      <c r="M5983">
        <v>39.9</v>
      </c>
      <c r="N5983">
        <v>40.700000000000003</v>
      </c>
      <c r="O5983">
        <v>40.700000000000003</v>
      </c>
      <c r="P5983" t="s">
        <v>337</v>
      </c>
      <c r="Q5983">
        <v>746.8</v>
      </c>
      <c r="R5983">
        <v>0</v>
      </c>
      <c r="S5983">
        <v>0</v>
      </c>
      <c r="T5983">
        <v>889</v>
      </c>
      <c r="U5983">
        <v>6.37</v>
      </c>
      <c r="V5983">
        <v>891</v>
      </c>
      <c r="W5983">
        <v>9.4</v>
      </c>
      <c r="X5983">
        <v>0.34</v>
      </c>
      <c r="Y5983">
        <v>9.4</v>
      </c>
      <c r="Z5983">
        <v>0</v>
      </c>
      <c r="AA5983">
        <v>7.4999999999999997E-2</v>
      </c>
      <c r="AB5983">
        <v>28.8</v>
      </c>
      <c r="AC5983">
        <v>38</v>
      </c>
      <c r="AD5983">
        <v>13.1</v>
      </c>
      <c r="AE5983">
        <v>28.7</v>
      </c>
      <c r="AF5983">
        <v>7.25</v>
      </c>
      <c r="AG5983">
        <v>7.0699999999999999E-2</v>
      </c>
      <c r="AH5983" t="s">
        <v>337</v>
      </c>
      <c r="AI5983" t="s">
        <v>337</v>
      </c>
      <c r="AJ5983">
        <v>0</v>
      </c>
      <c r="AK5983">
        <v>117</v>
      </c>
      <c r="AL5983">
        <v>1</v>
      </c>
      <c r="AM5983">
        <v>100</v>
      </c>
      <c r="AN5983">
        <v>5</v>
      </c>
    </row>
    <row r="5984" spans="1:40" x14ac:dyDescent="0.25">
      <c r="A5984" s="34">
        <v>40763</v>
      </c>
      <c r="B5984" s="220">
        <v>0.64583333333333337</v>
      </c>
      <c r="C5984">
        <v>39.9</v>
      </c>
      <c r="D5984">
        <v>40</v>
      </c>
      <c r="E5984">
        <v>39.9</v>
      </c>
      <c r="F5984">
        <v>22</v>
      </c>
      <c r="G5984">
        <v>14.2</v>
      </c>
      <c r="H5984">
        <v>3</v>
      </c>
      <c r="I5984" t="s">
        <v>342</v>
      </c>
      <c r="J5984">
        <v>0.25</v>
      </c>
      <c r="K5984">
        <v>4</v>
      </c>
      <c r="L5984" t="s">
        <v>342</v>
      </c>
      <c r="M5984">
        <v>39.9</v>
      </c>
      <c r="N5984">
        <v>40.299999999999997</v>
      </c>
      <c r="O5984">
        <v>40.299999999999997</v>
      </c>
      <c r="P5984" t="s">
        <v>337</v>
      </c>
      <c r="Q5984">
        <v>746.7</v>
      </c>
      <c r="R5984">
        <v>0</v>
      </c>
      <c r="S5984">
        <v>0</v>
      </c>
      <c r="T5984">
        <v>876</v>
      </c>
      <c r="U5984">
        <v>6.28</v>
      </c>
      <c r="V5984">
        <v>882</v>
      </c>
      <c r="W5984">
        <v>9.1999999999999993</v>
      </c>
      <c r="X5984">
        <v>0.33</v>
      </c>
      <c r="Y5984">
        <v>9.3000000000000007</v>
      </c>
      <c r="Z5984">
        <v>0</v>
      </c>
      <c r="AA5984">
        <v>7.4999999999999997E-2</v>
      </c>
      <c r="AB5984">
        <v>28.9</v>
      </c>
      <c r="AC5984">
        <v>38</v>
      </c>
      <c r="AD5984">
        <v>13.2</v>
      </c>
      <c r="AE5984">
        <v>28.9</v>
      </c>
      <c r="AF5984">
        <v>7.25</v>
      </c>
      <c r="AG5984">
        <v>7.0599999999999996E-2</v>
      </c>
      <c r="AH5984" t="s">
        <v>337</v>
      </c>
      <c r="AI5984" t="s">
        <v>337</v>
      </c>
      <c r="AJ5984">
        <v>0</v>
      </c>
      <c r="AK5984">
        <v>117</v>
      </c>
      <c r="AL5984">
        <v>1</v>
      </c>
      <c r="AM5984">
        <v>100</v>
      </c>
      <c r="AN5984">
        <v>5</v>
      </c>
    </row>
    <row r="5985" spans="1:40" x14ac:dyDescent="0.25">
      <c r="A5985" s="34">
        <v>40763</v>
      </c>
      <c r="B5985" s="220">
        <v>0.64930555555555558</v>
      </c>
      <c r="C5985">
        <v>40.200000000000003</v>
      </c>
      <c r="D5985">
        <v>40.200000000000003</v>
      </c>
      <c r="E5985">
        <v>39.9</v>
      </c>
      <c r="F5985">
        <v>22</v>
      </c>
      <c r="G5985">
        <v>14.4</v>
      </c>
      <c r="H5985">
        <v>2</v>
      </c>
      <c r="I5985" t="s">
        <v>344</v>
      </c>
      <c r="J5985">
        <v>0.17</v>
      </c>
      <c r="K5985">
        <v>5</v>
      </c>
      <c r="L5985" t="s">
        <v>344</v>
      </c>
      <c r="M5985">
        <v>40.200000000000003</v>
      </c>
      <c r="N5985">
        <v>40.700000000000003</v>
      </c>
      <c r="O5985">
        <v>40.700000000000003</v>
      </c>
      <c r="P5985" t="s">
        <v>337</v>
      </c>
      <c r="Q5985">
        <v>746.7</v>
      </c>
      <c r="R5985">
        <v>0</v>
      </c>
      <c r="S5985">
        <v>0</v>
      </c>
      <c r="T5985">
        <v>864</v>
      </c>
      <c r="U5985">
        <v>6.19</v>
      </c>
      <c r="V5985">
        <v>872</v>
      </c>
      <c r="W5985">
        <v>9</v>
      </c>
      <c r="X5985">
        <v>0.32</v>
      </c>
      <c r="Y5985">
        <v>9.1999999999999993</v>
      </c>
      <c r="Z5985">
        <v>0</v>
      </c>
      <c r="AA5985">
        <v>7.5999999999999998E-2</v>
      </c>
      <c r="AB5985">
        <v>28.9</v>
      </c>
      <c r="AC5985">
        <v>38</v>
      </c>
      <c r="AD5985">
        <v>13.2</v>
      </c>
      <c r="AE5985">
        <v>28.9</v>
      </c>
      <c r="AF5985">
        <v>7.25</v>
      </c>
      <c r="AG5985">
        <v>7.0599999999999996E-2</v>
      </c>
      <c r="AH5985" t="s">
        <v>337</v>
      </c>
      <c r="AI5985" t="s">
        <v>337</v>
      </c>
      <c r="AJ5985">
        <v>0</v>
      </c>
      <c r="AK5985">
        <v>117</v>
      </c>
      <c r="AL5985">
        <v>1</v>
      </c>
      <c r="AM5985">
        <v>100</v>
      </c>
      <c r="AN5985">
        <v>5</v>
      </c>
    </row>
    <row r="5986" spans="1:40" x14ac:dyDescent="0.25">
      <c r="A5986" s="34">
        <v>40763</v>
      </c>
      <c r="B5986" s="220">
        <v>0.65277777777777779</v>
      </c>
      <c r="C5986">
        <v>40.299999999999997</v>
      </c>
      <c r="D5986">
        <v>40.299999999999997</v>
      </c>
      <c r="E5986">
        <v>40.200000000000003</v>
      </c>
      <c r="F5986">
        <v>22</v>
      </c>
      <c r="G5986">
        <v>14.5</v>
      </c>
      <c r="H5986">
        <v>2</v>
      </c>
      <c r="I5986" t="s">
        <v>342</v>
      </c>
      <c r="J5986">
        <v>0.17</v>
      </c>
      <c r="K5986">
        <v>4</v>
      </c>
      <c r="L5986" t="s">
        <v>342</v>
      </c>
      <c r="M5986">
        <v>40.299999999999997</v>
      </c>
      <c r="N5986">
        <v>40.9</v>
      </c>
      <c r="O5986">
        <v>40.9</v>
      </c>
      <c r="P5986" t="s">
        <v>337</v>
      </c>
      <c r="Q5986">
        <v>746.6</v>
      </c>
      <c r="R5986">
        <v>0</v>
      </c>
      <c r="S5986">
        <v>0</v>
      </c>
      <c r="T5986">
        <v>856</v>
      </c>
      <c r="U5986">
        <v>6.14</v>
      </c>
      <c r="V5986">
        <v>860</v>
      </c>
      <c r="W5986">
        <v>8.8000000000000007</v>
      </c>
      <c r="X5986">
        <v>0.31</v>
      </c>
      <c r="Y5986">
        <v>8.8000000000000007</v>
      </c>
      <c r="Z5986">
        <v>0</v>
      </c>
      <c r="AA5986">
        <v>7.5999999999999998E-2</v>
      </c>
      <c r="AB5986">
        <v>29.1</v>
      </c>
      <c r="AC5986">
        <v>38</v>
      </c>
      <c r="AD5986">
        <v>13.3</v>
      </c>
      <c r="AE5986">
        <v>29</v>
      </c>
      <c r="AF5986">
        <v>7.25</v>
      </c>
      <c r="AG5986">
        <v>7.0599999999999996E-2</v>
      </c>
      <c r="AH5986" t="s">
        <v>337</v>
      </c>
      <c r="AI5986" t="s">
        <v>337</v>
      </c>
      <c r="AJ5986">
        <v>0</v>
      </c>
      <c r="AK5986">
        <v>117</v>
      </c>
      <c r="AL5986">
        <v>1</v>
      </c>
      <c r="AM5986">
        <v>100</v>
      </c>
      <c r="AN5986">
        <v>5</v>
      </c>
    </row>
    <row r="5987" spans="1:40" x14ac:dyDescent="0.25">
      <c r="A5987" s="34">
        <v>40763</v>
      </c>
      <c r="B5987" s="220">
        <v>0.65625</v>
      </c>
      <c r="C5987">
        <v>40.700000000000003</v>
      </c>
      <c r="D5987">
        <v>40.700000000000003</v>
      </c>
      <c r="E5987">
        <v>40.299999999999997</v>
      </c>
      <c r="F5987">
        <v>22</v>
      </c>
      <c r="G5987">
        <v>14.8</v>
      </c>
      <c r="H5987">
        <v>1</v>
      </c>
      <c r="I5987" t="s">
        <v>344</v>
      </c>
      <c r="J5987">
        <v>0.08</v>
      </c>
      <c r="K5987">
        <v>5</v>
      </c>
      <c r="L5987" t="s">
        <v>336</v>
      </c>
      <c r="M5987">
        <v>40.700000000000003</v>
      </c>
      <c r="N5987">
        <v>41.4</v>
      </c>
      <c r="O5987">
        <v>41.4</v>
      </c>
      <c r="P5987" t="s">
        <v>337</v>
      </c>
      <c r="Q5987">
        <v>746.6</v>
      </c>
      <c r="R5987">
        <v>0</v>
      </c>
      <c r="S5987">
        <v>0</v>
      </c>
      <c r="T5987">
        <v>850</v>
      </c>
      <c r="U5987">
        <v>6.09</v>
      </c>
      <c r="V5987">
        <v>853</v>
      </c>
      <c r="W5987">
        <v>8.6</v>
      </c>
      <c r="X5987">
        <v>0.31</v>
      </c>
      <c r="Y5987">
        <v>8.6999999999999993</v>
      </c>
      <c r="Z5987">
        <v>0</v>
      </c>
      <c r="AA5987">
        <v>7.8E-2</v>
      </c>
      <c r="AB5987">
        <v>29.2</v>
      </c>
      <c r="AC5987">
        <v>37</v>
      </c>
      <c r="AD5987">
        <v>13</v>
      </c>
      <c r="AE5987">
        <v>28.9</v>
      </c>
      <c r="AF5987">
        <v>7.06</v>
      </c>
      <c r="AG5987">
        <v>7.0599999999999996E-2</v>
      </c>
      <c r="AH5987" t="s">
        <v>337</v>
      </c>
      <c r="AI5987" t="s">
        <v>337</v>
      </c>
      <c r="AJ5987">
        <v>0</v>
      </c>
      <c r="AK5987">
        <v>117</v>
      </c>
      <c r="AL5987">
        <v>1</v>
      </c>
      <c r="AM5987">
        <v>100</v>
      </c>
      <c r="AN5987">
        <v>5</v>
      </c>
    </row>
    <row r="5988" spans="1:40" x14ac:dyDescent="0.25">
      <c r="A5988" s="34">
        <v>40763</v>
      </c>
      <c r="B5988" s="220">
        <v>0.65972222222222221</v>
      </c>
      <c r="C5988">
        <v>40.9</v>
      </c>
      <c r="D5988">
        <v>40.9</v>
      </c>
      <c r="E5988">
        <v>40.700000000000003</v>
      </c>
      <c r="F5988">
        <v>22</v>
      </c>
      <c r="G5988">
        <v>15</v>
      </c>
      <c r="H5988">
        <v>3</v>
      </c>
      <c r="I5988" t="s">
        <v>336</v>
      </c>
      <c r="J5988">
        <v>0.25</v>
      </c>
      <c r="K5988">
        <v>9</v>
      </c>
      <c r="L5988" t="s">
        <v>336</v>
      </c>
      <c r="M5988">
        <v>40.9</v>
      </c>
      <c r="N5988">
        <v>41.8</v>
      </c>
      <c r="O5988">
        <v>41.8</v>
      </c>
      <c r="P5988" t="s">
        <v>337</v>
      </c>
      <c r="Q5988">
        <v>746.5</v>
      </c>
      <c r="R5988">
        <v>0</v>
      </c>
      <c r="S5988">
        <v>0</v>
      </c>
      <c r="T5988">
        <v>848</v>
      </c>
      <c r="U5988">
        <v>6.08</v>
      </c>
      <c r="V5988">
        <v>849</v>
      </c>
      <c r="W5988">
        <v>8.5</v>
      </c>
      <c r="X5988">
        <v>0.3</v>
      </c>
      <c r="Y5988">
        <v>8.5</v>
      </c>
      <c r="Z5988">
        <v>0</v>
      </c>
      <c r="AA5988">
        <v>7.9000000000000001E-2</v>
      </c>
      <c r="AB5988">
        <v>29.2</v>
      </c>
      <c r="AC5988">
        <v>37</v>
      </c>
      <c r="AD5988">
        <v>13</v>
      </c>
      <c r="AE5988">
        <v>28.9</v>
      </c>
      <c r="AF5988">
        <v>7.06</v>
      </c>
      <c r="AG5988">
        <v>7.0599999999999996E-2</v>
      </c>
      <c r="AH5988" t="s">
        <v>337</v>
      </c>
      <c r="AI5988" t="s">
        <v>337</v>
      </c>
      <c r="AJ5988">
        <v>0</v>
      </c>
      <c r="AK5988">
        <v>117</v>
      </c>
      <c r="AL5988">
        <v>1</v>
      </c>
      <c r="AM5988">
        <v>100</v>
      </c>
      <c r="AN5988">
        <v>5</v>
      </c>
    </row>
    <row r="5989" spans="1:40" x14ac:dyDescent="0.25">
      <c r="A5989" s="34">
        <v>40763</v>
      </c>
      <c r="B5989" s="220">
        <v>0.66319444444444442</v>
      </c>
      <c r="C5989">
        <v>40.9</v>
      </c>
      <c r="D5989">
        <v>41</v>
      </c>
      <c r="E5989">
        <v>40.9</v>
      </c>
      <c r="F5989">
        <v>21</v>
      </c>
      <c r="G5989">
        <v>14.3</v>
      </c>
      <c r="H5989">
        <v>5</v>
      </c>
      <c r="I5989" t="s">
        <v>338</v>
      </c>
      <c r="J5989">
        <v>0.42</v>
      </c>
      <c r="K5989">
        <v>13</v>
      </c>
      <c r="L5989" t="s">
        <v>340</v>
      </c>
      <c r="M5989">
        <v>40.9</v>
      </c>
      <c r="N5989">
        <v>41.3</v>
      </c>
      <c r="O5989">
        <v>41.3</v>
      </c>
      <c r="P5989" t="s">
        <v>337</v>
      </c>
      <c r="Q5989">
        <v>746.5</v>
      </c>
      <c r="R5989">
        <v>0</v>
      </c>
      <c r="S5989">
        <v>0</v>
      </c>
      <c r="T5989">
        <v>840</v>
      </c>
      <c r="U5989">
        <v>6.02</v>
      </c>
      <c r="V5989">
        <v>846</v>
      </c>
      <c r="W5989">
        <v>8.1999999999999993</v>
      </c>
      <c r="X5989">
        <v>0.28999999999999998</v>
      </c>
      <c r="Y5989">
        <v>8.3000000000000007</v>
      </c>
      <c r="Z5989">
        <v>0</v>
      </c>
      <c r="AA5989">
        <v>7.8E-2</v>
      </c>
      <c r="AB5989">
        <v>29.3</v>
      </c>
      <c r="AC5989">
        <v>37</v>
      </c>
      <c r="AD5989">
        <v>13.1</v>
      </c>
      <c r="AE5989">
        <v>29.1</v>
      </c>
      <c r="AF5989">
        <v>7.06</v>
      </c>
      <c r="AG5989">
        <v>7.0499999999999993E-2</v>
      </c>
      <c r="AH5989" t="s">
        <v>337</v>
      </c>
      <c r="AI5989" t="s">
        <v>337</v>
      </c>
      <c r="AJ5989">
        <v>0</v>
      </c>
      <c r="AK5989">
        <v>117</v>
      </c>
      <c r="AL5989">
        <v>1</v>
      </c>
      <c r="AM5989">
        <v>100</v>
      </c>
      <c r="AN5989">
        <v>5</v>
      </c>
    </row>
    <row r="5990" spans="1:40" x14ac:dyDescent="0.25">
      <c r="A5990" s="34">
        <v>40763</v>
      </c>
      <c r="B5990" s="220">
        <v>0.66666666666666663</v>
      </c>
      <c r="C5990">
        <v>40.799999999999997</v>
      </c>
      <c r="D5990">
        <v>40.9</v>
      </c>
      <c r="E5990">
        <v>40.799999999999997</v>
      </c>
      <c r="F5990">
        <v>21</v>
      </c>
      <c r="G5990">
        <v>14.2</v>
      </c>
      <c r="H5990">
        <v>3</v>
      </c>
      <c r="I5990" t="s">
        <v>338</v>
      </c>
      <c r="J5990">
        <v>0.25</v>
      </c>
      <c r="K5990">
        <v>8</v>
      </c>
      <c r="L5990" t="s">
        <v>339</v>
      </c>
      <c r="M5990">
        <v>40.799999999999997</v>
      </c>
      <c r="N5990">
        <v>41.2</v>
      </c>
      <c r="O5990">
        <v>41.2</v>
      </c>
      <c r="P5990" t="s">
        <v>337</v>
      </c>
      <c r="Q5990">
        <v>746.4</v>
      </c>
      <c r="R5990">
        <v>0</v>
      </c>
      <c r="S5990">
        <v>0</v>
      </c>
      <c r="T5990">
        <v>811</v>
      </c>
      <c r="U5990">
        <v>5.81</v>
      </c>
      <c r="V5990">
        <v>826</v>
      </c>
      <c r="W5990">
        <v>7.7</v>
      </c>
      <c r="X5990">
        <v>0.28000000000000003</v>
      </c>
      <c r="Y5990">
        <v>7.9</v>
      </c>
      <c r="Z5990">
        <v>0</v>
      </c>
      <c r="AA5990">
        <v>7.8E-2</v>
      </c>
      <c r="AB5990">
        <v>29.4</v>
      </c>
      <c r="AC5990">
        <v>37</v>
      </c>
      <c r="AD5990">
        <v>13.2</v>
      </c>
      <c r="AE5990">
        <v>29.2</v>
      </c>
      <c r="AF5990">
        <v>7.05</v>
      </c>
      <c r="AG5990">
        <v>7.0499999999999993E-2</v>
      </c>
      <c r="AH5990" t="s">
        <v>337</v>
      </c>
      <c r="AI5990" t="s">
        <v>337</v>
      </c>
      <c r="AJ5990">
        <v>2.8000000000000001E-2</v>
      </c>
      <c r="AK5990">
        <v>117</v>
      </c>
      <c r="AL5990">
        <v>1</v>
      </c>
      <c r="AM5990">
        <v>100</v>
      </c>
      <c r="AN5990">
        <v>5</v>
      </c>
    </row>
    <row r="5991" spans="1:40" x14ac:dyDescent="0.25">
      <c r="A5991" s="34">
        <v>40763</v>
      </c>
      <c r="B5991" s="220">
        <v>0.67013888888888884</v>
      </c>
      <c r="C5991">
        <v>40.6</v>
      </c>
      <c r="D5991">
        <v>40.799999999999997</v>
      </c>
      <c r="E5991">
        <v>40.5</v>
      </c>
      <c r="F5991">
        <v>22</v>
      </c>
      <c r="G5991">
        <v>14.7</v>
      </c>
      <c r="H5991">
        <v>6</v>
      </c>
      <c r="I5991" t="s">
        <v>339</v>
      </c>
      <c r="J5991">
        <v>0.5</v>
      </c>
      <c r="K5991">
        <v>12</v>
      </c>
      <c r="L5991" t="s">
        <v>341</v>
      </c>
      <c r="M5991">
        <v>40.6</v>
      </c>
      <c r="N5991">
        <v>41.2</v>
      </c>
      <c r="O5991">
        <v>41.2</v>
      </c>
      <c r="P5991" t="s">
        <v>337</v>
      </c>
      <c r="Q5991">
        <v>746.3</v>
      </c>
      <c r="R5991">
        <v>0</v>
      </c>
      <c r="S5991">
        <v>0</v>
      </c>
      <c r="T5991">
        <v>800</v>
      </c>
      <c r="U5991">
        <v>5.73</v>
      </c>
      <c r="V5991">
        <v>810</v>
      </c>
      <c r="W5991">
        <v>6.8</v>
      </c>
      <c r="X5991">
        <v>0.24</v>
      </c>
      <c r="Y5991">
        <v>7.7</v>
      </c>
      <c r="Z5991">
        <v>0</v>
      </c>
      <c r="AA5991">
        <v>7.6999999999999999E-2</v>
      </c>
      <c r="AB5991">
        <v>29.4</v>
      </c>
      <c r="AC5991">
        <v>37</v>
      </c>
      <c r="AD5991">
        <v>13.2</v>
      </c>
      <c r="AE5991">
        <v>29.2</v>
      </c>
      <c r="AF5991">
        <v>7.05</v>
      </c>
      <c r="AG5991">
        <v>7.0499999999999993E-2</v>
      </c>
      <c r="AH5991" t="s">
        <v>337</v>
      </c>
      <c r="AI5991" t="s">
        <v>337</v>
      </c>
      <c r="AJ5991">
        <v>0</v>
      </c>
      <c r="AK5991">
        <v>117</v>
      </c>
      <c r="AL5991">
        <v>1</v>
      </c>
      <c r="AM5991">
        <v>100</v>
      </c>
      <c r="AN5991">
        <v>5</v>
      </c>
    </row>
    <row r="5992" spans="1:40" x14ac:dyDescent="0.25">
      <c r="A5992" s="34">
        <v>40763</v>
      </c>
      <c r="B5992" s="220">
        <v>0.67361111111111116</v>
      </c>
      <c r="C5992">
        <v>40.299999999999997</v>
      </c>
      <c r="D5992">
        <v>40.5</v>
      </c>
      <c r="E5992">
        <v>40.200000000000003</v>
      </c>
      <c r="F5992">
        <v>22</v>
      </c>
      <c r="G5992">
        <v>14.5</v>
      </c>
      <c r="H5992">
        <v>5</v>
      </c>
      <c r="I5992" t="s">
        <v>344</v>
      </c>
      <c r="J5992">
        <v>0.42</v>
      </c>
      <c r="K5992">
        <v>9</v>
      </c>
      <c r="L5992" t="s">
        <v>343</v>
      </c>
      <c r="M5992">
        <v>40.299999999999997</v>
      </c>
      <c r="N5992">
        <v>40.9</v>
      </c>
      <c r="O5992">
        <v>40.9</v>
      </c>
      <c r="P5992" t="s">
        <v>337</v>
      </c>
      <c r="Q5992">
        <v>746.3</v>
      </c>
      <c r="R5992">
        <v>0</v>
      </c>
      <c r="S5992">
        <v>0</v>
      </c>
      <c r="T5992">
        <v>789</v>
      </c>
      <c r="U5992">
        <v>5.66</v>
      </c>
      <c r="V5992">
        <v>793</v>
      </c>
      <c r="W5992">
        <v>7.5</v>
      </c>
      <c r="X5992">
        <v>0.27</v>
      </c>
      <c r="Y5992">
        <v>7.5</v>
      </c>
      <c r="Z5992">
        <v>0</v>
      </c>
      <c r="AA5992">
        <v>7.5999999999999998E-2</v>
      </c>
      <c r="AB5992">
        <v>29.5</v>
      </c>
      <c r="AC5992">
        <v>37</v>
      </c>
      <c r="AD5992">
        <v>13.3</v>
      </c>
      <c r="AE5992">
        <v>29.3</v>
      </c>
      <c r="AF5992">
        <v>7.05</v>
      </c>
      <c r="AG5992">
        <v>7.0400000000000004E-2</v>
      </c>
      <c r="AH5992" t="s">
        <v>337</v>
      </c>
      <c r="AI5992" t="s">
        <v>337</v>
      </c>
      <c r="AJ5992">
        <v>0</v>
      </c>
      <c r="AK5992">
        <v>117</v>
      </c>
      <c r="AL5992">
        <v>1</v>
      </c>
      <c r="AM5992">
        <v>100</v>
      </c>
      <c r="AN5992">
        <v>5</v>
      </c>
    </row>
    <row r="5993" spans="1:40" x14ac:dyDescent="0.25">
      <c r="A5993" s="34">
        <v>40763</v>
      </c>
      <c r="B5993" s="220">
        <v>0.67708333333333337</v>
      </c>
      <c r="C5993">
        <v>40.700000000000003</v>
      </c>
      <c r="D5993">
        <v>40.700000000000003</v>
      </c>
      <c r="E5993">
        <v>40.299999999999997</v>
      </c>
      <c r="F5993">
        <v>21</v>
      </c>
      <c r="G5993">
        <v>14.1</v>
      </c>
      <c r="H5993">
        <v>4</v>
      </c>
      <c r="I5993" t="s">
        <v>336</v>
      </c>
      <c r="J5993">
        <v>0.33</v>
      </c>
      <c r="K5993">
        <v>9</v>
      </c>
      <c r="L5993" t="s">
        <v>336</v>
      </c>
      <c r="M5993">
        <v>40.700000000000003</v>
      </c>
      <c r="N5993">
        <v>40.9</v>
      </c>
      <c r="O5993">
        <v>40.9</v>
      </c>
      <c r="P5993" t="s">
        <v>337</v>
      </c>
      <c r="Q5993">
        <v>746.2</v>
      </c>
      <c r="R5993">
        <v>0</v>
      </c>
      <c r="S5993">
        <v>0</v>
      </c>
      <c r="T5993">
        <v>785</v>
      </c>
      <c r="U5993">
        <v>5.63</v>
      </c>
      <c r="V5993">
        <v>789</v>
      </c>
      <c r="W5993">
        <v>7.3</v>
      </c>
      <c r="X5993">
        <v>0.26</v>
      </c>
      <c r="Y5993">
        <v>7.4</v>
      </c>
      <c r="Z5993">
        <v>0</v>
      </c>
      <c r="AA5993">
        <v>7.8E-2</v>
      </c>
      <c r="AB5993">
        <v>29.6</v>
      </c>
      <c r="AC5993">
        <v>37</v>
      </c>
      <c r="AD5993">
        <v>13.4</v>
      </c>
      <c r="AE5993">
        <v>29.4</v>
      </c>
      <c r="AF5993">
        <v>7.04</v>
      </c>
      <c r="AG5993">
        <v>7.0400000000000004E-2</v>
      </c>
      <c r="AH5993" t="s">
        <v>337</v>
      </c>
      <c r="AI5993" t="s">
        <v>337</v>
      </c>
      <c r="AJ5993">
        <v>0</v>
      </c>
      <c r="AK5993">
        <v>117</v>
      </c>
      <c r="AL5993">
        <v>1</v>
      </c>
      <c r="AM5993">
        <v>100</v>
      </c>
      <c r="AN5993">
        <v>5</v>
      </c>
    </row>
    <row r="5994" spans="1:40" x14ac:dyDescent="0.25">
      <c r="A5994" s="34">
        <v>40763</v>
      </c>
      <c r="B5994" s="220">
        <v>0.68055555555555547</v>
      </c>
      <c r="C5994">
        <v>40.799999999999997</v>
      </c>
      <c r="D5994">
        <v>40.799999999999997</v>
      </c>
      <c r="E5994">
        <v>40.700000000000003</v>
      </c>
      <c r="F5994">
        <v>21</v>
      </c>
      <c r="G5994">
        <v>14.2</v>
      </c>
      <c r="H5994">
        <v>4</v>
      </c>
      <c r="I5994" t="s">
        <v>351</v>
      </c>
      <c r="J5994">
        <v>0.33</v>
      </c>
      <c r="K5994">
        <v>7</v>
      </c>
      <c r="L5994" t="s">
        <v>351</v>
      </c>
      <c r="M5994">
        <v>40.799999999999997</v>
      </c>
      <c r="N5994">
        <v>41.2</v>
      </c>
      <c r="O5994">
        <v>41.2</v>
      </c>
      <c r="P5994" t="s">
        <v>337</v>
      </c>
      <c r="Q5994">
        <v>746.2</v>
      </c>
      <c r="R5994">
        <v>0</v>
      </c>
      <c r="S5994">
        <v>0</v>
      </c>
      <c r="T5994">
        <v>778</v>
      </c>
      <c r="U5994">
        <v>5.58</v>
      </c>
      <c r="V5994">
        <v>798</v>
      </c>
      <c r="W5994">
        <v>7.1</v>
      </c>
      <c r="X5994">
        <v>0.25</v>
      </c>
      <c r="Y5994">
        <v>7.3</v>
      </c>
      <c r="Z5994">
        <v>0</v>
      </c>
      <c r="AA5994">
        <v>7.8E-2</v>
      </c>
      <c r="AB5994">
        <v>29.7</v>
      </c>
      <c r="AC5994">
        <v>36</v>
      </c>
      <c r="AD5994">
        <v>13.1</v>
      </c>
      <c r="AE5994">
        <v>29.4</v>
      </c>
      <c r="AF5994">
        <v>6.76</v>
      </c>
      <c r="AG5994">
        <v>7.0400000000000004E-2</v>
      </c>
      <c r="AH5994" t="s">
        <v>337</v>
      </c>
      <c r="AI5994" t="s">
        <v>337</v>
      </c>
      <c r="AJ5994">
        <v>0</v>
      </c>
      <c r="AK5994">
        <v>117</v>
      </c>
      <c r="AL5994">
        <v>1</v>
      </c>
      <c r="AM5994">
        <v>100</v>
      </c>
      <c r="AN5994">
        <v>5</v>
      </c>
    </row>
    <row r="5995" spans="1:40" x14ac:dyDescent="0.25">
      <c r="A5995" s="34">
        <v>40763</v>
      </c>
      <c r="B5995" s="220">
        <v>0.68402777777777779</v>
      </c>
      <c r="C5995">
        <v>40.799999999999997</v>
      </c>
      <c r="D5995">
        <v>40.799999999999997</v>
      </c>
      <c r="E5995">
        <v>40.799999999999997</v>
      </c>
      <c r="F5995">
        <v>20</v>
      </c>
      <c r="G5995">
        <v>13.4</v>
      </c>
      <c r="H5995">
        <v>3</v>
      </c>
      <c r="I5995" t="s">
        <v>338</v>
      </c>
      <c r="J5995">
        <v>0.25</v>
      </c>
      <c r="K5995">
        <v>7</v>
      </c>
      <c r="L5995" t="s">
        <v>340</v>
      </c>
      <c r="M5995">
        <v>40.799999999999997</v>
      </c>
      <c r="N5995">
        <v>40.700000000000003</v>
      </c>
      <c r="O5995">
        <v>40.700000000000003</v>
      </c>
      <c r="P5995" t="s">
        <v>337</v>
      </c>
      <c r="Q5995">
        <v>746.1</v>
      </c>
      <c r="R5995">
        <v>0</v>
      </c>
      <c r="S5995">
        <v>0</v>
      </c>
      <c r="T5995">
        <v>768</v>
      </c>
      <c r="U5995">
        <v>5.5</v>
      </c>
      <c r="V5995">
        <v>775</v>
      </c>
      <c r="W5995">
        <v>6.9</v>
      </c>
      <c r="X5995">
        <v>0.25</v>
      </c>
      <c r="Y5995">
        <v>7</v>
      </c>
      <c r="Z5995">
        <v>0</v>
      </c>
      <c r="AA5995">
        <v>7.8E-2</v>
      </c>
      <c r="AB5995">
        <v>29.7</v>
      </c>
      <c r="AC5995">
        <v>36</v>
      </c>
      <c r="AD5995">
        <v>13.1</v>
      </c>
      <c r="AE5995">
        <v>29.4</v>
      </c>
      <c r="AF5995">
        <v>6.76</v>
      </c>
      <c r="AG5995">
        <v>7.0400000000000004E-2</v>
      </c>
      <c r="AH5995" t="s">
        <v>337</v>
      </c>
      <c r="AI5995" t="s">
        <v>337</v>
      </c>
      <c r="AJ5995">
        <v>0</v>
      </c>
      <c r="AK5995">
        <v>117</v>
      </c>
      <c r="AL5995">
        <v>1</v>
      </c>
      <c r="AM5995">
        <v>100</v>
      </c>
      <c r="AN5995">
        <v>5</v>
      </c>
    </row>
    <row r="5996" spans="1:40" x14ac:dyDescent="0.25">
      <c r="A5996" s="34">
        <v>40763</v>
      </c>
      <c r="B5996" s="220">
        <v>0.6875</v>
      </c>
      <c r="C5996">
        <v>40.700000000000003</v>
      </c>
      <c r="D5996">
        <v>40.799999999999997</v>
      </c>
      <c r="E5996">
        <v>40.700000000000003</v>
      </c>
      <c r="F5996">
        <v>20</v>
      </c>
      <c r="G5996">
        <v>13.4</v>
      </c>
      <c r="H5996">
        <v>3</v>
      </c>
      <c r="I5996" t="s">
        <v>338</v>
      </c>
      <c r="J5996">
        <v>0.25</v>
      </c>
      <c r="K5996">
        <v>8</v>
      </c>
      <c r="L5996" t="s">
        <v>351</v>
      </c>
      <c r="M5996">
        <v>40.700000000000003</v>
      </c>
      <c r="N5996">
        <v>40.6</v>
      </c>
      <c r="O5996">
        <v>40.6</v>
      </c>
      <c r="P5996" t="s">
        <v>337</v>
      </c>
      <c r="Q5996">
        <v>746</v>
      </c>
      <c r="R5996">
        <v>0</v>
      </c>
      <c r="S5996">
        <v>0</v>
      </c>
      <c r="T5996">
        <v>755</v>
      </c>
      <c r="U5996">
        <v>5.41</v>
      </c>
      <c r="V5996">
        <v>761</v>
      </c>
      <c r="W5996">
        <v>6.7</v>
      </c>
      <c r="X5996">
        <v>0.24</v>
      </c>
      <c r="Y5996">
        <v>6.8</v>
      </c>
      <c r="Z5996">
        <v>0</v>
      </c>
      <c r="AA5996">
        <v>7.8E-2</v>
      </c>
      <c r="AB5996">
        <v>29.7</v>
      </c>
      <c r="AC5996">
        <v>36</v>
      </c>
      <c r="AD5996">
        <v>13.1</v>
      </c>
      <c r="AE5996">
        <v>29.4</v>
      </c>
      <c r="AF5996">
        <v>6.76</v>
      </c>
      <c r="AG5996">
        <v>7.0400000000000004E-2</v>
      </c>
      <c r="AH5996" t="s">
        <v>337</v>
      </c>
      <c r="AI5996" t="s">
        <v>337</v>
      </c>
      <c r="AJ5996">
        <v>0</v>
      </c>
      <c r="AK5996">
        <v>117</v>
      </c>
      <c r="AL5996">
        <v>1</v>
      </c>
      <c r="AM5996">
        <v>100</v>
      </c>
      <c r="AN5996">
        <v>5</v>
      </c>
    </row>
    <row r="5997" spans="1:40" x14ac:dyDescent="0.25">
      <c r="A5997" s="34">
        <v>40763</v>
      </c>
      <c r="B5997" s="220">
        <v>0.69097222222222221</v>
      </c>
      <c r="C5997">
        <v>40.700000000000003</v>
      </c>
      <c r="D5997">
        <v>40.700000000000003</v>
      </c>
      <c r="E5997">
        <v>40.700000000000003</v>
      </c>
      <c r="F5997">
        <v>21</v>
      </c>
      <c r="G5997">
        <v>14.1</v>
      </c>
      <c r="H5997">
        <v>2</v>
      </c>
      <c r="I5997" t="s">
        <v>345</v>
      </c>
      <c r="J5997">
        <v>0.17</v>
      </c>
      <c r="K5997">
        <v>5</v>
      </c>
      <c r="L5997" t="s">
        <v>345</v>
      </c>
      <c r="M5997">
        <v>40.700000000000003</v>
      </c>
      <c r="N5997">
        <v>41</v>
      </c>
      <c r="O5997">
        <v>41</v>
      </c>
      <c r="P5997" t="s">
        <v>337</v>
      </c>
      <c r="Q5997">
        <v>745.9</v>
      </c>
      <c r="R5997">
        <v>0</v>
      </c>
      <c r="S5997">
        <v>0</v>
      </c>
      <c r="T5997">
        <v>740</v>
      </c>
      <c r="U5997">
        <v>5.3</v>
      </c>
      <c r="V5997">
        <v>747</v>
      </c>
      <c r="W5997">
        <v>6.4</v>
      </c>
      <c r="X5997">
        <v>0.23</v>
      </c>
      <c r="Y5997">
        <v>6.5</v>
      </c>
      <c r="Z5997">
        <v>0</v>
      </c>
      <c r="AA5997">
        <v>7.8E-2</v>
      </c>
      <c r="AB5997">
        <v>29.7</v>
      </c>
      <c r="AC5997">
        <v>36</v>
      </c>
      <c r="AD5997">
        <v>13.1</v>
      </c>
      <c r="AE5997">
        <v>29.4</v>
      </c>
      <c r="AF5997">
        <v>6.76</v>
      </c>
      <c r="AG5997">
        <v>7.0400000000000004E-2</v>
      </c>
      <c r="AH5997" t="s">
        <v>337</v>
      </c>
      <c r="AI5997" t="s">
        <v>337</v>
      </c>
      <c r="AJ5997">
        <v>0</v>
      </c>
      <c r="AK5997">
        <v>117</v>
      </c>
      <c r="AL5997">
        <v>1</v>
      </c>
      <c r="AM5997">
        <v>100</v>
      </c>
      <c r="AN5997">
        <v>5</v>
      </c>
    </row>
    <row r="5998" spans="1:40" x14ac:dyDescent="0.25">
      <c r="A5998" s="34">
        <v>40763</v>
      </c>
      <c r="B5998" s="220">
        <v>0.69444444444444453</v>
      </c>
      <c r="C5998">
        <v>40.9</v>
      </c>
      <c r="D5998">
        <v>40.9</v>
      </c>
      <c r="E5998">
        <v>40.799999999999997</v>
      </c>
      <c r="F5998">
        <v>20</v>
      </c>
      <c r="G5998">
        <v>13.5</v>
      </c>
      <c r="H5998">
        <v>5</v>
      </c>
      <c r="I5998" t="s">
        <v>338</v>
      </c>
      <c r="J5998">
        <v>0.42</v>
      </c>
      <c r="K5998">
        <v>11</v>
      </c>
      <c r="L5998" t="s">
        <v>340</v>
      </c>
      <c r="M5998">
        <v>40.9</v>
      </c>
      <c r="N5998">
        <v>40.799999999999997</v>
      </c>
      <c r="O5998">
        <v>40.799999999999997</v>
      </c>
      <c r="P5998" t="s">
        <v>337</v>
      </c>
      <c r="Q5998">
        <v>745.9</v>
      </c>
      <c r="R5998">
        <v>0</v>
      </c>
      <c r="S5998">
        <v>0</v>
      </c>
      <c r="T5998">
        <v>723</v>
      </c>
      <c r="U5998">
        <v>5.18</v>
      </c>
      <c r="V5998">
        <v>729</v>
      </c>
      <c r="W5998">
        <v>6.2</v>
      </c>
      <c r="X5998">
        <v>0.22</v>
      </c>
      <c r="Y5998">
        <v>6.3</v>
      </c>
      <c r="Z5998">
        <v>0</v>
      </c>
      <c r="AA5998">
        <v>7.8E-2</v>
      </c>
      <c r="AB5998">
        <v>29.8</v>
      </c>
      <c r="AC5998">
        <v>36</v>
      </c>
      <c r="AD5998">
        <v>13.2</v>
      </c>
      <c r="AE5998">
        <v>29.6</v>
      </c>
      <c r="AF5998">
        <v>6.76</v>
      </c>
      <c r="AG5998">
        <v>7.0300000000000001E-2</v>
      </c>
      <c r="AH5998" t="s">
        <v>337</v>
      </c>
      <c r="AI5998" t="s">
        <v>337</v>
      </c>
      <c r="AJ5998">
        <v>0</v>
      </c>
      <c r="AK5998">
        <v>117</v>
      </c>
      <c r="AL5998">
        <v>1</v>
      </c>
      <c r="AM5998">
        <v>100</v>
      </c>
      <c r="AN5998">
        <v>5</v>
      </c>
    </row>
    <row r="5999" spans="1:40" x14ac:dyDescent="0.25">
      <c r="A5999" s="34">
        <v>40763</v>
      </c>
      <c r="B5999" s="220">
        <v>0.69791666666666663</v>
      </c>
      <c r="C5999">
        <v>40.799999999999997</v>
      </c>
      <c r="D5999">
        <v>40.799999999999997</v>
      </c>
      <c r="E5999">
        <v>40.700000000000003</v>
      </c>
      <c r="F5999">
        <v>20</v>
      </c>
      <c r="G5999">
        <v>13.4</v>
      </c>
      <c r="H5999">
        <v>5</v>
      </c>
      <c r="I5999" t="s">
        <v>336</v>
      </c>
      <c r="J5999">
        <v>0.42</v>
      </c>
      <c r="K5999">
        <v>10</v>
      </c>
      <c r="L5999" t="s">
        <v>338</v>
      </c>
      <c r="M5999">
        <v>40.799999999999997</v>
      </c>
      <c r="N5999">
        <v>40.700000000000003</v>
      </c>
      <c r="O5999">
        <v>40.700000000000003</v>
      </c>
      <c r="P5999" t="s">
        <v>337</v>
      </c>
      <c r="Q5999">
        <v>745.8</v>
      </c>
      <c r="R5999">
        <v>0</v>
      </c>
      <c r="S5999">
        <v>0</v>
      </c>
      <c r="T5999">
        <v>708</v>
      </c>
      <c r="U5999">
        <v>5.07</v>
      </c>
      <c r="V5999">
        <v>715</v>
      </c>
      <c r="W5999">
        <v>5.9</v>
      </c>
      <c r="X5999">
        <v>0.21</v>
      </c>
      <c r="Y5999">
        <v>6</v>
      </c>
      <c r="Z5999">
        <v>0</v>
      </c>
      <c r="AA5999">
        <v>7.8E-2</v>
      </c>
      <c r="AB5999">
        <v>29.9</v>
      </c>
      <c r="AC5999">
        <v>36</v>
      </c>
      <c r="AD5999">
        <v>13.2</v>
      </c>
      <c r="AE5999">
        <v>29.7</v>
      </c>
      <c r="AF5999">
        <v>6.77</v>
      </c>
      <c r="AG5999">
        <v>7.0300000000000001E-2</v>
      </c>
      <c r="AH5999" t="s">
        <v>337</v>
      </c>
      <c r="AI5999" t="s">
        <v>337</v>
      </c>
      <c r="AJ5999">
        <v>0</v>
      </c>
      <c r="AK5999">
        <v>117</v>
      </c>
      <c r="AL5999">
        <v>1</v>
      </c>
      <c r="AM5999">
        <v>100</v>
      </c>
      <c r="AN5999">
        <v>5</v>
      </c>
    </row>
    <row r="6000" spans="1:40" x14ac:dyDescent="0.25">
      <c r="A6000" s="34">
        <v>40763</v>
      </c>
      <c r="B6000" s="220">
        <v>0.70138888888888884</v>
      </c>
      <c r="C6000">
        <v>40.6</v>
      </c>
      <c r="D6000">
        <v>40.799999999999997</v>
      </c>
      <c r="E6000">
        <v>40.6</v>
      </c>
      <c r="F6000">
        <v>20</v>
      </c>
      <c r="G6000">
        <v>13.3</v>
      </c>
      <c r="H6000">
        <v>5</v>
      </c>
      <c r="I6000" t="s">
        <v>336</v>
      </c>
      <c r="J6000">
        <v>0.42</v>
      </c>
      <c r="K6000">
        <v>8</v>
      </c>
      <c r="L6000" t="s">
        <v>336</v>
      </c>
      <c r="M6000">
        <v>40.6</v>
      </c>
      <c r="N6000">
        <v>40.4</v>
      </c>
      <c r="O6000">
        <v>40.4</v>
      </c>
      <c r="P6000" t="s">
        <v>337</v>
      </c>
      <c r="Q6000">
        <v>745.8</v>
      </c>
      <c r="R6000">
        <v>0</v>
      </c>
      <c r="S6000">
        <v>0</v>
      </c>
      <c r="T6000">
        <v>699</v>
      </c>
      <c r="U6000">
        <v>5.01</v>
      </c>
      <c r="V6000">
        <v>701</v>
      </c>
      <c r="W6000">
        <v>5.7</v>
      </c>
      <c r="X6000">
        <v>0.2</v>
      </c>
      <c r="Y6000">
        <v>5.7</v>
      </c>
      <c r="Z6000">
        <v>0</v>
      </c>
      <c r="AA6000">
        <v>7.6999999999999999E-2</v>
      </c>
      <c r="AB6000">
        <v>30.1</v>
      </c>
      <c r="AC6000">
        <v>36</v>
      </c>
      <c r="AD6000">
        <v>13.3</v>
      </c>
      <c r="AE6000">
        <v>29.8</v>
      </c>
      <c r="AF6000">
        <v>6.77</v>
      </c>
      <c r="AG6000">
        <v>7.0300000000000001E-2</v>
      </c>
      <c r="AH6000" t="s">
        <v>337</v>
      </c>
      <c r="AI6000" t="s">
        <v>337</v>
      </c>
      <c r="AJ6000">
        <v>0</v>
      </c>
      <c r="AK6000">
        <v>117</v>
      </c>
      <c r="AL6000">
        <v>1</v>
      </c>
      <c r="AM6000">
        <v>100</v>
      </c>
      <c r="AN6000">
        <v>5</v>
      </c>
    </row>
    <row r="6001" spans="1:40" x14ac:dyDescent="0.25">
      <c r="A6001" s="34">
        <v>40763</v>
      </c>
      <c r="B6001" s="220">
        <v>0.70486111111111116</v>
      </c>
      <c r="C6001">
        <v>40.6</v>
      </c>
      <c r="D6001">
        <v>40.6</v>
      </c>
      <c r="E6001">
        <v>40.6</v>
      </c>
      <c r="F6001">
        <v>20</v>
      </c>
      <c r="G6001">
        <v>13.2</v>
      </c>
      <c r="H6001">
        <v>3</v>
      </c>
      <c r="I6001" t="s">
        <v>336</v>
      </c>
      <c r="J6001">
        <v>0.25</v>
      </c>
      <c r="K6001">
        <v>6</v>
      </c>
      <c r="L6001" t="s">
        <v>336</v>
      </c>
      <c r="M6001">
        <v>40.6</v>
      </c>
      <c r="N6001">
        <v>40.299999999999997</v>
      </c>
      <c r="O6001">
        <v>40.299999999999997</v>
      </c>
      <c r="P6001" t="s">
        <v>337</v>
      </c>
      <c r="Q6001">
        <v>745.7</v>
      </c>
      <c r="R6001">
        <v>0</v>
      </c>
      <c r="S6001">
        <v>0</v>
      </c>
      <c r="T6001">
        <v>688</v>
      </c>
      <c r="U6001">
        <v>4.93</v>
      </c>
      <c r="V6001">
        <v>693</v>
      </c>
      <c r="W6001">
        <v>5.5</v>
      </c>
      <c r="X6001">
        <v>0.2</v>
      </c>
      <c r="Y6001">
        <v>5.6</v>
      </c>
      <c r="Z6001">
        <v>0</v>
      </c>
      <c r="AA6001">
        <v>7.6999999999999999E-2</v>
      </c>
      <c r="AB6001">
        <v>30.1</v>
      </c>
      <c r="AC6001">
        <v>36</v>
      </c>
      <c r="AD6001">
        <v>13.3</v>
      </c>
      <c r="AE6001">
        <v>29.8</v>
      </c>
      <c r="AF6001">
        <v>6.77</v>
      </c>
      <c r="AG6001">
        <v>7.0300000000000001E-2</v>
      </c>
      <c r="AH6001" t="s">
        <v>337</v>
      </c>
      <c r="AI6001" t="s">
        <v>337</v>
      </c>
      <c r="AJ6001">
        <v>0</v>
      </c>
      <c r="AK6001">
        <v>115</v>
      </c>
      <c r="AL6001">
        <v>1</v>
      </c>
      <c r="AM6001">
        <v>100</v>
      </c>
      <c r="AN6001">
        <v>5</v>
      </c>
    </row>
    <row r="6002" spans="1:40" x14ac:dyDescent="0.25">
      <c r="A6002" s="34">
        <v>40763</v>
      </c>
      <c r="B6002" s="220">
        <v>0.70833333333333337</v>
      </c>
      <c r="C6002">
        <v>40.6</v>
      </c>
      <c r="D6002">
        <v>40.6</v>
      </c>
      <c r="E6002">
        <v>40.5</v>
      </c>
      <c r="F6002">
        <v>20</v>
      </c>
      <c r="G6002">
        <v>13.3</v>
      </c>
      <c r="H6002">
        <v>3</v>
      </c>
      <c r="I6002" t="s">
        <v>339</v>
      </c>
      <c r="J6002">
        <v>0.25</v>
      </c>
      <c r="K6002">
        <v>7</v>
      </c>
      <c r="L6002" t="s">
        <v>339</v>
      </c>
      <c r="M6002">
        <v>40.6</v>
      </c>
      <c r="N6002">
        <v>40.4</v>
      </c>
      <c r="O6002">
        <v>40.4</v>
      </c>
      <c r="P6002" t="s">
        <v>337</v>
      </c>
      <c r="Q6002">
        <v>745.7</v>
      </c>
      <c r="R6002">
        <v>0</v>
      </c>
      <c r="S6002">
        <v>0</v>
      </c>
      <c r="T6002">
        <v>676</v>
      </c>
      <c r="U6002">
        <v>4.8499999999999996</v>
      </c>
      <c r="V6002">
        <v>682</v>
      </c>
      <c r="W6002">
        <v>5.2</v>
      </c>
      <c r="X6002">
        <v>0.19</v>
      </c>
      <c r="Y6002">
        <v>5.3</v>
      </c>
      <c r="Z6002">
        <v>0</v>
      </c>
      <c r="AA6002">
        <v>7.6999999999999999E-2</v>
      </c>
      <c r="AB6002">
        <v>30.1</v>
      </c>
      <c r="AC6002">
        <v>36</v>
      </c>
      <c r="AD6002">
        <v>13.3</v>
      </c>
      <c r="AE6002">
        <v>29.8</v>
      </c>
      <c r="AF6002">
        <v>6.77</v>
      </c>
      <c r="AG6002">
        <v>7.0199999999999999E-2</v>
      </c>
      <c r="AH6002" t="s">
        <v>337</v>
      </c>
      <c r="AI6002" t="s">
        <v>337</v>
      </c>
      <c r="AJ6002">
        <v>2.5999999999999999E-2</v>
      </c>
      <c r="AK6002">
        <v>114</v>
      </c>
      <c r="AL6002">
        <v>1</v>
      </c>
      <c r="AM6002">
        <v>100</v>
      </c>
      <c r="AN6002">
        <v>5</v>
      </c>
    </row>
    <row r="6003" spans="1:40" x14ac:dyDescent="0.25">
      <c r="A6003" s="34">
        <v>40763</v>
      </c>
      <c r="B6003" s="220">
        <v>0.71180555555555547</v>
      </c>
      <c r="C6003">
        <v>40.799999999999997</v>
      </c>
      <c r="D6003">
        <v>40.799999999999997</v>
      </c>
      <c r="E6003">
        <v>40.700000000000003</v>
      </c>
      <c r="F6003">
        <v>20</v>
      </c>
      <c r="G6003">
        <v>13.5</v>
      </c>
      <c r="H6003">
        <v>3</v>
      </c>
      <c r="I6003" t="s">
        <v>347</v>
      </c>
      <c r="J6003">
        <v>0.25</v>
      </c>
      <c r="K6003">
        <v>5</v>
      </c>
      <c r="L6003" t="s">
        <v>347</v>
      </c>
      <c r="M6003">
        <v>40.799999999999997</v>
      </c>
      <c r="N6003">
        <v>40.700000000000003</v>
      </c>
      <c r="O6003">
        <v>40.700000000000003</v>
      </c>
      <c r="P6003" t="s">
        <v>337</v>
      </c>
      <c r="Q6003">
        <v>745.7</v>
      </c>
      <c r="R6003">
        <v>0</v>
      </c>
      <c r="S6003">
        <v>0</v>
      </c>
      <c r="T6003">
        <v>657</v>
      </c>
      <c r="U6003">
        <v>4.71</v>
      </c>
      <c r="V6003">
        <v>664</v>
      </c>
      <c r="W6003">
        <v>4.9000000000000004</v>
      </c>
      <c r="X6003">
        <v>0.17</v>
      </c>
      <c r="Y6003">
        <v>5</v>
      </c>
      <c r="Z6003">
        <v>0</v>
      </c>
      <c r="AA6003">
        <v>7.8E-2</v>
      </c>
      <c r="AB6003">
        <v>30.1</v>
      </c>
      <c r="AC6003">
        <v>36</v>
      </c>
      <c r="AD6003">
        <v>13.3</v>
      </c>
      <c r="AE6003">
        <v>29.8</v>
      </c>
      <c r="AF6003">
        <v>6.77</v>
      </c>
      <c r="AG6003">
        <v>7.0199999999999999E-2</v>
      </c>
      <c r="AH6003" t="s">
        <v>337</v>
      </c>
      <c r="AI6003" t="s">
        <v>337</v>
      </c>
      <c r="AJ6003">
        <v>0</v>
      </c>
      <c r="AK6003">
        <v>116</v>
      </c>
      <c r="AL6003">
        <v>1</v>
      </c>
      <c r="AM6003">
        <v>100</v>
      </c>
      <c r="AN6003">
        <v>5</v>
      </c>
    </row>
    <row r="6004" spans="1:40" x14ac:dyDescent="0.25">
      <c r="A6004" s="34">
        <v>40763</v>
      </c>
      <c r="B6004" s="220">
        <v>0.71527777777777779</v>
      </c>
      <c r="C6004">
        <v>40.799999999999997</v>
      </c>
      <c r="D6004">
        <v>40.799999999999997</v>
      </c>
      <c r="E6004">
        <v>40.700000000000003</v>
      </c>
      <c r="F6004">
        <v>20</v>
      </c>
      <c r="G6004">
        <v>13.4</v>
      </c>
      <c r="H6004">
        <v>3</v>
      </c>
      <c r="I6004" t="s">
        <v>343</v>
      </c>
      <c r="J6004">
        <v>0.25</v>
      </c>
      <c r="K6004">
        <v>5</v>
      </c>
      <c r="L6004" t="s">
        <v>343</v>
      </c>
      <c r="M6004">
        <v>40.799999999999997</v>
      </c>
      <c r="N6004">
        <v>40.700000000000003</v>
      </c>
      <c r="O6004">
        <v>40.700000000000003</v>
      </c>
      <c r="P6004" t="s">
        <v>337</v>
      </c>
      <c r="Q6004">
        <v>745.6</v>
      </c>
      <c r="R6004">
        <v>0</v>
      </c>
      <c r="S6004">
        <v>0</v>
      </c>
      <c r="T6004">
        <v>643</v>
      </c>
      <c r="U6004">
        <v>4.6100000000000003</v>
      </c>
      <c r="V6004">
        <v>650</v>
      </c>
      <c r="W6004">
        <v>4.5999999999999996</v>
      </c>
      <c r="X6004">
        <v>0.16</v>
      </c>
      <c r="Y6004">
        <v>4.7</v>
      </c>
      <c r="Z6004">
        <v>0</v>
      </c>
      <c r="AA6004">
        <v>7.8E-2</v>
      </c>
      <c r="AB6004">
        <v>30.1</v>
      </c>
      <c r="AC6004">
        <v>36</v>
      </c>
      <c r="AD6004">
        <v>13.3</v>
      </c>
      <c r="AE6004">
        <v>29.8</v>
      </c>
      <c r="AF6004">
        <v>6.77</v>
      </c>
      <c r="AG6004">
        <v>7.0199999999999999E-2</v>
      </c>
      <c r="AH6004" t="s">
        <v>337</v>
      </c>
      <c r="AI6004" t="s">
        <v>337</v>
      </c>
      <c r="AJ6004">
        <v>0</v>
      </c>
      <c r="AK6004">
        <v>115</v>
      </c>
      <c r="AL6004">
        <v>1</v>
      </c>
      <c r="AM6004">
        <v>100</v>
      </c>
      <c r="AN6004">
        <v>5</v>
      </c>
    </row>
    <row r="6005" spans="1:40" x14ac:dyDescent="0.25">
      <c r="A6005" s="34">
        <v>40763</v>
      </c>
      <c r="B6005" s="220">
        <v>0.71875</v>
      </c>
      <c r="C6005">
        <v>40.9</v>
      </c>
      <c r="D6005">
        <v>40.9</v>
      </c>
      <c r="E6005">
        <v>40.799999999999997</v>
      </c>
      <c r="F6005">
        <v>20</v>
      </c>
      <c r="G6005">
        <v>13.5</v>
      </c>
      <c r="H6005">
        <v>2</v>
      </c>
      <c r="I6005" t="s">
        <v>344</v>
      </c>
      <c r="J6005">
        <v>0.17</v>
      </c>
      <c r="K6005">
        <v>6</v>
      </c>
      <c r="L6005" t="s">
        <v>344</v>
      </c>
      <c r="M6005">
        <v>40.9</v>
      </c>
      <c r="N6005">
        <v>40.799999999999997</v>
      </c>
      <c r="O6005">
        <v>40.799999999999997</v>
      </c>
      <c r="P6005" t="s">
        <v>337</v>
      </c>
      <c r="Q6005">
        <v>745.6</v>
      </c>
      <c r="R6005">
        <v>0</v>
      </c>
      <c r="S6005">
        <v>0</v>
      </c>
      <c r="T6005">
        <v>629</v>
      </c>
      <c r="U6005">
        <v>4.51</v>
      </c>
      <c r="V6005">
        <v>635</v>
      </c>
      <c r="W6005">
        <v>4.4000000000000004</v>
      </c>
      <c r="X6005">
        <v>0.16</v>
      </c>
      <c r="Y6005">
        <v>4.5</v>
      </c>
      <c r="Z6005">
        <v>0</v>
      </c>
      <c r="AA6005">
        <v>7.8E-2</v>
      </c>
      <c r="AB6005">
        <v>30.2</v>
      </c>
      <c r="AC6005">
        <v>36</v>
      </c>
      <c r="AD6005">
        <v>13.4</v>
      </c>
      <c r="AE6005">
        <v>29.9</v>
      </c>
      <c r="AF6005">
        <v>6.78</v>
      </c>
      <c r="AG6005">
        <v>7.0199999999999999E-2</v>
      </c>
      <c r="AH6005" t="s">
        <v>337</v>
      </c>
      <c r="AI6005" t="s">
        <v>337</v>
      </c>
      <c r="AJ6005">
        <v>0</v>
      </c>
      <c r="AK6005">
        <v>114</v>
      </c>
      <c r="AL6005">
        <v>1</v>
      </c>
      <c r="AM6005">
        <v>100</v>
      </c>
      <c r="AN6005">
        <v>5</v>
      </c>
    </row>
    <row r="6006" spans="1:40" x14ac:dyDescent="0.25">
      <c r="A6006" s="34">
        <v>40763</v>
      </c>
      <c r="B6006" s="220">
        <v>0.72222222222222221</v>
      </c>
      <c r="C6006">
        <v>41.3</v>
      </c>
      <c r="D6006">
        <v>41.3</v>
      </c>
      <c r="E6006">
        <v>40.9</v>
      </c>
      <c r="F6006">
        <v>19</v>
      </c>
      <c r="G6006">
        <v>13</v>
      </c>
      <c r="H6006">
        <v>1</v>
      </c>
      <c r="I6006" t="s">
        <v>344</v>
      </c>
      <c r="J6006">
        <v>0.08</v>
      </c>
      <c r="K6006">
        <v>3</v>
      </c>
      <c r="L6006" t="s">
        <v>344</v>
      </c>
      <c r="M6006">
        <v>41.3</v>
      </c>
      <c r="N6006">
        <v>41.1</v>
      </c>
      <c r="O6006">
        <v>41.1</v>
      </c>
      <c r="P6006" t="s">
        <v>337</v>
      </c>
      <c r="Q6006">
        <v>745.5</v>
      </c>
      <c r="R6006">
        <v>0</v>
      </c>
      <c r="S6006">
        <v>0</v>
      </c>
      <c r="T6006">
        <v>613</v>
      </c>
      <c r="U6006">
        <v>4.3899999999999997</v>
      </c>
      <c r="V6006">
        <v>615</v>
      </c>
      <c r="W6006">
        <v>4.0999999999999996</v>
      </c>
      <c r="X6006">
        <v>0.15</v>
      </c>
      <c r="Y6006">
        <v>4.2</v>
      </c>
      <c r="Z6006">
        <v>0</v>
      </c>
      <c r="AA6006">
        <v>0.08</v>
      </c>
      <c r="AB6006">
        <v>30.2</v>
      </c>
      <c r="AC6006">
        <v>35</v>
      </c>
      <c r="AD6006">
        <v>13</v>
      </c>
      <c r="AE6006">
        <v>29.8</v>
      </c>
      <c r="AF6006">
        <v>6.68</v>
      </c>
      <c r="AG6006">
        <v>7.0199999999999999E-2</v>
      </c>
      <c r="AH6006" t="s">
        <v>337</v>
      </c>
      <c r="AI6006" t="s">
        <v>337</v>
      </c>
      <c r="AJ6006">
        <v>0</v>
      </c>
      <c r="AK6006">
        <v>117</v>
      </c>
      <c r="AL6006">
        <v>1</v>
      </c>
      <c r="AM6006">
        <v>100</v>
      </c>
      <c r="AN6006">
        <v>5</v>
      </c>
    </row>
    <row r="6007" spans="1:40" x14ac:dyDescent="0.25">
      <c r="A6007" s="34">
        <v>40763</v>
      </c>
      <c r="B6007" s="220">
        <v>0.72569444444444453</v>
      </c>
      <c r="C6007">
        <v>41.4</v>
      </c>
      <c r="D6007">
        <v>41.4</v>
      </c>
      <c r="E6007">
        <v>41.3</v>
      </c>
      <c r="F6007">
        <v>19</v>
      </c>
      <c r="G6007">
        <v>13.1</v>
      </c>
      <c r="H6007">
        <v>2</v>
      </c>
      <c r="I6007" t="s">
        <v>341</v>
      </c>
      <c r="J6007">
        <v>0.17</v>
      </c>
      <c r="K6007">
        <v>4</v>
      </c>
      <c r="L6007" t="s">
        <v>342</v>
      </c>
      <c r="M6007">
        <v>41.4</v>
      </c>
      <c r="N6007">
        <v>41.2</v>
      </c>
      <c r="O6007">
        <v>41.2</v>
      </c>
      <c r="P6007" t="s">
        <v>337</v>
      </c>
      <c r="Q6007">
        <v>745.5</v>
      </c>
      <c r="R6007">
        <v>0</v>
      </c>
      <c r="S6007">
        <v>0</v>
      </c>
      <c r="T6007">
        <v>599</v>
      </c>
      <c r="U6007">
        <v>4.29</v>
      </c>
      <c r="V6007">
        <v>608</v>
      </c>
      <c r="W6007">
        <v>3.9</v>
      </c>
      <c r="X6007">
        <v>0.14000000000000001</v>
      </c>
      <c r="Y6007">
        <v>4</v>
      </c>
      <c r="Z6007">
        <v>0</v>
      </c>
      <c r="AA6007">
        <v>0.08</v>
      </c>
      <c r="AB6007">
        <v>30.2</v>
      </c>
      <c r="AC6007">
        <v>35</v>
      </c>
      <c r="AD6007">
        <v>13</v>
      </c>
      <c r="AE6007">
        <v>29.8</v>
      </c>
      <c r="AF6007">
        <v>6.68</v>
      </c>
      <c r="AG6007">
        <v>7.0199999999999999E-2</v>
      </c>
      <c r="AH6007" t="s">
        <v>337</v>
      </c>
      <c r="AI6007" t="s">
        <v>337</v>
      </c>
      <c r="AJ6007">
        <v>0</v>
      </c>
      <c r="AK6007">
        <v>117</v>
      </c>
      <c r="AL6007">
        <v>1</v>
      </c>
      <c r="AM6007">
        <v>100</v>
      </c>
      <c r="AN6007">
        <v>5</v>
      </c>
    </row>
    <row r="6008" spans="1:40" x14ac:dyDescent="0.25">
      <c r="A6008" s="34">
        <v>40763</v>
      </c>
      <c r="B6008" s="220">
        <v>0.72916666666666663</v>
      </c>
      <c r="C6008">
        <v>41.5</v>
      </c>
      <c r="D6008">
        <v>41.5</v>
      </c>
      <c r="E6008">
        <v>41.4</v>
      </c>
      <c r="F6008">
        <v>20</v>
      </c>
      <c r="G6008">
        <v>14</v>
      </c>
      <c r="H6008">
        <v>2</v>
      </c>
      <c r="I6008" t="s">
        <v>349</v>
      </c>
      <c r="J6008">
        <v>0.17</v>
      </c>
      <c r="K6008">
        <v>9</v>
      </c>
      <c r="L6008" t="s">
        <v>351</v>
      </c>
      <c r="M6008">
        <v>41.5</v>
      </c>
      <c r="N6008">
        <v>41.7</v>
      </c>
      <c r="O6008">
        <v>41.7</v>
      </c>
      <c r="P6008" t="s">
        <v>337</v>
      </c>
      <c r="Q6008">
        <v>745.5</v>
      </c>
      <c r="R6008">
        <v>0</v>
      </c>
      <c r="S6008">
        <v>0</v>
      </c>
      <c r="T6008">
        <v>581</v>
      </c>
      <c r="U6008">
        <v>4.16</v>
      </c>
      <c r="V6008">
        <v>587</v>
      </c>
      <c r="W6008">
        <v>3.7</v>
      </c>
      <c r="X6008">
        <v>0.13</v>
      </c>
      <c r="Y6008">
        <v>3.7</v>
      </c>
      <c r="Z6008">
        <v>0</v>
      </c>
      <c r="AA6008">
        <v>0.08</v>
      </c>
      <c r="AB6008">
        <v>30.2</v>
      </c>
      <c r="AC6008">
        <v>35</v>
      </c>
      <c r="AD6008">
        <v>13</v>
      </c>
      <c r="AE6008">
        <v>29.8</v>
      </c>
      <c r="AF6008">
        <v>6.68</v>
      </c>
      <c r="AG6008">
        <v>7.0199999999999999E-2</v>
      </c>
      <c r="AH6008" t="s">
        <v>337</v>
      </c>
      <c r="AI6008" t="s">
        <v>337</v>
      </c>
      <c r="AJ6008">
        <v>0</v>
      </c>
      <c r="AK6008">
        <v>116</v>
      </c>
      <c r="AL6008">
        <v>1</v>
      </c>
      <c r="AM6008">
        <v>100</v>
      </c>
      <c r="AN6008">
        <v>5</v>
      </c>
    </row>
    <row r="6009" spans="1:40" x14ac:dyDescent="0.25">
      <c r="A6009" s="34">
        <v>40763</v>
      </c>
      <c r="B6009" s="220">
        <v>0.73263888888888884</v>
      </c>
      <c r="C6009">
        <v>41.5</v>
      </c>
      <c r="D6009">
        <v>41.6</v>
      </c>
      <c r="E6009">
        <v>41.5</v>
      </c>
      <c r="F6009">
        <v>20</v>
      </c>
      <c r="G6009">
        <v>14</v>
      </c>
      <c r="H6009">
        <v>5</v>
      </c>
      <c r="I6009" t="s">
        <v>349</v>
      </c>
      <c r="J6009">
        <v>0.42</v>
      </c>
      <c r="K6009">
        <v>10</v>
      </c>
      <c r="L6009" t="s">
        <v>351</v>
      </c>
      <c r="M6009">
        <v>41.5</v>
      </c>
      <c r="N6009">
        <v>41.7</v>
      </c>
      <c r="O6009">
        <v>41.7</v>
      </c>
      <c r="P6009" t="s">
        <v>337</v>
      </c>
      <c r="Q6009">
        <v>745.4</v>
      </c>
      <c r="R6009">
        <v>0</v>
      </c>
      <c r="S6009">
        <v>0</v>
      </c>
      <c r="T6009">
        <v>568</v>
      </c>
      <c r="U6009">
        <v>4.07</v>
      </c>
      <c r="V6009">
        <v>580</v>
      </c>
      <c r="W6009">
        <v>3.5</v>
      </c>
      <c r="X6009">
        <v>0.13</v>
      </c>
      <c r="Y6009">
        <v>3.6</v>
      </c>
      <c r="Z6009">
        <v>0</v>
      </c>
      <c r="AA6009">
        <v>0.08</v>
      </c>
      <c r="AB6009">
        <v>30.2</v>
      </c>
      <c r="AC6009">
        <v>35</v>
      </c>
      <c r="AD6009">
        <v>13</v>
      </c>
      <c r="AE6009">
        <v>29.8</v>
      </c>
      <c r="AF6009">
        <v>6.68</v>
      </c>
      <c r="AG6009">
        <v>7.0199999999999999E-2</v>
      </c>
      <c r="AH6009" t="s">
        <v>337</v>
      </c>
      <c r="AI6009" t="s">
        <v>337</v>
      </c>
      <c r="AJ6009">
        <v>0</v>
      </c>
      <c r="AK6009">
        <v>114</v>
      </c>
      <c r="AL6009">
        <v>1</v>
      </c>
      <c r="AM6009">
        <v>100</v>
      </c>
      <c r="AN6009">
        <v>5</v>
      </c>
    </row>
    <row r="6010" spans="1:40" x14ac:dyDescent="0.25">
      <c r="A6010" s="34">
        <v>40763</v>
      </c>
      <c r="B6010" s="220">
        <v>0.73611111111111116</v>
      </c>
      <c r="C6010">
        <v>41.4</v>
      </c>
      <c r="D6010">
        <v>41.5</v>
      </c>
      <c r="E6010">
        <v>41.4</v>
      </c>
      <c r="F6010">
        <v>20</v>
      </c>
      <c r="G6010">
        <v>13.9</v>
      </c>
      <c r="H6010">
        <v>7</v>
      </c>
      <c r="I6010" t="s">
        <v>351</v>
      </c>
      <c r="J6010">
        <v>0.57999999999999996</v>
      </c>
      <c r="K6010">
        <v>13</v>
      </c>
      <c r="L6010" t="s">
        <v>349</v>
      </c>
      <c r="M6010">
        <v>41.4</v>
      </c>
      <c r="N6010">
        <v>41.6</v>
      </c>
      <c r="O6010">
        <v>41.6</v>
      </c>
      <c r="P6010" t="s">
        <v>337</v>
      </c>
      <c r="Q6010">
        <v>745.4</v>
      </c>
      <c r="R6010">
        <v>0</v>
      </c>
      <c r="S6010">
        <v>0</v>
      </c>
      <c r="T6010">
        <v>550</v>
      </c>
      <c r="U6010">
        <v>3.94</v>
      </c>
      <c r="V6010">
        <v>559</v>
      </c>
      <c r="W6010">
        <v>3.3</v>
      </c>
      <c r="X6010">
        <v>0.12</v>
      </c>
      <c r="Y6010">
        <v>3.3</v>
      </c>
      <c r="Z6010">
        <v>0</v>
      </c>
      <c r="AA6010">
        <v>0.08</v>
      </c>
      <c r="AB6010">
        <v>30.2</v>
      </c>
      <c r="AC6010">
        <v>35</v>
      </c>
      <c r="AD6010">
        <v>13</v>
      </c>
      <c r="AE6010">
        <v>29.8</v>
      </c>
      <c r="AF6010">
        <v>6.68</v>
      </c>
      <c r="AG6010">
        <v>7.0199999999999999E-2</v>
      </c>
      <c r="AH6010" t="s">
        <v>337</v>
      </c>
      <c r="AI6010" t="s">
        <v>337</v>
      </c>
      <c r="AJ6010">
        <v>0</v>
      </c>
      <c r="AK6010">
        <v>115</v>
      </c>
      <c r="AL6010">
        <v>1</v>
      </c>
      <c r="AM6010">
        <v>100</v>
      </c>
      <c r="AN6010">
        <v>5</v>
      </c>
    </row>
    <row r="6011" spans="1:40" x14ac:dyDescent="0.25">
      <c r="A6011" s="34">
        <v>40763</v>
      </c>
      <c r="B6011" s="220">
        <v>0.73958333333333337</v>
      </c>
      <c r="C6011">
        <v>41.1</v>
      </c>
      <c r="D6011">
        <v>41.4</v>
      </c>
      <c r="E6011">
        <v>41.1</v>
      </c>
      <c r="F6011">
        <v>19</v>
      </c>
      <c r="G6011">
        <v>12.9</v>
      </c>
      <c r="H6011">
        <v>8</v>
      </c>
      <c r="I6011" t="s">
        <v>349</v>
      </c>
      <c r="J6011">
        <v>0.67</v>
      </c>
      <c r="K6011">
        <v>13</v>
      </c>
      <c r="L6011" t="s">
        <v>349</v>
      </c>
      <c r="M6011">
        <v>41.1</v>
      </c>
      <c r="N6011">
        <v>40.700000000000003</v>
      </c>
      <c r="O6011">
        <v>40.799999999999997</v>
      </c>
      <c r="P6011" t="s">
        <v>337</v>
      </c>
      <c r="Q6011">
        <v>745.4</v>
      </c>
      <c r="R6011">
        <v>0</v>
      </c>
      <c r="S6011">
        <v>0</v>
      </c>
      <c r="T6011">
        <v>532</v>
      </c>
      <c r="U6011">
        <v>3.81</v>
      </c>
      <c r="V6011">
        <v>536</v>
      </c>
      <c r="W6011">
        <v>3.1</v>
      </c>
      <c r="X6011">
        <v>0.11</v>
      </c>
      <c r="Y6011">
        <v>3.1</v>
      </c>
      <c r="Z6011">
        <v>0</v>
      </c>
      <c r="AA6011">
        <v>7.9000000000000001E-2</v>
      </c>
      <c r="AB6011">
        <v>30.2</v>
      </c>
      <c r="AC6011">
        <v>35</v>
      </c>
      <c r="AD6011">
        <v>13</v>
      </c>
      <c r="AE6011">
        <v>29.8</v>
      </c>
      <c r="AF6011">
        <v>6.68</v>
      </c>
      <c r="AG6011">
        <v>7.0199999999999999E-2</v>
      </c>
      <c r="AH6011" t="s">
        <v>337</v>
      </c>
      <c r="AI6011" t="s">
        <v>337</v>
      </c>
      <c r="AJ6011">
        <v>0</v>
      </c>
      <c r="AK6011">
        <v>114</v>
      </c>
      <c r="AL6011">
        <v>1</v>
      </c>
      <c r="AM6011">
        <v>100</v>
      </c>
      <c r="AN6011">
        <v>5</v>
      </c>
    </row>
    <row r="6012" spans="1:40" x14ac:dyDescent="0.25">
      <c r="A6012" s="34">
        <v>40763</v>
      </c>
      <c r="B6012" s="220">
        <v>0.74305555555555547</v>
      </c>
      <c r="C6012">
        <v>40.9</v>
      </c>
      <c r="D6012">
        <v>41</v>
      </c>
      <c r="E6012">
        <v>40.9</v>
      </c>
      <c r="F6012">
        <v>20</v>
      </c>
      <c r="G6012">
        <v>13.5</v>
      </c>
      <c r="H6012">
        <v>6</v>
      </c>
      <c r="I6012" t="s">
        <v>349</v>
      </c>
      <c r="J6012">
        <v>0.5</v>
      </c>
      <c r="K6012">
        <v>11</v>
      </c>
      <c r="L6012" t="s">
        <v>351</v>
      </c>
      <c r="M6012">
        <v>40.9</v>
      </c>
      <c r="N6012">
        <v>40.799999999999997</v>
      </c>
      <c r="O6012">
        <v>40.799999999999997</v>
      </c>
      <c r="P6012" t="s">
        <v>337</v>
      </c>
      <c r="Q6012">
        <v>745.5</v>
      </c>
      <c r="R6012">
        <v>0</v>
      </c>
      <c r="S6012">
        <v>0</v>
      </c>
      <c r="T6012">
        <v>518</v>
      </c>
      <c r="U6012">
        <v>3.71</v>
      </c>
      <c r="V6012">
        <v>524</v>
      </c>
      <c r="W6012">
        <v>2.9</v>
      </c>
      <c r="X6012">
        <v>0.1</v>
      </c>
      <c r="Y6012">
        <v>3</v>
      </c>
      <c r="Z6012">
        <v>0</v>
      </c>
      <c r="AA6012">
        <v>7.8E-2</v>
      </c>
      <c r="AB6012">
        <v>30.2</v>
      </c>
      <c r="AC6012">
        <v>35</v>
      </c>
      <c r="AD6012">
        <v>13</v>
      </c>
      <c r="AE6012">
        <v>29.8</v>
      </c>
      <c r="AF6012">
        <v>6.68</v>
      </c>
      <c r="AG6012">
        <v>7.0199999999999999E-2</v>
      </c>
      <c r="AH6012" t="s">
        <v>337</v>
      </c>
      <c r="AI6012" t="s">
        <v>337</v>
      </c>
      <c r="AJ6012">
        <v>0</v>
      </c>
      <c r="AK6012">
        <v>114</v>
      </c>
      <c r="AL6012">
        <v>1</v>
      </c>
      <c r="AM6012">
        <v>100</v>
      </c>
      <c r="AN6012">
        <v>5</v>
      </c>
    </row>
    <row r="6013" spans="1:40" x14ac:dyDescent="0.25">
      <c r="A6013" s="34">
        <v>40763</v>
      </c>
      <c r="B6013" s="220">
        <v>0.74652777777777779</v>
      </c>
      <c r="C6013">
        <v>40.9</v>
      </c>
      <c r="D6013">
        <v>40.9</v>
      </c>
      <c r="E6013">
        <v>40.799999999999997</v>
      </c>
      <c r="F6013">
        <v>19</v>
      </c>
      <c r="G6013">
        <v>12.7</v>
      </c>
      <c r="H6013">
        <v>4</v>
      </c>
      <c r="I6013" t="s">
        <v>340</v>
      </c>
      <c r="J6013">
        <v>0.33</v>
      </c>
      <c r="K6013">
        <v>8</v>
      </c>
      <c r="L6013" t="s">
        <v>340</v>
      </c>
      <c r="M6013">
        <v>40.9</v>
      </c>
      <c r="N6013">
        <v>40.5</v>
      </c>
      <c r="O6013">
        <v>40.5</v>
      </c>
      <c r="P6013" t="s">
        <v>337</v>
      </c>
      <c r="Q6013">
        <v>745.4</v>
      </c>
      <c r="R6013">
        <v>0</v>
      </c>
      <c r="S6013">
        <v>0</v>
      </c>
      <c r="T6013">
        <v>500</v>
      </c>
      <c r="U6013">
        <v>3.58</v>
      </c>
      <c r="V6013">
        <v>510</v>
      </c>
      <c r="W6013">
        <v>2.7</v>
      </c>
      <c r="X6013">
        <v>0.1</v>
      </c>
      <c r="Y6013">
        <v>2.8</v>
      </c>
      <c r="Z6013">
        <v>0</v>
      </c>
      <c r="AA6013">
        <v>7.8E-2</v>
      </c>
      <c r="AB6013">
        <v>30.2</v>
      </c>
      <c r="AC6013">
        <v>35</v>
      </c>
      <c r="AD6013">
        <v>13</v>
      </c>
      <c r="AE6013">
        <v>29.8</v>
      </c>
      <c r="AF6013">
        <v>6.68</v>
      </c>
      <c r="AG6013">
        <v>7.0199999999999999E-2</v>
      </c>
      <c r="AH6013" t="s">
        <v>337</v>
      </c>
      <c r="AI6013" t="s">
        <v>337</v>
      </c>
      <c r="AJ6013">
        <v>0</v>
      </c>
      <c r="AK6013">
        <v>115</v>
      </c>
      <c r="AL6013">
        <v>1</v>
      </c>
      <c r="AM6013">
        <v>100</v>
      </c>
      <c r="AN6013">
        <v>5</v>
      </c>
    </row>
    <row r="6014" spans="1:40" x14ac:dyDescent="0.25">
      <c r="A6014" s="34">
        <v>40763</v>
      </c>
      <c r="B6014" s="220">
        <v>0.75</v>
      </c>
      <c r="C6014">
        <v>40.9</v>
      </c>
      <c r="D6014">
        <v>40.9</v>
      </c>
      <c r="E6014">
        <v>40.9</v>
      </c>
      <c r="F6014">
        <v>18</v>
      </c>
      <c r="G6014">
        <v>11.9</v>
      </c>
      <c r="H6014">
        <v>5</v>
      </c>
      <c r="I6014" t="s">
        <v>340</v>
      </c>
      <c r="J6014">
        <v>0.42</v>
      </c>
      <c r="K6014">
        <v>9</v>
      </c>
      <c r="L6014" t="s">
        <v>340</v>
      </c>
      <c r="M6014">
        <v>40.9</v>
      </c>
      <c r="N6014">
        <v>40.200000000000003</v>
      </c>
      <c r="O6014">
        <v>40.200000000000003</v>
      </c>
      <c r="P6014" t="s">
        <v>337</v>
      </c>
      <c r="Q6014">
        <v>745.4</v>
      </c>
      <c r="R6014">
        <v>0</v>
      </c>
      <c r="S6014">
        <v>0</v>
      </c>
      <c r="T6014">
        <v>480</v>
      </c>
      <c r="U6014">
        <v>3.44</v>
      </c>
      <c r="V6014">
        <v>492</v>
      </c>
      <c r="W6014">
        <v>2.5</v>
      </c>
      <c r="X6014">
        <v>0.09</v>
      </c>
      <c r="Y6014">
        <v>2.5</v>
      </c>
      <c r="Z6014">
        <v>0</v>
      </c>
      <c r="AA6014">
        <v>7.8E-2</v>
      </c>
      <c r="AB6014">
        <v>30.2</v>
      </c>
      <c r="AC6014">
        <v>35</v>
      </c>
      <c r="AD6014">
        <v>13</v>
      </c>
      <c r="AE6014">
        <v>29.8</v>
      </c>
      <c r="AF6014">
        <v>6.68</v>
      </c>
      <c r="AG6014">
        <v>7.0199999999999999E-2</v>
      </c>
      <c r="AH6014" t="s">
        <v>337</v>
      </c>
      <c r="AI6014" t="s">
        <v>337</v>
      </c>
      <c r="AJ6014">
        <v>2.1000000000000001E-2</v>
      </c>
      <c r="AK6014">
        <v>117</v>
      </c>
      <c r="AL6014">
        <v>1</v>
      </c>
      <c r="AM6014">
        <v>100</v>
      </c>
      <c r="AN6014">
        <v>5</v>
      </c>
    </row>
    <row r="6015" spans="1:40" x14ac:dyDescent="0.25">
      <c r="A6015" s="34">
        <v>40763</v>
      </c>
      <c r="B6015" s="220">
        <v>0.75347222222222221</v>
      </c>
      <c r="C6015">
        <v>40.9</v>
      </c>
      <c r="D6015">
        <v>40.9</v>
      </c>
      <c r="E6015">
        <v>40.799999999999997</v>
      </c>
      <c r="F6015">
        <v>19</v>
      </c>
      <c r="G6015">
        <v>12.8</v>
      </c>
      <c r="H6015">
        <v>4</v>
      </c>
      <c r="I6015" t="s">
        <v>340</v>
      </c>
      <c r="J6015">
        <v>0.33</v>
      </c>
      <c r="K6015">
        <v>9</v>
      </c>
      <c r="L6015" t="s">
        <v>349</v>
      </c>
      <c r="M6015">
        <v>40.9</v>
      </c>
      <c r="N6015">
        <v>40.6</v>
      </c>
      <c r="O6015">
        <v>40.6</v>
      </c>
      <c r="P6015" t="s">
        <v>337</v>
      </c>
      <c r="Q6015">
        <v>745.4</v>
      </c>
      <c r="R6015">
        <v>0</v>
      </c>
      <c r="S6015">
        <v>0</v>
      </c>
      <c r="T6015">
        <v>474</v>
      </c>
      <c r="U6015">
        <v>3.4</v>
      </c>
      <c r="V6015">
        <v>478</v>
      </c>
      <c r="W6015">
        <v>2.2999999999999998</v>
      </c>
      <c r="X6015">
        <v>0.08</v>
      </c>
      <c r="Y6015">
        <v>2.2999999999999998</v>
      </c>
      <c r="Z6015">
        <v>0</v>
      </c>
      <c r="AA6015">
        <v>7.9000000000000001E-2</v>
      </c>
      <c r="AB6015">
        <v>30.1</v>
      </c>
      <c r="AC6015">
        <v>36</v>
      </c>
      <c r="AD6015">
        <v>13.3</v>
      </c>
      <c r="AE6015">
        <v>29.8</v>
      </c>
      <c r="AF6015">
        <v>6.77</v>
      </c>
      <c r="AG6015">
        <v>7.0199999999999999E-2</v>
      </c>
      <c r="AH6015" t="s">
        <v>337</v>
      </c>
      <c r="AI6015" t="s">
        <v>337</v>
      </c>
      <c r="AJ6015">
        <v>0</v>
      </c>
      <c r="AK6015">
        <v>115</v>
      </c>
      <c r="AL6015">
        <v>1</v>
      </c>
      <c r="AM6015">
        <v>100</v>
      </c>
      <c r="AN6015">
        <v>5</v>
      </c>
    </row>
    <row r="6016" spans="1:40" x14ac:dyDescent="0.25">
      <c r="A6016" s="34">
        <v>40763</v>
      </c>
      <c r="B6016" s="220">
        <v>0.75694444444444453</v>
      </c>
      <c r="C6016">
        <v>40.9</v>
      </c>
      <c r="D6016">
        <v>40.9</v>
      </c>
      <c r="E6016">
        <v>40.9</v>
      </c>
      <c r="F6016">
        <v>18</v>
      </c>
      <c r="G6016">
        <v>11.9</v>
      </c>
      <c r="H6016">
        <v>4</v>
      </c>
      <c r="I6016" t="s">
        <v>340</v>
      </c>
      <c r="J6016">
        <v>0.33</v>
      </c>
      <c r="K6016">
        <v>8</v>
      </c>
      <c r="L6016" t="s">
        <v>351</v>
      </c>
      <c r="M6016">
        <v>40.9</v>
      </c>
      <c r="N6016">
        <v>40.299999999999997</v>
      </c>
      <c r="O6016">
        <v>40.299999999999997</v>
      </c>
      <c r="P6016" t="s">
        <v>337</v>
      </c>
      <c r="Q6016">
        <v>745.3</v>
      </c>
      <c r="R6016">
        <v>0</v>
      </c>
      <c r="S6016">
        <v>0</v>
      </c>
      <c r="T6016">
        <v>459</v>
      </c>
      <c r="U6016">
        <v>3.29</v>
      </c>
      <c r="V6016">
        <v>468</v>
      </c>
      <c r="W6016">
        <v>2.2000000000000002</v>
      </c>
      <c r="X6016">
        <v>0.08</v>
      </c>
      <c r="Y6016">
        <v>2.2000000000000002</v>
      </c>
      <c r="Z6016">
        <v>0</v>
      </c>
      <c r="AA6016">
        <v>7.9000000000000001E-2</v>
      </c>
      <c r="AB6016">
        <v>30.1</v>
      </c>
      <c r="AC6016">
        <v>36</v>
      </c>
      <c r="AD6016">
        <v>13.3</v>
      </c>
      <c r="AE6016">
        <v>29.8</v>
      </c>
      <c r="AF6016">
        <v>6.77</v>
      </c>
      <c r="AG6016">
        <v>7.0199999999999999E-2</v>
      </c>
      <c r="AH6016" t="s">
        <v>337</v>
      </c>
      <c r="AI6016" t="s">
        <v>337</v>
      </c>
      <c r="AJ6016">
        <v>0</v>
      </c>
      <c r="AK6016">
        <v>115</v>
      </c>
      <c r="AL6016">
        <v>1</v>
      </c>
      <c r="AM6016">
        <v>100</v>
      </c>
      <c r="AN6016">
        <v>5</v>
      </c>
    </row>
    <row r="6017" spans="1:40" x14ac:dyDescent="0.25">
      <c r="A6017" s="34">
        <v>40763</v>
      </c>
      <c r="B6017" s="220">
        <v>0.76041666666666663</v>
      </c>
      <c r="C6017">
        <v>40.9</v>
      </c>
      <c r="D6017">
        <v>41</v>
      </c>
      <c r="E6017">
        <v>40.9</v>
      </c>
      <c r="F6017">
        <v>18</v>
      </c>
      <c r="G6017">
        <v>11.9</v>
      </c>
      <c r="H6017">
        <v>5</v>
      </c>
      <c r="I6017" t="s">
        <v>340</v>
      </c>
      <c r="J6017">
        <v>0.42</v>
      </c>
      <c r="K6017">
        <v>8</v>
      </c>
      <c r="L6017" t="s">
        <v>340</v>
      </c>
      <c r="M6017">
        <v>40.9</v>
      </c>
      <c r="N6017">
        <v>40.299999999999997</v>
      </c>
      <c r="O6017">
        <v>40.299999999999997</v>
      </c>
      <c r="P6017" t="s">
        <v>337</v>
      </c>
      <c r="Q6017">
        <v>745.3</v>
      </c>
      <c r="R6017">
        <v>0</v>
      </c>
      <c r="S6017">
        <v>0</v>
      </c>
      <c r="T6017">
        <v>442</v>
      </c>
      <c r="U6017">
        <v>3.17</v>
      </c>
      <c r="V6017">
        <v>448</v>
      </c>
      <c r="W6017">
        <v>2</v>
      </c>
      <c r="X6017">
        <v>7.0000000000000007E-2</v>
      </c>
      <c r="Y6017">
        <v>2</v>
      </c>
      <c r="Z6017">
        <v>0</v>
      </c>
      <c r="AA6017">
        <v>7.9000000000000001E-2</v>
      </c>
      <c r="AB6017">
        <v>30.1</v>
      </c>
      <c r="AC6017">
        <v>36</v>
      </c>
      <c r="AD6017">
        <v>13.3</v>
      </c>
      <c r="AE6017">
        <v>29.8</v>
      </c>
      <c r="AF6017">
        <v>6.77</v>
      </c>
      <c r="AG6017">
        <v>7.0199999999999999E-2</v>
      </c>
      <c r="AH6017" t="s">
        <v>337</v>
      </c>
      <c r="AI6017" t="s">
        <v>337</v>
      </c>
      <c r="AJ6017">
        <v>0</v>
      </c>
      <c r="AK6017">
        <v>117</v>
      </c>
      <c r="AL6017">
        <v>1</v>
      </c>
      <c r="AM6017">
        <v>100</v>
      </c>
      <c r="AN6017">
        <v>5</v>
      </c>
    </row>
    <row r="6018" spans="1:40" x14ac:dyDescent="0.25">
      <c r="A6018" s="34">
        <v>40763</v>
      </c>
      <c r="B6018" s="220">
        <v>0.76388888888888884</v>
      </c>
      <c r="C6018">
        <v>40.9</v>
      </c>
      <c r="D6018">
        <v>40.9</v>
      </c>
      <c r="E6018">
        <v>40.9</v>
      </c>
      <c r="F6018">
        <v>19</v>
      </c>
      <c r="G6018">
        <v>12.7</v>
      </c>
      <c r="H6018">
        <v>4</v>
      </c>
      <c r="I6018" t="s">
        <v>338</v>
      </c>
      <c r="J6018">
        <v>0.33</v>
      </c>
      <c r="K6018">
        <v>7</v>
      </c>
      <c r="L6018" t="s">
        <v>340</v>
      </c>
      <c r="M6018">
        <v>40.9</v>
      </c>
      <c r="N6018">
        <v>40.5</v>
      </c>
      <c r="O6018">
        <v>40.5</v>
      </c>
      <c r="P6018" t="s">
        <v>337</v>
      </c>
      <c r="Q6018">
        <v>745.3</v>
      </c>
      <c r="R6018">
        <v>0</v>
      </c>
      <c r="S6018">
        <v>0</v>
      </c>
      <c r="T6018">
        <v>425</v>
      </c>
      <c r="U6018">
        <v>3.05</v>
      </c>
      <c r="V6018">
        <v>432</v>
      </c>
      <c r="W6018">
        <v>1.8</v>
      </c>
      <c r="X6018">
        <v>0.06</v>
      </c>
      <c r="Y6018">
        <v>1.9</v>
      </c>
      <c r="Z6018">
        <v>0</v>
      </c>
      <c r="AA6018">
        <v>7.8E-2</v>
      </c>
      <c r="AB6018">
        <v>29.9</v>
      </c>
      <c r="AC6018">
        <v>35</v>
      </c>
      <c r="AD6018">
        <v>12.8</v>
      </c>
      <c r="AE6018">
        <v>29.6</v>
      </c>
      <c r="AF6018">
        <v>6.67</v>
      </c>
      <c r="AG6018">
        <v>7.0300000000000001E-2</v>
      </c>
      <c r="AH6018" t="s">
        <v>337</v>
      </c>
      <c r="AI6018" t="s">
        <v>337</v>
      </c>
      <c r="AJ6018">
        <v>0</v>
      </c>
      <c r="AK6018">
        <v>117</v>
      </c>
      <c r="AL6018">
        <v>1</v>
      </c>
      <c r="AM6018">
        <v>100</v>
      </c>
      <c r="AN6018">
        <v>5</v>
      </c>
    </row>
    <row r="6019" spans="1:40" x14ac:dyDescent="0.25">
      <c r="A6019" s="34">
        <v>40763</v>
      </c>
      <c r="B6019" s="220">
        <v>0.76736111111111116</v>
      </c>
      <c r="C6019">
        <v>40.799999999999997</v>
      </c>
      <c r="D6019">
        <v>40.9</v>
      </c>
      <c r="E6019">
        <v>40.799999999999997</v>
      </c>
      <c r="F6019">
        <v>18</v>
      </c>
      <c r="G6019">
        <v>11.8</v>
      </c>
      <c r="H6019">
        <v>6</v>
      </c>
      <c r="I6019" t="s">
        <v>340</v>
      </c>
      <c r="J6019">
        <v>0.5</v>
      </c>
      <c r="K6019">
        <v>11</v>
      </c>
      <c r="L6019" t="s">
        <v>340</v>
      </c>
      <c r="M6019">
        <v>40.799999999999997</v>
      </c>
      <c r="N6019">
        <v>40.1</v>
      </c>
      <c r="O6019">
        <v>40.1</v>
      </c>
      <c r="P6019" t="s">
        <v>337</v>
      </c>
      <c r="Q6019">
        <v>745.3</v>
      </c>
      <c r="R6019">
        <v>0</v>
      </c>
      <c r="S6019">
        <v>0</v>
      </c>
      <c r="T6019">
        <v>409</v>
      </c>
      <c r="U6019">
        <v>2.93</v>
      </c>
      <c r="V6019">
        <v>415</v>
      </c>
      <c r="W6019">
        <v>1.7</v>
      </c>
      <c r="X6019">
        <v>0.06</v>
      </c>
      <c r="Y6019">
        <v>1.7</v>
      </c>
      <c r="Z6019">
        <v>0</v>
      </c>
      <c r="AA6019">
        <v>7.8E-2</v>
      </c>
      <c r="AB6019">
        <v>29.8</v>
      </c>
      <c r="AC6019">
        <v>35</v>
      </c>
      <c r="AD6019">
        <v>12.7</v>
      </c>
      <c r="AE6019">
        <v>29.4</v>
      </c>
      <c r="AF6019">
        <v>6.66</v>
      </c>
      <c r="AG6019">
        <v>7.0300000000000001E-2</v>
      </c>
      <c r="AH6019" t="s">
        <v>337</v>
      </c>
      <c r="AI6019" t="s">
        <v>337</v>
      </c>
      <c r="AJ6019">
        <v>0</v>
      </c>
      <c r="AK6019">
        <v>117</v>
      </c>
      <c r="AL6019">
        <v>1</v>
      </c>
      <c r="AM6019">
        <v>100</v>
      </c>
      <c r="AN6019">
        <v>5</v>
      </c>
    </row>
    <row r="6020" spans="1:40" x14ac:dyDescent="0.25">
      <c r="A6020" s="34">
        <v>40763</v>
      </c>
      <c r="B6020" s="220">
        <v>0.77083333333333337</v>
      </c>
      <c r="C6020">
        <v>40.700000000000003</v>
      </c>
      <c r="D6020">
        <v>40.799999999999997</v>
      </c>
      <c r="E6020">
        <v>40.700000000000003</v>
      </c>
      <c r="F6020">
        <v>19</v>
      </c>
      <c r="G6020">
        <v>12.5</v>
      </c>
      <c r="H6020">
        <v>5</v>
      </c>
      <c r="I6020" t="s">
        <v>340</v>
      </c>
      <c r="J6020">
        <v>0.42</v>
      </c>
      <c r="K6020">
        <v>10</v>
      </c>
      <c r="L6020" t="s">
        <v>340</v>
      </c>
      <c r="M6020">
        <v>40.700000000000003</v>
      </c>
      <c r="N6020">
        <v>40.200000000000003</v>
      </c>
      <c r="O6020">
        <v>40.200000000000003</v>
      </c>
      <c r="P6020" t="s">
        <v>337</v>
      </c>
      <c r="Q6020">
        <v>745.3</v>
      </c>
      <c r="R6020">
        <v>0</v>
      </c>
      <c r="S6020">
        <v>0</v>
      </c>
      <c r="T6020">
        <v>388</v>
      </c>
      <c r="U6020">
        <v>2.78</v>
      </c>
      <c r="V6020">
        <v>399</v>
      </c>
      <c r="W6020">
        <v>1.5</v>
      </c>
      <c r="X6020">
        <v>0.05</v>
      </c>
      <c r="Y6020">
        <v>1.6</v>
      </c>
      <c r="Z6020">
        <v>0</v>
      </c>
      <c r="AA6020">
        <v>7.8E-2</v>
      </c>
      <c r="AB6020">
        <v>29.7</v>
      </c>
      <c r="AC6020">
        <v>35</v>
      </c>
      <c r="AD6020">
        <v>12.6</v>
      </c>
      <c r="AE6020">
        <v>29.3</v>
      </c>
      <c r="AF6020">
        <v>6.66</v>
      </c>
      <c r="AG6020">
        <v>7.0300000000000001E-2</v>
      </c>
      <c r="AH6020" t="s">
        <v>337</v>
      </c>
      <c r="AI6020" t="s">
        <v>337</v>
      </c>
      <c r="AJ6020">
        <v>0</v>
      </c>
      <c r="AK6020">
        <v>117</v>
      </c>
      <c r="AL6020">
        <v>1</v>
      </c>
      <c r="AM6020">
        <v>100</v>
      </c>
      <c r="AN6020">
        <v>5</v>
      </c>
    </row>
    <row r="6021" spans="1:40" x14ac:dyDescent="0.25">
      <c r="A6021" s="34">
        <v>40763</v>
      </c>
      <c r="B6021" s="220">
        <v>0.77430555555555547</v>
      </c>
      <c r="C6021">
        <v>40.700000000000003</v>
      </c>
      <c r="D6021">
        <v>40.700000000000003</v>
      </c>
      <c r="E6021">
        <v>40.700000000000003</v>
      </c>
      <c r="F6021">
        <v>18</v>
      </c>
      <c r="G6021">
        <v>11.7</v>
      </c>
      <c r="H6021">
        <v>5</v>
      </c>
      <c r="I6021" t="s">
        <v>340</v>
      </c>
      <c r="J6021">
        <v>0.42</v>
      </c>
      <c r="K6021">
        <v>9</v>
      </c>
      <c r="L6021" t="s">
        <v>340</v>
      </c>
      <c r="M6021">
        <v>40.700000000000003</v>
      </c>
      <c r="N6021">
        <v>39.9</v>
      </c>
      <c r="O6021">
        <v>39.9</v>
      </c>
      <c r="P6021" t="s">
        <v>337</v>
      </c>
      <c r="Q6021">
        <v>745.3</v>
      </c>
      <c r="R6021">
        <v>0</v>
      </c>
      <c r="S6021">
        <v>0</v>
      </c>
      <c r="T6021">
        <v>380</v>
      </c>
      <c r="U6021">
        <v>2.72</v>
      </c>
      <c r="V6021">
        <v>387</v>
      </c>
      <c r="W6021">
        <v>1.4</v>
      </c>
      <c r="X6021">
        <v>0.05</v>
      </c>
      <c r="Y6021">
        <v>1.4</v>
      </c>
      <c r="Z6021">
        <v>0</v>
      </c>
      <c r="AA6021">
        <v>7.8E-2</v>
      </c>
      <c r="AB6021">
        <v>29.6</v>
      </c>
      <c r="AC6021">
        <v>35</v>
      </c>
      <c r="AD6021">
        <v>12.5</v>
      </c>
      <c r="AE6021">
        <v>29.2</v>
      </c>
      <c r="AF6021">
        <v>6.66</v>
      </c>
      <c r="AG6021">
        <v>7.0400000000000004E-2</v>
      </c>
      <c r="AH6021" t="s">
        <v>337</v>
      </c>
      <c r="AI6021" t="s">
        <v>337</v>
      </c>
      <c r="AJ6021">
        <v>0</v>
      </c>
      <c r="AK6021">
        <v>115</v>
      </c>
      <c r="AL6021">
        <v>1</v>
      </c>
      <c r="AM6021">
        <v>100</v>
      </c>
      <c r="AN6021">
        <v>5</v>
      </c>
    </row>
    <row r="6022" spans="1:40" x14ac:dyDescent="0.25">
      <c r="A6022" s="34">
        <v>40763</v>
      </c>
      <c r="B6022" s="220">
        <v>0.77777777777777779</v>
      </c>
      <c r="C6022">
        <v>40.9</v>
      </c>
      <c r="D6022">
        <v>40.9</v>
      </c>
      <c r="E6022">
        <v>40.700000000000003</v>
      </c>
      <c r="F6022">
        <v>17</v>
      </c>
      <c r="G6022">
        <v>11</v>
      </c>
      <c r="H6022">
        <v>3</v>
      </c>
      <c r="I6022" t="s">
        <v>350</v>
      </c>
      <c r="J6022">
        <v>0.25</v>
      </c>
      <c r="K6022">
        <v>6</v>
      </c>
      <c r="L6022" t="s">
        <v>350</v>
      </c>
      <c r="M6022">
        <v>40.9</v>
      </c>
      <c r="N6022">
        <v>39.9</v>
      </c>
      <c r="O6022">
        <v>39.9</v>
      </c>
      <c r="P6022" t="s">
        <v>337</v>
      </c>
      <c r="Q6022">
        <v>745.3</v>
      </c>
      <c r="R6022">
        <v>0</v>
      </c>
      <c r="S6022">
        <v>0</v>
      </c>
      <c r="T6022">
        <v>364</v>
      </c>
      <c r="U6022">
        <v>2.61</v>
      </c>
      <c r="V6022">
        <v>371</v>
      </c>
      <c r="W6022">
        <v>1.2</v>
      </c>
      <c r="X6022">
        <v>0.04</v>
      </c>
      <c r="Y6022">
        <v>1.3</v>
      </c>
      <c r="Z6022">
        <v>0</v>
      </c>
      <c r="AA6022">
        <v>7.8E-2</v>
      </c>
      <c r="AB6022">
        <v>29.5</v>
      </c>
      <c r="AC6022">
        <v>35</v>
      </c>
      <c r="AD6022">
        <v>12.4</v>
      </c>
      <c r="AE6022">
        <v>29.1</v>
      </c>
      <c r="AF6022">
        <v>6.65</v>
      </c>
      <c r="AG6022">
        <v>7.0400000000000004E-2</v>
      </c>
      <c r="AH6022" t="s">
        <v>337</v>
      </c>
      <c r="AI6022" t="s">
        <v>337</v>
      </c>
      <c r="AJ6022">
        <v>0</v>
      </c>
      <c r="AK6022">
        <v>116</v>
      </c>
      <c r="AL6022">
        <v>1</v>
      </c>
      <c r="AM6022">
        <v>100</v>
      </c>
      <c r="AN6022">
        <v>5</v>
      </c>
    </row>
    <row r="6023" spans="1:40" x14ac:dyDescent="0.25">
      <c r="A6023" s="34">
        <v>40763</v>
      </c>
      <c r="B6023" s="220">
        <v>0.78125</v>
      </c>
      <c r="C6023">
        <v>41.1</v>
      </c>
      <c r="D6023">
        <v>41.1</v>
      </c>
      <c r="E6023">
        <v>40.9</v>
      </c>
      <c r="F6023">
        <v>18</v>
      </c>
      <c r="G6023">
        <v>12</v>
      </c>
      <c r="H6023">
        <v>3</v>
      </c>
      <c r="I6023" t="s">
        <v>350</v>
      </c>
      <c r="J6023">
        <v>0.25</v>
      </c>
      <c r="K6023">
        <v>8</v>
      </c>
      <c r="L6023" t="s">
        <v>351</v>
      </c>
      <c r="M6023">
        <v>41.1</v>
      </c>
      <c r="N6023">
        <v>40.4</v>
      </c>
      <c r="O6023">
        <v>40.4</v>
      </c>
      <c r="P6023" t="s">
        <v>337</v>
      </c>
      <c r="Q6023">
        <v>745.3</v>
      </c>
      <c r="R6023">
        <v>0</v>
      </c>
      <c r="S6023">
        <v>0</v>
      </c>
      <c r="T6023">
        <v>344</v>
      </c>
      <c r="U6023">
        <v>2.4700000000000002</v>
      </c>
      <c r="V6023">
        <v>352</v>
      </c>
      <c r="W6023">
        <v>1.1000000000000001</v>
      </c>
      <c r="X6023">
        <v>0.04</v>
      </c>
      <c r="Y6023">
        <v>1.1000000000000001</v>
      </c>
      <c r="Z6023">
        <v>0</v>
      </c>
      <c r="AA6023">
        <v>7.9000000000000001E-2</v>
      </c>
      <c r="AB6023">
        <v>29.4</v>
      </c>
      <c r="AC6023">
        <v>35</v>
      </c>
      <c r="AD6023">
        <v>12.3</v>
      </c>
      <c r="AE6023">
        <v>28.9</v>
      </c>
      <c r="AF6023">
        <v>6.65</v>
      </c>
      <c r="AG6023">
        <v>7.0400000000000004E-2</v>
      </c>
      <c r="AH6023" t="s">
        <v>337</v>
      </c>
      <c r="AI6023" t="s">
        <v>337</v>
      </c>
      <c r="AJ6023">
        <v>0</v>
      </c>
      <c r="AK6023">
        <v>117</v>
      </c>
      <c r="AL6023">
        <v>1</v>
      </c>
      <c r="AM6023">
        <v>100</v>
      </c>
      <c r="AN6023">
        <v>5</v>
      </c>
    </row>
    <row r="6024" spans="1:40" x14ac:dyDescent="0.25">
      <c r="A6024" s="34">
        <v>40763</v>
      </c>
      <c r="B6024" s="220">
        <v>0.78472222222222221</v>
      </c>
      <c r="C6024">
        <v>40.799999999999997</v>
      </c>
      <c r="D6024">
        <v>41.1</v>
      </c>
      <c r="E6024">
        <v>40.799999999999997</v>
      </c>
      <c r="F6024">
        <v>18</v>
      </c>
      <c r="G6024">
        <v>11.9</v>
      </c>
      <c r="H6024">
        <v>4</v>
      </c>
      <c r="I6024" t="s">
        <v>349</v>
      </c>
      <c r="J6024">
        <v>0.33</v>
      </c>
      <c r="K6024">
        <v>8</v>
      </c>
      <c r="L6024" t="s">
        <v>340</v>
      </c>
      <c r="M6024">
        <v>40.799999999999997</v>
      </c>
      <c r="N6024">
        <v>40.200000000000003</v>
      </c>
      <c r="O6024">
        <v>40.200000000000003</v>
      </c>
      <c r="P6024" t="s">
        <v>337</v>
      </c>
      <c r="Q6024">
        <v>745.3</v>
      </c>
      <c r="R6024">
        <v>0</v>
      </c>
      <c r="S6024">
        <v>0</v>
      </c>
      <c r="T6024">
        <v>324</v>
      </c>
      <c r="U6024">
        <v>2.3199999999999998</v>
      </c>
      <c r="V6024">
        <v>332</v>
      </c>
      <c r="W6024">
        <v>0.9</v>
      </c>
      <c r="X6024">
        <v>0.03</v>
      </c>
      <c r="Y6024">
        <v>1</v>
      </c>
      <c r="Z6024">
        <v>0</v>
      </c>
      <c r="AA6024">
        <v>7.8E-2</v>
      </c>
      <c r="AB6024">
        <v>29.3</v>
      </c>
      <c r="AC6024">
        <v>35</v>
      </c>
      <c r="AD6024">
        <v>12.2</v>
      </c>
      <c r="AE6024">
        <v>28.8</v>
      </c>
      <c r="AF6024">
        <v>6.66</v>
      </c>
      <c r="AG6024">
        <v>7.0499999999999993E-2</v>
      </c>
      <c r="AH6024" t="s">
        <v>337</v>
      </c>
      <c r="AI6024" t="s">
        <v>337</v>
      </c>
      <c r="AJ6024">
        <v>0</v>
      </c>
      <c r="AK6024">
        <v>117</v>
      </c>
      <c r="AL6024">
        <v>1</v>
      </c>
      <c r="AM6024">
        <v>100</v>
      </c>
      <c r="AN6024">
        <v>5</v>
      </c>
    </row>
    <row r="6025" spans="1:40" x14ac:dyDescent="0.25">
      <c r="A6025" s="34">
        <v>40763</v>
      </c>
      <c r="B6025" s="220">
        <v>0.78819444444444453</v>
      </c>
      <c r="C6025">
        <v>40.9</v>
      </c>
      <c r="D6025">
        <v>40.9</v>
      </c>
      <c r="E6025">
        <v>40.799999999999997</v>
      </c>
      <c r="F6025">
        <v>18</v>
      </c>
      <c r="G6025">
        <v>11.9</v>
      </c>
      <c r="H6025">
        <v>1</v>
      </c>
      <c r="I6025" t="s">
        <v>349</v>
      </c>
      <c r="J6025">
        <v>0.08</v>
      </c>
      <c r="K6025">
        <v>5</v>
      </c>
      <c r="L6025" t="s">
        <v>349</v>
      </c>
      <c r="M6025">
        <v>40.9</v>
      </c>
      <c r="N6025">
        <v>40.200000000000003</v>
      </c>
      <c r="O6025">
        <v>40.200000000000003</v>
      </c>
      <c r="P6025" t="s">
        <v>337</v>
      </c>
      <c r="Q6025">
        <v>745.2</v>
      </c>
      <c r="R6025">
        <v>0</v>
      </c>
      <c r="S6025">
        <v>0</v>
      </c>
      <c r="T6025">
        <v>303</v>
      </c>
      <c r="U6025">
        <v>2.17</v>
      </c>
      <c r="V6025">
        <v>313</v>
      </c>
      <c r="W6025">
        <v>0.8</v>
      </c>
      <c r="X6025">
        <v>0.03</v>
      </c>
      <c r="Y6025">
        <v>0.9</v>
      </c>
      <c r="Z6025">
        <v>0</v>
      </c>
      <c r="AA6025">
        <v>7.8E-2</v>
      </c>
      <c r="AB6025">
        <v>29.3</v>
      </c>
      <c r="AC6025">
        <v>35</v>
      </c>
      <c r="AD6025">
        <v>12.2</v>
      </c>
      <c r="AE6025">
        <v>28.8</v>
      </c>
      <c r="AF6025">
        <v>6.66</v>
      </c>
      <c r="AG6025">
        <v>7.0499999999999993E-2</v>
      </c>
      <c r="AH6025" t="s">
        <v>337</v>
      </c>
      <c r="AI6025" t="s">
        <v>337</v>
      </c>
      <c r="AJ6025">
        <v>0</v>
      </c>
      <c r="AK6025">
        <v>117</v>
      </c>
      <c r="AL6025">
        <v>1</v>
      </c>
      <c r="AM6025">
        <v>100</v>
      </c>
      <c r="AN6025">
        <v>5</v>
      </c>
    </row>
    <row r="6026" spans="1:40" x14ac:dyDescent="0.25">
      <c r="A6026" s="34">
        <v>40763</v>
      </c>
      <c r="B6026" s="220">
        <v>0.79166666666666663</v>
      </c>
      <c r="C6026">
        <v>40.700000000000003</v>
      </c>
      <c r="D6026">
        <v>40.9</v>
      </c>
      <c r="E6026">
        <v>40.700000000000003</v>
      </c>
      <c r="F6026">
        <v>19</v>
      </c>
      <c r="G6026">
        <v>12.5</v>
      </c>
      <c r="H6026">
        <v>6</v>
      </c>
      <c r="I6026" t="s">
        <v>349</v>
      </c>
      <c r="J6026">
        <v>0.5</v>
      </c>
      <c r="K6026">
        <v>10</v>
      </c>
      <c r="L6026" t="s">
        <v>340</v>
      </c>
      <c r="M6026">
        <v>40.700000000000003</v>
      </c>
      <c r="N6026">
        <v>40.200000000000003</v>
      </c>
      <c r="O6026">
        <v>40.200000000000003</v>
      </c>
      <c r="P6026" t="s">
        <v>337</v>
      </c>
      <c r="Q6026">
        <v>745.2</v>
      </c>
      <c r="R6026">
        <v>0</v>
      </c>
      <c r="S6026">
        <v>0</v>
      </c>
      <c r="T6026">
        <v>285</v>
      </c>
      <c r="U6026">
        <v>2.04</v>
      </c>
      <c r="V6026">
        <v>290</v>
      </c>
      <c r="W6026">
        <v>0.7</v>
      </c>
      <c r="X6026">
        <v>0.03</v>
      </c>
      <c r="Y6026">
        <v>0.7</v>
      </c>
      <c r="Z6026">
        <v>0</v>
      </c>
      <c r="AA6026">
        <v>7.8E-2</v>
      </c>
      <c r="AB6026">
        <v>29.2</v>
      </c>
      <c r="AC6026">
        <v>35</v>
      </c>
      <c r="AD6026">
        <v>12.1</v>
      </c>
      <c r="AE6026">
        <v>28.8</v>
      </c>
      <c r="AF6026">
        <v>6.67</v>
      </c>
      <c r="AG6026">
        <v>7.0499999999999993E-2</v>
      </c>
      <c r="AH6026" t="s">
        <v>337</v>
      </c>
      <c r="AI6026" t="s">
        <v>337</v>
      </c>
      <c r="AJ6026">
        <v>1.6E-2</v>
      </c>
      <c r="AK6026">
        <v>117</v>
      </c>
      <c r="AL6026">
        <v>1</v>
      </c>
      <c r="AM6026">
        <v>100</v>
      </c>
      <c r="AN6026">
        <v>5</v>
      </c>
    </row>
    <row r="6027" spans="1:40" x14ac:dyDescent="0.25">
      <c r="A6027" s="34">
        <v>40763</v>
      </c>
      <c r="B6027" s="220">
        <v>0.79513888888888884</v>
      </c>
      <c r="C6027">
        <v>40.4</v>
      </c>
      <c r="D6027">
        <v>40.700000000000003</v>
      </c>
      <c r="E6027">
        <v>40.4</v>
      </c>
      <c r="F6027">
        <v>19</v>
      </c>
      <c r="G6027">
        <v>12.3</v>
      </c>
      <c r="H6027">
        <v>6</v>
      </c>
      <c r="I6027" t="s">
        <v>340</v>
      </c>
      <c r="J6027">
        <v>0.5</v>
      </c>
      <c r="K6027">
        <v>11</v>
      </c>
      <c r="L6027" t="s">
        <v>340</v>
      </c>
      <c r="M6027">
        <v>40.4</v>
      </c>
      <c r="N6027">
        <v>39.799999999999997</v>
      </c>
      <c r="O6027">
        <v>39.799999999999997</v>
      </c>
      <c r="P6027" t="s">
        <v>337</v>
      </c>
      <c r="Q6027">
        <v>745.2</v>
      </c>
      <c r="R6027">
        <v>0</v>
      </c>
      <c r="S6027">
        <v>0</v>
      </c>
      <c r="T6027">
        <v>269</v>
      </c>
      <c r="U6027">
        <v>1.93</v>
      </c>
      <c r="V6027">
        <v>278</v>
      </c>
      <c r="W6027">
        <v>0.6</v>
      </c>
      <c r="X6027">
        <v>0.02</v>
      </c>
      <c r="Y6027">
        <v>0.6</v>
      </c>
      <c r="Z6027">
        <v>0</v>
      </c>
      <c r="AA6027">
        <v>7.6999999999999999E-2</v>
      </c>
      <c r="AB6027">
        <v>29.1</v>
      </c>
      <c r="AC6027">
        <v>35</v>
      </c>
      <c r="AD6027">
        <v>12</v>
      </c>
      <c r="AE6027">
        <v>28.7</v>
      </c>
      <c r="AF6027">
        <v>6.68</v>
      </c>
      <c r="AG6027">
        <v>7.0499999999999993E-2</v>
      </c>
      <c r="AH6027" t="s">
        <v>337</v>
      </c>
      <c r="AI6027" t="s">
        <v>337</v>
      </c>
      <c r="AJ6027">
        <v>0</v>
      </c>
      <c r="AK6027">
        <v>116</v>
      </c>
      <c r="AL6027">
        <v>1</v>
      </c>
      <c r="AM6027">
        <v>100</v>
      </c>
      <c r="AN6027">
        <v>5</v>
      </c>
    </row>
    <row r="6028" spans="1:40" x14ac:dyDescent="0.25">
      <c r="A6028" s="34">
        <v>40763</v>
      </c>
      <c r="B6028" s="220">
        <v>0.79861111111111116</v>
      </c>
      <c r="C6028">
        <v>40.200000000000003</v>
      </c>
      <c r="D6028">
        <v>40.299999999999997</v>
      </c>
      <c r="E6028">
        <v>40.200000000000003</v>
      </c>
      <c r="F6028">
        <v>18</v>
      </c>
      <c r="G6028">
        <v>11.3</v>
      </c>
      <c r="H6028">
        <v>6</v>
      </c>
      <c r="I6028" t="s">
        <v>340</v>
      </c>
      <c r="J6028">
        <v>0.5</v>
      </c>
      <c r="K6028">
        <v>12</v>
      </c>
      <c r="L6028" t="s">
        <v>338</v>
      </c>
      <c r="M6028">
        <v>40.200000000000003</v>
      </c>
      <c r="N6028">
        <v>39.299999999999997</v>
      </c>
      <c r="O6028">
        <v>39.299999999999997</v>
      </c>
      <c r="P6028" t="s">
        <v>337</v>
      </c>
      <c r="Q6028">
        <v>745.2</v>
      </c>
      <c r="R6028">
        <v>0</v>
      </c>
      <c r="S6028">
        <v>0</v>
      </c>
      <c r="T6028">
        <v>250</v>
      </c>
      <c r="U6028">
        <v>1.79</v>
      </c>
      <c r="V6028">
        <v>258</v>
      </c>
      <c r="W6028">
        <v>0.5</v>
      </c>
      <c r="X6028">
        <v>0.02</v>
      </c>
      <c r="Y6028">
        <v>0.6</v>
      </c>
      <c r="Z6028">
        <v>0</v>
      </c>
      <c r="AA6028">
        <v>7.5999999999999998E-2</v>
      </c>
      <c r="AB6028">
        <v>29.1</v>
      </c>
      <c r="AC6028">
        <v>35</v>
      </c>
      <c r="AD6028">
        <v>12</v>
      </c>
      <c r="AE6028">
        <v>28.7</v>
      </c>
      <c r="AF6028">
        <v>6.68</v>
      </c>
      <c r="AG6028">
        <v>7.0499999999999993E-2</v>
      </c>
      <c r="AH6028" t="s">
        <v>337</v>
      </c>
      <c r="AI6028" t="s">
        <v>337</v>
      </c>
      <c r="AJ6028">
        <v>0</v>
      </c>
      <c r="AK6028">
        <v>117</v>
      </c>
      <c r="AL6028">
        <v>1</v>
      </c>
      <c r="AM6028">
        <v>100</v>
      </c>
      <c r="AN6028">
        <v>5</v>
      </c>
    </row>
    <row r="6029" spans="1:40" x14ac:dyDescent="0.25">
      <c r="A6029" s="34">
        <v>40763</v>
      </c>
      <c r="B6029" s="220">
        <v>0.80208333333333337</v>
      </c>
      <c r="C6029">
        <v>40.1</v>
      </c>
      <c r="D6029">
        <v>40.200000000000003</v>
      </c>
      <c r="E6029">
        <v>40.1</v>
      </c>
      <c r="F6029">
        <v>19</v>
      </c>
      <c r="G6029">
        <v>12.1</v>
      </c>
      <c r="H6029">
        <v>5</v>
      </c>
      <c r="I6029" t="s">
        <v>349</v>
      </c>
      <c r="J6029">
        <v>0.42</v>
      </c>
      <c r="K6029">
        <v>8</v>
      </c>
      <c r="L6029" t="s">
        <v>340</v>
      </c>
      <c r="M6029">
        <v>40.1</v>
      </c>
      <c r="N6029">
        <v>39.4</v>
      </c>
      <c r="O6029">
        <v>39.4</v>
      </c>
      <c r="P6029" t="s">
        <v>337</v>
      </c>
      <c r="Q6029">
        <v>745.2</v>
      </c>
      <c r="R6029">
        <v>0</v>
      </c>
      <c r="S6029">
        <v>0</v>
      </c>
      <c r="T6029">
        <v>233</v>
      </c>
      <c r="U6029">
        <v>1.67</v>
      </c>
      <c r="V6029">
        <v>241</v>
      </c>
      <c r="W6029">
        <v>0.2</v>
      </c>
      <c r="X6029">
        <v>0.01</v>
      </c>
      <c r="Y6029">
        <v>0.5</v>
      </c>
      <c r="Z6029">
        <v>0</v>
      </c>
      <c r="AA6029">
        <v>7.5999999999999998E-2</v>
      </c>
      <c r="AB6029">
        <v>28.9</v>
      </c>
      <c r="AC6029">
        <v>35</v>
      </c>
      <c r="AD6029">
        <v>11.9</v>
      </c>
      <c r="AE6029">
        <v>28.6</v>
      </c>
      <c r="AF6029">
        <v>6.69</v>
      </c>
      <c r="AG6029">
        <v>7.0599999999999996E-2</v>
      </c>
      <c r="AH6029" t="s">
        <v>337</v>
      </c>
      <c r="AI6029" t="s">
        <v>337</v>
      </c>
      <c r="AJ6029">
        <v>0</v>
      </c>
      <c r="AK6029">
        <v>117</v>
      </c>
      <c r="AL6029">
        <v>1</v>
      </c>
      <c r="AM6029">
        <v>100</v>
      </c>
      <c r="AN6029">
        <v>5</v>
      </c>
    </row>
    <row r="6030" spans="1:40" x14ac:dyDescent="0.25">
      <c r="A6030" s="34">
        <v>40763</v>
      </c>
      <c r="B6030" s="220">
        <v>0.80555555555555547</v>
      </c>
      <c r="C6030">
        <v>39.9</v>
      </c>
      <c r="D6030">
        <v>40.1</v>
      </c>
      <c r="E6030">
        <v>39.9</v>
      </c>
      <c r="F6030">
        <v>19</v>
      </c>
      <c r="G6030">
        <v>12</v>
      </c>
      <c r="H6030">
        <v>4</v>
      </c>
      <c r="I6030" t="s">
        <v>349</v>
      </c>
      <c r="J6030">
        <v>0.33</v>
      </c>
      <c r="K6030">
        <v>9</v>
      </c>
      <c r="L6030" t="s">
        <v>349</v>
      </c>
      <c r="M6030">
        <v>39.9</v>
      </c>
      <c r="N6030">
        <v>39.200000000000003</v>
      </c>
      <c r="O6030">
        <v>39.200000000000003</v>
      </c>
      <c r="P6030" t="s">
        <v>337</v>
      </c>
      <c r="Q6030">
        <v>745.1</v>
      </c>
      <c r="R6030">
        <v>0</v>
      </c>
      <c r="S6030">
        <v>0</v>
      </c>
      <c r="T6030">
        <v>215</v>
      </c>
      <c r="U6030">
        <v>1.54</v>
      </c>
      <c r="V6030">
        <v>223</v>
      </c>
      <c r="W6030">
        <v>0</v>
      </c>
      <c r="X6030">
        <v>0</v>
      </c>
      <c r="Y6030">
        <v>0</v>
      </c>
      <c r="Z6030">
        <v>0</v>
      </c>
      <c r="AA6030">
        <v>7.4999999999999997E-2</v>
      </c>
      <c r="AB6030">
        <v>28.8</v>
      </c>
      <c r="AC6030">
        <v>35</v>
      </c>
      <c r="AD6030">
        <v>11.8</v>
      </c>
      <c r="AE6030">
        <v>28.4</v>
      </c>
      <c r="AF6030">
        <v>6.69</v>
      </c>
      <c r="AG6030">
        <v>7.0599999999999996E-2</v>
      </c>
      <c r="AH6030" t="s">
        <v>337</v>
      </c>
      <c r="AI6030" t="s">
        <v>337</v>
      </c>
      <c r="AJ6030">
        <v>0</v>
      </c>
      <c r="AK6030">
        <v>116</v>
      </c>
      <c r="AL6030">
        <v>1</v>
      </c>
      <c r="AM6030">
        <v>100</v>
      </c>
      <c r="AN6030">
        <v>5</v>
      </c>
    </row>
    <row r="6031" spans="1:40" x14ac:dyDescent="0.25">
      <c r="A6031" s="34">
        <v>40763</v>
      </c>
      <c r="B6031" s="220">
        <v>0.80902777777777779</v>
      </c>
      <c r="C6031">
        <v>39.9</v>
      </c>
      <c r="D6031">
        <v>39.9</v>
      </c>
      <c r="E6031">
        <v>39.9</v>
      </c>
      <c r="F6031">
        <v>20</v>
      </c>
      <c r="G6031">
        <v>12.7</v>
      </c>
      <c r="H6031">
        <v>4</v>
      </c>
      <c r="I6031" t="s">
        <v>349</v>
      </c>
      <c r="J6031">
        <v>0.33</v>
      </c>
      <c r="K6031">
        <v>7</v>
      </c>
      <c r="L6031" t="s">
        <v>349</v>
      </c>
      <c r="M6031">
        <v>39.9</v>
      </c>
      <c r="N6031">
        <v>39.5</v>
      </c>
      <c r="O6031">
        <v>39.5</v>
      </c>
      <c r="P6031" t="s">
        <v>337</v>
      </c>
      <c r="Q6031">
        <v>745.1</v>
      </c>
      <c r="R6031">
        <v>0</v>
      </c>
      <c r="S6031">
        <v>0</v>
      </c>
      <c r="T6031">
        <v>193</v>
      </c>
      <c r="U6031">
        <v>1.38</v>
      </c>
      <c r="V6031">
        <v>197</v>
      </c>
      <c r="W6031">
        <v>0</v>
      </c>
      <c r="X6031">
        <v>0</v>
      </c>
      <c r="Y6031">
        <v>0</v>
      </c>
      <c r="Z6031">
        <v>0</v>
      </c>
      <c r="AA6031">
        <v>7.4999999999999997E-2</v>
      </c>
      <c r="AB6031">
        <v>28.7</v>
      </c>
      <c r="AC6031">
        <v>35</v>
      </c>
      <c r="AD6031">
        <v>11.7</v>
      </c>
      <c r="AE6031">
        <v>28.2</v>
      </c>
      <c r="AF6031">
        <v>6.7</v>
      </c>
      <c r="AG6031">
        <v>7.0599999999999996E-2</v>
      </c>
      <c r="AH6031" t="s">
        <v>337</v>
      </c>
      <c r="AI6031" t="s">
        <v>337</v>
      </c>
      <c r="AJ6031">
        <v>0</v>
      </c>
      <c r="AK6031">
        <v>117</v>
      </c>
      <c r="AL6031">
        <v>1</v>
      </c>
      <c r="AM6031">
        <v>100</v>
      </c>
      <c r="AN6031">
        <v>5</v>
      </c>
    </row>
    <row r="6032" spans="1:40" x14ac:dyDescent="0.25">
      <c r="A6032" s="34">
        <v>40763</v>
      </c>
      <c r="B6032" s="220">
        <v>0.8125</v>
      </c>
      <c r="C6032">
        <v>39.799999999999997</v>
      </c>
      <c r="D6032">
        <v>39.9</v>
      </c>
      <c r="E6032">
        <v>39.799999999999997</v>
      </c>
      <c r="F6032">
        <v>19</v>
      </c>
      <c r="G6032">
        <v>11.9</v>
      </c>
      <c r="H6032">
        <v>4</v>
      </c>
      <c r="I6032" t="s">
        <v>349</v>
      </c>
      <c r="J6032">
        <v>0.33</v>
      </c>
      <c r="K6032">
        <v>8</v>
      </c>
      <c r="L6032" t="s">
        <v>349</v>
      </c>
      <c r="M6032">
        <v>39.799999999999997</v>
      </c>
      <c r="N6032">
        <v>39.1</v>
      </c>
      <c r="O6032">
        <v>39.1</v>
      </c>
      <c r="P6032" t="s">
        <v>337</v>
      </c>
      <c r="Q6032">
        <v>745.1</v>
      </c>
      <c r="R6032">
        <v>0</v>
      </c>
      <c r="S6032">
        <v>0</v>
      </c>
      <c r="T6032">
        <v>157</v>
      </c>
      <c r="U6032">
        <v>1.1299999999999999</v>
      </c>
      <c r="V6032">
        <v>186</v>
      </c>
      <c r="W6032">
        <v>0</v>
      </c>
      <c r="X6032">
        <v>0</v>
      </c>
      <c r="Y6032">
        <v>0</v>
      </c>
      <c r="Z6032">
        <v>0</v>
      </c>
      <c r="AA6032">
        <v>7.4999999999999997E-2</v>
      </c>
      <c r="AB6032">
        <v>28.5</v>
      </c>
      <c r="AC6032">
        <v>35</v>
      </c>
      <c r="AD6032">
        <v>11.5</v>
      </c>
      <c r="AE6032">
        <v>27.9</v>
      </c>
      <c r="AF6032">
        <v>6.72</v>
      </c>
      <c r="AG6032">
        <v>7.0699999999999999E-2</v>
      </c>
      <c r="AH6032" t="s">
        <v>337</v>
      </c>
      <c r="AI6032" t="s">
        <v>337</v>
      </c>
      <c r="AJ6032">
        <v>0</v>
      </c>
      <c r="AK6032">
        <v>116</v>
      </c>
      <c r="AL6032">
        <v>1</v>
      </c>
      <c r="AM6032">
        <v>100</v>
      </c>
      <c r="AN6032">
        <v>5</v>
      </c>
    </row>
    <row r="6033" spans="1:40" x14ac:dyDescent="0.25">
      <c r="A6033" s="34">
        <v>40763</v>
      </c>
      <c r="B6033" s="220">
        <v>0.81597222222222221</v>
      </c>
      <c r="C6033">
        <v>39.4</v>
      </c>
      <c r="D6033">
        <v>39.799999999999997</v>
      </c>
      <c r="E6033">
        <v>39.4</v>
      </c>
      <c r="F6033">
        <v>20</v>
      </c>
      <c r="G6033">
        <v>12.3</v>
      </c>
      <c r="H6033">
        <v>3</v>
      </c>
      <c r="I6033" t="s">
        <v>349</v>
      </c>
      <c r="J6033">
        <v>0.25</v>
      </c>
      <c r="K6033">
        <v>7</v>
      </c>
      <c r="L6033" t="s">
        <v>349</v>
      </c>
      <c r="M6033">
        <v>39.4</v>
      </c>
      <c r="N6033">
        <v>38.700000000000003</v>
      </c>
      <c r="O6033">
        <v>38.700000000000003</v>
      </c>
      <c r="P6033" t="s">
        <v>337</v>
      </c>
      <c r="Q6033">
        <v>745.2</v>
      </c>
      <c r="R6033">
        <v>0</v>
      </c>
      <c r="S6033">
        <v>0</v>
      </c>
      <c r="T6033">
        <v>36</v>
      </c>
      <c r="U6033">
        <v>0.26</v>
      </c>
      <c r="V6033">
        <v>47</v>
      </c>
      <c r="W6033">
        <v>0</v>
      </c>
      <c r="X6033">
        <v>0</v>
      </c>
      <c r="Y6033">
        <v>0</v>
      </c>
      <c r="Z6033">
        <v>0</v>
      </c>
      <c r="AA6033">
        <v>7.2999999999999995E-2</v>
      </c>
      <c r="AB6033">
        <v>28.3</v>
      </c>
      <c r="AC6033">
        <v>36</v>
      </c>
      <c r="AD6033">
        <v>11.8</v>
      </c>
      <c r="AE6033">
        <v>27.7</v>
      </c>
      <c r="AF6033">
        <v>6.83</v>
      </c>
      <c r="AG6033">
        <v>7.0699999999999999E-2</v>
      </c>
      <c r="AH6033" t="s">
        <v>337</v>
      </c>
      <c r="AI6033" t="s">
        <v>337</v>
      </c>
      <c r="AJ6033">
        <v>0</v>
      </c>
      <c r="AK6033">
        <v>117</v>
      </c>
      <c r="AL6033">
        <v>1</v>
      </c>
      <c r="AM6033">
        <v>100</v>
      </c>
      <c r="AN6033">
        <v>5</v>
      </c>
    </row>
    <row r="6034" spans="1:40" x14ac:dyDescent="0.25">
      <c r="A6034" s="34">
        <v>40763</v>
      </c>
      <c r="B6034" s="220">
        <v>0.81944444444444453</v>
      </c>
      <c r="C6034">
        <v>39</v>
      </c>
      <c r="D6034">
        <v>39.299999999999997</v>
      </c>
      <c r="E6034">
        <v>39</v>
      </c>
      <c r="F6034">
        <v>20</v>
      </c>
      <c r="G6034">
        <v>12</v>
      </c>
      <c r="H6034">
        <v>2</v>
      </c>
      <c r="I6034" t="s">
        <v>349</v>
      </c>
      <c r="J6034">
        <v>0.17</v>
      </c>
      <c r="K6034">
        <v>5</v>
      </c>
      <c r="L6034" t="s">
        <v>349</v>
      </c>
      <c r="M6034">
        <v>39</v>
      </c>
      <c r="N6034">
        <v>38.200000000000003</v>
      </c>
      <c r="O6034">
        <v>38.200000000000003</v>
      </c>
      <c r="P6034" t="s">
        <v>337</v>
      </c>
      <c r="Q6034">
        <v>745.2</v>
      </c>
      <c r="R6034">
        <v>0</v>
      </c>
      <c r="S6034">
        <v>0</v>
      </c>
      <c r="T6034">
        <v>27</v>
      </c>
      <c r="U6034">
        <v>0.19</v>
      </c>
      <c r="V6034">
        <v>30</v>
      </c>
      <c r="W6034">
        <v>0</v>
      </c>
      <c r="X6034">
        <v>0</v>
      </c>
      <c r="Y6034">
        <v>0</v>
      </c>
      <c r="Z6034">
        <v>0</v>
      </c>
      <c r="AA6034">
        <v>7.1999999999999995E-2</v>
      </c>
      <c r="AB6034">
        <v>28.2</v>
      </c>
      <c r="AC6034">
        <v>36</v>
      </c>
      <c r="AD6034">
        <v>11.7</v>
      </c>
      <c r="AE6034">
        <v>27.6</v>
      </c>
      <c r="AF6034">
        <v>6.84</v>
      </c>
      <c r="AG6034">
        <v>7.0800000000000002E-2</v>
      </c>
      <c r="AH6034" t="s">
        <v>337</v>
      </c>
      <c r="AI6034" t="s">
        <v>337</v>
      </c>
      <c r="AJ6034">
        <v>0</v>
      </c>
      <c r="AK6034">
        <v>116</v>
      </c>
      <c r="AL6034">
        <v>1</v>
      </c>
      <c r="AM6034">
        <v>100</v>
      </c>
      <c r="AN6034">
        <v>5</v>
      </c>
    </row>
    <row r="6035" spans="1:40" x14ac:dyDescent="0.25">
      <c r="A6035" s="34">
        <v>40763</v>
      </c>
      <c r="B6035" s="220">
        <v>0.82291666666666663</v>
      </c>
      <c r="C6035">
        <v>38.799999999999997</v>
      </c>
      <c r="D6035">
        <v>39</v>
      </c>
      <c r="E6035">
        <v>38.799999999999997</v>
      </c>
      <c r="F6035">
        <v>20</v>
      </c>
      <c r="G6035">
        <v>11.8</v>
      </c>
      <c r="H6035">
        <v>1</v>
      </c>
      <c r="I6035" t="s">
        <v>349</v>
      </c>
      <c r="J6035">
        <v>0.08</v>
      </c>
      <c r="K6035">
        <v>5</v>
      </c>
      <c r="L6035" t="s">
        <v>349</v>
      </c>
      <c r="M6035">
        <v>38.799999999999997</v>
      </c>
      <c r="N6035">
        <v>37.799999999999997</v>
      </c>
      <c r="O6035">
        <v>37.799999999999997</v>
      </c>
      <c r="P6035" t="s">
        <v>337</v>
      </c>
      <c r="Q6035">
        <v>745.2</v>
      </c>
      <c r="R6035">
        <v>0</v>
      </c>
      <c r="S6035">
        <v>0</v>
      </c>
      <c r="T6035">
        <v>23</v>
      </c>
      <c r="U6035">
        <v>0.16</v>
      </c>
      <c r="V6035">
        <v>25</v>
      </c>
      <c r="W6035">
        <v>0</v>
      </c>
      <c r="X6035">
        <v>0</v>
      </c>
      <c r="Y6035">
        <v>0</v>
      </c>
      <c r="Z6035">
        <v>0</v>
      </c>
      <c r="AA6035">
        <v>7.0999999999999994E-2</v>
      </c>
      <c r="AB6035">
        <v>28.1</v>
      </c>
      <c r="AC6035">
        <v>36</v>
      </c>
      <c r="AD6035">
        <v>11.6</v>
      </c>
      <c r="AE6035">
        <v>27.4</v>
      </c>
      <c r="AF6035">
        <v>6.85</v>
      </c>
      <c r="AG6035">
        <v>7.0800000000000002E-2</v>
      </c>
      <c r="AH6035" t="s">
        <v>337</v>
      </c>
      <c r="AI6035" t="s">
        <v>337</v>
      </c>
      <c r="AJ6035">
        <v>0</v>
      </c>
      <c r="AK6035">
        <v>116</v>
      </c>
      <c r="AL6035">
        <v>1</v>
      </c>
      <c r="AM6035">
        <v>100</v>
      </c>
      <c r="AN6035">
        <v>5</v>
      </c>
    </row>
    <row r="6036" spans="1:40" x14ac:dyDescent="0.25">
      <c r="A6036" s="34">
        <v>40763</v>
      </c>
      <c r="B6036" s="220">
        <v>0.82638888888888884</v>
      </c>
      <c r="C6036">
        <v>38.700000000000003</v>
      </c>
      <c r="D6036">
        <v>38.799999999999997</v>
      </c>
      <c r="E6036">
        <v>38.700000000000003</v>
      </c>
      <c r="F6036">
        <v>20</v>
      </c>
      <c r="G6036">
        <v>11.7</v>
      </c>
      <c r="H6036">
        <v>2</v>
      </c>
      <c r="I6036" t="s">
        <v>349</v>
      </c>
      <c r="J6036">
        <v>0.17</v>
      </c>
      <c r="K6036">
        <v>5</v>
      </c>
      <c r="L6036" t="s">
        <v>349</v>
      </c>
      <c r="M6036">
        <v>38.700000000000003</v>
      </c>
      <c r="N6036">
        <v>37.700000000000003</v>
      </c>
      <c r="O6036">
        <v>37.700000000000003</v>
      </c>
      <c r="P6036" t="s">
        <v>337</v>
      </c>
      <c r="Q6036">
        <v>745.2</v>
      </c>
      <c r="R6036">
        <v>0</v>
      </c>
      <c r="S6036">
        <v>0</v>
      </c>
      <c r="T6036">
        <v>20</v>
      </c>
      <c r="U6036">
        <v>0.14000000000000001</v>
      </c>
      <c r="V6036">
        <v>21</v>
      </c>
      <c r="W6036">
        <v>0</v>
      </c>
      <c r="X6036">
        <v>0</v>
      </c>
      <c r="Y6036">
        <v>0</v>
      </c>
      <c r="Z6036">
        <v>0</v>
      </c>
      <c r="AA6036">
        <v>7.0999999999999994E-2</v>
      </c>
      <c r="AB6036">
        <v>27.8</v>
      </c>
      <c r="AC6036">
        <v>36</v>
      </c>
      <c r="AD6036">
        <v>11.4</v>
      </c>
      <c r="AE6036">
        <v>27.2</v>
      </c>
      <c r="AF6036">
        <v>6.87</v>
      </c>
      <c r="AG6036">
        <v>7.0900000000000005E-2</v>
      </c>
      <c r="AH6036" t="s">
        <v>337</v>
      </c>
      <c r="AI6036" t="s">
        <v>337</v>
      </c>
      <c r="AJ6036">
        <v>0</v>
      </c>
      <c r="AK6036">
        <v>117</v>
      </c>
      <c r="AL6036">
        <v>1</v>
      </c>
      <c r="AM6036">
        <v>100</v>
      </c>
      <c r="AN6036">
        <v>5</v>
      </c>
    </row>
    <row r="6037" spans="1:40" x14ac:dyDescent="0.25">
      <c r="A6037" s="34">
        <v>40763</v>
      </c>
      <c r="B6037" s="220">
        <v>0.82986111111111116</v>
      </c>
      <c r="C6037">
        <v>38.4</v>
      </c>
      <c r="D6037">
        <v>38.700000000000003</v>
      </c>
      <c r="E6037">
        <v>38.4</v>
      </c>
      <c r="F6037">
        <v>20</v>
      </c>
      <c r="G6037">
        <v>11.5</v>
      </c>
      <c r="H6037">
        <v>1</v>
      </c>
      <c r="I6037" t="s">
        <v>349</v>
      </c>
      <c r="J6037">
        <v>0.08</v>
      </c>
      <c r="K6037">
        <v>3</v>
      </c>
      <c r="L6037" t="s">
        <v>349</v>
      </c>
      <c r="M6037">
        <v>38.4</v>
      </c>
      <c r="N6037">
        <v>37.4</v>
      </c>
      <c r="O6037">
        <v>37.4</v>
      </c>
      <c r="P6037" t="s">
        <v>337</v>
      </c>
      <c r="Q6037">
        <v>745.3</v>
      </c>
      <c r="R6037">
        <v>0</v>
      </c>
      <c r="S6037">
        <v>0</v>
      </c>
      <c r="T6037">
        <v>19</v>
      </c>
      <c r="U6037">
        <v>0.14000000000000001</v>
      </c>
      <c r="V6037">
        <v>19</v>
      </c>
      <c r="W6037">
        <v>0</v>
      </c>
      <c r="X6037">
        <v>0</v>
      </c>
      <c r="Y6037">
        <v>0</v>
      </c>
      <c r="Z6037">
        <v>0</v>
      </c>
      <c r="AA6037">
        <v>7.0000000000000007E-2</v>
      </c>
      <c r="AB6037">
        <v>27.8</v>
      </c>
      <c r="AC6037">
        <v>36</v>
      </c>
      <c r="AD6037">
        <v>11.3</v>
      </c>
      <c r="AE6037">
        <v>27.1</v>
      </c>
      <c r="AF6037">
        <v>6.87</v>
      </c>
      <c r="AG6037">
        <v>7.0900000000000005E-2</v>
      </c>
      <c r="AH6037" t="s">
        <v>337</v>
      </c>
      <c r="AI6037" t="s">
        <v>337</v>
      </c>
      <c r="AJ6037">
        <v>0</v>
      </c>
      <c r="AK6037">
        <v>117</v>
      </c>
      <c r="AL6037">
        <v>1</v>
      </c>
      <c r="AM6037">
        <v>100</v>
      </c>
      <c r="AN6037">
        <v>5</v>
      </c>
    </row>
    <row r="6038" spans="1:40" x14ac:dyDescent="0.25">
      <c r="A6038" s="34">
        <v>40763</v>
      </c>
      <c r="B6038" s="220">
        <v>0.83333333333333337</v>
      </c>
      <c r="C6038">
        <v>38.1</v>
      </c>
      <c r="D6038">
        <v>38.4</v>
      </c>
      <c r="E6038">
        <v>38.1</v>
      </c>
      <c r="F6038">
        <v>21</v>
      </c>
      <c r="G6038">
        <v>11.9</v>
      </c>
      <c r="H6038">
        <v>2</v>
      </c>
      <c r="I6038" t="s">
        <v>349</v>
      </c>
      <c r="J6038">
        <v>0.17</v>
      </c>
      <c r="K6038">
        <v>5</v>
      </c>
      <c r="L6038" t="s">
        <v>349</v>
      </c>
      <c r="M6038">
        <v>38.1</v>
      </c>
      <c r="N6038">
        <v>37.299999999999997</v>
      </c>
      <c r="O6038">
        <v>37.299999999999997</v>
      </c>
      <c r="P6038" t="s">
        <v>337</v>
      </c>
      <c r="Q6038">
        <v>745.3</v>
      </c>
      <c r="R6038">
        <v>0</v>
      </c>
      <c r="S6038">
        <v>0</v>
      </c>
      <c r="T6038">
        <v>19</v>
      </c>
      <c r="U6038">
        <v>0.14000000000000001</v>
      </c>
      <c r="V6038">
        <v>19</v>
      </c>
      <c r="W6038">
        <v>0</v>
      </c>
      <c r="X6038">
        <v>0</v>
      </c>
      <c r="Y6038">
        <v>0</v>
      </c>
      <c r="Z6038">
        <v>0</v>
      </c>
      <c r="AA6038">
        <v>6.8000000000000005E-2</v>
      </c>
      <c r="AB6038">
        <v>27.7</v>
      </c>
      <c r="AC6038">
        <v>36</v>
      </c>
      <c r="AD6038">
        <v>11.2</v>
      </c>
      <c r="AE6038">
        <v>27</v>
      </c>
      <c r="AF6038">
        <v>6.88</v>
      </c>
      <c r="AG6038">
        <v>7.0900000000000005E-2</v>
      </c>
      <c r="AH6038" t="s">
        <v>337</v>
      </c>
      <c r="AI6038" t="s">
        <v>337</v>
      </c>
      <c r="AJ6038">
        <v>8.0000000000000002E-3</v>
      </c>
      <c r="AK6038">
        <v>117</v>
      </c>
      <c r="AL6038">
        <v>1</v>
      </c>
      <c r="AM6038">
        <v>100</v>
      </c>
      <c r="AN6038">
        <v>5</v>
      </c>
    </row>
    <row r="6039" spans="1:40" x14ac:dyDescent="0.25">
      <c r="A6039" s="34">
        <v>40763</v>
      </c>
      <c r="B6039" s="220">
        <v>0.83680555555555547</v>
      </c>
      <c r="C6039">
        <v>37.700000000000003</v>
      </c>
      <c r="D6039">
        <v>38.1</v>
      </c>
      <c r="E6039">
        <v>37.700000000000003</v>
      </c>
      <c r="F6039">
        <v>21</v>
      </c>
      <c r="G6039">
        <v>11.7</v>
      </c>
      <c r="H6039">
        <v>2</v>
      </c>
      <c r="I6039" t="s">
        <v>349</v>
      </c>
      <c r="J6039">
        <v>0.17</v>
      </c>
      <c r="K6039">
        <v>5</v>
      </c>
      <c r="L6039" t="s">
        <v>349</v>
      </c>
      <c r="M6039">
        <v>37.700000000000003</v>
      </c>
      <c r="N6039">
        <v>36.799999999999997</v>
      </c>
      <c r="O6039">
        <v>36.799999999999997</v>
      </c>
      <c r="P6039" t="s">
        <v>337</v>
      </c>
      <c r="Q6039">
        <v>745.3</v>
      </c>
      <c r="R6039">
        <v>0</v>
      </c>
      <c r="S6039">
        <v>0</v>
      </c>
      <c r="T6039">
        <v>17</v>
      </c>
      <c r="U6039">
        <v>0.12</v>
      </c>
      <c r="V6039">
        <v>18</v>
      </c>
      <c r="W6039">
        <v>0</v>
      </c>
      <c r="X6039">
        <v>0</v>
      </c>
      <c r="Y6039">
        <v>0</v>
      </c>
      <c r="Z6039">
        <v>0</v>
      </c>
      <c r="AA6039">
        <v>6.7000000000000004E-2</v>
      </c>
      <c r="AB6039">
        <v>27.6</v>
      </c>
      <c r="AC6039">
        <v>36</v>
      </c>
      <c r="AD6039">
        <v>11.1</v>
      </c>
      <c r="AE6039">
        <v>26.8</v>
      </c>
      <c r="AF6039">
        <v>6.89</v>
      </c>
      <c r="AG6039">
        <v>7.0900000000000005E-2</v>
      </c>
      <c r="AH6039" t="s">
        <v>337</v>
      </c>
      <c r="AI6039" t="s">
        <v>337</v>
      </c>
      <c r="AJ6039">
        <v>0</v>
      </c>
      <c r="AK6039">
        <v>117</v>
      </c>
      <c r="AL6039">
        <v>1</v>
      </c>
      <c r="AM6039">
        <v>100</v>
      </c>
      <c r="AN6039">
        <v>5</v>
      </c>
    </row>
    <row r="6040" spans="1:40" x14ac:dyDescent="0.25">
      <c r="A6040" s="34">
        <v>40763</v>
      </c>
      <c r="B6040" s="220">
        <v>0.84027777777777779</v>
      </c>
      <c r="C6040">
        <v>37.4</v>
      </c>
      <c r="D6040">
        <v>37.700000000000003</v>
      </c>
      <c r="E6040">
        <v>37.4</v>
      </c>
      <c r="F6040">
        <v>22</v>
      </c>
      <c r="G6040">
        <v>12.1</v>
      </c>
      <c r="H6040">
        <v>1</v>
      </c>
      <c r="I6040" t="s">
        <v>349</v>
      </c>
      <c r="J6040">
        <v>0.08</v>
      </c>
      <c r="K6040">
        <v>2</v>
      </c>
      <c r="L6040" t="s">
        <v>349</v>
      </c>
      <c r="M6040">
        <v>37.4</v>
      </c>
      <c r="N6040">
        <v>36.700000000000003</v>
      </c>
      <c r="O6040">
        <v>36.700000000000003</v>
      </c>
      <c r="P6040" t="s">
        <v>337</v>
      </c>
      <c r="Q6040">
        <v>745.3</v>
      </c>
      <c r="R6040">
        <v>0</v>
      </c>
      <c r="S6040">
        <v>0</v>
      </c>
      <c r="T6040">
        <v>15</v>
      </c>
      <c r="U6040">
        <v>0.11</v>
      </c>
      <c r="V6040">
        <v>16</v>
      </c>
      <c r="W6040">
        <v>0</v>
      </c>
      <c r="X6040">
        <v>0</v>
      </c>
      <c r="Y6040">
        <v>0</v>
      </c>
      <c r="Z6040">
        <v>0</v>
      </c>
      <c r="AA6040">
        <v>6.6000000000000003E-2</v>
      </c>
      <c r="AB6040">
        <v>27.4</v>
      </c>
      <c r="AC6040">
        <v>36</v>
      </c>
      <c r="AD6040">
        <v>11</v>
      </c>
      <c r="AE6040">
        <v>26.7</v>
      </c>
      <c r="AF6040">
        <v>6.89</v>
      </c>
      <c r="AG6040">
        <v>7.0999999999999994E-2</v>
      </c>
      <c r="AH6040" t="s">
        <v>337</v>
      </c>
      <c r="AI6040" t="s">
        <v>337</v>
      </c>
      <c r="AJ6040">
        <v>0</v>
      </c>
      <c r="AK6040">
        <v>116</v>
      </c>
      <c r="AL6040">
        <v>1</v>
      </c>
      <c r="AM6040">
        <v>100</v>
      </c>
      <c r="AN6040">
        <v>5</v>
      </c>
    </row>
    <row r="6041" spans="1:40" x14ac:dyDescent="0.25">
      <c r="A6041" s="34">
        <v>40763</v>
      </c>
      <c r="B6041" s="220">
        <v>0.84375</v>
      </c>
      <c r="C6041">
        <v>37.200000000000003</v>
      </c>
      <c r="D6041">
        <v>37.4</v>
      </c>
      <c r="E6041">
        <v>37.200000000000003</v>
      </c>
      <c r="F6041">
        <v>22</v>
      </c>
      <c r="G6041">
        <v>11.9</v>
      </c>
      <c r="H6041">
        <v>1</v>
      </c>
      <c r="I6041" t="s">
        <v>349</v>
      </c>
      <c r="J6041">
        <v>0.08</v>
      </c>
      <c r="K6041">
        <v>3</v>
      </c>
      <c r="L6041" t="s">
        <v>349</v>
      </c>
      <c r="M6041">
        <v>37.200000000000003</v>
      </c>
      <c r="N6041">
        <v>36.4</v>
      </c>
      <c r="O6041">
        <v>36.4</v>
      </c>
      <c r="P6041" t="s">
        <v>337</v>
      </c>
      <c r="Q6041">
        <v>745.4</v>
      </c>
      <c r="R6041">
        <v>0</v>
      </c>
      <c r="S6041">
        <v>0</v>
      </c>
      <c r="T6041">
        <v>11</v>
      </c>
      <c r="U6041">
        <v>0.08</v>
      </c>
      <c r="V6041">
        <v>12</v>
      </c>
      <c r="W6041">
        <v>0</v>
      </c>
      <c r="X6041">
        <v>0</v>
      </c>
      <c r="Y6041">
        <v>0</v>
      </c>
      <c r="Z6041">
        <v>0</v>
      </c>
      <c r="AA6041">
        <v>6.5000000000000002E-2</v>
      </c>
      <c r="AB6041">
        <v>27.3</v>
      </c>
      <c r="AC6041">
        <v>36</v>
      </c>
      <c r="AD6041">
        <v>10.9</v>
      </c>
      <c r="AE6041">
        <v>26.6</v>
      </c>
      <c r="AF6041">
        <v>6.9</v>
      </c>
      <c r="AG6041">
        <v>7.0999999999999994E-2</v>
      </c>
      <c r="AH6041" t="s">
        <v>337</v>
      </c>
      <c r="AI6041" t="s">
        <v>337</v>
      </c>
      <c r="AJ6041">
        <v>0</v>
      </c>
      <c r="AK6041">
        <v>117</v>
      </c>
      <c r="AL6041">
        <v>1</v>
      </c>
      <c r="AM6041">
        <v>100</v>
      </c>
      <c r="AN6041">
        <v>5</v>
      </c>
    </row>
    <row r="6042" spans="1:40" x14ac:dyDescent="0.25">
      <c r="A6042" s="34">
        <v>40763</v>
      </c>
      <c r="B6042" s="220">
        <v>0.84722222222222221</v>
      </c>
      <c r="C6042">
        <v>36.9</v>
      </c>
      <c r="D6042">
        <v>37.200000000000003</v>
      </c>
      <c r="E6042">
        <v>36.9</v>
      </c>
      <c r="F6042">
        <v>23</v>
      </c>
      <c r="G6042">
        <v>12.4</v>
      </c>
      <c r="H6042">
        <v>2</v>
      </c>
      <c r="I6042" t="s">
        <v>349</v>
      </c>
      <c r="J6042">
        <v>0.17</v>
      </c>
      <c r="K6042">
        <v>3</v>
      </c>
      <c r="L6042" t="s">
        <v>349</v>
      </c>
      <c r="M6042">
        <v>36.9</v>
      </c>
      <c r="N6042">
        <v>36.4</v>
      </c>
      <c r="O6042">
        <v>36.4</v>
      </c>
      <c r="P6042" t="s">
        <v>337</v>
      </c>
      <c r="Q6042">
        <v>745.4</v>
      </c>
      <c r="R6042">
        <v>0</v>
      </c>
      <c r="S6042">
        <v>0</v>
      </c>
      <c r="T6042">
        <v>8</v>
      </c>
      <c r="U6042">
        <v>0.06</v>
      </c>
      <c r="V6042">
        <v>9</v>
      </c>
      <c r="W6042">
        <v>0</v>
      </c>
      <c r="X6042">
        <v>0</v>
      </c>
      <c r="Y6042">
        <v>0</v>
      </c>
      <c r="Z6042">
        <v>0</v>
      </c>
      <c r="AA6042">
        <v>6.5000000000000002E-2</v>
      </c>
      <c r="AB6042">
        <v>27.2</v>
      </c>
      <c r="AC6042">
        <v>36</v>
      </c>
      <c r="AD6042">
        <v>10.8</v>
      </c>
      <c r="AE6042">
        <v>26.4</v>
      </c>
      <c r="AF6042">
        <v>6.91</v>
      </c>
      <c r="AG6042">
        <v>7.1099999999999997E-2</v>
      </c>
      <c r="AH6042" t="s">
        <v>337</v>
      </c>
      <c r="AI6042" t="s">
        <v>337</v>
      </c>
      <c r="AJ6042">
        <v>0</v>
      </c>
      <c r="AK6042">
        <v>118</v>
      </c>
      <c r="AL6042">
        <v>1</v>
      </c>
      <c r="AM6042">
        <v>100</v>
      </c>
      <c r="AN6042">
        <v>5</v>
      </c>
    </row>
    <row r="6043" spans="1:40" x14ac:dyDescent="0.25">
      <c r="A6043" s="34">
        <v>40763</v>
      </c>
      <c r="B6043" s="220">
        <v>0.85069444444444453</v>
      </c>
      <c r="C6043">
        <v>36.700000000000003</v>
      </c>
      <c r="D6043">
        <v>36.9</v>
      </c>
      <c r="E6043">
        <v>36.700000000000003</v>
      </c>
      <c r="F6043">
        <v>22</v>
      </c>
      <c r="G6043">
        <v>11.5</v>
      </c>
      <c r="H6043">
        <v>2</v>
      </c>
      <c r="I6043" t="s">
        <v>349</v>
      </c>
      <c r="J6043">
        <v>0.17</v>
      </c>
      <c r="K6043">
        <v>5</v>
      </c>
      <c r="L6043" t="s">
        <v>349</v>
      </c>
      <c r="M6043">
        <v>36.700000000000003</v>
      </c>
      <c r="N6043">
        <v>35.700000000000003</v>
      </c>
      <c r="O6043">
        <v>35.700000000000003</v>
      </c>
      <c r="P6043" t="s">
        <v>337</v>
      </c>
      <c r="Q6043">
        <v>745.4</v>
      </c>
      <c r="R6043">
        <v>0</v>
      </c>
      <c r="S6043">
        <v>0</v>
      </c>
      <c r="T6043">
        <v>6</v>
      </c>
      <c r="U6043">
        <v>0.04</v>
      </c>
      <c r="V6043">
        <v>7</v>
      </c>
      <c r="W6043">
        <v>0</v>
      </c>
      <c r="X6043">
        <v>0</v>
      </c>
      <c r="Y6043">
        <v>0</v>
      </c>
      <c r="Z6043">
        <v>0</v>
      </c>
      <c r="AA6043">
        <v>6.4000000000000001E-2</v>
      </c>
      <c r="AB6043">
        <v>27.1</v>
      </c>
      <c r="AC6043">
        <v>36</v>
      </c>
      <c r="AD6043">
        <v>10.8</v>
      </c>
      <c r="AE6043">
        <v>26.3</v>
      </c>
      <c r="AF6043">
        <v>6.92</v>
      </c>
      <c r="AG6043">
        <v>7.1099999999999997E-2</v>
      </c>
      <c r="AH6043" t="s">
        <v>337</v>
      </c>
      <c r="AI6043" t="s">
        <v>337</v>
      </c>
      <c r="AJ6043">
        <v>0</v>
      </c>
      <c r="AK6043">
        <v>117</v>
      </c>
      <c r="AL6043">
        <v>1</v>
      </c>
      <c r="AM6043">
        <v>100</v>
      </c>
      <c r="AN6043">
        <v>5</v>
      </c>
    </row>
    <row r="6044" spans="1:40" x14ac:dyDescent="0.25">
      <c r="A6044" s="34">
        <v>40763</v>
      </c>
      <c r="B6044" s="220">
        <v>0.85416666666666663</v>
      </c>
      <c r="C6044">
        <v>36.6</v>
      </c>
      <c r="D6044">
        <v>36.700000000000003</v>
      </c>
      <c r="E6044">
        <v>36.6</v>
      </c>
      <c r="F6044">
        <v>22</v>
      </c>
      <c r="G6044">
        <v>11.4</v>
      </c>
      <c r="H6044">
        <v>3</v>
      </c>
      <c r="I6044" t="s">
        <v>349</v>
      </c>
      <c r="J6044">
        <v>0.25</v>
      </c>
      <c r="K6044">
        <v>6</v>
      </c>
      <c r="L6044" t="s">
        <v>349</v>
      </c>
      <c r="M6044">
        <v>36.6</v>
      </c>
      <c r="N6044">
        <v>35.700000000000003</v>
      </c>
      <c r="O6044">
        <v>35.700000000000003</v>
      </c>
      <c r="P6044" t="s">
        <v>337</v>
      </c>
      <c r="Q6044">
        <v>745.5</v>
      </c>
      <c r="R6044">
        <v>0</v>
      </c>
      <c r="S6044">
        <v>0</v>
      </c>
      <c r="T6044">
        <v>5</v>
      </c>
      <c r="U6044">
        <v>0.04</v>
      </c>
      <c r="V6044">
        <v>5</v>
      </c>
      <c r="W6044">
        <v>0</v>
      </c>
      <c r="X6044">
        <v>0</v>
      </c>
      <c r="Y6044">
        <v>0</v>
      </c>
      <c r="Z6044">
        <v>0</v>
      </c>
      <c r="AA6044">
        <v>6.3E-2</v>
      </c>
      <c r="AB6044">
        <v>27</v>
      </c>
      <c r="AC6044">
        <v>37</v>
      </c>
      <c r="AD6044">
        <v>11.1</v>
      </c>
      <c r="AE6044">
        <v>26.3</v>
      </c>
      <c r="AF6044">
        <v>7.14</v>
      </c>
      <c r="AG6044">
        <v>7.1099999999999997E-2</v>
      </c>
      <c r="AH6044" t="s">
        <v>337</v>
      </c>
      <c r="AI6044" t="s">
        <v>337</v>
      </c>
      <c r="AJ6044">
        <v>0</v>
      </c>
      <c r="AK6044">
        <v>117</v>
      </c>
      <c r="AL6044">
        <v>1</v>
      </c>
      <c r="AM6044">
        <v>100</v>
      </c>
      <c r="AN6044">
        <v>5</v>
      </c>
    </row>
    <row r="6045" spans="1:40" x14ac:dyDescent="0.25">
      <c r="A6045" s="34">
        <v>40763</v>
      </c>
      <c r="B6045" s="220">
        <v>0.85763888888888884</v>
      </c>
      <c r="C6045">
        <v>36.700000000000003</v>
      </c>
      <c r="D6045">
        <v>36.799999999999997</v>
      </c>
      <c r="E6045">
        <v>36.6</v>
      </c>
      <c r="F6045">
        <v>22</v>
      </c>
      <c r="G6045">
        <v>11.5</v>
      </c>
      <c r="H6045">
        <v>3</v>
      </c>
      <c r="I6045" t="s">
        <v>349</v>
      </c>
      <c r="J6045">
        <v>0.25</v>
      </c>
      <c r="K6045">
        <v>5</v>
      </c>
      <c r="L6045" t="s">
        <v>349</v>
      </c>
      <c r="M6045">
        <v>36.700000000000003</v>
      </c>
      <c r="N6045">
        <v>35.799999999999997</v>
      </c>
      <c r="O6045">
        <v>35.799999999999997</v>
      </c>
      <c r="P6045" t="s">
        <v>337</v>
      </c>
      <c r="Q6045">
        <v>745.5</v>
      </c>
      <c r="R6045">
        <v>0</v>
      </c>
      <c r="S6045">
        <v>0</v>
      </c>
      <c r="T6045">
        <v>1</v>
      </c>
      <c r="U6045">
        <v>0.01</v>
      </c>
      <c r="V6045">
        <v>5</v>
      </c>
      <c r="W6045">
        <v>0</v>
      </c>
      <c r="X6045">
        <v>0</v>
      </c>
      <c r="Y6045">
        <v>0</v>
      </c>
      <c r="Z6045">
        <v>0</v>
      </c>
      <c r="AA6045">
        <v>6.4000000000000001E-2</v>
      </c>
      <c r="AB6045">
        <v>26.9</v>
      </c>
      <c r="AC6045">
        <v>36</v>
      </c>
      <c r="AD6045">
        <v>10.6</v>
      </c>
      <c r="AE6045">
        <v>26.2</v>
      </c>
      <c r="AF6045">
        <v>6.93</v>
      </c>
      <c r="AG6045">
        <v>7.1099999999999997E-2</v>
      </c>
      <c r="AH6045" t="s">
        <v>337</v>
      </c>
      <c r="AI6045" t="s">
        <v>337</v>
      </c>
      <c r="AJ6045">
        <v>0</v>
      </c>
      <c r="AK6045">
        <v>117</v>
      </c>
      <c r="AL6045">
        <v>1</v>
      </c>
      <c r="AM6045">
        <v>100</v>
      </c>
      <c r="AN6045">
        <v>5</v>
      </c>
    </row>
    <row r="6046" spans="1:40" x14ac:dyDescent="0.25">
      <c r="A6046" s="34">
        <v>40763</v>
      </c>
      <c r="B6046" s="220">
        <v>0.86111111111111116</v>
      </c>
      <c r="C6046">
        <v>36.700000000000003</v>
      </c>
      <c r="D6046">
        <v>36.799999999999997</v>
      </c>
      <c r="E6046">
        <v>36.700000000000003</v>
      </c>
      <c r="F6046">
        <v>22</v>
      </c>
      <c r="G6046">
        <v>11.5</v>
      </c>
      <c r="H6046">
        <v>2</v>
      </c>
      <c r="I6046" t="s">
        <v>349</v>
      </c>
      <c r="J6046">
        <v>0.17</v>
      </c>
      <c r="K6046">
        <v>5</v>
      </c>
      <c r="L6046" t="s">
        <v>349</v>
      </c>
      <c r="M6046">
        <v>36.700000000000003</v>
      </c>
      <c r="N6046">
        <v>35.700000000000003</v>
      </c>
      <c r="O6046">
        <v>35.700000000000003</v>
      </c>
      <c r="P6046" t="s">
        <v>337</v>
      </c>
      <c r="Q6046">
        <v>745.6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6.4000000000000001E-2</v>
      </c>
      <c r="AB6046">
        <v>26.8</v>
      </c>
      <c r="AC6046">
        <v>36</v>
      </c>
      <c r="AD6046">
        <v>10.5</v>
      </c>
      <c r="AE6046">
        <v>26.1</v>
      </c>
      <c r="AF6046">
        <v>6.94</v>
      </c>
      <c r="AG6046">
        <v>7.1199999999999999E-2</v>
      </c>
      <c r="AH6046" t="s">
        <v>337</v>
      </c>
      <c r="AI6046" t="s">
        <v>337</v>
      </c>
      <c r="AJ6046">
        <v>0</v>
      </c>
      <c r="AK6046">
        <v>117</v>
      </c>
      <c r="AL6046">
        <v>1</v>
      </c>
      <c r="AM6046">
        <v>100</v>
      </c>
      <c r="AN6046">
        <v>5</v>
      </c>
    </row>
    <row r="6047" spans="1:40" x14ac:dyDescent="0.25">
      <c r="A6047" s="34">
        <v>40763</v>
      </c>
      <c r="B6047" s="220">
        <v>0.86458333333333337</v>
      </c>
      <c r="C6047">
        <v>36.4</v>
      </c>
      <c r="D6047">
        <v>36.700000000000003</v>
      </c>
      <c r="E6047">
        <v>36.4</v>
      </c>
      <c r="F6047">
        <v>23</v>
      </c>
      <c r="G6047">
        <v>12</v>
      </c>
      <c r="H6047">
        <v>3</v>
      </c>
      <c r="I6047" t="s">
        <v>349</v>
      </c>
      <c r="J6047">
        <v>0.25</v>
      </c>
      <c r="K6047">
        <v>5</v>
      </c>
      <c r="L6047" t="s">
        <v>349</v>
      </c>
      <c r="M6047">
        <v>36.4</v>
      </c>
      <c r="N6047">
        <v>35.700000000000003</v>
      </c>
      <c r="O6047">
        <v>35.700000000000003</v>
      </c>
      <c r="P6047" t="s">
        <v>337</v>
      </c>
      <c r="Q6047">
        <v>745.6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6.3E-2</v>
      </c>
      <c r="AB6047">
        <v>26.7</v>
      </c>
      <c r="AC6047">
        <v>36</v>
      </c>
      <c r="AD6047">
        <v>10.4</v>
      </c>
      <c r="AE6047">
        <v>25.9</v>
      </c>
      <c r="AF6047">
        <v>6.95</v>
      </c>
      <c r="AG6047">
        <v>7.1199999999999999E-2</v>
      </c>
      <c r="AH6047" t="s">
        <v>337</v>
      </c>
      <c r="AI6047" t="s">
        <v>337</v>
      </c>
      <c r="AJ6047">
        <v>0</v>
      </c>
      <c r="AK6047">
        <v>117</v>
      </c>
      <c r="AL6047">
        <v>1</v>
      </c>
      <c r="AM6047">
        <v>100</v>
      </c>
      <c r="AN6047">
        <v>5</v>
      </c>
    </row>
    <row r="6048" spans="1:40" x14ac:dyDescent="0.25">
      <c r="A6048" s="34">
        <v>40763</v>
      </c>
      <c r="B6048" s="220">
        <v>0.86805555555555547</v>
      </c>
      <c r="C6048">
        <v>36.299999999999997</v>
      </c>
      <c r="D6048">
        <v>36.4</v>
      </c>
      <c r="E6048">
        <v>36.299999999999997</v>
      </c>
      <c r="F6048">
        <v>23</v>
      </c>
      <c r="G6048">
        <v>11.8</v>
      </c>
      <c r="H6048">
        <v>4</v>
      </c>
      <c r="I6048" t="s">
        <v>340</v>
      </c>
      <c r="J6048">
        <v>0.33</v>
      </c>
      <c r="K6048">
        <v>8</v>
      </c>
      <c r="L6048" t="s">
        <v>340</v>
      </c>
      <c r="M6048">
        <v>36.299999999999997</v>
      </c>
      <c r="N6048">
        <v>35.4</v>
      </c>
      <c r="O6048">
        <v>35.4</v>
      </c>
      <c r="P6048" t="s">
        <v>337</v>
      </c>
      <c r="Q6048">
        <v>745.6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0</v>
      </c>
      <c r="Y6048">
        <v>0</v>
      </c>
      <c r="Z6048">
        <v>0</v>
      </c>
      <c r="AA6048">
        <v>6.2E-2</v>
      </c>
      <c r="AB6048">
        <v>26.6</v>
      </c>
      <c r="AC6048">
        <v>36</v>
      </c>
      <c r="AD6048">
        <v>10.3</v>
      </c>
      <c r="AE6048">
        <v>25.8</v>
      </c>
      <c r="AF6048">
        <v>6.95</v>
      </c>
      <c r="AG6048">
        <v>7.1300000000000002E-2</v>
      </c>
      <c r="AH6048" t="s">
        <v>337</v>
      </c>
      <c r="AI6048" t="s">
        <v>337</v>
      </c>
      <c r="AJ6048">
        <v>0</v>
      </c>
      <c r="AK6048">
        <v>116</v>
      </c>
      <c r="AL6048">
        <v>1</v>
      </c>
      <c r="AM6048">
        <v>100</v>
      </c>
      <c r="AN6048">
        <v>5</v>
      </c>
    </row>
    <row r="6049" spans="1:40" x14ac:dyDescent="0.25">
      <c r="A6049" s="34">
        <v>40763</v>
      </c>
      <c r="B6049" s="220">
        <v>0.87152777777777779</v>
      </c>
      <c r="C6049">
        <v>36.200000000000003</v>
      </c>
      <c r="D6049">
        <v>36.200000000000003</v>
      </c>
      <c r="E6049">
        <v>36.200000000000003</v>
      </c>
      <c r="F6049">
        <v>23</v>
      </c>
      <c r="G6049">
        <v>11.7</v>
      </c>
      <c r="H6049">
        <v>7</v>
      </c>
      <c r="I6049" t="s">
        <v>340</v>
      </c>
      <c r="J6049">
        <v>0.57999999999999996</v>
      </c>
      <c r="K6049">
        <v>9</v>
      </c>
      <c r="L6049" t="s">
        <v>340</v>
      </c>
      <c r="M6049">
        <v>36.200000000000003</v>
      </c>
      <c r="N6049">
        <v>35.299999999999997</v>
      </c>
      <c r="O6049">
        <v>35.299999999999997</v>
      </c>
      <c r="P6049" t="s">
        <v>337</v>
      </c>
      <c r="Q6049">
        <v>745.6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6.2E-2</v>
      </c>
      <c r="AB6049">
        <v>26.5</v>
      </c>
      <c r="AC6049">
        <v>36</v>
      </c>
      <c r="AD6049">
        <v>10.199999999999999</v>
      </c>
      <c r="AE6049">
        <v>25.8</v>
      </c>
      <c r="AF6049">
        <v>6.96</v>
      </c>
      <c r="AG6049">
        <v>7.1300000000000002E-2</v>
      </c>
      <c r="AH6049" t="s">
        <v>337</v>
      </c>
      <c r="AI6049" t="s">
        <v>337</v>
      </c>
      <c r="AJ6049">
        <v>0</v>
      </c>
      <c r="AK6049">
        <v>117</v>
      </c>
      <c r="AL6049">
        <v>1</v>
      </c>
      <c r="AM6049">
        <v>100</v>
      </c>
      <c r="AN6049">
        <v>5</v>
      </c>
    </row>
    <row r="6050" spans="1:40" x14ac:dyDescent="0.25">
      <c r="A6050" s="34">
        <v>40763</v>
      </c>
      <c r="B6050" s="220">
        <v>0.875</v>
      </c>
      <c r="C6050">
        <v>36.1</v>
      </c>
      <c r="D6050">
        <v>36.200000000000003</v>
      </c>
      <c r="E6050">
        <v>36.1</v>
      </c>
      <c r="F6050">
        <v>23</v>
      </c>
      <c r="G6050">
        <v>11.7</v>
      </c>
      <c r="H6050">
        <v>7</v>
      </c>
      <c r="I6050" t="s">
        <v>340</v>
      </c>
      <c r="J6050">
        <v>0.57999999999999996</v>
      </c>
      <c r="K6050">
        <v>9</v>
      </c>
      <c r="L6050" t="s">
        <v>340</v>
      </c>
      <c r="M6050">
        <v>36.1</v>
      </c>
      <c r="N6050">
        <v>35.200000000000003</v>
      </c>
      <c r="O6050">
        <v>35.200000000000003</v>
      </c>
      <c r="P6050" t="s">
        <v>337</v>
      </c>
      <c r="Q6050">
        <v>745.7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  <c r="AA6050">
        <v>6.2E-2</v>
      </c>
      <c r="AB6050">
        <v>26.5</v>
      </c>
      <c r="AC6050">
        <v>36</v>
      </c>
      <c r="AD6050">
        <v>10.199999999999999</v>
      </c>
      <c r="AE6050">
        <v>25.8</v>
      </c>
      <c r="AF6050">
        <v>6.96</v>
      </c>
      <c r="AG6050">
        <v>7.1300000000000002E-2</v>
      </c>
      <c r="AH6050" t="s">
        <v>337</v>
      </c>
      <c r="AI6050" t="s">
        <v>337</v>
      </c>
      <c r="AJ6050">
        <v>4.0000000000000001E-3</v>
      </c>
      <c r="AK6050">
        <v>116</v>
      </c>
      <c r="AL6050">
        <v>1</v>
      </c>
      <c r="AM6050">
        <v>100</v>
      </c>
      <c r="AN6050">
        <v>5</v>
      </c>
    </row>
    <row r="6051" spans="1:40" x14ac:dyDescent="0.25">
      <c r="A6051" s="34">
        <v>40763</v>
      </c>
      <c r="B6051" s="220">
        <v>0.87847222222222221</v>
      </c>
      <c r="C6051">
        <v>35.9</v>
      </c>
      <c r="D6051">
        <v>36.1</v>
      </c>
      <c r="E6051">
        <v>35.9</v>
      </c>
      <c r="F6051">
        <v>23</v>
      </c>
      <c r="G6051">
        <v>11.6</v>
      </c>
      <c r="H6051">
        <v>7</v>
      </c>
      <c r="I6051" t="s">
        <v>340</v>
      </c>
      <c r="J6051">
        <v>0.57999999999999996</v>
      </c>
      <c r="K6051">
        <v>9</v>
      </c>
      <c r="L6051" t="s">
        <v>340</v>
      </c>
      <c r="M6051">
        <v>35.9</v>
      </c>
      <c r="N6051">
        <v>35.1</v>
      </c>
      <c r="O6051">
        <v>35.1</v>
      </c>
      <c r="P6051" t="s">
        <v>337</v>
      </c>
      <c r="Q6051">
        <v>745.7</v>
      </c>
      <c r="R6051">
        <v>0</v>
      </c>
      <c r="S6051">
        <v>0</v>
      </c>
      <c r="T6051">
        <v>0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  <c r="AA6051">
        <v>6.0999999999999999E-2</v>
      </c>
      <c r="AB6051">
        <v>26.4</v>
      </c>
      <c r="AC6051">
        <v>37</v>
      </c>
      <c r="AD6051">
        <v>10.5</v>
      </c>
      <c r="AE6051">
        <v>25.7</v>
      </c>
      <c r="AF6051">
        <v>7.16</v>
      </c>
      <c r="AG6051">
        <v>7.1300000000000002E-2</v>
      </c>
      <c r="AH6051" t="s">
        <v>337</v>
      </c>
      <c r="AI6051" t="s">
        <v>337</v>
      </c>
      <c r="AJ6051">
        <v>0</v>
      </c>
      <c r="AK6051">
        <v>116</v>
      </c>
      <c r="AL6051">
        <v>1</v>
      </c>
      <c r="AM6051">
        <v>100</v>
      </c>
      <c r="AN6051">
        <v>5</v>
      </c>
    </row>
    <row r="6052" spans="1:40" x14ac:dyDescent="0.25">
      <c r="A6052" s="34">
        <v>40763</v>
      </c>
      <c r="B6052" s="220">
        <v>0.88194444444444453</v>
      </c>
      <c r="C6052">
        <v>35.799999999999997</v>
      </c>
      <c r="D6052">
        <v>35.9</v>
      </c>
      <c r="E6052">
        <v>35.799999999999997</v>
      </c>
      <c r="F6052">
        <v>23</v>
      </c>
      <c r="G6052">
        <v>11.4</v>
      </c>
      <c r="H6052">
        <v>7</v>
      </c>
      <c r="I6052" t="s">
        <v>340</v>
      </c>
      <c r="J6052">
        <v>0.57999999999999996</v>
      </c>
      <c r="K6052">
        <v>8</v>
      </c>
      <c r="L6052" t="s">
        <v>340</v>
      </c>
      <c r="M6052">
        <v>35.799999999999997</v>
      </c>
      <c r="N6052">
        <v>34.799999999999997</v>
      </c>
      <c r="O6052">
        <v>34.799999999999997</v>
      </c>
      <c r="P6052" t="s">
        <v>337</v>
      </c>
      <c r="Q6052">
        <v>745.7</v>
      </c>
      <c r="R6052">
        <v>0</v>
      </c>
      <c r="S6052">
        <v>0</v>
      </c>
      <c r="T6052">
        <v>0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  <c r="AA6052">
        <v>6.0999999999999999E-2</v>
      </c>
      <c r="AB6052">
        <v>26.3</v>
      </c>
      <c r="AC6052">
        <v>37</v>
      </c>
      <c r="AD6052">
        <v>10.4</v>
      </c>
      <c r="AE6052">
        <v>25.7</v>
      </c>
      <c r="AF6052">
        <v>7.16</v>
      </c>
      <c r="AG6052">
        <v>7.1300000000000002E-2</v>
      </c>
      <c r="AH6052" t="s">
        <v>337</v>
      </c>
      <c r="AI6052" t="s">
        <v>337</v>
      </c>
      <c r="AJ6052">
        <v>0</v>
      </c>
      <c r="AK6052">
        <v>116</v>
      </c>
      <c r="AL6052">
        <v>1</v>
      </c>
      <c r="AM6052">
        <v>100</v>
      </c>
      <c r="AN6052">
        <v>5</v>
      </c>
    </row>
    <row r="6053" spans="1:40" x14ac:dyDescent="0.25">
      <c r="A6053" s="34">
        <v>40763</v>
      </c>
      <c r="B6053" s="220">
        <v>0.88541666666666663</v>
      </c>
      <c r="C6053">
        <v>35.6</v>
      </c>
      <c r="D6053">
        <v>35.799999999999997</v>
      </c>
      <c r="E6053">
        <v>35.6</v>
      </c>
      <c r="F6053">
        <v>23</v>
      </c>
      <c r="G6053">
        <v>11.2</v>
      </c>
      <c r="H6053">
        <v>5</v>
      </c>
      <c r="I6053" t="s">
        <v>340</v>
      </c>
      <c r="J6053">
        <v>0.42</v>
      </c>
      <c r="K6053">
        <v>8</v>
      </c>
      <c r="L6053" t="s">
        <v>340</v>
      </c>
      <c r="M6053">
        <v>35.6</v>
      </c>
      <c r="N6053">
        <v>34.6</v>
      </c>
      <c r="O6053">
        <v>34.6</v>
      </c>
      <c r="P6053" t="s">
        <v>337</v>
      </c>
      <c r="Q6053">
        <v>745.7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  <c r="AA6053">
        <v>0.06</v>
      </c>
      <c r="AB6053">
        <v>26.3</v>
      </c>
      <c r="AC6053">
        <v>37</v>
      </c>
      <c r="AD6053">
        <v>10.4</v>
      </c>
      <c r="AE6053">
        <v>25.7</v>
      </c>
      <c r="AF6053">
        <v>7.16</v>
      </c>
      <c r="AG6053">
        <v>7.1300000000000002E-2</v>
      </c>
      <c r="AH6053" t="s">
        <v>337</v>
      </c>
      <c r="AI6053" t="s">
        <v>337</v>
      </c>
      <c r="AJ6053">
        <v>0</v>
      </c>
      <c r="AK6053">
        <v>117</v>
      </c>
      <c r="AL6053">
        <v>1</v>
      </c>
      <c r="AM6053">
        <v>100</v>
      </c>
      <c r="AN6053">
        <v>5</v>
      </c>
    </row>
    <row r="6054" spans="1:40" x14ac:dyDescent="0.25">
      <c r="A6054" s="34">
        <v>40763</v>
      </c>
      <c r="B6054" s="220">
        <v>0.88888888888888884</v>
      </c>
      <c r="C6054">
        <v>35.299999999999997</v>
      </c>
      <c r="D6054">
        <v>35.6</v>
      </c>
      <c r="E6054">
        <v>35.299999999999997</v>
      </c>
      <c r="F6054">
        <v>23</v>
      </c>
      <c r="G6054">
        <v>11</v>
      </c>
      <c r="H6054">
        <v>5</v>
      </c>
      <c r="I6054" t="s">
        <v>340</v>
      </c>
      <c r="J6054">
        <v>0.42</v>
      </c>
      <c r="K6054">
        <v>7</v>
      </c>
      <c r="L6054" t="s">
        <v>340</v>
      </c>
      <c r="M6054">
        <v>35.299999999999997</v>
      </c>
      <c r="N6054">
        <v>34.200000000000003</v>
      </c>
      <c r="O6054">
        <v>34.200000000000003</v>
      </c>
      <c r="P6054" t="s">
        <v>337</v>
      </c>
      <c r="Q6054">
        <v>745.7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  <c r="AA6054">
        <v>5.8999999999999997E-2</v>
      </c>
      <c r="AB6054">
        <v>26.2</v>
      </c>
      <c r="AC6054">
        <v>36</v>
      </c>
      <c r="AD6054">
        <v>10</v>
      </c>
      <c r="AE6054">
        <v>25.6</v>
      </c>
      <c r="AF6054">
        <v>6.97</v>
      </c>
      <c r="AG6054">
        <v>7.1400000000000005E-2</v>
      </c>
      <c r="AH6054" t="s">
        <v>337</v>
      </c>
      <c r="AI6054" t="s">
        <v>337</v>
      </c>
      <c r="AJ6054">
        <v>0</v>
      </c>
      <c r="AK6054">
        <v>117</v>
      </c>
      <c r="AL6054">
        <v>1</v>
      </c>
      <c r="AM6054">
        <v>100</v>
      </c>
      <c r="AN6054">
        <v>5</v>
      </c>
    </row>
    <row r="6055" spans="1:40" x14ac:dyDescent="0.25">
      <c r="A6055" s="34">
        <v>40763</v>
      </c>
      <c r="B6055" s="220">
        <v>0.89236111111111116</v>
      </c>
      <c r="C6055">
        <v>35.1</v>
      </c>
      <c r="D6055">
        <v>35.299999999999997</v>
      </c>
      <c r="E6055">
        <v>35.1</v>
      </c>
      <c r="F6055">
        <v>23</v>
      </c>
      <c r="G6055">
        <v>10.8</v>
      </c>
      <c r="H6055">
        <v>4</v>
      </c>
      <c r="I6055" t="s">
        <v>340</v>
      </c>
      <c r="J6055">
        <v>0.33</v>
      </c>
      <c r="K6055">
        <v>7</v>
      </c>
      <c r="L6055" t="s">
        <v>340</v>
      </c>
      <c r="M6055">
        <v>35.1</v>
      </c>
      <c r="N6055">
        <v>33.9</v>
      </c>
      <c r="O6055">
        <v>33.9</v>
      </c>
      <c r="P6055" t="s">
        <v>337</v>
      </c>
      <c r="Q6055">
        <v>745.8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  <c r="AA6055">
        <v>5.8000000000000003E-2</v>
      </c>
      <c r="AB6055">
        <v>26.1</v>
      </c>
      <c r="AC6055">
        <v>36</v>
      </c>
      <c r="AD6055">
        <v>9.9</v>
      </c>
      <c r="AE6055">
        <v>25.5</v>
      </c>
      <c r="AF6055">
        <v>6.97</v>
      </c>
      <c r="AG6055">
        <v>7.1400000000000005E-2</v>
      </c>
      <c r="AH6055" t="s">
        <v>337</v>
      </c>
      <c r="AI6055" t="s">
        <v>337</v>
      </c>
      <c r="AJ6055">
        <v>0</v>
      </c>
      <c r="AK6055">
        <v>117</v>
      </c>
      <c r="AL6055">
        <v>1</v>
      </c>
      <c r="AM6055">
        <v>100</v>
      </c>
      <c r="AN6055">
        <v>5</v>
      </c>
    </row>
    <row r="6056" spans="1:40" x14ac:dyDescent="0.25">
      <c r="A6056" s="34">
        <v>40763</v>
      </c>
      <c r="B6056" s="220">
        <v>0.89583333333333337</v>
      </c>
      <c r="C6056">
        <v>34.9</v>
      </c>
      <c r="D6056">
        <v>35.1</v>
      </c>
      <c r="E6056">
        <v>34.9</v>
      </c>
      <c r="F6056">
        <v>23</v>
      </c>
      <c r="G6056">
        <v>10.7</v>
      </c>
      <c r="H6056">
        <v>4</v>
      </c>
      <c r="I6056" t="s">
        <v>340</v>
      </c>
      <c r="J6056">
        <v>0.33</v>
      </c>
      <c r="K6056">
        <v>7</v>
      </c>
      <c r="L6056" t="s">
        <v>340</v>
      </c>
      <c r="M6056">
        <v>34.9</v>
      </c>
      <c r="N6056">
        <v>33.700000000000003</v>
      </c>
      <c r="O6056">
        <v>33.700000000000003</v>
      </c>
      <c r="P6056" t="s">
        <v>337</v>
      </c>
      <c r="Q6056">
        <v>745.9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5.7000000000000002E-2</v>
      </c>
      <c r="AB6056">
        <v>26</v>
      </c>
      <c r="AC6056">
        <v>36</v>
      </c>
      <c r="AD6056">
        <v>9.8000000000000007</v>
      </c>
      <c r="AE6056">
        <v>25.4</v>
      </c>
      <c r="AF6056">
        <v>6.97</v>
      </c>
      <c r="AG6056">
        <v>7.1499999999999994E-2</v>
      </c>
      <c r="AH6056" t="s">
        <v>337</v>
      </c>
      <c r="AI6056" t="s">
        <v>337</v>
      </c>
      <c r="AJ6056">
        <v>0</v>
      </c>
      <c r="AK6056">
        <v>118</v>
      </c>
      <c r="AL6056">
        <v>1</v>
      </c>
      <c r="AM6056">
        <v>100</v>
      </c>
      <c r="AN6056">
        <v>5</v>
      </c>
    </row>
    <row r="6057" spans="1:40" x14ac:dyDescent="0.25">
      <c r="A6057" s="34">
        <v>40763</v>
      </c>
      <c r="B6057" s="220">
        <v>0.89930555555555547</v>
      </c>
      <c r="C6057">
        <v>34.6</v>
      </c>
      <c r="D6057">
        <v>34.9</v>
      </c>
      <c r="E6057">
        <v>34.6</v>
      </c>
      <c r="F6057">
        <v>25</v>
      </c>
      <c r="G6057">
        <v>11.7</v>
      </c>
      <c r="H6057">
        <v>4</v>
      </c>
      <c r="I6057" t="s">
        <v>340</v>
      </c>
      <c r="J6057">
        <v>0.33</v>
      </c>
      <c r="K6057">
        <v>5</v>
      </c>
      <c r="L6057" t="s">
        <v>340</v>
      </c>
      <c r="M6057">
        <v>34.6</v>
      </c>
      <c r="N6057">
        <v>33.700000000000003</v>
      </c>
      <c r="O6057">
        <v>33.700000000000003</v>
      </c>
      <c r="P6057" t="s">
        <v>337</v>
      </c>
      <c r="Q6057">
        <v>745.9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5.7000000000000002E-2</v>
      </c>
      <c r="AB6057">
        <v>25.9</v>
      </c>
      <c r="AC6057">
        <v>36</v>
      </c>
      <c r="AD6057">
        <v>9.6999999999999993</v>
      </c>
      <c r="AE6057">
        <v>25.2</v>
      </c>
      <c r="AF6057">
        <v>6.98</v>
      </c>
      <c r="AG6057">
        <v>7.1499999999999994E-2</v>
      </c>
      <c r="AH6057" t="s">
        <v>337</v>
      </c>
      <c r="AI6057" t="s">
        <v>337</v>
      </c>
      <c r="AJ6057">
        <v>0</v>
      </c>
      <c r="AK6057">
        <v>117</v>
      </c>
      <c r="AL6057">
        <v>1</v>
      </c>
      <c r="AM6057">
        <v>100</v>
      </c>
      <c r="AN6057">
        <v>5</v>
      </c>
    </row>
    <row r="6058" spans="1:40" x14ac:dyDescent="0.25">
      <c r="A6058" s="34">
        <v>40763</v>
      </c>
      <c r="B6058" s="220">
        <v>0.90277777777777779</v>
      </c>
      <c r="C6058">
        <v>34.299999999999997</v>
      </c>
      <c r="D6058">
        <v>34.6</v>
      </c>
      <c r="E6058">
        <v>34.299999999999997</v>
      </c>
      <c r="F6058">
        <v>24</v>
      </c>
      <c r="G6058">
        <v>10.9</v>
      </c>
      <c r="H6058">
        <v>5</v>
      </c>
      <c r="I6058" t="s">
        <v>340</v>
      </c>
      <c r="J6058">
        <v>0.42</v>
      </c>
      <c r="K6058">
        <v>8</v>
      </c>
      <c r="L6058" t="s">
        <v>340</v>
      </c>
      <c r="M6058">
        <v>34.299999999999997</v>
      </c>
      <c r="N6058">
        <v>33.200000000000003</v>
      </c>
      <c r="O6058">
        <v>33.200000000000003</v>
      </c>
      <c r="P6058" t="s">
        <v>337</v>
      </c>
      <c r="Q6058">
        <v>745.9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5.6000000000000001E-2</v>
      </c>
      <c r="AB6058">
        <v>25.9</v>
      </c>
      <c r="AC6058">
        <v>36</v>
      </c>
      <c r="AD6058">
        <v>9.6999999999999993</v>
      </c>
      <c r="AE6058">
        <v>25.2</v>
      </c>
      <c r="AF6058">
        <v>6.98</v>
      </c>
      <c r="AG6058">
        <v>7.1499999999999994E-2</v>
      </c>
      <c r="AH6058" t="s">
        <v>337</v>
      </c>
      <c r="AI6058" t="s">
        <v>337</v>
      </c>
      <c r="AJ6058">
        <v>0</v>
      </c>
      <c r="AK6058">
        <v>117</v>
      </c>
      <c r="AL6058">
        <v>1</v>
      </c>
      <c r="AM6058">
        <v>100</v>
      </c>
      <c r="AN6058">
        <v>5</v>
      </c>
    </row>
    <row r="6059" spans="1:40" x14ac:dyDescent="0.25">
      <c r="A6059" s="34">
        <v>40763</v>
      </c>
      <c r="B6059" s="220">
        <v>0.90625</v>
      </c>
      <c r="C6059">
        <v>34.299999999999997</v>
      </c>
      <c r="D6059">
        <v>34.299999999999997</v>
      </c>
      <c r="E6059">
        <v>34.299999999999997</v>
      </c>
      <c r="F6059">
        <v>25</v>
      </c>
      <c r="G6059">
        <v>11.4</v>
      </c>
      <c r="H6059">
        <v>7</v>
      </c>
      <c r="I6059" t="s">
        <v>340</v>
      </c>
      <c r="J6059">
        <v>0.57999999999999996</v>
      </c>
      <c r="K6059">
        <v>9</v>
      </c>
      <c r="L6059" t="s">
        <v>340</v>
      </c>
      <c r="M6059">
        <v>34.299999999999997</v>
      </c>
      <c r="N6059">
        <v>33.299999999999997</v>
      </c>
      <c r="O6059">
        <v>33.299999999999997</v>
      </c>
      <c r="P6059" t="s">
        <v>337</v>
      </c>
      <c r="Q6059">
        <v>746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  <c r="AA6059">
        <v>5.5E-2</v>
      </c>
      <c r="AB6059">
        <v>25.8</v>
      </c>
      <c r="AC6059">
        <v>36</v>
      </c>
      <c r="AD6059">
        <v>9.6</v>
      </c>
      <c r="AE6059">
        <v>25.1</v>
      </c>
      <c r="AF6059">
        <v>6.98</v>
      </c>
      <c r="AG6059">
        <v>7.1499999999999994E-2</v>
      </c>
      <c r="AH6059" t="s">
        <v>337</v>
      </c>
      <c r="AI6059" t="s">
        <v>337</v>
      </c>
      <c r="AJ6059">
        <v>0</v>
      </c>
      <c r="AK6059">
        <v>117</v>
      </c>
      <c r="AL6059">
        <v>1</v>
      </c>
      <c r="AM6059">
        <v>100</v>
      </c>
      <c r="AN6059">
        <v>5</v>
      </c>
    </row>
    <row r="6060" spans="1:40" x14ac:dyDescent="0.25">
      <c r="A6060" s="34">
        <v>40763</v>
      </c>
      <c r="B6060" s="220">
        <v>0.90972222222222221</v>
      </c>
      <c r="C6060">
        <v>34.1</v>
      </c>
      <c r="D6060">
        <v>34.200000000000003</v>
      </c>
      <c r="E6060">
        <v>34.1</v>
      </c>
      <c r="F6060">
        <v>25</v>
      </c>
      <c r="G6060">
        <v>11.3</v>
      </c>
      <c r="H6060">
        <v>6</v>
      </c>
      <c r="I6060" t="s">
        <v>340</v>
      </c>
      <c r="J6060">
        <v>0.5</v>
      </c>
      <c r="K6060">
        <v>8</v>
      </c>
      <c r="L6060" t="s">
        <v>340</v>
      </c>
      <c r="M6060">
        <v>34.1</v>
      </c>
      <c r="N6060">
        <v>33.1</v>
      </c>
      <c r="O6060">
        <v>33.1</v>
      </c>
      <c r="P6060" t="s">
        <v>337</v>
      </c>
      <c r="Q6060">
        <v>746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5.5E-2</v>
      </c>
      <c r="AB6060">
        <v>25.7</v>
      </c>
      <c r="AC6060">
        <v>36</v>
      </c>
      <c r="AD6060">
        <v>9.5</v>
      </c>
      <c r="AE6060">
        <v>25</v>
      </c>
      <c r="AF6060">
        <v>6.99</v>
      </c>
      <c r="AG6060">
        <v>7.1599999999999997E-2</v>
      </c>
      <c r="AH6060" t="s">
        <v>337</v>
      </c>
      <c r="AI6060" t="s">
        <v>337</v>
      </c>
      <c r="AJ6060">
        <v>0</v>
      </c>
      <c r="AK6060">
        <v>117</v>
      </c>
      <c r="AL6060">
        <v>1</v>
      </c>
      <c r="AM6060">
        <v>100</v>
      </c>
      <c r="AN6060">
        <v>5</v>
      </c>
    </row>
    <row r="6061" spans="1:40" x14ac:dyDescent="0.25">
      <c r="A6061" s="34">
        <v>40763</v>
      </c>
      <c r="B6061" s="220">
        <v>0.91319444444444453</v>
      </c>
      <c r="C6061">
        <v>34.1</v>
      </c>
      <c r="D6061">
        <v>34.1</v>
      </c>
      <c r="E6061">
        <v>34.1</v>
      </c>
      <c r="F6061">
        <v>24</v>
      </c>
      <c r="G6061">
        <v>10.6</v>
      </c>
      <c r="H6061">
        <v>6</v>
      </c>
      <c r="I6061" t="s">
        <v>340</v>
      </c>
      <c r="J6061">
        <v>0.5</v>
      </c>
      <c r="K6061">
        <v>8</v>
      </c>
      <c r="L6061" t="s">
        <v>340</v>
      </c>
      <c r="M6061">
        <v>34.1</v>
      </c>
      <c r="N6061">
        <v>32.799999999999997</v>
      </c>
      <c r="O6061">
        <v>32.799999999999997</v>
      </c>
      <c r="P6061" t="s">
        <v>337</v>
      </c>
      <c r="Q6061">
        <v>746.1</v>
      </c>
      <c r="R6061">
        <v>0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  <c r="AA6061">
        <v>5.5E-2</v>
      </c>
      <c r="AB6061">
        <v>25.7</v>
      </c>
      <c r="AC6061">
        <v>36</v>
      </c>
      <c r="AD6061">
        <v>9.5</v>
      </c>
      <c r="AE6061">
        <v>25</v>
      </c>
      <c r="AF6061">
        <v>6.99</v>
      </c>
      <c r="AG6061">
        <v>7.1599999999999997E-2</v>
      </c>
      <c r="AH6061" t="s">
        <v>337</v>
      </c>
      <c r="AI6061" t="s">
        <v>337</v>
      </c>
      <c r="AJ6061">
        <v>0</v>
      </c>
      <c r="AK6061">
        <v>117</v>
      </c>
      <c r="AL6061">
        <v>1</v>
      </c>
      <c r="AM6061">
        <v>100</v>
      </c>
      <c r="AN6061">
        <v>5</v>
      </c>
    </row>
    <row r="6062" spans="1:40" x14ac:dyDescent="0.25">
      <c r="A6062" s="34">
        <v>40763</v>
      </c>
      <c r="B6062" s="220">
        <v>0.91666666666666663</v>
      </c>
      <c r="C6062">
        <v>34.1</v>
      </c>
      <c r="D6062">
        <v>34.1</v>
      </c>
      <c r="E6062">
        <v>34.1</v>
      </c>
      <c r="F6062">
        <v>24</v>
      </c>
      <c r="G6062">
        <v>10.6</v>
      </c>
      <c r="H6062">
        <v>6</v>
      </c>
      <c r="I6062" t="s">
        <v>340</v>
      </c>
      <c r="J6062">
        <v>0.5</v>
      </c>
      <c r="K6062">
        <v>9</v>
      </c>
      <c r="L6062" t="s">
        <v>340</v>
      </c>
      <c r="M6062">
        <v>34.1</v>
      </c>
      <c r="N6062">
        <v>32.799999999999997</v>
      </c>
      <c r="O6062">
        <v>32.799999999999997</v>
      </c>
      <c r="P6062" t="s">
        <v>337</v>
      </c>
      <c r="Q6062">
        <v>746.2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5.5E-2</v>
      </c>
      <c r="AB6062">
        <v>25.6</v>
      </c>
      <c r="AC6062">
        <v>36</v>
      </c>
      <c r="AD6062">
        <v>9.4</v>
      </c>
      <c r="AE6062">
        <v>24.9</v>
      </c>
      <c r="AF6062">
        <v>6.99</v>
      </c>
      <c r="AG6062">
        <v>7.1599999999999997E-2</v>
      </c>
      <c r="AH6062" t="s">
        <v>337</v>
      </c>
      <c r="AI6062" t="s">
        <v>337</v>
      </c>
      <c r="AJ6062">
        <v>7.0000000000000001E-3</v>
      </c>
      <c r="AK6062">
        <v>117</v>
      </c>
      <c r="AL6062">
        <v>1</v>
      </c>
      <c r="AM6062">
        <v>100</v>
      </c>
      <c r="AN6062">
        <v>5</v>
      </c>
    </row>
    <row r="6063" spans="1:40" x14ac:dyDescent="0.25">
      <c r="A6063" s="34">
        <v>40763</v>
      </c>
      <c r="B6063" s="220">
        <v>0.92013888888888884</v>
      </c>
      <c r="C6063">
        <v>33.9</v>
      </c>
      <c r="D6063">
        <v>34.1</v>
      </c>
      <c r="E6063">
        <v>33.9</v>
      </c>
      <c r="F6063">
        <v>25</v>
      </c>
      <c r="G6063">
        <v>11.1</v>
      </c>
      <c r="H6063">
        <v>6</v>
      </c>
      <c r="I6063" t="s">
        <v>340</v>
      </c>
      <c r="J6063">
        <v>0.5</v>
      </c>
      <c r="K6063">
        <v>8</v>
      </c>
      <c r="L6063" t="s">
        <v>340</v>
      </c>
      <c r="M6063">
        <v>33.9</v>
      </c>
      <c r="N6063">
        <v>32.799999999999997</v>
      </c>
      <c r="O6063">
        <v>32.799999999999997</v>
      </c>
      <c r="P6063" t="s">
        <v>337</v>
      </c>
      <c r="Q6063">
        <v>746.2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5.3999999999999999E-2</v>
      </c>
      <c r="AB6063">
        <v>25.5</v>
      </c>
      <c r="AC6063">
        <v>37</v>
      </c>
      <c r="AD6063">
        <v>9.6999999999999993</v>
      </c>
      <c r="AE6063">
        <v>24.9</v>
      </c>
      <c r="AF6063">
        <v>7.19</v>
      </c>
      <c r="AG6063">
        <v>7.1599999999999997E-2</v>
      </c>
      <c r="AH6063" t="s">
        <v>337</v>
      </c>
      <c r="AI6063" t="s">
        <v>337</v>
      </c>
      <c r="AJ6063">
        <v>0</v>
      </c>
      <c r="AK6063">
        <v>117</v>
      </c>
      <c r="AL6063">
        <v>1</v>
      </c>
      <c r="AM6063">
        <v>100</v>
      </c>
      <c r="AN6063">
        <v>5</v>
      </c>
    </row>
    <row r="6064" spans="1:40" x14ac:dyDescent="0.25">
      <c r="A6064" s="34">
        <v>40763</v>
      </c>
      <c r="B6064" s="220">
        <v>0.92361111111111116</v>
      </c>
      <c r="C6064">
        <v>33.799999999999997</v>
      </c>
      <c r="D6064">
        <v>33.9</v>
      </c>
      <c r="E6064">
        <v>33.799999999999997</v>
      </c>
      <c r="F6064">
        <v>25</v>
      </c>
      <c r="G6064">
        <v>11</v>
      </c>
      <c r="H6064">
        <v>5</v>
      </c>
      <c r="I6064" t="s">
        <v>340</v>
      </c>
      <c r="J6064">
        <v>0.42</v>
      </c>
      <c r="K6064">
        <v>8</v>
      </c>
      <c r="L6064" t="s">
        <v>340</v>
      </c>
      <c r="M6064">
        <v>33.799999999999997</v>
      </c>
      <c r="N6064">
        <v>32.700000000000003</v>
      </c>
      <c r="O6064">
        <v>32.700000000000003</v>
      </c>
      <c r="P6064" t="s">
        <v>337</v>
      </c>
      <c r="Q6064">
        <v>746.3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5.3999999999999999E-2</v>
      </c>
      <c r="AB6064">
        <v>25.5</v>
      </c>
      <c r="AC6064">
        <v>36</v>
      </c>
      <c r="AD6064">
        <v>9.3000000000000007</v>
      </c>
      <c r="AE6064">
        <v>24.8</v>
      </c>
      <c r="AF6064">
        <v>6.99</v>
      </c>
      <c r="AG6064">
        <v>7.1599999999999997E-2</v>
      </c>
      <c r="AH6064" t="s">
        <v>337</v>
      </c>
      <c r="AI6064" t="s">
        <v>337</v>
      </c>
      <c r="AJ6064">
        <v>0</v>
      </c>
      <c r="AK6064">
        <v>116</v>
      </c>
      <c r="AL6064">
        <v>1</v>
      </c>
      <c r="AM6064">
        <v>100</v>
      </c>
      <c r="AN6064">
        <v>5</v>
      </c>
    </row>
    <row r="6065" spans="1:40" x14ac:dyDescent="0.25">
      <c r="A6065" s="34">
        <v>40763</v>
      </c>
      <c r="B6065" s="220">
        <v>0.92708333333333337</v>
      </c>
      <c r="C6065">
        <v>33.700000000000003</v>
      </c>
      <c r="D6065">
        <v>33.799999999999997</v>
      </c>
      <c r="E6065">
        <v>33.700000000000003</v>
      </c>
      <c r="F6065">
        <v>26</v>
      </c>
      <c r="G6065">
        <v>11.5</v>
      </c>
      <c r="H6065">
        <v>5</v>
      </c>
      <c r="I6065" t="s">
        <v>340</v>
      </c>
      <c r="J6065">
        <v>0.42</v>
      </c>
      <c r="K6065">
        <v>7</v>
      </c>
      <c r="L6065" t="s">
        <v>340</v>
      </c>
      <c r="M6065">
        <v>33.700000000000003</v>
      </c>
      <c r="N6065">
        <v>32.700000000000003</v>
      </c>
      <c r="O6065">
        <v>32.700000000000003</v>
      </c>
      <c r="P6065" t="s">
        <v>337</v>
      </c>
      <c r="Q6065">
        <v>746.3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  <c r="AA6065">
        <v>5.2999999999999999E-2</v>
      </c>
      <c r="AB6065">
        <v>25.4</v>
      </c>
      <c r="AC6065">
        <v>37</v>
      </c>
      <c r="AD6065">
        <v>9.6</v>
      </c>
      <c r="AE6065">
        <v>24.8</v>
      </c>
      <c r="AF6065">
        <v>7.2</v>
      </c>
      <c r="AG6065">
        <v>7.1599999999999997E-2</v>
      </c>
      <c r="AH6065" t="s">
        <v>337</v>
      </c>
      <c r="AI6065" t="s">
        <v>337</v>
      </c>
      <c r="AJ6065">
        <v>0</v>
      </c>
      <c r="AK6065">
        <v>117</v>
      </c>
      <c r="AL6065">
        <v>1</v>
      </c>
      <c r="AM6065">
        <v>100</v>
      </c>
      <c r="AN6065">
        <v>5</v>
      </c>
    </row>
    <row r="6066" spans="1:40" x14ac:dyDescent="0.25">
      <c r="A6066" s="34">
        <v>40763</v>
      </c>
      <c r="B6066" s="220">
        <v>0.93055555555555547</v>
      </c>
      <c r="C6066">
        <v>33.4</v>
      </c>
      <c r="D6066">
        <v>33.700000000000003</v>
      </c>
      <c r="E6066">
        <v>33.4</v>
      </c>
      <c r="F6066">
        <v>26</v>
      </c>
      <c r="G6066">
        <v>11.3</v>
      </c>
      <c r="H6066">
        <v>4</v>
      </c>
      <c r="I6066" t="s">
        <v>340</v>
      </c>
      <c r="J6066">
        <v>0.33</v>
      </c>
      <c r="K6066">
        <v>7</v>
      </c>
      <c r="L6066" t="s">
        <v>340</v>
      </c>
      <c r="M6066">
        <v>33.4</v>
      </c>
      <c r="N6066">
        <v>32.4</v>
      </c>
      <c r="O6066">
        <v>32.4</v>
      </c>
      <c r="P6066" t="s">
        <v>337</v>
      </c>
      <c r="Q6066">
        <v>746.4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5.1999999999999998E-2</v>
      </c>
      <c r="AB6066">
        <v>25.3</v>
      </c>
      <c r="AC6066">
        <v>37</v>
      </c>
      <c r="AD6066">
        <v>9.5</v>
      </c>
      <c r="AE6066">
        <v>24.7</v>
      </c>
      <c r="AF6066">
        <v>7.2</v>
      </c>
      <c r="AG6066">
        <v>7.17E-2</v>
      </c>
      <c r="AH6066" t="s">
        <v>337</v>
      </c>
      <c r="AI6066" t="s">
        <v>337</v>
      </c>
      <c r="AJ6066">
        <v>0</v>
      </c>
      <c r="AK6066">
        <v>117</v>
      </c>
      <c r="AL6066">
        <v>1</v>
      </c>
      <c r="AM6066">
        <v>100</v>
      </c>
      <c r="AN6066">
        <v>5</v>
      </c>
    </row>
    <row r="6067" spans="1:40" x14ac:dyDescent="0.25">
      <c r="A6067" s="34">
        <v>40763</v>
      </c>
      <c r="B6067" s="220">
        <v>0.93402777777777779</v>
      </c>
      <c r="C6067">
        <v>33.299999999999997</v>
      </c>
      <c r="D6067">
        <v>33.4</v>
      </c>
      <c r="E6067">
        <v>33.299999999999997</v>
      </c>
      <c r="F6067">
        <v>26</v>
      </c>
      <c r="G6067">
        <v>11.2</v>
      </c>
      <c r="H6067">
        <v>3</v>
      </c>
      <c r="I6067" t="s">
        <v>340</v>
      </c>
      <c r="J6067">
        <v>0.25</v>
      </c>
      <c r="K6067">
        <v>5</v>
      </c>
      <c r="L6067" t="s">
        <v>340</v>
      </c>
      <c r="M6067">
        <v>33.299999999999997</v>
      </c>
      <c r="N6067">
        <v>32.200000000000003</v>
      </c>
      <c r="O6067">
        <v>32.200000000000003</v>
      </c>
      <c r="P6067" t="s">
        <v>337</v>
      </c>
      <c r="Q6067">
        <v>746.5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  <c r="AA6067">
        <v>5.1999999999999998E-2</v>
      </c>
      <c r="AB6067">
        <v>25.3</v>
      </c>
      <c r="AC6067">
        <v>37</v>
      </c>
      <c r="AD6067">
        <v>9.5</v>
      </c>
      <c r="AE6067">
        <v>24.7</v>
      </c>
      <c r="AF6067">
        <v>7.2</v>
      </c>
      <c r="AG6067">
        <v>7.17E-2</v>
      </c>
      <c r="AH6067" t="s">
        <v>337</v>
      </c>
      <c r="AI6067" t="s">
        <v>337</v>
      </c>
      <c r="AJ6067">
        <v>0</v>
      </c>
      <c r="AK6067">
        <v>117</v>
      </c>
      <c r="AL6067">
        <v>1</v>
      </c>
      <c r="AM6067">
        <v>100</v>
      </c>
      <c r="AN6067">
        <v>5</v>
      </c>
    </row>
    <row r="6068" spans="1:40" x14ac:dyDescent="0.25">
      <c r="A6068" s="34">
        <v>40763</v>
      </c>
      <c r="B6068" s="220">
        <v>0.9375</v>
      </c>
      <c r="C6068">
        <v>33.1</v>
      </c>
      <c r="D6068">
        <v>33.200000000000003</v>
      </c>
      <c r="E6068">
        <v>33.1</v>
      </c>
      <c r="F6068">
        <v>26</v>
      </c>
      <c r="G6068">
        <v>11</v>
      </c>
      <c r="H6068">
        <v>4</v>
      </c>
      <c r="I6068" t="s">
        <v>340</v>
      </c>
      <c r="J6068">
        <v>0.33</v>
      </c>
      <c r="K6068">
        <v>5</v>
      </c>
      <c r="L6068" t="s">
        <v>340</v>
      </c>
      <c r="M6068">
        <v>33.1</v>
      </c>
      <c r="N6068">
        <v>32</v>
      </c>
      <c r="O6068">
        <v>32</v>
      </c>
      <c r="P6068" t="s">
        <v>337</v>
      </c>
      <c r="Q6068">
        <v>746.6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  <c r="AA6068">
        <v>5.0999999999999997E-2</v>
      </c>
      <c r="AB6068">
        <v>25.2</v>
      </c>
      <c r="AC6068">
        <v>37</v>
      </c>
      <c r="AD6068">
        <v>9.4</v>
      </c>
      <c r="AE6068">
        <v>24.6</v>
      </c>
      <c r="AF6068">
        <v>7.2</v>
      </c>
      <c r="AG6068">
        <v>7.17E-2</v>
      </c>
      <c r="AH6068" t="s">
        <v>337</v>
      </c>
      <c r="AI6068" t="s">
        <v>337</v>
      </c>
      <c r="AJ6068">
        <v>0</v>
      </c>
      <c r="AK6068">
        <v>117</v>
      </c>
      <c r="AL6068">
        <v>1</v>
      </c>
      <c r="AM6068">
        <v>100</v>
      </c>
      <c r="AN6068">
        <v>5</v>
      </c>
    </row>
    <row r="6069" spans="1:40" x14ac:dyDescent="0.25">
      <c r="A6069" s="34">
        <v>40763</v>
      </c>
      <c r="B6069" s="220">
        <v>0.94097222222222221</v>
      </c>
      <c r="C6069">
        <v>33.1</v>
      </c>
      <c r="D6069">
        <v>33.1</v>
      </c>
      <c r="E6069">
        <v>33.1</v>
      </c>
      <c r="F6069">
        <v>26</v>
      </c>
      <c r="G6069">
        <v>11</v>
      </c>
      <c r="H6069">
        <v>5</v>
      </c>
      <c r="I6069" t="s">
        <v>340</v>
      </c>
      <c r="J6069">
        <v>0.42</v>
      </c>
      <c r="K6069">
        <v>7</v>
      </c>
      <c r="L6069" t="s">
        <v>340</v>
      </c>
      <c r="M6069">
        <v>33.1</v>
      </c>
      <c r="N6069">
        <v>31.9</v>
      </c>
      <c r="O6069">
        <v>31.9</v>
      </c>
      <c r="P6069" t="s">
        <v>337</v>
      </c>
      <c r="Q6069">
        <v>746.6</v>
      </c>
      <c r="R6069">
        <v>0</v>
      </c>
      <c r="S6069">
        <v>0</v>
      </c>
      <c r="T6069">
        <v>0</v>
      </c>
      <c r="U6069">
        <v>0</v>
      </c>
      <c r="V6069">
        <v>0</v>
      </c>
      <c r="W6069">
        <v>0</v>
      </c>
      <c r="X6069">
        <v>0</v>
      </c>
      <c r="Y6069">
        <v>0</v>
      </c>
      <c r="Z6069">
        <v>0</v>
      </c>
      <c r="AA6069">
        <v>5.0999999999999997E-2</v>
      </c>
      <c r="AB6069">
        <v>25.2</v>
      </c>
      <c r="AC6069">
        <v>37</v>
      </c>
      <c r="AD6069">
        <v>9.4</v>
      </c>
      <c r="AE6069">
        <v>24.6</v>
      </c>
      <c r="AF6069">
        <v>7.2</v>
      </c>
      <c r="AG6069">
        <v>7.17E-2</v>
      </c>
      <c r="AH6069" t="s">
        <v>337</v>
      </c>
      <c r="AI6069" t="s">
        <v>337</v>
      </c>
      <c r="AJ6069">
        <v>0</v>
      </c>
      <c r="AK6069">
        <v>117</v>
      </c>
      <c r="AL6069">
        <v>1</v>
      </c>
      <c r="AM6069">
        <v>100</v>
      </c>
      <c r="AN6069">
        <v>5</v>
      </c>
    </row>
    <row r="6070" spans="1:40" x14ac:dyDescent="0.25">
      <c r="A6070" s="34">
        <v>40763</v>
      </c>
      <c r="B6070" s="220">
        <v>0.94444444444444453</v>
      </c>
      <c r="C6070">
        <v>33.1</v>
      </c>
      <c r="D6070">
        <v>33.1</v>
      </c>
      <c r="E6070">
        <v>33.1</v>
      </c>
      <c r="F6070">
        <v>26</v>
      </c>
      <c r="G6070">
        <v>11</v>
      </c>
      <c r="H6070">
        <v>5</v>
      </c>
      <c r="I6070" t="s">
        <v>338</v>
      </c>
      <c r="J6070">
        <v>0.42</v>
      </c>
      <c r="K6070">
        <v>9</v>
      </c>
      <c r="L6070" t="s">
        <v>340</v>
      </c>
      <c r="M6070">
        <v>33.1</v>
      </c>
      <c r="N6070">
        <v>32</v>
      </c>
      <c r="O6070">
        <v>32</v>
      </c>
      <c r="P6070" t="s">
        <v>337</v>
      </c>
      <c r="Q6070">
        <v>746.6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0</v>
      </c>
      <c r="Z6070">
        <v>0</v>
      </c>
      <c r="AA6070">
        <v>5.0999999999999997E-2</v>
      </c>
      <c r="AB6070">
        <v>25.1</v>
      </c>
      <c r="AC6070">
        <v>37</v>
      </c>
      <c r="AD6070">
        <v>9.4</v>
      </c>
      <c r="AE6070">
        <v>24.6</v>
      </c>
      <c r="AF6070">
        <v>7.21</v>
      </c>
      <c r="AG6070">
        <v>7.1800000000000003E-2</v>
      </c>
      <c r="AH6070" t="s">
        <v>337</v>
      </c>
      <c r="AI6070" t="s">
        <v>337</v>
      </c>
      <c r="AJ6070">
        <v>0</v>
      </c>
      <c r="AK6070">
        <v>117</v>
      </c>
      <c r="AL6070">
        <v>1</v>
      </c>
      <c r="AM6070">
        <v>100</v>
      </c>
      <c r="AN6070">
        <v>5</v>
      </c>
    </row>
    <row r="6071" spans="1:40" x14ac:dyDescent="0.25">
      <c r="A6071" s="34">
        <v>40763</v>
      </c>
      <c r="B6071" s="220">
        <v>0.94791666666666663</v>
      </c>
      <c r="C6071">
        <v>33.1</v>
      </c>
      <c r="D6071">
        <v>33.200000000000003</v>
      </c>
      <c r="E6071">
        <v>33.1</v>
      </c>
      <c r="F6071">
        <v>26</v>
      </c>
      <c r="G6071">
        <v>11</v>
      </c>
      <c r="H6071">
        <v>5</v>
      </c>
      <c r="I6071" t="s">
        <v>338</v>
      </c>
      <c r="J6071">
        <v>0.42</v>
      </c>
      <c r="K6071">
        <v>7</v>
      </c>
      <c r="L6071" t="s">
        <v>338</v>
      </c>
      <c r="M6071">
        <v>33.1</v>
      </c>
      <c r="N6071">
        <v>32</v>
      </c>
      <c r="O6071">
        <v>32</v>
      </c>
      <c r="P6071" t="s">
        <v>337</v>
      </c>
      <c r="Q6071">
        <v>746.7</v>
      </c>
      <c r="R6071">
        <v>0</v>
      </c>
      <c r="S6071">
        <v>0</v>
      </c>
      <c r="T6071">
        <v>0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  <c r="AA6071">
        <v>5.0999999999999997E-2</v>
      </c>
      <c r="AB6071">
        <v>25.1</v>
      </c>
      <c r="AC6071">
        <v>37</v>
      </c>
      <c r="AD6071">
        <v>9.4</v>
      </c>
      <c r="AE6071">
        <v>24.6</v>
      </c>
      <c r="AF6071">
        <v>7.21</v>
      </c>
      <c r="AG6071">
        <v>7.1800000000000003E-2</v>
      </c>
      <c r="AH6071" t="s">
        <v>337</v>
      </c>
      <c r="AI6071" t="s">
        <v>337</v>
      </c>
      <c r="AJ6071">
        <v>0</v>
      </c>
      <c r="AK6071">
        <v>117</v>
      </c>
      <c r="AL6071">
        <v>1</v>
      </c>
      <c r="AM6071">
        <v>100</v>
      </c>
      <c r="AN6071">
        <v>5</v>
      </c>
    </row>
    <row r="6072" spans="1:40" x14ac:dyDescent="0.25">
      <c r="A6072" s="34">
        <v>40763</v>
      </c>
      <c r="B6072" s="220">
        <v>0.95138888888888884</v>
      </c>
      <c r="C6072">
        <v>32.9</v>
      </c>
      <c r="D6072">
        <v>33.1</v>
      </c>
      <c r="E6072">
        <v>32.9</v>
      </c>
      <c r="F6072">
        <v>27</v>
      </c>
      <c r="G6072">
        <v>11.4</v>
      </c>
      <c r="H6072">
        <v>5</v>
      </c>
      <c r="I6072" t="s">
        <v>338</v>
      </c>
      <c r="J6072">
        <v>0.42</v>
      </c>
      <c r="K6072">
        <v>8</v>
      </c>
      <c r="L6072" t="s">
        <v>338</v>
      </c>
      <c r="M6072">
        <v>32.9</v>
      </c>
      <c r="N6072">
        <v>31.9</v>
      </c>
      <c r="O6072">
        <v>31.9</v>
      </c>
      <c r="P6072" t="s">
        <v>337</v>
      </c>
      <c r="Q6072">
        <v>746.8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0</v>
      </c>
      <c r="X6072">
        <v>0</v>
      </c>
      <c r="Y6072">
        <v>0</v>
      </c>
      <c r="Z6072">
        <v>0</v>
      </c>
      <c r="AA6072">
        <v>5.0999999999999997E-2</v>
      </c>
      <c r="AB6072">
        <v>25</v>
      </c>
      <c r="AC6072">
        <v>37</v>
      </c>
      <c r="AD6072">
        <v>9.3000000000000007</v>
      </c>
      <c r="AE6072">
        <v>24.5</v>
      </c>
      <c r="AF6072">
        <v>7.21</v>
      </c>
      <c r="AG6072">
        <v>7.1800000000000003E-2</v>
      </c>
      <c r="AH6072" t="s">
        <v>337</v>
      </c>
      <c r="AI6072" t="s">
        <v>337</v>
      </c>
      <c r="AJ6072">
        <v>0</v>
      </c>
      <c r="AK6072">
        <v>117</v>
      </c>
      <c r="AL6072">
        <v>1</v>
      </c>
      <c r="AM6072">
        <v>100</v>
      </c>
      <c r="AN6072">
        <v>5</v>
      </c>
    </row>
    <row r="6073" spans="1:40" x14ac:dyDescent="0.25">
      <c r="A6073" s="34">
        <v>40763</v>
      </c>
      <c r="B6073" s="220">
        <v>0.95486111111111116</v>
      </c>
      <c r="C6073">
        <v>32.799999999999997</v>
      </c>
      <c r="D6073">
        <v>32.9</v>
      </c>
      <c r="E6073">
        <v>32.799999999999997</v>
      </c>
      <c r="F6073">
        <v>27</v>
      </c>
      <c r="G6073">
        <v>11.4</v>
      </c>
      <c r="H6073">
        <v>6</v>
      </c>
      <c r="I6073" t="s">
        <v>338</v>
      </c>
      <c r="J6073">
        <v>0.5</v>
      </c>
      <c r="K6073">
        <v>7</v>
      </c>
      <c r="L6073" t="s">
        <v>338</v>
      </c>
      <c r="M6073">
        <v>32.799999999999997</v>
      </c>
      <c r="N6073">
        <v>31.9</v>
      </c>
      <c r="O6073">
        <v>31.9</v>
      </c>
      <c r="P6073" t="s">
        <v>337</v>
      </c>
      <c r="Q6073">
        <v>746.8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  <c r="AA6073">
        <v>0.05</v>
      </c>
      <c r="AB6073">
        <v>25</v>
      </c>
      <c r="AC6073">
        <v>37</v>
      </c>
      <c r="AD6073">
        <v>9.3000000000000007</v>
      </c>
      <c r="AE6073">
        <v>24.5</v>
      </c>
      <c r="AF6073">
        <v>7.21</v>
      </c>
      <c r="AG6073">
        <v>7.1800000000000003E-2</v>
      </c>
      <c r="AH6073" t="s">
        <v>337</v>
      </c>
      <c r="AI6073" t="s">
        <v>337</v>
      </c>
      <c r="AJ6073">
        <v>0</v>
      </c>
      <c r="AK6073">
        <v>117</v>
      </c>
      <c r="AL6073">
        <v>1</v>
      </c>
      <c r="AM6073">
        <v>100</v>
      </c>
      <c r="AN6073">
        <v>5</v>
      </c>
    </row>
    <row r="6074" spans="1:40" x14ac:dyDescent="0.25">
      <c r="A6074" s="34">
        <v>40763</v>
      </c>
      <c r="B6074" s="220">
        <v>0.95833333333333337</v>
      </c>
      <c r="C6074">
        <v>32.9</v>
      </c>
      <c r="D6074">
        <v>32.9</v>
      </c>
      <c r="E6074">
        <v>32.799999999999997</v>
      </c>
      <c r="F6074">
        <v>29</v>
      </c>
      <c r="G6074">
        <v>12.5</v>
      </c>
      <c r="H6074">
        <v>7</v>
      </c>
      <c r="I6074" t="s">
        <v>336</v>
      </c>
      <c r="J6074">
        <v>0.57999999999999996</v>
      </c>
      <c r="K6074">
        <v>11</v>
      </c>
      <c r="L6074" t="s">
        <v>336</v>
      </c>
      <c r="M6074">
        <v>32.9</v>
      </c>
      <c r="N6074">
        <v>32.299999999999997</v>
      </c>
      <c r="O6074">
        <v>32.299999999999997</v>
      </c>
      <c r="P6074" t="s">
        <v>337</v>
      </c>
      <c r="Q6074">
        <v>746.8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5.0999999999999997E-2</v>
      </c>
      <c r="AB6074">
        <v>24.9</v>
      </c>
      <c r="AC6074">
        <v>37</v>
      </c>
      <c r="AD6074">
        <v>9.1999999999999993</v>
      </c>
      <c r="AE6074">
        <v>24.3</v>
      </c>
      <c r="AF6074">
        <v>7.21</v>
      </c>
      <c r="AG6074">
        <v>7.1800000000000003E-2</v>
      </c>
      <c r="AH6074" t="s">
        <v>337</v>
      </c>
      <c r="AI6074" t="s">
        <v>337</v>
      </c>
      <c r="AJ6074">
        <v>7.0000000000000001E-3</v>
      </c>
      <c r="AK6074">
        <v>117</v>
      </c>
      <c r="AL6074">
        <v>1</v>
      </c>
      <c r="AM6074">
        <v>100</v>
      </c>
      <c r="AN6074">
        <v>5</v>
      </c>
    </row>
    <row r="6075" spans="1:40" x14ac:dyDescent="0.25">
      <c r="A6075" s="34">
        <v>40763</v>
      </c>
      <c r="B6075" s="220">
        <v>0.96180555555555547</v>
      </c>
      <c r="C6075">
        <v>33</v>
      </c>
      <c r="D6075">
        <v>33</v>
      </c>
      <c r="E6075">
        <v>32.9</v>
      </c>
      <c r="F6075">
        <v>30</v>
      </c>
      <c r="G6075">
        <v>13.1</v>
      </c>
      <c r="H6075">
        <v>8</v>
      </c>
      <c r="I6075" t="s">
        <v>336</v>
      </c>
      <c r="J6075">
        <v>0.67</v>
      </c>
      <c r="K6075">
        <v>12</v>
      </c>
      <c r="L6075" t="s">
        <v>336</v>
      </c>
      <c r="M6075">
        <v>33</v>
      </c>
      <c r="N6075">
        <v>32.6</v>
      </c>
      <c r="O6075">
        <v>32.6</v>
      </c>
      <c r="P6075" t="s">
        <v>337</v>
      </c>
      <c r="Q6075">
        <v>746.9</v>
      </c>
      <c r="R6075">
        <v>0</v>
      </c>
      <c r="S6075">
        <v>0</v>
      </c>
      <c r="T6075">
        <v>0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  <c r="AA6075">
        <v>5.0999999999999997E-2</v>
      </c>
      <c r="AB6075">
        <v>24.9</v>
      </c>
      <c r="AC6075">
        <v>37</v>
      </c>
      <c r="AD6075">
        <v>9.1999999999999993</v>
      </c>
      <c r="AE6075">
        <v>24.3</v>
      </c>
      <c r="AF6075">
        <v>7.21</v>
      </c>
      <c r="AG6075">
        <v>7.1900000000000006E-2</v>
      </c>
      <c r="AH6075" t="s">
        <v>337</v>
      </c>
      <c r="AI6075" t="s">
        <v>337</v>
      </c>
      <c r="AJ6075">
        <v>0</v>
      </c>
      <c r="AK6075">
        <v>117</v>
      </c>
      <c r="AL6075">
        <v>1</v>
      </c>
      <c r="AM6075">
        <v>100</v>
      </c>
      <c r="AN6075">
        <v>5</v>
      </c>
    </row>
    <row r="6076" spans="1:40" x14ac:dyDescent="0.25">
      <c r="A6076" s="34">
        <v>40763</v>
      </c>
      <c r="B6076" s="220">
        <v>0.96527777777777779</v>
      </c>
      <c r="C6076">
        <v>33.1</v>
      </c>
      <c r="D6076">
        <v>33.1</v>
      </c>
      <c r="E6076">
        <v>33</v>
      </c>
      <c r="F6076">
        <v>32</v>
      </c>
      <c r="G6076">
        <v>14.2</v>
      </c>
      <c r="H6076">
        <v>8</v>
      </c>
      <c r="I6076" t="s">
        <v>336</v>
      </c>
      <c r="J6076">
        <v>0.67</v>
      </c>
      <c r="K6076">
        <v>12</v>
      </c>
      <c r="L6076" t="s">
        <v>336</v>
      </c>
      <c r="M6076">
        <v>33.1</v>
      </c>
      <c r="N6076">
        <v>32.9</v>
      </c>
      <c r="O6076">
        <v>32.9</v>
      </c>
      <c r="P6076" t="s">
        <v>337</v>
      </c>
      <c r="Q6076">
        <v>746.9</v>
      </c>
      <c r="R6076">
        <v>0</v>
      </c>
      <c r="S6076">
        <v>0</v>
      </c>
      <c r="T6076">
        <v>0</v>
      </c>
      <c r="U6076">
        <v>0</v>
      </c>
      <c r="V6076">
        <v>0</v>
      </c>
      <c r="W6076">
        <v>0</v>
      </c>
      <c r="X6076">
        <v>0</v>
      </c>
      <c r="Y6076">
        <v>0</v>
      </c>
      <c r="Z6076">
        <v>0</v>
      </c>
      <c r="AA6076">
        <v>5.0999999999999997E-2</v>
      </c>
      <c r="AB6076">
        <v>24.9</v>
      </c>
      <c r="AC6076">
        <v>38</v>
      </c>
      <c r="AD6076">
        <v>9.6</v>
      </c>
      <c r="AE6076">
        <v>24.4</v>
      </c>
      <c r="AF6076">
        <v>7.31</v>
      </c>
      <c r="AG6076">
        <v>7.1800000000000003E-2</v>
      </c>
      <c r="AH6076" t="s">
        <v>337</v>
      </c>
      <c r="AI6076" t="s">
        <v>337</v>
      </c>
      <c r="AJ6076">
        <v>0</v>
      </c>
      <c r="AK6076">
        <v>117</v>
      </c>
      <c r="AL6076">
        <v>1</v>
      </c>
      <c r="AM6076">
        <v>100</v>
      </c>
      <c r="AN6076">
        <v>5</v>
      </c>
    </row>
    <row r="6077" spans="1:40" x14ac:dyDescent="0.25">
      <c r="A6077" s="34">
        <v>40763</v>
      </c>
      <c r="B6077" s="220">
        <v>0.96875</v>
      </c>
      <c r="C6077">
        <v>33.200000000000003</v>
      </c>
      <c r="D6077">
        <v>33.200000000000003</v>
      </c>
      <c r="E6077">
        <v>33.1</v>
      </c>
      <c r="F6077">
        <v>33</v>
      </c>
      <c r="G6077">
        <v>14.7</v>
      </c>
      <c r="H6077">
        <v>9</v>
      </c>
      <c r="I6077" t="s">
        <v>336</v>
      </c>
      <c r="J6077">
        <v>0.75</v>
      </c>
      <c r="K6077">
        <v>15</v>
      </c>
      <c r="L6077" t="s">
        <v>338</v>
      </c>
      <c r="M6077">
        <v>33.200000000000003</v>
      </c>
      <c r="N6077">
        <v>33.200000000000003</v>
      </c>
      <c r="O6077">
        <v>33.200000000000003</v>
      </c>
      <c r="P6077" t="s">
        <v>337</v>
      </c>
      <c r="Q6077">
        <v>747</v>
      </c>
      <c r="R6077">
        <v>0</v>
      </c>
      <c r="S6077">
        <v>0</v>
      </c>
      <c r="T6077">
        <v>0</v>
      </c>
      <c r="U6077">
        <v>0</v>
      </c>
      <c r="V6077">
        <v>0</v>
      </c>
      <c r="W6077">
        <v>0</v>
      </c>
      <c r="X6077">
        <v>0</v>
      </c>
      <c r="Y6077">
        <v>0</v>
      </c>
      <c r="Z6077">
        <v>0</v>
      </c>
      <c r="AA6077">
        <v>5.1999999999999998E-2</v>
      </c>
      <c r="AB6077">
        <v>24.9</v>
      </c>
      <c r="AC6077">
        <v>38</v>
      </c>
      <c r="AD6077">
        <v>9.6</v>
      </c>
      <c r="AE6077">
        <v>24.4</v>
      </c>
      <c r="AF6077">
        <v>7.31</v>
      </c>
      <c r="AG6077">
        <v>7.1800000000000003E-2</v>
      </c>
      <c r="AH6077" t="s">
        <v>337</v>
      </c>
      <c r="AI6077" t="s">
        <v>337</v>
      </c>
      <c r="AJ6077">
        <v>0</v>
      </c>
      <c r="AK6077">
        <v>117</v>
      </c>
      <c r="AL6077">
        <v>1</v>
      </c>
      <c r="AM6077">
        <v>100</v>
      </c>
      <c r="AN6077">
        <v>5</v>
      </c>
    </row>
    <row r="6078" spans="1:40" x14ac:dyDescent="0.25">
      <c r="A6078" s="34">
        <v>40763</v>
      </c>
      <c r="B6078" s="220">
        <v>0.97222222222222221</v>
      </c>
      <c r="C6078">
        <v>33.299999999999997</v>
      </c>
      <c r="D6078">
        <v>33.299999999999997</v>
      </c>
      <c r="E6078">
        <v>33.200000000000003</v>
      </c>
      <c r="F6078">
        <v>34</v>
      </c>
      <c r="G6078">
        <v>15.3</v>
      </c>
      <c r="H6078">
        <v>9</v>
      </c>
      <c r="I6078" t="s">
        <v>336</v>
      </c>
      <c r="J6078">
        <v>0.75</v>
      </c>
      <c r="K6078">
        <v>15</v>
      </c>
      <c r="L6078" t="s">
        <v>338</v>
      </c>
      <c r="M6078">
        <v>33.299999999999997</v>
      </c>
      <c r="N6078">
        <v>33.4</v>
      </c>
      <c r="O6078">
        <v>33.4</v>
      </c>
      <c r="P6078" t="s">
        <v>337</v>
      </c>
      <c r="Q6078">
        <v>747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  <c r="AA6078">
        <v>5.1999999999999998E-2</v>
      </c>
      <c r="AB6078">
        <v>24.9</v>
      </c>
      <c r="AC6078">
        <v>38</v>
      </c>
      <c r="AD6078">
        <v>9.6</v>
      </c>
      <c r="AE6078">
        <v>24.4</v>
      </c>
      <c r="AF6078">
        <v>7.31</v>
      </c>
      <c r="AG6078">
        <v>7.1800000000000003E-2</v>
      </c>
      <c r="AH6078" t="s">
        <v>337</v>
      </c>
      <c r="AI6078" t="s">
        <v>337</v>
      </c>
      <c r="AJ6078">
        <v>0</v>
      </c>
      <c r="AK6078">
        <v>117</v>
      </c>
      <c r="AL6078">
        <v>1</v>
      </c>
      <c r="AM6078">
        <v>100</v>
      </c>
      <c r="AN6078">
        <v>5</v>
      </c>
    </row>
    <row r="6079" spans="1:40" x14ac:dyDescent="0.25">
      <c r="A6079" s="34">
        <v>40763</v>
      </c>
      <c r="B6079" s="220">
        <v>0.97569444444444453</v>
      </c>
      <c r="C6079">
        <v>33.299999999999997</v>
      </c>
      <c r="D6079">
        <v>33.299999999999997</v>
      </c>
      <c r="E6079">
        <v>33.200000000000003</v>
      </c>
      <c r="F6079">
        <v>34</v>
      </c>
      <c r="G6079">
        <v>15.3</v>
      </c>
      <c r="H6079">
        <v>10</v>
      </c>
      <c r="I6079" t="s">
        <v>336</v>
      </c>
      <c r="J6079">
        <v>0.83</v>
      </c>
      <c r="K6079">
        <v>14</v>
      </c>
      <c r="L6079" t="s">
        <v>336</v>
      </c>
      <c r="M6079">
        <v>33.299999999999997</v>
      </c>
      <c r="N6079">
        <v>33.4</v>
      </c>
      <c r="O6079">
        <v>33.4</v>
      </c>
      <c r="P6079" t="s">
        <v>337</v>
      </c>
      <c r="Q6079">
        <v>747</v>
      </c>
      <c r="R6079">
        <v>0</v>
      </c>
      <c r="S6079">
        <v>0</v>
      </c>
      <c r="T6079">
        <v>0</v>
      </c>
      <c r="U6079">
        <v>0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5.1999999999999998E-2</v>
      </c>
      <c r="AB6079">
        <v>24.9</v>
      </c>
      <c r="AC6079">
        <v>38</v>
      </c>
      <c r="AD6079">
        <v>9.6</v>
      </c>
      <c r="AE6079">
        <v>24.4</v>
      </c>
      <c r="AF6079">
        <v>7.31</v>
      </c>
      <c r="AG6079">
        <v>7.1800000000000003E-2</v>
      </c>
      <c r="AH6079" t="s">
        <v>337</v>
      </c>
      <c r="AI6079" t="s">
        <v>337</v>
      </c>
      <c r="AJ6079">
        <v>0</v>
      </c>
      <c r="AK6079">
        <v>117</v>
      </c>
      <c r="AL6079">
        <v>1</v>
      </c>
      <c r="AM6079">
        <v>100</v>
      </c>
      <c r="AN6079">
        <v>5</v>
      </c>
    </row>
    <row r="6080" spans="1:40" x14ac:dyDescent="0.25">
      <c r="A6080" s="34">
        <v>40763</v>
      </c>
      <c r="B6080" s="220">
        <v>0.97916666666666663</v>
      </c>
      <c r="C6080">
        <v>33.200000000000003</v>
      </c>
      <c r="D6080">
        <v>33.299999999999997</v>
      </c>
      <c r="E6080">
        <v>33.200000000000003</v>
      </c>
      <c r="F6080">
        <v>34</v>
      </c>
      <c r="G6080">
        <v>15.2</v>
      </c>
      <c r="H6080">
        <v>9</v>
      </c>
      <c r="I6080" t="s">
        <v>336</v>
      </c>
      <c r="J6080">
        <v>0.75</v>
      </c>
      <c r="K6080">
        <v>15</v>
      </c>
      <c r="L6080" t="s">
        <v>336</v>
      </c>
      <c r="M6080">
        <v>33.200000000000003</v>
      </c>
      <c r="N6080">
        <v>33.4</v>
      </c>
      <c r="O6080">
        <v>33.4</v>
      </c>
      <c r="P6080" t="s">
        <v>337</v>
      </c>
      <c r="Q6080">
        <v>747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  <c r="AA6080">
        <v>5.1999999999999998E-2</v>
      </c>
      <c r="AB6080">
        <v>24.9</v>
      </c>
      <c r="AC6080">
        <v>39</v>
      </c>
      <c r="AD6080">
        <v>10</v>
      </c>
      <c r="AE6080">
        <v>24.4</v>
      </c>
      <c r="AF6080">
        <v>7.51</v>
      </c>
      <c r="AG6080">
        <v>7.1800000000000003E-2</v>
      </c>
      <c r="AH6080" t="s">
        <v>337</v>
      </c>
      <c r="AI6080" t="s">
        <v>337</v>
      </c>
      <c r="AJ6080">
        <v>0</v>
      </c>
      <c r="AK6080">
        <v>117</v>
      </c>
      <c r="AL6080">
        <v>1</v>
      </c>
      <c r="AM6080">
        <v>100</v>
      </c>
      <c r="AN6080">
        <v>5</v>
      </c>
    </row>
    <row r="6081" spans="1:40" x14ac:dyDescent="0.25">
      <c r="A6081" s="34">
        <v>40763</v>
      </c>
      <c r="B6081" s="220">
        <v>0.98263888888888884</v>
      </c>
      <c r="C6081">
        <v>33.1</v>
      </c>
      <c r="D6081">
        <v>33.200000000000003</v>
      </c>
      <c r="E6081">
        <v>33.1</v>
      </c>
      <c r="F6081">
        <v>34</v>
      </c>
      <c r="G6081">
        <v>15.1</v>
      </c>
      <c r="H6081">
        <v>9</v>
      </c>
      <c r="I6081" t="s">
        <v>336</v>
      </c>
      <c r="J6081">
        <v>0.75</v>
      </c>
      <c r="K6081">
        <v>13</v>
      </c>
      <c r="L6081" t="s">
        <v>336</v>
      </c>
      <c r="M6081">
        <v>33.1</v>
      </c>
      <c r="N6081">
        <v>33.200000000000003</v>
      </c>
      <c r="O6081">
        <v>33.200000000000003</v>
      </c>
      <c r="P6081" t="s">
        <v>337</v>
      </c>
      <c r="Q6081">
        <v>747.1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  <c r="AA6081">
        <v>5.0999999999999997E-2</v>
      </c>
      <c r="AB6081">
        <v>24.9</v>
      </c>
      <c r="AC6081">
        <v>39</v>
      </c>
      <c r="AD6081">
        <v>10</v>
      </c>
      <c r="AE6081">
        <v>24.4</v>
      </c>
      <c r="AF6081">
        <v>7.51</v>
      </c>
      <c r="AG6081">
        <v>7.1800000000000003E-2</v>
      </c>
      <c r="AH6081" t="s">
        <v>337</v>
      </c>
      <c r="AI6081" t="s">
        <v>337</v>
      </c>
      <c r="AJ6081">
        <v>0</v>
      </c>
      <c r="AK6081">
        <v>117</v>
      </c>
      <c r="AL6081">
        <v>1</v>
      </c>
      <c r="AM6081">
        <v>100</v>
      </c>
      <c r="AN6081">
        <v>5</v>
      </c>
    </row>
    <row r="6082" spans="1:40" x14ac:dyDescent="0.25">
      <c r="A6082" s="34">
        <v>40763</v>
      </c>
      <c r="B6082" s="220">
        <v>0.98611111111111116</v>
      </c>
      <c r="C6082">
        <v>33.1</v>
      </c>
      <c r="D6082">
        <v>33.1</v>
      </c>
      <c r="E6082">
        <v>33.1</v>
      </c>
      <c r="F6082">
        <v>35</v>
      </c>
      <c r="G6082">
        <v>15.5</v>
      </c>
      <c r="H6082">
        <v>10</v>
      </c>
      <c r="I6082" t="s">
        <v>336</v>
      </c>
      <c r="J6082">
        <v>0.83</v>
      </c>
      <c r="K6082">
        <v>17</v>
      </c>
      <c r="L6082" t="s">
        <v>336</v>
      </c>
      <c r="M6082">
        <v>33.1</v>
      </c>
      <c r="N6082">
        <v>33.299999999999997</v>
      </c>
      <c r="O6082">
        <v>33.299999999999997</v>
      </c>
      <c r="P6082" t="s">
        <v>337</v>
      </c>
      <c r="Q6082">
        <v>747.1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  <c r="AA6082">
        <v>5.0999999999999997E-2</v>
      </c>
      <c r="AB6082">
        <v>24.9</v>
      </c>
      <c r="AC6082">
        <v>39</v>
      </c>
      <c r="AD6082">
        <v>10</v>
      </c>
      <c r="AE6082">
        <v>24.4</v>
      </c>
      <c r="AF6082">
        <v>7.51</v>
      </c>
      <c r="AG6082">
        <v>7.1800000000000003E-2</v>
      </c>
      <c r="AH6082" t="s">
        <v>337</v>
      </c>
      <c r="AI6082" t="s">
        <v>337</v>
      </c>
      <c r="AJ6082">
        <v>0</v>
      </c>
      <c r="AK6082">
        <v>117</v>
      </c>
      <c r="AL6082">
        <v>1</v>
      </c>
      <c r="AM6082">
        <v>100</v>
      </c>
      <c r="AN6082">
        <v>5</v>
      </c>
    </row>
    <row r="6083" spans="1:40" x14ac:dyDescent="0.25">
      <c r="A6083" s="34">
        <v>40763</v>
      </c>
      <c r="B6083" s="220">
        <v>0.98958333333333337</v>
      </c>
      <c r="C6083">
        <v>32.9</v>
      </c>
      <c r="D6083">
        <v>33.1</v>
      </c>
      <c r="E6083">
        <v>32.9</v>
      </c>
      <c r="F6083">
        <v>35</v>
      </c>
      <c r="G6083">
        <v>15.5</v>
      </c>
      <c r="H6083">
        <v>9</v>
      </c>
      <c r="I6083" t="s">
        <v>336</v>
      </c>
      <c r="J6083">
        <v>0.75</v>
      </c>
      <c r="K6083">
        <v>15</v>
      </c>
      <c r="L6083" t="s">
        <v>336</v>
      </c>
      <c r="M6083">
        <v>32.9</v>
      </c>
      <c r="N6083">
        <v>33.1</v>
      </c>
      <c r="O6083">
        <v>33.1</v>
      </c>
      <c r="P6083" t="s">
        <v>337</v>
      </c>
      <c r="Q6083">
        <v>747.1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  <c r="AA6083">
        <v>5.0999999999999997E-2</v>
      </c>
      <c r="AB6083">
        <v>24.9</v>
      </c>
      <c r="AC6083">
        <v>39</v>
      </c>
      <c r="AD6083">
        <v>10</v>
      </c>
      <c r="AE6083">
        <v>24.4</v>
      </c>
      <c r="AF6083">
        <v>7.51</v>
      </c>
      <c r="AG6083">
        <v>7.1800000000000003E-2</v>
      </c>
      <c r="AH6083" t="s">
        <v>337</v>
      </c>
      <c r="AI6083" t="s">
        <v>337</v>
      </c>
      <c r="AJ6083">
        <v>0</v>
      </c>
      <c r="AK6083">
        <v>118</v>
      </c>
      <c r="AL6083">
        <v>1</v>
      </c>
      <c r="AM6083">
        <v>100</v>
      </c>
      <c r="AN6083">
        <v>5</v>
      </c>
    </row>
    <row r="6084" spans="1:40" x14ac:dyDescent="0.25">
      <c r="A6084" s="34">
        <v>40763</v>
      </c>
      <c r="B6084" s="220">
        <v>0.99305555555555547</v>
      </c>
      <c r="C6084">
        <v>32.799999999999997</v>
      </c>
      <c r="D6084">
        <v>33</v>
      </c>
      <c r="E6084">
        <v>32.799999999999997</v>
      </c>
      <c r="F6084">
        <v>35</v>
      </c>
      <c r="G6084">
        <v>15.4</v>
      </c>
      <c r="H6084">
        <v>9</v>
      </c>
      <c r="I6084" t="s">
        <v>336</v>
      </c>
      <c r="J6084">
        <v>0.75</v>
      </c>
      <c r="K6084">
        <v>15</v>
      </c>
      <c r="L6084" t="s">
        <v>336</v>
      </c>
      <c r="M6084">
        <v>32.799999999999997</v>
      </c>
      <c r="N6084">
        <v>32.9</v>
      </c>
      <c r="O6084">
        <v>32.9</v>
      </c>
      <c r="P6084" t="s">
        <v>337</v>
      </c>
      <c r="Q6084">
        <v>747.1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  <c r="AA6084">
        <v>0.05</v>
      </c>
      <c r="AB6084">
        <v>24.9</v>
      </c>
      <c r="AC6084">
        <v>40</v>
      </c>
      <c r="AD6084">
        <v>10.4</v>
      </c>
      <c r="AE6084">
        <v>24.4</v>
      </c>
      <c r="AF6084">
        <v>7.61</v>
      </c>
      <c r="AG6084">
        <v>7.1800000000000003E-2</v>
      </c>
      <c r="AH6084" t="s">
        <v>337</v>
      </c>
      <c r="AI6084" t="s">
        <v>337</v>
      </c>
      <c r="AJ6084">
        <v>0</v>
      </c>
      <c r="AK6084">
        <v>117</v>
      </c>
      <c r="AL6084">
        <v>1</v>
      </c>
      <c r="AM6084">
        <v>100</v>
      </c>
      <c r="AN6084">
        <v>5</v>
      </c>
    </row>
    <row r="6085" spans="1:40" x14ac:dyDescent="0.25">
      <c r="A6085" s="34">
        <v>40763</v>
      </c>
      <c r="B6085" s="220">
        <v>0.99652777777777779</v>
      </c>
      <c r="C6085">
        <v>32.700000000000003</v>
      </c>
      <c r="D6085">
        <v>32.799999999999997</v>
      </c>
      <c r="E6085">
        <v>32.700000000000003</v>
      </c>
      <c r="F6085">
        <v>35</v>
      </c>
      <c r="G6085">
        <v>15.3</v>
      </c>
      <c r="H6085">
        <v>9</v>
      </c>
      <c r="I6085" t="s">
        <v>336</v>
      </c>
      <c r="J6085">
        <v>0.75</v>
      </c>
      <c r="K6085">
        <v>13</v>
      </c>
      <c r="L6085" t="s">
        <v>338</v>
      </c>
      <c r="M6085">
        <v>32.700000000000003</v>
      </c>
      <c r="N6085">
        <v>32.799999999999997</v>
      </c>
      <c r="O6085">
        <v>32.799999999999997</v>
      </c>
      <c r="P6085" t="s">
        <v>337</v>
      </c>
      <c r="Q6085">
        <v>747.1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  <c r="AA6085">
        <v>0.05</v>
      </c>
      <c r="AB6085">
        <v>24.9</v>
      </c>
      <c r="AC6085">
        <v>40</v>
      </c>
      <c r="AD6085">
        <v>10.4</v>
      </c>
      <c r="AE6085">
        <v>24.4</v>
      </c>
      <c r="AF6085">
        <v>7.61</v>
      </c>
      <c r="AG6085">
        <v>7.1800000000000003E-2</v>
      </c>
      <c r="AH6085" t="s">
        <v>337</v>
      </c>
      <c r="AI6085" t="s">
        <v>337</v>
      </c>
      <c r="AJ6085">
        <v>0</v>
      </c>
      <c r="AK6085">
        <v>116</v>
      </c>
      <c r="AL6085">
        <v>1</v>
      </c>
      <c r="AM6085">
        <v>100</v>
      </c>
      <c r="AN6085">
        <v>5</v>
      </c>
    </row>
    <row r="6086" spans="1:40" x14ac:dyDescent="0.25">
      <c r="A6086" s="34">
        <v>40764</v>
      </c>
      <c r="B6086" s="220">
        <v>0</v>
      </c>
      <c r="C6086">
        <v>32.6</v>
      </c>
      <c r="D6086">
        <v>32.700000000000003</v>
      </c>
      <c r="E6086">
        <v>32.6</v>
      </c>
      <c r="F6086">
        <v>36</v>
      </c>
      <c r="G6086">
        <v>15.6</v>
      </c>
      <c r="H6086">
        <v>9</v>
      </c>
      <c r="I6086" t="s">
        <v>336</v>
      </c>
      <c r="J6086">
        <v>0.75</v>
      </c>
      <c r="K6086">
        <v>15</v>
      </c>
      <c r="L6086" t="s">
        <v>336</v>
      </c>
      <c r="M6086">
        <v>32.6</v>
      </c>
      <c r="N6086">
        <v>32.799999999999997</v>
      </c>
      <c r="O6086">
        <v>32.799999999999997</v>
      </c>
      <c r="P6086" t="s">
        <v>337</v>
      </c>
      <c r="Q6086">
        <v>747.1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  <c r="AA6086">
        <v>0.05</v>
      </c>
      <c r="AB6086">
        <v>24.9</v>
      </c>
      <c r="AC6086">
        <v>40</v>
      </c>
      <c r="AD6086">
        <v>10.4</v>
      </c>
      <c r="AE6086">
        <v>24.4</v>
      </c>
      <c r="AF6086">
        <v>7.61</v>
      </c>
      <c r="AG6086">
        <v>7.1800000000000003E-2</v>
      </c>
      <c r="AH6086" t="s">
        <v>337</v>
      </c>
      <c r="AI6086" t="s">
        <v>337</v>
      </c>
      <c r="AJ6086">
        <v>8.0000000000000002E-3</v>
      </c>
      <c r="AK6086">
        <v>117</v>
      </c>
      <c r="AL6086">
        <v>1</v>
      </c>
      <c r="AM6086">
        <v>100</v>
      </c>
      <c r="AN6086">
        <v>5</v>
      </c>
    </row>
    <row r="6087" spans="1:40" x14ac:dyDescent="0.25">
      <c r="A6087" s="34">
        <v>40764</v>
      </c>
      <c r="B6087" s="220">
        <v>3.472222222222222E-3</v>
      </c>
      <c r="C6087">
        <v>32.6</v>
      </c>
      <c r="D6087">
        <v>32.6</v>
      </c>
      <c r="E6087">
        <v>32.6</v>
      </c>
      <c r="F6087">
        <v>35</v>
      </c>
      <c r="G6087">
        <v>15.1</v>
      </c>
      <c r="H6087">
        <v>10</v>
      </c>
      <c r="I6087" t="s">
        <v>336</v>
      </c>
      <c r="J6087">
        <v>0.83</v>
      </c>
      <c r="K6087">
        <v>15</v>
      </c>
      <c r="L6087" t="s">
        <v>336</v>
      </c>
      <c r="M6087">
        <v>32.6</v>
      </c>
      <c r="N6087">
        <v>32.6</v>
      </c>
      <c r="O6087">
        <v>32.6</v>
      </c>
      <c r="P6087" t="s">
        <v>337</v>
      </c>
      <c r="Q6087">
        <v>747.1</v>
      </c>
      <c r="R6087">
        <v>0</v>
      </c>
      <c r="S6087">
        <v>0</v>
      </c>
      <c r="T6087">
        <v>0</v>
      </c>
      <c r="U6087">
        <v>0</v>
      </c>
      <c r="V6087">
        <v>0</v>
      </c>
      <c r="W6087">
        <v>0</v>
      </c>
      <c r="X6087">
        <v>0</v>
      </c>
      <c r="Y6087">
        <v>0</v>
      </c>
      <c r="Z6087">
        <v>0</v>
      </c>
      <c r="AA6087">
        <v>4.9000000000000002E-2</v>
      </c>
      <c r="AB6087">
        <v>24.9</v>
      </c>
      <c r="AC6087">
        <v>40</v>
      </c>
      <c r="AD6087">
        <v>10.4</v>
      </c>
      <c r="AE6087">
        <v>24.4</v>
      </c>
      <c r="AF6087">
        <v>7.61</v>
      </c>
      <c r="AG6087">
        <v>7.1800000000000003E-2</v>
      </c>
      <c r="AH6087" t="s">
        <v>337</v>
      </c>
      <c r="AI6087" t="s">
        <v>337</v>
      </c>
      <c r="AJ6087">
        <v>0</v>
      </c>
      <c r="AK6087">
        <v>117</v>
      </c>
      <c r="AL6087">
        <v>1</v>
      </c>
      <c r="AM6087">
        <v>100</v>
      </c>
      <c r="AN6087">
        <v>5</v>
      </c>
    </row>
    <row r="6088" spans="1:40" x14ac:dyDescent="0.25">
      <c r="A6088" s="34">
        <v>40764</v>
      </c>
      <c r="B6088" s="220">
        <v>6.9444444444444441E-3</v>
      </c>
      <c r="C6088">
        <v>32.5</v>
      </c>
      <c r="D6088">
        <v>32.6</v>
      </c>
      <c r="E6088">
        <v>32.5</v>
      </c>
      <c r="F6088">
        <v>36</v>
      </c>
      <c r="G6088">
        <v>15.5</v>
      </c>
      <c r="H6088">
        <v>9</v>
      </c>
      <c r="I6088" t="s">
        <v>336</v>
      </c>
      <c r="J6088">
        <v>0.75</v>
      </c>
      <c r="K6088">
        <v>14</v>
      </c>
      <c r="L6088" t="s">
        <v>336</v>
      </c>
      <c r="M6088">
        <v>32.5</v>
      </c>
      <c r="N6088">
        <v>32.700000000000003</v>
      </c>
      <c r="O6088">
        <v>32.700000000000003</v>
      </c>
      <c r="P6088" t="s">
        <v>337</v>
      </c>
      <c r="Q6088">
        <v>747.1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4.9000000000000002E-2</v>
      </c>
      <c r="AB6088">
        <v>24.9</v>
      </c>
      <c r="AC6088">
        <v>40</v>
      </c>
      <c r="AD6088">
        <v>10.4</v>
      </c>
      <c r="AE6088">
        <v>24.4</v>
      </c>
      <c r="AF6088">
        <v>7.61</v>
      </c>
      <c r="AG6088">
        <v>7.1800000000000003E-2</v>
      </c>
      <c r="AH6088" t="s">
        <v>337</v>
      </c>
      <c r="AI6088" t="s">
        <v>337</v>
      </c>
      <c r="AJ6088">
        <v>0</v>
      </c>
      <c r="AK6088">
        <v>117</v>
      </c>
      <c r="AL6088">
        <v>1</v>
      </c>
      <c r="AM6088">
        <v>100</v>
      </c>
      <c r="AN6088">
        <v>5</v>
      </c>
    </row>
    <row r="6089" spans="1:40" x14ac:dyDescent="0.25">
      <c r="A6089" s="34">
        <v>40764</v>
      </c>
      <c r="B6089" s="220">
        <v>1.0416666666666666E-2</v>
      </c>
      <c r="C6089">
        <v>32.4</v>
      </c>
      <c r="D6089">
        <v>32.5</v>
      </c>
      <c r="E6089">
        <v>32.4</v>
      </c>
      <c r="F6089">
        <v>36</v>
      </c>
      <c r="G6089">
        <v>15.4</v>
      </c>
      <c r="H6089">
        <v>9</v>
      </c>
      <c r="I6089" t="s">
        <v>336</v>
      </c>
      <c r="J6089">
        <v>0.75</v>
      </c>
      <c r="K6089">
        <v>14</v>
      </c>
      <c r="L6089" t="s">
        <v>336</v>
      </c>
      <c r="M6089">
        <v>32.4</v>
      </c>
      <c r="N6089">
        <v>32.6</v>
      </c>
      <c r="O6089">
        <v>32.6</v>
      </c>
      <c r="P6089" t="s">
        <v>337</v>
      </c>
      <c r="Q6089">
        <v>747.1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  <c r="AA6089">
        <v>4.9000000000000002E-2</v>
      </c>
      <c r="AB6089">
        <v>24.8</v>
      </c>
      <c r="AC6089">
        <v>41</v>
      </c>
      <c r="AD6089">
        <v>10.6</v>
      </c>
      <c r="AE6089">
        <v>24.3</v>
      </c>
      <c r="AF6089">
        <v>7.75</v>
      </c>
      <c r="AG6089">
        <v>7.1800000000000003E-2</v>
      </c>
      <c r="AH6089" t="s">
        <v>337</v>
      </c>
      <c r="AI6089" t="s">
        <v>337</v>
      </c>
      <c r="AJ6089">
        <v>0</v>
      </c>
      <c r="AK6089">
        <v>116</v>
      </c>
      <c r="AL6089">
        <v>1</v>
      </c>
      <c r="AM6089">
        <v>100</v>
      </c>
      <c r="AN6089">
        <v>5</v>
      </c>
    </row>
    <row r="6090" spans="1:40" x14ac:dyDescent="0.25">
      <c r="A6090" s="34">
        <v>40764</v>
      </c>
      <c r="B6090" s="220">
        <v>1.3888888888888888E-2</v>
      </c>
      <c r="C6090">
        <v>32.299999999999997</v>
      </c>
      <c r="D6090">
        <v>32.4</v>
      </c>
      <c r="E6090">
        <v>32.299999999999997</v>
      </c>
      <c r="F6090">
        <v>36</v>
      </c>
      <c r="G6090">
        <v>15.4</v>
      </c>
      <c r="H6090">
        <v>9</v>
      </c>
      <c r="I6090" t="s">
        <v>336</v>
      </c>
      <c r="J6090">
        <v>0.75</v>
      </c>
      <c r="K6090">
        <v>12</v>
      </c>
      <c r="L6090" t="s">
        <v>336</v>
      </c>
      <c r="M6090">
        <v>32.299999999999997</v>
      </c>
      <c r="N6090">
        <v>32.4</v>
      </c>
      <c r="O6090">
        <v>32.4</v>
      </c>
      <c r="P6090" t="s">
        <v>337</v>
      </c>
      <c r="Q6090">
        <v>747.1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4.9000000000000002E-2</v>
      </c>
      <c r="AB6090">
        <v>24.9</v>
      </c>
      <c r="AC6090">
        <v>41</v>
      </c>
      <c r="AD6090">
        <v>10.7</v>
      </c>
      <c r="AE6090">
        <v>24.4</v>
      </c>
      <c r="AF6090">
        <v>7.75</v>
      </c>
      <c r="AG6090">
        <v>7.1800000000000003E-2</v>
      </c>
      <c r="AH6090" t="s">
        <v>337</v>
      </c>
      <c r="AI6090" t="s">
        <v>337</v>
      </c>
      <c r="AJ6090">
        <v>0</v>
      </c>
      <c r="AK6090">
        <v>116</v>
      </c>
      <c r="AL6090">
        <v>1</v>
      </c>
      <c r="AM6090">
        <v>100</v>
      </c>
      <c r="AN6090">
        <v>5</v>
      </c>
    </row>
    <row r="6091" spans="1:40" x14ac:dyDescent="0.25">
      <c r="A6091" s="34">
        <v>40764</v>
      </c>
      <c r="B6091" s="220">
        <v>1.7361111111111112E-2</v>
      </c>
      <c r="C6091">
        <v>32.299999999999997</v>
      </c>
      <c r="D6091">
        <v>32.299999999999997</v>
      </c>
      <c r="E6091">
        <v>32.299999999999997</v>
      </c>
      <c r="F6091">
        <v>36</v>
      </c>
      <c r="G6091">
        <v>15.3</v>
      </c>
      <c r="H6091">
        <v>9</v>
      </c>
      <c r="I6091" t="s">
        <v>336</v>
      </c>
      <c r="J6091">
        <v>0.75</v>
      </c>
      <c r="K6091">
        <v>14</v>
      </c>
      <c r="L6091" t="s">
        <v>338</v>
      </c>
      <c r="M6091">
        <v>32.299999999999997</v>
      </c>
      <c r="N6091">
        <v>32.4</v>
      </c>
      <c r="O6091">
        <v>32.4</v>
      </c>
      <c r="P6091" t="s">
        <v>337</v>
      </c>
      <c r="Q6091">
        <v>747.1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4.8000000000000001E-2</v>
      </c>
      <c r="AB6091">
        <v>24.9</v>
      </c>
      <c r="AC6091">
        <v>41</v>
      </c>
      <c r="AD6091">
        <v>10.7</v>
      </c>
      <c r="AE6091">
        <v>24.4</v>
      </c>
      <c r="AF6091">
        <v>7.75</v>
      </c>
      <c r="AG6091">
        <v>7.1800000000000003E-2</v>
      </c>
      <c r="AH6091" t="s">
        <v>337</v>
      </c>
      <c r="AI6091" t="s">
        <v>337</v>
      </c>
      <c r="AJ6091">
        <v>0</v>
      </c>
      <c r="AK6091">
        <v>117</v>
      </c>
      <c r="AL6091">
        <v>1</v>
      </c>
      <c r="AM6091">
        <v>100</v>
      </c>
      <c r="AN6091">
        <v>5</v>
      </c>
    </row>
    <row r="6092" spans="1:40" x14ac:dyDescent="0.25">
      <c r="A6092" s="34">
        <v>40764</v>
      </c>
      <c r="B6092" s="220">
        <v>2.0833333333333332E-2</v>
      </c>
      <c r="C6092">
        <v>32.200000000000003</v>
      </c>
      <c r="D6092">
        <v>32.299999999999997</v>
      </c>
      <c r="E6092">
        <v>32.200000000000003</v>
      </c>
      <c r="F6092">
        <v>36</v>
      </c>
      <c r="G6092">
        <v>15.2</v>
      </c>
      <c r="H6092">
        <v>9</v>
      </c>
      <c r="I6092" t="s">
        <v>336</v>
      </c>
      <c r="J6092">
        <v>0.75</v>
      </c>
      <c r="K6092">
        <v>15</v>
      </c>
      <c r="L6092" t="s">
        <v>338</v>
      </c>
      <c r="M6092">
        <v>32.200000000000003</v>
      </c>
      <c r="N6092">
        <v>32.200000000000003</v>
      </c>
      <c r="O6092">
        <v>32.200000000000003</v>
      </c>
      <c r="P6092" t="s">
        <v>337</v>
      </c>
      <c r="Q6092">
        <v>747.1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  <c r="AA6092">
        <v>4.8000000000000001E-2</v>
      </c>
      <c r="AB6092">
        <v>24.9</v>
      </c>
      <c r="AC6092">
        <v>41</v>
      </c>
      <c r="AD6092">
        <v>10.7</v>
      </c>
      <c r="AE6092">
        <v>24.4</v>
      </c>
      <c r="AF6092">
        <v>7.75</v>
      </c>
      <c r="AG6092">
        <v>7.1800000000000003E-2</v>
      </c>
      <c r="AH6092" t="s">
        <v>337</v>
      </c>
      <c r="AI6092" t="s">
        <v>337</v>
      </c>
      <c r="AJ6092">
        <v>0</v>
      </c>
      <c r="AK6092">
        <v>117</v>
      </c>
      <c r="AL6092">
        <v>1</v>
      </c>
      <c r="AM6092">
        <v>100</v>
      </c>
      <c r="AN6092">
        <v>5</v>
      </c>
    </row>
    <row r="6093" spans="1:40" x14ac:dyDescent="0.25">
      <c r="A6093" s="34">
        <v>40764</v>
      </c>
      <c r="B6093" s="220">
        <v>2.4305555555555556E-2</v>
      </c>
      <c r="C6093">
        <v>32.1</v>
      </c>
      <c r="D6093">
        <v>32.200000000000003</v>
      </c>
      <c r="E6093">
        <v>32.1</v>
      </c>
      <c r="F6093">
        <v>36</v>
      </c>
      <c r="G6093">
        <v>15.1</v>
      </c>
      <c r="H6093">
        <v>9</v>
      </c>
      <c r="I6093" t="s">
        <v>336</v>
      </c>
      <c r="J6093">
        <v>0.75</v>
      </c>
      <c r="K6093">
        <v>13</v>
      </c>
      <c r="L6093" t="s">
        <v>336</v>
      </c>
      <c r="M6093">
        <v>32.1</v>
      </c>
      <c r="N6093">
        <v>32.1</v>
      </c>
      <c r="O6093">
        <v>32.1</v>
      </c>
      <c r="P6093" t="s">
        <v>337</v>
      </c>
      <c r="Q6093">
        <v>747.1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4.8000000000000001E-2</v>
      </c>
      <c r="AB6093">
        <v>24.8</v>
      </c>
      <c r="AC6093">
        <v>41</v>
      </c>
      <c r="AD6093">
        <v>10.6</v>
      </c>
      <c r="AE6093">
        <v>24.3</v>
      </c>
      <c r="AF6093">
        <v>7.75</v>
      </c>
      <c r="AG6093">
        <v>7.1800000000000003E-2</v>
      </c>
      <c r="AH6093" t="s">
        <v>337</v>
      </c>
      <c r="AI6093" t="s">
        <v>337</v>
      </c>
      <c r="AJ6093">
        <v>0</v>
      </c>
      <c r="AK6093">
        <v>116</v>
      </c>
      <c r="AL6093">
        <v>1</v>
      </c>
      <c r="AM6093">
        <v>100</v>
      </c>
      <c r="AN6093">
        <v>5</v>
      </c>
    </row>
    <row r="6094" spans="1:40" x14ac:dyDescent="0.25">
      <c r="A6094" s="34">
        <v>40764</v>
      </c>
      <c r="B6094" s="220">
        <v>2.7777777777777776E-2</v>
      </c>
      <c r="C6094">
        <v>31.9</v>
      </c>
      <c r="D6094">
        <v>32.1</v>
      </c>
      <c r="E6094">
        <v>31.9</v>
      </c>
      <c r="F6094">
        <v>36</v>
      </c>
      <c r="G6094">
        <v>15</v>
      </c>
      <c r="H6094">
        <v>8</v>
      </c>
      <c r="I6094" t="s">
        <v>336</v>
      </c>
      <c r="J6094">
        <v>0.67</v>
      </c>
      <c r="K6094">
        <v>12</v>
      </c>
      <c r="L6094" t="s">
        <v>336</v>
      </c>
      <c r="M6094">
        <v>31.9</v>
      </c>
      <c r="N6094">
        <v>31.9</v>
      </c>
      <c r="O6094">
        <v>31.9</v>
      </c>
      <c r="P6094" t="s">
        <v>337</v>
      </c>
      <c r="Q6094">
        <v>747.1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  <c r="AA6094">
        <v>4.7E-2</v>
      </c>
      <c r="AB6094">
        <v>24.8</v>
      </c>
      <c r="AC6094">
        <v>41</v>
      </c>
      <c r="AD6094">
        <v>10.6</v>
      </c>
      <c r="AE6094">
        <v>24.3</v>
      </c>
      <c r="AF6094">
        <v>7.75</v>
      </c>
      <c r="AG6094">
        <v>7.1800000000000003E-2</v>
      </c>
      <c r="AH6094" t="s">
        <v>337</v>
      </c>
      <c r="AI6094" t="s">
        <v>337</v>
      </c>
      <c r="AJ6094">
        <v>0</v>
      </c>
      <c r="AK6094">
        <v>117</v>
      </c>
      <c r="AL6094">
        <v>1</v>
      </c>
      <c r="AM6094">
        <v>100</v>
      </c>
      <c r="AN6094">
        <v>5</v>
      </c>
    </row>
    <row r="6095" spans="1:40" x14ac:dyDescent="0.25">
      <c r="A6095" s="34">
        <v>40764</v>
      </c>
      <c r="B6095" s="220">
        <v>3.125E-2</v>
      </c>
      <c r="C6095">
        <v>31.8</v>
      </c>
      <c r="D6095">
        <v>31.9</v>
      </c>
      <c r="E6095">
        <v>31.8</v>
      </c>
      <c r="F6095">
        <v>37</v>
      </c>
      <c r="G6095">
        <v>15.3</v>
      </c>
      <c r="H6095">
        <v>8</v>
      </c>
      <c r="I6095" t="s">
        <v>336</v>
      </c>
      <c r="J6095">
        <v>0.67</v>
      </c>
      <c r="K6095">
        <v>12</v>
      </c>
      <c r="L6095" t="s">
        <v>336</v>
      </c>
      <c r="M6095">
        <v>31.8</v>
      </c>
      <c r="N6095">
        <v>31.9</v>
      </c>
      <c r="O6095">
        <v>31.9</v>
      </c>
      <c r="P6095" t="s">
        <v>337</v>
      </c>
      <c r="Q6095">
        <v>747.1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  <c r="AA6095">
        <v>4.7E-2</v>
      </c>
      <c r="AB6095">
        <v>24.8</v>
      </c>
      <c r="AC6095">
        <v>41</v>
      </c>
      <c r="AD6095">
        <v>10.6</v>
      </c>
      <c r="AE6095">
        <v>24.3</v>
      </c>
      <c r="AF6095">
        <v>7.75</v>
      </c>
      <c r="AG6095">
        <v>7.1800000000000003E-2</v>
      </c>
      <c r="AH6095" t="s">
        <v>337</v>
      </c>
      <c r="AI6095" t="s">
        <v>337</v>
      </c>
      <c r="AJ6095">
        <v>0</v>
      </c>
      <c r="AK6095">
        <v>117</v>
      </c>
      <c r="AL6095">
        <v>1</v>
      </c>
      <c r="AM6095">
        <v>100</v>
      </c>
      <c r="AN6095">
        <v>5</v>
      </c>
    </row>
    <row r="6096" spans="1:40" x14ac:dyDescent="0.25">
      <c r="A6096" s="34">
        <v>40764</v>
      </c>
      <c r="B6096" s="220">
        <v>3.4722222222222224E-2</v>
      </c>
      <c r="C6096">
        <v>31.7</v>
      </c>
      <c r="D6096">
        <v>31.8</v>
      </c>
      <c r="E6096">
        <v>31.7</v>
      </c>
      <c r="F6096">
        <v>37</v>
      </c>
      <c r="G6096">
        <v>15.2</v>
      </c>
      <c r="H6096">
        <v>8</v>
      </c>
      <c r="I6096" t="s">
        <v>336</v>
      </c>
      <c r="J6096">
        <v>0.67</v>
      </c>
      <c r="K6096">
        <v>13</v>
      </c>
      <c r="L6096" t="s">
        <v>338</v>
      </c>
      <c r="M6096">
        <v>31.7</v>
      </c>
      <c r="N6096">
        <v>31.7</v>
      </c>
      <c r="O6096">
        <v>31.7</v>
      </c>
      <c r="P6096" t="s">
        <v>337</v>
      </c>
      <c r="Q6096">
        <v>747.1</v>
      </c>
      <c r="R6096">
        <v>0</v>
      </c>
      <c r="S6096">
        <v>0</v>
      </c>
      <c r="T6096">
        <v>0</v>
      </c>
      <c r="U6096">
        <v>0</v>
      </c>
      <c r="V6096">
        <v>0</v>
      </c>
      <c r="W6096">
        <v>0</v>
      </c>
      <c r="X6096">
        <v>0</v>
      </c>
      <c r="Y6096">
        <v>0</v>
      </c>
      <c r="Z6096">
        <v>0</v>
      </c>
      <c r="AA6096">
        <v>4.5999999999999999E-2</v>
      </c>
      <c r="AB6096">
        <v>24.8</v>
      </c>
      <c r="AC6096">
        <v>41</v>
      </c>
      <c r="AD6096">
        <v>10.6</v>
      </c>
      <c r="AE6096">
        <v>24.3</v>
      </c>
      <c r="AF6096">
        <v>7.75</v>
      </c>
      <c r="AG6096">
        <v>7.1800000000000003E-2</v>
      </c>
      <c r="AH6096" t="s">
        <v>337</v>
      </c>
      <c r="AI6096" t="s">
        <v>337</v>
      </c>
      <c r="AJ6096">
        <v>0</v>
      </c>
      <c r="AK6096">
        <v>116</v>
      </c>
      <c r="AL6096">
        <v>1</v>
      </c>
      <c r="AM6096">
        <v>100</v>
      </c>
      <c r="AN6096">
        <v>5</v>
      </c>
    </row>
    <row r="6097" spans="1:40" x14ac:dyDescent="0.25">
      <c r="A6097" s="34">
        <v>40764</v>
      </c>
      <c r="B6097" s="220">
        <v>3.8194444444444441E-2</v>
      </c>
      <c r="C6097">
        <v>31.6</v>
      </c>
      <c r="D6097">
        <v>31.7</v>
      </c>
      <c r="E6097">
        <v>31.6</v>
      </c>
      <c r="F6097">
        <v>37</v>
      </c>
      <c r="G6097">
        <v>15.1</v>
      </c>
      <c r="H6097">
        <v>7</v>
      </c>
      <c r="I6097" t="s">
        <v>336</v>
      </c>
      <c r="J6097">
        <v>0.57999999999999996</v>
      </c>
      <c r="K6097">
        <v>11</v>
      </c>
      <c r="L6097" t="s">
        <v>336</v>
      </c>
      <c r="M6097">
        <v>31.6</v>
      </c>
      <c r="N6097">
        <v>31.6</v>
      </c>
      <c r="O6097">
        <v>31.6</v>
      </c>
      <c r="P6097" t="s">
        <v>337</v>
      </c>
      <c r="Q6097">
        <v>747</v>
      </c>
      <c r="R6097">
        <v>0</v>
      </c>
      <c r="S6097">
        <v>0</v>
      </c>
      <c r="T6097">
        <v>0</v>
      </c>
      <c r="U6097">
        <v>0</v>
      </c>
      <c r="V6097">
        <v>0</v>
      </c>
      <c r="W6097">
        <v>0</v>
      </c>
      <c r="X6097">
        <v>0</v>
      </c>
      <c r="Y6097">
        <v>0</v>
      </c>
      <c r="Z6097">
        <v>0</v>
      </c>
      <c r="AA6097">
        <v>4.5999999999999999E-2</v>
      </c>
      <c r="AB6097">
        <v>24.8</v>
      </c>
      <c r="AC6097">
        <v>41</v>
      </c>
      <c r="AD6097">
        <v>10.6</v>
      </c>
      <c r="AE6097">
        <v>24.3</v>
      </c>
      <c r="AF6097">
        <v>7.75</v>
      </c>
      <c r="AG6097">
        <v>7.1800000000000003E-2</v>
      </c>
      <c r="AH6097" t="s">
        <v>337</v>
      </c>
      <c r="AI6097" t="s">
        <v>337</v>
      </c>
      <c r="AJ6097">
        <v>0</v>
      </c>
      <c r="AK6097">
        <v>117</v>
      </c>
      <c r="AL6097">
        <v>1</v>
      </c>
      <c r="AM6097">
        <v>100</v>
      </c>
      <c r="AN6097">
        <v>5</v>
      </c>
    </row>
    <row r="6098" spans="1:40" x14ac:dyDescent="0.25">
      <c r="A6098" s="34">
        <v>40764</v>
      </c>
      <c r="B6098" s="220">
        <v>4.1666666666666664E-2</v>
      </c>
      <c r="C6098">
        <v>31.6</v>
      </c>
      <c r="D6098">
        <v>31.6</v>
      </c>
      <c r="E6098">
        <v>31.6</v>
      </c>
      <c r="F6098">
        <v>37</v>
      </c>
      <c r="G6098">
        <v>15.1</v>
      </c>
      <c r="H6098">
        <v>7</v>
      </c>
      <c r="I6098" t="s">
        <v>336</v>
      </c>
      <c r="J6098">
        <v>0.57999999999999996</v>
      </c>
      <c r="K6098">
        <v>11</v>
      </c>
      <c r="L6098" t="s">
        <v>336</v>
      </c>
      <c r="M6098">
        <v>31.6</v>
      </c>
      <c r="N6098">
        <v>31.4</v>
      </c>
      <c r="O6098">
        <v>31.4</v>
      </c>
      <c r="P6098" t="s">
        <v>337</v>
      </c>
      <c r="Q6098">
        <v>747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  <c r="AA6098">
        <v>4.5999999999999999E-2</v>
      </c>
      <c r="AB6098">
        <v>24.7</v>
      </c>
      <c r="AC6098">
        <v>41</v>
      </c>
      <c r="AD6098">
        <v>10.5</v>
      </c>
      <c r="AE6098">
        <v>24.2</v>
      </c>
      <c r="AF6098">
        <v>7.75</v>
      </c>
      <c r="AG6098">
        <v>7.1800000000000003E-2</v>
      </c>
      <c r="AH6098" t="s">
        <v>337</v>
      </c>
      <c r="AI6098" t="s">
        <v>337</v>
      </c>
      <c r="AJ6098">
        <v>7.0000000000000001E-3</v>
      </c>
      <c r="AK6098">
        <v>118</v>
      </c>
      <c r="AL6098">
        <v>1</v>
      </c>
      <c r="AM6098">
        <v>100</v>
      </c>
      <c r="AN6098">
        <v>5</v>
      </c>
    </row>
    <row r="6099" spans="1:40" x14ac:dyDescent="0.25">
      <c r="A6099" s="34">
        <v>40764</v>
      </c>
      <c r="B6099" s="220">
        <v>4.5138888888888888E-2</v>
      </c>
      <c r="C6099">
        <v>31.6</v>
      </c>
      <c r="D6099">
        <v>31.6</v>
      </c>
      <c r="E6099">
        <v>31.6</v>
      </c>
      <c r="F6099">
        <v>37</v>
      </c>
      <c r="G6099">
        <v>15.1</v>
      </c>
      <c r="H6099">
        <v>8</v>
      </c>
      <c r="I6099" t="s">
        <v>336</v>
      </c>
      <c r="J6099">
        <v>0.67</v>
      </c>
      <c r="K6099">
        <v>12</v>
      </c>
      <c r="L6099" t="s">
        <v>341</v>
      </c>
      <c r="M6099">
        <v>31.6</v>
      </c>
      <c r="N6099">
        <v>31.4</v>
      </c>
      <c r="O6099">
        <v>31.4</v>
      </c>
      <c r="P6099" t="s">
        <v>337</v>
      </c>
      <c r="Q6099">
        <v>747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  <c r="AA6099">
        <v>4.5999999999999999E-2</v>
      </c>
      <c r="AB6099">
        <v>24.7</v>
      </c>
      <c r="AC6099">
        <v>41</v>
      </c>
      <c r="AD6099">
        <v>10.5</v>
      </c>
      <c r="AE6099">
        <v>24.2</v>
      </c>
      <c r="AF6099">
        <v>7.75</v>
      </c>
      <c r="AG6099">
        <v>7.1800000000000003E-2</v>
      </c>
      <c r="AH6099" t="s">
        <v>337</v>
      </c>
      <c r="AI6099" t="s">
        <v>337</v>
      </c>
      <c r="AJ6099">
        <v>0</v>
      </c>
      <c r="AK6099">
        <v>117</v>
      </c>
      <c r="AL6099">
        <v>1</v>
      </c>
      <c r="AM6099">
        <v>100</v>
      </c>
      <c r="AN6099">
        <v>5</v>
      </c>
    </row>
    <row r="6100" spans="1:40" x14ac:dyDescent="0.25">
      <c r="A6100" s="34">
        <v>40764</v>
      </c>
      <c r="B6100" s="220">
        <v>4.8611111111111112E-2</v>
      </c>
      <c r="C6100">
        <v>31.6</v>
      </c>
      <c r="D6100">
        <v>31.6</v>
      </c>
      <c r="E6100">
        <v>31.6</v>
      </c>
      <c r="F6100">
        <v>37</v>
      </c>
      <c r="G6100">
        <v>15.1</v>
      </c>
      <c r="H6100">
        <v>9</v>
      </c>
      <c r="I6100" t="s">
        <v>336</v>
      </c>
      <c r="J6100">
        <v>0.75</v>
      </c>
      <c r="K6100">
        <v>13</v>
      </c>
      <c r="L6100" t="s">
        <v>336</v>
      </c>
      <c r="M6100">
        <v>31.6</v>
      </c>
      <c r="N6100">
        <v>31.6</v>
      </c>
      <c r="O6100">
        <v>31.5</v>
      </c>
      <c r="P6100" t="s">
        <v>337</v>
      </c>
      <c r="Q6100">
        <v>747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  <c r="AA6100">
        <v>4.5999999999999999E-2</v>
      </c>
      <c r="AB6100">
        <v>24.7</v>
      </c>
      <c r="AC6100">
        <v>41</v>
      </c>
      <c r="AD6100">
        <v>10.5</v>
      </c>
      <c r="AE6100">
        <v>24.2</v>
      </c>
      <c r="AF6100">
        <v>7.75</v>
      </c>
      <c r="AG6100">
        <v>7.1800000000000003E-2</v>
      </c>
      <c r="AH6100" t="s">
        <v>337</v>
      </c>
      <c r="AI6100" t="s">
        <v>337</v>
      </c>
      <c r="AJ6100">
        <v>0</v>
      </c>
      <c r="AK6100">
        <v>117</v>
      </c>
      <c r="AL6100">
        <v>1</v>
      </c>
      <c r="AM6100">
        <v>100</v>
      </c>
      <c r="AN6100">
        <v>5</v>
      </c>
    </row>
    <row r="6101" spans="1:40" x14ac:dyDescent="0.25">
      <c r="A6101" s="34">
        <v>40764</v>
      </c>
      <c r="B6101" s="220">
        <v>5.2083333333333336E-2</v>
      </c>
      <c r="C6101">
        <v>31.5</v>
      </c>
      <c r="D6101">
        <v>31.6</v>
      </c>
      <c r="E6101">
        <v>31.5</v>
      </c>
      <c r="F6101">
        <v>37</v>
      </c>
      <c r="G6101">
        <v>15</v>
      </c>
      <c r="H6101">
        <v>8</v>
      </c>
      <c r="I6101" t="s">
        <v>336</v>
      </c>
      <c r="J6101">
        <v>0.67</v>
      </c>
      <c r="K6101">
        <v>14</v>
      </c>
      <c r="L6101" t="s">
        <v>336</v>
      </c>
      <c r="M6101">
        <v>31.5</v>
      </c>
      <c r="N6101">
        <v>31.4</v>
      </c>
      <c r="O6101">
        <v>31.4</v>
      </c>
      <c r="P6101" t="s">
        <v>337</v>
      </c>
      <c r="Q6101">
        <v>747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  <c r="AA6101">
        <v>4.5999999999999999E-2</v>
      </c>
      <c r="AB6101">
        <v>24.7</v>
      </c>
      <c r="AC6101">
        <v>41</v>
      </c>
      <c r="AD6101">
        <v>10.5</v>
      </c>
      <c r="AE6101">
        <v>24.2</v>
      </c>
      <c r="AF6101">
        <v>7.75</v>
      </c>
      <c r="AG6101">
        <v>7.1800000000000003E-2</v>
      </c>
      <c r="AH6101" t="s">
        <v>337</v>
      </c>
      <c r="AI6101" t="s">
        <v>337</v>
      </c>
      <c r="AJ6101">
        <v>0</v>
      </c>
      <c r="AK6101">
        <v>117</v>
      </c>
      <c r="AL6101">
        <v>1</v>
      </c>
      <c r="AM6101">
        <v>100</v>
      </c>
      <c r="AN6101">
        <v>5</v>
      </c>
    </row>
    <row r="6102" spans="1:40" x14ac:dyDescent="0.25">
      <c r="A6102" s="34">
        <v>40764</v>
      </c>
      <c r="B6102" s="220">
        <v>5.5555555555555552E-2</v>
      </c>
      <c r="C6102">
        <v>31.4</v>
      </c>
      <c r="D6102">
        <v>31.5</v>
      </c>
      <c r="E6102">
        <v>31.4</v>
      </c>
      <c r="F6102">
        <v>38</v>
      </c>
      <c r="G6102">
        <v>15.4</v>
      </c>
      <c r="H6102">
        <v>9</v>
      </c>
      <c r="I6102" t="s">
        <v>336</v>
      </c>
      <c r="J6102">
        <v>0.75</v>
      </c>
      <c r="K6102">
        <v>14</v>
      </c>
      <c r="L6102" t="s">
        <v>336</v>
      </c>
      <c r="M6102">
        <v>31.3</v>
      </c>
      <c r="N6102">
        <v>31.4</v>
      </c>
      <c r="O6102">
        <v>31.3</v>
      </c>
      <c r="P6102" t="s">
        <v>337</v>
      </c>
      <c r="Q6102">
        <v>747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4.5999999999999999E-2</v>
      </c>
      <c r="AB6102">
        <v>24.7</v>
      </c>
      <c r="AC6102">
        <v>41</v>
      </c>
      <c r="AD6102">
        <v>10.5</v>
      </c>
      <c r="AE6102">
        <v>24.2</v>
      </c>
      <c r="AF6102">
        <v>7.75</v>
      </c>
      <c r="AG6102">
        <v>7.1800000000000003E-2</v>
      </c>
      <c r="AH6102" t="s">
        <v>337</v>
      </c>
      <c r="AI6102" t="s">
        <v>337</v>
      </c>
      <c r="AJ6102">
        <v>0</v>
      </c>
      <c r="AK6102">
        <v>117</v>
      </c>
      <c r="AL6102">
        <v>1</v>
      </c>
      <c r="AM6102">
        <v>100</v>
      </c>
      <c r="AN6102">
        <v>5</v>
      </c>
    </row>
    <row r="6103" spans="1:40" x14ac:dyDescent="0.25">
      <c r="A6103" s="34">
        <v>40764</v>
      </c>
      <c r="B6103" s="220">
        <v>5.9027777777777783E-2</v>
      </c>
      <c r="C6103">
        <v>31.3</v>
      </c>
      <c r="D6103">
        <v>31.4</v>
      </c>
      <c r="E6103">
        <v>31.3</v>
      </c>
      <c r="F6103">
        <v>38</v>
      </c>
      <c r="G6103">
        <v>15.3</v>
      </c>
      <c r="H6103">
        <v>9</v>
      </c>
      <c r="I6103" t="s">
        <v>336</v>
      </c>
      <c r="J6103">
        <v>0.75</v>
      </c>
      <c r="K6103">
        <v>12</v>
      </c>
      <c r="L6103" t="s">
        <v>336</v>
      </c>
      <c r="M6103">
        <v>31.2</v>
      </c>
      <c r="N6103">
        <v>31.3</v>
      </c>
      <c r="O6103">
        <v>31.2</v>
      </c>
      <c r="P6103" t="s">
        <v>337</v>
      </c>
      <c r="Q6103">
        <v>747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0</v>
      </c>
      <c r="Z6103">
        <v>0</v>
      </c>
      <c r="AA6103">
        <v>4.4999999999999998E-2</v>
      </c>
      <c r="AB6103">
        <v>24.6</v>
      </c>
      <c r="AC6103">
        <v>41</v>
      </c>
      <c r="AD6103">
        <v>10.5</v>
      </c>
      <c r="AE6103">
        <v>24.2</v>
      </c>
      <c r="AF6103">
        <v>7.75</v>
      </c>
      <c r="AG6103">
        <v>7.1900000000000006E-2</v>
      </c>
      <c r="AH6103" t="s">
        <v>337</v>
      </c>
      <c r="AI6103" t="s">
        <v>337</v>
      </c>
      <c r="AJ6103">
        <v>0</v>
      </c>
      <c r="AK6103">
        <v>117</v>
      </c>
      <c r="AL6103">
        <v>1</v>
      </c>
      <c r="AM6103">
        <v>100</v>
      </c>
      <c r="AN6103">
        <v>5</v>
      </c>
    </row>
    <row r="6104" spans="1:40" x14ac:dyDescent="0.25">
      <c r="A6104" s="34">
        <v>40764</v>
      </c>
      <c r="B6104" s="220">
        <v>6.25E-2</v>
      </c>
      <c r="C6104">
        <v>31.3</v>
      </c>
      <c r="D6104">
        <v>31.3</v>
      </c>
      <c r="E6104">
        <v>31.3</v>
      </c>
      <c r="F6104">
        <v>38</v>
      </c>
      <c r="G6104">
        <v>15.3</v>
      </c>
      <c r="H6104">
        <v>9</v>
      </c>
      <c r="I6104" t="s">
        <v>336</v>
      </c>
      <c r="J6104">
        <v>0.75</v>
      </c>
      <c r="K6104">
        <v>12</v>
      </c>
      <c r="L6104" t="s">
        <v>336</v>
      </c>
      <c r="M6104">
        <v>31.2</v>
      </c>
      <c r="N6104">
        <v>31.2</v>
      </c>
      <c r="O6104">
        <v>31.1</v>
      </c>
      <c r="P6104" t="s">
        <v>337</v>
      </c>
      <c r="Q6104">
        <v>747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  <c r="AA6104">
        <v>4.4999999999999998E-2</v>
      </c>
      <c r="AB6104">
        <v>24.6</v>
      </c>
      <c r="AC6104">
        <v>41</v>
      </c>
      <c r="AD6104">
        <v>10.5</v>
      </c>
      <c r="AE6104">
        <v>24.2</v>
      </c>
      <c r="AF6104">
        <v>7.75</v>
      </c>
      <c r="AG6104">
        <v>7.1900000000000006E-2</v>
      </c>
      <c r="AH6104" t="s">
        <v>337</v>
      </c>
      <c r="AI6104" t="s">
        <v>337</v>
      </c>
      <c r="AJ6104">
        <v>0</v>
      </c>
      <c r="AK6104">
        <v>117</v>
      </c>
      <c r="AL6104">
        <v>1</v>
      </c>
      <c r="AM6104">
        <v>100</v>
      </c>
      <c r="AN6104">
        <v>5</v>
      </c>
    </row>
    <row r="6105" spans="1:40" x14ac:dyDescent="0.25">
      <c r="A6105" s="34">
        <v>40764</v>
      </c>
      <c r="B6105" s="220">
        <v>6.5972222222222224E-2</v>
      </c>
      <c r="C6105">
        <v>31.1</v>
      </c>
      <c r="D6105">
        <v>31.3</v>
      </c>
      <c r="E6105">
        <v>31.1</v>
      </c>
      <c r="F6105">
        <v>38</v>
      </c>
      <c r="G6105">
        <v>15.1</v>
      </c>
      <c r="H6105">
        <v>8</v>
      </c>
      <c r="I6105" t="s">
        <v>336</v>
      </c>
      <c r="J6105">
        <v>0.67</v>
      </c>
      <c r="K6105">
        <v>12</v>
      </c>
      <c r="L6105" t="s">
        <v>336</v>
      </c>
      <c r="M6105">
        <v>31.1</v>
      </c>
      <c r="N6105">
        <v>30.9</v>
      </c>
      <c r="O6105">
        <v>30.8</v>
      </c>
      <c r="P6105" t="s">
        <v>337</v>
      </c>
      <c r="Q6105">
        <v>747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4.3999999999999997E-2</v>
      </c>
      <c r="AB6105">
        <v>24.6</v>
      </c>
      <c r="AC6105">
        <v>42</v>
      </c>
      <c r="AD6105">
        <v>10.8</v>
      </c>
      <c r="AE6105">
        <v>24.2</v>
      </c>
      <c r="AF6105">
        <v>7.92</v>
      </c>
      <c r="AG6105">
        <v>7.1800000000000003E-2</v>
      </c>
      <c r="AH6105" t="s">
        <v>337</v>
      </c>
      <c r="AI6105" t="s">
        <v>337</v>
      </c>
      <c r="AJ6105">
        <v>0</v>
      </c>
      <c r="AK6105">
        <v>117</v>
      </c>
      <c r="AL6105">
        <v>1</v>
      </c>
      <c r="AM6105">
        <v>100</v>
      </c>
      <c r="AN6105">
        <v>5</v>
      </c>
    </row>
    <row r="6106" spans="1:40" x14ac:dyDescent="0.25">
      <c r="A6106" s="34">
        <v>40764</v>
      </c>
      <c r="B6106" s="220">
        <v>6.9444444444444434E-2</v>
      </c>
      <c r="C6106">
        <v>31.1</v>
      </c>
      <c r="D6106">
        <v>31.2</v>
      </c>
      <c r="E6106">
        <v>31.1</v>
      </c>
      <c r="F6106">
        <v>39</v>
      </c>
      <c r="G6106">
        <v>15.5</v>
      </c>
      <c r="H6106">
        <v>8</v>
      </c>
      <c r="I6106" t="s">
        <v>336</v>
      </c>
      <c r="J6106">
        <v>0.67</v>
      </c>
      <c r="K6106">
        <v>12</v>
      </c>
      <c r="L6106" t="s">
        <v>336</v>
      </c>
      <c r="M6106">
        <v>31</v>
      </c>
      <c r="N6106">
        <v>31</v>
      </c>
      <c r="O6106">
        <v>30.9</v>
      </c>
      <c r="P6106" t="s">
        <v>337</v>
      </c>
      <c r="Q6106">
        <v>747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4.3999999999999997E-2</v>
      </c>
      <c r="AB6106">
        <v>24.6</v>
      </c>
      <c r="AC6106">
        <v>42</v>
      </c>
      <c r="AD6106">
        <v>10.8</v>
      </c>
      <c r="AE6106">
        <v>24.2</v>
      </c>
      <c r="AF6106">
        <v>7.92</v>
      </c>
      <c r="AG6106">
        <v>7.1800000000000003E-2</v>
      </c>
      <c r="AH6106" t="s">
        <v>337</v>
      </c>
      <c r="AI6106" t="s">
        <v>337</v>
      </c>
      <c r="AJ6106">
        <v>0</v>
      </c>
      <c r="AK6106">
        <v>117</v>
      </c>
      <c r="AL6106">
        <v>1</v>
      </c>
      <c r="AM6106">
        <v>100</v>
      </c>
      <c r="AN6106">
        <v>5</v>
      </c>
    </row>
    <row r="6107" spans="1:40" x14ac:dyDescent="0.25">
      <c r="A6107" s="34">
        <v>40764</v>
      </c>
      <c r="B6107" s="220">
        <v>7.2916666666666671E-2</v>
      </c>
      <c r="C6107">
        <v>30.9</v>
      </c>
      <c r="D6107">
        <v>31.1</v>
      </c>
      <c r="E6107">
        <v>30.9</v>
      </c>
      <c r="F6107">
        <v>39</v>
      </c>
      <c r="G6107">
        <v>15.4</v>
      </c>
      <c r="H6107">
        <v>8</v>
      </c>
      <c r="I6107" t="s">
        <v>336</v>
      </c>
      <c r="J6107">
        <v>0.67</v>
      </c>
      <c r="K6107">
        <v>13</v>
      </c>
      <c r="L6107" t="s">
        <v>336</v>
      </c>
      <c r="M6107">
        <v>30.9</v>
      </c>
      <c r="N6107">
        <v>30.9</v>
      </c>
      <c r="O6107">
        <v>30.8</v>
      </c>
      <c r="P6107" t="s">
        <v>337</v>
      </c>
      <c r="Q6107">
        <v>747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  <c r="AA6107">
        <v>4.3999999999999997E-2</v>
      </c>
      <c r="AB6107">
        <v>24.6</v>
      </c>
      <c r="AC6107">
        <v>42</v>
      </c>
      <c r="AD6107">
        <v>10.8</v>
      </c>
      <c r="AE6107">
        <v>24.2</v>
      </c>
      <c r="AF6107">
        <v>7.92</v>
      </c>
      <c r="AG6107">
        <v>7.1800000000000003E-2</v>
      </c>
      <c r="AH6107" t="s">
        <v>337</v>
      </c>
      <c r="AI6107" t="s">
        <v>337</v>
      </c>
      <c r="AJ6107">
        <v>0</v>
      </c>
      <c r="AK6107">
        <v>117</v>
      </c>
      <c r="AL6107">
        <v>1</v>
      </c>
      <c r="AM6107">
        <v>100</v>
      </c>
      <c r="AN6107">
        <v>5</v>
      </c>
    </row>
    <row r="6108" spans="1:40" x14ac:dyDescent="0.25">
      <c r="A6108" s="34">
        <v>40764</v>
      </c>
      <c r="B6108" s="220">
        <v>7.6388888888888895E-2</v>
      </c>
      <c r="C6108">
        <v>30.9</v>
      </c>
      <c r="D6108">
        <v>30.9</v>
      </c>
      <c r="E6108">
        <v>30.9</v>
      </c>
      <c r="F6108">
        <v>39</v>
      </c>
      <c r="G6108">
        <v>15.4</v>
      </c>
      <c r="H6108">
        <v>9</v>
      </c>
      <c r="I6108" t="s">
        <v>336</v>
      </c>
      <c r="J6108">
        <v>0.75</v>
      </c>
      <c r="K6108">
        <v>13</v>
      </c>
      <c r="L6108" t="s">
        <v>336</v>
      </c>
      <c r="M6108">
        <v>30.8</v>
      </c>
      <c r="N6108">
        <v>30.9</v>
      </c>
      <c r="O6108">
        <v>30.7</v>
      </c>
      <c r="P6108" t="s">
        <v>337</v>
      </c>
      <c r="Q6108">
        <v>747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4.3999999999999997E-2</v>
      </c>
      <c r="AB6108">
        <v>24.5</v>
      </c>
      <c r="AC6108">
        <v>42</v>
      </c>
      <c r="AD6108">
        <v>10.7</v>
      </c>
      <c r="AE6108">
        <v>24.1</v>
      </c>
      <c r="AF6108">
        <v>7.93</v>
      </c>
      <c r="AG6108">
        <v>7.1900000000000006E-2</v>
      </c>
      <c r="AH6108" t="s">
        <v>337</v>
      </c>
      <c r="AI6108" t="s">
        <v>337</v>
      </c>
      <c r="AJ6108">
        <v>0</v>
      </c>
      <c r="AK6108">
        <v>116</v>
      </c>
      <c r="AL6108">
        <v>1</v>
      </c>
      <c r="AM6108">
        <v>100</v>
      </c>
      <c r="AN6108">
        <v>5</v>
      </c>
    </row>
    <row r="6109" spans="1:40" x14ac:dyDescent="0.25">
      <c r="A6109" s="34">
        <v>40764</v>
      </c>
      <c r="B6109" s="220">
        <v>7.9861111111111105E-2</v>
      </c>
      <c r="C6109">
        <v>30.9</v>
      </c>
      <c r="D6109">
        <v>30.9</v>
      </c>
      <c r="E6109">
        <v>30.9</v>
      </c>
      <c r="F6109">
        <v>40</v>
      </c>
      <c r="G6109">
        <v>15.7</v>
      </c>
      <c r="H6109">
        <v>8</v>
      </c>
      <c r="I6109" t="s">
        <v>336</v>
      </c>
      <c r="J6109">
        <v>0.67</v>
      </c>
      <c r="K6109">
        <v>12</v>
      </c>
      <c r="L6109" t="s">
        <v>336</v>
      </c>
      <c r="M6109">
        <v>30.8</v>
      </c>
      <c r="N6109">
        <v>31</v>
      </c>
      <c r="O6109">
        <v>30.9</v>
      </c>
      <c r="P6109" t="s">
        <v>337</v>
      </c>
      <c r="Q6109">
        <v>747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4.3999999999999997E-2</v>
      </c>
      <c r="AB6109">
        <v>24.5</v>
      </c>
      <c r="AC6109">
        <v>42</v>
      </c>
      <c r="AD6109">
        <v>10.7</v>
      </c>
      <c r="AE6109">
        <v>24.1</v>
      </c>
      <c r="AF6109">
        <v>7.93</v>
      </c>
      <c r="AG6109">
        <v>7.1900000000000006E-2</v>
      </c>
      <c r="AH6109" t="s">
        <v>337</v>
      </c>
      <c r="AI6109" t="s">
        <v>337</v>
      </c>
      <c r="AJ6109">
        <v>0</v>
      </c>
      <c r="AK6109">
        <v>116</v>
      </c>
      <c r="AL6109">
        <v>1</v>
      </c>
      <c r="AM6109">
        <v>100</v>
      </c>
      <c r="AN6109">
        <v>5</v>
      </c>
    </row>
    <row r="6110" spans="1:40" x14ac:dyDescent="0.25">
      <c r="A6110" s="34">
        <v>40764</v>
      </c>
      <c r="B6110" s="220">
        <v>8.3333333333333329E-2</v>
      </c>
      <c r="C6110">
        <v>30.8</v>
      </c>
      <c r="D6110">
        <v>30.9</v>
      </c>
      <c r="E6110">
        <v>30.8</v>
      </c>
      <c r="F6110">
        <v>40</v>
      </c>
      <c r="G6110">
        <v>15.6</v>
      </c>
      <c r="H6110">
        <v>8</v>
      </c>
      <c r="I6110" t="s">
        <v>336</v>
      </c>
      <c r="J6110">
        <v>0.67</v>
      </c>
      <c r="K6110">
        <v>12</v>
      </c>
      <c r="L6110" t="s">
        <v>336</v>
      </c>
      <c r="M6110">
        <v>30.7</v>
      </c>
      <c r="N6110">
        <v>30.9</v>
      </c>
      <c r="O6110">
        <v>30.9</v>
      </c>
      <c r="P6110" t="s">
        <v>337</v>
      </c>
      <c r="Q6110">
        <v>746.9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4.2999999999999997E-2</v>
      </c>
      <c r="AB6110">
        <v>24.5</v>
      </c>
      <c r="AC6110">
        <v>42</v>
      </c>
      <c r="AD6110">
        <v>10.7</v>
      </c>
      <c r="AE6110">
        <v>24.1</v>
      </c>
      <c r="AF6110">
        <v>7.93</v>
      </c>
      <c r="AG6110">
        <v>7.1900000000000006E-2</v>
      </c>
      <c r="AH6110" t="s">
        <v>337</v>
      </c>
      <c r="AI6110" t="s">
        <v>337</v>
      </c>
      <c r="AJ6110">
        <v>7.0000000000000001E-3</v>
      </c>
      <c r="AK6110">
        <v>117</v>
      </c>
      <c r="AL6110">
        <v>1</v>
      </c>
      <c r="AM6110">
        <v>100</v>
      </c>
      <c r="AN6110">
        <v>5</v>
      </c>
    </row>
    <row r="6111" spans="1:40" x14ac:dyDescent="0.25">
      <c r="A6111" s="34">
        <v>40764</v>
      </c>
      <c r="B6111" s="220">
        <v>8.6805555555555566E-2</v>
      </c>
      <c r="C6111">
        <v>30.7</v>
      </c>
      <c r="D6111">
        <v>30.8</v>
      </c>
      <c r="E6111">
        <v>30.7</v>
      </c>
      <c r="F6111">
        <v>40</v>
      </c>
      <c r="G6111">
        <v>15.5</v>
      </c>
      <c r="H6111">
        <v>8</v>
      </c>
      <c r="I6111" t="s">
        <v>336</v>
      </c>
      <c r="J6111">
        <v>0.67</v>
      </c>
      <c r="K6111">
        <v>12</v>
      </c>
      <c r="L6111" t="s">
        <v>341</v>
      </c>
      <c r="M6111">
        <v>30.6</v>
      </c>
      <c r="N6111">
        <v>30.8</v>
      </c>
      <c r="O6111">
        <v>30.8</v>
      </c>
      <c r="P6111" t="s">
        <v>337</v>
      </c>
      <c r="Q6111">
        <v>746.9</v>
      </c>
      <c r="R6111">
        <v>0</v>
      </c>
      <c r="S6111">
        <v>0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  <c r="AA6111">
        <v>4.2999999999999997E-2</v>
      </c>
      <c r="AB6111">
        <v>24.5</v>
      </c>
      <c r="AC6111">
        <v>42</v>
      </c>
      <c r="AD6111">
        <v>10.7</v>
      </c>
      <c r="AE6111">
        <v>24.1</v>
      </c>
      <c r="AF6111">
        <v>7.93</v>
      </c>
      <c r="AG6111">
        <v>7.1900000000000006E-2</v>
      </c>
      <c r="AH6111" t="s">
        <v>337</v>
      </c>
      <c r="AI6111" t="s">
        <v>337</v>
      </c>
      <c r="AJ6111">
        <v>0</v>
      </c>
      <c r="AK6111">
        <v>116</v>
      </c>
      <c r="AL6111">
        <v>1</v>
      </c>
      <c r="AM6111">
        <v>100</v>
      </c>
      <c r="AN6111">
        <v>5</v>
      </c>
    </row>
    <row r="6112" spans="1:40" x14ac:dyDescent="0.25">
      <c r="A6112" s="34">
        <v>40764</v>
      </c>
      <c r="B6112" s="220">
        <v>9.0277777777777776E-2</v>
      </c>
      <c r="C6112">
        <v>30.6</v>
      </c>
      <c r="D6112">
        <v>30.7</v>
      </c>
      <c r="E6112">
        <v>30.6</v>
      </c>
      <c r="F6112">
        <v>40</v>
      </c>
      <c r="G6112">
        <v>15.5</v>
      </c>
      <c r="H6112">
        <v>8</v>
      </c>
      <c r="I6112" t="s">
        <v>336</v>
      </c>
      <c r="J6112">
        <v>0.67</v>
      </c>
      <c r="K6112">
        <v>11</v>
      </c>
      <c r="L6112" t="s">
        <v>336</v>
      </c>
      <c r="M6112">
        <v>30.6</v>
      </c>
      <c r="N6112">
        <v>30.8</v>
      </c>
      <c r="O6112">
        <v>30.8</v>
      </c>
      <c r="P6112" t="s">
        <v>337</v>
      </c>
      <c r="Q6112">
        <v>747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  <c r="AA6112">
        <v>4.2999999999999997E-2</v>
      </c>
      <c r="AB6112">
        <v>24.5</v>
      </c>
      <c r="AC6112">
        <v>42</v>
      </c>
      <c r="AD6112">
        <v>10.7</v>
      </c>
      <c r="AE6112">
        <v>24.1</v>
      </c>
      <c r="AF6112">
        <v>7.93</v>
      </c>
      <c r="AG6112">
        <v>7.1900000000000006E-2</v>
      </c>
      <c r="AH6112" t="s">
        <v>337</v>
      </c>
      <c r="AI6112" t="s">
        <v>337</v>
      </c>
      <c r="AJ6112">
        <v>0</v>
      </c>
      <c r="AK6112">
        <v>118</v>
      </c>
      <c r="AL6112">
        <v>1</v>
      </c>
      <c r="AM6112">
        <v>100</v>
      </c>
      <c r="AN6112">
        <v>5</v>
      </c>
    </row>
    <row r="6113" spans="1:40" x14ac:dyDescent="0.25">
      <c r="A6113" s="34">
        <v>40764</v>
      </c>
      <c r="B6113" s="220">
        <v>9.375E-2</v>
      </c>
      <c r="C6113">
        <v>30.5</v>
      </c>
      <c r="D6113">
        <v>30.6</v>
      </c>
      <c r="E6113">
        <v>30.5</v>
      </c>
      <c r="F6113">
        <v>41</v>
      </c>
      <c r="G6113">
        <v>15.8</v>
      </c>
      <c r="H6113">
        <v>8</v>
      </c>
      <c r="I6113" t="s">
        <v>336</v>
      </c>
      <c r="J6113">
        <v>0.67</v>
      </c>
      <c r="K6113">
        <v>10</v>
      </c>
      <c r="L6113" t="s">
        <v>336</v>
      </c>
      <c r="M6113">
        <v>30.4</v>
      </c>
      <c r="N6113">
        <v>30.8</v>
      </c>
      <c r="O6113">
        <v>30.8</v>
      </c>
      <c r="P6113" t="s">
        <v>337</v>
      </c>
      <c r="Q6113">
        <v>747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  <c r="AA6113">
        <v>4.2000000000000003E-2</v>
      </c>
      <c r="AB6113">
        <v>24.4</v>
      </c>
      <c r="AC6113">
        <v>42</v>
      </c>
      <c r="AD6113">
        <v>10.6</v>
      </c>
      <c r="AE6113">
        <v>24</v>
      </c>
      <c r="AF6113">
        <v>7.93</v>
      </c>
      <c r="AG6113">
        <v>7.1900000000000006E-2</v>
      </c>
      <c r="AH6113" t="s">
        <v>337</v>
      </c>
      <c r="AI6113" t="s">
        <v>337</v>
      </c>
      <c r="AJ6113">
        <v>0</v>
      </c>
      <c r="AK6113">
        <v>116</v>
      </c>
      <c r="AL6113">
        <v>1</v>
      </c>
      <c r="AM6113">
        <v>100</v>
      </c>
      <c r="AN6113">
        <v>5</v>
      </c>
    </row>
    <row r="6114" spans="1:40" x14ac:dyDescent="0.25">
      <c r="A6114" s="34">
        <v>40764</v>
      </c>
      <c r="B6114" s="220">
        <v>9.7222222222222224E-2</v>
      </c>
      <c r="C6114">
        <v>30.4</v>
      </c>
      <c r="D6114">
        <v>30.5</v>
      </c>
      <c r="E6114">
        <v>30.4</v>
      </c>
      <c r="F6114">
        <v>41</v>
      </c>
      <c r="G6114">
        <v>15.7</v>
      </c>
      <c r="H6114">
        <v>7</v>
      </c>
      <c r="I6114" t="s">
        <v>336</v>
      </c>
      <c r="J6114">
        <v>0.57999999999999996</v>
      </c>
      <c r="K6114">
        <v>11</v>
      </c>
      <c r="L6114" t="s">
        <v>336</v>
      </c>
      <c r="M6114">
        <v>30.4</v>
      </c>
      <c r="N6114">
        <v>30.7</v>
      </c>
      <c r="O6114">
        <v>30.7</v>
      </c>
      <c r="P6114" t="s">
        <v>337</v>
      </c>
      <c r="Q6114">
        <v>746.9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  <c r="AA6114">
        <v>4.2000000000000003E-2</v>
      </c>
      <c r="AB6114">
        <v>24.4</v>
      </c>
      <c r="AC6114">
        <v>42</v>
      </c>
      <c r="AD6114">
        <v>10.6</v>
      </c>
      <c r="AE6114">
        <v>24</v>
      </c>
      <c r="AF6114">
        <v>7.93</v>
      </c>
      <c r="AG6114">
        <v>7.1900000000000006E-2</v>
      </c>
      <c r="AH6114" t="s">
        <v>337</v>
      </c>
      <c r="AI6114" t="s">
        <v>337</v>
      </c>
      <c r="AJ6114">
        <v>0</v>
      </c>
      <c r="AK6114">
        <v>117</v>
      </c>
      <c r="AL6114">
        <v>1</v>
      </c>
      <c r="AM6114">
        <v>100</v>
      </c>
      <c r="AN6114">
        <v>5</v>
      </c>
    </row>
    <row r="6115" spans="1:40" x14ac:dyDescent="0.25">
      <c r="A6115" s="34">
        <v>40764</v>
      </c>
      <c r="B6115" s="220">
        <v>0.10069444444444443</v>
      </c>
      <c r="C6115">
        <v>30.3</v>
      </c>
      <c r="D6115">
        <v>30.4</v>
      </c>
      <c r="E6115">
        <v>30.3</v>
      </c>
      <c r="F6115">
        <v>41</v>
      </c>
      <c r="G6115">
        <v>15.6</v>
      </c>
      <c r="H6115">
        <v>7</v>
      </c>
      <c r="I6115" t="s">
        <v>336</v>
      </c>
      <c r="J6115">
        <v>0.57999999999999996</v>
      </c>
      <c r="K6115">
        <v>10</v>
      </c>
      <c r="L6115" t="s">
        <v>336</v>
      </c>
      <c r="M6115">
        <v>30.3</v>
      </c>
      <c r="N6115">
        <v>30.6</v>
      </c>
      <c r="O6115">
        <v>30.6</v>
      </c>
      <c r="P6115" t="s">
        <v>337</v>
      </c>
      <c r="Q6115">
        <v>746.9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4.1000000000000002E-2</v>
      </c>
      <c r="AB6115">
        <v>24.3</v>
      </c>
      <c r="AC6115">
        <v>42</v>
      </c>
      <c r="AD6115">
        <v>10.5</v>
      </c>
      <c r="AE6115">
        <v>23.9</v>
      </c>
      <c r="AF6115">
        <v>7.94</v>
      </c>
      <c r="AG6115">
        <v>7.1900000000000006E-2</v>
      </c>
      <c r="AH6115" t="s">
        <v>337</v>
      </c>
      <c r="AI6115" t="s">
        <v>337</v>
      </c>
      <c r="AJ6115">
        <v>0</v>
      </c>
      <c r="AK6115">
        <v>116</v>
      </c>
      <c r="AL6115">
        <v>1</v>
      </c>
      <c r="AM6115">
        <v>100</v>
      </c>
      <c r="AN6115">
        <v>5</v>
      </c>
    </row>
    <row r="6116" spans="1:40" x14ac:dyDescent="0.25">
      <c r="A6116" s="34">
        <v>40764</v>
      </c>
      <c r="B6116" s="220">
        <v>0.10416666666666667</v>
      </c>
      <c r="C6116">
        <v>30.2</v>
      </c>
      <c r="D6116">
        <v>30.3</v>
      </c>
      <c r="E6116">
        <v>30.2</v>
      </c>
      <c r="F6116">
        <v>41</v>
      </c>
      <c r="G6116">
        <v>15.5</v>
      </c>
      <c r="H6116">
        <v>7</v>
      </c>
      <c r="I6116" t="s">
        <v>336</v>
      </c>
      <c r="J6116">
        <v>0.57999999999999996</v>
      </c>
      <c r="K6116">
        <v>10</v>
      </c>
      <c r="L6116" t="s">
        <v>336</v>
      </c>
      <c r="M6116">
        <v>30.2</v>
      </c>
      <c r="N6116">
        <v>30.5</v>
      </c>
      <c r="O6116">
        <v>30.5</v>
      </c>
      <c r="P6116" t="s">
        <v>337</v>
      </c>
      <c r="Q6116">
        <v>747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  <c r="AA6116">
        <v>4.1000000000000002E-2</v>
      </c>
      <c r="AB6116">
        <v>24.3</v>
      </c>
      <c r="AC6116">
        <v>42</v>
      </c>
      <c r="AD6116">
        <v>10.5</v>
      </c>
      <c r="AE6116">
        <v>23.9</v>
      </c>
      <c r="AF6116">
        <v>7.94</v>
      </c>
      <c r="AG6116">
        <v>7.1900000000000006E-2</v>
      </c>
      <c r="AH6116" t="s">
        <v>337</v>
      </c>
      <c r="AI6116" t="s">
        <v>337</v>
      </c>
      <c r="AJ6116">
        <v>0</v>
      </c>
      <c r="AK6116">
        <v>117</v>
      </c>
      <c r="AL6116">
        <v>1</v>
      </c>
      <c r="AM6116">
        <v>100</v>
      </c>
      <c r="AN6116">
        <v>5</v>
      </c>
    </row>
    <row r="6117" spans="1:40" x14ac:dyDescent="0.25">
      <c r="A6117" s="34">
        <v>40764</v>
      </c>
      <c r="B6117" s="220">
        <v>0.1076388888888889</v>
      </c>
      <c r="C6117">
        <v>30.1</v>
      </c>
      <c r="D6117">
        <v>30.2</v>
      </c>
      <c r="E6117">
        <v>30.1</v>
      </c>
      <c r="F6117">
        <v>42</v>
      </c>
      <c r="G6117">
        <v>15.7</v>
      </c>
      <c r="H6117">
        <v>6</v>
      </c>
      <c r="I6117" t="s">
        <v>336</v>
      </c>
      <c r="J6117">
        <v>0.5</v>
      </c>
      <c r="K6117">
        <v>10</v>
      </c>
      <c r="L6117" t="s">
        <v>336</v>
      </c>
      <c r="M6117">
        <v>30.1</v>
      </c>
      <c r="N6117">
        <v>30.4</v>
      </c>
      <c r="O6117">
        <v>30.4</v>
      </c>
      <c r="P6117" t="s">
        <v>337</v>
      </c>
      <c r="Q6117">
        <v>746.9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4.1000000000000002E-2</v>
      </c>
      <c r="AB6117">
        <v>24.3</v>
      </c>
      <c r="AC6117">
        <v>42</v>
      </c>
      <c r="AD6117">
        <v>10.5</v>
      </c>
      <c r="AE6117">
        <v>23.9</v>
      </c>
      <c r="AF6117">
        <v>7.94</v>
      </c>
      <c r="AG6117">
        <v>7.1900000000000006E-2</v>
      </c>
      <c r="AH6117" t="s">
        <v>337</v>
      </c>
      <c r="AI6117" t="s">
        <v>337</v>
      </c>
      <c r="AJ6117">
        <v>0</v>
      </c>
      <c r="AK6117">
        <v>117</v>
      </c>
      <c r="AL6117">
        <v>1</v>
      </c>
      <c r="AM6117">
        <v>100</v>
      </c>
      <c r="AN6117">
        <v>5</v>
      </c>
    </row>
    <row r="6118" spans="1:40" x14ac:dyDescent="0.25">
      <c r="A6118" s="34">
        <v>40764</v>
      </c>
      <c r="B6118" s="220">
        <v>0.1111111111111111</v>
      </c>
      <c r="C6118">
        <v>30</v>
      </c>
      <c r="D6118">
        <v>30.1</v>
      </c>
      <c r="E6118">
        <v>30</v>
      </c>
      <c r="F6118">
        <v>42</v>
      </c>
      <c r="G6118">
        <v>15.7</v>
      </c>
      <c r="H6118">
        <v>7</v>
      </c>
      <c r="I6118" t="s">
        <v>336</v>
      </c>
      <c r="J6118">
        <v>0.57999999999999996</v>
      </c>
      <c r="K6118">
        <v>10</v>
      </c>
      <c r="L6118" t="s">
        <v>336</v>
      </c>
      <c r="M6118">
        <v>30</v>
      </c>
      <c r="N6118">
        <v>30.3</v>
      </c>
      <c r="O6118">
        <v>30.3</v>
      </c>
      <c r="P6118" t="s">
        <v>337</v>
      </c>
      <c r="Q6118">
        <v>746.9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4.1000000000000002E-2</v>
      </c>
      <c r="AB6118">
        <v>24.3</v>
      </c>
      <c r="AC6118">
        <v>42</v>
      </c>
      <c r="AD6118">
        <v>10.5</v>
      </c>
      <c r="AE6118">
        <v>23.9</v>
      </c>
      <c r="AF6118">
        <v>7.94</v>
      </c>
      <c r="AG6118">
        <v>7.1900000000000006E-2</v>
      </c>
      <c r="AH6118" t="s">
        <v>337</v>
      </c>
      <c r="AI6118" t="s">
        <v>337</v>
      </c>
      <c r="AJ6118">
        <v>0</v>
      </c>
      <c r="AK6118">
        <v>116</v>
      </c>
      <c r="AL6118">
        <v>1</v>
      </c>
      <c r="AM6118">
        <v>100</v>
      </c>
      <c r="AN6118">
        <v>5</v>
      </c>
    </row>
    <row r="6119" spans="1:40" x14ac:dyDescent="0.25">
      <c r="A6119" s="34">
        <v>40764</v>
      </c>
      <c r="B6119" s="220">
        <v>0.11458333333333333</v>
      </c>
      <c r="C6119">
        <v>29.9</v>
      </c>
      <c r="D6119">
        <v>30</v>
      </c>
      <c r="E6119">
        <v>29.9</v>
      </c>
      <c r="F6119">
        <v>42</v>
      </c>
      <c r="G6119">
        <v>15.6</v>
      </c>
      <c r="H6119">
        <v>7</v>
      </c>
      <c r="I6119" t="s">
        <v>336</v>
      </c>
      <c r="J6119">
        <v>0.57999999999999996</v>
      </c>
      <c r="K6119">
        <v>10</v>
      </c>
      <c r="L6119" t="s">
        <v>336</v>
      </c>
      <c r="M6119">
        <v>29.9</v>
      </c>
      <c r="N6119">
        <v>30.2</v>
      </c>
      <c r="O6119">
        <v>30.2</v>
      </c>
      <c r="P6119" t="s">
        <v>337</v>
      </c>
      <c r="Q6119">
        <v>746.9</v>
      </c>
      <c r="R6119">
        <v>0</v>
      </c>
      <c r="S6119">
        <v>0</v>
      </c>
      <c r="T6119">
        <v>0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  <c r="AA6119">
        <v>0.04</v>
      </c>
      <c r="AB6119">
        <v>24.2</v>
      </c>
      <c r="AC6119">
        <v>42</v>
      </c>
      <c r="AD6119">
        <v>10.5</v>
      </c>
      <c r="AE6119">
        <v>23.8</v>
      </c>
      <c r="AF6119">
        <v>7.94</v>
      </c>
      <c r="AG6119">
        <v>7.1900000000000006E-2</v>
      </c>
      <c r="AH6119" t="s">
        <v>337</v>
      </c>
      <c r="AI6119" t="s">
        <v>337</v>
      </c>
      <c r="AJ6119">
        <v>0</v>
      </c>
      <c r="AK6119">
        <v>117</v>
      </c>
      <c r="AL6119">
        <v>1</v>
      </c>
      <c r="AM6119">
        <v>100</v>
      </c>
      <c r="AN6119">
        <v>5</v>
      </c>
    </row>
    <row r="6120" spans="1:40" x14ac:dyDescent="0.25">
      <c r="A6120" s="34">
        <v>40764</v>
      </c>
      <c r="B6120" s="220">
        <v>0.11805555555555557</v>
      </c>
      <c r="C6120">
        <v>29.8</v>
      </c>
      <c r="D6120">
        <v>29.9</v>
      </c>
      <c r="E6120">
        <v>29.8</v>
      </c>
      <c r="F6120">
        <v>42</v>
      </c>
      <c r="G6120">
        <v>15.5</v>
      </c>
      <c r="H6120">
        <v>6</v>
      </c>
      <c r="I6120" t="s">
        <v>336</v>
      </c>
      <c r="J6120">
        <v>0.5</v>
      </c>
      <c r="K6120">
        <v>9</v>
      </c>
      <c r="L6120" t="s">
        <v>336</v>
      </c>
      <c r="M6120">
        <v>29.8</v>
      </c>
      <c r="N6120">
        <v>30.1</v>
      </c>
      <c r="O6120">
        <v>30.1</v>
      </c>
      <c r="P6120" t="s">
        <v>337</v>
      </c>
      <c r="Q6120">
        <v>746.8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  <c r="AA6120">
        <v>0.04</v>
      </c>
      <c r="AB6120">
        <v>24.2</v>
      </c>
      <c r="AC6120">
        <v>42</v>
      </c>
      <c r="AD6120">
        <v>10.5</v>
      </c>
      <c r="AE6120">
        <v>23.8</v>
      </c>
      <c r="AF6120">
        <v>7.94</v>
      </c>
      <c r="AG6120">
        <v>7.1900000000000006E-2</v>
      </c>
      <c r="AH6120" t="s">
        <v>337</v>
      </c>
      <c r="AI6120" t="s">
        <v>337</v>
      </c>
      <c r="AJ6120">
        <v>0</v>
      </c>
      <c r="AK6120">
        <v>117</v>
      </c>
      <c r="AL6120">
        <v>1</v>
      </c>
      <c r="AM6120">
        <v>100</v>
      </c>
      <c r="AN6120">
        <v>5</v>
      </c>
    </row>
    <row r="6121" spans="1:40" x14ac:dyDescent="0.25">
      <c r="A6121" s="34">
        <v>40764</v>
      </c>
      <c r="B6121" s="220">
        <v>0.12152777777777778</v>
      </c>
      <c r="C6121">
        <v>29.7</v>
      </c>
      <c r="D6121">
        <v>29.8</v>
      </c>
      <c r="E6121">
        <v>29.7</v>
      </c>
      <c r="F6121">
        <v>42</v>
      </c>
      <c r="G6121">
        <v>15.4</v>
      </c>
      <c r="H6121">
        <v>5</v>
      </c>
      <c r="I6121" t="s">
        <v>338</v>
      </c>
      <c r="J6121">
        <v>0.42</v>
      </c>
      <c r="K6121">
        <v>9</v>
      </c>
      <c r="L6121" t="s">
        <v>338</v>
      </c>
      <c r="M6121">
        <v>29.7</v>
      </c>
      <c r="N6121">
        <v>29.9</v>
      </c>
      <c r="O6121">
        <v>29.9</v>
      </c>
      <c r="P6121" t="s">
        <v>337</v>
      </c>
      <c r="Q6121">
        <v>746.9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  <c r="AA6121">
        <v>3.9E-2</v>
      </c>
      <c r="AB6121">
        <v>24.1</v>
      </c>
      <c r="AC6121">
        <v>42</v>
      </c>
      <c r="AD6121">
        <v>10.4</v>
      </c>
      <c r="AE6121">
        <v>23.8</v>
      </c>
      <c r="AF6121">
        <v>7.94</v>
      </c>
      <c r="AG6121">
        <v>7.1999999999999995E-2</v>
      </c>
      <c r="AH6121" t="s">
        <v>337</v>
      </c>
      <c r="AI6121" t="s">
        <v>337</v>
      </c>
      <c r="AJ6121">
        <v>0</v>
      </c>
      <c r="AK6121">
        <v>115</v>
      </c>
      <c r="AL6121">
        <v>1</v>
      </c>
      <c r="AM6121">
        <v>100</v>
      </c>
      <c r="AN6121">
        <v>5</v>
      </c>
    </row>
    <row r="6122" spans="1:40" x14ac:dyDescent="0.25">
      <c r="A6122" s="34">
        <v>40764</v>
      </c>
      <c r="B6122" s="220">
        <v>0.125</v>
      </c>
      <c r="C6122">
        <v>29.4</v>
      </c>
      <c r="D6122">
        <v>29.7</v>
      </c>
      <c r="E6122">
        <v>29.4</v>
      </c>
      <c r="F6122">
        <v>42</v>
      </c>
      <c r="G6122">
        <v>15.2</v>
      </c>
      <c r="H6122">
        <v>4</v>
      </c>
      <c r="I6122" t="s">
        <v>338</v>
      </c>
      <c r="J6122">
        <v>0.33</v>
      </c>
      <c r="K6122">
        <v>6</v>
      </c>
      <c r="L6122" t="s">
        <v>338</v>
      </c>
      <c r="M6122">
        <v>29.4</v>
      </c>
      <c r="N6122">
        <v>29.7</v>
      </c>
      <c r="O6122">
        <v>29.7</v>
      </c>
      <c r="P6122" t="s">
        <v>337</v>
      </c>
      <c r="Q6122">
        <v>746.9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  <c r="AA6122">
        <v>3.9E-2</v>
      </c>
      <c r="AB6122">
        <v>24.1</v>
      </c>
      <c r="AC6122">
        <v>42</v>
      </c>
      <c r="AD6122">
        <v>10.4</v>
      </c>
      <c r="AE6122">
        <v>23.8</v>
      </c>
      <c r="AF6122">
        <v>7.94</v>
      </c>
      <c r="AG6122">
        <v>7.1999999999999995E-2</v>
      </c>
      <c r="AH6122" t="s">
        <v>337</v>
      </c>
      <c r="AI6122" t="s">
        <v>337</v>
      </c>
      <c r="AJ6122">
        <v>6.0000000000000001E-3</v>
      </c>
      <c r="AK6122">
        <v>117</v>
      </c>
      <c r="AL6122">
        <v>1</v>
      </c>
      <c r="AM6122">
        <v>100</v>
      </c>
      <c r="AN6122">
        <v>5</v>
      </c>
    </row>
    <row r="6123" spans="1:40" x14ac:dyDescent="0.25">
      <c r="A6123" s="34">
        <v>40764</v>
      </c>
      <c r="B6123" s="220">
        <v>0.12847222222222224</v>
      </c>
      <c r="C6123">
        <v>29.3</v>
      </c>
      <c r="D6123">
        <v>29.4</v>
      </c>
      <c r="E6123">
        <v>29.3</v>
      </c>
      <c r="F6123">
        <v>43</v>
      </c>
      <c r="G6123">
        <v>15.4</v>
      </c>
      <c r="H6123">
        <v>4</v>
      </c>
      <c r="I6123" t="s">
        <v>338</v>
      </c>
      <c r="J6123">
        <v>0.33</v>
      </c>
      <c r="K6123">
        <v>6</v>
      </c>
      <c r="L6123" t="s">
        <v>338</v>
      </c>
      <c r="M6123">
        <v>29.3</v>
      </c>
      <c r="N6123">
        <v>29.7</v>
      </c>
      <c r="O6123">
        <v>29.7</v>
      </c>
      <c r="P6123" t="s">
        <v>337</v>
      </c>
      <c r="Q6123">
        <v>747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  <c r="AA6123">
        <v>3.7999999999999999E-2</v>
      </c>
      <c r="AB6123">
        <v>24.1</v>
      </c>
      <c r="AC6123">
        <v>42</v>
      </c>
      <c r="AD6123">
        <v>10.4</v>
      </c>
      <c r="AE6123">
        <v>23.8</v>
      </c>
      <c r="AF6123">
        <v>7.94</v>
      </c>
      <c r="AG6123">
        <v>7.1999999999999995E-2</v>
      </c>
      <c r="AH6123" t="s">
        <v>337</v>
      </c>
      <c r="AI6123" t="s">
        <v>337</v>
      </c>
      <c r="AJ6123">
        <v>0</v>
      </c>
      <c r="AK6123">
        <v>117</v>
      </c>
      <c r="AL6123">
        <v>1</v>
      </c>
      <c r="AM6123">
        <v>100</v>
      </c>
      <c r="AN6123">
        <v>5</v>
      </c>
    </row>
    <row r="6124" spans="1:40" x14ac:dyDescent="0.25">
      <c r="A6124" s="34">
        <v>40764</v>
      </c>
      <c r="B6124" s="220">
        <v>0.13194444444444445</v>
      </c>
      <c r="C6124">
        <v>29.1</v>
      </c>
      <c r="D6124">
        <v>29.3</v>
      </c>
      <c r="E6124">
        <v>29.1</v>
      </c>
      <c r="F6124">
        <v>43</v>
      </c>
      <c r="G6124">
        <v>15.3</v>
      </c>
      <c r="H6124">
        <v>3</v>
      </c>
      <c r="I6124" t="s">
        <v>338</v>
      </c>
      <c r="J6124">
        <v>0.25</v>
      </c>
      <c r="K6124">
        <v>5</v>
      </c>
      <c r="L6124" t="s">
        <v>338</v>
      </c>
      <c r="M6124">
        <v>29.1</v>
      </c>
      <c r="N6124">
        <v>29.5</v>
      </c>
      <c r="O6124">
        <v>29.5</v>
      </c>
      <c r="P6124" t="s">
        <v>337</v>
      </c>
      <c r="Q6124">
        <v>747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  <c r="AA6124">
        <v>3.6999999999999998E-2</v>
      </c>
      <c r="AB6124">
        <v>24</v>
      </c>
      <c r="AC6124">
        <v>42</v>
      </c>
      <c r="AD6124">
        <v>10.3</v>
      </c>
      <c r="AE6124">
        <v>23.7</v>
      </c>
      <c r="AF6124">
        <v>7.95</v>
      </c>
      <c r="AG6124">
        <v>7.1999999999999995E-2</v>
      </c>
      <c r="AH6124" t="s">
        <v>337</v>
      </c>
      <c r="AI6124" t="s">
        <v>337</v>
      </c>
      <c r="AJ6124">
        <v>0</v>
      </c>
      <c r="AK6124">
        <v>117</v>
      </c>
      <c r="AL6124">
        <v>1</v>
      </c>
      <c r="AM6124">
        <v>100</v>
      </c>
      <c r="AN6124">
        <v>5</v>
      </c>
    </row>
    <row r="6125" spans="1:40" x14ac:dyDescent="0.25">
      <c r="A6125" s="34">
        <v>40764</v>
      </c>
      <c r="B6125" s="220">
        <v>0.13541666666666666</v>
      </c>
      <c r="C6125">
        <v>28.9</v>
      </c>
      <c r="D6125">
        <v>29.1</v>
      </c>
      <c r="E6125">
        <v>28.9</v>
      </c>
      <c r="F6125">
        <v>43</v>
      </c>
      <c r="G6125">
        <v>15.1</v>
      </c>
      <c r="H6125">
        <v>3</v>
      </c>
      <c r="I6125" t="s">
        <v>338</v>
      </c>
      <c r="J6125">
        <v>0.25</v>
      </c>
      <c r="K6125">
        <v>5</v>
      </c>
      <c r="L6125" t="s">
        <v>338</v>
      </c>
      <c r="M6125">
        <v>28.9</v>
      </c>
      <c r="N6125">
        <v>29.4</v>
      </c>
      <c r="O6125">
        <v>29.4</v>
      </c>
      <c r="P6125" t="s">
        <v>337</v>
      </c>
      <c r="Q6125">
        <v>747.1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  <c r="AA6125">
        <v>3.6999999999999998E-2</v>
      </c>
      <c r="AB6125">
        <v>24</v>
      </c>
      <c r="AC6125">
        <v>42</v>
      </c>
      <c r="AD6125">
        <v>10.3</v>
      </c>
      <c r="AE6125">
        <v>23.7</v>
      </c>
      <c r="AF6125">
        <v>7.95</v>
      </c>
      <c r="AG6125">
        <v>7.1999999999999995E-2</v>
      </c>
      <c r="AH6125" t="s">
        <v>337</v>
      </c>
      <c r="AI6125" t="s">
        <v>337</v>
      </c>
      <c r="AJ6125">
        <v>0</v>
      </c>
      <c r="AK6125">
        <v>118</v>
      </c>
      <c r="AL6125">
        <v>1</v>
      </c>
      <c r="AM6125">
        <v>100</v>
      </c>
      <c r="AN6125">
        <v>5</v>
      </c>
    </row>
    <row r="6126" spans="1:40" x14ac:dyDescent="0.25">
      <c r="A6126" s="34">
        <v>40764</v>
      </c>
      <c r="B6126" s="220">
        <v>0.1388888888888889</v>
      </c>
      <c r="C6126">
        <v>28.8</v>
      </c>
      <c r="D6126">
        <v>28.9</v>
      </c>
      <c r="E6126">
        <v>28.8</v>
      </c>
      <c r="F6126">
        <v>44</v>
      </c>
      <c r="G6126">
        <v>15.3</v>
      </c>
      <c r="H6126">
        <v>4</v>
      </c>
      <c r="I6126" t="s">
        <v>338</v>
      </c>
      <c r="J6126">
        <v>0.33</v>
      </c>
      <c r="K6126">
        <v>6</v>
      </c>
      <c r="L6126" t="s">
        <v>338</v>
      </c>
      <c r="M6126">
        <v>28.8</v>
      </c>
      <c r="N6126">
        <v>29.2</v>
      </c>
      <c r="O6126">
        <v>29.2</v>
      </c>
      <c r="P6126" t="s">
        <v>337</v>
      </c>
      <c r="Q6126">
        <v>747.1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  <c r="AA6126">
        <v>3.5999999999999997E-2</v>
      </c>
      <c r="AB6126">
        <v>23.9</v>
      </c>
      <c r="AC6126">
        <v>42</v>
      </c>
      <c r="AD6126">
        <v>10.199999999999999</v>
      </c>
      <c r="AE6126">
        <v>23.6</v>
      </c>
      <c r="AF6126">
        <v>7.95</v>
      </c>
      <c r="AG6126">
        <v>7.2099999999999997E-2</v>
      </c>
      <c r="AH6126" t="s">
        <v>337</v>
      </c>
      <c r="AI6126" t="s">
        <v>337</v>
      </c>
      <c r="AJ6126">
        <v>0</v>
      </c>
      <c r="AK6126">
        <v>117</v>
      </c>
      <c r="AL6126">
        <v>1</v>
      </c>
      <c r="AM6126">
        <v>100</v>
      </c>
      <c r="AN6126">
        <v>5</v>
      </c>
    </row>
    <row r="6127" spans="1:40" x14ac:dyDescent="0.25">
      <c r="A6127" s="34">
        <v>40764</v>
      </c>
      <c r="B6127" s="220">
        <v>0.1423611111111111</v>
      </c>
      <c r="C6127">
        <v>28.7</v>
      </c>
      <c r="D6127">
        <v>28.8</v>
      </c>
      <c r="E6127">
        <v>28.7</v>
      </c>
      <c r="F6127">
        <v>44</v>
      </c>
      <c r="G6127">
        <v>15.2</v>
      </c>
      <c r="H6127">
        <v>4</v>
      </c>
      <c r="I6127" t="s">
        <v>338</v>
      </c>
      <c r="J6127">
        <v>0.33</v>
      </c>
      <c r="K6127">
        <v>7</v>
      </c>
      <c r="L6127" t="s">
        <v>338</v>
      </c>
      <c r="M6127">
        <v>28.7</v>
      </c>
      <c r="N6127">
        <v>29.1</v>
      </c>
      <c r="O6127">
        <v>29.1</v>
      </c>
      <c r="P6127" t="s">
        <v>337</v>
      </c>
      <c r="Q6127">
        <v>747.1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  <c r="AA6127">
        <v>3.5999999999999997E-2</v>
      </c>
      <c r="AB6127">
        <v>23.8</v>
      </c>
      <c r="AC6127">
        <v>42</v>
      </c>
      <c r="AD6127">
        <v>10.1</v>
      </c>
      <c r="AE6127">
        <v>23.5</v>
      </c>
      <c r="AF6127">
        <v>7.95</v>
      </c>
      <c r="AG6127">
        <v>7.2099999999999997E-2</v>
      </c>
      <c r="AH6127" t="s">
        <v>337</v>
      </c>
      <c r="AI6127" t="s">
        <v>337</v>
      </c>
      <c r="AJ6127">
        <v>0</v>
      </c>
      <c r="AK6127">
        <v>117</v>
      </c>
      <c r="AL6127">
        <v>1</v>
      </c>
      <c r="AM6127">
        <v>100</v>
      </c>
      <c r="AN6127">
        <v>5</v>
      </c>
    </row>
    <row r="6128" spans="1:40" x14ac:dyDescent="0.25">
      <c r="A6128" s="34">
        <v>40764</v>
      </c>
      <c r="B6128" s="220">
        <v>0.14583333333333334</v>
      </c>
      <c r="C6128">
        <v>28.7</v>
      </c>
      <c r="D6128">
        <v>28.7</v>
      </c>
      <c r="E6128">
        <v>28.6</v>
      </c>
      <c r="F6128">
        <v>44</v>
      </c>
      <c r="G6128">
        <v>15.2</v>
      </c>
      <c r="H6128">
        <v>4</v>
      </c>
      <c r="I6128" t="s">
        <v>338</v>
      </c>
      <c r="J6128">
        <v>0.33</v>
      </c>
      <c r="K6128">
        <v>5</v>
      </c>
      <c r="L6128" t="s">
        <v>338</v>
      </c>
      <c r="M6128">
        <v>28.7</v>
      </c>
      <c r="N6128">
        <v>29.1</v>
      </c>
      <c r="O6128">
        <v>29.1</v>
      </c>
      <c r="P6128" t="s">
        <v>337</v>
      </c>
      <c r="Q6128">
        <v>747.2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  <c r="AA6128">
        <v>3.5999999999999997E-2</v>
      </c>
      <c r="AB6128">
        <v>23.8</v>
      </c>
      <c r="AC6128">
        <v>42</v>
      </c>
      <c r="AD6128">
        <v>10.1</v>
      </c>
      <c r="AE6128">
        <v>23.5</v>
      </c>
      <c r="AF6128">
        <v>7.95</v>
      </c>
      <c r="AG6128">
        <v>7.2099999999999997E-2</v>
      </c>
      <c r="AH6128" t="s">
        <v>337</v>
      </c>
      <c r="AI6128" t="s">
        <v>337</v>
      </c>
      <c r="AJ6128">
        <v>0</v>
      </c>
      <c r="AK6128">
        <v>117</v>
      </c>
      <c r="AL6128">
        <v>1</v>
      </c>
      <c r="AM6128">
        <v>100</v>
      </c>
      <c r="AN6128">
        <v>5</v>
      </c>
    </row>
    <row r="6129" spans="1:40" x14ac:dyDescent="0.25">
      <c r="A6129" s="34">
        <v>40764</v>
      </c>
      <c r="B6129" s="220">
        <v>0.14930555555555555</v>
      </c>
      <c r="C6129">
        <v>28.6</v>
      </c>
      <c r="D6129">
        <v>28.6</v>
      </c>
      <c r="E6129">
        <v>28.6</v>
      </c>
      <c r="F6129">
        <v>44</v>
      </c>
      <c r="G6129">
        <v>15.1</v>
      </c>
      <c r="H6129">
        <v>3</v>
      </c>
      <c r="I6129" t="s">
        <v>338</v>
      </c>
      <c r="J6129">
        <v>0.25</v>
      </c>
      <c r="K6129">
        <v>5</v>
      </c>
      <c r="L6129" t="s">
        <v>338</v>
      </c>
      <c r="M6129">
        <v>28.6</v>
      </c>
      <c r="N6129">
        <v>28.9</v>
      </c>
      <c r="O6129">
        <v>28.9</v>
      </c>
      <c r="P6129" t="s">
        <v>337</v>
      </c>
      <c r="Q6129">
        <v>747.2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  <c r="AA6129">
        <v>3.5000000000000003E-2</v>
      </c>
      <c r="AB6129">
        <v>23.7</v>
      </c>
      <c r="AC6129">
        <v>42</v>
      </c>
      <c r="AD6129">
        <v>10</v>
      </c>
      <c r="AE6129">
        <v>23.3</v>
      </c>
      <c r="AF6129">
        <v>7.96</v>
      </c>
      <c r="AG6129">
        <v>7.2099999999999997E-2</v>
      </c>
      <c r="AH6129" t="s">
        <v>337</v>
      </c>
      <c r="AI6129" t="s">
        <v>337</v>
      </c>
      <c r="AJ6129">
        <v>0</v>
      </c>
      <c r="AK6129">
        <v>117</v>
      </c>
      <c r="AL6129">
        <v>1</v>
      </c>
      <c r="AM6129">
        <v>100</v>
      </c>
      <c r="AN6129">
        <v>5</v>
      </c>
    </row>
    <row r="6130" spans="1:40" x14ac:dyDescent="0.25">
      <c r="A6130" s="34">
        <v>40764</v>
      </c>
      <c r="B6130" s="220">
        <v>0.15277777777777776</v>
      </c>
      <c r="C6130">
        <v>28.5</v>
      </c>
      <c r="D6130">
        <v>28.6</v>
      </c>
      <c r="E6130">
        <v>28.5</v>
      </c>
      <c r="F6130">
        <v>44</v>
      </c>
      <c r="G6130">
        <v>15.1</v>
      </c>
      <c r="H6130">
        <v>3</v>
      </c>
      <c r="I6130" t="s">
        <v>338</v>
      </c>
      <c r="J6130">
        <v>0.25</v>
      </c>
      <c r="K6130">
        <v>5</v>
      </c>
      <c r="L6130" t="s">
        <v>338</v>
      </c>
      <c r="M6130">
        <v>28.5</v>
      </c>
      <c r="N6130">
        <v>28.8</v>
      </c>
      <c r="O6130">
        <v>28.8</v>
      </c>
      <c r="P6130" t="s">
        <v>337</v>
      </c>
      <c r="Q6130">
        <v>747.2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  <c r="AA6130">
        <v>3.5000000000000003E-2</v>
      </c>
      <c r="AB6130">
        <v>23.7</v>
      </c>
      <c r="AC6130">
        <v>42</v>
      </c>
      <c r="AD6130">
        <v>10</v>
      </c>
      <c r="AE6130">
        <v>23.3</v>
      </c>
      <c r="AF6130">
        <v>7.96</v>
      </c>
      <c r="AG6130">
        <v>7.2099999999999997E-2</v>
      </c>
      <c r="AH6130" t="s">
        <v>337</v>
      </c>
      <c r="AI6130" t="s">
        <v>337</v>
      </c>
      <c r="AJ6130">
        <v>0</v>
      </c>
      <c r="AK6130">
        <v>117</v>
      </c>
      <c r="AL6130">
        <v>1</v>
      </c>
      <c r="AM6130">
        <v>100</v>
      </c>
      <c r="AN6130">
        <v>5</v>
      </c>
    </row>
    <row r="6131" spans="1:40" x14ac:dyDescent="0.25">
      <c r="A6131" s="34">
        <v>40764</v>
      </c>
      <c r="B6131" s="220">
        <v>0.15625</v>
      </c>
      <c r="C6131">
        <v>28.4</v>
      </c>
      <c r="D6131">
        <v>28.5</v>
      </c>
      <c r="E6131">
        <v>28.4</v>
      </c>
      <c r="F6131">
        <v>45</v>
      </c>
      <c r="G6131">
        <v>15.3</v>
      </c>
      <c r="H6131">
        <v>2</v>
      </c>
      <c r="I6131" t="s">
        <v>338</v>
      </c>
      <c r="J6131">
        <v>0.17</v>
      </c>
      <c r="K6131">
        <v>4</v>
      </c>
      <c r="L6131" t="s">
        <v>338</v>
      </c>
      <c r="M6131">
        <v>28.4</v>
      </c>
      <c r="N6131">
        <v>28.7</v>
      </c>
      <c r="O6131">
        <v>28.7</v>
      </c>
      <c r="P6131" t="s">
        <v>337</v>
      </c>
      <c r="Q6131">
        <v>747.2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3.5000000000000003E-2</v>
      </c>
      <c r="AB6131">
        <v>23.7</v>
      </c>
      <c r="AC6131">
        <v>42</v>
      </c>
      <c r="AD6131">
        <v>10</v>
      </c>
      <c r="AE6131">
        <v>23.3</v>
      </c>
      <c r="AF6131">
        <v>7.96</v>
      </c>
      <c r="AG6131">
        <v>7.2099999999999997E-2</v>
      </c>
      <c r="AH6131" t="s">
        <v>337</v>
      </c>
      <c r="AI6131" t="s">
        <v>337</v>
      </c>
      <c r="AJ6131">
        <v>0</v>
      </c>
      <c r="AK6131">
        <v>116</v>
      </c>
      <c r="AL6131">
        <v>1</v>
      </c>
      <c r="AM6131">
        <v>100</v>
      </c>
      <c r="AN6131">
        <v>5</v>
      </c>
    </row>
    <row r="6132" spans="1:40" x14ac:dyDescent="0.25">
      <c r="A6132" s="34">
        <v>40764</v>
      </c>
      <c r="B6132" s="220">
        <v>0.15972222222222224</v>
      </c>
      <c r="C6132">
        <v>28.2</v>
      </c>
      <c r="D6132">
        <v>28.3</v>
      </c>
      <c r="E6132">
        <v>28.2</v>
      </c>
      <c r="F6132">
        <v>45</v>
      </c>
      <c r="G6132">
        <v>15.2</v>
      </c>
      <c r="H6132">
        <v>2</v>
      </c>
      <c r="I6132" t="s">
        <v>338</v>
      </c>
      <c r="J6132">
        <v>0.17</v>
      </c>
      <c r="K6132">
        <v>4</v>
      </c>
      <c r="L6132" t="s">
        <v>338</v>
      </c>
      <c r="M6132">
        <v>28.2</v>
      </c>
      <c r="N6132">
        <v>28.4</v>
      </c>
      <c r="O6132">
        <v>28.4</v>
      </c>
      <c r="P6132" t="s">
        <v>337</v>
      </c>
      <c r="Q6132">
        <v>747.3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  <c r="AA6132">
        <v>3.4000000000000002E-2</v>
      </c>
      <c r="AB6132">
        <v>23.6</v>
      </c>
      <c r="AC6132">
        <v>42</v>
      </c>
      <c r="AD6132">
        <v>9.9</v>
      </c>
      <c r="AE6132">
        <v>23.2</v>
      </c>
      <c r="AF6132">
        <v>7.96</v>
      </c>
      <c r="AG6132">
        <v>7.22E-2</v>
      </c>
      <c r="AH6132" t="s">
        <v>337</v>
      </c>
      <c r="AI6132" t="s">
        <v>337</v>
      </c>
      <c r="AJ6132">
        <v>0</v>
      </c>
      <c r="AK6132">
        <v>117</v>
      </c>
      <c r="AL6132">
        <v>1</v>
      </c>
      <c r="AM6132">
        <v>100</v>
      </c>
      <c r="AN6132">
        <v>5</v>
      </c>
    </row>
    <row r="6133" spans="1:40" x14ac:dyDescent="0.25">
      <c r="A6133" s="34">
        <v>40764</v>
      </c>
      <c r="B6133" s="220">
        <v>0.16319444444444445</v>
      </c>
      <c r="C6133">
        <v>28.1</v>
      </c>
      <c r="D6133">
        <v>28.2</v>
      </c>
      <c r="E6133">
        <v>28.1</v>
      </c>
      <c r="F6133">
        <v>45</v>
      </c>
      <c r="G6133">
        <v>15.1</v>
      </c>
      <c r="H6133">
        <v>2</v>
      </c>
      <c r="I6133" t="s">
        <v>338</v>
      </c>
      <c r="J6133">
        <v>0.17</v>
      </c>
      <c r="K6133">
        <v>3</v>
      </c>
      <c r="L6133" t="s">
        <v>338</v>
      </c>
      <c r="M6133">
        <v>28.1</v>
      </c>
      <c r="N6133">
        <v>28.3</v>
      </c>
      <c r="O6133">
        <v>28.3</v>
      </c>
      <c r="P6133" t="s">
        <v>337</v>
      </c>
      <c r="Q6133">
        <v>747.2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  <c r="AA6133">
        <v>3.4000000000000002E-2</v>
      </c>
      <c r="AB6133">
        <v>23.6</v>
      </c>
      <c r="AC6133">
        <v>42</v>
      </c>
      <c r="AD6133">
        <v>9.9</v>
      </c>
      <c r="AE6133">
        <v>23.2</v>
      </c>
      <c r="AF6133">
        <v>7.96</v>
      </c>
      <c r="AG6133">
        <v>7.22E-2</v>
      </c>
      <c r="AH6133" t="s">
        <v>337</v>
      </c>
      <c r="AI6133" t="s">
        <v>337</v>
      </c>
      <c r="AJ6133">
        <v>0</v>
      </c>
      <c r="AK6133">
        <v>117</v>
      </c>
      <c r="AL6133">
        <v>1</v>
      </c>
      <c r="AM6133">
        <v>100</v>
      </c>
      <c r="AN6133">
        <v>5</v>
      </c>
    </row>
    <row r="6134" spans="1:40" x14ac:dyDescent="0.25">
      <c r="A6134" s="34">
        <v>40764</v>
      </c>
      <c r="B6134" s="220">
        <v>0.16666666666666666</v>
      </c>
      <c r="C6134">
        <v>28.1</v>
      </c>
      <c r="D6134">
        <v>28.1</v>
      </c>
      <c r="E6134">
        <v>28.1</v>
      </c>
      <c r="F6134">
        <v>45</v>
      </c>
      <c r="G6134">
        <v>15</v>
      </c>
      <c r="H6134">
        <v>2</v>
      </c>
      <c r="I6134" t="s">
        <v>338</v>
      </c>
      <c r="J6134">
        <v>0.17</v>
      </c>
      <c r="K6134">
        <v>4</v>
      </c>
      <c r="L6134" t="s">
        <v>338</v>
      </c>
      <c r="M6134">
        <v>28.1</v>
      </c>
      <c r="N6134">
        <v>28.2</v>
      </c>
      <c r="O6134">
        <v>28.2</v>
      </c>
      <c r="P6134" t="s">
        <v>337</v>
      </c>
      <c r="Q6134">
        <v>747.3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3.4000000000000002E-2</v>
      </c>
      <c r="AB6134">
        <v>23.5</v>
      </c>
      <c r="AC6134">
        <v>42</v>
      </c>
      <c r="AD6134">
        <v>9.8000000000000007</v>
      </c>
      <c r="AE6134">
        <v>23.1</v>
      </c>
      <c r="AF6134">
        <v>7.96</v>
      </c>
      <c r="AG6134">
        <v>7.22E-2</v>
      </c>
      <c r="AH6134" t="s">
        <v>337</v>
      </c>
      <c r="AI6134" t="s">
        <v>337</v>
      </c>
      <c r="AJ6134">
        <v>4.0000000000000001E-3</v>
      </c>
      <c r="AK6134">
        <v>117</v>
      </c>
      <c r="AL6134">
        <v>1</v>
      </c>
      <c r="AM6134">
        <v>100</v>
      </c>
      <c r="AN6134">
        <v>5</v>
      </c>
    </row>
    <row r="6135" spans="1:40" x14ac:dyDescent="0.25">
      <c r="A6135" s="34">
        <v>40764</v>
      </c>
      <c r="B6135" s="220">
        <v>0.17013888888888887</v>
      </c>
      <c r="C6135">
        <v>28.1</v>
      </c>
      <c r="D6135">
        <v>28.1</v>
      </c>
      <c r="E6135">
        <v>28.1</v>
      </c>
      <c r="F6135">
        <v>45</v>
      </c>
      <c r="G6135">
        <v>15.1</v>
      </c>
      <c r="H6135">
        <v>3</v>
      </c>
      <c r="I6135" t="s">
        <v>338</v>
      </c>
      <c r="J6135">
        <v>0.25</v>
      </c>
      <c r="K6135">
        <v>5</v>
      </c>
      <c r="L6135" t="s">
        <v>338</v>
      </c>
      <c r="M6135">
        <v>28.1</v>
      </c>
      <c r="N6135">
        <v>28.3</v>
      </c>
      <c r="O6135">
        <v>28.3</v>
      </c>
      <c r="P6135" t="s">
        <v>337</v>
      </c>
      <c r="Q6135">
        <v>747.2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  <c r="AA6135">
        <v>3.4000000000000002E-2</v>
      </c>
      <c r="AB6135">
        <v>23.4</v>
      </c>
      <c r="AC6135">
        <v>41</v>
      </c>
      <c r="AD6135">
        <v>9.4</v>
      </c>
      <c r="AE6135">
        <v>23</v>
      </c>
      <c r="AF6135">
        <v>7.78</v>
      </c>
      <c r="AG6135">
        <v>7.22E-2</v>
      </c>
      <c r="AH6135" t="s">
        <v>337</v>
      </c>
      <c r="AI6135" t="s">
        <v>337</v>
      </c>
      <c r="AJ6135">
        <v>0</v>
      </c>
      <c r="AK6135">
        <v>117</v>
      </c>
      <c r="AL6135">
        <v>1</v>
      </c>
      <c r="AM6135">
        <v>100</v>
      </c>
      <c r="AN6135">
        <v>5</v>
      </c>
    </row>
    <row r="6136" spans="1:40" x14ac:dyDescent="0.25">
      <c r="A6136" s="34">
        <v>40764</v>
      </c>
      <c r="B6136" s="220">
        <v>0.17361111111111113</v>
      </c>
      <c r="C6136">
        <v>28.1</v>
      </c>
      <c r="D6136">
        <v>28.1</v>
      </c>
      <c r="E6136">
        <v>28.1</v>
      </c>
      <c r="F6136">
        <v>45</v>
      </c>
      <c r="G6136">
        <v>15</v>
      </c>
      <c r="H6136">
        <v>4</v>
      </c>
      <c r="I6136" t="s">
        <v>338</v>
      </c>
      <c r="J6136">
        <v>0.33</v>
      </c>
      <c r="K6136">
        <v>4</v>
      </c>
      <c r="L6136" t="s">
        <v>338</v>
      </c>
      <c r="M6136">
        <v>28.1</v>
      </c>
      <c r="N6136">
        <v>28.2</v>
      </c>
      <c r="O6136">
        <v>28.2</v>
      </c>
      <c r="P6136" t="s">
        <v>337</v>
      </c>
      <c r="Q6136">
        <v>747.2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3.4000000000000002E-2</v>
      </c>
      <c r="AB6136">
        <v>23.4</v>
      </c>
      <c r="AC6136">
        <v>41</v>
      </c>
      <c r="AD6136">
        <v>9.4</v>
      </c>
      <c r="AE6136">
        <v>23</v>
      </c>
      <c r="AF6136">
        <v>7.78</v>
      </c>
      <c r="AG6136">
        <v>7.22E-2</v>
      </c>
      <c r="AH6136" t="s">
        <v>337</v>
      </c>
      <c r="AI6136" t="s">
        <v>337</v>
      </c>
      <c r="AJ6136">
        <v>0</v>
      </c>
      <c r="AK6136">
        <v>117</v>
      </c>
      <c r="AL6136">
        <v>1</v>
      </c>
      <c r="AM6136">
        <v>100</v>
      </c>
      <c r="AN6136">
        <v>5</v>
      </c>
    </row>
    <row r="6137" spans="1:40" x14ac:dyDescent="0.25">
      <c r="A6137" s="34">
        <v>40764</v>
      </c>
      <c r="B6137" s="220">
        <v>0.17708333333333334</v>
      </c>
      <c r="C6137">
        <v>28</v>
      </c>
      <c r="D6137">
        <v>28.1</v>
      </c>
      <c r="E6137">
        <v>27.9</v>
      </c>
      <c r="F6137">
        <v>45</v>
      </c>
      <c r="G6137">
        <v>15</v>
      </c>
      <c r="H6137">
        <v>4</v>
      </c>
      <c r="I6137" t="s">
        <v>338</v>
      </c>
      <c r="J6137">
        <v>0.33</v>
      </c>
      <c r="K6137">
        <v>5</v>
      </c>
      <c r="L6137" t="s">
        <v>338</v>
      </c>
      <c r="M6137">
        <v>28</v>
      </c>
      <c r="N6137">
        <v>28.1</v>
      </c>
      <c r="O6137">
        <v>28.1</v>
      </c>
      <c r="P6137" t="s">
        <v>337</v>
      </c>
      <c r="Q6137">
        <v>747.3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3.4000000000000002E-2</v>
      </c>
      <c r="AB6137">
        <v>23.3</v>
      </c>
      <c r="AC6137">
        <v>41</v>
      </c>
      <c r="AD6137">
        <v>9.3000000000000007</v>
      </c>
      <c r="AE6137">
        <v>22.9</v>
      </c>
      <c r="AF6137">
        <v>7.79</v>
      </c>
      <c r="AG6137">
        <v>7.2300000000000003E-2</v>
      </c>
      <c r="AH6137" t="s">
        <v>337</v>
      </c>
      <c r="AI6137" t="s">
        <v>337</v>
      </c>
      <c r="AJ6137">
        <v>0</v>
      </c>
      <c r="AK6137">
        <v>116</v>
      </c>
      <c r="AL6137">
        <v>1</v>
      </c>
      <c r="AM6137">
        <v>100</v>
      </c>
      <c r="AN6137">
        <v>5</v>
      </c>
    </row>
    <row r="6138" spans="1:40" x14ac:dyDescent="0.25">
      <c r="A6138" s="34">
        <v>40764</v>
      </c>
      <c r="B6138" s="220">
        <v>0.18055555555555555</v>
      </c>
      <c r="C6138">
        <v>27.9</v>
      </c>
      <c r="D6138">
        <v>28</v>
      </c>
      <c r="E6138">
        <v>27.9</v>
      </c>
      <c r="F6138">
        <v>45</v>
      </c>
      <c r="G6138">
        <v>14.9</v>
      </c>
      <c r="H6138">
        <v>4</v>
      </c>
      <c r="I6138" t="s">
        <v>338</v>
      </c>
      <c r="J6138">
        <v>0.33</v>
      </c>
      <c r="K6138">
        <v>6</v>
      </c>
      <c r="L6138" t="s">
        <v>338</v>
      </c>
      <c r="M6138">
        <v>27.9</v>
      </c>
      <c r="N6138">
        <v>28</v>
      </c>
      <c r="O6138">
        <v>28</v>
      </c>
      <c r="P6138" t="s">
        <v>337</v>
      </c>
      <c r="Q6138">
        <v>747.2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  <c r="AA6138">
        <v>3.3000000000000002E-2</v>
      </c>
      <c r="AB6138">
        <v>23.3</v>
      </c>
      <c r="AC6138">
        <v>41</v>
      </c>
      <c r="AD6138">
        <v>9.3000000000000007</v>
      </c>
      <c r="AE6138">
        <v>22.9</v>
      </c>
      <c r="AF6138">
        <v>7.79</v>
      </c>
      <c r="AG6138">
        <v>7.2300000000000003E-2</v>
      </c>
      <c r="AH6138" t="s">
        <v>337</v>
      </c>
      <c r="AI6138" t="s">
        <v>337</v>
      </c>
      <c r="AJ6138">
        <v>0</v>
      </c>
      <c r="AK6138">
        <v>116</v>
      </c>
      <c r="AL6138">
        <v>1</v>
      </c>
      <c r="AM6138">
        <v>100</v>
      </c>
      <c r="AN6138">
        <v>5</v>
      </c>
    </row>
    <row r="6139" spans="1:40" x14ac:dyDescent="0.25">
      <c r="A6139" s="34">
        <v>40764</v>
      </c>
      <c r="B6139" s="220">
        <v>0.18402777777777779</v>
      </c>
      <c r="C6139">
        <v>27.9</v>
      </c>
      <c r="D6139">
        <v>27.9</v>
      </c>
      <c r="E6139">
        <v>27.9</v>
      </c>
      <c r="F6139">
        <v>45</v>
      </c>
      <c r="G6139">
        <v>14.9</v>
      </c>
      <c r="H6139">
        <v>2</v>
      </c>
      <c r="I6139" t="s">
        <v>338</v>
      </c>
      <c r="J6139">
        <v>0.17</v>
      </c>
      <c r="K6139">
        <v>4</v>
      </c>
      <c r="L6139" t="s">
        <v>338</v>
      </c>
      <c r="M6139">
        <v>27.9</v>
      </c>
      <c r="N6139">
        <v>27.9</v>
      </c>
      <c r="O6139">
        <v>27.9</v>
      </c>
      <c r="P6139" t="s">
        <v>337</v>
      </c>
      <c r="Q6139">
        <v>747.2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3.3000000000000002E-2</v>
      </c>
      <c r="AB6139">
        <v>23.2</v>
      </c>
      <c r="AC6139">
        <v>41</v>
      </c>
      <c r="AD6139">
        <v>9.1999999999999993</v>
      </c>
      <c r="AE6139">
        <v>22.7</v>
      </c>
      <c r="AF6139">
        <v>7.8</v>
      </c>
      <c r="AG6139">
        <v>7.2300000000000003E-2</v>
      </c>
      <c r="AH6139" t="s">
        <v>337</v>
      </c>
      <c r="AI6139" t="s">
        <v>337</v>
      </c>
      <c r="AJ6139">
        <v>0</v>
      </c>
      <c r="AK6139">
        <v>118</v>
      </c>
      <c r="AL6139">
        <v>1</v>
      </c>
      <c r="AM6139">
        <v>100</v>
      </c>
      <c r="AN6139">
        <v>5</v>
      </c>
    </row>
    <row r="6140" spans="1:40" x14ac:dyDescent="0.25">
      <c r="A6140" s="34">
        <v>40764</v>
      </c>
      <c r="B6140" s="220">
        <v>0.1875</v>
      </c>
      <c r="C6140">
        <v>27.8</v>
      </c>
      <c r="D6140">
        <v>27.9</v>
      </c>
      <c r="E6140">
        <v>27.8</v>
      </c>
      <c r="F6140">
        <v>45</v>
      </c>
      <c r="G6140">
        <v>14.8</v>
      </c>
      <c r="H6140">
        <v>2</v>
      </c>
      <c r="I6140" t="s">
        <v>338</v>
      </c>
      <c r="J6140">
        <v>0.17</v>
      </c>
      <c r="K6140">
        <v>4</v>
      </c>
      <c r="L6140" t="s">
        <v>338</v>
      </c>
      <c r="M6140">
        <v>27.8</v>
      </c>
      <c r="N6140">
        <v>27.7</v>
      </c>
      <c r="O6140">
        <v>27.7</v>
      </c>
      <c r="P6140" t="s">
        <v>337</v>
      </c>
      <c r="Q6140">
        <v>747.2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  <c r="AA6140">
        <v>3.3000000000000002E-2</v>
      </c>
      <c r="AB6140">
        <v>23.2</v>
      </c>
      <c r="AC6140">
        <v>41</v>
      </c>
      <c r="AD6140">
        <v>9.1999999999999993</v>
      </c>
      <c r="AE6140">
        <v>22.7</v>
      </c>
      <c r="AF6140">
        <v>7.8</v>
      </c>
      <c r="AG6140">
        <v>7.2300000000000003E-2</v>
      </c>
      <c r="AH6140" t="s">
        <v>337</v>
      </c>
      <c r="AI6140" t="s">
        <v>337</v>
      </c>
      <c r="AJ6140">
        <v>0</v>
      </c>
      <c r="AK6140">
        <v>117</v>
      </c>
      <c r="AL6140">
        <v>1</v>
      </c>
      <c r="AM6140">
        <v>100</v>
      </c>
      <c r="AN6140">
        <v>5</v>
      </c>
    </row>
    <row r="6141" spans="1:40" x14ac:dyDescent="0.25">
      <c r="A6141" s="34">
        <v>40764</v>
      </c>
      <c r="B6141" s="220">
        <v>0.19097222222222221</v>
      </c>
      <c r="C6141">
        <v>27.7</v>
      </c>
      <c r="D6141">
        <v>27.8</v>
      </c>
      <c r="E6141">
        <v>27.7</v>
      </c>
      <c r="F6141">
        <v>45</v>
      </c>
      <c r="G6141">
        <v>14.7</v>
      </c>
      <c r="H6141">
        <v>2</v>
      </c>
      <c r="I6141" t="s">
        <v>338</v>
      </c>
      <c r="J6141">
        <v>0.17</v>
      </c>
      <c r="K6141">
        <v>3</v>
      </c>
      <c r="L6141" t="s">
        <v>338</v>
      </c>
      <c r="M6141">
        <v>27.7</v>
      </c>
      <c r="N6141">
        <v>27.6</v>
      </c>
      <c r="O6141">
        <v>27.6</v>
      </c>
      <c r="P6141" t="s">
        <v>337</v>
      </c>
      <c r="Q6141">
        <v>747.2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  <c r="AA6141">
        <v>3.2000000000000001E-2</v>
      </c>
      <c r="AB6141">
        <v>23.1</v>
      </c>
      <c r="AC6141">
        <v>41</v>
      </c>
      <c r="AD6141">
        <v>9.1</v>
      </c>
      <c r="AE6141">
        <v>22.6</v>
      </c>
      <c r="AF6141">
        <v>7.81</v>
      </c>
      <c r="AG6141">
        <v>7.2300000000000003E-2</v>
      </c>
      <c r="AH6141" t="s">
        <v>337</v>
      </c>
      <c r="AI6141" t="s">
        <v>337</v>
      </c>
      <c r="AJ6141">
        <v>0</v>
      </c>
      <c r="AK6141">
        <v>116</v>
      </c>
      <c r="AL6141">
        <v>1</v>
      </c>
      <c r="AM6141">
        <v>100</v>
      </c>
      <c r="AN6141">
        <v>5</v>
      </c>
    </row>
    <row r="6142" spans="1:40" x14ac:dyDescent="0.25">
      <c r="A6142" s="34">
        <v>40764</v>
      </c>
      <c r="B6142" s="220">
        <v>0.19444444444444445</v>
      </c>
      <c r="C6142">
        <v>27.6</v>
      </c>
      <c r="D6142">
        <v>27.7</v>
      </c>
      <c r="E6142">
        <v>27.6</v>
      </c>
      <c r="F6142">
        <v>46</v>
      </c>
      <c r="G6142">
        <v>14.9</v>
      </c>
      <c r="H6142">
        <v>1</v>
      </c>
      <c r="I6142" t="s">
        <v>338</v>
      </c>
      <c r="J6142">
        <v>0.08</v>
      </c>
      <c r="K6142">
        <v>3</v>
      </c>
      <c r="L6142" t="s">
        <v>338</v>
      </c>
      <c r="M6142">
        <v>27.6</v>
      </c>
      <c r="N6142">
        <v>27.5</v>
      </c>
      <c r="O6142">
        <v>27.5</v>
      </c>
      <c r="P6142" t="s">
        <v>337</v>
      </c>
      <c r="Q6142">
        <v>747.2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  <c r="AA6142">
        <v>3.2000000000000001E-2</v>
      </c>
      <c r="AB6142">
        <v>23.1</v>
      </c>
      <c r="AC6142">
        <v>41</v>
      </c>
      <c r="AD6142">
        <v>9.1</v>
      </c>
      <c r="AE6142">
        <v>22.6</v>
      </c>
      <c r="AF6142">
        <v>7.81</v>
      </c>
      <c r="AG6142">
        <v>7.2300000000000003E-2</v>
      </c>
      <c r="AH6142" t="s">
        <v>337</v>
      </c>
      <c r="AI6142" t="s">
        <v>337</v>
      </c>
      <c r="AJ6142">
        <v>0</v>
      </c>
      <c r="AK6142">
        <v>117</v>
      </c>
      <c r="AL6142">
        <v>1</v>
      </c>
      <c r="AM6142">
        <v>100</v>
      </c>
      <c r="AN6142">
        <v>5</v>
      </c>
    </row>
    <row r="6143" spans="1:40" x14ac:dyDescent="0.25">
      <c r="A6143" s="34">
        <v>40764</v>
      </c>
      <c r="B6143" s="220">
        <v>0.19791666666666666</v>
      </c>
      <c r="C6143">
        <v>27.4</v>
      </c>
      <c r="D6143">
        <v>27.6</v>
      </c>
      <c r="E6143">
        <v>27.4</v>
      </c>
      <c r="F6143">
        <v>46</v>
      </c>
      <c r="G6143">
        <v>14.8</v>
      </c>
      <c r="H6143">
        <v>1</v>
      </c>
      <c r="I6143" t="s">
        <v>338</v>
      </c>
      <c r="J6143">
        <v>0.08</v>
      </c>
      <c r="K6143">
        <v>3</v>
      </c>
      <c r="L6143" t="s">
        <v>338</v>
      </c>
      <c r="M6143">
        <v>27.4</v>
      </c>
      <c r="N6143">
        <v>27.3</v>
      </c>
      <c r="O6143">
        <v>27.3</v>
      </c>
      <c r="P6143" t="s">
        <v>337</v>
      </c>
      <c r="Q6143">
        <v>747.2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  <c r="AA6143">
        <v>3.2000000000000001E-2</v>
      </c>
      <c r="AB6143">
        <v>23.1</v>
      </c>
      <c r="AC6143">
        <v>41</v>
      </c>
      <c r="AD6143">
        <v>9.1</v>
      </c>
      <c r="AE6143">
        <v>22.5</v>
      </c>
      <c r="AF6143">
        <v>7.81</v>
      </c>
      <c r="AG6143">
        <v>7.2300000000000003E-2</v>
      </c>
      <c r="AH6143" t="s">
        <v>337</v>
      </c>
      <c r="AI6143" t="s">
        <v>337</v>
      </c>
      <c r="AJ6143">
        <v>0</v>
      </c>
      <c r="AK6143">
        <v>117</v>
      </c>
      <c r="AL6143">
        <v>1</v>
      </c>
      <c r="AM6143">
        <v>100</v>
      </c>
      <c r="AN6143">
        <v>5</v>
      </c>
    </row>
    <row r="6144" spans="1:40" x14ac:dyDescent="0.25">
      <c r="A6144" s="34">
        <v>40764</v>
      </c>
      <c r="B6144" s="220">
        <v>0.20138888888888887</v>
      </c>
      <c r="C6144">
        <v>27.3</v>
      </c>
      <c r="D6144">
        <v>27.4</v>
      </c>
      <c r="E6144">
        <v>27.3</v>
      </c>
      <c r="F6144">
        <v>46</v>
      </c>
      <c r="G6144">
        <v>14.7</v>
      </c>
      <c r="H6144">
        <v>1</v>
      </c>
      <c r="I6144" t="s">
        <v>338</v>
      </c>
      <c r="J6144">
        <v>0.08</v>
      </c>
      <c r="K6144">
        <v>2</v>
      </c>
      <c r="L6144" t="s">
        <v>338</v>
      </c>
      <c r="M6144">
        <v>27.3</v>
      </c>
      <c r="N6144">
        <v>27.2</v>
      </c>
      <c r="O6144">
        <v>27.2</v>
      </c>
      <c r="P6144" t="s">
        <v>337</v>
      </c>
      <c r="Q6144">
        <v>747.2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  <c r="AA6144">
        <v>3.1E-2</v>
      </c>
      <c r="AB6144">
        <v>22.9</v>
      </c>
      <c r="AC6144">
        <v>41</v>
      </c>
      <c r="AD6144">
        <v>9</v>
      </c>
      <c r="AE6144">
        <v>22.3</v>
      </c>
      <c r="AF6144">
        <v>7.82</v>
      </c>
      <c r="AG6144">
        <v>7.2400000000000006E-2</v>
      </c>
      <c r="AH6144" t="s">
        <v>337</v>
      </c>
      <c r="AI6144" t="s">
        <v>337</v>
      </c>
      <c r="AJ6144">
        <v>0</v>
      </c>
      <c r="AK6144">
        <v>117</v>
      </c>
      <c r="AL6144">
        <v>1</v>
      </c>
      <c r="AM6144">
        <v>100</v>
      </c>
      <c r="AN6144">
        <v>5</v>
      </c>
    </row>
    <row r="6145" spans="1:40" x14ac:dyDescent="0.25">
      <c r="A6145" s="34">
        <v>40764</v>
      </c>
      <c r="B6145" s="220">
        <v>0.20486111111111113</v>
      </c>
      <c r="C6145">
        <v>27.2</v>
      </c>
      <c r="D6145">
        <v>27.3</v>
      </c>
      <c r="E6145">
        <v>27.2</v>
      </c>
      <c r="F6145">
        <v>46</v>
      </c>
      <c r="G6145">
        <v>14.5</v>
      </c>
      <c r="H6145">
        <v>0</v>
      </c>
      <c r="I6145" t="s">
        <v>338</v>
      </c>
      <c r="J6145">
        <v>0</v>
      </c>
      <c r="K6145">
        <v>1</v>
      </c>
      <c r="L6145" t="s">
        <v>338</v>
      </c>
      <c r="M6145">
        <v>27.2</v>
      </c>
      <c r="N6145">
        <v>27</v>
      </c>
      <c r="O6145">
        <v>27</v>
      </c>
      <c r="P6145" t="s">
        <v>337</v>
      </c>
      <c r="Q6145">
        <v>747.2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3.1E-2</v>
      </c>
      <c r="AB6145">
        <v>22.9</v>
      </c>
      <c r="AC6145">
        <v>41</v>
      </c>
      <c r="AD6145">
        <v>9</v>
      </c>
      <c r="AE6145">
        <v>22.3</v>
      </c>
      <c r="AF6145">
        <v>7.82</v>
      </c>
      <c r="AG6145">
        <v>7.2400000000000006E-2</v>
      </c>
      <c r="AH6145" t="s">
        <v>337</v>
      </c>
      <c r="AI6145" t="s">
        <v>337</v>
      </c>
      <c r="AJ6145">
        <v>0</v>
      </c>
      <c r="AK6145">
        <v>117</v>
      </c>
      <c r="AL6145">
        <v>1</v>
      </c>
      <c r="AM6145">
        <v>100</v>
      </c>
      <c r="AN6145">
        <v>5</v>
      </c>
    </row>
    <row r="6146" spans="1:40" x14ac:dyDescent="0.25">
      <c r="A6146" s="34">
        <v>40764</v>
      </c>
      <c r="B6146" s="220">
        <v>0.20833333333333334</v>
      </c>
      <c r="C6146">
        <v>27</v>
      </c>
      <c r="D6146">
        <v>27.2</v>
      </c>
      <c r="E6146">
        <v>27</v>
      </c>
      <c r="F6146">
        <v>46</v>
      </c>
      <c r="G6146">
        <v>14.4</v>
      </c>
      <c r="H6146">
        <v>0</v>
      </c>
      <c r="I6146" t="s">
        <v>338</v>
      </c>
      <c r="J6146">
        <v>0</v>
      </c>
      <c r="K6146">
        <v>1</v>
      </c>
      <c r="L6146" t="s">
        <v>338</v>
      </c>
      <c r="M6146">
        <v>27</v>
      </c>
      <c r="N6146">
        <v>26.8</v>
      </c>
      <c r="O6146">
        <v>26.8</v>
      </c>
      <c r="P6146" t="s">
        <v>337</v>
      </c>
      <c r="Q6146">
        <v>747.1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0</v>
      </c>
      <c r="X6146">
        <v>0</v>
      </c>
      <c r="Y6146">
        <v>0</v>
      </c>
      <c r="Z6146">
        <v>0</v>
      </c>
      <c r="AA6146">
        <v>0.03</v>
      </c>
      <c r="AB6146">
        <v>22.8</v>
      </c>
      <c r="AC6146">
        <v>41</v>
      </c>
      <c r="AD6146">
        <v>8.9</v>
      </c>
      <c r="AE6146">
        <v>22.2</v>
      </c>
      <c r="AF6146">
        <v>7.83</v>
      </c>
      <c r="AG6146">
        <v>7.2400000000000006E-2</v>
      </c>
      <c r="AH6146" t="s">
        <v>337</v>
      </c>
      <c r="AI6146" t="s">
        <v>337</v>
      </c>
      <c r="AJ6146">
        <v>3.0000000000000001E-3</v>
      </c>
      <c r="AK6146">
        <v>117</v>
      </c>
      <c r="AL6146">
        <v>1</v>
      </c>
      <c r="AM6146">
        <v>100</v>
      </c>
      <c r="AN6146">
        <v>5</v>
      </c>
    </row>
    <row r="6147" spans="1:40" x14ac:dyDescent="0.25">
      <c r="A6147" s="34">
        <v>40764</v>
      </c>
      <c r="B6147" s="220">
        <v>0.21180555555555555</v>
      </c>
      <c r="C6147">
        <v>26.8</v>
      </c>
      <c r="D6147">
        <v>27</v>
      </c>
      <c r="E6147">
        <v>26.8</v>
      </c>
      <c r="F6147">
        <v>47</v>
      </c>
      <c r="G6147">
        <v>14.5</v>
      </c>
      <c r="H6147">
        <v>1</v>
      </c>
      <c r="I6147" t="s">
        <v>338</v>
      </c>
      <c r="J6147">
        <v>0.08</v>
      </c>
      <c r="K6147">
        <v>2</v>
      </c>
      <c r="L6147" t="s">
        <v>338</v>
      </c>
      <c r="M6147">
        <v>26.8</v>
      </c>
      <c r="N6147">
        <v>26.7</v>
      </c>
      <c r="O6147">
        <v>26.7</v>
      </c>
      <c r="P6147" t="s">
        <v>337</v>
      </c>
      <c r="Q6147">
        <v>747.1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0</v>
      </c>
      <c r="Z6147">
        <v>0</v>
      </c>
      <c r="AA6147">
        <v>2.9000000000000001E-2</v>
      </c>
      <c r="AB6147">
        <v>22.8</v>
      </c>
      <c r="AC6147">
        <v>41</v>
      </c>
      <c r="AD6147">
        <v>8.9</v>
      </c>
      <c r="AE6147">
        <v>22.2</v>
      </c>
      <c r="AF6147">
        <v>7.83</v>
      </c>
      <c r="AG6147">
        <v>7.2400000000000006E-2</v>
      </c>
      <c r="AH6147" t="s">
        <v>337</v>
      </c>
      <c r="AI6147" t="s">
        <v>337</v>
      </c>
      <c r="AJ6147">
        <v>0</v>
      </c>
      <c r="AK6147">
        <v>117</v>
      </c>
      <c r="AL6147">
        <v>1</v>
      </c>
      <c r="AM6147">
        <v>100</v>
      </c>
      <c r="AN6147">
        <v>5</v>
      </c>
    </row>
    <row r="6148" spans="1:40" x14ac:dyDescent="0.25">
      <c r="A6148" s="34">
        <v>40764</v>
      </c>
      <c r="B6148" s="220">
        <v>0.21527777777777779</v>
      </c>
      <c r="C6148">
        <v>26.6</v>
      </c>
      <c r="D6148">
        <v>26.8</v>
      </c>
      <c r="E6148">
        <v>26.6</v>
      </c>
      <c r="F6148">
        <v>47</v>
      </c>
      <c r="G6148">
        <v>14.4</v>
      </c>
      <c r="H6148">
        <v>2</v>
      </c>
      <c r="I6148" t="s">
        <v>338</v>
      </c>
      <c r="J6148">
        <v>0.17</v>
      </c>
      <c r="K6148">
        <v>3</v>
      </c>
      <c r="L6148" t="s">
        <v>338</v>
      </c>
      <c r="M6148">
        <v>26.6</v>
      </c>
      <c r="N6148">
        <v>26.5</v>
      </c>
      <c r="O6148">
        <v>26.5</v>
      </c>
      <c r="P6148" t="s">
        <v>337</v>
      </c>
      <c r="Q6148">
        <v>747.2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2.9000000000000001E-2</v>
      </c>
      <c r="AB6148">
        <v>22.8</v>
      </c>
      <c r="AC6148">
        <v>41</v>
      </c>
      <c r="AD6148">
        <v>8.8000000000000007</v>
      </c>
      <c r="AE6148">
        <v>22.1</v>
      </c>
      <c r="AF6148">
        <v>7.83</v>
      </c>
      <c r="AG6148">
        <v>7.2400000000000006E-2</v>
      </c>
      <c r="AH6148" t="s">
        <v>337</v>
      </c>
      <c r="AI6148" t="s">
        <v>337</v>
      </c>
      <c r="AJ6148">
        <v>0</v>
      </c>
      <c r="AK6148">
        <v>117</v>
      </c>
      <c r="AL6148">
        <v>1</v>
      </c>
      <c r="AM6148">
        <v>100</v>
      </c>
      <c r="AN6148">
        <v>5</v>
      </c>
    </row>
    <row r="6149" spans="1:40" x14ac:dyDescent="0.25">
      <c r="A6149" s="34">
        <v>40764</v>
      </c>
      <c r="B6149" s="220">
        <v>0.21875</v>
      </c>
      <c r="C6149">
        <v>26.6</v>
      </c>
      <c r="D6149">
        <v>26.6</v>
      </c>
      <c r="E6149">
        <v>26.6</v>
      </c>
      <c r="F6149">
        <v>48</v>
      </c>
      <c r="G6149">
        <v>14.6</v>
      </c>
      <c r="H6149">
        <v>1</v>
      </c>
      <c r="I6149" t="s">
        <v>338</v>
      </c>
      <c r="J6149">
        <v>0.08</v>
      </c>
      <c r="K6149">
        <v>3</v>
      </c>
      <c r="L6149" t="s">
        <v>338</v>
      </c>
      <c r="M6149">
        <v>26.6</v>
      </c>
      <c r="N6149">
        <v>26.5</v>
      </c>
      <c r="O6149">
        <v>26.5</v>
      </c>
      <c r="P6149" t="s">
        <v>337</v>
      </c>
      <c r="Q6149">
        <v>747.1</v>
      </c>
      <c r="R6149">
        <v>0</v>
      </c>
      <c r="S6149">
        <v>0</v>
      </c>
      <c r="T6149">
        <v>0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  <c r="AA6149">
        <v>2.9000000000000001E-2</v>
      </c>
      <c r="AB6149">
        <v>22.8</v>
      </c>
      <c r="AC6149">
        <v>41</v>
      </c>
      <c r="AD6149">
        <v>8.8000000000000007</v>
      </c>
      <c r="AE6149">
        <v>22.1</v>
      </c>
      <c r="AF6149">
        <v>7.83</v>
      </c>
      <c r="AG6149">
        <v>7.2400000000000006E-2</v>
      </c>
      <c r="AH6149" t="s">
        <v>337</v>
      </c>
      <c r="AI6149" t="s">
        <v>337</v>
      </c>
      <c r="AJ6149">
        <v>0</v>
      </c>
      <c r="AK6149">
        <v>117</v>
      </c>
      <c r="AL6149">
        <v>1</v>
      </c>
      <c r="AM6149">
        <v>100</v>
      </c>
      <c r="AN6149">
        <v>5</v>
      </c>
    </row>
    <row r="6150" spans="1:40" x14ac:dyDescent="0.25">
      <c r="A6150" s="34">
        <v>40764</v>
      </c>
      <c r="B6150" s="220">
        <v>0.22222222222222221</v>
      </c>
      <c r="C6150">
        <v>26.4</v>
      </c>
      <c r="D6150">
        <v>26.6</v>
      </c>
      <c r="E6150">
        <v>26.4</v>
      </c>
      <c r="F6150">
        <v>48</v>
      </c>
      <c r="G6150">
        <v>14.5</v>
      </c>
      <c r="H6150">
        <v>0</v>
      </c>
      <c r="I6150" t="s">
        <v>338</v>
      </c>
      <c r="J6150">
        <v>0</v>
      </c>
      <c r="K6150">
        <v>1</v>
      </c>
      <c r="L6150" t="s">
        <v>338</v>
      </c>
      <c r="M6150">
        <v>26.4</v>
      </c>
      <c r="N6150">
        <v>26.4</v>
      </c>
      <c r="O6150">
        <v>26.4</v>
      </c>
      <c r="P6150" t="s">
        <v>337</v>
      </c>
      <c r="Q6150">
        <v>747.2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2.8000000000000001E-2</v>
      </c>
      <c r="AB6150">
        <v>22.8</v>
      </c>
      <c r="AC6150">
        <v>41</v>
      </c>
      <c r="AD6150">
        <v>8.8000000000000007</v>
      </c>
      <c r="AE6150">
        <v>22.1</v>
      </c>
      <c r="AF6150">
        <v>7.83</v>
      </c>
      <c r="AG6150">
        <v>7.2400000000000006E-2</v>
      </c>
      <c r="AH6150" t="s">
        <v>337</v>
      </c>
      <c r="AI6150" t="s">
        <v>337</v>
      </c>
      <c r="AJ6150">
        <v>0</v>
      </c>
      <c r="AK6150">
        <v>116</v>
      </c>
      <c r="AL6150">
        <v>1</v>
      </c>
      <c r="AM6150">
        <v>100</v>
      </c>
      <c r="AN6150">
        <v>5</v>
      </c>
    </row>
    <row r="6151" spans="1:40" x14ac:dyDescent="0.25">
      <c r="A6151" s="34">
        <v>40764</v>
      </c>
      <c r="B6151" s="220">
        <v>0.22569444444444445</v>
      </c>
      <c r="C6151">
        <v>26.4</v>
      </c>
      <c r="D6151">
        <v>26.4</v>
      </c>
      <c r="E6151">
        <v>26.4</v>
      </c>
      <c r="F6151">
        <v>48</v>
      </c>
      <c r="G6151">
        <v>14.5</v>
      </c>
      <c r="H6151">
        <v>0</v>
      </c>
      <c r="I6151" t="s">
        <v>337</v>
      </c>
      <c r="J6151">
        <v>0</v>
      </c>
      <c r="K6151">
        <v>0</v>
      </c>
      <c r="L6151" t="s">
        <v>337</v>
      </c>
      <c r="M6151">
        <v>26.4</v>
      </c>
      <c r="N6151">
        <v>26.3</v>
      </c>
      <c r="O6151">
        <v>26.3</v>
      </c>
      <c r="P6151" t="s">
        <v>337</v>
      </c>
      <c r="Q6151">
        <v>747.2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2.8000000000000001E-2</v>
      </c>
      <c r="AB6151">
        <v>22.7</v>
      </c>
      <c r="AC6151">
        <v>41</v>
      </c>
      <c r="AD6151">
        <v>8.6999999999999993</v>
      </c>
      <c r="AE6151">
        <v>21.9</v>
      </c>
      <c r="AF6151">
        <v>7.84</v>
      </c>
      <c r="AG6151">
        <v>7.2400000000000006E-2</v>
      </c>
      <c r="AH6151" t="s">
        <v>337</v>
      </c>
      <c r="AI6151" t="s">
        <v>337</v>
      </c>
      <c r="AJ6151">
        <v>0</v>
      </c>
      <c r="AK6151">
        <v>117</v>
      </c>
      <c r="AL6151">
        <v>1</v>
      </c>
      <c r="AM6151">
        <v>100</v>
      </c>
      <c r="AN6151">
        <v>5</v>
      </c>
    </row>
    <row r="6152" spans="1:40" x14ac:dyDescent="0.25">
      <c r="A6152" s="34">
        <v>40764</v>
      </c>
      <c r="B6152" s="220">
        <v>0.22916666666666666</v>
      </c>
      <c r="C6152">
        <v>26.4</v>
      </c>
      <c r="D6152">
        <v>26.4</v>
      </c>
      <c r="E6152">
        <v>26.4</v>
      </c>
      <c r="F6152">
        <v>48</v>
      </c>
      <c r="G6152">
        <v>14.5</v>
      </c>
      <c r="H6152">
        <v>0</v>
      </c>
      <c r="I6152" t="s">
        <v>337</v>
      </c>
      <c r="J6152">
        <v>0</v>
      </c>
      <c r="K6152">
        <v>0</v>
      </c>
      <c r="L6152" t="s">
        <v>337</v>
      </c>
      <c r="M6152">
        <v>26.4</v>
      </c>
      <c r="N6152">
        <v>26.3</v>
      </c>
      <c r="O6152">
        <v>26.3</v>
      </c>
      <c r="P6152" t="s">
        <v>337</v>
      </c>
      <c r="Q6152">
        <v>747.2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  <c r="AA6152">
        <v>2.8000000000000001E-2</v>
      </c>
      <c r="AB6152">
        <v>22.7</v>
      </c>
      <c r="AC6152">
        <v>41</v>
      </c>
      <c r="AD6152">
        <v>8.6999999999999993</v>
      </c>
      <c r="AE6152">
        <v>21.9</v>
      </c>
      <c r="AF6152">
        <v>7.84</v>
      </c>
      <c r="AG6152">
        <v>7.2400000000000006E-2</v>
      </c>
      <c r="AH6152" t="s">
        <v>337</v>
      </c>
      <c r="AI6152" t="s">
        <v>337</v>
      </c>
      <c r="AJ6152">
        <v>0</v>
      </c>
      <c r="AK6152">
        <v>118</v>
      </c>
      <c r="AL6152">
        <v>1</v>
      </c>
      <c r="AM6152">
        <v>100</v>
      </c>
      <c r="AN6152">
        <v>5</v>
      </c>
    </row>
    <row r="6153" spans="1:40" x14ac:dyDescent="0.25">
      <c r="A6153" s="34">
        <v>40764</v>
      </c>
      <c r="B6153" s="220">
        <v>0.23263888888888887</v>
      </c>
      <c r="C6153">
        <v>26.3</v>
      </c>
      <c r="D6153">
        <v>26.4</v>
      </c>
      <c r="E6153">
        <v>26.3</v>
      </c>
      <c r="F6153">
        <v>48</v>
      </c>
      <c r="G6153">
        <v>14.4</v>
      </c>
      <c r="H6153">
        <v>0</v>
      </c>
      <c r="I6153" t="s">
        <v>337</v>
      </c>
      <c r="J6153">
        <v>0</v>
      </c>
      <c r="K6153">
        <v>0</v>
      </c>
      <c r="L6153" t="s">
        <v>337</v>
      </c>
      <c r="M6153">
        <v>26.3</v>
      </c>
      <c r="N6153">
        <v>26.3</v>
      </c>
      <c r="O6153">
        <v>26.3</v>
      </c>
      <c r="P6153" t="s">
        <v>337</v>
      </c>
      <c r="Q6153">
        <v>747.3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2.8000000000000001E-2</v>
      </c>
      <c r="AB6153">
        <v>22.6</v>
      </c>
      <c r="AC6153">
        <v>41</v>
      </c>
      <c r="AD6153">
        <v>8.6</v>
      </c>
      <c r="AE6153">
        <v>21.7</v>
      </c>
      <c r="AF6153">
        <v>7.85</v>
      </c>
      <c r="AG6153">
        <v>7.2499999999999995E-2</v>
      </c>
      <c r="AH6153" t="s">
        <v>337</v>
      </c>
      <c r="AI6153" t="s">
        <v>337</v>
      </c>
      <c r="AJ6153">
        <v>0</v>
      </c>
      <c r="AK6153">
        <v>117</v>
      </c>
      <c r="AL6153">
        <v>1</v>
      </c>
      <c r="AM6153">
        <v>100</v>
      </c>
      <c r="AN6153">
        <v>5</v>
      </c>
    </row>
    <row r="6154" spans="1:40" x14ac:dyDescent="0.25">
      <c r="A6154" s="34">
        <v>40764</v>
      </c>
      <c r="B6154" s="220">
        <v>0.23611111111111113</v>
      </c>
      <c r="C6154">
        <v>26.3</v>
      </c>
      <c r="D6154">
        <v>26.3</v>
      </c>
      <c r="E6154">
        <v>26.3</v>
      </c>
      <c r="F6154">
        <v>48</v>
      </c>
      <c r="G6154">
        <v>14.4</v>
      </c>
      <c r="H6154">
        <v>0</v>
      </c>
      <c r="I6154" t="s">
        <v>337</v>
      </c>
      <c r="J6154">
        <v>0</v>
      </c>
      <c r="K6154">
        <v>0</v>
      </c>
      <c r="L6154" t="s">
        <v>337</v>
      </c>
      <c r="M6154">
        <v>26.3</v>
      </c>
      <c r="N6154">
        <v>26.3</v>
      </c>
      <c r="O6154">
        <v>26.3</v>
      </c>
      <c r="P6154" t="s">
        <v>337</v>
      </c>
      <c r="Q6154">
        <v>747.4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2.8000000000000001E-2</v>
      </c>
      <c r="AB6154">
        <v>22.6</v>
      </c>
      <c r="AC6154">
        <v>41</v>
      </c>
      <c r="AD6154">
        <v>8.6</v>
      </c>
      <c r="AE6154">
        <v>21.7</v>
      </c>
      <c r="AF6154">
        <v>7.85</v>
      </c>
      <c r="AG6154">
        <v>7.2499999999999995E-2</v>
      </c>
      <c r="AH6154" t="s">
        <v>337</v>
      </c>
      <c r="AI6154" t="s">
        <v>337</v>
      </c>
      <c r="AJ6154">
        <v>0</v>
      </c>
      <c r="AK6154">
        <v>117</v>
      </c>
      <c r="AL6154">
        <v>1</v>
      </c>
      <c r="AM6154">
        <v>100</v>
      </c>
      <c r="AN6154">
        <v>5</v>
      </c>
    </row>
    <row r="6155" spans="1:40" x14ac:dyDescent="0.25">
      <c r="A6155" s="34">
        <v>40764</v>
      </c>
      <c r="B6155" s="220">
        <v>0.23958333333333334</v>
      </c>
      <c r="C6155">
        <v>26.3</v>
      </c>
      <c r="D6155">
        <v>26.3</v>
      </c>
      <c r="E6155">
        <v>26.3</v>
      </c>
      <c r="F6155">
        <v>48</v>
      </c>
      <c r="G6155">
        <v>14.4</v>
      </c>
      <c r="H6155">
        <v>0</v>
      </c>
      <c r="I6155" t="s">
        <v>337</v>
      </c>
      <c r="J6155">
        <v>0</v>
      </c>
      <c r="K6155">
        <v>0</v>
      </c>
      <c r="L6155" t="s">
        <v>337</v>
      </c>
      <c r="M6155">
        <v>26.3</v>
      </c>
      <c r="N6155">
        <v>26.3</v>
      </c>
      <c r="O6155">
        <v>26.3</v>
      </c>
      <c r="P6155" t="s">
        <v>337</v>
      </c>
      <c r="Q6155">
        <v>747.4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2.8000000000000001E-2</v>
      </c>
      <c r="AB6155">
        <v>22.4</v>
      </c>
      <c r="AC6155">
        <v>41</v>
      </c>
      <c r="AD6155">
        <v>8.5</v>
      </c>
      <c r="AE6155">
        <v>21.6</v>
      </c>
      <c r="AF6155">
        <v>7.85</v>
      </c>
      <c r="AG6155">
        <v>7.2499999999999995E-2</v>
      </c>
      <c r="AH6155" t="s">
        <v>337</v>
      </c>
      <c r="AI6155" t="s">
        <v>337</v>
      </c>
      <c r="AJ6155">
        <v>0</v>
      </c>
      <c r="AK6155">
        <v>116</v>
      </c>
      <c r="AL6155">
        <v>1</v>
      </c>
      <c r="AM6155">
        <v>100</v>
      </c>
      <c r="AN6155">
        <v>5</v>
      </c>
    </row>
    <row r="6156" spans="1:40" x14ac:dyDescent="0.25">
      <c r="A6156" s="34">
        <v>40764</v>
      </c>
      <c r="B6156" s="220">
        <v>0.24305555555555555</v>
      </c>
      <c r="C6156">
        <v>26.3</v>
      </c>
      <c r="D6156">
        <v>26.3</v>
      </c>
      <c r="E6156">
        <v>26.3</v>
      </c>
      <c r="F6156">
        <v>49</v>
      </c>
      <c r="G6156">
        <v>14.8</v>
      </c>
      <c r="H6156">
        <v>0</v>
      </c>
      <c r="I6156" t="s">
        <v>337</v>
      </c>
      <c r="J6156">
        <v>0</v>
      </c>
      <c r="K6156">
        <v>0</v>
      </c>
      <c r="L6156" t="s">
        <v>337</v>
      </c>
      <c r="M6156">
        <v>26.3</v>
      </c>
      <c r="N6156">
        <v>26.4</v>
      </c>
      <c r="O6156">
        <v>26.4</v>
      </c>
      <c r="P6156" t="s">
        <v>337</v>
      </c>
      <c r="Q6156">
        <v>747.3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  <c r="AA6156">
        <v>2.8000000000000001E-2</v>
      </c>
      <c r="AB6156">
        <v>22.4</v>
      </c>
      <c r="AC6156">
        <v>41</v>
      </c>
      <c r="AD6156">
        <v>8.5</v>
      </c>
      <c r="AE6156">
        <v>21.6</v>
      </c>
      <c r="AF6156">
        <v>7.85</v>
      </c>
      <c r="AG6156">
        <v>7.2499999999999995E-2</v>
      </c>
      <c r="AH6156" t="s">
        <v>337</v>
      </c>
      <c r="AI6156" t="s">
        <v>337</v>
      </c>
      <c r="AJ6156">
        <v>0</v>
      </c>
      <c r="AK6156">
        <v>117</v>
      </c>
      <c r="AL6156">
        <v>1</v>
      </c>
      <c r="AM6156">
        <v>100</v>
      </c>
      <c r="AN6156">
        <v>5</v>
      </c>
    </row>
    <row r="6157" spans="1:40" x14ac:dyDescent="0.25">
      <c r="A6157" s="34">
        <v>40764</v>
      </c>
      <c r="B6157" s="220">
        <v>0.24652777777777779</v>
      </c>
      <c r="C6157">
        <v>26.3</v>
      </c>
      <c r="D6157">
        <v>26.3</v>
      </c>
      <c r="E6157">
        <v>26.3</v>
      </c>
      <c r="F6157">
        <v>48</v>
      </c>
      <c r="G6157">
        <v>14.4</v>
      </c>
      <c r="H6157">
        <v>1</v>
      </c>
      <c r="I6157" t="s">
        <v>338</v>
      </c>
      <c r="J6157">
        <v>0.08</v>
      </c>
      <c r="K6157">
        <v>3</v>
      </c>
      <c r="L6157" t="s">
        <v>338</v>
      </c>
      <c r="M6157">
        <v>26.3</v>
      </c>
      <c r="N6157">
        <v>26.3</v>
      </c>
      <c r="O6157">
        <v>26.3</v>
      </c>
      <c r="P6157" t="s">
        <v>337</v>
      </c>
      <c r="Q6157">
        <v>747.3</v>
      </c>
      <c r="R6157">
        <v>0</v>
      </c>
      <c r="S6157">
        <v>0</v>
      </c>
      <c r="T6157">
        <v>0</v>
      </c>
      <c r="U6157">
        <v>0</v>
      </c>
      <c r="V6157">
        <v>0</v>
      </c>
      <c r="W6157">
        <v>0</v>
      </c>
      <c r="X6157">
        <v>0</v>
      </c>
      <c r="Y6157">
        <v>0</v>
      </c>
      <c r="Z6157">
        <v>0</v>
      </c>
      <c r="AA6157">
        <v>2.8000000000000001E-2</v>
      </c>
      <c r="AB6157">
        <v>22.4</v>
      </c>
      <c r="AC6157">
        <v>42</v>
      </c>
      <c r="AD6157">
        <v>8.8000000000000007</v>
      </c>
      <c r="AE6157">
        <v>21.6</v>
      </c>
      <c r="AF6157">
        <v>8</v>
      </c>
      <c r="AG6157">
        <v>7.2499999999999995E-2</v>
      </c>
      <c r="AH6157" t="s">
        <v>337</v>
      </c>
      <c r="AI6157" t="s">
        <v>337</v>
      </c>
      <c r="AJ6157">
        <v>0</v>
      </c>
      <c r="AK6157">
        <v>117</v>
      </c>
      <c r="AL6157">
        <v>1</v>
      </c>
      <c r="AM6157">
        <v>100</v>
      </c>
      <c r="AN6157">
        <v>5</v>
      </c>
    </row>
    <row r="6158" spans="1:40" x14ac:dyDescent="0.25">
      <c r="A6158" s="34">
        <v>40764</v>
      </c>
      <c r="B6158" s="220">
        <v>0.25</v>
      </c>
      <c r="C6158">
        <v>26</v>
      </c>
      <c r="D6158">
        <v>26.3</v>
      </c>
      <c r="E6158">
        <v>26</v>
      </c>
      <c r="F6158">
        <v>49</v>
      </c>
      <c r="G6158">
        <v>14.5</v>
      </c>
      <c r="H6158">
        <v>2</v>
      </c>
      <c r="I6158" t="s">
        <v>338</v>
      </c>
      <c r="J6158">
        <v>0.17</v>
      </c>
      <c r="K6158">
        <v>4</v>
      </c>
      <c r="L6158" t="s">
        <v>338</v>
      </c>
      <c r="M6158">
        <v>26</v>
      </c>
      <c r="N6158">
        <v>26.1</v>
      </c>
      <c r="O6158">
        <v>26.1</v>
      </c>
      <c r="P6158" t="s">
        <v>337</v>
      </c>
      <c r="Q6158">
        <v>747.3</v>
      </c>
      <c r="R6158">
        <v>0</v>
      </c>
      <c r="S6158">
        <v>0</v>
      </c>
      <c r="T6158">
        <v>0</v>
      </c>
      <c r="U6158">
        <v>0</v>
      </c>
      <c r="V6158">
        <v>0</v>
      </c>
      <c r="W6158">
        <v>0</v>
      </c>
      <c r="X6158">
        <v>0</v>
      </c>
      <c r="Y6158">
        <v>0</v>
      </c>
      <c r="Z6158">
        <v>0</v>
      </c>
      <c r="AA6158">
        <v>2.7E-2</v>
      </c>
      <c r="AB6158">
        <v>22.4</v>
      </c>
      <c r="AC6158">
        <v>42</v>
      </c>
      <c r="AD6158">
        <v>8.8000000000000007</v>
      </c>
      <c r="AE6158">
        <v>21.6</v>
      </c>
      <c r="AF6158">
        <v>8</v>
      </c>
      <c r="AG6158">
        <v>7.2499999999999995E-2</v>
      </c>
      <c r="AH6158" t="s">
        <v>337</v>
      </c>
      <c r="AI6158" t="s">
        <v>337</v>
      </c>
      <c r="AJ6158">
        <v>2E-3</v>
      </c>
      <c r="AK6158">
        <v>117</v>
      </c>
      <c r="AL6158">
        <v>1</v>
      </c>
      <c r="AM6158">
        <v>100</v>
      </c>
      <c r="AN6158">
        <v>5</v>
      </c>
    </row>
    <row r="6159" spans="1:40" x14ac:dyDescent="0.25">
      <c r="A6159" s="34">
        <v>40764</v>
      </c>
      <c r="B6159" s="220">
        <v>0.25347222222222221</v>
      </c>
      <c r="C6159">
        <v>25.8</v>
      </c>
      <c r="D6159">
        <v>26</v>
      </c>
      <c r="E6159">
        <v>25.8</v>
      </c>
      <c r="F6159">
        <v>49</v>
      </c>
      <c r="G6159">
        <v>14.3</v>
      </c>
      <c r="H6159">
        <v>1</v>
      </c>
      <c r="I6159" t="s">
        <v>338</v>
      </c>
      <c r="J6159">
        <v>0.08</v>
      </c>
      <c r="K6159">
        <v>2</v>
      </c>
      <c r="L6159" t="s">
        <v>338</v>
      </c>
      <c r="M6159">
        <v>25.8</v>
      </c>
      <c r="N6159">
        <v>25.8</v>
      </c>
      <c r="O6159">
        <v>25.8</v>
      </c>
      <c r="P6159" t="s">
        <v>337</v>
      </c>
      <c r="Q6159">
        <v>747.4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2.5999999999999999E-2</v>
      </c>
      <c r="AB6159">
        <v>22.4</v>
      </c>
      <c r="AC6159">
        <v>41</v>
      </c>
      <c r="AD6159">
        <v>8.5</v>
      </c>
      <c r="AE6159">
        <v>21.5</v>
      </c>
      <c r="AF6159">
        <v>7.86</v>
      </c>
      <c r="AG6159">
        <v>7.2499999999999995E-2</v>
      </c>
      <c r="AH6159" t="s">
        <v>337</v>
      </c>
      <c r="AI6159" t="s">
        <v>337</v>
      </c>
      <c r="AJ6159">
        <v>0</v>
      </c>
      <c r="AK6159">
        <v>117</v>
      </c>
      <c r="AL6159">
        <v>1</v>
      </c>
      <c r="AM6159">
        <v>100</v>
      </c>
      <c r="AN6159">
        <v>5</v>
      </c>
    </row>
    <row r="6160" spans="1:40" x14ac:dyDescent="0.25">
      <c r="A6160" s="34">
        <v>40764</v>
      </c>
      <c r="B6160" s="220">
        <v>0.25694444444444448</v>
      </c>
      <c r="C6160">
        <v>25.7</v>
      </c>
      <c r="D6160">
        <v>25.8</v>
      </c>
      <c r="E6160">
        <v>25.7</v>
      </c>
      <c r="F6160">
        <v>49</v>
      </c>
      <c r="G6160">
        <v>14.2</v>
      </c>
      <c r="H6160">
        <v>0</v>
      </c>
      <c r="I6160" t="s">
        <v>338</v>
      </c>
      <c r="J6160">
        <v>0</v>
      </c>
      <c r="K6160">
        <v>2</v>
      </c>
      <c r="L6160" t="s">
        <v>338</v>
      </c>
      <c r="M6160">
        <v>25.7</v>
      </c>
      <c r="N6160">
        <v>25.7</v>
      </c>
      <c r="O6160">
        <v>25.7</v>
      </c>
      <c r="P6160" t="s">
        <v>337</v>
      </c>
      <c r="Q6160">
        <v>747.4</v>
      </c>
      <c r="R6160">
        <v>0</v>
      </c>
      <c r="S6160">
        <v>0</v>
      </c>
      <c r="T6160">
        <v>0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  <c r="AA6160">
        <v>2.5000000000000001E-2</v>
      </c>
      <c r="AB6160">
        <v>22.3</v>
      </c>
      <c r="AC6160">
        <v>43</v>
      </c>
      <c r="AD6160">
        <v>9.1</v>
      </c>
      <c r="AE6160">
        <v>21.4</v>
      </c>
      <c r="AF6160">
        <v>8.17</v>
      </c>
      <c r="AG6160">
        <v>7.2499999999999995E-2</v>
      </c>
      <c r="AH6160" t="s">
        <v>337</v>
      </c>
      <c r="AI6160" t="s">
        <v>337</v>
      </c>
      <c r="AJ6160">
        <v>0</v>
      </c>
      <c r="AK6160">
        <v>117</v>
      </c>
      <c r="AL6160">
        <v>1</v>
      </c>
      <c r="AM6160">
        <v>100</v>
      </c>
      <c r="AN6160">
        <v>5</v>
      </c>
    </row>
    <row r="6161" spans="1:40" x14ac:dyDescent="0.25">
      <c r="A6161" s="34">
        <v>40764</v>
      </c>
      <c r="B6161" s="220">
        <v>0.26041666666666669</v>
      </c>
      <c r="C6161">
        <v>25.6</v>
      </c>
      <c r="D6161">
        <v>25.7</v>
      </c>
      <c r="E6161">
        <v>25.6</v>
      </c>
      <c r="F6161">
        <v>49</v>
      </c>
      <c r="G6161">
        <v>14.1</v>
      </c>
      <c r="H6161">
        <v>0</v>
      </c>
      <c r="I6161" t="s">
        <v>337</v>
      </c>
      <c r="J6161">
        <v>0</v>
      </c>
      <c r="K6161">
        <v>0</v>
      </c>
      <c r="L6161" t="s">
        <v>337</v>
      </c>
      <c r="M6161">
        <v>25.6</v>
      </c>
      <c r="N6161">
        <v>25.5</v>
      </c>
      <c r="O6161">
        <v>25.5</v>
      </c>
      <c r="P6161" t="s">
        <v>337</v>
      </c>
      <c r="Q6161">
        <v>747.4</v>
      </c>
      <c r="R6161">
        <v>0</v>
      </c>
      <c r="S6161">
        <v>0</v>
      </c>
      <c r="T6161">
        <v>0</v>
      </c>
      <c r="U6161">
        <v>0</v>
      </c>
      <c r="V6161">
        <v>0</v>
      </c>
      <c r="W6161">
        <v>0</v>
      </c>
      <c r="X6161">
        <v>0</v>
      </c>
      <c r="Y6161">
        <v>0</v>
      </c>
      <c r="Z6161">
        <v>0</v>
      </c>
      <c r="AA6161">
        <v>2.5000000000000001E-2</v>
      </c>
      <c r="AB6161">
        <v>22.4</v>
      </c>
      <c r="AC6161">
        <v>47</v>
      </c>
      <c r="AD6161">
        <v>10.5</v>
      </c>
      <c r="AE6161">
        <v>21.8</v>
      </c>
      <c r="AF6161">
        <v>8.75</v>
      </c>
      <c r="AG6161">
        <v>7.2400000000000006E-2</v>
      </c>
      <c r="AH6161" t="s">
        <v>337</v>
      </c>
      <c r="AI6161" t="s">
        <v>337</v>
      </c>
      <c r="AJ6161">
        <v>0</v>
      </c>
      <c r="AK6161">
        <v>117</v>
      </c>
      <c r="AL6161">
        <v>1</v>
      </c>
      <c r="AM6161">
        <v>100</v>
      </c>
      <c r="AN6161">
        <v>5</v>
      </c>
    </row>
    <row r="6162" spans="1:40" x14ac:dyDescent="0.25">
      <c r="A6162" s="34">
        <v>40764</v>
      </c>
      <c r="B6162" s="220">
        <v>0.2638888888888889</v>
      </c>
      <c r="C6162">
        <v>25.6</v>
      </c>
      <c r="D6162">
        <v>25.6</v>
      </c>
      <c r="E6162">
        <v>25.5</v>
      </c>
      <c r="F6162">
        <v>49</v>
      </c>
      <c r="G6162">
        <v>14.1</v>
      </c>
      <c r="H6162">
        <v>1</v>
      </c>
      <c r="I6162" t="s">
        <v>338</v>
      </c>
      <c r="J6162">
        <v>0.08</v>
      </c>
      <c r="K6162">
        <v>3</v>
      </c>
      <c r="L6162" t="s">
        <v>338</v>
      </c>
      <c r="M6162">
        <v>25.6</v>
      </c>
      <c r="N6162">
        <v>25.5</v>
      </c>
      <c r="O6162">
        <v>25.5</v>
      </c>
      <c r="P6162" t="s">
        <v>337</v>
      </c>
      <c r="Q6162">
        <v>747.5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2.5000000000000001E-2</v>
      </c>
      <c r="AB6162">
        <v>22.6</v>
      </c>
      <c r="AC6162">
        <v>49</v>
      </c>
      <c r="AD6162">
        <v>11.3</v>
      </c>
      <c r="AE6162">
        <v>22.2</v>
      </c>
      <c r="AF6162">
        <v>9.0500000000000007</v>
      </c>
      <c r="AG6162">
        <v>7.2300000000000003E-2</v>
      </c>
      <c r="AH6162" t="s">
        <v>337</v>
      </c>
      <c r="AI6162" t="s">
        <v>337</v>
      </c>
      <c r="AJ6162">
        <v>0</v>
      </c>
      <c r="AK6162">
        <v>117</v>
      </c>
      <c r="AL6162">
        <v>1</v>
      </c>
      <c r="AM6162">
        <v>100</v>
      </c>
      <c r="AN6162">
        <v>5</v>
      </c>
    </row>
    <row r="6163" spans="1:40" x14ac:dyDescent="0.25">
      <c r="A6163" s="34">
        <v>40764</v>
      </c>
      <c r="B6163" s="220">
        <v>0.2673611111111111</v>
      </c>
      <c r="C6163">
        <v>25.5</v>
      </c>
      <c r="D6163">
        <v>25.5</v>
      </c>
      <c r="E6163">
        <v>25.5</v>
      </c>
      <c r="F6163">
        <v>49</v>
      </c>
      <c r="G6163">
        <v>14</v>
      </c>
      <c r="H6163">
        <v>3</v>
      </c>
      <c r="I6163" t="s">
        <v>338</v>
      </c>
      <c r="J6163">
        <v>0.25</v>
      </c>
      <c r="K6163">
        <v>4</v>
      </c>
      <c r="L6163" t="s">
        <v>338</v>
      </c>
      <c r="M6163">
        <v>25.5</v>
      </c>
      <c r="N6163">
        <v>25.4</v>
      </c>
      <c r="O6163">
        <v>25.4</v>
      </c>
      <c r="P6163" t="s">
        <v>337</v>
      </c>
      <c r="Q6163">
        <v>747.5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  <c r="AA6163">
        <v>2.5000000000000001E-2</v>
      </c>
      <c r="AB6163">
        <v>22.8</v>
      </c>
      <c r="AC6163">
        <v>48</v>
      </c>
      <c r="AD6163">
        <v>11.2</v>
      </c>
      <c r="AE6163">
        <v>22.4</v>
      </c>
      <c r="AF6163">
        <v>8.91</v>
      </c>
      <c r="AG6163">
        <v>7.2300000000000003E-2</v>
      </c>
      <c r="AH6163" t="s">
        <v>337</v>
      </c>
      <c r="AI6163" t="s">
        <v>337</v>
      </c>
      <c r="AJ6163">
        <v>0</v>
      </c>
      <c r="AK6163">
        <v>117</v>
      </c>
      <c r="AL6163">
        <v>1</v>
      </c>
      <c r="AM6163">
        <v>100</v>
      </c>
      <c r="AN6163">
        <v>5</v>
      </c>
    </row>
    <row r="6164" spans="1:40" x14ac:dyDescent="0.25">
      <c r="A6164" s="34">
        <v>40764</v>
      </c>
      <c r="B6164" s="220">
        <v>0.27083333333333331</v>
      </c>
      <c r="C6164">
        <v>25.5</v>
      </c>
      <c r="D6164">
        <v>25.5</v>
      </c>
      <c r="E6164">
        <v>25.4</v>
      </c>
      <c r="F6164">
        <v>49</v>
      </c>
      <c r="G6164">
        <v>14</v>
      </c>
      <c r="H6164">
        <v>2</v>
      </c>
      <c r="I6164" t="s">
        <v>338</v>
      </c>
      <c r="J6164">
        <v>0.17</v>
      </c>
      <c r="K6164">
        <v>4</v>
      </c>
      <c r="L6164" t="s">
        <v>338</v>
      </c>
      <c r="M6164">
        <v>25.5</v>
      </c>
      <c r="N6164">
        <v>25.4</v>
      </c>
      <c r="O6164">
        <v>25.4</v>
      </c>
      <c r="P6164" t="s">
        <v>337</v>
      </c>
      <c r="Q6164">
        <v>747.6</v>
      </c>
      <c r="R6164">
        <v>0</v>
      </c>
      <c r="S6164">
        <v>0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  <c r="AA6164">
        <v>2.5000000000000001E-2</v>
      </c>
      <c r="AB6164">
        <v>22.8</v>
      </c>
      <c r="AC6164">
        <v>46</v>
      </c>
      <c r="AD6164">
        <v>10.6</v>
      </c>
      <c r="AE6164">
        <v>22.3</v>
      </c>
      <c r="AF6164">
        <v>8.59</v>
      </c>
      <c r="AG6164">
        <v>7.2400000000000006E-2</v>
      </c>
      <c r="AH6164" t="s">
        <v>337</v>
      </c>
      <c r="AI6164" t="s">
        <v>337</v>
      </c>
      <c r="AJ6164">
        <v>0</v>
      </c>
      <c r="AK6164">
        <v>117</v>
      </c>
      <c r="AL6164">
        <v>1</v>
      </c>
      <c r="AM6164">
        <v>100</v>
      </c>
      <c r="AN6164">
        <v>5</v>
      </c>
    </row>
    <row r="6165" spans="1:40" x14ac:dyDescent="0.25">
      <c r="A6165" s="34">
        <v>40764</v>
      </c>
      <c r="B6165" s="220">
        <v>0.27430555555555552</v>
      </c>
      <c r="C6165">
        <v>25.4</v>
      </c>
      <c r="D6165">
        <v>25.5</v>
      </c>
      <c r="E6165">
        <v>25.4</v>
      </c>
      <c r="F6165">
        <v>49</v>
      </c>
      <c r="G6165">
        <v>13.9</v>
      </c>
      <c r="H6165">
        <v>2</v>
      </c>
      <c r="I6165" t="s">
        <v>338</v>
      </c>
      <c r="J6165">
        <v>0.17</v>
      </c>
      <c r="K6165">
        <v>4</v>
      </c>
      <c r="L6165" t="s">
        <v>338</v>
      </c>
      <c r="M6165">
        <v>25.4</v>
      </c>
      <c r="N6165">
        <v>25.3</v>
      </c>
      <c r="O6165">
        <v>25.3</v>
      </c>
      <c r="P6165" t="s">
        <v>337</v>
      </c>
      <c r="Q6165">
        <v>747.6</v>
      </c>
      <c r="R6165">
        <v>0</v>
      </c>
      <c r="S6165">
        <v>0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  <c r="AA6165">
        <v>2.4E-2</v>
      </c>
      <c r="AB6165">
        <v>22.8</v>
      </c>
      <c r="AC6165">
        <v>45</v>
      </c>
      <c r="AD6165">
        <v>10.199999999999999</v>
      </c>
      <c r="AE6165">
        <v>22.3</v>
      </c>
      <c r="AF6165">
        <v>8.4499999999999993</v>
      </c>
      <c r="AG6165">
        <v>7.2400000000000006E-2</v>
      </c>
      <c r="AH6165" t="s">
        <v>337</v>
      </c>
      <c r="AI6165" t="s">
        <v>337</v>
      </c>
      <c r="AJ6165">
        <v>0</v>
      </c>
      <c r="AK6165">
        <v>116</v>
      </c>
      <c r="AL6165">
        <v>1</v>
      </c>
      <c r="AM6165">
        <v>100</v>
      </c>
      <c r="AN6165">
        <v>5</v>
      </c>
    </row>
    <row r="6166" spans="1:40" x14ac:dyDescent="0.25">
      <c r="A6166" s="34">
        <v>40764</v>
      </c>
      <c r="B6166" s="220">
        <v>0.27777777777777779</v>
      </c>
      <c r="C6166">
        <v>25.3</v>
      </c>
      <c r="D6166">
        <v>25.4</v>
      </c>
      <c r="E6166">
        <v>25.3</v>
      </c>
      <c r="F6166">
        <v>50</v>
      </c>
      <c r="G6166">
        <v>14.1</v>
      </c>
      <c r="H6166">
        <v>2</v>
      </c>
      <c r="I6166" t="s">
        <v>338</v>
      </c>
      <c r="J6166">
        <v>0.17</v>
      </c>
      <c r="K6166">
        <v>3</v>
      </c>
      <c r="L6166" t="s">
        <v>338</v>
      </c>
      <c r="M6166">
        <v>25.3</v>
      </c>
      <c r="N6166">
        <v>25.2</v>
      </c>
      <c r="O6166">
        <v>25.2</v>
      </c>
      <c r="P6166" t="s">
        <v>337</v>
      </c>
      <c r="Q6166">
        <v>747.6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  <c r="AA6166">
        <v>2.4E-2</v>
      </c>
      <c r="AB6166">
        <v>22.7</v>
      </c>
      <c r="AC6166">
        <v>44</v>
      </c>
      <c r="AD6166">
        <v>9.8000000000000007</v>
      </c>
      <c r="AE6166">
        <v>22.1</v>
      </c>
      <c r="AF6166">
        <v>8.2899999999999991</v>
      </c>
      <c r="AG6166">
        <v>7.2400000000000006E-2</v>
      </c>
      <c r="AH6166" t="s">
        <v>337</v>
      </c>
      <c r="AI6166" t="s">
        <v>337</v>
      </c>
      <c r="AJ6166">
        <v>0</v>
      </c>
      <c r="AK6166">
        <v>117</v>
      </c>
      <c r="AL6166">
        <v>1</v>
      </c>
      <c r="AM6166">
        <v>100</v>
      </c>
      <c r="AN6166">
        <v>5</v>
      </c>
    </row>
    <row r="6167" spans="1:40" x14ac:dyDescent="0.25">
      <c r="A6167" s="34">
        <v>40764</v>
      </c>
      <c r="B6167" s="220">
        <v>0.28125</v>
      </c>
      <c r="C6167">
        <v>25.3</v>
      </c>
      <c r="D6167">
        <v>25.3</v>
      </c>
      <c r="E6167">
        <v>25.3</v>
      </c>
      <c r="F6167">
        <v>50</v>
      </c>
      <c r="G6167">
        <v>14.2</v>
      </c>
      <c r="H6167">
        <v>2</v>
      </c>
      <c r="I6167" t="s">
        <v>338</v>
      </c>
      <c r="J6167">
        <v>0.17</v>
      </c>
      <c r="K6167">
        <v>3</v>
      </c>
      <c r="L6167" t="s">
        <v>338</v>
      </c>
      <c r="M6167">
        <v>25.3</v>
      </c>
      <c r="N6167">
        <v>25.3</v>
      </c>
      <c r="O6167">
        <v>25.3</v>
      </c>
      <c r="P6167" t="s">
        <v>337</v>
      </c>
      <c r="Q6167">
        <v>747.6</v>
      </c>
      <c r="R6167">
        <v>0</v>
      </c>
      <c r="S6167">
        <v>0</v>
      </c>
      <c r="T6167">
        <v>0</v>
      </c>
      <c r="U6167">
        <v>0</v>
      </c>
      <c r="V6167">
        <v>0</v>
      </c>
      <c r="W6167">
        <v>0</v>
      </c>
      <c r="X6167">
        <v>0</v>
      </c>
      <c r="Y6167">
        <v>0</v>
      </c>
      <c r="Z6167">
        <v>0</v>
      </c>
      <c r="AA6167">
        <v>2.4E-2</v>
      </c>
      <c r="AB6167">
        <v>22.6</v>
      </c>
      <c r="AC6167">
        <v>43</v>
      </c>
      <c r="AD6167">
        <v>9.3000000000000007</v>
      </c>
      <c r="AE6167">
        <v>21.8</v>
      </c>
      <c r="AF6167">
        <v>8.15</v>
      </c>
      <c r="AG6167">
        <v>7.2499999999999995E-2</v>
      </c>
      <c r="AH6167" t="s">
        <v>337</v>
      </c>
      <c r="AI6167" t="s">
        <v>337</v>
      </c>
      <c r="AJ6167">
        <v>0</v>
      </c>
      <c r="AK6167">
        <v>117</v>
      </c>
      <c r="AL6167">
        <v>1</v>
      </c>
      <c r="AM6167">
        <v>100</v>
      </c>
      <c r="AN6167">
        <v>5</v>
      </c>
    </row>
    <row r="6168" spans="1:40" x14ac:dyDescent="0.25">
      <c r="A6168" s="34">
        <v>40764</v>
      </c>
      <c r="B6168" s="220">
        <v>0.28472222222222221</v>
      </c>
      <c r="C6168">
        <v>25.3</v>
      </c>
      <c r="D6168">
        <v>25.4</v>
      </c>
      <c r="E6168">
        <v>25.3</v>
      </c>
      <c r="F6168">
        <v>50</v>
      </c>
      <c r="G6168">
        <v>14.2</v>
      </c>
      <c r="H6168">
        <v>2</v>
      </c>
      <c r="I6168" t="s">
        <v>338</v>
      </c>
      <c r="J6168">
        <v>0.17</v>
      </c>
      <c r="K6168">
        <v>4</v>
      </c>
      <c r="L6168" t="s">
        <v>338</v>
      </c>
      <c r="M6168">
        <v>25.3</v>
      </c>
      <c r="N6168">
        <v>25.3</v>
      </c>
      <c r="O6168">
        <v>25.3</v>
      </c>
      <c r="P6168" t="s">
        <v>337</v>
      </c>
      <c r="Q6168">
        <v>747.7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2.4E-2</v>
      </c>
      <c r="AB6168">
        <v>22.4</v>
      </c>
      <c r="AC6168">
        <v>43</v>
      </c>
      <c r="AD6168">
        <v>9.1999999999999993</v>
      </c>
      <c r="AE6168">
        <v>21.7</v>
      </c>
      <c r="AF6168">
        <v>8.15</v>
      </c>
      <c r="AG6168">
        <v>7.2499999999999995E-2</v>
      </c>
      <c r="AH6168" t="s">
        <v>337</v>
      </c>
      <c r="AI6168" t="s">
        <v>337</v>
      </c>
      <c r="AJ6168">
        <v>0</v>
      </c>
      <c r="AK6168">
        <v>116</v>
      </c>
      <c r="AL6168">
        <v>1</v>
      </c>
      <c r="AM6168">
        <v>100</v>
      </c>
      <c r="AN6168">
        <v>5</v>
      </c>
    </row>
    <row r="6169" spans="1:40" x14ac:dyDescent="0.25">
      <c r="A6169" s="34">
        <v>40764</v>
      </c>
      <c r="B6169" s="220">
        <v>0.28819444444444448</v>
      </c>
      <c r="C6169">
        <v>25.2</v>
      </c>
      <c r="D6169">
        <v>25.3</v>
      </c>
      <c r="E6169">
        <v>25.2</v>
      </c>
      <c r="F6169">
        <v>50</v>
      </c>
      <c r="G6169">
        <v>14.1</v>
      </c>
      <c r="H6169">
        <v>2</v>
      </c>
      <c r="I6169" t="s">
        <v>338</v>
      </c>
      <c r="J6169">
        <v>0.17</v>
      </c>
      <c r="K6169">
        <v>3</v>
      </c>
      <c r="L6169" t="s">
        <v>338</v>
      </c>
      <c r="M6169">
        <v>25.2</v>
      </c>
      <c r="N6169">
        <v>25.2</v>
      </c>
      <c r="O6169">
        <v>25.2</v>
      </c>
      <c r="P6169" t="s">
        <v>337</v>
      </c>
      <c r="Q6169">
        <v>747.8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2.4E-2</v>
      </c>
      <c r="AB6169">
        <v>22.4</v>
      </c>
      <c r="AC6169">
        <v>44</v>
      </c>
      <c r="AD6169">
        <v>9.5</v>
      </c>
      <c r="AE6169">
        <v>21.7</v>
      </c>
      <c r="AF6169">
        <v>8.3000000000000007</v>
      </c>
      <c r="AG6169">
        <v>7.2499999999999995E-2</v>
      </c>
      <c r="AH6169" t="s">
        <v>337</v>
      </c>
      <c r="AI6169" t="s">
        <v>337</v>
      </c>
      <c r="AJ6169">
        <v>0</v>
      </c>
      <c r="AK6169">
        <v>116</v>
      </c>
      <c r="AL6169">
        <v>1</v>
      </c>
      <c r="AM6169">
        <v>100</v>
      </c>
      <c r="AN6169">
        <v>5</v>
      </c>
    </row>
    <row r="6170" spans="1:40" x14ac:dyDescent="0.25">
      <c r="A6170" s="34">
        <v>40764</v>
      </c>
      <c r="B6170" s="220">
        <v>0.29166666666666669</v>
      </c>
      <c r="C6170">
        <v>25.1</v>
      </c>
      <c r="D6170">
        <v>25.2</v>
      </c>
      <c r="E6170">
        <v>25.1</v>
      </c>
      <c r="F6170">
        <v>50</v>
      </c>
      <c r="G6170">
        <v>14</v>
      </c>
      <c r="H6170">
        <v>1</v>
      </c>
      <c r="I6170" t="s">
        <v>338</v>
      </c>
      <c r="J6170">
        <v>0.08</v>
      </c>
      <c r="K6170">
        <v>3</v>
      </c>
      <c r="L6170" t="s">
        <v>338</v>
      </c>
      <c r="M6170">
        <v>25.1</v>
      </c>
      <c r="N6170">
        <v>25</v>
      </c>
      <c r="O6170">
        <v>25</v>
      </c>
      <c r="P6170" t="s">
        <v>337</v>
      </c>
      <c r="Q6170">
        <v>747.9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2.4E-2</v>
      </c>
      <c r="AB6170">
        <v>22.4</v>
      </c>
      <c r="AC6170">
        <v>48</v>
      </c>
      <c r="AD6170">
        <v>10.9</v>
      </c>
      <c r="AE6170">
        <v>21.9</v>
      </c>
      <c r="AF6170">
        <v>8.9</v>
      </c>
      <c r="AG6170">
        <v>7.2400000000000006E-2</v>
      </c>
      <c r="AH6170" t="s">
        <v>337</v>
      </c>
      <c r="AI6170" t="s">
        <v>337</v>
      </c>
      <c r="AJ6170">
        <v>1E-3</v>
      </c>
      <c r="AK6170">
        <v>116</v>
      </c>
      <c r="AL6170">
        <v>1</v>
      </c>
      <c r="AM6170">
        <v>100</v>
      </c>
      <c r="AN6170">
        <v>5</v>
      </c>
    </row>
    <row r="6171" spans="1:40" x14ac:dyDescent="0.25">
      <c r="A6171" s="34">
        <v>40764</v>
      </c>
      <c r="B6171" s="220">
        <v>0.2951388888888889</v>
      </c>
      <c r="C6171">
        <v>25</v>
      </c>
      <c r="D6171">
        <v>25.1</v>
      </c>
      <c r="E6171">
        <v>25</v>
      </c>
      <c r="F6171">
        <v>50</v>
      </c>
      <c r="G6171">
        <v>13.9</v>
      </c>
      <c r="H6171">
        <v>1</v>
      </c>
      <c r="I6171" t="s">
        <v>338</v>
      </c>
      <c r="J6171">
        <v>0.08</v>
      </c>
      <c r="K6171">
        <v>3</v>
      </c>
      <c r="L6171" t="s">
        <v>338</v>
      </c>
      <c r="M6171">
        <v>25</v>
      </c>
      <c r="N6171">
        <v>24.9</v>
      </c>
      <c r="O6171">
        <v>24.9</v>
      </c>
      <c r="P6171" t="s">
        <v>337</v>
      </c>
      <c r="Q6171">
        <v>747.9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2.3E-2</v>
      </c>
      <c r="AB6171">
        <v>22.7</v>
      </c>
      <c r="AC6171">
        <v>50</v>
      </c>
      <c r="AD6171">
        <v>11.7</v>
      </c>
      <c r="AE6171">
        <v>22.3</v>
      </c>
      <c r="AF6171">
        <v>9.25</v>
      </c>
      <c r="AG6171">
        <v>7.2300000000000003E-2</v>
      </c>
      <c r="AH6171" t="s">
        <v>337</v>
      </c>
      <c r="AI6171" t="s">
        <v>337</v>
      </c>
      <c r="AJ6171">
        <v>0</v>
      </c>
      <c r="AK6171">
        <v>117</v>
      </c>
      <c r="AL6171">
        <v>1</v>
      </c>
      <c r="AM6171">
        <v>100</v>
      </c>
      <c r="AN6171">
        <v>5</v>
      </c>
    </row>
    <row r="6172" spans="1:40" x14ac:dyDescent="0.25">
      <c r="A6172" s="34">
        <v>40764</v>
      </c>
      <c r="B6172" s="220">
        <v>0.2986111111111111</v>
      </c>
      <c r="C6172">
        <v>24.9</v>
      </c>
      <c r="D6172">
        <v>25</v>
      </c>
      <c r="E6172">
        <v>24.9</v>
      </c>
      <c r="F6172">
        <v>50</v>
      </c>
      <c r="G6172">
        <v>13.8</v>
      </c>
      <c r="H6172">
        <v>0</v>
      </c>
      <c r="I6172" t="s">
        <v>338</v>
      </c>
      <c r="J6172">
        <v>0</v>
      </c>
      <c r="K6172">
        <v>1</v>
      </c>
      <c r="L6172" t="s">
        <v>338</v>
      </c>
      <c r="M6172">
        <v>24.9</v>
      </c>
      <c r="N6172">
        <v>24.8</v>
      </c>
      <c r="O6172">
        <v>24.8</v>
      </c>
      <c r="P6172" t="s">
        <v>337</v>
      </c>
      <c r="Q6172">
        <v>748</v>
      </c>
      <c r="R6172">
        <v>0</v>
      </c>
      <c r="S6172">
        <v>0</v>
      </c>
      <c r="T6172">
        <v>1</v>
      </c>
      <c r="U6172">
        <v>0.01</v>
      </c>
      <c r="V6172">
        <v>5</v>
      </c>
      <c r="W6172">
        <v>0</v>
      </c>
      <c r="X6172">
        <v>0</v>
      </c>
      <c r="Y6172">
        <v>0</v>
      </c>
      <c r="Z6172">
        <v>0</v>
      </c>
      <c r="AA6172">
        <v>2.3E-2</v>
      </c>
      <c r="AB6172">
        <v>22.8</v>
      </c>
      <c r="AC6172">
        <v>49</v>
      </c>
      <c r="AD6172">
        <v>11.5</v>
      </c>
      <c r="AE6172">
        <v>22.4</v>
      </c>
      <c r="AF6172">
        <v>9.0500000000000007</v>
      </c>
      <c r="AG6172">
        <v>7.2300000000000003E-2</v>
      </c>
      <c r="AH6172" t="s">
        <v>337</v>
      </c>
      <c r="AI6172" t="s">
        <v>337</v>
      </c>
      <c r="AJ6172">
        <v>0</v>
      </c>
      <c r="AK6172">
        <v>117</v>
      </c>
      <c r="AL6172">
        <v>1</v>
      </c>
      <c r="AM6172">
        <v>100</v>
      </c>
      <c r="AN6172">
        <v>5</v>
      </c>
    </row>
    <row r="6173" spans="1:40" x14ac:dyDescent="0.25">
      <c r="A6173" s="34">
        <v>40764</v>
      </c>
      <c r="B6173" s="220">
        <v>0.30208333333333331</v>
      </c>
      <c r="C6173">
        <v>24.9</v>
      </c>
      <c r="D6173">
        <v>24.9</v>
      </c>
      <c r="E6173">
        <v>24.9</v>
      </c>
      <c r="F6173">
        <v>50</v>
      </c>
      <c r="G6173">
        <v>13.8</v>
      </c>
      <c r="H6173">
        <v>1</v>
      </c>
      <c r="I6173" t="s">
        <v>338</v>
      </c>
      <c r="J6173">
        <v>0.08</v>
      </c>
      <c r="K6173">
        <v>3</v>
      </c>
      <c r="L6173" t="s">
        <v>338</v>
      </c>
      <c r="M6173">
        <v>24.9</v>
      </c>
      <c r="N6173">
        <v>24.8</v>
      </c>
      <c r="O6173">
        <v>24.8</v>
      </c>
      <c r="P6173" t="s">
        <v>337</v>
      </c>
      <c r="Q6173">
        <v>748.1</v>
      </c>
      <c r="R6173">
        <v>0</v>
      </c>
      <c r="S6173">
        <v>0</v>
      </c>
      <c r="T6173">
        <v>7</v>
      </c>
      <c r="U6173">
        <v>0.05</v>
      </c>
      <c r="V6173">
        <v>9</v>
      </c>
      <c r="W6173">
        <v>0</v>
      </c>
      <c r="X6173">
        <v>0</v>
      </c>
      <c r="Y6173">
        <v>0</v>
      </c>
      <c r="Z6173">
        <v>0</v>
      </c>
      <c r="AA6173">
        <v>2.3E-2</v>
      </c>
      <c r="AB6173">
        <v>22.8</v>
      </c>
      <c r="AC6173">
        <v>47</v>
      </c>
      <c r="AD6173">
        <v>10.9</v>
      </c>
      <c r="AE6173">
        <v>22.4</v>
      </c>
      <c r="AF6173">
        <v>8.75</v>
      </c>
      <c r="AG6173">
        <v>7.2400000000000006E-2</v>
      </c>
      <c r="AH6173" t="s">
        <v>337</v>
      </c>
      <c r="AI6173" t="s">
        <v>337</v>
      </c>
      <c r="AJ6173">
        <v>0</v>
      </c>
      <c r="AK6173">
        <v>117</v>
      </c>
      <c r="AL6173">
        <v>1</v>
      </c>
      <c r="AM6173">
        <v>100</v>
      </c>
      <c r="AN6173">
        <v>5</v>
      </c>
    </row>
    <row r="6174" spans="1:40" x14ac:dyDescent="0.25">
      <c r="A6174" s="34">
        <v>40764</v>
      </c>
      <c r="B6174" s="220">
        <v>0.30555555555555552</v>
      </c>
      <c r="C6174">
        <v>24.8</v>
      </c>
      <c r="D6174">
        <v>24.9</v>
      </c>
      <c r="E6174">
        <v>24.8</v>
      </c>
      <c r="F6174">
        <v>51</v>
      </c>
      <c r="G6174">
        <v>14</v>
      </c>
      <c r="H6174">
        <v>3</v>
      </c>
      <c r="I6174" t="s">
        <v>338</v>
      </c>
      <c r="J6174">
        <v>0.25</v>
      </c>
      <c r="K6174">
        <v>4</v>
      </c>
      <c r="L6174" t="s">
        <v>338</v>
      </c>
      <c r="M6174">
        <v>24.8</v>
      </c>
      <c r="N6174">
        <v>24.8</v>
      </c>
      <c r="O6174">
        <v>24.8</v>
      </c>
      <c r="P6174" t="s">
        <v>337</v>
      </c>
      <c r="Q6174">
        <v>748.1</v>
      </c>
      <c r="R6174">
        <v>0</v>
      </c>
      <c r="S6174">
        <v>0</v>
      </c>
      <c r="T6174">
        <v>11</v>
      </c>
      <c r="U6174">
        <v>0.08</v>
      </c>
      <c r="V6174">
        <v>12</v>
      </c>
      <c r="W6174">
        <v>0</v>
      </c>
      <c r="X6174">
        <v>0</v>
      </c>
      <c r="Y6174">
        <v>0</v>
      </c>
      <c r="Z6174">
        <v>0</v>
      </c>
      <c r="AA6174">
        <v>2.1999999999999999E-2</v>
      </c>
      <c r="AB6174">
        <v>22.8</v>
      </c>
      <c r="AC6174">
        <v>45</v>
      </c>
      <c r="AD6174">
        <v>10.199999999999999</v>
      </c>
      <c r="AE6174">
        <v>22.3</v>
      </c>
      <c r="AF6174">
        <v>8.4499999999999993</v>
      </c>
      <c r="AG6174">
        <v>7.2400000000000006E-2</v>
      </c>
      <c r="AH6174" t="s">
        <v>337</v>
      </c>
      <c r="AI6174" t="s">
        <v>337</v>
      </c>
      <c r="AJ6174">
        <v>0</v>
      </c>
      <c r="AK6174">
        <v>117</v>
      </c>
      <c r="AL6174">
        <v>1</v>
      </c>
      <c r="AM6174">
        <v>100</v>
      </c>
      <c r="AN6174">
        <v>5</v>
      </c>
    </row>
    <row r="6175" spans="1:40" x14ac:dyDescent="0.25">
      <c r="A6175" s="34">
        <v>40764</v>
      </c>
      <c r="B6175" s="220">
        <v>0.30902777777777779</v>
      </c>
      <c r="C6175">
        <v>24.8</v>
      </c>
      <c r="D6175">
        <v>24.8</v>
      </c>
      <c r="E6175">
        <v>24.8</v>
      </c>
      <c r="F6175">
        <v>51</v>
      </c>
      <c r="G6175">
        <v>14</v>
      </c>
      <c r="H6175">
        <v>2</v>
      </c>
      <c r="I6175" t="s">
        <v>338</v>
      </c>
      <c r="J6175">
        <v>0.17</v>
      </c>
      <c r="K6175">
        <v>4</v>
      </c>
      <c r="L6175" t="s">
        <v>338</v>
      </c>
      <c r="M6175">
        <v>24.8</v>
      </c>
      <c r="N6175">
        <v>24.8</v>
      </c>
      <c r="O6175">
        <v>24.8</v>
      </c>
      <c r="P6175" t="s">
        <v>337</v>
      </c>
      <c r="Q6175">
        <v>748.1</v>
      </c>
      <c r="R6175">
        <v>0</v>
      </c>
      <c r="S6175">
        <v>0</v>
      </c>
      <c r="T6175">
        <v>15</v>
      </c>
      <c r="U6175">
        <v>0.11</v>
      </c>
      <c r="V6175">
        <v>18</v>
      </c>
      <c r="W6175">
        <v>0</v>
      </c>
      <c r="X6175">
        <v>0</v>
      </c>
      <c r="Y6175">
        <v>0</v>
      </c>
      <c r="Z6175">
        <v>0</v>
      </c>
      <c r="AA6175">
        <v>2.1999999999999999E-2</v>
      </c>
      <c r="AB6175">
        <v>22.7</v>
      </c>
      <c r="AC6175">
        <v>44</v>
      </c>
      <c r="AD6175">
        <v>9.8000000000000007</v>
      </c>
      <c r="AE6175">
        <v>22.1</v>
      </c>
      <c r="AF6175">
        <v>8.2899999999999991</v>
      </c>
      <c r="AG6175">
        <v>7.2499999999999995E-2</v>
      </c>
      <c r="AH6175" t="s">
        <v>337</v>
      </c>
      <c r="AI6175" t="s">
        <v>337</v>
      </c>
      <c r="AJ6175">
        <v>0</v>
      </c>
      <c r="AK6175">
        <v>117</v>
      </c>
      <c r="AL6175">
        <v>1</v>
      </c>
      <c r="AM6175">
        <v>100</v>
      </c>
      <c r="AN6175">
        <v>5</v>
      </c>
    </row>
    <row r="6176" spans="1:40" x14ac:dyDescent="0.25">
      <c r="A6176" s="34">
        <v>40764</v>
      </c>
      <c r="B6176" s="220">
        <v>0.3125</v>
      </c>
      <c r="C6176">
        <v>24.8</v>
      </c>
      <c r="D6176">
        <v>24.8</v>
      </c>
      <c r="E6176">
        <v>24.8</v>
      </c>
      <c r="F6176">
        <v>50</v>
      </c>
      <c r="G6176">
        <v>13.6</v>
      </c>
      <c r="H6176">
        <v>3</v>
      </c>
      <c r="I6176" t="s">
        <v>345</v>
      </c>
      <c r="J6176">
        <v>0.25</v>
      </c>
      <c r="K6176">
        <v>5</v>
      </c>
      <c r="L6176" t="s">
        <v>345</v>
      </c>
      <c r="M6176">
        <v>24.8</v>
      </c>
      <c r="N6176">
        <v>24.7</v>
      </c>
      <c r="O6176">
        <v>24.7</v>
      </c>
      <c r="P6176" t="s">
        <v>337</v>
      </c>
      <c r="Q6176">
        <v>748.3</v>
      </c>
      <c r="R6176">
        <v>0</v>
      </c>
      <c r="S6176">
        <v>0</v>
      </c>
      <c r="T6176">
        <v>19</v>
      </c>
      <c r="U6176">
        <v>0.14000000000000001</v>
      </c>
      <c r="V6176">
        <v>21</v>
      </c>
      <c r="W6176">
        <v>0</v>
      </c>
      <c r="X6176">
        <v>0</v>
      </c>
      <c r="Y6176">
        <v>0</v>
      </c>
      <c r="Z6176">
        <v>0</v>
      </c>
      <c r="AA6176">
        <v>2.1999999999999999E-2</v>
      </c>
      <c r="AB6176">
        <v>22.6</v>
      </c>
      <c r="AC6176">
        <v>44</v>
      </c>
      <c r="AD6176">
        <v>9.6999999999999993</v>
      </c>
      <c r="AE6176">
        <v>21.9</v>
      </c>
      <c r="AF6176">
        <v>8.3000000000000007</v>
      </c>
      <c r="AG6176">
        <v>7.2499999999999995E-2</v>
      </c>
      <c r="AH6176" t="s">
        <v>337</v>
      </c>
      <c r="AI6176" t="s">
        <v>337</v>
      </c>
      <c r="AJ6176">
        <v>0</v>
      </c>
      <c r="AK6176">
        <v>117</v>
      </c>
      <c r="AL6176">
        <v>1</v>
      </c>
      <c r="AM6176">
        <v>100</v>
      </c>
      <c r="AN6176">
        <v>5</v>
      </c>
    </row>
    <row r="6177" spans="1:40" x14ac:dyDescent="0.25">
      <c r="A6177" s="34">
        <v>40764</v>
      </c>
      <c r="B6177" s="220">
        <v>0.31597222222222221</v>
      </c>
      <c r="C6177">
        <v>24.8</v>
      </c>
      <c r="D6177">
        <v>24.8</v>
      </c>
      <c r="E6177">
        <v>24.8</v>
      </c>
      <c r="F6177">
        <v>50</v>
      </c>
      <c r="G6177">
        <v>13.6</v>
      </c>
      <c r="H6177">
        <v>2</v>
      </c>
      <c r="I6177" t="s">
        <v>345</v>
      </c>
      <c r="J6177">
        <v>0.17</v>
      </c>
      <c r="K6177">
        <v>3</v>
      </c>
      <c r="L6177" t="s">
        <v>345</v>
      </c>
      <c r="M6177">
        <v>24.8</v>
      </c>
      <c r="N6177">
        <v>24.7</v>
      </c>
      <c r="O6177">
        <v>24.7</v>
      </c>
      <c r="P6177" t="s">
        <v>337</v>
      </c>
      <c r="Q6177">
        <v>748.3</v>
      </c>
      <c r="R6177">
        <v>0</v>
      </c>
      <c r="S6177">
        <v>0</v>
      </c>
      <c r="T6177">
        <v>24</v>
      </c>
      <c r="U6177">
        <v>0.17</v>
      </c>
      <c r="V6177">
        <v>26</v>
      </c>
      <c r="W6177">
        <v>0</v>
      </c>
      <c r="X6177">
        <v>0</v>
      </c>
      <c r="Y6177">
        <v>0</v>
      </c>
      <c r="Z6177">
        <v>0</v>
      </c>
      <c r="AA6177">
        <v>2.1999999999999999E-2</v>
      </c>
      <c r="AB6177">
        <v>22.4</v>
      </c>
      <c r="AC6177">
        <v>43</v>
      </c>
      <c r="AD6177">
        <v>9.1999999999999993</v>
      </c>
      <c r="AE6177">
        <v>21.7</v>
      </c>
      <c r="AF6177">
        <v>8.15</v>
      </c>
      <c r="AG6177">
        <v>7.2599999999999998E-2</v>
      </c>
      <c r="AH6177" t="s">
        <v>337</v>
      </c>
      <c r="AI6177" t="s">
        <v>337</v>
      </c>
      <c r="AJ6177">
        <v>0</v>
      </c>
      <c r="AK6177">
        <v>117</v>
      </c>
      <c r="AL6177">
        <v>1</v>
      </c>
      <c r="AM6177">
        <v>100</v>
      </c>
      <c r="AN6177">
        <v>5</v>
      </c>
    </row>
    <row r="6178" spans="1:40" x14ac:dyDescent="0.25">
      <c r="A6178" s="34">
        <v>40764</v>
      </c>
      <c r="B6178" s="220">
        <v>0.31944444444444448</v>
      </c>
      <c r="C6178">
        <v>24.8</v>
      </c>
      <c r="D6178">
        <v>24.8</v>
      </c>
      <c r="E6178">
        <v>24.8</v>
      </c>
      <c r="F6178">
        <v>50</v>
      </c>
      <c r="G6178">
        <v>13.7</v>
      </c>
      <c r="H6178">
        <v>3</v>
      </c>
      <c r="I6178" t="s">
        <v>345</v>
      </c>
      <c r="J6178">
        <v>0.25</v>
      </c>
      <c r="K6178">
        <v>5</v>
      </c>
      <c r="L6178" t="s">
        <v>345</v>
      </c>
      <c r="M6178">
        <v>24.8</v>
      </c>
      <c r="N6178">
        <v>24.8</v>
      </c>
      <c r="O6178">
        <v>24.8</v>
      </c>
      <c r="P6178" t="s">
        <v>337</v>
      </c>
      <c r="Q6178">
        <v>748.2</v>
      </c>
      <c r="R6178">
        <v>0</v>
      </c>
      <c r="S6178">
        <v>0</v>
      </c>
      <c r="T6178">
        <v>33</v>
      </c>
      <c r="U6178">
        <v>0.24</v>
      </c>
      <c r="V6178">
        <v>37</v>
      </c>
      <c r="W6178">
        <v>0</v>
      </c>
      <c r="X6178">
        <v>0</v>
      </c>
      <c r="Y6178">
        <v>0</v>
      </c>
      <c r="Z6178">
        <v>0</v>
      </c>
      <c r="AA6178">
        <v>2.3E-2</v>
      </c>
      <c r="AB6178">
        <v>22.4</v>
      </c>
      <c r="AC6178">
        <v>43</v>
      </c>
      <c r="AD6178">
        <v>9.1999999999999993</v>
      </c>
      <c r="AE6178">
        <v>21.7</v>
      </c>
      <c r="AF6178">
        <v>8.15</v>
      </c>
      <c r="AG6178">
        <v>7.2599999999999998E-2</v>
      </c>
      <c r="AH6178" t="s">
        <v>337</v>
      </c>
      <c r="AI6178" t="s">
        <v>337</v>
      </c>
      <c r="AJ6178">
        <v>0</v>
      </c>
      <c r="AK6178">
        <v>117</v>
      </c>
      <c r="AL6178">
        <v>1</v>
      </c>
      <c r="AM6178">
        <v>100</v>
      </c>
      <c r="AN6178">
        <v>5</v>
      </c>
    </row>
    <row r="6179" spans="1:40" x14ac:dyDescent="0.25">
      <c r="A6179" s="34">
        <v>40764</v>
      </c>
      <c r="B6179" s="220">
        <v>0.32291666666666669</v>
      </c>
      <c r="C6179">
        <v>24.9</v>
      </c>
      <c r="D6179">
        <v>24.9</v>
      </c>
      <c r="E6179">
        <v>24.8</v>
      </c>
      <c r="F6179">
        <v>50</v>
      </c>
      <c r="G6179">
        <v>13.8</v>
      </c>
      <c r="H6179">
        <v>2</v>
      </c>
      <c r="I6179" t="s">
        <v>345</v>
      </c>
      <c r="J6179">
        <v>0.17</v>
      </c>
      <c r="K6179">
        <v>4</v>
      </c>
      <c r="L6179" t="s">
        <v>345</v>
      </c>
      <c r="M6179">
        <v>24.9</v>
      </c>
      <c r="N6179">
        <v>24.8</v>
      </c>
      <c r="O6179">
        <v>24.8</v>
      </c>
      <c r="P6179" t="s">
        <v>337</v>
      </c>
      <c r="Q6179">
        <v>748.3</v>
      </c>
      <c r="R6179">
        <v>0</v>
      </c>
      <c r="S6179">
        <v>0</v>
      </c>
      <c r="T6179">
        <v>38</v>
      </c>
      <c r="U6179">
        <v>0.27</v>
      </c>
      <c r="V6179">
        <v>39</v>
      </c>
      <c r="W6179">
        <v>0</v>
      </c>
      <c r="X6179">
        <v>0</v>
      </c>
      <c r="Y6179">
        <v>0</v>
      </c>
      <c r="Z6179">
        <v>0</v>
      </c>
      <c r="AA6179">
        <v>2.3E-2</v>
      </c>
      <c r="AB6179">
        <v>22.4</v>
      </c>
      <c r="AC6179">
        <v>46</v>
      </c>
      <c r="AD6179">
        <v>10.199999999999999</v>
      </c>
      <c r="AE6179">
        <v>21.8</v>
      </c>
      <c r="AF6179">
        <v>8.6</v>
      </c>
      <c r="AG6179">
        <v>7.2499999999999995E-2</v>
      </c>
      <c r="AH6179" t="s">
        <v>337</v>
      </c>
      <c r="AI6179" t="s">
        <v>337</v>
      </c>
      <c r="AJ6179">
        <v>0</v>
      </c>
      <c r="AK6179">
        <v>117</v>
      </c>
      <c r="AL6179">
        <v>1</v>
      </c>
      <c r="AM6179">
        <v>100</v>
      </c>
      <c r="AN6179">
        <v>5</v>
      </c>
    </row>
    <row r="6180" spans="1:40" x14ac:dyDescent="0.25">
      <c r="A6180" s="34">
        <v>40764</v>
      </c>
      <c r="B6180" s="220">
        <v>0.3263888888888889</v>
      </c>
      <c r="C6180">
        <v>25.1</v>
      </c>
      <c r="D6180">
        <v>25.1</v>
      </c>
      <c r="E6180">
        <v>24.9</v>
      </c>
      <c r="F6180">
        <v>50</v>
      </c>
      <c r="G6180">
        <v>14</v>
      </c>
      <c r="H6180">
        <v>3</v>
      </c>
      <c r="I6180" t="s">
        <v>345</v>
      </c>
      <c r="J6180">
        <v>0.25</v>
      </c>
      <c r="K6180">
        <v>4</v>
      </c>
      <c r="L6180" t="s">
        <v>345</v>
      </c>
      <c r="M6180">
        <v>25.1</v>
      </c>
      <c r="N6180">
        <v>25</v>
      </c>
      <c r="O6180">
        <v>25</v>
      </c>
      <c r="P6180" t="s">
        <v>337</v>
      </c>
      <c r="Q6180">
        <v>748.4</v>
      </c>
      <c r="R6180">
        <v>0</v>
      </c>
      <c r="S6180">
        <v>0</v>
      </c>
      <c r="T6180">
        <v>49</v>
      </c>
      <c r="U6180">
        <v>0.35</v>
      </c>
      <c r="V6180">
        <v>56</v>
      </c>
      <c r="W6180">
        <v>0</v>
      </c>
      <c r="X6180">
        <v>0</v>
      </c>
      <c r="Y6180">
        <v>0</v>
      </c>
      <c r="Z6180">
        <v>0</v>
      </c>
      <c r="AA6180">
        <v>2.4E-2</v>
      </c>
      <c r="AB6180">
        <v>22.6</v>
      </c>
      <c r="AC6180">
        <v>49</v>
      </c>
      <c r="AD6180">
        <v>11.3</v>
      </c>
      <c r="AE6180">
        <v>22.2</v>
      </c>
      <c r="AF6180">
        <v>9.0500000000000007</v>
      </c>
      <c r="AG6180">
        <v>7.2400000000000006E-2</v>
      </c>
      <c r="AH6180" t="s">
        <v>337</v>
      </c>
      <c r="AI6180" t="s">
        <v>337</v>
      </c>
      <c r="AJ6180">
        <v>0</v>
      </c>
      <c r="AK6180">
        <v>117</v>
      </c>
      <c r="AL6180">
        <v>1</v>
      </c>
      <c r="AM6180">
        <v>100</v>
      </c>
      <c r="AN6180">
        <v>5</v>
      </c>
    </row>
    <row r="6181" spans="1:40" x14ac:dyDescent="0.25">
      <c r="A6181" s="34">
        <v>40764</v>
      </c>
      <c r="B6181" s="220">
        <v>0.3298611111111111</v>
      </c>
      <c r="C6181">
        <v>25.4</v>
      </c>
      <c r="D6181">
        <v>25.4</v>
      </c>
      <c r="E6181">
        <v>25.1</v>
      </c>
      <c r="F6181">
        <v>49</v>
      </c>
      <c r="G6181">
        <v>13.9</v>
      </c>
      <c r="H6181">
        <v>2</v>
      </c>
      <c r="I6181" t="s">
        <v>345</v>
      </c>
      <c r="J6181">
        <v>0.17</v>
      </c>
      <c r="K6181">
        <v>4</v>
      </c>
      <c r="L6181" t="s">
        <v>345</v>
      </c>
      <c r="M6181">
        <v>25.4</v>
      </c>
      <c r="N6181">
        <v>25.3</v>
      </c>
      <c r="O6181">
        <v>25.3</v>
      </c>
      <c r="P6181" t="s">
        <v>337</v>
      </c>
      <c r="Q6181">
        <v>748.5</v>
      </c>
      <c r="R6181">
        <v>0</v>
      </c>
      <c r="S6181">
        <v>0</v>
      </c>
      <c r="T6181">
        <v>66</v>
      </c>
      <c r="U6181">
        <v>0.47</v>
      </c>
      <c r="V6181">
        <v>72</v>
      </c>
      <c r="W6181">
        <v>0</v>
      </c>
      <c r="X6181">
        <v>0</v>
      </c>
      <c r="Y6181">
        <v>0</v>
      </c>
      <c r="Z6181">
        <v>0</v>
      </c>
      <c r="AA6181">
        <v>2.4E-2</v>
      </c>
      <c r="AB6181">
        <v>22.8</v>
      </c>
      <c r="AC6181">
        <v>50</v>
      </c>
      <c r="AD6181">
        <v>11.8</v>
      </c>
      <c r="AE6181">
        <v>22.5</v>
      </c>
      <c r="AF6181">
        <v>9.25</v>
      </c>
      <c r="AG6181">
        <v>7.2400000000000006E-2</v>
      </c>
      <c r="AH6181" t="s">
        <v>337</v>
      </c>
      <c r="AI6181" t="s">
        <v>337</v>
      </c>
      <c r="AJ6181">
        <v>0</v>
      </c>
      <c r="AK6181">
        <v>117</v>
      </c>
      <c r="AL6181">
        <v>1</v>
      </c>
      <c r="AM6181">
        <v>100</v>
      </c>
      <c r="AN6181">
        <v>5</v>
      </c>
    </row>
    <row r="6182" spans="1:40" x14ac:dyDescent="0.25">
      <c r="A6182" s="34">
        <v>40764</v>
      </c>
      <c r="B6182" s="220">
        <v>0.33333333333333331</v>
      </c>
      <c r="C6182">
        <v>25.7</v>
      </c>
      <c r="D6182">
        <v>25.7</v>
      </c>
      <c r="E6182">
        <v>25.4</v>
      </c>
      <c r="F6182">
        <v>49</v>
      </c>
      <c r="G6182">
        <v>14.2</v>
      </c>
      <c r="H6182">
        <v>2</v>
      </c>
      <c r="I6182" t="s">
        <v>345</v>
      </c>
      <c r="J6182">
        <v>0.17</v>
      </c>
      <c r="K6182">
        <v>4</v>
      </c>
      <c r="L6182" t="s">
        <v>345</v>
      </c>
      <c r="M6182">
        <v>25.7</v>
      </c>
      <c r="N6182">
        <v>25.7</v>
      </c>
      <c r="O6182">
        <v>25.7</v>
      </c>
      <c r="P6182" t="s">
        <v>337</v>
      </c>
      <c r="Q6182">
        <v>748.5</v>
      </c>
      <c r="R6182">
        <v>0</v>
      </c>
      <c r="S6182">
        <v>0</v>
      </c>
      <c r="T6182">
        <v>81</v>
      </c>
      <c r="U6182">
        <v>0.57999999999999996</v>
      </c>
      <c r="V6182">
        <v>86</v>
      </c>
      <c r="W6182">
        <v>0</v>
      </c>
      <c r="X6182">
        <v>0</v>
      </c>
      <c r="Y6182">
        <v>0</v>
      </c>
      <c r="Z6182">
        <v>0</v>
      </c>
      <c r="AA6182">
        <v>2.5999999999999999E-2</v>
      </c>
      <c r="AB6182">
        <v>22.9</v>
      </c>
      <c r="AC6182">
        <v>47</v>
      </c>
      <c r="AD6182">
        <v>11</v>
      </c>
      <c r="AE6182">
        <v>22.6</v>
      </c>
      <c r="AF6182">
        <v>8.75</v>
      </c>
      <c r="AG6182">
        <v>7.2400000000000006E-2</v>
      </c>
      <c r="AH6182" t="s">
        <v>337</v>
      </c>
      <c r="AI6182" t="s">
        <v>337</v>
      </c>
      <c r="AJ6182">
        <v>2E-3</v>
      </c>
      <c r="AK6182">
        <v>117</v>
      </c>
      <c r="AL6182">
        <v>1</v>
      </c>
      <c r="AM6182">
        <v>100</v>
      </c>
      <c r="AN6182">
        <v>5</v>
      </c>
    </row>
    <row r="6183" spans="1:40" x14ac:dyDescent="0.25">
      <c r="A6183" s="34">
        <v>40764</v>
      </c>
      <c r="B6183" s="220">
        <v>0.33680555555555558</v>
      </c>
      <c r="C6183">
        <v>26.2</v>
      </c>
      <c r="D6183">
        <v>26.2</v>
      </c>
      <c r="E6183">
        <v>25.7</v>
      </c>
      <c r="F6183">
        <v>48</v>
      </c>
      <c r="G6183">
        <v>14.3</v>
      </c>
      <c r="H6183">
        <v>3</v>
      </c>
      <c r="I6183" t="s">
        <v>350</v>
      </c>
      <c r="J6183">
        <v>0.25</v>
      </c>
      <c r="K6183">
        <v>6</v>
      </c>
      <c r="L6183" t="s">
        <v>350</v>
      </c>
      <c r="M6183">
        <v>26.2</v>
      </c>
      <c r="N6183">
        <v>26.2</v>
      </c>
      <c r="O6183">
        <v>26.2</v>
      </c>
      <c r="P6183" t="s">
        <v>337</v>
      </c>
      <c r="Q6183">
        <v>748.6</v>
      </c>
      <c r="R6183">
        <v>0</v>
      </c>
      <c r="S6183">
        <v>0</v>
      </c>
      <c r="T6183">
        <v>92</v>
      </c>
      <c r="U6183">
        <v>0.66</v>
      </c>
      <c r="V6183">
        <v>98</v>
      </c>
      <c r="W6183">
        <v>0</v>
      </c>
      <c r="X6183">
        <v>0</v>
      </c>
      <c r="Y6183">
        <v>0</v>
      </c>
      <c r="Z6183">
        <v>0</v>
      </c>
      <c r="AA6183">
        <v>2.7E-2</v>
      </c>
      <c r="AB6183">
        <v>22.9</v>
      </c>
      <c r="AC6183">
        <v>45</v>
      </c>
      <c r="AD6183">
        <v>10.4</v>
      </c>
      <c r="AE6183">
        <v>22.5</v>
      </c>
      <c r="AF6183">
        <v>8.4499999999999993</v>
      </c>
      <c r="AG6183">
        <v>7.2400000000000006E-2</v>
      </c>
      <c r="AH6183" t="s">
        <v>337</v>
      </c>
      <c r="AI6183" t="s">
        <v>337</v>
      </c>
      <c r="AJ6183">
        <v>0</v>
      </c>
      <c r="AK6183">
        <v>117</v>
      </c>
      <c r="AL6183">
        <v>1</v>
      </c>
      <c r="AM6183">
        <v>100</v>
      </c>
      <c r="AN6183">
        <v>5</v>
      </c>
    </row>
    <row r="6184" spans="1:40" x14ac:dyDescent="0.25">
      <c r="A6184" s="34">
        <v>40764</v>
      </c>
      <c r="B6184" s="220">
        <v>0.34027777777777773</v>
      </c>
      <c r="C6184">
        <v>26.6</v>
      </c>
      <c r="D6184">
        <v>26.6</v>
      </c>
      <c r="E6184">
        <v>26.2</v>
      </c>
      <c r="F6184">
        <v>47</v>
      </c>
      <c r="G6184">
        <v>14.3</v>
      </c>
      <c r="H6184">
        <v>4</v>
      </c>
      <c r="I6184" t="s">
        <v>350</v>
      </c>
      <c r="J6184">
        <v>0.33</v>
      </c>
      <c r="K6184">
        <v>6</v>
      </c>
      <c r="L6184" t="s">
        <v>350</v>
      </c>
      <c r="M6184">
        <v>26.6</v>
      </c>
      <c r="N6184">
        <v>26.4</v>
      </c>
      <c r="O6184">
        <v>26.4</v>
      </c>
      <c r="P6184" t="s">
        <v>337</v>
      </c>
      <c r="Q6184">
        <v>748.7</v>
      </c>
      <c r="R6184">
        <v>0</v>
      </c>
      <c r="S6184">
        <v>0</v>
      </c>
      <c r="T6184">
        <v>104</v>
      </c>
      <c r="U6184">
        <v>0.75</v>
      </c>
      <c r="V6184">
        <v>109</v>
      </c>
      <c r="W6184">
        <v>0</v>
      </c>
      <c r="X6184">
        <v>0</v>
      </c>
      <c r="Y6184">
        <v>0</v>
      </c>
      <c r="Z6184">
        <v>0</v>
      </c>
      <c r="AA6184">
        <v>2.9000000000000001E-2</v>
      </c>
      <c r="AB6184">
        <v>22.9</v>
      </c>
      <c r="AC6184">
        <v>44</v>
      </c>
      <c r="AD6184">
        <v>10</v>
      </c>
      <c r="AE6184">
        <v>22.4</v>
      </c>
      <c r="AF6184">
        <v>8.2799999999999994</v>
      </c>
      <c r="AG6184">
        <v>7.2400000000000006E-2</v>
      </c>
      <c r="AH6184" t="s">
        <v>337</v>
      </c>
      <c r="AI6184" t="s">
        <v>337</v>
      </c>
      <c r="AJ6184">
        <v>0</v>
      </c>
      <c r="AK6184">
        <v>116</v>
      </c>
      <c r="AL6184">
        <v>1</v>
      </c>
      <c r="AM6184">
        <v>100</v>
      </c>
      <c r="AN6184">
        <v>5</v>
      </c>
    </row>
    <row r="6185" spans="1:40" x14ac:dyDescent="0.25">
      <c r="A6185" s="34">
        <v>40764</v>
      </c>
      <c r="B6185" s="220">
        <v>0.34375</v>
      </c>
      <c r="C6185">
        <v>26.9</v>
      </c>
      <c r="D6185">
        <v>26.9</v>
      </c>
      <c r="E6185">
        <v>26.6</v>
      </c>
      <c r="F6185">
        <v>46</v>
      </c>
      <c r="G6185">
        <v>14.3</v>
      </c>
      <c r="H6185">
        <v>4</v>
      </c>
      <c r="I6185" t="s">
        <v>350</v>
      </c>
      <c r="J6185">
        <v>0.33</v>
      </c>
      <c r="K6185">
        <v>7</v>
      </c>
      <c r="L6185" t="s">
        <v>351</v>
      </c>
      <c r="M6185">
        <v>26.9</v>
      </c>
      <c r="N6185">
        <v>26.7</v>
      </c>
      <c r="O6185">
        <v>26.7</v>
      </c>
      <c r="P6185" t="s">
        <v>337</v>
      </c>
      <c r="Q6185">
        <v>748.7</v>
      </c>
      <c r="R6185">
        <v>0</v>
      </c>
      <c r="S6185">
        <v>0</v>
      </c>
      <c r="T6185">
        <v>119</v>
      </c>
      <c r="U6185">
        <v>0.85</v>
      </c>
      <c r="V6185">
        <v>125</v>
      </c>
      <c r="W6185">
        <v>0.5</v>
      </c>
      <c r="X6185">
        <v>0.02</v>
      </c>
      <c r="Y6185">
        <v>0.5</v>
      </c>
      <c r="Z6185">
        <v>0</v>
      </c>
      <c r="AA6185">
        <v>0.03</v>
      </c>
      <c r="AB6185">
        <v>22.9</v>
      </c>
      <c r="AC6185">
        <v>43</v>
      </c>
      <c r="AD6185">
        <v>9.6999999999999993</v>
      </c>
      <c r="AE6185">
        <v>22.4</v>
      </c>
      <c r="AF6185">
        <v>8.1199999999999992</v>
      </c>
      <c r="AG6185">
        <v>7.2499999999999995E-2</v>
      </c>
      <c r="AH6185" t="s">
        <v>337</v>
      </c>
      <c r="AI6185" t="s">
        <v>337</v>
      </c>
      <c r="AJ6185">
        <v>0</v>
      </c>
      <c r="AK6185">
        <v>117</v>
      </c>
      <c r="AL6185">
        <v>1</v>
      </c>
      <c r="AM6185">
        <v>100</v>
      </c>
      <c r="AN6185">
        <v>5</v>
      </c>
    </row>
    <row r="6186" spans="1:40" x14ac:dyDescent="0.25">
      <c r="A6186" s="34">
        <v>40764</v>
      </c>
      <c r="B6186" s="220">
        <v>0.34722222222222227</v>
      </c>
      <c r="C6186">
        <v>27.2</v>
      </c>
      <c r="D6186">
        <v>27.2</v>
      </c>
      <c r="E6186">
        <v>26.9</v>
      </c>
      <c r="F6186">
        <v>46</v>
      </c>
      <c r="G6186">
        <v>14.6</v>
      </c>
      <c r="H6186">
        <v>4</v>
      </c>
      <c r="I6186" t="s">
        <v>350</v>
      </c>
      <c r="J6186">
        <v>0.33</v>
      </c>
      <c r="K6186">
        <v>8</v>
      </c>
      <c r="L6186" t="s">
        <v>351</v>
      </c>
      <c r="M6186">
        <v>27.2</v>
      </c>
      <c r="N6186">
        <v>27.1</v>
      </c>
      <c r="O6186">
        <v>27.1</v>
      </c>
      <c r="P6186" t="s">
        <v>337</v>
      </c>
      <c r="Q6186">
        <v>748.7</v>
      </c>
      <c r="R6186">
        <v>0</v>
      </c>
      <c r="S6186">
        <v>0</v>
      </c>
      <c r="T6186">
        <v>140</v>
      </c>
      <c r="U6186">
        <v>1</v>
      </c>
      <c r="V6186">
        <v>148</v>
      </c>
      <c r="W6186">
        <v>0.5</v>
      </c>
      <c r="X6186">
        <v>0.02</v>
      </c>
      <c r="Y6186">
        <v>0.6</v>
      </c>
      <c r="Z6186">
        <v>0</v>
      </c>
      <c r="AA6186">
        <v>3.1E-2</v>
      </c>
      <c r="AB6186">
        <v>22.9</v>
      </c>
      <c r="AC6186">
        <v>43</v>
      </c>
      <c r="AD6186">
        <v>9.6999999999999993</v>
      </c>
      <c r="AE6186">
        <v>22.4</v>
      </c>
      <c r="AF6186">
        <v>8.1199999999999992</v>
      </c>
      <c r="AG6186">
        <v>7.2499999999999995E-2</v>
      </c>
      <c r="AH6186" t="s">
        <v>337</v>
      </c>
      <c r="AI6186" t="s">
        <v>337</v>
      </c>
      <c r="AJ6186">
        <v>0</v>
      </c>
      <c r="AK6186">
        <v>117</v>
      </c>
      <c r="AL6186">
        <v>1</v>
      </c>
      <c r="AM6186">
        <v>100</v>
      </c>
      <c r="AN6186">
        <v>5</v>
      </c>
    </row>
    <row r="6187" spans="1:40" x14ac:dyDescent="0.25">
      <c r="A6187" s="34">
        <v>40764</v>
      </c>
      <c r="B6187" s="220">
        <v>0.35069444444444442</v>
      </c>
      <c r="C6187">
        <v>27.4</v>
      </c>
      <c r="D6187">
        <v>27.4</v>
      </c>
      <c r="E6187">
        <v>27.2</v>
      </c>
      <c r="F6187">
        <v>46</v>
      </c>
      <c r="G6187">
        <v>14.8</v>
      </c>
      <c r="H6187">
        <v>4</v>
      </c>
      <c r="I6187" t="s">
        <v>351</v>
      </c>
      <c r="J6187">
        <v>0.33</v>
      </c>
      <c r="K6187">
        <v>8</v>
      </c>
      <c r="L6187" t="s">
        <v>351</v>
      </c>
      <c r="M6187">
        <v>27.4</v>
      </c>
      <c r="N6187">
        <v>27.3</v>
      </c>
      <c r="O6187">
        <v>27.3</v>
      </c>
      <c r="P6187" t="s">
        <v>337</v>
      </c>
      <c r="Q6187">
        <v>748.8</v>
      </c>
      <c r="R6187">
        <v>0</v>
      </c>
      <c r="S6187">
        <v>0</v>
      </c>
      <c r="T6187">
        <v>157</v>
      </c>
      <c r="U6187">
        <v>1.1299999999999999</v>
      </c>
      <c r="V6187">
        <v>163</v>
      </c>
      <c r="W6187">
        <v>0.6</v>
      </c>
      <c r="X6187">
        <v>0.02</v>
      </c>
      <c r="Y6187">
        <v>0.6</v>
      </c>
      <c r="Z6187">
        <v>0</v>
      </c>
      <c r="AA6187">
        <v>3.2000000000000001E-2</v>
      </c>
      <c r="AB6187">
        <v>22.8</v>
      </c>
      <c r="AC6187">
        <v>42</v>
      </c>
      <c r="AD6187">
        <v>9.1999999999999993</v>
      </c>
      <c r="AE6187">
        <v>22.2</v>
      </c>
      <c r="AF6187">
        <v>7.99</v>
      </c>
      <c r="AG6187">
        <v>7.2499999999999995E-2</v>
      </c>
      <c r="AH6187" t="s">
        <v>337</v>
      </c>
      <c r="AI6187" t="s">
        <v>337</v>
      </c>
      <c r="AJ6187">
        <v>0</v>
      </c>
      <c r="AK6187">
        <v>116</v>
      </c>
      <c r="AL6187">
        <v>1</v>
      </c>
      <c r="AM6187">
        <v>100</v>
      </c>
      <c r="AN6187">
        <v>5</v>
      </c>
    </row>
    <row r="6188" spans="1:40" x14ac:dyDescent="0.25">
      <c r="A6188" s="34">
        <v>40764</v>
      </c>
      <c r="B6188" s="220">
        <v>0.35416666666666669</v>
      </c>
      <c r="C6188">
        <v>27.6</v>
      </c>
      <c r="D6188">
        <v>27.6</v>
      </c>
      <c r="E6188">
        <v>27.4</v>
      </c>
      <c r="F6188">
        <v>46</v>
      </c>
      <c r="G6188">
        <v>14.9</v>
      </c>
      <c r="H6188">
        <v>5</v>
      </c>
      <c r="I6188" t="s">
        <v>351</v>
      </c>
      <c r="J6188">
        <v>0.42</v>
      </c>
      <c r="K6188">
        <v>8</v>
      </c>
      <c r="L6188" t="s">
        <v>351</v>
      </c>
      <c r="M6188">
        <v>27.6</v>
      </c>
      <c r="N6188">
        <v>27.5</v>
      </c>
      <c r="O6188">
        <v>27.5</v>
      </c>
      <c r="P6188" t="s">
        <v>337</v>
      </c>
      <c r="Q6188">
        <v>748.9</v>
      </c>
      <c r="R6188">
        <v>0</v>
      </c>
      <c r="S6188">
        <v>0</v>
      </c>
      <c r="T6188">
        <v>171</v>
      </c>
      <c r="U6188">
        <v>1.23</v>
      </c>
      <c r="V6188">
        <v>176</v>
      </c>
      <c r="W6188">
        <v>0.7</v>
      </c>
      <c r="X6188">
        <v>0.03</v>
      </c>
      <c r="Y6188">
        <v>0.7</v>
      </c>
      <c r="Z6188">
        <v>0</v>
      </c>
      <c r="AA6188">
        <v>3.2000000000000001E-2</v>
      </c>
      <c r="AB6188">
        <v>22.8</v>
      </c>
      <c r="AC6188">
        <v>42</v>
      </c>
      <c r="AD6188">
        <v>9.1999999999999993</v>
      </c>
      <c r="AE6188">
        <v>22.2</v>
      </c>
      <c r="AF6188">
        <v>7.99</v>
      </c>
      <c r="AG6188">
        <v>7.2499999999999995E-2</v>
      </c>
      <c r="AH6188" t="s">
        <v>337</v>
      </c>
      <c r="AI6188" t="s">
        <v>337</v>
      </c>
      <c r="AJ6188">
        <v>0</v>
      </c>
      <c r="AK6188">
        <v>117</v>
      </c>
      <c r="AL6188">
        <v>1</v>
      </c>
      <c r="AM6188">
        <v>100</v>
      </c>
      <c r="AN6188">
        <v>5</v>
      </c>
    </row>
    <row r="6189" spans="1:40" x14ac:dyDescent="0.25">
      <c r="A6189" s="34">
        <v>40764</v>
      </c>
      <c r="B6189" s="220">
        <v>0.3576388888888889</v>
      </c>
      <c r="C6189">
        <v>27.8</v>
      </c>
      <c r="D6189">
        <v>27.8</v>
      </c>
      <c r="E6189">
        <v>27.6</v>
      </c>
      <c r="F6189">
        <v>46</v>
      </c>
      <c r="G6189">
        <v>15.1</v>
      </c>
      <c r="H6189">
        <v>3</v>
      </c>
      <c r="I6189" t="s">
        <v>349</v>
      </c>
      <c r="J6189">
        <v>0.25</v>
      </c>
      <c r="K6189">
        <v>7</v>
      </c>
      <c r="L6189" t="s">
        <v>349</v>
      </c>
      <c r="M6189">
        <v>27.8</v>
      </c>
      <c r="N6189">
        <v>27.8</v>
      </c>
      <c r="O6189">
        <v>27.8</v>
      </c>
      <c r="P6189" t="s">
        <v>337</v>
      </c>
      <c r="Q6189">
        <v>748.9</v>
      </c>
      <c r="R6189">
        <v>0</v>
      </c>
      <c r="S6189">
        <v>0</v>
      </c>
      <c r="T6189">
        <v>190</v>
      </c>
      <c r="U6189">
        <v>1.36</v>
      </c>
      <c r="V6189">
        <v>202</v>
      </c>
      <c r="W6189">
        <v>0.7</v>
      </c>
      <c r="X6189">
        <v>0.03</v>
      </c>
      <c r="Y6189">
        <v>0.8</v>
      </c>
      <c r="Z6189">
        <v>0</v>
      </c>
      <c r="AA6189">
        <v>3.3000000000000002E-2</v>
      </c>
      <c r="AB6189">
        <v>22.9</v>
      </c>
      <c r="AC6189">
        <v>42</v>
      </c>
      <c r="AD6189">
        <v>9.3000000000000007</v>
      </c>
      <c r="AE6189">
        <v>22.4</v>
      </c>
      <c r="AF6189">
        <v>7.98</v>
      </c>
      <c r="AG6189">
        <v>7.2499999999999995E-2</v>
      </c>
      <c r="AH6189" t="s">
        <v>337</v>
      </c>
      <c r="AI6189" t="s">
        <v>337</v>
      </c>
      <c r="AJ6189">
        <v>0</v>
      </c>
      <c r="AK6189">
        <v>116</v>
      </c>
      <c r="AL6189">
        <v>1</v>
      </c>
      <c r="AM6189">
        <v>100</v>
      </c>
      <c r="AN6189">
        <v>5</v>
      </c>
    </row>
    <row r="6190" spans="1:40" x14ac:dyDescent="0.25">
      <c r="A6190" s="34">
        <v>40764</v>
      </c>
      <c r="B6190" s="220">
        <v>0.3611111111111111</v>
      </c>
      <c r="C6190">
        <v>28</v>
      </c>
      <c r="D6190">
        <v>28</v>
      </c>
      <c r="E6190">
        <v>27.8</v>
      </c>
      <c r="F6190">
        <v>45</v>
      </c>
      <c r="G6190">
        <v>15</v>
      </c>
      <c r="H6190">
        <v>4</v>
      </c>
      <c r="I6190" t="s">
        <v>349</v>
      </c>
      <c r="J6190">
        <v>0.33</v>
      </c>
      <c r="K6190">
        <v>7</v>
      </c>
      <c r="L6190" t="s">
        <v>349</v>
      </c>
      <c r="M6190">
        <v>28</v>
      </c>
      <c r="N6190">
        <v>28.1</v>
      </c>
      <c r="O6190">
        <v>28.1</v>
      </c>
      <c r="P6190" t="s">
        <v>337</v>
      </c>
      <c r="Q6190">
        <v>748.8</v>
      </c>
      <c r="R6190">
        <v>0</v>
      </c>
      <c r="S6190">
        <v>0</v>
      </c>
      <c r="T6190">
        <v>212</v>
      </c>
      <c r="U6190">
        <v>1.52</v>
      </c>
      <c r="V6190">
        <v>218</v>
      </c>
      <c r="W6190">
        <v>0.8</v>
      </c>
      <c r="X6190">
        <v>0.03</v>
      </c>
      <c r="Y6190">
        <v>0.9</v>
      </c>
      <c r="Z6190">
        <v>0</v>
      </c>
      <c r="AA6190">
        <v>3.4000000000000002E-2</v>
      </c>
      <c r="AB6190">
        <v>22.9</v>
      </c>
      <c r="AC6190">
        <v>42</v>
      </c>
      <c r="AD6190">
        <v>9.3000000000000007</v>
      </c>
      <c r="AE6190">
        <v>22.4</v>
      </c>
      <c r="AF6190">
        <v>7.98</v>
      </c>
      <c r="AG6190">
        <v>7.2499999999999995E-2</v>
      </c>
      <c r="AH6190" t="s">
        <v>337</v>
      </c>
      <c r="AI6190" t="s">
        <v>337</v>
      </c>
      <c r="AJ6190">
        <v>0</v>
      </c>
      <c r="AK6190">
        <v>116</v>
      </c>
      <c r="AL6190">
        <v>1</v>
      </c>
      <c r="AM6190">
        <v>100</v>
      </c>
      <c r="AN6190">
        <v>5</v>
      </c>
    </row>
    <row r="6191" spans="1:40" x14ac:dyDescent="0.25">
      <c r="A6191" s="34">
        <v>40764</v>
      </c>
      <c r="B6191" s="220">
        <v>0.36458333333333331</v>
      </c>
      <c r="C6191">
        <v>28.2</v>
      </c>
      <c r="D6191">
        <v>28.2</v>
      </c>
      <c r="E6191">
        <v>28</v>
      </c>
      <c r="F6191">
        <v>45</v>
      </c>
      <c r="G6191">
        <v>15.2</v>
      </c>
      <c r="H6191">
        <v>4</v>
      </c>
      <c r="I6191" t="s">
        <v>349</v>
      </c>
      <c r="J6191">
        <v>0.33</v>
      </c>
      <c r="K6191">
        <v>6</v>
      </c>
      <c r="L6191" t="s">
        <v>349</v>
      </c>
      <c r="M6191">
        <v>28.2</v>
      </c>
      <c r="N6191">
        <v>28.4</v>
      </c>
      <c r="O6191">
        <v>28.4</v>
      </c>
      <c r="P6191" t="s">
        <v>337</v>
      </c>
      <c r="Q6191">
        <v>748.9</v>
      </c>
      <c r="R6191">
        <v>0</v>
      </c>
      <c r="S6191">
        <v>0</v>
      </c>
      <c r="T6191">
        <v>229</v>
      </c>
      <c r="U6191">
        <v>1.64</v>
      </c>
      <c r="V6191">
        <v>236</v>
      </c>
      <c r="W6191">
        <v>0.9</v>
      </c>
      <c r="X6191">
        <v>0.03</v>
      </c>
      <c r="Y6191">
        <v>0.9</v>
      </c>
      <c r="Z6191">
        <v>0</v>
      </c>
      <c r="AA6191">
        <v>3.4000000000000002E-2</v>
      </c>
      <c r="AB6191">
        <v>23.1</v>
      </c>
      <c r="AC6191">
        <v>42</v>
      </c>
      <c r="AD6191">
        <v>9.4</v>
      </c>
      <c r="AE6191">
        <v>22.5</v>
      </c>
      <c r="AF6191">
        <v>7.98</v>
      </c>
      <c r="AG6191">
        <v>7.2499999999999995E-2</v>
      </c>
      <c r="AH6191" t="s">
        <v>337</v>
      </c>
      <c r="AI6191" t="s">
        <v>337</v>
      </c>
      <c r="AJ6191">
        <v>0</v>
      </c>
      <c r="AK6191">
        <v>117</v>
      </c>
      <c r="AL6191">
        <v>1</v>
      </c>
      <c r="AM6191">
        <v>100</v>
      </c>
      <c r="AN6191">
        <v>5</v>
      </c>
    </row>
    <row r="6192" spans="1:40" x14ac:dyDescent="0.25">
      <c r="A6192" s="34">
        <v>40764</v>
      </c>
      <c r="B6192" s="220">
        <v>0.36805555555555558</v>
      </c>
      <c r="C6192">
        <v>28.3</v>
      </c>
      <c r="D6192">
        <v>28.3</v>
      </c>
      <c r="E6192">
        <v>28.2</v>
      </c>
      <c r="F6192">
        <v>45</v>
      </c>
      <c r="G6192">
        <v>15.3</v>
      </c>
      <c r="H6192">
        <v>5</v>
      </c>
      <c r="I6192" t="s">
        <v>349</v>
      </c>
      <c r="J6192">
        <v>0.42</v>
      </c>
      <c r="K6192">
        <v>7</v>
      </c>
      <c r="L6192" t="s">
        <v>349</v>
      </c>
      <c r="M6192">
        <v>28.3</v>
      </c>
      <c r="N6192">
        <v>28.6</v>
      </c>
      <c r="O6192">
        <v>28.6</v>
      </c>
      <c r="P6192" t="s">
        <v>337</v>
      </c>
      <c r="Q6192">
        <v>748.9</v>
      </c>
      <c r="R6192">
        <v>0</v>
      </c>
      <c r="S6192">
        <v>0</v>
      </c>
      <c r="T6192">
        <v>245</v>
      </c>
      <c r="U6192">
        <v>1.76</v>
      </c>
      <c r="V6192">
        <v>253</v>
      </c>
      <c r="W6192">
        <v>1</v>
      </c>
      <c r="X6192">
        <v>0.04</v>
      </c>
      <c r="Y6192">
        <v>1</v>
      </c>
      <c r="Z6192">
        <v>0</v>
      </c>
      <c r="AA6192">
        <v>3.5000000000000003E-2</v>
      </c>
      <c r="AB6192">
        <v>23.1</v>
      </c>
      <c r="AC6192">
        <v>41</v>
      </c>
      <c r="AD6192">
        <v>9.1</v>
      </c>
      <c r="AE6192">
        <v>22.5</v>
      </c>
      <c r="AF6192">
        <v>7.81</v>
      </c>
      <c r="AG6192">
        <v>7.2499999999999995E-2</v>
      </c>
      <c r="AH6192" t="s">
        <v>337</v>
      </c>
      <c r="AI6192" t="s">
        <v>337</v>
      </c>
      <c r="AJ6192">
        <v>0</v>
      </c>
      <c r="AK6192">
        <v>117</v>
      </c>
      <c r="AL6192">
        <v>1</v>
      </c>
      <c r="AM6192">
        <v>100</v>
      </c>
      <c r="AN6192">
        <v>5</v>
      </c>
    </row>
    <row r="6193" spans="1:40" x14ac:dyDescent="0.25">
      <c r="A6193" s="34">
        <v>40764</v>
      </c>
      <c r="B6193" s="220">
        <v>0.37152777777777773</v>
      </c>
      <c r="C6193">
        <v>28.5</v>
      </c>
      <c r="D6193">
        <v>28.5</v>
      </c>
      <c r="E6193">
        <v>28.4</v>
      </c>
      <c r="F6193">
        <v>44</v>
      </c>
      <c r="G6193">
        <v>15.1</v>
      </c>
      <c r="H6193">
        <v>6</v>
      </c>
      <c r="I6193" t="s">
        <v>340</v>
      </c>
      <c r="J6193">
        <v>0.5</v>
      </c>
      <c r="K6193">
        <v>9</v>
      </c>
      <c r="L6193" t="s">
        <v>340</v>
      </c>
      <c r="M6193">
        <v>28.5</v>
      </c>
      <c r="N6193">
        <v>28.8</v>
      </c>
      <c r="O6193">
        <v>28.8</v>
      </c>
      <c r="P6193" t="s">
        <v>337</v>
      </c>
      <c r="Q6193">
        <v>749</v>
      </c>
      <c r="R6193">
        <v>0</v>
      </c>
      <c r="S6193">
        <v>0</v>
      </c>
      <c r="T6193">
        <v>263</v>
      </c>
      <c r="U6193">
        <v>1.89</v>
      </c>
      <c r="V6193">
        <v>269</v>
      </c>
      <c r="W6193">
        <v>1.1000000000000001</v>
      </c>
      <c r="X6193">
        <v>0.04</v>
      </c>
      <c r="Y6193">
        <v>1.2</v>
      </c>
      <c r="Z6193">
        <v>0</v>
      </c>
      <c r="AA6193">
        <v>3.5000000000000003E-2</v>
      </c>
      <c r="AB6193">
        <v>23.1</v>
      </c>
      <c r="AC6193">
        <v>41</v>
      </c>
      <c r="AD6193">
        <v>9.1</v>
      </c>
      <c r="AE6193">
        <v>22.6</v>
      </c>
      <c r="AF6193">
        <v>7.81</v>
      </c>
      <c r="AG6193">
        <v>7.2499999999999995E-2</v>
      </c>
      <c r="AH6193" t="s">
        <v>337</v>
      </c>
      <c r="AI6193" t="s">
        <v>337</v>
      </c>
      <c r="AJ6193">
        <v>0</v>
      </c>
      <c r="AK6193">
        <v>118</v>
      </c>
      <c r="AL6193">
        <v>1</v>
      </c>
      <c r="AM6193">
        <v>100</v>
      </c>
      <c r="AN6193">
        <v>5</v>
      </c>
    </row>
    <row r="6194" spans="1:40" x14ac:dyDescent="0.25">
      <c r="A6194" s="34">
        <v>40764</v>
      </c>
      <c r="B6194" s="220">
        <v>0.375</v>
      </c>
      <c r="C6194">
        <v>28.7</v>
      </c>
      <c r="D6194">
        <v>28.7</v>
      </c>
      <c r="E6194">
        <v>28.5</v>
      </c>
      <c r="F6194">
        <v>43</v>
      </c>
      <c r="G6194">
        <v>14.9</v>
      </c>
      <c r="H6194">
        <v>5</v>
      </c>
      <c r="I6194" t="s">
        <v>340</v>
      </c>
      <c r="J6194">
        <v>0.42</v>
      </c>
      <c r="K6194">
        <v>8</v>
      </c>
      <c r="L6194" t="s">
        <v>340</v>
      </c>
      <c r="M6194">
        <v>28.7</v>
      </c>
      <c r="N6194">
        <v>28.9</v>
      </c>
      <c r="O6194">
        <v>28.9</v>
      </c>
      <c r="P6194" t="s">
        <v>337</v>
      </c>
      <c r="Q6194">
        <v>748.9</v>
      </c>
      <c r="R6194">
        <v>0</v>
      </c>
      <c r="S6194">
        <v>0</v>
      </c>
      <c r="T6194">
        <v>279</v>
      </c>
      <c r="U6194">
        <v>2</v>
      </c>
      <c r="V6194">
        <v>285</v>
      </c>
      <c r="W6194">
        <v>1.2</v>
      </c>
      <c r="X6194">
        <v>0.04</v>
      </c>
      <c r="Y6194">
        <v>1.3</v>
      </c>
      <c r="Z6194">
        <v>0</v>
      </c>
      <c r="AA6194">
        <v>3.5999999999999997E-2</v>
      </c>
      <c r="AB6194">
        <v>23.2</v>
      </c>
      <c r="AC6194">
        <v>41</v>
      </c>
      <c r="AD6194">
        <v>9.1999999999999993</v>
      </c>
      <c r="AE6194">
        <v>22.7</v>
      </c>
      <c r="AF6194">
        <v>7.8</v>
      </c>
      <c r="AG6194">
        <v>7.2499999999999995E-2</v>
      </c>
      <c r="AH6194" t="s">
        <v>337</v>
      </c>
      <c r="AI6194" t="s">
        <v>337</v>
      </c>
      <c r="AJ6194">
        <v>7.0000000000000001E-3</v>
      </c>
      <c r="AK6194">
        <v>117</v>
      </c>
      <c r="AL6194">
        <v>1</v>
      </c>
      <c r="AM6194">
        <v>100</v>
      </c>
      <c r="AN6194">
        <v>5</v>
      </c>
    </row>
    <row r="6195" spans="1:40" x14ac:dyDescent="0.25">
      <c r="A6195" s="34">
        <v>40764</v>
      </c>
      <c r="B6195" s="220">
        <v>0.37847222222222227</v>
      </c>
      <c r="C6195">
        <v>28.8</v>
      </c>
      <c r="D6195">
        <v>28.8</v>
      </c>
      <c r="E6195">
        <v>28.7</v>
      </c>
      <c r="F6195">
        <v>42</v>
      </c>
      <c r="G6195">
        <v>14.6</v>
      </c>
      <c r="H6195">
        <v>4</v>
      </c>
      <c r="I6195" t="s">
        <v>340</v>
      </c>
      <c r="J6195">
        <v>0.33</v>
      </c>
      <c r="K6195">
        <v>7</v>
      </c>
      <c r="L6195" t="s">
        <v>340</v>
      </c>
      <c r="M6195">
        <v>28.8</v>
      </c>
      <c r="N6195">
        <v>29.2</v>
      </c>
      <c r="O6195">
        <v>29.2</v>
      </c>
      <c r="P6195" t="s">
        <v>337</v>
      </c>
      <c r="Q6195">
        <v>748.9</v>
      </c>
      <c r="R6195">
        <v>0</v>
      </c>
      <c r="S6195">
        <v>0</v>
      </c>
      <c r="T6195">
        <v>296</v>
      </c>
      <c r="U6195">
        <v>2.12</v>
      </c>
      <c r="V6195">
        <v>304</v>
      </c>
      <c r="W6195">
        <v>1.3</v>
      </c>
      <c r="X6195">
        <v>0.05</v>
      </c>
      <c r="Y6195">
        <v>1.4</v>
      </c>
      <c r="Z6195">
        <v>0</v>
      </c>
      <c r="AA6195">
        <v>3.5999999999999997E-2</v>
      </c>
      <c r="AB6195">
        <v>23.3</v>
      </c>
      <c r="AC6195">
        <v>41</v>
      </c>
      <c r="AD6195">
        <v>9.3000000000000007</v>
      </c>
      <c r="AE6195">
        <v>22.9</v>
      </c>
      <c r="AF6195">
        <v>7.79</v>
      </c>
      <c r="AG6195">
        <v>7.2400000000000006E-2</v>
      </c>
      <c r="AH6195" t="s">
        <v>337</v>
      </c>
      <c r="AI6195" t="s">
        <v>337</v>
      </c>
      <c r="AJ6195">
        <v>0</v>
      </c>
      <c r="AK6195">
        <v>116</v>
      </c>
      <c r="AL6195">
        <v>1</v>
      </c>
      <c r="AM6195">
        <v>100</v>
      </c>
      <c r="AN6195">
        <v>5</v>
      </c>
    </row>
    <row r="6196" spans="1:40" x14ac:dyDescent="0.25">
      <c r="A6196" s="34">
        <v>40764</v>
      </c>
      <c r="B6196" s="220">
        <v>0.38194444444444442</v>
      </c>
      <c r="C6196">
        <v>29.1</v>
      </c>
      <c r="D6196">
        <v>29.1</v>
      </c>
      <c r="E6196">
        <v>28.8</v>
      </c>
      <c r="F6196">
        <v>42</v>
      </c>
      <c r="G6196">
        <v>14.8</v>
      </c>
      <c r="H6196">
        <v>3</v>
      </c>
      <c r="I6196" t="s">
        <v>340</v>
      </c>
      <c r="J6196">
        <v>0.25</v>
      </c>
      <c r="K6196">
        <v>5</v>
      </c>
      <c r="L6196" t="s">
        <v>340</v>
      </c>
      <c r="M6196">
        <v>29.1</v>
      </c>
      <c r="N6196">
        <v>29.4</v>
      </c>
      <c r="O6196">
        <v>29.4</v>
      </c>
      <c r="P6196" t="s">
        <v>337</v>
      </c>
      <c r="Q6196">
        <v>748.9</v>
      </c>
      <c r="R6196">
        <v>0</v>
      </c>
      <c r="S6196">
        <v>0</v>
      </c>
      <c r="T6196">
        <v>310</v>
      </c>
      <c r="U6196">
        <v>2.2200000000000002</v>
      </c>
      <c r="V6196">
        <v>313</v>
      </c>
      <c r="W6196">
        <v>1.4</v>
      </c>
      <c r="X6196">
        <v>0.05</v>
      </c>
      <c r="Y6196">
        <v>1.5</v>
      </c>
      <c r="Z6196">
        <v>0</v>
      </c>
      <c r="AA6196">
        <v>3.6999999999999998E-2</v>
      </c>
      <c r="AB6196">
        <v>23.4</v>
      </c>
      <c r="AC6196">
        <v>41</v>
      </c>
      <c r="AD6196">
        <v>9.4</v>
      </c>
      <c r="AE6196">
        <v>23</v>
      </c>
      <c r="AF6196">
        <v>7.78</v>
      </c>
      <c r="AG6196">
        <v>7.2400000000000006E-2</v>
      </c>
      <c r="AH6196" t="s">
        <v>337</v>
      </c>
      <c r="AI6196" t="s">
        <v>337</v>
      </c>
      <c r="AJ6196">
        <v>0</v>
      </c>
      <c r="AK6196">
        <v>116</v>
      </c>
      <c r="AL6196">
        <v>1</v>
      </c>
      <c r="AM6196">
        <v>100</v>
      </c>
      <c r="AN6196">
        <v>5</v>
      </c>
    </row>
    <row r="6197" spans="1:40" x14ac:dyDescent="0.25">
      <c r="A6197" s="34">
        <v>40764</v>
      </c>
      <c r="B6197" s="220">
        <v>0.38541666666666669</v>
      </c>
      <c r="C6197">
        <v>29.2</v>
      </c>
      <c r="D6197">
        <v>29.2</v>
      </c>
      <c r="E6197">
        <v>29.1</v>
      </c>
      <c r="F6197">
        <v>42</v>
      </c>
      <c r="G6197">
        <v>15</v>
      </c>
      <c r="H6197">
        <v>3</v>
      </c>
      <c r="I6197" t="s">
        <v>340</v>
      </c>
      <c r="J6197">
        <v>0.25</v>
      </c>
      <c r="K6197">
        <v>5</v>
      </c>
      <c r="L6197" t="s">
        <v>340</v>
      </c>
      <c r="M6197">
        <v>29.2</v>
      </c>
      <c r="N6197">
        <v>29.5</v>
      </c>
      <c r="O6197">
        <v>29.5</v>
      </c>
      <c r="P6197" t="s">
        <v>337</v>
      </c>
      <c r="Q6197">
        <v>748.8</v>
      </c>
      <c r="R6197">
        <v>0</v>
      </c>
      <c r="S6197">
        <v>0</v>
      </c>
      <c r="T6197">
        <v>314</v>
      </c>
      <c r="U6197">
        <v>2.25</v>
      </c>
      <c r="V6197">
        <v>318</v>
      </c>
      <c r="W6197">
        <v>1.6</v>
      </c>
      <c r="X6197">
        <v>0.06</v>
      </c>
      <c r="Y6197">
        <v>1.6</v>
      </c>
      <c r="Z6197">
        <v>0</v>
      </c>
      <c r="AA6197">
        <v>3.7999999999999999E-2</v>
      </c>
      <c r="AB6197">
        <v>23.4</v>
      </c>
      <c r="AC6197">
        <v>41</v>
      </c>
      <c r="AD6197">
        <v>9.4</v>
      </c>
      <c r="AE6197">
        <v>23</v>
      </c>
      <c r="AF6197">
        <v>7.78</v>
      </c>
      <c r="AG6197">
        <v>7.2400000000000006E-2</v>
      </c>
      <c r="AH6197" t="s">
        <v>337</v>
      </c>
      <c r="AI6197" t="s">
        <v>337</v>
      </c>
      <c r="AJ6197">
        <v>0</v>
      </c>
      <c r="AK6197">
        <v>117</v>
      </c>
      <c r="AL6197">
        <v>1</v>
      </c>
      <c r="AM6197">
        <v>100</v>
      </c>
      <c r="AN6197">
        <v>5</v>
      </c>
    </row>
    <row r="6198" spans="1:40" x14ac:dyDescent="0.25">
      <c r="A6198" s="34">
        <v>40764</v>
      </c>
      <c r="B6198" s="220">
        <v>0.3888888888888889</v>
      </c>
      <c r="C6198">
        <v>29.4</v>
      </c>
      <c r="D6198">
        <v>29.4</v>
      </c>
      <c r="E6198">
        <v>29.2</v>
      </c>
      <c r="F6198">
        <v>42</v>
      </c>
      <c r="G6198">
        <v>15.1</v>
      </c>
      <c r="H6198">
        <v>2</v>
      </c>
      <c r="I6198" t="s">
        <v>340</v>
      </c>
      <c r="J6198">
        <v>0.17</v>
      </c>
      <c r="K6198">
        <v>4</v>
      </c>
      <c r="L6198" t="s">
        <v>340</v>
      </c>
      <c r="M6198">
        <v>29.4</v>
      </c>
      <c r="N6198">
        <v>29.7</v>
      </c>
      <c r="O6198">
        <v>29.7</v>
      </c>
      <c r="P6198" t="s">
        <v>337</v>
      </c>
      <c r="Q6198">
        <v>748.8</v>
      </c>
      <c r="R6198">
        <v>0</v>
      </c>
      <c r="S6198">
        <v>0</v>
      </c>
      <c r="T6198">
        <v>334</v>
      </c>
      <c r="U6198">
        <v>2.39</v>
      </c>
      <c r="V6198">
        <v>350</v>
      </c>
      <c r="W6198">
        <v>1.7</v>
      </c>
      <c r="X6198">
        <v>0.06</v>
      </c>
      <c r="Y6198">
        <v>1.8</v>
      </c>
      <c r="Z6198">
        <v>0</v>
      </c>
      <c r="AA6198">
        <v>3.7999999999999999E-2</v>
      </c>
      <c r="AB6198">
        <v>23.5</v>
      </c>
      <c r="AC6198">
        <v>40</v>
      </c>
      <c r="AD6198">
        <v>9.1</v>
      </c>
      <c r="AE6198">
        <v>23</v>
      </c>
      <c r="AF6198">
        <v>7.66</v>
      </c>
      <c r="AG6198">
        <v>7.2400000000000006E-2</v>
      </c>
      <c r="AH6198" t="s">
        <v>337</v>
      </c>
      <c r="AI6198" t="s">
        <v>337</v>
      </c>
      <c r="AJ6198">
        <v>0</v>
      </c>
      <c r="AK6198">
        <v>117</v>
      </c>
      <c r="AL6198">
        <v>1</v>
      </c>
      <c r="AM6198">
        <v>100</v>
      </c>
      <c r="AN6198">
        <v>5</v>
      </c>
    </row>
    <row r="6199" spans="1:40" x14ac:dyDescent="0.25">
      <c r="A6199" s="34">
        <v>40764</v>
      </c>
      <c r="B6199" s="220">
        <v>0.3923611111111111</v>
      </c>
      <c r="C6199">
        <v>29.7</v>
      </c>
      <c r="D6199">
        <v>29.7</v>
      </c>
      <c r="E6199">
        <v>29.4</v>
      </c>
      <c r="F6199">
        <v>41</v>
      </c>
      <c r="G6199">
        <v>15</v>
      </c>
      <c r="H6199">
        <v>2</v>
      </c>
      <c r="I6199" t="s">
        <v>340</v>
      </c>
      <c r="J6199">
        <v>0.17</v>
      </c>
      <c r="K6199">
        <v>3</v>
      </c>
      <c r="L6199" t="s">
        <v>340</v>
      </c>
      <c r="M6199">
        <v>29.7</v>
      </c>
      <c r="N6199">
        <v>29.8</v>
      </c>
      <c r="O6199">
        <v>29.8</v>
      </c>
      <c r="P6199" t="s">
        <v>337</v>
      </c>
      <c r="Q6199">
        <v>748.9</v>
      </c>
      <c r="R6199">
        <v>0</v>
      </c>
      <c r="S6199">
        <v>0</v>
      </c>
      <c r="T6199">
        <v>368</v>
      </c>
      <c r="U6199">
        <v>2.64</v>
      </c>
      <c r="V6199">
        <v>374</v>
      </c>
      <c r="W6199">
        <v>1.9</v>
      </c>
      <c r="X6199">
        <v>7.0000000000000007E-2</v>
      </c>
      <c r="Y6199">
        <v>1.9</v>
      </c>
      <c r="Z6199">
        <v>0</v>
      </c>
      <c r="AA6199">
        <v>3.9E-2</v>
      </c>
      <c r="AB6199">
        <v>23.6</v>
      </c>
      <c r="AC6199">
        <v>40</v>
      </c>
      <c r="AD6199">
        <v>9.1999999999999993</v>
      </c>
      <c r="AE6199">
        <v>23.1</v>
      </c>
      <c r="AF6199">
        <v>7.66</v>
      </c>
      <c r="AG6199">
        <v>7.2400000000000006E-2</v>
      </c>
      <c r="AH6199" t="s">
        <v>337</v>
      </c>
      <c r="AI6199" t="s">
        <v>337</v>
      </c>
      <c r="AJ6199">
        <v>0</v>
      </c>
      <c r="AK6199">
        <v>117</v>
      </c>
      <c r="AL6199">
        <v>1</v>
      </c>
      <c r="AM6199">
        <v>100</v>
      </c>
      <c r="AN6199">
        <v>5</v>
      </c>
    </row>
    <row r="6200" spans="1:40" x14ac:dyDescent="0.25">
      <c r="A6200" s="34">
        <v>40764</v>
      </c>
      <c r="B6200" s="220">
        <v>0.39583333333333331</v>
      </c>
      <c r="C6200">
        <v>29.9</v>
      </c>
      <c r="D6200">
        <v>29.9</v>
      </c>
      <c r="E6200">
        <v>29.7</v>
      </c>
      <c r="F6200">
        <v>41</v>
      </c>
      <c r="G6200">
        <v>15.3</v>
      </c>
      <c r="H6200">
        <v>2</v>
      </c>
      <c r="I6200" t="s">
        <v>340</v>
      </c>
      <c r="J6200">
        <v>0.17</v>
      </c>
      <c r="K6200">
        <v>4</v>
      </c>
      <c r="L6200" t="s">
        <v>340</v>
      </c>
      <c r="M6200">
        <v>29.9</v>
      </c>
      <c r="N6200">
        <v>30.2</v>
      </c>
      <c r="O6200">
        <v>30.2</v>
      </c>
      <c r="P6200" t="s">
        <v>337</v>
      </c>
      <c r="Q6200">
        <v>748.9</v>
      </c>
      <c r="R6200">
        <v>0</v>
      </c>
      <c r="S6200">
        <v>0</v>
      </c>
      <c r="T6200">
        <v>386</v>
      </c>
      <c r="U6200">
        <v>2.77</v>
      </c>
      <c r="V6200">
        <v>394</v>
      </c>
      <c r="W6200">
        <v>2</v>
      </c>
      <c r="X6200">
        <v>7.0000000000000007E-2</v>
      </c>
      <c r="Y6200">
        <v>2</v>
      </c>
      <c r="Z6200">
        <v>0</v>
      </c>
      <c r="AA6200">
        <v>0.04</v>
      </c>
      <c r="AB6200">
        <v>23.7</v>
      </c>
      <c r="AC6200">
        <v>40</v>
      </c>
      <c r="AD6200">
        <v>9.3000000000000007</v>
      </c>
      <c r="AE6200">
        <v>23.3</v>
      </c>
      <c r="AF6200">
        <v>7.66</v>
      </c>
      <c r="AG6200">
        <v>7.2300000000000003E-2</v>
      </c>
      <c r="AH6200" t="s">
        <v>337</v>
      </c>
      <c r="AI6200" t="s">
        <v>337</v>
      </c>
      <c r="AJ6200">
        <v>0</v>
      </c>
      <c r="AK6200">
        <v>117</v>
      </c>
      <c r="AL6200">
        <v>1</v>
      </c>
      <c r="AM6200">
        <v>100</v>
      </c>
      <c r="AN6200">
        <v>5</v>
      </c>
    </row>
    <row r="6201" spans="1:40" x14ac:dyDescent="0.25">
      <c r="A6201" s="34">
        <v>40764</v>
      </c>
      <c r="B6201" s="220">
        <v>0.39930555555555558</v>
      </c>
      <c r="C6201">
        <v>30.3</v>
      </c>
      <c r="D6201">
        <v>30.3</v>
      </c>
      <c r="E6201">
        <v>29.9</v>
      </c>
      <c r="F6201">
        <v>40</v>
      </c>
      <c r="G6201">
        <v>15.2</v>
      </c>
      <c r="H6201">
        <v>1</v>
      </c>
      <c r="I6201" t="s">
        <v>340</v>
      </c>
      <c r="J6201">
        <v>0.08</v>
      </c>
      <c r="K6201">
        <v>3</v>
      </c>
      <c r="L6201" t="s">
        <v>340</v>
      </c>
      <c r="M6201">
        <v>30.3</v>
      </c>
      <c r="N6201">
        <v>30.4</v>
      </c>
      <c r="O6201">
        <v>30.4</v>
      </c>
      <c r="P6201" t="s">
        <v>337</v>
      </c>
      <c r="Q6201">
        <v>748.8</v>
      </c>
      <c r="R6201">
        <v>0</v>
      </c>
      <c r="S6201">
        <v>0</v>
      </c>
      <c r="T6201">
        <v>403</v>
      </c>
      <c r="U6201">
        <v>2.89</v>
      </c>
      <c r="V6201">
        <v>411</v>
      </c>
      <c r="W6201">
        <v>2</v>
      </c>
      <c r="X6201">
        <v>7.0000000000000007E-2</v>
      </c>
      <c r="Y6201">
        <v>2</v>
      </c>
      <c r="Z6201">
        <v>0</v>
      </c>
      <c r="AA6201">
        <v>4.1000000000000002E-2</v>
      </c>
      <c r="AB6201">
        <v>23.8</v>
      </c>
      <c r="AC6201">
        <v>40</v>
      </c>
      <c r="AD6201">
        <v>9.4</v>
      </c>
      <c r="AE6201">
        <v>23.4</v>
      </c>
      <c r="AF6201">
        <v>7.65</v>
      </c>
      <c r="AG6201">
        <v>7.2300000000000003E-2</v>
      </c>
      <c r="AH6201" t="s">
        <v>337</v>
      </c>
      <c r="AI6201" t="s">
        <v>337</v>
      </c>
      <c r="AJ6201">
        <v>0</v>
      </c>
      <c r="AK6201">
        <v>117</v>
      </c>
      <c r="AL6201">
        <v>1</v>
      </c>
      <c r="AM6201">
        <v>100</v>
      </c>
      <c r="AN6201">
        <v>5</v>
      </c>
    </row>
    <row r="6202" spans="1:40" x14ac:dyDescent="0.25">
      <c r="A6202" s="34">
        <v>40764</v>
      </c>
      <c r="B6202" s="220">
        <v>0.40277777777777773</v>
      </c>
      <c r="C6202">
        <v>30.6</v>
      </c>
      <c r="D6202">
        <v>30.6</v>
      </c>
      <c r="E6202">
        <v>30.3</v>
      </c>
      <c r="F6202">
        <v>39</v>
      </c>
      <c r="G6202">
        <v>15.1</v>
      </c>
      <c r="H6202">
        <v>1</v>
      </c>
      <c r="I6202" t="s">
        <v>340</v>
      </c>
      <c r="J6202">
        <v>0.08</v>
      </c>
      <c r="K6202">
        <v>2</v>
      </c>
      <c r="L6202" t="s">
        <v>340</v>
      </c>
      <c r="M6202">
        <v>30.6</v>
      </c>
      <c r="N6202">
        <v>30.7</v>
      </c>
      <c r="O6202">
        <v>30.7</v>
      </c>
      <c r="P6202" t="s">
        <v>337</v>
      </c>
      <c r="Q6202">
        <v>748.8</v>
      </c>
      <c r="R6202">
        <v>0</v>
      </c>
      <c r="S6202">
        <v>0</v>
      </c>
      <c r="T6202">
        <v>421</v>
      </c>
      <c r="U6202">
        <v>3.02</v>
      </c>
      <c r="V6202">
        <v>429</v>
      </c>
      <c r="W6202">
        <v>2.1</v>
      </c>
      <c r="X6202">
        <v>7.0000000000000007E-2</v>
      </c>
      <c r="Y6202">
        <v>2.2000000000000002</v>
      </c>
      <c r="Z6202">
        <v>0</v>
      </c>
      <c r="AA6202">
        <v>4.2999999999999997E-2</v>
      </c>
      <c r="AB6202">
        <v>23.9</v>
      </c>
      <c r="AC6202">
        <v>39</v>
      </c>
      <c r="AD6202">
        <v>9.1</v>
      </c>
      <c r="AE6202">
        <v>23.4</v>
      </c>
      <c r="AF6202">
        <v>7.55</v>
      </c>
      <c r="AG6202">
        <v>7.2300000000000003E-2</v>
      </c>
      <c r="AH6202" t="s">
        <v>337</v>
      </c>
      <c r="AI6202" t="s">
        <v>337</v>
      </c>
      <c r="AJ6202">
        <v>0</v>
      </c>
      <c r="AK6202">
        <v>117</v>
      </c>
      <c r="AL6202">
        <v>1</v>
      </c>
      <c r="AM6202">
        <v>100</v>
      </c>
      <c r="AN6202">
        <v>5</v>
      </c>
    </row>
    <row r="6203" spans="1:40" x14ac:dyDescent="0.25">
      <c r="A6203" s="34">
        <v>40764</v>
      </c>
      <c r="B6203" s="220">
        <v>0.40625</v>
      </c>
      <c r="C6203">
        <v>31.1</v>
      </c>
      <c r="D6203">
        <v>31.1</v>
      </c>
      <c r="E6203">
        <v>30.7</v>
      </c>
      <c r="F6203">
        <v>38</v>
      </c>
      <c r="G6203">
        <v>15.1</v>
      </c>
      <c r="H6203">
        <v>0</v>
      </c>
      <c r="I6203" t="s">
        <v>340</v>
      </c>
      <c r="J6203">
        <v>0</v>
      </c>
      <c r="K6203">
        <v>2</v>
      </c>
      <c r="L6203" t="s">
        <v>340</v>
      </c>
      <c r="M6203">
        <v>31.1</v>
      </c>
      <c r="N6203">
        <v>30.8</v>
      </c>
      <c r="O6203">
        <v>30.8</v>
      </c>
      <c r="P6203" t="s">
        <v>337</v>
      </c>
      <c r="Q6203">
        <v>748.8</v>
      </c>
      <c r="R6203">
        <v>0</v>
      </c>
      <c r="S6203">
        <v>0</v>
      </c>
      <c r="T6203">
        <v>439</v>
      </c>
      <c r="U6203">
        <v>3.15</v>
      </c>
      <c r="V6203">
        <v>445</v>
      </c>
      <c r="W6203">
        <v>2.2000000000000002</v>
      </c>
      <c r="X6203">
        <v>0.08</v>
      </c>
      <c r="Y6203">
        <v>2.2999999999999998</v>
      </c>
      <c r="Z6203">
        <v>0</v>
      </c>
      <c r="AA6203">
        <v>4.3999999999999997E-2</v>
      </c>
      <c r="AB6203">
        <v>24</v>
      </c>
      <c r="AC6203">
        <v>39</v>
      </c>
      <c r="AD6203">
        <v>9.1999999999999993</v>
      </c>
      <c r="AE6203">
        <v>23.5</v>
      </c>
      <c r="AF6203">
        <v>7.55</v>
      </c>
      <c r="AG6203">
        <v>7.2300000000000003E-2</v>
      </c>
      <c r="AH6203" t="s">
        <v>337</v>
      </c>
      <c r="AI6203" t="s">
        <v>337</v>
      </c>
      <c r="AJ6203">
        <v>0</v>
      </c>
      <c r="AK6203">
        <v>117</v>
      </c>
      <c r="AL6203">
        <v>1</v>
      </c>
      <c r="AM6203">
        <v>100</v>
      </c>
      <c r="AN6203">
        <v>5</v>
      </c>
    </row>
    <row r="6204" spans="1:40" x14ac:dyDescent="0.25">
      <c r="A6204" s="34">
        <v>40764</v>
      </c>
      <c r="B6204" s="220">
        <v>0.40972222222222227</v>
      </c>
      <c r="C6204">
        <v>31.4</v>
      </c>
      <c r="D6204">
        <v>31.4</v>
      </c>
      <c r="E6204">
        <v>31.1</v>
      </c>
      <c r="F6204">
        <v>38</v>
      </c>
      <c r="G6204">
        <v>15.4</v>
      </c>
      <c r="H6204">
        <v>2</v>
      </c>
      <c r="I6204" t="s">
        <v>340</v>
      </c>
      <c r="J6204">
        <v>0.17</v>
      </c>
      <c r="K6204">
        <v>4</v>
      </c>
      <c r="L6204" t="s">
        <v>340</v>
      </c>
      <c r="M6204">
        <v>31.4</v>
      </c>
      <c r="N6204">
        <v>31.3</v>
      </c>
      <c r="O6204">
        <v>31.3</v>
      </c>
      <c r="P6204" t="s">
        <v>337</v>
      </c>
      <c r="Q6204">
        <v>748.9</v>
      </c>
      <c r="R6204">
        <v>0</v>
      </c>
      <c r="S6204">
        <v>0</v>
      </c>
      <c r="T6204">
        <v>428</v>
      </c>
      <c r="U6204">
        <v>3.07</v>
      </c>
      <c r="V6204">
        <v>436</v>
      </c>
      <c r="W6204">
        <v>2.4</v>
      </c>
      <c r="X6204">
        <v>0.09</v>
      </c>
      <c r="Y6204">
        <v>2.4</v>
      </c>
      <c r="Z6204">
        <v>0</v>
      </c>
      <c r="AA6204">
        <v>4.4999999999999998E-2</v>
      </c>
      <c r="AB6204">
        <v>24.1</v>
      </c>
      <c r="AC6204">
        <v>39</v>
      </c>
      <c r="AD6204">
        <v>9.3000000000000007</v>
      </c>
      <c r="AE6204">
        <v>23.6</v>
      </c>
      <c r="AF6204">
        <v>7.54</v>
      </c>
      <c r="AG6204">
        <v>7.22E-2</v>
      </c>
      <c r="AH6204" t="s">
        <v>337</v>
      </c>
      <c r="AI6204" t="s">
        <v>337</v>
      </c>
      <c r="AJ6204">
        <v>0</v>
      </c>
      <c r="AK6204">
        <v>117</v>
      </c>
      <c r="AL6204">
        <v>1</v>
      </c>
      <c r="AM6204">
        <v>100</v>
      </c>
      <c r="AN6204">
        <v>5</v>
      </c>
    </row>
    <row r="6205" spans="1:40" x14ac:dyDescent="0.25">
      <c r="A6205" s="34">
        <v>40764</v>
      </c>
      <c r="B6205" s="220">
        <v>0.41319444444444442</v>
      </c>
      <c r="C6205">
        <v>31.6</v>
      </c>
      <c r="D6205">
        <v>31.6</v>
      </c>
      <c r="E6205">
        <v>31.4</v>
      </c>
      <c r="F6205">
        <v>37</v>
      </c>
      <c r="G6205">
        <v>15.1</v>
      </c>
      <c r="H6205">
        <v>3</v>
      </c>
      <c r="I6205" t="s">
        <v>340</v>
      </c>
      <c r="J6205">
        <v>0.25</v>
      </c>
      <c r="K6205">
        <v>7</v>
      </c>
      <c r="L6205" t="s">
        <v>340</v>
      </c>
      <c r="M6205">
        <v>31.6</v>
      </c>
      <c r="N6205">
        <v>31.4</v>
      </c>
      <c r="O6205">
        <v>31.4</v>
      </c>
      <c r="P6205" t="s">
        <v>337</v>
      </c>
      <c r="Q6205">
        <v>748.9</v>
      </c>
      <c r="R6205">
        <v>0</v>
      </c>
      <c r="S6205">
        <v>0</v>
      </c>
      <c r="T6205">
        <v>426</v>
      </c>
      <c r="U6205">
        <v>3.05</v>
      </c>
      <c r="V6205">
        <v>434</v>
      </c>
      <c r="W6205">
        <v>2.5</v>
      </c>
      <c r="X6205">
        <v>0.09</v>
      </c>
      <c r="Y6205">
        <v>2.6</v>
      </c>
      <c r="Z6205">
        <v>0</v>
      </c>
      <c r="AA6205">
        <v>4.5999999999999999E-2</v>
      </c>
      <c r="AB6205">
        <v>24.2</v>
      </c>
      <c r="AC6205">
        <v>39</v>
      </c>
      <c r="AD6205">
        <v>9.4</v>
      </c>
      <c r="AE6205">
        <v>23.7</v>
      </c>
      <c r="AF6205">
        <v>7.54</v>
      </c>
      <c r="AG6205">
        <v>7.22E-2</v>
      </c>
      <c r="AH6205" t="s">
        <v>337</v>
      </c>
      <c r="AI6205" t="s">
        <v>337</v>
      </c>
      <c r="AJ6205">
        <v>0</v>
      </c>
      <c r="AK6205">
        <v>117</v>
      </c>
      <c r="AL6205">
        <v>1</v>
      </c>
      <c r="AM6205">
        <v>100</v>
      </c>
      <c r="AN6205">
        <v>5</v>
      </c>
    </row>
    <row r="6206" spans="1:40" x14ac:dyDescent="0.25">
      <c r="A6206" s="34">
        <v>40764</v>
      </c>
      <c r="B6206" s="220">
        <v>0.41666666666666669</v>
      </c>
      <c r="C6206">
        <v>31.6</v>
      </c>
      <c r="D6206">
        <v>31.6</v>
      </c>
      <c r="E6206">
        <v>31.6</v>
      </c>
      <c r="F6206">
        <v>37</v>
      </c>
      <c r="G6206">
        <v>15.1</v>
      </c>
      <c r="H6206">
        <v>4</v>
      </c>
      <c r="I6206" t="s">
        <v>340</v>
      </c>
      <c r="J6206">
        <v>0.33</v>
      </c>
      <c r="K6206">
        <v>8</v>
      </c>
      <c r="L6206" t="s">
        <v>340</v>
      </c>
      <c r="M6206">
        <v>31.6</v>
      </c>
      <c r="N6206">
        <v>31.6</v>
      </c>
      <c r="O6206">
        <v>31.6</v>
      </c>
      <c r="P6206" t="s">
        <v>337</v>
      </c>
      <c r="Q6206">
        <v>748.9</v>
      </c>
      <c r="R6206">
        <v>0</v>
      </c>
      <c r="S6206">
        <v>0</v>
      </c>
      <c r="T6206">
        <v>465</v>
      </c>
      <c r="U6206">
        <v>3.33</v>
      </c>
      <c r="V6206">
        <v>496</v>
      </c>
      <c r="W6206">
        <v>2.8</v>
      </c>
      <c r="X6206">
        <v>0.1</v>
      </c>
      <c r="Y6206">
        <v>2.9</v>
      </c>
      <c r="Z6206">
        <v>0</v>
      </c>
      <c r="AA6206">
        <v>4.5999999999999999E-2</v>
      </c>
      <c r="AB6206">
        <v>24.3</v>
      </c>
      <c r="AC6206">
        <v>39</v>
      </c>
      <c r="AD6206">
        <v>9.4</v>
      </c>
      <c r="AE6206">
        <v>23.8</v>
      </c>
      <c r="AF6206">
        <v>7.54</v>
      </c>
      <c r="AG6206">
        <v>7.22E-2</v>
      </c>
      <c r="AH6206" t="s">
        <v>337</v>
      </c>
      <c r="AI6206" t="s">
        <v>337</v>
      </c>
      <c r="AJ6206">
        <v>1.2E-2</v>
      </c>
      <c r="AK6206">
        <v>117</v>
      </c>
      <c r="AL6206">
        <v>1</v>
      </c>
      <c r="AM6206">
        <v>100</v>
      </c>
      <c r="AN6206">
        <v>5</v>
      </c>
    </row>
    <row r="6207" spans="1:40" x14ac:dyDescent="0.25">
      <c r="A6207" s="34">
        <v>40764</v>
      </c>
      <c r="B6207" s="220">
        <v>0.4201388888888889</v>
      </c>
      <c r="C6207">
        <v>31.6</v>
      </c>
      <c r="D6207">
        <v>31.6</v>
      </c>
      <c r="E6207">
        <v>31.5</v>
      </c>
      <c r="F6207">
        <v>38</v>
      </c>
      <c r="G6207">
        <v>15.5</v>
      </c>
      <c r="H6207">
        <v>5</v>
      </c>
      <c r="I6207" t="s">
        <v>340</v>
      </c>
      <c r="J6207">
        <v>0.42</v>
      </c>
      <c r="K6207">
        <v>9</v>
      </c>
      <c r="L6207" t="s">
        <v>340</v>
      </c>
      <c r="M6207">
        <v>31.6</v>
      </c>
      <c r="N6207">
        <v>31.7</v>
      </c>
      <c r="O6207">
        <v>31.7</v>
      </c>
      <c r="P6207" t="s">
        <v>337</v>
      </c>
      <c r="Q6207">
        <v>749</v>
      </c>
      <c r="R6207">
        <v>0</v>
      </c>
      <c r="S6207">
        <v>0</v>
      </c>
      <c r="T6207">
        <v>506</v>
      </c>
      <c r="U6207">
        <v>3.63</v>
      </c>
      <c r="V6207">
        <v>512</v>
      </c>
      <c r="W6207">
        <v>3.1</v>
      </c>
      <c r="X6207">
        <v>0.11</v>
      </c>
      <c r="Y6207">
        <v>3.1</v>
      </c>
      <c r="Z6207">
        <v>0</v>
      </c>
      <c r="AA6207">
        <v>4.5999999999999999E-2</v>
      </c>
      <c r="AB6207">
        <v>24.4</v>
      </c>
      <c r="AC6207">
        <v>39</v>
      </c>
      <c r="AD6207">
        <v>9.5</v>
      </c>
      <c r="AE6207">
        <v>23.8</v>
      </c>
      <c r="AF6207">
        <v>7.53</v>
      </c>
      <c r="AG6207">
        <v>7.22E-2</v>
      </c>
      <c r="AH6207" t="s">
        <v>337</v>
      </c>
      <c r="AI6207" t="s">
        <v>337</v>
      </c>
      <c r="AJ6207">
        <v>0</v>
      </c>
      <c r="AK6207">
        <v>118</v>
      </c>
      <c r="AL6207">
        <v>1</v>
      </c>
      <c r="AM6207">
        <v>100</v>
      </c>
      <c r="AN6207">
        <v>5</v>
      </c>
    </row>
    <row r="6208" spans="1:40" x14ac:dyDescent="0.25">
      <c r="A6208" s="34">
        <v>40764</v>
      </c>
      <c r="B6208" s="220">
        <v>0.4236111111111111</v>
      </c>
      <c r="C6208">
        <v>31.6</v>
      </c>
      <c r="D6208">
        <v>31.6</v>
      </c>
      <c r="E6208">
        <v>31.6</v>
      </c>
      <c r="F6208">
        <v>37</v>
      </c>
      <c r="G6208">
        <v>15.1</v>
      </c>
      <c r="H6208">
        <v>5</v>
      </c>
      <c r="I6208" t="s">
        <v>340</v>
      </c>
      <c r="J6208">
        <v>0.42</v>
      </c>
      <c r="K6208">
        <v>8</v>
      </c>
      <c r="L6208" t="s">
        <v>340</v>
      </c>
      <c r="M6208">
        <v>31.6</v>
      </c>
      <c r="N6208">
        <v>31.6</v>
      </c>
      <c r="O6208">
        <v>31.6</v>
      </c>
      <c r="P6208" t="s">
        <v>337</v>
      </c>
      <c r="Q6208">
        <v>749</v>
      </c>
      <c r="R6208">
        <v>0</v>
      </c>
      <c r="S6208">
        <v>0</v>
      </c>
      <c r="T6208">
        <v>522</v>
      </c>
      <c r="U6208">
        <v>3.74</v>
      </c>
      <c r="V6208">
        <v>527</v>
      </c>
      <c r="W6208">
        <v>3.3</v>
      </c>
      <c r="X6208">
        <v>0.12</v>
      </c>
      <c r="Y6208">
        <v>3.4</v>
      </c>
      <c r="Z6208">
        <v>0</v>
      </c>
      <c r="AA6208">
        <v>4.5999999999999999E-2</v>
      </c>
      <c r="AB6208">
        <v>24.5</v>
      </c>
      <c r="AC6208">
        <v>39</v>
      </c>
      <c r="AD6208">
        <v>9.6</v>
      </c>
      <c r="AE6208">
        <v>24</v>
      </c>
      <c r="AF6208">
        <v>7.53</v>
      </c>
      <c r="AG6208">
        <v>7.2099999999999997E-2</v>
      </c>
      <c r="AH6208" t="s">
        <v>337</v>
      </c>
      <c r="AI6208" t="s">
        <v>337</v>
      </c>
      <c r="AJ6208">
        <v>0</v>
      </c>
      <c r="AK6208">
        <v>117</v>
      </c>
      <c r="AL6208">
        <v>1</v>
      </c>
      <c r="AM6208">
        <v>100</v>
      </c>
      <c r="AN6208">
        <v>5</v>
      </c>
    </row>
    <row r="6209" spans="1:40" x14ac:dyDescent="0.25">
      <c r="A6209" s="34">
        <v>40764</v>
      </c>
      <c r="B6209" s="220">
        <v>0.42708333333333331</v>
      </c>
      <c r="C6209">
        <v>32</v>
      </c>
      <c r="D6209">
        <v>32</v>
      </c>
      <c r="E6209">
        <v>31.6</v>
      </c>
      <c r="F6209">
        <v>37</v>
      </c>
      <c r="G6209">
        <v>15.5</v>
      </c>
      <c r="H6209">
        <v>3</v>
      </c>
      <c r="I6209" t="s">
        <v>340</v>
      </c>
      <c r="J6209">
        <v>0.25</v>
      </c>
      <c r="K6209">
        <v>7</v>
      </c>
      <c r="L6209" t="s">
        <v>340</v>
      </c>
      <c r="M6209">
        <v>32</v>
      </c>
      <c r="N6209">
        <v>32.1</v>
      </c>
      <c r="O6209">
        <v>32.1</v>
      </c>
      <c r="P6209" t="s">
        <v>337</v>
      </c>
      <c r="Q6209">
        <v>748.9</v>
      </c>
      <c r="R6209">
        <v>0</v>
      </c>
      <c r="S6209">
        <v>0</v>
      </c>
      <c r="T6209">
        <v>539</v>
      </c>
      <c r="U6209">
        <v>3.86</v>
      </c>
      <c r="V6209">
        <v>545</v>
      </c>
      <c r="W6209">
        <v>3.5</v>
      </c>
      <c r="X6209">
        <v>0.13</v>
      </c>
      <c r="Y6209">
        <v>3.5</v>
      </c>
      <c r="Z6209">
        <v>0</v>
      </c>
      <c r="AA6209">
        <v>4.7E-2</v>
      </c>
      <c r="AB6209">
        <v>24.6</v>
      </c>
      <c r="AC6209">
        <v>39</v>
      </c>
      <c r="AD6209">
        <v>9.6999999999999993</v>
      </c>
      <c r="AE6209">
        <v>24.1</v>
      </c>
      <c r="AF6209">
        <v>7.52</v>
      </c>
      <c r="AG6209">
        <v>7.2099999999999997E-2</v>
      </c>
      <c r="AH6209" t="s">
        <v>337</v>
      </c>
      <c r="AI6209" t="s">
        <v>337</v>
      </c>
      <c r="AJ6209">
        <v>0</v>
      </c>
      <c r="AK6209">
        <v>116</v>
      </c>
      <c r="AL6209">
        <v>1</v>
      </c>
      <c r="AM6209">
        <v>100</v>
      </c>
      <c r="AN6209">
        <v>5</v>
      </c>
    </row>
    <row r="6210" spans="1:40" x14ac:dyDescent="0.25">
      <c r="A6210" s="34">
        <v>40764</v>
      </c>
      <c r="B6210" s="220">
        <v>0.43055555555555558</v>
      </c>
      <c r="C6210">
        <v>32.299999999999997</v>
      </c>
      <c r="D6210">
        <v>32.299999999999997</v>
      </c>
      <c r="E6210">
        <v>32</v>
      </c>
      <c r="F6210">
        <v>37</v>
      </c>
      <c r="G6210">
        <v>15.7</v>
      </c>
      <c r="H6210">
        <v>3</v>
      </c>
      <c r="I6210" t="s">
        <v>340</v>
      </c>
      <c r="J6210">
        <v>0.25</v>
      </c>
      <c r="K6210">
        <v>7</v>
      </c>
      <c r="L6210" t="s">
        <v>340</v>
      </c>
      <c r="M6210">
        <v>32.299999999999997</v>
      </c>
      <c r="N6210">
        <v>32.6</v>
      </c>
      <c r="O6210">
        <v>32.6</v>
      </c>
      <c r="P6210" t="s">
        <v>337</v>
      </c>
      <c r="Q6210">
        <v>749</v>
      </c>
      <c r="R6210">
        <v>0</v>
      </c>
      <c r="S6210">
        <v>0</v>
      </c>
      <c r="T6210">
        <v>553</v>
      </c>
      <c r="U6210">
        <v>3.96</v>
      </c>
      <c r="V6210">
        <v>561</v>
      </c>
      <c r="W6210">
        <v>3.6</v>
      </c>
      <c r="X6210">
        <v>0.13</v>
      </c>
      <c r="Y6210">
        <v>3.7</v>
      </c>
      <c r="Z6210">
        <v>0</v>
      </c>
      <c r="AA6210">
        <v>4.8000000000000001E-2</v>
      </c>
      <c r="AB6210">
        <v>24.7</v>
      </c>
      <c r="AC6210">
        <v>39</v>
      </c>
      <c r="AD6210">
        <v>9.8000000000000007</v>
      </c>
      <c r="AE6210">
        <v>24.2</v>
      </c>
      <c r="AF6210">
        <v>7.52</v>
      </c>
      <c r="AG6210">
        <v>7.2099999999999997E-2</v>
      </c>
      <c r="AH6210" t="s">
        <v>337</v>
      </c>
      <c r="AI6210" t="s">
        <v>337</v>
      </c>
      <c r="AJ6210">
        <v>0</v>
      </c>
      <c r="AK6210">
        <v>117</v>
      </c>
      <c r="AL6210">
        <v>1</v>
      </c>
      <c r="AM6210">
        <v>100</v>
      </c>
      <c r="AN6210">
        <v>5</v>
      </c>
    </row>
    <row r="6211" spans="1:40" x14ac:dyDescent="0.25">
      <c r="A6211" s="34">
        <v>40764</v>
      </c>
      <c r="B6211" s="220">
        <v>0.43402777777777773</v>
      </c>
      <c r="C6211">
        <v>32.4</v>
      </c>
      <c r="D6211">
        <v>32.4</v>
      </c>
      <c r="E6211">
        <v>32.299999999999997</v>
      </c>
      <c r="F6211">
        <v>36</v>
      </c>
      <c r="G6211">
        <v>15.4</v>
      </c>
      <c r="H6211">
        <v>4</v>
      </c>
      <c r="I6211" t="s">
        <v>338</v>
      </c>
      <c r="J6211">
        <v>0.33</v>
      </c>
      <c r="K6211">
        <v>7</v>
      </c>
      <c r="L6211" t="s">
        <v>340</v>
      </c>
      <c r="M6211">
        <v>32.4</v>
      </c>
      <c r="N6211">
        <v>32.6</v>
      </c>
      <c r="O6211">
        <v>32.6</v>
      </c>
      <c r="P6211" t="s">
        <v>337</v>
      </c>
      <c r="Q6211">
        <v>749</v>
      </c>
      <c r="R6211">
        <v>0</v>
      </c>
      <c r="S6211">
        <v>0</v>
      </c>
      <c r="T6211">
        <v>568</v>
      </c>
      <c r="U6211">
        <v>4.07</v>
      </c>
      <c r="V6211">
        <v>573</v>
      </c>
      <c r="W6211">
        <v>3.8</v>
      </c>
      <c r="X6211">
        <v>0.14000000000000001</v>
      </c>
      <c r="Y6211">
        <v>3.9</v>
      </c>
      <c r="Z6211">
        <v>0</v>
      </c>
      <c r="AA6211">
        <v>4.9000000000000002E-2</v>
      </c>
      <c r="AB6211">
        <v>24.8</v>
      </c>
      <c r="AC6211">
        <v>39</v>
      </c>
      <c r="AD6211">
        <v>9.9</v>
      </c>
      <c r="AE6211">
        <v>24.3</v>
      </c>
      <c r="AF6211">
        <v>7.52</v>
      </c>
      <c r="AG6211">
        <v>7.1999999999999995E-2</v>
      </c>
      <c r="AH6211" t="s">
        <v>337</v>
      </c>
      <c r="AI6211" t="s">
        <v>337</v>
      </c>
      <c r="AJ6211">
        <v>0</v>
      </c>
      <c r="AK6211">
        <v>117</v>
      </c>
      <c r="AL6211">
        <v>1</v>
      </c>
      <c r="AM6211">
        <v>100</v>
      </c>
      <c r="AN6211">
        <v>5</v>
      </c>
    </row>
    <row r="6212" spans="1:40" x14ac:dyDescent="0.25">
      <c r="A6212" s="34">
        <v>40764</v>
      </c>
      <c r="B6212" s="220">
        <v>0.4375</v>
      </c>
      <c r="C6212">
        <v>32.6</v>
      </c>
      <c r="D6212">
        <v>32.6</v>
      </c>
      <c r="E6212">
        <v>32.4</v>
      </c>
      <c r="F6212">
        <v>36</v>
      </c>
      <c r="G6212">
        <v>15.5</v>
      </c>
      <c r="H6212">
        <v>4</v>
      </c>
      <c r="I6212" t="s">
        <v>338</v>
      </c>
      <c r="J6212">
        <v>0.33</v>
      </c>
      <c r="K6212">
        <v>7</v>
      </c>
      <c r="L6212" t="s">
        <v>338</v>
      </c>
      <c r="M6212">
        <v>32.6</v>
      </c>
      <c r="N6212">
        <v>32.799999999999997</v>
      </c>
      <c r="O6212">
        <v>32.799999999999997</v>
      </c>
      <c r="P6212" t="s">
        <v>337</v>
      </c>
      <c r="Q6212">
        <v>748.9</v>
      </c>
      <c r="R6212">
        <v>0</v>
      </c>
      <c r="S6212">
        <v>0</v>
      </c>
      <c r="T6212">
        <v>583</v>
      </c>
      <c r="U6212">
        <v>4.18</v>
      </c>
      <c r="V6212">
        <v>589</v>
      </c>
      <c r="W6212">
        <v>4.0999999999999996</v>
      </c>
      <c r="X6212">
        <v>0.15</v>
      </c>
      <c r="Y6212">
        <v>4.2</v>
      </c>
      <c r="Z6212">
        <v>0</v>
      </c>
      <c r="AA6212">
        <v>4.9000000000000002E-2</v>
      </c>
      <c r="AB6212">
        <v>24.9</v>
      </c>
      <c r="AC6212">
        <v>39</v>
      </c>
      <c r="AD6212">
        <v>10</v>
      </c>
      <c r="AE6212">
        <v>24.4</v>
      </c>
      <c r="AF6212">
        <v>7.51</v>
      </c>
      <c r="AG6212">
        <v>7.1999999999999995E-2</v>
      </c>
      <c r="AH6212" t="s">
        <v>337</v>
      </c>
      <c r="AI6212" t="s">
        <v>337</v>
      </c>
      <c r="AJ6212">
        <v>0</v>
      </c>
      <c r="AK6212">
        <v>117</v>
      </c>
      <c r="AL6212">
        <v>1</v>
      </c>
      <c r="AM6212">
        <v>100</v>
      </c>
      <c r="AN6212">
        <v>5</v>
      </c>
    </row>
    <row r="6213" spans="1:40" x14ac:dyDescent="0.25">
      <c r="A6213" s="34">
        <v>40764</v>
      </c>
      <c r="B6213" s="220">
        <v>0.44097222222222227</v>
      </c>
      <c r="C6213">
        <v>32.700000000000003</v>
      </c>
      <c r="D6213">
        <v>32.700000000000003</v>
      </c>
      <c r="E6213">
        <v>32.6</v>
      </c>
      <c r="F6213">
        <v>36</v>
      </c>
      <c r="G6213">
        <v>15.7</v>
      </c>
      <c r="H6213">
        <v>3</v>
      </c>
      <c r="I6213" t="s">
        <v>338</v>
      </c>
      <c r="J6213">
        <v>0.25</v>
      </c>
      <c r="K6213">
        <v>6</v>
      </c>
      <c r="L6213" t="s">
        <v>338</v>
      </c>
      <c r="M6213">
        <v>32.700000000000003</v>
      </c>
      <c r="N6213">
        <v>33</v>
      </c>
      <c r="O6213">
        <v>33</v>
      </c>
      <c r="P6213" t="s">
        <v>337</v>
      </c>
      <c r="Q6213">
        <v>748.9</v>
      </c>
      <c r="R6213">
        <v>0</v>
      </c>
      <c r="S6213">
        <v>0</v>
      </c>
      <c r="T6213">
        <v>598</v>
      </c>
      <c r="U6213">
        <v>4.29</v>
      </c>
      <c r="V6213">
        <v>605</v>
      </c>
      <c r="W6213">
        <v>4.3</v>
      </c>
      <c r="X6213">
        <v>0.15</v>
      </c>
      <c r="Y6213">
        <v>4.4000000000000004</v>
      </c>
      <c r="Z6213">
        <v>0</v>
      </c>
      <c r="AA6213">
        <v>0.05</v>
      </c>
      <c r="AB6213">
        <v>25</v>
      </c>
      <c r="AC6213">
        <v>40</v>
      </c>
      <c r="AD6213">
        <v>10.5</v>
      </c>
      <c r="AE6213">
        <v>24.6</v>
      </c>
      <c r="AF6213">
        <v>7.61</v>
      </c>
      <c r="AG6213">
        <v>7.1900000000000006E-2</v>
      </c>
      <c r="AH6213" t="s">
        <v>337</v>
      </c>
      <c r="AI6213" t="s">
        <v>337</v>
      </c>
      <c r="AJ6213">
        <v>0</v>
      </c>
      <c r="AK6213">
        <v>116</v>
      </c>
      <c r="AL6213">
        <v>1</v>
      </c>
      <c r="AM6213">
        <v>100</v>
      </c>
      <c r="AN6213">
        <v>5</v>
      </c>
    </row>
    <row r="6214" spans="1:40" x14ac:dyDescent="0.25">
      <c r="A6214" s="34">
        <v>40764</v>
      </c>
      <c r="B6214" s="220">
        <v>0.44444444444444442</v>
      </c>
      <c r="C6214">
        <v>33.1</v>
      </c>
      <c r="D6214">
        <v>33.1</v>
      </c>
      <c r="E6214">
        <v>32.700000000000003</v>
      </c>
      <c r="F6214">
        <v>36</v>
      </c>
      <c r="G6214">
        <v>16</v>
      </c>
      <c r="H6214">
        <v>3</v>
      </c>
      <c r="I6214" t="s">
        <v>338</v>
      </c>
      <c r="J6214">
        <v>0.25</v>
      </c>
      <c r="K6214">
        <v>5</v>
      </c>
      <c r="L6214" t="s">
        <v>338</v>
      </c>
      <c r="M6214">
        <v>33.1</v>
      </c>
      <c r="N6214">
        <v>33.5</v>
      </c>
      <c r="O6214">
        <v>33.5</v>
      </c>
      <c r="P6214" t="s">
        <v>337</v>
      </c>
      <c r="Q6214">
        <v>748.9</v>
      </c>
      <c r="R6214">
        <v>0</v>
      </c>
      <c r="S6214">
        <v>0</v>
      </c>
      <c r="T6214">
        <v>613</v>
      </c>
      <c r="U6214">
        <v>4.3899999999999997</v>
      </c>
      <c r="V6214">
        <v>622</v>
      </c>
      <c r="W6214">
        <v>4.5</v>
      </c>
      <c r="X6214">
        <v>0.16</v>
      </c>
      <c r="Y6214">
        <v>4.5999999999999996</v>
      </c>
      <c r="Z6214">
        <v>0</v>
      </c>
      <c r="AA6214">
        <v>5.0999999999999997E-2</v>
      </c>
      <c r="AB6214">
        <v>25.1</v>
      </c>
      <c r="AC6214">
        <v>40</v>
      </c>
      <c r="AD6214">
        <v>10.6</v>
      </c>
      <c r="AE6214">
        <v>24.7</v>
      </c>
      <c r="AF6214">
        <v>7.61</v>
      </c>
      <c r="AG6214">
        <v>7.1900000000000006E-2</v>
      </c>
      <c r="AH6214" t="s">
        <v>337</v>
      </c>
      <c r="AI6214" t="s">
        <v>337</v>
      </c>
      <c r="AJ6214">
        <v>0</v>
      </c>
      <c r="AK6214">
        <v>117</v>
      </c>
      <c r="AL6214">
        <v>1</v>
      </c>
      <c r="AM6214">
        <v>100</v>
      </c>
      <c r="AN6214">
        <v>5</v>
      </c>
    </row>
    <row r="6215" spans="1:40" x14ac:dyDescent="0.25">
      <c r="A6215" s="34">
        <v>40764</v>
      </c>
      <c r="B6215" s="220">
        <v>0.44791666666666669</v>
      </c>
      <c r="C6215">
        <v>33.6</v>
      </c>
      <c r="D6215">
        <v>33.6</v>
      </c>
      <c r="E6215">
        <v>33.1</v>
      </c>
      <c r="F6215">
        <v>35</v>
      </c>
      <c r="G6215">
        <v>16</v>
      </c>
      <c r="H6215">
        <v>2</v>
      </c>
      <c r="I6215" t="s">
        <v>340</v>
      </c>
      <c r="J6215">
        <v>0.17</v>
      </c>
      <c r="K6215">
        <v>5</v>
      </c>
      <c r="L6215" t="s">
        <v>340</v>
      </c>
      <c r="M6215">
        <v>33.6</v>
      </c>
      <c r="N6215">
        <v>34</v>
      </c>
      <c r="O6215">
        <v>34</v>
      </c>
      <c r="P6215" t="s">
        <v>337</v>
      </c>
      <c r="Q6215">
        <v>748.9</v>
      </c>
      <c r="R6215">
        <v>0</v>
      </c>
      <c r="S6215">
        <v>0</v>
      </c>
      <c r="T6215">
        <v>630</v>
      </c>
      <c r="U6215">
        <v>4.5199999999999996</v>
      </c>
      <c r="V6215">
        <v>636</v>
      </c>
      <c r="W6215">
        <v>4.7</v>
      </c>
      <c r="X6215">
        <v>0.17</v>
      </c>
      <c r="Y6215">
        <v>4.8</v>
      </c>
      <c r="Z6215">
        <v>0</v>
      </c>
      <c r="AA6215">
        <v>5.2999999999999999E-2</v>
      </c>
      <c r="AB6215">
        <v>25.2</v>
      </c>
      <c r="AC6215">
        <v>40</v>
      </c>
      <c r="AD6215">
        <v>10.6</v>
      </c>
      <c r="AE6215">
        <v>24.7</v>
      </c>
      <c r="AF6215">
        <v>7.6</v>
      </c>
      <c r="AG6215">
        <v>7.1900000000000006E-2</v>
      </c>
      <c r="AH6215" t="s">
        <v>337</v>
      </c>
      <c r="AI6215" t="s">
        <v>337</v>
      </c>
      <c r="AJ6215">
        <v>0</v>
      </c>
      <c r="AK6215">
        <v>117</v>
      </c>
      <c r="AL6215">
        <v>1</v>
      </c>
      <c r="AM6215">
        <v>100</v>
      </c>
      <c r="AN6215">
        <v>5</v>
      </c>
    </row>
    <row r="6216" spans="1:40" x14ac:dyDescent="0.25">
      <c r="A6216" s="34">
        <v>40764</v>
      </c>
      <c r="B6216" s="220">
        <v>0.4513888888888889</v>
      </c>
      <c r="C6216">
        <v>33.9</v>
      </c>
      <c r="D6216">
        <v>33.9</v>
      </c>
      <c r="E6216">
        <v>33.6</v>
      </c>
      <c r="F6216">
        <v>33</v>
      </c>
      <c r="G6216">
        <v>15.4</v>
      </c>
      <c r="H6216">
        <v>3</v>
      </c>
      <c r="I6216" t="s">
        <v>340</v>
      </c>
      <c r="J6216">
        <v>0.25</v>
      </c>
      <c r="K6216">
        <v>6</v>
      </c>
      <c r="L6216" t="s">
        <v>349</v>
      </c>
      <c r="M6216">
        <v>33.9</v>
      </c>
      <c r="N6216">
        <v>34.200000000000003</v>
      </c>
      <c r="O6216">
        <v>34.200000000000003</v>
      </c>
      <c r="P6216" t="s">
        <v>337</v>
      </c>
      <c r="Q6216">
        <v>748.8</v>
      </c>
      <c r="R6216">
        <v>0</v>
      </c>
      <c r="S6216">
        <v>0</v>
      </c>
      <c r="T6216">
        <v>644</v>
      </c>
      <c r="U6216">
        <v>4.62</v>
      </c>
      <c r="V6216">
        <v>649</v>
      </c>
      <c r="W6216">
        <v>4.9000000000000004</v>
      </c>
      <c r="X6216">
        <v>0.17</v>
      </c>
      <c r="Y6216">
        <v>5</v>
      </c>
      <c r="Z6216">
        <v>0</v>
      </c>
      <c r="AA6216">
        <v>5.3999999999999999E-2</v>
      </c>
      <c r="AB6216">
        <v>25.4</v>
      </c>
      <c r="AC6216">
        <v>40</v>
      </c>
      <c r="AD6216">
        <v>10.8</v>
      </c>
      <c r="AE6216">
        <v>24.9</v>
      </c>
      <c r="AF6216">
        <v>7.6</v>
      </c>
      <c r="AG6216">
        <v>7.1800000000000003E-2</v>
      </c>
      <c r="AH6216" t="s">
        <v>337</v>
      </c>
      <c r="AI6216" t="s">
        <v>337</v>
      </c>
      <c r="AJ6216">
        <v>0</v>
      </c>
      <c r="AK6216">
        <v>117</v>
      </c>
      <c r="AL6216">
        <v>1</v>
      </c>
      <c r="AM6216">
        <v>100</v>
      </c>
      <c r="AN6216">
        <v>5</v>
      </c>
    </row>
    <row r="6217" spans="1:40" x14ac:dyDescent="0.25">
      <c r="A6217" s="34">
        <v>40764</v>
      </c>
      <c r="B6217" s="220">
        <v>0.4548611111111111</v>
      </c>
      <c r="C6217">
        <v>34.1</v>
      </c>
      <c r="D6217">
        <v>34.1</v>
      </c>
      <c r="E6217">
        <v>33.9</v>
      </c>
      <c r="F6217">
        <v>33</v>
      </c>
      <c r="G6217">
        <v>15.6</v>
      </c>
      <c r="H6217">
        <v>2</v>
      </c>
      <c r="I6217" t="s">
        <v>349</v>
      </c>
      <c r="J6217">
        <v>0.17</v>
      </c>
      <c r="K6217">
        <v>6</v>
      </c>
      <c r="L6217" t="s">
        <v>349</v>
      </c>
      <c r="M6217">
        <v>34.1</v>
      </c>
      <c r="N6217">
        <v>34.4</v>
      </c>
      <c r="O6217">
        <v>34.4</v>
      </c>
      <c r="P6217" t="s">
        <v>337</v>
      </c>
      <c r="Q6217">
        <v>748.9</v>
      </c>
      <c r="R6217">
        <v>0</v>
      </c>
      <c r="S6217">
        <v>0</v>
      </c>
      <c r="T6217">
        <v>657</v>
      </c>
      <c r="U6217">
        <v>4.71</v>
      </c>
      <c r="V6217">
        <v>663</v>
      </c>
      <c r="W6217">
        <v>5.0999999999999996</v>
      </c>
      <c r="X6217">
        <v>0.18</v>
      </c>
      <c r="Y6217">
        <v>5.2</v>
      </c>
      <c r="Z6217">
        <v>0</v>
      </c>
      <c r="AA6217">
        <v>5.5E-2</v>
      </c>
      <c r="AB6217">
        <v>25.5</v>
      </c>
      <c r="AC6217">
        <v>40</v>
      </c>
      <c r="AD6217">
        <v>10.9</v>
      </c>
      <c r="AE6217">
        <v>25</v>
      </c>
      <c r="AF6217">
        <v>7.59</v>
      </c>
      <c r="AG6217">
        <v>7.1800000000000003E-2</v>
      </c>
      <c r="AH6217" t="s">
        <v>337</v>
      </c>
      <c r="AI6217" t="s">
        <v>337</v>
      </c>
      <c r="AJ6217">
        <v>0</v>
      </c>
      <c r="AK6217">
        <v>117</v>
      </c>
      <c r="AL6217">
        <v>1</v>
      </c>
      <c r="AM6217">
        <v>100</v>
      </c>
      <c r="AN6217">
        <v>5</v>
      </c>
    </row>
    <row r="6218" spans="1:40" x14ac:dyDescent="0.25">
      <c r="A6218" s="34">
        <v>40764</v>
      </c>
      <c r="B6218" s="220">
        <v>0.45833333333333331</v>
      </c>
      <c r="C6218">
        <v>34.299999999999997</v>
      </c>
      <c r="D6218">
        <v>34.299999999999997</v>
      </c>
      <c r="E6218">
        <v>34.1</v>
      </c>
      <c r="F6218">
        <v>33</v>
      </c>
      <c r="G6218">
        <v>15.7</v>
      </c>
      <c r="H6218">
        <v>1</v>
      </c>
      <c r="I6218" t="s">
        <v>349</v>
      </c>
      <c r="J6218">
        <v>0.08</v>
      </c>
      <c r="K6218">
        <v>5</v>
      </c>
      <c r="L6218" t="s">
        <v>349</v>
      </c>
      <c r="M6218">
        <v>34.299999999999997</v>
      </c>
      <c r="N6218">
        <v>34.799999999999997</v>
      </c>
      <c r="O6218">
        <v>34.799999999999997</v>
      </c>
      <c r="P6218" t="s">
        <v>337</v>
      </c>
      <c r="Q6218">
        <v>748.9</v>
      </c>
      <c r="R6218">
        <v>0</v>
      </c>
      <c r="S6218">
        <v>0</v>
      </c>
      <c r="T6218">
        <v>669</v>
      </c>
      <c r="U6218">
        <v>4.8</v>
      </c>
      <c r="V6218">
        <v>675</v>
      </c>
      <c r="W6218">
        <v>5.4</v>
      </c>
      <c r="X6218">
        <v>0.19</v>
      </c>
      <c r="Y6218">
        <v>5.4</v>
      </c>
      <c r="Z6218">
        <v>0</v>
      </c>
      <c r="AA6218">
        <v>5.6000000000000001E-2</v>
      </c>
      <c r="AB6218">
        <v>25.7</v>
      </c>
      <c r="AC6218">
        <v>41</v>
      </c>
      <c r="AD6218">
        <v>11.4</v>
      </c>
      <c r="AE6218">
        <v>25.2</v>
      </c>
      <c r="AF6218">
        <v>7.75</v>
      </c>
      <c r="AG6218">
        <v>7.17E-2</v>
      </c>
      <c r="AH6218" t="s">
        <v>337</v>
      </c>
      <c r="AI6218" t="s">
        <v>337</v>
      </c>
      <c r="AJ6218">
        <v>1.9E-2</v>
      </c>
      <c r="AK6218">
        <v>117</v>
      </c>
      <c r="AL6218">
        <v>1</v>
      </c>
      <c r="AM6218">
        <v>100</v>
      </c>
      <c r="AN6218">
        <v>5</v>
      </c>
    </row>
    <row r="6219" spans="1:40" x14ac:dyDescent="0.25">
      <c r="A6219" s="34">
        <v>40764</v>
      </c>
      <c r="B6219" s="220">
        <v>0.46180555555555558</v>
      </c>
      <c r="C6219">
        <v>34.6</v>
      </c>
      <c r="D6219">
        <v>34.6</v>
      </c>
      <c r="E6219">
        <v>34.299999999999997</v>
      </c>
      <c r="F6219">
        <v>32</v>
      </c>
      <c r="G6219">
        <v>15.5</v>
      </c>
      <c r="H6219">
        <v>2</v>
      </c>
      <c r="I6219" t="s">
        <v>349</v>
      </c>
      <c r="J6219">
        <v>0.17</v>
      </c>
      <c r="K6219">
        <v>6</v>
      </c>
      <c r="L6219" t="s">
        <v>349</v>
      </c>
      <c r="M6219">
        <v>34.6</v>
      </c>
      <c r="N6219">
        <v>35</v>
      </c>
      <c r="O6219">
        <v>35</v>
      </c>
      <c r="P6219" t="s">
        <v>337</v>
      </c>
      <c r="Q6219">
        <v>748.9</v>
      </c>
      <c r="R6219">
        <v>0</v>
      </c>
      <c r="S6219">
        <v>0</v>
      </c>
      <c r="T6219">
        <v>684</v>
      </c>
      <c r="U6219">
        <v>4.9000000000000004</v>
      </c>
      <c r="V6219">
        <v>687</v>
      </c>
      <c r="W6219">
        <v>5.6</v>
      </c>
      <c r="X6219">
        <v>0.2</v>
      </c>
      <c r="Y6219">
        <v>5.7</v>
      </c>
      <c r="Z6219">
        <v>0</v>
      </c>
      <c r="AA6219">
        <v>5.7000000000000002E-2</v>
      </c>
      <c r="AB6219">
        <v>26</v>
      </c>
      <c r="AC6219">
        <v>42</v>
      </c>
      <c r="AD6219">
        <v>12.1</v>
      </c>
      <c r="AE6219">
        <v>25.7</v>
      </c>
      <c r="AF6219">
        <v>7.87</v>
      </c>
      <c r="AG6219">
        <v>7.1599999999999997E-2</v>
      </c>
      <c r="AH6219" t="s">
        <v>337</v>
      </c>
      <c r="AI6219" t="s">
        <v>337</v>
      </c>
      <c r="AJ6219">
        <v>0</v>
      </c>
      <c r="AK6219">
        <v>116</v>
      </c>
      <c r="AL6219">
        <v>1</v>
      </c>
      <c r="AM6219">
        <v>100</v>
      </c>
      <c r="AN6219">
        <v>5</v>
      </c>
    </row>
    <row r="6220" spans="1:40" x14ac:dyDescent="0.25">
      <c r="A6220" s="34">
        <v>40764</v>
      </c>
      <c r="B6220" s="220">
        <v>0.46527777777777773</v>
      </c>
      <c r="C6220">
        <v>34.9</v>
      </c>
      <c r="D6220">
        <v>34.9</v>
      </c>
      <c r="E6220">
        <v>34.6</v>
      </c>
      <c r="F6220">
        <v>32</v>
      </c>
      <c r="G6220">
        <v>15.7</v>
      </c>
      <c r="H6220">
        <v>2</v>
      </c>
      <c r="I6220" t="s">
        <v>349</v>
      </c>
      <c r="J6220">
        <v>0.17</v>
      </c>
      <c r="K6220">
        <v>7</v>
      </c>
      <c r="L6220" t="s">
        <v>351</v>
      </c>
      <c r="M6220">
        <v>34.9</v>
      </c>
      <c r="N6220">
        <v>35.4</v>
      </c>
      <c r="O6220">
        <v>35.4</v>
      </c>
      <c r="P6220" t="s">
        <v>337</v>
      </c>
      <c r="Q6220">
        <v>748.8</v>
      </c>
      <c r="R6220">
        <v>0</v>
      </c>
      <c r="S6220">
        <v>0</v>
      </c>
      <c r="T6220">
        <v>697</v>
      </c>
      <c r="U6220">
        <v>5</v>
      </c>
      <c r="V6220">
        <v>703</v>
      </c>
      <c r="W6220">
        <v>5.8</v>
      </c>
      <c r="X6220">
        <v>0.21</v>
      </c>
      <c r="Y6220">
        <v>5.9</v>
      </c>
      <c r="Z6220">
        <v>0</v>
      </c>
      <c r="AA6220">
        <v>5.7000000000000002E-2</v>
      </c>
      <c r="AB6220">
        <v>26.2</v>
      </c>
      <c r="AC6220">
        <v>42</v>
      </c>
      <c r="AD6220">
        <v>12.3</v>
      </c>
      <c r="AE6220">
        <v>25.9</v>
      </c>
      <c r="AF6220">
        <v>7.87</v>
      </c>
      <c r="AG6220">
        <v>7.1499999999999994E-2</v>
      </c>
      <c r="AH6220" t="s">
        <v>337</v>
      </c>
      <c r="AI6220" t="s">
        <v>337</v>
      </c>
      <c r="AJ6220">
        <v>0</v>
      </c>
      <c r="AK6220">
        <v>116</v>
      </c>
      <c r="AL6220">
        <v>1</v>
      </c>
      <c r="AM6220">
        <v>100</v>
      </c>
      <c r="AN6220">
        <v>5</v>
      </c>
    </row>
    <row r="6221" spans="1:40" x14ac:dyDescent="0.25">
      <c r="A6221" s="34">
        <v>40764</v>
      </c>
      <c r="B6221" s="220">
        <v>0.46875</v>
      </c>
      <c r="C6221">
        <v>34.9</v>
      </c>
      <c r="D6221">
        <v>34.9</v>
      </c>
      <c r="E6221">
        <v>34.9</v>
      </c>
      <c r="F6221">
        <v>33</v>
      </c>
      <c r="G6221">
        <v>16.3</v>
      </c>
      <c r="H6221">
        <v>4</v>
      </c>
      <c r="I6221" t="s">
        <v>340</v>
      </c>
      <c r="J6221">
        <v>0.33</v>
      </c>
      <c r="K6221">
        <v>9</v>
      </c>
      <c r="L6221" t="s">
        <v>340</v>
      </c>
      <c r="M6221">
        <v>34.9</v>
      </c>
      <c r="N6221">
        <v>35.700000000000003</v>
      </c>
      <c r="O6221">
        <v>35.700000000000003</v>
      </c>
      <c r="P6221" t="s">
        <v>337</v>
      </c>
      <c r="Q6221">
        <v>748.8</v>
      </c>
      <c r="R6221">
        <v>0</v>
      </c>
      <c r="S6221">
        <v>0</v>
      </c>
      <c r="T6221">
        <v>713</v>
      </c>
      <c r="U6221">
        <v>5.1100000000000003</v>
      </c>
      <c r="V6221">
        <v>719</v>
      </c>
      <c r="W6221">
        <v>6.1</v>
      </c>
      <c r="X6221">
        <v>0.22</v>
      </c>
      <c r="Y6221">
        <v>6.2</v>
      </c>
      <c r="Z6221">
        <v>0</v>
      </c>
      <c r="AA6221">
        <v>5.8000000000000003E-2</v>
      </c>
      <c r="AB6221">
        <v>26.3</v>
      </c>
      <c r="AC6221">
        <v>41</v>
      </c>
      <c r="AD6221">
        <v>12</v>
      </c>
      <c r="AE6221">
        <v>25.8</v>
      </c>
      <c r="AF6221">
        <v>7.75</v>
      </c>
      <c r="AG6221">
        <v>7.1499999999999994E-2</v>
      </c>
      <c r="AH6221" t="s">
        <v>337</v>
      </c>
      <c r="AI6221" t="s">
        <v>337</v>
      </c>
      <c r="AJ6221">
        <v>0</v>
      </c>
      <c r="AK6221">
        <v>118</v>
      </c>
      <c r="AL6221">
        <v>1</v>
      </c>
      <c r="AM6221">
        <v>100</v>
      </c>
      <c r="AN6221">
        <v>5</v>
      </c>
    </row>
    <row r="6222" spans="1:40" x14ac:dyDescent="0.25">
      <c r="A6222" s="34">
        <v>40764</v>
      </c>
      <c r="B6222" s="220">
        <v>0.47222222222222227</v>
      </c>
      <c r="C6222">
        <v>35.200000000000003</v>
      </c>
      <c r="D6222">
        <v>35.200000000000003</v>
      </c>
      <c r="E6222">
        <v>34.9</v>
      </c>
      <c r="F6222">
        <v>31</v>
      </c>
      <c r="G6222">
        <v>15.5</v>
      </c>
      <c r="H6222">
        <v>5</v>
      </c>
      <c r="I6222" t="s">
        <v>351</v>
      </c>
      <c r="J6222">
        <v>0.42</v>
      </c>
      <c r="K6222">
        <v>9</v>
      </c>
      <c r="L6222" t="s">
        <v>350</v>
      </c>
      <c r="M6222">
        <v>35.200000000000003</v>
      </c>
      <c r="N6222">
        <v>35.6</v>
      </c>
      <c r="O6222">
        <v>35.6</v>
      </c>
      <c r="P6222" t="s">
        <v>337</v>
      </c>
      <c r="Q6222">
        <v>748.8</v>
      </c>
      <c r="R6222">
        <v>0</v>
      </c>
      <c r="S6222">
        <v>0</v>
      </c>
      <c r="T6222">
        <v>726</v>
      </c>
      <c r="U6222">
        <v>5.2</v>
      </c>
      <c r="V6222">
        <v>733</v>
      </c>
      <c r="W6222">
        <v>6.3</v>
      </c>
      <c r="X6222">
        <v>0.23</v>
      </c>
      <c r="Y6222">
        <v>6.4</v>
      </c>
      <c r="Z6222">
        <v>0</v>
      </c>
      <c r="AA6222">
        <v>5.8000000000000003E-2</v>
      </c>
      <c r="AB6222">
        <v>26.4</v>
      </c>
      <c r="AC6222">
        <v>40</v>
      </c>
      <c r="AD6222">
        <v>11.7</v>
      </c>
      <c r="AE6222">
        <v>25.9</v>
      </c>
      <c r="AF6222">
        <v>7.56</v>
      </c>
      <c r="AG6222">
        <v>7.1499999999999994E-2</v>
      </c>
      <c r="AH6222" t="s">
        <v>337</v>
      </c>
      <c r="AI6222" t="s">
        <v>337</v>
      </c>
      <c r="AJ6222">
        <v>0</v>
      </c>
      <c r="AK6222">
        <v>117</v>
      </c>
      <c r="AL6222">
        <v>1</v>
      </c>
      <c r="AM6222">
        <v>100</v>
      </c>
      <c r="AN6222">
        <v>5</v>
      </c>
    </row>
    <row r="6223" spans="1:40" x14ac:dyDescent="0.25">
      <c r="A6223" s="34">
        <v>40764</v>
      </c>
      <c r="B6223" s="220">
        <v>0.47569444444444442</v>
      </c>
      <c r="C6223">
        <v>35.4</v>
      </c>
      <c r="D6223">
        <v>35.4</v>
      </c>
      <c r="E6223">
        <v>35.200000000000003</v>
      </c>
      <c r="F6223">
        <v>31</v>
      </c>
      <c r="G6223">
        <v>15.7</v>
      </c>
      <c r="H6223">
        <v>3</v>
      </c>
      <c r="I6223" t="s">
        <v>351</v>
      </c>
      <c r="J6223">
        <v>0.25</v>
      </c>
      <c r="K6223">
        <v>7</v>
      </c>
      <c r="L6223" t="s">
        <v>351</v>
      </c>
      <c r="M6223">
        <v>35.4</v>
      </c>
      <c r="N6223">
        <v>35.9</v>
      </c>
      <c r="O6223">
        <v>35.9</v>
      </c>
      <c r="P6223" t="s">
        <v>337</v>
      </c>
      <c r="Q6223">
        <v>748.8</v>
      </c>
      <c r="R6223">
        <v>0</v>
      </c>
      <c r="S6223">
        <v>0</v>
      </c>
      <c r="T6223">
        <v>739</v>
      </c>
      <c r="U6223">
        <v>5.3</v>
      </c>
      <c r="V6223">
        <v>745</v>
      </c>
      <c r="W6223">
        <v>6.5</v>
      </c>
      <c r="X6223">
        <v>0.23</v>
      </c>
      <c r="Y6223">
        <v>6.6</v>
      </c>
      <c r="Z6223">
        <v>0</v>
      </c>
      <c r="AA6223">
        <v>5.8999999999999997E-2</v>
      </c>
      <c r="AB6223">
        <v>26.4</v>
      </c>
      <c r="AC6223">
        <v>40</v>
      </c>
      <c r="AD6223">
        <v>11.7</v>
      </c>
      <c r="AE6223">
        <v>25.9</v>
      </c>
      <c r="AF6223">
        <v>7.56</v>
      </c>
      <c r="AG6223">
        <v>7.1499999999999994E-2</v>
      </c>
      <c r="AH6223" t="s">
        <v>337</v>
      </c>
      <c r="AI6223" t="s">
        <v>337</v>
      </c>
      <c r="AJ6223">
        <v>0</v>
      </c>
      <c r="AK6223">
        <v>117</v>
      </c>
      <c r="AL6223">
        <v>1</v>
      </c>
      <c r="AM6223">
        <v>100</v>
      </c>
      <c r="AN6223">
        <v>5</v>
      </c>
    </row>
    <row r="6224" spans="1:40" x14ac:dyDescent="0.25">
      <c r="A6224" s="34">
        <v>40764</v>
      </c>
      <c r="B6224" s="220">
        <v>0.47916666666666669</v>
      </c>
      <c r="C6224">
        <v>35.5</v>
      </c>
      <c r="D6224">
        <v>35.5</v>
      </c>
      <c r="E6224">
        <v>35.4</v>
      </c>
      <c r="F6224">
        <v>32</v>
      </c>
      <c r="G6224">
        <v>16.3</v>
      </c>
      <c r="H6224">
        <v>5</v>
      </c>
      <c r="I6224" t="s">
        <v>349</v>
      </c>
      <c r="J6224">
        <v>0.42</v>
      </c>
      <c r="K6224">
        <v>10</v>
      </c>
      <c r="L6224" t="s">
        <v>349</v>
      </c>
      <c r="M6224">
        <v>35.5</v>
      </c>
      <c r="N6224">
        <v>36.299999999999997</v>
      </c>
      <c r="O6224">
        <v>36.299999999999997</v>
      </c>
      <c r="P6224" t="s">
        <v>337</v>
      </c>
      <c r="Q6224">
        <v>748.7</v>
      </c>
      <c r="R6224">
        <v>0</v>
      </c>
      <c r="S6224">
        <v>0</v>
      </c>
      <c r="T6224">
        <v>748</v>
      </c>
      <c r="U6224">
        <v>5.36</v>
      </c>
      <c r="V6224">
        <v>752</v>
      </c>
      <c r="W6224">
        <v>6.8</v>
      </c>
      <c r="X6224">
        <v>0.24</v>
      </c>
      <c r="Y6224">
        <v>6.8</v>
      </c>
      <c r="Z6224">
        <v>0</v>
      </c>
      <c r="AA6224">
        <v>0.06</v>
      </c>
      <c r="AB6224">
        <v>26.4</v>
      </c>
      <c r="AC6224">
        <v>39</v>
      </c>
      <c r="AD6224">
        <v>11.3</v>
      </c>
      <c r="AE6224">
        <v>25.8</v>
      </c>
      <c r="AF6224">
        <v>7.46</v>
      </c>
      <c r="AG6224">
        <v>7.1499999999999994E-2</v>
      </c>
      <c r="AH6224" t="s">
        <v>337</v>
      </c>
      <c r="AI6224" t="s">
        <v>337</v>
      </c>
      <c r="AJ6224">
        <v>0</v>
      </c>
      <c r="AK6224">
        <v>117</v>
      </c>
      <c r="AL6224">
        <v>1</v>
      </c>
      <c r="AM6224">
        <v>100</v>
      </c>
      <c r="AN6224">
        <v>5</v>
      </c>
    </row>
    <row r="6225" spans="1:40" x14ac:dyDescent="0.25">
      <c r="A6225" s="34">
        <v>40764</v>
      </c>
      <c r="B6225" s="220">
        <v>0.4826388888888889</v>
      </c>
      <c r="C6225">
        <v>35.299999999999997</v>
      </c>
      <c r="D6225">
        <v>35.4</v>
      </c>
      <c r="E6225">
        <v>35.299999999999997</v>
      </c>
      <c r="F6225">
        <v>32</v>
      </c>
      <c r="G6225">
        <v>16.100000000000001</v>
      </c>
      <c r="H6225">
        <v>4</v>
      </c>
      <c r="I6225" t="s">
        <v>350</v>
      </c>
      <c r="J6225">
        <v>0.33</v>
      </c>
      <c r="K6225">
        <v>9</v>
      </c>
      <c r="L6225" t="s">
        <v>349</v>
      </c>
      <c r="M6225">
        <v>35.299999999999997</v>
      </c>
      <c r="N6225">
        <v>36</v>
      </c>
      <c r="O6225">
        <v>36</v>
      </c>
      <c r="P6225" t="s">
        <v>337</v>
      </c>
      <c r="Q6225">
        <v>748.7</v>
      </c>
      <c r="R6225">
        <v>0</v>
      </c>
      <c r="S6225">
        <v>0</v>
      </c>
      <c r="T6225">
        <v>758</v>
      </c>
      <c r="U6225">
        <v>5.43</v>
      </c>
      <c r="V6225">
        <v>761</v>
      </c>
      <c r="W6225">
        <v>7</v>
      </c>
      <c r="X6225">
        <v>0.25</v>
      </c>
      <c r="Y6225">
        <v>7</v>
      </c>
      <c r="Z6225">
        <v>0</v>
      </c>
      <c r="AA6225">
        <v>5.8999999999999997E-2</v>
      </c>
      <c r="AB6225">
        <v>26.5</v>
      </c>
      <c r="AC6225">
        <v>39</v>
      </c>
      <c r="AD6225">
        <v>11.4</v>
      </c>
      <c r="AE6225">
        <v>25.9</v>
      </c>
      <c r="AF6225">
        <v>7.46</v>
      </c>
      <c r="AG6225">
        <v>7.1499999999999994E-2</v>
      </c>
      <c r="AH6225" t="s">
        <v>337</v>
      </c>
      <c r="AI6225" t="s">
        <v>337</v>
      </c>
      <c r="AJ6225">
        <v>0</v>
      </c>
      <c r="AK6225">
        <v>117</v>
      </c>
      <c r="AL6225">
        <v>1</v>
      </c>
      <c r="AM6225">
        <v>100</v>
      </c>
      <c r="AN6225">
        <v>5</v>
      </c>
    </row>
    <row r="6226" spans="1:40" x14ac:dyDescent="0.25">
      <c r="A6226" s="34">
        <v>40764</v>
      </c>
      <c r="B6226" s="220">
        <v>0.4861111111111111</v>
      </c>
      <c r="C6226">
        <v>35.4</v>
      </c>
      <c r="D6226">
        <v>35.4</v>
      </c>
      <c r="E6226">
        <v>35.299999999999997</v>
      </c>
      <c r="F6226">
        <v>32</v>
      </c>
      <c r="G6226">
        <v>16.2</v>
      </c>
      <c r="H6226">
        <v>4</v>
      </c>
      <c r="I6226" t="s">
        <v>340</v>
      </c>
      <c r="J6226">
        <v>0.33</v>
      </c>
      <c r="K6226">
        <v>9</v>
      </c>
      <c r="L6226" t="s">
        <v>340</v>
      </c>
      <c r="M6226">
        <v>35.4</v>
      </c>
      <c r="N6226">
        <v>36.1</v>
      </c>
      <c r="O6226">
        <v>36.1</v>
      </c>
      <c r="P6226" t="s">
        <v>337</v>
      </c>
      <c r="Q6226">
        <v>748.7</v>
      </c>
      <c r="R6226">
        <v>0</v>
      </c>
      <c r="S6226">
        <v>0</v>
      </c>
      <c r="T6226">
        <v>770</v>
      </c>
      <c r="U6226">
        <v>5.52</v>
      </c>
      <c r="V6226">
        <v>777</v>
      </c>
      <c r="W6226">
        <v>7.2</v>
      </c>
      <c r="X6226">
        <v>0.26</v>
      </c>
      <c r="Y6226">
        <v>7.3</v>
      </c>
      <c r="Z6226">
        <v>0</v>
      </c>
      <c r="AA6226">
        <v>5.8999999999999997E-2</v>
      </c>
      <c r="AB6226">
        <v>26.5</v>
      </c>
      <c r="AC6226">
        <v>39</v>
      </c>
      <c r="AD6226">
        <v>11.4</v>
      </c>
      <c r="AE6226">
        <v>25.9</v>
      </c>
      <c r="AF6226">
        <v>7.46</v>
      </c>
      <c r="AG6226">
        <v>7.1499999999999994E-2</v>
      </c>
      <c r="AH6226" t="s">
        <v>337</v>
      </c>
      <c r="AI6226" t="s">
        <v>337</v>
      </c>
      <c r="AJ6226">
        <v>0</v>
      </c>
      <c r="AK6226">
        <v>117</v>
      </c>
      <c r="AL6226">
        <v>1</v>
      </c>
      <c r="AM6226">
        <v>100</v>
      </c>
      <c r="AN6226">
        <v>5</v>
      </c>
    </row>
    <row r="6227" spans="1:40" x14ac:dyDescent="0.25">
      <c r="A6227" s="34">
        <v>40764</v>
      </c>
      <c r="B6227" s="220">
        <v>0.48958333333333331</v>
      </c>
      <c r="C6227">
        <v>35.700000000000003</v>
      </c>
      <c r="D6227">
        <v>35.700000000000003</v>
      </c>
      <c r="E6227">
        <v>35.4</v>
      </c>
      <c r="F6227">
        <v>32</v>
      </c>
      <c r="G6227">
        <v>16.5</v>
      </c>
      <c r="H6227">
        <v>5</v>
      </c>
      <c r="I6227" t="s">
        <v>340</v>
      </c>
      <c r="J6227">
        <v>0.42</v>
      </c>
      <c r="K6227">
        <v>9</v>
      </c>
      <c r="L6227" t="s">
        <v>340</v>
      </c>
      <c r="M6227">
        <v>35.700000000000003</v>
      </c>
      <c r="N6227">
        <v>36.6</v>
      </c>
      <c r="O6227">
        <v>36.6</v>
      </c>
      <c r="P6227" t="s">
        <v>337</v>
      </c>
      <c r="Q6227">
        <v>748.7</v>
      </c>
      <c r="R6227">
        <v>0</v>
      </c>
      <c r="S6227">
        <v>0</v>
      </c>
      <c r="T6227">
        <v>785</v>
      </c>
      <c r="U6227">
        <v>5.63</v>
      </c>
      <c r="V6227">
        <v>789</v>
      </c>
      <c r="W6227">
        <v>7.5</v>
      </c>
      <c r="X6227">
        <v>0.27</v>
      </c>
      <c r="Y6227">
        <v>7.6</v>
      </c>
      <c r="Z6227">
        <v>0</v>
      </c>
      <c r="AA6227">
        <v>0.06</v>
      </c>
      <c r="AB6227">
        <v>26.5</v>
      </c>
      <c r="AC6227">
        <v>38</v>
      </c>
      <c r="AD6227">
        <v>11</v>
      </c>
      <c r="AE6227">
        <v>25.9</v>
      </c>
      <c r="AF6227">
        <v>7.26</v>
      </c>
      <c r="AG6227">
        <v>7.1499999999999994E-2</v>
      </c>
      <c r="AH6227" t="s">
        <v>337</v>
      </c>
      <c r="AI6227" t="s">
        <v>337</v>
      </c>
      <c r="AJ6227">
        <v>0</v>
      </c>
      <c r="AK6227">
        <v>117</v>
      </c>
      <c r="AL6227">
        <v>1</v>
      </c>
      <c r="AM6227">
        <v>100</v>
      </c>
      <c r="AN6227">
        <v>5</v>
      </c>
    </row>
    <row r="6228" spans="1:40" x14ac:dyDescent="0.25">
      <c r="A6228" s="34">
        <v>40764</v>
      </c>
      <c r="B6228" s="220">
        <v>0.49305555555555558</v>
      </c>
      <c r="C6228">
        <v>35.799999999999997</v>
      </c>
      <c r="D6228">
        <v>35.799999999999997</v>
      </c>
      <c r="E6228">
        <v>35.700000000000003</v>
      </c>
      <c r="F6228">
        <v>33</v>
      </c>
      <c r="G6228">
        <v>17</v>
      </c>
      <c r="H6228">
        <v>5</v>
      </c>
      <c r="I6228" t="s">
        <v>340</v>
      </c>
      <c r="J6228">
        <v>0.42</v>
      </c>
      <c r="K6228">
        <v>11</v>
      </c>
      <c r="L6228" t="s">
        <v>340</v>
      </c>
      <c r="M6228">
        <v>35.799999999999997</v>
      </c>
      <c r="N6228">
        <v>36.9</v>
      </c>
      <c r="O6228">
        <v>36.9</v>
      </c>
      <c r="P6228" t="s">
        <v>337</v>
      </c>
      <c r="Q6228">
        <v>748.7</v>
      </c>
      <c r="R6228">
        <v>0</v>
      </c>
      <c r="S6228">
        <v>0</v>
      </c>
      <c r="T6228">
        <v>796</v>
      </c>
      <c r="U6228">
        <v>5.71</v>
      </c>
      <c r="V6228">
        <v>798</v>
      </c>
      <c r="W6228">
        <v>7.7</v>
      </c>
      <c r="X6228">
        <v>0.28000000000000003</v>
      </c>
      <c r="Y6228">
        <v>7.8</v>
      </c>
      <c r="Z6228">
        <v>0</v>
      </c>
      <c r="AA6228">
        <v>6.0999999999999999E-2</v>
      </c>
      <c r="AB6228">
        <v>26.5</v>
      </c>
      <c r="AC6228">
        <v>38</v>
      </c>
      <c r="AD6228">
        <v>11</v>
      </c>
      <c r="AE6228">
        <v>25.9</v>
      </c>
      <c r="AF6228">
        <v>7.26</v>
      </c>
      <c r="AG6228">
        <v>7.1499999999999994E-2</v>
      </c>
      <c r="AH6228" t="s">
        <v>337</v>
      </c>
      <c r="AI6228" t="s">
        <v>337</v>
      </c>
      <c r="AJ6228">
        <v>0</v>
      </c>
      <c r="AK6228">
        <v>117</v>
      </c>
      <c r="AL6228">
        <v>1</v>
      </c>
      <c r="AM6228">
        <v>100</v>
      </c>
      <c r="AN6228">
        <v>5</v>
      </c>
    </row>
    <row r="6229" spans="1:40" x14ac:dyDescent="0.25">
      <c r="A6229" s="34">
        <v>40764</v>
      </c>
      <c r="B6229" s="220">
        <v>0.49652777777777773</v>
      </c>
      <c r="C6229">
        <v>35.9</v>
      </c>
      <c r="D6229">
        <v>35.9</v>
      </c>
      <c r="E6229">
        <v>35.799999999999997</v>
      </c>
      <c r="F6229">
        <v>31</v>
      </c>
      <c r="G6229">
        <v>16.100000000000001</v>
      </c>
      <c r="H6229">
        <v>6</v>
      </c>
      <c r="I6229" t="s">
        <v>340</v>
      </c>
      <c r="J6229">
        <v>0.5</v>
      </c>
      <c r="K6229">
        <v>11</v>
      </c>
      <c r="L6229" t="s">
        <v>351</v>
      </c>
      <c r="M6229">
        <v>35.9</v>
      </c>
      <c r="N6229">
        <v>36.6</v>
      </c>
      <c r="O6229">
        <v>36.6</v>
      </c>
      <c r="P6229" t="s">
        <v>337</v>
      </c>
      <c r="Q6229">
        <v>748.7</v>
      </c>
      <c r="R6229">
        <v>0</v>
      </c>
      <c r="S6229">
        <v>0</v>
      </c>
      <c r="T6229">
        <v>803</v>
      </c>
      <c r="U6229">
        <v>5.76</v>
      </c>
      <c r="V6229">
        <v>809</v>
      </c>
      <c r="W6229">
        <v>7.9</v>
      </c>
      <c r="X6229">
        <v>0.28000000000000003</v>
      </c>
      <c r="Y6229">
        <v>8</v>
      </c>
      <c r="Z6229">
        <v>0</v>
      </c>
      <c r="AA6229">
        <v>6.0999999999999999E-2</v>
      </c>
      <c r="AB6229">
        <v>26.6</v>
      </c>
      <c r="AC6229">
        <v>38</v>
      </c>
      <c r="AD6229">
        <v>11.1</v>
      </c>
      <c r="AE6229">
        <v>25.9</v>
      </c>
      <c r="AF6229">
        <v>7.25</v>
      </c>
      <c r="AG6229">
        <v>7.1499999999999994E-2</v>
      </c>
      <c r="AH6229" t="s">
        <v>337</v>
      </c>
      <c r="AI6229" t="s">
        <v>337</v>
      </c>
      <c r="AJ6229">
        <v>0</v>
      </c>
      <c r="AK6229">
        <v>117</v>
      </c>
      <c r="AL6229">
        <v>1</v>
      </c>
      <c r="AM6229">
        <v>100</v>
      </c>
      <c r="AN6229">
        <v>5</v>
      </c>
    </row>
    <row r="6230" spans="1:40" x14ac:dyDescent="0.25">
      <c r="A6230" s="34">
        <v>40764</v>
      </c>
      <c r="B6230" s="220">
        <v>0.5</v>
      </c>
      <c r="C6230">
        <v>35.9</v>
      </c>
      <c r="D6230">
        <v>35.9</v>
      </c>
      <c r="E6230">
        <v>35.9</v>
      </c>
      <c r="F6230">
        <v>31</v>
      </c>
      <c r="G6230">
        <v>16.2</v>
      </c>
      <c r="H6230">
        <v>5</v>
      </c>
      <c r="I6230" t="s">
        <v>350</v>
      </c>
      <c r="J6230">
        <v>0.42</v>
      </c>
      <c r="K6230">
        <v>10</v>
      </c>
      <c r="L6230" t="s">
        <v>351</v>
      </c>
      <c r="M6230">
        <v>35.9</v>
      </c>
      <c r="N6230">
        <v>36.700000000000003</v>
      </c>
      <c r="O6230">
        <v>36.700000000000003</v>
      </c>
      <c r="P6230" t="s">
        <v>337</v>
      </c>
      <c r="Q6230">
        <v>748.7</v>
      </c>
      <c r="R6230">
        <v>0</v>
      </c>
      <c r="S6230">
        <v>0</v>
      </c>
      <c r="T6230">
        <v>814</v>
      </c>
      <c r="U6230">
        <v>5.83</v>
      </c>
      <c r="V6230">
        <v>819</v>
      </c>
      <c r="W6230">
        <v>8.1</v>
      </c>
      <c r="X6230">
        <v>0.28999999999999998</v>
      </c>
      <c r="Y6230">
        <v>8.1999999999999993</v>
      </c>
      <c r="Z6230">
        <v>0</v>
      </c>
      <c r="AA6230">
        <v>6.0999999999999999E-2</v>
      </c>
      <c r="AB6230">
        <v>26.6</v>
      </c>
      <c r="AC6230">
        <v>38</v>
      </c>
      <c r="AD6230">
        <v>11.1</v>
      </c>
      <c r="AE6230">
        <v>25.9</v>
      </c>
      <c r="AF6230">
        <v>7.25</v>
      </c>
      <c r="AG6230">
        <v>7.1499999999999994E-2</v>
      </c>
      <c r="AH6230" t="s">
        <v>337</v>
      </c>
      <c r="AI6230" t="s">
        <v>337</v>
      </c>
      <c r="AJ6230">
        <v>2.5000000000000001E-2</v>
      </c>
      <c r="AK6230">
        <v>116</v>
      </c>
      <c r="AL6230">
        <v>1</v>
      </c>
      <c r="AM6230">
        <v>100</v>
      </c>
      <c r="AN6230">
        <v>5</v>
      </c>
    </row>
    <row r="6231" spans="1:40" x14ac:dyDescent="0.25">
      <c r="A6231" s="34">
        <v>40764</v>
      </c>
      <c r="B6231" s="220">
        <v>0.50347222222222221</v>
      </c>
      <c r="C6231">
        <v>36.299999999999997</v>
      </c>
      <c r="D6231">
        <v>36.299999999999997</v>
      </c>
      <c r="E6231">
        <v>35.9</v>
      </c>
      <c r="F6231">
        <v>32</v>
      </c>
      <c r="G6231">
        <v>17</v>
      </c>
      <c r="H6231">
        <v>5</v>
      </c>
      <c r="I6231" t="s">
        <v>351</v>
      </c>
      <c r="J6231">
        <v>0.42</v>
      </c>
      <c r="K6231">
        <v>10</v>
      </c>
      <c r="L6231" t="s">
        <v>351</v>
      </c>
      <c r="M6231">
        <v>36.299999999999997</v>
      </c>
      <c r="N6231">
        <v>37.6</v>
      </c>
      <c r="O6231">
        <v>37.6</v>
      </c>
      <c r="P6231" t="s">
        <v>337</v>
      </c>
      <c r="Q6231">
        <v>748.6</v>
      </c>
      <c r="R6231">
        <v>0</v>
      </c>
      <c r="S6231">
        <v>0</v>
      </c>
      <c r="T6231">
        <v>823</v>
      </c>
      <c r="U6231">
        <v>5.9</v>
      </c>
      <c r="V6231">
        <v>833</v>
      </c>
      <c r="W6231">
        <v>8.3000000000000007</v>
      </c>
      <c r="X6231">
        <v>0.3</v>
      </c>
      <c r="Y6231">
        <v>8.4</v>
      </c>
      <c r="Z6231">
        <v>0</v>
      </c>
      <c r="AA6231">
        <v>6.3E-2</v>
      </c>
      <c r="AB6231">
        <v>26.6</v>
      </c>
      <c r="AC6231">
        <v>38</v>
      </c>
      <c r="AD6231">
        <v>11.1</v>
      </c>
      <c r="AE6231">
        <v>25.9</v>
      </c>
      <c r="AF6231">
        <v>7.25</v>
      </c>
      <c r="AG6231">
        <v>7.1499999999999994E-2</v>
      </c>
      <c r="AH6231" t="s">
        <v>337</v>
      </c>
      <c r="AI6231" t="s">
        <v>337</v>
      </c>
      <c r="AJ6231">
        <v>0</v>
      </c>
      <c r="AK6231">
        <v>116</v>
      </c>
      <c r="AL6231">
        <v>1</v>
      </c>
      <c r="AM6231">
        <v>100</v>
      </c>
      <c r="AN6231">
        <v>5</v>
      </c>
    </row>
    <row r="6232" spans="1:40" x14ac:dyDescent="0.25">
      <c r="A6232" s="34">
        <v>40764</v>
      </c>
      <c r="B6232" s="220">
        <v>0.50694444444444442</v>
      </c>
      <c r="C6232">
        <v>36.6</v>
      </c>
      <c r="D6232">
        <v>36.700000000000003</v>
      </c>
      <c r="E6232">
        <v>36.299999999999997</v>
      </c>
      <c r="F6232">
        <v>30</v>
      </c>
      <c r="G6232">
        <v>16.2</v>
      </c>
      <c r="H6232">
        <v>5</v>
      </c>
      <c r="I6232" t="s">
        <v>340</v>
      </c>
      <c r="J6232">
        <v>0.42</v>
      </c>
      <c r="K6232">
        <v>11</v>
      </c>
      <c r="L6232" t="s">
        <v>340</v>
      </c>
      <c r="M6232">
        <v>36.6</v>
      </c>
      <c r="N6232">
        <v>37.4</v>
      </c>
      <c r="O6232">
        <v>37.4</v>
      </c>
      <c r="P6232" t="s">
        <v>337</v>
      </c>
      <c r="Q6232">
        <v>748.6</v>
      </c>
      <c r="R6232">
        <v>0</v>
      </c>
      <c r="S6232">
        <v>0</v>
      </c>
      <c r="T6232">
        <v>833</v>
      </c>
      <c r="U6232">
        <v>5.97</v>
      </c>
      <c r="V6232">
        <v>838</v>
      </c>
      <c r="W6232">
        <v>8.5</v>
      </c>
      <c r="X6232">
        <v>0.3</v>
      </c>
      <c r="Y6232">
        <v>8.6</v>
      </c>
      <c r="Z6232">
        <v>0</v>
      </c>
      <c r="AA6232">
        <v>6.3E-2</v>
      </c>
      <c r="AB6232">
        <v>26.7</v>
      </c>
      <c r="AC6232">
        <v>38</v>
      </c>
      <c r="AD6232">
        <v>11.2</v>
      </c>
      <c r="AE6232">
        <v>26.1</v>
      </c>
      <c r="AF6232">
        <v>7.25</v>
      </c>
      <c r="AG6232">
        <v>7.1499999999999994E-2</v>
      </c>
      <c r="AH6232" t="s">
        <v>337</v>
      </c>
      <c r="AI6232" t="s">
        <v>337</v>
      </c>
      <c r="AJ6232">
        <v>0</v>
      </c>
      <c r="AK6232">
        <v>117</v>
      </c>
      <c r="AL6232">
        <v>1</v>
      </c>
      <c r="AM6232">
        <v>100</v>
      </c>
      <c r="AN6232">
        <v>5</v>
      </c>
    </row>
    <row r="6233" spans="1:40" x14ac:dyDescent="0.25">
      <c r="A6233" s="34">
        <v>40764</v>
      </c>
      <c r="B6233" s="220">
        <v>0.51041666666666663</v>
      </c>
      <c r="C6233">
        <v>36.4</v>
      </c>
      <c r="D6233">
        <v>36.6</v>
      </c>
      <c r="E6233">
        <v>36.4</v>
      </c>
      <c r="F6233">
        <v>31</v>
      </c>
      <c r="G6233">
        <v>16.600000000000001</v>
      </c>
      <c r="H6233">
        <v>3</v>
      </c>
      <c r="I6233" t="s">
        <v>340</v>
      </c>
      <c r="J6233">
        <v>0.25</v>
      </c>
      <c r="K6233">
        <v>13</v>
      </c>
      <c r="L6233" t="s">
        <v>340</v>
      </c>
      <c r="M6233">
        <v>36.4</v>
      </c>
      <c r="N6233">
        <v>37.4</v>
      </c>
      <c r="O6233">
        <v>37.4</v>
      </c>
      <c r="P6233" t="s">
        <v>337</v>
      </c>
      <c r="Q6233">
        <v>748.5</v>
      </c>
      <c r="R6233">
        <v>0</v>
      </c>
      <c r="S6233">
        <v>0</v>
      </c>
      <c r="T6233">
        <v>846</v>
      </c>
      <c r="U6233">
        <v>6.06</v>
      </c>
      <c r="V6233">
        <v>856</v>
      </c>
      <c r="W6233">
        <v>8.6999999999999993</v>
      </c>
      <c r="X6233">
        <v>0.31</v>
      </c>
      <c r="Y6233">
        <v>8.8000000000000007</v>
      </c>
      <c r="Z6233">
        <v>0</v>
      </c>
      <c r="AA6233">
        <v>6.3E-2</v>
      </c>
      <c r="AB6233">
        <v>26.7</v>
      </c>
      <c r="AC6233">
        <v>38</v>
      </c>
      <c r="AD6233">
        <v>11.2</v>
      </c>
      <c r="AE6233">
        <v>26.1</v>
      </c>
      <c r="AF6233">
        <v>7.25</v>
      </c>
      <c r="AG6233">
        <v>7.1400000000000005E-2</v>
      </c>
      <c r="AH6233" t="s">
        <v>337</v>
      </c>
      <c r="AI6233" t="s">
        <v>337</v>
      </c>
      <c r="AJ6233">
        <v>0</v>
      </c>
      <c r="AK6233">
        <v>116</v>
      </c>
      <c r="AL6233">
        <v>1</v>
      </c>
      <c r="AM6233">
        <v>100</v>
      </c>
      <c r="AN6233">
        <v>5</v>
      </c>
    </row>
    <row r="6234" spans="1:40" x14ac:dyDescent="0.25">
      <c r="A6234" s="34">
        <v>40764</v>
      </c>
      <c r="B6234" s="220">
        <v>0.51388888888888895</v>
      </c>
      <c r="C6234">
        <v>36.6</v>
      </c>
      <c r="D6234">
        <v>36.6</v>
      </c>
      <c r="E6234">
        <v>36.4</v>
      </c>
      <c r="F6234">
        <v>30</v>
      </c>
      <c r="G6234">
        <v>16.2</v>
      </c>
      <c r="H6234">
        <v>7</v>
      </c>
      <c r="I6234" t="s">
        <v>340</v>
      </c>
      <c r="J6234">
        <v>0.57999999999999996</v>
      </c>
      <c r="K6234">
        <v>11</v>
      </c>
      <c r="L6234" t="s">
        <v>340</v>
      </c>
      <c r="M6234">
        <v>36.6</v>
      </c>
      <c r="N6234">
        <v>37.4</v>
      </c>
      <c r="O6234">
        <v>37.4</v>
      </c>
      <c r="P6234" t="s">
        <v>337</v>
      </c>
      <c r="Q6234">
        <v>748.5</v>
      </c>
      <c r="R6234">
        <v>0</v>
      </c>
      <c r="S6234">
        <v>0</v>
      </c>
      <c r="T6234">
        <v>852</v>
      </c>
      <c r="U6234">
        <v>6.11</v>
      </c>
      <c r="V6234">
        <v>865</v>
      </c>
      <c r="W6234">
        <v>8.9</v>
      </c>
      <c r="X6234">
        <v>0.32</v>
      </c>
      <c r="Y6234">
        <v>9</v>
      </c>
      <c r="Z6234">
        <v>0</v>
      </c>
      <c r="AA6234">
        <v>6.3E-2</v>
      </c>
      <c r="AB6234">
        <v>26.8</v>
      </c>
      <c r="AC6234">
        <v>38</v>
      </c>
      <c r="AD6234">
        <v>11.3</v>
      </c>
      <c r="AE6234">
        <v>26.2</v>
      </c>
      <c r="AF6234">
        <v>7.25</v>
      </c>
      <c r="AG6234">
        <v>7.1400000000000005E-2</v>
      </c>
      <c r="AH6234" t="s">
        <v>337</v>
      </c>
      <c r="AI6234" t="s">
        <v>337</v>
      </c>
      <c r="AJ6234">
        <v>0</v>
      </c>
      <c r="AK6234">
        <v>117</v>
      </c>
      <c r="AL6234">
        <v>1</v>
      </c>
      <c r="AM6234">
        <v>100</v>
      </c>
      <c r="AN6234">
        <v>5</v>
      </c>
    </row>
    <row r="6235" spans="1:40" x14ac:dyDescent="0.25">
      <c r="A6235" s="34">
        <v>40764</v>
      </c>
      <c r="B6235" s="220">
        <v>0.51736111111111105</v>
      </c>
      <c r="C6235">
        <v>36.799999999999997</v>
      </c>
      <c r="D6235">
        <v>36.799999999999997</v>
      </c>
      <c r="E6235">
        <v>36.6</v>
      </c>
      <c r="F6235">
        <v>30</v>
      </c>
      <c r="G6235">
        <v>16.399999999999999</v>
      </c>
      <c r="H6235">
        <v>7</v>
      </c>
      <c r="I6235" t="s">
        <v>340</v>
      </c>
      <c r="J6235">
        <v>0.57999999999999996</v>
      </c>
      <c r="K6235">
        <v>13</v>
      </c>
      <c r="L6235" t="s">
        <v>340</v>
      </c>
      <c r="M6235">
        <v>36.799999999999997</v>
      </c>
      <c r="N6235">
        <v>37.799999999999997</v>
      </c>
      <c r="O6235">
        <v>37.799999999999997</v>
      </c>
      <c r="P6235" t="s">
        <v>337</v>
      </c>
      <c r="Q6235">
        <v>748.5</v>
      </c>
      <c r="R6235">
        <v>0</v>
      </c>
      <c r="S6235">
        <v>0</v>
      </c>
      <c r="T6235">
        <v>865</v>
      </c>
      <c r="U6235">
        <v>6.2</v>
      </c>
      <c r="V6235">
        <v>868</v>
      </c>
      <c r="W6235">
        <v>9.1</v>
      </c>
      <c r="X6235">
        <v>0.33</v>
      </c>
      <c r="Y6235">
        <v>9.1999999999999993</v>
      </c>
      <c r="Z6235">
        <v>0</v>
      </c>
      <c r="AA6235">
        <v>6.4000000000000001E-2</v>
      </c>
      <c r="AB6235">
        <v>26.8</v>
      </c>
      <c r="AC6235">
        <v>38</v>
      </c>
      <c r="AD6235">
        <v>11.3</v>
      </c>
      <c r="AE6235">
        <v>26.2</v>
      </c>
      <c r="AF6235">
        <v>7.25</v>
      </c>
      <c r="AG6235">
        <v>7.1400000000000005E-2</v>
      </c>
      <c r="AH6235" t="s">
        <v>337</v>
      </c>
      <c r="AI6235" t="s">
        <v>337</v>
      </c>
      <c r="AJ6235">
        <v>0</v>
      </c>
      <c r="AK6235">
        <v>117</v>
      </c>
      <c r="AL6235">
        <v>1</v>
      </c>
      <c r="AM6235">
        <v>100</v>
      </c>
      <c r="AN6235">
        <v>5</v>
      </c>
    </row>
    <row r="6236" spans="1:40" x14ac:dyDescent="0.25">
      <c r="A6236" s="34">
        <v>40764</v>
      </c>
      <c r="B6236" s="220">
        <v>0.52083333333333337</v>
      </c>
      <c r="C6236">
        <v>36.9</v>
      </c>
      <c r="D6236">
        <v>37</v>
      </c>
      <c r="E6236">
        <v>36.9</v>
      </c>
      <c r="F6236">
        <v>30</v>
      </c>
      <c r="G6236">
        <v>16.5</v>
      </c>
      <c r="H6236">
        <v>7</v>
      </c>
      <c r="I6236" t="s">
        <v>340</v>
      </c>
      <c r="J6236">
        <v>0.57999999999999996</v>
      </c>
      <c r="K6236">
        <v>12</v>
      </c>
      <c r="L6236" t="s">
        <v>340</v>
      </c>
      <c r="M6236">
        <v>36.9</v>
      </c>
      <c r="N6236">
        <v>37.9</v>
      </c>
      <c r="O6236">
        <v>37.9</v>
      </c>
      <c r="P6236" t="s">
        <v>337</v>
      </c>
      <c r="Q6236">
        <v>748.5</v>
      </c>
      <c r="R6236">
        <v>0</v>
      </c>
      <c r="S6236">
        <v>0</v>
      </c>
      <c r="T6236">
        <v>867</v>
      </c>
      <c r="U6236">
        <v>6.21</v>
      </c>
      <c r="V6236">
        <v>874</v>
      </c>
      <c r="W6236">
        <v>9.3000000000000007</v>
      </c>
      <c r="X6236">
        <v>0.33</v>
      </c>
      <c r="Y6236">
        <v>9.3000000000000007</v>
      </c>
      <c r="Z6236">
        <v>0</v>
      </c>
      <c r="AA6236">
        <v>6.5000000000000002E-2</v>
      </c>
      <c r="AB6236">
        <v>26.9</v>
      </c>
      <c r="AC6236">
        <v>37</v>
      </c>
      <c r="AD6236">
        <v>11</v>
      </c>
      <c r="AE6236">
        <v>26.2</v>
      </c>
      <c r="AF6236">
        <v>7.14</v>
      </c>
      <c r="AG6236">
        <v>7.1400000000000005E-2</v>
      </c>
      <c r="AH6236" t="s">
        <v>337</v>
      </c>
      <c r="AI6236" t="s">
        <v>337</v>
      </c>
      <c r="AJ6236">
        <v>0</v>
      </c>
      <c r="AK6236">
        <v>117</v>
      </c>
      <c r="AL6236">
        <v>1</v>
      </c>
      <c r="AM6236">
        <v>100</v>
      </c>
      <c r="AN6236">
        <v>5</v>
      </c>
    </row>
    <row r="6237" spans="1:40" x14ac:dyDescent="0.25">
      <c r="A6237" s="34">
        <v>40764</v>
      </c>
      <c r="B6237" s="220">
        <v>0.52430555555555558</v>
      </c>
      <c r="C6237">
        <v>37.299999999999997</v>
      </c>
      <c r="D6237">
        <v>37.299999999999997</v>
      </c>
      <c r="E6237">
        <v>37</v>
      </c>
      <c r="F6237">
        <v>31</v>
      </c>
      <c r="G6237">
        <v>17.3</v>
      </c>
      <c r="H6237">
        <v>6</v>
      </c>
      <c r="I6237" t="s">
        <v>349</v>
      </c>
      <c r="J6237">
        <v>0.5</v>
      </c>
      <c r="K6237">
        <v>13</v>
      </c>
      <c r="L6237" t="s">
        <v>349</v>
      </c>
      <c r="M6237">
        <v>37.299999999999997</v>
      </c>
      <c r="N6237">
        <v>38.700000000000003</v>
      </c>
      <c r="O6237">
        <v>38.700000000000003</v>
      </c>
      <c r="P6237" t="s">
        <v>337</v>
      </c>
      <c r="Q6237">
        <v>748.4</v>
      </c>
      <c r="R6237">
        <v>0</v>
      </c>
      <c r="S6237">
        <v>0</v>
      </c>
      <c r="T6237">
        <v>878</v>
      </c>
      <c r="U6237">
        <v>6.29</v>
      </c>
      <c r="V6237">
        <v>882</v>
      </c>
      <c r="W6237">
        <v>9.4</v>
      </c>
      <c r="X6237">
        <v>0.34</v>
      </c>
      <c r="Y6237">
        <v>9.5</v>
      </c>
      <c r="Z6237">
        <v>0</v>
      </c>
      <c r="AA6237">
        <v>6.6000000000000003E-2</v>
      </c>
      <c r="AB6237">
        <v>26.9</v>
      </c>
      <c r="AC6237">
        <v>37</v>
      </c>
      <c r="AD6237">
        <v>11</v>
      </c>
      <c r="AE6237">
        <v>26.2</v>
      </c>
      <c r="AF6237">
        <v>7.14</v>
      </c>
      <c r="AG6237">
        <v>7.1400000000000005E-2</v>
      </c>
      <c r="AH6237" t="s">
        <v>337</v>
      </c>
      <c r="AI6237" t="s">
        <v>337</v>
      </c>
      <c r="AJ6237">
        <v>0</v>
      </c>
      <c r="AK6237">
        <v>117</v>
      </c>
      <c r="AL6237">
        <v>1</v>
      </c>
      <c r="AM6237">
        <v>100</v>
      </c>
      <c r="AN6237">
        <v>5</v>
      </c>
    </row>
    <row r="6238" spans="1:40" x14ac:dyDescent="0.25">
      <c r="A6238" s="34">
        <v>40764</v>
      </c>
      <c r="B6238" s="220">
        <v>0.52777777777777779</v>
      </c>
      <c r="C6238">
        <v>37.299999999999997</v>
      </c>
      <c r="D6238">
        <v>37.4</v>
      </c>
      <c r="E6238">
        <v>37.299999999999997</v>
      </c>
      <c r="F6238">
        <v>29</v>
      </c>
      <c r="G6238">
        <v>16.3</v>
      </c>
      <c r="H6238">
        <v>5</v>
      </c>
      <c r="I6238" t="s">
        <v>338</v>
      </c>
      <c r="J6238">
        <v>0.42</v>
      </c>
      <c r="K6238">
        <v>11</v>
      </c>
      <c r="L6238" t="s">
        <v>340</v>
      </c>
      <c r="M6238">
        <v>37.299999999999997</v>
      </c>
      <c r="N6238">
        <v>38.299999999999997</v>
      </c>
      <c r="O6238">
        <v>38.299999999999997</v>
      </c>
      <c r="P6238" t="s">
        <v>337</v>
      </c>
      <c r="Q6238">
        <v>748.3</v>
      </c>
      <c r="R6238">
        <v>0</v>
      </c>
      <c r="S6238">
        <v>0</v>
      </c>
      <c r="T6238">
        <v>883</v>
      </c>
      <c r="U6238">
        <v>6.33</v>
      </c>
      <c r="V6238">
        <v>893</v>
      </c>
      <c r="W6238">
        <v>9.6</v>
      </c>
      <c r="X6238">
        <v>0.34</v>
      </c>
      <c r="Y6238">
        <v>9.6</v>
      </c>
      <c r="Z6238">
        <v>0</v>
      </c>
      <c r="AA6238">
        <v>6.6000000000000003E-2</v>
      </c>
      <c r="AB6238">
        <v>27</v>
      </c>
      <c r="AC6238">
        <v>37</v>
      </c>
      <c r="AD6238">
        <v>11.1</v>
      </c>
      <c r="AE6238">
        <v>26.3</v>
      </c>
      <c r="AF6238">
        <v>7.14</v>
      </c>
      <c r="AG6238">
        <v>7.1400000000000005E-2</v>
      </c>
      <c r="AH6238" t="s">
        <v>337</v>
      </c>
      <c r="AI6238" t="s">
        <v>337</v>
      </c>
      <c r="AJ6238">
        <v>0</v>
      </c>
      <c r="AK6238">
        <v>117</v>
      </c>
      <c r="AL6238">
        <v>1</v>
      </c>
      <c r="AM6238">
        <v>100</v>
      </c>
      <c r="AN6238">
        <v>5</v>
      </c>
    </row>
    <row r="6239" spans="1:40" x14ac:dyDescent="0.25">
      <c r="A6239" s="34">
        <v>40764</v>
      </c>
      <c r="B6239" s="220">
        <v>0.53125</v>
      </c>
      <c r="C6239">
        <v>37.6</v>
      </c>
      <c r="D6239">
        <v>37.6</v>
      </c>
      <c r="E6239">
        <v>37.299999999999997</v>
      </c>
      <c r="F6239">
        <v>28</v>
      </c>
      <c r="G6239">
        <v>15.9</v>
      </c>
      <c r="H6239">
        <v>8</v>
      </c>
      <c r="I6239" t="s">
        <v>340</v>
      </c>
      <c r="J6239">
        <v>0.67</v>
      </c>
      <c r="K6239">
        <v>13</v>
      </c>
      <c r="L6239" t="s">
        <v>340</v>
      </c>
      <c r="M6239">
        <v>37.6</v>
      </c>
      <c r="N6239">
        <v>38.4</v>
      </c>
      <c r="O6239">
        <v>38.4</v>
      </c>
      <c r="P6239" t="s">
        <v>337</v>
      </c>
      <c r="Q6239">
        <v>748.3</v>
      </c>
      <c r="R6239">
        <v>0</v>
      </c>
      <c r="S6239">
        <v>0</v>
      </c>
      <c r="T6239">
        <v>886</v>
      </c>
      <c r="U6239">
        <v>6.35</v>
      </c>
      <c r="V6239">
        <v>889</v>
      </c>
      <c r="W6239">
        <v>9.6999999999999993</v>
      </c>
      <c r="X6239">
        <v>0.35</v>
      </c>
      <c r="Y6239">
        <v>9.8000000000000007</v>
      </c>
      <c r="Z6239">
        <v>0</v>
      </c>
      <c r="AA6239">
        <v>6.7000000000000004E-2</v>
      </c>
      <c r="AB6239">
        <v>27</v>
      </c>
      <c r="AC6239">
        <v>37</v>
      </c>
      <c r="AD6239">
        <v>11.1</v>
      </c>
      <c r="AE6239">
        <v>26.3</v>
      </c>
      <c r="AF6239">
        <v>7.14</v>
      </c>
      <c r="AG6239">
        <v>7.1400000000000005E-2</v>
      </c>
      <c r="AH6239" t="s">
        <v>337</v>
      </c>
      <c r="AI6239" t="s">
        <v>337</v>
      </c>
      <c r="AJ6239">
        <v>0</v>
      </c>
      <c r="AK6239">
        <v>117</v>
      </c>
      <c r="AL6239">
        <v>1</v>
      </c>
      <c r="AM6239">
        <v>100</v>
      </c>
      <c r="AN6239">
        <v>5</v>
      </c>
    </row>
    <row r="6240" spans="1:40" x14ac:dyDescent="0.25">
      <c r="A6240" s="34">
        <v>40764</v>
      </c>
      <c r="B6240" s="220">
        <v>0.53472222222222221</v>
      </c>
      <c r="C6240">
        <v>37.700000000000003</v>
      </c>
      <c r="D6240">
        <v>37.700000000000003</v>
      </c>
      <c r="E6240">
        <v>37.6</v>
      </c>
      <c r="F6240">
        <v>26</v>
      </c>
      <c r="G6240">
        <v>14.9</v>
      </c>
      <c r="H6240">
        <v>8</v>
      </c>
      <c r="I6240" t="s">
        <v>340</v>
      </c>
      <c r="J6240">
        <v>0.67</v>
      </c>
      <c r="K6240">
        <v>14</v>
      </c>
      <c r="L6240" t="s">
        <v>340</v>
      </c>
      <c r="M6240">
        <v>37.700000000000003</v>
      </c>
      <c r="N6240">
        <v>38.299999999999997</v>
      </c>
      <c r="O6240">
        <v>38.299999999999997</v>
      </c>
      <c r="P6240" t="s">
        <v>337</v>
      </c>
      <c r="Q6240">
        <v>748.3</v>
      </c>
      <c r="R6240">
        <v>0</v>
      </c>
      <c r="S6240">
        <v>0</v>
      </c>
      <c r="T6240">
        <v>898</v>
      </c>
      <c r="U6240">
        <v>6.44</v>
      </c>
      <c r="V6240">
        <v>905</v>
      </c>
      <c r="W6240">
        <v>9.9</v>
      </c>
      <c r="X6240">
        <v>0.35</v>
      </c>
      <c r="Y6240">
        <v>10.1</v>
      </c>
      <c r="Z6240">
        <v>0</v>
      </c>
      <c r="AA6240">
        <v>6.7000000000000004E-2</v>
      </c>
      <c r="AB6240">
        <v>27.1</v>
      </c>
      <c r="AC6240">
        <v>37</v>
      </c>
      <c r="AD6240">
        <v>11.2</v>
      </c>
      <c r="AE6240">
        <v>26.4</v>
      </c>
      <c r="AF6240">
        <v>7.13</v>
      </c>
      <c r="AG6240">
        <v>7.1300000000000002E-2</v>
      </c>
      <c r="AH6240" t="s">
        <v>337</v>
      </c>
      <c r="AI6240" t="s">
        <v>337</v>
      </c>
      <c r="AJ6240">
        <v>0</v>
      </c>
      <c r="AK6240">
        <v>117</v>
      </c>
      <c r="AL6240">
        <v>1</v>
      </c>
      <c r="AM6240">
        <v>100</v>
      </c>
      <c r="AN6240">
        <v>5</v>
      </c>
    </row>
    <row r="6241" spans="1:40" x14ac:dyDescent="0.25">
      <c r="A6241" s="34">
        <v>40764</v>
      </c>
      <c r="B6241" s="220">
        <v>0.53819444444444442</v>
      </c>
      <c r="C6241">
        <v>37.700000000000003</v>
      </c>
      <c r="D6241">
        <v>37.799999999999997</v>
      </c>
      <c r="E6241">
        <v>37.700000000000003</v>
      </c>
      <c r="F6241">
        <v>25</v>
      </c>
      <c r="G6241">
        <v>14.3</v>
      </c>
      <c r="H6241">
        <v>5</v>
      </c>
      <c r="I6241" t="s">
        <v>338</v>
      </c>
      <c r="J6241">
        <v>0.42</v>
      </c>
      <c r="K6241">
        <v>10</v>
      </c>
      <c r="L6241" t="s">
        <v>340</v>
      </c>
      <c r="M6241">
        <v>37.700000000000003</v>
      </c>
      <c r="N6241">
        <v>38.1</v>
      </c>
      <c r="O6241">
        <v>38.1</v>
      </c>
      <c r="P6241" t="s">
        <v>337</v>
      </c>
      <c r="Q6241">
        <v>748.2</v>
      </c>
      <c r="R6241">
        <v>0</v>
      </c>
      <c r="S6241">
        <v>0</v>
      </c>
      <c r="T6241">
        <v>906</v>
      </c>
      <c r="U6241">
        <v>6.49</v>
      </c>
      <c r="V6241">
        <v>918</v>
      </c>
      <c r="W6241">
        <v>10.1</v>
      </c>
      <c r="X6241">
        <v>0.36</v>
      </c>
      <c r="Y6241">
        <v>10.1</v>
      </c>
      <c r="Z6241">
        <v>0</v>
      </c>
      <c r="AA6241">
        <v>6.7000000000000004E-2</v>
      </c>
      <c r="AB6241">
        <v>27.1</v>
      </c>
      <c r="AC6241">
        <v>37</v>
      </c>
      <c r="AD6241">
        <v>11.2</v>
      </c>
      <c r="AE6241">
        <v>26.4</v>
      </c>
      <c r="AF6241">
        <v>7.13</v>
      </c>
      <c r="AG6241">
        <v>7.1300000000000002E-2</v>
      </c>
      <c r="AH6241" t="s">
        <v>337</v>
      </c>
      <c r="AI6241" t="s">
        <v>337</v>
      </c>
      <c r="AJ6241">
        <v>0</v>
      </c>
      <c r="AK6241">
        <v>116</v>
      </c>
      <c r="AL6241">
        <v>1</v>
      </c>
      <c r="AM6241">
        <v>100</v>
      </c>
      <c r="AN6241">
        <v>5</v>
      </c>
    </row>
    <row r="6242" spans="1:40" x14ac:dyDescent="0.25">
      <c r="A6242" s="34">
        <v>40764</v>
      </c>
      <c r="B6242" s="220">
        <v>0.54166666666666663</v>
      </c>
      <c r="C6242">
        <v>37.799999999999997</v>
      </c>
      <c r="D6242">
        <v>37.799999999999997</v>
      </c>
      <c r="E6242">
        <v>37.700000000000003</v>
      </c>
      <c r="F6242">
        <v>25</v>
      </c>
      <c r="G6242">
        <v>14.4</v>
      </c>
      <c r="H6242">
        <v>7</v>
      </c>
      <c r="I6242" t="s">
        <v>338</v>
      </c>
      <c r="J6242">
        <v>0.57999999999999996</v>
      </c>
      <c r="K6242">
        <v>14</v>
      </c>
      <c r="L6242" t="s">
        <v>338</v>
      </c>
      <c r="M6242">
        <v>37.799999999999997</v>
      </c>
      <c r="N6242">
        <v>38.200000000000003</v>
      </c>
      <c r="O6242">
        <v>38.200000000000003</v>
      </c>
      <c r="P6242" t="s">
        <v>337</v>
      </c>
      <c r="Q6242">
        <v>748.2</v>
      </c>
      <c r="R6242">
        <v>0</v>
      </c>
      <c r="S6242">
        <v>0</v>
      </c>
      <c r="T6242">
        <v>903</v>
      </c>
      <c r="U6242">
        <v>6.47</v>
      </c>
      <c r="V6242">
        <v>911</v>
      </c>
      <c r="W6242">
        <v>10.1</v>
      </c>
      <c r="X6242">
        <v>0.36</v>
      </c>
      <c r="Y6242">
        <v>10.199999999999999</v>
      </c>
      <c r="Z6242">
        <v>0</v>
      </c>
      <c r="AA6242">
        <v>6.8000000000000005E-2</v>
      </c>
      <c r="AB6242">
        <v>27.1</v>
      </c>
      <c r="AC6242">
        <v>37</v>
      </c>
      <c r="AD6242">
        <v>11.2</v>
      </c>
      <c r="AE6242">
        <v>26.4</v>
      </c>
      <c r="AF6242">
        <v>7.13</v>
      </c>
      <c r="AG6242">
        <v>7.1300000000000002E-2</v>
      </c>
      <c r="AH6242" t="s">
        <v>337</v>
      </c>
      <c r="AI6242" t="s">
        <v>337</v>
      </c>
      <c r="AJ6242">
        <v>0.03</v>
      </c>
      <c r="AK6242">
        <v>117</v>
      </c>
      <c r="AL6242">
        <v>1</v>
      </c>
      <c r="AM6242">
        <v>100</v>
      </c>
      <c r="AN6242">
        <v>5</v>
      </c>
    </row>
    <row r="6243" spans="1:40" x14ac:dyDescent="0.25">
      <c r="A6243" s="34">
        <v>40764</v>
      </c>
      <c r="B6243" s="220">
        <v>0.54513888888888895</v>
      </c>
      <c r="C6243">
        <v>38.1</v>
      </c>
      <c r="D6243">
        <v>38.1</v>
      </c>
      <c r="E6243">
        <v>37.799999999999997</v>
      </c>
      <c r="F6243">
        <v>25</v>
      </c>
      <c r="G6243">
        <v>14.7</v>
      </c>
      <c r="H6243">
        <v>7</v>
      </c>
      <c r="I6243" t="s">
        <v>349</v>
      </c>
      <c r="J6243">
        <v>0.57999999999999996</v>
      </c>
      <c r="K6243">
        <v>12</v>
      </c>
      <c r="L6243" t="s">
        <v>340</v>
      </c>
      <c r="M6243">
        <v>38.1</v>
      </c>
      <c r="N6243">
        <v>38.700000000000003</v>
      </c>
      <c r="O6243">
        <v>38.700000000000003</v>
      </c>
      <c r="P6243" t="s">
        <v>337</v>
      </c>
      <c r="Q6243">
        <v>748.2</v>
      </c>
      <c r="R6243">
        <v>0</v>
      </c>
      <c r="S6243">
        <v>0</v>
      </c>
      <c r="T6243">
        <v>920</v>
      </c>
      <c r="U6243">
        <v>6.59</v>
      </c>
      <c r="V6243">
        <v>925</v>
      </c>
      <c r="W6243">
        <v>10.3</v>
      </c>
      <c r="X6243">
        <v>0.37</v>
      </c>
      <c r="Y6243">
        <v>10.4</v>
      </c>
      <c r="Z6243">
        <v>0</v>
      </c>
      <c r="AA6243">
        <v>6.9000000000000006E-2</v>
      </c>
      <c r="AB6243">
        <v>27.2</v>
      </c>
      <c r="AC6243">
        <v>37</v>
      </c>
      <c r="AD6243">
        <v>11.3</v>
      </c>
      <c r="AE6243">
        <v>26.5</v>
      </c>
      <c r="AF6243">
        <v>7.13</v>
      </c>
      <c r="AG6243">
        <v>7.1300000000000002E-2</v>
      </c>
      <c r="AH6243" t="s">
        <v>337</v>
      </c>
      <c r="AI6243" t="s">
        <v>337</v>
      </c>
      <c r="AJ6243">
        <v>0</v>
      </c>
      <c r="AK6243">
        <v>117</v>
      </c>
      <c r="AL6243">
        <v>1</v>
      </c>
      <c r="AM6243">
        <v>100</v>
      </c>
      <c r="AN6243">
        <v>5</v>
      </c>
    </row>
    <row r="6244" spans="1:40" x14ac:dyDescent="0.25">
      <c r="A6244" s="34">
        <v>40764</v>
      </c>
      <c r="B6244" s="220">
        <v>0.54861111111111105</v>
      </c>
      <c r="C6244">
        <v>38.200000000000003</v>
      </c>
      <c r="D6244">
        <v>38.200000000000003</v>
      </c>
      <c r="E6244">
        <v>38.1</v>
      </c>
      <c r="F6244">
        <v>23</v>
      </c>
      <c r="G6244">
        <v>13.4</v>
      </c>
      <c r="H6244">
        <v>6</v>
      </c>
      <c r="I6244" t="s">
        <v>338</v>
      </c>
      <c r="J6244">
        <v>0.5</v>
      </c>
      <c r="K6244">
        <v>14</v>
      </c>
      <c r="L6244" t="s">
        <v>338</v>
      </c>
      <c r="M6244">
        <v>38.200000000000003</v>
      </c>
      <c r="N6244">
        <v>38.1</v>
      </c>
      <c r="O6244">
        <v>38.1</v>
      </c>
      <c r="P6244" t="s">
        <v>337</v>
      </c>
      <c r="Q6244">
        <v>748</v>
      </c>
      <c r="R6244">
        <v>0</v>
      </c>
      <c r="S6244">
        <v>0</v>
      </c>
      <c r="T6244">
        <v>922</v>
      </c>
      <c r="U6244">
        <v>6.61</v>
      </c>
      <c r="V6244">
        <v>932</v>
      </c>
      <c r="W6244">
        <v>10.4</v>
      </c>
      <c r="X6244">
        <v>0.37</v>
      </c>
      <c r="Y6244">
        <v>10.5</v>
      </c>
      <c r="Z6244">
        <v>0</v>
      </c>
      <c r="AA6244">
        <v>6.9000000000000006E-2</v>
      </c>
      <c r="AB6244">
        <v>27.2</v>
      </c>
      <c r="AC6244">
        <v>37</v>
      </c>
      <c r="AD6244">
        <v>11.3</v>
      </c>
      <c r="AE6244">
        <v>26.5</v>
      </c>
      <c r="AF6244">
        <v>7.13</v>
      </c>
      <c r="AG6244">
        <v>7.1300000000000002E-2</v>
      </c>
      <c r="AH6244" t="s">
        <v>337</v>
      </c>
      <c r="AI6244" t="s">
        <v>337</v>
      </c>
      <c r="AJ6244">
        <v>0</v>
      </c>
      <c r="AK6244">
        <v>117</v>
      </c>
      <c r="AL6244">
        <v>1</v>
      </c>
      <c r="AM6244">
        <v>100</v>
      </c>
      <c r="AN6244">
        <v>5</v>
      </c>
    </row>
    <row r="6245" spans="1:40" x14ac:dyDescent="0.25">
      <c r="A6245" s="34">
        <v>40764</v>
      </c>
      <c r="B6245" s="220">
        <v>0.55208333333333337</v>
      </c>
      <c r="C6245">
        <v>38.299999999999997</v>
      </c>
      <c r="D6245">
        <v>38.299999999999997</v>
      </c>
      <c r="E6245">
        <v>38.200000000000003</v>
      </c>
      <c r="F6245">
        <v>21</v>
      </c>
      <c r="G6245">
        <v>12.2</v>
      </c>
      <c r="H6245">
        <v>8</v>
      </c>
      <c r="I6245" t="s">
        <v>336</v>
      </c>
      <c r="J6245">
        <v>0.67</v>
      </c>
      <c r="K6245">
        <v>13</v>
      </c>
      <c r="L6245" t="s">
        <v>338</v>
      </c>
      <c r="M6245">
        <v>38.299999999999997</v>
      </c>
      <c r="N6245">
        <v>37.6</v>
      </c>
      <c r="O6245">
        <v>37.6</v>
      </c>
      <c r="P6245" t="s">
        <v>337</v>
      </c>
      <c r="Q6245">
        <v>748</v>
      </c>
      <c r="R6245">
        <v>0</v>
      </c>
      <c r="S6245">
        <v>0</v>
      </c>
      <c r="T6245">
        <v>931</v>
      </c>
      <c r="U6245">
        <v>6.67</v>
      </c>
      <c r="V6245">
        <v>939</v>
      </c>
      <c r="W6245">
        <v>10.6</v>
      </c>
      <c r="X6245">
        <v>0.38</v>
      </c>
      <c r="Y6245">
        <v>10.6</v>
      </c>
      <c r="Z6245">
        <v>0</v>
      </c>
      <c r="AA6245">
        <v>6.9000000000000006E-2</v>
      </c>
      <c r="AB6245">
        <v>27.2</v>
      </c>
      <c r="AC6245">
        <v>37</v>
      </c>
      <c r="AD6245">
        <v>11.3</v>
      </c>
      <c r="AE6245">
        <v>26.5</v>
      </c>
      <c r="AF6245">
        <v>7.13</v>
      </c>
      <c r="AG6245">
        <v>7.1300000000000002E-2</v>
      </c>
      <c r="AH6245" t="s">
        <v>337</v>
      </c>
      <c r="AI6245" t="s">
        <v>337</v>
      </c>
      <c r="AJ6245">
        <v>0</v>
      </c>
      <c r="AK6245">
        <v>117</v>
      </c>
      <c r="AL6245">
        <v>1</v>
      </c>
      <c r="AM6245">
        <v>100</v>
      </c>
      <c r="AN6245">
        <v>5</v>
      </c>
    </row>
    <row r="6246" spans="1:40" x14ac:dyDescent="0.25">
      <c r="A6246" s="34">
        <v>40764</v>
      </c>
      <c r="B6246" s="220">
        <v>0.55555555555555558</v>
      </c>
      <c r="C6246">
        <v>38.5</v>
      </c>
      <c r="D6246">
        <v>38.5</v>
      </c>
      <c r="E6246">
        <v>38.299999999999997</v>
      </c>
      <c r="F6246">
        <v>21</v>
      </c>
      <c r="G6246">
        <v>12.3</v>
      </c>
      <c r="H6246">
        <v>8</v>
      </c>
      <c r="I6246" t="s">
        <v>338</v>
      </c>
      <c r="J6246">
        <v>0.67</v>
      </c>
      <c r="K6246">
        <v>15</v>
      </c>
      <c r="L6246" t="s">
        <v>336</v>
      </c>
      <c r="M6246">
        <v>38.5</v>
      </c>
      <c r="N6246">
        <v>37.799999999999997</v>
      </c>
      <c r="O6246">
        <v>37.799999999999997</v>
      </c>
      <c r="P6246" t="s">
        <v>337</v>
      </c>
      <c r="Q6246">
        <v>748</v>
      </c>
      <c r="R6246">
        <v>0</v>
      </c>
      <c r="S6246">
        <v>0</v>
      </c>
      <c r="T6246">
        <v>933</v>
      </c>
      <c r="U6246">
        <v>6.69</v>
      </c>
      <c r="V6246">
        <v>935</v>
      </c>
      <c r="W6246">
        <v>10.7</v>
      </c>
      <c r="X6246">
        <v>0.38</v>
      </c>
      <c r="Y6246">
        <v>10.7</v>
      </c>
      <c r="Z6246">
        <v>0</v>
      </c>
      <c r="AA6246">
        <v>7.0000000000000007E-2</v>
      </c>
      <c r="AB6246">
        <v>27.2</v>
      </c>
      <c r="AC6246">
        <v>37</v>
      </c>
      <c r="AD6246">
        <v>11.3</v>
      </c>
      <c r="AE6246">
        <v>26.5</v>
      </c>
      <c r="AF6246">
        <v>7.13</v>
      </c>
      <c r="AG6246">
        <v>7.1300000000000002E-2</v>
      </c>
      <c r="AH6246" t="s">
        <v>337</v>
      </c>
      <c r="AI6246" t="s">
        <v>337</v>
      </c>
      <c r="AJ6246">
        <v>0</v>
      </c>
      <c r="AK6246">
        <v>117</v>
      </c>
      <c r="AL6246">
        <v>1</v>
      </c>
      <c r="AM6246">
        <v>100</v>
      </c>
      <c r="AN6246">
        <v>5</v>
      </c>
    </row>
    <row r="6247" spans="1:40" x14ac:dyDescent="0.25">
      <c r="A6247" s="34">
        <v>40764</v>
      </c>
      <c r="B6247" s="220">
        <v>0.55902777777777779</v>
      </c>
      <c r="C6247">
        <v>38.700000000000003</v>
      </c>
      <c r="D6247">
        <v>38.700000000000003</v>
      </c>
      <c r="E6247">
        <v>38.5</v>
      </c>
      <c r="F6247">
        <v>20</v>
      </c>
      <c r="G6247">
        <v>11.7</v>
      </c>
      <c r="H6247">
        <v>7</v>
      </c>
      <c r="I6247" t="s">
        <v>338</v>
      </c>
      <c r="J6247">
        <v>0.57999999999999996</v>
      </c>
      <c r="K6247">
        <v>13</v>
      </c>
      <c r="L6247" t="s">
        <v>340</v>
      </c>
      <c r="M6247">
        <v>38.700000000000003</v>
      </c>
      <c r="N6247">
        <v>37.700000000000003</v>
      </c>
      <c r="O6247">
        <v>37.700000000000003</v>
      </c>
      <c r="P6247" t="s">
        <v>337</v>
      </c>
      <c r="Q6247">
        <v>748</v>
      </c>
      <c r="R6247">
        <v>0</v>
      </c>
      <c r="S6247">
        <v>0</v>
      </c>
      <c r="T6247">
        <v>938</v>
      </c>
      <c r="U6247">
        <v>6.72</v>
      </c>
      <c r="V6247">
        <v>940</v>
      </c>
      <c r="W6247">
        <v>10.7</v>
      </c>
      <c r="X6247">
        <v>0.38</v>
      </c>
      <c r="Y6247">
        <v>10.8</v>
      </c>
      <c r="Z6247">
        <v>0</v>
      </c>
      <c r="AA6247">
        <v>7.0999999999999994E-2</v>
      </c>
      <c r="AB6247">
        <v>27.2</v>
      </c>
      <c r="AC6247">
        <v>37</v>
      </c>
      <c r="AD6247">
        <v>11.3</v>
      </c>
      <c r="AE6247">
        <v>26.5</v>
      </c>
      <c r="AF6247">
        <v>7.13</v>
      </c>
      <c r="AG6247">
        <v>7.1300000000000002E-2</v>
      </c>
      <c r="AH6247" t="s">
        <v>337</v>
      </c>
      <c r="AI6247" t="s">
        <v>337</v>
      </c>
      <c r="AJ6247">
        <v>0</v>
      </c>
      <c r="AK6247">
        <v>117</v>
      </c>
      <c r="AL6247">
        <v>1</v>
      </c>
      <c r="AM6247">
        <v>100</v>
      </c>
      <c r="AN6247">
        <v>5</v>
      </c>
    </row>
    <row r="6248" spans="1:40" x14ac:dyDescent="0.25">
      <c r="A6248" s="34">
        <v>40764</v>
      </c>
      <c r="B6248" s="220">
        <v>0.5625</v>
      </c>
      <c r="C6248">
        <v>38.700000000000003</v>
      </c>
      <c r="D6248">
        <v>38.700000000000003</v>
      </c>
      <c r="E6248">
        <v>38.6</v>
      </c>
      <c r="F6248">
        <v>21</v>
      </c>
      <c r="G6248">
        <v>12.4</v>
      </c>
      <c r="H6248">
        <v>8</v>
      </c>
      <c r="I6248" t="s">
        <v>340</v>
      </c>
      <c r="J6248">
        <v>0.67</v>
      </c>
      <c r="K6248">
        <v>13</v>
      </c>
      <c r="L6248" t="s">
        <v>338</v>
      </c>
      <c r="M6248">
        <v>38.700000000000003</v>
      </c>
      <c r="N6248">
        <v>38.1</v>
      </c>
      <c r="O6248">
        <v>38.1</v>
      </c>
      <c r="P6248" t="s">
        <v>337</v>
      </c>
      <c r="Q6248">
        <v>748</v>
      </c>
      <c r="R6248">
        <v>0</v>
      </c>
      <c r="S6248">
        <v>0</v>
      </c>
      <c r="T6248">
        <v>943</v>
      </c>
      <c r="U6248">
        <v>6.76</v>
      </c>
      <c r="V6248">
        <v>951</v>
      </c>
      <c r="W6248">
        <v>10.8</v>
      </c>
      <c r="X6248">
        <v>0.39</v>
      </c>
      <c r="Y6248">
        <v>10.9</v>
      </c>
      <c r="Z6248">
        <v>0</v>
      </c>
      <c r="AA6248">
        <v>7.0999999999999994E-2</v>
      </c>
      <c r="AB6248">
        <v>27.2</v>
      </c>
      <c r="AC6248">
        <v>37</v>
      </c>
      <c r="AD6248">
        <v>11.3</v>
      </c>
      <c r="AE6248">
        <v>26.5</v>
      </c>
      <c r="AF6248">
        <v>7.13</v>
      </c>
      <c r="AG6248">
        <v>7.1300000000000002E-2</v>
      </c>
      <c r="AH6248" t="s">
        <v>337</v>
      </c>
      <c r="AI6248" t="s">
        <v>337</v>
      </c>
      <c r="AJ6248">
        <v>0</v>
      </c>
      <c r="AK6248">
        <v>118</v>
      </c>
      <c r="AL6248">
        <v>1</v>
      </c>
      <c r="AM6248">
        <v>100</v>
      </c>
      <c r="AN6248">
        <v>5</v>
      </c>
    </row>
    <row r="6249" spans="1:40" x14ac:dyDescent="0.25">
      <c r="A6249" s="34">
        <v>40764</v>
      </c>
      <c r="B6249" s="220">
        <v>0.56597222222222221</v>
      </c>
      <c r="C6249">
        <v>38.5</v>
      </c>
      <c r="D6249">
        <v>38.700000000000003</v>
      </c>
      <c r="E6249">
        <v>38.5</v>
      </c>
      <c r="F6249">
        <v>22</v>
      </c>
      <c r="G6249">
        <v>13</v>
      </c>
      <c r="H6249">
        <v>6</v>
      </c>
      <c r="I6249" t="s">
        <v>338</v>
      </c>
      <c r="J6249">
        <v>0.5</v>
      </c>
      <c r="K6249">
        <v>10</v>
      </c>
      <c r="L6249" t="s">
        <v>338</v>
      </c>
      <c r="M6249">
        <v>38.5</v>
      </c>
      <c r="N6249">
        <v>38.200000000000003</v>
      </c>
      <c r="O6249">
        <v>38.200000000000003</v>
      </c>
      <c r="P6249" t="s">
        <v>337</v>
      </c>
      <c r="Q6249">
        <v>747.9</v>
      </c>
      <c r="R6249">
        <v>0</v>
      </c>
      <c r="S6249">
        <v>0</v>
      </c>
      <c r="T6249">
        <v>942</v>
      </c>
      <c r="U6249">
        <v>6.75</v>
      </c>
      <c r="V6249">
        <v>949</v>
      </c>
      <c r="W6249">
        <v>10.8</v>
      </c>
      <c r="X6249">
        <v>0.39</v>
      </c>
      <c r="Y6249">
        <v>10.9</v>
      </c>
      <c r="Z6249">
        <v>0</v>
      </c>
      <c r="AA6249">
        <v>7.0000000000000007E-2</v>
      </c>
      <c r="AB6249">
        <v>27.3</v>
      </c>
      <c r="AC6249">
        <v>37</v>
      </c>
      <c r="AD6249">
        <v>11.4</v>
      </c>
      <c r="AE6249">
        <v>26.6</v>
      </c>
      <c r="AF6249">
        <v>7.13</v>
      </c>
      <c r="AG6249">
        <v>7.1199999999999999E-2</v>
      </c>
      <c r="AH6249" t="s">
        <v>337</v>
      </c>
      <c r="AI6249" t="s">
        <v>337</v>
      </c>
      <c r="AJ6249">
        <v>0</v>
      </c>
      <c r="AK6249">
        <v>117</v>
      </c>
      <c r="AL6249">
        <v>1</v>
      </c>
      <c r="AM6249">
        <v>100</v>
      </c>
      <c r="AN6249">
        <v>5</v>
      </c>
    </row>
    <row r="6250" spans="1:40" x14ac:dyDescent="0.25">
      <c r="A6250" s="34">
        <v>40764</v>
      </c>
      <c r="B6250" s="220">
        <v>0.56944444444444442</v>
      </c>
      <c r="C6250">
        <v>38.6</v>
      </c>
      <c r="D6250">
        <v>38.700000000000003</v>
      </c>
      <c r="E6250">
        <v>38.5</v>
      </c>
      <c r="F6250">
        <v>21</v>
      </c>
      <c r="G6250">
        <v>12.4</v>
      </c>
      <c r="H6250">
        <v>7</v>
      </c>
      <c r="I6250" t="s">
        <v>340</v>
      </c>
      <c r="J6250">
        <v>0.57999999999999996</v>
      </c>
      <c r="K6250">
        <v>15</v>
      </c>
      <c r="L6250" t="s">
        <v>340</v>
      </c>
      <c r="M6250">
        <v>38.6</v>
      </c>
      <c r="N6250">
        <v>38</v>
      </c>
      <c r="O6250">
        <v>38</v>
      </c>
      <c r="P6250" t="s">
        <v>337</v>
      </c>
      <c r="Q6250">
        <v>747.8</v>
      </c>
      <c r="R6250">
        <v>0</v>
      </c>
      <c r="S6250">
        <v>0</v>
      </c>
      <c r="T6250">
        <v>944</v>
      </c>
      <c r="U6250">
        <v>6.77</v>
      </c>
      <c r="V6250">
        <v>951</v>
      </c>
      <c r="W6250">
        <v>10.9</v>
      </c>
      <c r="X6250">
        <v>0.39</v>
      </c>
      <c r="Y6250">
        <v>10.9</v>
      </c>
      <c r="Z6250">
        <v>0</v>
      </c>
      <c r="AA6250">
        <v>7.0000000000000007E-2</v>
      </c>
      <c r="AB6250">
        <v>27.3</v>
      </c>
      <c r="AC6250">
        <v>37</v>
      </c>
      <c r="AD6250">
        <v>11.4</v>
      </c>
      <c r="AE6250">
        <v>26.6</v>
      </c>
      <c r="AF6250">
        <v>7.13</v>
      </c>
      <c r="AG6250">
        <v>7.1199999999999999E-2</v>
      </c>
      <c r="AH6250" t="s">
        <v>337</v>
      </c>
      <c r="AI6250" t="s">
        <v>337</v>
      </c>
      <c r="AJ6250">
        <v>0</v>
      </c>
      <c r="AK6250">
        <v>116</v>
      </c>
      <c r="AL6250">
        <v>1</v>
      </c>
      <c r="AM6250">
        <v>100</v>
      </c>
      <c r="AN6250">
        <v>5</v>
      </c>
    </row>
    <row r="6251" spans="1:40" x14ac:dyDescent="0.25">
      <c r="A6251" s="34">
        <v>40764</v>
      </c>
      <c r="B6251" s="220">
        <v>0.57291666666666663</v>
      </c>
      <c r="C6251">
        <v>38.9</v>
      </c>
      <c r="D6251">
        <v>38.9</v>
      </c>
      <c r="E6251">
        <v>38.6</v>
      </c>
      <c r="F6251">
        <v>20</v>
      </c>
      <c r="G6251">
        <v>11.9</v>
      </c>
      <c r="H6251">
        <v>8</v>
      </c>
      <c r="I6251" t="s">
        <v>338</v>
      </c>
      <c r="J6251">
        <v>0.67</v>
      </c>
      <c r="K6251">
        <v>13</v>
      </c>
      <c r="L6251" t="s">
        <v>338</v>
      </c>
      <c r="M6251">
        <v>38.9</v>
      </c>
      <c r="N6251">
        <v>38</v>
      </c>
      <c r="O6251">
        <v>38.1</v>
      </c>
      <c r="P6251" t="s">
        <v>337</v>
      </c>
      <c r="Q6251">
        <v>747.9</v>
      </c>
      <c r="R6251">
        <v>0</v>
      </c>
      <c r="S6251">
        <v>0</v>
      </c>
      <c r="T6251">
        <v>943</v>
      </c>
      <c r="U6251">
        <v>6.76</v>
      </c>
      <c r="V6251">
        <v>949</v>
      </c>
      <c r="W6251">
        <v>10.8</v>
      </c>
      <c r="X6251">
        <v>0.39</v>
      </c>
      <c r="Y6251">
        <v>10.9</v>
      </c>
      <c r="Z6251">
        <v>0</v>
      </c>
      <c r="AA6251">
        <v>7.0999999999999994E-2</v>
      </c>
      <c r="AB6251">
        <v>27.3</v>
      </c>
      <c r="AC6251">
        <v>37</v>
      </c>
      <c r="AD6251">
        <v>11.4</v>
      </c>
      <c r="AE6251">
        <v>26.6</v>
      </c>
      <c r="AF6251">
        <v>7.13</v>
      </c>
      <c r="AG6251">
        <v>7.1199999999999999E-2</v>
      </c>
      <c r="AH6251" t="s">
        <v>337</v>
      </c>
      <c r="AI6251" t="s">
        <v>337</v>
      </c>
      <c r="AJ6251">
        <v>0</v>
      </c>
      <c r="AK6251">
        <v>116</v>
      </c>
      <c r="AL6251">
        <v>1</v>
      </c>
      <c r="AM6251">
        <v>100</v>
      </c>
      <c r="AN6251">
        <v>5</v>
      </c>
    </row>
    <row r="6252" spans="1:40" x14ac:dyDescent="0.25">
      <c r="A6252" s="34">
        <v>40764</v>
      </c>
      <c r="B6252" s="220">
        <v>0.57638888888888895</v>
      </c>
      <c r="C6252">
        <v>38.9</v>
      </c>
      <c r="D6252">
        <v>38.9</v>
      </c>
      <c r="E6252">
        <v>38.799999999999997</v>
      </c>
      <c r="F6252">
        <v>21</v>
      </c>
      <c r="G6252">
        <v>12.7</v>
      </c>
      <c r="H6252">
        <v>7</v>
      </c>
      <c r="I6252" t="s">
        <v>340</v>
      </c>
      <c r="J6252">
        <v>0.57999999999999996</v>
      </c>
      <c r="K6252">
        <v>13</v>
      </c>
      <c r="L6252" t="s">
        <v>349</v>
      </c>
      <c r="M6252">
        <v>38.9</v>
      </c>
      <c r="N6252">
        <v>38.4</v>
      </c>
      <c r="O6252">
        <v>38.4</v>
      </c>
      <c r="P6252" t="s">
        <v>337</v>
      </c>
      <c r="Q6252">
        <v>747.8</v>
      </c>
      <c r="R6252">
        <v>0</v>
      </c>
      <c r="S6252">
        <v>0</v>
      </c>
      <c r="T6252">
        <v>936</v>
      </c>
      <c r="U6252">
        <v>6.71</v>
      </c>
      <c r="V6252">
        <v>949</v>
      </c>
      <c r="W6252">
        <v>10.9</v>
      </c>
      <c r="X6252">
        <v>0.39</v>
      </c>
      <c r="Y6252">
        <v>10.9</v>
      </c>
      <c r="Z6252">
        <v>0</v>
      </c>
      <c r="AA6252">
        <v>7.1999999999999995E-2</v>
      </c>
      <c r="AB6252">
        <v>27.4</v>
      </c>
      <c r="AC6252">
        <v>37</v>
      </c>
      <c r="AD6252">
        <v>11.5</v>
      </c>
      <c r="AE6252">
        <v>26.8</v>
      </c>
      <c r="AF6252">
        <v>7.12</v>
      </c>
      <c r="AG6252">
        <v>7.1199999999999999E-2</v>
      </c>
      <c r="AH6252" t="s">
        <v>337</v>
      </c>
      <c r="AI6252" t="s">
        <v>337</v>
      </c>
      <c r="AJ6252">
        <v>0</v>
      </c>
      <c r="AK6252">
        <v>117</v>
      </c>
      <c r="AL6252">
        <v>1</v>
      </c>
      <c r="AM6252">
        <v>100</v>
      </c>
      <c r="AN6252">
        <v>5</v>
      </c>
    </row>
    <row r="6253" spans="1:40" x14ac:dyDescent="0.25">
      <c r="A6253" s="34">
        <v>40764</v>
      </c>
      <c r="B6253" s="220">
        <v>0.57986111111111105</v>
      </c>
      <c r="C6253">
        <v>38.5</v>
      </c>
      <c r="D6253">
        <v>39</v>
      </c>
      <c r="E6253">
        <v>38.5</v>
      </c>
      <c r="F6253">
        <v>20</v>
      </c>
      <c r="G6253">
        <v>11.6</v>
      </c>
      <c r="H6253">
        <v>8</v>
      </c>
      <c r="I6253" t="s">
        <v>338</v>
      </c>
      <c r="J6253">
        <v>0.67</v>
      </c>
      <c r="K6253">
        <v>18</v>
      </c>
      <c r="L6253" t="s">
        <v>340</v>
      </c>
      <c r="M6253">
        <v>38.5</v>
      </c>
      <c r="N6253">
        <v>37.5</v>
      </c>
      <c r="O6253">
        <v>37.5</v>
      </c>
      <c r="P6253" t="s">
        <v>337</v>
      </c>
      <c r="Q6253">
        <v>747.7</v>
      </c>
      <c r="R6253">
        <v>0</v>
      </c>
      <c r="S6253">
        <v>0</v>
      </c>
      <c r="T6253">
        <v>933</v>
      </c>
      <c r="U6253">
        <v>6.69</v>
      </c>
      <c r="V6253">
        <v>937</v>
      </c>
      <c r="W6253">
        <v>10.8</v>
      </c>
      <c r="X6253">
        <v>0.39</v>
      </c>
      <c r="Y6253">
        <v>10.9</v>
      </c>
      <c r="Z6253">
        <v>0</v>
      </c>
      <c r="AA6253">
        <v>7.0000000000000007E-2</v>
      </c>
      <c r="AB6253">
        <v>27.6</v>
      </c>
      <c r="AC6253">
        <v>37</v>
      </c>
      <c r="AD6253">
        <v>11.6</v>
      </c>
      <c r="AE6253">
        <v>26.9</v>
      </c>
      <c r="AF6253">
        <v>7.12</v>
      </c>
      <c r="AG6253">
        <v>7.1099999999999997E-2</v>
      </c>
      <c r="AH6253" t="s">
        <v>337</v>
      </c>
      <c r="AI6253" t="s">
        <v>337</v>
      </c>
      <c r="AJ6253">
        <v>0</v>
      </c>
      <c r="AK6253">
        <v>116</v>
      </c>
      <c r="AL6253">
        <v>1</v>
      </c>
      <c r="AM6253">
        <v>100</v>
      </c>
      <c r="AN6253">
        <v>5</v>
      </c>
    </row>
    <row r="6254" spans="1:40" x14ac:dyDescent="0.25">
      <c r="A6254" s="34">
        <v>40764</v>
      </c>
      <c r="B6254" s="220">
        <v>0.58333333333333337</v>
      </c>
      <c r="C6254">
        <v>38.5</v>
      </c>
      <c r="D6254">
        <v>38.6</v>
      </c>
      <c r="E6254">
        <v>38.5</v>
      </c>
      <c r="F6254">
        <v>20</v>
      </c>
      <c r="G6254">
        <v>11.6</v>
      </c>
      <c r="H6254">
        <v>10</v>
      </c>
      <c r="I6254" t="s">
        <v>338</v>
      </c>
      <c r="J6254">
        <v>0.83</v>
      </c>
      <c r="K6254">
        <v>17</v>
      </c>
      <c r="L6254" t="s">
        <v>340</v>
      </c>
      <c r="M6254">
        <v>38.5</v>
      </c>
      <c r="N6254">
        <v>37.5</v>
      </c>
      <c r="O6254">
        <v>37.5</v>
      </c>
      <c r="P6254" t="s">
        <v>337</v>
      </c>
      <c r="Q6254">
        <v>747.6</v>
      </c>
      <c r="R6254">
        <v>0</v>
      </c>
      <c r="S6254">
        <v>0</v>
      </c>
      <c r="T6254">
        <v>943</v>
      </c>
      <c r="U6254">
        <v>6.76</v>
      </c>
      <c r="V6254">
        <v>949</v>
      </c>
      <c r="W6254">
        <v>11</v>
      </c>
      <c r="X6254">
        <v>0.39</v>
      </c>
      <c r="Y6254">
        <v>11</v>
      </c>
      <c r="Z6254">
        <v>0</v>
      </c>
      <c r="AA6254">
        <v>7.0000000000000007E-2</v>
      </c>
      <c r="AB6254">
        <v>27.7</v>
      </c>
      <c r="AC6254">
        <v>37</v>
      </c>
      <c r="AD6254">
        <v>11.7</v>
      </c>
      <c r="AE6254">
        <v>27.1</v>
      </c>
      <c r="AF6254">
        <v>7.11</v>
      </c>
      <c r="AG6254">
        <v>7.1099999999999997E-2</v>
      </c>
      <c r="AH6254" t="s">
        <v>337</v>
      </c>
      <c r="AI6254" t="s">
        <v>337</v>
      </c>
      <c r="AJ6254">
        <v>3.4000000000000002E-2</v>
      </c>
      <c r="AK6254">
        <v>116</v>
      </c>
      <c r="AL6254">
        <v>1</v>
      </c>
      <c r="AM6254">
        <v>100</v>
      </c>
      <c r="AN6254">
        <v>5</v>
      </c>
    </row>
    <row r="6255" spans="1:40" x14ac:dyDescent="0.25">
      <c r="A6255" s="34">
        <v>40764</v>
      </c>
      <c r="B6255" s="220">
        <v>0.58680555555555558</v>
      </c>
      <c r="C6255">
        <v>38.700000000000003</v>
      </c>
      <c r="D6255">
        <v>38.700000000000003</v>
      </c>
      <c r="E6255">
        <v>38.6</v>
      </c>
      <c r="F6255">
        <v>21</v>
      </c>
      <c r="G6255">
        <v>12.4</v>
      </c>
      <c r="H6255">
        <v>8</v>
      </c>
      <c r="I6255" t="s">
        <v>336</v>
      </c>
      <c r="J6255">
        <v>0.67</v>
      </c>
      <c r="K6255">
        <v>14</v>
      </c>
      <c r="L6255" t="s">
        <v>340</v>
      </c>
      <c r="M6255">
        <v>38.700000000000003</v>
      </c>
      <c r="N6255">
        <v>38.1</v>
      </c>
      <c r="O6255">
        <v>38.1</v>
      </c>
      <c r="P6255" t="s">
        <v>337</v>
      </c>
      <c r="Q6255">
        <v>747.5</v>
      </c>
      <c r="R6255">
        <v>0</v>
      </c>
      <c r="S6255">
        <v>0</v>
      </c>
      <c r="T6255">
        <v>941</v>
      </c>
      <c r="U6255">
        <v>6.74</v>
      </c>
      <c r="V6255">
        <v>947</v>
      </c>
      <c r="W6255">
        <v>10.9</v>
      </c>
      <c r="X6255">
        <v>0.39</v>
      </c>
      <c r="Y6255">
        <v>11</v>
      </c>
      <c r="Z6255">
        <v>0</v>
      </c>
      <c r="AA6255">
        <v>7.0999999999999994E-2</v>
      </c>
      <c r="AB6255">
        <v>27.8</v>
      </c>
      <c r="AC6255">
        <v>36</v>
      </c>
      <c r="AD6255">
        <v>11.3</v>
      </c>
      <c r="AE6255">
        <v>27.1</v>
      </c>
      <c r="AF6255">
        <v>6.87</v>
      </c>
      <c r="AG6255">
        <v>7.1099999999999997E-2</v>
      </c>
      <c r="AH6255" t="s">
        <v>337</v>
      </c>
      <c r="AI6255" t="s">
        <v>337</v>
      </c>
      <c r="AJ6255">
        <v>0</v>
      </c>
      <c r="AK6255">
        <v>117</v>
      </c>
      <c r="AL6255">
        <v>1</v>
      </c>
      <c r="AM6255">
        <v>100</v>
      </c>
      <c r="AN6255">
        <v>5</v>
      </c>
    </row>
    <row r="6256" spans="1:40" x14ac:dyDescent="0.25">
      <c r="A6256" s="34">
        <v>40764</v>
      </c>
      <c r="B6256" s="220">
        <v>0.59027777777777779</v>
      </c>
      <c r="C6256">
        <v>38.5</v>
      </c>
      <c r="D6256">
        <v>38.700000000000003</v>
      </c>
      <c r="E6256">
        <v>38.5</v>
      </c>
      <c r="F6256">
        <v>20</v>
      </c>
      <c r="G6256">
        <v>11.6</v>
      </c>
      <c r="H6256">
        <v>10</v>
      </c>
      <c r="I6256" t="s">
        <v>340</v>
      </c>
      <c r="J6256">
        <v>0.83</v>
      </c>
      <c r="K6256">
        <v>18</v>
      </c>
      <c r="L6256" t="s">
        <v>340</v>
      </c>
      <c r="M6256">
        <v>38.5</v>
      </c>
      <c r="N6256">
        <v>37.5</v>
      </c>
      <c r="O6256">
        <v>37.5</v>
      </c>
      <c r="P6256" t="s">
        <v>337</v>
      </c>
      <c r="Q6256">
        <v>747.5</v>
      </c>
      <c r="R6256">
        <v>0</v>
      </c>
      <c r="S6256">
        <v>0</v>
      </c>
      <c r="T6256">
        <v>949</v>
      </c>
      <c r="U6256">
        <v>6.8</v>
      </c>
      <c r="V6256">
        <v>951</v>
      </c>
      <c r="W6256">
        <v>11</v>
      </c>
      <c r="X6256">
        <v>0.39</v>
      </c>
      <c r="Y6256">
        <v>11</v>
      </c>
      <c r="Z6256">
        <v>0</v>
      </c>
      <c r="AA6256">
        <v>7.0000000000000007E-2</v>
      </c>
      <c r="AB6256">
        <v>27.8</v>
      </c>
      <c r="AC6256">
        <v>36</v>
      </c>
      <c r="AD6256">
        <v>11.4</v>
      </c>
      <c r="AE6256">
        <v>27.2</v>
      </c>
      <c r="AF6256">
        <v>6.87</v>
      </c>
      <c r="AG6256">
        <v>7.1099999999999997E-2</v>
      </c>
      <c r="AH6256" t="s">
        <v>337</v>
      </c>
      <c r="AI6256" t="s">
        <v>337</v>
      </c>
      <c r="AJ6256">
        <v>0</v>
      </c>
      <c r="AK6256">
        <v>117</v>
      </c>
      <c r="AL6256">
        <v>1</v>
      </c>
      <c r="AM6256">
        <v>100</v>
      </c>
      <c r="AN6256">
        <v>5</v>
      </c>
    </row>
    <row r="6257" spans="1:40" x14ac:dyDescent="0.25">
      <c r="A6257" s="34">
        <v>40764</v>
      </c>
      <c r="B6257" s="220">
        <v>0.59375</v>
      </c>
      <c r="C6257">
        <v>38.700000000000003</v>
      </c>
      <c r="D6257">
        <v>38.700000000000003</v>
      </c>
      <c r="E6257">
        <v>38.4</v>
      </c>
      <c r="F6257">
        <v>22</v>
      </c>
      <c r="G6257">
        <v>13.1</v>
      </c>
      <c r="H6257">
        <v>7</v>
      </c>
      <c r="I6257" t="s">
        <v>338</v>
      </c>
      <c r="J6257">
        <v>0.57999999999999996</v>
      </c>
      <c r="K6257">
        <v>13</v>
      </c>
      <c r="L6257" t="s">
        <v>340</v>
      </c>
      <c r="M6257">
        <v>38.700000000000003</v>
      </c>
      <c r="N6257">
        <v>38.4</v>
      </c>
      <c r="O6257">
        <v>38.4</v>
      </c>
      <c r="P6257" t="s">
        <v>337</v>
      </c>
      <c r="Q6257">
        <v>747.4</v>
      </c>
      <c r="R6257">
        <v>0</v>
      </c>
      <c r="S6257">
        <v>0</v>
      </c>
      <c r="T6257">
        <v>937</v>
      </c>
      <c r="U6257">
        <v>6.72</v>
      </c>
      <c r="V6257">
        <v>940</v>
      </c>
      <c r="W6257">
        <v>10.8</v>
      </c>
      <c r="X6257">
        <v>0.39</v>
      </c>
      <c r="Y6257">
        <v>10.9</v>
      </c>
      <c r="Z6257">
        <v>0</v>
      </c>
      <c r="AA6257">
        <v>7.0999999999999994E-2</v>
      </c>
      <c r="AB6257">
        <v>27.9</v>
      </c>
      <c r="AC6257">
        <v>36</v>
      </c>
      <c r="AD6257">
        <v>11.5</v>
      </c>
      <c r="AE6257">
        <v>27.3</v>
      </c>
      <c r="AF6257">
        <v>6.86</v>
      </c>
      <c r="AG6257">
        <v>7.0999999999999994E-2</v>
      </c>
      <c r="AH6257" t="s">
        <v>337</v>
      </c>
      <c r="AI6257" t="s">
        <v>337</v>
      </c>
      <c r="AJ6257">
        <v>0</v>
      </c>
      <c r="AK6257">
        <v>117</v>
      </c>
      <c r="AL6257">
        <v>1</v>
      </c>
      <c r="AM6257">
        <v>100</v>
      </c>
      <c r="AN6257">
        <v>5</v>
      </c>
    </row>
    <row r="6258" spans="1:40" x14ac:dyDescent="0.25">
      <c r="A6258" s="34">
        <v>40764</v>
      </c>
      <c r="B6258" s="220">
        <v>0.59722222222222221</v>
      </c>
      <c r="C6258">
        <v>39.200000000000003</v>
      </c>
      <c r="D6258">
        <v>39.200000000000003</v>
      </c>
      <c r="E6258">
        <v>38.700000000000003</v>
      </c>
      <c r="F6258">
        <v>21</v>
      </c>
      <c r="G6258">
        <v>12.9</v>
      </c>
      <c r="H6258">
        <v>6</v>
      </c>
      <c r="I6258" t="s">
        <v>338</v>
      </c>
      <c r="J6258">
        <v>0.5</v>
      </c>
      <c r="K6258">
        <v>10</v>
      </c>
      <c r="L6258" t="s">
        <v>338</v>
      </c>
      <c r="M6258">
        <v>39.200000000000003</v>
      </c>
      <c r="N6258">
        <v>38.799999999999997</v>
      </c>
      <c r="O6258">
        <v>38.799999999999997</v>
      </c>
      <c r="P6258" t="s">
        <v>337</v>
      </c>
      <c r="Q6258">
        <v>747.4</v>
      </c>
      <c r="R6258">
        <v>0</v>
      </c>
      <c r="S6258">
        <v>0</v>
      </c>
      <c r="T6258">
        <v>933</v>
      </c>
      <c r="U6258">
        <v>6.69</v>
      </c>
      <c r="V6258">
        <v>935</v>
      </c>
      <c r="W6258">
        <v>10.8</v>
      </c>
      <c r="X6258">
        <v>0.39</v>
      </c>
      <c r="Y6258">
        <v>10.8</v>
      </c>
      <c r="Z6258">
        <v>0</v>
      </c>
      <c r="AA6258">
        <v>7.2999999999999995E-2</v>
      </c>
      <c r="AB6258">
        <v>28.1</v>
      </c>
      <c r="AC6258">
        <v>36</v>
      </c>
      <c r="AD6258">
        <v>11.6</v>
      </c>
      <c r="AE6258">
        <v>27.4</v>
      </c>
      <c r="AF6258">
        <v>6.85</v>
      </c>
      <c r="AG6258">
        <v>7.0999999999999994E-2</v>
      </c>
      <c r="AH6258" t="s">
        <v>337</v>
      </c>
      <c r="AI6258" t="s">
        <v>337</v>
      </c>
      <c r="AJ6258">
        <v>0</v>
      </c>
      <c r="AK6258">
        <v>117</v>
      </c>
      <c r="AL6258">
        <v>1</v>
      </c>
      <c r="AM6258">
        <v>100</v>
      </c>
      <c r="AN6258">
        <v>5</v>
      </c>
    </row>
    <row r="6259" spans="1:40" x14ac:dyDescent="0.25">
      <c r="A6259" s="34">
        <v>40764</v>
      </c>
      <c r="B6259" s="220">
        <v>0.60069444444444442</v>
      </c>
      <c r="C6259">
        <v>39.299999999999997</v>
      </c>
      <c r="D6259">
        <v>39.4</v>
      </c>
      <c r="E6259">
        <v>39.200000000000003</v>
      </c>
      <c r="F6259">
        <v>21</v>
      </c>
      <c r="G6259">
        <v>13</v>
      </c>
      <c r="H6259">
        <v>9</v>
      </c>
      <c r="I6259" t="s">
        <v>340</v>
      </c>
      <c r="J6259">
        <v>0.75</v>
      </c>
      <c r="K6259">
        <v>16</v>
      </c>
      <c r="L6259" t="s">
        <v>340</v>
      </c>
      <c r="M6259">
        <v>39.299999999999997</v>
      </c>
      <c r="N6259">
        <v>39</v>
      </c>
      <c r="O6259">
        <v>39.1</v>
      </c>
      <c r="P6259" t="s">
        <v>337</v>
      </c>
      <c r="Q6259">
        <v>747.4</v>
      </c>
      <c r="R6259">
        <v>0</v>
      </c>
      <c r="S6259">
        <v>0</v>
      </c>
      <c r="T6259">
        <v>924</v>
      </c>
      <c r="U6259">
        <v>6.62</v>
      </c>
      <c r="V6259">
        <v>932</v>
      </c>
      <c r="W6259">
        <v>10.7</v>
      </c>
      <c r="X6259">
        <v>0.38</v>
      </c>
      <c r="Y6259">
        <v>10.7</v>
      </c>
      <c r="Z6259">
        <v>0</v>
      </c>
      <c r="AA6259">
        <v>7.2999999999999995E-2</v>
      </c>
      <c r="AB6259">
        <v>28.1</v>
      </c>
      <c r="AC6259">
        <v>36</v>
      </c>
      <c r="AD6259">
        <v>11.6</v>
      </c>
      <c r="AE6259">
        <v>27.4</v>
      </c>
      <c r="AF6259">
        <v>6.85</v>
      </c>
      <c r="AG6259">
        <v>7.0999999999999994E-2</v>
      </c>
      <c r="AH6259" t="s">
        <v>337</v>
      </c>
      <c r="AI6259" t="s">
        <v>337</v>
      </c>
      <c r="AJ6259">
        <v>0</v>
      </c>
      <c r="AK6259">
        <v>116</v>
      </c>
      <c r="AL6259">
        <v>1</v>
      </c>
      <c r="AM6259">
        <v>100</v>
      </c>
      <c r="AN6259">
        <v>5</v>
      </c>
    </row>
    <row r="6260" spans="1:40" x14ac:dyDescent="0.25">
      <c r="A6260" s="34">
        <v>40764</v>
      </c>
      <c r="B6260" s="220">
        <v>0.60416666666666663</v>
      </c>
      <c r="C6260">
        <v>39.4</v>
      </c>
      <c r="D6260">
        <v>39.4</v>
      </c>
      <c r="E6260">
        <v>39.200000000000003</v>
      </c>
      <c r="F6260">
        <v>20</v>
      </c>
      <c r="G6260">
        <v>12.3</v>
      </c>
      <c r="H6260">
        <v>10</v>
      </c>
      <c r="I6260" t="s">
        <v>340</v>
      </c>
      <c r="J6260">
        <v>0.83</v>
      </c>
      <c r="K6260">
        <v>17</v>
      </c>
      <c r="L6260" t="s">
        <v>338</v>
      </c>
      <c r="M6260">
        <v>39.4</v>
      </c>
      <c r="N6260">
        <v>38.700000000000003</v>
      </c>
      <c r="O6260">
        <v>38.799999999999997</v>
      </c>
      <c r="P6260" t="s">
        <v>337</v>
      </c>
      <c r="Q6260">
        <v>747.3</v>
      </c>
      <c r="R6260">
        <v>0</v>
      </c>
      <c r="S6260">
        <v>0</v>
      </c>
      <c r="T6260">
        <v>931</v>
      </c>
      <c r="U6260">
        <v>6.67</v>
      </c>
      <c r="V6260">
        <v>937</v>
      </c>
      <c r="W6260">
        <v>10.7</v>
      </c>
      <c r="X6260">
        <v>0.38</v>
      </c>
      <c r="Y6260">
        <v>10.7</v>
      </c>
      <c r="Z6260">
        <v>0</v>
      </c>
      <c r="AA6260">
        <v>7.2999999999999995E-2</v>
      </c>
      <c r="AB6260">
        <v>28.2</v>
      </c>
      <c r="AC6260">
        <v>36</v>
      </c>
      <c r="AD6260">
        <v>11.7</v>
      </c>
      <c r="AE6260">
        <v>27.6</v>
      </c>
      <c r="AF6260">
        <v>6.84</v>
      </c>
      <c r="AG6260">
        <v>7.0999999999999994E-2</v>
      </c>
      <c r="AH6260" t="s">
        <v>337</v>
      </c>
      <c r="AI6260" t="s">
        <v>337</v>
      </c>
      <c r="AJ6260">
        <v>0</v>
      </c>
      <c r="AK6260">
        <v>117</v>
      </c>
      <c r="AL6260">
        <v>1</v>
      </c>
      <c r="AM6260">
        <v>100</v>
      </c>
      <c r="AN6260">
        <v>5</v>
      </c>
    </row>
    <row r="6261" spans="1:40" x14ac:dyDescent="0.25">
      <c r="A6261" s="34">
        <v>40764</v>
      </c>
      <c r="B6261" s="220">
        <v>0.60763888888888895</v>
      </c>
      <c r="C6261">
        <v>39.299999999999997</v>
      </c>
      <c r="D6261">
        <v>39.6</v>
      </c>
      <c r="E6261">
        <v>39.299999999999997</v>
      </c>
      <c r="F6261">
        <v>20</v>
      </c>
      <c r="G6261">
        <v>12.2</v>
      </c>
      <c r="H6261">
        <v>10</v>
      </c>
      <c r="I6261" t="s">
        <v>340</v>
      </c>
      <c r="J6261">
        <v>0.83</v>
      </c>
      <c r="K6261">
        <v>17</v>
      </c>
      <c r="L6261" t="s">
        <v>338</v>
      </c>
      <c r="M6261">
        <v>39.299999999999997</v>
      </c>
      <c r="N6261">
        <v>38.6</v>
      </c>
      <c r="O6261">
        <v>38.700000000000003</v>
      </c>
      <c r="P6261" t="s">
        <v>337</v>
      </c>
      <c r="Q6261">
        <v>747.2</v>
      </c>
      <c r="R6261">
        <v>0</v>
      </c>
      <c r="S6261">
        <v>0</v>
      </c>
      <c r="T6261">
        <v>941</v>
      </c>
      <c r="U6261">
        <v>6.74</v>
      </c>
      <c r="V6261">
        <v>951</v>
      </c>
      <c r="W6261">
        <v>10.7</v>
      </c>
      <c r="X6261">
        <v>0.38</v>
      </c>
      <c r="Y6261">
        <v>10.8</v>
      </c>
      <c r="Z6261">
        <v>0</v>
      </c>
      <c r="AA6261">
        <v>7.2999999999999995E-2</v>
      </c>
      <c r="AB6261">
        <v>28.2</v>
      </c>
      <c r="AC6261">
        <v>35</v>
      </c>
      <c r="AD6261">
        <v>11.3</v>
      </c>
      <c r="AE6261">
        <v>27.5</v>
      </c>
      <c r="AF6261">
        <v>6.74</v>
      </c>
      <c r="AG6261">
        <v>7.0999999999999994E-2</v>
      </c>
      <c r="AH6261" t="s">
        <v>337</v>
      </c>
      <c r="AI6261" t="s">
        <v>337</v>
      </c>
      <c r="AJ6261">
        <v>0</v>
      </c>
      <c r="AK6261">
        <v>117</v>
      </c>
      <c r="AL6261">
        <v>1</v>
      </c>
      <c r="AM6261">
        <v>100</v>
      </c>
      <c r="AN6261">
        <v>5</v>
      </c>
    </row>
    <row r="6262" spans="1:40" x14ac:dyDescent="0.25">
      <c r="A6262" s="34">
        <v>40764</v>
      </c>
      <c r="B6262" s="220">
        <v>0.61111111111111105</v>
      </c>
      <c r="C6262">
        <v>39.200000000000003</v>
      </c>
      <c r="D6262">
        <v>39.4</v>
      </c>
      <c r="E6262">
        <v>39.200000000000003</v>
      </c>
      <c r="F6262">
        <v>20</v>
      </c>
      <c r="G6262">
        <v>12.1</v>
      </c>
      <c r="H6262">
        <v>9</v>
      </c>
      <c r="I6262" t="s">
        <v>338</v>
      </c>
      <c r="J6262">
        <v>0.75</v>
      </c>
      <c r="K6262">
        <v>20</v>
      </c>
      <c r="L6262" t="s">
        <v>338</v>
      </c>
      <c r="M6262">
        <v>39.200000000000003</v>
      </c>
      <c r="N6262">
        <v>38.4</v>
      </c>
      <c r="O6262">
        <v>38.5</v>
      </c>
      <c r="P6262" t="s">
        <v>337</v>
      </c>
      <c r="Q6262">
        <v>747.2</v>
      </c>
      <c r="R6262">
        <v>0</v>
      </c>
      <c r="S6262">
        <v>0</v>
      </c>
      <c r="T6262">
        <v>938</v>
      </c>
      <c r="U6262">
        <v>6.72</v>
      </c>
      <c r="V6262">
        <v>942</v>
      </c>
      <c r="W6262">
        <v>10.6</v>
      </c>
      <c r="X6262">
        <v>0.38</v>
      </c>
      <c r="Y6262">
        <v>10.7</v>
      </c>
      <c r="Z6262">
        <v>0</v>
      </c>
      <c r="AA6262">
        <v>7.2999999999999995E-2</v>
      </c>
      <c r="AB6262">
        <v>28.2</v>
      </c>
      <c r="AC6262">
        <v>35</v>
      </c>
      <c r="AD6262">
        <v>11.3</v>
      </c>
      <c r="AE6262">
        <v>27.5</v>
      </c>
      <c r="AF6262">
        <v>6.74</v>
      </c>
      <c r="AG6262">
        <v>7.0999999999999994E-2</v>
      </c>
      <c r="AH6262" t="s">
        <v>337</v>
      </c>
      <c r="AI6262" t="s">
        <v>337</v>
      </c>
      <c r="AJ6262">
        <v>0</v>
      </c>
      <c r="AK6262">
        <v>118</v>
      </c>
      <c r="AL6262">
        <v>1</v>
      </c>
      <c r="AM6262">
        <v>100</v>
      </c>
      <c r="AN6262">
        <v>5</v>
      </c>
    </row>
    <row r="6263" spans="1:40" x14ac:dyDescent="0.25">
      <c r="A6263" s="34">
        <v>40764</v>
      </c>
      <c r="B6263" s="220">
        <v>0.61458333333333337</v>
      </c>
      <c r="C6263">
        <v>38.9</v>
      </c>
      <c r="D6263">
        <v>39.200000000000003</v>
      </c>
      <c r="E6263">
        <v>38.9</v>
      </c>
      <c r="F6263">
        <v>20</v>
      </c>
      <c r="G6263">
        <v>11.9</v>
      </c>
      <c r="H6263">
        <v>9</v>
      </c>
      <c r="I6263" t="s">
        <v>338</v>
      </c>
      <c r="J6263">
        <v>0.75</v>
      </c>
      <c r="K6263">
        <v>16</v>
      </c>
      <c r="L6263" t="s">
        <v>338</v>
      </c>
      <c r="M6263">
        <v>38.9</v>
      </c>
      <c r="N6263">
        <v>38.1</v>
      </c>
      <c r="O6263">
        <v>38.1</v>
      </c>
      <c r="P6263" t="s">
        <v>337</v>
      </c>
      <c r="Q6263">
        <v>747.1</v>
      </c>
      <c r="R6263">
        <v>0</v>
      </c>
      <c r="S6263">
        <v>0</v>
      </c>
      <c r="T6263">
        <v>930</v>
      </c>
      <c r="U6263">
        <v>6.67</v>
      </c>
      <c r="V6263">
        <v>933</v>
      </c>
      <c r="W6263">
        <v>10.5</v>
      </c>
      <c r="X6263">
        <v>0.38</v>
      </c>
      <c r="Y6263">
        <v>10.5</v>
      </c>
      <c r="Z6263">
        <v>0</v>
      </c>
      <c r="AA6263">
        <v>7.1999999999999995E-2</v>
      </c>
      <c r="AB6263">
        <v>28.3</v>
      </c>
      <c r="AC6263">
        <v>35</v>
      </c>
      <c r="AD6263">
        <v>11.4</v>
      </c>
      <c r="AE6263">
        <v>27.6</v>
      </c>
      <c r="AF6263">
        <v>6.73</v>
      </c>
      <c r="AG6263">
        <v>7.0900000000000005E-2</v>
      </c>
      <c r="AH6263" t="s">
        <v>337</v>
      </c>
      <c r="AI6263" t="s">
        <v>337</v>
      </c>
      <c r="AJ6263">
        <v>0</v>
      </c>
      <c r="AK6263">
        <v>117</v>
      </c>
      <c r="AL6263">
        <v>1</v>
      </c>
      <c r="AM6263">
        <v>100</v>
      </c>
      <c r="AN6263">
        <v>5</v>
      </c>
    </row>
    <row r="6264" spans="1:40" x14ac:dyDescent="0.25">
      <c r="A6264" s="34">
        <v>40764</v>
      </c>
      <c r="B6264" s="220">
        <v>0.61805555555555558</v>
      </c>
      <c r="C6264">
        <v>39.4</v>
      </c>
      <c r="D6264">
        <v>39.4</v>
      </c>
      <c r="E6264">
        <v>38.9</v>
      </c>
      <c r="F6264">
        <v>18</v>
      </c>
      <c r="G6264">
        <v>10.7</v>
      </c>
      <c r="H6264">
        <v>10</v>
      </c>
      <c r="I6264" t="s">
        <v>340</v>
      </c>
      <c r="J6264">
        <v>0.83</v>
      </c>
      <c r="K6264">
        <v>15</v>
      </c>
      <c r="L6264" t="s">
        <v>340</v>
      </c>
      <c r="M6264">
        <v>39.4</v>
      </c>
      <c r="N6264">
        <v>38.299999999999997</v>
      </c>
      <c r="O6264">
        <v>38.299999999999997</v>
      </c>
      <c r="P6264" t="s">
        <v>337</v>
      </c>
      <c r="Q6264">
        <v>747.1</v>
      </c>
      <c r="R6264">
        <v>0</v>
      </c>
      <c r="S6264">
        <v>0</v>
      </c>
      <c r="T6264">
        <v>929</v>
      </c>
      <c r="U6264">
        <v>6.66</v>
      </c>
      <c r="V6264">
        <v>930</v>
      </c>
      <c r="W6264">
        <v>10.4</v>
      </c>
      <c r="X6264">
        <v>0.37</v>
      </c>
      <c r="Y6264">
        <v>10.5</v>
      </c>
      <c r="Z6264">
        <v>0</v>
      </c>
      <c r="AA6264">
        <v>7.2999999999999995E-2</v>
      </c>
      <c r="AB6264">
        <v>28.3</v>
      </c>
      <c r="AC6264">
        <v>35</v>
      </c>
      <c r="AD6264">
        <v>11.4</v>
      </c>
      <c r="AE6264">
        <v>27.6</v>
      </c>
      <c r="AF6264">
        <v>6.73</v>
      </c>
      <c r="AG6264">
        <v>7.0900000000000005E-2</v>
      </c>
      <c r="AH6264" t="s">
        <v>337</v>
      </c>
      <c r="AI6264" t="s">
        <v>337</v>
      </c>
      <c r="AJ6264">
        <v>0</v>
      </c>
      <c r="AK6264">
        <v>117</v>
      </c>
      <c r="AL6264">
        <v>1</v>
      </c>
      <c r="AM6264">
        <v>100</v>
      </c>
      <c r="AN6264">
        <v>5</v>
      </c>
    </row>
    <row r="6265" spans="1:40" x14ac:dyDescent="0.25">
      <c r="A6265" s="34">
        <v>40764</v>
      </c>
      <c r="B6265" s="220">
        <v>0.62152777777777779</v>
      </c>
      <c r="C6265">
        <v>39.700000000000003</v>
      </c>
      <c r="D6265">
        <v>39.700000000000003</v>
      </c>
      <c r="E6265">
        <v>39.4</v>
      </c>
      <c r="F6265">
        <v>18</v>
      </c>
      <c r="G6265">
        <v>10.9</v>
      </c>
      <c r="H6265">
        <v>8</v>
      </c>
      <c r="I6265" t="s">
        <v>340</v>
      </c>
      <c r="J6265">
        <v>0.67</v>
      </c>
      <c r="K6265">
        <v>14</v>
      </c>
      <c r="L6265" t="s">
        <v>340</v>
      </c>
      <c r="M6265">
        <v>39.700000000000003</v>
      </c>
      <c r="N6265">
        <v>38.700000000000003</v>
      </c>
      <c r="O6265">
        <v>38.700000000000003</v>
      </c>
      <c r="P6265" t="s">
        <v>337</v>
      </c>
      <c r="Q6265">
        <v>747</v>
      </c>
      <c r="R6265">
        <v>0</v>
      </c>
      <c r="S6265">
        <v>0</v>
      </c>
      <c r="T6265">
        <v>931</v>
      </c>
      <c r="U6265">
        <v>6.67</v>
      </c>
      <c r="V6265">
        <v>940</v>
      </c>
      <c r="W6265">
        <v>10.4</v>
      </c>
      <c r="X6265">
        <v>0.37</v>
      </c>
      <c r="Y6265">
        <v>10.5</v>
      </c>
      <c r="Z6265">
        <v>0</v>
      </c>
      <c r="AA6265">
        <v>7.3999999999999996E-2</v>
      </c>
      <c r="AB6265">
        <v>28.4</v>
      </c>
      <c r="AC6265">
        <v>35</v>
      </c>
      <c r="AD6265">
        <v>11.5</v>
      </c>
      <c r="AE6265">
        <v>27.7</v>
      </c>
      <c r="AF6265">
        <v>6.73</v>
      </c>
      <c r="AG6265">
        <v>7.0900000000000005E-2</v>
      </c>
      <c r="AH6265" t="s">
        <v>337</v>
      </c>
      <c r="AI6265" t="s">
        <v>337</v>
      </c>
      <c r="AJ6265">
        <v>0</v>
      </c>
      <c r="AK6265">
        <v>116</v>
      </c>
      <c r="AL6265">
        <v>1</v>
      </c>
      <c r="AM6265">
        <v>100</v>
      </c>
      <c r="AN6265">
        <v>5</v>
      </c>
    </row>
    <row r="6266" spans="1:40" x14ac:dyDescent="0.25">
      <c r="A6266" s="34">
        <v>40764</v>
      </c>
      <c r="B6266" s="220">
        <v>0.625</v>
      </c>
      <c r="C6266">
        <v>39.6</v>
      </c>
      <c r="D6266">
        <v>39.700000000000003</v>
      </c>
      <c r="E6266">
        <v>39.6</v>
      </c>
      <c r="F6266">
        <v>18</v>
      </c>
      <c r="G6266">
        <v>10.9</v>
      </c>
      <c r="H6266">
        <v>7</v>
      </c>
      <c r="I6266" t="s">
        <v>340</v>
      </c>
      <c r="J6266">
        <v>0.57999999999999996</v>
      </c>
      <c r="K6266">
        <v>14</v>
      </c>
      <c r="L6266" t="s">
        <v>340</v>
      </c>
      <c r="M6266">
        <v>39.6</v>
      </c>
      <c r="N6266">
        <v>38.6</v>
      </c>
      <c r="O6266">
        <v>38.6</v>
      </c>
      <c r="P6266" t="s">
        <v>337</v>
      </c>
      <c r="Q6266">
        <v>747</v>
      </c>
      <c r="R6266">
        <v>0</v>
      </c>
      <c r="S6266">
        <v>0</v>
      </c>
      <c r="T6266">
        <v>913</v>
      </c>
      <c r="U6266">
        <v>6.54</v>
      </c>
      <c r="V6266">
        <v>921</v>
      </c>
      <c r="W6266">
        <v>10.1</v>
      </c>
      <c r="X6266">
        <v>0.36</v>
      </c>
      <c r="Y6266">
        <v>10.199999999999999</v>
      </c>
      <c r="Z6266">
        <v>0</v>
      </c>
      <c r="AA6266">
        <v>7.3999999999999996E-2</v>
      </c>
      <c r="AB6266">
        <v>28.5</v>
      </c>
      <c r="AC6266">
        <v>35</v>
      </c>
      <c r="AD6266">
        <v>11.5</v>
      </c>
      <c r="AE6266">
        <v>27.9</v>
      </c>
      <c r="AF6266">
        <v>6.72</v>
      </c>
      <c r="AG6266">
        <v>7.0900000000000005E-2</v>
      </c>
      <c r="AH6266" t="s">
        <v>337</v>
      </c>
      <c r="AI6266" t="s">
        <v>337</v>
      </c>
      <c r="AJ6266">
        <v>3.5999999999999997E-2</v>
      </c>
      <c r="AK6266">
        <v>117</v>
      </c>
      <c r="AL6266">
        <v>1</v>
      </c>
      <c r="AM6266">
        <v>100</v>
      </c>
      <c r="AN6266">
        <v>5</v>
      </c>
    </row>
    <row r="6267" spans="1:40" x14ac:dyDescent="0.25">
      <c r="A6267" s="34">
        <v>40764</v>
      </c>
      <c r="B6267" s="220">
        <v>0.62847222222222221</v>
      </c>
      <c r="C6267">
        <v>39.700000000000003</v>
      </c>
      <c r="D6267">
        <v>39.799999999999997</v>
      </c>
      <c r="E6267">
        <v>39.6</v>
      </c>
      <c r="F6267">
        <v>18</v>
      </c>
      <c r="G6267">
        <v>11</v>
      </c>
      <c r="H6267">
        <v>10</v>
      </c>
      <c r="I6267" t="s">
        <v>340</v>
      </c>
      <c r="J6267">
        <v>0.83</v>
      </c>
      <c r="K6267">
        <v>15</v>
      </c>
      <c r="L6267" t="s">
        <v>340</v>
      </c>
      <c r="M6267">
        <v>39.700000000000003</v>
      </c>
      <c r="N6267">
        <v>38.700000000000003</v>
      </c>
      <c r="O6267">
        <v>38.799999999999997</v>
      </c>
      <c r="P6267" t="s">
        <v>337</v>
      </c>
      <c r="Q6267">
        <v>746.9</v>
      </c>
      <c r="R6267">
        <v>0</v>
      </c>
      <c r="S6267">
        <v>0</v>
      </c>
      <c r="T6267">
        <v>912</v>
      </c>
      <c r="U6267">
        <v>6.54</v>
      </c>
      <c r="V6267">
        <v>916</v>
      </c>
      <c r="W6267">
        <v>10</v>
      </c>
      <c r="X6267">
        <v>0.36</v>
      </c>
      <c r="Y6267">
        <v>10.1</v>
      </c>
      <c r="Z6267">
        <v>0</v>
      </c>
      <c r="AA6267">
        <v>7.3999999999999996E-2</v>
      </c>
      <c r="AB6267">
        <v>28.5</v>
      </c>
      <c r="AC6267">
        <v>35</v>
      </c>
      <c r="AD6267">
        <v>11.5</v>
      </c>
      <c r="AE6267">
        <v>27.9</v>
      </c>
      <c r="AF6267">
        <v>6.72</v>
      </c>
      <c r="AG6267">
        <v>7.0900000000000005E-2</v>
      </c>
      <c r="AH6267" t="s">
        <v>337</v>
      </c>
      <c r="AI6267" t="s">
        <v>337</v>
      </c>
      <c r="AJ6267">
        <v>0</v>
      </c>
      <c r="AK6267">
        <v>115</v>
      </c>
      <c r="AL6267">
        <v>1</v>
      </c>
      <c r="AM6267">
        <v>100</v>
      </c>
      <c r="AN6267">
        <v>5</v>
      </c>
    </row>
    <row r="6268" spans="1:40" x14ac:dyDescent="0.25">
      <c r="A6268" s="34">
        <v>40764</v>
      </c>
      <c r="B6268" s="220">
        <v>0.63194444444444442</v>
      </c>
      <c r="C6268">
        <v>39.9</v>
      </c>
      <c r="D6268">
        <v>39.9</v>
      </c>
      <c r="E6268">
        <v>39.700000000000003</v>
      </c>
      <c r="F6268">
        <v>18</v>
      </c>
      <c r="G6268">
        <v>11.1</v>
      </c>
      <c r="H6268">
        <v>8</v>
      </c>
      <c r="I6268" t="s">
        <v>340</v>
      </c>
      <c r="J6268">
        <v>0.67</v>
      </c>
      <c r="K6268">
        <v>15</v>
      </c>
      <c r="L6268" t="s">
        <v>340</v>
      </c>
      <c r="M6268">
        <v>39.9</v>
      </c>
      <c r="N6268">
        <v>38.9</v>
      </c>
      <c r="O6268">
        <v>39.1</v>
      </c>
      <c r="P6268" t="s">
        <v>337</v>
      </c>
      <c r="Q6268">
        <v>746.9</v>
      </c>
      <c r="R6268">
        <v>0</v>
      </c>
      <c r="S6268">
        <v>0</v>
      </c>
      <c r="T6268">
        <v>906</v>
      </c>
      <c r="U6268">
        <v>6.49</v>
      </c>
      <c r="V6268">
        <v>914</v>
      </c>
      <c r="W6268">
        <v>9.9</v>
      </c>
      <c r="X6268">
        <v>0.35</v>
      </c>
      <c r="Y6268">
        <v>10</v>
      </c>
      <c r="Z6268">
        <v>0</v>
      </c>
      <c r="AA6268">
        <v>7.4999999999999997E-2</v>
      </c>
      <c r="AB6268">
        <v>28.6</v>
      </c>
      <c r="AC6268">
        <v>35</v>
      </c>
      <c r="AD6268">
        <v>11.6</v>
      </c>
      <c r="AE6268">
        <v>28.1</v>
      </c>
      <c r="AF6268">
        <v>6.71</v>
      </c>
      <c r="AG6268">
        <v>7.0800000000000002E-2</v>
      </c>
      <c r="AH6268" t="s">
        <v>337</v>
      </c>
      <c r="AI6268" t="s">
        <v>337</v>
      </c>
      <c r="AJ6268">
        <v>0</v>
      </c>
      <c r="AK6268">
        <v>117</v>
      </c>
      <c r="AL6268">
        <v>1</v>
      </c>
      <c r="AM6268">
        <v>100</v>
      </c>
      <c r="AN6268">
        <v>5</v>
      </c>
    </row>
    <row r="6269" spans="1:40" x14ac:dyDescent="0.25">
      <c r="A6269" s="34">
        <v>40764</v>
      </c>
      <c r="B6269" s="220">
        <v>0.63541666666666663</v>
      </c>
      <c r="C6269">
        <v>39.700000000000003</v>
      </c>
      <c r="D6269">
        <v>39.9</v>
      </c>
      <c r="E6269">
        <v>39.700000000000003</v>
      </c>
      <c r="F6269">
        <v>19</v>
      </c>
      <c r="G6269">
        <v>11.7</v>
      </c>
      <c r="H6269">
        <v>10</v>
      </c>
      <c r="I6269" t="s">
        <v>340</v>
      </c>
      <c r="J6269">
        <v>0.83</v>
      </c>
      <c r="K6269">
        <v>16</v>
      </c>
      <c r="L6269" t="s">
        <v>338</v>
      </c>
      <c r="M6269">
        <v>39.700000000000003</v>
      </c>
      <c r="N6269">
        <v>38.9</v>
      </c>
      <c r="O6269">
        <v>38.9</v>
      </c>
      <c r="P6269" t="s">
        <v>337</v>
      </c>
      <c r="Q6269">
        <v>746.7</v>
      </c>
      <c r="R6269">
        <v>0</v>
      </c>
      <c r="S6269">
        <v>0</v>
      </c>
      <c r="T6269">
        <v>892</v>
      </c>
      <c r="U6269">
        <v>6.39</v>
      </c>
      <c r="V6269">
        <v>893</v>
      </c>
      <c r="W6269">
        <v>9.6</v>
      </c>
      <c r="X6269">
        <v>0.34</v>
      </c>
      <c r="Y6269">
        <v>9.6999999999999993</v>
      </c>
      <c r="Z6269">
        <v>0</v>
      </c>
      <c r="AA6269">
        <v>7.3999999999999996E-2</v>
      </c>
      <c r="AB6269">
        <v>28.6</v>
      </c>
      <c r="AC6269">
        <v>35</v>
      </c>
      <c r="AD6269">
        <v>11.6</v>
      </c>
      <c r="AE6269">
        <v>28.1</v>
      </c>
      <c r="AF6269">
        <v>6.71</v>
      </c>
      <c r="AG6269">
        <v>7.0800000000000002E-2</v>
      </c>
      <c r="AH6269" t="s">
        <v>337</v>
      </c>
      <c r="AI6269" t="s">
        <v>337</v>
      </c>
      <c r="AJ6269">
        <v>0</v>
      </c>
      <c r="AK6269">
        <v>117</v>
      </c>
      <c r="AL6269">
        <v>1</v>
      </c>
      <c r="AM6269">
        <v>100</v>
      </c>
      <c r="AN6269">
        <v>5</v>
      </c>
    </row>
    <row r="6270" spans="1:40" x14ac:dyDescent="0.25">
      <c r="A6270" s="34">
        <v>40764</v>
      </c>
      <c r="B6270" s="220">
        <v>0.63888888888888895</v>
      </c>
      <c r="C6270">
        <v>40.200000000000003</v>
      </c>
      <c r="D6270">
        <v>40.200000000000003</v>
      </c>
      <c r="E6270">
        <v>39.6</v>
      </c>
      <c r="F6270">
        <v>18</v>
      </c>
      <c r="G6270">
        <v>11.3</v>
      </c>
      <c r="H6270">
        <v>10</v>
      </c>
      <c r="I6270" t="s">
        <v>340</v>
      </c>
      <c r="J6270">
        <v>0.83</v>
      </c>
      <c r="K6270">
        <v>15</v>
      </c>
      <c r="L6270" t="s">
        <v>340</v>
      </c>
      <c r="M6270">
        <v>40.200000000000003</v>
      </c>
      <c r="N6270">
        <v>39.299999999999997</v>
      </c>
      <c r="O6270">
        <v>39.4</v>
      </c>
      <c r="P6270" t="s">
        <v>337</v>
      </c>
      <c r="Q6270">
        <v>746.7</v>
      </c>
      <c r="R6270">
        <v>0</v>
      </c>
      <c r="S6270">
        <v>0</v>
      </c>
      <c r="T6270">
        <v>891</v>
      </c>
      <c r="U6270">
        <v>6.39</v>
      </c>
      <c r="V6270">
        <v>893</v>
      </c>
      <c r="W6270">
        <v>9.5</v>
      </c>
      <c r="X6270">
        <v>0.34</v>
      </c>
      <c r="Y6270">
        <v>9.6</v>
      </c>
      <c r="Z6270">
        <v>0</v>
      </c>
      <c r="AA6270">
        <v>7.5999999999999998E-2</v>
      </c>
      <c r="AB6270">
        <v>28.6</v>
      </c>
      <c r="AC6270">
        <v>35</v>
      </c>
      <c r="AD6270">
        <v>11.6</v>
      </c>
      <c r="AE6270">
        <v>28.1</v>
      </c>
      <c r="AF6270">
        <v>6.71</v>
      </c>
      <c r="AG6270">
        <v>7.0800000000000002E-2</v>
      </c>
      <c r="AH6270" t="s">
        <v>337</v>
      </c>
      <c r="AI6270" t="s">
        <v>337</v>
      </c>
      <c r="AJ6270">
        <v>0</v>
      </c>
      <c r="AK6270">
        <v>117</v>
      </c>
      <c r="AL6270">
        <v>1</v>
      </c>
      <c r="AM6270">
        <v>100</v>
      </c>
      <c r="AN6270">
        <v>5</v>
      </c>
    </row>
    <row r="6271" spans="1:40" x14ac:dyDescent="0.25">
      <c r="A6271" s="34">
        <v>40764</v>
      </c>
      <c r="B6271" s="220">
        <v>0.64236111111111105</v>
      </c>
      <c r="C6271">
        <v>39.9</v>
      </c>
      <c r="D6271">
        <v>40.200000000000003</v>
      </c>
      <c r="E6271">
        <v>39.9</v>
      </c>
      <c r="F6271">
        <v>20</v>
      </c>
      <c r="G6271">
        <v>12.7</v>
      </c>
      <c r="H6271">
        <v>11</v>
      </c>
      <c r="I6271" t="s">
        <v>340</v>
      </c>
      <c r="J6271">
        <v>0.92</v>
      </c>
      <c r="K6271">
        <v>18</v>
      </c>
      <c r="L6271" t="s">
        <v>340</v>
      </c>
      <c r="M6271">
        <v>39.9</v>
      </c>
      <c r="N6271">
        <v>39.4</v>
      </c>
      <c r="O6271">
        <v>39.5</v>
      </c>
      <c r="P6271" t="s">
        <v>337</v>
      </c>
      <c r="Q6271">
        <v>746.7</v>
      </c>
      <c r="R6271">
        <v>0</v>
      </c>
      <c r="S6271">
        <v>0</v>
      </c>
      <c r="T6271">
        <v>889</v>
      </c>
      <c r="U6271">
        <v>6.37</v>
      </c>
      <c r="V6271">
        <v>893</v>
      </c>
      <c r="W6271">
        <v>9.4</v>
      </c>
      <c r="X6271">
        <v>0.34</v>
      </c>
      <c r="Y6271">
        <v>9.5</v>
      </c>
      <c r="Z6271">
        <v>0</v>
      </c>
      <c r="AA6271">
        <v>7.4999999999999997E-2</v>
      </c>
      <c r="AB6271">
        <v>28.6</v>
      </c>
      <c r="AC6271">
        <v>35</v>
      </c>
      <c r="AD6271">
        <v>11.6</v>
      </c>
      <c r="AE6271">
        <v>28.1</v>
      </c>
      <c r="AF6271">
        <v>6.71</v>
      </c>
      <c r="AG6271">
        <v>7.0800000000000002E-2</v>
      </c>
      <c r="AH6271" t="s">
        <v>337</v>
      </c>
      <c r="AI6271" t="s">
        <v>337</v>
      </c>
      <c r="AJ6271">
        <v>0</v>
      </c>
      <c r="AK6271">
        <v>117</v>
      </c>
      <c r="AL6271">
        <v>1</v>
      </c>
      <c r="AM6271">
        <v>100</v>
      </c>
      <c r="AN6271">
        <v>5</v>
      </c>
    </row>
    <row r="6272" spans="1:40" x14ac:dyDescent="0.25">
      <c r="A6272" s="34">
        <v>40764</v>
      </c>
      <c r="B6272" s="220">
        <v>0.64583333333333337</v>
      </c>
      <c r="C6272">
        <v>39.9</v>
      </c>
      <c r="D6272">
        <v>39.9</v>
      </c>
      <c r="E6272">
        <v>39.9</v>
      </c>
      <c r="F6272">
        <v>20</v>
      </c>
      <c r="G6272">
        <v>12.7</v>
      </c>
      <c r="H6272">
        <v>10</v>
      </c>
      <c r="I6272" t="s">
        <v>340</v>
      </c>
      <c r="J6272">
        <v>0.83</v>
      </c>
      <c r="K6272">
        <v>16</v>
      </c>
      <c r="L6272" t="s">
        <v>340</v>
      </c>
      <c r="M6272">
        <v>39.9</v>
      </c>
      <c r="N6272">
        <v>39.4</v>
      </c>
      <c r="O6272">
        <v>39.5</v>
      </c>
      <c r="P6272" t="s">
        <v>337</v>
      </c>
      <c r="Q6272">
        <v>746.6</v>
      </c>
      <c r="R6272">
        <v>0</v>
      </c>
      <c r="S6272">
        <v>0</v>
      </c>
      <c r="T6272">
        <v>878</v>
      </c>
      <c r="U6272">
        <v>6.29</v>
      </c>
      <c r="V6272">
        <v>884</v>
      </c>
      <c r="W6272">
        <v>9.1999999999999993</v>
      </c>
      <c r="X6272">
        <v>0.33</v>
      </c>
      <c r="Y6272">
        <v>9.3000000000000007</v>
      </c>
      <c r="Z6272">
        <v>0</v>
      </c>
      <c r="AA6272">
        <v>7.4999999999999997E-2</v>
      </c>
      <c r="AB6272">
        <v>28.6</v>
      </c>
      <c r="AC6272">
        <v>35</v>
      </c>
      <c r="AD6272">
        <v>11.6</v>
      </c>
      <c r="AE6272">
        <v>28.1</v>
      </c>
      <c r="AF6272">
        <v>6.71</v>
      </c>
      <c r="AG6272">
        <v>7.0800000000000002E-2</v>
      </c>
      <c r="AH6272" t="s">
        <v>337</v>
      </c>
      <c r="AI6272" t="s">
        <v>337</v>
      </c>
      <c r="AJ6272">
        <v>0</v>
      </c>
      <c r="AK6272">
        <v>117</v>
      </c>
      <c r="AL6272">
        <v>1</v>
      </c>
      <c r="AM6272">
        <v>100</v>
      </c>
      <c r="AN6272">
        <v>5</v>
      </c>
    </row>
    <row r="6273" spans="1:40" x14ac:dyDescent="0.25">
      <c r="A6273" s="34">
        <v>40764</v>
      </c>
      <c r="B6273" s="220">
        <v>0.64930555555555558</v>
      </c>
      <c r="C6273">
        <v>39.9</v>
      </c>
      <c r="D6273">
        <v>39.9</v>
      </c>
      <c r="E6273">
        <v>39.9</v>
      </c>
      <c r="F6273">
        <v>18</v>
      </c>
      <c r="G6273">
        <v>11.1</v>
      </c>
      <c r="H6273">
        <v>10</v>
      </c>
      <c r="I6273" t="s">
        <v>340</v>
      </c>
      <c r="J6273">
        <v>0.83</v>
      </c>
      <c r="K6273">
        <v>15</v>
      </c>
      <c r="L6273" t="s">
        <v>340</v>
      </c>
      <c r="M6273">
        <v>39.9</v>
      </c>
      <c r="N6273">
        <v>39</v>
      </c>
      <c r="O6273">
        <v>39.1</v>
      </c>
      <c r="P6273" t="s">
        <v>337</v>
      </c>
      <c r="Q6273">
        <v>746.4</v>
      </c>
      <c r="R6273">
        <v>0</v>
      </c>
      <c r="S6273">
        <v>0</v>
      </c>
      <c r="T6273">
        <v>869</v>
      </c>
      <c r="U6273">
        <v>6.23</v>
      </c>
      <c r="V6273">
        <v>874</v>
      </c>
      <c r="W6273">
        <v>9</v>
      </c>
      <c r="X6273">
        <v>0.32</v>
      </c>
      <c r="Y6273">
        <v>9.1</v>
      </c>
      <c r="Z6273">
        <v>0</v>
      </c>
      <c r="AA6273">
        <v>7.4999999999999997E-2</v>
      </c>
      <c r="AB6273">
        <v>28.7</v>
      </c>
      <c r="AC6273">
        <v>35</v>
      </c>
      <c r="AD6273">
        <v>11.7</v>
      </c>
      <c r="AE6273">
        <v>28.2</v>
      </c>
      <c r="AF6273">
        <v>6.7</v>
      </c>
      <c r="AG6273">
        <v>7.0699999999999999E-2</v>
      </c>
      <c r="AH6273" t="s">
        <v>337</v>
      </c>
      <c r="AI6273" t="s">
        <v>337</v>
      </c>
      <c r="AJ6273">
        <v>0</v>
      </c>
      <c r="AK6273">
        <v>117</v>
      </c>
      <c r="AL6273">
        <v>1</v>
      </c>
      <c r="AM6273">
        <v>100</v>
      </c>
      <c r="AN6273">
        <v>5</v>
      </c>
    </row>
    <row r="6274" spans="1:40" x14ac:dyDescent="0.25">
      <c r="A6274" s="34">
        <v>40764</v>
      </c>
      <c r="B6274" s="220">
        <v>0.65277777777777779</v>
      </c>
      <c r="C6274">
        <v>39.9</v>
      </c>
      <c r="D6274">
        <v>40.1</v>
      </c>
      <c r="E6274">
        <v>39.9</v>
      </c>
      <c r="F6274">
        <v>18</v>
      </c>
      <c r="G6274">
        <v>11.1</v>
      </c>
      <c r="H6274">
        <v>11</v>
      </c>
      <c r="I6274" t="s">
        <v>340</v>
      </c>
      <c r="J6274">
        <v>0.92</v>
      </c>
      <c r="K6274">
        <v>22</v>
      </c>
      <c r="L6274" t="s">
        <v>340</v>
      </c>
      <c r="M6274">
        <v>39.9</v>
      </c>
      <c r="N6274">
        <v>39</v>
      </c>
      <c r="O6274">
        <v>39.1</v>
      </c>
      <c r="P6274" t="s">
        <v>337</v>
      </c>
      <c r="Q6274">
        <v>746.4</v>
      </c>
      <c r="R6274">
        <v>0</v>
      </c>
      <c r="S6274">
        <v>0</v>
      </c>
      <c r="T6274">
        <v>866</v>
      </c>
      <c r="U6274">
        <v>6.21</v>
      </c>
      <c r="V6274">
        <v>868</v>
      </c>
      <c r="W6274">
        <v>8.9</v>
      </c>
      <c r="X6274">
        <v>0.32</v>
      </c>
      <c r="Y6274">
        <v>8.9</v>
      </c>
      <c r="Z6274">
        <v>0</v>
      </c>
      <c r="AA6274">
        <v>7.4999999999999997E-2</v>
      </c>
      <c r="AB6274">
        <v>28.7</v>
      </c>
      <c r="AC6274">
        <v>35</v>
      </c>
      <c r="AD6274">
        <v>11.7</v>
      </c>
      <c r="AE6274">
        <v>28.2</v>
      </c>
      <c r="AF6274">
        <v>6.7</v>
      </c>
      <c r="AG6274">
        <v>7.0699999999999999E-2</v>
      </c>
      <c r="AH6274" t="s">
        <v>337</v>
      </c>
      <c r="AI6274" t="s">
        <v>337</v>
      </c>
      <c r="AJ6274">
        <v>0</v>
      </c>
      <c r="AK6274">
        <v>117</v>
      </c>
      <c r="AL6274">
        <v>1</v>
      </c>
      <c r="AM6274">
        <v>100</v>
      </c>
      <c r="AN6274">
        <v>5</v>
      </c>
    </row>
    <row r="6275" spans="1:40" x14ac:dyDescent="0.25">
      <c r="A6275" s="34">
        <v>40764</v>
      </c>
      <c r="B6275" s="220">
        <v>0.65625</v>
      </c>
      <c r="C6275">
        <v>40.200000000000003</v>
      </c>
      <c r="D6275">
        <v>40.200000000000003</v>
      </c>
      <c r="E6275">
        <v>39.9</v>
      </c>
      <c r="F6275">
        <v>19</v>
      </c>
      <c r="G6275">
        <v>12.2</v>
      </c>
      <c r="H6275">
        <v>9</v>
      </c>
      <c r="I6275" t="s">
        <v>340</v>
      </c>
      <c r="J6275">
        <v>0.75</v>
      </c>
      <c r="K6275">
        <v>16</v>
      </c>
      <c r="L6275" t="s">
        <v>340</v>
      </c>
      <c r="M6275">
        <v>40.200000000000003</v>
      </c>
      <c r="N6275">
        <v>39.6</v>
      </c>
      <c r="O6275">
        <v>39.700000000000003</v>
      </c>
      <c r="P6275" t="s">
        <v>337</v>
      </c>
      <c r="Q6275">
        <v>746.3</v>
      </c>
      <c r="R6275">
        <v>0</v>
      </c>
      <c r="S6275">
        <v>0</v>
      </c>
      <c r="T6275">
        <v>858</v>
      </c>
      <c r="U6275">
        <v>6.15</v>
      </c>
      <c r="V6275">
        <v>867</v>
      </c>
      <c r="W6275">
        <v>8.6</v>
      </c>
      <c r="X6275">
        <v>0.31</v>
      </c>
      <c r="Y6275">
        <v>8.8000000000000007</v>
      </c>
      <c r="Z6275">
        <v>0</v>
      </c>
      <c r="AA6275">
        <v>7.5999999999999998E-2</v>
      </c>
      <c r="AB6275">
        <v>28.7</v>
      </c>
      <c r="AC6275">
        <v>35</v>
      </c>
      <c r="AD6275">
        <v>11.7</v>
      </c>
      <c r="AE6275">
        <v>28.2</v>
      </c>
      <c r="AF6275">
        <v>6.7</v>
      </c>
      <c r="AG6275">
        <v>7.0699999999999999E-2</v>
      </c>
      <c r="AH6275" t="s">
        <v>337</v>
      </c>
      <c r="AI6275" t="s">
        <v>337</v>
      </c>
      <c r="AJ6275">
        <v>0</v>
      </c>
      <c r="AK6275">
        <v>116</v>
      </c>
      <c r="AL6275">
        <v>1</v>
      </c>
      <c r="AM6275">
        <v>100</v>
      </c>
      <c r="AN6275">
        <v>5</v>
      </c>
    </row>
    <row r="6276" spans="1:40" x14ac:dyDescent="0.25">
      <c r="A6276" s="34">
        <v>40764</v>
      </c>
      <c r="B6276" s="220">
        <v>0.65972222222222221</v>
      </c>
      <c r="C6276">
        <v>40</v>
      </c>
      <c r="D6276">
        <v>40.200000000000003</v>
      </c>
      <c r="E6276">
        <v>40</v>
      </c>
      <c r="F6276">
        <v>19</v>
      </c>
      <c r="G6276">
        <v>12</v>
      </c>
      <c r="H6276">
        <v>9</v>
      </c>
      <c r="I6276" t="s">
        <v>340</v>
      </c>
      <c r="J6276">
        <v>0.75</v>
      </c>
      <c r="K6276">
        <v>14</v>
      </c>
      <c r="L6276" t="s">
        <v>340</v>
      </c>
      <c r="M6276">
        <v>40</v>
      </c>
      <c r="N6276">
        <v>39.299999999999997</v>
      </c>
      <c r="O6276">
        <v>39.4</v>
      </c>
      <c r="P6276" t="s">
        <v>337</v>
      </c>
      <c r="Q6276">
        <v>746.3</v>
      </c>
      <c r="R6276">
        <v>0</v>
      </c>
      <c r="S6276">
        <v>0</v>
      </c>
      <c r="T6276">
        <v>843</v>
      </c>
      <c r="U6276">
        <v>6.04</v>
      </c>
      <c r="V6276">
        <v>849</v>
      </c>
      <c r="W6276">
        <v>8.4</v>
      </c>
      <c r="X6276">
        <v>0.3</v>
      </c>
      <c r="Y6276">
        <v>8.4</v>
      </c>
      <c r="Z6276">
        <v>0</v>
      </c>
      <c r="AA6276">
        <v>7.4999999999999997E-2</v>
      </c>
      <c r="AB6276">
        <v>28.7</v>
      </c>
      <c r="AC6276">
        <v>35</v>
      </c>
      <c r="AD6276">
        <v>11.7</v>
      </c>
      <c r="AE6276">
        <v>28.2</v>
      </c>
      <c r="AF6276">
        <v>6.7</v>
      </c>
      <c r="AG6276">
        <v>7.0699999999999999E-2</v>
      </c>
      <c r="AH6276" t="s">
        <v>337</v>
      </c>
      <c r="AI6276" t="s">
        <v>337</v>
      </c>
      <c r="AJ6276">
        <v>0</v>
      </c>
      <c r="AK6276">
        <v>118</v>
      </c>
      <c r="AL6276">
        <v>1</v>
      </c>
      <c r="AM6276">
        <v>100</v>
      </c>
      <c r="AN6276">
        <v>5</v>
      </c>
    </row>
    <row r="6277" spans="1:40" x14ac:dyDescent="0.25">
      <c r="A6277" s="34">
        <v>40764</v>
      </c>
      <c r="B6277" s="220">
        <v>0.66319444444444442</v>
      </c>
      <c r="C6277">
        <v>40.299999999999997</v>
      </c>
      <c r="D6277">
        <v>40.299999999999997</v>
      </c>
      <c r="E6277">
        <v>40.1</v>
      </c>
      <c r="F6277">
        <v>17</v>
      </c>
      <c r="G6277">
        <v>10.6</v>
      </c>
      <c r="H6277">
        <v>9</v>
      </c>
      <c r="I6277" t="s">
        <v>340</v>
      </c>
      <c r="J6277">
        <v>0.75</v>
      </c>
      <c r="K6277">
        <v>15</v>
      </c>
      <c r="L6277" t="s">
        <v>340</v>
      </c>
      <c r="M6277">
        <v>40.299999999999997</v>
      </c>
      <c r="N6277">
        <v>39.200000000000003</v>
      </c>
      <c r="O6277">
        <v>39.299999999999997</v>
      </c>
      <c r="P6277" t="s">
        <v>337</v>
      </c>
      <c r="Q6277">
        <v>746.2</v>
      </c>
      <c r="R6277">
        <v>0</v>
      </c>
      <c r="S6277">
        <v>0</v>
      </c>
      <c r="T6277">
        <v>835</v>
      </c>
      <c r="U6277">
        <v>5.98</v>
      </c>
      <c r="V6277">
        <v>837</v>
      </c>
      <c r="W6277">
        <v>8.1999999999999993</v>
      </c>
      <c r="X6277">
        <v>0.28999999999999998</v>
      </c>
      <c r="Y6277">
        <v>8.1999999999999993</v>
      </c>
      <c r="Z6277">
        <v>0</v>
      </c>
      <c r="AA6277">
        <v>7.5999999999999998E-2</v>
      </c>
      <c r="AB6277">
        <v>28.7</v>
      </c>
      <c r="AC6277">
        <v>35</v>
      </c>
      <c r="AD6277">
        <v>11.7</v>
      </c>
      <c r="AE6277">
        <v>28.2</v>
      </c>
      <c r="AF6277">
        <v>6.7</v>
      </c>
      <c r="AG6277">
        <v>7.0699999999999999E-2</v>
      </c>
      <c r="AH6277" t="s">
        <v>337</v>
      </c>
      <c r="AI6277" t="s">
        <v>337</v>
      </c>
      <c r="AJ6277">
        <v>0</v>
      </c>
      <c r="AK6277">
        <v>117</v>
      </c>
      <c r="AL6277">
        <v>1</v>
      </c>
      <c r="AM6277">
        <v>100</v>
      </c>
      <c r="AN6277">
        <v>5</v>
      </c>
    </row>
    <row r="6278" spans="1:40" x14ac:dyDescent="0.25">
      <c r="A6278" s="34">
        <v>40764</v>
      </c>
      <c r="B6278" s="220">
        <v>0.66666666666666663</v>
      </c>
      <c r="C6278">
        <v>40.5</v>
      </c>
      <c r="D6278">
        <v>40.5</v>
      </c>
      <c r="E6278">
        <v>40.299999999999997</v>
      </c>
      <c r="F6278">
        <v>17</v>
      </c>
      <c r="G6278">
        <v>10.7</v>
      </c>
      <c r="H6278">
        <v>10</v>
      </c>
      <c r="I6278" t="s">
        <v>338</v>
      </c>
      <c r="J6278">
        <v>0.83</v>
      </c>
      <c r="K6278">
        <v>14</v>
      </c>
      <c r="L6278" t="s">
        <v>340</v>
      </c>
      <c r="M6278">
        <v>40.5</v>
      </c>
      <c r="N6278">
        <v>39.4</v>
      </c>
      <c r="O6278">
        <v>39.6</v>
      </c>
      <c r="P6278" t="s">
        <v>337</v>
      </c>
      <c r="Q6278">
        <v>746.2</v>
      </c>
      <c r="R6278">
        <v>0</v>
      </c>
      <c r="S6278">
        <v>0</v>
      </c>
      <c r="T6278">
        <v>828</v>
      </c>
      <c r="U6278">
        <v>5.93</v>
      </c>
      <c r="V6278">
        <v>835</v>
      </c>
      <c r="W6278">
        <v>8</v>
      </c>
      <c r="X6278">
        <v>0.28999999999999998</v>
      </c>
      <c r="Y6278">
        <v>8.1</v>
      </c>
      <c r="Z6278">
        <v>0</v>
      </c>
      <c r="AA6278">
        <v>7.6999999999999999E-2</v>
      </c>
      <c r="AB6278">
        <v>28.7</v>
      </c>
      <c r="AC6278">
        <v>35</v>
      </c>
      <c r="AD6278">
        <v>11.7</v>
      </c>
      <c r="AE6278">
        <v>28.2</v>
      </c>
      <c r="AF6278">
        <v>6.7</v>
      </c>
      <c r="AG6278">
        <v>7.0699999999999999E-2</v>
      </c>
      <c r="AH6278" t="s">
        <v>337</v>
      </c>
      <c r="AI6278" t="s">
        <v>337</v>
      </c>
      <c r="AJ6278">
        <v>3.5000000000000003E-2</v>
      </c>
      <c r="AK6278">
        <v>117</v>
      </c>
      <c r="AL6278">
        <v>1</v>
      </c>
      <c r="AM6278">
        <v>100</v>
      </c>
      <c r="AN6278">
        <v>5</v>
      </c>
    </row>
    <row r="6279" spans="1:40" x14ac:dyDescent="0.25">
      <c r="A6279" s="34">
        <v>40764</v>
      </c>
      <c r="B6279" s="220">
        <v>0.67013888888888884</v>
      </c>
      <c r="C6279">
        <v>40.1</v>
      </c>
      <c r="D6279">
        <v>40.5</v>
      </c>
      <c r="E6279">
        <v>40.1</v>
      </c>
      <c r="F6279">
        <v>19</v>
      </c>
      <c r="G6279">
        <v>12.1</v>
      </c>
      <c r="H6279">
        <v>9</v>
      </c>
      <c r="I6279" t="s">
        <v>340</v>
      </c>
      <c r="J6279">
        <v>0.75</v>
      </c>
      <c r="K6279">
        <v>17</v>
      </c>
      <c r="L6279" t="s">
        <v>340</v>
      </c>
      <c r="M6279">
        <v>40.1</v>
      </c>
      <c r="N6279">
        <v>39.4</v>
      </c>
      <c r="O6279">
        <v>39.6</v>
      </c>
      <c r="P6279" t="s">
        <v>337</v>
      </c>
      <c r="Q6279">
        <v>746.2</v>
      </c>
      <c r="R6279">
        <v>0</v>
      </c>
      <c r="S6279">
        <v>0</v>
      </c>
      <c r="T6279">
        <v>816</v>
      </c>
      <c r="U6279">
        <v>5.85</v>
      </c>
      <c r="V6279">
        <v>821</v>
      </c>
      <c r="W6279">
        <v>7.8</v>
      </c>
      <c r="X6279">
        <v>0.28000000000000003</v>
      </c>
      <c r="Y6279">
        <v>7.9</v>
      </c>
      <c r="Z6279">
        <v>0</v>
      </c>
      <c r="AA6279">
        <v>7.5999999999999998E-2</v>
      </c>
      <c r="AB6279">
        <v>28.8</v>
      </c>
      <c r="AC6279">
        <v>35</v>
      </c>
      <c r="AD6279">
        <v>11.8</v>
      </c>
      <c r="AE6279">
        <v>28.4</v>
      </c>
      <c r="AF6279">
        <v>6.69</v>
      </c>
      <c r="AG6279">
        <v>7.0699999999999999E-2</v>
      </c>
      <c r="AH6279" t="s">
        <v>337</v>
      </c>
      <c r="AI6279" t="s">
        <v>337</v>
      </c>
      <c r="AJ6279">
        <v>0</v>
      </c>
      <c r="AK6279">
        <v>117</v>
      </c>
      <c r="AL6279">
        <v>1</v>
      </c>
      <c r="AM6279">
        <v>100</v>
      </c>
      <c r="AN6279">
        <v>5</v>
      </c>
    </row>
    <row r="6280" spans="1:40" x14ac:dyDescent="0.25">
      <c r="A6280" s="34">
        <v>40764</v>
      </c>
      <c r="B6280" s="220">
        <v>0.67361111111111116</v>
      </c>
      <c r="C6280">
        <v>40.299999999999997</v>
      </c>
      <c r="D6280">
        <v>40.299999999999997</v>
      </c>
      <c r="E6280">
        <v>40.1</v>
      </c>
      <c r="F6280">
        <v>17</v>
      </c>
      <c r="G6280">
        <v>10.6</v>
      </c>
      <c r="H6280">
        <v>10</v>
      </c>
      <c r="I6280" t="s">
        <v>340</v>
      </c>
      <c r="J6280">
        <v>0.83</v>
      </c>
      <c r="K6280">
        <v>17</v>
      </c>
      <c r="L6280" t="s">
        <v>340</v>
      </c>
      <c r="M6280">
        <v>40.299999999999997</v>
      </c>
      <c r="N6280">
        <v>39.200000000000003</v>
      </c>
      <c r="O6280">
        <v>39.299999999999997</v>
      </c>
      <c r="P6280" t="s">
        <v>337</v>
      </c>
      <c r="Q6280">
        <v>746.1</v>
      </c>
      <c r="R6280">
        <v>0</v>
      </c>
      <c r="S6280">
        <v>0</v>
      </c>
      <c r="T6280">
        <v>802</v>
      </c>
      <c r="U6280">
        <v>5.75</v>
      </c>
      <c r="V6280">
        <v>810</v>
      </c>
      <c r="W6280">
        <v>7.5</v>
      </c>
      <c r="X6280">
        <v>0.27</v>
      </c>
      <c r="Y6280">
        <v>7.6</v>
      </c>
      <c r="Z6280">
        <v>0</v>
      </c>
      <c r="AA6280">
        <v>7.5999999999999998E-2</v>
      </c>
      <c r="AB6280">
        <v>28.9</v>
      </c>
      <c r="AC6280">
        <v>35</v>
      </c>
      <c r="AD6280">
        <v>11.9</v>
      </c>
      <c r="AE6280">
        <v>28.6</v>
      </c>
      <c r="AF6280">
        <v>6.69</v>
      </c>
      <c r="AG6280">
        <v>7.0599999999999996E-2</v>
      </c>
      <c r="AH6280" t="s">
        <v>337</v>
      </c>
      <c r="AI6280" t="s">
        <v>337</v>
      </c>
      <c r="AJ6280">
        <v>0</v>
      </c>
      <c r="AK6280">
        <v>115</v>
      </c>
      <c r="AL6280">
        <v>1</v>
      </c>
      <c r="AM6280">
        <v>100</v>
      </c>
      <c r="AN6280">
        <v>5</v>
      </c>
    </row>
    <row r="6281" spans="1:40" x14ac:dyDescent="0.25">
      <c r="A6281" s="34">
        <v>40764</v>
      </c>
      <c r="B6281" s="220">
        <v>0.67708333333333337</v>
      </c>
      <c r="C6281">
        <v>40.299999999999997</v>
      </c>
      <c r="D6281">
        <v>40.299999999999997</v>
      </c>
      <c r="E6281">
        <v>40.200000000000003</v>
      </c>
      <c r="F6281">
        <v>17</v>
      </c>
      <c r="G6281">
        <v>10.6</v>
      </c>
      <c r="H6281">
        <v>10</v>
      </c>
      <c r="I6281" t="s">
        <v>340</v>
      </c>
      <c r="J6281">
        <v>0.83</v>
      </c>
      <c r="K6281">
        <v>18</v>
      </c>
      <c r="L6281" t="s">
        <v>349</v>
      </c>
      <c r="M6281">
        <v>40.299999999999997</v>
      </c>
      <c r="N6281">
        <v>39.200000000000003</v>
      </c>
      <c r="O6281">
        <v>39.299999999999997</v>
      </c>
      <c r="P6281" t="s">
        <v>337</v>
      </c>
      <c r="Q6281">
        <v>746.2</v>
      </c>
      <c r="R6281">
        <v>0</v>
      </c>
      <c r="S6281">
        <v>0</v>
      </c>
      <c r="T6281">
        <v>794</v>
      </c>
      <c r="U6281">
        <v>5.69</v>
      </c>
      <c r="V6281">
        <v>802</v>
      </c>
      <c r="W6281">
        <v>7.3</v>
      </c>
      <c r="X6281">
        <v>0.26</v>
      </c>
      <c r="Y6281">
        <v>7.4</v>
      </c>
      <c r="Z6281">
        <v>0</v>
      </c>
      <c r="AA6281">
        <v>7.5999999999999998E-2</v>
      </c>
      <c r="AB6281">
        <v>28.9</v>
      </c>
      <c r="AC6281">
        <v>34</v>
      </c>
      <c r="AD6281">
        <v>11.5</v>
      </c>
      <c r="AE6281">
        <v>28.4</v>
      </c>
      <c r="AF6281">
        <v>6.49</v>
      </c>
      <c r="AG6281">
        <v>7.0699999999999999E-2</v>
      </c>
      <c r="AH6281" t="s">
        <v>337</v>
      </c>
      <c r="AI6281" t="s">
        <v>337</v>
      </c>
      <c r="AJ6281">
        <v>0</v>
      </c>
      <c r="AK6281">
        <v>117</v>
      </c>
      <c r="AL6281">
        <v>1</v>
      </c>
      <c r="AM6281">
        <v>100</v>
      </c>
      <c r="AN6281">
        <v>5</v>
      </c>
    </row>
    <row r="6282" spans="1:40" x14ac:dyDescent="0.25">
      <c r="A6282" s="34">
        <v>40764</v>
      </c>
      <c r="B6282" s="220">
        <v>0.68055555555555547</v>
      </c>
      <c r="C6282">
        <v>40.6</v>
      </c>
      <c r="D6282">
        <v>40.6</v>
      </c>
      <c r="E6282">
        <v>40.299999999999997</v>
      </c>
      <c r="F6282">
        <v>16</v>
      </c>
      <c r="G6282">
        <v>9.9</v>
      </c>
      <c r="H6282">
        <v>9</v>
      </c>
      <c r="I6282" t="s">
        <v>340</v>
      </c>
      <c r="J6282">
        <v>0.75</v>
      </c>
      <c r="K6282">
        <v>17</v>
      </c>
      <c r="L6282" t="s">
        <v>338</v>
      </c>
      <c r="M6282">
        <v>40.6</v>
      </c>
      <c r="N6282">
        <v>39.299999999999997</v>
      </c>
      <c r="O6282">
        <v>39.4</v>
      </c>
      <c r="P6282" t="s">
        <v>337</v>
      </c>
      <c r="Q6282">
        <v>746</v>
      </c>
      <c r="R6282">
        <v>0</v>
      </c>
      <c r="S6282">
        <v>0</v>
      </c>
      <c r="T6282">
        <v>783</v>
      </c>
      <c r="U6282">
        <v>5.61</v>
      </c>
      <c r="V6282">
        <v>791</v>
      </c>
      <c r="W6282">
        <v>7</v>
      </c>
      <c r="X6282">
        <v>0.25</v>
      </c>
      <c r="Y6282">
        <v>7.2</v>
      </c>
      <c r="Z6282">
        <v>0</v>
      </c>
      <c r="AA6282">
        <v>7.6999999999999999E-2</v>
      </c>
      <c r="AB6282">
        <v>28.9</v>
      </c>
      <c r="AC6282">
        <v>34</v>
      </c>
      <c r="AD6282">
        <v>11.5</v>
      </c>
      <c r="AE6282">
        <v>28.4</v>
      </c>
      <c r="AF6282">
        <v>6.49</v>
      </c>
      <c r="AG6282">
        <v>7.0699999999999999E-2</v>
      </c>
      <c r="AH6282" t="s">
        <v>337</v>
      </c>
      <c r="AI6282" t="s">
        <v>337</v>
      </c>
      <c r="AJ6282">
        <v>0</v>
      </c>
      <c r="AK6282">
        <v>116</v>
      </c>
      <c r="AL6282">
        <v>1</v>
      </c>
      <c r="AM6282">
        <v>100</v>
      </c>
      <c r="AN6282">
        <v>5</v>
      </c>
    </row>
    <row r="6283" spans="1:40" x14ac:dyDescent="0.25">
      <c r="A6283" s="34">
        <v>40764</v>
      </c>
      <c r="B6283" s="220">
        <v>0.68402777777777779</v>
      </c>
      <c r="C6283">
        <v>40.5</v>
      </c>
      <c r="D6283">
        <v>40.700000000000003</v>
      </c>
      <c r="E6283">
        <v>40.5</v>
      </c>
      <c r="F6283">
        <v>15</v>
      </c>
      <c r="G6283">
        <v>8.9</v>
      </c>
      <c r="H6283">
        <v>10</v>
      </c>
      <c r="I6283" t="s">
        <v>340</v>
      </c>
      <c r="J6283">
        <v>0.83</v>
      </c>
      <c r="K6283">
        <v>14</v>
      </c>
      <c r="L6283" t="s">
        <v>338</v>
      </c>
      <c r="M6283">
        <v>40.5</v>
      </c>
      <c r="N6283">
        <v>38.9</v>
      </c>
      <c r="O6283">
        <v>39.1</v>
      </c>
      <c r="P6283" t="s">
        <v>337</v>
      </c>
      <c r="Q6283">
        <v>746</v>
      </c>
      <c r="R6283">
        <v>0</v>
      </c>
      <c r="S6283">
        <v>0</v>
      </c>
      <c r="T6283">
        <v>758</v>
      </c>
      <c r="U6283">
        <v>5.43</v>
      </c>
      <c r="V6283">
        <v>763</v>
      </c>
      <c r="W6283">
        <v>6.7</v>
      </c>
      <c r="X6283">
        <v>0.24</v>
      </c>
      <c r="Y6283">
        <v>6.8</v>
      </c>
      <c r="Z6283">
        <v>0</v>
      </c>
      <c r="AA6283">
        <v>7.6999999999999999E-2</v>
      </c>
      <c r="AB6283">
        <v>28.9</v>
      </c>
      <c r="AC6283">
        <v>34</v>
      </c>
      <c r="AD6283">
        <v>11.5</v>
      </c>
      <c r="AE6283">
        <v>28.4</v>
      </c>
      <c r="AF6283">
        <v>6.49</v>
      </c>
      <c r="AG6283">
        <v>7.0699999999999999E-2</v>
      </c>
      <c r="AH6283" t="s">
        <v>337</v>
      </c>
      <c r="AI6283" t="s">
        <v>337</v>
      </c>
      <c r="AJ6283">
        <v>0</v>
      </c>
      <c r="AK6283">
        <v>117</v>
      </c>
      <c r="AL6283">
        <v>1</v>
      </c>
      <c r="AM6283">
        <v>100</v>
      </c>
      <c r="AN6283">
        <v>5</v>
      </c>
    </row>
    <row r="6284" spans="1:40" x14ac:dyDescent="0.25">
      <c r="A6284" s="34">
        <v>40764</v>
      </c>
      <c r="B6284" s="220">
        <v>0.6875</v>
      </c>
      <c r="C6284">
        <v>40.700000000000003</v>
      </c>
      <c r="D6284">
        <v>40.700000000000003</v>
      </c>
      <c r="E6284">
        <v>40.5</v>
      </c>
      <c r="F6284">
        <v>15</v>
      </c>
      <c r="G6284">
        <v>9</v>
      </c>
      <c r="H6284">
        <v>10</v>
      </c>
      <c r="I6284" t="s">
        <v>338</v>
      </c>
      <c r="J6284">
        <v>0.83</v>
      </c>
      <c r="K6284">
        <v>17</v>
      </c>
      <c r="L6284" t="s">
        <v>340</v>
      </c>
      <c r="M6284">
        <v>40.700000000000003</v>
      </c>
      <c r="N6284">
        <v>39.1</v>
      </c>
      <c r="O6284">
        <v>39.200000000000003</v>
      </c>
      <c r="P6284" t="s">
        <v>337</v>
      </c>
      <c r="Q6284">
        <v>745.9</v>
      </c>
      <c r="R6284">
        <v>0</v>
      </c>
      <c r="S6284">
        <v>0</v>
      </c>
      <c r="T6284">
        <v>750</v>
      </c>
      <c r="U6284">
        <v>5.38</v>
      </c>
      <c r="V6284">
        <v>770</v>
      </c>
      <c r="W6284">
        <v>6.6</v>
      </c>
      <c r="X6284">
        <v>0.24</v>
      </c>
      <c r="Y6284">
        <v>6.7</v>
      </c>
      <c r="Z6284">
        <v>0</v>
      </c>
      <c r="AA6284">
        <v>7.8E-2</v>
      </c>
      <c r="AB6284">
        <v>28.9</v>
      </c>
      <c r="AC6284">
        <v>34</v>
      </c>
      <c r="AD6284">
        <v>11.5</v>
      </c>
      <c r="AE6284">
        <v>28.4</v>
      </c>
      <c r="AF6284">
        <v>6.49</v>
      </c>
      <c r="AG6284">
        <v>7.0599999999999996E-2</v>
      </c>
      <c r="AH6284" t="s">
        <v>337</v>
      </c>
      <c r="AI6284" t="s">
        <v>337</v>
      </c>
      <c r="AJ6284">
        <v>0</v>
      </c>
      <c r="AK6284">
        <v>117</v>
      </c>
      <c r="AL6284">
        <v>1</v>
      </c>
      <c r="AM6284">
        <v>100</v>
      </c>
      <c r="AN6284">
        <v>5</v>
      </c>
    </row>
    <row r="6285" spans="1:40" x14ac:dyDescent="0.25">
      <c r="A6285" s="34">
        <v>40764</v>
      </c>
      <c r="B6285" s="220">
        <v>0.69097222222222221</v>
      </c>
      <c r="C6285">
        <v>40.700000000000003</v>
      </c>
      <c r="D6285">
        <v>40.799999999999997</v>
      </c>
      <c r="E6285">
        <v>40.700000000000003</v>
      </c>
      <c r="F6285">
        <v>17</v>
      </c>
      <c r="G6285">
        <v>10.9</v>
      </c>
      <c r="H6285">
        <v>10</v>
      </c>
      <c r="I6285" t="s">
        <v>338</v>
      </c>
      <c r="J6285">
        <v>0.83</v>
      </c>
      <c r="K6285">
        <v>16</v>
      </c>
      <c r="L6285" t="s">
        <v>338</v>
      </c>
      <c r="M6285">
        <v>40.700000000000003</v>
      </c>
      <c r="N6285">
        <v>39.700000000000003</v>
      </c>
      <c r="O6285">
        <v>39.799999999999997</v>
      </c>
      <c r="P6285" t="s">
        <v>337</v>
      </c>
      <c r="Q6285">
        <v>745.9</v>
      </c>
      <c r="R6285">
        <v>0</v>
      </c>
      <c r="S6285">
        <v>0</v>
      </c>
      <c r="T6285">
        <v>708</v>
      </c>
      <c r="U6285">
        <v>5.07</v>
      </c>
      <c r="V6285">
        <v>714</v>
      </c>
      <c r="W6285">
        <v>6.2</v>
      </c>
      <c r="X6285">
        <v>0.22</v>
      </c>
      <c r="Y6285">
        <v>6.3</v>
      </c>
      <c r="Z6285">
        <v>0</v>
      </c>
      <c r="AA6285">
        <v>7.8E-2</v>
      </c>
      <c r="AB6285">
        <v>28.9</v>
      </c>
      <c r="AC6285">
        <v>34</v>
      </c>
      <c r="AD6285">
        <v>11.5</v>
      </c>
      <c r="AE6285">
        <v>28.4</v>
      </c>
      <c r="AF6285">
        <v>6.49</v>
      </c>
      <c r="AG6285">
        <v>7.0599999999999996E-2</v>
      </c>
      <c r="AH6285" t="s">
        <v>337</v>
      </c>
      <c r="AI6285" t="s">
        <v>337</v>
      </c>
      <c r="AJ6285">
        <v>0</v>
      </c>
      <c r="AK6285">
        <v>116</v>
      </c>
      <c r="AL6285">
        <v>1</v>
      </c>
      <c r="AM6285">
        <v>100</v>
      </c>
      <c r="AN6285">
        <v>5</v>
      </c>
    </row>
    <row r="6286" spans="1:40" x14ac:dyDescent="0.25">
      <c r="A6286" s="34">
        <v>40764</v>
      </c>
      <c r="B6286" s="220">
        <v>0.69444444444444453</v>
      </c>
      <c r="C6286">
        <v>40.4</v>
      </c>
      <c r="D6286">
        <v>40.700000000000003</v>
      </c>
      <c r="E6286">
        <v>40.4</v>
      </c>
      <c r="F6286">
        <v>17</v>
      </c>
      <c r="G6286">
        <v>10.7</v>
      </c>
      <c r="H6286">
        <v>8</v>
      </c>
      <c r="I6286" t="s">
        <v>340</v>
      </c>
      <c r="J6286">
        <v>0.67</v>
      </c>
      <c r="K6286">
        <v>16</v>
      </c>
      <c r="L6286" t="s">
        <v>340</v>
      </c>
      <c r="M6286">
        <v>40.4</v>
      </c>
      <c r="N6286">
        <v>39.4</v>
      </c>
      <c r="O6286">
        <v>39.5</v>
      </c>
      <c r="P6286" t="s">
        <v>337</v>
      </c>
      <c r="Q6286">
        <v>745.8</v>
      </c>
      <c r="R6286">
        <v>0</v>
      </c>
      <c r="S6286">
        <v>0</v>
      </c>
      <c r="T6286">
        <v>695</v>
      </c>
      <c r="U6286">
        <v>4.9800000000000004</v>
      </c>
      <c r="V6286">
        <v>700</v>
      </c>
      <c r="W6286">
        <v>5.9</v>
      </c>
      <c r="X6286">
        <v>0.21</v>
      </c>
      <c r="Y6286">
        <v>5.9</v>
      </c>
      <c r="Z6286">
        <v>0</v>
      </c>
      <c r="AA6286">
        <v>7.6999999999999999E-2</v>
      </c>
      <c r="AB6286">
        <v>28.9</v>
      </c>
      <c r="AC6286">
        <v>34</v>
      </c>
      <c r="AD6286">
        <v>11.5</v>
      </c>
      <c r="AE6286">
        <v>28.4</v>
      </c>
      <c r="AF6286">
        <v>6.49</v>
      </c>
      <c r="AG6286">
        <v>7.0599999999999996E-2</v>
      </c>
      <c r="AH6286" t="s">
        <v>337</v>
      </c>
      <c r="AI6286" t="s">
        <v>337</v>
      </c>
      <c r="AJ6286">
        <v>0</v>
      </c>
      <c r="AK6286">
        <v>116</v>
      </c>
      <c r="AL6286">
        <v>1</v>
      </c>
      <c r="AM6286">
        <v>100</v>
      </c>
      <c r="AN6286">
        <v>5</v>
      </c>
    </row>
    <row r="6287" spans="1:40" x14ac:dyDescent="0.25">
      <c r="A6287" s="34">
        <v>40764</v>
      </c>
      <c r="B6287" s="220">
        <v>0.69791666666666663</v>
      </c>
      <c r="C6287">
        <v>40.4</v>
      </c>
      <c r="D6287">
        <v>40.4</v>
      </c>
      <c r="E6287">
        <v>40.4</v>
      </c>
      <c r="F6287">
        <v>17</v>
      </c>
      <c r="G6287">
        <v>10.7</v>
      </c>
      <c r="H6287">
        <v>8</v>
      </c>
      <c r="I6287" t="s">
        <v>340</v>
      </c>
      <c r="J6287">
        <v>0.67</v>
      </c>
      <c r="K6287">
        <v>17</v>
      </c>
      <c r="L6287" t="s">
        <v>349</v>
      </c>
      <c r="M6287">
        <v>40.4</v>
      </c>
      <c r="N6287">
        <v>39.4</v>
      </c>
      <c r="O6287">
        <v>39.5</v>
      </c>
      <c r="P6287" t="s">
        <v>337</v>
      </c>
      <c r="Q6287">
        <v>745.8</v>
      </c>
      <c r="R6287">
        <v>0</v>
      </c>
      <c r="S6287">
        <v>0</v>
      </c>
      <c r="T6287">
        <v>685</v>
      </c>
      <c r="U6287">
        <v>4.91</v>
      </c>
      <c r="V6287">
        <v>689</v>
      </c>
      <c r="W6287">
        <v>5.7</v>
      </c>
      <c r="X6287">
        <v>0.2</v>
      </c>
      <c r="Y6287">
        <v>5.8</v>
      </c>
      <c r="Z6287">
        <v>0</v>
      </c>
      <c r="AA6287">
        <v>7.6999999999999999E-2</v>
      </c>
      <c r="AB6287">
        <v>28.9</v>
      </c>
      <c r="AC6287">
        <v>34</v>
      </c>
      <c r="AD6287">
        <v>11.5</v>
      </c>
      <c r="AE6287">
        <v>28.4</v>
      </c>
      <c r="AF6287">
        <v>6.49</v>
      </c>
      <c r="AG6287">
        <v>7.0599999999999996E-2</v>
      </c>
      <c r="AH6287" t="s">
        <v>337</v>
      </c>
      <c r="AI6287" t="s">
        <v>337</v>
      </c>
      <c r="AJ6287">
        <v>0</v>
      </c>
      <c r="AK6287">
        <v>116</v>
      </c>
      <c r="AL6287">
        <v>1</v>
      </c>
      <c r="AM6287">
        <v>100</v>
      </c>
      <c r="AN6287">
        <v>5</v>
      </c>
    </row>
    <row r="6288" spans="1:40" x14ac:dyDescent="0.25">
      <c r="A6288" s="34">
        <v>40764</v>
      </c>
      <c r="B6288" s="220">
        <v>0.70138888888888884</v>
      </c>
      <c r="C6288">
        <v>40.700000000000003</v>
      </c>
      <c r="D6288">
        <v>40.700000000000003</v>
      </c>
      <c r="E6288">
        <v>40.4</v>
      </c>
      <c r="F6288">
        <v>15</v>
      </c>
      <c r="G6288">
        <v>9</v>
      </c>
      <c r="H6288">
        <v>9</v>
      </c>
      <c r="I6288" t="s">
        <v>340</v>
      </c>
      <c r="J6288">
        <v>0.75</v>
      </c>
      <c r="K6288">
        <v>15</v>
      </c>
      <c r="L6288" t="s">
        <v>340</v>
      </c>
      <c r="M6288">
        <v>40.700000000000003</v>
      </c>
      <c r="N6288">
        <v>39.1</v>
      </c>
      <c r="O6288">
        <v>39.200000000000003</v>
      </c>
      <c r="P6288" t="s">
        <v>337</v>
      </c>
      <c r="Q6288">
        <v>745.8</v>
      </c>
      <c r="R6288">
        <v>0</v>
      </c>
      <c r="S6288">
        <v>0</v>
      </c>
      <c r="T6288">
        <v>659</v>
      </c>
      <c r="U6288">
        <v>4.72</v>
      </c>
      <c r="V6288">
        <v>677</v>
      </c>
      <c r="W6288">
        <v>5.4</v>
      </c>
      <c r="X6288">
        <v>0.19</v>
      </c>
      <c r="Y6288">
        <v>5.5</v>
      </c>
      <c r="Z6288">
        <v>0</v>
      </c>
      <c r="AA6288">
        <v>7.8E-2</v>
      </c>
      <c r="AB6288">
        <v>28.9</v>
      </c>
      <c r="AC6288">
        <v>34</v>
      </c>
      <c r="AD6288">
        <v>11.5</v>
      </c>
      <c r="AE6288">
        <v>28.4</v>
      </c>
      <c r="AF6288">
        <v>6.49</v>
      </c>
      <c r="AG6288">
        <v>7.0599999999999996E-2</v>
      </c>
      <c r="AH6288" t="s">
        <v>337</v>
      </c>
      <c r="AI6288" t="s">
        <v>337</v>
      </c>
      <c r="AJ6288">
        <v>0</v>
      </c>
      <c r="AK6288">
        <v>116</v>
      </c>
      <c r="AL6288">
        <v>1</v>
      </c>
      <c r="AM6288">
        <v>100</v>
      </c>
      <c r="AN6288">
        <v>5</v>
      </c>
    </row>
    <row r="6289" spans="1:40" x14ac:dyDescent="0.25">
      <c r="A6289" s="34">
        <v>40764</v>
      </c>
      <c r="B6289" s="220">
        <v>0.70486111111111116</v>
      </c>
      <c r="C6289">
        <v>40.6</v>
      </c>
      <c r="D6289">
        <v>40.700000000000003</v>
      </c>
      <c r="E6289">
        <v>40.6</v>
      </c>
      <c r="F6289">
        <v>17</v>
      </c>
      <c r="G6289">
        <v>10.8</v>
      </c>
      <c r="H6289">
        <v>10</v>
      </c>
      <c r="I6289" t="s">
        <v>338</v>
      </c>
      <c r="J6289">
        <v>0.83</v>
      </c>
      <c r="K6289">
        <v>15</v>
      </c>
      <c r="L6289" t="s">
        <v>340</v>
      </c>
      <c r="M6289">
        <v>40.6</v>
      </c>
      <c r="N6289">
        <v>39.6</v>
      </c>
      <c r="O6289">
        <v>39.700000000000003</v>
      </c>
      <c r="P6289" t="s">
        <v>337</v>
      </c>
      <c r="Q6289">
        <v>745.7</v>
      </c>
      <c r="R6289">
        <v>0</v>
      </c>
      <c r="S6289">
        <v>0</v>
      </c>
      <c r="T6289">
        <v>668</v>
      </c>
      <c r="U6289">
        <v>4.79</v>
      </c>
      <c r="V6289">
        <v>673</v>
      </c>
      <c r="W6289">
        <v>5.2</v>
      </c>
      <c r="X6289">
        <v>0.19</v>
      </c>
      <c r="Y6289">
        <v>5.3</v>
      </c>
      <c r="Z6289">
        <v>0</v>
      </c>
      <c r="AA6289">
        <v>7.6999999999999999E-2</v>
      </c>
      <c r="AB6289">
        <v>28.9</v>
      </c>
      <c r="AC6289">
        <v>34</v>
      </c>
      <c r="AD6289">
        <v>11.5</v>
      </c>
      <c r="AE6289">
        <v>28.4</v>
      </c>
      <c r="AF6289">
        <v>6.49</v>
      </c>
      <c r="AG6289">
        <v>7.0599999999999996E-2</v>
      </c>
      <c r="AH6289" t="s">
        <v>337</v>
      </c>
      <c r="AI6289" t="s">
        <v>337</v>
      </c>
      <c r="AJ6289">
        <v>0</v>
      </c>
      <c r="AK6289">
        <v>116</v>
      </c>
      <c r="AL6289">
        <v>1</v>
      </c>
      <c r="AM6289">
        <v>100</v>
      </c>
      <c r="AN6289">
        <v>5</v>
      </c>
    </row>
    <row r="6290" spans="1:40" x14ac:dyDescent="0.25">
      <c r="A6290" s="34">
        <v>40764</v>
      </c>
      <c r="B6290" s="220">
        <v>0.70833333333333337</v>
      </c>
      <c r="C6290">
        <v>40.4</v>
      </c>
      <c r="D6290">
        <v>40.6</v>
      </c>
      <c r="E6290">
        <v>40.299999999999997</v>
      </c>
      <c r="F6290">
        <v>16</v>
      </c>
      <c r="G6290">
        <v>9.6999999999999993</v>
      </c>
      <c r="H6290">
        <v>12</v>
      </c>
      <c r="I6290" t="s">
        <v>340</v>
      </c>
      <c r="J6290">
        <v>1</v>
      </c>
      <c r="K6290">
        <v>19</v>
      </c>
      <c r="L6290" t="s">
        <v>340</v>
      </c>
      <c r="M6290">
        <v>40.4</v>
      </c>
      <c r="N6290">
        <v>39.1</v>
      </c>
      <c r="O6290">
        <v>39.299999999999997</v>
      </c>
      <c r="P6290" t="s">
        <v>337</v>
      </c>
      <c r="Q6290">
        <v>745.6</v>
      </c>
      <c r="R6290">
        <v>0</v>
      </c>
      <c r="S6290">
        <v>0</v>
      </c>
      <c r="T6290">
        <v>652</v>
      </c>
      <c r="U6290">
        <v>4.67</v>
      </c>
      <c r="V6290">
        <v>659</v>
      </c>
      <c r="W6290">
        <v>5</v>
      </c>
      <c r="X6290">
        <v>0.18</v>
      </c>
      <c r="Y6290">
        <v>5.0999999999999996</v>
      </c>
      <c r="Z6290">
        <v>0</v>
      </c>
      <c r="AA6290">
        <v>7.6999999999999999E-2</v>
      </c>
      <c r="AB6290">
        <v>28.9</v>
      </c>
      <c r="AC6290">
        <v>34</v>
      </c>
      <c r="AD6290">
        <v>11.5</v>
      </c>
      <c r="AE6290">
        <v>28.4</v>
      </c>
      <c r="AF6290">
        <v>6.49</v>
      </c>
      <c r="AG6290">
        <v>7.0599999999999996E-2</v>
      </c>
      <c r="AH6290" t="s">
        <v>337</v>
      </c>
      <c r="AI6290" t="s">
        <v>337</v>
      </c>
      <c r="AJ6290">
        <v>3.2000000000000001E-2</v>
      </c>
      <c r="AK6290">
        <v>118</v>
      </c>
      <c r="AL6290">
        <v>1</v>
      </c>
      <c r="AM6290">
        <v>100</v>
      </c>
      <c r="AN6290">
        <v>5</v>
      </c>
    </row>
    <row r="6291" spans="1:40" x14ac:dyDescent="0.25">
      <c r="A6291" s="34">
        <v>40764</v>
      </c>
      <c r="B6291" s="220">
        <v>0.71180555555555547</v>
      </c>
      <c r="C6291">
        <v>40.6</v>
      </c>
      <c r="D6291">
        <v>40.6</v>
      </c>
      <c r="E6291">
        <v>40.4</v>
      </c>
      <c r="F6291">
        <v>17</v>
      </c>
      <c r="G6291">
        <v>10.8</v>
      </c>
      <c r="H6291">
        <v>8</v>
      </c>
      <c r="I6291" t="s">
        <v>340</v>
      </c>
      <c r="J6291">
        <v>0.67</v>
      </c>
      <c r="K6291">
        <v>13</v>
      </c>
      <c r="L6291" t="s">
        <v>340</v>
      </c>
      <c r="M6291">
        <v>40.6</v>
      </c>
      <c r="N6291">
        <v>39.6</v>
      </c>
      <c r="O6291">
        <v>39.700000000000003</v>
      </c>
      <c r="P6291" t="s">
        <v>337</v>
      </c>
      <c r="Q6291">
        <v>745.5</v>
      </c>
      <c r="R6291">
        <v>0</v>
      </c>
      <c r="S6291">
        <v>0</v>
      </c>
      <c r="T6291">
        <v>638</v>
      </c>
      <c r="U6291">
        <v>4.57</v>
      </c>
      <c r="V6291">
        <v>652</v>
      </c>
      <c r="W6291">
        <v>4.8</v>
      </c>
      <c r="X6291">
        <v>0.17</v>
      </c>
      <c r="Y6291">
        <v>4.9000000000000004</v>
      </c>
      <c r="Z6291">
        <v>0</v>
      </c>
      <c r="AA6291">
        <v>7.6999999999999999E-2</v>
      </c>
      <c r="AB6291">
        <v>28.9</v>
      </c>
      <c r="AC6291">
        <v>34</v>
      </c>
      <c r="AD6291">
        <v>11.5</v>
      </c>
      <c r="AE6291">
        <v>28.4</v>
      </c>
      <c r="AF6291">
        <v>6.49</v>
      </c>
      <c r="AG6291">
        <v>7.0599999999999996E-2</v>
      </c>
      <c r="AH6291" t="s">
        <v>337</v>
      </c>
      <c r="AI6291" t="s">
        <v>337</v>
      </c>
      <c r="AJ6291">
        <v>0</v>
      </c>
      <c r="AK6291">
        <v>116</v>
      </c>
      <c r="AL6291">
        <v>1</v>
      </c>
      <c r="AM6291">
        <v>100</v>
      </c>
      <c r="AN6291">
        <v>5</v>
      </c>
    </row>
    <row r="6292" spans="1:40" x14ac:dyDescent="0.25">
      <c r="A6292" s="34">
        <v>40764</v>
      </c>
      <c r="B6292" s="220">
        <v>0.71527777777777779</v>
      </c>
      <c r="C6292">
        <v>40.6</v>
      </c>
      <c r="D6292">
        <v>40.6</v>
      </c>
      <c r="E6292">
        <v>40.5</v>
      </c>
      <c r="F6292">
        <v>15</v>
      </c>
      <c r="G6292">
        <v>8.9</v>
      </c>
      <c r="H6292">
        <v>10</v>
      </c>
      <c r="I6292" t="s">
        <v>340</v>
      </c>
      <c r="J6292">
        <v>0.83</v>
      </c>
      <c r="K6292">
        <v>15</v>
      </c>
      <c r="L6292" t="s">
        <v>340</v>
      </c>
      <c r="M6292">
        <v>40.6</v>
      </c>
      <c r="N6292">
        <v>39</v>
      </c>
      <c r="O6292">
        <v>39.1</v>
      </c>
      <c r="P6292" t="s">
        <v>337</v>
      </c>
      <c r="Q6292">
        <v>745.5</v>
      </c>
      <c r="R6292">
        <v>0</v>
      </c>
      <c r="S6292">
        <v>0</v>
      </c>
      <c r="T6292">
        <v>634</v>
      </c>
      <c r="U6292">
        <v>4.54</v>
      </c>
      <c r="V6292">
        <v>638</v>
      </c>
      <c r="W6292">
        <v>4.5999999999999996</v>
      </c>
      <c r="X6292">
        <v>0.16</v>
      </c>
      <c r="Y6292">
        <v>4.5999999999999996</v>
      </c>
      <c r="Z6292">
        <v>0</v>
      </c>
      <c r="AA6292">
        <v>7.6999999999999999E-2</v>
      </c>
      <c r="AB6292">
        <v>28.8</v>
      </c>
      <c r="AC6292">
        <v>33</v>
      </c>
      <c r="AD6292">
        <v>11</v>
      </c>
      <c r="AE6292">
        <v>28.2</v>
      </c>
      <c r="AF6292">
        <v>6.39</v>
      </c>
      <c r="AG6292">
        <v>7.0699999999999999E-2</v>
      </c>
      <c r="AH6292" t="s">
        <v>337</v>
      </c>
      <c r="AI6292" t="s">
        <v>337</v>
      </c>
      <c r="AJ6292">
        <v>0</v>
      </c>
      <c r="AK6292">
        <v>117</v>
      </c>
      <c r="AL6292">
        <v>1</v>
      </c>
      <c r="AM6292">
        <v>100</v>
      </c>
      <c r="AN6292">
        <v>5</v>
      </c>
    </row>
    <row r="6293" spans="1:40" x14ac:dyDescent="0.25">
      <c r="A6293" s="34">
        <v>40764</v>
      </c>
      <c r="B6293" s="220">
        <v>0.71875</v>
      </c>
      <c r="C6293">
        <v>40.5</v>
      </c>
      <c r="D6293">
        <v>40.6</v>
      </c>
      <c r="E6293">
        <v>40.5</v>
      </c>
      <c r="F6293">
        <v>16</v>
      </c>
      <c r="G6293">
        <v>9.8000000000000007</v>
      </c>
      <c r="H6293">
        <v>9</v>
      </c>
      <c r="I6293" t="s">
        <v>338</v>
      </c>
      <c r="J6293">
        <v>0.75</v>
      </c>
      <c r="K6293">
        <v>14</v>
      </c>
      <c r="L6293" t="s">
        <v>338</v>
      </c>
      <c r="M6293">
        <v>40.5</v>
      </c>
      <c r="N6293">
        <v>39.200000000000003</v>
      </c>
      <c r="O6293">
        <v>39.299999999999997</v>
      </c>
      <c r="P6293" t="s">
        <v>337</v>
      </c>
      <c r="Q6293">
        <v>745.4</v>
      </c>
      <c r="R6293">
        <v>0</v>
      </c>
      <c r="S6293">
        <v>0</v>
      </c>
      <c r="T6293">
        <v>629</v>
      </c>
      <c r="U6293">
        <v>4.51</v>
      </c>
      <c r="V6293">
        <v>635</v>
      </c>
      <c r="W6293">
        <v>4.4000000000000004</v>
      </c>
      <c r="X6293">
        <v>0.16</v>
      </c>
      <c r="Y6293">
        <v>4.5</v>
      </c>
      <c r="Z6293">
        <v>0</v>
      </c>
      <c r="AA6293">
        <v>7.6999999999999999E-2</v>
      </c>
      <c r="AB6293">
        <v>28.8</v>
      </c>
      <c r="AC6293">
        <v>33</v>
      </c>
      <c r="AD6293">
        <v>11</v>
      </c>
      <c r="AE6293">
        <v>28.2</v>
      </c>
      <c r="AF6293">
        <v>6.39</v>
      </c>
      <c r="AG6293">
        <v>7.0699999999999999E-2</v>
      </c>
      <c r="AH6293" t="s">
        <v>337</v>
      </c>
      <c r="AI6293" t="s">
        <v>337</v>
      </c>
      <c r="AJ6293">
        <v>0</v>
      </c>
      <c r="AK6293">
        <v>117</v>
      </c>
      <c r="AL6293">
        <v>1</v>
      </c>
      <c r="AM6293">
        <v>100</v>
      </c>
      <c r="AN6293">
        <v>5</v>
      </c>
    </row>
    <row r="6294" spans="1:40" x14ac:dyDescent="0.25">
      <c r="A6294" s="34">
        <v>40764</v>
      </c>
      <c r="B6294" s="220">
        <v>0.72222222222222221</v>
      </c>
      <c r="C6294">
        <v>40.700000000000003</v>
      </c>
      <c r="D6294">
        <v>40.700000000000003</v>
      </c>
      <c r="E6294">
        <v>40.5</v>
      </c>
      <c r="F6294">
        <v>17</v>
      </c>
      <c r="G6294">
        <v>10.9</v>
      </c>
      <c r="H6294">
        <v>10</v>
      </c>
      <c r="I6294" t="s">
        <v>340</v>
      </c>
      <c r="J6294">
        <v>0.83</v>
      </c>
      <c r="K6294">
        <v>16</v>
      </c>
      <c r="L6294" t="s">
        <v>340</v>
      </c>
      <c r="M6294">
        <v>40.700000000000003</v>
      </c>
      <c r="N6294">
        <v>39.700000000000003</v>
      </c>
      <c r="O6294">
        <v>39.799999999999997</v>
      </c>
      <c r="P6294" t="s">
        <v>337</v>
      </c>
      <c r="Q6294">
        <v>745.3</v>
      </c>
      <c r="R6294">
        <v>0</v>
      </c>
      <c r="S6294">
        <v>0</v>
      </c>
      <c r="T6294">
        <v>620</v>
      </c>
      <c r="U6294">
        <v>4.4400000000000004</v>
      </c>
      <c r="V6294">
        <v>622</v>
      </c>
      <c r="W6294">
        <v>4.2</v>
      </c>
      <c r="X6294">
        <v>0.15</v>
      </c>
      <c r="Y6294">
        <v>4.2</v>
      </c>
      <c r="Z6294">
        <v>0</v>
      </c>
      <c r="AA6294">
        <v>7.8E-2</v>
      </c>
      <c r="AB6294">
        <v>28.7</v>
      </c>
      <c r="AC6294">
        <v>33</v>
      </c>
      <c r="AD6294">
        <v>10.9</v>
      </c>
      <c r="AE6294">
        <v>28.1</v>
      </c>
      <c r="AF6294">
        <v>6.4</v>
      </c>
      <c r="AG6294">
        <v>7.0699999999999999E-2</v>
      </c>
      <c r="AH6294" t="s">
        <v>337</v>
      </c>
      <c r="AI6294" t="s">
        <v>337</v>
      </c>
      <c r="AJ6294">
        <v>0</v>
      </c>
      <c r="AK6294">
        <v>117</v>
      </c>
      <c r="AL6294">
        <v>1</v>
      </c>
      <c r="AM6294">
        <v>100</v>
      </c>
      <c r="AN6294">
        <v>5</v>
      </c>
    </row>
    <row r="6295" spans="1:40" x14ac:dyDescent="0.25">
      <c r="A6295" s="34">
        <v>40764</v>
      </c>
      <c r="B6295" s="220">
        <v>0.72569444444444453</v>
      </c>
      <c r="C6295">
        <v>40.799999999999997</v>
      </c>
      <c r="D6295">
        <v>40.799999999999997</v>
      </c>
      <c r="E6295">
        <v>40.700000000000003</v>
      </c>
      <c r="F6295">
        <v>16</v>
      </c>
      <c r="G6295">
        <v>10.1</v>
      </c>
      <c r="H6295">
        <v>9</v>
      </c>
      <c r="I6295" t="s">
        <v>340</v>
      </c>
      <c r="J6295">
        <v>0.75</v>
      </c>
      <c r="K6295">
        <v>15</v>
      </c>
      <c r="L6295" t="s">
        <v>340</v>
      </c>
      <c r="M6295">
        <v>40.799999999999997</v>
      </c>
      <c r="N6295">
        <v>39.6</v>
      </c>
      <c r="O6295">
        <v>39.700000000000003</v>
      </c>
      <c r="P6295" t="s">
        <v>337</v>
      </c>
      <c r="Q6295">
        <v>745.3</v>
      </c>
      <c r="R6295">
        <v>0</v>
      </c>
      <c r="S6295">
        <v>0</v>
      </c>
      <c r="T6295">
        <v>610</v>
      </c>
      <c r="U6295">
        <v>4.37</v>
      </c>
      <c r="V6295">
        <v>617</v>
      </c>
      <c r="W6295">
        <v>4</v>
      </c>
      <c r="X6295">
        <v>0.14000000000000001</v>
      </c>
      <c r="Y6295">
        <v>4</v>
      </c>
      <c r="Z6295">
        <v>0</v>
      </c>
      <c r="AA6295">
        <v>7.8E-2</v>
      </c>
      <c r="AB6295">
        <v>28.7</v>
      </c>
      <c r="AC6295">
        <v>33</v>
      </c>
      <c r="AD6295">
        <v>10.9</v>
      </c>
      <c r="AE6295">
        <v>28.1</v>
      </c>
      <c r="AF6295">
        <v>6.4</v>
      </c>
      <c r="AG6295">
        <v>7.0699999999999999E-2</v>
      </c>
      <c r="AH6295" t="s">
        <v>337</v>
      </c>
      <c r="AI6295" t="s">
        <v>337</v>
      </c>
      <c r="AJ6295">
        <v>0</v>
      </c>
      <c r="AK6295">
        <v>117</v>
      </c>
      <c r="AL6295">
        <v>1</v>
      </c>
      <c r="AM6295">
        <v>100</v>
      </c>
      <c r="AN6295">
        <v>5</v>
      </c>
    </row>
    <row r="6296" spans="1:40" x14ac:dyDescent="0.25">
      <c r="A6296" s="34">
        <v>40764</v>
      </c>
      <c r="B6296" s="220">
        <v>0.72916666666666663</v>
      </c>
      <c r="C6296">
        <v>40.799999999999997</v>
      </c>
      <c r="D6296">
        <v>40.9</v>
      </c>
      <c r="E6296">
        <v>40.799999999999997</v>
      </c>
      <c r="F6296">
        <v>16</v>
      </c>
      <c r="G6296">
        <v>10.1</v>
      </c>
      <c r="H6296">
        <v>9</v>
      </c>
      <c r="I6296" t="s">
        <v>340</v>
      </c>
      <c r="J6296">
        <v>0.75</v>
      </c>
      <c r="K6296">
        <v>16</v>
      </c>
      <c r="L6296" t="s">
        <v>338</v>
      </c>
      <c r="M6296">
        <v>40.799999999999997</v>
      </c>
      <c r="N6296">
        <v>39.6</v>
      </c>
      <c r="O6296">
        <v>39.700000000000003</v>
      </c>
      <c r="P6296" t="s">
        <v>337</v>
      </c>
      <c r="Q6296">
        <v>745.2</v>
      </c>
      <c r="R6296">
        <v>0</v>
      </c>
      <c r="S6296">
        <v>0</v>
      </c>
      <c r="T6296">
        <v>595</v>
      </c>
      <c r="U6296">
        <v>4.26</v>
      </c>
      <c r="V6296">
        <v>601</v>
      </c>
      <c r="W6296">
        <v>3.7</v>
      </c>
      <c r="X6296">
        <v>0.13</v>
      </c>
      <c r="Y6296">
        <v>3.8</v>
      </c>
      <c r="Z6296">
        <v>0</v>
      </c>
      <c r="AA6296">
        <v>7.8E-2</v>
      </c>
      <c r="AB6296">
        <v>28.7</v>
      </c>
      <c r="AC6296">
        <v>33</v>
      </c>
      <c r="AD6296">
        <v>10.9</v>
      </c>
      <c r="AE6296">
        <v>28.1</v>
      </c>
      <c r="AF6296">
        <v>6.4</v>
      </c>
      <c r="AG6296">
        <v>7.0699999999999999E-2</v>
      </c>
      <c r="AH6296" t="s">
        <v>337</v>
      </c>
      <c r="AI6296" t="s">
        <v>337</v>
      </c>
      <c r="AJ6296">
        <v>0</v>
      </c>
      <c r="AK6296">
        <v>117</v>
      </c>
      <c r="AL6296">
        <v>1</v>
      </c>
      <c r="AM6296">
        <v>100</v>
      </c>
      <c r="AN6296">
        <v>5</v>
      </c>
    </row>
    <row r="6297" spans="1:40" x14ac:dyDescent="0.25">
      <c r="A6297" s="34">
        <v>40764</v>
      </c>
      <c r="B6297" s="220">
        <v>0.73263888888888884</v>
      </c>
      <c r="C6297">
        <v>40.700000000000003</v>
      </c>
      <c r="D6297">
        <v>40.799999999999997</v>
      </c>
      <c r="E6297">
        <v>40.700000000000003</v>
      </c>
      <c r="F6297">
        <v>14</v>
      </c>
      <c r="G6297">
        <v>8</v>
      </c>
      <c r="H6297">
        <v>8</v>
      </c>
      <c r="I6297" t="s">
        <v>340</v>
      </c>
      <c r="J6297">
        <v>0.67</v>
      </c>
      <c r="K6297">
        <v>15</v>
      </c>
      <c r="L6297" t="s">
        <v>340</v>
      </c>
      <c r="M6297">
        <v>40.700000000000003</v>
      </c>
      <c r="N6297">
        <v>38.9</v>
      </c>
      <c r="O6297">
        <v>39</v>
      </c>
      <c r="P6297" t="s">
        <v>337</v>
      </c>
      <c r="Q6297">
        <v>745.2</v>
      </c>
      <c r="R6297">
        <v>0</v>
      </c>
      <c r="S6297">
        <v>0</v>
      </c>
      <c r="T6297">
        <v>581</v>
      </c>
      <c r="U6297">
        <v>4.16</v>
      </c>
      <c r="V6297">
        <v>587</v>
      </c>
      <c r="W6297">
        <v>3.5</v>
      </c>
      <c r="X6297">
        <v>0.13</v>
      </c>
      <c r="Y6297">
        <v>3.6</v>
      </c>
      <c r="Z6297">
        <v>0</v>
      </c>
      <c r="AA6297">
        <v>7.8E-2</v>
      </c>
      <c r="AB6297">
        <v>28.6</v>
      </c>
      <c r="AC6297">
        <v>33</v>
      </c>
      <c r="AD6297">
        <v>10.8</v>
      </c>
      <c r="AE6297">
        <v>27.9</v>
      </c>
      <c r="AF6297">
        <v>6.41</v>
      </c>
      <c r="AG6297">
        <v>7.0699999999999999E-2</v>
      </c>
      <c r="AH6297" t="s">
        <v>337</v>
      </c>
      <c r="AI6297" t="s">
        <v>337</v>
      </c>
      <c r="AJ6297">
        <v>0</v>
      </c>
      <c r="AK6297">
        <v>116</v>
      </c>
      <c r="AL6297">
        <v>1</v>
      </c>
      <c r="AM6297">
        <v>100</v>
      </c>
      <c r="AN6297">
        <v>5</v>
      </c>
    </row>
    <row r="6298" spans="1:40" x14ac:dyDescent="0.25">
      <c r="A6298" s="34">
        <v>40764</v>
      </c>
      <c r="B6298" s="220">
        <v>0.73611111111111116</v>
      </c>
      <c r="C6298">
        <v>40.700000000000003</v>
      </c>
      <c r="D6298">
        <v>40.799999999999997</v>
      </c>
      <c r="E6298">
        <v>40.700000000000003</v>
      </c>
      <c r="F6298">
        <v>14</v>
      </c>
      <c r="G6298">
        <v>8</v>
      </c>
      <c r="H6298">
        <v>10</v>
      </c>
      <c r="I6298" t="s">
        <v>340</v>
      </c>
      <c r="J6298">
        <v>0.83</v>
      </c>
      <c r="K6298">
        <v>15</v>
      </c>
      <c r="L6298" t="s">
        <v>340</v>
      </c>
      <c r="M6298">
        <v>40.700000000000003</v>
      </c>
      <c r="N6298">
        <v>38.799999999999997</v>
      </c>
      <c r="O6298">
        <v>38.9</v>
      </c>
      <c r="P6298" t="s">
        <v>337</v>
      </c>
      <c r="Q6298">
        <v>745.2</v>
      </c>
      <c r="R6298">
        <v>0</v>
      </c>
      <c r="S6298">
        <v>0</v>
      </c>
      <c r="T6298">
        <v>572</v>
      </c>
      <c r="U6298">
        <v>4.0999999999999996</v>
      </c>
      <c r="V6298">
        <v>575</v>
      </c>
      <c r="W6298">
        <v>3.4</v>
      </c>
      <c r="X6298">
        <v>0.12</v>
      </c>
      <c r="Y6298">
        <v>3.4</v>
      </c>
      <c r="Z6298">
        <v>0</v>
      </c>
      <c r="AA6298">
        <v>7.8E-2</v>
      </c>
      <c r="AB6298">
        <v>28.6</v>
      </c>
      <c r="AC6298">
        <v>33</v>
      </c>
      <c r="AD6298">
        <v>10.8</v>
      </c>
      <c r="AE6298">
        <v>27.9</v>
      </c>
      <c r="AF6298">
        <v>6.41</v>
      </c>
      <c r="AG6298">
        <v>7.0699999999999999E-2</v>
      </c>
      <c r="AH6298" t="s">
        <v>337</v>
      </c>
      <c r="AI6298" t="s">
        <v>337</v>
      </c>
      <c r="AJ6298">
        <v>0</v>
      </c>
      <c r="AK6298">
        <v>117</v>
      </c>
      <c r="AL6298">
        <v>1</v>
      </c>
      <c r="AM6298">
        <v>100</v>
      </c>
      <c r="AN6298">
        <v>5</v>
      </c>
    </row>
    <row r="6299" spans="1:40" x14ac:dyDescent="0.25">
      <c r="A6299" s="34">
        <v>40764</v>
      </c>
      <c r="B6299" s="220">
        <v>0.73958333333333337</v>
      </c>
      <c r="C6299">
        <v>40.6</v>
      </c>
      <c r="D6299">
        <v>40.700000000000003</v>
      </c>
      <c r="E6299">
        <v>40.6</v>
      </c>
      <c r="F6299">
        <v>13</v>
      </c>
      <c r="G6299">
        <v>6.8</v>
      </c>
      <c r="H6299">
        <v>8</v>
      </c>
      <c r="I6299" t="s">
        <v>340</v>
      </c>
      <c r="J6299">
        <v>0.67</v>
      </c>
      <c r="K6299">
        <v>12</v>
      </c>
      <c r="L6299" t="s">
        <v>340</v>
      </c>
      <c r="M6299">
        <v>40.6</v>
      </c>
      <c r="N6299">
        <v>38.299999999999997</v>
      </c>
      <c r="O6299">
        <v>38.4</v>
      </c>
      <c r="P6299" t="s">
        <v>337</v>
      </c>
      <c r="Q6299">
        <v>745.2</v>
      </c>
      <c r="R6299">
        <v>0</v>
      </c>
      <c r="S6299">
        <v>0</v>
      </c>
      <c r="T6299">
        <v>557</v>
      </c>
      <c r="U6299">
        <v>3.99</v>
      </c>
      <c r="V6299">
        <v>564</v>
      </c>
      <c r="W6299">
        <v>3.2</v>
      </c>
      <c r="X6299">
        <v>0.11</v>
      </c>
      <c r="Y6299">
        <v>3.3</v>
      </c>
      <c r="Z6299">
        <v>0</v>
      </c>
      <c r="AA6299">
        <v>7.6999999999999999E-2</v>
      </c>
      <c r="AB6299">
        <v>28.6</v>
      </c>
      <c r="AC6299">
        <v>33</v>
      </c>
      <c r="AD6299">
        <v>10.8</v>
      </c>
      <c r="AE6299">
        <v>27.9</v>
      </c>
      <c r="AF6299">
        <v>6.41</v>
      </c>
      <c r="AG6299">
        <v>7.0699999999999999E-2</v>
      </c>
      <c r="AH6299" t="s">
        <v>337</v>
      </c>
      <c r="AI6299" t="s">
        <v>337</v>
      </c>
      <c r="AJ6299">
        <v>0</v>
      </c>
      <c r="AK6299">
        <v>117</v>
      </c>
      <c r="AL6299">
        <v>1</v>
      </c>
      <c r="AM6299">
        <v>100</v>
      </c>
      <c r="AN6299">
        <v>5</v>
      </c>
    </row>
    <row r="6300" spans="1:40" x14ac:dyDescent="0.25">
      <c r="A6300" s="34">
        <v>40764</v>
      </c>
      <c r="B6300" s="220">
        <v>0.74305555555555547</v>
      </c>
      <c r="C6300">
        <v>40.4</v>
      </c>
      <c r="D6300">
        <v>40.6</v>
      </c>
      <c r="E6300">
        <v>40.4</v>
      </c>
      <c r="F6300">
        <v>15</v>
      </c>
      <c r="G6300">
        <v>8.8000000000000007</v>
      </c>
      <c r="H6300">
        <v>10</v>
      </c>
      <c r="I6300" t="s">
        <v>340</v>
      </c>
      <c r="J6300">
        <v>0.83</v>
      </c>
      <c r="K6300">
        <v>18</v>
      </c>
      <c r="L6300" t="s">
        <v>340</v>
      </c>
      <c r="M6300">
        <v>40.4</v>
      </c>
      <c r="N6300">
        <v>38.9</v>
      </c>
      <c r="O6300">
        <v>39</v>
      </c>
      <c r="P6300" t="s">
        <v>337</v>
      </c>
      <c r="Q6300">
        <v>745.2</v>
      </c>
      <c r="R6300">
        <v>0</v>
      </c>
      <c r="S6300">
        <v>0</v>
      </c>
      <c r="T6300">
        <v>539</v>
      </c>
      <c r="U6300">
        <v>3.86</v>
      </c>
      <c r="V6300">
        <v>547</v>
      </c>
      <c r="W6300">
        <v>3</v>
      </c>
      <c r="X6300">
        <v>0.11</v>
      </c>
      <c r="Y6300">
        <v>3</v>
      </c>
      <c r="Z6300">
        <v>0</v>
      </c>
      <c r="AA6300">
        <v>7.6999999999999999E-2</v>
      </c>
      <c r="AB6300">
        <v>28.5</v>
      </c>
      <c r="AC6300">
        <v>33</v>
      </c>
      <c r="AD6300">
        <v>10.7</v>
      </c>
      <c r="AE6300">
        <v>27.7</v>
      </c>
      <c r="AF6300">
        <v>6.42</v>
      </c>
      <c r="AG6300">
        <v>7.0699999999999999E-2</v>
      </c>
      <c r="AH6300" t="s">
        <v>337</v>
      </c>
      <c r="AI6300" t="s">
        <v>337</v>
      </c>
      <c r="AJ6300">
        <v>0</v>
      </c>
      <c r="AK6300">
        <v>116</v>
      </c>
      <c r="AL6300">
        <v>1</v>
      </c>
      <c r="AM6300">
        <v>100</v>
      </c>
      <c r="AN6300">
        <v>5</v>
      </c>
    </row>
    <row r="6301" spans="1:40" x14ac:dyDescent="0.25">
      <c r="A6301" s="34">
        <v>40764</v>
      </c>
      <c r="B6301" s="220">
        <v>0.74652777777777779</v>
      </c>
      <c r="C6301">
        <v>40.200000000000003</v>
      </c>
      <c r="D6301">
        <v>40.4</v>
      </c>
      <c r="E6301">
        <v>40.1</v>
      </c>
      <c r="F6301">
        <v>16</v>
      </c>
      <c r="G6301">
        <v>9.5</v>
      </c>
      <c r="H6301">
        <v>10</v>
      </c>
      <c r="I6301" t="s">
        <v>340</v>
      </c>
      <c r="J6301">
        <v>0.83</v>
      </c>
      <c r="K6301">
        <v>15</v>
      </c>
      <c r="L6301" t="s">
        <v>340</v>
      </c>
      <c r="M6301">
        <v>40.200000000000003</v>
      </c>
      <c r="N6301">
        <v>38.799999999999997</v>
      </c>
      <c r="O6301">
        <v>38.9</v>
      </c>
      <c r="P6301" t="s">
        <v>337</v>
      </c>
      <c r="Q6301">
        <v>745.2</v>
      </c>
      <c r="R6301">
        <v>0</v>
      </c>
      <c r="S6301">
        <v>0</v>
      </c>
      <c r="T6301">
        <v>521</v>
      </c>
      <c r="U6301">
        <v>3.73</v>
      </c>
      <c r="V6301">
        <v>527</v>
      </c>
      <c r="W6301">
        <v>2.7</v>
      </c>
      <c r="X6301">
        <v>0.1</v>
      </c>
      <c r="Y6301">
        <v>2.8</v>
      </c>
      <c r="Z6301">
        <v>0</v>
      </c>
      <c r="AA6301">
        <v>7.5999999999999998E-2</v>
      </c>
      <c r="AB6301">
        <v>28.5</v>
      </c>
      <c r="AC6301">
        <v>33</v>
      </c>
      <c r="AD6301">
        <v>10.7</v>
      </c>
      <c r="AE6301">
        <v>27.7</v>
      </c>
      <c r="AF6301">
        <v>6.42</v>
      </c>
      <c r="AG6301">
        <v>7.0699999999999999E-2</v>
      </c>
      <c r="AH6301" t="s">
        <v>337</v>
      </c>
      <c r="AI6301" t="s">
        <v>337</v>
      </c>
      <c r="AJ6301">
        <v>0</v>
      </c>
      <c r="AK6301">
        <v>117</v>
      </c>
      <c r="AL6301">
        <v>1</v>
      </c>
      <c r="AM6301">
        <v>100</v>
      </c>
      <c r="AN6301">
        <v>5</v>
      </c>
    </row>
    <row r="6302" spans="1:40" x14ac:dyDescent="0.25">
      <c r="A6302" s="34">
        <v>40764</v>
      </c>
      <c r="B6302" s="220">
        <v>0.75</v>
      </c>
      <c r="C6302">
        <v>40.200000000000003</v>
      </c>
      <c r="D6302">
        <v>40.299999999999997</v>
      </c>
      <c r="E6302">
        <v>40.200000000000003</v>
      </c>
      <c r="F6302">
        <v>15</v>
      </c>
      <c r="G6302">
        <v>8.6</v>
      </c>
      <c r="H6302">
        <v>9</v>
      </c>
      <c r="I6302" t="s">
        <v>340</v>
      </c>
      <c r="J6302">
        <v>0.75</v>
      </c>
      <c r="K6302">
        <v>15</v>
      </c>
      <c r="L6302" t="s">
        <v>349</v>
      </c>
      <c r="M6302">
        <v>40.200000000000003</v>
      </c>
      <c r="N6302">
        <v>38.6</v>
      </c>
      <c r="O6302">
        <v>38.700000000000003</v>
      </c>
      <c r="P6302" t="s">
        <v>337</v>
      </c>
      <c r="Q6302">
        <v>745.4</v>
      </c>
      <c r="R6302">
        <v>0</v>
      </c>
      <c r="S6302">
        <v>0</v>
      </c>
      <c r="T6302">
        <v>497</v>
      </c>
      <c r="U6302">
        <v>3.56</v>
      </c>
      <c r="V6302">
        <v>513</v>
      </c>
      <c r="W6302">
        <v>2.5</v>
      </c>
      <c r="X6302">
        <v>0.09</v>
      </c>
      <c r="Y6302">
        <v>2.6</v>
      </c>
      <c r="Z6302">
        <v>0</v>
      </c>
      <c r="AA6302">
        <v>7.5999999999999998E-2</v>
      </c>
      <c r="AB6302">
        <v>28.4</v>
      </c>
      <c r="AC6302">
        <v>33</v>
      </c>
      <c r="AD6302">
        <v>10.6</v>
      </c>
      <c r="AE6302">
        <v>27.6</v>
      </c>
      <c r="AF6302">
        <v>6.43</v>
      </c>
      <c r="AG6302">
        <v>7.0800000000000002E-2</v>
      </c>
      <c r="AH6302" t="s">
        <v>337</v>
      </c>
      <c r="AI6302" t="s">
        <v>337</v>
      </c>
      <c r="AJ6302">
        <v>2.7E-2</v>
      </c>
      <c r="AK6302">
        <v>117</v>
      </c>
      <c r="AL6302">
        <v>1</v>
      </c>
      <c r="AM6302">
        <v>100</v>
      </c>
      <c r="AN6302">
        <v>5</v>
      </c>
    </row>
    <row r="6303" spans="1:40" x14ac:dyDescent="0.25">
      <c r="A6303" s="34">
        <v>40764</v>
      </c>
      <c r="B6303" s="220">
        <v>0.75347222222222221</v>
      </c>
      <c r="C6303">
        <v>40.1</v>
      </c>
      <c r="D6303">
        <v>40.200000000000003</v>
      </c>
      <c r="E6303">
        <v>40.1</v>
      </c>
      <c r="F6303">
        <v>16</v>
      </c>
      <c r="G6303">
        <v>9.5</v>
      </c>
      <c r="H6303">
        <v>10</v>
      </c>
      <c r="I6303" t="s">
        <v>340</v>
      </c>
      <c r="J6303">
        <v>0.83</v>
      </c>
      <c r="K6303">
        <v>17</v>
      </c>
      <c r="L6303" t="s">
        <v>349</v>
      </c>
      <c r="M6303">
        <v>40.1</v>
      </c>
      <c r="N6303">
        <v>38.700000000000003</v>
      </c>
      <c r="O6303">
        <v>38.799999999999997</v>
      </c>
      <c r="P6303" t="s">
        <v>337</v>
      </c>
      <c r="Q6303">
        <v>745.3</v>
      </c>
      <c r="R6303">
        <v>0</v>
      </c>
      <c r="S6303">
        <v>0</v>
      </c>
      <c r="T6303">
        <v>467</v>
      </c>
      <c r="U6303">
        <v>3.35</v>
      </c>
      <c r="V6303">
        <v>482</v>
      </c>
      <c r="W6303">
        <v>2.2999999999999998</v>
      </c>
      <c r="X6303">
        <v>0.08</v>
      </c>
      <c r="Y6303">
        <v>2.4</v>
      </c>
      <c r="Z6303">
        <v>0</v>
      </c>
      <c r="AA6303">
        <v>7.4999999999999997E-2</v>
      </c>
      <c r="AB6303">
        <v>28.4</v>
      </c>
      <c r="AC6303">
        <v>33</v>
      </c>
      <c r="AD6303">
        <v>10.6</v>
      </c>
      <c r="AE6303">
        <v>27.6</v>
      </c>
      <c r="AF6303">
        <v>6.43</v>
      </c>
      <c r="AG6303">
        <v>7.0800000000000002E-2</v>
      </c>
      <c r="AH6303" t="s">
        <v>337</v>
      </c>
      <c r="AI6303" t="s">
        <v>337</v>
      </c>
      <c r="AJ6303">
        <v>0</v>
      </c>
      <c r="AK6303">
        <v>117</v>
      </c>
      <c r="AL6303">
        <v>1</v>
      </c>
      <c r="AM6303">
        <v>100</v>
      </c>
      <c r="AN6303">
        <v>5</v>
      </c>
    </row>
    <row r="6304" spans="1:40" x14ac:dyDescent="0.25">
      <c r="A6304" s="34">
        <v>40764</v>
      </c>
      <c r="B6304" s="220">
        <v>0.75694444444444453</v>
      </c>
      <c r="C6304">
        <v>40.200000000000003</v>
      </c>
      <c r="D6304">
        <v>40.299999999999997</v>
      </c>
      <c r="E6304">
        <v>40.1</v>
      </c>
      <c r="F6304">
        <v>17</v>
      </c>
      <c r="G6304">
        <v>10.5</v>
      </c>
      <c r="H6304">
        <v>10</v>
      </c>
      <c r="I6304" t="s">
        <v>340</v>
      </c>
      <c r="J6304">
        <v>0.83</v>
      </c>
      <c r="K6304">
        <v>16</v>
      </c>
      <c r="L6304" t="s">
        <v>340</v>
      </c>
      <c r="M6304">
        <v>40.200000000000003</v>
      </c>
      <c r="N6304">
        <v>39.1</v>
      </c>
      <c r="O6304">
        <v>39.200000000000003</v>
      </c>
      <c r="P6304" t="s">
        <v>337</v>
      </c>
      <c r="Q6304">
        <v>745.3</v>
      </c>
      <c r="R6304">
        <v>0</v>
      </c>
      <c r="S6304">
        <v>0</v>
      </c>
      <c r="T6304">
        <v>454</v>
      </c>
      <c r="U6304">
        <v>3.25</v>
      </c>
      <c r="V6304">
        <v>466</v>
      </c>
      <c r="W6304">
        <v>2.1</v>
      </c>
      <c r="X6304">
        <v>7.0000000000000007E-2</v>
      </c>
      <c r="Y6304">
        <v>2.2000000000000002</v>
      </c>
      <c r="Z6304">
        <v>0</v>
      </c>
      <c r="AA6304">
        <v>7.5999999999999998E-2</v>
      </c>
      <c r="AB6304">
        <v>28.4</v>
      </c>
      <c r="AC6304">
        <v>33</v>
      </c>
      <c r="AD6304">
        <v>10.6</v>
      </c>
      <c r="AE6304">
        <v>27.6</v>
      </c>
      <c r="AF6304">
        <v>6.43</v>
      </c>
      <c r="AG6304">
        <v>7.0800000000000002E-2</v>
      </c>
      <c r="AH6304" t="s">
        <v>337</v>
      </c>
      <c r="AI6304" t="s">
        <v>337</v>
      </c>
      <c r="AJ6304">
        <v>0</v>
      </c>
      <c r="AK6304">
        <v>118</v>
      </c>
      <c r="AL6304">
        <v>1</v>
      </c>
      <c r="AM6304">
        <v>100</v>
      </c>
      <c r="AN6304">
        <v>5</v>
      </c>
    </row>
    <row r="6305" spans="1:40" x14ac:dyDescent="0.25">
      <c r="A6305" s="34">
        <v>40764</v>
      </c>
      <c r="B6305" s="220">
        <v>0.76041666666666663</v>
      </c>
      <c r="C6305">
        <v>40</v>
      </c>
      <c r="D6305">
        <v>40.200000000000003</v>
      </c>
      <c r="E6305">
        <v>40</v>
      </c>
      <c r="F6305">
        <v>17</v>
      </c>
      <c r="G6305">
        <v>10.3</v>
      </c>
      <c r="H6305">
        <v>10</v>
      </c>
      <c r="I6305" t="s">
        <v>340</v>
      </c>
      <c r="J6305">
        <v>0.83</v>
      </c>
      <c r="K6305">
        <v>16</v>
      </c>
      <c r="L6305" t="s">
        <v>349</v>
      </c>
      <c r="M6305">
        <v>40</v>
      </c>
      <c r="N6305">
        <v>38.799999999999997</v>
      </c>
      <c r="O6305">
        <v>38.9</v>
      </c>
      <c r="P6305" t="s">
        <v>337</v>
      </c>
      <c r="Q6305">
        <v>745.3</v>
      </c>
      <c r="R6305">
        <v>0</v>
      </c>
      <c r="S6305">
        <v>0</v>
      </c>
      <c r="T6305">
        <v>455</v>
      </c>
      <c r="U6305">
        <v>3.26</v>
      </c>
      <c r="V6305">
        <v>462</v>
      </c>
      <c r="W6305">
        <v>2</v>
      </c>
      <c r="X6305">
        <v>7.0000000000000007E-2</v>
      </c>
      <c r="Y6305">
        <v>2</v>
      </c>
      <c r="Z6305">
        <v>0</v>
      </c>
      <c r="AA6305">
        <v>7.4999999999999997E-2</v>
      </c>
      <c r="AB6305">
        <v>28.3</v>
      </c>
      <c r="AC6305">
        <v>33</v>
      </c>
      <c r="AD6305">
        <v>10.5</v>
      </c>
      <c r="AE6305">
        <v>27.4</v>
      </c>
      <c r="AF6305">
        <v>6.43</v>
      </c>
      <c r="AG6305">
        <v>7.0800000000000002E-2</v>
      </c>
      <c r="AH6305" t="s">
        <v>337</v>
      </c>
      <c r="AI6305" t="s">
        <v>337</v>
      </c>
      <c r="AJ6305">
        <v>0</v>
      </c>
      <c r="AK6305">
        <v>117</v>
      </c>
      <c r="AL6305">
        <v>1</v>
      </c>
      <c r="AM6305">
        <v>100</v>
      </c>
      <c r="AN6305">
        <v>5</v>
      </c>
    </row>
    <row r="6306" spans="1:40" x14ac:dyDescent="0.25">
      <c r="A6306" s="34">
        <v>40764</v>
      </c>
      <c r="B6306" s="220">
        <v>0.76388888888888884</v>
      </c>
      <c r="C6306">
        <v>40.1</v>
      </c>
      <c r="D6306">
        <v>40.1</v>
      </c>
      <c r="E6306">
        <v>40</v>
      </c>
      <c r="F6306">
        <v>17</v>
      </c>
      <c r="G6306">
        <v>10.4</v>
      </c>
      <c r="H6306">
        <v>10</v>
      </c>
      <c r="I6306" t="s">
        <v>340</v>
      </c>
      <c r="J6306">
        <v>0.83</v>
      </c>
      <c r="K6306">
        <v>17</v>
      </c>
      <c r="L6306" t="s">
        <v>340</v>
      </c>
      <c r="M6306">
        <v>40.1</v>
      </c>
      <c r="N6306">
        <v>38.9</v>
      </c>
      <c r="O6306">
        <v>39.1</v>
      </c>
      <c r="P6306" t="s">
        <v>337</v>
      </c>
      <c r="Q6306">
        <v>745.4</v>
      </c>
      <c r="R6306">
        <v>0</v>
      </c>
      <c r="S6306">
        <v>0</v>
      </c>
      <c r="T6306">
        <v>432</v>
      </c>
      <c r="U6306">
        <v>3.1</v>
      </c>
      <c r="V6306">
        <v>446</v>
      </c>
      <c r="W6306">
        <v>1.8</v>
      </c>
      <c r="X6306">
        <v>0.06</v>
      </c>
      <c r="Y6306">
        <v>1.9</v>
      </c>
      <c r="Z6306">
        <v>0</v>
      </c>
      <c r="AA6306">
        <v>7.5999999999999998E-2</v>
      </c>
      <c r="AB6306">
        <v>28.3</v>
      </c>
      <c r="AC6306">
        <v>33</v>
      </c>
      <c r="AD6306">
        <v>10.5</v>
      </c>
      <c r="AE6306">
        <v>27.4</v>
      </c>
      <c r="AF6306">
        <v>6.43</v>
      </c>
      <c r="AG6306">
        <v>7.0800000000000002E-2</v>
      </c>
      <c r="AH6306" t="s">
        <v>337</v>
      </c>
      <c r="AI6306" t="s">
        <v>337</v>
      </c>
      <c r="AJ6306">
        <v>0</v>
      </c>
      <c r="AK6306">
        <v>115</v>
      </c>
      <c r="AL6306">
        <v>1</v>
      </c>
      <c r="AM6306">
        <v>100</v>
      </c>
      <c r="AN6306">
        <v>5</v>
      </c>
    </row>
    <row r="6307" spans="1:40" x14ac:dyDescent="0.25">
      <c r="A6307" s="34">
        <v>40764</v>
      </c>
      <c r="B6307" s="220">
        <v>0.76736111111111116</v>
      </c>
      <c r="C6307">
        <v>40.1</v>
      </c>
      <c r="D6307">
        <v>40.1</v>
      </c>
      <c r="E6307">
        <v>40.1</v>
      </c>
      <c r="F6307">
        <v>16</v>
      </c>
      <c r="G6307">
        <v>9.5</v>
      </c>
      <c r="H6307">
        <v>12</v>
      </c>
      <c r="I6307" t="s">
        <v>340</v>
      </c>
      <c r="J6307">
        <v>1</v>
      </c>
      <c r="K6307">
        <v>21</v>
      </c>
      <c r="L6307" t="s">
        <v>340</v>
      </c>
      <c r="M6307">
        <v>40.1</v>
      </c>
      <c r="N6307">
        <v>38.700000000000003</v>
      </c>
      <c r="O6307">
        <v>38.9</v>
      </c>
      <c r="P6307" t="s">
        <v>337</v>
      </c>
      <c r="Q6307">
        <v>745.4</v>
      </c>
      <c r="R6307">
        <v>0</v>
      </c>
      <c r="S6307">
        <v>0</v>
      </c>
      <c r="T6307">
        <v>401</v>
      </c>
      <c r="U6307">
        <v>2.87</v>
      </c>
      <c r="V6307">
        <v>413</v>
      </c>
      <c r="W6307">
        <v>1.6</v>
      </c>
      <c r="X6307">
        <v>0.06</v>
      </c>
      <c r="Y6307">
        <v>1.7</v>
      </c>
      <c r="Z6307">
        <v>0</v>
      </c>
      <c r="AA6307">
        <v>7.5999999999999998E-2</v>
      </c>
      <c r="AB6307">
        <v>28.3</v>
      </c>
      <c r="AC6307">
        <v>33</v>
      </c>
      <c r="AD6307">
        <v>10.5</v>
      </c>
      <c r="AE6307">
        <v>27.4</v>
      </c>
      <c r="AF6307">
        <v>6.43</v>
      </c>
      <c r="AG6307">
        <v>7.0800000000000002E-2</v>
      </c>
      <c r="AH6307" t="s">
        <v>337</v>
      </c>
      <c r="AI6307" t="s">
        <v>337</v>
      </c>
      <c r="AJ6307">
        <v>0</v>
      </c>
      <c r="AK6307">
        <v>117</v>
      </c>
      <c r="AL6307">
        <v>1</v>
      </c>
      <c r="AM6307">
        <v>100</v>
      </c>
      <c r="AN6307">
        <v>5</v>
      </c>
    </row>
    <row r="6308" spans="1:40" x14ac:dyDescent="0.25">
      <c r="A6308" s="34">
        <v>40764</v>
      </c>
      <c r="B6308" s="220">
        <v>0.77083333333333337</v>
      </c>
      <c r="C6308">
        <v>40</v>
      </c>
      <c r="D6308">
        <v>40.200000000000003</v>
      </c>
      <c r="E6308">
        <v>40</v>
      </c>
      <c r="F6308">
        <v>16</v>
      </c>
      <c r="G6308">
        <v>9.4</v>
      </c>
      <c r="H6308">
        <v>9</v>
      </c>
      <c r="I6308" t="s">
        <v>340</v>
      </c>
      <c r="J6308">
        <v>0.75</v>
      </c>
      <c r="K6308">
        <v>17</v>
      </c>
      <c r="L6308" t="s">
        <v>340</v>
      </c>
      <c r="M6308">
        <v>40</v>
      </c>
      <c r="N6308">
        <v>38.6</v>
      </c>
      <c r="O6308">
        <v>38.700000000000003</v>
      </c>
      <c r="P6308" t="s">
        <v>337</v>
      </c>
      <c r="Q6308">
        <v>745.4</v>
      </c>
      <c r="R6308">
        <v>0</v>
      </c>
      <c r="S6308">
        <v>0</v>
      </c>
      <c r="T6308">
        <v>303</v>
      </c>
      <c r="U6308">
        <v>2.17</v>
      </c>
      <c r="V6308">
        <v>403</v>
      </c>
      <c r="W6308">
        <v>1.3</v>
      </c>
      <c r="X6308">
        <v>0.05</v>
      </c>
      <c r="Y6308">
        <v>1.5</v>
      </c>
      <c r="Z6308">
        <v>0</v>
      </c>
      <c r="AA6308">
        <v>7.4999999999999997E-2</v>
      </c>
      <c r="AB6308">
        <v>28.2</v>
      </c>
      <c r="AC6308">
        <v>33</v>
      </c>
      <c r="AD6308">
        <v>10.4</v>
      </c>
      <c r="AE6308">
        <v>27.3</v>
      </c>
      <c r="AF6308">
        <v>6.44</v>
      </c>
      <c r="AG6308">
        <v>7.0900000000000005E-2</v>
      </c>
      <c r="AH6308" t="s">
        <v>337</v>
      </c>
      <c r="AI6308" t="s">
        <v>337</v>
      </c>
      <c r="AJ6308">
        <v>0</v>
      </c>
      <c r="AK6308">
        <v>117</v>
      </c>
      <c r="AL6308">
        <v>1</v>
      </c>
      <c r="AM6308">
        <v>100</v>
      </c>
      <c r="AN6308">
        <v>5</v>
      </c>
    </row>
    <row r="6309" spans="1:40" x14ac:dyDescent="0.25">
      <c r="A6309" s="34">
        <v>40764</v>
      </c>
      <c r="B6309" s="220">
        <v>0.77430555555555547</v>
      </c>
      <c r="C6309">
        <v>39.6</v>
      </c>
      <c r="D6309">
        <v>40</v>
      </c>
      <c r="E6309">
        <v>39.6</v>
      </c>
      <c r="F6309">
        <v>17</v>
      </c>
      <c r="G6309">
        <v>10</v>
      </c>
      <c r="H6309">
        <v>9</v>
      </c>
      <c r="I6309" t="s">
        <v>340</v>
      </c>
      <c r="J6309">
        <v>0.75</v>
      </c>
      <c r="K6309">
        <v>17</v>
      </c>
      <c r="L6309" t="s">
        <v>340</v>
      </c>
      <c r="M6309">
        <v>39.6</v>
      </c>
      <c r="N6309">
        <v>38.299999999999997</v>
      </c>
      <c r="O6309">
        <v>38.299999999999997</v>
      </c>
      <c r="P6309" t="s">
        <v>337</v>
      </c>
      <c r="Q6309">
        <v>745.4</v>
      </c>
      <c r="R6309">
        <v>0</v>
      </c>
      <c r="S6309">
        <v>0</v>
      </c>
      <c r="T6309">
        <v>172</v>
      </c>
      <c r="U6309">
        <v>1.23</v>
      </c>
      <c r="V6309">
        <v>176</v>
      </c>
      <c r="W6309">
        <v>1</v>
      </c>
      <c r="X6309">
        <v>0.04</v>
      </c>
      <c r="Y6309">
        <v>1.1000000000000001</v>
      </c>
      <c r="Z6309">
        <v>0</v>
      </c>
      <c r="AA6309">
        <v>7.3999999999999996E-2</v>
      </c>
      <c r="AB6309">
        <v>28.1</v>
      </c>
      <c r="AC6309">
        <v>33</v>
      </c>
      <c r="AD6309">
        <v>10.3</v>
      </c>
      <c r="AE6309">
        <v>27.2</v>
      </c>
      <c r="AF6309">
        <v>6.45</v>
      </c>
      <c r="AG6309">
        <v>7.0900000000000005E-2</v>
      </c>
      <c r="AH6309" t="s">
        <v>337</v>
      </c>
      <c r="AI6309" t="s">
        <v>337</v>
      </c>
      <c r="AJ6309">
        <v>0</v>
      </c>
      <c r="AK6309">
        <v>117</v>
      </c>
      <c r="AL6309">
        <v>1</v>
      </c>
      <c r="AM6309">
        <v>100</v>
      </c>
      <c r="AN6309">
        <v>5</v>
      </c>
    </row>
    <row r="6310" spans="1:40" x14ac:dyDescent="0.25">
      <c r="A6310" s="34">
        <v>40764</v>
      </c>
      <c r="B6310" s="220">
        <v>0.77777777777777779</v>
      </c>
      <c r="C6310">
        <v>39.200000000000003</v>
      </c>
      <c r="D6310">
        <v>39.5</v>
      </c>
      <c r="E6310">
        <v>39.200000000000003</v>
      </c>
      <c r="F6310">
        <v>17</v>
      </c>
      <c r="G6310">
        <v>9.6999999999999993</v>
      </c>
      <c r="H6310">
        <v>9</v>
      </c>
      <c r="I6310" t="s">
        <v>340</v>
      </c>
      <c r="J6310">
        <v>0.75</v>
      </c>
      <c r="K6310">
        <v>13</v>
      </c>
      <c r="L6310" t="s">
        <v>338</v>
      </c>
      <c r="M6310">
        <v>39.200000000000003</v>
      </c>
      <c r="N6310">
        <v>37.799999999999997</v>
      </c>
      <c r="O6310">
        <v>37.9</v>
      </c>
      <c r="P6310" t="s">
        <v>337</v>
      </c>
      <c r="Q6310">
        <v>745.3</v>
      </c>
      <c r="R6310">
        <v>0</v>
      </c>
      <c r="S6310">
        <v>0</v>
      </c>
      <c r="T6310">
        <v>159</v>
      </c>
      <c r="U6310">
        <v>1.1399999999999999</v>
      </c>
      <c r="V6310">
        <v>165</v>
      </c>
      <c r="W6310">
        <v>0.9</v>
      </c>
      <c r="X6310">
        <v>0.03</v>
      </c>
      <c r="Y6310">
        <v>0.9</v>
      </c>
      <c r="Z6310">
        <v>0</v>
      </c>
      <c r="AA6310">
        <v>7.1999999999999995E-2</v>
      </c>
      <c r="AB6310">
        <v>27.9</v>
      </c>
      <c r="AC6310">
        <v>33</v>
      </c>
      <c r="AD6310">
        <v>10.199999999999999</v>
      </c>
      <c r="AE6310">
        <v>27.1</v>
      </c>
      <c r="AF6310">
        <v>6.46</v>
      </c>
      <c r="AG6310">
        <v>7.0900000000000005E-2</v>
      </c>
      <c r="AH6310" t="s">
        <v>337</v>
      </c>
      <c r="AI6310" t="s">
        <v>337</v>
      </c>
      <c r="AJ6310">
        <v>0</v>
      </c>
      <c r="AK6310">
        <v>117</v>
      </c>
      <c r="AL6310">
        <v>1</v>
      </c>
      <c r="AM6310">
        <v>100</v>
      </c>
      <c r="AN6310">
        <v>5</v>
      </c>
    </row>
    <row r="6311" spans="1:40" x14ac:dyDescent="0.25">
      <c r="A6311" s="34">
        <v>40764</v>
      </c>
      <c r="B6311" s="220">
        <v>0.78125</v>
      </c>
      <c r="C6311">
        <v>39.1</v>
      </c>
      <c r="D6311">
        <v>39.200000000000003</v>
      </c>
      <c r="E6311">
        <v>39.1</v>
      </c>
      <c r="F6311">
        <v>17</v>
      </c>
      <c r="G6311">
        <v>9.6</v>
      </c>
      <c r="H6311">
        <v>10</v>
      </c>
      <c r="I6311" t="s">
        <v>340</v>
      </c>
      <c r="J6311">
        <v>0.83</v>
      </c>
      <c r="K6311">
        <v>15</v>
      </c>
      <c r="L6311" t="s">
        <v>340</v>
      </c>
      <c r="M6311">
        <v>39.1</v>
      </c>
      <c r="N6311">
        <v>37.700000000000003</v>
      </c>
      <c r="O6311">
        <v>37.799999999999997</v>
      </c>
      <c r="P6311" t="s">
        <v>337</v>
      </c>
      <c r="Q6311">
        <v>745.3</v>
      </c>
      <c r="R6311">
        <v>0</v>
      </c>
      <c r="S6311">
        <v>0</v>
      </c>
      <c r="T6311">
        <v>148</v>
      </c>
      <c r="U6311">
        <v>1.06</v>
      </c>
      <c r="V6311">
        <v>156</v>
      </c>
      <c r="W6311">
        <v>0.8</v>
      </c>
      <c r="X6311">
        <v>0.03</v>
      </c>
      <c r="Y6311">
        <v>0.8</v>
      </c>
      <c r="Z6311">
        <v>0</v>
      </c>
      <c r="AA6311">
        <v>7.1999999999999995E-2</v>
      </c>
      <c r="AB6311">
        <v>27.9</v>
      </c>
      <c r="AC6311">
        <v>33</v>
      </c>
      <c r="AD6311">
        <v>10.199999999999999</v>
      </c>
      <c r="AE6311">
        <v>27.1</v>
      </c>
      <c r="AF6311">
        <v>6.46</v>
      </c>
      <c r="AG6311">
        <v>7.0900000000000005E-2</v>
      </c>
      <c r="AH6311" t="s">
        <v>337</v>
      </c>
      <c r="AI6311" t="s">
        <v>337</v>
      </c>
      <c r="AJ6311">
        <v>0</v>
      </c>
      <c r="AK6311">
        <v>117</v>
      </c>
      <c r="AL6311">
        <v>1</v>
      </c>
      <c r="AM6311">
        <v>100</v>
      </c>
      <c r="AN6311">
        <v>5</v>
      </c>
    </row>
    <row r="6312" spans="1:40" x14ac:dyDescent="0.25">
      <c r="A6312" s="34">
        <v>40764</v>
      </c>
      <c r="B6312" s="220">
        <v>0.78472222222222221</v>
      </c>
      <c r="C6312">
        <v>38.9</v>
      </c>
      <c r="D6312">
        <v>39.1</v>
      </c>
      <c r="E6312">
        <v>38.9</v>
      </c>
      <c r="F6312">
        <v>19</v>
      </c>
      <c r="G6312">
        <v>11.1</v>
      </c>
      <c r="H6312">
        <v>9</v>
      </c>
      <c r="I6312" t="s">
        <v>340</v>
      </c>
      <c r="J6312">
        <v>0.75</v>
      </c>
      <c r="K6312">
        <v>14</v>
      </c>
      <c r="L6312" t="s">
        <v>340</v>
      </c>
      <c r="M6312">
        <v>38.9</v>
      </c>
      <c r="N6312">
        <v>37.9</v>
      </c>
      <c r="O6312">
        <v>37.9</v>
      </c>
      <c r="P6312" t="s">
        <v>337</v>
      </c>
      <c r="Q6312">
        <v>745.3</v>
      </c>
      <c r="R6312">
        <v>0</v>
      </c>
      <c r="S6312">
        <v>0</v>
      </c>
      <c r="T6312">
        <v>169</v>
      </c>
      <c r="U6312">
        <v>1.21</v>
      </c>
      <c r="V6312">
        <v>178</v>
      </c>
      <c r="W6312">
        <v>0.7</v>
      </c>
      <c r="X6312">
        <v>0.03</v>
      </c>
      <c r="Y6312">
        <v>0.7</v>
      </c>
      <c r="Z6312">
        <v>0</v>
      </c>
      <c r="AA6312">
        <v>7.1999999999999995E-2</v>
      </c>
      <c r="AB6312">
        <v>27.8</v>
      </c>
      <c r="AC6312">
        <v>33</v>
      </c>
      <c r="AD6312">
        <v>10.1</v>
      </c>
      <c r="AE6312">
        <v>27</v>
      </c>
      <c r="AF6312">
        <v>6.47</v>
      </c>
      <c r="AG6312">
        <v>7.0900000000000005E-2</v>
      </c>
      <c r="AH6312" t="s">
        <v>337</v>
      </c>
      <c r="AI6312" t="s">
        <v>337</v>
      </c>
      <c r="AJ6312">
        <v>0</v>
      </c>
      <c r="AK6312">
        <v>117</v>
      </c>
      <c r="AL6312">
        <v>1</v>
      </c>
      <c r="AM6312">
        <v>100</v>
      </c>
      <c r="AN6312">
        <v>5</v>
      </c>
    </row>
    <row r="6313" spans="1:40" x14ac:dyDescent="0.25">
      <c r="A6313" s="34">
        <v>40764</v>
      </c>
      <c r="B6313" s="220">
        <v>0.78819444444444453</v>
      </c>
      <c r="C6313">
        <v>38.9</v>
      </c>
      <c r="D6313">
        <v>39</v>
      </c>
      <c r="E6313">
        <v>38.9</v>
      </c>
      <c r="F6313">
        <v>18</v>
      </c>
      <c r="G6313">
        <v>10.3</v>
      </c>
      <c r="H6313">
        <v>11</v>
      </c>
      <c r="I6313" t="s">
        <v>340</v>
      </c>
      <c r="J6313">
        <v>0.92</v>
      </c>
      <c r="K6313">
        <v>15</v>
      </c>
      <c r="L6313" t="s">
        <v>349</v>
      </c>
      <c r="M6313">
        <v>38.9</v>
      </c>
      <c r="N6313">
        <v>37.700000000000003</v>
      </c>
      <c r="O6313">
        <v>37.799999999999997</v>
      </c>
      <c r="P6313" t="s">
        <v>337</v>
      </c>
      <c r="Q6313">
        <v>745.4</v>
      </c>
      <c r="R6313">
        <v>0</v>
      </c>
      <c r="S6313">
        <v>0</v>
      </c>
      <c r="T6313">
        <v>150</v>
      </c>
      <c r="U6313">
        <v>1.08</v>
      </c>
      <c r="V6313">
        <v>151</v>
      </c>
      <c r="W6313">
        <v>0.6</v>
      </c>
      <c r="X6313">
        <v>0.02</v>
      </c>
      <c r="Y6313">
        <v>0.7</v>
      </c>
      <c r="Z6313">
        <v>0</v>
      </c>
      <c r="AA6313">
        <v>7.1999999999999995E-2</v>
      </c>
      <c r="AB6313">
        <v>27.8</v>
      </c>
      <c r="AC6313">
        <v>33</v>
      </c>
      <c r="AD6313">
        <v>10</v>
      </c>
      <c r="AE6313">
        <v>26.9</v>
      </c>
      <c r="AF6313">
        <v>6.47</v>
      </c>
      <c r="AG6313">
        <v>7.0999999999999994E-2</v>
      </c>
      <c r="AH6313" t="s">
        <v>337</v>
      </c>
      <c r="AI6313" t="s">
        <v>337</v>
      </c>
      <c r="AJ6313">
        <v>0</v>
      </c>
      <c r="AK6313">
        <v>117</v>
      </c>
      <c r="AL6313">
        <v>1</v>
      </c>
      <c r="AM6313">
        <v>100</v>
      </c>
      <c r="AN6313">
        <v>5</v>
      </c>
    </row>
    <row r="6314" spans="1:40" x14ac:dyDescent="0.25">
      <c r="A6314" s="34">
        <v>40764</v>
      </c>
      <c r="B6314" s="220">
        <v>0.79166666666666663</v>
      </c>
      <c r="C6314">
        <v>38.799999999999997</v>
      </c>
      <c r="D6314">
        <v>38.9</v>
      </c>
      <c r="E6314">
        <v>38.799999999999997</v>
      </c>
      <c r="F6314">
        <v>18</v>
      </c>
      <c r="G6314">
        <v>10.199999999999999</v>
      </c>
      <c r="H6314">
        <v>10</v>
      </c>
      <c r="I6314" t="s">
        <v>340</v>
      </c>
      <c r="J6314">
        <v>0.83</v>
      </c>
      <c r="K6314">
        <v>15</v>
      </c>
      <c r="L6314" t="s">
        <v>340</v>
      </c>
      <c r="M6314">
        <v>38.799999999999997</v>
      </c>
      <c r="N6314">
        <v>37.6</v>
      </c>
      <c r="O6314">
        <v>37.6</v>
      </c>
      <c r="P6314" t="s">
        <v>337</v>
      </c>
      <c r="Q6314">
        <v>745.4</v>
      </c>
      <c r="R6314">
        <v>0</v>
      </c>
      <c r="S6314">
        <v>0</v>
      </c>
      <c r="T6314">
        <v>180</v>
      </c>
      <c r="U6314">
        <v>1.29</v>
      </c>
      <c r="V6314">
        <v>211</v>
      </c>
      <c r="W6314">
        <v>0.5</v>
      </c>
      <c r="X6314">
        <v>0.02</v>
      </c>
      <c r="Y6314">
        <v>0.6</v>
      </c>
      <c r="Z6314">
        <v>0</v>
      </c>
      <c r="AA6314">
        <v>7.0999999999999994E-2</v>
      </c>
      <c r="AB6314">
        <v>27.8</v>
      </c>
      <c r="AC6314">
        <v>33</v>
      </c>
      <c r="AD6314">
        <v>10</v>
      </c>
      <c r="AE6314">
        <v>26.9</v>
      </c>
      <c r="AF6314">
        <v>6.47</v>
      </c>
      <c r="AG6314">
        <v>7.0999999999999994E-2</v>
      </c>
      <c r="AH6314" t="s">
        <v>337</v>
      </c>
      <c r="AI6314" t="s">
        <v>337</v>
      </c>
      <c r="AJ6314">
        <v>1.9E-2</v>
      </c>
      <c r="AK6314">
        <v>116</v>
      </c>
      <c r="AL6314">
        <v>1</v>
      </c>
      <c r="AM6314">
        <v>100</v>
      </c>
      <c r="AN6314">
        <v>5</v>
      </c>
    </row>
    <row r="6315" spans="1:40" x14ac:dyDescent="0.25">
      <c r="A6315" s="34">
        <v>40764</v>
      </c>
      <c r="B6315" s="220">
        <v>0.79513888888888884</v>
      </c>
      <c r="C6315">
        <v>38.799999999999997</v>
      </c>
      <c r="D6315">
        <v>38.9</v>
      </c>
      <c r="E6315">
        <v>38.799999999999997</v>
      </c>
      <c r="F6315">
        <v>18</v>
      </c>
      <c r="G6315">
        <v>10.199999999999999</v>
      </c>
      <c r="H6315">
        <v>10</v>
      </c>
      <c r="I6315" t="s">
        <v>338</v>
      </c>
      <c r="J6315">
        <v>0.83</v>
      </c>
      <c r="K6315">
        <v>14</v>
      </c>
      <c r="L6315" t="s">
        <v>338</v>
      </c>
      <c r="M6315">
        <v>38.799999999999997</v>
      </c>
      <c r="N6315">
        <v>37.5</v>
      </c>
      <c r="O6315">
        <v>37.6</v>
      </c>
      <c r="P6315" t="s">
        <v>337</v>
      </c>
      <c r="Q6315">
        <v>745.5</v>
      </c>
      <c r="R6315">
        <v>0</v>
      </c>
      <c r="S6315">
        <v>0</v>
      </c>
      <c r="T6315">
        <v>195</v>
      </c>
      <c r="U6315">
        <v>1.4</v>
      </c>
      <c r="V6315">
        <v>214</v>
      </c>
      <c r="W6315">
        <v>0.4</v>
      </c>
      <c r="X6315">
        <v>0.01</v>
      </c>
      <c r="Y6315">
        <v>0.5</v>
      </c>
      <c r="Z6315">
        <v>0</v>
      </c>
      <c r="AA6315">
        <v>7.0999999999999994E-2</v>
      </c>
      <c r="AB6315">
        <v>27.7</v>
      </c>
      <c r="AC6315">
        <v>33</v>
      </c>
      <c r="AD6315">
        <v>9.9</v>
      </c>
      <c r="AE6315">
        <v>26.8</v>
      </c>
      <c r="AF6315">
        <v>6.48</v>
      </c>
      <c r="AG6315">
        <v>7.0999999999999994E-2</v>
      </c>
      <c r="AH6315" t="s">
        <v>337</v>
      </c>
      <c r="AI6315" t="s">
        <v>337</v>
      </c>
      <c r="AJ6315">
        <v>0</v>
      </c>
      <c r="AK6315">
        <v>116</v>
      </c>
      <c r="AL6315">
        <v>1</v>
      </c>
      <c r="AM6315">
        <v>100</v>
      </c>
      <c r="AN6315">
        <v>5</v>
      </c>
    </row>
    <row r="6316" spans="1:40" x14ac:dyDescent="0.25">
      <c r="A6316" s="34">
        <v>40764</v>
      </c>
      <c r="B6316" s="220">
        <v>0.79861111111111116</v>
      </c>
      <c r="C6316">
        <v>38.700000000000003</v>
      </c>
      <c r="D6316">
        <v>38.799999999999997</v>
      </c>
      <c r="E6316">
        <v>38.700000000000003</v>
      </c>
      <c r="F6316">
        <v>19</v>
      </c>
      <c r="G6316">
        <v>10.9</v>
      </c>
      <c r="H6316">
        <v>11</v>
      </c>
      <c r="I6316" t="s">
        <v>340</v>
      </c>
      <c r="J6316">
        <v>0.92</v>
      </c>
      <c r="K6316">
        <v>17</v>
      </c>
      <c r="L6316" t="s">
        <v>340</v>
      </c>
      <c r="M6316">
        <v>38.700000000000003</v>
      </c>
      <c r="N6316">
        <v>37.6</v>
      </c>
      <c r="O6316">
        <v>37.6</v>
      </c>
      <c r="P6316" t="s">
        <v>337</v>
      </c>
      <c r="Q6316">
        <v>745.5</v>
      </c>
      <c r="R6316">
        <v>0</v>
      </c>
      <c r="S6316">
        <v>0</v>
      </c>
      <c r="T6316">
        <v>140</v>
      </c>
      <c r="U6316">
        <v>1</v>
      </c>
      <c r="V6316">
        <v>165</v>
      </c>
      <c r="W6316">
        <v>0</v>
      </c>
      <c r="X6316">
        <v>0</v>
      </c>
      <c r="Y6316">
        <v>0</v>
      </c>
      <c r="Z6316">
        <v>0</v>
      </c>
      <c r="AA6316">
        <v>7.0999999999999994E-2</v>
      </c>
      <c r="AB6316">
        <v>27.6</v>
      </c>
      <c r="AC6316">
        <v>33</v>
      </c>
      <c r="AD6316">
        <v>9.8000000000000007</v>
      </c>
      <c r="AE6316">
        <v>26.7</v>
      </c>
      <c r="AF6316">
        <v>6.49</v>
      </c>
      <c r="AG6316">
        <v>7.0999999999999994E-2</v>
      </c>
      <c r="AH6316" t="s">
        <v>337</v>
      </c>
      <c r="AI6316" t="s">
        <v>337</v>
      </c>
      <c r="AJ6316">
        <v>0</v>
      </c>
      <c r="AK6316">
        <v>117</v>
      </c>
      <c r="AL6316">
        <v>1</v>
      </c>
      <c r="AM6316">
        <v>100</v>
      </c>
      <c r="AN6316">
        <v>5</v>
      </c>
    </row>
    <row r="6317" spans="1:40" x14ac:dyDescent="0.25">
      <c r="A6317" s="34">
        <v>40764</v>
      </c>
      <c r="B6317" s="220">
        <v>0.80208333333333337</v>
      </c>
      <c r="C6317">
        <v>38.6</v>
      </c>
      <c r="D6317">
        <v>38.700000000000003</v>
      </c>
      <c r="E6317">
        <v>38.6</v>
      </c>
      <c r="F6317">
        <v>19</v>
      </c>
      <c r="G6317">
        <v>10.8</v>
      </c>
      <c r="H6317">
        <v>9</v>
      </c>
      <c r="I6317" t="s">
        <v>340</v>
      </c>
      <c r="J6317">
        <v>0.75</v>
      </c>
      <c r="K6317">
        <v>13</v>
      </c>
      <c r="L6317" t="s">
        <v>340</v>
      </c>
      <c r="M6317">
        <v>38.6</v>
      </c>
      <c r="N6317">
        <v>37.4</v>
      </c>
      <c r="O6317">
        <v>37.4</v>
      </c>
      <c r="P6317" t="s">
        <v>337</v>
      </c>
      <c r="Q6317">
        <v>745.5</v>
      </c>
      <c r="R6317">
        <v>0</v>
      </c>
      <c r="S6317">
        <v>0</v>
      </c>
      <c r="T6317">
        <v>131</v>
      </c>
      <c r="U6317">
        <v>0.94</v>
      </c>
      <c r="V6317">
        <v>132</v>
      </c>
      <c r="W6317">
        <v>0</v>
      </c>
      <c r="X6317">
        <v>0</v>
      </c>
      <c r="Y6317">
        <v>0</v>
      </c>
      <c r="Z6317">
        <v>0</v>
      </c>
      <c r="AA6317">
        <v>7.0000000000000007E-2</v>
      </c>
      <c r="AB6317">
        <v>27.4</v>
      </c>
      <c r="AC6317">
        <v>33</v>
      </c>
      <c r="AD6317">
        <v>9.6999999999999993</v>
      </c>
      <c r="AE6317">
        <v>26.6</v>
      </c>
      <c r="AF6317">
        <v>6.49</v>
      </c>
      <c r="AG6317">
        <v>7.1099999999999997E-2</v>
      </c>
      <c r="AH6317" t="s">
        <v>337</v>
      </c>
      <c r="AI6317" t="s">
        <v>337</v>
      </c>
      <c r="AJ6317">
        <v>0</v>
      </c>
      <c r="AK6317">
        <v>118</v>
      </c>
      <c r="AL6317">
        <v>1</v>
      </c>
      <c r="AM6317">
        <v>100</v>
      </c>
      <c r="AN6317">
        <v>5</v>
      </c>
    </row>
    <row r="6318" spans="1:40" x14ac:dyDescent="0.25">
      <c r="A6318" s="34">
        <v>40764</v>
      </c>
      <c r="B6318" s="220">
        <v>0.80555555555555547</v>
      </c>
      <c r="C6318">
        <v>38.4</v>
      </c>
      <c r="D6318">
        <v>38.6</v>
      </c>
      <c r="E6318">
        <v>38.4</v>
      </c>
      <c r="F6318">
        <v>19</v>
      </c>
      <c r="G6318">
        <v>10.7</v>
      </c>
      <c r="H6318">
        <v>9</v>
      </c>
      <c r="I6318" t="s">
        <v>340</v>
      </c>
      <c r="J6318">
        <v>0.75</v>
      </c>
      <c r="K6318">
        <v>15</v>
      </c>
      <c r="L6318" t="s">
        <v>340</v>
      </c>
      <c r="M6318">
        <v>38.4</v>
      </c>
      <c r="N6318">
        <v>37.299999999999997</v>
      </c>
      <c r="O6318">
        <v>37.299999999999997</v>
      </c>
      <c r="P6318" t="s">
        <v>337</v>
      </c>
      <c r="Q6318">
        <v>745.5</v>
      </c>
      <c r="R6318">
        <v>0</v>
      </c>
      <c r="S6318">
        <v>0</v>
      </c>
      <c r="T6318">
        <v>118</v>
      </c>
      <c r="U6318">
        <v>0.85</v>
      </c>
      <c r="V6318">
        <v>132</v>
      </c>
      <c r="W6318">
        <v>0</v>
      </c>
      <c r="X6318">
        <v>0</v>
      </c>
      <c r="Y6318">
        <v>0</v>
      </c>
      <c r="Z6318">
        <v>0</v>
      </c>
      <c r="AA6318">
        <v>7.0000000000000007E-2</v>
      </c>
      <c r="AB6318">
        <v>27.4</v>
      </c>
      <c r="AC6318">
        <v>33</v>
      </c>
      <c r="AD6318">
        <v>9.6999999999999993</v>
      </c>
      <c r="AE6318">
        <v>26.6</v>
      </c>
      <c r="AF6318">
        <v>6.49</v>
      </c>
      <c r="AG6318">
        <v>7.1099999999999997E-2</v>
      </c>
      <c r="AH6318" t="s">
        <v>337</v>
      </c>
      <c r="AI6318" t="s">
        <v>337</v>
      </c>
      <c r="AJ6318">
        <v>0</v>
      </c>
      <c r="AK6318">
        <v>117</v>
      </c>
      <c r="AL6318">
        <v>1</v>
      </c>
      <c r="AM6318">
        <v>100</v>
      </c>
      <c r="AN6318">
        <v>5</v>
      </c>
    </row>
    <row r="6319" spans="1:40" x14ac:dyDescent="0.25">
      <c r="A6319" s="34">
        <v>40764</v>
      </c>
      <c r="B6319" s="220">
        <v>0.80902777777777779</v>
      </c>
      <c r="C6319">
        <v>38.299999999999997</v>
      </c>
      <c r="D6319">
        <v>38.4</v>
      </c>
      <c r="E6319">
        <v>38.299999999999997</v>
      </c>
      <c r="F6319">
        <v>19</v>
      </c>
      <c r="G6319">
        <v>10.6</v>
      </c>
      <c r="H6319">
        <v>10</v>
      </c>
      <c r="I6319" t="s">
        <v>340</v>
      </c>
      <c r="J6319">
        <v>0.83</v>
      </c>
      <c r="K6319">
        <v>15</v>
      </c>
      <c r="L6319" t="s">
        <v>340</v>
      </c>
      <c r="M6319">
        <v>38.299999999999997</v>
      </c>
      <c r="N6319">
        <v>37.1</v>
      </c>
      <c r="O6319">
        <v>37.1</v>
      </c>
      <c r="P6319" t="s">
        <v>337</v>
      </c>
      <c r="Q6319">
        <v>745.5</v>
      </c>
      <c r="R6319">
        <v>0</v>
      </c>
      <c r="S6319">
        <v>0</v>
      </c>
      <c r="T6319">
        <v>88</v>
      </c>
      <c r="U6319">
        <v>0.63</v>
      </c>
      <c r="V6319">
        <v>98</v>
      </c>
      <c r="W6319">
        <v>0</v>
      </c>
      <c r="X6319">
        <v>0</v>
      </c>
      <c r="Y6319">
        <v>0</v>
      </c>
      <c r="Z6319">
        <v>0</v>
      </c>
      <c r="AA6319">
        <v>6.9000000000000006E-2</v>
      </c>
      <c r="AB6319">
        <v>27.3</v>
      </c>
      <c r="AC6319">
        <v>33</v>
      </c>
      <c r="AD6319">
        <v>9.6</v>
      </c>
      <c r="AE6319">
        <v>26.4</v>
      </c>
      <c r="AF6319">
        <v>6.5</v>
      </c>
      <c r="AG6319">
        <v>7.1099999999999997E-2</v>
      </c>
      <c r="AH6319" t="s">
        <v>337</v>
      </c>
      <c r="AI6319" t="s">
        <v>337</v>
      </c>
      <c r="AJ6319">
        <v>0</v>
      </c>
      <c r="AK6319">
        <v>117</v>
      </c>
      <c r="AL6319">
        <v>1</v>
      </c>
      <c r="AM6319">
        <v>100</v>
      </c>
      <c r="AN6319">
        <v>5</v>
      </c>
    </row>
    <row r="6320" spans="1:40" x14ac:dyDescent="0.25">
      <c r="A6320" s="34">
        <v>40764</v>
      </c>
      <c r="B6320" s="220">
        <v>0.8125</v>
      </c>
      <c r="C6320">
        <v>38.200000000000003</v>
      </c>
      <c r="D6320">
        <v>38.299999999999997</v>
      </c>
      <c r="E6320">
        <v>38.200000000000003</v>
      </c>
      <c r="F6320">
        <v>20</v>
      </c>
      <c r="G6320">
        <v>11.3</v>
      </c>
      <c r="H6320">
        <v>11</v>
      </c>
      <c r="I6320" t="s">
        <v>340</v>
      </c>
      <c r="J6320">
        <v>0.92</v>
      </c>
      <c r="K6320">
        <v>16</v>
      </c>
      <c r="L6320" t="s">
        <v>340</v>
      </c>
      <c r="M6320">
        <v>38.200000000000003</v>
      </c>
      <c r="N6320">
        <v>37.1</v>
      </c>
      <c r="O6320">
        <v>37.1</v>
      </c>
      <c r="P6320" t="s">
        <v>337</v>
      </c>
      <c r="Q6320">
        <v>745.6</v>
      </c>
      <c r="R6320">
        <v>0</v>
      </c>
      <c r="S6320">
        <v>0</v>
      </c>
      <c r="T6320">
        <v>91</v>
      </c>
      <c r="U6320">
        <v>0.65</v>
      </c>
      <c r="V6320">
        <v>95</v>
      </c>
      <c r="W6320">
        <v>0</v>
      </c>
      <c r="X6320">
        <v>0</v>
      </c>
      <c r="Y6320">
        <v>0</v>
      </c>
      <c r="Z6320">
        <v>0</v>
      </c>
      <c r="AA6320">
        <v>6.9000000000000006E-2</v>
      </c>
      <c r="AB6320">
        <v>27.2</v>
      </c>
      <c r="AC6320">
        <v>33</v>
      </c>
      <c r="AD6320">
        <v>9.5</v>
      </c>
      <c r="AE6320">
        <v>26.3</v>
      </c>
      <c r="AF6320">
        <v>6.51</v>
      </c>
      <c r="AG6320">
        <v>7.1099999999999997E-2</v>
      </c>
      <c r="AH6320" t="s">
        <v>337</v>
      </c>
      <c r="AI6320" t="s">
        <v>337</v>
      </c>
      <c r="AJ6320">
        <v>0</v>
      </c>
      <c r="AK6320">
        <v>117</v>
      </c>
      <c r="AL6320">
        <v>1</v>
      </c>
      <c r="AM6320">
        <v>100</v>
      </c>
      <c r="AN6320">
        <v>5</v>
      </c>
    </row>
    <row r="6321" spans="1:40" x14ac:dyDescent="0.25">
      <c r="A6321" s="34">
        <v>40764</v>
      </c>
      <c r="B6321" s="220">
        <v>0.81597222222222221</v>
      </c>
      <c r="C6321">
        <v>38.1</v>
      </c>
      <c r="D6321">
        <v>38.200000000000003</v>
      </c>
      <c r="E6321">
        <v>38.1</v>
      </c>
      <c r="F6321">
        <v>19</v>
      </c>
      <c r="G6321">
        <v>10.4</v>
      </c>
      <c r="H6321">
        <v>11</v>
      </c>
      <c r="I6321" t="s">
        <v>340</v>
      </c>
      <c r="J6321">
        <v>0.92</v>
      </c>
      <c r="K6321">
        <v>15</v>
      </c>
      <c r="L6321" t="s">
        <v>338</v>
      </c>
      <c r="M6321">
        <v>38.1</v>
      </c>
      <c r="N6321">
        <v>36.799999999999997</v>
      </c>
      <c r="O6321">
        <v>36.799999999999997</v>
      </c>
      <c r="P6321" t="s">
        <v>337</v>
      </c>
      <c r="Q6321">
        <v>745.6</v>
      </c>
      <c r="R6321">
        <v>0</v>
      </c>
      <c r="S6321">
        <v>0</v>
      </c>
      <c r="T6321">
        <v>79</v>
      </c>
      <c r="U6321">
        <v>0.56999999999999995</v>
      </c>
      <c r="V6321">
        <v>86</v>
      </c>
      <c r="W6321">
        <v>0</v>
      </c>
      <c r="X6321">
        <v>0</v>
      </c>
      <c r="Y6321">
        <v>0</v>
      </c>
      <c r="Z6321">
        <v>0</v>
      </c>
      <c r="AA6321">
        <v>6.8000000000000005E-2</v>
      </c>
      <c r="AB6321">
        <v>27.1</v>
      </c>
      <c r="AC6321">
        <v>34</v>
      </c>
      <c r="AD6321">
        <v>9.9</v>
      </c>
      <c r="AE6321">
        <v>26.2</v>
      </c>
      <c r="AF6321">
        <v>6.62</v>
      </c>
      <c r="AG6321">
        <v>7.1199999999999999E-2</v>
      </c>
      <c r="AH6321" t="s">
        <v>337</v>
      </c>
      <c r="AI6321" t="s">
        <v>337</v>
      </c>
      <c r="AJ6321">
        <v>0</v>
      </c>
      <c r="AK6321">
        <v>117</v>
      </c>
      <c r="AL6321">
        <v>1</v>
      </c>
      <c r="AM6321">
        <v>100</v>
      </c>
      <c r="AN6321">
        <v>5</v>
      </c>
    </row>
    <row r="6322" spans="1:40" x14ac:dyDescent="0.25">
      <c r="A6322" s="34">
        <v>40764</v>
      </c>
      <c r="B6322" s="220">
        <v>0.81944444444444453</v>
      </c>
      <c r="C6322">
        <v>38</v>
      </c>
      <c r="D6322">
        <v>38.1</v>
      </c>
      <c r="E6322">
        <v>37.9</v>
      </c>
      <c r="F6322">
        <v>20</v>
      </c>
      <c r="G6322">
        <v>11.1</v>
      </c>
      <c r="H6322">
        <v>11</v>
      </c>
      <c r="I6322" t="s">
        <v>340</v>
      </c>
      <c r="J6322">
        <v>0.92</v>
      </c>
      <c r="K6322">
        <v>16</v>
      </c>
      <c r="L6322" t="s">
        <v>340</v>
      </c>
      <c r="M6322">
        <v>38</v>
      </c>
      <c r="N6322">
        <v>36.799999999999997</v>
      </c>
      <c r="O6322">
        <v>36.799999999999997</v>
      </c>
      <c r="P6322" t="s">
        <v>337</v>
      </c>
      <c r="Q6322">
        <v>745.7</v>
      </c>
      <c r="R6322">
        <v>0</v>
      </c>
      <c r="S6322">
        <v>0</v>
      </c>
      <c r="T6322">
        <v>84</v>
      </c>
      <c r="U6322">
        <v>0.6</v>
      </c>
      <c r="V6322">
        <v>95</v>
      </c>
      <c r="W6322">
        <v>0</v>
      </c>
      <c r="X6322">
        <v>0</v>
      </c>
      <c r="Y6322">
        <v>0</v>
      </c>
      <c r="Z6322">
        <v>0</v>
      </c>
      <c r="AA6322">
        <v>6.8000000000000005E-2</v>
      </c>
      <c r="AB6322">
        <v>27.1</v>
      </c>
      <c r="AC6322">
        <v>33</v>
      </c>
      <c r="AD6322">
        <v>9.4</v>
      </c>
      <c r="AE6322">
        <v>26.2</v>
      </c>
      <c r="AF6322">
        <v>6.52</v>
      </c>
      <c r="AG6322">
        <v>7.1199999999999999E-2</v>
      </c>
      <c r="AH6322" t="s">
        <v>337</v>
      </c>
      <c r="AI6322" t="s">
        <v>337</v>
      </c>
      <c r="AJ6322">
        <v>0</v>
      </c>
      <c r="AK6322">
        <v>117</v>
      </c>
      <c r="AL6322">
        <v>1</v>
      </c>
      <c r="AM6322">
        <v>100</v>
      </c>
      <c r="AN6322">
        <v>5</v>
      </c>
    </row>
    <row r="6323" spans="1:40" x14ac:dyDescent="0.25">
      <c r="A6323" s="34">
        <v>40764</v>
      </c>
      <c r="B6323" s="220">
        <v>0.82291666666666663</v>
      </c>
      <c r="C6323">
        <v>37.9</v>
      </c>
      <c r="D6323">
        <v>38</v>
      </c>
      <c r="E6323">
        <v>37.9</v>
      </c>
      <c r="F6323">
        <v>21</v>
      </c>
      <c r="G6323">
        <v>11.8</v>
      </c>
      <c r="H6323">
        <v>9</v>
      </c>
      <c r="I6323" t="s">
        <v>340</v>
      </c>
      <c r="J6323">
        <v>0.75</v>
      </c>
      <c r="K6323">
        <v>14</v>
      </c>
      <c r="L6323" t="s">
        <v>340</v>
      </c>
      <c r="M6323">
        <v>37.9</v>
      </c>
      <c r="N6323">
        <v>37.1</v>
      </c>
      <c r="O6323">
        <v>37.1</v>
      </c>
      <c r="P6323" t="s">
        <v>337</v>
      </c>
      <c r="Q6323">
        <v>745.7</v>
      </c>
      <c r="R6323">
        <v>0</v>
      </c>
      <c r="S6323">
        <v>0</v>
      </c>
      <c r="T6323">
        <v>100</v>
      </c>
      <c r="U6323">
        <v>0.72</v>
      </c>
      <c r="V6323">
        <v>109</v>
      </c>
      <c r="W6323">
        <v>0</v>
      </c>
      <c r="X6323">
        <v>0</v>
      </c>
      <c r="Y6323">
        <v>0</v>
      </c>
      <c r="Z6323">
        <v>0</v>
      </c>
      <c r="AA6323">
        <v>6.8000000000000005E-2</v>
      </c>
      <c r="AB6323">
        <v>27</v>
      </c>
      <c r="AC6323">
        <v>34</v>
      </c>
      <c r="AD6323">
        <v>9.8000000000000007</v>
      </c>
      <c r="AE6323">
        <v>26.1</v>
      </c>
      <c r="AF6323">
        <v>6.63</v>
      </c>
      <c r="AG6323">
        <v>7.1199999999999999E-2</v>
      </c>
      <c r="AH6323" t="s">
        <v>337</v>
      </c>
      <c r="AI6323" t="s">
        <v>337</v>
      </c>
      <c r="AJ6323">
        <v>0</v>
      </c>
      <c r="AK6323">
        <v>117</v>
      </c>
      <c r="AL6323">
        <v>1</v>
      </c>
      <c r="AM6323">
        <v>100</v>
      </c>
      <c r="AN6323">
        <v>5</v>
      </c>
    </row>
    <row r="6324" spans="1:40" x14ac:dyDescent="0.25">
      <c r="A6324" s="34">
        <v>40764</v>
      </c>
      <c r="B6324" s="220">
        <v>0.82638888888888884</v>
      </c>
      <c r="C6324">
        <v>37.799999999999997</v>
      </c>
      <c r="D6324">
        <v>37.9</v>
      </c>
      <c r="E6324">
        <v>37.799999999999997</v>
      </c>
      <c r="F6324">
        <v>21</v>
      </c>
      <c r="G6324">
        <v>11.7</v>
      </c>
      <c r="H6324">
        <v>12</v>
      </c>
      <c r="I6324" t="s">
        <v>340</v>
      </c>
      <c r="J6324">
        <v>1</v>
      </c>
      <c r="K6324">
        <v>18</v>
      </c>
      <c r="L6324" t="s">
        <v>338</v>
      </c>
      <c r="M6324">
        <v>37.799999999999997</v>
      </c>
      <c r="N6324">
        <v>36.9</v>
      </c>
      <c r="O6324">
        <v>36.9</v>
      </c>
      <c r="P6324" t="s">
        <v>337</v>
      </c>
      <c r="Q6324">
        <v>745.8</v>
      </c>
      <c r="R6324">
        <v>0</v>
      </c>
      <c r="S6324">
        <v>0</v>
      </c>
      <c r="T6324">
        <v>67</v>
      </c>
      <c r="U6324">
        <v>0.48</v>
      </c>
      <c r="V6324">
        <v>79</v>
      </c>
      <c r="W6324">
        <v>0</v>
      </c>
      <c r="X6324">
        <v>0</v>
      </c>
      <c r="Y6324">
        <v>0</v>
      </c>
      <c r="Z6324">
        <v>0</v>
      </c>
      <c r="AA6324">
        <v>6.8000000000000005E-2</v>
      </c>
      <c r="AB6324">
        <v>26.9</v>
      </c>
      <c r="AC6324">
        <v>34</v>
      </c>
      <c r="AD6324">
        <v>9.6999999999999993</v>
      </c>
      <c r="AE6324">
        <v>26.1</v>
      </c>
      <c r="AF6324">
        <v>6.63</v>
      </c>
      <c r="AG6324">
        <v>7.1199999999999999E-2</v>
      </c>
      <c r="AH6324" t="s">
        <v>337</v>
      </c>
      <c r="AI6324" t="s">
        <v>337</v>
      </c>
      <c r="AJ6324">
        <v>0</v>
      </c>
      <c r="AK6324">
        <v>117</v>
      </c>
      <c r="AL6324">
        <v>1</v>
      </c>
      <c r="AM6324">
        <v>100</v>
      </c>
      <c r="AN6324">
        <v>5</v>
      </c>
    </row>
    <row r="6325" spans="1:40" x14ac:dyDescent="0.25">
      <c r="A6325" s="34">
        <v>40764</v>
      </c>
      <c r="B6325" s="220">
        <v>0.82986111111111116</v>
      </c>
      <c r="C6325">
        <v>37.6</v>
      </c>
      <c r="D6325">
        <v>37.799999999999997</v>
      </c>
      <c r="E6325">
        <v>37.6</v>
      </c>
      <c r="F6325">
        <v>21</v>
      </c>
      <c r="G6325">
        <v>11.6</v>
      </c>
      <c r="H6325">
        <v>12</v>
      </c>
      <c r="I6325" t="s">
        <v>338</v>
      </c>
      <c r="J6325">
        <v>1</v>
      </c>
      <c r="K6325">
        <v>16</v>
      </c>
      <c r="L6325" t="s">
        <v>340</v>
      </c>
      <c r="M6325">
        <v>37.6</v>
      </c>
      <c r="N6325">
        <v>36.700000000000003</v>
      </c>
      <c r="O6325">
        <v>36.700000000000003</v>
      </c>
      <c r="P6325" t="s">
        <v>337</v>
      </c>
      <c r="Q6325">
        <v>745.7</v>
      </c>
      <c r="R6325">
        <v>0</v>
      </c>
      <c r="S6325">
        <v>0</v>
      </c>
      <c r="T6325">
        <v>57</v>
      </c>
      <c r="U6325">
        <v>0.41</v>
      </c>
      <c r="V6325">
        <v>63</v>
      </c>
      <c r="W6325">
        <v>0</v>
      </c>
      <c r="X6325">
        <v>0</v>
      </c>
      <c r="Y6325">
        <v>0</v>
      </c>
      <c r="Z6325">
        <v>0</v>
      </c>
      <c r="AA6325">
        <v>6.7000000000000004E-2</v>
      </c>
      <c r="AB6325">
        <v>26.8</v>
      </c>
      <c r="AC6325">
        <v>34</v>
      </c>
      <c r="AD6325">
        <v>9.6</v>
      </c>
      <c r="AE6325">
        <v>25.9</v>
      </c>
      <c r="AF6325">
        <v>6.64</v>
      </c>
      <c r="AG6325">
        <v>7.1199999999999999E-2</v>
      </c>
      <c r="AH6325" t="s">
        <v>337</v>
      </c>
      <c r="AI6325" t="s">
        <v>337</v>
      </c>
      <c r="AJ6325">
        <v>0</v>
      </c>
      <c r="AK6325">
        <v>116</v>
      </c>
      <c r="AL6325">
        <v>1</v>
      </c>
      <c r="AM6325">
        <v>100</v>
      </c>
      <c r="AN6325">
        <v>5</v>
      </c>
    </row>
    <row r="6326" spans="1:40" x14ac:dyDescent="0.25">
      <c r="A6326" s="34">
        <v>40764</v>
      </c>
      <c r="B6326" s="220">
        <v>0.83333333333333337</v>
      </c>
      <c r="C6326">
        <v>37.5</v>
      </c>
      <c r="D6326">
        <v>37.6</v>
      </c>
      <c r="E6326">
        <v>37.4</v>
      </c>
      <c r="F6326">
        <v>21</v>
      </c>
      <c r="G6326">
        <v>11.5</v>
      </c>
      <c r="H6326">
        <v>12</v>
      </c>
      <c r="I6326" t="s">
        <v>340</v>
      </c>
      <c r="J6326">
        <v>1</v>
      </c>
      <c r="K6326">
        <v>17</v>
      </c>
      <c r="L6326" t="s">
        <v>338</v>
      </c>
      <c r="M6326">
        <v>37.5</v>
      </c>
      <c r="N6326">
        <v>36.5</v>
      </c>
      <c r="O6326">
        <v>36.5</v>
      </c>
      <c r="P6326" t="s">
        <v>337</v>
      </c>
      <c r="Q6326">
        <v>745.8</v>
      </c>
      <c r="R6326">
        <v>0</v>
      </c>
      <c r="S6326">
        <v>0</v>
      </c>
      <c r="T6326">
        <v>48</v>
      </c>
      <c r="U6326">
        <v>0.34</v>
      </c>
      <c r="V6326">
        <v>51</v>
      </c>
      <c r="W6326">
        <v>0</v>
      </c>
      <c r="X6326">
        <v>0</v>
      </c>
      <c r="Y6326">
        <v>0</v>
      </c>
      <c r="Z6326">
        <v>0</v>
      </c>
      <c r="AA6326">
        <v>6.7000000000000004E-2</v>
      </c>
      <c r="AB6326">
        <v>26.7</v>
      </c>
      <c r="AC6326">
        <v>34</v>
      </c>
      <c r="AD6326">
        <v>9.6</v>
      </c>
      <c r="AE6326">
        <v>25.8</v>
      </c>
      <c r="AF6326">
        <v>6.65</v>
      </c>
      <c r="AG6326">
        <v>7.1300000000000002E-2</v>
      </c>
      <c r="AH6326" t="s">
        <v>337</v>
      </c>
      <c r="AI6326" t="s">
        <v>337</v>
      </c>
      <c r="AJ6326">
        <v>1.4E-2</v>
      </c>
      <c r="AK6326">
        <v>116</v>
      </c>
      <c r="AL6326">
        <v>1</v>
      </c>
      <c r="AM6326">
        <v>100</v>
      </c>
      <c r="AN6326">
        <v>5</v>
      </c>
    </row>
    <row r="6327" spans="1:40" x14ac:dyDescent="0.25">
      <c r="A6327" s="34">
        <v>40764</v>
      </c>
      <c r="B6327" s="220">
        <v>0.83680555555555547</v>
      </c>
      <c r="C6327">
        <v>37.299999999999997</v>
      </c>
      <c r="D6327">
        <v>37.4</v>
      </c>
      <c r="E6327">
        <v>37.299999999999997</v>
      </c>
      <c r="F6327">
        <v>22</v>
      </c>
      <c r="G6327">
        <v>12</v>
      </c>
      <c r="H6327">
        <v>11</v>
      </c>
      <c r="I6327" t="s">
        <v>340</v>
      </c>
      <c r="J6327">
        <v>0.92</v>
      </c>
      <c r="K6327">
        <v>18</v>
      </c>
      <c r="L6327" t="s">
        <v>340</v>
      </c>
      <c r="M6327">
        <v>37.299999999999997</v>
      </c>
      <c r="N6327">
        <v>36.6</v>
      </c>
      <c r="O6327">
        <v>36.6</v>
      </c>
      <c r="P6327" t="s">
        <v>337</v>
      </c>
      <c r="Q6327">
        <v>745.9</v>
      </c>
      <c r="R6327">
        <v>0</v>
      </c>
      <c r="S6327">
        <v>0</v>
      </c>
      <c r="T6327">
        <v>40</v>
      </c>
      <c r="U6327">
        <v>0.28999999999999998</v>
      </c>
      <c r="V6327">
        <v>42</v>
      </c>
      <c r="W6327">
        <v>0</v>
      </c>
      <c r="X6327">
        <v>0</v>
      </c>
      <c r="Y6327">
        <v>0</v>
      </c>
      <c r="Z6327">
        <v>0</v>
      </c>
      <c r="AA6327">
        <v>6.6000000000000003E-2</v>
      </c>
      <c r="AB6327">
        <v>26.6</v>
      </c>
      <c r="AC6327">
        <v>34</v>
      </c>
      <c r="AD6327">
        <v>9.5</v>
      </c>
      <c r="AE6327">
        <v>25.7</v>
      </c>
      <c r="AF6327">
        <v>6.65</v>
      </c>
      <c r="AG6327">
        <v>7.1300000000000002E-2</v>
      </c>
      <c r="AH6327" t="s">
        <v>337</v>
      </c>
      <c r="AI6327" t="s">
        <v>337</v>
      </c>
      <c r="AJ6327">
        <v>0</v>
      </c>
      <c r="AK6327">
        <v>117</v>
      </c>
      <c r="AL6327">
        <v>1</v>
      </c>
      <c r="AM6327">
        <v>100</v>
      </c>
      <c r="AN6327">
        <v>5</v>
      </c>
    </row>
    <row r="6328" spans="1:40" x14ac:dyDescent="0.25">
      <c r="A6328" s="34">
        <v>40764</v>
      </c>
      <c r="B6328" s="220">
        <v>0.84027777777777779</v>
      </c>
      <c r="C6328">
        <v>37.200000000000003</v>
      </c>
      <c r="D6328">
        <v>37.299999999999997</v>
      </c>
      <c r="E6328">
        <v>37.200000000000003</v>
      </c>
      <c r="F6328">
        <v>21</v>
      </c>
      <c r="G6328">
        <v>11.2</v>
      </c>
      <c r="H6328">
        <v>12</v>
      </c>
      <c r="I6328" t="s">
        <v>340</v>
      </c>
      <c r="J6328">
        <v>1</v>
      </c>
      <c r="K6328">
        <v>18</v>
      </c>
      <c r="L6328" t="s">
        <v>340</v>
      </c>
      <c r="M6328">
        <v>37.200000000000003</v>
      </c>
      <c r="N6328">
        <v>36.1</v>
      </c>
      <c r="O6328">
        <v>36.1</v>
      </c>
      <c r="P6328" t="s">
        <v>337</v>
      </c>
      <c r="Q6328">
        <v>745.9</v>
      </c>
      <c r="R6328">
        <v>0</v>
      </c>
      <c r="S6328">
        <v>0</v>
      </c>
      <c r="T6328">
        <v>33</v>
      </c>
      <c r="U6328">
        <v>0.24</v>
      </c>
      <c r="V6328">
        <v>37</v>
      </c>
      <c r="W6328">
        <v>0</v>
      </c>
      <c r="X6328">
        <v>0</v>
      </c>
      <c r="Y6328">
        <v>0</v>
      </c>
      <c r="Z6328">
        <v>0</v>
      </c>
      <c r="AA6328">
        <v>6.5000000000000002E-2</v>
      </c>
      <c r="AB6328">
        <v>26.5</v>
      </c>
      <c r="AC6328">
        <v>35</v>
      </c>
      <c r="AD6328">
        <v>9.8000000000000007</v>
      </c>
      <c r="AE6328">
        <v>25.7</v>
      </c>
      <c r="AF6328">
        <v>6.86</v>
      </c>
      <c r="AG6328">
        <v>7.1300000000000002E-2</v>
      </c>
      <c r="AH6328" t="s">
        <v>337</v>
      </c>
      <c r="AI6328" t="s">
        <v>337</v>
      </c>
      <c r="AJ6328">
        <v>0</v>
      </c>
      <c r="AK6328">
        <v>117</v>
      </c>
      <c r="AL6328">
        <v>1</v>
      </c>
      <c r="AM6328">
        <v>100</v>
      </c>
      <c r="AN6328">
        <v>5</v>
      </c>
    </row>
    <row r="6329" spans="1:40" x14ac:dyDescent="0.25">
      <c r="A6329" s="34">
        <v>40764</v>
      </c>
      <c r="B6329" s="220">
        <v>0.84375</v>
      </c>
      <c r="C6329">
        <v>37.1</v>
      </c>
      <c r="D6329">
        <v>37.200000000000003</v>
      </c>
      <c r="E6329">
        <v>37.1</v>
      </c>
      <c r="F6329">
        <v>21</v>
      </c>
      <c r="G6329">
        <v>11.1</v>
      </c>
      <c r="H6329">
        <v>11</v>
      </c>
      <c r="I6329" t="s">
        <v>340</v>
      </c>
      <c r="J6329">
        <v>0.92</v>
      </c>
      <c r="K6329">
        <v>15</v>
      </c>
      <c r="L6329" t="s">
        <v>340</v>
      </c>
      <c r="M6329">
        <v>37.1</v>
      </c>
      <c r="N6329">
        <v>35.9</v>
      </c>
      <c r="O6329">
        <v>35.9</v>
      </c>
      <c r="P6329" t="s">
        <v>337</v>
      </c>
      <c r="Q6329">
        <v>746</v>
      </c>
      <c r="R6329">
        <v>0</v>
      </c>
      <c r="S6329">
        <v>0</v>
      </c>
      <c r="T6329">
        <v>26</v>
      </c>
      <c r="U6329">
        <v>0.19</v>
      </c>
      <c r="V6329">
        <v>28</v>
      </c>
      <c r="W6329">
        <v>0</v>
      </c>
      <c r="X6329">
        <v>0</v>
      </c>
      <c r="Y6329">
        <v>0</v>
      </c>
      <c r="Z6329">
        <v>0</v>
      </c>
      <c r="AA6329">
        <v>6.5000000000000002E-2</v>
      </c>
      <c r="AB6329">
        <v>26.4</v>
      </c>
      <c r="AC6329">
        <v>35</v>
      </c>
      <c r="AD6329">
        <v>9.6999999999999993</v>
      </c>
      <c r="AE6329">
        <v>25.7</v>
      </c>
      <c r="AF6329">
        <v>6.86</v>
      </c>
      <c r="AG6329">
        <v>7.1400000000000005E-2</v>
      </c>
      <c r="AH6329" t="s">
        <v>337</v>
      </c>
      <c r="AI6329" t="s">
        <v>337</v>
      </c>
      <c r="AJ6329">
        <v>0</v>
      </c>
      <c r="AK6329">
        <v>117</v>
      </c>
      <c r="AL6329">
        <v>1</v>
      </c>
      <c r="AM6329">
        <v>100</v>
      </c>
      <c r="AN6329">
        <v>5</v>
      </c>
    </row>
    <row r="6330" spans="1:40" x14ac:dyDescent="0.25">
      <c r="A6330" s="34">
        <v>40764</v>
      </c>
      <c r="B6330" s="220">
        <v>0.84722222222222221</v>
      </c>
      <c r="C6330">
        <v>36.9</v>
      </c>
      <c r="D6330">
        <v>37.1</v>
      </c>
      <c r="E6330">
        <v>36.9</v>
      </c>
      <c r="F6330">
        <v>21</v>
      </c>
      <c r="G6330">
        <v>11</v>
      </c>
      <c r="H6330">
        <v>11</v>
      </c>
      <c r="I6330" t="s">
        <v>340</v>
      </c>
      <c r="J6330">
        <v>0.92</v>
      </c>
      <c r="K6330">
        <v>14</v>
      </c>
      <c r="L6330" t="s">
        <v>340</v>
      </c>
      <c r="M6330">
        <v>36.9</v>
      </c>
      <c r="N6330">
        <v>35.799999999999997</v>
      </c>
      <c r="O6330">
        <v>35.799999999999997</v>
      </c>
      <c r="P6330" t="s">
        <v>337</v>
      </c>
      <c r="Q6330">
        <v>746.1</v>
      </c>
      <c r="R6330">
        <v>0</v>
      </c>
      <c r="S6330">
        <v>0</v>
      </c>
      <c r="T6330">
        <v>19</v>
      </c>
      <c r="U6330">
        <v>0.14000000000000001</v>
      </c>
      <c r="V6330">
        <v>23</v>
      </c>
      <c r="W6330">
        <v>0</v>
      </c>
      <c r="X6330">
        <v>0</v>
      </c>
      <c r="Y6330">
        <v>0</v>
      </c>
      <c r="Z6330">
        <v>0</v>
      </c>
      <c r="AA6330">
        <v>6.5000000000000002E-2</v>
      </c>
      <c r="AB6330">
        <v>26.3</v>
      </c>
      <c r="AC6330">
        <v>35</v>
      </c>
      <c r="AD6330">
        <v>9.6</v>
      </c>
      <c r="AE6330">
        <v>25.6</v>
      </c>
      <c r="AF6330">
        <v>6.86</v>
      </c>
      <c r="AG6330">
        <v>7.1400000000000005E-2</v>
      </c>
      <c r="AH6330" t="s">
        <v>337</v>
      </c>
      <c r="AI6330" t="s">
        <v>337</v>
      </c>
      <c r="AJ6330">
        <v>0</v>
      </c>
      <c r="AK6330">
        <v>117</v>
      </c>
      <c r="AL6330">
        <v>1</v>
      </c>
      <c r="AM6330">
        <v>100</v>
      </c>
      <c r="AN6330">
        <v>5</v>
      </c>
    </row>
    <row r="6331" spans="1:40" x14ac:dyDescent="0.25">
      <c r="A6331" s="34">
        <v>40764</v>
      </c>
      <c r="B6331" s="220">
        <v>0.85069444444444453</v>
      </c>
      <c r="C6331">
        <v>36.799999999999997</v>
      </c>
      <c r="D6331">
        <v>36.9</v>
      </c>
      <c r="E6331">
        <v>36.799999999999997</v>
      </c>
      <c r="F6331">
        <v>20</v>
      </c>
      <c r="G6331">
        <v>10.1</v>
      </c>
      <c r="H6331">
        <v>9</v>
      </c>
      <c r="I6331" t="s">
        <v>340</v>
      </c>
      <c r="J6331">
        <v>0.75</v>
      </c>
      <c r="K6331">
        <v>14</v>
      </c>
      <c r="L6331" t="s">
        <v>340</v>
      </c>
      <c r="M6331">
        <v>36.799999999999997</v>
      </c>
      <c r="N6331">
        <v>35.299999999999997</v>
      </c>
      <c r="O6331">
        <v>35.299999999999997</v>
      </c>
      <c r="P6331" t="s">
        <v>337</v>
      </c>
      <c r="Q6331">
        <v>746</v>
      </c>
      <c r="R6331">
        <v>0</v>
      </c>
      <c r="S6331">
        <v>0</v>
      </c>
      <c r="T6331">
        <v>13</v>
      </c>
      <c r="U6331">
        <v>0.09</v>
      </c>
      <c r="V6331">
        <v>16</v>
      </c>
      <c r="W6331">
        <v>0</v>
      </c>
      <c r="X6331">
        <v>0</v>
      </c>
      <c r="Y6331">
        <v>0</v>
      </c>
      <c r="Z6331">
        <v>0</v>
      </c>
      <c r="AA6331">
        <v>6.4000000000000001E-2</v>
      </c>
      <c r="AB6331">
        <v>26.2</v>
      </c>
      <c r="AC6331">
        <v>35</v>
      </c>
      <c r="AD6331">
        <v>9.5</v>
      </c>
      <c r="AE6331">
        <v>25.5</v>
      </c>
      <c r="AF6331">
        <v>6.87</v>
      </c>
      <c r="AG6331">
        <v>7.1400000000000005E-2</v>
      </c>
      <c r="AH6331" t="s">
        <v>337</v>
      </c>
      <c r="AI6331" t="s">
        <v>337</v>
      </c>
      <c r="AJ6331">
        <v>0</v>
      </c>
      <c r="AK6331">
        <v>118</v>
      </c>
      <c r="AL6331">
        <v>1</v>
      </c>
      <c r="AM6331">
        <v>100</v>
      </c>
      <c r="AN6331">
        <v>5</v>
      </c>
    </row>
    <row r="6332" spans="1:40" x14ac:dyDescent="0.25">
      <c r="A6332" s="34">
        <v>40764</v>
      </c>
      <c r="B6332" s="220">
        <v>0.85416666666666663</v>
      </c>
      <c r="C6332">
        <v>36.6</v>
      </c>
      <c r="D6332">
        <v>36.799999999999997</v>
      </c>
      <c r="E6332">
        <v>36.6</v>
      </c>
      <c r="F6332">
        <v>21</v>
      </c>
      <c r="G6332">
        <v>10.7</v>
      </c>
      <c r="H6332">
        <v>8</v>
      </c>
      <c r="I6332" t="s">
        <v>340</v>
      </c>
      <c r="J6332">
        <v>0.67</v>
      </c>
      <c r="K6332">
        <v>12</v>
      </c>
      <c r="L6332" t="s">
        <v>340</v>
      </c>
      <c r="M6332">
        <v>36.6</v>
      </c>
      <c r="N6332">
        <v>35.299999999999997</v>
      </c>
      <c r="O6332">
        <v>35.299999999999997</v>
      </c>
      <c r="P6332" t="s">
        <v>337</v>
      </c>
      <c r="Q6332">
        <v>746</v>
      </c>
      <c r="R6332">
        <v>0</v>
      </c>
      <c r="S6332">
        <v>0</v>
      </c>
      <c r="T6332">
        <v>7</v>
      </c>
      <c r="U6332">
        <v>0.05</v>
      </c>
      <c r="V6332">
        <v>11</v>
      </c>
      <c r="W6332">
        <v>0</v>
      </c>
      <c r="X6332">
        <v>0</v>
      </c>
      <c r="Y6332">
        <v>0</v>
      </c>
      <c r="Z6332">
        <v>0</v>
      </c>
      <c r="AA6332">
        <v>6.3E-2</v>
      </c>
      <c r="AB6332">
        <v>26.1</v>
      </c>
      <c r="AC6332">
        <v>35</v>
      </c>
      <c r="AD6332">
        <v>9.4</v>
      </c>
      <c r="AE6332">
        <v>25.4</v>
      </c>
      <c r="AF6332">
        <v>6.87</v>
      </c>
      <c r="AG6332">
        <v>7.1499999999999994E-2</v>
      </c>
      <c r="AH6332" t="s">
        <v>337</v>
      </c>
      <c r="AI6332" t="s">
        <v>337</v>
      </c>
      <c r="AJ6332">
        <v>0</v>
      </c>
      <c r="AK6332">
        <v>116</v>
      </c>
      <c r="AL6332">
        <v>1</v>
      </c>
      <c r="AM6332">
        <v>100</v>
      </c>
      <c r="AN6332">
        <v>5</v>
      </c>
    </row>
    <row r="6333" spans="1:40" x14ac:dyDescent="0.25">
      <c r="A6333" s="34">
        <v>40764</v>
      </c>
      <c r="B6333" s="220">
        <v>0.85763888888888884</v>
      </c>
      <c r="C6333">
        <v>36.299999999999997</v>
      </c>
      <c r="D6333">
        <v>36.6</v>
      </c>
      <c r="E6333">
        <v>36.299999999999997</v>
      </c>
      <c r="F6333">
        <v>21</v>
      </c>
      <c r="G6333">
        <v>10.5</v>
      </c>
      <c r="H6333">
        <v>8</v>
      </c>
      <c r="I6333" t="s">
        <v>340</v>
      </c>
      <c r="J6333">
        <v>0.67</v>
      </c>
      <c r="K6333">
        <v>13</v>
      </c>
      <c r="L6333" t="s">
        <v>340</v>
      </c>
      <c r="M6333">
        <v>36.299999999999997</v>
      </c>
      <c r="N6333">
        <v>35</v>
      </c>
      <c r="O6333">
        <v>35</v>
      </c>
      <c r="P6333" t="s">
        <v>337</v>
      </c>
      <c r="Q6333">
        <v>746.2</v>
      </c>
      <c r="R6333">
        <v>0</v>
      </c>
      <c r="S6333">
        <v>0</v>
      </c>
      <c r="T6333">
        <v>2</v>
      </c>
      <c r="U6333">
        <v>0.01</v>
      </c>
      <c r="V6333">
        <v>5</v>
      </c>
      <c r="W6333">
        <v>0</v>
      </c>
      <c r="X6333">
        <v>0</v>
      </c>
      <c r="Y6333">
        <v>0</v>
      </c>
      <c r="Z6333">
        <v>0</v>
      </c>
      <c r="AA6333">
        <v>6.3E-2</v>
      </c>
      <c r="AB6333">
        <v>26</v>
      </c>
      <c r="AC6333">
        <v>35</v>
      </c>
      <c r="AD6333">
        <v>9.3000000000000007</v>
      </c>
      <c r="AE6333">
        <v>25.3</v>
      </c>
      <c r="AF6333">
        <v>6.87</v>
      </c>
      <c r="AG6333">
        <v>7.1499999999999994E-2</v>
      </c>
      <c r="AH6333" t="s">
        <v>337</v>
      </c>
      <c r="AI6333" t="s">
        <v>337</v>
      </c>
      <c r="AJ6333">
        <v>0</v>
      </c>
      <c r="AK6333">
        <v>117</v>
      </c>
      <c r="AL6333">
        <v>1</v>
      </c>
      <c r="AM6333">
        <v>100</v>
      </c>
      <c r="AN6333">
        <v>5</v>
      </c>
    </row>
    <row r="6334" spans="1:40" x14ac:dyDescent="0.25">
      <c r="A6334" s="34">
        <v>40764</v>
      </c>
      <c r="B6334" s="220">
        <v>0.86111111111111116</v>
      </c>
      <c r="C6334">
        <v>36.1</v>
      </c>
      <c r="D6334">
        <v>36.299999999999997</v>
      </c>
      <c r="E6334">
        <v>36.1</v>
      </c>
      <c r="F6334">
        <v>22</v>
      </c>
      <c r="G6334">
        <v>11</v>
      </c>
      <c r="H6334">
        <v>8</v>
      </c>
      <c r="I6334" t="s">
        <v>340</v>
      </c>
      <c r="J6334">
        <v>0.67</v>
      </c>
      <c r="K6334">
        <v>12</v>
      </c>
      <c r="L6334" t="s">
        <v>340</v>
      </c>
      <c r="M6334">
        <v>36.1</v>
      </c>
      <c r="N6334">
        <v>35</v>
      </c>
      <c r="O6334">
        <v>35</v>
      </c>
      <c r="P6334" t="s">
        <v>337</v>
      </c>
      <c r="Q6334">
        <v>746.2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6.2E-2</v>
      </c>
      <c r="AB6334">
        <v>25.9</v>
      </c>
      <c r="AC6334">
        <v>35</v>
      </c>
      <c r="AD6334">
        <v>9.3000000000000007</v>
      </c>
      <c r="AE6334">
        <v>25.2</v>
      </c>
      <c r="AF6334">
        <v>6.88</v>
      </c>
      <c r="AG6334">
        <v>7.1499999999999994E-2</v>
      </c>
      <c r="AH6334" t="s">
        <v>337</v>
      </c>
      <c r="AI6334" t="s">
        <v>337</v>
      </c>
      <c r="AJ6334">
        <v>0</v>
      </c>
      <c r="AK6334">
        <v>117</v>
      </c>
      <c r="AL6334">
        <v>1</v>
      </c>
      <c r="AM6334">
        <v>100</v>
      </c>
      <c r="AN6334">
        <v>5</v>
      </c>
    </row>
    <row r="6335" spans="1:40" x14ac:dyDescent="0.25">
      <c r="A6335" s="34">
        <v>40764</v>
      </c>
      <c r="B6335" s="220">
        <v>0.86458333333333337</v>
      </c>
      <c r="C6335">
        <v>35.9</v>
      </c>
      <c r="D6335">
        <v>36.1</v>
      </c>
      <c r="E6335">
        <v>35.9</v>
      </c>
      <c r="F6335">
        <v>23</v>
      </c>
      <c r="G6335">
        <v>11.5</v>
      </c>
      <c r="H6335">
        <v>9</v>
      </c>
      <c r="I6335" t="s">
        <v>340</v>
      </c>
      <c r="J6335">
        <v>0.75</v>
      </c>
      <c r="K6335">
        <v>11</v>
      </c>
      <c r="L6335" t="s">
        <v>340</v>
      </c>
      <c r="M6335">
        <v>35.9</v>
      </c>
      <c r="N6335">
        <v>34.9</v>
      </c>
      <c r="O6335">
        <v>34.9</v>
      </c>
      <c r="P6335" t="s">
        <v>337</v>
      </c>
      <c r="Q6335">
        <v>746.3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  <c r="AA6335">
        <v>6.0999999999999999E-2</v>
      </c>
      <c r="AB6335">
        <v>25.8</v>
      </c>
      <c r="AC6335">
        <v>35</v>
      </c>
      <c r="AD6335">
        <v>9.1999999999999993</v>
      </c>
      <c r="AE6335">
        <v>25.1</v>
      </c>
      <c r="AF6335">
        <v>6.88</v>
      </c>
      <c r="AG6335">
        <v>7.1599999999999997E-2</v>
      </c>
      <c r="AH6335" t="s">
        <v>337</v>
      </c>
      <c r="AI6335" t="s">
        <v>337</v>
      </c>
      <c r="AJ6335">
        <v>0</v>
      </c>
      <c r="AK6335">
        <v>117</v>
      </c>
      <c r="AL6335">
        <v>1</v>
      </c>
      <c r="AM6335">
        <v>100</v>
      </c>
      <c r="AN6335">
        <v>5</v>
      </c>
    </row>
    <row r="6336" spans="1:40" x14ac:dyDescent="0.25">
      <c r="A6336" s="34">
        <v>40764</v>
      </c>
      <c r="B6336" s="220">
        <v>0.86805555555555547</v>
      </c>
      <c r="C6336">
        <v>35.700000000000003</v>
      </c>
      <c r="D6336">
        <v>35.799999999999997</v>
      </c>
      <c r="E6336">
        <v>35.700000000000003</v>
      </c>
      <c r="F6336">
        <v>23</v>
      </c>
      <c r="G6336">
        <v>11.4</v>
      </c>
      <c r="H6336">
        <v>8</v>
      </c>
      <c r="I6336" t="s">
        <v>340</v>
      </c>
      <c r="J6336">
        <v>0.67</v>
      </c>
      <c r="K6336">
        <v>11</v>
      </c>
      <c r="L6336" t="s">
        <v>338</v>
      </c>
      <c r="M6336">
        <v>35.700000000000003</v>
      </c>
      <c r="N6336">
        <v>34.799999999999997</v>
      </c>
      <c r="O6336">
        <v>34.799999999999997</v>
      </c>
      <c r="P6336" t="s">
        <v>337</v>
      </c>
      <c r="Q6336">
        <v>746.3</v>
      </c>
      <c r="R6336">
        <v>0</v>
      </c>
      <c r="S6336">
        <v>0</v>
      </c>
      <c r="T6336">
        <v>0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  <c r="AA6336">
        <v>0.06</v>
      </c>
      <c r="AB6336">
        <v>25.8</v>
      </c>
      <c r="AC6336">
        <v>35</v>
      </c>
      <c r="AD6336">
        <v>9.1999999999999993</v>
      </c>
      <c r="AE6336">
        <v>25.1</v>
      </c>
      <c r="AF6336">
        <v>6.88</v>
      </c>
      <c r="AG6336">
        <v>7.1599999999999997E-2</v>
      </c>
      <c r="AH6336" t="s">
        <v>337</v>
      </c>
      <c r="AI6336" t="s">
        <v>337</v>
      </c>
      <c r="AJ6336">
        <v>0</v>
      </c>
      <c r="AK6336">
        <v>117</v>
      </c>
      <c r="AL6336">
        <v>1</v>
      </c>
      <c r="AM6336">
        <v>100</v>
      </c>
      <c r="AN6336">
        <v>5</v>
      </c>
    </row>
    <row r="6337" spans="1:40" x14ac:dyDescent="0.25">
      <c r="A6337" s="34">
        <v>40764</v>
      </c>
      <c r="B6337" s="220">
        <v>0.87152777777777779</v>
      </c>
      <c r="C6337">
        <v>35.6</v>
      </c>
      <c r="D6337">
        <v>35.700000000000003</v>
      </c>
      <c r="E6337">
        <v>35.6</v>
      </c>
      <c r="F6337">
        <v>23</v>
      </c>
      <c r="G6337">
        <v>11.2</v>
      </c>
      <c r="H6337">
        <v>8</v>
      </c>
      <c r="I6337" t="s">
        <v>340</v>
      </c>
      <c r="J6337">
        <v>0.67</v>
      </c>
      <c r="K6337">
        <v>11</v>
      </c>
      <c r="L6337" t="s">
        <v>340</v>
      </c>
      <c r="M6337">
        <v>35.6</v>
      </c>
      <c r="N6337">
        <v>34.6</v>
      </c>
      <c r="O6337">
        <v>34.6</v>
      </c>
      <c r="P6337" t="s">
        <v>337</v>
      </c>
      <c r="Q6337">
        <v>746.2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  <c r="AA6337">
        <v>0.06</v>
      </c>
      <c r="AB6337">
        <v>25.7</v>
      </c>
      <c r="AC6337">
        <v>36</v>
      </c>
      <c r="AD6337">
        <v>9.5</v>
      </c>
      <c r="AE6337">
        <v>25</v>
      </c>
      <c r="AF6337">
        <v>6.99</v>
      </c>
      <c r="AG6337">
        <v>7.1599999999999997E-2</v>
      </c>
      <c r="AH6337" t="s">
        <v>337</v>
      </c>
      <c r="AI6337" t="s">
        <v>337</v>
      </c>
      <c r="AJ6337">
        <v>0</v>
      </c>
      <c r="AK6337">
        <v>117</v>
      </c>
      <c r="AL6337">
        <v>1</v>
      </c>
      <c r="AM6337">
        <v>100</v>
      </c>
      <c r="AN6337">
        <v>5</v>
      </c>
    </row>
    <row r="6338" spans="1:40" x14ac:dyDescent="0.25">
      <c r="A6338" s="34">
        <v>40764</v>
      </c>
      <c r="B6338" s="220">
        <v>0.875</v>
      </c>
      <c r="C6338">
        <v>35.299999999999997</v>
      </c>
      <c r="D6338">
        <v>35.6</v>
      </c>
      <c r="E6338">
        <v>35.299999999999997</v>
      </c>
      <c r="F6338">
        <v>23</v>
      </c>
      <c r="G6338">
        <v>11.1</v>
      </c>
      <c r="H6338">
        <v>8</v>
      </c>
      <c r="I6338" t="s">
        <v>340</v>
      </c>
      <c r="J6338">
        <v>0.67</v>
      </c>
      <c r="K6338">
        <v>11</v>
      </c>
      <c r="L6338" t="s">
        <v>340</v>
      </c>
      <c r="M6338">
        <v>35.299999999999997</v>
      </c>
      <c r="N6338">
        <v>34.299999999999997</v>
      </c>
      <c r="O6338">
        <v>34.299999999999997</v>
      </c>
      <c r="P6338" t="s">
        <v>337</v>
      </c>
      <c r="Q6338">
        <v>746.3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5.8999999999999997E-2</v>
      </c>
      <c r="AB6338">
        <v>25.7</v>
      </c>
      <c r="AC6338">
        <v>36</v>
      </c>
      <c r="AD6338">
        <v>9.5</v>
      </c>
      <c r="AE6338">
        <v>25</v>
      </c>
      <c r="AF6338">
        <v>6.99</v>
      </c>
      <c r="AG6338">
        <v>7.1599999999999997E-2</v>
      </c>
      <c r="AH6338" t="s">
        <v>337</v>
      </c>
      <c r="AI6338" t="s">
        <v>337</v>
      </c>
      <c r="AJ6338">
        <v>0.01</v>
      </c>
      <c r="AK6338">
        <v>117</v>
      </c>
      <c r="AL6338">
        <v>1</v>
      </c>
      <c r="AM6338">
        <v>100</v>
      </c>
      <c r="AN6338">
        <v>5</v>
      </c>
    </row>
    <row r="6339" spans="1:40" x14ac:dyDescent="0.25">
      <c r="A6339" s="34">
        <v>40764</v>
      </c>
      <c r="B6339" s="220">
        <v>0.87847222222222221</v>
      </c>
      <c r="C6339">
        <v>35.1</v>
      </c>
      <c r="D6339">
        <v>35.299999999999997</v>
      </c>
      <c r="E6339">
        <v>35.1</v>
      </c>
      <c r="F6339">
        <v>24</v>
      </c>
      <c r="G6339">
        <v>11.5</v>
      </c>
      <c r="H6339">
        <v>7</v>
      </c>
      <c r="I6339" t="s">
        <v>338</v>
      </c>
      <c r="J6339">
        <v>0.57999999999999996</v>
      </c>
      <c r="K6339">
        <v>11</v>
      </c>
      <c r="L6339" t="s">
        <v>340</v>
      </c>
      <c r="M6339">
        <v>35.1</v>
      </c>
      <c r="N6339">
        <v>34.1</v>
      </c>
      <c r="O6339">
        <v>34.1</v>
      </c>
      <c r="P6339" t="s">
        <v>337</v>
      </c>
      <c r="Q6339">
        <v>746.3</v>
      </c>
      <c r="R6339">
        <v>0</v>
      </c>
      <c r="S6339">
        <v>0</v>
      </c>
      <c r="T6339">
        <v>0</v>
      </c>
      <c r="U6339">
        <v>0</v>
      </c>
      <c r="V6339">
        <v>0</v>
      </c>
      <c r="W6339">
        <v>0</v>
      </c>
      <c r="X6339">
        <v>0</v>
      </c>
      <c r="Y6339">
        <v>0</v>
      </c>
      <c r="Z6339">
        <v>0</v>
      </c>
      <c r="AA6339">
        <v>5.8000000000000003E-2</v>
      </c>
      <c r="AB6339">
        <v>25.6</v>
      </c>
      <c r="AC6339">
        <v>36</v>
      </c>
      <c r="AD6339">
        <v>9.4</v>
      </c>
      <c r="AE6339">
        <v>24.9</v>
      </c>
      <c r="AF6339">
        <v>6.99</v>
      </c>
      <c r="AG6339">
        <v>7.1599999999999997E-2</v>
      </c>
      <c r="AH6339" t="s">
        <v>337</v>
      </c>
      <c r="AI6339" t="s">
        <v>337</v>
      </c>
      <c r="AJ6339">
        <v>0</v>
      </c>
      <c r="AK6339">
        <v>116</v>
      </c>
      <c r="AL6339">
        <v>1</v>
      </c>
      <c r="AM6339">
        <v>100</v>
      </c>
      <c r="AN6339">
        <v>5</v>
      </c>
    </row>
    <row r="6340" spans="1:40" x14ac:dyDescent="0.25">
      <c r="A6340" s="34">
        <v>40764</v>
      </c>
      <c r="B6340" s="220">
        <v>0.88194444444444453</v>
      </c>
      <c r="C6340">
        <v>34.9</v>
      </c>
      <c r="D6340">
        <v>35.1</v>
      </c>
      <c r="E6340">
        <v>34.9</v>
      </c>
      <c r="F6340">
        <v>25</v>
      </c>
      <c r="G6340">
        <v>12</v>
      </c>
      <c r="H6340">
        <v>9</v>
      </c>
      <c r="I6340" t="s">
        <v>338</v>
      </c>
      <c r="J6340">
        <v>0.75</v>
      </c>
      <c r="K6340">
        <v>15</v>
      </c>
      <c r="L6340" t="s">
        <v>340</v>
      </c>
      <c r="M6340">
        <v>34.9</v>
      </c>
      <c r="N6340">
        <v>34.200000000000003</v>
      </c>
      <c r="O6340">
        <v>34.200000000000003</v>
      </c>
      <c r="P6340" t="s">
        <v>337</v>
      </c>
      <c r="Q6340">
        <v>746.4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5.8000000000000003E-2</v>
      </c>
      <c r="AB6340">
        <v>25.6</v>
      </c>
      <c r="AC6340">
        <v>36</v>
      </c>
      <c r="AD6340">
        <v>9.4</v>
      </c>
      <c r="AE6340">
        <v>24.9</v>
      </c>
      <c r="AF6340">
        <v>6.99</v>
      </c>
      <c r="AG6340">
        <v>7.1599999999999997E-2</v>
      </c>
      <c r="AH6340" t="s">
        <v>337</v>
      </c>
      <c r="AI6340" t="s">
        <v>337</v>
      </c>
      <c r="AJ6340">
        <v>0</v>
      </c>
      <c r="AK6340">
        <v>117</v>
      </c>
      <c r="AL6340">
        <v>1</v>
      </c>
      <c r="AM6340">
        <v>100</v>
      </c>
      <c r="AN6340">
        <v>5</v>
      </c>
    </row>
    <row r="6341" spans="1:40" x14ac:dyDescent="0.25">
      <c r="A6341" s="34">
        <v>40764</v>
      </c>
      <c r="B6341" s="220">
        <v>0.88541666666666663</v>
      </c>
      <c r="C6341">
        <v>34.799999999999997</v>
      </c>
      <c r="D6341">
        <v>34.9</v>
      </c>
      <c r="E6341">
        <v>34.799999999999997</v>
      </c>
      <c r="F6341">
        <v>25</v>
      </c>
      <c r="G6341">
        <v>11.9</v>
      </c>
      <c r="H6341">
        <v>9</v>
      </c>
      <c r="I6341" t="s">
        <v>338</v>
      </c>
      <c r="J6341">
        <v>0.75</v>
      </c>
      <c r="K6341">
        <v>12</v>
      </c>
      <c r="L6341" t="s">
        <v>338</v>
      </c>
      <c r="M6341">
        <v>34.799999999999997</v>
      </c>
      <c r="N6341">
        <v>34</v>
      </c>
      <c r="O6341">
        <v>34</v>
      </c>
      <c r="P6341" t="s">
        <v>337</v>
      </c>
      <c r="Q6341">
        <v>746.4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5.7000000000000002E-2</v>
      </c>
      <c r="AB6341">
        <v>25.5</v>
      </c>
      <c r="AC6341">
        <v>36</v>
      </c>
      <c r="AD6341">
        <v>9.3000000000000007</v>
      </c>
      <c r="AE6341">
        <v>24.8</v>
      </c>
      <c r="AF6341">
        <v>6.99</v>
      </c>
      <c r="AG6341">
        <v>7.1599999999999997E-2</v>
      </c>
      <c r="AH6341" t="s">
        <v>337</v>
      </c>
      <c r="AI6341" t="s">
        <v>337</v>
      </c>
      <c r="AJ6341">
        <v>0</v>
      </c>
      <c r="AK6341">
        <v>117</v>
      </c>
      <c r="AL6341">
        <v>1</v>
      </c>
      <c r="AM6341">
        <v>100</v>
      </c>
      <c r="AN6341">
        <v>5</v>
      </c>
    </row>
    <row r="6342" spans="1:40" x14ac:dyDescent="0.25">
      <c r="A6342" s="34">
        <v>40764</v>
      </c>
      <c r="B6342" s="220">
        <v>0.88888888888888884</v>
      </c>
      <c r="C6342">
        <v>34.700000000000003</v>
      </c>
      <c r="D6342">
        <v>34.799999999999997</v>
      </c>
      <c r="E6342">
        <v>34.700000000000003</v>
      </c>
      <c r="F6342">
        <v>25</v>
      </c>
      <c r="G6342">
        <v>11.8</v>
      </c>
      <c r="H6342">
        <v>9</v>
      </c>
      <c r="I6342" t="s">
        <v>338</v>
      </c>
      <c r="J6342">
        <v>0.75</v>
      </c>
      <c r="K6342">
        <v>12</v>
      </c>
      <c r="L6342" t="s">
        <v>340</v>
      </c>
      <c r="M6342">
        <v>34.700000000000003</v>
      </c>
      <c r="N6342">
        <v>33.799999999999997</v>
      </c>
      <c r="O6342">
        <v>33.799999999999997</v>
      </c>
      <c r="P6342" t="s">
        <v>337</v>
      </c>
      <c r="Q6342">
        <v>746.4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  <c r="AA6342">
        <v>5.7000000000000002E-2</v>
      </c>
      <c r="AB6342">
        <v>25.5</v>
      </c>
      <c r="AC6342">
        <v>36</v>
      </c>
      <c r="AD6342">
        <v>9.3000000000000007</v>
      </c>
      <c r="AE6342">
        <v>24.8</v>
      </c>
      <c r="AF6342">
        <v>6.99</v>
      </c>
      <c r="AG6342">
        <v>7.1599999999999997E-2</v>
      </c>
      <c r="AH6342" t="s">
        <v>337</v>
      </c>
      <c r="AI6342" t="s">
        <v>337</v>
      </c>
      <c r="AJ6342">
        <v>0</v>
      </c>
      <c r="AK6342">
        <v>117</v>
      </c>
      <c r="AL6342">
        <v>1</v>
      </c>
      <c r="AM6342">
        <v>100</v>
      </c>
      <c r="AN6342">
        <v>5</v>
      </c>
    </row>
    <row r="6343" spans="1:40" x14ac:dyDescent="0.25">
      <c r="A6343" s="34">
        <v>40764</v>
      </c>
      <c r="B6343" s="220">
        <v>0.89236111111111116</v>
      </c>
      <c r="C6343">
        <v>34.6</v>
      </c>
      <c r="D6343">
        <v>34.700000000000003</v>
      </c>
      <c r="E6343">
        <v>34.6</v>
      </c>
      <c r="F6343">
        <v>26</v>
      </c>
      <c r="G6343">
        <v>12.3</v>
      </c>
      <c r="H6343">
        <v>9</v>
      </c>
      <c r="I6343" t="s">
        <v>338</v>
      </c>
      <c r="J6343">
        <v>0.75</v>
      </c>
      <c r="K6343">
        <v>12</v>
      </c>
      <c r="L6343" t="s">
        <v>340</v>
      </c>
      <c r="M6343">
        <v>34.6</v>
      </c>
      <c r="N6343">
        <v>33.9</v>
      </c>
      <c r="O6343">
        <v>33.9</v>
      </c>
      <c r="P6343" t="s">
        <v>337</v>
      </c>
      <c r="Q6343">
        <v>746.4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5.7000000000000002E-2</v>
      </c>
      <c r="AB6343">
        <v>25.5</v>
      </c>
      <c r="AC6343">
        <v>36</v>
      </c>
      <c r="AD6343">
        <v>9.3000000000000007</v>
      </c>
      <c r="AE6343">
        <v>24.8</v>
      </c>
      <c r="AF6343">
        <v>6.99</v>
      </c>
      <c r="AG6343">
        <v>7.1599999999999997E-2</v>
      </c>
      <c r="AH6343" t="s">
        <v>337</v>
      </c>
      <c r="AI6343" t="s">
        <v>337</v>
      </c>
      <c r="AJ6343">
        <v>0</v>
      </c>
      <c r="AK6343">
        <v>117</v>
      </c>
      <c r="AL6343">
        <v>1</v>
      </c>
      <c r="AM6343">
        <v>100</v>
      </c>
      <c r="AN6343">
        <v>5</v>
      </c>
    </row>
    <row r="6344" spans="1:40" x14ac:dyDescent="0.25">
      <c r="A6344" s="34">
        <v>40764</v>
      </c>
      <c r="B6344" s="220">
        <v>0.89583333333333337</v>
      </c>
      <c r="C6344">
        <v>34.6</v>
      </c>
      <c r="D6344">
        <v>34.6</v>
      </c>
      <c r="E6344">
        <v>34.6</v>
      </c>
      <c r="F6344">
        <v>26</v>
      </c>
      <c r="G6344">
        <v>12.3</v>
      </c>
      <c r="H6344">
        <v>9</v>
      </c>
      <c r="I6344" t="s">
        <v>338</v>
      </c>
      <c r="J6344">
        <v>0.75</v>
      </c>
      <c r="K6344">
        <v>13</v>
      </c>
      <c r="L6344" t="s">
        <v>340</v>
      </c>
      <c r="M6344">
        <v>34.6</v>
      </c>
      <c r="N6344">
        <v>33.799999999999997</v>
      </c>
      <c r="O6344">
        <v>33.799999999999997</v>
      </c>
      <c r="P6344" t="s">
        <v>337</v>
      </c>
      <c r="Q6344">
        <v>746.4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  <c r="AA6344">
        <v>5.6000000000000001E-2</v>
      </c>
      <c r="AB6344">
        <v>25.4</v>
      </c>
      <c r="AC6344">
        <v>36</v>
      </c>
      <c r="AD6344">
        <v>9.1999999999999993</v>
      </c>
      <c r="AE6344">
        <v>24.8</v>
      </c>
      <c r="AF6344">
        <v>7</v>
      </c>
      <c r="AG6344">
        <v>7.17E-2</v>
      </c>
      <c r="AH6344" t="s">
        <v>337</v>
      </c>
      <c r="AI6344" t="s">
        <v>337</v>
      </c>
      <c r="AJ6344">
        <v>0</v>
      </c>
      <c r="AK6344">
        <v>117</v>
      </c>
      <c r="AL6344">
        <v>1</v>
      </c>
      <c r="AM6344">
        <v>100</v>
      </c>
      <c r="AN6344">
        <v>5</v>
      </c>
    </row>
    <row r="6345" spans="1:40" x14ac:dyDescent="0.25">
      <c r="A6345" s="34">
        <v>40764</v>
      </c>
      <c r="B6345" s="220">
        <v>0.89930555555555547</v>
      </c>
      <c r="C6345">
        <v>34.6</v>
      </c>
      <c r="D6345">
        <v>34.6</v>
      </c>
      <c r="E6345">
        <v>34.6</v>
      </c>
      <c r="F6345">
        <v>26</v>
      </c>
      <c r="G6345">
        <v>12.3</v>
      </c>
      <c r="H6345">
        <v>10</v>
      </c>
      <c r="I6345" t="s">
        <v>338</v>
      </c>
      <c r="J6345">
        <v>0.83</v>
      </c>
      <c r="K6345">
        <v>13</v>
      </c>
      <c r="L6345" t="s">
        <v>340</v>
      </c>
      <c r="M6345">
        <v>34.6</v>
      </c>
      <c r="N6345">
        <v>33.799999999999997</v>
      </c>
      <c r="O6345">
        <v>33.799999999999997</v>
      </c>
      <c r="P6345" t="s">
        <v>337</v>
      </c>
      <c r="Q6345">
        <v>746.4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5.6000000000000001E-2</v>
      </c>
      <c r="AB6345">
        <v>25.4</v>
      </c>
      <c r="AC6345">
        <v>37</v>
      </c>
      <c r="AD6345">
        <v>9.6</v>
      </c>
      <c r="AE6345">
        <v>24.8</v>
      </c>
      <c r="AF6345">
        <v>7.2</v>
      </c>
      <c r="AG6345">
        <v>7.17E-2</v>
      </c>
      <c r="AH6345" t="s">
        <v>337</v>
      </c>
      <c r="AI6345" t="s">
        <v>337</v>
      </c>
      <c r="AJ6345">
        <v>0</v>
      </c>
      <c r="AK6345">
        <v>116</v>
      </c>
      <c r="AL6345">
        <v>1</v>
      </c>
      <c r="AM6345">
        <v>100</v>
      </c>
      <c r="AN6345">
        <v>5</v>
      </c>
    </row>
    <row r="6346" spans="1:40" x14ac:dyDescent="0.25">
      <c r="A6346" s="34">
        <v>40764</v>
      </c>
      <c r="B6346" s="220">
        <v>0.90277777777777779</v>
      </c>
      <c r="C6346">
        <v>34.6</v>
      </c>
      <c r="D6346">
        <v>34.6</v>
      </c>
      <c r="E6346">
        <v>34.6</v>
      </c>
      <c r="F6346">
        <v>26</v>
      </c>
      <c r="G6346">
        <v>12.3</v>
      </c>
      <c r="H6346">
        <v>11</v>
      </c>
      <c r="I6346" t="s">
        <v>338</v>
      </c>
      <c r="J6346">
        <v>0.92</v>
      </c>
      <c r="K6346">
        <v>16</v>
      </c>
      <c r="L6346" t="s">
        <v>338</v>
      </c>
      <c r="M6346">
        <v>34.6</v>
      </c>
      <c r="N6346">
        <v>33.9</v>
      </c>
      <c r="O6346">
        <v>33.9</v>
      </c>
      <c r="P6346" t="s">
        <v>337</v>
      </c>
      <c r="Q6346">
        <v>746.5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5.7000000000000002E-2</v>
      </c>
      <c r="AB6346">
        <v>25.4</v>
      </c>
      <c r="AC6346">
        <v>37</v>
      </c>
      <c r="AD6346">
        <v>9.6</v>
      </c>
      <c r="AE6346">
        <v>24.8</v>
      </c>
      <c r="AF6346">
        <v>7.2</v>
      </c>
      <c r="AG6346">
        <v>7.17E-2</v>
      </c>
      <c r="AH6346" t="s">
        <v>337</v>
      </c>
      <c r="AI6346" t="s">
        <v>337</v>
      </c>
      <c r="AJ6346">
        <v>0</v>
      </c>
      <c r="AK6346">
        <v>117</v>
      </c>
      <c r="AL6346">
        <v>1</v>
      </c>
      <c r="AM6346">
        <v>100</v>
      </c>
      <c r="AN6346">
        <v>5</v>
      </c>
    </row>
    <row r="6347" spans="1:40" x14ac:dyDescent="0.25">
      <c r="A6347" s="34">
        <v>40764</v>
      </c>
      <c r="B6347" s="220">
        <v>0.90625</v>
      </c>
      <c r="C6347">
        <v>34.5</v>
      </c>
      <c r="D6347">
        <v>34.6</v>
      </c>
      <c r="E6347">
        <v>34.5</v>
      </c>
      <c r="F6347">
        <v>27</v>
      </c>
      <c r="G6347">
        <v>12.8</v>
      </c>
      <c r="H6347">
        <v>10</v>
      </c>
      <c r="I6347" t="s">
        <v>338</v>
      </c>
      <c r="J6347">
        <v>0.83</v>
      </c>
      <c r="K6347">
        <v>14</v>
      </c>
      <c r="L6347" t="s">
        <v>338</v>
      </c>
      <c r="M6347">
        <v>34.5</v>
      </c>
      <c r="N6347">
        <v>33.9</v>
      </c>
      <c r="O6347">
        <v>33.9</v>
      </c>
      <c r="P6347" t="s">
        <v>337</v>
      </c>
      <c r="Q6347">
        <v>746.5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  <c r="AA6347">
        <v>5.6000000000000001E-2</v>
      </c>
      <c r="AB6347">
        <v>25.4</v>
      </c>
      <c r="AC6347">
        <v>37</v>
      </c>
      <c r="AD6347">
        <v>9.6</v>
      </c>
      <c r="AE6347">
        <v>24.8</v>
      </c>
      <c r="AF6347">
        <v>7.2</v>
      </c>
      <c r="AG6347">
        <v>7.17E-2</v>
      </c>
      <c r="AH6347" t="s">
        <v>337</v>
      </c>
      <c r="AI6347" t="s">
        <v>337</v>
      </c>
      <c r="AJ6347">
        <v>0</v>
      </c>
      <c r="AK6347">
        <v>117</v>
      </c>
      <c r="AL6347">
        <v>1</v>
      </c>
      <c r="AM6347">
        <v>100</v>
      </c>
      <c r="AN6347">
        <v>5</v>
      </c>
    </row>
    <row r="6348" spans="1:40" x14ac:dyDescent="0.25">
      <c r="A6348" s="34">
        <v>40764</v>
      </c>
      <c r="B6348" s="220">
        <v>0.90972222222222221</v>
      </c>
      <c r="C6348">
        <v>34.4</v>
      </c>
      <c r="D6348">
        <v>34.5</v>
      </c>
      <c r="E6348">
        <v>34.4</v>
      </c>
      <c r="F6348">
        <v>27</v>
      </c>
      <c r="G6348">
        <v>12.7</v>
      </c>
      <c r="H6348">
        <v>9</v>
      </c>
      <c r="I6348" t="s">
        <v>338</v>
      </c>
      <c r="J6348">
        <v>0.75</v>
      </c>
      <c r="K6348">
        <v>13</v>
      </c>
      <c r="L6348" t="s">
        <v>338</v>
      </c>
      <c r="M6348">
        <v>34.4</v>
      </c>
      <c r="N6348">
        <v>33.9</v>
      </c>
      <c r="O6348">
        <v>33.9</v>
      </c>
      <c r="P6348" t="s">
        <v>337</v>
      </c>
      <c r="Q6348">
        <v>746.5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5.6000000000000001E-2</v>
      </c>
      <c r="AB6348">
        <v>25.4</v>
      </c>
      <c r="AC6348">
        <v>37</v>
      </c>
      <c r="AD6348">
        <v>9.6</v>
      </c>
      <c r="AE6348">
        <v>24.8</v>
      </c>
      <c r="AF6348">
        <v>7.2</v>
      </c>
      <c r="AG6348">
        <v>7.17E-2</v>
      </c>
      <c r="AH6348" t="s">
        <v>337</v>
      </c>
      <c r="AI6348" t="s">
        <v>337</v>
      </c>
      <c r="AJ6348">
        <v>0</v>
      </c>
      <c r="AK6348">
        <v>117</v>
      </c>
      <c r="AL6348">
        <v>1</v>
      </c>
      <c r="AM6348">
        <v>100</v>
      </c>
      <c r="AN6348">
        <v>5</v>
      </c>
    </row>
    <row r="6349" spans="1:40" x14ac:dyDescent="0.25">
      <c r="A6349" s="34">
        <v>40764</v>
      </c>
      <c r="B6349" s="220">
        <v>0.91319444444444453</v>
      </c>
      <c r="C6349">
        <v>34.299999999999997</v>
      </c>
      <c r="D6349">
        <v>34.4</v>
      </c>
      <c r="E6349">
        <v>34.299999999999997</v>
      </c>
      <c r="F6349">
        <v>28</v>
      </c>
      <c r="G6349">
        <v>13.2</v>
      </c>
      <c r="H6349">
        <v>9</v>
      </c>
      <c r="I6349" t="s">
        <v>338</v>
      </c>
      <c r="J6349">
        <v>0.75</v>
      </c>
      <c r="K6349">
        <v>13</v>
      </c>
      <c r="L6349" t="s">
        <v>338</v>
      </c>
      <c r="M6349">
        <v>34.299999999999997</v>
      </c>
      <c r="N6349">
        <v>33.799999999999997</v>
      </c>
      <c r="O6349">
        <v>33.799999999999997</v>
      </c>
      <c r="P6349" t="s">
        <v>337</v>
      </c>
      <c r="Q6349">
        <v>746.6</v>
      </c>
      <c r="R6349">
        <v>0</v>
      </c>
      <c r="S6349">
        <v>0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  <c r="AA6349">
        <v>5.5E-2</v>
      </c>
      <c r="AB6349">
        <v>25.4</v>
      </c>
      <c r="AC6349">
        <v>37</v>
      </c>
      <c r="AD6349">
        <v>9.6</v>
      </c>
      <c r="AE6349">
        <v>24.8</v>
      </c>
      <c r="AF6349">
        <v>7.2</v>
      </c>
      <c r="AG6349">
        <v>7.17E-2</v>
      </c>
      <c r="AH6349" t="s">
        <v>337</v>
      </c>
      <c r="AI6349" t="s">
        <v>337</v>
      </c>
      <c r="AJ6349">
        <v>0</v>
      </c>
      <c r="AK6349">
        <v>117</v>
      </c>
      <c r="AL6349">
        <v>1</v>
      </c>
      <c r="AM6349">
        <v>100</v>
      </c>
      <c r="AN6349">
        <v>5</v>
      </c>
    </row>
    <row r="6350" spans="1:40" x14ac:dyDescent="0.25">
      <c r="A6350" s="34">
        <v>40764</v>
      </c>
      <c r="B6350" s="220">
        <v>0.91666666666666663</v>
      </c>
      <c r="C6350">
        <v>34.200000000000003</v>
      </c>
      <c r="D6350">
        <v>34.299999999999997</v>
      </c>
      <c r="E6350">
        <v>34.200000000000003</v>
      </c>
      <c r="F6350">
        <v>28</v>
      </c>
      <c r="G6350">
        <v>13.1</v>
      </c>
      <c r="H6350">
        <v>10</v>
      </c>
      <c r="I6350" t="s">
        <v>338</v>
      </c>
      <c r="J6350">
        <v>0.83</v>
      </c>
      <c r="K6350">
        <v>14</v>
      </c>
      <c r="L6350" t="s">
        <v>338</v>
      </c>
      <c r="M6350">
        <v>34.200000000000003</v>
      </c>
      <c r="N6350">
        <v>33.799999999999997</v>
      </c>
      <c r="O6350">
        <v>33.799999999999997</v>
      </c>
      <c r="P6350" t="s">
        <v>337</v>
      </c>
      <c r="Q6350">
        <v>746.7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  <c r="AA6350">
        <v>5.5E-2</v>
      </c>
      <c r="AB6350">
        <v>25.4</v>
      </c>
      <c r="AC6350">
        <v>37</v>
      </c>
      <c r="AD6350">
        <v>9.6</v>
      </c>
      <c r="AE6350">
        <v>24.8</v>
      </c>
      <c r="AF6350">
        <v>7.2</v>
      </c>
      <c r="AG6350">
        <v>7.17E-2</v>
      </c>
      <c r="AH6350" t="s">
        <v>337</v>
      </c>
      <c r="AI6350" t="s">
        <v>337</v>
      </c>
      <c r="AJ6350">
        <v>8.9999999999999993E-3</v>
      </c>
      <c r="AK6350">
        <v>115</v>
      </c>
      <c r="AL6350">
        <v>1</v>
      </c>
      <c r="AM6350">
        <v>100</v>
      </c>
      <c r="AN6350">
        <v>5</v>
      </c>
    </row>
    <row r="6351" spans="1:40" x14ac:dyDescent="0.25">
      <c r="A6351" s="34">
        <v>40764</v>
      </c>
      <c r="B6351" s="220">
        <v>0.92013888888888884</v>
      </c>
      <c r="C6351">
        <v>34.1</v>
      </c>
      <c r="D6351">
        <v>34.200000000000003</v>
      </c>
      <c r="E6351">
        <v>34.1</v>
      </c>
      <c r="F6351">
        <v>28</v>
      </c>
      <c r="G6351">
        <v>13</v>
      </c>
      <c r="H6351">
        <v>10</v>
      </c>
      <c r="I6351" t="s">
        <v>338</v>
      </c>
      <c r="J6351">
        <v>0.83</v>
      </c>
      <c r="K6351">
        <v>13</v>
      </c>
      <c r="L6351" t="s">
        <v>340</v>
      </c>
      <c r="M6351">
        <v>34.1</v>
      </c>
      <c r="N6351">
        <v>33.6</v>
      </c>
      <c r="O6351">
        <v>33.6</v>
      </c>
      <c r="P6351" t="s">
        <v>337</v>
      </c>
      <c r="Q6351">
        <v>746.8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  <c r="AA6351">
        <v>5.5E-2</v>
      </c>
      <c r="AB6351">
        <v>25.4</v>
      </c>
      <c r="AC6351">
        <v>38</v>
      </c>
      <c r="AD6351">
        <v>10</v>
      </c>
      <c r="AE6351">
        <v>24.8</v>
      </c>
      <c r="AF6351">
        <v>7.3</v>
      </c>
      <c r="AG6351">
        <v>7.17E-2</v>
      </c>
      <c r="AH6351" t="s">
        <v>337</v>
      </c>
      <c r="AI6351" t="s">
        <v>337</v>
      </c>
      <c r="AJ6351">
        <v>0</v>
      </c>
      <c r="AK6351">
        <v>117</v>
      </c>
      <c r="AL6351">
        <v>1</v>
      </c>
      <c r="AM6351">
        <v>100</v>
      </c>
      <c r="AN6351">
        <v>5</v>
      </c>
    </row>
    <row r="6352" spans="1:40" x14ac:dyDescent="0.25">
      <c r="A6352" s="34">
        <v>40764</v>
      </c>
      <c r="B6352" s="220">
        <v>0.92361111111111116</v>
      </c>
      <c r="C6352">
        <v>34</v>
      </c>
      <c r="D6352">
        <v>34.200000000000003</v>
      </c>
      <c r="E6352">
        <v>34</v>
      </c>
      <c r="F6352">
        <v>28</v>
      </c>
      <c r="G6352">
        <v>12.9</v>
      </c>
      <c r="H6352">
        <v>8</v>
      </c>
      <c r="I6352" t="s">
        <v>338</v>
      </c>
      <c r="J6352">
        <v>0.67</v>
      </c>
      <c r="K6352">
        <v>13</v>
      </c>
      <c r="L6352" t="s">
        <v>340</v>
      </c>
      <c r="M6352">
        <v>34</v>
      </c>
      <c r="N6352">
        <v>33.5</v>
      </c>
      <c r="O6352">
        <v>33.5</v>
      </c>
      <c r="P6352" t="s">
        <v>337</v>
      </c>
      <c r="Q6352">
        <v>747</v>
      </c>
      <c r="R6352">
        <v>0</v>
      </c>
      <c r="S6352">
        <v>0</v>
      </c>
      <c r="T6352">
        <v>0</v>
      </c>
      <c r="U6352">
        <v>0</v>
      </c>
      <c r="V6352">
        <v>0</v>
      </c>
      <c r="W6352">
        <v>0</v>
      </c>
      <c r="X6352">
        <v>0</v>
      </c>
      <c r="Y6352">
        <v>0</v>
      </c>
      <c r="Z6352">
        <v>0</v>
      </c>
      <c r="AA6352">
        <v>5.3999999999999999E-2</v>
      </c>
      <c r="AB6352">
        <v>25.4</v>
      </c>
      <c r="AC6352">
        <v>38</v>
      </c>
      <c r="AD6352">
        <v>10</v>
      </c>
      <c r="AE6352">
        <v>24.8</v>
      </c>
      <c r="AF6352">
        <v>7.3</v>
      </c>
      <c r="AG6352">
        <v>7.17E-2</v>
      </c>
      <c r="AH6352" t="s">
        <v>337</v>
      </c>
      <c r="AI6352" t="s">
        <v>337</v>
      </c>
      <c r="AJ6352">
        <v>0</v>
      </c>
      <c r="AK6352">
        <v>117</v>
      </c>
      <c r="AL6352">
        <v>1</v>
      </c>
      <c r="AM6352">
        <v>100</v>
      </c>
      <c r="AN6352">
        <v>5</v>
      </c>
    </row>
    <row r="6353" spans="1:40" x14ac:dyDescent="0.25">
      <c r="A6353" s="34">
        <v>40764</v>
      </c>
      <c r="B6353" s="220">
        <v>0.92708333333333337</v>
      </c>
      <c r="C6353">
        <v>33.799999999999997</v>
      </c>
      <c r="D6353">
        <v>34</v>
      </c>
      <c r="E6353">
        <v>33.799999999999997</v>
      </c>
      <c r="F6353">
        <v>29</v>
      </c>
      <c r="G6353">
        <v>13.3</v>
      </c>
      <c r="H6353">
        <v>7</v>
      </c>
      <c r="I6353" t="s">
        <v>338</v>
      </c>
      <c r="J6353">
        <v>0.57999999999999996</v>
      </c>
      <c r="K6353">
        <v>13</v>
      </c>
      <c r="L6353" t="s">
        <v>340</v>
      </c>
      <c r="M6353">
        <v>33.799999999999997</v>
      </c>
      <c r="N6353">
        <v>33.4</v>
      </c>
      <c r="O6353">
        <v>33.4</v>
      </c>
      <c r="P6353" t="s">
        <v>337</v>
      </c>
      <c r="Q6353">
        <v>747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  <c r="AA6353">
        <v>5.3999999999999999E-2</v>
      </c>
      <c r="AB6353">
        <v>25.3</v>
      </c>
      <c r="AC6353">
        <v>38</v>
      </c>
      <c r="AD6353">
        <v>9.9</v>
      </c>
      <c r="AE6353">
        <v>24.7</v>
      </c>
      <c r="AF6353">
        <v>7.3</v>
      </c>
      <c r="AG6353">
        <v>7.17E-2</v>
      </c>
      <c r="AH6353" t="s">
        <v>337</v>
      </c>
      <c r="AI6353" t="s">
        <v>337</v>
      </c>
      <c r="AJ6353">
        <v>0</v>
      </c>
      <c r="AK6353">
        <v>117</v>
      </c>
      <c r="AL6353">
        <v>1</v>
      </c>
      <c r="AM6353">
        <v>100</v>
      </c>
      <c r="AN6353">
        <v>5</v>
      </c>
    </row>
    <row r="6354" spans="1:40" x14ac:dyDescent="0.25">
      <c r="A6354" s="34">
        <v>40764</v>
      </c>
      <c r="B6354" s="220">
        <v>0.93055555555555547</v>
      </c>
      <c r="C6354">
        <v>33.700000000000003</v>
      </c>
      <c r="D6354">
        <v>33.799999999999997</v>
      </c>
      <c r="E6354">
        <v>33.700000000000003</v>
      </c>
      <c r="F6354">
        <v>29</v>
      </c>
      <c r="G6354">
        <v>13.2</v>
      </c>
      <c r="H6354">
        <v>6</v>
      </c>
      <c r="I6354" t="s">
        <v>338</v>
      </c>
      <c r="J6354">
        <v>0.5</v>
      </c>
      <c r="K6354">
        <v>9</v>
      </c>
      <c r="L6354" t="s">
        <v>340</v>
      </c>
      <c r="M6354">
        <v>33.700000000000003</v>
      </c>
      <c r="N6354">
        <v>33.200000000000003</v>
      </c>
      <c r="O6354">
        <v>33.200000000000003</v>
      </c>
      <c r="P6354" t="s">
        <v>337</v>
      </c>
      <c r="Q6354">
        <v>747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0</v>
      </c>
      <c r="Z6354">
        <v>0</v>
      </c>
      <c r="AA6354">
        <v>5.2999999999999999E-2</v>
      </c>
      <c r="AB6354">
        <v>25.3</v>
      </c>
      <c r="AC6354">
        <v>38</v>
      </c>
      <c r="AD6354">
        <v>9.9</v>
      </c>
      <c r="AE6354">
        <v>24.7</v>
      </c>
      <c r="AF6354">
        <v>7.3</v>
      </c>
      <c r="AG6354">
        <v>7.17E-2</v>
      </c>
      <c r="AH6354" t="s">
        <v>337</v>
      </c>
      <c r="AI6354" t="s">
        <v>337</v>
      </c>
      <c r="AJ6354">
        <v>0</v>
      </c>
      <c r="AK6354">
        <v>117</v>
      </c>
      <c r="AL6354">
        <v>1</v>
      </c>
      <c r="AM6354">
        <v>100</v>
      </c>
      <c r="AN6354">
        <v>5</v>
      </c>
    </row>
    <row r="6355" spans="1:40" x14ac:dyDescent="0.25">
      <c r="A6355" s="34">
        <v>40764</v>
      </c>
      <c r="B6355" s="220">
        <v>0.93402777777777779</v>
      </c>
      <c r="C6355">
        <v>33.5</v>
      </c>
      <c r="D6355">
        <v>33.700000000000003</v>
      </c>
      <c r="E6355">
        <v>33.5</v>
      </c>
      <c r="F6355">
        <v>30</v>
      </c>
      <c r="G6355">
        <v>13.5</v>
      </c>
      <c r="H6355">
        <v>6</v>
      </c>
      <c r="I6355" t="s">
        <v>338</v>
      </c>
      <c r="J6355">
        <v>0.5</v>
      </c>
      <c r="K6355">
        <v>12</v>
      </c>
      <c r="L6355" t="s">
        <v>338</v>
      </c>
      <c r="M6355">
        <v>33.5</v>
      </c>
      <c r="N6355">
        <v>33.200000000000003</v>
      </c>
      <c r="O6355">
        <v>33.200000000000003</v>
      </c>
      <c r="P6355" t="s">
        <v>337</v>
      </c>
      <c r="Q6355">
        <v>747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0</v>
      </c>
      <c r="X6355">
        <v>0</v>
      </c>
      <c r="Y6355">
        <v>0</v>
      </c>
      <c r="Z6355">
        <v>0</v>
      </c>
      <c r="AA6355">
        <v>5.2999999999999999E-2</v>
      </c>
      <c r="AB6355">
        <v>25.3</v>
      </c>
      <c r="AC6355">
        <v>38</v>
      </c>
      <c r="AD6355">
        <v>9.9</v>
      </c>
      <c r="AE6355">
        <v>24.7</v>
      </c>
      <c r="AF6355">
        <v>7.3</v>
      </c>
      <c r="AG6355">
        <v>7.17E-2</v>
      </c>
      <c r="AH6355" t="s">
        <v>337</v>
      </c>
      <c r="AI6355" t="s">
        <v>337</v>
      </c>
      <c r="AJ6355">
        <v>0</v>
      </c>
      <c r="AK6355">
        <v>117</v>
      </c>
      <c r="AL6355">
        <v>1</v>
      </c>
      <c r="AM6355">
        <v>100</v>
      </c>
      <c r="AN6355">
        <v>5</v>
      </c>
    </row>
    <row r="6356" spans="1:40" x14ac:dyDescent="0.25">
      <c r="A6356" s="34">
        <v>40764</v>
      </c>
      <c r="B6356" s="220">
        <v>0.9375</v>
      </c>
      <c r="C6356">
        <v>33.4</v>
      </c>
      <c r="D6356">
        <v>33.5</v>
      </c>
      <c r="E6356">
        <v>33.4</v>
      </c>
      <c r="F6356">
        <v>30</v>
      </c>
      <c r="G6356">
        <v>13.5</v>
      </c>
      <c r="H6356">
        <v>7</v>
      </c>
      <c r="I6356" t="s">
        <v>338</v>
      </c>
      <c r="J6356">
        <v>0.57999999999999996</v>
      </c>
      <c r="K6356">
        <v>11</v>
      </c>
      <c r="L6356" t="s">
        <v>338</v>
      </c>
      <c r="M6356">
        <v>33.4</v>
      </c>
      <c r="N6356">
        <v>33.200000000000003</v>
      </c>
      <c r="O6356">
        <v>33.200000000000003</v>
      </c>
      <c r="P6356" t="s">
        <v>337</v>
      </c>
      <c r="Q6356">
        <v>747.1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0</v>
      </c>
      <c r="X6356">
        <v>0</v>
      </c>
      <c r="Y6356">
        <v>0</v>
      </c>
      <c r="Z6356">
        <v>0</v>
      </c>
      <c r="AA6356">
        <v>5.1999999999999998E-2</v>
      </c>
      <c r="AB6356">
        <v>25.3</v>
      </c>
      <c r="AC6356">
        <v>38</v>
      </c>
      <c r="AD6356">
        <v>9.9</v>
      </c>
      <c r="AE6356">
        <v>24.7</v>
      </c>
      <c r="AF6356">
        <v>7.3</v>
      </c>
      <c r="AG6356">
        <v>7.17E-2</v>
      </c>
      <c r="AH6356" t="s">
        <v>337</v>
      </c>
      <c r="AI6356" t="s">
        <v>337</v>
      </c>
      <c r="AJ6356">
        <v>0</v>
      </c>
      <c r="AK6356">
        <v>117</v>
      </c>
      <c r="AL6356">
        <v>1</v>
      </c>
      <c r="AM6356">
        <v>100</v>
      </c>
      <c r="AN6356">
        <v>5</v>
      </c>
    </row>
    <row r="6357" spans="1:40" x14ac:dyDescent="0.25">
      <c r="A6357" s="34">
        <v>40764</v>
      </c>
      <c r="B6357" s="220">
        <v>0.94097222222222221</v>
      </c>
      <c r="C6357">
        <v>33.4</v>
      </c>
      <c r="D6357">
        <v>33.4</v>
      </c>
      <c r="E6357">
        <v>33.4</v>
      </c>
      <c r="F6357">
        <v>31</v>
      </c>
      <c r="G6357">
        <v>14</v>
      </c>
      <c r="H6357">
        <v>7</v>
      </c>
      <c r="I6357" t="s">
        <v>338</v>
      </c>
      <c r="J6357">
        <v>0.57999999999999996</v>
      </c>
      <c r="K6357">
        <v>12</v>
      </c>
      <c r="L6357" t="s">
        <v>338</v>
      </c>
      <c r="M6357">
        <v>33.4</v>
      </c>
      <c r="N6357">
        <v>33.200000000000003</v>
      </c>
      <c r="O6357">
        <v>33.200000000000003</v>
      </c>
      <c r="P6357" t="s">
        <v>337</v>
      </c>
      <c r="Q6357">
        <v>747.2</v>
      </c>
      <c r="R6357">
        <v>0</v>
      </c>
      <c r="S6357">
        <v>0</v>
      </c>
      <c r="T6357">
        <v>0</v>
      </c>
      <c r="U6357">
        <v>0</v>
      </c>
      <c r="V6357">
        <v>0</v>
      </c>
      <c r="W6357">
        <v>0</v>
      </c>
      <c r="X6357">
        <v>0</v>
      </c>
      <c r="Y6357">
        <v>0</v>
      </c>
      <c r="Z6357">
        <v>0</v>
      </c>
      <c r="AA6357">
        <v>5.1999999999999998E-2</v>
      </c>
      <c r="AB6357">
        <v>25.3</v>
      </c>
      <c r="AC6357">
        <v>38</v>
      </c>
      <c r="AD6357">
        <v>9.9</v>
      </c>
      <c r="AE6357">
        <v>24.7</v>
      </c>
      <c r="AF6357">
        <v>7.3</v>
      </c>
      <c r="AG6357">
        <v>7.17E-2</v>
      </c>
      <c r="AH6357" t="s">
        <v>337</v>
      </c>
      <c r="AI6357" t="s">
        <v>337</v>
      </c>
      <c r="AJ6357">
        <v>0</v>
      </c>
      <c r="AK6357">
        <v>117</v>
      </c>
      <c r="AL6357">
        <v>1</v>
      </c>
      <c r="AM6357">
        <v>100</v>
      </c>
      <c r="AN6357">
        <v>5</v>
      </c>
    </row>
    <row r="6358" spans="1:40" x14ac:dyDescent="0.25">
      <c r="A6358" s="34">
        <v>40764</v>
      </c>
      <c r="B6358" s="220">
        <v>0.94444444444444453</v>
      </c>
      <c r="C6358">
        <v>33.299999999999997</v>
      </c>
      <c r="D6358">
        <v>33.4</v>
      </c>
      <c r="E6358">
        <v>33.299999999999997</v>
      </c>
      <c r="F6358">
        <v>31</v>
      </c>
      <c r="G6358">
        <v>13.9</v>
      </c>
      <c r="H6358">
        <v>7</v>
      </c>
      <c r="I6358" t="s">
        <v>338</v>
      </c>
      <c r="J6358">
        <v>0.57999999999999996</v>
      </c>
      <c r="K6358">
        <v>10</v>
      </c>
      <c r="L6358" t="s">
        <v>338</v>
      </c>
      <c r="M6358">
        <v>33.299999999999997</v>
      </c>
      <c r="N6358">
        <v>33.1</v>
      </c>
      <c r="O6358">
        <v>33.1</v>
      </c>
      <c r="P6358" t="s">
        <v>337</v>
      </c>
      <c r="Q6358">
        <v>747.3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0</v>
      </c>
      <c r="X6358">
        <v>0</v>
      </c>
      <c r="Y6358">
        <v>0</v>
      </c>
      <c r="Z6358">
        <v>0</v>
      </c>
      <c r="AA6358">
        <v>5.1999999999999998E-2</v>
      </c>
      <c r="AB6358">
        <v>25.3</v>
      </c>
      <c r="AC6358">
        <v>38</v>
      </c>
      <c r="AD6358">
        <v>9.9</v>
      </c>
      <c r="AE6358">
        <v>24.7</v>
      </c>
      <c r="AF6358">
        <v>7.3</v>
      </c>
      <c r="AG6358">
        <v>7.1800000000000003E-2</v>
      </c>
      <c r="AH6358" t="s">
        <v>337</v>
      </c>
      <c r="AI6358" t="s">
        <v>337</v>
      </c>
      <c r="AJ6358">
        <v>0</v>
      </c>
      <c r="AK6358">
        <v>117</v>
      </c>
      <c r="AL6358">
        <v>1</v>
      </c>
      <c r="AM6358">
        <v>100</v>
      </c>
      <c r="AN6358">
        <v>5</v>
      </c>
    </row>
    <row r="6359" spans="1:40" x14ac:dyDescent="0.25">
      <c r="A6359" s="34">
        <v>40764</v>
      </c>
      <c r="B6359" s="220">
        <v>0.94791666666666663</v>
      </c>
      <c r="C6359">
        <v>33.299999999999997</v>
      </c>
      <c r="D6359">
        <v>33.299999999999997</v>
      </c>
      <c r="E6359">
        <v>33.299999999999997</v>
      </c>
      <c r="F6359">
        <v>31</v>
      </c>
      <c r="G6359">
        <v>13.9</v>
      </c>
      <c r="H6359">
        <v>7</v>
      </c>
      <c r="I6359" t="s">
        <v>338</v>
      </c>
      <c r="J6359">
        <v>0.57999999999999996</v>
      </c>
      <c r="K6359">
        <v>11</v>
      </c>
      <c r="L6359" t="s">
        <v>336</v>
      </c>
      <c r="M6359">
        <v>33.299999999999997</v>
      </c>
      <c r="N6359">
        <v>33.1</v>
      </c>
      <c r="O6359">
        <v>33.1</v>
      </c>
      <c r="P6359" t="s">
        <v>337</v>
      </c>
      <c r="Q6359">
        <v>747.4</v>
      </c>
      <c r="R6359">
        <v>0</v>
      </c>
      <c r="S6359">
        <v>0</v>
      </c>
      <c r="T6359">
        <v>0</v>
      </c>
      <c r="U6359">
        <v>0</v>
      </c>
      <c r="V6359">
        <v>0</v>
      </c>
      <c r="W6359">
        <v>0</v>
      </c>
      <c r="X6359">
        <v>0</v>
      </c>
      <c r="Y6359">
        <v>0</v>
      </c>
      <c r="Z6359">
        <v>0</v>
      </c>
      <c r="AA6359">
        <v>5.1999999999999998E-2</v>
      </c>
      <c r="AB6359">
        <v>25.2</v>
      </c>
      <c r="AC6359">
        <v>38</v>
      </c>
      <c r="AD6359">
        <v>9.8000000000000007</v>
      </c>
      <c r="AE6359">
        <v>24.7</v>
      </c>
      <c r="AF6359">
        <v>7.3</v>
      </c>
      <c r="AG6359">
        <v>7.1800000000000003E-2</v>
      </c>
      <c r="AH6359" t="s">
        <v>337</v>
      </c>
      <c r="AI6359" t="s">
        <v>337</v>
      </c>
      <c r="AJ6359">
        <v>0</v>
      </c>
      <c r="AK6359">
        <v>117</v>
      </c>
      <c r="AL6359">
        <v>1</v>
      </c>
      <c r="AM6359">
        <v>100</v>
      </c>
      <c r="AN6359">
        <v>5</v>
      </c>
    </row>
    <row r="6360" spans="1:40" x14ac:dyDescent="0.25">
      <c r="A6360" s="34">
        <v>40764</v>
      </c>
      <c r="B6360" s="220">
        <v>0.95138888888888884</v>
      </c>
      <c r="C6360">
        <v>33.200000000000003</v>
      </c>
      <c r="D6360">
        <v>33.299999999999997</v>
      </c>
      <c r="E6360">
        <v>33.200000000000003</v>
      </c>
      <c r="F6360">
        <v>32</v>
      </c>
      <c r="G6360">
        <v>14.3</v>
      </c>
      <c r="H6360">
        <v>7</v>
      </c>
      <c r="I6360" t="s">
        <v>338</v>
      </c>
      <c r="J6360">
        <v>0.57999999999999996</v>
      </c>
      <c r="K6360">
        <v>12</v>
      </c>
      <c r="L6360" t="s">
        <v>338</v>
      </c>
      <c r="M6360">
        <v>33.200000000000003</v>
      </c>
      <c r="N6360">
        <v>33.1</v>
      </c>
      <c r="O6360">
        <v>33.1</v>
      </c>
      <c r="P6360" t="s">
        <v>337</v>
      </c>
      <c r="Q6360">
        <v>747.5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  <c r="AA6360">
        <v>5.1999999999999998E-2</v>
      </c>
      <c r="AB6360">
        <v>25.2</v>
      </c>
      <c r="AC6360">
        <v>38</v>
      </c>
      <c r="AD6360">
        <v>9.8000000000000007</v>
      </c>
      <c r="AE6360">
        <v>24.7</v>
      </c>
      <c r="AF6360">
        <v>7.3</v>
      </c>
      <c r="AG6360">
        <v>7.1800000000000003E-2</v>
      </c>
      <c r="AH6360" t="s">
        <v>337</v>
      </c>
      <c r="AI6360" t="s">
        <v>337</v>
      </c>
      <c r="AJ6360">
        <v>0</v>
      </c>
      <c r="AK6360">
        <v>117</v>
      </c>
      <c r="AL6360">
        <v>1</v>
      </c>
      <c r="AM6360">
        <v>100</v>
      </c>
      <c r="AN6360">
        <v>5</v>
      </c>
    </row>
    <row r="6361" spans="1:40" x14ac:dyDescent="0.25">
      <c r="A6361" s="34">
        <v>40764</v>
      </c>
      <c r="B6361" s="220">
        <v>0.95486111111111116</v>
      </c>
      <c r="C6361">
        <v>33.1</v>
      </c>
      <c r="D6361">
        <v>33.200000000000003</v>
      </c>
      <c r="E6361">
        <v>33.1</v>
      </c>
      <c r="F6361">
        <v>32</v>
      </c>
      <c r="G6361">
        <v>14.2</v>
      </c>
      <c r="H6361">
        <v>7</v>
      </c>
      <c r="I6361" t="s">
        <v>338</v>
      </c>
      <c r="J6361">
        <v>0.57999999999999996</v>
      </c>
      <c r="K6361">
        <v>11</v>
      </c>
      <c r="L6361" t="s">
        <v>340</v>
      </c>
      <c r="M6361">
        <v>33.1</v>
      </c>
      <c r="N6361">
        <v>33</v>
      </c>
      <c r="O6361">
        <v>33</v>
      </c>
      <c r="P6361" t="s">
        <v>337</v>
      </c>
      <c r="Q6361">
        <v>747.5</v>
      </c>
      <c r="R6361">
        <v>0</v>
      </c>
      <c r="S6361">
        <v>0</v>
      </c>
      <c r="T6361">
        <v>0</v>
      </c>
      <c r="U6361">
        <v>0</v>
      </c>
      <c r="V6361">
        <v>0</v>
      </c>
      <c r="W6361">
        <v>0</v>
      </c>
      <c r="X6361">
        <v>0</v>
      </c>
      <c r="Y6361">
        <v>0</v>
      </c>
      <c r="Z6361">
        <v>0</v>
      </c>
      <c r="AA6361">
        <v>5.0999999999999997E-2</v>
      </c>
      <c r="AB6361">
        <v>25.2</v>
      </c>
      <c r="AC6361">
        <v>39</v>
      </c>
      <c r="AD6361">
        <v>10.199999999999999</v>
      </c>
      <c r="AE6361">
        <v>24.7</v>
      </c>
      <c r="AF6361">
        <v>7.5</v>
      </c>
      <c r="AG6361">
        <v>7.1800000000000003E-2</v>
      </c>
      <c r="AH6361" t="s">
        <v>337</v>
      </c>
      <c r="AI6361" t="s">
        <v>337</v>
      </c>
      <c r="AJ6361">
        <v>0</v>
      </c>
      <c r="AK6361">
        <v>117</v>
      </c>
      <c r="AL6361">
        <v>1</v>
      </c>
      <c r="AM6361">
        <v>100</v>
      </c>
      <c r="AN6361">
        <v>5</v>
      </c>
    </row>
    <row r="6362" spans="1:40" x14ac:dyDescent="0.25">
      <c r="A6362" s="34">
        <v>40764</v>
      </c>
      <c r="B6362" s="220">
        <v>0.95833333333333337</v>
      </c>
      <c r="C6362">
        <v>33.1</v>
      </c>
      <c r="D6362">
        <v>33.1</v>
      </c>
      <c r="E6362">
        <v>33.1</v>
      </c>
      <c r="F6362">
        <v>33</v>
      </c>
      <c r="G6362">
        <v>14.6</v>
      </c>
      <c r="H6362">
        <v>7</v>
      </c>
      <c r="I6362" t="s">
        <v>338</v>
      </c>
      <c r="J6362">
        <v>0.57999999999999996</v>
      </c>
      <c r="K6362">
        <v>12</v>
      </c>
      <c r="L6362" t="s">
        <v>340</v>
      </c>
      <c r="M6362">
        <v>33.1</v>
      </c>
      <c r="N6362">
        <v>33.1</v>
      </c>
      <c r="O6362">
        <v>33.1</v>
      </c>
      <c r="P6362" t="s">
        <v>337</v>
      </c>
      <c r="Q6362">
        <v>747.6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  <c r="AA6362">
        <v>5.0999999999999997E-2</v>
      </c>
      <c r="AB6362">
        <v>25.2</v>
      </c>
      <c r="AC6362">
        <v>39</v>
      </c>
      <c r="AD6362">
        <v>10.199999999999999</v>
      </c>
      <c r="AE6362">
        <v>24.7</v>
      </c>
      <c r="AF6362">
        <v>7.5</v>
      </c>
      <c r="AG6362">
        <v>7.1800000000000003E-2</v>
      </c>
      <c r="AH6362" t="s">
        <v>337</v>
      </c>
      <c r="AI6362" t="s">
        <v>337</v>
      </c>
      <c r="AJ6362">
        <v>7.0000000000000001E-3</v>
      </c>
      <c r="AK6362">
        <v>117</v>
      </c>
      <c r="AL6362">
        <v>1</v>
      </c>
      <c r="AM6362">
        <v>100</v>
      </c>
      <c r="AN6362">
        <v>5</v>
      </c>
    </row>
    <row r="6363" spans="1:40" x14ac:dyDescent="0.25">
      <c r="A6363" s="34">
        <v>40764</v>
      </c>
      <c r="B6363" s="220">
        <v>0.96180555555555547</v>
      </c>
      <c r="C6363">
        <v>33</v>
      </c>
      <c r="D6363">
        <v>33.1</v>
      </c>
      <c r="E6363">
        <v>32.9</v>
      </c>
      <c r="F6363">
        <v>33</v>
      </c>
      <c r="G6363">
        <v>14.6</v>
      </c>
      <c r="H6363">
        <v>7</v>
      </c>
      <c r="I6363" t="s">
        <v>338</v>
      </c>
      <c r="J6363">
        <v>0.57999999999999996</v>
      </c>
      <c r="K6363">
        <v>10</v>
      </c>
      <c r="L6363" t="s">
        <v>338</v>
      </c>
      <c r="M6363">
        <v>33</v>
      </c>
      <c r="N6363">
        <v>32.9</v>
      </c>
      <c r="O6363">
        <v>32.9</v>
      </c>
      <c r="P6363" t="s">
        <v>337</v>
      </c>
      <c r="Q6363">
        <v>747.7</v>
      </c>
      <c r="R6363">
        <v>0</v>
      </c>
      <c r="S6363">
        <v>0</v>
      </c>
      <c r="T6363">
        <v>0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0</v>
      </c>
      <c r="AA6363">
        <v>5.0999999999999997E-2</v>
      </c>
      <c r="AB6363">
        <v>25.2</v>
      </c>
      <c r="AC6363">
        <v>39</v>
      </c>
      <c r="AD6363">
        <v>10.199999999999999</v>
      </c>
      <c r="AE6363">
        <v>24.7</v>
      </c>
      <c r="AF6363">
        <v>7.5</v>
      </c>
      <c r="AG6363">
        <v>7.1800000000000003E-2</v>
      </c>
      <c r="AH6363" t="s">
        <v>337</v>
      </c>
      <c r="AI6363" t="s">
        <v>337</v>
      </c>
      <c r="AJ6363">
        <v>0</v>
      </c>
      <c r="AK6363">
        <v>117</v>
      </c>
      <c r="AL6363">
        <v>1</v>
      </c>
      <c r="AM6363">
        <v>100</v>
      </c>
      <c r="AN6363">
        <v>5</v>
      </c>
    </row>
    <row r="6364" spans="1:40" x14ac:dyDescent="0.25">
      <c r="A6364" s="34">
        <v>40764</v>
      </c>
      <c r="B6364" s="220">
        <v>0.96527777777777779</v>
      </c>
      <c r="C6364">
        <v>32.9</v>
      </c>
      <c r="D6364">
        <v>32.9</v>
      </c>
      <c r="E6364">
        <v>32.9</v>
      </c>
      <c r="F6364">
        <v>34</v>
      </c>
      <c r="G6364">
        <v>15</v>
      </c>
      <c r="H6364">
        <v>6</v>
      </c>
      <c r="I6364" t="s">
        <v>338</v>
      </c>
      <c r="J6364">
        <v>0.5</v>
      </c>
      <c r="K6364">
        <v>11</v>
      </c>
      <c r="L6364" t="s">
        <v>338</v>
      </c>
      <c r="M6364">
        <v>32.9</v>
      </c>
      <c r="N6364">
        <v>32.9</v>
      </c>
      <c r="O6364">
        <v>32.9</v>
      </c>
      <c r="P6364" t="s">
        <v>337</v>
      </c>
      <c r="Q6364">
        <v>747.8</v>
      </c>
      <c r="R6364">
        <v>0</v>
      </c>
      <c r="S6364">
        <v>0</v>
      </c>
      <c r="T6364">
        <v>0</v>
      </c>
      <c r="U6364">
        <v>0</v>
      </c>
      <c r="V6364">
        <v>0</v>
      </c>
      <c r="W6364">
        <v>0</v>
      </c>
      <c r="X6364">
        <v>0</v>
      </c>
      <c r="Y6364">
        <v>0</v>
      </c>
      <c r="Z6364">
        <v>0</v>
      </c>
      <c r="AA6364">
        <v>5.0999999999999997E-2</v>
      </c>
      <c r="AB6364">
        <v>25.2</v>
      </c>
      <c r="AC6364">
        <v>39</v>
      </c>
      <c r="AD6364">
        <v>10.199999999999999</v>
      </c>
      <c r="AE6364">
        <v>24.7</v>
      </c>
      <c r="AF6364">
        <v>7.5</v>
      </c>
      <c r="AG6364">
        <v>7.1800000000000003E-2</v>
      </c>
      <c r="AH6364" t="s">
        <v>337</v>
      </c>
      <c r="AI6364" t="s">
        <v>337</v>
      </c>
      <c r="AJ6364">
        <v>0</v>
      </c>
      <c r="AK6364">
        <v>117</v>
      </c>
      <c r="AL6364">
        <v>1</v>
      </c>
      <c r="AM6364">
        <v>100</v>
      </c>
      <c r="AN6364">
        <v>5</v>
      </c>
    </row>
    <row r="6365" spans="1:40" x14ac:dyDescent="0.25">
      <c r="A6365" s="34">
        <v>40764</v>
      </c>
      <c r="B6365" s="220">
        <v>0.96875</v>
      </c>
      <c r="C6365">
        <v>32.799999999999997</v>
      </c>
      <c r="D6365">
        <v>32.9</v>
      </c>
      <c r="E6365">
        <v>32.799999999999997</v>
      </c>
      <c r="F6365">
        <v>34</v>
      </c>
      <c r="G6365">
        <v>14.9</v>
      </c>
      <c r="H6365">
        <v>6</v>
      </c>
      <c r="I6365" t="s">
        <v>338</v>
      </c>
      <c r="J6365">
        <v>0.5</v>
      </c>
      <c r="K6365">
        <v>10</v>
      </c>
      <c r="L6365" t="s">
        <v>338</v>
      </c>
      <c r="M6365">
        <v>32.799999999999997</v>
      </c>
      <c r="N6365">
        <v>32.799999999999997</v>
      </c>
      <c r="O6365">
        <v>32.799999999999997</v>
      </c>
      <c r="P6365" t="s">
        <v>337</v>
      </c>
      <c r="Q6365">
        <v>747.8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0.05</v>
      </c>
      <c r="AB6365">
        <v>25.2</v>
      </c>
      <c r="AC6365">
        <v>39</v>
      </c>
      <c r="AD6365">
        <v>10.199999999999999</v>
      </c>
      <c r="AE6365">
        <v>24.7</v>
      </c>
      <c r="AF6365">
        <v>7.5</v>
      </c>
      <c r="AG6365">
        <v>7.1800000000000003E-2</v>
      </c>
      <c r="AH6365" t="s">
        <v>337</v>
      </c>
      <c r="AI6365" t="s">
        <v>337</v>
      </c>
      <c r="AJ6365">
        <v>0</v>
      </c>
      <c r="AK6365">
        <v>117</v>
      </c>
      <c r="AL6365">
        <v>1</v>
      </c>
      <c r="AM6365">
        <v>100</v>
      </c>
      <c r="AN6365">
        <v>5</v>
      </c>
    </row>
    <row r="6366" spans="1:40" x14ac:dyDescent="0.25">
      <c r="A6366" s="34">
        <v>40764</v>
      </c>
      <c r="B6366" s="220">
        <v>0.97222222222222221</v>
      </c>
      <c r="C6366">
        <v>32.700000000000003</v>
      </c>
      <c r="D6366">
        <v>32.799999999999997</v>
      </c>
      <c r="E6366">
        <v>32.700000000000003</v>
      </c>
      <c r="F6366">
        <v>34</v>
      </c>
      <c r="G6366">
        <v>14.8</v>
      </c>
      <c r="H6366">
        <v>6</v>
      </c>
      <c r="I6366" t="s">
        <v>338</v>
      </c>
      <c r="J6366">
        <v>0.5</v>
      </c>
      <c r="K6366">
        <v>9</v>
      </c>
      <c r="L6366" t="s">
        <v>340</v>
      </c>
      <c r="M6366">
        <v>32.700000000000003</v>
      </c>
      <c r="N6366">
        <v>32.700000000000003</v>
      </c>
      <c r="O6366">
        <v>32.700000000000003</v>
      </c>
      <c r="P6366" t="s">
        <v>337</v>
      </c>
      <c r="Q6366">
        <v>747.8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0.05</v>
      </c>
      <c r="AB6366">
        <v>25.2</v>
      </c>
      <c r="AC6366">
        <v>39</v>
      </c>
      <c r="AD6366">
        <v>10.199999999999999</v>
      </c>
      <c r="AE6366">
        <v>24.7</v>
      </c>
      <c r="AF6366">
        <v>7.5</v>
      </c>
      <c r="AG6366">
        <v>7.1800000000000003E-2</v>
      </c>
      <c r="AH6366" t="s">
        <v>337</v>
      </c>
      <c r="AI6366" t="s">
        <v>337</v>
      </c>
      <c r="AJ6366">
        <v>0</v>
      </c>
      <c r="AK6366">
        <v>117</v>
      </c>
      <c r="AL6366">
        <v>1</v>
      </c>
      <c r="AM6366">
        <v>100</v>
      </c>
      <c r="AN6366">
        <v>5</v>
      </c>
    </row>
    <row r="6367" spans="1:40" x14ac:dyDescent="0.25">
      <c r="A6367" s="34">
        <v>40764</v>
      </c>
      <c r="B6367" s="220">
        <v>0.97569444444444453</v>
      </c>
      <c r="C6367">
        <v>32.6</v>
      </c>
      <c r="D6367">
        <v>32.700000000000003</v>
      </c>
      <c r="E6367">
        <v>32.6</v>
      </c>
      <c r="F6367">
        <v>34</v>
      </c>
      <c r="G6367">
        <v>14.7</v>
      </c>
      <c r="H6367">
        <v>6</v>
      </c>
      <c r="I6367" t="s">
        <v>338</v>
      </c>
      <c r="J6367">
        <v>0.5</v>
      </c>
      <c r="K6367">
        <v>10</v>
      </c>
      <c r="L6367" t="s">
        <v>338</v>
      </c>
      <c r="M6367">
        <v>32.6</v>
      </c>
      <c r="N6367">
        <v>32.6</v>
      </c>
      <c r="O6367">
        <v>32.6</v>
      </c>
      <c r="P6367" t="s">
        <v>337</v>
      </c>
      <c r="Q6367">
        <v>747.9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  <c r="AA6367">
        <v>0.05</v>
      </c>
      <c r="AB6367">
        <v>25.1</v>
      </c>
      <c r="AC6367">
        <v>39</v>
      </c>
      <c r="AD6367">
        <v>10.199999999999999</v>
      </c>
      <c r="AE6367">
        <v>24.6</v>
      </c>
      <c r="AF6367">
        <v>7.51</v>
      </c>
      <c r="AG6367">
        <v>7.1800000000000003E-2</v>
      </c>
      <c r="AH6367" t="s">
        <v>337</v>
      </c>
      <c r="AI6367" t="s">
        <v>337</v>
      </c>
      <c r="AJ6367">
        <v>0</v>
      </c>
      <c r="AK6367">
        <v>117</v>
      </c>
      <c r="AL6367">
        <v>1</v>
      </c>
      <c r="AM6367">
        <v>100</v>
      </c>
      <c r="AN6367">
        <v>5</v>
      </c>
    </row>
    <row r="6368" spans="1:40" x14ac:dyDescent="0.25">
      <c r="A6368" s="34">
        <v>40764</v>
      </c>
      <c r="B6368" s="220">
        <v>0.97916666666666663</v>
      </c>
      <c r="C6368">
        <v>32.5</v>
      </c>
      <c r="D6368">
        <v>32.6</v>
      </c>
      <c r="E6368">
        <v>32.5</v>
      </c>
      <c r="F6368">
        <v>35</v>
      </c>
      <c r="G6368">
        <v>15.1</v>
      </c>
      <c r="H6368">
        <v>6</v>
      </c>
      <c r="I6368" t="s">
        <v>338</v>
      </c>
      <c r="J6368">
        <v>0.5</v>
      </c>
      <c r="K6368">
        <v>9</v>
      </c>
      <c r="L6368" t="s">
        <v>338</v>
      </c>
      <c r="M6368">
        <v>32.5</v>
      </c>
      <c r="N6368">
        <v>32.6</v>
      </c>
      <c r="O6368">
        <v>32.6</v>
      </c>
      <c r="P6368" t="s">
        <v>337</v>
      </c>
      <c r="Q6368">
        <v>747.9</v>
      </c>
      <c r="R6368">
        <v>0</v>
      </c>
      <c r="S6368">
        <v>0</v>
      </c>
      <c r="T6368">
        <v>0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  <c r="AA6368">
        <v>4.9000000000000002E-2</v>
      </c>
      <c r="AB6368">
        <v>25.1</v>
      </c>
      <c r="AC6368">
        <v>39</v>
      </c>
      <c r="AD6368">
        <v>10.199999999999999</v>
      </c>
      <c r="AE6368">
        <v>24.6</v>
      </c>
      <c r="AF6368">
        <v>7.51</v>
      </c>
      <c r="AG6368">
        <v>7.1800000000000003E-2</v>
      </c>
      <c r="AH6368" t="s">
        <v>337</v>
      </c>
      <c r="AI6368" t="s">
        <v>337</v>
      </c>
      <c r="AJ6368">
        <v>0</v>
      </c>
      <c r="AK6368">
        <v>117</v>
      </c>
      <c r="AL6368">
        <v>1</v>
      </c>
      <c r="AM6368">
        <v>100</v>
      </c>
      <c r="AN6368">
        <v>5</v>
      </c>
    </row>
    <row r="6369" spans="1:40" x14ac:dyDescent="0.25">
      <c r="A6369" s="34">
        <v>40764</v>
      </c>
      <c r="B6369" s="220">
        <v>0.98263888888888884</v>
      </c>
      <c r="C6369">
        <v>32.4</v>
      </c>
      <c r="D6369">
        <v>32.5</v>
      </c>
      <c r="E6369">
        <v>32.4</v>
      </c>
      <c r="F6369">
        <v>35</v>
      </c>
      <c r="G6369">
        <v>15</v>
      </c>
      <c r="H6369">
        <v>7</v>
      </c>
      <c r="I6369" t="s">
        <v>338</v>
      </c>
      <c r="J6369">
        <v>0.57999999999999996</v>
      </c>
      <c r="K6369">
        <v>11</v>
      </c>
      <c r="L6369" t="s">
        <v>338</v>
      </c>
      <c r="M6369">
        <v>32.4</v>
      </c>
      <c r="N6369">
        <v>32.4</v>
      </c>
      <c r="O6369">
        <v>32.4</v>
      </c>
      <c r="P6369" t="s">
        <v>337</v>
      </c>
      <c r="Q6369">
        <v>748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0</v>
      </c>
      <c r="X6369">
        <v>0</v>
      </c>
      <c r="Y6369">
        <v>0</v>
      </c>
      <c r="Z6369">
        <v>0</v>
      </c>
      <c r="AA6369">
        <v>4.9000000000000002E-2</v>
      </c>
      <c r="AB6369">
        <v>25.1</v>
      </c>
      <c r="AC6369">
        <v>40</v>
      </c>
      <c r="AD6369">
        <v>10.6</v>
      </c>
      <c r="AE6369">
        <v>24.7</v>
      </c>
      <c r="AF6369">
        <v>7.61</v>
      </c>
      <c r="AG6369">
        <v>7.1800000000000003E-2</v>
      </c>
      <c r="AH6369" t="s">
        <v>337</v>
      </c>
      <c r="AI6369" t="s">
        <v>337</v>
      </c>
      <c r="AJ6369">
        <v>0</v>
      </c>
      <c r="AK6369">
        <v>115</v>
      </c>
      <c r="AL6369">
        <v>1</v>
      </c>
      <c r="AM6369">
        <v>100</v>
      </c>
      <c r="AN6369">
        <v>5</v>
      </c>
    </row>
    <row r="6370" spans="1:40" x14ac:dyDescent="0.25">
      <c r="A6370" s="34">
        <v>40764</v>
      </c>
      <c r="B6370" s="220">
        <v>0.98611111111111116</v>
      </c>
      <c r="C6370">
        <v>32.299999999999997</v>
      </c>
      <c r="D6370">
        <v>32.4</v>
      </c>
      <c r="E6370">
        <v>32.299999999999997</v>
      </c>
      <c r="F6370">
        <v>35</v>
      </c>
      <c r="G6370">
        <v>14.9</v>
      </c>
      <c r="H6370">
        <v>8</v>
      </c>
      <c r="I6370" t="s">
        <v>338</v>
      </c>
      <c r="J6370">
        <v>0.67</v>
      </c>
      <c r="K6370">
        <v>13</v>
      </c>
      <c r="L6370" t="s">
        <v>338</v>
      </c>
      <c r="M6370">
        <v>32.299999999999997</v>
      </c>
      <c r="N6370">
        <v>32.299999999999997</v>
      </c>
      <c r="O6370">
        <v>32.299999999999997</v>
      </c>
      <c r="P6370" t="s">
        <v>337</v>
      </c>
      <c r="Q6370">
        <v>748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  <c r="AA6370">
        <v>4.9000000000000002E-2</v>
      </c>
      <c r="AB6370">
        <v>25.1</v>
      </c>
      <c r="AC6370">
        <v>40</v>
      </c>
      <c r="AD6370">
        <v>10.6</v>
      </c>
      <c r="AE6370">
        <v>24.7</v>
      </c>
      <c r="AF6370">
        <v>7.61</v>
      </c>
      <c r="AG6370">
        <v>7.1800000000000003E-2</v>
      </c>
      <c r="AH6370" t="s">
        <v>337</v>
      </c>
      <c r="AI6370" t="s">
        <v>337</v>
      </c>
      <c r="AJ6370">
        <v>0</v>
      </c>
      <c r="AK6370">
        <v>116</v>
      </c>
      <c r="AL6370">
        <v>1</v>
      </c>
      <c r="AM6370">
        <v>100</v>
      </c>
      <c r="AN6370">
        <v>5</v>
      </c>
    </row>
    <row r="6371" spans="1:40" x14ac:dyDescent="0.25">
      <c r="A6371" s="34">
        <v>40764</v>
      </c>
      <c r="B6371" s="220">
        <v>0.98958333333333337</v>
      </c>
      <c r="C6371">
        <v>32.299999999999997</v>
      </c>
      <c r="D6371">
        <v>32.299999999999997</v>
      </c>
      <c r="E6371">
        <v>32.299999999999997</v>
      </c>
      <c r="F6371">
        <v>36</v>
      </c>
      <c r="G6371">
        <v>15.3</v>
      </c>
      <c r="H6371">
        <v>7</v>
      </c>
      <c r="I6371" t="s">
        <v>338</v>
      </c>
      <c r="J6371">
        <v>0.57999999999999996</v>
      </c>
      <c r="K6371">
        <v>11</v>
      </c>
      <c r="L6371" t="s">
        <v>338</v>
      </c>
      <c r="M6371">
        <v>32.299999999999997</v>
      </c>
      <c r="N6371">
        <v>32.4</v>
      </c>
      <c r="O6371">
        <v>32.4</v>
      </c>
      <c r="P6371" t="s">
        <v>337</v>
      </c>
      <c r="Q6371">
        <v>748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4.8000000000000001E-2</v>
      </c>
      <c r="AB6371">
        <v>25.1</v>
      </c>
      <c r="AC6371">
        <v>40</v>
      </c>
      <c r="AD6371">
        <v>10.6</v>
      </c>
      <c r="AE6371">
        <v>24.7</v>
      </c>
      <c r="AF6371">
        <v>7.61</v>
      </c>
      <c r="AG6371">
        <v>7.1800000000000003E-2</v>
      </c>
      <c r="AH6371" t="s">
        <v>337</v>
      </c>
      <c r="AI6371" t="s">
        <v>337</v>
      </c>
      <c r="AJ6371">
        <v>0</v>
      </c>
      <c r="AK6371">
        <v>116</v>
      </c>
      <c r="AL6371">
        <v>1</v>
      </c>
      <c r="AM6371">
        <v>100</v>
      </c>
      <c r="AN6371">
        <v>5</v>
      </c>
    </row>
    <row r="6372" spans="1:40" x14ac:dyDescent="0.25">
      <c r="A6372" s="34">
        <v>40764</v>
      </c>
      <c r="B6372" s="220">
        <v>0.99305555555555547</v>
      </c>
      <c r="C6372">
        <v>32.200000000000003</v>
      </c>
      <c r="D6372">
        <v>32.299999999999997</v>
      </c>
      <c r="E6372">
        <v>32.200000000000003</v>
      </c>
      <c r="F6372">
        <v>36</v>
      </c>
      <c r="G6372">
        <v>15.3</v>
      </c>
      <c r="H6372">
        <v>7</v>
      </c>
      <c r="I6372" t="s">
        <v>338</v>
      </c>
      <c r="J6372">
        <v>0.57999999999999996</v>
      </c>
      <c r="K6372">
        <v>12</v>
      </c>
      <c r="L6372" t="s">
        <v>336</v>
      </c>
      <c r="M6372">
        <v>32.200000000000003</v>
      </c>
      <c r="N6372">
        <v>32.299999999999997</v>
      </c>
      <c r="O6372">
        <v>32.299999999999997</v>
      </c>
      <c r="P6372" t="s">
        <v>337</v>
      </c>
      <c r="Q6372">
        <v>748</v>
      </c>
      <c r="R6372">
        <v>0</v>
      </c>
      <c r="S6372">
        <v>0</v>
      </c>
      <c r="T6372">
        <v>0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  <c r="AA6372">
        <v>4.8000000000000001E-2</v>
      </c>
      <c r="AB6372">
        <v>25.1</v>
      </c>
      <c r="AC6372">
        <v>40</v>
      </c>
      <c r="AD6372">
        <v>10.6</v>
      </c>
      <c r="AE6372">
        <v>24.7</v>
      </c>
      <c r="AF6372">
        <v>7.61</v>
      </c>
      <c r="AG6372">
        <v>7.1800000000000003E-2</v>
      </c>
      <c r="AH6372" t="s">
        <v>337</v>
      </c>
      <c r="AI6372" t="s">
        <v>337</v>
      </c>
      <c r="AJ6372">
        <v>0</v>
      </c>
      <c r="AK6372">
        <v>118</v>
      </c>
      <c r="AL6372">
        <v>1</v>
      </c>
      <c r="AM6372">
        <v>100</v>
      </c>
      <c r="AN6372">
        <v>5</v>
      </c>
    </row>
    <row r="6373" spans="1:40" x14ac:dyDescent="0.25">
      <c r="A6373" s="34">
        <v>40764</v>
      </c>
      <c r="B6373" s="220">
        <v>0.99652777777777779</v>
      </c>
      <c r="C6373">
        <v>32.200000000000003</v>
      </c>
      <c r="D6373">
        <v>32.200000000000003</v>
      </c>
      <c r="E6373">
        <v>32.200000000000003</v>
      </c>
      <c r="F6373">
        <v>36</v>
      </c>
      <c r="G6373">
        <v>15.2</v>
      </c>
      <c r="H6373">
        <v>6</v>
      </c>
      <c r="I6373" t="s">
        <v>338</v>
      </c>
      <c r="J6373">
        <v>0.5</v>
      </c>
      <c r="K6373">
        <v>9</v>
      </c>
      <c r="L6373" t="s">
        <v>338</v>
      </c>
      <c r="M6373">
        <v>32.200000000000003</v>
      </c>
      <c r="N6373">
        <v>32.200000000000003</v>
      </c>
      <c r="O6373">
        <v>32.200000000000003</v>
      </c>
      <c r="P6373" t="s">
        <v>337</v>
      </c>
      <c r="Q6373">
        <v>748</v>
      </c>
      <c r="R6373">
        <v>0</v>
      </c>
      <c r="S6373">
        <v>0</v>
      </c>
      <c r="T6373">
        <v>0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  <c r="AA6373">
        <v>4.8000000000000001E-2</v>
      </c>
      <c r="AB6373">
        <v>25</v>
      </c>
      <c r="AC6373">
        <v>40</v>
      </c>
      <c r="AD6373">
        <v>10.5</v>
      </c>
      <c r="AE6373">
        <v>24.6</v>
      </c>
      <c r="AF6373">
        <v>7.61</v>
      </c>
      <c r="AG6373">
        <v>7.1900000000000006E-2</v>
      </c>
      <c r="AH6373" t="s">
        <v>337</v>
      </c>
      <c r="AI6373" t="s">
        <v>337</v>
      </c>
      <c r="AJ6373">
        <v>0</v>
      </c>
      <c r="AK6373">
        <v>117</v>
      </c>
      <c r="AL6373">
        <v>1</v>
      </c>
      <c r="AM6373">
        <v>100</v>
      </c>
      <c r="AN6373">
        <v>5</v>
      </c>
    </row>
    <row r="6374" spans="1:40" x14ac:dyDescent="0.25">
      <c r="A6374" s="34">
        <v>40765</v>
      </c>
      <c r="B6374" s="220">
        <v>0</v>
      </c>
      <c r="C6374">
        <v>32.1</v>
      </c>
      <c r="D6374">
        <v>32.200000000000003</v>
      </c>
      <c r="E6374">
        <v>32.1</v>
      </c>
      <c r="F6374">
        <v>37</v>
      </c>
      <c r="G6374">
        <v>15.6</v>
      </c>
      <c r="H6374">
        <v>7</v>
      </c>
      <c r="I6374" t="s">
        <v>338</v>
      </c>
      <c r="J6374">
        <v>0.57999999999999996</v>
      </c>
      <c r="K6374">
        <v>10</v>
      </c>
      <c r="L6374" t="s">
        <v>338</v>
      </c>
      <c r="M6374">
        <v>32.1</v>
      </c>
      <c r="N6374">
        <v>32.299999999999997</v>
      </c>
      <c r="O6374">
        <v>32.299999999999997</v>
      </c>
      <c r="P6374" t="s">
        <v>337</v>
      </c>
      <c r="Q6374">
        <v>748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  <c r="AA6374">
        <v>4.8000000000000001E-2</v>
      </c>
      <c r="AB6374">
        <v>25</v>
      </c>
      <c r="AC6374">
        <v>40</v>
      </c>
      <c r="AD6374">
        <v>10.5</v>
      </c>
      <c r="AE6374">
        <v>24.6</v>
      </c>
      <c r="AF6374">
        <v>7.61</v>
      </c>
      <c r="AG6374">
        <v>7.1900000000000006E-2</v>
      </c>
      <c r="AH6374" t="s">
        <v>337</v>
      </c>
      <c r="AI6374" t="s">
        <v>337</v>
      </c>
      <c r="AJ6374">
        <v>7.0000000000000001E-3</v>
      </c>
      <c r="AK6374">
        <v>117</v>
      </c>
      <c r="AL6374">
        <v>1</v>
      </c>
      <c r="AM6374">
        <v>100</v>
      </c>
      <c r="AN6374">
        <v>5</v>
      </c>
    </row>
    <row r="6375" spans="1:40" x14ac:dyDescent="0.25">
      <c r="A6375" s="34">
        <v>40765</v>
      </c>
      <c r="B6375" s="220">
        <v>3.472222222222222E-3</v>
      </c>
      <c r="C6375">
        <v>32</v>
      </c>
      <c r="D6375">
        <v>32.1</v>
      </c>
      <c r="E6375">
        <v>32</v>
      </c>
      <c r="F6375">
        <v>37</v>
      </c>
      <c r="G6375">
        <v>15.5</v>
      </c>
      <c r="H6375">
        <v>7</v>
      </c>
      <c r="I6375" t="s">
        <v>338</v>
      </c>
      <c r="J6375">
        <v>0.57999999999999996</v>
      </c>
      <c r="K6375">
        <v>12</v>
      </c>
      <c r="L6375" t="s">
        <v>338</v>
      </c>
      <c r="M6375">
        <v>32</v>
      </c>
      <c r="N6375">
        <v>32.1</v>
      </c>
      <c r="O6375">
        <v>32.1</v>
      </c>
      <c r="P6375" t="s">
        <v>337</v>
      </c>
      <c r="Q6375">
        <v>748</v>
      </c>
      <c r="R6375">
        <v>0</v>
      </c>
      <c r="S6375">
        <v>0</v>
      </c>
      <c r="T6375">
        <v>0</v>
      </c>
      <c r="U6375">
        <v>0</v>
      </c>
      <c r="V6375">
        <v>0</v>
      </c>
      <c r="W6375">
        <v>0</v>
      </c>
      <c r="X6375">
        <v>0</v>
      </c>
      <c r="Y6375">
        <v>0</v>
      </c>
      <c r="Z6375">
        <v>0</v>
      </c>
      <c r="AA6375">
        <v>4.7E-2</v>
      </c>
      <c r="AB6375">
        <v>25</v>
      </c>
      <c r="AC6375">
        <v>40</v>
      </c>
      <c r="AD6375">
        <v>10.5</v>
      </c>
      <c r="AE6375">
        <v>24.6</v>
      </c>
      <c r="AF6375">
        <v>7.61</v>
      </c>
      <c r="AG6375">
        <v>7.1900000000000006E-2</v>
      </c>
      <c r="AH6375" t="s">
        <v>337</v>
      </c>
      <c r="AI6375" t="s">
        <v>337</v>
      </c>
      <c r="AJ6375">
        <v>0</v>
      </c>
      <c r="AK6375">
        <v>116</v>
      </c>
      <c r="AL6375">
        <v>1</v>
      </c>
      <c r="AM6375">
        <v>100</v>
      </c>
      <c r="AN6375">
        <v>5</v>
      </c>
    </row>
    <row r="6376" spans="1:40" x14ac:dyDescent="0.25">
      <c r="A6376" s="34">
        <v>40765</v>
      </c>
      <c r="B6376" s="220">
        <v>6.9444444444444441E-3</v>
      </c>
      <c r="C6376">
        <v>31.9</v>
      </c>
      <c r="D6376">
        <v>32</v>
      </c>
      <c r="E6376">
        <v>31.9</v>
      </c>
      <c r="F6376">
        <v>38</v>
      </c>
      <c r="G6376">
        <v>15.8</v>
      </c>
      <c r="H6376">
        <v>7</v>
      </c>
      <c r="I6376" t="s">
        <v>338</v>
      </c>
      <c r="J6376">
        <v>0.57999999999999996</v>
      </c>
      <c r="K6376">
        <v>11</v>
      </c>
      <c r="L6376" t="s">
        <v>336</v>
      </c>
      <c r="M6376">
        <v>31.9</v>
      </c>
      <c r="N6376">
        <v>32.200000000000003</v>
      </c>
      <c r="O6376">
        <v>32.200000000000003</v>
      </c>
      <c r="P6376" t="s">
        <v>337</v>
      </c>
      <c r="Q6376">
        <v>748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4.7E-2</v>
      </c>
      <c r="AB6376">
        <v>25</v>
      </c>
      <c r="AC6376">
        <v>40</v>
      </c>
      <c r="AD6376">
        <v>10.5</v>
      </c>
      <c r="AE6376">
        <v>24.6</v>
      </c>
      <c r="AF6376">
        <v>7.61</v>
      </c>
      <c r="AG6376">
        <v>7.1900000000000006E-2</v>
      </c>
      <c r="AH6376" t="s">
        <v>337</v>
      </c>
      <c r="AI6376" t="s">
        <v>337</v>
      </c>
      <c r="AJ6376">
        <v>0</v>
      </c>
      <c r="AK6376">
        <v>117</v>
      </c>
      <c r="AL6376">
        <v>1</v>
      </c>
      <c r="AM6376">
        <v>100</v>
      </c>
      <c r="AN6376">
        <v>5</v>
      </c>
    </row>
    <row r="6377" spans="1:40" x14ac:dyDescent="0.25">
      <c r="A6377" s="34">
        <v>40765</v>
      </c>
      <c r="B6377" s="220">
        <v>1.0416666666666666E-2</v>
      </c>
      <c r="C6377">
        <v>31.8</v>
      </c>
      <c r="D6377">
        <v>31.9</v>
      </c>
      <c r="E6377">
        <v>31.8</v>
      </c>
      <c r="F6377">
        <v>38</v>
      </c>
      <c r="G6377">
        <v>15.8</v>
      </c>
      <c r="H6377">
        <v>8</v>
      </c>
      <c r="I6377" t="s">
        <v>338</v>
      </c>
      <c r="J6377">
        <v>0.67</v>
      </c>
      <c r="K6377">
        <v>12</v>
      </c>
      <c r="L6377" t="s">
        <v>336</v>
      </c>
      <c r="M6377">
        <v>31.8</v>
      </c>
      <c r="N6377">
        <v>32.1</v>
      </c>
      <c r="O6377">
        <v>32.1</v>
      </c>
      <c r="P6377" t="s">
        <v>337</v>
      </c>
      <c r="Q6377">
        <v>748</v>
      </c>
      <c r="R6377">
        <v>0</v>
      </c>
      <c r="S6377">
        <v>0</v>
      </c>
      <c r="T6377">
        <v>0</v>
      </c>
      <c r="U6377">
        <v>0</v>
      </c>
      <c r="V6377">
        <v>0</v>
      </c>
      <c r="W6377">
        <v>0</v>
      </c>
      <c r="X6377">
        <v>0</v>
      </c>
      <c r="Y6377">
        <v>0</v>
      </c>
      <c r="Z6377">
        <v>0</v>
      </c>
      <c r="AA6377">
        <v>4.7E-2</v>
      </c>
      <c r="AB6377">
        <v>24.9</v>
      </c>
      <c r="AC6377">
        <v>40</v>
      </c>
      <c r="AD6377">
        <v>10.4</v>
      </c>
      <c r="AE6377">
        <v>24.4</v>
      </c>
      <c r="AF6377">
        <v>7.61</v>
      </c>
      <c r="AG6377">
        <v>7.1900000000000006E-2</v>
      </c>
      <c r="AH6377" t="s">
        <v>337</v>
      </c>
      <c r="AI6377" t="s">
        <v>337</v>
      </c>
      <c r="AJ6377">
        <v>0</v>
      </c>
      <c r="AK6377">
        <v>116</v>
      </c>
      <c r="AL6377">
        <v>1</v>
      </c>
      <c r="AM6377">
        <v>100</v>
      </c>
      <c r="AN6377">
        <v>5</v>
      </c>
    </row>
    <row r="6378" spans="1:40" x14ac:dyDescent="0.25">
      <c r="A6378" s="34">
        <v>40765</v>
      </c>
      <c r="B6378" s="220">
        <v>1.3888888888888888E-2</v>
      </c>
      <c r="C6378">
        <v>31.8</v>
      </c>
      <c r="D6378">
        <v>31.8</v>
      </c>
      <c r="E6378">
        <v>31.8</v>
      </c>
      <c r="F6378">
        <v>38</v>
      </c>
      <c r="G6378">
        <v>15.7</v>
      </c>
      <c r="H6378">
        <v>8</v>
      </c>
      <c r="I6378" t="s">
        <v>338</v>
      </c>
      <c r="J6378">
        <v>0.67</v>
      </c>
      <c r="K6378">
        <v>12</v>
      </c>
      <c r="L6378" t="s">
        <v>338</v>
      </c>
      <c r="M6378">
        <v>31.8</v>
      </c>
      <c r="N6378">
        <v>32</v>
      </c>
      <c r="O6378">
        <v>32</v>
      </c>
      <c r="P6378" t="s">
        <v>337</v>
      </c>
      <c r="Q6378">
        <v>748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0</v>
      </c>
      <c r="Z6378">
        <v>0</v>
      </c>
      <c r="AA6378">
        <v>4.7E-2</v>
      </c>
      <c r="AB6378">
        <v>24.9</v>
      </c>
      <c r="AC6378">
        <v>41</v>
      </c>
      <c r="AD6378">
        <v>10.7</v>
      </c>
      <c r="AE6378">
        <v>24.4</v>
      </c>
      <c r="AF6378">
        <v>7.75</v>
      </c>
      <c r="AG6378">
        <v>7.1900000000000006E-2</v>
      </c>
      <c r="AH6378" t="s">
        <v>337</v>
      </c>
      <c r="AI6378" t="s">
        <v>337</v>
      </c>
      <c r="AJ6378">
        <v>0</v>
      </c>
      <c r="AK6378">
        <v>116</v>
      </c>
      <c r="AL6378">
        <v>1</v>
      </c>
      <c r="AM6378">
        <v>100</v>
      </c>
      <c r="AN6378">
        <v>5</v>
      </c>
    </row>
    <row r="6379" spans="1:40" x14ac:dyDescent="0.25">
      <c r="A6379" s="34">
        <v>40765</v>
      </c>
      <c r="B6379" s="220">
        <v>1.7361111111111112E-2</v>
      </c>
      <c r="C6379">
        <v>31.7</v>
      </c>
      <c r="D6379">
        <v>31.8</v>
      </c>
      <c r="E6379">
        <v>31.7</v>
      </c>
      <c r="F6379">
        <v>39</v>
      </c>
      <c r="G6379">
        <v>16.100000000000001</v>
      </c>
      <c r="H6379">
        <v>8</v>
      </c>
      <c r="I6379" t="s">
        <v>336</v>
      </c>
      <c r="J6379">
        <v>0.67</v>
      </c>
      <c r="K6379">
        <v>13</v>
      </c>
      <c r="L6379" t="s">
        <v>338</v>
      </c>
      <c r="M6379">
        <v>31.7</v>
      </c>
      <c r="N6379">
        <v>32.1</v>
      </c>
      <c r="O6379">
        <v>32.1</v>
      </c>
      <c r="P6379" t="s">
        <v>337</v>
      </c>
      <c r="Q6379">
        <v>748</v>
      </c>
      <c r="R6379">
        <v>0</v>
      </c>
      <c r="S6379">
        <v>0</v>
      </c>
      <c r="T6379">
        <v>0</v>
      </c>
      <c r="U6379">
        <v>0</v>
      </c>
      <c r="V6379">
        <v>0</v>
      </c>
      <c r="W6379">
        <v>0</v>
      </c>
      <c r="X6379">
        <v>0</v>
      </c>
      <c r="Y6379">
        <v>0</v>
      </c>
      <c r="Z6379">
        <v>0</v>
      </c>
      <c r="AA6379">
        <v>4.5999999999999999E-2</v>
      </c>
      <c r="AB6379">
        <v>24.9</v>
      </c>
      <c r="AC6379">
        <v>41</v>
      </c>
      <c r="AD6379">
        <v>10.7</v>
      </c>
      <c r="AE6379">
        <v>24.4</v>
      </c>
      <c r="AF6379">
        <v>7.75</v>
      </c>
      <c r="AG6379">
        <v>7.1900000000000006E-2</v>
      </c>
      <c r="AH6379" t="s">
        <v>337</v>
      </c>
      <c r="AI6379" t="s">
        <v>337</v>
      </c>
      <c r="AJ6379">
        <v>0</v>
      </c>
      <c r="AK6379">
        <v>117</v>
      </c>
      <c r="AL6379">
        <v>1</v>
      </c>
      <c r="AM6379">
        <v>100</v>
      </c>
      <c r="AN6379">
        <v>5</v>
      </c>
    </row>
    <row r="6380" spans="1:40" x14ac:dyDescent="0.25">
      <c r="A6380" s="34">
        <v>40765</v>
      </c>
      <c r="B6380" s="220">
        <v>2.0833333333333332E-2</v>
      </c>
      <c r="C6380">
        <v>31.7</v>
      </c>
      <c r="D6380">
        <v>31.7</v>
      </c>
      <c r="E6380">
        <v>31.7</v>
      </c>
      <c r="F6380">
        <v>39</v>
      </c>
      <c r="G6380">
        <v>16</v>
      </c>
      <c r="H6380">
        <v>9</v>
      </c>
      <c r="I6380" t="s">
        <v>336</v>
      </c>
      <c r="J6380">
        <v>0.75</v>
      </c>
      <c r="K6380">
        <v>13</v>
      </c>
      <c r="L6380" t="s">
        <v>338</v>
      </c>
      <c r="M6380">
        <v>31.6</v>
      </c>
      <c r="N6380">
        <v>32.1</v>
      </c>
      <c r="O6380">
        <v>32</v>
      </c>
      <c r="P6380" t="s">
        <v>337</v>
      </c>
      <c r="Q6380">
        <v>748</v>
      </c>
      <c r="R6380">
        <v>0</v>
      </c>
      <c r="S6380">
        <v>0</v>
      </c>
      <c r="T6380">
        <v>0</v>
      </c>
      <c r="U6380">
        <v>0</v>
      </c>
      <c r="V6380">
        <v>0</v>
      </c>
      <c r="W6380">
        <v>0</v>
      </c>
      <c r="X6380">
        <v>0</v>
      </c>
      <c r="Y6380">
        <v>0</v>
      </c>
      <c r="Z6380">
        <v>0</v>
      </c>
      <c r="AA6380">
        <v>4.5999999999999999E-2</v>
      </c>
      <c r="AB6380">
        <v>24.9</v>
      </c>
      <c r="AC6380">
        <v>41</v>
      </c>
      <c r="AD6380">
        <v>10.7</v>
      </c>
      <c r="AE6380">
        <v>24.4</v>
      </c>
      <c r="AF6380">
        <v>7.75</v>
      </c>
      <c r="AG6380">
        <v>7.1900000000000006E-2</v>
      </c>
      <c r="AH6380" t="s">
        <v>337</v>
      </c>
      <c r="AI6380" t="s">
        <v>337</v>
      </c>
      <c r="AJ6380">
        <v>0</v>
      </c>
      <c r="AK6380">
        <v>116</v>
      </c>
      <c r="AL6380">
        <v>1</v>
      </c>
      <c r="AM6380">
        <v>100</v>
      </c>
      <c r="AN6380">
        <v>5</v>
      </c>
    </row>
    <row r="6381" spans="1:40" x14ac:dyDescent="0.25">
      <c r="A6381" s="34">
        <v>40765</v>
      </c>
      <c r="B6381" s="220">
        <v>2.4305555555555556E-2</v>
      </c>
      <c r="C6381">
        <v>31.6</v>
      </c>
      <c r="D6381">
        <v>31.7</v>
      </c>
      <c r="E6381">
        <v>31.6</v>
      </c>
      <c r="F6381">
        <v>39</v>
      </c>
      <c r="G6381">
        <v>16</v>
      </c>
      <c r="H6381">
        <v>8</v>
      </c>
      <c r="I6381" t="s">
        <v>338</v>
      </c>
      <c r="J6381">
        <v>0.67</v>
      </c>
      <c r="K6381">
        <v>13</v>
      </c>
      <c r="L6381" t="s">
        <v>338</v>
      </c>
      <c r="M6381">
        <v>31.6</v>
      </c>
      <c r="N6381">
        <v>31.9</v>
      </c>
      <c r="O6381">
        <v>31.9</v>
      </c>
      <c r="P6381" t="s">
        <v>337</v>
      </c>
      <c r="Q6381">
        <v>748.1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0</v>
      </c>
      <c r="Z6381">
        <v>0</v>
      </c>
      <c r="AA6381">
        <v>4.5999999999999999E-2</v>
      </c>
      <c r="AB6381">
        <v>24.9</v>
      </c>
      <c r="AC6381">
        <v>41</v>
      </c>
      <c r="AD6381">
        <v>10.7</v>
      </c>
      <c r="AE6381">
        <v>24.4</v>
      </c>
      <c r="AF6381">
        <v>7.75</v>
      </c>
      <c r="AG6381">
        <v>7.1900000000000006E-2</v>
      </c>
      <c r="AH6381" t="s">
        <v>337</v>
      </c>
      <c r="AI6381" t="s">
        <v>337</v>
      </c>
      <c r="AJ6381">
        <v>0</v>
      </c>
      <c r="AK6381">
        <v>117</v>
      </c>
      <c r="AL6381">
        <v>1</v>
      </c>
      <c r="AM6381">
        <v>100</v>
      </c>
      <c r="AN6381">
        <v>5</v>
      </c>
    </row>
    <row r="6382" spans="1:40" x14ac:dyDescent="0.25">
      <c r="A6382" s="34">
        <v>40765</v>
      </c>
      <c r="B6382" s="220">
        <v>2.7777777777777776E-2</v>
      </c>
      <c r="C6382">
        <v>31.6</v>
      </c>
      <c r="D6382">
        <v>31.6</v>
      </c>
      <c r="E6382">
        <v>31.6</v>
      </c>
      <c r="F6382">
        <v>39</v>
      </c>
      <c r="G6382">
        <v>15.9</v>
      </c>
      <c r="H6382">
        <v>7</v>
      </c>
      <c r="I6382" t="s">
        <v>338</v>
      </c>
      <c r="J6382">
        <v>0.57999999999999996</v>
      </c>
      <c r="K6382">
        <v>11</v>
      </c>
      <c r="L6382" t="s">
        <v>338</v>
      </c>
      <c r="M6382">
        <v>31.6</v>
      </c>
      <c r="N6382">
        <v>31.8</v>
      </c>
      <c r="O6382">
        <v>31.8</v>
      </c>
      <c r="P6382" t="s">
        <v>337</v>
      </c>
      <c r="Q6382">
        <v>748</v>
      </c>
      <c r="R6382">
        <v>0</v>
      </c>
      <c r="S6382">
        <v>0</v>
      </c>
      <c r="T6382">
        <v>0</v>
      </c>
      <c r="U6382">
        <v>0</v>
      </c>
      <c r="V6382">
        <v>0</v>
      </c>
      <c r="W6382">
        <v>0</v>
      </c>
      <c r="X6382">
        <v>0</v>
      </c>
      <c r="Y6382">
        <v>0</v>
      </c>
      <c r="Z6382">
        <v>0</v>
      </c>
      <c r="AA6382">
        <v>4.5999999999999999E-2</v>
      </c>
      <c r="AB6382">
        <v>24.9</v>
      </c>
      <c r="AC6382">
        <v>41</v>
      </c>
      <c r="AD6382">
        <v>10.7</v>
      </c>
      <c r="AE6382">
        <v>24.4</v>
      </c>
      <c r="AF6382">
        <v>7.75</v>
      </c>
      <c r="AG6382">
        <v>7.1900000000000006E-2</v>
      </c>
      <c r="AH6382" t="s">
        <v>337</v>
      </c>
      <c r="AI6382" t="s">
        <v>337</v>
      </c>
      <c r="AJ6382">
        <v>0</v>
      </c>
      <c r="AK6382">
        <v>117</v>
      </c>
      <c r="AL6382">
        <v>1</v>
      </c>
      <c r="AM6382">
        <v>100</v>
      </c>
      <c r="AN6382">
        <v>5</v>
      </c>
    </row>
    <row r="6383" spans="1:40" x14ac:dyDescent="0.25">
      <c r="A6383" s="34">
        <v>40765</v>
      </c>
      <c r="B6383" s="220">
        <v>3.125E-2</v>
      </c>
      <c r="C6383">
        <v>31.4</v>
      </c>
      <c r="D6383">
        <v>31.6</v>
      </c>
      <c r="E6383">
        <v>31.4</v>
      </c>
      <c r="F6383">
        <v>40</v>
      </c>
      <c r="G6383">
        <v>16.2</v>
      </c>
      <c r="H6383">
        <v>7</v>
      </c>
      <c r="I6383" t="s">
        <v>338</v>
      </c>
      <c r="J6383">
        <v>0.57999999999999996</v>
      </c>
      <c r="K6383">
        <v>12</v>
      </c>
      <c r="L6383" t="s">
        <v>336</v>
      </c>
      <c r="M6383">
        <v>31.4</v>
      </c>
      <c r="N6383">
        <v>31.8</v>
      </c>
      <c r="O6383">
        <v>31.8</v>
      </c>
      <c r="P6383" t="s">
        <v>337</v>
      </c>
      <c r="Q6383">
        <v>748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0</v>
      </c>
      <c r="Z6383">
        <v>0</v>
      </c>
      <c r="AA6383">
        <v>4.5999999999999999E-2</v>
      </c>
      <c r="AB6383">
        <v>24.9</v>
      </c>
      <c r="AC6383">
        <v>41</v>
      </c>
      <c r="AD6383">
        <v>10.7</v>
      </c>
      <c r="AE6383">
        <v>24.4</v>
      </c>
      <c r="AF6383">
        <v>7.75</v>
      </c>
      <c r="AG6383">
        <v>7.1900000000000006E-2</v>
      </c>
      <c r="AH6383" t="s">
        <v>337</v>
      </c>
      <c r="AI6383" t="s">
        <v>337</v>
      </c>
      <c r="AJ6383">
        <v>0</v>
      </c>
      <c r="AK6383">
        <v>117</v>
      </c>
      <c r="AL6383">
        <v>1</v>
      </c>
      <c r="AM6383">
        <v>100</v>
      </c>
      <c r="AN6383">
        <v>5</v>
      </c>
    </row>
    <row r="6384" spans="1:40" x14ac:dyDescent="0.25">
      <c r="A6384" s="34">
        <v>40765</v>
      </c>
      <c r="B6384" s="220">
        <v>3.4722222222222224E-2</v>
      </c>
      <c r="C6384">
        <v>31.4</v>
      </c>
      <c r="D6384">
        <v>31.4</v>
      </c>
      <c r="E6384">
        <v>31.4</v>
      </c>
      <c r="F6384">
        <v>40</v>
      </c>
      <c r="G6384">
        <v>16.2</v>
      </c>
      <c r="H6384">
        <v>7</v>
      </c>
      <c r="I6384" t="s">
        <v>338</v>
      </c>
      <c r="J6384">
        <v>0.57999999999999996</v>
      </c>
      <c r="K6384">
        <v>11</v>
      </c>
      <c r="L6384" t="s">
        <v>338</v>
      </c>
      <c r="M6384">
        <v>31.4</v>
      </c>
      <c r="N6384">
        <v>31.7</v>
      </c>
      <c r="O6384">
        <v>31.7</v>
      </c>
      <c r="P6384" t="s">
        <v>337</v>
      </c>
      <c r="Q6384">
        <v>748</v>
      </c>
      <c r="R6384">
        <v>0</v>
      </c>
      <c r="S6384">
        <v>0</v>
      </c>
      <c r="T6384">
        <v>0</v>
      </c>
      <c r="U6384">
        <v>0</v>
      </c>
      <c r="V6384">
        <v>0</v>
      </c>
      <c r="W6384">
        <v>0</v>
      </c>
      <c r="X6384">
        <v>0</v>
      </c>
      <c r="Y6384">
        <v>0</v>
      </c>
      <c r="Z6384">
        <v>0</v>
      </c>
      <c r="AA6384">
        <v>4.4999999999999998E-2</v>
      </c>
      <c r="AB6384">
        <v>24.8</v>
      </c>
      <c r="AC6384">
        <v>41</v>
      </c>
      <c r="AD6384">
        <v>10.6</v>
      </c>
      <c r="AE6384">
        <v>24.3</v>
      </c>
      <c r="AF6384">
        <v>7.75</v>
      </c>
      <c r="AG6384">
        <v>7.1900000000000006E-2</v>
      </c>
      <c r="AH6384" t="s">
        <v>337</v>
      </c>
      <c r="AI6384" t="s">
        <v>337</v>
      </c>
      <c r="AJ6384">
        <v>0</v>
      </c>
      <c r="AK6384">
        <v>117</v>
      </c>
      <c r="AL6384">
        <v>1</v>
      </c>
      <c r="AM6384">
        <v>100</v>
      </c>
      <c r="AN6384">
        <v>5</v>
      </c>
    </row>
    <row r="6385" spans="1:40" x14ac:dyDescent="0.25">
      <c r="A6385" s="34">
        <v>40765</v>
      </c>
      <c r="B6385" s="220">
        <v>3.8194444444444441E-2</v>
      </c>
      <c r="C6385">
        <v>31.3</v>
      </c>
      <c r="D6385">
        <v>31.4</v>
      </c>
      <c r="E6385">
        <v>31.3</v>
      </c>
      <c r="F6385">
        <v>40</v>
      </c>
      <c r="G6385">
        <v>16.100000000000001</v>
      </c>
      <c r="H6385">
        <v>7</v>
      </c>
      <c r="I6385" t="s">
        <v>338</v>
      </c>
      <c r="J6385">
        <v>0.57999999999999996</v>
      </c>
      <c r="K6385">
        <v>10</v>
      </c>
      <c r="L6385" t="s">
        <v>338</v>
      </c>
      <c r="M6385">
        <v>31.3</v>
      </c>
      <c r="N6385">
        <v>31.6</v>
      </c>
      <c r="O6385">
        <v>31.6</v>
      </c>
      <c r="P6385" t="s">
        <v>337</v>
      </c>
      <c r="Q6385">
        <v>748</v>
      </c>
      <c r="R6385">
        <v>0</v>
      </c>
      <c r="S6385">
        <v>0</v>
      </c>
      <c r="T6385">
        <v>0</v>
      </c>
      <c r="U6385">
        <v>0</v>
      </c>
      <c r="V6385">
        <v>0</v>
      </c>
      <c r="W6385">
        <v>0</v>
      </c>
      <c r="X6385">
        <v>0</v>
      </c>
      <c r="Y6385">
        <v>0</v>
      </c>
      <c r="Z6385">
        <v>0</v>
      </c>
      <c r="AA6385">
        <v>4.4999999999999998E-2</v>
      </c>
      <c r="AB6385">
        <v>24.8</v>
      </c>
      <c r="AC6385">
        <v>41</v>
      </c>
      <c r="AD6385">
        <v>10.6</v>
      </c>
      <c r="AE6385">
        <v>24.3</v>
      </c>
      <c r="AF6385">
        <v>7.75</v>
      </c>
      <c r="AG6385">
        <v>7.1900000000000006E-2</v>
      </c>
      <c r="AH6385" t="s">
        <v>337</v>
      </c>
      <c r="AI6385" t="s">
        <v>337</v>
      </c>
      <c r="AJ6385">
        <v>0</v>
      </c>
      <c r="AK6385">
        <v>117</v>
      </c>
      <c r="AL6385">
        <v>1</v>
      </c>
      <c r="AM6385">
        <v>100</v>
      </c>
      <c r="AN6385">
        <v>5</v>
      </c>
    </row>
    <row r="6386" spans="1:40" x14ac:dyDescent="0.25">
      <c r="A6386" s="34">
        <v>40765</v>
      </c>
      <c r="B6386" s="220">
        <v>4.1666666666666664E-2</v>
      </c>
      <c r="C6386">
        <v>31.3</v>
      </c>
      <c r="D6386">
        <v>31.3</v>
      </c>
      <c r="E6386">
        <v>31.3</v>
      </c>
      <c r="F6386">
        <v>41</v>
      </c>
      <c r="G6386">
        <v>16.5</v>
      </c>
      <c r="H6386">
        <v>7</v>
      </c>
      <c r="I6386" t="s">
        <v>338</v>
      </c>
      <c r="J6386">
        <v>0.57999999999999996</v>
      </c>
      <c r="K6386">
        <v>11</v>
      </c>
      <c r="L6386" t="s">
        <v>338</v>
      </c>
      <c r="M6386">
        <v>31.3</v>
      </c>
      <c r="N6386">
        <v>31.7</v>
      </c>
      <c r="O6386">
        <v>31.7</v>
      </c>
      <c r="P6386" t="s">
        <v>337</v>
      </c>
      <c r="Q6386">
        <v>748</v>
      </c>
      <c r="R6386">
        <v>0</v>
      </c>
      <c r="S6386">
        <v>0</v>
      </c>
      <c r="T6386">
        <v>0</v>
      </c>
      <c r="U6386">
        <v>0</v>
      </c>
      <c r="V6386">
        <v>0</v>
      </c>
      <c r="W6386">
        <v>0</v>
      </c>
      <c r="X6386">
        <v>0</v>
      </c>
      <c r="Y6386">
        <v>0</v>
      </c>
      <c r="Z6386">
        <v>0</v>
      </c>
      <c r="AA6386">
        <v>4.4999999999999998E-2</v>
      </c>
      <c r="AB6386">
        <v>24.8</v>
      </c>
      <c r="AC6386">
        <v>41</v>
      </c>
      <c r="AD6386">
        <v>10.6</v>
      </c>
      <c r="AE6386">
        <v>24.3</v>
      </c>
      <c r="AF6386">
        <v>7.75</v>
      </c>
      <c r="AG6386">
        <v>7.1900000000000006E-2</v>
      </c>
      <c r="AH6386" t="s">
        <v>337</v>
      </c>
      <c r="AI6386" t="s">
        <v>337</v>
      </c>
      <c r="AJ6386">
        <v>6.0000000000000001E-3</v>
      </c>
      <c r="AK6386">
        <v>117</v>
      </c>
      <c r="AL6386">
        <v>1</v>
      </c>
      <c r="AM6386">
        <v>100</v>
      </c>
      <c r="AN6386">
        <v>5</v>
      </c>
    </row>
    <row r="6387" spans="1:40" x14ac:dyDescent="0.25">
      <c r="A6387" s="34">
        <v>40765</v>
      </c>
      <c r="B6387" s="220">
        <v>4.5138888888888888E-2</v>
      </c>
      <c r="C6387">
        <v>31.2</v>
      </c>
      <c r="D6387">
        <v>31.3</v>
      </c>
      <c r="E6387">
        <v>31.2</v>
      </c>
      <c r="F6387">
        <v>41</v>
      </c>
      <c r="G6387">
        <v>16.399999999999999</v>
      </c>
      <c r="H6387">
        <v>7</v>
      </c>
      <c r="I6387" t="s">
        <v>338</v>
      </c>
      <c r="J6387">
        <v>0.57999999999999996</v>
      </c>
      <c r="K6387">
        <v>11</v>
      </c>
      <c r="L6387" t="s">
        <v>336</v>
      </c>
      <c r="M6387">
        <v>31.2</v>
      </c>
      <c r="N6387">
        <v>31.6</v>
      </c>
      <c r="O6387">
        <v>31.6</v>
      </c>
      <c r="P6387" t="s">
        <v>337</v>
      </c>
      <c r="Q6387">
        <v>748</v>
      </c>
      <c r="R6387">
        <v>0</v>
      </c>
      <c r="S6387">
        <v>0</v>
      </c>
      <c r="T6387">
        <v>0</v>
      </c>
      <c r="U6387">
        <v>0</v>
      </c>
      <c r="V6387">
        <v>0</v>
      </c>
      <c r="W6387">
        <v>0</v>
      </c>
      <c r="X6387">
        <v>0</v>
      </c>
      <c r="Y6387">
        <v>0</v>
      </c>
      <c r="Z6387">
        <v>0</v>
      </c>
      <c r="AA6387">
        <v>4.4999999999999998E-2</v>
      </c>
      <c r="AB6387">
        <v>24.8</v>
      </c>
      <c r="AC6387">
        <v>41</v>
      </c>
      <c r="AD6387">
        <v>10.6</v>
      </c>
      <c r="AE6387">
        <v>24.3</v>
      </c>
      <c r="AF6387">
        <v>7.75</v>
      </c>
      <c r="AG6387">
        <v>7.1900000000000006E-2</v>
      </c>
      <c r="AH6387" t="s">
        <v>337</v>
      </c>
      <c r="AI6387" t="s">
        <v>337</v>
      </c>
      <c r="AJ6387">
        <v>0</v>
      </c>
      <c r="AK6387">
        <v>118</v>
      </c>
      <c r="AL6387">
        <v>1</v>
      </c>
      <c r="AM6387">
        <v>100</v>
      </c>
      <c r="AN6387">
        <v>5</v>
      </c>
    </row>
    <row r="6388" spans="1:40" x14ac:dyDescent="0.25">
      <c r="A6388" s="34">
        <v>40765</v>
      </c>
      <c r="B6388" s="220">
        <v>4.8611111111111112E-2</v>
      </c>
      <c r="C6388">
        <v>31.2</v>
      </c>
      <c r="D6388">
        <v>31.2</v>
      </c>
      <c r="E6388">
        <v>31.2</v>
      </c>
      <c r="F6388">
        <v>41</v>
      </c>
      <c r="G6388">
        <v>16.399999999999999</v>
      </c>
      <c r="H6388">
        <v>7</v>
      </c>
      <c r="I6388" t="s">
        <v>338</v>
      </c>
      <c r="J6388">
        <v>0.57999999999999996</v>
      </c>
      <c r="K6388">
        <v>13</v>
      </c>
      <c r="L6388" t="s">
        <v>338</v>
      </c>
      <c r="M6388">
        <v>31.2</v>
      </c>
      <c r="N6388">
        <v>31.4</v>
      </c>
      <c r="O6388">
        <v>31.4</v>
      </c>
      <c r="P6388" t="s">
        <v>337</v>
      </c>
      <c r="Q6388">
        <v>748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  <c r="AA6388">
        <v>4.4999999999999998E-2</v>
      </c>
      <c r="AB6388">
        <v>24.8</v>
      </c>
      <c r="AC6388">
        <v>41</v>
      </c>
      <c r="AD6388">
        <v>10.6</v>
      </c>
      <c r="AE6388">
        <v>24.3</v>
      </c>
      <c r="AF6388">
        <v>7.75</v>
      </c>
      <c r="AG6388">
        <v>7.1900000000000006E-2</v>
      </c>
      <c r="AH6388" t="s">
        <v>337</v>
      </c>
      <c r="AI6388" t="s">
        <v>337</v>
      </c>
      <c r="AJ6388">
        <v>0</v>
      </c>
      <c r="AK6388">
        <v>117</v>
      </c>
      <c r="AL6388">
        <v>1</v>
      </c>
      <c r="AM6388">
        <v>100</v>
      </c>
      <c r="AN6388">
        <v>5</v>
      </c>
    </row>
    <row r="6389" spans="1:40" x14ac:dyDescent="0.25">
      <c r="A6389" s="34">
        <v>40765</v>
      </c>
      <c r="B6389" s="220">
        <v>5.2083333333333336E-2</v>
      </c>
      <c r="C6389">
        <v>31.2</v>
      </c>
      <c r="D6389">
        <v>31.2</v>
      </c>
      <c r="E6389">
        <v>31.1</v>
      </c>
      <c r="F6389">
        <v>41</v>
      </c>
      <c r="G6389">
        <v>16.399999999999999</v>
      </c>
      <c r="H6389">
        <v>8</v>
      </c>
      <c r="I6389" t="s">
        <v>338</v>
      </c>
      <c r="J6389">
        <v>0.67</v>
      </c>
      <c r="K6389">
        <v>12</v>
      </c>
      <c r="L6389" t="s">
        <v>338</v>
      </c>
      <c r="M6389">
        <v>31.1</v>
      </c>
      <c r="N6389">
        <v>31.4</v>
      </c>
      <c r="O6389">
        <v>31.4</v>
      </c>
      <c r="P6389" t="s">
        <v>337</v>
      </c>
      <c r="Q6389">
        <v>748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  <c r="X6389">
        <v>0</v>
      </c>
      <c r="Y6389">
        <v>0</v>
      </c>
      <c r="Z6389">
        <v>0</v>
      </c>
      <c r="AA6389">
        <v>4.4999999999999998E-2</v>
      </c>
      <c r="AB6389">
        <v>24.7</v>
      </c>
      <c r="AC6389">
        <v>42</v>
      </c>
      <c r="AD6389">
        <v>10.9</v>
      </c>
      <c r="AE6389">
        <v>24.3</v>
      </c>
      <c r="AF6389">
        <v>7.92</v>
      </c>
      <c r="AG6389">
        <v>7.1900000000000006E-2</v>
      </c>
      <c r="AH6389" t="s">
        <v>337</v>
      </c>
      <c r="AI6389" t="s">
        <v>337</v>
      </c>
      <c r="AJ6389">
        <v>0</v>
      </c>
      <c r="AK6389">
        <v>117</v>
      </c>
      <c r="AL6389">
        <v>1</v>
      </c>
      <c r="AM6389">
        <v>100</v>
      </c>
      <c r="AN6389">
        <v>5</v>
      </c>
    </row>
    <row r="6390" spans="1:40" x14ac:dyDescent="0.25">
      <c r="A6390" s="34">
        <v>40765</v>
      </c>
      <c r="B6390" s="220">
        <v>5.5555555555555552E-2</v>
      </c>
      <c r="C6390">
        <v>31.1</v>
      </c>
      <c r="D6390">
        <v>31.1</v>
      </c>
      <c r="E6390">
        <v>31.1</v>
      </c>
      <c r="F6390">
        <v>41</v>
      </c>
      <c r="G6390">
        <v>16.3</v>
      </c>
      <c r="H6390">
        <v>8</v>
      </c>
      <c r="I6390" t="s">
        <v>338</v>
      </c>
      <c r="J6390">
        <v>0.67</v>
      </c>
      <c r="K6390">
        <v>11</v>
      </c>
      <c r="L6390" t="s">
        <v>340</v>
      </c>
      <c r="M6390">
        <v>31</v>
      </c>
      <c r="N6390">
        <v>31.3</v>
      </c>
      <c r="O6390">
        <v>31.2</v>
      </c>
      <c r="P6390" t="s">
        <v>337</v>
      </c>
      <c r="Q6390">
        <v>748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  <c r="AA6390">
        <v>4.3999999999999997E-2</v>
      </c>
      <c r="AB6390">
        <v>24.7</v>
      </c>
      <c r="AC6390">
        <v>42</v>
      </c>
      <c r="AD6390">
        <v>10.9</v>
      </c>
      <c r="AE6390">
        <v>24.3</v>
      </c>
      <c r="AF6390">
        <v>7.92</v>
      </c>
      <c r="AG6390">
        <v>7.1900000000000006E-2</v>
      </c>
      <c r="AH6390" t="s">
        <v>337</v>
      </c>
      <c r="AI6390" t="s">
        <v>337</v>
      </c>
      <c r="AJ6390">
        <v>0</v>
      </c>
      <c r="AK6390">
        <v>117</v>
      </c>
      <c r="AL6390">
        <v>1</v>
      </c>
      <c r="AM6390">
        <v>100</v>
      </c>
      <c r="AN6390">
        <v>5</v>
      </c>
    </row>
    <row r="6391" spans="1:40" x14ac:dyDescent="0.25">
      <c r="A6391" s="34">
        <v>40765</v>
      </c>
      <c r="B6391" s="220">
        <v>5.9027777777777783E-2</v>
      </c>
      <c r="C6391">
        <v>31</v>
      </c>
      <c r="D6391">
        <v>31.1</v>
      </c>
      <c r="E6391">
        <v>31</v>
      </c>
      <c r="F6391">
        <v>41</v>
      </c>
      <c r="G6391">
        <v>16.2</v>
      </c>
      <c r="H6391">
        <v>7</v>
      </c>
      <c r="I6391" t="s">
        <v>338</v>
      </c>
      <c r="J6391">
        <v>0.57999999999999996</v>
      </c>
      <c r="K6391">
        <v>11</v>
      </c>
      <c r="L6391" t="s">
        <v>340</v>
      </c>
      <c r="M6391">
        <v>31</v>
      </c>
      <c r="N6391">
        <v>31.3</v>
      </c>
      <c r="O6391">
        <v>31.3</v>
      </c>
      <c r="P6391" t="s">
        <v>337</v>
      </c>
      <c r="Q6391">
        <v>748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  <c r="X6391">
        <v>0</v>
      </c>
      <c r="Y6391">
        <v>0</v>
      </c>
      <c r="Z6391">
        <v>0</v>
      </c>
      <c r="AA6391">
        <v>4.3999999999999997E-2</v>
      </c>
      <c r="AB6391">
        <v>24.7</v>
      </c>
      <c r="AC6391">
        <v>42</v>
      </c>
      <c r="AD6391">
        <v>10.9</v>
      </c>
      <c r="AE6391">
        <v>24.3</v>
      </c>
      <c r="AF6391">
        <v>7.92</v>
      </c>
      <c r="AG6391">
        <v>7.1900000000000006E-2</v>
      </c>
      <c r="AH6391" t="s">
        <v>337</v>
      </c>
      <c r="AI6391" t="s">
        <v>337</v>
      </c>
      <c r="AJ6391">
        <v>0</v>
      </c>
      <c r="AK6391">
        <v>117</v>
      </c>
      <c r="AL6391">
        <v>1</v>
      </c>
      <c r="AM6391">
        <v>100</v>
      </c>
      <c r="AN6391">
        <v>5</v>
      </c>
    </row>
    <row r="6392" spans="1:40" x14ac:dyDescent="0.25">
      <c r="A6392" s="34">
        <v>40765</v>
      </c>
      <c r="B6392" s="220">
        <v>6.25E-2</v>
      </c>
      <c r="C6392">
        <v>30.9</v>
      </c>
      <c r="D6392">
        <v>31</v>
      </c>
      <c r="E6392">
        <v>30.9</v>
      </c>
      <c r="F6392">
        <v>42</v>
      </c>
      <c r="G6392">
        <v>16.5</v>
      </c>
      <c r="H6392">
        <v>7</v>
      </c>
      <c r="I6392" t="s">
        <v>338</v>
      </c>
      <c r="J6392">
        <v>0.57999999999999996</v>
      </c>
      <c r="K6392">
        <v>13</v>
      </c>
      <c r="L6392" t="s">
        <v>349</v>
      </c>
      <c r="M6392">
        <v>30.9</v>
      </c>
      <c r="N6392">
        <v>31.3</v>
      </c>
      <c r="O6392">
        <v>31.3</v>
      </c>
      <c r="P6392" t="s">
        <v>337</v>
      </c>
      <c r="Q6392">
        <v>748</v>
      </c>
      <c r="R6392">
        <v>0</v>
      </c>
      <c r="S6392">
        <v>0</v>
      </c>
      <c r="T6392">
        <v>0</v>
      </c>
      <c r="U6392">
        <v>0</v>
      </c>
      <c r="V6392">
        <v>0</v>
      </c>
      <c r="W6392">
        <v>0</v>
      </c>
      <c r="X6392">
        <v>0</v>
      </c>
      <c r="Y6392">
        <v>0</v>
      </c>
      <c r="Z6392">
        <v>0</v>
      </c>
      <c r="AA6392">
        <v>4.3999999999999997E-2</v>
      </c>
      <c r="AB6392">
        <v>24.7</v>
      </c>
      <c r="AC6392">
        <v>42</v>
      </c>
      <c r="AD6392">
        <v>10.9</v>
      </c>
      <c r="AE6392">
        <v>24.3</v>
      </c>
      <c r="AF6392">
        <v>7.92</v>
      </c>
      <c r="AG6392">
        <v>7.1900000000000006E-2</v>
      </c>
      <c r="AH6392" t="s">
        <v>337</v>
      </c>
      <c r="AI6392" t="s">
        <v>337</v>
      </c>
      <c r="AJ6392">
        <v>0</v>
      </c>
      <c r="AK6392">
        <v>117</v>
      </c>
      <c r="AL6392">
        <v>1</v>
      </c>
      <c r="AM6392">
        <v>100</v>
      </c>
      <c r="AN6392">
        <v>5</v>
      </c>
    </row>
    <row r="6393" spans="1:40" x14ac:dyDescent="0.25">
      <c r="A6393" s="34">
        <v>40765</v>
      </c>
      <c r="B6393" s="220">
        <v>6.5972222222222224E-2</v>
      </c>
      <c r="C6393">
        <v>30.8</v>
      </c>
      <c r="D6393">
        <v>30.9</v>
      </c>
      <c r="E6393">
        <v>30.8</v>
      </c>
      <c r="F6393">
        <v>42</v>
      </c>
      <c r="G6393">
        <v>16.399999999999999</v>
      </c>
      <c r="H6393">
        <v>8</v>
      </c>
      <c r="I6393" t="s">
        <v>338</v>
      </c>
      <c r="J6393">
        <v>0.67</v>
      </c>
      <c r="K6393">
        <v>13</v>
      </c>
      <c r="L6393" t="s">
        <v>338</v>
      </c>
      <c r="M6393">
        <v>30.8</v>
      </c>
      <c r="N6393">
        <v>31.3</v>
      </c>
      <c r="O6393">
        <v>31.2</v>
      </c>
      <c r="P6393" t="s">
        <v>337</v>
      </c>
      <c r="Q6393">
        <v>748</v>
      </c>
      <c r="R6393">
        <v>0</v>
      </c>
      <c r="S6393">
        <v>0</v>
      </c>
      <c r="T6393">
        <v>0</v>
      </c>
      <c r="U6393">
        <v>0</v>
      </c>
      <c r="V6393">
        <v>0</v>
      </c>
      <c r="W6393">
        <v>0</v>
      </c>
      <c r="X6393">
        <v>0</v>
      </c>
      <c r="Y6393">
        <v>0</v>
      </c>
      <c r="Z6393">
        <v>0</v>
      </c>
      <c r="AA6393">
        <v>4.2999999999999997E-2</v>
      </c>
      <c r="AB6393">
        <v>24.7</v>
      </c>
      <c r="AC6393">
        <v>42</v>
      </c>
      <c r="AD6393">
        <v>10.9</v>
      </c>
      <c r="AE6393">
        <v>24.3</v>
      </c>
      <c r="AF6393">
        <v>7.92</v>
      </c>
      <c r="AG6393">
        <v>7.1900000000000006E-2</v>
      </c>
      <c r="AH6393" t="s">
        <v>337</v>
      </c>
      <c r="AI6393" t="s">
        <v>337</v>
      </c>
      <c r="AJ6393">
        <v>0</v>
      </c>
      <c r="AK6393">
        <v>117</v>
      </c>
      <c r="AL6393">
        <v>1</v>
      </c>
      <c r="AM6393">
        <v>100</v>
      </c>
      <c r="AN6393">
        <v>5</v>
      </c>
    </row>
    <row r="6394" spans="1:40" x14ac:dyDescent="0.25">
      <c r="A6394" s="34">
        <v>40765</v>
      </c>
      <c r="B6394" s="220">
        <v>6.9444444444444434E-2</v>
      </c>
      <c r="C6394">
        <v>30.8</v>
      </c>
      <c r="D6394">
        <v>30.8</v>
      </c>
      <c r="E6394">
        <v>30.8</v>
      </c>
      <c r="F6394">
        <v>42</v>
      </c>
      <c r="G6394">
        <v>16.399999999999999</v>
      </c>
      <c r="H6394">
        <v>9</v>
      </c>
      <c r="I6394" t="s">
        <v>338</v>
      </c>
      <c r="J6394">
        <v>0.75</v>
      </c>
      <c r="K6394">
        <v>12</v>
      </c>
      <c r="L6394" t="s">
        <v>340</v>
      </c>
      <c r="M6394">
        <v>30.6</v>
      </c>
      <c r="N6394">
        <v>31.2</v>
      </c>
      <c r="O6394">
        <v>31</v>
      </c>
      <c r="P6394" t="s">
        <v>337</v>
      </c>
      <c r="Q6394">
        <v>748</v>
      </c>
      <c r="R6394">
        <v>0</v>
      </c>
      <c r="S6394">
        <v>0</v>
      </c>
      <c r="T6394">
        <v>0</v>
      </c>
      <c r="U6394">
        <v>0</v>
      </c>
      <c r="V6394">
        <v>0</v>
      </c>
      <c r="W6394">
        <v>0</v>
      </c>
      <c r="X6394">
        <v>0</v>
      </c>
      <c r="Y6394">
        <v>0</v>
      </c>
      <c r="Z6394">
        <v>0</v>
      </c>
      <c r="AA6394">
        <v>4.2999999999999997E-2</v>
      </c>
      <c r="AB6394">
        <v>24.6</v>
      </c>
      <c r="AC6394">
        <v>42</v>
      </c>
      <c r="AD6394">
        <v>10.8</v>
      </c>
      <c r="AE6394">
        <v>24.2</v>
      </c>
      <c r="AF6394">
        <v>7.92</v>
      </c>
      <c r="AG6394">
        <v>7.1900000000000006E-2</v>
      </c>
      <c r="AH6394" t="s">
        <v>337</v>
      </c>
      <c r="AI6394" t="s">
        <v>337</v>
      </c>
      <c r="AJ6394">
        <v>0</v>
      </c>
      <c r="AK6394">
        <v>117</v>
      </c>
      <c r="AL6394">
        <v>1</v>
      </c>
      <c r="AM6394">
        <v>100</v>
      </c>
      <c r="AN6394">
        <v>5</v>
      </c>
    </row>
    <row r="6395" spans="1:40" x14ac:dyDescent="0.25">
      <c r="A6395" s="34">
        <v>40765</v>
      </c>
      <c r="B6395" s="220">
        <v>7.2916666666666671E-2</v>
      </c>
      <c r="C6395">
        <v>30.7</v>
      </c>
      <c r="D6395">
        <v>30.8</v>
      </c>
      <c r="E6395">
        <v>30.7</v>
      </c>
      <c r="F6395">
        <v>42</v>
      </c>
      <c r="G6395">
        <v>16.3</v>
      </c>
      <c r="H6395">
        <v>9</v>
      </c>
      <c r="I6395" t="s">
        <v>338</v>
      </c>
      <c r="J6395">
        <v>0.75</v>
      </c>
      <c r="K6395">
        <v>14</v>
      </c>
      <c r="L6395" t="s">
        <v>340</v>
      </c>
      <c r="M6395">
        <v>30.5</v>
      </c>
      <c r="N6395">
        <v>31.2</v>
      </c>
      <c r="O6395">
        <v>30.9</v>
      </c>
      <c r="P6395" t="s">
        <v>337</v>
      </c>
      <c r="Q6395">
        <v>747.9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0</v>
      </c>
      <c r="Z6395">
        <v>0</v>
      </c>
      <c r="AA6395">
        <v>4.2999999999999997E-2</v>
      </c>
      <c r="AB6395">
        <v>24.6</v>
      </c>
      <c r="AC6395">
        <v>42</v>
      </c>
      <c r="AD6395">
        <v>10.8</v>
      </c>
      <c r="AE6395">
        <v>24.2</v>
      </c>
      <c r="AF6395">
        <v>7.92</v>
      </c>
      <c r="AG6395">
        <v>7.1900000000000006E-2</v>
      </c>
      <c r="AH6395" t="s">
        <v>337</v>
      </c>
      <c r="AI6395" t="s">
        <v>337</v>
      </c>
      <c r="AJ6395">
        <v>0</v>
      </c>
      <c r="AK6395">
        <v>116</v>
      </c>
      <c r="AL6395">
        <v>1</v>
      </c>
      <c r="AM6395">
        <v>100</v>
      </c>
      <c r="AN6395">
        <v>5</v>
      </c>
    </row>
    <row r="6396" spans="1:40" x14ac:dyDescent="0.25">
      <c r="A6396" s="34">
        <v>40765</v>
      </c>
      <c r="B6396" s="220">
        <v>7.6388888888888895E-2</v>
      </c>
      <c r="C6396">
        <v>30.7</v>
      </c>
      <c r="D6396">
        <v>30.7</v>
      </c>
      <c r="E6396">
        <v>30.7</v>
      </c>
      <c r="F6396">
        <v>42</v>
      </c>
      <c r="G6396">
        <v>16.3</v>
      </c>
      <c r="H6396">
        <v>9</v>
      </c>
      <c r="I6396" t="s">
        <v>338</v>
      </c>
      <c r="J6396">
        <v>0.75</v>
      </c>
      <c r="K6396">
        <v>12</v>
      </c>
      <c r="L6396" t="s">
        <v>340</v>
      </c>
      <c r="M6396">
        <v>30.4</v>
      </c>
      <c r="N6396">
        <v>31.2</v>
      </c>
      <c r="O6396">
        <v>30.9</v>
      </c>
      <c r="P6396" t="s">
        <v>337</v>
      </c>
      <c r="Q6396">
        <v>747.9</v>
      </c>
      <c r="R6396">
        <v>0</v>
      </c>
      <c r="S6396">
        <v>0</v>
      </c>
      <c r="T6396">
        <v>0</v>
      </c>
      <c r="U6396">
        <v>0</v>
      </c>
      <c r="V6396">
        <v>0</v>
      </c>
      <c r="W6396">
        <v>0</v>
      </c>
      <c r="X6396">
        <v>0</v>
      </c>
      <c r="Y6396">
        <v>0</v>
      </c>
      <c r="Z6396">
        <v>0</v>
      </c>
      <c r="AA6396">
        <v>4.2999999999999997E-2</v>
      </c>
      <c r="AB6396">
        <v>24.6</v>
      </c>
      <c r="AC6396">
        <v>42</v>
      </c>
      <c r="AD6396">
        <v>10.8</v>
      </c>
      <c r="AE6396">
        <v>24.2</v>
      </c>
      <c r="AF6396">
        <v>7.92</v>
      </c>
      <c r="AG6396">
        <v>7.1900000000000006E-2</v>
      </c>
      <c r="AH6396" t="s">
        <v>337</v>
      </c>
      <c r="AI6396" t="s">
        <v>337</v>
      </c>
      <c r="AJ6396">
        <v>0</v>
      </c>
      <c r="AK6396">
        <v>117</v>
      </c>
      <c r="AL6396">
        <v>1</v>
      </c>
      <c r="AM6396">
        <v>100</v>
      </c>
      <c r="AN6396">
        <v>5</v>
      </c>
    </row>
    <row r="6397" spans="1:40" x14ac:dyDescent="0.25">
      <c r="A6397" s="34">
        <v>40765</v>
      </c>
      <c r="B6397" s="220">
        <v>7.9861111111111105E-2</v>
      </c>
      <c r="C6397">
        <v>30.6</v>
      </c>
      <c r="D6397">
        <v>30.7</v>
      </c>
      <c r="E6397">
        <v>30.6</v>
      </c>
      <c r="F6397">
        <v>42</v>
      </c>
      <c r="G6397">
        <v>16.2</v>
      </c>
      <c r="H6397">
        <v>9</v>
      </c>
      <c r="I6397" t="s">
        <v>338</v>
      </c>
      <c r="J6397">
        <v>0.75</v>
      </c>
      <c r="K6397">
        <v>12</v>
      </c>
      <c r="L6397" t="s">
        <v>340</v>
      </c>
      <c r="M6397">
        <v>30.3</v>
      </c>
      <c r="N6397">
        <v>31.1</v>
      </c>
      <c r="O6397">
        <v>30.8</v>
      </c>
      <c r="P6397" t="s">
        <v>337</v>
      </c>
      <c r="Q6397">
        <v>747.8</v>
      </c>
      <c r="R6397">
        <v>0</v>
      </c>
      <c r="S6397">
        <v>0</v>
      </c>
      <c r="T6397">
        <v>0</v>
      </c>
      <c r="U6397">
        <v>0</v>
      </c>
      <c r="V6397">
        <v>0</v>
      </c>
      <c r="W6397">
        <v>0</v>
      </c>
      <c r="X6397">
        <v>0</v>
      </c>
      <c r="Y6397">
        <v>0</v>
      </c>
      <c r="Z6397">
        <v>0</v>
      </c>
      <c r="AA6397">
        <v>4.2000000000000003E-2</v>
      </c>
      <c r="AB6397">
        <v>24.6</v>
      </c>
      <c r="AC6397">
        <v>42</v>
      </c>
      <c r="AD6397">
        <v>10.8</v>
      </c>
      <c r="AE6397">
        <v>24.2</v>
      </c>
      <c r="AF6397">
        <v>7.92</v>
      </c>
      <c r="AG6397">
        <v>7.1900000000000006E-2</v>
      </c>
      <c r="AH6397" t="s">
        <v>337</v>
      </c>
      <c r="AI6397" t="s">
        <v>337</v>
      </c>
      <c r="AJ6397">
        <v>0</v>
      </c>
      <c r="AK6397">
        <v>117</v>
      </c>
      <c r="AL6397">
        <v>1</v>
      </c>
      <c r="AM6397">
        <v>100</v>
      </c>
      <c r="AN6397">
        <v>5</v>
      </c>
    </row>
    <row r="6398" spans="1:40" x14ac:dyDescent="0.25">
      <c r="A6398" s="34">
        <v>40765</v>
      </c>
      <c r="B6398" s="220">
        <v>8.3333333333333329E-2</v>
      </c>
      <c r="C6398">
        <v>30.5</v>
      </c>
      <c r="D6398">
        <v>30.6</v>
      </c>
      <c r="E6398">
        <v>30.5</v>
      </c>
      <c r="F6398">
        <v>43</v>
      </c>
      <c r="G6398">
        <v>16.5</v>
      </c>
      <c r="H6398">
        <v>9</v>
      </c>
      <c r="I6398" t="s">
        <v>338</v>
      </c>
      <c r="J6398">
        <v>0.75</v>
      </c>
      <c r="K6398">
        <v>13</v>
      </c>
      <c r="L6398" t="s">
        <v>340</v>
      </c>
      <c r="M6398">
        <v>30.3</v>
      </c>
      <c r="N6398">
        <v>31.1</v>
      </c>
      <c r="O6398">
        <v>30.9</v>
      </c>
      <c r="P6398" t="s">
        <v>337</v>
      </c>
      <c r="Q6398">
        <v>747.9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4.2000000000000003E-2</v>
      </c>
      <c r="AB6398">
        <v>24.5</v>
      </c>
      <c r="AC6398">
        <v>42</v>
      </c>
      <c r="AD6398">
        <v>10.7</v>
      </c>
      <c r="AE6398">
        <v>24.1</v>
      </c>
      <c r="AF6398">
        <v>7.93</v>
      </c>
      <c r="AG6398">
        <v>7.1900000000000006E-2</v>
      </c>
      <c r="AH6398" t="s">
        <v>337</v>
      </c>
      <c r="AI6398" t="s">
        <v>337</v>
      </c>
      <c r="AJ6398">
        <v>6.0000000000000001E-3</v>
      </c>
      <c r="AK6398">
        <v>117</v>
      </c>
      <c r="AL6398">
        <v>1</v>
      </c>
      <c r="AM6398">
        <v>100</v>
      </c>
      <c r="AN6398">
        <v>5</v>
      </c>
    </row>
    <row r="6399" spans="1:40" x14ac:dyDescent="0.25">
      <c r="A6399" s="34">
        <v>40765</v>
      </c>
      <c r="B6399" s="220">
        <v>8.6805555555555566E-2</v>
      </c>
      <c r="C6399">
        <v>30.4</v>
      </c>
      <c r="D6399">
        <v>30.5</v>
      </c>
      <c r="E6399">
        <v>30.4</v>
      </c>
      <c r="F6399">
        <v>43</v>
      </c>
      <c r="G6399">
        <v>16.5</v>
      </c>
      <c r="H6399">
        <v>10</v>
      </c>
      <c r="I6399" t="s">
        <v>338</v>
      </c>
      <c r="J6399">
        <v>0.83</v>
      </c>
      <c r="K6399">
        <v>13</v>
      </c>
      <c r="L6399" t="s">
        <v>340</v>
      </c>
      <c r="M6399">
        <v>30.1</v>
      </c>
      <c r="N6399">
        <v>31</v>
      </c>
      <c r="O6399">
        <v>30.7</v>
      </c>
      <c r="P6399" t="s">
        <v>337</v>
      </c>
      <c r="Q6399">
        <v>747.8</v>
      </c>
      <c r="R6399">
        <v>0</v>
      </c>
      <c r="S6399">
        <v>0</v>
      </c>
      <c r="T6399">
        <v>0</v>
      </c>
      <c r="U6399">
        <v>0</v>
      </c>
      <c r="V6399">
        <v>0</v>
      </c>
      <c r="W6399">
        <v>0</v>
      </c>
      <c r="X6399">
        <v>0</v>
      </c>
      <c r="Y6399">
        <v>0</v>
      </c>
      <c r="Z6399">
        <v>0</v>
      </c>
      <c r="AA6399">
        <v>4.2000000000000003E-2</v>
      </c>
      <c r="AB6399">
        <v>24.5</v>
      </c>
      <c r="AC6399">
        <v>42</v>
      </c>
      <c r="AD6399">
        <v>10.7</v>
      </c>
      <c r="AE6399">
        <v>24.1</v>
      </c>
      <c r="AF6399">
        <v>7.93</v>
      </c>
      <c r="AG6399">
        <v>7.1900000000000006E-2</v>
      </c>
      <c r="AH6399" t="s">
        <v>337</v>
      </c>
      <c r="AI6399" t="s">
        <v>337</v>
      </c>
      <c r="AJ6399">
        <v>0</v>
      </c>
      <c r="AK6399">
        <v>117</v>
      </c>
      <c r="AL6399">
        <v>1</v>
      </c>
      <c r="AM6399">
        <v>100</v>
      </c>
      <c r="AN6399">
        <v>5</v>
      </c>
    </row>
    <row r="6400" spans="1:40" x14ac:dyDescent="0.25">
      <c r="A6400" s="34">
        <v>40765</v>
      </c>
      <c r="B6400" s="220">
        <v>9.0277777777777776E-2</v>
      </c>
      <c r="C6400">
        <v>30.3</v>
      </c>
      <c r="D6400">
        <v>30.4</v>
      </c>
      <c r="E6400">
        <v>30.3</v>
      </c>
      <c r="F6400">
        <v>43</v>
      </c>
      <c r="G6400">
        <v>16.399999999999999</v>
      </c>
      <c r="H6400">
        <v>9</v>
      </c>
      <c r="I6400" t="s">
        <v>338</v>
      </c>
      <c r="J6400">
        <v>0.75</v>
      </c>
      <c r="K6400">
        <v>12</v>
      </c>
      <c r="L6400" t="s">
        <v>338</v>
      </c>
      <c r="M6400">
        <v>30.1</v>
      </c>
      <c r="N6400">
        <v>30.9</v>
      </c>
      <c r="O6400">
        <v>30.7</v>
      </c>
      <c r="P6400" t="s">
        <v>337</v>
      </c>
      <c r="Q6400">
        <v>747.8</v>
      </c>
      <c r="R6400">
        <v>0</v>
      </c>
      <c r="S6400">
        <v>0</v>
      </c>
      <c r="T6400">
        <v>0</v>
      </c>
      <c r="U6400">
        <v>0</v>
      </c>
      <c r="V6400">
        <v>0</v>
      </c>
      <c r="W6400">
        <v>0</v>
      </c>
      <c r="X6400">
        <v>0</v>
      </c>
      <c r="Y6400">
        <v>0</v>
      </c>
      <c r="Z6400">
        <v>0</v>
      </c>
      <c r="AA6400">
        <v>4.2000000000000003E-2</v>
      </c>
      <c r="AB6400">
        <v>24.5</v>
      </c>
      <c r="AC6400">
        <v>42</v>
      </c>
      <c r="AD6400">
        <v>10.7</v>
      </c>
      <c r="AE6400">
        <v>24.1</v>
      </c>
      <c r="AF6400">
        <v>7.93</v>
      </c>
      <c r="AG6400">
        <v>7.1900000000000006E-2</v>
      </c>
      <c r="AH6400" t="s">
        <v>337</v>
      </c>
      <c r="AI6400" t="s">
        <v>337</v>
      </c>
      <c r="AJ6400">
        <v>0</v>
      </c>
      <c r="AK6400">
        <v>117</v>
      </c>
      <c r="AL6400">
        <v>1</v>
      </c>
      <c r="AM6400">
        <v>100</v>
      </c>
      <c r="AN6400">
        <v>5</v>
      </c>
    </row>
    <row r="6401" spans="1:40" x14ac:dyDescent="0.25">
      <c r="A6401" s="34">
        <v>40765</v>
      </c>
      <c r="B6401" s="220">
        <v>9.375E-2</v>
      </c>
      <c r="C6401">
        <v>30.2</v>
      </c>
      <c r="D6401">
        <v>30.3</v>
      </c>
      <c r="E6401">
        <v>30.2</v>
      </c>
      <c r="F6401">
        <v>44</v>
      </c>
      <c r="G6401">
        <v>16.600000000000001</v>
      </c>
      <c r="H6401">
        <v>9</v>
      </c>
      <c r="I6401" t="s">
        <v>338</v>
      </c>
      <c r="J6401">
        <v>0.75</v>
      </c>
      <c r="K6401">
        <v>12</v>
      </c>
      <c r="L6401" t="s">
        <v>340</v>
      </c>
      <c r="M6401">
        <v>29.9</v>
      </c>
      <c r="N6401">
        <v>30.8</v>
      </c>
      <c r="O6401">
        <v>30.6</v>
      </c>
      <c r="P6401" t="s">
        <v>337</v>
      </c>
      <c r="Q6401">
        <v>747.7</v>
      </c>
      <c r="R6401">
        <v>0</v>
      </c>
      <c r="S6401">
        <v>0</v>
      </c>
      <c r="T6401">
        <v>0</v>
      </c>
      <c r="U6401">
        <v>0</v>
      </c>
      <c r="V6401">
        <v>0</v>
      </c>
      <c r="W6401">
        <v>0</v>
      </c>
      <c r="X6401">
        <v>0</v>
      </c>
      <c r="Y6401">
        <v>0</v>
      </c>
      <c r="Z6401">
        <v>0</v>
      </c>
      <c r="AA6401">
        <v>4.1000000000000002E-2</v>
      </c>
      <c r="AB6401">
        <v>24.4</v>
      </c>
      <c r="AC6401">
        <v>42</v>
      </c>
      <c r="AD6401">
        <v>10.6</v>
      </c>
      <c r="AE6401">
        <v>24</v>
      </c>
      <c r="AF6401">
        <v>7.93</v>
      </c>
      <c r="AG6401">
        <v>7.1999999999999995E-2</v>
      </c>
      <c r="AH6401" t="s">
        <v>337</v>
      </c>
      <c r="AI6401" t="s">
        <v>337</v>
      </c>
      <c r="AJ6401">
        <v>0</v>
      </c>
      <c r="AK6401">
        <v>118</v>
      </c>
      <c r="AL6401">
        <v>1</v>
      </c>
      <c r="AM6401">
        <v>100</v>
      </c>
      <c r="AN6401">
        <v>5</v>
      </c>
    </row>
    <row r="6402" spans="1:40" x14ac:dyDescent="0.25">
      <c r="A6402" s="34">
        <v>40765</v>
      </c>
      <c r="B6402" s="220">
        <v>9.7222222222222224E-2</v>
      </c>
      <c r="C6402">
        <v>30.2</v>
      </c>
      <c r="D6402">
        <v>30.2</v>
      </c>
      <c r="E6402">
        <v>30.2</v>
      </c>
      <c r="F6402">
        <v>44</v>
      </c>
      <c r="G6402">
        <v>16.600000000000001</v>
      </c>
      <c r="H6402">
        <v>9</v>
      </c>
      <c r="I6402" t="s">
        <v>338</v>
      </c>
      <c r="J6402">
        <v>0.75</v>
      </c>
      <c r="K6402">
        <v>12</v>
      </c>
      <c r="L6402" t="s">
        <v>338</v>
      </c>
      <c r="M6402">
        <v>29.9</v>
      </c>
      <c r="N6402">
        <v>30.8</v>
      </c>
      <c r="O6402">
        <v>30.5</v>
      </c>
      <c r="P6402" t="s">
        <v>337</v>
      </c>
      <c r="Q6402">
        <v>747.7</v>
      </c>
      <c r="R6402">
        <v>0</v>
      </c>
      <c r="S6402">
        <v>0</v>
      </c>
      <c r="T6402">
        <v>0</v>
      </c>
      <c r="U6402">
        <v>0</v>
      </c>
      <c r="V6402">
        <v>0</v>
      </c>
      <c r="W6402">
        <v>0</v>
      </c>
      <c r="X6402">
        <v>0</v>
      </c>
      <c r="Y6402">
        <v>0</v>
      </c>
      <c r="Z6402">
        <v>0</v>
      </c>
      <c r="AA6402">
        <v>4.1000000000000002E-2</v>
      </c>
      <c r="AB6402">
        <v>24.4</v>
      </c>
      <c r="AC6402">
        <v>42</v>
      </c>
      <c r="AD6402">
        <v>10.6</v>
      </c>
      <c r="AE6402">
        <v>24</v>
      </c>
      <c r="AF6402">
        <v>7.93</v>
      </c>
      <c r="AG6402">
        <v>7.1999999999999995E-2</v>
      </c>
      <c r="AH6402" t="s">
        <v>337</v>
      </c>
      <c r="AI6402" t="s">
        <v>337</v>
      </c>
      <c r="AJ6402">
        <v>0</v>
      </c>
      <c r="AK6402">
        <v>117</v>
      </c>
      <c r="AL6402">
        <v>1</v>
      </c>
      <c r="AM6402">
        <v>100</v>
      </c>
      <c r="AN6402">
        <v>5</v>
      </c>
    </row>
    <row r="6403" spans="1:40" x14ac:dyDescent="0.25">
      <c r="A6403" s="34">
        <v>40765</v>
      </c>
      <c r="B6403" s="220">
        <v>0.10069444444444443</v>
      </c>
      <c r="C6403">
        <v>30.1</v>
      </c>
      <c r="D6403">
        <v>30.2</v>
      </c>
      <c r="E6403">
        <v>30.1</v>
      </c>
      <c r="F6403">
        <v>44</v>
      </c>
      <c r="G6403">
        <v>16.5</v>
      </c>
      <c r="H6403">
        <v>10</v>
      </c>
      <c r="I6403" t="s">
        <v>338</v>
      </c>
      <c r="J6403">
        <v>0.83</v>
      </c>
      <c r="K6403">
        <v>13</v>
      </c>
      <c r="L6403" t="s">
        <v>340</v>
      </c>
      <c r="M6403">
        <v>29.7</v>
      </c>
      <c r="N6403">
        <v>30.7</v>
      </c>
      <c r="O6403">
        <v>30.2</v>
      </c>
      <c r="P6403" t="s">
        <v>337</v>
      </c>
      <c r="Q6403">
        <v>747.7</v>
      </c>
      <c r="R6403">
        <v>0</v>
      </c>
      <c r="S6403">
        <v>0</v>
      </c>
      <c r="T6403">
        <v>0</v>
      </c>
      <c r="U6403">
        <v>0</v>
      </c>
      <c r="V6403">
        <v>0</v>
      </c>
      <c r="W6403">
        <v>0</v>
      </c>
      <c r="X6403">
        <v>0</v>
      </c>
      <c r="Y6403">
        <v>0</v>
      </c>
      <c r="Z6403">
        <v>0</v>
      </c>
      <c r="AA6403">
        <v>4.1000000000000002E-2</v>
      </c>
      <c r="AB6403">
        <v>24.4</v>
      </c>
      <c r="AC6403">
        <v>42</v>
      </c>
      <c r="AD6403">
        <v>10.6</v>
      </c>
      <c r="AE6403">
        <v>24</v>
      </c>
      <c r="AF6403">
        <v>7.93</v>
      </c>
      <c r="AG6403">
        <v>7.1999999999999995E-2</v>
      </c>
      <c r="AH6403" t="s">
        <v>337</v>
      </c>
      <c r="AI6403" t="s">
        <v>337</v>
      </c>
      <c r="AJ6403">
        <v>0</v>
      </c>
      <c r="AK6403">
        <v>117</v>
      </c>
      <c r="AL6403">
        <v>1</v>
      </c>
      <c r="AM6403">
        <v>100</v>
      </c>
      <c r="AN6403">
        <v>5</v>
      </c>
    </row>
    <row r="6404" spans="1:40" x14ac:dyDescent="0.25">
      <c r="A6404" s="34">
        <v>40765</v>
      </c>
      <c r="B6404" s="220">
        <v>0.10416666666666667</v>
      </c>
      <c r="C6404">
        <v>30.1</v>
      </c>
      <c r="D6404">
        <v>30.1</v>
      </c>
      <c r="E6404">
        <v>30.1</v>
      </c>
      <c r="F6404">
        <v>44</v>
      </c>
      <c r="G6404">
        <v>16.5</v>
      </c>
      <c r="H6404">
        <v>8</v>
      </c>
      <c r="I6404" t="s">
        <v>338</v>
      </c>
      <c r="J6404">
        <v>0.67</v>
      </c>
      <c r="K6404">
        <v>13</v>
      </c>
      <c r="L6404" t="s">
        <v>338</v>
      </c>
      <c r="M6404">
        <v>29.9</v>
      </c>
      <c r="N6404">
        <v>30.6</v>
      </c>
      <c r="O6404">
        <v>30.5</v>
      </c>
      <c r="P6404" t="s">
        <v>337</v>
      </c>
      <c r="Q6404">
        <v>747.6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0</v>
      </c>
      <c r="Z6404">
        <v>0</v>
      </c>
      <c r="AA6404">
        <v>4.1000000000000002E-2</v>
      </c>
      <c r="AB6404">
        <v>24.3</v>
      </c>
      <c r="AC6404">
        <v>42</v>
      </c>
      <c r="AD6404">
        <v>10.5</v>
      </c>
      <c r="AE6404">
        <v>23.9</v>
      </c>
      <c r="AF6404">
        <v>7.94</v>
      </c>
      <c r="AG6404">
        <v>7.1999999999999995E-2</v>
      </c>
      <c r="AH6404" t="s">
        <v>337</v>
      </c>
      <c r="AI6404" t="s">
        <v>337</v>
      </c>
      <c r="AJ6404">
        <v>0</v>
      </c>
      <c r="AK6404">
        <v>115</v>
      </c>
      <c r="AL6404">
        <v>1</v>
      </c>
      <c r="AM6404">
        <v>100</v>
      </c>
      <c r="AN6404">
        <v>5</v>
      </c>
    </row>
    <row r="6405" spans="1:40" x14ac:dyDescent="0.25">
      <c r="A6405" s="34">
        <v>40765</v>
      </c>
      <c r="B6405" s="220">
        <v>0.1076388888888889</v>
      </c>
      <c r="C6405">
        <v>29.9</v>
      </c>
      <c r="D6405">
        <v>30.1</v>
      </c>
      <c r="E6405">
        <v>29.9</v>
      </c>
      <c r="F6405">
        <v>45</v>
      </c>
      <c r="G6405">
        <v>16.7</v>
      </c>
      <c r="H6405">
        <v>7</v>
      </c>
      <c r="I6405" t="s">
        <v>338</v>
      </c>
      <c r="J6405">
        <v>0.57999999999999996</v>
      </c>
      <c r="K6405">
        <v>11</v>
      </c>
      <c r="L6405" t="s">
        <v>340</v>
      </c>
      <c r="M6405">
        <v>29.9</v>
      </c>
      <c r="N6405">
        <v>30.6</v>
      </c>
      <c r="O6405">
        <v>30.6</v>
      </c>
      <c r="P6405" t="s">
        <v>337</v>
      </c>
      <c r="Q6405">
        <v>747.6</v>
      </c>
      <c r="R6405">
        <v>0</v>
      </c>
      <c r="S6405">
        <v>0</v>
      </c>
      <c r="T6405">
        <v>0</v>
      </c>
      <c r="U6405">
        <v>0</v>
      </c>
      <c r="V6405">
        <v>0</v>
      </c>
      <c r="W6405">
        <v>0</v>
      </c>
      <c r="X6405">
        <v>0</v>
      </c>
      <c r="Y6405">
        <v>0</v>
      </c>
      <c r="Z6405">
        <v>0</v>
      </c>
      <c r="AA6405">
        <v>0.04</v>
      </c>
      <c r="AB6405">
        <v>24.3</v>
      </c>
      <c r="AC6405">
        <v>42</v>
      </c>
      <c r="AD6405">
        <v>10.5</v>
      </c>
      <c r="AE6405">
        <v>23.9</v>
      </c>
      <c r="AF6405">
        <v>7.94</v>
      </c>
      <c r="AG6405">
        <v>7.1999999999999995E-2</v>
      </c>
      <c r="AH6405" t="s">
        <v>337</v>
      </c>
      <c r="AI6405" t="s">
        <v>337</v>
      </c>
      <c r="AJ6405">
        <v>0</v>
      </c>
      <c r="AK6405">
        <v>117</v>
      </c>
      <c r="AL6405">
        <v>1</v>
      </c>
      <c r="AM6405">
        <v>100</v>
      </c>
      <c r="AN6405">
        <v>5</v>
      </c>
    </row>
    <row r="6406" spans="1:40" x14ac:dyDescent="0.25">
      <c r="A6406" s="34">
        <v>40765</v>
      </c>
      <c r="B6406" s="220">
        <v>0.1111111111111111</v>
      </c>
      <c r="C6406">
        <v>29.8</v>
      </c>
      <c r="D6406">
        <v>29.9</v>
      </c>
      <c r="E6406">
        <v>29.8</v>
      </c>
      <c r="F6406">
        <v>45</v>
      </c>
      <c r="G6406">
        <v>16.600000000000001</v>
      </c>
      <c r="H6406">
        <v>7</v>
      </c>
      <c r="I6406" t="s">
        <v>338</v>
      </c>
      <c r="J6406">
        <v>0.57999999999999996</v>
      </c>
      <c r="K6406">
        <v>10</v>
      </c>
      <c r="L6406" t="s">
        <v>338</v>
      </c>
      <c r="M6406">
        <v>29.8</v>
      </c>
      <c r="N6406">
        <v>30.4</v>
      </c>
      <c r="O6406">
        <v>30.4</v>
      </c>
      <c r="P6406" t="s">
        <v>337</v>
      </c>
      <c r="Q6406">
        <v>747.6</v>
      </c>
      <c r="R6406">
        <v>0</v>
      </c>
      <c r="S6406">
        <v>0</v>
      </c>
      <c r="T6406">
        <v>0</v>
      </c>
      <c r="U6406">
        <v>0</v>
      </c>
      <c r="V6406">
        <v>0</v>
      </c>
      <c r="W6406">
        <v>0</v>
      </c>
      <c r="X6406">
        <v>0</v>
      </c>
      <c r="Y6406">
        <v>0</v>
      </c>
      <c r="Z6406">
        <v>0</v>
      </c>
      <c r="AA6406">
        <v>0.04</v>
      </c>
      <c r="AB6406">
        <v>24.3</v>
      </c>
      <c r="AC6406">
        <v>42</v>
      </c>
      <c r="AD6406">
        <v>10.5</v>
      </c>
      <c r="AE6406">
        <v>23.9</v>
      </c>
      <c r="AF6406">
        <v>7.94</v>
      </c>
      <c r="AG6406">
        <v>7.1999999999999995E-2</v>
      </c>
      <c r="AH6406" t="s">
        <v>337</v>
      </c>
      <c r="AI6406" t="s">
        <v>337</v>
      </c>
      <c r="AJ6406">
        <v>0</v>
      </c>
      <c r="AK6406">
        <v>117</v>
      </c>
      <c r="AL6406">
        <v>1</v>
      </c>
      <c r="AM6406">
        <v>100</v>
      </c>
      <c r="AN6406">
        <v>5</v>
      </c>
    </row>
    <row r="6407" spans="1:40" x14ac:dyDescent="0.25">
      <c r="A6407" s="34">
        <v>40765</v>
      </c>
      <c r="B6407" s="220">
        <v>0.11458333333333333</v>
      </c>
      <c r="C6407">
        <v>29.8</v>
      </c>
      <c r="D6407">
        <v>29.8</v>
      </c>
      <c r="E6407">
        <v>29.8</v>
      </c>
      <c r="F6407">
        <v>45</v>
      </c>
      <c r="G6407">
        <v>16.600000000000001</v>
      </c>
      <c r="H6407">
        <v>8</v>
      </c>
      <c r="I6407" t="s">
        <v>338</v>
      </c>
      <c r="J6407">
        <v>0.67</v>
      </c>
      <c r="K6407">
        <v>11</v>
      </c>
      <c r="L6407" t="s">
        <v>340</v>
      </c>
      <c r="M6407">
        <v>29.7</v>
      </c>
      <c r="N6407">
        <v>30.4</v>
      </c>
      <c r="O6407">
        <v>30.3</v>
      </c>
      <c r="P6407" t="s">
        <v>337</v>
      </c>
      <c r="Q6407">
        <v>747.6</v>
      </c>
      <c r="R6407">
        <v>0</v>
      </c>
      <c r="S6407">
        <v>0</v>
      </c>
      <c r="T6407">
        <v>0</v>
      </c>
      <c r="U6407">
        <v>0</v>
      </c>
      <c r="V6407">
        <v>0</v>
      </c>
      <c r="W6407">
        <v>0</v>
      </c>
      <c r="X6407">
        <v>0</v>
      </c>
      <c r="Y6407">
        <v>0</v>
      </c>
      <c r="Z6407">
        <v>0</v>
      </c>
      <c r="AA6407">
        <v>0.04</v>
      </c>
      <c r="AB6407">
        <v>24.3</v>
      </c>
      <c r="AC6407">
        <v>42</v>
      </c>
      <c r="AD6407">
        <v>10.5</v>
      </c>
      <c r="AE6407">
        <v>23.9</v>
      </c>
      <c r="AF6407">
        <v>7.94</v>
      </c>
      <c r="AG6407">
        <v>7.1999999999999995E-2</v>
      </c>
      <c r="AH6407" t="s">
        <v>337</v>
      </c>
      <c r="AI6407" t="s">
        <v>337</v>
      </c>
      <c r="AJ6407">
        <v>0</v>
      </c>
      <c r="AK6407">
        <v>117</v>
      </c>
      <c r="AL6407">
        <v>1</v>
      </c>
      <c r="AM6407">
        <v>100</v>
      </c>
      <c r="AN6407">
        <v>5</v>
      </c>
    </row>
    <row r="6408" spans="1:40" x14ac:dyDescent="0.25">
      <c r="A6408" s="34">
        <v>40765</v>
      </c>
      <c r="B6408" s="220">
        <v>0.11805555555555557</v>
      </c>
      <c r="C6408">
        <v>29.7</v>
      </c>
      <c r="D6408">
        <v>29.8</v>
      </c>
      <c r="E6408">
        <v>29.7</v>
      </c>
      <c r="F6408">
        <v>45</v>
      </c>
      <c r="G6408">
        <v>16.5</v>
      </c>
      <c r="H6408">
        <v>7</v>
      </c>
      <c r="I6408" t="s">
        <v>338</v>
      </c>
      <c r="J6408">
        <v>0.57999999999999996</v>
      </c>
      <c r="K6408">
        <v>10</v>
      </c>
      <c r="L6408" t="s">
        <v>340</v>
      </c>
      <c r="M6408">
        <v>29.7</v>
      </c>
      <c r="N6408">
        <v>30.3</v>
      </c>
      <c r="O6408">
        <v>30.3</v>
      </c>
      <c r="P6408" t="s">
        <v>337</v>
      </c>
      <c r="Q6408">
        <v>747.6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0.04</v>
      </c>
      <c r="AB6408">
        <v>24.3</v>
      </c>
      <c r="AC6408">
        <v>42</v>
      </c>
      <c r="AD6408">
        <v>10.5</v>
      </c>
      <c r="AE6408">
        <v>23.9</v>
      </c>
      <c r="AF6408">
        <v>7.94</v>
      </c>
      <c r="AG6408">
        <v>7.1999999999999995E-2</v>
      </c>
      <c r="AH6408" t="s">
        <v>337</v>
      </c>
      <c r="AI6408" t="s">
        <v>337</v>
      </c>
      <c r="AJ6408">
        <v>0</v>
      </c>
      <c r="AK6408">
        <v>117</v>
      </c>
      <c r="AL6408">
        <v>1</v>
      </c>
      <c r="AM6408">
        <v>100</v>
      </c>
      <c r="AN6408">
        <v>5</v>
      </c>
    </row>
    <row r="6409" spans="1:40" x14ac:dyDescent="0.25">
      <c r="A6409" s="34">
        <v>40765</v>
      </c>
      <c r="B6409" s="220">
        <v>0.12152777777777778</v>
      </c>
      <c r="C6409">
        <v>29.7</v>
      </c>
      <c r="D6409">
        <v>29.7</v>
      </c>
      <c r="E6409">
        <v>29.7</v>
      </c>
      <c r="F6409">
        <v>46</v>
      </c>
      <c r="G6409">
        <v>16.8</v>
      </c>
      <c r="H6409">
        <v>7</v>
      </c>
      <c r="I6409" t="s">
        <v>338</v>
      </c>
      <c r="J6409">
        <v>0.57999999999999996</v>
      </c>
      <c r="K6409">
        <v>10</v>
      </c>
      <c r="L6409" t="s">
        <v>340</v>
      </c>
      <c r="M6409">
        <v>29.7</v>
      </c>
      <c r="N6409">
        <v>30.3</v>
      </c>
      <c r="O6409">
        <v>30.3</v>
      </c>
      <c r="P6409" t="s">
        <v>337</v>
      </c>
      <c r="Q6409">
        <v>747.6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0</v>
      </c>
      <c r="Z6409">
        <v>0</v>
      </c>
      <c r="AA6409">
        <v>3.9E-2</v>
      </c>
      <c r="AB6409">
        <v>24.3</v>
      </c>
      <c r="AC6409">
        <v>42</v>
      </c>
      <c r="AD6409">
        <v>10.5</v>
      </c>
      <c r="AE6409">
        <v>23.9</v>
      </c>
      <c r="AF6409">
        <v>7.94</v>
      </c>
      <c r="AG6409">
        <v>7.1999999999999995E-2</v>
      </c>
      <c r="AH6409" t="s">
        <v>337</v>
      </c>
      <c r="AI6409" t="s">
        <v>337</v>
      </c>
      <c r="AJ6409">
        <v>0</v>
      </c>
      <c r="AK6409">
        <v>117</v>
      </c>
      <c r="AL6409">
        <v>1</v>
      </c>
      <c r="AM6409">
        <v>100</v>
      </c>
      <c r="AN6409">
        <v>5</v>
      </c>
    </row>
    <row r="6410" spans="1:40" x14ac:dyDescent="0.25">
      <c r="A6410" s="34">
        <v>40765</v>
      </c>
      <c r="B6410" s="220">
        <v>0.125</v>
      </c>
      <c r="C6410">
        <v>29.6</v>
      </c>
      <c r="D6410">
        <v>29.7</v>
      </c>
      <c r="E6410">
        <v>29.6</v>
      </c>
      <c r="F6410">
        <v>46</v>
      </c>
      <c r="G6410">
        <v>16.7</v>
      </c>
      <c r="H6410">
        <v>6</v>
      </c>
      <c r="I6410" t="s">
        <v>338</v>
      </c>
      <c r="J6410">
        <v>0.5</v>
      </c>
      <c r="K6410">
        <v>10</v>
      </c>
      <c r="L6410" t="s">
        <v>338</v>
      </c>
      <c r="M6410">
        <v>29.6</v>
      </c>
      <c r="N6410">
        <v>30.2</v>
      </c>
      <c r="O6410">
        <v>30.2</v>
      </c>
      <c r="P6410" t="s">
        <v>337</v>
      </c>
      <c r="Q6410">
        <v>747.6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3.9E-2</v>
      </c>
      <c r="AB6410">
        <v>24.2</v>
      </c>
      <c r="AC6410">
        <v>42</v>
      </c>
      <c r="AD6410">
        <v>10.5</v>
      </c>
      <c r="AE6410">
        <v>23.8</v>
      </c>
      <c r="AF6410">
        <v>7.94</v>
      </c>
      <c r="AG6410">
        <v>7.1999999999999995E-2</v>
      </c>
      <c r="AH6410" t="s">
        <v>337</v>
      </c>
      <c r="AI6410" t="s">
        <v>337</v>
      </c>
      <c r="AJ6410">
        <v>6.0000000000000001E-3</v>
      </c>
      <c r="AK6410">
        <v>117</v>
      </c>
      <c r="AL6410">
        <v>1</v>
      </c>
      <c r="AM6410">
        <v>100</v>
      </c>
      <c r="AN6410">
        <v>5</v>
      </c>
    </row>
    <row r="6411" spans="1:40" x14ac:dyDescent="0.25">
      <c r="A6411" s="34">
        <v>40765</v>
      </c>
      <c r="B6411" s="220">
        <v>0.12847222222222224</v>
      </c>
      <c r="C6411">
        <v>29.4</v>
      </c>
      <c r="D6411">
        <v>29.6</v>
      </c>
      <c r="E6411">
        <v>29.4</v>
      </c>
      <c r="F6411">
        <v>46</v>
      </c>
      <c r="G6411">
        <v>16.600000000000001</v>
      </c>
      <c r="H6411">
        <v>6</v>
      </c>
      <c r="I6411" t="s">
        <v>338</v>
      </c>
      <c r="J6411">
        <v>0.5</v>
      </c>
      <c r="K6411">
        <v>10</v>
      </c>
      <c r="L6411" t="s">
        <v>338</v>
      </c>
      <c r="M6411">
        <v>29.4</v>
      </c>
      <c r="N6411">
        <v>30.1</v>
      </c>
      <c r="O6411">
        <v>30.1</v>
      </c>
      <c r="P6411" t="s">
        <v>337</v>
      </c>
      <c r="Q6411">
        <v>747.6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0</v>
      </c>
      <c r="Y6411">
        <v>0</v>
      </c>
      <c r="Z6411">
        <v>0</v>
      </c>
      <c r="AA6411">
        <v>3.9E-2</v>
      </c>
      <c r="AB6411">
        <v>24.2</v>
      </c>
      <c r="AC6411">
        <v>43</v>
      </c>
      <c r="AD6411">
        <v>10.8</v>
      </c>
      <c r="AE6411">
        <v>23.9</v>
      </c>
      <c r="AF6411">
        <v>8.0500000000000007</v>
      </c>
      <c r="AG6411">
        <v>7.1999999999999995E-2</v>
      </c>
      <c r="AH6411" t="s">
        <v>337</v>
      </c>
      <c r="AI6411" t="s">
        <v>337</v>
      </c>
      <c r="AJ6411">
        <v>0</v>
      </c>
      <c r="AK6411">
        <v>116</v>
      </c>
      <c r="AL6411">
        <v>1</v>
      </c>
      <c r="AM6411">
        <v>100</v>
      </c>
      <c r="AN6411">
        <v>5</v>
      </c>
    </row>
    <row r="6412" spans="1:40" x14ac:dyDescent="0.25">
      <c r="A6412" s="34">
        <v>40765</v>
      </c>
      <c r="B6412" s="220">
        <v>0.13194444444444445</v>
      </c>
      <c r="C6412">
        <v>29.4</v>
      </c>
      <c r="D6412">
        <v>29.4</v>
      </c>
      <c r="E6412">
        <v>29.4</v>
      </c>
      <c r="F6412">
        <v>46</v>
      </c>
      <c r="G6412">
        <v>16.600000000000001</v>
      </c>
      <c r="H6412">
        <v>6</v>
      </c>
      <c r="I6412" t="s">
        <v>338</v>
      </c>
      <c r="J6412">
        <v>0.5</v>
      </c>
      <c r="K6412">
        <v>11</v>
      </c>
      <c r="L6412" t="s">
        <v>338</v>
      </c>
      <c r="M6412">
        <v>29.4</v>
      </c>
      <c r="N6412">
        <v>30.1</v>
      </c>
      <c r="O6412">
        <v>30.1</v>
      </c>
      <c r="P6412" t="s">
        <v>337</v>
      </c>
      <c r="Q6412">
        <v>747.5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0</v>
      </c>
      <c r="Z6412">
        <v>0</v>
      </c>
      <c r="AA6412">
        <v>3.7999999999999999E-2</v>
      </c>
      <c r="AB6412">
        <v>24.2</v>
      </c>
      <c r="AC6412">
        <v>43</v>
      </c>
      <c r="AD6412">
        <v>10.8</v>
      </c>
      <c r="AE6412">
        <v>23.9</v>
      </c>
      <c r="AF6412">
        <v>8.0500000000000007</v>
      </c>
      <c r="AG6412">
        <v>7.1999999999999995E-2</v>
      </c>
      <c r="AH6412" t="s">
        <v>337</v>
      </c>
      <c r="AI6412" t="s">
        <v>337</v>
      </c>
      <c r="AJ6412">
        <v>0</v>
      </c>
      <c r="AK6412">
        <v>116</v>
      </c>
      <c r="AL6412">
        <v>1</v>
      </c>
      <c r="AM6412">
        <v>100</v>
      </c>
      <c r="AN6412">
        <v>5</v>
      </c>
    </row>
    <row r="6413" spans="1:40" x14ac:dyDescent="0.25">
      <c r="A6413" s="34">
        <v>40765</v>
      </c>
      <c r="B6413" s="220">
        <v>0.13541666666666666</v>
      </c>
      <c r="C6413">
        <v>29.3</v>
      </c>
      <c r="D6413">
        <v>29.4</v>
      </c>
      <c r="E6413">
        <v>29.3</v>
      </c>
      <c r="F6413">
        <v>47</v>
      </c>
      <c r="G6413">
        <v>16.899999999999999</v>
      </c>
      <c r="H6413">
        <v>6</v>
      </c>
      <c r="I6413" t="s">
        <v>338</v>
      </c>
      <c r="J6413">
        <v>0.5</v>
      </c>
      <c r="K6413">
        <v>9</v>
      </c>
      <c r="L6413" t="s">
        <v>338</v>
      </c>
      <c r="M6413">
        <v>29.3</v>
      </c>
      <c r="N6413">
        <v>30.1</v>
      </c>
      <c r="O6413">
        <v>30.1</v>
      </c>
      <c r="P6413" t="s">
        <v>337</v>
      </c>
      <c r="Q6413">
        <v>747.5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3.7999999999999999E-2</v>
      </c>
      <c r="AB6413">
        <v>24.2</v>
      </c>
      <c r="AC6413">
        <v>43</v>
      </c>
      <c r="AD6413">
        <v>10.8</v>
      </c>
      <c r="AE6413">
        <v>23.9</v>
      </c>
      <c r="AF6413">
        <v>8.0500000000000007</v>
      </c>
      <c r="AG6413">
        <v>7.1999999999999995E-2</v>
      </c>
      <c r="AH6413" t="s">
        <v>337</v>
      </c>
      <c r="AI6413" t="s">
        <v>337</v>
      </c>
      <c r="AJ6413">
        <v>0</v>
      </c>
      <c r="AK6413">
        <v>117</v>
      </c>
      <c r="AL6413">
        <v>1</v>
      </c>
      <c r="AM6413">
        <v>100</v>
      </c>
      <c r="AN6413">
        <v>5</v>
      </c>
    </row>
    <row r="6414" spans="1:40" x14ac:dyDescent="0.25">
      <c r="A6414" s="34">
        <v>40765</v>
      </c>
      <c r="B6414" s="220">
        <v>0.1388888888888889</v>
      </c>
      <c r="C6414">
        <v>29.2</v>
      </c>
      <c r="D6414">
        <v>29.3</v>
      </c>
      <c r="E6414">
        <v>29.2</v>
      </c>
      <c r="F6414">
        <v>47</v>
      </c>
      <c r="G6414">
        <v>16.7</v>
      </c>
      <c r="H6414">
        <v>6</v>
      </c>
      <c r="I6414" t="s">
        <v>338</v>
      </c>
      <c r="J6414">
        <v>0.5</v>
      </c>
      <c r="K6414">
        <v>9</v>
      </c>
      <c r="L6414" t="s">
        <v>338</v>
      </c>
      <c r="M6414">
        <v>29.2</v>
      </c>
      <c r="N6414">
        <v>29.9</v>
      </c>
      <c r="O6414">
        <v>29.9</v>
      </c>
      <c r="P6414" t="s">
        <v>337</v>
      </c>
      <c r="Q6414">
        <v>747.5</v>
      </c>
      <c r="R6414">
        <v>0</v>
      </c>
      <c r="S6414">
        <v>0</v>
      </c>
      <c r="T6414">
        <v>0</v>
      </c>
      <c r="U6414">
        <v>0</v>
      </c>
      <c r="V6414">
        <v>0</v>
      </c>
      <c r="W6414">
        <v>0</v>
      </c>
      <c r="X6414">
        <v>0</v>
      </c>
      <c r="Y6414">
        <v>0</v>
      </c>
      <c r="Z6414">
        <v>0</v>
      </c>
      <c r="AA6414">
        <v>3.7999999999999999E-2</v>
      </c>
      <c r="AB6414">
        <v>24.1</v>
      </c>
      <c r="AC6414">
        <v>43</v>
      </c>
      <c r="AD6414">
        <v>10.7</v>
      </c>
      <c r="AE6414">
        <v>23.8</v>
      </c>
      <c r="AF6414">
        <v>8.0500000000000007</v>
      </c>
      <c r="AG6414">
        <v>7.1999999999999995E-2</v>
      </c>
      <c r="AH6414" t="s">
        <v>337</v>
      </c>
      <c r="AI6414" t="s">
        <v>337</v>
      </c>
      <c r="AJ6414">
        <v>0</v>
      </c>
      <c r="AK6414">
        <v>116</v>
      </c>
      <c r="AL6414">
        <v>1</v>
      </c>
      <c r="AM6414">
        <v>100</v>
      </c>
      <c r="AN6414">
        <v>5</v>
      </c>
    </row>
    <row r="6415" spans="1:40" x14ac:dyDescent="0.25">
      <c r="A6415" s="34">
        <v>40765</v>
      </c>
      <c r="B6415" s="220">
        <v>0.1423611111111111</v>
      </c>
      <c r="C6415">
        <v>29.1</v>
      </c>
      <c r="D6415">
        <v>29.2</v>
      </c>
      <c r="E6415">
        <v>29.1</v>
      </c>
      <c r="F6415">
        <v>47</v>
      </c>
      <c r="G6415">
        <v>16.600000000000001</v>
      </c>
      <c r="H6415">
        <v>5</v>
      </c>
      <c r="I6415" t="s">
        <v>338</v>
      </c>
      <c r="J6415">
        <v>0.42</v>
      </c>
      <c r="K6415">
        <v>9</v>
      </c>
      <c r="L6415" t="s">
        <v>338</v>
      </c>
      <c r="M6415">
        <v>29.1</v>
      </c>
      <c r="N6415">
        <v>29.9</v>
      </c>
      <c r="O6415">
        <v>29.9</v>
      </c>
      <c r="P6415" t="s">
        <v>337</v>
      </c>
      <c r="Q6415">
        <v>747.5</v>
      </c>
      <c r="R6415">
        <v>0</v>
      </c>
      <c r="S6415">
        <v>0</v>
      </c>
      <c r="T6415">
        <v>0</v>
      </c>
      <c r="U6415">
        <v>0</v>
      </c>
      <c r="V6415">
        <v>0</v>
      </c>
      <c r="W6415">
        <v>0</v>
      </c>
      <c r="X6415">
        <v>0</v>
      </c>
      <c r="Y6415">
        <v>0</v>
      </c>
      <c r="Z6415">
        <v>0</v>
      </c>
      <c r="AA6415">
        <v>3.6999999999999998E-2</v>
      </c>
      <c r="AB6415">
        <v>24.1</v>
      </c>
      <c r="AC6415">
        <v>43</v>
      </c>
      <c r="AD6415">
        <v>10.7</v>
      </c>
      <c r="AE6415">
        <v>23.8</v>
      </c>
      <c r="AF6415">
        <v>8.0500000000000007</v>
      </c>
      <c r="AG6415">
        <v>7.1999999999999995E-2</v>
      </c>
      <c r="AH6415" t="s">
        <v>337</v>
      </c>
      <c r="AI6415" t="s">
        <v>337</v>
      </c>
      <c r="AJ6415">
        <v>0</v>
      </c>
      <c r="AK6415">
        <v>118</v>
      </c>
      <c r="AL6415">
        <v>1</v>
      </c>
      <c r="AM6415">
        <v>100</v>
      </c>
      <c r="AN6415">
        <v>5</v>
      </c>
    </row>
    <row r="6416" spans="1:40" x14ac:dyDescent="0.25">
      <c r="A6416" s="34">
        <v>40765</v>
      </c>
      <c r="B6416" s="220">
        <v>0.14583333333333334</v>
      </c>
      <c r="C6416">
        <v>29</v>
      </c>
      <c r="D6416">
        <v>29.1</v>
      </c>
      <c r="E6416">
        <v>29</v>
      </c>
      <c r="F6416">
        <v>48</v>
      </c>
      <c r="G6416">
        <v>16.899999999999999</v>
      </c>
      <c r="H6416">
        <v>5</v>
      </c>
      <c r="I6416" t="s">
        <v>338</v>
      </c>
      <c r="J6416">
        <v>0.42</v>
      </c>
      <c r="K6416">
        <v>8</v>
      </c>
      <c r="L6416" t="s">
        <v>336</v>
      </c>
      <c r="M6416">
        <v>29</v>
      </c>
      <c r="N6416">
        <v>29.8</v>
      </c>
      <c r="O6416">
        <v>29.8</v>
      </c>
      <c r="P6416" t="s">
        <v>337</v>
      </c>
      <c r="Q6416">
        <v>747.4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3.6999999999999998E-2</v>
      </c>
      <c r="AB6416">
        <v>24.1</v>
      </c>
      <c r="AC6416">
        <v>43</v>
      </c>
      <c r="AD6416">
        <v>10.7</v>
      </c>
      <c r="AE6416">
        <v>23.8</v>
      </c>
      <c r="AF6416">
        <v>8.0500000000000007</v>
      </c>
      <c r="AG6416">
        <v>7.1999999999999995E-2</v>
      </c>
      <c r="AH6416" t="s">
        <v>337</v>
      </c>
      <c r="AI6416" t="s">
        <v>337</v>
      </c>
      <c r="AJ6416">
        <v>0</v>
      </c>
      <c r="AK6416">
        <v>116</v>
      </c>
      <c r="AL6416">
        <v>1</v>
      </c>
      <c r="AM6416">
        <v>100</v>
      </c>
      <c r="AN6416">
        <v>5</v>
      </c>
    </row>
    <row r="6417" spans="1:40" x14ac:dyDescent="0.25">
      <c r="A6417" s="34">
        <v>40765</v>
      </c>
      <c r="B6417" s="220">
        <v>0.14930555555555555</v>
      </c>
      <c r="C6417">
        <v>28.9</v>
      </c>
      <c r="D6417">
        <v>29</v>
      </c>
      <c r="E6417">
        <v>28.9</v>
      </c>
      <c r="F6417">
        <v>48</v>
      </c>
      <c r="G6417">
        <v>16.8</v>
      </c>
      <c r="H6417">
        <v>5</v>
      </c>
      <c r="I6417" t="s">
        <v>338</v>
      </c>
      <c r="J6417">
        <v>0.42</v>
      </c>
      <c r="K6417">
        <v>8</v>
      </c>
      <c r="L6417" t="s">
        <v>338</v>
      </c>
      <c r="M6417">
        <v>28.9</v>
      </c>
      <c r="N6417">
        <v>29.7</v>
      </c>
      <c r="O6417">
        <v>29.7</v>
      </c>
      <c r="P6417" t="s">
        <v>337</v>
      </c>
      <c r="Q6417">
        <v>747.5</v>
      </c>
      <c r="R6417">
        <v>0</v>
      </c>
      <c r="S6417">
        <v>0</v>
      </c>
      <c r="T6417">
        <v>0</v>
      </c>
      <c r="U6417">
        <v>0</v>
      </c>
      <c r="V6417">
        <v>0</v>
      </c>
      <c r="W6417">
        <v>0</v>
      </c>
      <c r="X6417">
        <v>0</v>
      </c>
      <c r="Y6417">
        <v>0</v>
      </c>
      <c r="Z6417">
        <v>0</v>
      </c>
      <c r="AA6417">
        <v>3.6999999999999998E-2</v>
      </c>
      <c r="AB6417">
        <v>24.1</v>
      </c>
      <c r="AC6417">
        <v>43</v>
      </c>
      <c r="AD6417">
        <v>10.7</v>
      </c>
      <c r="AE6417">
        <v>23.8</v>
      </c>
      <c r="AF6417">
        <v>8.0500000000000007</v>
      </c>
      <c r="AG6417">
        <v>7.1999999999999995E-2</v>
      </c>
      <c r="AH6417" t="s">
        <v>337</v>
      </c>
      <c r="AI6417" t="s">
        <v>337</v>
      </c>
      <c r="AJ6417">
        <v>0</v>
      </c>
      <c r="AK6417">
        <v>117</v>
      </c>
      <c r="AL6417">
        <v>1</v>
      </c>
      <c r="AM6417">
        <v>100</v>
      </c>
      <c r="AN6417">
        <v>5</v>
      </c>
    </row>
    <row r="6418" spans="1:40" x14ac:dyDescent="0.25">
      <c r="A6418" s="34">
        <v>40765</v>
      </c>
      <c r="B6418" s="220">
        <v>0.15277777777777776</v>
      </c>
      <c r="C6418">
        <v>28.8</v>
      </c>
      <c r="D6418">
        <v>28.9</v>
      </c>
      <c r="E6418">
        <v>28.8</v>
      </c>
      <c r="F6418">
        <v>48</v>
      </c>
      <c r="G6418">
        <v>16.7</v>
      </c>
      <c r="H6418">
        <v>4</v>
      </c>
      <c r="I6418" t="s">
        <v>338</v>
      </c>
      <c r="J6418">
        <v>0.33</v>
      </c>
      <c r="K6418">
        <v>8</v>
      </c>
      <c r="L6418" t="s">
        <v>338</v>
      </c>
      <c r="M6418">
        <v>28.8</v>
      </c>
      <c r="N6418">
        <v>29.6</v>
      </c>
      <c r="O6418">
        <v>29.6</v>
      </c>
      <c r="P6418" t="s">
        <v>337</v>
      </c>
      <c r="Q6418">
        <v>747.4</v>
      </c>
      <c r="R6418">
        <v>0</v>
      </c>
      <c r="S6418">
        <v>0</v>
      </c>
      <c r="T6418">
        <v>0</v>
      </c>
      <c r="U6418">
        <v>0</v>
      </c>
      <c r="V6418">
        <v>0</v>
      </c>
      <c r="W6418">
        <v>0</v>
      </c>
      <c r="X6418">
        <v>0</v>
      </c>
      <c r="Y6418">
        <v>0</v>
      </c>
      <c r="Z6418">
        <v>0</v>
      </c>
      <c r="AA6418">
        <v>3.5999999999999997E-2</v>
      </c>
      <c r="AB6418">
        <v>24</v>
      </c>
      <c r="AC6418">
        <v>43</v>
      </c>
      <c r="AD6418">
        <v>10.6</v>
      </c>
      <c r="AE6418">
        <v>23.7</v>
      </c>
      <c r="AF6418">
        <v>8.0500000000000007</v>
      </c>
      <c r="AG6418">
        <v>7.1999999999999995E-2</v>
      </c>
      <c r="AH6418" t="s">
        <v>337</v>
      </c>
      <c r="AI6418" t="s">
        <v>337</v>
      </c>
      <c r="AJ6418">
        <v>0</v>
      </c>
      <c r="AK6418">
        <v>117</v>
      </c>
      <c r="AL6418">
        <v>1</v>
      </c>
      <c r="AM6418">
        <v>100</v>
      </c>
      <c r="AN6418">
        <v>5</v>
      </c>
    </row>
    <row r="6419" spans="1:40" x14ac:dyDescent="0.25">
      <c r="A6419" s="34">
        <v>40765</v>
      </c>
      <c r="B6419" s="220">
        <v>0.15625</v>
      </c>
      <c r="C6419">
        <v>28.7</v>
      </c>
      <c r="D6419">
        <v>28.8</v>
      </c>
      <c r="E6419">
        <v>28.7</v>
      </c>
      <c r="F6419">
        <v>48</v>
      </c>
      <c r="G6419">
        <v>16.600000000000001</v>
      </c>
      <c r="H6419">
        <v>5</v>
      </c>
      <c r="I6419" t="s">
        <v>338</v>
      </c>
      <c r="J6419">
        <v>0.42</v>
      </c>
      <c r="K6419">
        <v>8</v>
      </c>
      <c r="L6419" t="s">
        <v>338</v>
      </c>
      <c r="M6419">
        <v>28.7</v>
      </c>
      <c r="N6419">
        <v>29.4</v>
      </c>
      <c r="O6419">
        <v>29.4</v>
      </c>
      <c r="P6419" t="s">
        <v>337</v>
      </c>
      <c r="Q6419">
        <v>747.5</v>
      </c>
      <c r="R6419">
        <v>0</v>
      </c>
      <c r="S6419">
        <v>0</v>
      </c>
      <c r="T6419">
        <v>0</v>
      </c>
      <c r="U6419">
        <v>0</v>
      </c>
      <c r="V6419">
        <v>0</v>
      </c>
      <c r="W6419">
        <v>0</v>
      </c>
      <c r="X6419">
        <v>0</v>
      </c>
      <c r="Y6419">
        <v>0</v>
      </c>
      <c r="Z6419">
        <v>0</v>
      </c>
      <c r="AA6419">
        <v>3.5999999999999997E-2</v>
      </c>
      <c r="AB6419">
        <v>24</v>
      </c>
      <c r="AC6419">
        <v>43</v>
      </c>
      <c r="AD6419">
        <v>10.6</v>
      </c>
      <c r="AE6419">
        <v>23.7</v>
      </c>
      <c r="AF6419">
        <v>8.0500000000000007</v>
      </c>
      <c r="AG6419">
        <v>7.1999999999999995E-2</v>
      </c>
      <c r="AH6419" t="s">
        <v>337</v>
      </c>
      <c r="AI6419" t="s">
        <v>337</v>
      </c>
      <c r="AJ6419">
        <v>0</v>
      </c>
      <c r="AK6419">
        <v>117</v>
      </c>
      <c r="AL6419">
        <v>1</v>
      </c>
      <c r="AM6419">
        <v>100</v>
      </c>
      <c r="AN6419">
        <v>5</v>
      </c>
    </row>
    <row r="6420" spans="1:40" x14ac:dyDescent="0.25">
      <c r="A6420" s="34">
        <v>40765</v>
      </c>
      <c r="B6420" s="220">
        <v>0.15972222222222224</v>
      </c>
      <c r="C6420">
        <v>28.7</v>
      </c>
      <c r="D6420">
        <v>28.7</v>
      </c>
      <c r="E6420">
        <v>28.7</v>
      </c>
      <c r="F6420">
        <v>49</v>
      </c>
      <c r="G6420">
        <v>16.899999999999999</v>
      </c>
      <c r="H6420">
        <v>6</v>
      </c>
      <c r="I6420" t="s">
        <v>336</v>
      </c>
      <c r="J6420">
        <v>0.5</v>
      </c>
      <c r="K6420">
        <v>9</v>
      </c>
      <c r="L6420" t="s">
        <v>338</v>
      </c>
      <c r="M6420">
        <v>28.7</v>
      </c>
      <c r="N6420">
        <v>29.4</v>
      </c>
      <c r="O6420">
        <v>29.4</v>
      </c>
      <c r="P6420" t="s">
        <v>337</v>
      </c>
      <c r="Q6420">
        <v>747.5</v>
      </c>
      <c r="R6420">
        <v>0</v>
      </c>
      <c r="S6420">
        <v>0</v>
      </c>
      <c r="T6420">
        <v>0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0</v>
      </c>
      <c r="AA6420">
        <v>3.5999999999999997E-2</v>
      </c>
      <c r="AB6420">
        <v>24</v>
      </c>
      <c r="AC6420">
        <v>43</v>
      </c>
      <c r="AD6420">
        <v>10.6</v>
      </c>
      <c r="AE6420">
        <v>23.7</v>
      </c>
      <c r="AF6420">
        <v>8.0500000000000007</v>
      </c>
      <c r="AG6420">
        <v>7.1999999999999995E-2</v>
      </c>
      <c r="AH6420" t="s">
        <v>337</v>
      </c>
      <c r="AI6420" t="s">
        <v>337</v>
      </c>
      <c r="AJ6420">
        <v>0</v>
      </c>
      <c r="AK6420">
        <v>116</v>
      </c>
      <c r="AL6420">
        <v>1</v>
      </c>
      <c r="AM6420">
        <v>100</v>
      </c>
      <c r="AN6420">
        <v>5</v>
      </c>
    </row>
    <row r="6421" spans="1:40" x14ac:dyDescent="0.25">
      <c r="A6421" s="34">
        <v>40765</v>
      </c>
      <c r="B6421" s="220">
        <v>0.16319444444444445</v>
      </c>
      <c r="C6421">
        <v>28.6</v>
      </c>
      <c r="D6421">
        <v>28.7</v>
      </c>
      <c r="E6421">
        <v>28.6</v>
      </c>
      <c r="F6421">
        <v>49</v>
      </c>
      <c r="G6421">
        <v>16.8</v>
      </c>
      <c r="H6421">
        <v>5</v>
      </c>
      <c r="I6421" t="s">
        <v>336</v>
      </c>
      <c r="J6421">
        <v>0.42</v>
      </c>
      <c r="K6421">
        <v>8</v>
      </c>
      <c r="L6421" t="s">
        <v>336</v>
      </c>
      <c r="M6421">
        <v>28.6</v>
      </c>
      <c r="N6421">
        <v>29.3</v>
      </c>
      <c r="O6421">
        <v>29.3</v>
      </c>
      <c r="P6421" t="s">
        <v>337</v>
      </c>
      <c r="Q6421">
        <v>747.4</v>
      </c>
      <c r="R6421">
        <v>0</v>
      </c>
      <c r="S6421">
        <v>0</v>
      </c>
      <c r="T6421">
        <v>0</v>
      </c>
      <c r="U6421">
        <v>0</v>
      </c>
      <c r="V6421">
        <v>0</v>
      </c>
      <c r="W6421">
        <v>0</v>
      </c>
      <c r="X6421">
        <v>0</v>
      </c>
      <c r="Y6421">
        <v>0</v>
      </c>
      <c r="Z6421">
        <v>0</v>
      </c>
      <c r="AA6421">
        <v>3.5000000000000003E-2</v>
      </c>
      <c r="AB6421">
        <v>24</v>
      </c>
      <c r="AC6421">
        <v>43</v>
      </c>
      <c r="AD6421">
        <v>10.6</v>
      </c>
      <c r="AE6421">
        <v>23.7</v>
      </c>
      <c r="AF6421">
        <v>8.0500000000000007</v>
      </c>
      <c r="AG6421">
        <v>7.1999999999999995E-2</v>
      </c>
      <c r="AH6421" t="s">
        <v>337</v>
      </c>
      <c r="AI6421" t="s">
        <v>337</v>
      </c>
      <c r="AJ6421">
        <v>0</v>
      </c>
      <c r="AK6421">
        <v>117</v>
      </c>
      <c r="AL6421">
        <v>1</v>
      </c>
      <c r="AM6421">
        <v>100</v>
      </c>
      <c r="AN6421">
        <v>5</v>
      </c>
    </row>
    <row r="6422" spans="1:40" x14ac:dyDescent="0.25">
      <c r="A6422" s="34">
        <v>40765</v>
      </c>
      <c r="B6422" s="220">
        <v>0.16666666666666666</v>
      </c>
      <c r="C6422">
        <v>28.5</v>
      </c>
      <c r="D6422">
        <v>28.6</v>
      </c>
      <c r="E6422">
        <v>28.5</v>
      </c>
      <c r="F6422">
        <v>49</v>
      </c>
      <c r="G6422">
        <v>16.7</v>
      </c>
      <c r="H6422">
        <v>5</v>
      </c>
      <c r="I6422" t="s">
        <v>338</v>
      </c>
      <c r="J6422">
        <v>0.42</v>
      </c>
      <c r="K6422">
        <v>8</v>
      </c>
      <c r="L6422" t="s">
        <v>338</v>
      </c>
      <c r="M6422">
        <v>28.5</v>
      </c>
      <c r="N6422">
        <v>29.2</v>
      </c>
      <c r="O6422">
        <v>29.2</v>
      </c>
      <c r="P6422" t="s">
        <v>337</v>
      </c>
      <c r="Q6422">
        <v>747.4</v>
      </c>
      <c r="R6422">
        <v>0</v>
      </c>
      <c r="S6422">
        <v>0</v>
      </c>
      <c r="T6422">
        <v>0</v>
      </c>
      <c r="U6422">
        <v>0</v>
      </c>
      <c r="V6422">
        <v>0</v>
      </c>
      <c r="W6422">
        <v>0</v>
      </c>
      <c r="X6422">
        <v>0</v>
      </c>
      <c r="Y6422">
        <v>0</v>
      </c>
      <c r="Z6422">
        <v>0</v>
      </c>
      <c r="AA6422">
        <v>3.5000000000000003E-2</v>
      </c>
      <c r="AB6422">
        <v>23.9</v>
      </c>
      <c r="AC6422">
        <v>43</v>
      </c>
      <c r="AD6422">
        <v>10.5</v>
      </c>
      <c r="AE6422">
        <v>23.6</v>
      </c>
      <c r="AF6422">
        <v>8.0500000000000007</v>
      </c>
      <c r="AG6422">
        <v>7.2099999999999997E-2</v>
      </c>
      <c r="AH6422" t="s">
        <v>337</v>
      </c>
      <c r="AI6422" t="s">
        <v>337</v>
      </c>
      <c r="AJ6422">
        <v>5.0000000000000001E-3</v>
      </c>
      <c r="AK6422">
        <v>117</v>
      </c>
      <c r="AL6422">
        <v>1</v>
      </c>
      <c r="AM6422">
        <v>100</v>
      </c>
      <c r="AN6422">
        <v>5</v>
      </c>
    </row>
    <row r="6423" spans="1:40" x14ac:dyDescent="0.25">
      <c r="A6423" s="34">
        <v>40765</v>
      </c>
      <c r="B6423" s="220">
        <v>0.17013888888888887</v>
      </c>
      <c r="C6423">
        <v>28.4</v>
      </c>
      <c r="D6423">
        <v>28.5</v>
      </c>
      <c r="E6423">
        <v>28.4</v>
      </c>
      <c r="F6423">
        <v>49</v>
      </c>
      <c r="G6423">
        <v>16.7</v>
      </c>
      <c r="H6423">
        <v>5</v>
      </c>
      <c r="I6423" t="s">
        <v>338</v>
      </c>
      <c r="J6423">
        <v>0.42</v>
      </c>
      <c r="K6423">
        <v>8</v>
      </c>
      <c r="L6423" t="s">
        <v>338</v>
      </c>
      <c r="M6423">
        <v>28.4</v>
      </c>
      <c r="N6423">
        <v>29.1</v>
      </c>
      <c r="O6423">
        <v>29.1</v>
      </c>
      <c r="P6423" t="s">
        <v>337</v>
      </c>
      <c r="Q6423">
        <v>747.3</v>
      </c>
      <c r="R6423">
        <v>0</v>
      </c>
      <c r="S6423">
        <v>0</v>
      </c>
      <c r="T6423">
        <v>0</v>
      </c>
      <c r="U6423">
        <v>0</v>
      </c>
      <c r="V6423">
        <v>0</v>
      </c>
      <c r="W6423">
        <v>0</v>
      </c>
      <c r="X6423">
        <v>0</v>
      </c>
      <c r="Y6423">
        <v>0</v>
      </c>
      <c r="Z6423">
        <v>0</v>
      </c>
      <c r="AA6423">
        <v>3.5000000000000003E-2</v>
      </c>
      <c r="AB6423">
        <v>23.9</v>
      </c>
      <c r="AC6423">
        <v>43</v>
      </c>
      <c r="AD6423">
        <v>10.5</v>
      </c>
      <c r="AE6423">
        <v>23.6</v>
      </c>
      <c r="AF6423">
        <v>8.0500000000000007</v>
      </c>
      <c r="AG6423">
        <v>7.2099999999999997E-2</v>
      </c>
      <c r="AH6423" t="s">
        <v>337</v>
      </c>
      <c r="AI6423" t="s">
        <v>337</v>
      </c>
      <c r="AJ6423">
        <v>0</v>
      </c>
      <c r="AK6423">
        <v>117</v>
      </c>
      <c r="AL6423">
        <v>1</v>
      </c>
      <c r="AM6423">
        <v>100</v>
      </c>
      <c r="AN6423">
        <v>5</v>
      </c>
    </row>
    <row r="6424" spans="1:40" x14ac:dyDescent="0.25">
      <c r="A6424" s="34">
        <v>40765</v>
      </c>
      <c r="B6424" s="220">
        <v>0.17361111111111113</v>
      </c>
      <c r="C6424">
        <v>28.3</v>
      </c>
      <c r="D6424">
        <v>28.4</v>
      </c>
      <c r="E6424">
        <v>28.3</v>
      </c>
      <c r="F6424">
        <v>49</v>
      </c>
      <c r="G6424">
        <v>16.600000000000001</v>
      </c>
      <c r="H6424">
        <v>4</v>
      </c>
      <c r="I6424" t="s">
        <v>338</v>
      </c>
      <c r="J6424">
        <v>0.33</v>
      </c>
      <c r="K6424">
        <v>6</v>
      </c>
      <c r="L6424" t="s">
        <v>338</v>
      </c>
      <c r="M6424">
        <v>28.3</v>
      </c>
      <c r="N6424">
        <v>28.9</v>
      </c>
      <c r="O6424">
        <v>28.9</v>
      </c>
      <c r="P6424" t="s">
        <v>337</v>
      </c>
      <c r="Q6424">
        <v>747.3</v>
      </c>
      <c r="R6424">
        <v>0</v>
      </c>
      <c r="S6424">
        <v>0</v>
      </c>
      <c r="T6424">
        <v>0</v>
      </c>
      <c r="U6424">
        <v>0</v>
      </c>
      <c r="V6424">
        <v>0</v>
      </c>
      <c r="W6424">
        <v>0</v>
      </c>
      <c r="X6424">
        <v>0</v>
      </c>
      <c r="Y6424">
        <v>0</v>
      </c>
      <c r="Z6424">
        <v>0</v>
      </c>
      <c r="AA6424">
        <v>3.5000000000000003E-2</v>
      </c>
      <c r="AB6424">
        <v>23.9</v>
      </c>
      <c r="AC6424">
        <v>43</v>
      </c>
      <c r="AD6424">
        <v>10.5</v>
      </c>
      <c r="AE6424">
        <v>23.6</v>
      </c>
      <c r="AF6424">
        <v>8.0500000000000007</v>
      </c>
      <c r="AG6424">
        <v>7.2099999999999997E-2</v>
      </c>
      <c r="AH6424" t="s">
        <v>337</v>
      </c>
      <c r="AI6424" t="s">
        <v>337</v>
      </c>
      <c r="AJ6424">
        <v>0</v>
      </c>
      <c r="AK6424">
        <v>117</v>
      </c>
      <c r="AL6424">
        <v>1</v>
      </c>
      <c r="AM6424">
        <v>100</v>
      </c>
      <c r="AN6424">
        <v>5</v>
      </c>
    </row>
    <row r="6425" spans="1:40" x14ac:dyDescent="0.25">
      <c r="A6425" s="34">
        <v>40765</v>
      </c>
      <c r="B6425" s="220">
        <v>0.17708333333333334</v>
      </c>
      <c r="C6425">
        <v>28.2</v>
      </c>
      <c r="D6425">
        <v>28.3</v>
      </c>
      <c r="E6425">
        <v>28.2</v>
      </c>
      <c r="F6425">
        <v>50</v>
      </c>
      <c r="G6425">
        <v>16.8</v>
      </c>
      <c r="H6425">
        <v>3</v>
      </c>
      <c r="I6425" t="s">
        <v>338</v>
      </c>
      <c r="J6425">
        <v>0.25</v>
      </c>
      <c r="K6425">
        <v>5</v>
      </c>
      <c r="L6425" t="s">
        <v>338</v>
      </c>
      <c r="M6425">
        <v>28.2</v>
      </c>
      <c r="N6425">
        <v>28.8</v>
      </c>
      <c r="O6425">
        <v>28.8</v>
      </c>
      <c r="P6425" t="s">
        <v>337</v>
      </c>
      <c r="Q6425">
        <v>747.3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0</v>
      </c>
      <c r="AA6425">
        <v>3.4000000000000002E-2</v>
      </c>
      <c r="AB6425">
        <v>23.8</v>
      </c>
      <c r="AC6425">
        <v>43</v>
      </c>
      <c r="AD6425">
        <v>10.5</v>
      </c>
      <c r="AE6425">
        <v>23.6</v>
      </c>
      <c r="AF6425">
        <v>8.0500000000000007</v>
      </c>
      <c r="AG6425">
        <v>7.2099999999999997E-2</v>
      </c>
      <c r="AH6425" t="s">
        <v>337</v>
      </c>
      <c r="AI6425" t="s">
        <v>337</v>
      </c>
      <c r="AJ6425">
        <v>0</v>
      </c>
      <c r="AK6425">
        <v>117</v>
      </c>
      <c r="AL6425">
        <v>1</v>
      </c>
      <c r="AM6425">
        <v>100</v>
      </c>
      <c r="AN6425">
        <v>5</v>
      </c>
    </row>
    <row r="6426" spans="1:40" x14ac:dyDescent="0.25">
      <c r="A6426" s="34">
        <v>40765</v>
      </c>
      <c r="B6426" s="220">
        <v>0.18055555555555555</v>
      </c>
      <c r="C6426">
        <v>28.1</v>
      </c>
      <c r="D6426">
        <v>28.2</v>
      </c>
      <c r="E6426">
        <v>28.1</v>
      </c>
      <c r="F6426">
        <v>50</v>
      </c>
      <c r="G6426">
        <v>16.7</v>
      </c>
      <c r="H6426">
        <v>4</v>
      </c>
      <c r="I6426" t="s">
        <v>338</v>
      </c>
      <c r="J6426">
        <v>0.33</v>
      </c>
      <c r="K6426">
        <v>6</v>
      </c>
      <c r="L6426" t="s">
        <v>338</v>
      </c>
      <c r="M6426">
        <v>28.1</v>
      </c>
      <c r="N6426">
        <v>28.7</v>
      </c>
      <c r="O6426">
        <v>28.7</v>
      </c>
      <c r="P6426" t="s">
        <v>337</v>
      </c>
      <c r="Q6426">
        <v>747.2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0</v>
      </c>
      <c r="X6426">
        <v>0</v>
      </c>
      <c r="Y6426">
        <v>0</v>
      </c>
      <c r="Z6426">
        <v>0</v>
      </c>
      <c r="AA6426">
        <v>3.4000000000000002E-2</v>
      </c>
      <c r="AB6426">
        <v>23.8</v>
      </c>
      <c r="AC6426">
        <v>43</v>
      </c>
      <c r="AD6426">
        <v>10.5</v>
      </c>
      <c r="AE6426">
        <v>23.6</v>
      </c>
      <c r="AF6426">
        <v>8.0500000000000007</v>
      </c>
      <c r="AG6426">
        <v>7.2099999999999997E-2</v>
      </c>
      <c r="AH6426" t="s">
        <v>337</v>
      </c>
      <c r="AI6426" t="s">
        <v>337</v>
      </c>
      <c r="AJ6426">
        <v>0</v>
      </c>
      <c r="AK6426">
        <v>117</v>
      </c>
      <c r="AL6426">
        <v>1</v>
      </c>
      <c r="AM6426">
        <v>100</v>
      </c>
      <c r="AN6426">
        <v>5</v>
      </c>
    </row>
    <row r="6427" spans="1:40" x14ac:dyDescent="0.25">
      <c r="A6427" s="34">
        <v>40765</v>
      </c>
      <c r="B6427" s="220">
        <v>0.18402777777777779</v>
      </c>
      <c r="C6427">
        <v>28.1</v>
      </c>
      <c r="D6427">
        <v>28.1</v>
      </c>
      <c r="E6427">
        <v>28.1</v>
      </c>
      <c r="F6427">
        <v>50</v>
      </c>
      <c r="G6427">
        <v>16.7</v>
      </c>
      <c r="H6427">
        <v>4</v>
      </c>
      <c r="I6427" t="s">
        <v>338</v>
      </c>
      <c r="J6427">
        <v>0.33</v>
      </c>
      <c r="K6427">
        <v>6</v>
      </c>
      <c r="L6427" t="s">
        <v>338</v>
      </c>
      <c r="M6427">
        <v>28.1</v>
      </c>
      <c r="N6427">
        <v>28.6</v>
      </c>
      <c r="O6427">
        <v>28.6</v>
      </c>
      <c r="P6427" t="s">
        <v>337</v>
      </c>
      <c r="Q6427">
        <v>747.3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3.4000000000000002E-2</v>
      </c>
      <c r="AB6427">
        <v>23.8</v>
      </c>
      <c r="AC6427">
        <v>43</v>
      </c>
      <c r="AD6427">
        <v>10.5</v>
      </c>
      <c r="AE6427">
        <v>23.6</v>
      </c>
      <c r="AF6427">
        <v>8.0500000000000007</v>
      </c>
      <c r="AG6427">
        <v>7.2099999999999997E-2</v>
      </c>
      <c r="AH6427" t="s">
        <v>337</v>
      </c>
      <c r="AI6427" t="s">
        <v>337</v>
      </c>
      <c r="AJ6427">
        <v>0</v>
      </c>
      <c r="AK6427">
        <v>117</v>
      </c>
      <c r="AL6427">
        <v>1</v>
      </c>
      <c r="AM6427">
        <v>100</v>
      </c>
      <c r="AN6427">
        <v>5</v>
      </c>
    </row>
    <row r="6428" spans="1:40" x14ac:dyDescent="0.25">
      <c r="A6428" s="34">
        <v>40765</v>
      </c>
      <c r="B6428" s="220">
        <v>0.1875</v>
      </c>
      <c r="C6428">
        <v>27.9</v>
      </c>
      <c r="D6428">
        <v>28.1</v>
      </c>
      <c r="E6428">
        <v>27.9</v>
      </c>
      <c r="F6428">
        <v>50</v>
      </c>
      <c r="G6428">
        <v>16.600000000000001</v>
      </c>
      <c r="H6428">
        <v>3</v>
      </c>
      <c r="I6428" t="s">
        <v>338</v>
      </c>
      <c r="J6428">
        <v>0.25</v>
      </c>
      <c r="K6428">
        <v>5</v>
      </c>
      <c r="L6428" t="s">
        <v>338</v>
      </c>
      <c r="M6428">
        <v>27.9</v>
      </c>
      <c r="N6428">
        <v>28.4</v>
      </c>
      <c r="O6428">
        <v>28.4</v>
      </c>
      <c r="P6428" t="s">
        <v>337</v>
      </c>
      <c r="Q6428">
        <v>747.3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0</v>
      </c>
      <c r="AA6428">
        <v>3.3000000000000002E-2</v>
      </c>
      <c r="AB6428">
        <v>23.7</v>
      </c>
      <c r="AC6428">
        <v>43</v>
      </c>
      <c r="AD6428">
        <v>10.4</v>
      </c>
      <c r="AE6428">
        <v>23.4</v>
      </c>
      <c r="AF6428">
        <v>8.06</v>
      </c>
      <c r="AG6428">
        <v>7.2099999999999997E-2</v>
      </c>
      <c r="AH6428" t="s">
        <v>337</v>
      </c>
      <c r="AI6428" t="s">
        <v>337</v>
      </c>
      <c r="AJ6428">
        <v>0</v>
      </c>
      <c r="AK6428">
        <v>117</v>
      </c>
      <c r="AL6428">
        <v>1</v>
      </c>
      <c r="AM6428">
        <v>100</v>
      </c>
      <c r="AN6428">
        <v>5</v>
      </c>
    </row>
    <row r="6429" spans="1:40" x14ac:dyDescent="0.25">
      <c r="A6429" s="34">
        <v>40765</v>
      </c>
      <c r="B6429" s="220">
        <v>0.19097222222222221</v>
      </c>
      <c r="C6429">
        <v>27.8</v>
      </c>
      <c r="D6429">
        <v>27.9</v>
      </c>
      <c r="E6429">
        <v>27.8</v>
      </c>
      <c r="F6429">
        <v>51</v>
      </c>
      <c r="G6429">
        <v>16.8</v>
      </c>
      <c r="H6429">
        <v>3</v>
      </c>
      <c r="I6429" t="s">
        <v>338</v>
      </c>
      <c r="J6429">
        <v>0.25</v>
      </c>
      <c r="K6429">
        <v>5</v>
      </c>
      <c r="L6429" t="s">
        <v>338</v>
      </c>
      <c r="M6429">
        <v>27.8</v>
      </c>
      <c r="N6429">
        <v>28.3</v>
      </c>
      <c r="O6429">
        <v>28.3</v>
      </c>
      <c r="P6429" t="s">
        <v>337</v>
      </c>
      <c r="Q6429">
        <v>747.2</v>
      </c>
      <c r="R6429">
        <v>0</v>
      </c>
      <c r="S6429">
        <v>0</v>
      </c>
      <c r="T6429">
        <v>0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3.3000000000000002E-2</v>
      </c>
      <c r="AB6429">
        <v>23.7</v>
      </c>
      <c r="AC6429">
        <v>43</v>
      </c>
      <c r="AD6429">
        <v>10.4</v>
      </c>
      <c r="AE6429">
        <v>23.4</v>
      </c>
      <c r="AF6429">
        <v>8.06</v>
      </c>
      <c r="AG6429">
        <v>7.2099999999999997E-2</v>
      </c>
      <c r="AH6429" t="s">
        <v>337</v>
      </c>
      <c r="AI6429" t="s">
        <v>337</v>
      </c>
      <c r="AJ6429">
        <v>0</v>
      </c>
      <c r="AK6429">
        <v>117</v>
      </c>
      <c r="AL6429">
        <v>1</v>
      </c>
      <c r="AM6429">
        <v>100</v>
      </c>
      <c r="AN6429">
        <v>5</v>
      </c>
    </row>
    <row r="6430" spans="1:40" x14ac:dyDescent="0.25">
      <c r="A6430" s="34">
        <v>40765</v>
      </c>
      <c r="B6430" s="220">
        <v>0.19444444444444445</v>
      </c>
      <c r="C6430">
        <v>27.7</v>
      </c>
      <c r="D6430">
        <v>27.8</v>
      </c>
      <c r="E6430">
        <v>27.7</v>
      </c>
      <c r="F6430">
        <v>51</v>
      </c>
      <c r="G6430">
        <v>16.7</v>
      </c>
      <c r="H6430">
        <v>3</v>
      </c>
      <c r="I6430" t="s">
        <v>338</v>
      </c>
      <c r="J6430">
        <v>0.25</v>
      </c>
      <c r="K6430">
        <v>5</v>
      </c>
      <c r="L6430" t="s">
        <v>338</v>
      </c>
      <c r="M6430">
        <v>27.7</v>
      </c>
      <c r="N6430">
        <v>28.1</v>
      </c>
      <c r="O6430">
        <v>28.1</v>
      </c>
      <c r="P6430" t="s">
        <v>337</v>
      </c>
      <c r="Q6430">
        <v>747.1</v>
      </c>
      <c r="R6430">
        <v>0</v>
      </c>
      <c r="S6430">
        <v>0</v>
      </c>
      <c r="T6430">
        <v>0</v>
      </c>
      <c r="U6430">
        <v>0</v>
      </c>
      <c r="V6430">
        <v>0</v>
      </c>
      <c r="W6430">
        <v>0</v>
      </c>
      <c r="X6430">
        <v>0</v>
      </c>
      <c r="Y6430">
        <v>0</v>
      </c>
      <c r="Z6430">
        <v>0</v>
      </c>
      <c r="AA6430">
        <v>3.3000000000000002E-2</v>
      </c>
      <c r="AB6430">
        <v>23.7</v>
      </c>
      <c r="AC6430">
        <v>43</v>
      </c>
      <c r="AD6430">
        <v>10.4</v>
      </c>
      <c r="AE6430">
        <v>23.4</v>
      </c>
      <c r="AF6430">
        <v>8.06</v>
      </c>
      <c r="AG6430">
        <v>7.2099999999999997E-2</v>
      </c>
      <c r="AH6430" t="s">
        <v>337</v>
      </c>
      <c r="AI6430" t="s">
        <v>337</v>
      </c>
      <c r="AJ6430">
        <v>0</v>
      </c>
      <c r="AK6430">
        <v>116</v>
      </c>
      <c r="AL6430">
        <v>1</v>
      </c>
      <c r="AM6430">
        <v>100</v>
      </c>
      <c r="AN6430">
        <v>5</v>
      </c>
    </row>
    <row r="6431" spans="1:40" x14ac:dyDescent="0.25">
      <c r="A6431" s="34">
        <v>40765</v>
      </c>
      <c r="B6431" s="220">
        <v>0.19791666666666666</v>
      </c>
      <c r="C6431">
        <v>27.6</v>
      </c>
      <c r="D6431">
        <v>27.7</v>
      </c>
      <c r="E6431">
        <v>27.6</v>
      </c>
      <c r="F6431">
        <v>51</v>
      </c>
      <c r="G6431">
        <v>16.600000000000001</v>
      </c>
      <c r="H6431">
        <v>3</v>
      </c>
      <c r="I6431" t="s">
        <v>338</v>
      </c>
      <c r="J6431">
        <v>0.25</v>
      </c>
      <c r="K6431">
        <v>6</v>
      </c>
      <c r="L6431" t="s">
        <v>338</v>
      </c>
      <c r="M6431">
        <v>27.6</v>
      </c>
      <c r="N6431">
        <v>27.9</v>
      </c>
      <c r="O6431">
        <v>27.9</v>
      </c>
      <c r="P6431" t="s">
        <v>337</v>
      </c>
      <c r="Q6431">
        <v>747.1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3.2000000000000001E-2</v>
      </c>
      <c r="AB6431">
        <v>23.6</v>
      </c>
      <c r="AC6431">
        <v>43</v>
      </c>
      <c r="AD6431">
        <v>10.3</v>
      </c>
      <c r="AE6431">
        <v>23.3</v>
      </c>
      <c r="AF6431">
        <v>8.07</v>
      </c>
      <c r="AG6431">
        <v>7.2099999999999997E-2</v>
      </c>
      <c r="AH6431" t="s">
        <v>337</v>
      </c>
      <c r="AI6431" t="s">
        <v>337</v>
      </c>
      <c r="AJ6431">
        <v>0</v>
      </c>
      <c r="AK6431">
        <v>117</v>
      </c>
      <c r="AL6431">
        <v>1</v>
      </c>
      <c r="AM6431">
        <v>100</v>
      </c>
      <c r="AN6431">
        <v>5</v>
      </c>
    </row>
    <row r="6432" spans="1:40" x14ac:dyDescent="0.25">
      <c r="A6432" s="34">
        <v>40765</v>
      </c>
      <c r="B6432" s="220">
        <v>0.20138888888888887</v>
      </c>
      <c r="C6432">
        <v>27.6</v>
      </c>
      <c r="D6432">
        <v>27.6</v>
      </c>
      <c r="E6432">
        <v>27.6</v>
      </c>
      <c r="F6432">
        <v>51</v>
      </c>
      <c r="G6432">
        <v>16.5</v>
      </c>
      <c r="H6432">
        <v>3</v>
      </c>
      <c r="I6432" t="s">
        <v>338</v>
      </c>
      <c r="J6432">
        <v>0.25</v>
      </c>
      <c r="K6432">
        <v>5</v>
      </c>
      <c r="L6432" t="s">
        <v>338</v>
      </c>
      <c r="M6432">
        <v>27.6</v>
      </c>
      <c r="N6432">
        <v>27.9</v>
      </c>
      <c r="O6432">
        <v>27.9</v>
      </c>
      <c r="P6432" t="s">
        <v>337</v>
      </c>
      <c r="Q6432">
        <v>747</v>
      </c>
      <c r="R6432">
        <v>0</v>
      </c>
      <c r="S6432">
        <v>0</v>
      </c>
      <c r="T6432">
        <v>0</v>
      </c>
      <c r="U6432">
        <v>0</v>
      </c>
      <c r="V6432">
        <v>0</v>
      </c>
      <c r="W6432">
        <v>0</v>
      </c>
      <c r="X6432">
        <v>0</v>
      </c>
      <c r="Y6432">
        <v>0</v>
      </c>
      <c r="Z6432">
        <v>0</v>
      </c>
      <c r="AA6432">
        <v>3.2000000000000001E-2</v>
      </c>
      <c r="AB6432">
        <v>23.6</v>
      </c>
      <c r="AC6432">
        <v>43</v>
      </c>
      <c r="AD6432">
        <v>10.3</v>
      </c>
      <c r="AE6432">
        <v>23.3</v>
      </c>
      <c r="AF6432">
        <v>8.07</v>
      </c>
      <c r="AG6432">
        <v>7.2099999999999997E-2</v>
      </c>
      <c r="AH6432" t="s">
        <v>337</v>
      </c>
      <c r="AI6432" t="s">
        <v>337</v>
      </c>
      <c r="AJ6432">
        <v>0</v>
      </c>
      <c r="AK6432">
        <v>117</v>
      </c>
      <c r="AL6432">
        <v>1</v>
      </c>
      <c r="AM6432">
        <v>100</v>
      </c>
      <c r="AN6432">
        <v>5</v>
      </c>
    </row>
    <row r="6433" spans="1:40" x14ac:dyDescent="0.25">
      <c r="A6433" s="34">
        <v>40765</v>
      </c>
      <c r="B6433" s="220">
        <v>0.20486111111111113</v>
      </c>
      <c r="C6433">
        <v>27.4</v>
      </c>
      <c r="D6433">
        <v>27.6</v>
      </c>
      <c r="E6433">
        <v>27.4</v>
      </c>
      <c r="F6433">
        <v>51</v>
      </c>
      <c r="G6433">
        <v>16.399999999999999</v>
      </c>
      <c r="H6433">
        <v>3</v>
      </c>
      <c r="I6433" t="s">
        <v>338</v>
      </c>
      <c r="J6433">
        <v>0.25</v>
      </c>
      <c r="K6433">
        <v>4</v>
      </c>
      <c r="L6433" t="s">
        <v>338</v>
      </c>
      <c r="M6433">
        <v>27.4</v>
      </c>
      <c r="N6433">
        <v>27.7</v>
      </c>
      <c r="O6433">
        <v>27.7</v>
      </c>
      <c r="P6433" t="s">
        <v>337</v>
      </c>
      <c r="Q6433">
        <v>747</v>
      </c>
      <c r="R6433">
        <v>0</v>
      </c>
      <c r="S6433">
        <v>0</v>
      </c>
      <c r="T6433">
        <v>0</v>
      </c>
      <c r="U6433">
        <v>0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3.2000000000000001E-2</v>
      </c>
      <c r="AB6433">
        <v>23.6</v>
      </c>
      <c r="AC6433">
        <v>43</v>
      </c>
      <c r="AD6433">
        <v>10.3</v>
      </c>
      <c r="AE6433">
        <v>23.3</v>
      </c>
      <c r="AF6433">
        <v>8.07</v>
      </c>
      <c r="AG6433">
        <v>7.2099999999999997E-2</v>
      </c>
      <c r="AH6433" t="s">
        <v>337</v>
      </c>
      <c r="AI6433" t="s">
        <v>337</v>
      </c>
      <c r="AJ6433">
        <v>0</v>
      </c>
      <c r="AK6433">
        <v>117</v>
      </c>
      <c r="AL6433">
        <v>1</v>
      </c>
      <c r="AM6433">
        <v>100</v>
      </c>
      <c r="AN6433">
        <v>5</v>
      </c>
    </row>
    <row r="6434" spans="1:40" x14ac:dyDescent="0.25">
      <c r="A6434" s="34">
        <v>40765</v>
      </c>
      <c r="B6434" s="220">
        <v>0.20833333333333334</v>
      </c>
      <c r="C6434">
        <v>27.3</v>
      </c>
      <c r="D6434">
        <v>27.4</v>
      </c>
      <c r="E6434">
        <v>27.3</v>
      </c>
      <c r="F6434">
        <v>52</v>
      </c>
      <c r="G6434">
        <v>16.600000000000001</v>
      </c>
      <c r="H6434">
        <v>3</v>
      </c>
      <c r="I6434" t="s">
        <v>338</v>
      </c>
      <c r="J6434">
        <v>0.25</v>
      </c>
      <c r="K6434">
        <v>5</v>
      </c>
      <c r="L6434" t="s">
        <v>338</v>
      </c>
      <c r="M6434">
        <v>27.3</v>
      </c>
      <c r="N6434">
        <v>27.7</v>
      </c>
      <c r="O6434">
        <v>27.7</v>
      </c>
      <c r="P6434" t="s">
        <v>337</v>
      </c>
      <c r="Q6434">
        <v>747</v>
      </c>
      <c r="R6434">
        <v>0</v>
      </c>
      <c r="S6434">
        <v>0</v>
      </c>
      <c r="T6434">
        <v>0</v>
      </c>
      <c r="U6434">
        <v>0</v>
      </c>
      <c r="V6434">
        <v>0</v>
      </c>
      <c r="W6434">
        <v>0</v>
      </c>
      <c r="X6434">
        <v>0</v>
      </c>
      <c r="Y6434">
        <v>0</v>
      </c>
      <c r="Z6434">
        <v>0</v>
      </c>
      <c r="AA6434">
        <v>3.1E-2</v>
      </c>
      <c r="AB6434">
        <v>23.5</v>
      </c>
      <c r="AC6434">
        <v>43</v>
      </c>
      <c r="AD6434">
        <v>10.199999999999999</v>
      </c>
      <c r="AE6434">
        <v>23.1</v>
      </c>
      <c r="AF6434">
        <v>8.08</v>
      </c>
      <c r="AG6434">
        <v>7.2099999999999997E-2</v>
      </c>
      <c r="AH6434" t="s">
        <v>337</v>
      </c>
      <c r="AI6434" t="s">
        <v>337</v>
      </c>
      <c r="AJ6434">
        <v>3.0000000000000001E-3</v>
      </c>
      <c r="AK6434">
        <v>117</v>
      </c>
      <c r="AL6434">
        <v>1</v>
      </c>
      <c r="AM6434">
        <v>100</v>
      </c>
      <c r="AN6434">
        <v>5</v>
      </c>
    </row>
    <row r="6435" spans="1:40" x14ac:dyDescent="0.25">
      <c r="A6435" s="34">
        <v>40765</v>
      </c>
      <c r="B6435" s="220">
        <v>0.21180555555555555</v>
      </c>
      <c r="C6435">
        <v>27.3</v>
      </c>
      <c r="D6435">
        <v>27.3</v>
      </c>
      <c r="E6435">
        <v>27.3</v>
      </c>
      <c r="F6435">
        <v>52</v>
      </c>
      <c r="G6435">
        <v>16.600000000000001</v>
      </c>
      <c r="H6435">
        <v>3</v>
      </c>
      <c r="I6435" t="s">
        <v>338</v>
      </c>
      <c r="J6435">
        <v>0.25</v>
      </c>
      <c r="K6435">
        <v>4</v>
      </c>
      <c r="L6435" t="s">
        <v>338</v>
      </c>
      <c r="M6435">
        <v>27.3</v>
      </c>
      <c r="N6435">
        <v>27.6</v>
      </c>
      <c r="O6435">
        <v>27.6</v>
      </c>
      <c r="P6435" t="s">
        <v>337</v>
      </c>
      <c r="Q6435">
        <v>747</v>
      </c>
      <c r="R6435">
        <v>0</v>
      </c>
      <c r="S6435">
        <v>0</v>
      </c>
      <c r="T6435">
        <v>0</v>
      </c>
      <c r="U6435">
        <v>0</v>
      </c>
      <c r="V6435">
        <v>0</v>
      </c>
      <c r="W6435">
        <v>0</v>
      </c>
      <c r="X6435">
        <v>0</v>
      </c>
      <c r="Y6435">
        <v>0</v>
      </c>
      <c r="Z6435">
        <v>0</v>
      </c>
      <c r="AA6435">
        <v>3.1E-2</v>
      </c>
      <c r="AB6435">
        <v>23.5</v>
      </c>
      <c r="AC6435">
        <v>43</v>
      </c>
      <c r="AD6435">
        <v>10.199999999999999</v>
      </c>
      <c r="AE6435">
        <v>23.1</v>
      </c>
      <c r="AF6435">
        <v>8.08</v>
      </c>
      <c r="AG6435">
        <v>7.2099999999999997E-2</v>
      </c>
      <c r="AH6435" t="s">
        <v>337</v>
      </c>
      <c r="AI6435" t="s">
        <v>337</v>
      </c>
      <c r="AJ6435">
        <v>0</v>
      </c>
      <c r="AK6435">
        <v>117</v>
      </c>
      <c r="AL6435">
        <v>1</v>
      </c>
      <c r="AM6435">
        <v>100</v>
      </c>
      <c r="AN6435">
        <v>5</v>
      </c>
    </row>
    <row r="6436" spans="1:40" x14ac:dyDescent="0.25">
      <c r="A6436" s="34">
        <v>40765</v>
      </c>
      <c r="B6436" s="220">
        <v>0.21527777777777779</v>
      </c>
      <c r="C6436">
        <v>27.2</v>
      </c>
      <c r="D6436">
        <v>27.3</v>
      </c>
      <c r="E6436">
        <v>27.2</v>
      </c>
      <c r="F6436">
        <v>52</v>
      </c>
      <c r="G6436">
        <v>16.5</v>
      </c>
      <c r="H6436">
        <v>2</v>
      </c>
      <c r="I6436" t="s">
        <v>338</v>
      </c>
      <c r="J6436">
        <v>0.17</v>
      </c>
      <c r="K6436">
        <v>4</v>
      </c>
      <c r="L6436" t="s">
        <v>338</v>
      </c>
      <c r="M6436">
        <v>27.2</v>
      </c>
      <c r="N6436">
        <v>27.4</v>
      </c>
      <c r="O6436">
        <v>27.4</v>
      </c>
      <c r="P6436" t="s">
        <v>337</v>
      </c>
      <c r="Q6436">
        <v>746.9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0</v>
      </c>
      <c r="Y6436">
        <v>0</v>
      </c>
      <c r="Z6436">
        <v>0</v>
      </c>
      <c r="AA6436">
        <v>3.1E-2</v>
      </c>
      <c r="AB6436">
        <v>23.4</v>
      </c>
      <c r="AC6436">
        <v>43</v>
      </c>
      <c r="AD6436">
        <v>10.1</v>
      </c>
      <c r="AE6436">
        <v>23.1</v>
      </c>
      <c r="AF6436">
        <v>8.08</v>
      </c>
      <c r="AG6436">
        <v>7.2099999999999997E-2</v>
      </c>
      <c r="AH6436" t="s">
        <v>337</v>
      </c>
      <c r="AI6436" t="s">
        <v>337</v>
      </c>
      <c r="AJ6436">
        <v>0</v>
      </c>
      <c r="AK6436">
        <v>117</v>
      </c>
      <c r="AL6436">
        <v>1</v>
      </c>
      <c r="AM6436">
        <v>100</v>
      </c>
      <c r="AN6436">
        <v>5</v>
      </c>
    </row>
    <row r="6437" spans="1:40" x14ac:dyDescent="0.25">
      <c r="A6437" s="34">
        <v>40765</v>
      </c>
      <c r="B6437" s="220">
        <v>0.21875</v>
      </c>
      <c r="C6437">
        <v>27.1</v>
      </c>
      <c r="D6437">
        <v>27.2</v>
      </c>
      <c r="E6437">
        <v>27.1</v>
      </c>
      <c r="F6437">
        <v>52</v>
      </c>
      <c r="G6437">
        <v>16.399999999999999</v>
      </c>
      <c r="H6437">
        <v>2</v>
      </c>
      <c r="I6437" t="s">
        <v>338</v>
      </c>
      <c r="J6437">
        <v>0.17</v>
      </c>
      <c r="K6437">
        <v>4</v>
      </c>
      <c r="L6437" t="s">
        <v>338</v>
      </c>
      <c r="M6437">
        <v>27.1</v>
      </c>
      <c r="N6437">
        <v>27.3</v>
      </c>
      <c r="O6437">
        <v>27.3</v>
      </c>
      <c r="P6437" t="s">
        <v>337</v>
      </c>
      <c r="Q6437">
        <v>747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0</v>
      </c>
      <c r="X6437">
        <v>0</v>
      </c>
      <c r="Y6437">
        <v>0</v>
      </c>
      <c r="Z6437">
        <v>0</v>
      </c>
      <c r="AA6437">
        <v>0.03</v>
      </c>
      <c r="AB6437">
        <v>23.4</v>
      </c>
      <c r="AC6437">
        <v>43</v>
      </c>
      <c r="AD6437">
        <v>10.1</v>
      </c>
      <c r="AE6437">
        <v>23.1</v>
      </c>
      <c r="AF6437">
        <v>8.08</v>
      </c>
      <c r="AG6437">
        <v>7.22E-2</v>
      </c>
      <c r="AH6437" t="s">
        <v>337</v>
      </c>
      <c r="AI6437" t="s">
        <v>337</v>
      </c>
      <c r="AJ6437">
        <v>0</v>
      </c>
      <c r="AK6437">
        <v>117</v>
      </c>
      <c r="AL6437">
        <v>1</v>
      </c>
      <c r="AM6437">
        <v>100</v>
      </c>
      <c r="AN6437">
        <v>5</v>
      </c>
    </row>
    <row r="6438" spans="1:40" x14ac:dyDescent="0.25">
      <c r="A6438" s="34">
        <v>40765</v>
      </c>
      <c r="B6438" s="220">
        <v>0.22222222222222221</v>
      </c>
      <c r="C6438">
        <v>26.8</v>
      </c>
      <c r="D6438">
        <v>27.1</v>
      </c>
      <c r="E6438">
        <v>26.8</v>
      </c>
      <c r="F6438">
        <v>52</v>
      </c>
      <c r="G6438">
        <v>16.100000000000001</v>
      </c>
      <c r="H6438">
        <v>3</v>
      </c>
      <c r="I6438" t="s">
        <v>338</v>
      </c>
      <c r="J6438">
        <v>0.25</v>
      </c>
      <c r="K6438">
        <v>6</v>
      </c>
      <c r="L6438" t="s">
        <v>346</v>
      </c>
      <c r="M6438">
        <v>26.8</v>
      </c>
      <c r="N6438">
        <v>27</v>
      </c>
      <c r="O6438">
        <v>27</v>
      </c>
      <c r="P6438" t="s">
        <v>337</v>
      </c>
      <c r="Q6438">
        <v>747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0</v>
      </c>
      <c r="Y6438">
        <v>0</v>
      </c>
      <c r="Z6438">
        <v>0</v>
      </c>
      <c r="AA6438">
        <v>2.9000000000000001E-2</v>
      </c>
      <c r="AB6438">
        <v>23.3</v>
      </c>
      <c r="AC6438">
        <v>43</v>
      </c>
      <c r="AD6438">
        <v>10</v>
      </c>
      <c r="AE6438">
        <v>22.9</v>
      </c>
      <c r="AF6438">
        <v>8.09</v>
      </c>
      <c r="AG6438">
        <v>7.22E-2</v>
      </c>
      <c r="AH6438" t="s">
        <v>337</v>
      </c>
      <c r="AI6438" t="s">
        <v>337</v>
      </c>
      <c r="AJ6438">
        <v>0</v>
      </c>
      <c r="AK6438">
        <v>117</v>
      </c>
      <c r="AL6438">
        <v>1</v>
      </c>
      <c r="AM6438">
        <v>100</v>
      </c>
      <c r="AN6438">
        <v>5</v>
      </c>
    </row>
    <row r="6439" spans="1:40" x14ac:dyDescent="0.25">
      <c r="A6439" s="34">
        <v>40765</v>
      </c>
      <c r="B6439" s="220">
        <v>0.22569444444444445</v>
      </c>
      <c r="C6439">
        <v>26.5</v>
      </c>
      <c r="D6439">
        <v>26.8</v>
      </c>
      <c r="E6439">
        <v>26.5</v>
      </c>
      <c r="F6439">
        <v>53</v>
      </c>
      <c r="G6439">
        <v>16.100000000000001</v>
      </c>
      <c r="H6439">
        <v>3</v>
      </c>
      <c r="I6439" t="s">
        <v>343</v>
      </c>
      <c r="J6439">
        <v>0.25</v>
      </c>
      <c r="K6439">
        <v>6</v>
      </c>
      <c r="L6439" t="s">
        <v>343</v>
      </c>
      <c r="M6439">
        <v>26.5</v>
      </c>
      <c r="N6439">
        <v>26.8</v>
      </c>
      <c r="O6439">
        <v>26.8</v>
      </c>
      <c r="P6439" t="s">
        <v>337</v>
      </c>
      <c r="Q6439">
        <v>746.9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2.8000000000000001E-2</v>
      </c>
      <c r="AB6439">
        <v>23.3</v>
      </c>
      <c r="AC6439">
        <v>42</v>
      </c>
      <c r="AD6439">
        <v>9.6999999999999993</v>
      </c>
      <c r="AE6439">
        <v>22.9</v>
      </c>
      <c r="AF6439">
        <v>7.97</v>
      </c>
      <c r="AG6439">
        <v>7.22E-2</v>
      </c>
      <c r="AH6439" t="s">
        <v>337</v>
      </c>
      <c r="AI6439" t="s">
        <v>337</v>
      </c>
      <c r="AJ6439">
        <v>0</v>
      </c>
      <c r="AK6439">
        <v>117</v>
      </c>
      <c r="AL6439">
        <v>1</v>
      </c>
      <c r="AM6439">
        <v>100</v>
      </c>
      <c r="AN6439">
        <v>5</v>
      </c>
    </row>
    <row r="6440" spans="1:40" x14ac:dyDescent="0.25">
      <c r="A6440" s="34">
        <v>40765</v>
      </c>
      <c r="B6440" s="220">
        <v>0.22916666666666666</v>
      </c>
      <c r="C6440">
        <v>26.4</v>
      </c>
      <c r="D6440">
        <v>26.5</v>
      </c>
      <c r="E6440">
        <v>26.4</v>
      </c>
      <c r="F6440">
        <v>53</v>
      </c>
      <c r="G6440">
        <v>16</v>
      </c>
      <c r="H6440">
        <v>2</v>
      </c>
      <c r="I6440" t="s">
        <v>343</v>
      </c>
      <c r="J6440">
        <v>0.17</v>
      </c>
      <c r="K6440">
        <v>4</v>
      </c>
      <c r="L6440" t="s">
        <v>343</v>
      </c>
      <c r="M6440">
        <v>26.4</v>
      </c>
      <c r="N6440">
        <v>26.6</v>
      </c>
      <c r="O6440">
        <v>26.6</v>
      </c>
      <c r="P6440" t="s">
        <v>337</v>
      </c>
      <c r="Q6440">
        <v>747</v>
      </c>
      <c r="R6440">
        <v>0</v>
      </c>
      <c r="S6440">
        <v>0</v>
      </c>
      <c r="T6440">
        <v>0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2.8000000000000001E-2</v>
      </c>
      <c r="AB6440">
        <v>23.2</v>
      </c>
      <c r="AC6440">
        <v>42</v>
      </c>
      <c r="AD6440">
        <v>9.6</v>
      </c>
      <c r="AE6440">
        <v>22.7</v>
      </c>
      <c r="AF6440">
        <v>7.97</v>
      </c>
      <c r="AG6440">
        <v>7.22E-2</v>
      </c>
      <c r="AH6440" t="s">
        <v>337</v>
      </c>
      <c r="AI6440" t="s">
        <v>337</v>
      </c>
      <c r="AJ6440">
        <v>0</v>
      </c>
      <c r="AK6440">
        <v>116</v>
      </c>
      <c r="AL6440">
        <v>1</v>
      </c>
      <c r="AM6440">
        <v>100</v>
      </c>
      <c r="AN6440">
        <v>5</v>
      </c>
    </row>
    <row r="6441" spans="1:40" x14ac:dyDescent="0.25">
      <c r="A6441" s="34">
        <v>40765</v>
      </c>
      <c r="B6441" s="220">
        <v>0.23263888888888887</v>
      </c>
      <c r="C6441">
        <v>26.3</v>
      </c>
      <c r="D6441">
        <v>26.4</v>
      </c>
      <c r="E6441">
        <v>26.3</v>
      </c>
      <c r="F6441">
        <v>53</v>
      </c>
      <c r="G6441">
        <v>16</v>
      </c>
      <c r="H6441">
        <v>2</v>
      </c>
      <c r="I6441" t="s">
        <v>343</v>
      </c>
      <c r="J6441">
        <v>0.17</v>
      </c>
      <c r="K6441">
        <v>4</v>
      </c>
      <c r="L6441" t="s">
        <v>343</v>
      </c>
      <c r="M6441">
        <v>26.3</v>
      </c>
      <c r="N6441">
        <v>26.6</v>
      </c>
      <c r="O6441">
        <v>26.6</v>
      </c>
      <c r="P6441" t="s">
        <v>337</v>
      </c>
      <c r="Q6441">
        <v>747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  <c r="AA6441">
        <v>2.8000000000000001E-2</v>
      </c>
      <c r="AB6441">
        <v>23.2</v>
      </c>
      <c r="AC6441">
        <v>42</v>
      </c>
      <c r="AD6441">
        <v>9.6</v>
      </c>
      <c r="AE6441">
        <v>22.7</v>
      </c>
      <c r="AF6441">
        <v>7.97</v>
      </c>
      <c r="AG6441">
        <v>7.22E-2</v>
      </c>
      <c r="AH6441" t="s">
        <v>337</v>
      </c>
      <c r="AI6441" t="s">
        <v>337</v>
      </c>
      <c r="AJ6441">
        <v>0</v>
      </c>
      <c r="AK6441">
        <v>117</v>
      </c>
      <c r="AL6441">
        <v>1</v>
      </c>
      <c r="AM6441">
        <v>100</v>
      </c>
      <c r="AN6441">
        <v>5</v>
      </c>
    </row>
    <row r="6442" spans="1:40" x14ac:dyDescent="0.25">
      <c r="A6442" s="34">
        <v>40765</v>
      </c>
      <c r="B6442" s="220">
        <v>0.23611111111111113</v>
      </c>
      <c r="C6442">
        <v>26.2</v>
      </c>
      <c r="D6442">
        <v>26.3</v>
      </c>
      <c r="E6442">
        <v>26.2</v>
      </c>
      <c r="F6442">
        <v>53</v>
      </c>
      <c r="G6442">
        <v>15.8</v>
      </c>
      <c r="H6442">
        <v>2</v>
      </c>
      <c r="I6442" t="s">
        <v>343</v>
      </c>
      <c r="J6442">
        <v>0.17</v>
      </c>
      <c r="K6442">
        <v>4</v>
      </c>
      <c r="L6442" t="s">
        <v>343</v>
      </c>
      <c r="M6442">
        <v>26.2</v>
      </c>
      <c r="N6442">
        <v>26.4</v>
      </c>
      <c r="O6442">
        <v>26.4</v>
      </c>
      <c r="P6442" t="s">
        <v>337</v>
      </c>
      <c r="Q6442">
        <v>747.1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0</v>
      </c>
      <c r="Y6442">
        <v>0</v>
      </c>
      <c r="Z6442">
        <v>0</v>
      </c>
      <c r="AA6442">
        <v>2.7E-2</v>
      </c>
      <c r="AB6442">
        <v>23.1</v>
      </c>
      <c r="AC6442">
        <v>42</v>
      </c>
      <c r="AD6442">
        <v>9.5</v>
      </c>
      <c r="AE6442">
        <v>22.6</v>
      </c>
      <c r="AF6442">
        <v>7.98</v>
      </c>
      <c r="AG6442">
        <v>7.2300000000000003E-2</v>
      </c>
      <c r="AH6442" t="s">
        <v>337</v>
      </c>
      <c r="AI6442" t="s">
        <v>337</v>
      </c>
      <c r="AJ6442">
        <v>0</v>
      </c>
      <c r="AK6442">
        <v>117</v>
      </c>
      <c r="AL6442">
        <v>1</v>
      </c>
      <c r="AM6442">
        <v>100</v>
      </c>
      <c r="AN6442">
        <v>5</v>
      </c>
    </row>
    <row r="6443" spans="1:40" x14ac:dyDescent="0.25">
      <c r="A6443" s="34">
        <v>40765</v>
      </c>
      <c r="B6443" s="220">
        <v>0.23958333333333334</v>
      </c>
      <c r="C6443">
        <v>26.1</v>
      </c>
      <c r="D6443">
        <v>26.2</v>
      </c>
      <c r="E6443">
        <v>26.1</v>
      </c>
      <c r="F6443">
        <v>53</v>
      </c>
      <c r="G6443">
        <v>15.7</v>
      </c>
      <c r="H6443">
        <v>2</v>
      </c>
      <c r="I6443" t="s">
        <v>343</v>
      </c>
      <c r="J6443">
        <v>0.17</v>
      </c>
      <c r="K6443">
        <v>4</v>
      </c>
      <c r="L6443" t="s">
        <v>343</v>
      </c>
      <c r="M6443">
        <v>26.1</v>
      </c>
      <c r="N6443">
        <v>26.3</v>
      </c>
      <c r="O6443">
        <v>26.3</v>
      </c>
      <c r="P6443" t="s">
        <v>337</v>
      </c>
      <c r="Q6443">
        <v>747.1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0</v>
      </c>
      <c r="Z6443">
        <v>0</v>
      </c>
      <c r="AA6443">
        <v>2.7E-2</v>
      </c>
      <c r="AB6443">
        <v>23.1</v>
      </c>
      <c r="AC6443">
        <v>42</v>
      </c>
      <c r="AD6443">
        <v>9.5</v>
      </c>
      <c r="AE6443">
        <v>22.6</v>
      </c>
      <c r="AF6443">
        <v>7.98</v>
      </c>
      <c r="AG6443">
        <v>7.2300000000000003E-2</v>
      </c>
      <c r="AH6443" t="s">
        <v>337</v>
      </c>
      <c r="AI6443" t="s">
        <v>337</v>
      </c>
      <c r="AJ6443">
        <v>0</v>
      </c>
      <c r="AK6443">
        <v>116</v>
      </c>
      <c r="AL6443">
        <v>1</v>
      </c>
      <c r="AM6443">
        <v>100</v>
      </c>
      <c r="AN6443">
        <v>5</v>
      </c>
    </row>
    <row r="6444" spans="1:40" x14ac:dyDescent="0.25">
      <c r="A6444" s="34">
        <v>40765</v>
      </c>
      <c r="B6444" s="220">
        <v>0.24305555555555555</v>
      </c>
      <c r="C6444">
        <v>26</v>
      </c>
      <c r="D6444">
        <v>26.1</v>
      </c>
      <c r="E6444">
        <v>26</v>
      </c>
      <c r="F6444">
        <v>53</v>
      </c>
      <c r="G6444">
        <v>15.7</v>
      </c>
      <c r="H6444">
        <v>2</v>
      </c>
      <c r="I6444" t="s">
        <v>343</v>
      </c>
      <c r="J6444">
        <v>0.17</v>
      </c>
      <c r="K6444">
        <v>4</v>
      </c>
      <c r="L6444" t="s">
        <v>343</v>
      </c>
      <c r="M6444">
        <v>26</v>
      </c>
      <c r="N6444">
        <v>26.2</v>
      </c>
      <c r="O6444">
        <v>26.2</v>
      </c>
      <c r="P6444" t="s">
        <v>337</v>
      </c>
      <c r="Q6444">
        <v>747.2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0</v>
      </c>
      <c r="Z6444">
        <v>0</v>
      </c>
      <c r="AA6444">
        <v>2.7E-2</v>
      </c>
      <c r="AB6444">
        <v>23.1</v>
      </c>
      <c r="AC6444">
        <v>42</v>
      </c>
      <c r="AD6444">
        <v>9.4</v>
      </c>
      <c r="AE6444">
        <v>22.5</v>
      </c>
      <c r="AF6444">
        <v>7.98</v>
      </c>
      <c r="AG6444">
        <v>7.2300000000000003E-2</v>
      </c>
      <c r="AH6444" t="s">
        <v>337</v>
      </c>
      <c r="AI6444" t="s">
        <v>337</v>
      </c>
      <c r="AJ6444">
        <v>0</v>
      </c>
      <c r="AK6444">
        <v>117</v>
      </c>
      <c r="AL6444">
        <v>1</v>
      </c>
      <c r="AM6444">
        <v>100</v>
      </c>
      <c r="AN6444">
        <v>5</v>
      </c>
    </row>
    <row r="6445" spans="1:40" x14ac:dyDescent="0.25">
      <c r="A6445" s="34">
        <v>40765</v>
      </c>
      <c r="B6445" s="220">
        <v>0.24652777777777779</v>
      </c>
      <c r="C6445">
        <v>25.9</v>
      </c>
      <c r="D6445">
        <v>26</v>
      </c>
      <c r="E6445">
        <v>25.9</v>
      </c>
      <c r="F6445">
        <v>54</v>
      </c>
      <c r="G6445">
        <v>15.9</v>
      </c>
      <c r="H6445">
        <v>2</v>
      </c>
      <c r="I6445" t="s">
        <v>343</v>
      </c>
      <c r="J6445">
        <v>0.17</v>
      </c>
      <c r="K6445">
        <v>4</v>
      </c>
      <c r="L6445" t="s">
        <v>343</v>
      </c>
      <c r="M6445">
        <v>25.9</v>
      </c>
      <c r="N6445">
        <v>26.2</v>
      </c>
      <c r="O6445">
        <v>26.2</v>
      </c>
      <c r="P6445" t="s">
        <v>337</v>
      </c>
      <c r="Q6445">
        <v>747.2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0</v>
      </c>
      <c r="Y6445">
        <v>0</v>
      </c>
      <c r="Z6445">
        <v>0</v>
      </c>
      <c r="AA6445">
        <v>2.5999999999999999E-2</v>
      </c>
      <c r="AB6445">
        <v>22.9</v>
      </c>
      <c r="AC6445">
        <v>42</v>
      </c>
      <c r="AD6445">
        <v>9.3000000000000007</v>
      </c>
      <c r="AE6445">
        <v>22.4</v>
      </c>
      <c r="AF6445">
        <v>7.98</v>
      </c>
      <c r="AG6445">
        <v>7.2300000000000003E-2</v>
      </c>
      <c r="AH6445" t="s">
        <v>337</v>
      </c>
      <c r="AI6445" t="s">
        <v>337</v>
      </c>
      <c r="AJ6445">
        <v>0</v>
      </c>
      <c r="AK6445">
        <v>117</v>
      </c>
      <c r="AL6445">
        <v>1</v>
      </c>
      <c r="AM6445">
        <v>100</v>
      </c>
      <c r="AN6445">
        <v>5</v>
      </c>
    </row>
    <row r="6446" spans="1:40" x14ac:dyDescent="0.25">
      <c r="A6446" s="34">
        <v>40765</v>
      </c>
      <c r="B6446" s="220">
        <v>0.25</v>
      </c>
      <c r="C6446">
        <v>25.9</v>
      </c>
      <c r="D6446">
        <v>25.9</v>
      </c>
      <c r="E6446">
        <v>25.9</v>
      </c>
      <c r="F6446">
        <v>54</v>
      </c>
      <c r="G6446">
        <v>15.9</v>
      </c>
      <c r="H6446">
        <v>2</v>
      </c>
      <c r="I6446" t="s">
        <v>343</v>
      </c>
      <c r="J6446">
        <v>0.17</v>
      </c>
      <c r="K6446">
        <v>3</v>
      </c>
      <c r="L6446" t="s">
        <v>343</v>
      </c>
      <c r="M6446">
        <v>25.9</v>
      </c>
      <c r="N6446">
        <v>26.2</v>
      </c>
      <c r="O6446">
        <v>26.2</v>
      </c>
      <c r="P6446" t="s">
        <v>337</v>
      </c>
      <c r="Q6446">
        <v>747.1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2.5999999999999999E-2</v>
      </c>
      <c r="AB6446">
        <v>22.9</v>
      </c>
      <c r="AC6446">
        <v>42</v>
      </c>
      <c r="AD6446">
        <v>9.3000000000000007</v>
      </c>
      <c r="AE6446">
        <v>22.4</v>
      </c>
      <c r="AF6446">
        <v>7.98</v>
      </c>
      <c r="AG6446">
        <v>7.2300000000000003E-2</v>
      </c>
      <c r="AH6446" t="s">
        <v>337</v>
      </c>
      <c r="AI6446" t="s">
        <v>337</v>
      </c>
      <c r="AJ6446">
        <v>3.0000000000000001E-3</v>
      </c>
      <c r="AK6446">
        <v>117</v>
      </c>
      <c r="AL6446">
        <v>1</v>
      </c>
      <c r="AM6446">
        <v>100</v>
      </c>
      <c r="AN6446">
        <v>5</v>
      </c>
    </row>
    <row r="6447" spans="1:40" x14ac:dyDescent="0.25">
      <c r="A6447" s="34">
        <v>40765</v>
      </c>
      <c r="B6447" s="220">
        <v>0.25347222222222221</v>
      </c>
      <c r="C6447">
        <v>25.8</v>
      </c>
      <c r="D6447">
        <v>25.9</v>
      </c>
      <c r="E6447">
        <v>25.8</v>
      </c>
      <c r="F6447">
        <v>54</v>
      </c>
      <c r="G6447">
        <v>15.8</v>
      </c>
      <c r="H6447">
        <v>2</v>
      </c>
      <c r="I6447" t="s">
        <v>343</v>
      </c>
      <c r="J6447">
        <v>0.17</v>
      </c>
      <c r="K6447">
        <v>4</v>
      </c>
      <c r="L6447" t="s">
        <v>343</v>
      </c>
      <c r="M6447">
        <v>25.8</v>
      </c>
      <c r="N6447">
        <v>26</v>
      </c>
      <c r="O6447">
        <v>26</v>
      </c>
      <c r="P6447" t="s">
        <v>337</v>
      </c>
      <c r="Q6447">
        <v>747.1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2.5999999999999999E-2</v>
      </c>
      <c r="AB6447">
        <v>22.8</v>
      </c>
      <c r="AC6447">
        <v>42</v>
      </c>
      <c r="AD6447">
        <v>9.1999999999999993</v>
      </c>
      <c r="AE6447">
        <v>22.2</v>
      </c>
      <c r="AF6447">
        <v>7.99</v>
      </c>
      <c r="AG6447">
        <v>7.2400000000000006E-2</v>
      </c>
      <c r="AH6447" t="s">
        <v>337</v>
      </c>
      <c r="AI6447" t="s">
        <v>337</v>
      </c>
      <c r="AJ6447">
        <v>0</v>
      </c>
      <c r="AK6447">
        <v>117</v>
      </c>
      <c r="AL6447">
        <v>1</v>
      </c>
      <c r="AM6447">
        <v>100</v>
      </c>
      <c r="AN6447">
        <v>5</v>
      </c>
    </row>
    <row r="6448" spans="1:40" x14ac:dyDescent="0.25">
      <c r="A6448" s="34">
        <v>40765</v>
      </c>
      <c r="B6448" s="220">
        <v>0.25694444444444448</v>
      </c>
      <c r="C6448">
        <v>25.6</v>
      </c>
      <c r="D6448">
        <v>25.8</v>
      </c>
      <c r="E6448">
        <v>25.6</v>
      </c>
      <c r="F6448">
        <v>54</v>
      </c>
      <c r="G6448">
        <v>15.6</v>
      </c>
      <c r="H6448">
        <v>2</v>
      </c>
      <c r="I6448" t="s">
        <v>343</v>
      </c>
      <c r="J6448">
        <v>0.17</v>
      </c>
      <c r="K6448">
        <v>3</v>
      </c>
      <c r="L6448" t="s">
        <v>343</v>
      </c>
      <c r="M6448">
        <v>25.6</v>
      </c>
      <c r="N6448">
        <v>25.8</v>
      </c>
      <c r="O6448">
        <v>25.8</v>
      </c>
      <c r="P6448" t="s">
        <v>337</v>
      </c>
      <c r="Q6448">
        <v>747.1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2.5000000000000001E-2</v>
      </c>
      <c r="AB6448">
        <v>22.8</v>
      </c>
      <c r="AC6448">
        <v>42</v>
      </c>
      <c r="AD6448">
        <v>9.1999999999999993</v>
      </c>
      <c r="AE6448">
        <v>22.2</v>
      </c>
      <c r="AF6448">
        <v>7.99</v>
      </c>
      <c r="AG6448">
        <v>7.2400000000000006E-2</v>
      </c>
      <c r="AH6448" t="s">
        <v>337</v>
      </c>
      <c r="AI6448" t="s">
        <v>337</v>
      </c>
      <c r="AJ6448">
        <v>0</v>
      </c>
      <c r="AK6448">
        <v>116</v>
      </c>
      <c r="AL6448">
        <v>1</v>
      </c>
      <c r="AM6448">
        <v>100</v>
      </c>
      <c r="AN6448">
        <v>5</v>
      </c>
    </row>
    <row r="6449" spans="1:40" x14ac:dyDescent="0.25">
      <c r="A6449" s="34">
        <v>40765</v>
      </c>
      <c r="B6449" s="220">
        <v>0.26041666666666669</v>
      </c>
      <c r="C6449">
        <v>25.7</v>
      </c>
      <c r="D6449">
        <v>25.7</v>
      </c>
      <c r="E6449">
        <v>25.6</v>
      </c>
      <c r="F6449">
        <v>54</v>
      </c>
      <c r="G6449">
        <v>15.7</v>
      </c>
      <c r="H6449">
        <v>2</v>
      </c>
      <c r="I6449" t="s">
        <v>343</v>
      </c>
      <c r="J6449">
        <v>0.17</v>
      </c>
      <c r="K6449">
        <v>4</v>
      </c>
      <c r="L6449" t="s">
        <v>343</v>
      </c>
      <c r="M6449">
        <v>25.7</v>
      </c>
      <c r="N6449">
        <v>25.9</v>
      </c>
      <c r="O6449">
        <v>25.9</v>
      </c>
      <c r="P6449" t="s">
        <v>337</v>
      </c>
      <c r="Q6449">
        <v>747.2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0</v>
      </c>
      <c r="Z6449">
        <v>0</v>
      </c>
      <c r="AA6449">
        <v>2.5000000000000001E-2</v>
      </c>
      <c r="AB6449">
        <v>22.8</v>
      </c>
      <c r="AC6449">
        <v>42</v>
      </c>
      <c r="AD6449">
        <v>9.1999999999999993</v>
      </c>
      <c r="AE6449">
        <v>22.2</v>
      </c>
      <c r="AF6449">
        <v>7.99</v>
      </c>
      <c r="AG6449">
        <v>7.2400000000000006E-2</v>
      </c>
      <c r="AH6449" t="s">
        <v>337</v>
      </c>
      <c r="AI6449" t="s">
        <v>337</v>
      </c>
      <c r="AJ6449">
        <v>0</v>
      </c>
      <c r="AK6449">
        <v>116</v>
      </c>
      <c r="AL6449">
        <v>1</v>
      </c>
      <c r="AM6449">
        <v>100</v>
      </c>
      <c r="AN6449">
        <v>5</v>
      </c>
    </row>
    <row r="6450" spans="1:40" x14ac:dyDescent="0.25">
      <c r="A6450" s="34">
        <v>40765</v>
      </c>
      <c r="B6450" s="220">
        <v>0.2638888888888889</v>
      </c>
      <c r="C6450">
        <v>25.6</v>
      </c>
      <c r="D6450">
        <v>25.7</v>
      </c>
      <c r="E6450">
        <v>25.6</v>
      </c>
      <c r="F6450">
        <v>54</v>
      </c>
      <c r="G6450">
        <v>15.6</v>
      </c>
      <c r="H6450">
        <v>2</v>
      </c>
      <c r="I6450" t="s">
        <v>343</v>
      </c>
      <c r="J6450">
        <v>0.17</v>
      </c>
      <c r="K6450">
        <v>3</v>
      </c>
      <c r="L6450" t="s">
        <v>343</v>
      </c>
      <c r="M6450">
        <v>25.6</v>
      </c>
      <c r="N6450">
        <v>25.8</v>
      </c>
      <c r="O6450">
        <v>25.8</v>
      </c>
      <c r="P6450" t="s">
        <v>337</v>
      </c>
      <c r="Q6450">
        <v>747.1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2.5000000000000001E-2</v>
      </c>
      <c r="AB6450">
        <v>22.8</v>
      </c>
      <c r="AC6450">
        <v>42</v>
      </c>
      <c r="AD6450">
        <v>9.1999999999999993</v>
      </c>
      <c r="AE6450">
        <v>22.2</v>
      </c>
      <c r="AF6450">
        <v>7.99</v>
      </c>
      <c r="AG6450">
        <v>7.2400000000000006E-2</v>
      </c>
      <c r="AH6450" t="s">
        <v>337</v>
      </c>
      <c r="AI6450" t="s">
        <v>337</v>
      </c>
      <c r="AJ6450">
        <v>0</v>
      </c>
      <c r="AK6450">
        <v>117</v>
      </c>
      <c r="AL6450">
        <v>1</v>
      </c>
      <c r="AM6450">
        <v>100</v>
      </c>
      <c r="AN6450">
        <v>5</v>
      </c>
    </row>
    <row r="6451" spans="1:40" x14ac:dyDescent="0.25">
      <c r="A6451" s="34">
        <v>40765</v>
      </c>
      <c r="B6451" s="220">
        <v>0.2673611111111111</v>
      </c>
      <c r="C6451">
        <v>25.6</v>
      </c>
      <c r="D6451">
        <v>25.6</v>
      </c>
      <c r="E6451">
        <v>25.6</v>
      </c>
      <c r="F6451">
        <v>55</v>
      </c>
      <c r="G6451">
        <v>15.8</v>
      </c>
      <c r="H6451">
        <v>1</v>
      </c>
      <c r="I6451" t="s">
        <v>343</v>
      </c>
      <c r="J6451">
        <v>0.08</v>
      </c>
      <c r="K6451">
        <v>3</v>
      </c>
      <c r="L6451" t="s">
        <v>343</v>
      </c>
      <c r="M6451">
        <v>25.6</v>
      </c>
      <c r="N6451">
        <v>25.8</v>
      </c>
      <c r="O6451">
        <v>25.8</v>
      </c>
      <c r="P6451" t="s">
        <v>337</v>
      </c>
      <c r="Q6451">
        <v>747.1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2.5000000000000001E-2</v>
      </c>
      <c r="AB6451">
        <v>22.7</v>
      </c>
      <c r="AC6451">
        <v>42</v>
      </c>
      <c r="AD6451">
        <v>9.1</v>
      </c>
      <c r="AE6451">
        <v>21.9</v>
      </c>
      <c r="AF6451">
        <v>7.99</v>
      </c>
      <c r="AG6451">
        <v>7.2400000000000006E-2</v>
      </c>
      <c r="AH6451" t="s">
        <v>337</v>
      </c>
      <c r="AI6451" t="s">
        <v>337</v>
      </c>
      <c r="AJ6451">
        <v>0</v>
      </c>
      <c r="AK6451">
        <v>117</v>
      </c>
      <c r="AL6451">
        <v>1</v>
      </c>
      <c r="AM6451">
        <v>100</v>
      </c>
      <c r="AN6451">
        <v>5</v>
      </c>
    </row>
    <row r="6452" spans="1:40" x14ac:dyDescent="0.25">
      <c r="A6452" s="34">
        <v>40765</v>
      </c>
      <c r="B6452" s="220">
        <v>0.27083333333333331</v>
      </c>
      <c r="C6452">
        <v>25.5</v>
      </c>
      <c r="D6452">
        <v>25.6</v>
      </c>
      <c r="E6452">
        <v>25.5</v>
      </c>
      <c r="F6452">
        <v>54</v>
      </c>
      <c r="G6452">
        <v>15.5</v>
      </c>
      <c r="H6452">
        <v>2</v>
      </c>
      <c r="I6452" t="s">
        <v>343</v>
      </c>
      <c r="J6452">
        <v>0.17</v>
      </c>
      <c r="K6452">
        <v>3</v>
      </c>
      <c r="L6452" t="s">
        <v>343</v>
      </c>
      <c r="M6452">
        <v>25.5</v>
      </c>
      <c r="N6452">
        <v>25.7</v>
      </c>
      <c r="O6452">
        <v>25.7</v>
      </c>
      <c r="P6452" t="s">
        <v>337</v>
      </c>
      <c r="Q6452">
        <v>747.2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2.5000000000000001E-2</v>
      </c>
      <c r="AB6452">
        <v>22.7</v>
      </c>
      <c r="AC6452">
        <v>42</v>
      </c>
      <c r="AD6452">
        <v>9.1</v>
      </c>
      <c r="AE6452">
        <v>21.9</v>
      </c>
      <c r="AF6452">
        <v>7.99</v>
      </c>
      <c r="AG6452">
        <v>7.2400000000000006E-2</v>
      </c>
      <c r="AH6452" t="s">
        <v>337</v>
      </c>
      <c r="AI6452" t="s">
        <v>337</v>
      </c>
      <c r="AJ6452">
        <v>0</v>
      </c>
      <c r="AK6452">
        <v>116</v>
      </c>
      <c r="AL6452">
        <v>1</v>
      </c>
      <c r="AM6452">
        <v>100</v>
      </c>
      <c r="AN6452">
        <v>5</v>
      </c>
    </row>
    <row r="6453" spans="1:40" x14ac:dyDescent="0.25">
      <c r="A6453" s="34">
        <v>40765</v>
      </c>
      <c r="B6453" s="220">
        <v>0.27430555555555552</v>
      </c>
      <c r="C6453">
        <v>25.4</v>
      </c>
      <c r="D6453">
        <v>25.5</v>
      </c>
      <c r="E6453">
        <v>25.4</v>
      </c>
      <c r="F6453">
        <v>55</v>
      </c>
      <c r="G6453">
        <v>15.7</v>
      </c>
      <c r="H6453">
        <v>2</v>
      </c>
      <c r="I6453" t="s">
        <v>343</v>
      </c>
      <c r="J6453">
        <v>0.17</v>
      </c>
      <c r="K6453">
        <v>3</v>
      </c>
      <c r="L6453" t="s">
        <v>343</v>
      </c>
      <c r="M6453">
        <v>25.4</v>
      </c>
      <c r="N6453">
        <v>25.6</v>
      </c>
      <c r="O6453">
        <v>25.6</v>
      </c>
      <c r="P6453" t="s">
        <v>337</v>
      </c>
      <c r="Q6453">
        <v>747.2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2.4E-2</v>
      </c>
      <c r="AB6453">
        <v>22.6</v>
      </c>
      <c r="AC6453">
        <v>42</v>
      </c>
      <c r="AD6453">
        <v>9</v>
      </c>
      <c r="AE6453">
        <v>21.8</v>
      </c>
      <c r="AF6453">
        <v>8</v>
      </c>
      <c r="AG6453">
        <v>7.2499999999999995E-2</v>
      </c>
      <c r="AH6453" t="s">
        <v>337</v>
      </c>
      <c r="AI6453" t="s">
        <v>337</v>
      </c>
      <c r="AJ6453">
        <v>0</v>
      </c>
      <c r="AK6453">
        <v>117</v>
      </c>
      <c r="AL6453">
        <v>1</v>
      </c>
      <c r="AM6453">
        <v>100</v>
      </c>
      <c r="AN6453">
        <v>5</v>
      </c>
    </row>
    <row r="6454" spans="1:40" x14ac:dyDescent="0.25">
      <c r="A6454" s="34">
        <v>40765</v>
      </c>
      <c r="B6454" s="220">
        <v>0.27777777777777779</v>
      </c>
      <c r="C6454">
        <v>25.3</v>
      </c>
      <c r="D6454">
        <v>25.4</v>
      </c>
      <c r="E6454">
        <v>25.3</v>
      </c>
      <c r="F6454">
        <v>55</v>
      </c>
      <c r="G6454">
        <v>15.6</v>
      </c>
      <c r="H6454">
        <v>2</v>
      </c>
      <c r="I6454" t="s">
        <v>343</v>
      </c>
      <c r="J6454">
        <v>0.17</v>
      </c>
      <c r="K6454">
        <v>4</v>
      </c>
      <c r="L6454" t="s">
        <v>343</v>
      </c>
      <c r="M6454">
        <v>25.3</v>
      </c>
      <c r="N6454">
        <v>25.6</v>
      </c>
      <c r="O6454">
        <v>25.6</v>
      </c>
      <c r="P6454" t="s">
        <v>337</v>
      </c>
      <c r="Q6454">
        <v>747.3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0</v>
      </c>
      <c r="Y6454">
        <v>0</v>
      </c>
      <c r="Z6454">
        <v>0</v>
      </c>
      <c r="AA6454">
        <v>2.4E-2</v>
      </c>
      <c r="AB6454">
        <v>22.6</v>
      </c>
      <c r="AC6454">
        <v>41</v>
      </c>
      <c r="AD6454">
        <v>8.6</v>
      </c>
      <c r="AE6454">
        <v>21.7</v>
      </c>
      <c r="AF6454">
        <v>7.85</v>
      </c>
      <c r="AG6454">
        <v>7.2499999999999995E-2</v>
      </c>
      <c r="AH6454" t="s">
        <v>337</v>
      </c>
      <c r="AI6454" t="s">
        <v>337</v>
      </c>
      <c r="AJ6454">
        <v>0</v>
      </c>
      <c r="AK6454">
        <v>117</v>
      </c>
      <c r="AL6454">
        <v>1</v>
      </c>
      <c r="AM6454">
        <v>100</v>
      </c>
      <c r="AN6454">
        <v>5</v>
      </c>
    </row>
    <row r="6455" spans="1:40" x14ac:dyDescent="0.25">
      <c r="A6455" s="34">
        <v>40765</v>
      </c>
      <c r="B6455" s="220">
        <v>0.28125</v>
      </c>
      <c r="C6455">
        <v>25.3</v>
      </c>
      <c r="D6455">
        <v>25.3</v>
      </c>
      <c r="E6455">
        <v>25.3</v>
      </c>
      <c r="F6455">
        <v>55</v>
      </c>
      <c r="G6455">
        <v>15.6</v>
      </c>
      <c r="H6455">
        <v>2</v>
      </c>
      <c r="I6455" t="s">
        <v>343</v>
      </c>
      <c r="J6455">
        <v>0.17</v>
      </c>
      <c r="K6455">
        <v>3</v>
      </c>
      <c r="L6455" t="s">
        <v>343</v>
      </c>
      <c r="M6455">
        <v>25.3</v>
      </c>
      <c r="N6455">
        <v>25.5</v>
      </c>
      <c r="O6455">
        <v>25.5</v>
      </c>
      <c r="P6455" t="s">
        <v>337</v>
      </c>
      <c r="Q6455">
        <v>747.3</v>
      </c>
      <c r="R6455">
        <v>0</v>
      </c>
      <c r="S6455">
        <v>0</v>
      </c>
      <c r="T6455">
        <v>0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2.4E-2</v>
      </c>
      <c r="AB6455">
        <v>22.6</v>
      </c>
      <c r="AC6455">
        <v>42</v>
      </c>
      <c r="AD6455">
        <v>9</v>
      </c>
      <c r="AE6455">
        <v>21.8</v>
      </c>
      <c r="AF6455">
        <v>8</v>
      </c>
      <c r="AG6455">
        <v>7.2499999999999995E-2</v>
      </c>
      <c r="AH6455" t="s">
        <v>337</v>
      </c>
      <c r="AI6455" t="s">
        <v>337</v>
      </c>
      <c r="AJ6455">
        <v>0</v>
      </c>
      <c r="AK6455">
        <v>117</v>
      </c>
      <c r="AL6455">
        <v>1</v>
      </c>
      <c r="AM6455">
        <v>100</v>
      </c>
      <c r="AN6455">
        <v>5</v>
      </c>
    </row>
    <row r="6456" spans="1:40" x14ac:dyDescent="0.25">
      <c r="A6456" s="34">
        <v>40765</v>
      </c>
      <c r="B6456" s="220">
        <v>0.28472222222222221</v>
      </c>
      <c r="C6456">
        <v>25.4</v>
      </c>
      <c r="D6456">
        <v>25.4</v>
      </c>
      <c r="E6456">
        <v>25.3</v>
      </c>
      <c r="F6456">
        <v>56</v>
      </c>
      <c r="G6456">
        <v>16</v>
      </c>
      <c r="H6456">
        <v>1</v>
      </c>
      <c r="I6456" t="s">
        <v>343</v>
      </c>
      <c r="J6456">
        <v>0.08</v>
      </c>
      <c r="K6456">
        <v>4</v>
      </c>
      <c r="L6456" t="s">
        <v>343</v>
      </c>
      <c r="M6456">
        <v>25.4</v>
      </c>
      <c r="N6456">
        <v>25.7</v>
      </c>
      <c r="O6456">
        <v>25.7</v>
      </c>
      <c r="P6456" t="s">
        <v>337</v>
      </c>
      <c r="Q6456">
        <v>747.3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  <c r="X6456">
        <v>0</v>
      </c>
      <c r="Y6456">
        <v>0</v>
      </c>
      <c r="Z6456">
        <v>0</v>
      </c>
      <c r="AA6456">
        <v>2.5000000000000001E-2</v>
      </c>
      <c r="AB6456">
        <v>22.4</v>
      </c>
      <c r="AC6456">
        <v>42</v>
      </c>
      <c r="AD6456">
        <v>8.9</v>
      </c>
      <c r="AE6456">
        <v>21.6</v>
      </c>
      <c r="AF6456">
        <v>8</v>
      </c>
      <c r="AG6456">
        <v>7.2499999999999995E-2</v>
      </c>
      <c r="AH6456" t="s">
        <v>337</v>
      </c>
      <c r="AI6456" t="s">
        <v>337</v>
      </c>
      <c r="AJ6456">
        <v>0</v>
      </c>
      <c r="AK6456">
        <v>117</v>
      </c>
      <c r="AL6456">
        <v>1</v>
      </c>
      <c r="AM6456">
        <v>100</v>
      </c>
      <c r="AN6456">
        <v>5</v>
      </c>
    </row>
    <row r="6457" spans="1:40" x14ac:dyDescent="0.25">
      <c r="A6457" s="34">
        <v>40765</v>
      </c>
      <c r="B6457" s="220">
        <v>0.28819444444444448</v>
      </c>
      <c r="C6457">
        <v>25.9</v>
      </c>
      <c r="D6457">
        <v>25.9</v>
      </c>
      <c r="E6457">
        <v>25.4</v>
      </c>
      <c r="F6457">
        <v>52</v>
      </c>
      <c r="G6457">
        <v>15.3</v>
      </c>
      <c r="H6457">
        <v>3</v>
      </c>
      <c r="I6457" t="s">
        <v>343</v>
      </c>
      <c r="J6457">
        <v>0.25</v>
      </c>
      <c r="K6457">
        <v>5</v>
      </c>
      <c r="L6457" t="s">
        <v>343</v>
      </c>
      <c r="M6457">
        <v>25.9</v>
      </c>
      <c r="N6457">
        <v>26.1</v>
      </c>
      <c r="O6457">
        <v>26.1</v>
      </c>
      <c r="P6457" t="s">
        <v>337</v>
      </c>
      <c r="Q6457">
        <v>747.3</v>
      </c>
      <c r="R6457">
        <v>0</v>
      </c>
      <c r="S6457">
        <v>0</v>
      </c>
      <c r="T6457">
        <v>0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2.5999999999999999E-2</v>
      </c>
      <c r="AB6457">
        <v>22.4</v>
      </c>
      <c r="AC6457">
        <v>41</v>
      </c>
      <c r="AD6457">
        <v>8.5</v>
      </c>
      <c r="AE6457">
        <v>21.6</v>
      </c>
      <c r="AF6457">
        <v>7.85</v>
      </c>
      <c r="AG6457">
        <v>7.2499999999999995E-2</v>
      </c>
      <c r="AH6457" t="s">
        <v>337</v>
      </c>
      <c r="AI6457" t="s">
        <v>337</v>
      </c>
      <c r="AJ6457">
        <v>0</v>
      </c>
      <c r="AK6457">
        <v>117</v>
      </c>
      <c r="AL6457">
        <v>1</v>
      </c>
      <c r="AM6457">
        <v>100</v>
      </c>
      <c r="AN6457">
        <v>5</v>
      </c>
    </row>
    <row r="6458" spans="1:40" x14ac:dyDescent="0.25">
      <c r="A6458" s="34">
        <v>40765</v>
      </c>
      <c r="B6458" s="220">
        <v>0.29166666666666669</v>
      </c>
      <c r="C6458">
        <v>26.1</v>
      </c>
      <c r="D6458">
        <v>26.1</v>
      </c>
      <c r="E6458">
        <v>25.9</v>
      </c>
      <c r="F6458">
        <v>51</v>
      </c>
      <c r="G6458">
        <v>15.2</v>
      </c>
      <c r="H6458">
        <v>4</v>
      </c>
      <c r="I6458" t="s">
        <v>343</v>
      </c>
      <c r="J6458">
        <v>0.33</v>
      </c>
      <c r="K6458">
        <v>6</v>
      </c>
      <c r="L6458" t="s">
        <v>343</v>
      </c>
      <c r="M6458">
        <v>26.1</v>
      </c>
      <c r="N6458">
        <v>26.3</v>
      </c>
      <c r="O6458">
        <v>26.3</v>
      </c>
      <c r="P6458" t="s">
        <v>337</v>
      </c>
      <c r="Q6458">
        <v>747.3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0</v>
      </c>
      <c r="Y6458">
        <v>0</v>
      </c>
      <c r="Z6458">
        <v>0</v>
      </c>
      <c r="AA6458">
        <v>2.7E-2</v>
      </c>
      <c r="AB6458">
        <v>22.4</v>
      </c>
      <c r="AC6458">
        <v>41</v>
      </c>
      <c r="AD6458">
        <v>8.5</v>
      </c>
      <c r="AE6458">
        <v>21.5</v>
      </c>
      <c r="AF6458">
        <v>7.86</v>
      </c>
      <c r="AG6458">
        <v>7.2499999999999995E-2</v>
      </c>
      <c r="AH6458" t="s">
        <v>337</v>
      </c>
      <c r="AI6458" t="s">
        <v>337</v>
      </c>
      <c r="AJ6458">
        <v>1E-3</v>
      </c>
      <c r="AK6458">
        <v>116</v>
      </c>
      <c r="AL6458">
        <v>1</v>
      </c>
      <c r="AM6458">
        <v>100</v>
      </c>
      <c r="AN6458">
        <v>5</v>
      </c>
    </row>
    <row r="6459" spans="1:40" x14ac:dyDescent="0.25">
      <c r="A6459" s="34">
        <v>40765</v>
      </c>
      <c r="B6459" s="220">
        <v>0.2951388888888889</v>
      </c>
      <c r="C6459">
        <v>26.2</v>
      </c>
      <c r="D6459">
        <v>26.2</v>
      </c>
      <c r="E6459">
        <v>26.1</v>
      </c>
      <c r="F6459">
        <v>50</v>
      </c>
      <c r="G6459">
        <v>14.9</v>
      </c>
      <c r="H6459">
        <v>2</v>
      </c>
      <c r="I6459" t="s">
        <v>343</v>
      </c>
      <c r="J6459">
        <v>0.17</v>
      </c>
      <c r="K6459">
        <v>4</v>
      </c>
      <c r="L6459" t="s">
        <v>343</v>
      </c>
      <c r="M6459">
        <v>26.2</v>
      </c>
      <c r="N6459">
        <v>26.3</v>
      </c>
      <c r="O6459">
        <v>26.3</v>
      </c>
      <c r="P6459" t="s">
        <v>337</v>
      </c>
      <c r="Q6459">
        <v>747.3</v>
      </c>
      <c r="R6459">
        <v>0</v>
      </c>
      <c r="S6459">
        <v>0</v>
      </c>
      <c r="T6459">
        <v>5</v>
      </c>
      <c r="U6459">
        <v>0.04</v>
      </c>
      <c r="V6459">
        <v>7</v>
      </c>
      <c r="W6459">
        <v>0</v>
      </c>
      <c r="X6459">
        <v>0</v>
      </c>
      <c r="Y6459">
        <v>0</v>
      </c>
      <c r="Z6459">
        <v>0</v>
      </c>
      <c r="AA6459">
        <v>2.7E-2</v>
      </c>
      <c r="AB6459">
        <v>22.4</v>
      </c>
      <c r="AC6459">
        <v>41</v>
      </c>
      <c r="AD6459">
        <v>8.5</v>
      </c>
      <c r="AE6459">
        <v>21.5</v>
      </c>
      <c r="AF6459">
        <v>7.86</v>
      </c>
      <c r="AG6459">
        <v>7.2499999999999995E-2</v>
      </c>
      <c r="AH6459" t="s">
        <v>337</v>
      </c>
      <c r="AI6459" t="s">
        <v>337</v>
      </c>
      <c r="AJ6459">
        <v>0</v>
      </c>
      <c r="AK6459">
        <v>117</v>
      </c>
      <c r="AL6459">
        <v>1</v>
      </c>
      <c r="AM6459">
        <v>100</v>
      </c>
      <c r="AN6459">
        <v>5</v>
      </c>
    </row>
    <row r="6460" spans="1:40" x14ac:dyDescent="0.25">
      <c r="A6460" s="34">
        <v>40765</v>
      </c>
      <c r="B6460" s="220">
        <v>0.2986111111111111</v>
      </c>
      <c r="C6460">
        <v>26.1</v>
      </c>
      <c r="D6460">
        <v>26.2</v>
      </c>
      <c r="E6460">
        <v>26.1</v>
      </c>
      <c r="F6460">
        <v>50</v>
      </c>
      <c r="G6460">
        <v>14.9</v>
      </c>
      <c r="H6460">
        <v>0</v>
      </c>
      <c r="I6460" t="s">
        <v>343</v>
      </c>
      <c r="J6460">
        <v>0</v>
      </c>
      <c r="K6460">
        <v>1</v>
      </c>
      <c r="L6460" t="s">
        <v>343</v>
      </c>
      <c r="M6460">
        <v>26.1</v>
      </c>
      <c r="N6460">
        <v>26.2</v>
      </c>
      <c r="O6460">
        <v>26.2</v>
      </c>
      <c r="P6460" t="s">
        <v>337</v>
      </c>
      <c r="Q6460">
        <v>747.2</v>
      </c>
      <c r="R6460">
        <v>0</v>
      </c>
      <c r="S6460">
        <v>0</v>
      </c>
      <c r="T6460">
        <v>7</v>
      </c>
      <c r="U6460">
        <v>0.05</v>
      </c>
      <c r="V6460">
        <v>9</v>
      </c>
      <c r="W6460">
        <v>0</v>
      </c>
      <c r="X6460">
        <v>0</v>
      </c>
      <c r="Y6460">
        <v>0</v>
      </c>
      <c r="Z6460">
        <v>0</v>
      </c>
      <c r="AA6460">
        <v>2.7E-2</v>
      </c>
      <c r="AB6460">
        <v>22.4</v>
      </c>
      <c r="AC6460">
        <v>42</v>
      </c>
      <c r="AD6460">
        <v>8.8000000000000007</v>
      </c>
      <c r="AE6460">
        <v>21.6</v>
      </c>
      <c r="AF6460">
        <v>8</v>
      </c>
      <c r="AG6460">
        <v>7.2499999999999995E-2</v>
      </c>
      <c r="AH6460" t="s">
        <v>337</v>
      </c>
      <c r="AI6460" t="s">
        <v>337</v>
      </c>
      <c r="AJ6460">
        <v>0</v>
      </c>
      <c r="AK6460">
        <v>117</v>
      </c>
      <c r="AL6460">
        <v>1</v>
      </c>
      <c r="AM6460">
        <v>100</v>
      </c>
      <c r="AN6460">
        <v>5</v>
      </c>
    </row>
    <row r="6461" spans="1:40" x14ac:dyDescent="0.25">
      <c r="A6461" s="34">
        <v>40765</v>
      </c>
      <c r="B6461" s="220">
        <v>0.30208333333333331</v>
      </c>
      <c r="C6461">
        <v>26.1</v>
      </c>
      <c r="D6461">
        <v>26.1</v>
      </c>
      <c r="E6461">
        <v>26.1</v>
      </c>
      <c r="F6461">
        <v>50</v>
      </c>
      <c r="G6461">
        <v>14.9</v>
      </c>
      <c r="H6461">
        <v>0</v>
      </c>
      <c r="I6461" t="s">
        <v>343</v>
      </c>
      <c r="J6461">
        <v>0</v>
      </c>
      <c r="K6461">
        <v>2</v>
      </c>
      <c r="L6461" t="s">
        <v>343</v>
      </c>
      <c r="M6461">
        <v>26.1</v>
      </c>
      <c r="N6461">
        <v>26.2</v>
      </c>
      <c r="O6461">
        <v>26.2</v>
      </c>
      <c r="P6461" t="s">
        <v>337</v>
      </c>
      <c r="Q6461">
        <v>747.2</v>
      </c>
      <c r="R6461">
        <v>0</v>
      </c>
      <c r="S6461">
        <v>0</v>
      </c>
      <c r="T6461">
        <v>11</v>
      </c>
      <c r="U6461">
        <v>0.08</v>
      </c>
      <c r="V6461">
        <v>12</v>
      </c>
      <c r="W6461">
        <v>0</v>
      </c>
      <c r="X6461">
        <v>0</v>
      </c>
      <c r="Y6461">
        <v>0</v>
      </c>
      <c r="Z6461">
        <v>0</v>
      </c>
      <c r="AA6461">
        <v>2.7E-2</v>
      </c>
      <c r="AB6461">
        <v>22.3</v>
      </c>
      <c r="AC6461">
        <v>41</v>
      </c>
      <c r="AD6461">
        <v>8.4</v>
      </c>
      <c r="AE6461">
        <v>21.3</v>
      </c>
      <c r="AF6461">
        <v>7.87</v>
      </c>
      <c r="AG6461">
        <v>7.2599999999999998E-2</v>
      </c>
      <c r="AH6461" t="s">
        <v>337</v>
      </c>
      <c r="AI6461" t="s">
        <v>337</v>
      </c>
      <c r="AJ6461">
        <v>0</v>
      </c>
      <c r="AK6461">
        <v>117</v>
      </c>
      <c r="AL6461">
        <v>1</v>
      </c>
      <c r="AM6461">
        <v>100</v>
      </c>
      <c r="AN6461">
        <v>5</v>
      </c>
    </row>
    <row r="6462" spans="1:40" x14ac:dyDescent="0.25">
      <c r="A6462" s="34">
        <v>40765</v>
      </c>
      <c r="B6462" s="220">
        <v>0.30555555555555552</v>
      </c>
      <c r="C6462">
        <v>26</v>
      </c>
      <c r="D6462">
        <v>26.1</v>
      </c>
      <c r="E6462">
        <v>26</v>
      </c>
      <c r="F6462">
        <v>50</v>
      </c>
      <c r="G6462">
        <v>14.8</v>
      </c>
      <c r="H6462">
        <v>1</v>
      </c>
      <c r="I6462" t="s">
        <v>343</v>
      </c>
      <c r="J6462">
        <v>0.08</v>
      </c>
      <c r="K6462">
        <v>3</v>
      </c>
      <c r="L6462" t="s">
        <v>343</v>
      </c>
      <c r="M6462">
        <v>26</v>
      </c>
      <c r="N6462">
        <v>26.1</v>
      </c>
      <c r="O6462">
        <v>26.1</v>
      </c>
      <c r="P6462" t="s">
        <v>337</v>
      </c>
      <c r="Q6462">
        <v>747.2</v>
      </c>
      <c r="R6462">
        <v>0</v>
      </c>
      <c r="S6462">
        <v>0</v>
      </c>
      <c r="T6462">
        <v>14</v>
      </c>
      <c r="U6462">
        <v>0.1</v>
      </c>
      <c r="V6462">
        <v>16</v>
      </c>
      <c r="W6462">
        <v>0</v>
      </c>
      <c r="X6462">
        <v>0</v>
      </c>
      <c r="Y6462">
        <v>0</v>
      </c>
      <c r="Z6462">
        <v>0</v>
      </c>
      <c r="AA6462">
        <v>2.7E-2</v>
      </c>
      <c r="AB6462">
        <v>22.3</v>
      </c>
      <c r="AC6462">
        <v>41</v>
      </c>
      <c r="AD6462">
        <v>8.4</v>
      </c>
      <c r="AE6462">
        <v>21.3</v>
      </c>
      <c r="AF6462">
        <v>7.87</v>
      </c>
      <c r="AG6462">
        <v>7.2599999999999998E-2</v>
      </c>
      <c r="AH6462" t="s">
        <v>337</v>
      </c>
      <c r="AI6462" t="s">
        <v>337</v>
      </c>
      <c r="AJ6462">
        <v>0</v>
      </c>
      <c r="AK6462">
        <v>116</v>
      </c>
      <c r="AL6462">
        <v>1</v>
      </c>
      <c r="AM6462">
        <v>100</v>
      </c>
      <c r="AN6462">
        <v>5</v>
      </c>
    </row>
    <row r="6463" spans="1:40" x14ac:dyDescent="0.25">
      <c r="A6463" s="34">
        <v>40765</v>
      </c>
      <c r="B6463" s="220">
        <v>0.30902777777777779</v>
      </c>
      <c r="C6463">
        <v>25.8</v>
      </c>
      <c r="D6463">
        <v>26</v>
      </c>
      <c r="E6463">
        <v>25.8</v>
      </c>
      <c r="F6463">
        <v>50</v>
      </c>
      <c r="G6463">
        <v>14.6</v>
      </c>
      <c r="H6463">
        <v>2</v>
      </c>
      <c r="I6463" t="s">
        <v>343</v>
      </c>
      <c r="J6463">
        <v>0.17</v>
      </c>
      <c r="K6463">
        <v>6</v>
      </c>
      <c r="L6463" t="s">
        <v>343</v>
      </c>
      <c r="M6463">
        <v>25.8</v>
      </c>
      <c r="N6463">
        <v>25.8</v>
      </c>
      <c r="O6463">
        <v>25.8</v>
      </c>
      <c r="P6463" t="s">
        <v>337</v>
      </c>
      <c r="Q6463">
        <v>747.4</v>
      </c>
      <c r="R6463">
        <v>0</v>
      </c>
      <c r="S6463">
        <v>0</v>
      </c>
      <c r="T6463">
        <v>19</v>
      </c>
      <c r="U6463">
        <v>0.14000000000000001</v>
      </c>
      <c r="V6463">
        <v>19</v>
      </c>
      <c r="W6463">
        <v>0</v>
      </c>
      <c r="X6463">
        <v>0</v>
      </c>
      <c r="Y6463">
        <v>0</v>
      </c>
      <c r="Z6463">
        <v>0</v>
      </c>
      <c r="AA6463">
        <v>2.5999999999999999E-2</v>
      </c>
      <c r="AB6463">
        <v>22.3</v>
      </c>
      <c r="AC6463">
        <v>42</v>
      </c>
      <c r="AD6463">
        <v>8.6999999999999993</v>
      </c>
      <c r="AE6463">
        <v>21.4</v>
      </c>
      <c r="AF6463">
        <v>8.01</v>
      </c>
      <c r="AG6463">
        <v>7.2599999999999998E-2</v>
      </c>
      <c r="AH6463" t="s">
        <v>337</v>
      </c>
      <c r="AI6463" t="s">
        <v>337</v>
      </c>
      <c r="AJ6463">
        <v>0</v>
      </c>
      <c r="AK6463">
        <v>117</v>
      </c>
      <c r="AL6463">
        <v>1</v>
      </c>
      <c r="AM6463">
        <v>100</v>
      </c>
      <c r="AN6463">
        <v>5</v>
      </c>
    </row>
    <row r="6464" spans="1:40" x14ac:dyDescent="0.25">
      <c r="A6464" s="34">
        <v>40765</v>
      </c>
      <c r="B6464" s="220">
        <v>0.3125</v>
      </c>
      <c r="C6464">
        <v>25.8</v>
      </c>
      <c r="D6464">
        <v>25.8</v>
      </c>
      <c r="E6464">
        <v>25.7</v>
      </c>
      <c r="F6464">
        <v>49</v>
      </c>
      <c r="G6464">
        <v>14.3</v>
      </c>
      <c r="H6464">
        <v>3</v>
      </c>
      <c r="I6464" t="s">
        <v>342</v>
      </c>
      <c r="J6464">
        <v>0.25</v>
      </c>
      <c r="K6464">
        <v>5</v>
      </c>
      <c r="L6464" t="s">
        <v>342</v>
      </c>
      <c r="M6464">
        <v>25.8</v>
      </c>
      <c r="N6464">
        <v>25.8</v>
      </c>
      <c r="O6464">
        <v>25.8</v>
      </c>
      <c r="P6464" t="s">
        <v>337</v>
      </c>
      <c r="Q6464">
        <v>747.4</v>
      </c>
      <c r="R6464">
        <v>0</v>
      </c>
      <c r="S6464">
        <v>0</v>
      </c>
      <c r="T6464">
        <v>23</v>
      </c>
      <c r="U6464">
        <v>0.16</v>
      </c>
      <c r="V6464">
        <v>25</v>
      </c>
      <c r="W6464">
        <v>0</v>
      </c>
      <c r="X6464">
        <v>0</v>
      </c>
      <c r="Y6464">
        <v>0</v>
      </c>
      <c r="Z6464">
        <v>0</v>
      </c>
      <c r="AA6464">
        <v>2.5999999999999999E-2</v>
      </c>
      <c r="AB6464">
        <v>22.3</v>
      </c>
      <c r="AC6464">
        <v>42</v>
      </c>
      <c r="AD6464">
        <v>8.6999999999999993</v>
      </c>
      <c r="AE6464">
        <v>21.4</v>
      </c>
      <c r="AF6464">
        <v>8.01</v>
      </c>
      <c r="AG6464">
        <v>7.2599999999999998E-2</v>
      </c>
      <c r="AH6464" t="s">
        <v>337</v>
      </c>
      <c r="AI6464" t="s">
        <v>337</v>
      </c>
      <c r="AJ6464">
        <v>0</v>
      </c>
      <c r="AK6464">
        <v>116</v>
      </c>
      <c r="AL6464">
        <v>1</v>
      </c>
      <c r="AM6464">
        <v>100</v>
      </c>
      <c r="AN6464">
        <v>5</v>
      </c>
    </row>
    <row r="6465" spans="1:40" x14ac:dyDescent="0.25">
      <c r="A6465" s="34">
        <v>40765</v>
      </c>
      <c r="B6465" s="220">
        <v>0.31597222222222221</v>
      </c>
      <c r="C6465">
        <v>25.9</v>
      </c>
      <c r="D6465">
        <v>25.9</v>
      </c>
      <c r="E6465">
        <v>25.8</v>
      </c>
      <c r="F6465">
        <v>49</v>
      </c>
      <c r="G6465">
        <v>14.4</v>
      </c>
      <c r="H6465">
        <v>3</v>
      </c>
      <c r="I6465" t="s">
        <v>342</v>
      </c>
      <c r="J6465">
        <v>0.25</v>
      </c>
      <c r="K6465">
        <v>5</v>
      </c>
      <c r="L6465" t="s">
        <v>342</v>
      </c>
      <c r="M6465">
        <v>25.9</v>
      </c>
      <c r="N6465">
        <v>25.9</v>
      </c>
      <c r="O6465">
        <v>25.9</v>
      </c>
      <c r="P6465" t="s">
        <v>337</v>
      </c>
      <c r="Q6465">
        <v>747.4</v>
      </c>
      <c r="R6465">
        <v>0</v>
      </c>
      <c r="S6465">
        <v>0</v>
      </c>
      <c r="T6465">
        <v>27</v>
      </c>
      <c r="U6465">
        <v>0.19</v>
      </c>
      <c r="V6465">
        <v>28</v>
      </c>
      <c r="W6465">
        <v>0</v>
      </c>
      <c r="X6465">
        <v>0</v>
      </c>
      <c r="Y6465">
        <v>0</v>
      </c>
      <c r="Z6465">
        <v>0</v>
      </c>
      <c r="AA6465">
        <v>2.5999999999999999E-2</v>
      </c>
      <c r="AB6465">
        <v>22.3</v>
      </c>
      <c r="AC6465">
        <v>41</v>
      </c>
      <c r="AD6465">
        <v>8.4</v>
      </c>
      <c r="AE6465">
        <v>21.3</v>
      </c>
      <c r="AF6465">
        <v>7.87</v>
      </c>
      <c r="AG6465">
        <v>7.2599999999999998E-2</v>
      </c>
      <c r="AH6465" t="s">
        <v>337</v>
      </c>
      <c r="AI6465" t="s">
        <v>337</v>
      </c>
      <c r="AJ6465">
        <v>0</v>
      </c>
      <c r="AK6465">
        <v>117</v>
      </c>
      <c r="AL6465">
        <v>1</v>
      </c>
      <c r="AM6465">
        <v>100</v>
      </c>
      <c r="AN6465">
        <v>5</v>
      </c>
    </row>
    <row r="6466" spans="1:40" x14ac:dyDescent="0.25">
      <c r="A6466" s="34">
        <v>40765</v>
      </c>
      <c r="B6466" s="220">
        <v>0.31944444444444448</v>
      </c>
      <c r="C6466">
        <v>26.1</v>
      </c>
      <c r="D6466">
        <v>26.1</v>
      </c>
      <c r="E6466">
        <v>25.9</v>
      </c>
      <c r="F6466">
        <v>48</v>
      </c>
      <c r="G6466">
        <v>14.2</v>
      </c>
      <c r="H6466">
        <v>2</v>
      </c>
      <c r="I6466" t="s">
        <v>342</v>
      </c>
      <c r="J6466">
        <v>0.17</v>
      </c>
      <c r="K6466">
        <v>5</v>
      </c>
      <c r="L6466" t="s">
        <v>342</v>
      </c>
      <c r="M6466">
        <v>26.1</v>
      </c>
      <c r="N6466">
        <v>26.1</v>
      </c>
      <c r="O6466">
        <v>26.1</v>
      </c>
      <c r="P6466" t="s">
        <v>337</v>
      </c>
      <c r="Q6466">
        <v>747.4</v>
      </c>
      <c r="R6466">
        <v>0</v>
      </c>
      <c r="S6466">
        <v>0</v>
      </c>
      <c r="T6466">
        <v>32</v>
      </c>
      <c r="U6466">
        <v>0.23</v>
      </c>
      <c r="V6466">
        <v>33</v>
      </c>
      <c r="W6466">
        <v>0</v>
      </c>
      <c r="X6466">
        <v>0</v>
      </c>
      <c r="Y6466">
        <v>0</v>
      </c>
      <c r="Z6466">
        <v>0</v>
      </c>
      <c r="AA6466">
        <v>2.7E-2</v>
      </c>
      <c r="AB6466">
        <v>22.3</v>
      </c>
      <c r="AC6466">
        <v>41</v>
      </c>
      <c r="AD6466">
        <v>8.4</v>
      </c>
      <c r="AE6466">
        <v>21.3</v>
      </c>
      <c r="AF6466">
        <v>7.87</v>
      </c>
      <c r="AG6466">
        <v>7.2599999999999998E-2</v>
      </c>
      <c r="AH6466" t="s">
        <v>337</v>
      </c>
      <c r="AI6466" t="s">
        <v>337</v>
      </c>
      <c r="AJ6466">
        <v>0</v>
      </c>
      <c r="AK6466">
        <v>117</v>
      </c>
      <c r="AL6466">
        <v>1</v>
      </c>
      <c r="AM6466">
        <v>100</v>
      </c>
      <c r="AN6466">
        <v>5</v>
      </c>
    </row>
    <row r="6467" spans="1:40" x14ac:dyDescent="0.25">
      <c r="A6467" s="34">
        <v>40765</v>
      </c>
      <c r="B6467" s="220">
        <v>0.32291666666666669</v>
      </c>
      <c r="C6467">
        <v>26.2</v>
      </c>
      <c r="D6467">
        <v>26.2</v>
      </c>
      <c r="E6467">
        <v>26.1</v>
      </c>
      <c r="F6467">
        <v>48</v>
      </c>
      <c r="G6467">
        <v>14.3</v>
      </c>
      <c r="H6467">
        <v>3</v>
      </c>
      <c r="I6467" t="s">
        <v>342</v>
      </c>
      <c r="J6467">
        <v>0.25</v>
      </c>
      <c r="K6467">
        <v>5</v>
      </c>
      <c r="L6467" t="s">
        <v>342</v>
      </c>
      <c r="M6467">
        <v>26.2</v>
      </c>
      <c r="N6467">
        <v>26.2</v>
      </c>
      <c r="O6467">
        <v>26.2</v>
      </c>
      <c r="P6467" t="s">
        <v>337</v>
      </c>
      <c r="Q6467">
        <v>747.4</v>
      </c>
      <c r="R6467">
        <v>0</v>
      </c>
      <c r="S6467">
        <v>0</v>
      </c>
      <c r="T6467">
        <v>39</v>
      </c>
      <c r="U6467">
        <v>0.28000000000000003</v>
      </c>
      <c r="V6467">
        <v>47</v>
      </c>
      <c r="W6467">
        <v>0</v>
      </c>
      <c r="X6467">
        <v>0</v>
      </c>
      <c r="Y6467">
        <v>0</v>
      </c>
      <c r="Z6467">
        <v>0</v>
      </c>
      <c r="AA6467">
        <v>2.7E-2</v>
      </c>
      <c r="AB6467">
        <v>22.3</v>
      </c>
      <c r="AC6467">
        <v>41</v>
      </c>
      <c r="AD6467">
        <v>8.4</v>
      </c>
      <c r="AE6467">
        <v>21.3</v>
      </c>
      <c r="AF6467">
        <v>7.87</v>
      </c>
      <c r="AG6467">
        <v>7.2599999999999998E-2</v>
      </c>
      <c r="AH6467" t="s">
        <v>337</v>
      </c>
      <c r="AI6467" t="s">
        <v>337</v>
      </c>
      <c r="AJ6467">
        <v>0</v>
      </c>
      <c r="AK6467">
        <v>117</v>
      </c>
      <c r="AL6467">
        <v>1</v>
      </c>
      <c r="AM6467">
        <v>100</v>
      </c>
      <c r="AN6467">
        <v>5</v>
      </c>
    </row>
    <row r="6468" spans="1:40" x14ac:dyDescent="0.25">
      <c r="A6468" s="34">
        <v>40765</v>
      </c>
      <c r="B6468" s="220">
        <v>0.3263888888888889</v>
      </c>
      <c r="C6468">
        <v>26.3</v>
      </c>
      <c r="D6468">
        <v>26.3</v>
      </c>
      <c r="E6468">
        <v>26.2</v>
      </c>
      <c r="F6468">
        <v>48</v>
      </c>
      <c r="G6468">
        <v>14.4</v>
      </c>
      <c r="H6468">
        <v>5</v>
      </c>
      <c r="I6468" t="s">
        <v>342</v>
      </c>
      <c r="J6468">
        <v>0.42</v>
      </c>
      <c r="K6468">
        <v>8</v>
      </c>
      <c r="L6468" t="s">
        <v>344</v>
      </c>
      <c r="M6468">
        <v>26.3</v>
      </c>
      <c r="N6468">
        <v>26.3</v>
      </c>
      <c r="O6468">
        <v>26.3</v>
      </c>
      <c r="P6468" t="s">
        <v>337</v>
      </c>
      <c r="Q6468">
        <v>747.4</v>
      </c>
      <c r="R6468">
        <v>0</v>
      </c>
      <c r="S6468">
        <v>0</v>
      </c>
      <c r="T6468">
        <v>53</v>
      </c>
      <c r="U6468">
        <v>0.38</v>
      </c>
      <c r="V6468">
        <v>56</v>
      </c>
      <c r="W6468">
        <v>0</v>
      </c>
      <c r="X6468">
        <v>0</v>
      </c>
      <c r="Y6468">
        <v>0</v>
      </c>
      <c r="Z6468">
        <v>0</v>
      </c>
      <c r="AA6468">
        <v>2.8000000000000001E-2</v>
      </c>
      <c r="AB6468">
        <v>22.3</v>
      </c>
      <c r="AC6468">
        <v>41</v>
      </c>
      <c r="AD6468">
        <v>8.4</v>
      </c>
      <c r="AE6468">
        <v>21.3</v>
      </c>
      <c r="AF6468">
        <v>7.87</v>
      </c>
      <c r="AG6468">
        <v>7.2599999999999998E-2</v>
      </c>
      <c r="AH6468" t="s">
        <v>337</v>
      </c>
      <c r="AI6468" t="s">
        <v>337</v>
      </c>
      <c r="AJ6468">
        <v>0</v>
      </c>
      <c r="AK6468">
        <v>117</v>
      </c>
      <c r="AL6468">
        <v>1</v>
      </c>
      <c r="AM6468">
        <v>100</v>
      </c>
      <c r="AN6468">
        <v>5</v>
      </c>
    </row>
    <row r="6469" spans="1:40" x14ac:dyDescent="0.25">
      <c r="A6469" s="34">
        <v>40765</v>
      </c>
      <c r="B6469" s="220">
        <v>0.3298611111111111</v>
      </c>
      <c r="C6469">
        <v>26.3</v>
      </c>
      <c r="D6469">
        <v>26.3</v>
      </c>
      <c r="E6469">
        <v>26.3</v>
      </c>
      <c r="F6469">
        <v>48</v>
      </c>
      <c r="G6469">
        <v>14.4</v>
      </c>
      <c r="H6469">
        <v>4</v>
      </c>
      <c r="I6469" t="s">
        <v>344</v>
      </c>
      <c r="J6469">
        <v>0.33</v>
      </c>
      <c r="K6469">
        <v>7</v>
      </c>
      <c r="L6469" t="s">
        <v>344</v>
      </c>
      <c r="M6469">
        <v>26.3</v>
      </c>
      <c r="N6469">
        <v>26.3</v>
      </c>
      <c r="O6469">
        <v>26.3</v>
      </c>
      <c r="P6469" t="s">
        <v>337</v>
      </c>
      <c r="Q6469">
        <v>747.5</v>
      </c>
      <c r="R6469">
        <v>0</v>
      </c>
      <c r="S6469">
        <v>0</v>
      </c>
      <c r="T6469">
        <v>67</v>
      </c>
      <c r="U6469">
        <v>0.48</v>
      </c>
      <c r="V6469">
        <v>72</v>
      </c>
      <c r="W6469">
        <v>0</v>
      </c>
      <c r="X6469">
        <v>0</v>
      </c>
      <c r="Y6469">
        <v>0</v>
      </c>
      <c r="Z6469">
        <v>0</v>
      </c>
      <c r="AA6469">
        <v>2.8000000000000001E-2</v>
      </c>
      <c r="AB6469">
        <v>22.4</v>
      </c>
      <c r="AC6469">
        <v>42</v>
      </c>
      <c r="AD6469">
        <v>8.8000000000000007</v>
      </c>
      <c r="AE6469">
        <v>21.6</v>
      </c>
      <c r="AF6469">
        <v>8</v>
      </c>
      <c r="AG6469">
        <v>7.2499999999999995E-2</v>
      </c>
      <c r="AH6469" t="s">
        <v>337</v>
      </c>
      <c r="AI6469" t="s">
        <v>337</v>
      </c>
      <c r="AJ6469">
        <v>0</v>
      </c>
      <c r="AK6469">
        <v>117</v>
      </c>
      <c r="AL6469">
        <v>1</v>
      </c>
      <c r="AM6469">
        <v>100</v>
      </c>
      <c r="AN6469">
        <v>5</v>
      </c>
    </row>
    <row r="6470" spans="1:40" x14ac:dyDescent="0.25">
      <c r="A6470" s="34">
        <v>40765</v>
      </c>
      <c r="B6470" s="220">
        <v>0.33333333333333331</v>
      </c>
      <c r="C6470">
        <v>26.5</v>
      </c>
      <c r="D6470">
        <v>26.5</v>
      </c>
      <c r="E6470">
        <v>26.3</v>
      </c>
      <c r="F6470">
        <v>48</v>
      </c>
      <c r="G6470">
        <v>14.6</v>
      </c>
      <c r="H6470">
        <v>3</v>
      </c>
      <c r="I6470" t="s">
        <v>342</v>
      </c>
      <c r="J6470">
        <v>0.25</v>
      </c>
      <c r="K6470">
        <v>6</v>
      </c>
      <c r="L6470" t="s">
        <v>342</v>
      </c>
      <c r="M6470">
        <v>26.5</v>
      </c>
      <c r="N6470">
        <v>26.4</v>
      </c>
      <c r="O6470">
        <v>26.4</v>
      </c>
      <c r="P6470" t="s">
        <v>337</v>
      </c>
      <c r="Q6470">
        <v>747.5</v>
      </c>
      <c r="R6470">
        <v>0</v>
      </c>
      <c r="S6470">
        <v>0</v>
      </c>
      <c r="T6470">
        <v>82</v>
      </c>
      <c r="U6470">
        <v>0.59</v>
      </c>
      <c r="V6470">
        <v>86</v>
      </c>
      <c r="W6470">
        <v>0</v>
      </c>
      <c r="X6470">
        <v>0</v>
      </c>
      <c r="Y6470">
        <v>0</v>
      </c>
      <c r="Z6470">
        <v>0</v>
      </c>
      <c r="AA6470">
        <v>2.8000000000000001E-2</v>
      </c>
      <c r="AB6470">
        <v>22.4</v>
      </c>
      <c r="AC6470">
        <v>42</v>
      </c>
      <c r="AD6470">
        <v>8.8000000000000007</v>
      </c>
      <c r="AE6470">
        <v>21.6</v>
      </c>
      <c r="AF6470">
        <v>8</v>
      </c>
      <c r="AG6470">
        <v>7.2499999999999995E-2</v>
      </c>
      <c r="AH6470" t="s">
        <v>337</v>
      </c>
      <c r="AI6470" t="s">
        <v>337</v>
      </c>
      <c r="AJ6470">
        <v>2E-3</v>
      </c>
      <c r="AK6470">
        <v>117</v>
      </c>
      <c r="AL6470">
        <v>1</v>
      </c>
      <c r="AM6470">
        <v>100</v>
      </c>
      <c r="AN6470">
        <v>5</v>
      </c>
    </row>
    <row r="6471" spans="1:40" x14ac:dyDescent="0.25">
      <c r="A6471" s="34">
        <v>40765</v>
      </c>
      <c r="B6471" s="220">
        <v>0.33680555555555558</v>
      </c>
      <c r="C6471">
        <v>26.7</v>
      </c>
      <c r="D6471">
        <v>26.7</v>
      </c>
      <c r="E6471">
        <v>26.5</v>
      </c>
      <c r="F6471">
        <v>47</v>
      </c>
      <c r="G6471">
        <v>14.5</v>
      </c>
      <c r="H6471">
        <v>4</v>
      </c>
      <c r="I6471" t="s">
        <v>343</v>
      </c>
      <c r="J6471">
        <v>0.33</v>
      </c>
      <c r="K6471">
        <v>6</v>
      </c>
      <c r="L6471" t="s">
        <v>343</v>
      </c>
      <c r="M6471">
        <v>26.7</v>
      </c>
      <c r="N6471">
        <v>26.6</v>
      </c>
      <c r="O6471">
        <v>26.6</v>
      </c>
      <c r="P6471" t="s">
        <v>337</v>
      </c>
      <c r="Q6471">
        <v>747.6</v>
      </c>
      <c r="R6471">
        <v>0</v>
      </c>
      <c r="S6471">
        <v>0</v>
      </c>
      <c r="T6471">
        <v>100</v>
      </c>
      <c r="U6471">
        <v>0.72</v>
      </c>
      <c r="V6471">
        <v>107</v>
      </c>
      <c r="W6471">
        <v>0</v>
      </c>
      <c r="X6471">
        <v>0</v>
      </c>
      <c r="Y6471">
        <v>0</v>
      </c>
      <c r="Z6471">
        <v>0</v>
      </c>
      <c r="AA6471">
        <v>2.9000000000000001E-2</v>
      </c>
      <c r="AB6471">
        <v>22.4</v>
      </c>
      <c r="AC6471">
        <v>41</v>
      </c>
      <c r="AD6471">
        <v>8.5</v>
      </c>
      <c r="AE6471">
        <v>21.5</v>
      </c>
      <c r="AF6471">
        <v>7.86</v>
      </c>
      <c r="AG6471">
        <v>7.2599999999999998E-2</v>
      </c>
      <c r="AH6471" t="s">
        <v>337</v>
      </c>
      <c r="AI6471" t="s">
        <v>337</v>
      </c>
      <c r="AJ6471">
        <v>0</v>
      </c>
      <c r="AK6471">
        <v>117</v>
      </c>
      <c r="AL6471">
        <v>1</v>
      </c>
      <c r="AM6471">
        <v>100</v>
      </c>
      <c r="AN6471">
        <v>5</v>
      </c>
    </row>
    <row r="6472" spans="1:40" x14ac:dyDescent="0.25">
      <c r="A6472" s="34">
        <v>40765</v>
      </c>
      <c r="B6472" s="220">
        <v>0.34027777777777773</v>
      </c>
      <c r="C6472">
        <v>26.9</v>
      </c>
      <c r="D6472">
        <v>26.9</v>
      </c>
      <c r="E6472">
        <v>26.8</v>
      </c>
      <c r="F6472">
        <v>46</v>
      </c>
      <c r="G6472">
        <v>14.3</v>
      </c>
      <c r="H6472">
        <v>5</v>
      </c>
      <c r="I6472" t="s">
        <v>343</v>
      </c>
      <c r="J6472">
        <v>0.42</v>
      </c>
      <c r="K6472">
        <v>7</v>
      </c>
      <c r="L6472" t="s">
        <v>343</v>
      </c>
      <c r="M6472">
        <v>26.9</v>
      </c>
      <c r="N6472">
        <v>26.8</v>
      </c>
      <c r="O6472">
        <v>26.8</v>
      </c>
      <c r="P6472" t="s">
        <v>337</v>
      </c>
      <c r="Q6472">
        <v>747.6</v>
      </c>
      <c r="R6472">
        <v>0</v>
      </c>
      <c r="S6472">
        <v>0</v>
      </c>
      <c r="T6472">
        <v>118</v>
      </c>
      <c r="U6472">
        <v>0.85</v>
      </c>
      <c r="V6472">
        <v>123</v>
      </c>
      <c r="W6472">
        <v>0.1</v>
      </c>
      <c r="X6472">
        <v>0</v>
      </c>
      <c r="Y6472">
        <v>0.5</v>
      </c>
      <c r="Z6472">
        <v>0</v>
      </c>
      <c r="AA6472">
        <v>0.03</v>
      </c>
      <c r="AB6472">
        <v>22.4</v>
      </c>
      <c r="AC6472">
        <v>45</v>
      </c>
      <c r="AD6472">
        <v>9.9</v>
      </c>
      <c r="AE6472">
        <v>21.8</v>
      </c>
      <c r="AF6472">
        <v>8.4499999999999993</v>
      </c>
      <c r="AG6472">
        <v>7.2499999999999995E-2</v>
      </c>
      <c r="AH6472" t="s">
        <v>337</v>
      </c>
      <c r="AI6472" t="s">
        <v>337</v>
      </c>
      <c r="AJ6472">
        <v>0</v>
      </c>
      <c r="AK6472">
        <v>117</v>
      </c>
      <c r="AL6472">
        <v>1</v>
      </c>
      <c r="AM6472">
        <v>100</v>
      </c>
      <c r="AN6472">
        <v>5</v>
      </c>
    </row>
    <row r="6473" spans="1:40" x14ac:dyDescent="0.25">
      <c r="A6473" s="34">
        <v>40765</v>
      </c>
      <c r="B6473" s="220">
        <v>0.34375</v>
      </c>
      <c r="C6473">
        <v>27.2</v>
      </c>
      <c r="D6473">
        <v>27.2</v>
      </c>
      <c r="E6473">
        <v>26.9</v>
      </c>
      <c r="F6473">
        <v>46</v>
      </c>
      <c r="G6473">
        <v>14.6</v>
      </c>
      <c r="H6473">
        <v>5</v>
      </c>
      <c r="I6473" t="s">
        <v>343</v>
      </c>
      <c r="J6473">
        <v>0.42</v>
      </c>
      <c r="K6473">
        <v>7</v>
      </c>
      <c r="L6473" t="s">
        <v>342</v>
      </c>
      <c r="M6473">
        <v>27.2</v>
      </c>
      <c r="N6473">
        <v>27.1</v>
      </c>
      <c r="O6473">
        <v>27.1</v>
      </c>
      <c r="P6473" t="s">
        <v>337</v>
      </c>
      <c r="Q6473">
        <v>747.7</v>
      </c>
      <c r="R6473">
        <v>0</v>
      </c>
      <c r="S6473">
        <v>0</v>
      </c>
      <c r="T6473">
        <v>136</v>
      </c>
      <c r="U6473">
        <v>0.97</v>
      </c>
      <c r="V6473">
        <v>144</v>
      </c>
      <c r="W6473">
        <v>0.5</v>
      </c>
      <c r="X6473">
        <v>0.02</v>
      </c>
      <c r="Y6473">
        <v>0.5</v>
      </c>
      <c r="Z6473">
        <v>0</v>
      </c>
      <c r="AA6473">
        <v>3.1E-2</v>
      </c>
      <c r="AB6473">
        <v>22.8</v>
      </c>
      <c r="AC6473">
        <v>48</v>
      </c>
      <c r="AD6473">
        <v>11.2</v>
      </c>
      <c r="AE6473">
        <v>22.4</v>
      </c>
      <c r="AF6473">
        <v>8.91</v>
      </c>
      <c r="AG6473">
        <v>7.2300000000000003E-2</v>
      </c>
      <c r="AH6473" t="s">
        <v>337</v>
      </c>
      <c r="AI6473" t="s">
        <v>337</v>
      </c>
      <c r="AJ6473">
        <v>0</v>
      </c>
      <c r="AK6473">
        <v>117</v>
      </c>
      <c r="AL6473">
        <v>1</v>
      </c>
      <c r="AM6473">
        <v>100</v>
      </c>
      <c r="AN6473">
        <v>5</v>
      </c>
    </row>
    <row r="6474" spans="1:40" x14ac:dyDescent="0.25">
      <c r="A6474" s="34">
        <v>40765</v>
      </c>
      <c r="B6474" s="220">
        <v>0.34722222222222227</v>
      </c>
      <c r="C6474">
        <v>27.5</v>
      </c>
      <c r="D6474">
        <v>27.5</v>
      </c>
      <c r="E6474">
        <v>27.2</v>
      </c>
      <c r="F6474">
        <v>46</v>
      </c>
      <c r="G6474">
        <v>14.8</v>
      </c>
      <c r="H6474">
        <v>4</v>
      </c>
      <c r="I6474" t="s">
        <v>343</v>
      </c>
      <c r="J6474">
        <v>0.33</v>
      </c>
      <c r="K6474">
        <v>6</v>
      </c>
      <c r="L6474" t="s">
        <v>343</v>
      </c>
      <c r="M6474">
        <v>27.5</v>
      </c>
      <c r="N6474">
        <v>27.4</v>
      </c>
      <c r="O6474">
        <v>27.4</v>
      </c>
      <c r="P6474" t="s">
        <v>337</v>
      </c>
      <c r="Q6474">
        <v>747.8</v>
      </c>
      <c r="R6474">
        <v>0</v>
      </c>
      <c r="S6474">
        <v>0</v>
      </c>
      <c r="T6474">
        <v>157</v>
      </c>
      <c r="U6474">
        <v>1.1299999999999999</v>
      </c>
      <c r="V6474">
        <v>165</v>
      </c>
      <c r="W6474">
        <v>0.6</v>
      </c>
      <c r="X6474">
        <v>0.02</v>
      </c>
      <c r="Y6474">
        <v>0.6</v>
      </c>
      <c r="Z6474">
        <v>0</v>
      </c>
      <c r="AA6474">
        <v>3.2000000000000001E-2</v>
      </c>
      <c r="AB6474">
        <v>23.1</v>
      </c>
      <c r="AC6474">
        <v>48</v>
      </c>
      <c r="AD6474">
        <v>11.4</v>
      </c>
      <c r="AE6474">
        <v>22.8</v>
      </c>
      <c r="AF6474">
        <v>8.92</v>
      </c>
      <c r="AG6474">
        <v>7.22E-2</v>
      </c>
      <c r="AH6474" t="s">
        <v>337</v>
      </c>
      <c r="AI6474" t="s">
        <v>337</v>
      </c>
      <c r="AJ6474">
        <v>0</v>
      </c>
      <c r="AK6474">
        <v>117</v>
      </c>
      <c r="AL6474">
        <v>1</v>
      </c>
      <c r="AM6474">
        <v>100</v>
      </c>
      <c r="AN6474">
        <v>5</v>
      </c>
    </row>
    <row r="6475" spans="1:40" x14ac:dyDescent="0.25">
      <c r="A6475" s="34">
        <v>40765</v>
      </c>
      <c r="B6475" s="220">
        <v>0.35069444444444442</v>
      </c>
      <c r="C6475">
        <v>27.8</v>
      </c>
      <c r="D6475">
        <v>27.8</v>
      </c>
      <c r="E6475">
        <v>27.5</v>
      </c>
      <c r="F6475">
        <v>44</v>
      </c>
      <c r="G6475">
        <v>14.5</v>
      </c>
      <c r="H6475">
        <v>4</v>
      </c>
      <c r="I6475" t="s">
        <v>343</v>
      </c>
      <c r="J6475">
        <v>0.33</v>
      </c>
      <c r="K6475">
        <v>6</v>
      </c>
      <c r="L6475" t="s">
        <v>343</v>
      </c>
      <c r="M6475">
        <v>27.8</v>
      </c>
      <c r="N6475">
        <v>27.7</v>
      </c>
      <c r="O6475">
        <v>27.7</v>
      </c>
      <c r="P6475" t="s">
        <v>337</v>
      </c>
      <c r="Q6475">
        <v>747.8</v>
      </c>
      <c r="R6475">
        <v>0</v>
      </c>
      <c r="S6475">
        <v>0</v>
      </c>
      <c r="T6475">
        <v>178</v>
      </c>
      <c r="U6475">
        <v>1.28</v>
      </c>
      <c r="V6475">
        <v>186</v>
      </c>
      <c r="W6475">
        <v>0.6</v>
      </c>
      <c r="X6475">
        <v>0.02</v>
      </c>
      <c r="Y6475">
        <v>0.6</v>
      </c>
      <c r="Z6475">
        <v>0</v>
      </c>
      <c r="AA6475">
        <v>3.3000000000000002E-2</v>
      </c>
      <c r="AB6475">
        <v>23.3</v>
      </c>
      <c r="AC6475">
        <v>46</v>
      </c>
      <c r="AD6475">
        <v>11.1</v>
      </c>
      <c r="AE6475">
        <v>23.1</v>
      </c>
      <c r="AF6475">
        <v>8.57</v>
      </c>
      <c r="AG6475">
        <v>7.22E-2</v>
      </c>
      <c r="AH6475" t="s">
        <v>337</v>
      </c>
      <c r="AI6475" t="s">
        <v>337</v>
      </c>
      <c r="AJ6475">
        <v>0</v>
      </c>
      <c r="AK6475">
        <v>116</v>
      </c>
      <c r="AL6475">
        <v>1</v>
      </c>
      <c r="AM6475">
        <v>100</v>
      </c>
      <c r="AN6475">
        <v>5</v>
      </c>
    </row>
    <row r="6476" spans="1:40" x14ac:dyDescent="0.25">
      <c r="A6476" s="34">
        <v>40765</v>
      </c>
      <c r="B6476" s="220">
        <v>0.35416666666666669</v>
      </c>
      <c r="C6476">
        <v>28.1</v>
      </c>
      <c r="D6476">
        <v>28.1</v>
      </c>
      <c r="E6476">
        <v>27.8</v>
      </c>
      <c r="F6476">
        <v>43</v>
      </c>
      <c r="G6476">
        <v>14.4</v>
      </c>
      <c r="H6476">
        <v>4</v>
      </c>
      <c r="I6476" t="s">
        <v>343</v>
      </c>
      <c r="J6476">
        <v>0.33</v>
      </c>
      <c r="K6476">
        <v>5</v>
      </c>
      <c r="L6476" t="s">
        <v>343</v>
      </c>
      <c r="M6476">
        <v>28.1</v>
      </c>
      <c r="N6476">
        <v>28.1</v>
      </c>
      <c r="O6476">
        <v>28.1</v>
      </c>
      <c r="P6476" t="s">
        <v>337</v>
      </c>
      <c r="Q6476">
        <v>747.8</v>
      </c>
      <c r="R6476">
        <v>0</v>
      </c>
      <c r="S6476">
        <v>0</v>
      </c>
      <c r="T6476">
        <v>195</v>
      </c>
      <c r="U6476">
        <v>1.4</v>
      </c>
      <c r="V6476">
        <v>202</v>
      </c>
      <c r="W6476">
        <v>0.7</v>
      </c>
      <c r="X6476">
        <v>0.03</v>
      </c>
      <c r="Y6476">
        <v>0.7</v>
      </c>
      <c r="Z6476">
        <v>0</v>
      </c>
      <c r="AA6476">
        <v>3.4000000000000002E-2</v>
      </c>
      <c r="AB6476">
        <v>23.4</v>
      </c>
      <c r="AC6476">
        <v>44</v>
      </c>
      <c r="AD6476">
        <v>10.5</v>
      </c>
      <c r="AE6476">
        <v>23.1</v>
      </c>
      <c r="AF6476">
        <v>8.27</v>
      </c>
      <c r="AG6476">
        <v>7.22E-2</v>
      </c>
      <c r="AH6476" t="s">
        <v>337</v>
      </c>
      <c r="AI6476" t="s">
        <v>337</v>
      </c>
      <c r="AJ6476">
        <v>0</v>
      </c>
      <c r="AK6476">
        <v>117</v>
      </c>
      <c r="AL6476">
        <v>1</v>
      </c>
      <c r="AM6476">
        <v>100</v>
      </c>
      <c r="AN6476">
        <v>5</v>
      </c>
    </row>
    <row r="6477" spans="1:40" x14ac:dyDescent="0.25">
      <c r="A6477" s="34">
        <v>40765</v>
      </c>
      <c r="B6477" s="220">
        <v>0.3576388888888889</v>
      </c>
      <c r="C6477">
        <v>28.6</v>
      </c>
      <c r="D6477">
        <v>28.6</v>
      </c>
      <c r="E6477">
        <v>28.1</v>
      </c>
      <c r="F6477">
        <v>43</v>
      </c>
      <c r="G6477">
        <v>14.8</v>
      </c>
      <c r="H6477">
        <v>3</v>
      </c>
      <c r="I6477" t="s">
        <v>343</v>
      </c>
      <c r="J6477">
        <v>0.25</v>
      </c>
      <c r="K6477">
        <v>5</v>
      </c>
      <c r="L6477" t="s">
        <v>343</v>
      </c>
      <c r="M6477">
        <v>28.6</v>
      </c>
      <c r="N6477">
        <v>28.8</v>
      </c>
      <c r="O6477">
        <v>28.8</v>
      </c>
      <c r="P6477" t="s">
        <v>337</v>
      </c>
      <c r="Q6477">
        <v>747.8</v>
      </c>
      <c r="R6477">
        <v>0</v>
      </c>
      <c r="S6477">
        <v>0</v>
      </c>
      <c r="T6477">
        <v>208</v>
      </c>
      <c r="U6477">
        <v>1.49</v>
      </c>
      <c r="V6477">
        <v>211</v>
      </c>
      <c r="W6477">
        <v>0.8</v>
      </c>
      <c r="X6477">
        <v>0.03</v>
      </c>
      <c r="Y6477">
        <v>0.8</v>
      </c>
      <c r="Z6477">
        <v>0</v>
      </c>
      <c r="AA6477">
        <v>3.5000000000000003E-2</v>
      </c>
      <c r="AB6477">
        <v>23.5</v>
      </c>
      <c r="AC6477">
        <v>43</v>
      </c>
      <c r="AD6477">
        <v>10.199999999999999</v>
      </c>
      <c r="AE6477">
        <v>23.1</v>
      </c>
      <c r="AF6477">
        <v>8.08</v>
      </c>
      <c r="AG6477">
        <v>7.22E-2</v>
      </c>
      <c r="AH6477" t="s">
        <v>337</v>
      </c>
      <c r="AI6477" t="s">
        <v>337</v>
      </c>
      <c r="AJ6477">
        <v>0</v>
      </c>
      <c r="AK6477">
        <v>116</v>
      </c>
      <c r="AL6477">
        <v>1</v>
      </c>
      <c r="AM6477">
        <v>100</v>
      </c>
      <c r="AN6477">
        <v>5</v>
      </c>
    </row>
    <row r="6478" spans="1:40" x14ac:dyDescent="0.25">
      <c r="A6478" s="34">
        <v>40765</v>
      </c>
      <c r="B6478" s="220">
        <v>0.3611111111111111</v>
      </c>
      <c r="C6478">
        <v>29</v>
      </c>
      <c r="D6478">
        <v>29</v>
      </c>
      <c r="E6478">
        <v>28.6</v>
      </c>
      <c r="F6478">
        <v>42</v>
      </c>
      <c r="G6478">
        <v>14.8</v>
      </c>
      <c r="H6478">
        <v>3</v>
      </c>
      <c r="I6478" t="s">
        <v>343</v>
      </c>
      <c r="J6478">
        <v>0.25</v>
      </c>
      <c r="K6478">
        <v>5</v>
      </c>
      <c r="L6478" t="s">
        <v>343</v>
      </c>
      <c r="M6478">
        <v>29</v>
      </c>
      <c r="N6478">
        <v>29.3</v>
      </c>
      <c r="O6478">
        <v>29.3</v>
      </c>
      <c r="P6478" t="s">
        <v>337</v>
      </c>
      <c r="Q6478">
        <v>747.9</v>
      </c>
      <c r="R6478">
        <v>0</v>
      </c>
      <c r="S6478">
        <v>0</v>
      </c>
      <c r="T6478">
        <v>225</v>
      </c>
      <c r="U6478">
        <v>1.61</v>
      </c>
      <c r="V6478">
        <v>237</v>
      </c>
      <c r="W6478">
        <v>0.7</v>
      </c>
      <c r="X6478">
        <v>0.03</v>
      </c>
      <c r="Y6478">
        <v>0.7</v>
      </c>
      <c r="Z6478">
        <v>0</v>
      </c>
      <c r="AA6478">
        <v>3.6999999999999998E-2</v>
      </c>
      <c r="AB6478">
        <v>23.7</v>
      </c>
      <c r="AC6478">
        <v>42</v>
      </c>
      <c r="AD6478">
        <v>10</v>
      </c>
      <c r="AE6478">
        <v>23.3</v>
      </c>
      <c r="AF6478">
        <v>7.96</v>
      </c>
      <c r="AG6478">
        <v>7.22E-2</v>
      </c>
      <c r="AH6478" t="s">
        <v>337</v>
      </c>
      <c r="AI6478" t="s">
        <v>337</v>
      </c>
      <c r="AJ6478">
        <v>0</v>
      </c>
      <c r="AK6478">
        <v>116</v>
      </c>
      <c r="AL6478">
        <v>1</v>
      </c>
      <c r="AM6478">
        <v>100</v>
      </c>
      <c r="AN6478">
        <v>5</v>
      </c>
    </row>
    <row r="6479" spans="1:40" x14ac:dyDescent="0.25">
      <c r="A6479" s="34">
        <v>40765</v>
      </c>
      <c r="B6479" s="220">
        <v>0.36458333333333331</v>
      </c>
      <c r="C6479">
        <v>29.5</v>
      </c>
      <c r="D6479">
        <v>29.5</v>
      </c>
      <c r="E6479">
        <v>29</v>
      </c>
      <c r="F6479">
        <v>40</v>
      </c>
      <c r="G6479">
        <v>14.5</v>
      </c>
      <c r="H6479">
        <v>4</v>
      </c>
      <c r="I6479" t="s">
        <v>343</v>
      </c>
      <c r="J6479">
        <v>0.33</v>
      </c>
      <c r="K6479">
        <v>8</v>
      </c>
      <c r="L6479" t="s">
        <v>343</v>
      </c>
      <c r="M6479">
        <v>29.5</v>
      </c>
      <c r="N6479">
        <v>29.6</v>
      </c>
      <c r="O6479">
        <v>29.6</v>
      </c>
      <c r="P6479" t="s">
        <v>337</v>
      </c>
      <c r="Q6479">
        <v>747.9</v>
      </c>
      <c r="R6479">
        <v>0</v>
      </c>
      <c r="S6479">
        <v>0</v>
      </c>
      <c r="T6479">
        <v>247</v>
      </c>
      <c r="U6479">
        <v>1.77</v>
      </c>
      <c r="V6479">
        <v>253</v>
      </c>
      <c r="W6479">
        <v>0.7</v>
      </c>
      <c r="X6479">
        <v>0.03</v>
      </c>
      <c r="Y6479">
        <v>0.7</v>
      </c>
      <c r="Z6479">
        <v>0</v>
      </c>
      <c r="AA6479">
        <v>3.9E-2</v>
      </c>
      <c r="AB6479">
        <v>23.8</v>
      </c>
      <c r="AC6479">
        <v>42</v>
      </c>
      <c r="AD6479">
        <v>10.1</v>
      </c>
      <c r="AE6479">
        <v>23.5</v>
      </c>
      <c r="AF6479">
        <v>7.95</v>
      </c>
      <c r="AG6479">
        <v>7.2099999999999997E-2</v>
      </c>
      <c r="AH6479" t="s">
        <v>337</v>
      </c>
      <c r="AI6479" t="s">
        <v>337</v>
      </c>
      <c r="AJ6479">
        <v>0</v>
      </c>
      <c r="AK6479">
        <v>116</v>
      </c>
      <c r="AL6479">
        <v>1</v>
      </c>
      <c r="AM6479">
        <v>100</v>
      </c>
      <c r="AN6479">
        <v>5</v>
      </c>
    </row>
    <row r="6480" spans="1:40" x14ac:dyDescent="0.25">
      <c r="A6480" s="34">
        <v>40765</v>
      </c>
      <c r="B6480" s="220">
        <v>0.36805555555555558</v>
      </c>
      <c r="C6480">
        <v>29.8</v>
      </c>
      <c r="D6480">
        <v>29.8</v>
      </c>
      <c r="E6480">
        <v>29.5</v>
      </c>
      <c r="F6480">
        <v>39</v>
      </c>
      <c r="G6480">
        <v>14.4</v>
      </c>
      <c r="H6480">
        <v>5</v>
      </c>
      <c r="I6480" t="s">
        <v>343</v>
      </c>
      <c r="J6480">
        <v>0.42</v>
      </c>
      <c r="K6480">
        <v>9</v>
      </c>
      <c r="L6480" t="s">
        <v>343</v>
      </c>
      <c r="M6480">
        <v>29.8</v>
      </c>
      <c r="N6480">
        <v>29.8</v>
      </c>
      <c r="O6480">
        <v>29.8</v>
      </c>
      <c r="P6480" t="s">
        <v>337</v>
      </c>
      <c r="Q6480">
        <v>747.8</v>
      </c>
      <c r="R6480">
        <v>0</v>
      </c>
      <c r="S6480">
        <v>0</v>
      </c>
      <c r="T6480">
        <v>263</v>
      </c>
      <c r="U6480">
        <v>1.89</v>
      </c>
      <c r="V6480">
        <v>271</v>
      </c>
      <c r="W6480">
        <v>0.8</v>
      </c>
      <c r="X6480">
        <v>0.03</v>
      </c>
      <c r="Y6480">
        <v>0.8</v>
      </c>
      <c r="Z6480">
        <v>0</v>
      </c>
      <c r="AA6480">
        <v>0.04</v>
      </c>
      <c r="AB6480">
        <v>23.9</v>
      </c>
      <c r="AC6480">
        <v>41</v>
      </c>
      <c r="AD6480">
        <v>9.8000000000000007</v>
      </c>
      <c r="AE6480">
        <v>23.5</v>
      </c>
      <c r="AF6480">
        <v>7.75</v>
      </c>
      <c r="AG6480">
        <v>7.2099999999999997E-2</v>
      </c>
      <c r="AH6480" t="s">
        <v>337</v>
      </c>
      <c r="AI6480" t="s">
        <v>337</v>
      </c>
      <c r="AJ6480">
        <v>0</v>
      </c>
      <c r="AK6480">
        <v>116</v>
      </c>
      <c r="AL6480">
        <v>1</v>
      </c>
      <c r="AM6480">
        <v>100</v>
      </c>
      <c r="AN6480">
        <v>5</v>
      </c>
    </row>
    <row r="6481" spans="1:40" x14ac:dyDescent="0.25">
      <c r="A6481" s="34">
        <v>40765</v>
      </c>
      <c r="B6481" s="220">
        <v>0.37152777777777773</v>
      </c>
      <c r="C6481">
        <v>30.2</v>
      </c>
      <c r="D6481">
        <v>30.2</v>
      </c>
      <c r="E6481">
        <v>29.9</v>
      </c>
      <c r="F6481">
        <v>38</v>
      </c>
      <c r="G6481">
        <v>14.3</v>
      </c>
      <c r="H6481">
        <v>4</v>
      </c>
      <c r="I6481" t="s">
        <v>343</v>
      </c>
      <c r="J6481">
        <v>0.33</v>
      </c>
      <c r="K6481">
        <v>6</v>
      </c>
      <c r="L6481" t="s">
        <v>343</v>
      </c>
      <c r="M6481">
        <v>30.2</v>
      </c>
      <c r="N6481">
        <v>30.1</v>
      </c>
      <c r="O6481">
        <v>30.1</v>
      </c>
      <c r="P6481" t="s">
        <v>337</v>
      </c>
      <c r="Q6481">
        <v>747.8</v>
      </c>
      <c r="R6481">
        <v>0</v>
      </c>
      <c r="S6481">
        <v>0</v>
      </c>
      <c r="T6481">
        <v>280</v>
      </c>
      <c r="U6481">
        <v>2.0099999999999998</v>
      </c>
      <c r="V6481">
        <v>287</v>
      </c>
      <c r="W6481">
        <v>0.9</v>
      </c>
      <c r="X6481">
        <v>0.03</v>
      </c>
      <c r="Y6481">
        <v>0.9</v>
      </c>
      <c r="Z6481">
        <v>0</v>
      </c>
      <c r="AA6481">
        <v>4.1000000000000002E-2</v>
      </c>
      <c r="AB6481">
        <v>24</v>
      </c>
      <c r="AC6481">
        <v>41</v>
      </c>
      <c r="AD6481">
        <v>9.9</v>
      </c>
      <c r="AE6481">
        <v>23.6</v>
      </c>
      <c r="AF6481">
        <v>7.75</v>
      </c>
      <c r="AG6481">
        <v>7.2099999999999997E-2</v>
      </c>
      <c r="AH6481" t="s">
        <v>337</v>
      </c>
      <c r="AI6481" t="s">
        <v>337</v>
      </c>
      <c r="AJ6481">
        <v>0</v>
      </c>
      <c r="AK6481">
        <v>116</v>
      </c>
      <c r="AL6481">
        <v>1</v>
      </c>
      <c r="AM6481">
        <v>100</v>
      </c>
      <c r="AN6481">
        <v>5</v>
      </c>
    </row>
    <row r="6482" spans="1:40" x14ac:dyDescent="0.25">
      <c r="A6482" s="34">
        <v>40765</v>
      </c>
      <c r="B6482" s="220">
        <v>0.375</v>
      </c>
      <c r="C6482">
        <v>30.6</v>
      </c>
      <c r="D6482">
        <v>30.6</v>
      </c>
      <c r="E6482">
        <v>30.2</v>
      </c>
      <c r="F6482">
        <v>38</v>
      </c>
      <c r="G6482">
        <v>14.6</v>
      </c>
      <c r="H6482">
        <v>4</v>
      </c>
      <c r="I6482" t="s">
        <v>343</v>
      </c>
      <c r="J6482">
        <v>0.33</v>
      </c>
      <c r="K6482">
        <v>7</v>
      </c>
      <c r="L6482" t="s">
        <v>343</v>
      </c>
      <c r="M6482">
        <v>30.6</v>
      </c>
      <c r="N6482">
        <v>30.5</v>
      </c>
      <c r="O6482">
        <v>30.5</v>
      </c>
      <c r="P6482" t="s">
        <v>337</v>
      </c>
      <c r="Q6482">
        <v>747.8</v>
      </c>
      <c r="R6482">
        <v>0</v>
      </c>
      <c r="S6482">
        <v>0</v>
      </c>
      <c r="T6482">
        <v>295</v>
      </c>
      <c r="U6482">
        <v>2.11</v>
      </c>
      <c r="V6482">
        <v>302</v>
      </c>
      <c r="W6482">
        <v>1</v>
      </c>
      <c r="X6482">
        <v>0.04</v>
      </c>
      <c r="Y6482">
        <v>1</v>
      </c>
      <c r="Z6482">
        <v>0</v>
      </c>
      <c r="AA6482">
        <v>4.2000000000000003E-2</v>
      </c>
      <c r="AB6482">
        <v>24.1</v>
      </c>
      <c r="AC6482">
        <v>40</v>
      </c>
      <c r="AD6482">
        <v>9.6999999999999993</v>
      </c>
      <c r="AE6482">
        <v>23.7</v>
      </c>
      <c r="AF6482">
        <v>7.64</v>
      </c>
      <c r="AG6482">
        <v>7.2099999999999997E-2</v>
      </c>
      <c r="AH6482" t="s">
        <v>337</v>
      </c>
      <c r="AI6482" t="s">
        <v>337</v>
      </c>
      <c r="AJ6482">
        <v>8.0000000000000002E-3</v>
      </c>
      <c r="AK6482">
        <v>117</v>
      </c>
      <c r="AL6482">
        <v>1</v>
      </c>
      <c r="AM6482">
        <v>100</v>
      </c>
      <c r="AN6482">
        <v>5</v>
      </c>
    </row>
    <row r="6483" spans="1:40" x14ac:dyDescent="0.25">
      <c r="A6483" s="34">
        <v>40765</v>
      </c>
      <c r="B6483" s="220">
        <v>0.37847222222222227</v>
      </c>
      <c r="C6483">
        <v>31.1</v>
      </c>
      <c r="D6483">
        <v>31.1</v>
      </c>
      <c r="E6483">
        <v>30.6</v>
      </c>
      <c r="F6483">
        <v>36</v>
      </c>
      <c r="G6483">
        <v>14.2</v>
      </c>
      <c r="H6483">
        <v>4</v>
      </c>
      <c r="I6483" t="s">
        <v>343</v>
      </c>
      <c r="J6483">
        <v>0.33</v>
      </c>
      <c r="K6483">
        <v>6</v>
      </c>
      <c r="L6483" t="s">
        <v>343</v>
      </c>
      <c r="M6483">
        <v>31.1</v>
      </c>
      <c r="N6483">
        <v>30.6</v>
      </c>
      <c r="O6483">
        <v>30.6</v>
      </c>
      <c r="P6483" t="s">
        <v>337</v>
      </c>
      <c r="Q6483">
        <v>747.9</v>
      </c>
      <c r="R6483">
        <v>0</v>
      </c>
      <c r="S6483">
        <v>0</v>
      </c>
      <c r="T6483">
        <v>311</v>
      </c>
      <c r="U6483">
        <v>2.23</v>
      </c>
      <c r="V6483">
        <v>318</v>
      </c>
      <c r="W6483">
        <v>1.1000000000000001</v>
      </c>
      <c r="X6483">
        <v>0.04</v>
      </c>
      <c r="Y6483">
        <v>1.1000000000000001</v>
      </c>
      <c r="Z6483">
        <v>0</v>
      </c>
      <c r="AA6483">
        <v>4.3999999999999997E-2</v>
      </c>
      <c r="AB6483">
        <v>24.3</v>
      </c>
      <c r="AC6483">
        <v>40</v>
      </c>
      <c r="AD6483">
        <v>9.8000000000000007</v>
      </c>
      <c r="AE6483">
        <v>23.8</v>
      </c>
      <c r="AF6483">
        <v>7.64</v>
      </c>
      <c r="AG6483">
        <v>7.2099999999999997E-2</v>
      </c>
      <c r="AH6483" t="s">
        <v>337</v>
      </c>
      <c r="AI6483" t="s">
        <v>337</v>
      </c>
      <c r="AJ6483">
        <v>0</v>
      </c>
      <c r="AK6483">
        <v>118</v>
      </c>
      <c r="AL6483">
        <v>1</v>
      </c>
      <c r="AM6483">
        <v>100</v>
      </c>
      <c r="AN6483">
        <v>5</v>
      </c>
    </row>
    <row r="6484" spans="1:40" x14ac:dyDescent="0.25">
      <c r="A6484" s="34">
        <v>40765</v>
      </c>
      <c r="B6484" s="220">
        <v>0.38194444444444442</v>
      </c>
      <c r="C6484">
        <v>31.5</v>
      </c>
      <c r="D6484">
        <v>31.5</v>
      </c>
      <c r="E6484">
        <v>31.1</v>
      </c>
      <c r="F6484">
        <v>35</v>
      </c>
      <c r="G6484">
        <v>14.2</v>
      </c>
      <c r="H6484">
        <v>4</v>
      </c>
      <c r="I6484" t="s">
        <v>343</v>
      </c>
      <c r="J6484">
        <v>0.33</v>
      </c>
      <c r="K6484">
        <v>6</v>
      </c>
      <c r="L6484" t="s">
        <v>343</v>
      </c>
      <c r="M6484">
        <v>31.5</v>
      </c>
      <c r="N6484">
        <v>31</v>
      </c>
      <c r="O6484">
        <v>31</v>
      </c>
      <c r="P6484" t="s">
        <v>337</v>
      </c>
      <c r="Q6484">
        <v>747.9</v>
      </c>
      <c r="R6484">
        <v>0</v>
      </c>
      <c r="S6484">
        <v>0</v>
      </c>
      <c r="T6484">
        <v>326</v>
      </c>
      <c r="U6484">
        <v>2.34</v>
      </c>
      <c r="V6484">
        <v>330</v>
      </c>
      <c r="W6484">
        <v>1.2</v>
      </c>
      <c r="X6484">
        <v>0.04</v>
      </c>
      <c r="Y6484">
        <v>1.2</v>
      </c>
      <c r="Z6484">
        <v>0</v>
      </c>
      <c r="AA6484">
        <v>4.5999999999999999E-2</v>
      </c>
      <c r="AB6484">
        <v>24.3</v>
      </c>
      <c r="AC6484">
        <v>40</v>
      </c>
      <c r="AD6484">
        <v>9.8000000000000007</v>
      </c>
      <c r="AE6484">
        <v>23.8</v>
      </c>
      <c r="AF6484">
        <v>7.64</v>
      </c>
      <c r="AG6484">
        <v>7.2099999999999997E-2</v>
      </c>
      <c r="AH6484" t="s">
        <v>337</v>
      </c>
      <c r="AI6484" t="s">
        <v>337</v>
      </c>
      <c r="AJ6484">
        <v>0</v>
      </c>
      <c r="AK6484">
        <v>117</v>
      </c>
      <c r="AL6484">
        <v>1</v>
      </c>
      <c r="AM6484">
        <v>100</v>
      </c>
      <c r="AN6484">
        <v>5</v>
      </c>
    </row>
    <row r="6485" spans="1:40" x14ac:dyDescent="0.25">
      <c r="A6485" s="34">
        <v>40765</v>
      </c>
      <c r="B6485" s="220">
        <v>0.38541666666666669</v>
      </c>
      <c r="C6485">
        <v>31.8</v>
      </c>
      <c r="D6485">
        <v>31.8</v>
      </c>
      <c r="E6485">
        <v>31.5</v>
      </c>
      <c r="F6485">
        <v>35</v>
      </c>
      <c r="G6485">
        <v>14.5</v>
      </c>
      <c r="H6485">
        <v>5</v>
      </c>
      <c r="I6485" t="s">
        <v>343</v>
      </c>
      <c r="J6485">
        <v>0.42</v>
      </c>
      <c r="K6485">
        <v>7</v>
      </c>
      <c r="L6485" t="s">
        <v>343</v>
      </c>
      <c r="M6485">
        <v>31.8</v>
      </c>
      <c r="N6485">
        <v>31.6</v>
      </c>
      <c r="O6485">
        <v>31.6</v>
      </c>
      <c r="P6485" t="s">
        <v>337</v>
      </c>
      <c r="Q6485">
        <v>747.9</v>
      </c>
      <c r="R6485">
        <v>0</v>
      </c>
      <c r="S6485">
        <v>0</v>
      </c>
      <c r="T6485">
        <v>338</v>
      </c>
      <c r="U6485">
        <v>2.42</v>
      </c>
      <c r="V6485">
        <v>343</v>
      </c>
      <c r="W6485">
        <v>1.3</v>
      </c>
      <c r="X6485">
        <v>0.05</v>
      </c>
      <c r="Y6485">
        <v>1.3</v>
      </c>
      <c r="Z6485">
        <v>0</v>
      </c>
      <c r="AA6485">
        <v>4.7E-2</v>
      </c>
      <c r="AB6485">
        <v>24.4</v>
      </c>
      <c r="AC6485">
        <v>39</v>
      </c>
      <c r="AD6485">
        <v>9.5</v>
      </c>
      <c r="AE6485">
        <v>23.8</v>
      </c>
      <c r="AF6485">
        <v>7.53</v>
      </c>
      <c r="AG6485">
        <v>7.2099999999999997E-2</v>
      </c>
      <c r="AH6485" t="s">
        <v>337</v>
      </c>
      <c r="AI6485" t="s">
        <v>337</v>
      </c>
      <c r="AJ6485">
        <v>0</v>
      </c>
      <c r="AK6485">
        <v>117</v>
      </c>
      <c r="AL6485">
        <v>1</v>
      </c>
      <c r="AM6485">
        <v>100</v>
      </c>
      <c r="AN6485">
        <v>5</v>
      </c>
    </row>
    <row r="6486" spans="1:40" x14ac:dyDescent="0.25">
      <c r="A6486" s="34">
        <v>40765</v>
      </c>
      <c r="B6486" s="220">
        <v>0.3888888888888889</v>
      </c>
      <c r="C6486">
        <v>32.200000000000003</v>
      </c>
      <c r="D6486">
        <v>32.200000000000003</v>
      </c>
      <c r="E6486">
        <v>31.8</v>
      </c>
      <c r="F6486">
        <v>34</v>
      </c>
      <c r="G6486">
        <v>14.4</v>
      </c>
      <c r="H6486">
        <v>5</v>
      </c>
      <c r="I6486" t="s">
        <v>343</v>
      </c>
      <c r="J6486">
        <v>0.42</v>
      </c>
      <c r="K6486">
        <v>9</v>
      </c>
      <c r="L6486" t="s">
        <v>343</v>
      </c>
      <c r="M6486">
        <v>32.200000000000003</v>
      </c>
      <c r="N6486">
        <v>32.1</v>
      </c>
      <c r="O6486">
        <v>32.1</v>
      </c>
      <c r="P6486" t="s">
        <v>337</v>
      </c>
      <c r="Q6486">
        <v>747.9</v>
      </c>
      <c r="R6486">
        <v>0</v>
      </c>
      <c r="S6486">
        <v>0</v>
      </c>
      <c r="T6486">
        <v>336</v>
      </c>
      <c r="U6486">
        <v>2.41</v>
      </c>
      <c r="V6486">
        <v>341</v>
      </c>
      <c r="W6486">
        <v>1.4</v>
      </c>
      <c r="X6486">
        <v>0.05</v>
      </c>
      <c r="Y6486">
        <v>1.5</v>
      </c>
      <c r="Z6486">
        <v>0</v>
      </c>
      <c r="AA6486">
        <v>4.8000000000000001E-2</v>
      </c>
      <c r="AB6486">
        <v>24.5</v>
      </c>
      <c r="AC6486">
        <v>39</v>
      </c>
      <c r="AD6486">
        <v>9.6</v>
      </c>
      <c r="AE6486">
        <v>24</v>
      </c>
      <c r="AF6486">
        <v>7.53</v>
      </c>
      <c r="AG6486">
        <v>7.1999999999999995E-2</v>
      </c>
      <c r="AH6486" t="s">
        <v>337</v>
      </c>
      <c r="AI6486" t="s">
        <v>337</v>
      </c>
      <c r="AJ6486">
        <v>0</v>
      </c>
      <c r="AK6486">
        <v>117</v>
      </c>
      <c r="AL6486">
        <v>1</v>
      </c>
      <c r="AM6486">
        <v>100</v>
      </c>
      <c r="AN6486">
        <v>5</v>
      </c>
    </row>
    <row r="6487" spans="1:40" x14ac:dyDescent="0.25">
      <c r="A6487" s="34">
        <v>40765</v>
      </c>
      <c r="B6487" s="220">
        <v>0.3923611111111111</v>
      </c>
      <c r="C6487">
        <v>32.6</v>
      </c>
      <c r="D6487">
        <v>32.6</v>
      </c>
      <c r="E6487">
        <v>32.200000000000003</v>
      </c>
      <c r="F6487">
        <v>32</v>
      </c>
      <c r="G6487">
        <v>13.7</v>
      </c>
      <c r="H6487">
        <v>6</v>
      </c>
      <c r="I6487" t="s">
        <v>343</v>
      </c>
      <c r="J6487">
        <v>0.5</v>
      </c>
      <c r="K6487">
        <v>9</v>
      </c>
      <c r="L6487" t="s">
        <v>343</v>
      </c>
      <c r="M6487">
        <v>32.6</v>
      </c>
      <c r="N6487">
        <v>32.299999999999997</v>
      </c>
      <c r="O6487">
        <v>32.299999999999997</v>
      </c>
      <c r="P6487" t="s">
        <v>337</v>
      </c>
      <c r="Q6487">
        <v>747.9</v>
      </c>
      <c r="R6487">
        <v>0</v>
      </c>
      <c r="S6487">
        <v>0</v>
      </c>
      <c r="T6487">
        <v>353</v>
      </c>
      <c r="U6487">
        <v>2.5299999999999998</v>
      </c>
      <c r="V6487">
        <v>366</v>
      </c>
      <c r="W6487">
        <v>1.6</v>
      </c>
      <c r="X6487">
        <v>0.06</v>
      </c>
      <c r="Y6487">
        <v>1.6</v>
      </c>
      <c r="Z6487">
        <v>0</v>
      </c>
      <c r="AA6487">
        <v>4.9000000000000002E-2</v>
      </c>
      <c r="AB6487">
        <v>24.5</v>
      </c>
      <c r="AC6487">
        <v>39</v>
      </c>
      <c r="AD6487">
        <v>9.6</v>
      </c>
      <c r="AE6487">
        <v>24</v>
      </c>
      <c r="AF6487">
        <v>7.53</v>
      </c>
      <c r="AG6487">
        <v>7.1999999999999995E-2</v>
      </c>
      <c r="AH6487" t="s">
        <v>337</v>
      </c>
      <c r="AI6487" t="s">
        <v>337</v>
      </c>
      <c r="AJ6487">
        <v>0</v>
      </c>
      <c r="AK6487">
        <v>117</v>
      </c>
      <c r="AL6487">
        <v>1</v>
      </c>
      <c r="AM6487">
        <v>100</v>
      </c>
      <c r="AN6487">
        <v>5</v>
      </c>
    </row>
    <row r="6488" spans="1:40" x14ac:dyDescent="0.25">
      <c r="A6488" s="34">
        <v>40765</v>
      </c>
      <c r="B6488" s="220">
        <v>0.39583333333333331</v>
      </c>
      <c r="C6488">
        <v>32.799999999999997</v>
      </c>
      <c r="D6488">
        <v>32.799999999999997</v>
      </c>
      <c r="E6488">
        <v>32.6</v>
      </c>
      <c r="F6488">
        <v>31</v>
      </c>
      <c r="G6488">
        <v>13.5</v>
      </c>
      <c r="H6488">
        <v>7</v>
      </c>
      <c r="I6488" t="s">
        <v>343</v>
      </c>
      <c r="J6488">
        <v>0.57999999999999996</v>
      </c>
      <c r="K6488">
        <v>10</v>
      </c>
      <c r="L6488" t="s">
        <v>343</v>
      </c>
      <c r="M6488">
        <v>32.799999999999997</v>
      </c>
      <c r="N6488">
        <v>32.5</v>
      </c>
      <c r="O6488">
        <v>32.5</v>
      </c>
      <c r="P6488" t="s">
        <v>337</v>
      </c>
      <c r="Q6488">
        <v>747.9</v>
      </c>
      <c r="R6488">
        <v>0</v>
      </c>
      <c r="S6488">
        <v>0</v>
      </c>
      <c r="T6488">
        <v>390</v>
      </c>
      <c r="U6488">
        <v>2.8</v>
      </c>
      <c r="V6488">
        <v>397</v>
      </c>
      <c r="W6488">
        <v>1.7</v>
      </c>
      <c r="X6488">
        <v>0.06</v>
      </c>
      <c r="Y6488">
        <v>1.8</v>
      </c>
      <c r="Z6488">
        <v>0</v>
      </c>
      <c r="AA6488">
        <v>0.05</v>
      </c>
      <c r="AB6488">
        <v>24.6</v>
      </c>
      <c r="AC6488">
        <v>39</v>
      </c>
      <c r="AD6488">
        <v>9.6999999999999993</v>
      </c>
      <c r="AE6488">
        <v>24.1</v>
      </c>
      <c r="AF6488">
        <v>7.52</v>
      </c>
      <c r="AG6488">
        <v>7.1999999999999995E-2</v>
      </c>
      <c r="AH6488" t="s">
        <v>337</v>
      </c>
      <c r="AI6488" t="s">
        <v>337</v>
      </c>
      <c r="AJ6488">
        <v>0</v>
      </c>
      <c r="AK6488">
        <v>117</v>
      </c>
      <c r="AL6488">
        <v>1</v>
      </c>
      <c r="AM6488">
        <v>100</v>
      </c>
      <c r="AN6488">
        <v>5</v>
      </c>
    </row>
    <row r="6489" spans="1:40" x14ac:dyDescent="0.25">
      <c r="A6489" s="34">
        <v>40765</v>
      </c>
      <c r="B6489" s="220">
        <v>0.39930555555555558</v>
      </c>
      <c r="C6489">
        <v>33.200000000000003</v>
      </c>
      <c r="D6489">
        <v>33.200000000000003</v>
      </c>
      <c r="E6489">
        <v>32.799999999999997</v>
      </c>
      <c r="F6489">
        <v>30</v>
      </c>
      <c r="G6489">
        <v>13.3</v>
      </c>
      <c r="H6489">
        <v>5</v>
      </c>
      <c r="I6489" t="s">
        <v>343</v>
      </c>
      <c r="J6489">
        <v>0.42</v>
      </c>
      <c r="K6489">
        <v>9</v>
      </c>
      <c r="L6489" t="s">
        <v>343</v>
      </c>
      <c r="M6489">
        <v>33.200000000000003</v>
      </c>
      <c r="N6489">
        <v>32.799999999999997</v>
      </c>
      <c r="O6489">
        <v>32.799999999999997</v>
      </c>
      <c r="P6489" t="s">
        <v>337</v>
      </c>
      <c r="Q6489">
        <v>747.9</v>
      </c>
      <c r="R6489">
        <v>0</v>
      </c>
      <c r="S6489">
        <v>0</v>
      </c>
      <c r="T6489">
        <v>408</v>
      </c>
      <c r="U6489">
        <v>2.92</v>
      </c>
      <c r="V6489">
        <v>415</v>
      </c>
      <c r="W6489">
        <v>1.9</v>
      </c>
      <c r="X6489">
        <v>7.0000000000000007E-2</v>
      </c>
      <c r="Y6489">
        <v>1.9</v>
      </c>
      <c r="Z6489">
        <v>0</v>
      </c>
      <c r="AA6489">
        <v>5.1999999999999998E-2</v>
      </c>
      <c r="AB6489">
        <v>24.6</v>
      </c>
      <c r="AC6489">
        <v>39</v>
      </c>
      <c r="AD6489">
        <v>9.6999999999999993</v>
      </c>
      <c r="AE6489">
        <v>24.1</v>
      </c>
      <c r="AF6489">
        <v>7.52</v>
      </c>
      <c r="AG6489">
        <v>7.1999999999999995E-2</v>
      </c>
      <c r="AH6489" t="s">
        <v>337</v>
      </c>
      <c r="AI6489" t="s">
        <v>337</v>
      </c>
      <c r="AJ6489">
        <v>0</v>
      </c>
      <c r="AK6489">
        <v>117</v>
      </c>
      <c r="AL6489">
        <v>1</v>
      </c>
      <c r="AM6489">
        <v>100</v>
      </c>
      <c r="AN6489">
        <v>5</v>
      </c>
    </row>
    <row r="6490" spans="1:40" x14ac:dyDescent="0.25">
      <c r="A6490" s="34">
        <v>40765</v>
      </c>
      <c r="B6490" s="220">
        <v>0.40277777777777773</v>
      </c>
      <c r="C6490">
        <v>33.4</v>
      </c>
      <c r="D6490">
        <v>33.4</v>
      </c>
      <c r="E6490">
        <v>33.200000000000003</v>
      </c>
      <c r="F6490">
        <v>30</v>
      </c>
      <c r="G6490">
        <v>13.5</v>
      </c>
      <c r="H6490">
        <v>5</v>
      </c>
      <c r="I6490" t="s">
        <v>343</v>
      </c>
      <c r="J6490">
        <v>0.42</v>
      </c>
      <c r="K6490">
        <v>8</v>
      </c>
      <c r="L6490" t="s">
        <v>343</v>
      </c>
      <c r="M6490">
        <v>33.4</v>
      </c>
      <c r="N6490">
        <v>33.200000000000003</v>
      </c>
      <c r="O6490">
        <v>33.200000000000003</v>
      </c>
      <c r="P6490" t="s">
        <v>337</v>
      </c>
      <c r="Q6490">
        <v>748</v>
      </c>
      <c r="R6490">
        <v>0</v>
      </c>
      <c r="S6490">
        <v>0</v>
      </c>
      <c r="T6490">
        <v>426</v>
      </c>
      <c r="U6490">
        <v>3.05</v>
      </c>
      <c r="V6490">
        <v>434</v>
      </c>
      <c r="W6490">
        <v>2</v>
      </c>
      <c r="X6490">
        <v>7.0000000000000007E-2</v>
      </c>
      <c r="Y6490">
        <v>2.1</v>
      </c>
      <c r="Z6490">
        <v>0</v>
      </c>
      <c r="AA6490">
        <v>5.1999999999999998E-2</v>
      </c>
      <c r="AB6490">
        <v>24.6</v>
      </c>
      <c r="AC6490">
        <v>40</v>
      </c>
      <c r="AD6490">
        <v>10.1</v>
      </c>
      <c r="AE6490">
        <v>24.1</v>
      </c>
      <c r="AF6490">
        <v>7.62</v>
      </c>
      <c r="AG6490">
        <v>7.1999999999999995E-2</v>
      </c>
      <c r="AH6490" t="s">
        <v>337</v>
      </c>
      <c r="AI6490" t="s">
        <v>337</v>
      </c>
      <c r="AJ6490">
        <v>0</v>
      </c>
      <c r="AK6490">
        <v>115</v>
      </c>
      <c r="AL6490">
        <v>1</v>
      </c>
      <c r="AM6490">
        <v>100</v>
      </c>
      <c r="AN6490">
        <v>5</v>
      </c>
    </row>
    <row r="6491" spans="1:40" x14ac:dyDescent="0.25">
      <c r="A6491" s="34">
        <v>40765</v>
      </c>
      <c r="B6491" s="220">
        <v>0.40625</v>
      </c>
      <c r="C6491">
        <v>33.799999999999997</v>
      </c>
      <c r="D6491">
        <v>33.799999999999997</v>
      </c>
      <c r="E6491">
        <v>33.5</v>
      </c>
      <c r="F6491">
        <v>29</v>
      </c>
      <c r="G6491">
        <v>13.3</v>
      </c>
      <c r="H6491">
        <v>5</v>
      </c>
      <c r="I6491" t="s">
        <v>343</v>
      </c>
      <c r="J6491">
        <v>0.42</v>
      </c>
      <c r="K6491">
        <v>9</v>
      </c>
      <c r="L6491" t="s">
        <v>343</v>
      </c>
      <c r="M6491">
        <v>33.799999999999997</v>
      </c>
      <c r="N6491">
        <v>33.4</v>
      </c>
      <c r="O6491">
        <v>33.4</v>
      </c>
      <c r="P6491" t="s">
        <v>337</v>
      </c>
      <c r="Q6491">
        <v>748</v>
      </c>
      <c r="R6491">
        <v>0</v>
      </c>
      <c r="S6491">
        <v>0</v>
      </c>
      <c r="T6491">
        <v>442</v>
      </c>
      <c r="U6491">
        <v>3.17</v>
      </c>
      <c r="V6491">
        <v>446</v>
      </c>
      <c r="W6491">
        <v>2.2000000000000002</v>
      </c>
      <c r="X6491">
        <v>0.08</v>
      </c>
      <c r="Y6491">
        <v>2.2000000000000002</v>
      </c>
      <c r="Z6491">
        <v>0</v>
      </c>
      <c r="AA6491">
        <v>5.3999999999999999E-2</v>
      </c>
      <c r="AB6491">
        <v>24.7</v>
      </c>
      <c r="AC6491">
        <v>40</v>
      </c>
      <c r="AD6491">
        <v>10.199999999999999</v>
      </c>
      <c r="AE6491">
        <v>24.2</v>
      </c>
      <c r="AF6491">
        <v>7.62</v>
      </c>
      <c r="AG6491">
        <v>7.1999999999999995E-2</v>
      </c>
      <c r="AH6491" t="s">
        <v>337</v>
      </c>
      <c r="AI6491" t="s">
        <v>337</v>
      </c>
      <c r="AJ6491">
        <v>0</v>
      </c>
      <c r="AK6491">
        <v>116</v>
      </c>
      <c r="AL6491">
        <v>1</v>
      </c>
      <c r="AM6491">
        <v>100</v>
      </c>
      <c r="AN6491">
        <v>5</v>
      </c>
    </row>
    <row r="6492" spans="1:40" x14ac:dyDescent="0.25">
      <c r="A6492" s="34">
        <v>40765</v>
      </c>
      <c r="B6492" s="220">
        <v>0.40972222222222227</v>
      </c>
      <c r="C6492">
        <v>33.9</v>
      </c>
      <c r="D6492">
        <v>33.9</v>
      </c>
      <c r="E6492">
        <v>33.799999999999997</v>
      </c>
      <c r="F6492">
        <v>28</v>
      </c>
      <c r="G6492">
        <v>12.9</v>
      </c>
      <c r="H6492">
        <v>6</v>
      </c>
      <c r="I6492" t="s">
        <v>343</v>
      </c>
      <c r="J6492">
        <v>0.5</v>
      </c>
      <c r="K6492">
        <v>10</v>
      </c>
      <c r="L6492" t="s">
        <v>343</v>
      </c>
      <c r="M6492">
        <v>33.9</v>
      </c>
      <c r="N6492">
        <v>33.4</v>
      </c>
      <c r="O6492">
        <v>33.4</v>
      </c>
      <c r="P6492" t="s">
        <v>337</v>
      </c>
      <c r="Q6492">
        <v>748</v>
      </c>
      <c r="R6492">
        <v>0</v>
      </c>
      <c r="S6492">
        <v>0</v>
      </c>
      <c r="T6492">
        <v>458</v>
      </c>
      <c r="U6492">
        <v>3.28</v>
      </c>
      <c r="V6492">
        <v>464</v>
      </c>
      <c r="W6492">
        <v>2.4</v>
      </c>
      <c r="X6492">
        <v>0.09</v>
      </c>
      <c r="Y6492">
        <v>2.4</v>
      </c>
      <c r="Z6492">
        <v>0</v>
      </c>
      <c r="AA6492">
        <v>5.3999999999999999E-2</v>
      </c>
      <c r="AB6492">
        <v>24.8</v>
      </c>
      <c r="AC6492">
        <v>40</v>
      </c>
      <c r="AD6492">
        <v>10.3</v>
      </c>
      <c r="AE6492">
        <v>24.3</v>
      </c>
      <c r="AF6492">
        <v>7.62</v>
      </c>
      <c r="AG6492">
        <v>7.1900000000000006E-2</v>
      </c>
      <c r="AH6492" t="s">
        <v>337</v>
      </c>
      <c r="AI6492" t="s">
        <v>337</v>
      </c>
      <c r="AJ6492">
        <v>0</v>
      </c>
      <c r="AK6492">
        <v>117</v>
      </c>
      <c r="AL6492">
        <v>1</v>
      </c>
      <c r="AM6492">
        <v>100</v>
      </c>
      <c r="AN6492">
        <v>5</v>
      </c>
    </row>
    <row r="6493" spans="1:40" x14ac:dyDescent="0.25">
      <c r="A6493" s="34">
        <v>40765</v>
      </c>
      <c r="B6493" s="220">
        <v>0.41319444444444442</v>
      </c>
      <c r="C6493">
        <v>34</v>
      </c>
      <c r="D6493">
        <v>34</v>
      </c>
      <c r="E6493">
        <v>33.9</v>
      </c>
      <c r="F6493">
        <v>28</v>
      </c>
      <c r="G6493">
        <v>12.9</v>
      </c>
      <c r="H6493">
        <v>5</v>
      </c>
      <c r="I6493" t="s">
        <v>343</v>
      </c>
      <c r="J6493">
        <v>0.42</v>
      </c>
      <c r="K6493">
        <v>9</v>
      </c>
      <c r="L6493" t="s">
        <v>343</v>
      </c>
      <c r="M6493">
        <v>34</v>
      </c>
      <c r="N6493">
        <v>33.5</v>
      </c>
      <c r="O6493">
        <v>33.5</v>
      </c>
      <c r="P6493" t="s">
        <v>337</v>
      </c>
      <c r="Q6493">
        <v>748</v>
      </c>
      <c r="R6493">
        <v>0</v>
      </c>
      <c r="S6493">
        <v>0</v>
      </c>
      <c r="T6493">
        <v>461</v>
      </c>
      <c r="U6493">
        <v>3.3</v>
      </c>
      <c r="V6493">
        <v>471</v>
      </c>
      <c r="W6493">
        <v>2.5</v>
      </c>
      <c r="X6493">
        <v>0.09</v>
      </c>
      <c r="Y6493">
        <v>2.6</v>
      </c>
      <c r="Z6493">
        <v>0</v>
      </c>
      <c r="AA6493">
        <v>5.3999999999999999E-2</v>
      </c>
      <c r="AB6493">
        <v>24.9</v>
      </c>
      <c r="AC6493">
        <v>40</v>
      </c>
      <c r="AD6493">
        <v>10.4</v>
      </c>
      <c r="AE6493">
        <v>24.4</v>
      </c>
      <c r="AF6493">
        <v>7.61</v>
      </c>
      <c r="AG6493">
        <v>7.1900000000000006E-2</v>
      </c>
      <c r="AH6493" t="s">
        <v>337</v>
      </c>
      <c r="AI6493" t="s">
        <v>337</v>
      </c>
      <c r="AJ6493">
        <v>0</v>
      </c>
      <c r="AK6493">
        <v>117</v>
      </c>
      <c r="AL6493">
        <v>1</v>
      </c>
      <c r="AM6493">
        <v>100</v>
      </c>
      <c r="AN6493">
        <v>5</v>
      </c>
    </row>
    <row r="6494" spans="1:40" x14ac:dyDescent="0.25">
      <c r="A6494" s="34">
        <v>40765</v>
      </c>
      <c r="B6494" s="220">
        <v>0.41666666666666669</v>
      </c>
      <c r="C6494">
        <v>34.200000000000003</v>
      </c>
      <c r="D6494">
        <v>34.200000000000003</v>
      </c>
      <c r="E6494">
        <v>34</v>
      </c>
      <c r="F6494">
        <v>28</v>
      </c>
      <c r="G6494">
        <v>13.1</v>
      </c>
      <c r="H6494">
        <v>4</v>
      </c>
      <c r="I6494" t="s">
        <v>343</v>
      </c>
      <c r="J6494">
        <v>0.33</v>
      </c>
      <c r="K6494">
        <v>10</v>
      </c>
      <c r="L6494" t="s">
        <v>343</v>
      </c>
      <c r="M6494">
        <v>34.200000000000003</v>
      </c>
      <c r="N6494">
        <v>33.799999999999997</v>
      </c>
      <c r="O6494">
        <v>33.799999999999997</v>
      </c>
      <c r="P6494" t="s">
        <v>337</v>
      </c>
      <c r="Q6494">
        <v>747.9</v>
      </c>
      <c r="R6494">
        <v>0</v>
      </c>
      <c r="S6494">
        <v>0</v>
      </c>
      <c r="T6494">
        <v>442</v>
      </c>
      <c r="U6494">
        <v>3.17</v>
      </c>
      <c r="V6494">
        <v>448</v>
      </c>
      <c r="W6494">
        <v>2.6</v>
      </c>
      <c r="X6494">
        <v>0.09</v>
      </c>
      <c r="Y6494">
        <v>2.7</v>
      </c>
      <c r="Z6494">
        <v>0</v>
      </c>
      <c r="AA6494">
        <v>5.5E-2</v>
      </c>
      <c r="AB6494">
        <v>25</v>
      </c>
      <c r="AC6494">
        <v>40</v>
      </c>
      <c r="AD6494">
        <v>10.5</v>
      </c>
      <c r="AE6494">
        <v>24.6</v>
      </c>
      <c r="AF6494">
        <v>7.61</v>
      </c>
      <c r="AG6494">
        <v>7.1800000000000003E-2</v>
      </c>
      <c r="AH6494" t="s">
        <v>337</v>
      </c>
      <c r="AI6494" t="s">
        <v>337</v>
      </c>
      <c r="AJ6494">
        <v>1.4999999999999999E-2</v>
      </c>
      <c r="AK6494">
        <v>117</v>
      </c>
      <c r="AL6494">
        <v>1</v>
      </c>
      <c r="AM6494">
        <v>100</v>
      </c>
      <c r="AN6494">
        <v>5</v>
      </c>
    </row>
    <row r="6495" spans="1:40" x14ac:dyDescent="0.25">
      <c r="A6495" s="34">
        <v>40765</v>
      </c>
      <c r="B6495" s="220">
        <v>0.4201388888888889</v>
      </c>
      <c r="C6495">
        <v>34.5</v>
      </c>
      <c r="D6495">
        <v>34.5</v>
      </c>
      <c r="E6495">
        <v>34.200000000000003</v>
      </c>
      <c r="F6495">
        <v>28</v>
      </c>
      <c r="G6495">
        <v>13.3</v>
      </c>
      <c r="H6495">
        <v>4</v>
      </c>
      <c r="I6495" t="s">
        <v>343</v>
      </c>
      <c r="J6495">
        <v>0.33</v>
      </c>
      <c r="K6495">
        <v>6</v>
      </c>
      <c r="L6495" t="s">
        <v>343</v>
      </c>
      <c r="M6495">
        <v>34.5</v>
      </c>
      <c r="N6495">
        <v>34.1</v>
      </c>
      <c r="O6495">
        <v>34.1</v>
      </c>
      <c r="P6495" t="s">
        <v>337</v>
      </c>
      <c r="Q6495">
        <v>747.9</v>
      </c>
      <c r="R6495">
        <v>0</v>
      </c>
      <c r="S6495">
        <v>0</v>
      </c>
      <c r="T6495">
        <v>481</v>
      </c>
      <c r="U6495">
        <v>3.45</v>
      </c>
      <c r="V6495">
        <v>513</v>
      </c>
      <c r="W6495">
        <v>2.9</v>
      </c>
      <c r="X6495">
        <v>0.1</v>
      </c>
      <c r="Y6495">
        <v>3</v>
      </c>
      <c r="Z6495">
        <v>0</v>
      </c>
      <c r="AA6495">
        <v>5.6000000000000001E-2</v>
      </c>
      <c r="AB6495">
        <v>25</v>
      </c>
      <c r="AC6495">
        <v>39</v>
      </c>
      <c r="AD6495">
        <v>10.1</v>
      </c>
      <c r="AE6495">
        <v>24.6</v>
      </c>
      <c r="AF6495">
        <v>7.51</v>
      </c>
      <c r="AG6495">
        <v>7.1900000000000006E-2</v>
      </c>
      <c r="AH6495" t="s">
        <v>337</v>
      </c>
      <c r="AI6495" t="s">
        <v>337</v>
      </c>
      <c r="AJ6495">
        <v>0</v>
      </c>
      <c r="AK6495">
        <v>116</v>
      </c>
      <c r="AL6495">
        <v>1</v>
      </c>
      <c r="AM6495">
        <v>100</v>
      </c>
      <c r="AN6495">
        <v>5</v>
      </c>
    </row>
    <row r="6496" spans="1:40" x14ac:dyDescent="0.25">
      <c r="A6496" s="34">
        <v>40765</v>
      </c>
      <c r="B6496" s="220">
        <v>0.4236111111111111</v>
      </c>
      <c r="C6496">
        <v>34.700000000000003</v>
      </c>
      <c r="D6496">
        <v>34.700000000000003</v>
      </c>
      <c r="E6496">
        <v>34.5</v>
      </c>
      <c r="F6496">
        <v>27</v>
      </c>
      <c r="G6496">
        <v>12.9</v>
      </c>
      <c r="H6496">
        <v>4</v>
      </c>
      <c r="I6496" t="s">
        <v>343</v>
      </c>
      <c r="J6496">
        <v>0.33</v>
      </c>
      <c r="K6496">
        <v>8</v>
      </c>
      <c r="L6496" t="s">
        <v>343</v>
      </c>
      <c r="M6496">
        <v>34.700000000000003</v>
      </c>
      <c r="N6496">
        <v>34.200000000000003</v>
      </c>
      <c r="O6496">
        <v>34.200000000000003</v>
      </c>
      <c r="P6496" t="s">
        <v>337</v>
      </c>
      <c r="Q6496">
        <v>747.9</v>
      </c>
      <c r="R6496">
        <v>0</v>
      </c>
      <c r="S6496">
        <v>0</v>
      </c>
      <c r="T6496">
        <v>524</v>
      </c>
      <c r="U6496">
        <v>3.76</v>
      </c>
      <c r="V6496">
        <v>531</v>
      </c>
      <c r="W6496">
        <v>3.1</v>
      </c>
      <c r="X6496">
        <v>0.11</v>
      </c>
      <c r="Y6496">
        <v>3.1</v>
      </c>
      <c r="Z6496">
        <v>0</v>
      </c>
      <c r="AA6496">
        <v>5.7000000000000002E-2</v>
      </c>
      <c r="AB6496">
        <v>25.1</v>
      </c>
      <c r="AC6496">
        <v>39</v>
      </c>
      <c r="AD6496">
        <v>10.199999999999999</v>
      </c>
      <c r="AE6496">
        <v>24.6</v>
      </c>
      <c r="AF6496">
        <v>7.51</v>
      </c>
      <c r="AG6496">
        <v>7.1800000000000003E-2</v>
      </c>
      <c r="AH6496" t="s">
        <v>337</v>
      </c>
      <c r="AI6496" t="s">
        <v>337</v>
      </c>
      <c r="AJ6496">
        <v>0</v>
      </c>
      <c r="AK6496">
        <v>118</v>
      </c>
      <c r="AL6496">
        <v>1</v>
      </c>
      <c r="AM6496">
        <v>100</v>
      </c>
      <c r="AN6496">
        <v>5</v>
      </c>
    </row>
    <row r="6497" spans="1:40" x14ac:dyDescent="0.25">
      <c r="A6497" s="34">
        <v>40765</v>
      </c>
      <c r="B6497" s="220">
        <v>0.42708333333333331</v>
      </c>
      <c r="C6497">
        <v>34.799999999999997</v>
      </c>
      <c r="D6497">
        <v>34.799999999999997</v>
      </c>
      <c r="E6497">
        <v>34.700000000000003</v>
      </c>
      <c r="F6497">
        <v>27</v>
      </c>
      <c r="G6497">
        <v>13.1</v>
      </c>
      <c r="H6497">
        <v>2</v>
      </c>
      <c r="I6497" t="s">
        <v>346</v>
      </c>
      <c r="J6497">
        <v>0.17</v>
      </c>
      <c r="K6497">
        <v>4</v>
      </c>
      <c r="L6497" t="s">
        <v>346</v>
      </c>
      <c r="M6497">
        <v>34.799999999999997</v>
      </c>
      <c r="N6497">
        <v>34.4</v>
      </c>
      <c r="O6497">
        <v>34.4</v>
      </c>
      <c r="P6497" t="s">
        <v>337</v>
      </c>
      <c r="Q6497">
        <v>747.9</v>
      </c>
      <c r="R6497">
        <v>0</v>
      </c>
      <c r="S6497">
        <v>0</v>
      </c>
      <c r="T6497">
        <v>538</v>
      </c>
      <c r="U6497">
        <v>3.86</v>
      </c>
      <c r="V6497">
        <v>543</v>
      </c>
      <c r="W6497">
        <v>3.3</v>
      </c>
      <c r="X6497">
        <v>0.12</v>
      </c>
      <c r="Y6497">
        <v>3.3</v>
      </c>
      <c r="Z6497">
        <v>0</v>
      </c>
      <c r="AA6497">
        <v>5.7000000000000002E-2</v>
      </c>
      <c r="AB6497">
        <v>25.1</v>
      </c>
      <c r="AC6497">
        <v>39</v>
      </c>
      <c r="AD6497">
        <v>10.199999999999999</v>
      </c>
      <c r="AE6497">
        <v>24.6</v>
      </c>
      <c r="AF6497">
        <v>7.51</v>
      </c>
      <c r="AG6497">
        <v>7.1800000000000003E-2</v>
      </c>
      <c r="AH6497" t="s">
        <v>337</v>
      </c>
      <c r="AI6497" t="s">
        <v>337</v>
      </c>
      <c r="AJ6497">
        <v>0</v>
      </c>
      <c r="AK6497">
        <v>117</v>
      </c>
      <c r="AL6497">
        <v>1</v>
      </c>
      <c r="AM6497">
        <v>100</v>
      </c>
      <c r="AN6497">
        <v>5</v>
      </c>
    </row>
    <row r="6498" spans="1:40" x14ac:dyDescent="0.25">
      <c r="A6498" s="34">
        <v>40765</v>
      </c>
      <c r="B6498" s="220">
        <v>0.43055555555555558</v>
      </c>
      <c r="C6498">
        <v>35.1</v>
      </c>
      <c r="D6498">
        <v>35.1</v>
      </c>
      <c r="E6498">
        <v>34.799999999999997</v>
      </c>
      <c r="F6498">
        <v>26</v>
      </c>
      <c r="G6498">
        <v>12.7</v>
      </c>
      <c r="H6498">
        <v>3</v>
      </c>
      <c r="I6498" t="s">
        <v>342</v>
      </c>
      <c r="J6498">
        <v>0.25</v>
      </c>
      <c r="K6498">
        <v>8</v>
      </c>
      <c r="L6498" t="s">
        <v>345</v>
      </c>
      <c r="M6498">
        <v>35.1</v>
      </c>
      <c r="N6498">
        <v>34.6</v>
      </c>
      <c r="O6498">
        <v>34.6</v>
      </c>
      <c r="P6498" t="s">
        <v>337</v>
      </c>
      <c r="Q6498">
        <v>747.9</v>
      </c>
      <c r="R6498">
        <v>0</v>
      </c>
      <c r="S6498">
        <v>0</v>
      </c>
      <c r="T6498">
        <v>554</v>
      </c>
      <c r="U6498">
        <v>3.97</v>
      </c>
      <c r="V6498">
        <v>561</v>
      </c>
      <c r="W6498">
        <v>3.5</v>
      </c>
      <c r="X6498">
        <v>0.13</v>
      </c>
      <c r="Y6498">
        <v>3.5</v>
      </c>
      <c r="Z6498">
        <v>0</v>
      </c>
      <c r="AA6498">
        <v>5.8000000000000003E-2</v>
      </c>
      <c r="AB6498">
        <v>25.2</v>
      </c>
      <c r="AC6498">
        <v>39</v>
      </c>
      <c r="AD6498">
        <v>10.199999999999999</v>
      </c>
      <c r="AE6498">
        <v>24.7</v>
      </c>
      <c r="AF6498">
        <v>7.5</v>
      </c>
      <c r="AG6498">
        <v>7.1800000000000003E-2</v>
      </c>
      <c r="AH6498" t="s">
        <v>337</v>
      </c>
      <c r="AI6498" t="s">
        <v>337</v>
      </c>
      <c r="AJ6498">
        <v>0</v>
      </c>
      <c r="AK6498">
        <v>117</v>
      </c>
      <c r="AL6498">
        <v>1</v>
      </c>
      <c r="AM6498">
        <v>100</v>
      </c>
      <c r="AN6498">
        <v>5</v>
      </c>
    </row>
    <row r="6499" spans="1:40" x14ac:dyDescent="0.25">
      <c r="A6499" s="34">
        <v>40765</v>
      </c>
      <c r="B6499" s="220">
        <v>0.43402777777777773</v>
      </c>
      <c r="C6499">
        <v>35.1</v>
      </c>
      <c r="D6499">
        <v>35.1</v>
      </c>
      <c r="E6499">
        <v>35.1</v>
      </c>
      <c r="F6499">
        <v>27</v>
      </c>
      <c r="G6499">
        <v>13.3</v>
      </c>
      <c r="H6499">
        <v>5</v>
      </c>
      <c r="I6499" t="s">
        <v>343</v>
      </c>
      <c r="J6499">
        <v>0.42</v>
      </c>
      <c r="K6499">
        <v>10</v>
      </c>
      <c r="L6499" t="s">
        <v>342</v>
      </c>
      <c r="M6499">
        <v>35.1</v>
      </c>
      <c r="N6499">
        <v>34.700000000000003</v>
      </c>
      <c r="O6499">
        <v>34.700000000000003</v>
      </c>
      <c r="P6499" t="s">
        <v>337</v>
      </c>
      <c r="Q6499">
        <v>747.9</v>
      </c>
      <c r="R6499">
        <v>0</v>
      </c>
      <c r="S6499">
        <v>0</v>
      </c>
      <c r="T6499">
        <v>569</v>
      </c>
      <c r="U6499">
        <v>4.08</v>
      </c>
      <c r="V6499">
        <v>575</v>
      </c>
      <c r="W6499">
        <v>3.7</v>
      </c>
      <c r="X6499">
        <v>0.13</v>
      </c>
      <c r="Y6499">
        <v>3.8</v>
      </c>
      <c r="Z6499">
        <v>0</v>
      </c>
      <c r="AA6499">
        <v>5.8000000000000003E-2</v>
      </c>
      <c r="AB6499">
        <v>25.2</v>
      </c>
      <c r="AC6499">
        <v>39</v>
      </c>
      <c r="AD6499">
        <v>10.199999999999999</v>
      </c>
      <c r="AE6499">
        <v>24.7</v>
      </c>
      <c r="AF6499">
        <v>7.5</v>
      </c>
      <c r="AG6499">
        <v>7.1800000000000003E-2</v>
      </c>
      <c r="AH6499" t="s">
        <v>337</v>
      </c>
      <c r="AI6499" t="s">
        <v>337</v>
      </c>
      <c r="AJ6499">
        <v>0</v>
      </c>
      <c r="AK6499">
        <v>117</v>
      </c>
      <c r="AL6499">
        <v>1</v>
      </c>
      <c r="AM6499">
        <v>100</v>
      </c>
      <c r="AN6499">
        <v>5</v>
      </c>
    </row>
    <row r="6500" spans="1:40" x14ac:dyDescent="0.25">
      <c r="A6500" s="34">
        <v>40765</v>
      </c>
      <c r="B6500" s="220">
        <v>0.4375</v>
      </c>
      <c r="C6500">
        <v>35.1</v>
      </c>
      <c r="D6500">
        <v>35.1</v>
      </c>
      <c r="E6500">
        <v>35.1</v>
      </c>
      <c r="F6500">
        <v>26</v>
      </c>
      <c r="G6500">
        <v>12.7</v>
      </c>
      <c r="H6500">
        <v>4</v>
      </c>
      <c r="I6500" t="s">
        <v>343</v>
      </c>
      <c r="J6500">
        <v>0.33</v>
      </c>
      <c r="K6500">
        <v>8</v>
      </c>
      <c r="L6500" t="s">
        <v>343</v>
      </c>
      <c r="M6500">
        <v>35.1</v>
      </c>
      <c r="N6500">
        <v>34.5</v>
      </c>
      <c r="O6500">
        <v>34.5</v>
      </c>
      <c r="P6500" t="s">
        <v>337</v>
      </c>
      <c r="Q6500">
        <v>747.9</v>
      </c>
      <c r="R6500">
        <v>0</v>
      </c>
      <c r="S6500">
        <v>0</v>
      </c>
      <c r="T6500">
        <v>584</v>
      </c>
      <c r="U6500">
        <v>4.1900000000000004</v>
      </c>
      <c r="V6500">
        <v>591</v>
      </c>
      <c r="W6500">
        <v>3.9</v>
      </c>
      <c r="X6500">
        <v>0.14000000000000001</v>
      </c>
      <c r="Y6500">
        <v>4</v>
      </c>
      <c r="Z6500">
        <v>0</v>
      </c>
      <c r="AA6500">
        <v>5.8000000000000003E-2</v>
      </c>
      <c r="AB6500">
        <v>25.3</v>
      </c>
      <c r="AC6500">
        <v>38</v>
      </c>
      <c r="AD6500">
        <v>9.9</v>
      </c>
      <c r="AE6500">
        <v>24.7</v>
      </c>
      <c r="AF6500">
        <v>7.3</v>
      </c>
      <c r="AG6500">
        <v>7.1800000000000003E-2</v>
      </c>
      <c r="AH6500" t="s">
        <v>337</v>
      </c>
      <c r="AI6500" t="s">
        <v>337</v>
      </c>
      <c r="AJ6500">
        <v>0</v>
      </c>
      <c r="AK6500">
        <v>117</v>
      </c>
      <c r="AL6500">
        <v>1</v>
      </c>
      <c r="AM6500">
        <v>100</v>
      </c>
      <c r="AN6500">
        <v>5</v>
      </c>
    </row>
    <row r="6501" spans="1:40" x14ac:dyDescent="0.25">
      <c r="A6501" s="34">
        <v>40765</v>
      </c>
      <c r="B6501" s="220">
        <v>0.44097222222222227</v>
      </c>
      <c r="C6501">
        <v>35.299999999999997</v>
      </c>
      <c r="D6501">
        <v>35.299999999999997</v>
      </c>
      <c r="E6501">
        <v>35.1</v>
      </c>
      <c r="F6501">
        <v>26</v>
      </c>
      <c r="G6501">
        <v>12.9</v>
      </c>
      <c r="H6501">
        <v>3</v>
      </c>
      <c r="I6501" t="s">
        <v>343</v>
      </c>
      <c r="J6501">
        <v>0.25</v>
      </c>
      <c r="K6501">
        <v>7</v>
      </c>
      <c r="L6501" t="s">
        <v>346</v>
      </c>
      <c r="M6501">
        <v>35.299999999999997</v>
      </c>
      <c r="N6501">
        <v>34.9</v>
      </c>
      <c r="O6501">
        <v>34.9</v>
      </c>
      <c r="P6501" t="s">
        <v>337</v>
      </c>
      <c r="Q6501">
        <v>747.9</v>
      </c>
      <c r="R6501">
        <v>0</v>
      </c>
      <c r="S6501">
        <v>0</v>
      </c>
      <c r="T6501">
        <v>599</v>
      </c>
      <c r="U6501">
        <v>4.29</v>
      </c>
      <c r="V6501">
        <v>605</v>
      </c>
      <c r="W6501">
        <v>4.0999999999999996</v>
      </c>
      <c r="X6501">
        <v>0.15</v>
      </c>
      <c r="Y6501">
        <v>4.2</v>
      </c>
      <c r="Z6501">
        <v>0</v>
      </c>
      <c r="AA6501">
        <v>5.8999999999999997E-2</v>
      </c>
      <c r="AB6501">
        <v>25.4</v>
      </c>
      <c r="AC6501">
        <v>38</v>
      </c>
      <c r="AD6501">
        <v>10</v>
      </c>
      <c r="AE6501">
        <v>24.8</v>
      </c>
      <c r="AF6501">
        <v>7.3</v>
      </c>
      <c r="AG6501">
        <v>7.1800000000000003E-2</v>
      </c>
      <c r="AH6501" t="s">
        <v>337</v>
      </c>
      <c r="AI6501" t="s">
        <v>337</v>
      </c>
      <c r="AJ6501">
        <v>0</v>
      </c>
      <c r="AK6501">
        <v>117</v>
      </c>
      <c r="AL6501">
        <v>1</v>
      </c>
      <c r="AM6501">
        <v>100</v>
      </c>
      <c r="AN6501">
        <v>5</v>
      </c>
    </row>
    <row r="6502" spans="1:40" x14ac:dyDescent="0.25">
      <c r="A6502" s="34">
        <v>40765</v>
      </c>
      <c r="B6502" s="220">
        <v>0.44444444444444442</v>
      </c>
      <c r="C6502">
        <v>35.4</v>
      </c>
      <c r="D6502">
        <v>35.5</v>
      </c>
      <c r="E6502">
        <v>35.4</v>
      </c>
      <c r="F6502">
        <v>26</v>
      </c>
      <c r="G6502">
        <v>13</v>
      </c>
      <c r="H6502">
        <v>4</v>
      </c>
      <c r="I6502" t="s">
        <v>343</v>
      </c>
      <c r="J6502">
        <v>0.33</v>
      </c>
      <c r="K6502">
        <v>9</v>
      </c>
      <c r="L6502" t="s">
        <v>343</v>
      </c>
      <c r="M6502">
        <v>35.4</v>
      </c>
      <c r="N6502">
        <v>35</v>
      </c>
      <c r="O6502">
        <v>35</v>
      </c>
      <c r="P6502" t="s">
        <v>337</v>
      </c>
      <c r="Q6502">
        <v>747.9</v>
      </c>
      <c r="R6502">
        <v>0</v>
      </c>
      <c r="S6502">
        <v>0</v>
      </c>
      <c r="T6502">
        <v>614</v>
      </c>
      <c r="U6502">
        <v>4.4000000000000004</v>
      </c>
      <c r="V6502">
        <v>621</v>
      </c>
      <c r="W6502">
        <v>4.3</v>
      </c>
      <c r="X6502">
        <v>0.15</v>
      </c>
      <c r="Y6502">
        <v>4.4000000000000004</v>
      </c>
      <c r="Z6502">
        <v>0</v>
      </c>
      <c r="AA6502">
        <v>5.8999999999999997E-2</v>
      </c>
      <c r="AB6502">
        <v>25.4</v>
      </c>
      <c r="AC6502">
        <v>38</v>
      </c>
      <c r="AD6502">
        <v>10</v>
      </c>
      <c r="AE6502">
        <v>24.8</v>
      </c>
      <c r="AF6502">
        <v>7.3</v>
      </c>
      <c r="AG6502">
        <v>7.1800000000000003E-2</v>
      </c>
      <c r="AH6502" t="s">
        <v>337</v>
      </c>
      <c r="AI6502" t="s">
        <v>337</v>
      </c>
      <c r="AJ6502">
        <v>0</v>
      </c>
      <c r="AK6502">
        <v>117</v>
      </c>
      <c r="AL6502">
        <v>1</v>
      </c>
      <c r="AM6502">
        <v>100</v>
      </c>
      <c r="AN6502">
        <v>5</v>
      </c>
    </row>
    <row r="6503" spans="1:40" x14ac:dyDescent="0.25">
      <c r="A6503" s="34">
        <v>40765</v>
      </c>
      <c r="B6503" s="220">
        <v>0.44791666666666669</v>
      </c>
      <c r="C6503">
        <v>35.700000000000003</v>
      </c>
      <c r="D6503">
        <v>35.700000000000003</v>
      </c>
      <c r="E6503">
        <v>35.4</v>
      </c>
      <c r="F6503">
        <v>25</v>
      </c>
      <c r="G6503">
        <v>12.6</v>
      </c>
      <c r="H6503">
        <v>3</v>
      </c>
      <c r="I6503" t="s">
        <v>343</v>
      </c>
      <c r="J6503">
        <v>0.25</v>
      </c>
      <c r="K6503">
        <v>6</v>
      </c>
      <c r="L6503" t="s">
        <v>343</v>
      </c>
      <c r="M6503">
        <v>35.700000000000003</v>
      </c>
      <c r="N6503">
        <v>35.200000000000003</v>
      </c>
      <c r="O6503">
        <v>35.200000000000003</v>
      </c>
      <c r="P6503" t="s">
        <v>337</v>
      </c>
      <c r="Q6503">
        <v>747.9</v>
      </c>
      <c r="R6503">
        <v>0</v>
      </c>
      <c r="S6503">
        <v>0</v>
      </c>
      <c r="T6503">
        <v>630</v>
      </c>
      <c r="U6503">
        <v>4.5199999999999996</v>
      </c>
      <c r="V6503">
        <v>635</v>
      </c>
      <c r="W6503">
        <v>4.5</v>
      </c>
      <c r="X6503">
        <v>0.16</v>
      </c>
      <c r="Y6503">
        <v>4.5999999999999996</v>
      </c>
      <c r="Z6503">
        <v>0</v>
      </c>
      <c r="AA6503">
        <v>0.06</v>
      </c>
      <c r="AB6503">
        <v>25.5</v>
      </c>
      <c r="AC6503">
        <v>38</v>
      </c>
      <c r="AD6503">
        <v>10.1</v>
      </c>
      <c r="AE6503">
        <v>24.9</v>
      </c>
      <c r="AF6503">
        <v>7.29</v>
      </c>
      <c r="AG6503">
        <v>7.17E-2</v>
      </c>
      <c r="AH6503" t="s">
        <v>337</v>
      </c>
      <c r="AI6503" t="s">
        <v>337</v>
      </c>
      <c r="AJ6503">
        <v>0</v>
      </c>
      <c r="AK6503">
        <v>117</v>
      </c>
      <c r="AL6503">
        <v>1</v>
      </c>
      <c r="AM6503">
        <v>100</v>
      </c>
      <c r="AN6503">
        <v>5</v>
      </c>
    </row>
    <row r="6504" spans="1:40" x14ac:dyDescent="0.25">
      <c r="A6504" s="34">
        <v>40765</v>
      </c>
      <c r="B6504" s="220">
        <v>0.4513888888888889</v>
      </c>
      <c r="C6504">
        <v>35.799999999999997</v>
      </c>
      <c r="D6504">
        <v>35.799999999999997</v>
      </c>
      <c r="E6504">
        <v>35.700000000000003</v>
      </c>
      <c r="F6504">
        <v>26</v>
      </c>
      <c r="G6504">
        <v>13.3</v>
      </c>
      <c r="H6504">
        <v>5</v>
      </c>
      <c r="I6504" t="s">
        <v>343</v>
      </c>
      <c r="J6504">
        <v>0.42</v>
      </c>
      <c r="K6504">
        <v>8</v>
      </c>
      <c r="L6504" t="s">
        <v>343</v>
      </c>
      <c r="M6504">
        <v>35.799999999999997</v>
      </c>
      <c r="N6504">
        <v>35.6</v>
      </c>
      <c r="O6504">
        <v>35.6</v>
      </c>
      <c r="P6504" t="s">
        <v>337</v>
      </c>
      <c r="Q6504">
        <v>747.9</v>
      </c>
      <c r="R6504">
        <v>0</v>
      </c>
      <c r="S6504">
        <v>0</v>
      </c>
      <c r="T6504">
        <v>644</v>
      </c>
      <c r="U6504">
        <v>4.62</v>
      </c>
      <c r="V6504">
        <v>650</v>
      </c>
      <c r="W6504">
        <v>4.8</v>
      </c>
      <c r="X6504">
        <v>0.17</v>
      </c>
      <c r="Y6504">
        <v>4.9000000000000004</v>
      </c>
      <c r="Z6504">
        <v>0</v>
      </c>
      <c r="AA6504">
        <v>6.0999999999999999E-2</v>
      </c>
      <c r="AB6504">
        <v>25.6</v>
      </c>
      <c r="AC6504">
        <v>38</v>
      </c>
      <c r="AD6504">
        <v>10.199999999999999</v>
      </c>
      <c r="AE6504">
        <v>24.9</v>
      </c>
      <c r="AF6504">
        <v>7.29</v>
      </c>
      <c r="AG6504">
        <v>7.17E-2</v>
      </c>
      <c r="AH6504" t="s">
        <v>337</v>
      </c>
      <c r="AI6504" t="s">
        <v>337</v>
      </c>
      <c r="AJ6504">
        <v>0</v>
      </c>
      <c r="AK6504">
        <v>116</v>
      </c>
      <c r="AL6504">
        <v>1</v>
      </c>
      <c r="AM6504">
        <v>100</v>
      </c>
      <c r="AN6504">
        <v>5</v>
      </c>
    </row>
    <row r="6505" spans="1:40" x14ac:dyDescent="0.25">
      <c r="A6505" s="34">
        <v>40765</v>
      </c>
      <c r="B6505" s="220">
        <v>0.4548611111111111</v>
      </c>
      <c r="C6505">
        <v>35.9</v>
      </c>
      <c r="D6505">
        <v>35.9</v>
      </c>
      <c r="E6505">
        <v>35.799999999999997</v>
      </c>
      <c r="F6505">
        <v>25</v>
      </c>
      <c r="G6505">
        <v>12.8</v>
      </c>
      <c r="H6505">
        <v>2</v>
      </c>
      <c r="I6505" t="s">
        <v>343</v>
      </c>
      <c r="J6505">
        <v>0.17</v>
      </c>
      <c r="K6505">
        <v>7</v>
      </c>
      <c r="L6505" t="s">
        <v>343</v>
      </c>
      <c r="M6505">
        <v>35.9</v>
      </c>
      <c r="N6505">
        <v>35.4</v>
      </c>
      <c r="O6505">
        <v>35.4</v>
      </c>
      <c r="P6505" t="s">
        <v>337</v>
      </c>
      <c r="Q6505">
        <v>747.9</v>
      </c>
      <c r="R6505">
        <v>0</v>
      </c>
      <c r="S6505">
        <v>0</v>
      </c>
      <c r="T6505">
        <v>657</v>
      </c>
      <c r="U6505">
        <v>4.71</v>
      </c>
      <c r="V6505">
        <v>663</v>
      </c>
      <c r="W6505">
        <v>5</v>
      </c>
      <c r="X6505">
        <v>0.18</v>
      </c>
      <c r="Y6505">
        <v>5</v>
      </c>
      <c r="Z6505">
        <v>0</v>
      </c>
      <c r="AA6505">
        <v>6.0999999999999999E-2</v>
      </c>
      <c r="AB6505">
        <v>25.7</v>
      </c>
      <c r="AC6505">
        <v>38</v>
      </c>
      <c r="AD6505">
        <v>10.3</v>
      </c>
      <c r="AE6505">
        <v>25.1</v>
      </c>
      <c r="AF6505">
        <v>7.29</v>
      </c>
      <c r="AG6505">
        <v>7.17E-2</v>
      </c>
      <c r="AH6505" t="s">
        <v>337</v>
      </c>
      <c r="AI6505" t="s">
        <v>337</v>
      </c>
      <c r="AJ6505">
        <v>0</v>
      </c>
      <c r="AK6505">
        <v>117</v>
      </c>
      <c r="AL6505">
        <v>1</v>
      </c>
      <c r="AM6505">
        <v>100</v>
      </c>
      <c r="AN6505">
        <v>5</v>
      </c>
    </row>
    <row r="6506" spans="1:40" x14ac:dyDescent="0.25">
      <c r="A6506" s="34">
        <v>40765</v>
      </c>
      <c r="B6506" s="220">
        <v>0.45833333333333331</v>
      </c>
      <c r="C6506">
        <v>36</v>
      </c>
      <c r="D6506">
        <v>36</v>
      </c>
      <c r="E6506">
        <v>35.9</v>
      </c>
      <c r="F6506">
        <v>25</v>
      </c>
      <c r="G6506">
        <v>12.9</v>
      </c>
      <c r="H6506">
        <v>2</v>
      </c>
      <c r="I6506" t="s">
        <v>343</v>
      </c>
      <c r="J6506">
        <v>0.17</v>
      </c>
      <c r="K6506">
        <v>4</v>
      </c>
      <c r="L6506" t="s">
        <v>343</v>
      </c>
      <c r="M6506">
        <v>36</v>
      </c>
      <c r="N6506">
        <v>35.6</v>
      </c>
      <c r="O6506">
        <v>35.6</v>
      </c>
      <c r="P6506" t="s">
        <v>337</v>
      </c>
      <c r="Q6506">
        <v>747.9</v>
      </c>
      <c r="R6506">
        <v>0</v>
      </c>
      <c r="S6506">
        <v>0</v>
      </c>
      <c r="T6506">
        <v>671</v>
      </c>
      <c r="U6506">
        <v>4.8099999999999996</v>
      </c>
      <c r="V6506">
        <v>677</v>
      </c>
      <c r="W6506">
        <v>5.2</v>
      </c>
      <c r="X6506">
        <v>0.19</v>
      </c>
      <c r="Y6506">
        <v>5.3</v>
      </c>
      <c r="Z6506">
        <v>0</v>
      </c>
      <c r="AA6506">
        <v>6.0999999999999999E-2</v>
      </c>
      <c r="AB6506">
        <v>25.8</v>
      </c>
      <c r="AC6506">
        <v>38</v>
      </c>
      <c r="AD6506">
        <v>10.4</v>
      </c>
      <c r="AE6506">
        <v>25.2</v>
      </c>
      <c r="AF6506">
        <v>7.28</v>
      </c>
      <c r="AG6506">
        <v>7.17E-2</v>
      </c>
      <c r="AH6506" t="s">
        <v>337</v>
      </c>
      <c r="AI6506" t="s">
        <v>337</v>
      </c>
      <c r="AJ6506">
        <v>0.02</v>
      </c>
      <c r="AK6506">
        <v>117</v>
      </c>
      <c r="AL6506">
        <v>1</v>
      </c>
      <c r="AM6506">
        <v>100</v>
      </c>
      <c r="AN6506">
        <v>5</v>
      </c>
    </row>
    <row r="6507" spans="1:40" x14ac:dyDescent="0.25">
      <c r="A6507" s="34">
        <v>40765</v>
      </c>
      <c r="B6507" s="220">
        <v>0.46180555555555558</v>
      </c>
      <c r="C6507">
        <v>36.299999999999997</v>
      </c>
      <c r="D6507">
        <v>36.299999999999997</v>
      </c>
      <c r="E6507">
        <v>36</v>
      </c>
      <c r="F6507">
        <v>24</v>
      </c>
      <c r="G6507">
        <v>12.5</v>
      </c>
      <c r="H6507">
        <v>4</v>
      </c>
      <c r="I6507" t="s">
        <v>342</v>
      </c>
      <c r="J6507">
        <v>0.33</v>
      </c>
      <c r="K6507">
        <v>6</v>
      </c>
      <c r="L6507" t="s">
        <v>342</v>
      </c>
      <c r="M6507">
        <v>36.299999999999997</v>
      </c>
      <c r="N6507">
        <v>35.700000000000003</v>
      </c>
      <c r="O6507">
        <v>35.700000000000003</v>
      </c>
      <c r="P6507" t="s">
        <v>337</v>
      </c>
      <c r="Q6507">
        <v>747.9</v>
      </c>
      <c r="R6507">
        <v>0</v>
      </c>
      <c r="S6507">
        <v>0</v>
      </c>
      <c r="T6507">
        <v>685</v>
      </c>
      <c r="U6507">
        <v>4.91</v>
      </c>
      <c r="V6507">
        <v>691</v>
      </c>
      <c r="W6507">
        <v>5.5</v>
      </c>
      <c r="X6507">
        <v>0.2</v>
      </c>
      <c r="Y6507">
        <v>5.6</v>
      </c>
      <c r="Z6507">
        <v>0</v>
      </c>
      <c r="AA6507">
        <v>6.2E-2</v>
      </c>
      <c r="AB6507">
        <v>25.9</v>
      </c>
      <c r="AC6507">
        <v>38</v>
      </c>
      <c r="AD6507">
        <v>10.5</v>
      </c>
      <c r="AE6507">
        <v>25.3</v>
      </c>
      <c r="AF6507">
        <v>7.28</v>
      </c>
      <c r="AG6507">
        <v>7.1599999999999997E-2</v>
      </c>
      <c r="AH6507" t="s">
        <v>337</v>
      </c>
      <c r="AI6507" t="s">
        <v>337</v>
      </c>
      <c r="AJ6507">
        <v>0</v>
      </c>
      <c r="AK6507">
        <v>117</v>
      </c>
      <c r="AL6507">
        <v>1</v>
      </c>
      <c r="AM6507">
        <v>100</v>
      </c>
      <c r="AN6507">
        <v>5</v>
      </c>
    </row>
    <row r="6508" spans="1:40" x14ac:dyDescent="0.25">
      <c r="A6508" s="34">
        <v>40765</v>
      </c>
      <c r="B6508" s="220">
        <v>0.46527777777777773</v>
      </c>
      <c r="C6508">
        <v>36.299999999999997</v>
      </c>
      <c r="D6508">
        <v>36.4</v>
      </c>
      <c r="E6508">
        <v>36.299999999999997</v>
      </c>
      <c r="F6508">
        <v>24</v>
      </c>
      <c r="G6508">
        <v>12.5</v>
      </c>
      <c r="H6508">
        <v>3</v>
      </c>
      <c r="I6508" t="s">
        <v>342</v>
      </c>
      <c r="J6508">
        <v>0.25</v>
      </c>
      <c r="K6508">
        <v>6</v>
      </c>
      <c r="L6508" t="s">
        <v>345</v>
      </c>
      <c r="M6508">
        <v>36.299999999999997</v>
      </c>
      <c r="N6508">
        <v>35.799999999999997</v>
      </c>
      <c r="O6508">
        <v>35.799999999999997</v>
      </c>
      <c r="P6508" t="s">
        <v>337</v>
      </c>
      <c r="Q6508">
        <v>747.8</v>
      </c>
      <c r="R6508">
        <v>0</v>
      </c>
      <c r="S6508">
        <v>0</v>
      </c>
      <c r="T6508">
        <v>697</v>
      </c>
      <c r="U6508">
        <v>5</v>
      </c>
      <c r="V6508">
        <v>703</v>
      </c>
      <c r="W6508">
        <v>5.7</v>
      </c>
      <c r="X6508">
        <v>0.2</v>
      </c>
      <c r="Y6508">
        <v>5.8</v>
      </c>
      <c r="Z6508">
        <v>0</v>
      </c>
      <c r="AA6508">
        <v>6.3E-2</v>
      </c>
      <c r="AB6508">
        <v>25.9</v>
      </c>
      <c r="AC6508">
        <v>37</v>
      </c>
      <c r="AD6508">
        <v>10.1</v>
      </c>
      <c r="AE6508">
        <v>25.3</v>
      </c>
      <c r="AF6508">
        <v>7.18</v>
      </c>
      <c r="AG6508">
        <v>7.1599999999999997E-2</v>
      </c>
      <c r="AH6508" t="s">
        <v>337</v>
      </c>
      <c r="AI6508" t="s">
        <v>337</v>
      </c>
      <c r="AJ6508">
        <v>0</v>
      </c>
      <c r="AK6508">
        <v>117</v>
      </c>
      <c r="AL6508">
        <v>1</v>
      </c>
      <c r="AM6508">
        <v>100</v>
      </c>
      <c r="AN6508">
        <v>5</v>
      </c>
    </row>
    <row r="6509" spans="1:40" x14ac:dyDescent="0.25">
      <c r="A6509" s="34">
        <v>40765</v>
      </c>
      <c r="B6509" s="220">
        <v>0.46875</v>
      </c>
      <c r="C6509">
        <v>36.6</v>
      </c>
      <c r="D6509">
        <v>36.6</v>
      </c>
      <c r="E6509">
        <v>36.4</v>
      </c>
      <c r="F6509">
        <v>24</v>
      </c>
      <c r="G6509">
        <v>12.8</v>
      </c>
      <c r="H6509">
        <v>3</v>
      </c>
      <c r="I6509" t="s">
        <v>345</v>
      </c>
      <c r="J6509">
        <v>0.25</v>
      </c>
      <c r="K6509">
        <v>5</v>
      </c>
      <c r="L6509" t="s">
        <v>344</v>
      </c>
      <c r="M6509">
        <v>36.6</v>
      </c>
      <c r="N6509">
        <v>36.200000000000003</v>
      </c>
      <c r="O6509">
        <v>36.200000000000003</v>
      </c>
      <c r="P6509" t="s">
        <v>337</v>
      </c>
      <c r="Q6509">
        <v>747.9</v>
      </c>
      <c r="R6509">
        <v>0</v>
      </c>
      <c r="S6509">
        <v>0</v>
      </c>
      <c r="T6509">
        <v>711</v>
      </c>
      <c r="U6509">
        <v>5.0999999999999996</v>
      </c>
      <c r="V6509">
        <v>715</v>
      </c>
      <c r="W6509">
        <v>5.9</v>
      </c>
      <c r="X6509">
        <v>0.21</v>
      </c>
      <c r="Y6509">
        <v>6</v>
      </c>
      <c r="Z6509">
        <v>0</v>
      </c>
      <c r="AA6509">
        <v>6.3E-2</v>
      </c>
      <c r="AB6509">
        <v>26</v>
      </c>
      <c r="AC6509">
        <v>37</v>
      </c>
      <c r="AD6509">
        <v>10.199999999999999</v>
      </c>
      <c r="AE6509">
        <v>25.4</v>
      </c>
      <c r="AF6509">
        <v>7.17</v>
      </c>
      <c r="AG6509">
        <v>7.1599999999999997E-2</v>
      </c>
      <c r="AH6509" t="s">
        <v>337</v>
      </c>
      <c r="AI6509" t="s">
        <v>337</v>
      </c>
      <c r="AJ6509">
        <v>0</v>
      </c>
      <c r="AK6509">
        <v>117</v>
      </c>
      <c r="AL6509">
        <v>1</v>
      </c>
      <c r="AM6509">
        <v>100</v>
      </c>
      <c r="AN6509">
        <v>5</v>
      </c>
    </row>
    <row r="6510" spans="1:40" x14ac:dyDescent="0.25">
      <c r="A6510" s="34">
        <v>40765</v>
      </c>
      <c r="B6510" s="220">
        <v>0.47222222222222227</v>
      </c>
      <c r="C6510">
        <v>36.9</v>
      </c>
      <c r="D6510">
        <v>36.9</v>
      </c>
      <c r="E6510">
        <v>36.700000000000003</v>
      </c>
      <c r="F6510">
        <v>23</v>
      </c>
      <c r="G6510">
        <v>12.3</v>
      </c>
      <c r="H6510">
        <v>3</v>
      </c>
      <c r="I6510" t="s">
        <v>344</v>
      </c>
      <c r="J6510">
        <v>0.25</v>
      </c>
      <c r="K6510">
        <v>7</v>
      </c>
      <c r="L6510" t="s">
        <v>344</v>
      </c>
      <c r="M6510">
        <v>36.9</v>
      </c>
      <c r="N6510">
        <v>36.299999999999997</v>
      </c>
      <c r="O6510">
        <v>36.299999999999997</v>
      </c>
      <c r="P6510" t="s">
        <v>337</v>
      </c>
      <c r="Q6510">
        <v>747.9</v>
      </c>
      <c r="R6510">
        <v>0</v>
      </c>
      <c r="S6510">
        <v>0</v>
      </c>
      <c r="T6510">
        <v>725</v>
      </c>
      <c r="U6510">
        <v>5.2</v>
      </c>
      <c r="V6510">
        <v>731</v>
      </c>
      <c r="W6510">
        <v>6.2</v>
      </c>
      <c r="X6510">
        <v>0.22</v>
      </c>
      <c r="Y6510">
        <v>6.2</v>
      </c>
      <c r="Z6510">
        <v>0</v>
      </c>
      <c r="AA6510">
        <v>6.4000000000000001E-2</v>
      </c>
      <c r="AB6510">
        <v>26.1</v>
      </c>
      <c r="AC6510">
        <v>37</v>
      </c>
      <c r="AD6510">
        <v>10.3</v>
      </c>
      <c r="AE6510">
        <v>25.6</v>
      </c>
      <c r="AF6510">
        <v>7.17</v>
      </c>
      <c r="AG6510">
        <v>7.1599999999999997E-2</v>
      </c>
      <c r="AH6510" t="s">
        <v>337</v>
      </c>
      <c r="AI6510" t="s">
        <v>337</v>
      </c>
      <c r="AJ6510">
        <v>0</v>
      </c>
      <c r="AK6510">
        <v>118</v>
      </c>
      <c r="AL6510">
        <v>1</v>
      </c>
      <c r="AM6510">
        <v>100</v>
      </c>
      <c r="AN6510">
        <v>5</v>
      </c>
    </row>
    <row r="6511" spans="1:40" x14ac:dyDescent="0.25">
      <c r="A6511" s="34">
        <v>40765</v>
      </c>
      <c r="B6511" s="220">
        <v>0.47569444444444442</v>
      </c>
      <c r="C6511">
        <v>36.9</v>
      </c>
      <c r="D6511">
        <v>36.9</v>
      </c>
      <c r="E6511">
        <v>36.799999999999997</v>
      </c>
      <c r="F6511">
        <v>23</v>
      </c>
      <c r="G6511">
        <v>12.3</v>
      </c>
      <c r="H6511">
        <v>3</v>
      </c>
      <c r="I6511" t="s">
        <v>346</v>
      </c>
      <c r="J6511">
        <v>0.25</v>
      </c>
      <c r="K6511">
        <v>6</v>
      </c>
      <c r="L6511" t="s">
        <v>343</v>
      </c>
      <c r="M6511">
        <v>36.9</v>
      </c>
      <c r="N6511">
        <v>36.299999999999997</v>
      </c>
      <c r="O6511">
        <v>36.299999999999997</v>
      </c>
      <c r="P6511" t="s">
        <v>337</v>
      </c>
      <c r="Q6511">
        <v>747.9</v>
      </c>
      <c r="R6511">
        <v>0</v>
      </c>
      <c r="S6511">
        <v>0</v>
      </c>
      <c r="T6511">
        <v>737</v>
      </c>
      <c r="U6511">
        <v>5.28</v>
      </c>
      <c r="V6511">
        <v>740</v>
      </c>
      <c r="W6511">
        <v>6.4</v>
      </c>
      <c r="X6511">
        <v>0.23</v>
      </c>
      <c r="Y6511">
        <v>6.4</v>
      </c>
      <c r="Z6511">
        <v>0</v>
      </c>
      <c r="AA6511">
        <v>6.4000000000000001E-2</v>
      </c>
      <c r="AB6511">
        <v>26.2</v>
      </c>
      <c r="AC6511">
        <v>37</v>
      </c>
      <c r="AD6511">
        <v>10.4</v>
      </c>
      <c r="AE6511">
        <v>25.6</v>
      </c>
      <c r="AF6511">
        <v>7.17</v>
      </c>
      <c r="AG6511">
        <v>7.1599999999999997E-2</v>
      </c>
      <c r="AH6511" t="s">
        <v>337</v>
      </c>
      <c r="AI6511" t="s">
        <v>337</v>
      </c>
      <c r="AJ6511">
        <v>0</v>
      </c>
      <c r="AK6511">
        <v>117</v>
      </c>
      <c r="AL6511">
        <v>1</v>
      </c>
      <c r="AM6511">
        <v>100</v>
      </c>
      <c r="AN6511">
        <v>5</v>
      </c>
    </row>
    <row r="6512" spans="1:40" x14ac:dyDescent="0.25">
      <c r="A6512" s="34">
        <v>40765</v>
      </c>
      <c r="B6512" s="220">
        <v>0.47916666666666669</v>
      </c>
      <c r="C6512">
        <v>37.1</v>
      </c>
      <c r="D6512">
        <v>37.1</v>
      </c>
      <c r="E6512">
        <v>36.9</v>
      </c>
      <c r="F6512">
        <v>23</v>
      </c>
      <c r="G6512">
        <v>12.5</v>
      </c>
      <c r="H6512">
        <v>3</v>
      </c>
      <c r="I6512" t="s">
        <v>343</v>
      </c>
      <c r="J6512">
        <v>0.25</v>
      </c>
      <c r="K6512">
        <v>7</v>
      </c>
      <c r="L6512" t="s">
        <v>146</v>
      </c>
      <c r="M6512">
        <v>37.1</v>
      </c>
      <c r="N6512">
        <v>36.5</v>
      </c>
      <c r="O6512">
        <v>36.5</v>
      </c>
      <c r="P6512" t="s">
        <v>337</v>
      </c>
      <c r="Q6512">
        <v>747.8</v>
      </c>
      <c r="R6512">
        <v>0</v>
      </c>
      <c r="S6512">
        <v>0</v>
      </c>
      <c r="T6512">
        <v>748</v>
      </c>
      <c r="U6512">
        <v>5.36</v>
      </c>
      <c r="V6512">
        <v>752</v>
      </c>
      <c r="W6512">
        <v>6.6</v>
      </c>
      <c r="X6512">
        <v>0.24</v>
      </c>
      <c r="Y6512">
        <v>6.7</v>
      </c>
      <c r="Z6512">
        <v>0</v>
      </c>
      <c r="AA6512">
        <v>6.5000000000000002E-2</v>
      </c>
      <c r="AB6512">
        <v>26.3</v>
      </c>
      <c r="AC6512">
        <v>37</v>
      </c>
      <c r="AD6512">
        <v>10.4</v>
      </c>
      <c r="AE6512">
        <v>25.7</v>
      </c>
      <c r="AF6512">
        <v>7.16</v>
      </c>
      <c r="AG6512">
        <v>7.1499999999999994E-2</v>
      </c>
      <c r="AH6512" t="s">
        <v>337</v>
      </c>
      <c r="AI6512" t="s">
        <v>337</v>
      </c>
      <c r="AJ6512">
        <v>0</v>
      </c>
      <c r="AK6512">
        <v>116</v>
      </c>
      <c r="AL6512">
        <v>1</v>
      </c>
      <c r="AM6512">
        <v>100</v>
      </c>
      <c r="AN6512">
        <v>5</v>
      </c>
    </row>
    <row r="6513" spans="1:40" x14ac:dyDescent="0.25">
      <c r="A6513" s="34">
        <v>40765</v>
      </c>
      <c r="B6513" s="220">
        <v>0.4826388888888889</v>
      </c>
      <c r="C6513">
        <v>37.1</v>
      </c>
      <c r="D6513">
        <v>37.1</v>
      </c>
      <c r="E6513">
        <v>37.1</v>
      </c>
      <c r="F6513">
        <v>23</v>
      </c>
      <c r="G6513">
        <v>12.5</v>
      </c>
      <c r="H6513">
        <v>4</v>
      </c>
      <c r="I6513" t="s">
        <v>345</v>
      </c>
      <c r="J6513">
        <v>0.33</v>
      </c>
      <c r="K6513">
        <v>10</v>
      </c>
      <c r="L6513" t="s">
        <v>344</v>
      </c>
      <c r="M6513">
        <v>37.1</v>
      </c>
      <c r="N6513">
        <v>36.5</v>
      </c>
      <c r="O6513">
        <v>36.5</v>
      </c>
      <c r="P6513" t="s">
        <v>337</v>
      </c>
      <c r="Q6513">
        <v>747.8</v>
      </c>
      <c r="R6513">
        <v>0</v>
      </c>
      <c r="S6513">
        <v>0</v>
      </c>
      <c r="T6513">
        <v>759</v>
      </c>
      <c r="U6513">
        <v>5.44</v>
      </c>
      <c r="V6513">
        <v>763</v>
      </c>
      <c r="W6513">
        <v>6.8</v>
      </c>
      <c r="X6513">
        <v>0.24</v>
      </c>
      <c r="Y6513">
        <v>6.9</v>
      </c>
      <c r="Z6513">
        <v>0</v>
      </c>
      <c r="AA6513">
        <v>6.5000000000000002E-2</v>
      </c>
      <c r="AB6513">
        <v>26.4</v>
      </c>
      <c r="AC6513">
        <v>38</v>
      </c>
      <c r="AD6513">
        <v>10.9</v>
      </c>
      <c r="AE6513">
        <v>25.8</v>
      </c>
      <c r="AF6513">
        <v>7.26</v>
      </c>
      <c r="AG6513">
        <v>7.1499999999999994E-2</v>
      </c>
      <c r="AH6513" t="s">
        <v>337</v>
      </c>
      <c r="AI6513" t="s">
        <v>337</v>
      </c>
      <c r="AJ6513">
        <v>0</v>
      </c>
      <c r="AK6513">
        <v>117</v>
      </c>
      <c r="AL6513">
        <v>1</v>
      </c>
      <c r="AM6513">
        <v>100</v>
      </c>
      <c r="AN6513">
        <v>5</v>
      </c>
    </row>
    <row r="6514" spans="1:40" x14ac:dyDescent="0.25">
      <c r="A6514" s="34">
        <v>40765</v>
      </c>
      <c r="B6514" s="220">
        <v>0.4861111111111111</v>
      </c>
      <c r="C6514">
        <v>37.1</v>
      </c>
      <c r="D6514">
        <v>37.1</v>
      </c>
      <c r="E6514">
        <v>37.1</v>
      </c>
      <c r="F6514">
        <v>23</v>
      </c>
      <c r="G6514">
        <v>12.5</v>
      </c>
      <c r="H6514">
        <v>5</v>
      </c>
      <c r="I6514" t="s">
        <v>345</v>
      </c>
      <c r="J6514">
        <v>0.42</v>
      </c>
      <c r="K6514">
        <v>10</v>
      </c>
      <c r="L6514" t="s">
        <v>343</v>
      </c>
      <c r="M6514">
        <v>37.1</v>
      </c>
      <c r="N6514">
        <v>36.5</v>
      </c>
      <c r="O6514">
        <v>36.5</v>
      </c>
      <c r="P6514" t="s">
        <v>337</v>
      </c>
      <c r="Q6514">
        <v>747.8</v>
      </c>
      <c r="R6514">
        <v>0</v>
      </c>
      <c r="S6514">
        <v>0</v>
      </c>
      <c r="T6514">
        <v>768</v>
      </c>
      <c r="U6514">
        <v>5.5</v>
      </c>
      <c r="V6514">
        <v>773</v>
      </c>
      <c r="W6514">
        <v>7.1</v>
      </c>
      <c r="X6514">
        <v>0.25</v>
      </c>
      <c r="Y6514">
        <v>7.1</v>
      </c>
      <c r="Z6514">
        <v>0</v>
      </c>
      <c r="AA6514">
        <v>6.5000000000000002E-2</v>
      </c>
      <c r="AB6514">
        <v>26.6</v>
      </c>
      <c r="AC6514">
        <v>38</v>
      </c>
      <c r="AD6514">
        <v>11.1</v>
      </c>
      <c r="AE6514">
        <v>25.9</v>
      </c>
      <c r="AF6514">
        <v>7.25</v>
      </c>
      <c r="AG6514">
        <v>7.1400000000000005E-2</v>
      </c>
      <c r="AH6514" t="s">
        <v>337</v>
      </c>
      <c r="AI6514" t="s">
        <v>337</v>
      </c>
      <c r="AJ6514">
        <v>0</v>
      </c>
      <c r="AK6514">
        <v>117</v>
      </c>
      <c r="AL6514">
        <v>1</v>
      </c>
      <c r="AM6514">
        <v>100</v>
      </c>
      <c r="AN6514">
        <v>5</v>
      </c>
    </row>
    <row r="6515" spans="1:40" x14ac:dyDescent="0.25">
      <c r="A6515" s="34">
        <v>40765</v>
      </c>
      <c r="B6515" s="220">
        <v>0.48958333333333331</v>
      </c>
      <c r="C6515">
        <v>37.200000000000003</v>
      </c>
      <c r="D6515">
        <v>37.200000000000003</v>
      </c>
      <c r="E6515">
        <v>37.1</v>
      </c>
      <c r="F6515">
        <v>23</v>
      </c>
      <c r="G6515">
        <v>12.6</v>
      </c>
      <c r="H6515">
        <v>6</v>
      </c>
      <c r="I6515" t="s">
        <v>343</v>
      </c>
      <c r="J6515">
        <v>0.5</v>
      </c>
      <c r="K6515">
        <v>10</v>
      </c>
      <c r="L6515" t="s">
        <v>343</v>
      </c>
      <c r="M6515">
        <v>37.200000000000003</v>
      </c>
      <c r="N6515">
        <v>36.700000000000003</v>
      </c>
      <c r="O6515">
        <v>36.700000000000003</v>
      </c>
      <c r="P6515" t="s">
        <v>337</v>
      </c>
      <c r="Q6515">
        <v>747.8</v>
      </c>
      <c r="R6515">
        <v>0</v>
      </c>
      <c r="S6515">
        <v>0</v>
      </c>
      <c r="T6515">
        <v>782</v>
      </c>
      <c r="U6515">
        <v>5.61</v>
      </c>
      <c r="V6515">
        <v>788</v>
      </c>
      <c r="W6515">
        <v>7.3</v>
      </c>
      <c r="X6515">
        <v>0.26</v>
      </c>
      <c r="Y6515">
        <v>7.4</v>
      </c>
      <c r="Z6515">
        <v>0</v>
      </c>
      <c r="AA6515">
        <v>6.5000000000000002E-2</v>
      </c>
      <c r="AB6515">
        <v>26.8</v>
      </c>
      <c r="AC6515">
        <v>38</v>
      </c>
      <c r="AD6515">
        <v>11.3</v>
      </c>
      <c r="AE6515">
        <v>26.2</v>
      </c>
      <c r="AF6515">
        <v>7.25</v>
      </c>
      <c r="AG6515">
        <v>7.1300000000000002E-2</v>
      </c>
      <c r="AH6515" t="s">
        <v>337</v>
      </c>
      <c r="AI6515" t="s">
        <v>337</v>
      </c>
      <c r="AJ6515">
        <v>0</v>
      </c>
      <c r="AK6515">
        <v>116</v>
      </c>
      <c r="AL6515">
        <v>1</v>
      </c>
      <c r="AM6515">
        <v>100</v>
      </c>
      <c r="AN6515">
        <v>5</v>
      </c>
    </row>
    <row r="6516" spans="1:40" x14ac:dyDescent="0.25">
      <c r="A6516" s="34">
        <v>40765</v>
      </c>
      <c r="B6516" s="220">
        <v>0.49305555555555558</v>
      </c>
      <c r="C6516">
        <v>37.200000000000003</v>
      </c>
      <c r="D6516">
        <v>37.200000000000003</v>
      </c>
      <c r="E6516">
        <v>37.1</v>
      </c>
      <c r="F6516">
        <v>22</v>
      </c>
      <c r="G6516">
        <v>11.9</v>
      </c>
      <c r="H6516">
        <v>1</v>
      </c>
      <c r="I6516" t="s">
        <v>342</v>
      </c>
      <c r="J6516">
        <v>0.08</v>
      </c>
      <c r="K6516">
        <v>4</v>
      </c>
      <c r="L6516" t="s">
        <v>342</v>
      </c>
      <c r="M6516">
        <v>37.200000000000003</v>
      </c>
      <c r="N6516">
        <v>36.4</v>
      </c>
      <c r="O6516">
        <v>36.4</v>
      </c>
      <c r="P6516" t="s">
        <v>337</v>
      </c>
      <c r="Q6516">
        <v>747.7</v>
      </c>
      <c r="R6516">
        <v>0</v>
      </c>
      <c r="S6516">
        <v>0</v>
      </c>
      <c r="T6516">
        <v>795</v>
      </c>
      <c r="U6516">
        <v>5.7</v>
      </c>
      <c r="V6516">
        <v>800</v>
      </c>
      <c r="W6516">
        <v>7.5</v>
      </c>
      <c r="X6516">
        <v>0.27</v>
      </c>
      <c r="Y6516">
        <v>7.5</v>
      </c>
      <c r="Z6516">
        <v>0</v>
      </c>
      <c r="AA6516">
        <v>6.5000000000000002E-2</v>
      </c>
      <c r="AB6516">
        <v>26.9</v>
      </c>
      <c r="AC6516">
        <v>37</v>
      </c>
      <c r="AD6516">
        <v>11</v>
      </c>
      <c r="AE6516">
        <v>26.2</v>
      </c>
      <c r="AF6516">
        <v>7.14</v>
      </c>
      <c r="AG6516">
        <v>7.1300000000000002E-2</v>
      </c>
      <c r="AH6516" t="s">
        <v>337</v>
      </c>
      <c r="AI6516" t="s">
        <v>337</v>
      </c>
      <c r="AJ6516">
        <v>0</v>
      </c>
      <c r="AK6516">
        <v>117</v>
      </c>
      <c r="AL6516">
        <v>1</v>
      </c>
      <c r="AM6516">
        <v>100</v>
      </c>
      <c r="AN6516">
        <v>5</v>
      </c>
    </row>
    <row r="6517" spans="1:40" x14ac:dyDescent="0.25">
      <c r="A6517" s="34">
        <v>40765</v>
      </c>
      <c r="B6517" s="220">
        <v>0.49652777777777773</v>
      </c>
      <c r="C6517">
        <v>37.4</v>
      </c>
      <c r="D6517">
        <v>37.4</v>
      </c>
      <c r="E6517">
        <v>37.200000000000003</v>
      </c>
      <c r="F6517">
        <v>22</v>
      </c>
      <c r="G6517">
        <v>12.1</v>
      </c>
      <c r="H6517">
        <v>2</v>
      </c>
      <c r="I6517" t="s">
        <v>342</v>
      </c>
      <c r="J6517">
        <v>0.17</v>
      </c>
      <c r="K6517">
        <v>5</v>
      </c>
      <c r="L6517" t="s">
        <v>342</v>
      </c>
      <c r="M6517">
        <v>37.4</v>
      </c>
      <c r="N6517">
        <v>36.700000000000003</v>
      </c>
      <c r="O6517">
        <v>36.700000000000003</v>
      </c>
      <c r="P6517" t="s">
        <v>337</v>
      </c>
      <c r="Q6517">
        <v>747.6</v>
      </c>
      <c r="R6517">
        <v>0</v>
      </c>
      <c r="S6517">
        <v>0</v>
      </c>
      <c r="T6517">
        <v>804</v>
      </c>
      <c r="U6517">
        <v>5.76</v>
      </c>
      <c r="V6517">
        <v>809</v>
      </c>
      <c r="W6517">
        <v>7.6</v>
      </c>
      <c r="X6517">
        <v>0.27</v>
      </c>
      <c r="Y6517">
        <v>7.7</v>
      </c>
      <c r="Z6517">
        <v>0</v>
      </c>
      <c r="AA6517">
        <v>6.6000000000000003E-2</v>
      </c>
      <c r="AB6517">
        <v>27</v>
      </c>
      <c r="AC6517">
        <v>37</v>
      </c>
      <c r="AD6517">
        <v>11.1</v>
      </c>
      <c r="AE6517">
        <v>26.3</v>
      </c>
      <c r="AF6517">
        <v>7.14</v>
      </c>
      <c r="AG6517">
        <v>7.1300000000000002E-2</v>
      </c>
      <c r="AH6517" t="s">
        <v>337</v>
      </c>
      <c r="AI6517" t="s">
        <v>337</v>
      </c>
      <c r="AJ6517">
        <v>0</v>
      </c>
      <c r="AK6517">
        <v>116</v>
      </c>
      <c r="AL6517">
        <v>1</v>
      </c>
      <c r="AM6517">
        <v>100</v>
      </c>
      <c r="AN6517">
        <v>5</v>
      </c>
    </row>
    <row r="6518" spans="1:40" x14ac:dyDescent="0.25">
      <c r="A6518" s="34">
        <v>40765</v>
      </c>
      <c r="B6518" s="220">
        <v>0.5</v>
      </c>
      <c r="C6518">
        <v>37.6</v>
      </c>
      <c r="D6518">
        <v>37.6</v>
      </c>
      <c r="E6518">
        <v>37.4</v>
      </c>
      <c r="F6518">
        <v>22</v>
      </c>
      <c r="G6518">
        <v>12.3</v>
      </c>
      <c r="H6518">
        <v>3</v>
      </c>
      <c r="I6518" t="s">
        <v>343</v>
      </c>
      <c r="J6518">
        <v>0.25</v>
      </c>
      <c r="K6518">
        <v>7</v>
      </c>
      <c r="L6518" t="s">
        <v>343</v>
      </c>
      <c r="M6518">
        <v>37.6</v>
      </c>
      <c r="N6518">
        <v>36.9</v>
      </c>
      <c r="O6518">
        <v>36.9</v>
      </c>
      <c r="P6518" t="s">
        <v>337</v>
      </c>
      <c r="Q6518">
        <v>747.6</v>
      </c>
      <c r="R6518">
        <v>0</v>
      </c>
      <c r="S6518">
        <v>0</v>
      </c>
      <c r="T6518">
        <v>816</v>
      </c>
      <c r="U6518">
        <v>5.85</v>
      </c>
      <c r="V6518">
        <v>821</v>
      </c>
      <c r="W6518">
        <v>7.8</v>
      </c>
      <c r="X6518">
        <v>0.28000000000000003</v>
      </c>
      <c r="Y6518">
        <v>7.9</v>
      </c>
      <c r="Z6518">
        <v>0</v>
      </c>
      <c r="AA6518">
        <v>6.7000000000000004E-2</v>
      </c>
      <c r="AB6518">
        <v>27</v>
      </c>
      <c r="AC6518">
        <v>37</v>
      </c>
      <c r="AD6518">
        <v>11.1</v>
      </c>
      <c r="AE6518">
        <v>26.3</v>
      </c>
      <c r="AF6518">
        <v>7.14</v>
      </c>
      <c r="AG6518">
        <v>7.1300000000000002E-2</v>
      </c>
      <c r="AH6518" t="s">
        <v>337</v>
      </c>
      <c r="AI6518" t="s">
        <v>337</v>
      </c>
      <c r="AJ6518">
        <v>2.5000000000000001E-2</v>
      </c>
      <c r="AK6518">
        <v>117</v>
      </c>
      <c r="AL6518">
        <v>1</v>
      </c>
      <c r="AM6518">
        <v>100</v>
      </c>
      <c r="AN6518">
        <v>5</v>
      </c>
    </row>
    <row r="6519" spans="1:40" x14ac:dyDescent="0.25">
      <c r="A6519" s="34">
        <v>40765</v>
      </c>
      <c r="B6519" s="220">
        <v>0.50347222222222221</v>
      </c>
      <c r="C6519">
        <v>37.799999999999997</v>
      </c>
      <c r="D6519">
        <v>37.799999999999997</v>
      </c>
      <c r="E6519">
        <v>37.6</v>
      </c>
      <c r="F6519">
        <v>22</v>
      </c>
      <c r="G6519">
        <v>12.4</v>
      </c>
      <c r="H6519">
        <v>4</v>
      </c>
      <c r="I6519" t="s">
        <v>343</v>
      </c>
      <c r="J6519">
        <v>0.33</v>
      </c>
      <c r="K6519">
        <v>8</v>
      </c>
      <c r="L6519" t="s">
        <v>342</v>
      </c>
      <c r="M6519">
        <v>37.799999999999997</v>
      </c>
      <c r="N6519">
        <v>37.200000000000003</v>
      </c>
      <c r="O6519">
        <v>37.200000000000003</v>
      </c>
      <c r="P6519" t="s">
        <v>337</v>
      </c>
      <c r="Q6519">
        <v>747.5</v>
      </c>
      <c r="R6519">
        <v>0</v>
      </c>
      <c r="S6519">
        <v>0</v>
      </c>
      <c r="T6519">
        <v>824</v>
      </c>
      <c r="U6519">
        <v>5.91</v>
      </c>
      <c r="V6519">
        <v>826</v>
      </c>
      <c r="W6519">
        <v>8.1</v>
      </c>
      <c r="X6519">
        <v>0.28999999999999998</v>
      </c>
      <c r="Y6519">
        <v>8.1</v>
      </c>
      <c r="Z6519">
        <v>0</v>
      </c>
      <c r="AA6519">
        <v>6.8000000000000005E-2</v>
      </c>
      <c r="AB6519">
        <v>27.1</v>
      </c>
      <c r="AC6519">
        <v>37</v>
      </c>
      <c r="AD6519">
        <v>11.2</v>
      </c>
      <c r="AE6519">
        <v>26.4</v>
      </c>
      <c r="AF6519">
        <v>7.13</v>
      </c>
      <c r="AG6519">
        <v>7.1300000000000002E-2</v>
      </c>
      <c r="AH6519" t="s">
        <v>337</v>
      </c>
      <c r="AI6519" t="s">
        <v>337</v>
      </c>
      <c r="AJ6519">
        <v>0</v>
      </c>
      <c r="AK6519">
        <v>117</v>
      </c>
      <c r="AL6519">
        <v>1</v>
      </c>
      <c r="AM6519">
        <v>100</v>
      </c>
      <c r="AN6519">
        <v>5</v>
      </c>
    </row>
    <row r="6520" spans="1:40" x14ac:dyDescent="0.25">
      <c r="A6520" s="34">
        <v>40765</v>
      </c>
      <c r="B6520" s="220">
        <v>0.50694444444444442</v>
      </c>
      <c r="C6520">
        <v>38.200000000000003</v>
      </c>
      <c r="D6520">
        <v>38.200000000000003</v>
      </c>
      <c r="E6520">
        <v>37.799999999999997</v>
      </c>
      <c r="F6520">
        <v>21</v>
      </c>
      <c r="G6520">
        <v>12</v>
      </c>
      <c r="H6520">
        <v>6</v>
      </c>
      <c r="I6520" t="s">
        <v>343</v>
      </c>
      <c r="J6520">
        <v>0.5</v>
      </c>
      <c r="K6520">
        <v>10</v>
      </c>
      <c r="L6520" t="s">
        <v>342</v>
      </c>
      <c r="M6520">
        <v>38.200000000000003</v>
      </c>
      <c r="N6520">
        <v>37.4</v>
      </c>
      <c r="O6520">
        <v>37.4</v>
      </c>
      <c r="P6520" t="s">
        <v>337</v>
      </c>
      <c r="Q6520">
        <v>747.5</v>
      </c>
      <c r="R6520">
        <v>0</v>
      </c>
      <c r="S6520">
        <v>0</v>
      </c>
      <c r="T6520">
        <v>833</v>
      </c>
      <c r="U6520">
        <v>5.97</v>
      </c>
      <c r="V6520">
        <v>837</v>
      </c>
      <c r="W6520">
        <v>8.3000000000000007</v>
      </c>
      <c r="X6520">
        <v>0.3</v>
      </c>
      <c r="Y6520">
        <v>8.4</v>
      </c>
      <c r="Z6520">
        <v>0</v>
      </c>
      <c r="AA6520">
        <v>6.9000000000000006E-2</v>
      </c>
      <c r="AB6520">
        <v>27.1</v>
      </c>
      <c r="AC6520">
        <v>37</v>
      </c>
      <c r="AD6520">
        <v>11.2</v>
      </c>
      <c r="AE6520">
        <v>26.4</v>
      </c>
      <c r="AF6520">
        <v>7.13</v>
      </c>
      <c r="AG6520">
        <v>7.1300000000000002E-2</v>
      </c>
      <c r="AH6520" t="s">
        <v>337</v>
      </c>
      <c r="AI6520" t="s">
        <v>337</v>
      </c>
      <c r="AJ6520">
        <v>0</v>
      </c>
      <c r="AK6520">
        <v>117</v>
      </c>
      <c r="AL6520">
        <v>1</v>
      </c>
      <c r="AM6520">
        <v>100</v>
      </c>
      <c r="AN6520">
        <v>5</v>
      </c>
    </row>
    <row r="6521" spans="1:40" x14ac:dyDescent="0.25">
      <c r="A6521" s="34">
        <v>40765</v>
      </c>
      <c r="B6521" s="220">
        <v>0.51041666666666663</v>
      </c>
      <c r="C6521">
        <v>38.1</v>
      </c>
      <c r="D6521">
        <v>38.1</v>
      </c>
      <c r="E6521">
        <v>38.1</v>
      </c>
      <c r="F6521">
        <v>21</v>
      </c>
      <c r="G6521">
        <v>12</v>
      </c>
      <c r="H6521">
        <v>4</v>
      </c>
      <c r="I6521" t="s">
        <v>343</v>
      </c>
      <c r="J6521">
        <v>0.33</v>
      </c>
      <c r="K6521">
        <v>7</v>
      </c>
      <c r="L6521" t="s">
        <v>146</v>
      </c>
      <c r="M6521">
        <v>38.1</v>
      </c>
      <c r="N6521">
        <v>37.299999999999997</v>
      </c>
      <c r="O6521">
        <v>37.299999999999997</v>
      </c>
      <c r="P6521" t="s">
        <v>337</v>
      </c>
      <c r="Q6521">
        <v>747.4</v>
      </c>
      <c r="R6521">
        <v>0</v>
      </c>
      <c r="S6521">
        <v>0</v>
      </c>
      <c r="T6521">
        <v>844</v>
      </c>
      <c r="U6521">
        <v>6.05</v>
      </c>
      <c r="V6521">
        <v>847</v>
      </c>
      <c r="W6521">
        <v>8.5</v>
      </c>
      <c r="X6521">
        <v>0.3</v>
      </c>
      <c r="Y6521">
        <v>8.5</v>
      </c>
      <c r="Z6521">
        <v>0</v>
      </c>
      <c r="AA6521">
        <v>6.9000000000000006E-2</v>
      </c>
      <c r="AB6521">
        <v>27.2</v>
      </c>
      <c r="AC6521">
        <v>37</v>
      </c>
      <c r="AD6521">
        <v>11.3</v>
      </c>
      <c r="AE6521">
        <v>26.5</v>
      </c>
      <c r="AF6521">
        <v>7.13</v>
      </c>
      <c r="AG6521">
        <v>7.1199999999999999E-2</v>
      </c>
      <c r="AH6521" t="s">
        <v>337</v>
      </c>
      <c r="AI6521" t="s">
        <v>337</v>
      </c>
      <c r="AJ6521">
        <v>0</v>
      </c>
      <c r="AK6521">
        <v>117</v>
      </c>
      <c r="AL6521">
        <v>1</v>
      </c>
      <c r="AM6521">
        <v>100</v>
      </c>
      <c r="AN6521">
        <v>5</v>
      </c>
    </row>
    <row r="6522" spans="1:40" x14ac:dyDescent="0.25">
      <c r="A6522" s="34">
        <v>40765</v>
      </c>
      <c r="B6522" s="220">
        <v>0.51388888888888895</v>
      </c>
      <c r="C6522">
        <v>38.299999999999997</v>
      </c>
      <c r="D6522">
        <v>38.299999999999997</v>
      </c>
      <c r="E6522">
        <v>38.200000000000003</v>
      </c>
      <c r="F6522">
        <v>20</v>
      </c>
      <c r="G6522">
        <v>11.4</v>
      </c>
      <c r="H6522">
        <v>4</v>
      </c>
      <c r="I6522" t="s">
        <v>343</v>
      </c>
      <c r="J6522">
        <v>0.33</v>
      </c>
      <c r="K6522">
        <v>9</v>
      </c>
      <c r="L6522" t="s">
        <v>342</v>
      </c>
      <c r="M6522">
        <v>38.299999999999997</v>
      </c>
      <c r="N6522">
        <v>37.299999999999997</v>
      </c>
      <c r="O6522">
        <v>37.299999999999997</v>
      </c>
      <c r="P6522" t="s">
        <v>337</v>
      </c>
      <c r="Q6522">
        <v>747.4</v>
      </c>
      <c r="R6522">
        <v>0</v>
      </c>
      <c r="S6522">
        <v>0</v>
      </c>
      <c r="T6522">
        <v>851</v>
      </c>
      <c r="U6522">
        <v>6.1</v>
      </c>
      <c r="V6522">
        <v>856</v>
      </c>
      <c r="W6522">
        <v>8.6</v>
      </c>
      <c r="X6522">
        <v>0.31</v>
      </c>
      <c r="Y6522">
        <v>8.6999999999999993</v>
      </c>
      <c r="Z6522">
        <v>0</v>
      </c>
      <c r="AA6522">
        <v>6.9000000000000006E-2</v>
      </c>
      <c r="AB6522">
        <v>27.2</v>
      </c>
      <c r="AC6522">
        <v>36</v>
      </c>
      <c r="AD6522">
        <v>10.8</v>
      </c>
      <c r="AE6522">
        <v>26.4</v>
      </c>
      <c r="AF6522">
        <v>6.91</v>
      </c>
      <c r="AG6522">
        <v>7.1199999999999999E-2</v>
      </c>
      <c r="AH6522" t="s">
        <v>337</v>
      </c>
      <c r="AI6522" t="s">
        <v>337</v>
      </c>
      <c r="AJ6522">
        <v>0</v>
      </c>
      <c r="AK6522">
        <v>116</v>
      </c>
      <c r="AL6522">
        <v>1</v>
      </c>
      <c r="AM6522">
        <v>100</v>
      </c>
      <c r="AN6522">
        <v>5</v>
      </c>
    </row>
    <row r="6523" spans="1:40" x14ac:dyDescent="0.25">
      <c r="A6523" s="34">
        <v>40765</v>
      </c>
      <c r="B6523" s="220">
        <v>0.51736111111111105</v>
      </c>
      <c r="C6523">
        <v>38.4</v>
      </c>
      <c r="D6523">
        <v>38.4</v>
      </c>
      <c r="E6523">
        <v>38.299999999999997</v>
      </c>
      <c r="F6523">
        <v>20</v>
      </c>
      <c r="G6523">
        <v>11.5</v>
      </c>
      <c r="H6523">
        <v>3</v>
      </c>
      <c r="I6523" t="s">
        <v>343</v>
      </c>
      <c r="J6523">
        <v>0.25</v>
      </c>
      <c r="K6523">
        <v>7</v>
      </c>
      <c r="L6523" t="s">
        <v>343</v>
      </c>
      <c r="M6523">
        <v>38.4</v>
      </c>
      <c r="N6523">
        <v>37.299999999999997</v>
      </c>
      <c r="O6523">
        <v>37.299999999999997</v>
      </c>
      <c r="P6523" t="s">
        <v>337</v>
      </c>
      <c r="Q6523">
        <v>747.4</v>
      </c>
      <c r="R6523">
        <v>0</v>
      </c>
      <c r="S6523">
        <v>0</v>
      </c>
      <c r="T6523">
        <v>861</v>
      </c>
      <c r="U6523">
        <v>6.17</v>
      </c>
      <c r="V6523">
        <v>863</v>
      </c>
      <c r="W6523">
        <v>8.8000000000000007</v>
      </c>
      <c r="X6523">
        <v>0.31</v>
      </c>
      <c r="Y6523">
        <v>8.9</v>
      </c>
      <c r="Z6523">
        <v>0</v>
      </c>
      <c r="AA6523">
        <v>7.0000000000000007E-2</v>
      </c>
      <c r="AB6523">
        <v>27.2</v>
      </c>
      <c r="AC6523">
        <v>36</v>
      </c>
      <c r="AD6523">
        <v>10.8</v>
      </c>
      <c r="AE6523">
        <v>26.4</v>
      </c>
      <c r="AF6523">
        <v>6.91</v>
      </c>
      <c r="AG6523">
        <v>7.1199999999999999E-2</v>
      </c>
      <c r="AH6523" t="s">
        <v>337</v>
      </c>
      <c r="AI6523" t="s">
        <v>337</v>
      </c>
      <c r="AJ6523">
        <v>0</v>
      </c>
      <c r="AK6523">
        <v>117</v>
      </c>
      <c r="AL6523">
        <v>1</v>
      </c>
      <c r="AM6523">
        <v>100</v>
      </c>
      <c r="AN6523">
        <v>5</v>
      </c>
    </row>
    <row r="6524" spans="1:40" x14ac:dyDescent="0.25">
      <c r="A6524" s="34">
        <v>40765</v>
      </c>
      <c r="B6524" s="220">
        <v>0.52083333333333337</v>
      </c>
      <c r="C6524">
        <v>38.4</v>
      </c>
      <c r="D6524">
        <v>38.4</v>
      </c>
      <c r="E6524">
        <v>38.4</v>
      </c>
      <c r="F6524">
        <v>21</v>
      </c>
      <c r="G6524">
        <v>12.2</v>
      </c>
      <c r="H6524">
        <v>3</v>
      </c>
      <c r="I6524" t="s">
        <v>342</v>
      </c>
      <c r="J6524">
        <v>0.25</v>
      </c>
      <c r="K6524">
        <v>8</v>
      </c>
      <c r="L6524" t="s">
        <v>345</v>
      </c>
      <c r="M6524">
        <v>38.4</v>
      </c>
      <c r="N6524">
        <v>37.700000000000003</v>
      </c>
      <c r="O6524">
        <v>37.700000000000003</v>
      </c>
      <c r="P6524" t="s">
        <v>337</v>
      </c>
      <c r="Q6524">
        <v>747.3</v>
      </c>
      <c r="R6524">
        <v>0</v>
      </c>
      <c r="S6524">
        <v>0</v>
      </c>
      <c r="T6524">
        <v>867</v>
      </c>
      <c r="U6524">
        <v>6.21</v>
      </c>
      <c r="V6524">
        <v>868</v>
      </c>
      <c r="W6524">
        <v>9</v>
      </c>
      <c r="X6524">
        <v>0.32</v>
      </c>
      <c r="Y6524">
        <v>9</v>
      </c>
      <c r="Z6524">
        <v>0</v>
      </c>
      <c r="AA6524">
        <v>7.0000000000000007E-2</v>
      </c>
      <c r="AB6524">
        <v>27.3</v>
      </c>
      <c r="AC6524">
        <v>36</v>
      </c>
      <c r="AD6524">
        <v>10.9</v>
      </c>
      <c r="AE6524">
        <v>26.6</v>
      </c>
      <c r="AF6524">
        <v>6.9</v>
      </c>
      <c r="AG6524">
        <v>7.1199999999999999E-2</v>
      </c>
      <c r="AH6524" t="s">
        <v>337</v>
      </c>
      <c r="AI6524" t="s">
        <v>337</v>
      </c>
      <c r="AJ6524">
        <v>0</v>
      </c>
      <c r="AK6524">
        <v>117</v>
      </c>
      <c r="AL6524">
        <v>1</v>
      </c>
      <c r="AM6524">
        <v>100</v>
      </c>
      <c r="AN6524">
        <v>5</v>
      </c>
    </row>
    <row r="6525" spans="1:40" x14ac:dyDescent="0.25">
      <c r="A6525" s="34">
        <v>40765</v>
      </c>
      <c r="B6525" s="220">
        <v>0.52430555555555558</v>
      </c>
      <c r="C6525">
        <v>38.4</v>
      </c>
      <c r="D6525">
        <v>38.5</v>
      </c>
      <c r="E6525">
        <v>38.4</v>
      </c>
      <c r="F6525">
        <v>20</v>
      </c>
      <c r="G6525">
        <v>11.5</v>
      </c>
      <c r="H6525">
        <v>5</v>
      </c>
      <c r="I6525" t="s">
        <v>345</v>
      </c>
      <c r="J6525">
        <v>0.42</v>
      </c>
      <c r="K6525">
        <v>10</v>
      </c>
      <c r="L6525" t="s">
        <v>345</v>
      </c>
      <c r="M6525">
        <v>38.4</v>
      </c>
      <c r="N6525">
        <v>37.4</v>
      </c>
      <c r="O6525">
        <v>37.4</v>
      </c>
      <c r="P6525" t="s">
        <v>337</v>
      </c>
      <c r="Q6525">
        <v>747.3</v>
      </c>
      <c r="R6525">
        <v>0</v>
      </c>
      <c r="S6525">
        <v>0</v>
      </c>
      <c r="T6525">
        <v>875</v>
      </c>
      <c r="U6525">
        <v>6.27</v>
      </c>
      <c r="V6525">
        <v>881</v>
      </c>
      <c r="W6525">
        <v>9.1999999999999993</v>
      </c>
      <c r="X6525">
        <v>0.33</v>
      </c>
      <c r="Y6525">
        <v>9.3000000000000007</v>
      </c>
      <c r="Z6525">
        <v>0</v>
      </c>
      <c r="AA6525">
        <v>7.0000000000000007E-2</v>
      </c>
      <c r="AB6525">
        <v>27.3</v>
      </c>
      <c r="AC6525">
        <v>36</v>
      </c>
      <c r="AD6525">
        <v>10.9</v>
      </c>
      <c r="AE6525">
        <v>26.6</v>
      </c>
      <c r="AF6525">
        <v>6.9</v>
      </c>
      <c r="AG6525">
        <v>7.1199999999999999E-2</v>
      </c>
      <c r="AH6525" t="s">
        <v>337</v>
      </c>
      <c r="AI6525" t="s">
        <v>337</v>
      </c>
      <c r="AJ6525">
        <v>0</v>
      </c>
      <c r="AK6525">
        <v>117</v>
      </c>
      <c r="AL6525">
        <v>1</v>
      </c>
      <c r="AM6525">
        <v>100</v>
      </c>
      <c r="AN6525">
        <v>5</v>
      </c>
    </row>
    <row r="6526" spans="1:40" x14ac:dyDescent="0.25">
      <c r="A6526" s="34">
        <v>40765</v>
      </c>
      <c r="B6526" s="220">
        <v>0.52777777777777779</v>
      </c>
      <c r="C6526">
        <v>38.5</v>
      </c>
      <c r="D6526">
        <v>38.5</v>
      </c>
      <c r="E6526">
        <v>38.4</v>
      </c>
      <c r="F6526">
        <v>20</v>
      </c>
      <c r="G6526">
        <v>11.6</v>
      </c>
      <c r="H6526">
        <v>3</v>
      </c>
      <c r="I6526" t="s">
        <v>343</v>
      </c>
      <c r="J6526">
        <v>0.25</v>
      </c>
      <c r="K6526">
        <v>6</v>
      </c>
      <c r="L6526" t="s">
        <v>342</v>
      </c>
      <c r="M6526">
        <v>38.5</v>
      </c>
      <c r="N6526">
        <v>37.5</v>
      </c>
      <c r="O6526">
        <v>37.5</v>
      </c>
      <c r="P6526" t="s">
        <v>337</v>
      </c>
      <c r="Q6526">
        <v>747.2</v>
      </c>
      <c r="R6526">
        <v>0</v>
      </c>
      <c r="S6526">
        <v>0</v>
      </c>
      <c r="T6526">
        <v>873</v>
      </c>
      <c r="U6526">
        <v>6.26</v>
      </c>
      <c r="V6526">
        <v>879</v>
      </c>
      <c r="W6526">
        <v>9.3000000000000007</v>
      </c>
      <c r="X6526">
        <v>0.33</v>
      </c>
      <c r="Y6526">
        <v>9.4</v>
      </c>
      <c r="Z6526">
        <v>0</v>
      </c>
      <c r="AA6526">
        <v>7.0000000000000007E-2</v>
      </c>
      <c r="AB6526">
        <v>27.4</v>
      </c>
      <c r="AC6526">
        <v>36</v>
      </c>
      <c r="AD6526">
        <v>11</v>
      </c>
      <c r="AE6526">
        <v>26.7</v>
      </c>
      <c r="AF6526">
        <v>6.89</v>
      </c>
      <c r="AG6526">
        <v>7.1199999999999999E-2</v>
      </c>
      <c r="AH6526" t="s">
        <v>337</v>
      </c>
      <c r="AI6526" t="s">
        <v>337</v>
      </c>
      <c r="AJ6526">
        <v>0</v>
      </c>
      <c r="AK6526">
        <v>117</v>
      </c>
      <c r="AL6526">
        <v>1</v>
      </c>
      <c r="AM6526">
        <v>100</v>
      </c>
      <c r="AN6526">
        <v>5</v>
      </c>
    </row>
    <row r="6527" spans="1:40" x14ac:dyDescent="0.25">
      <c r="A6527" s="34">
        <v>40765</v>
      </c>
      <c r="B6527" s="220">
        <v>0.53125</v>
      </c>
      <c r="C6527">
        <v>38.799999999999997</v>
      </c>
      <c r="D6527">
        <v>38.799999999999997</v>
      </c>
      <c r="E6527">
        <v>38.5</v>
      </c>
      <c r="F6527">
        <v>20</v>
      </c>
      <c r="G6527">
        <v>11.8</v>
      </c>
      <c r="H6527">
        <v>3</v>
      </c>
      <c r="I6527" t="s">
        <v>343</v>
      </c>
      <c r="J6527">
        <v>0.25</v>
      </c>
      <c r="K6527">
        <v>8</v>
      </c>
      <c r="L6527" t="s">
        <v>343</v>
      </c>
      <c r="M6527">
        <v>38.799999999999997</v>
      </c>
      <c r="N6527">
        <v>37.799999999999997</v>
      </c>
      <c r="O6527">
        <v>37.799999999999997</v>
      </c>
      <c r="P6527" t="s">
        <v>337</v>
      </c>
      <c r="Q6527">
        <v>747.3</v>
      </c>
      <c r="R6527">
        <v>0</v>
      </c>
      <c r="S6527">
        <v>0</v>
      </c>
      <c r="T6527">
        <v>891</v>
      </c>
      <c r="U6527">
        <v>6.39</v>
      </c>
      <c r="V6527">
        <v>895</v>
      </c>
      <c r="W6527">
        <v>9.4</v>
      </c>
      <c r="X6527">
        <v>0.34</v>
      </c>
      <c r="Y6527">
        <v>9.5</v>
      </c>
      <c r="Z6527">
        <v>0</v>
      </c>
      <c r="AA6527">
        <v>7.0999999999999994E-2</v>
      </c>
      <c r="AB6527">
        <v>27.4</v>
      </c>
      <c r="AC6527">
        <v>36</v>
      </c>
      <c r="AD6527">
        <v>11</v>
      </c>
      <c r="AE6527">
        <v>26.7</v>
      </c>
      <c r="AF6527">
        <v>6.89</v>
      </c>
      <c r="AG6527">
        <v>7.1199999999999999E-2</v>
      </c>
      <c r="AH6527" t="s">
        <v>337</v>
      </c>
      <c r="AI6527" t="s">
        <v>337</v>
      </c>
      <c r="AJ6527">
        <v>0</v>
      </c>
      <c r="AK6527">
        <v>116</v>
      </c>
      <c r="AL6527">
        <v>1</v>
      </c>
      <c r="AM6527">
        <v>100</v>
      </c>
      <c r="AN6527">
        <v>5</v>
      </c>
    </row>
    <row r="6528" spans="1:40" x14ac:dyDescent="0.25">
      <c r="A6528" s="34">
        <v>40765</v>
      </c>
      <c r="B6528" s="220">
        <v>0.53472222222222221</v>
      </c>
      <c r="C6528">
        <v>38.700000000000003</v>
      </c>
      <c r="D6528">
        <v>38.799999999999997</v>
      </c>
      <c r="E6528">
        <v>38.700000000000003</v>
      </c>
      <c r="F6528">
        <v>20</v>
      </c>
      <c r="G6528">
        <v>11.7</v>
      </c>
      <c r="H6528">
        <v>4</v>
      </c>
      <c r="I6528" t="s">
        <v>342</v>
      </c>
      <c r="J6528">
        <v>0.33</v>
      </c>
      <c r="K6528">
        <v>10</v>
      </c>
      <c r="L6528" t="s">
        <v>343</v>
      </c>
      <c r="M6528">
        <v>38.700000000000003</v>
      </c>
      <c r="N6528">
        <v>37.700000000000003</v>
      </c>
      <c r="O6528">
        <v>37.700000000000003</v>
      </c>
      <c r="P6528" t="s">
        <v>337</v>
      </c>
      <c r="Q6528">
        <v>747.1</v>
      </c>
      <c r="R6528">
        <v>0</v>
      </c>
      <c r="S6528">
        <v>0</v>
      </c>
      <c r="T6528">
        <v>896</v>
      </c>
      <c r="U6528">
        <v>6.42</v>
      </c>
      <c r="V6528">
        <v>896</v>
      </c>
      <c r="W6528">
        <v>9.6</v>
      </c>
      <c r="X6528">
        <v>0.34</v>
      </c>
      <c r="Y6528">
        <v>9.6</v>
      </c>
      <c r="Z6528">
        <v>0</v>
      </c>
      <c r="AA6528">
        <v>7.0999999999999994E-2</v>
      </c>
      <c r="AB6528">
        <v>27.6</v>
      </c>
      <c r="AC6528">
        <v>36</v>
      </c>
      <c r="AD6528">
        <v>11.1</v>
      </c>
      <c r="AE6528">
        <v>26.8</v>
      </c>
      <c r="AF6528">
        <v>6.89</v>
      </c>
      <c r="AG6528">
        <v>7.1099999999999997E-2</v>
      </c>
      <c r="AH6528" t="s">
        <v>337</v>
      </c>
      <c r="AI6528" t="s">
        <v>337</v>
      </c>
      <c r="AJ6528">
        <v>0</v>
      </c>
      <c r="AK6528">
        <v>117</v>
      </c>
      <c r="AL6528">
        <v>1</v>
      </c>
      <c r="AM6528">
        <v>100</v>
      </c>
      <c r="AN6528">
        <v>5</v>
      </c>
    </row>
    <row r="6529" spans="1:40" x14ac:dyDescent="0.25">
      <c r="A6529" s="34">
        <v>40765</v>
      </c>
      <c r="B6529" s="220">
        <v>0.53819444444444442</v>
      </c>
      <c r="C6529">
        <v>39</v>
      </c>
      <c r="D6529">
        <v>39</v>
      </c>
      <c r="E6529">
        <v>38.6</v>
      </c>
      <c r="F6529">
        <v>19</v>
      </c>
      <c r="G6529">
        <v>11.2</v>
      </c>
      <c r="H6529">
        <v>5</v>
      </c>
      <c r="I6529" t="s">
        <v>344</v>
      </c>
      <c r="J6529">
        <v>0.42</v>
      </c>
      <c r="K6529">
        <v>12</v>
      </c>
      <c r="L6529" t="s">
        <v>345</v>
      </c>
      <c r="M6529">
        <v>39</v>
      </c>
      <c r="N6529">
        <v>37.9</v>
      </c>
      <c r="O6529">
        <v>37.9</v>
      </c>
      <c r="P6529" t="s">
        <v>337</v>
      </c>
      <c r="Q6529">
        <v>747.1</v>
      </c>
      <c r="R6529">
        <v>0</v>
      </c>
      <c r="S6529">
        <v>0</v>
      </c>
      <c r="T6529">
        <v>900</v>
      </c>
      <c r="U6529">
        <v>6.45</v>
      </c>
      <c r="V6529">
        <v>905</v>
      </c>
      <c r="W6529">
        <v>9.6999999999999993</v>
      </c>
      <c r="X6529">
        <v>0.35</v>
      </c>
      <c r="Y6529">
        <v>9.9</v>
      </c>
      <c r="Z6529">
        <v>0</v>
      </c>
      <c r="AA6529">
        <v>7.1999999999999995E-2</v>
      </c>
      <c r="AB6529">
        <v>27.6</v>
      </c>
      <c r="AC6529">
        <v>36</v>
      </c>
      <c r="AD6529">
        <v>11.1</v>
      </c>
      <c r="AE6529">
        <v>26.8</v>
      </c>
      <c r="AF6529">
        <v>6.89</v>
      </c>
      <c r="AG6529">
        <v>7.1099999999999997E-2</v>
      </c>
      <c r="AH6529" t="s">
        <v>337</v>
      </c>
      <c r="AI6529" t="s">
        <v>337</v>
      </c>
      <c r="AJ6529">
        <v>0</v>
      </c>
      <c r="AK6529">
        <v>117</v>
      </c>
      <c r="AL6529">
        <v>1</v>
      </c>
      <c r="AM6529">
        <v>100</v>
      </c>
      <c r="AN6529">
        <v>5</v>
      </c>
    </row>
    <row r="6530" spans="1:40" x14ac:dyDescent="0.25">
      <c r="A6530" s="34">
        <v>40765</v>
      </c>
      <c r="B6530" s="220">
        <v>0.54166666666666663</v>
      </c>
      <c r="C6530">
        <v>39.1</v>
      </c>
      <c r="D6530">
        <v>39.1</v>
      </c>
      <c r="E6530">
        <v>39.1</v>
      </c>
      <c r="F6530">
        <v>19</v>
      </c>
      <c r="G6530">
        <v>11.3</v>
      </c>
      <c r="H6530">
        <v>6</v>
      </c>
      <c r="I6530" t="s">
        <v>342</v>
      </c>
      <c r="J6530">
        <v>0.5</v>
      </c>
      <c r="K6530">
        <v>11</v>
      </c>
      <c r="L6530" t="s">
        <v>344</v>
      </c>
      <c r="M6530">
        <v>39.1</v>
      </c>
      <c r="N6530">
        <v>38.1</v>
      </c>
      <c r="O6530">
        <v>38.1</v>
      </c>
      <c r="P6530" t="s">
        <v>337</v>
      </c>
      <c r="Q6530">
        <v>747.1</v>
      </c>
      <c r="R6530">
        <v>0</v>
      </c>
      <c r="S6530">
        <v>0</v>
      </c>
      <c r="T6530">
        <v>906</v>
      </c>
      <c r="U6530">
        <v>6.49</v>
      </c>
      <c r="V6530">
        <v>909</v>
      </c>
      <c r="W6530">
        <v>9.9</v>
      </c>
      <c r="X6530">
        <v>0.35</v>
      </c>
      <c r="Y6530">
        <v>9.9</v>
      </c>
      <c r="Z6530">
        <v>0</v>
      </c>
      <c r="AA6530">
        <v>7.1999999999999995E-2</v>
      </c>
      <c r="AB6530">
        <v>27.7</v>
      </c>
      <c r="AC6530">
        <v>36</v>
      </c>
      <c r="AD6530">
        <v>11.2</v>
      </c>
      <c r="AE6530">
        <v>27</v>
      </c>
      <c r="AF6530">
        <v>6.88</v>
      </c>
      <c r="AG6530">
        <v>7.1099999999999997E-2</v>
      </c>
      <c r="AH6530" t="s">
        <v>337</v>
      </c>
      <c r="AI6530" t="s">
        <v>337</v>
      </c>
      <c r="AJ6530">
        <v>2.9000000000000001E-2</v>
      </c>
      <c r="AK6530">
        <v>117</v>
      </c>
      <c r="AL6530">
        <v>1</v>
      </c>
      <c r="AM6530">
        <v>100</v>
      </c>
      <c r="AN6530">
        <v>5</v>
      </c>
    </row>
    <row r="6531" spans="1:40" x14ac:dyDescent="0.25">
      <c r="A6531" s="34">
        <v>40765</v>
      </c>
      <c r="B6531" s="220">
        <v>0.54513888888888895</v>
      </c>
      <c r="C6531">
        <v>38.9</v>
      </c>
      <c r="D6531">
        <v>39.1</v>
      </c>
      <c r="E6531">
        <v>38.9</v>
      </c>
      <c r="F6531">
        <v>19</v>
      </c>
      <c r="G6531">
        <v>11.1</v>
      </c>
      <c r="H6531">
        <v>5</v>
      </c>
      <c r="I6531" t="s">
        <v>342</v>
      </c>
      <c r="J6531">
        <v>0.42</v>
      </c>
      <c r="K6531">
        <v>10</v>
      </c>
      <c r="L6531" t="s">
        <v>146</v>
      </c>
      <c r="M6531">
        <v>38.9</v>
      </c>
      <c r="N6531">
        <v>37.9</v>
      </c>
      <c r="O6531">
        <v>37.9</v>
      </c>
      <c r="P6531" t="s">
        <v>337</v>
      </c>
      <c r="Q6531">
        <v>747</v>
      </c>
      <c r="R6531">
        <v>0</v>
      </c>
      <c r="S6531">
        <v>0</v>
      </c>
      <c r="T6531">
        <v>913</v>
      </c>
      <c r="U6531">
        <v>6.54</v>
      </c>
      <c r="V6531">
        <v>916</v>
      </c>
      <c r="W6531">
        <v>10</v>
      </c>
      <c r="X6531">
        <v>0.36</v>
      </c>
      <c r="Y6531">
        <v>10.1</v>
      </c>
      <c r="Z6531">
        <v>0</v>
      </c>
      <c r="AA6531">
        <v>7.1999999999999995E-2</v>
      </c>
      <c r="AB6531">
        <v>27.7</v>
      </c>
      <c r="AC6531">
        <v>36</v>
      </c>
      <c r="AD6531">
        <v>11.2</v>
      </c>
      <c r="AE6531">
        <v>27</v>
      </c>
      <c r="AF6531">
        <v>6.88</v>
      </c>
      <c r="AG6531">
        <v>7.1099999999999997E-2</v>
      </c>
      <c r="AH6531" t="s">
        <v>337</v>
      </c>
      <c r="AI6531" t="s">
        <v>337</v>
      </c>
      <c r="AJ6531">
        <v>0</v>
      </c>
      <c r="AK6531">
        <v>117</v>
      </c>
      <c r="AL6531">
        <v>1</v>
      </c>
      <c r="AM6531">
        <v>100</v>
      </c>
      <c r="AN6531">
        <v>5</v>
      </c>
    </row>
    <row r="6532" spans="1:40" x14ac:dyDescent="0.25">
      <c r="A6532" s="34">
        <v>40765</v>
      </c>
      <c r="B6532" s="220">
        <v>0.54861111111111105</v>
      </c>
      <c r="C6532">
        <v>39.1</v>
      </c>
      <c r="D6532">
        <v>39.1</v>
      </c>
      <c r="E6532">
        <v>38.9</v>
      </c>
      <c r="F6532">
        <v>19</v>
      </c>
      <c r="G6532">
        <v>11.2</v>
      </c>
      <c r="H6532">
        <v>4</v>
      </c>
      <c r="I6532" t="s">
        <v>345</v>
      </c>
      <c r="J6532">
        <v>0.33</v>
      </c>
      <c r="K6532">
        <v>11</v>
      </c>
      <c r="L6532" t="s">
        <v>346</v>
      </c>
      <c r="M6532">
        <v>39.1</v>
      </c>
      <c r="N6532">
        <v>38.1</v>
      </c>
      <c r="O6532">
        <v>38.1</v>
      </c>
      <c r="P6532" t="s">
        <v>337</v>
      </c>
      <c r="Q6532">
        <v>746.9</v>
      </c>
      <c r="R6532">
        <v>0</v>
      </c>
      <c r="S6532">
        <v>0</v>
      </c>
      <c r="T6532">
        <v>920</v>
      </c>
      <c r="U6532">
        <v>6.59</v>
      </c>
      <c r="V6532">
        <v>923</v>
      </c>
      <c r="W6532">
        <v>10.199999999999999</v>
      </c>
      <c r="X6532">
        <v>0.36</v>
      </c>
      <c r="Y6532">
        <v>10.199999999999999</v>
      </c>
      <c r="Z6532">
        <v>0</v>
      </c>
      <c r="AA6532">
        <v>7.1999999999999995E-2</v>
      </c>
      <c r="AB6532">
        <v>27.8</v>
      </c>
      <c r="AC6532">
        <v>36</v>
      </c>
      <c r="AD6532">
        <v>11.3</v>
      </c>
      <c r="AE6532">
        <v>27.1</v>
      </c>
      <c r="AF6532">
        <v>6.87</v>
      </c>
      <c r="AG6532">
        <v>7.0999999999999994E-2</v>
      </c>
      <c r="AH6532" t="s">
        <v>337</v>
      </c>
      <c r="AI6532" t="s">
        <v>337</v>
      </c>
      <c r="AJ6532">
        <v>0</v>
      </c>
      <c r="AK6532">
        <v>117</v>
      </c>
      <c r="AL6532">
        <v>1</v>
      </c>
      <c r="AM6532">
        <v>100</v>
      </c>
      <c r="AN6532">
        <v>5</v>
      </c>
    </row>
    <row r="6533" spans="1:40" x14ac:dyDescent="0.25">
      <c r="A6533" s="34">
        <v>40765</v>
      </c>
      <c r="B6533" s="220">
        <v>0.55208333333333337</v>
      </c>
      <c r="C6533">
        <v>38.9</v>
      </c>
      <c r="D6533">
        <v>39.1</v>
      </c>
      <c r="E6533">
        <v>38.9</v>
      </c>
      <c r="F6533">
        <v>19</v>
      </c>
      <c r="G6533">
        <v>11.1</v>
      </c>
      <c r="H6533">
        <v>4</v>
      </c>
      <c r="I6533" t="s">
        <v>343</v>
      </c>
      <c r="J6533">
        <v>0.33</v>
      </c>
      <c r="K6533">
        <v>11</v>
      </c>
      <c r="L6533" t="s">
        <v>344</v>
      </c>
      <c r="M6533">
        <v>38.9</v>
      </c>
      <c r="N6533">
        <v>37.9</v>
      </c>
      <c r="O6533">
        <v>37.9</v>
      </c>
      <c r="P6533" t="s">
        <v>337</v>
      </c>
      <c r="Q6533">
        <v>746.9</v>
      </c>
      <c r="R6533">
        <v>0</v>
      </c>
      <c r="S6533">
        <v>0</v>
      </c>
      <c r="T6533">
        <v>924</v>
      </c>
      <c r="U6533">
        <v>6.62</v>
      </c>
      <c r="V6533">
        <v>926</v>
      </c>
      <c r="W6533">
        <v>10.199999999999999</v>
      </c>
      <c r="X6533">
        <v>0.36</v>
      </c>
      <c r="Y6533">
        <v>10.3</v>
      </c>
      <c r="Z6533">
        <v>0</v>
      </c>
      <c r="AA6533">
        <v>7.1999999999999995E-2</v>
      </c>
      <c r="AB6533">
        <v>27.8</v>
      </c>
      <c r="AC6533">
        <v>35</v>
      </c>
      <c r="AD6533">
        <v>11</v>
      </c>
      <c r="AE6533">
        <v>27.1</v>
      </c>
      <c r="AF6533">
        <v>6.77</v>
      </c>
      <c r="AG6533">
        <v>7.0999999999999994E-2</v>
      </c>
      <c r="AH6533" t="s">
        <v>337</v>
      </c>
      <c r="AI6533" t="s">
        <v>337</v>
      </c>
      <c r="AJ6533">
        <v>0</v>
      </c>
      <c r="AK6533">
        <v>117</v>
      </c>
      <c r="AL6533">
        <v>1</v>
      </c>
      <c r="AM6533">
        <v>100</v>
      </c>
      <c r="AN6533">
        <v>5</v>
      </c>
    </row>
    <row r="6534" spans="1:40" x14ac:dyDescent="0.25">
      <c r="A6534" s="34">
        <v>40765</v>
      </c>
      <c r="B6534" s="220">
        <v>0.55555555555555558</v>
      </c>
      <c r="C6534">
        <v>39</v>
      </c>
      <c r="D6534">
        <v>39</v>
      </c>
      <c r="E6534">
        <v>38.9</v>
      </c>
      <c r="F6534">
        <v>18</v>
      </c>
      <c r="G6534">
        <v>10.4</v>
      </c>
      <c r="H6534">
        <v>4</v>
      </c>
      <c r="I6534" t="s">
        <v>343</v>
      </c>
      <c r="J6534">
        <v>0.33</v>
      </c>
      <c r="K6534">
        <v>8</v>
      </c>
      <c r="L6534" t="s">
        <v>343</v>
      </c>
      <c r="M6534">
        <v>39</v>
      </c>
      <c r="N6534">
        <v>37.799999999999997</v>
      </c>
      <c r="O6534">
        <v>37.799999999999997</v>
      </c>
      <c r="P6534" t="s">
        <v>337</v>
      </c>
      <c r="Q6534">
        <v>746.9</v>
      </c>
      <c r="R6534">
        <v>0</v>
      </c>
      <c r="S6534">
        <v>0</v>
      </c>
      <c r="T6534">
        <v>931</v>
      </c>
      <c r="U6534">
        <v>6.67</v>
      </c>
      <c r="V6534">
        <v>933</v>
      </c>
      <c r="W6534">
        <v>10.4</v>
      </c>
      <c r="X6534">
        <v>0.37</v>
      </c>
      <c r="Y6534">
        <v>10.4</v>
      </c>
      <c r="Z6534">
        <v>0</v>
      </c>
      <c r="AA6534">
        <v>7.1999999999999995E-2</v>
      </c>
      <c r="AB6534">
        <v>27.8</v>
      </c>
      <c r="AC6534">
        <v>35</v>
      </c>
      <c r="AD6534">
        <v>11</v>
      </c>
      <c r="AE6534">
        <v>27.1</v>
      </c>
      <c r="AF6534">
        <v>6.77</v>
      </c>
      <c r="AG6534">
        <v>7.0999999999999994E-2</v>
      </c>
      <c r="AH6534" t="s">
        <v>337</v>
      </c>
      <c r="AI6534" t="s">
        <v>337</v>
      </c>
      <c r="AJ6534">
        <v>0</v>
      </c>
      <c r="AK6534">
        <v>117</v>
      </c>
      <c r="AL6534">
        <v>1</v>
      </c>
      <c r="AM6534">
        <v>100</v>
      </c>
      <c r="AN6534">
        <v>5</v>
      </c>
    </row>
    <row r="6535" spans="1:40" x14ac:dyDescent="0.25">
      <c r="A6535" s="34">
        <v>40765</v>
      </c>
      <c r="B6535" s="220">
        <v>0.55902777777777779</v>
      </c>
      <c r="C6535">
        <v>39.200000000000003</v>
      </c>
      <c r="D6535">
        <v>39.200000000000003</v>
      </c>
      <c r="E6535">
        <v>39</v>
      </c>
      <c r="F6535">
        <v>18</v>
      </c>
      <c r="G6535">
        <v>10.6</v>
      </c>
      <c r="H6535">
        <v>5</v>
      </c>
      <c r="I6535" t="s">
        <v>348</v>
      </c>
      <c r="J6535">
        <v>0.42</v>
      </c>
      <c r="K6535">
        <v>9</v>
      </c>
      <c r="L6535" t="s">
        <v>146</v>
      </c>
      <c r="M6535">
        <v>39.200000000000003</v>
      </c>
      <c r="N6535">
        <v>38.1</v>
      </c>
      <c r="O6535">
        <v>38.1</v>
      </c>
      <c r="P6535" t="s">
        <v>337</v>
      </c>
      <c r="Q6535">
        <v>746.8</v>
      </c>
      <c r="R6535">
        <v>0</v>
      </c>
      <c r="S6535">
        <v>0</v>
      </c>
      <c r="T6535">
        <v>932</v>
      </c>
      <c r="U6535">
        <v>6.68</v>
      </c>
      <c r="V6535">
        <v>933</v>
      </c>
      <c r="W6535">
        <v>10.4</v>
      </c>
      <c r="X6535">
        <v>0.37</v>
      </c>
      <c r="Y6535">
        <v>10.4</v>
      </c>
      <c r="Z6535">
        <v>0</v>
      </c>
      <c r="AA6535">
        <v>7.2999999999999995E-2</v>
      </c>
      <c r="AB6535">
        <v>27.9</v>
      </c>
      <c r="AC6535">
        <v>35</v>
      </c>
      <c r="AD6535">
        <v>11.1</v>
      </c>
      <c r="AE6535">
        <v>27.2</v>
      </c>
      <c r="AF6535">
        <v>6.76</v>
      </c>
      <c r="AG6535">
        <v>7.0999999999999994E-2</v>
      </c>
      <c r="AH6535" t="s">
        <v>337</v>
      </c>
      <c r="AI6535" t="s">
        <v>337</v>
      </c>
      <c r="AJ6535">
        <v>0</v>
      </c>
      <c r="AK6535">
        <v>116</v>
      </c>
      <c r="AL6535">
        <v>1</v>
      </c>
      <c r="AM6535">
        <v>100</v>
      </c>
      <c r="AN6535">
        <v>5</v>
      </c>
    </row>
    <row r="6536" spans="1:40" x14ac:dyDescent="0.25">
      <c r="A6536" s="34">
        <v>40765</v>
      </c>
      <c r="B6536" s="220">
        <v>0.5625</v>
      </c>
      <c r="C6536">
        <v>39.6</v>
      </c>
      <c r="D6536">
        <v>39.6</v>
      </c>
      <c r="E6536">
        <v>39.200000000000003</v>
      </c>
      <c r="F6536">
        <v>18</v>
      </c>
      <c r="G6536">
        <v>10.9</v>
      </c>
      <c r="H6536">
        <v>5</v>
      </c>
      <c r="I6536" t="s">
        <v>348</v>
      </c>
      <c r="J6536">
        <v>0.42</v>
      </c>
      <c r="K6536">
        <v>10</v>
      </c>
      <c r="L6536" t="s">
        <v>345</v>
      </c>
      <c r="M6536">
        <v>39.6</v>
      </c>
      <c r="N6536">
        <v>38.6</v>
      </c>
      <c r="O6536">
        <v>38.6</v>
      </c>
      <c r="P6536" t="s">
        <v>337</v>
      </c>
      <c r="Q6536">
        <v>746.7</v>
      </c>
      <c r="R6536">
        <v>0</v>
      </c>
      <c r="S6536">
        <v>0</v>
      </c>
      <c r="T6536">
        <v>933</v>
      </c>
      <c r="U6536">
        <v>6.69</v>
      </c>
      <c r="V6536">
        <v>935</v>
      </c>
      <c r="W6536">
        <v>10.5</v>
      </c>
      <c r="X6536">
        <v>0.38</v>
      </c>
      <c r="Y6536">
        <v>10.5</v>
      </c>
      <c r="Z6536">
        <v>0</v>
      </c>
      <c r="AA6536">
        <v>7.3999999999999996E-2</v>
      </c>
      <c r="AB6536">
        <v>28.1</v>
      </c>
      <c r="AC6536">
        <v>35</v>
      </c>
      <c r="AD6536">
        <v>11.2</v>
      </c>
      <c r="AE6536">
        <v>27.4</v>
      </c>
      <c r="AF6536">
        <v>6.75</v>
      </c>
      <c r="AG6536">
        <v>7.0999999999999994E-2</v>
      </c>
      <c r="AH6536" t="s">
        <v>337</v>
      </c>
      <c r="AI6536" t="s">
        <v>337</v>
      </c>
      <c r="AJ6536">
        <v>0</v>
      </c>
      <c r="AK6536">
        <v>117</v>
      </c>
      <c r="AL6536">
        <v>1</v>
      </c>
      <c r="AM6536">
        <v>100</v>
      </c>
      <c r="AN6536">
        <v>5</v>
      </c>
    </row>
    <row r="6537" spans="1:40" x14ac:dyDescent="0.25">
      <c r="A6537" s="34">
        <v>40765</v>
      </c>
      <c r="B6537" s="220">
        <v>0.56597222222222221</v>
      </c>
      <c r="C6537">
        <v>40.1</v>
      </c>
      <c r="D6537">
        <v>40.1</v>
      </c>
      <c r="E6537">
        <v>39.6</v>
      </c>
      <c r="F6537">
        <v>18</v>
      </c>
      <c r="G6537">
        <v>11.2</v>
      </c>
      <c r="H6537">
        <v>7</v>
      </c>
      <c r="I6537" t="s">
        <v>343</v>
      </c>
      <c r="J6537">
        <v>0.57999999999999996</v>
      </c>
      <c r="K6537">
        <v>15</v>
      </c>
      <c r="L6537" t="s">
        <v>342</v>
      </c>
      <c r="M6537">
        <v>40.1</v>
      </c>
      <c r="N6537">
        <v>39.200000000000003</v>
      </c>
      <c r="O6537">
        <v>39.200000000000003</v>
      </c>
      <c r="P6537" t="s">
        <v>337</v>
      </c>
      <c r="Q6537">
        <v>746.7</v>
      </c>
      <c r="R6537">
        <v>0</v>
      </c>
      <c r="S6537">
        <v>0</v>
      </c>
      <c r="T6537">
        <v>937</v>
      </c>
      <c r="U6537">
        <v>6.72</v>
      </c>
      <c r="V6537">
        <v>942</v>
      </c>
      <c r="W6537">
        <v>10.5</v>
      </c>
      <c r="X6537">
        <v>0.38</v>
      </c>
      <c r="Y6537">
        <v>10.6</v>
      </c>
      <c r="Z6537">
        <v>0</v>
      </c>
      <c r="AA6537">
        <v>7.4999999999999997E-2</v>
      </c>
      <c r="AB6537">
        <v>28.2</v>
      </c>
      <c r="AC6537">
        <v>35</v>
      </c>
      <c r="AD6537">
        <v>11.3</v>
      </c>
      <c r="AE6537">
        <v>27.5</v>
      </c>
      <c r="AF6537">
        <v>6.74</v>
      </c>
      <c r="AG6537">
        <v>7.0900000000000005E-2</v>
      </c>
      <c r="AH6537" t="s">
        <v>337</v>
      </c>
      <c r="AI6537" t="s">
        <v>337</v>
      </c>
      <c r="AJ6537">
        <v>0</v>
      </c>
      <c r="AK6537">
        <v>117</v>
      </c>
      <c r="AL6537">
        <v>1</v>
      </c>
      <c r="AM6537">
        <v>100</v>
      </c>
      <c r="AN6537">
        <v>5</v>
      </c>
    </row>
    <row r="6538" spans="1:40" x14ac:dyDescent="0.25">
      <c r="A6538" s="34">
        <v>40765</v>
      </c>
      <c r="B6538" s="220">
        <v>0.56944444444444442</v>
      </c>
      <c r="C6538">
        <v>40.200000000000003</v>
      </c>
      <c r="D6538">
        <v>40.200000000000003</v>
      </c>
      <c r="E6538">
        <v>40.1</v>
      </c>
      <c r="F6538">
        <v>18</v>
      </c>
      <c r="G6538">
        <v>11.3</v>
      </c>
      <c r="H6538">
        <v>5</v>
      </c>
      <c r="I6538" t="s">
        <v>146</v>
      </c>
      <c r="J6538">
        <v>0.42</v>
      </c>
      <c r="K6538">
        <v>12</v>
      </c>
      <c r="L6538" t="s">
        <v>345</v>
      </c>
      <c r="M6538">
        <v>40.200000000000003</v>
      </c>
      <c r="N6538">
        <v>39.299999999999997</v>
      </c>
      <c r="O6538">
        <v>39.299999999999997</v>
      </c>
      <c r="P6538" t="s">
        <v>337</v>
      </c>
      <c r="Q6538">
        <v>746.6</v>
      </c>
      <c r="R6538">
        <v>0</v>
      </c>
      <c r="S6538">
        <v>0</v>
      </c>
      <c r="T6538">
        <v>944</v>
      </c>
      <c r="U6538">
        <v>6.77</v>
      </c>
      <c r="V6538">
        <v>947</v>
      </c>
      <c r="W6538">
        <v>10.6</v>
      </c>
      <c r="X6538">
        <v>0.38</v>
      </c>
      <c r="Y6538">
        <v>10.6</v>
      </c>
      <c r="Z6538">
        <v>0</v>
      </c>
      <c r="AA6538">
        <v>7.5999999999999998E-2</v>
      </c>
      <c r="AB6538">
        <v>28.2</v>
      </c>
      <c r="AC6538">
        <v>35</v>
      </c>
      <c r="AD6538">
        <v>11.3</v>
      </c>
      <c r="AE6538">
        <v>27.5</v>
      </c>
      <c r="AF6538">
        <v>6.74</v>
      </c>
      <c r="AG6538">
        <v>7.0900000000000005E-2</v>
      </c>
      <c r="AH6538" t="s">
        <v>337</v>
      </c>
      <c r="AI6538" t="s">
        <v>337</v>
      </c>
      <c r="AJ6538">
        <v>0</v>
      </c>
      <c r="AK6538">
        <v>118</v>
      </c>
      <c r="AL6538">
        <v>1</v>
      </c>
      <c r="AM6538">
        <v>100</v>
      </c>
      <c r="AN6538">
        <v>5</v>
      </c>
    </row>
    <row r="6539" spans="1:40" x14ac:dyDescent="0.25">
      <c r="A6539" s="34">
        <v>40765</v>
      </c>
      <c r="B6539" s="220">
        <v>0.57291666666666663</v>
      </c>
      <c r="C6539">
        <v>39.799999999999997</v>
      </c>
      <c r="D6539">
        <v>40.200000000000003</v>
      </c>
      <c r="E6539">
        <v>39.799999999999997</v>
      </c>
      <c r="F6539">
        <v>18</v>
      </c>
      <c r="G6539">
        <v>11</v>
      </c>
      <c r="H6539">
        <v>7</v>
      </c>
      <c r="I6539" t="s">
        <v>344</v>
      </c>
      <c r="J6539">
        <v>0.57999999999999996</v>
      </c>
      <c r="K6539">
        <v>12</v>
      </c>
      <c r="L6539" t="s">
        <v>146</v>
      </c>
      <c r="M6539">
        <v>39.799999999999997</v>
      </c>
      <c r="N6539">
        <v>38.799999999999997</v>
      </c>
      <c r="O6539">
        <v>38.799999999999997</v>
      </c>
      <c r="P6539" t="s">
        <v>337</v>
      </c>
      <c r="Q6539">
        <v>746.5</v>
      </c>
      <c r="R6539">
        <v>0</v>
      </c>
      <c r="S6539">
        <v>0</v>
      </c>
      <c r="T6539">
        <v>955</v>
      </c>
      <c r="U6539">
        <v>6.85</v>
      </c>
      <c r="V6539">
        <v>965</v>
      </c>
      <c r="W6539">
        <v>10.8</v>
      </c>
      <c r="X6539">
        <v>0.39</v>
      </c>
      <c r="Y6539">
        <v>10.8</v>
      </c>
      <c r="Z6539">
        <v>0</v>
      </c>
      <c r="AA6539">
        <v>7.3999999999999996E-2</v>
      </c>
      <c r="AB6539">
        <v>28.3</v>
      </c>
      <c r="AC6539">
        <v>35</v>
      </c>
      <c r="AD6539">
        <v>11.4</v>
      </c>
      <c r="AE6539">
        <v>27.6</v>
      </c>
      <c r="AF6539">
        <v>6.73</v>
      </c>
      <c r="AG6539">
        <v>7.0900000000000005E-2</v>
      </c>
      <c r="AH6539" t="s">
        <v>337</v>
      </c>
      <c r="AI6539" t="s">
        <v>337</v>
      </c>
      <c r="AJ6539">
        <v>0</v>
      </c>
      <c r="AK6539">
        <v>117</v>
      </c>
      <c r="AL6539">
        <v>1</v>
      </c>
      <c r="AM6539">
        <v>100</v>
      </c>
      <c r="AN6539">
        <v>5</v>
      </c>
    </row>
    <row r="6540" spans="1:40" x14ac:dyDescent="0.25">
      <c r="A6540" s="34">
        <v>40765</v>
      </c>
      <c r="B6540" s="220">
        <v>0.57638888888888895</v>
      </c>
      <c r="C6540">
        <v>40.1</v>
      </c>
      <c r="D6540">
        <v>40.1</v>
      </c>
      <c r="E6540">
        <v>39.700000000000003</v>
      </c>
      <c r="F6540">
        <v>18</v>
      </c>
      <c r="G6540">
        <v>11.3</v>
      </c>
      <c r="H6540">
        <v>6</v>
      </c>
      <c r="I6540" t="s">
        <v>342</v>
      </c>
      <c r="J6540">
        <v>0.5</v>
      </c>
      <c r="K6540">
        <v>10</v>
      </c>
      <c r="L6540" t="s">
        <v>345</v>
      </c>
      <c r="M6540">
        <v>40.1</v>
      </c>
      <c r="N6540">
        <v>39.200000000000003</v>
      </c>
      <c r="O6540">
        <v>39.200000000000003</v>
      </c>
      <c r="P6540" t="s">
        <v>337</v>
      </c>
      <c r="Q6540">
        <v>746.5</v>
      </c>
      <c r="R6540">
        <v>0</v>
      </c>
      <c r="S6540">
        <v>0</v>
      </c>
      <c r="T6540">
        <v>964</v>
      </c>
      <c r="U6540">
        <v>6.91</v>
      </c>
      <c r="V6540">
        <v>969</v>
      </c>
      <c r="W6540">
        <v>10.8</v>
      </c>
      <c r="X6540">
        <v>0.39</v>
      </c>
      <c r="Y6540">
        <v>10.8</v>
      </c>
      <c r="Z6540">
        <v>0</v>
      </c>
      <c r="AA6540">
        <v>7.5999999999999998E-2</v>
      </c>
      <c r="AB6540">
        <v>28.4</v>
      </c>
      <c r="AC6540">
        <v>35</v>
      </c>
      <c r="AD6540">
        <v>11.5</v>
      </c>
      <c r="AE6540">
        <v>27.7</v>
      </c>
      <c r="AF6540">
        <v>6.73</v>
      </c>
      <c r="AG6540">
        <v>7.0800000000000002E-2</v>
      </c>
      <c r="AH6540" t="s">
        <v>337</v>
      </c>
      <c r="AI6540" t="s">
        <v>337</v>
      </c>
      <c r="AJ6540">
        <v>0</v>
      </c>
      <c r="AK6540">
        <v>117</v>
      </c>
      <c r="AL6540">
        <v>1</v>
      </c>
      <c r="AM6540">
        <v>100</v>
      </c>
      <c r="AN6540">
        <v>5</v>
      </c>
    </row>
    <row r="6541" spans="1:40" x14ac:dyDescent="0.25">
      <c r="A6541" s="34">
        <v>40765</v>
      </c>
      <c r="B6541" s="220">
        <v>0.57986111111111105</v>
      </c>
      <c r="C6541">
        <v>40.1</v>
      </c>
      <c r="D6541">
        <v>40.200000000000003</v>
      </c>
      <c r="E6541">
        <v>40.1</v>
      </c>
      <c r="F6541">
        <v>18</v>
      </c>
      <c r="G6541">
        <v>11.2</v>
      </c>
      <c r="H6541">
        <v>3</v>
      </c>
      <c r="I6541" t="s">
        <v>343</v>
      </c>
      <c r="J6541">
        <v>0.25</v>
      </c>
      <c r="K6541">
        <v>6</v>
      </c>
      <c r="L6541" t="s">
        <v>344</v>
      </c>
      <c r="M6541">
        <v>40.1</v>
      </c>
      <c r="N6541">
        <v>39.200000000000003</v>
      </c>
      <c r="O6541">
        <v>39.200000000000003</v>
      </c>
      <c r="P6541" t="s">
        <v>337</v>
      </c>
      <c r="Q6541">
        <v>746.4</v>
      </c>
      <c r="R6541">
        <v>0</v>
      </c>
      <c r="S6541">
        <v>0</v>
      </c>
      <c r="T6541">
        <v>963</v>
      </c>
      <c r="U6541">
        <v>6.9</v>
      </c>
      <c r="V6541">
        <v>967</v>
      </c>
      <c r="W6541">
        <v>10.7</v>
      </c>
      <c r="X6541">
        <v>0.38</v>
      </c>
      <c r="Y6541">
        <v>10.8</v>
      </c>
      <c r="Z6541">
        <v>0</v>
      </c>
      <c r="AA6541">
        <v>7.4999999999999997E-2</v>
      </c>
      <c r="AB6541">
        <v>28.6</v>
      </c>
      <c r="AC6541">
        <v>35</v>
      </c>
      <c r="AD6541">
        <v>11.6</v>
      </c>
      <c r="AE6541">
        <v>28.1</v>
      </c>
      <c r="AF6541">
        <v>6.71</v>
      </c>
      <c r="AG6541">
        <v>7.0800000000000002E-2</v>
      </c>
      <c r="AH6541" t="s">
        <v>337</v>
      </c>
      <c r="AI6541" t="s">
        <v>337</v>
      </c>
      <c r="AJ6541">
        <v>0</v>
      </c>
      <c r="AK6541">
        <v>117</v>
      </c>
      <c r="AL6541">
        <v>1</v>
      </c>
      <c r="AM6541">
        <v>100</v>
      </c>
      <c r="AN6541">
        <v>5</v>
      </c>
    </row>
    <row r="6542" spans="1:40" x14ac:dyDescent="0.25">
      <c r="A6542" s="34">
        <v>40765</v>
      </c>
      <c r="B6542" s="220">
        <v>0.58333333333333337</v>
      </c>
      <c r="C6542">
        <v>40.1</v>
      </c>
      <c r="D6542">
        <v>40.1</v>
      </c>
      <c r="E6542">
        <v>40.1</v>
      </c>
      <c r="F6542">
        <v>18</v>
      </c>
      <c r="G6542">
        <v>11.2</v>
      </c>
      <c r="H6542">
        <v>3</v>
      </c>
      <c r="I6542" t="s">
        <v>346</v>
      </c>
      <c r="J6542">
        <v>0.25</v>
      </c>
      <c r="K6542">
        <v>7</v>
      </c>
      <c r="L6542" t="s">
        <v>342</v>
      </c>
      <c r="M6542">
        <v>40.1</v>
      </c>
      <c r="N6542">
        <v>39.200000000000003</v>
      </c>
      <c r="O6542">
        <v>39.200000000000003</v>
      </c>
      <c r="P6542" t="s">
        <v>337</v>
      </c>
      <c r="Q6542">
        <v>746.3</v>
      </c>
      <c r="R6542">
        <v>0</v>
      </c>
      <c r="S6542">
        <v>0</v>
      </c>
      <c r="T6542">
        <v>963</v>
      </c>
      <c r="U6542">
        <v>6.9</v>
      </c>
      <c r="V6542">
        <v>967</v>
      </c>
      <c r="W6542">
        <v>10.7</v>
      </c>
      <c r="X6542">
        <v>0.38</v>
      </c>
      <c r="Y6542">
        <v>10.7</v>
      </c>
      <c r="Z6542">
        <v>0</v>
      </c>
      <c r="AA6542">
        <v>7.4999999999999997E-2</v>
      </c>
      <c r="AB6542">
        <v>28.7</v>
      </c>
      <c r="AC6542">
        <v>35</v>
      </c>
      <c r="AD6542">
        <v>11.7</v>
      </c>
      <c r="AE6542">
        <v>28.2</v>
      </c>
      <c r="AF6542">
        <v>6.7</v>
      </c>
      <c r="AG6542">
        <v>7.0699999999999999E-2</v>
      </c>
      <c r="AH6542" t="s">
        <v>337</v>
      </c>
      <c r="AI6542" t="s">
        <v>337</v>
      </c>
      <c r="AJ6542">
        <v>3.2000000000000001E-2</v>
      </c>
      <c r="AK6542">
        <v>117</v>
      </c>
      <c r="AL6542">
        <v>1</v>
      </c>
      <c r="AM6542">
        <v>100</v>
      </c>
      <c r="AN6542">
        <v>5</v>
      </c>
    </row>
    <row r="6543" spans="1:40" x14ac:dyDescent="0.25">
      <c r="A6543" s="34">
        <v>40765</v>
      </c>
      <c r="B6543" s="220">
        <v>0.58680555555555558</v>
      </c>
      <c r="C6543">
        <v>40.1</v>
      </c>
      <c r="D6543">
        <v>40.200000000000003</v>
      </c>
      <c r="E6543">
        <v>40.1</v>
      </c>
      <c r="F6543">
        <v>18</v>
      </c>
      <c r="G6543">
        <v>11.2</v>
      </c>
      <c r="H6543">
        <v>8</v>
      </c>
      <c r="I6543" t="s">
        <v>345</v>
      </c>
      <c r="J6543">
        <v>0.67</v>
      </c>
      <c r="K6543">
        <v>18</v>
      </c>
      <c r="L6543" t="s">
        <v>146</v>
      </c>
      <c r="M6543">
        <v>40.1</v>
      </c>
      <c r="N6543">
        <v>39.200000000000003</v>
      </c>
      <c r="O6543">
        <v>39.299999999999997</v>
      </c>
      <c r="P6543" t="s">
        <v>337</v>
      </c>
      <c r="Q6543">
        <v>746.2</v>
      </c>
      <c r="R6543">
        <v>0</v>
      </c>
      <c r="S6543">
        <v>0</v>
      </c>
      <c r="T6543">
        <v>968</v>
      </c>
      <c r="U6543">
        <v>6.94</v>
      </c>
      <c r="V6543">
        <v>970</v>
      </c>
      <c r="W6543">
        <v>10.7</v>
      </c>
      <c r="X6543">
        <v>0.38</v>
      </c>
      <c r="Y6543">
        <v>10.8</v>
      </c>
      <c r="Z6543">
        <v>0</v>
      </c>
      <c r="AA6543">
        <v>7.4999999999999997E-2</v>
      </c>
      <c r="AB6543">
        <v>28.8</v>
      </c>
      <c r="AC6543">
        <v>35</v>
      </c>
      <c r="AD6543">
        <v>11.8</v>
      </c>
      <c r="AE6543">
        <v>28.4</v>
      </c>
      <c r="AF6543">
        <v>6.69</v>
      </c>
      <c r="AG6543">
        <v>7.0699999999999999E-2</v>
      </c>
      <c r="AH6543" t="s">
        <v>337</v>
      </c>
      <c r="AI6543" t="s">
        <v>337</v>
      </c>
      <c r="AJ6543">
        <v>0</v>
      </c>
      <c r="AK6543">
        <v>117</v>
      </c>
      <c r="AL6543">
        <v>1</v>
      </c>
      <c r="AM6543">
        <v>100</v>
      </c>
      <c r="AN6543">
        <v>5</v>
      </c>
    </row>
    <row r="6544" spans="1:40" x14ac:dyDescent="0.25">
      <c r="A6544" s="34">
        <v>40765</v>
      </c>
      <c r="B6544" s="220">
        <v>0.59027777777777779</v>
      </c>
      <c r="C6544">
        <v>40</v>
      </c>
      <c r="D6544">
        <v>40.1</v>
      </c>
      <c r="E6544">
        <v>39.9</v>
      </c>
      <c r="F6544">
        <v>18</v>
      </c>
      <c r="G6544">
        <v>11.2</v>
      </c>
      <c r="H6544">
        <v>5</v>
      </c>
      <c r="I6544" t="s">
        <v>345</v>
      </c>
      <c r="J6544">
        <v>0.42</v>
      </c>
      <c r="K6544">
        <v>18</v>
      </c>
      <c r="L6544" t="s">
        <v>146</v>
      </c>
      <c r="M6544">
        <v>40</v>
      </c>
      <c r="N6544">
        <v>39.1</v>
      </c>
      <c r="O6544">
        <v>39.1</v>
      </c>
      <c r="P6544" t="s">
        <v>337</v>
      </c>
      <c r="Q6544">
        <v>746.2</v>
      </c>
      <c r="R6544">
        <v>0</v>
      </c>
      <c r="S6544">
        <v>0</v>
      </c>
      <c r="T6544">
        <v>962</v>
      </c>
      <c r="U6544">
        <v>6.9</v>
      </c>
      <c r="V6544">
        <v>967</v>
      </c>
      <c r="W6544">
        <v>10.7</v>
      </c>
      <c r="X6544">
        <v>0.38</v>
      </c>
      <c r="Y6544">
        <v>10.8</v>
      </c>
      <c r="Z6544">
        <v>0</v>
      </c>
      <c r="AA6544">
        <v>7.4999999999999997E-2</v>
      </c>
      <c r="AB6544">
        <v>28.8</v>
      </c>
      <c r="AC6544">
        <v>35</v>
      </c>
      <c r="AD6544">
        <v>11.8</v>
      </c>
      <c r="AE6544">
        <v>28.4</v>
      </c>
      <c r="AF6544">
        <v>6.69</v>
      </c>
      <c r="AG6544">
        <v>7.0699999999999999E-2</v>
      </c>
      <c r="AH6544" t="s">
        <v>337</v>
      </c>
      <c r="AI6544" t="s">
        <v>337</v>
      </c>
      <c r="AJ6544">
        <v>0</v>
      </c>
      <c r="AK6544">
        <v>117</v>
      </c>
      <c r="AL6544">
        <v>1</v>
      </c>
      <c r="AM6544">
        <v>100</v>
      </c>
      <c r="AN6544">
        <v>5</v>
      </c>
    </row>
    <row r="6545" spans="1:40" x14ac:dyDescent="0.25">
      <c r="A6545" s="34">
        <v>40765</v>
      </c>
      <c r="B6545" s="220">
        <v>0.59375</v>
      </c>
      <c r="C6545">
        <v>40.200000000000003</v>
      </c>
      <c r="D6545">
        <v>40.200000000000003</v>
      </c>
      <c r="E6545">
        <v>40</v>
      </c>
      <c r="F6545">
        <v>18</v>
      </c>
      <c r="G6545">
        <v>11.4</v>
      </c>
      <c r="H6545">
        <v>6</v>
      </c>
      <c r="I6545" t="s">
        <v>343</v>
      </c>
      <c r="J6545">
        <v>0.5</v>
      </c>
      <c r="K6545">
        <v>11</v>
      </c>
      <c r="L6545" t="s">
        <v>346</v>
      </c>
      <c r="M6545">
        <v>40.200000000000003</v>
      </c>
      <c r="N6545">
        <v>39.299999999999997</v>
      </c>
      <c r="O6545">
        <v>39.299999999999997</v>
      </c>
      <c r="P6545" t="s">
        <v>337</v>
      </c>
      <c r="Q6545">
        <v>746.2</v>
      </c>
      <c r="R6545">
        <v>0</v>
      </c>
      <c r="S6545">
        <v>0</v>
      </c>
      <c r="T6545">
        <v>966</v>
      </c>
      <c r="U6545">
        <v>6.92</v>
      </c>
      <c r="V6545">
        <v>976</v>
      </c>
      <c r="W6545">
        <v>10.6</v>
      </c>
      <c r="X6545">
        <v>0.38</v>
      </c>
      <c r="Y6545">
        <v>10.7</v>
      </c>
      <c r="Z6545">
        <v>0</v>
      </c>
      <c r="AA6545">
        <v>7.5999999999999998E-2</v>
      </c>
      <c r="AB6545">
        <v>28.9</v>
      </c>
      <c r="AC6545">
        <v>35</v>
      </c>
      <c r="AD6545">
        <v>11.9</v>
      </c>
      <c r="AE6545">
        <v>28.6</v>
      </c>
      <c r="AF6545">
        <v>6.69</v>
      </c>
      <c r="AG6545">
        <v>7.0599999999999996E-2</v>
      </c>
      <c r="AH6545" t="s">
        <v>337</v>
      </c>
      <c r="AI6545" t="s">
        <v>337</v>
      </c>
      <c r="AJ6545">
        <v>0</v>
      </c>
      <c r="AK6545">
        <v>117</v>
      </c>
      <c r="AL6545">
        <v>1</v>
      </c>
      <c r="AM6545">
        <v>100</v>
      </c>
      <c r="AN6545">
        <v>5</v>
      </c>
    </row>
    <row r="6546" spans="1:40" x14ac:dyDescent="0.25">
      <c r="A6546" s="34">
        <v>40765</v>
      </c>
      <c r="B6546" s="220">
        <v>0.59722222222222221</v>
      </c>
      <c r="C6546">
        <v>40.200000000000003</v>
      </c>
      <c r="D6546">
        <v>40.200000000000003</v>
      </c>
      <c r="E6546">
        <v>40.200000000000003</v>
      </c>
      <c r="F6546">
        <v>18</v>
      </c>
      <c r="G6546">
        <v>11.4</v>
      </c>
      <c r="H6546">
        <v>6</v>
      </c>
      <c r="I6546" t="s">
        <v>345</v>
      </c>
      <c r="J6546">
        <v>0.5</v>
      </c>
      <c r="K6546">
        <v>11</v>
      </c>
      <c r="L6546" t="s">
        <v>344</v>
      </c>
      <c r="M6546">
        <v>40.200000000000003</v>
      </c>
      <c r="N6546">
        <v>39.299999999999997</v>
      </c>
      <c r="O6546">
        <v>39.299999999999997</v>
      </c>
      <c r="P6546" t="s">
        <v>337</v>
      </c>
      <c r="Q6546">
        <v>746.1</v>
      </c>
      <c r="R6546">
        <v>0</v>
      </c>
      <c r="S6546">
        <v>0</v>
      </c>
      <c r="T6546">
        <v>978</v>
      </c>
      <c r="U6546">
        <v>7.01</v>
      </c>
      <c r="V6546">
        <v>983</v>
      </c>
      <c r="W6546">
        <v>10.7</v>
      </c>
      <c r="X6546">
        <v>0.38</v>
      </c>
      <c r="Y6546">
        <v>10.7</v>
      </c>
      <c r="Z6546">
        <v>0</v>
      </c>
      <c r="AA6546">
        <v>7.5999999999999998E-2</v>
      </c>
      <c r="AB6546">
        <v>29.1</v>
      </c>
      <c r="AC6546">
        <v>35</v>
      </c>
      <c r="AD6546">
        <v>12</v>
      </c>
      <c r="AE6546">
        <v>28.7</v>
      </c>
      <c r="AF6546">
        <v>6.68</v>
      </c>
      <c r="AG6546">
        <v>7.0599999999999996E-2</v>
      </c>
      <c r="AH6546" t="s">
        <v>337</v>
      </c>
      <c r="AI6546" t="s">
        <v>337</v>
      </c>
      <c r="AJ6546">
        <v>0</v>
      </c>
      <c r="AK6546">
        <v>116</v>
      </c>
      <c r="AL6546">
        <v>1</v>
      </c>
      <c r="AM6546">
        <v>100</v>
      </c>
      <c r="AN6546">
        <v>5</v>
      </c>
    </row>
    <row r="6547" spans="1:40" x14ac:dyDescent="0.25">
      <c r="A6547" s="34">
        <v>40765</v>
      </c>
      <c r="B6547" s="220">
        <v>0.60069444444444442</v>
      </c>
      <c r="C6547">
        <v>40.5</v>
      </c>
      <c r="D6547">
        <v>40.5</v>
      </c>
      <c r="E6547">
        <v>40.200000000000003</v>
      </c>
      <c r="F6547">
        <v>18</v>
      </c>
      <c r="G6547">
        <v>11.6</v>
      </c>
      <c r="H6547">
        <v>6</v>
      </c>
      <c r="I6547" t="s">
        <v>344</v>
      </c>
      <c r="J6547">
        <v>0.5</v>
      </c>
      <c r="K6547">
        <v>11</v>
      </c>
      <c r="L6547" t="s">
        <v>346</v>
      </c>
      <c r="M6547">
        <v>40.5</v>
      </c>
      <c r="N6547">
        <v>39.700000000000003</v>
      </c>
      <c r="O6547">
        <v>39.700000000000003</v>
      </c>
      <c r="P6547" t="s">
        <v>337</v>
      </c>
      <c r="Q6547">
        <v>746</v>
      </c>
      <c r="R6547">
        <v>0</v>
      </c>
      <c r="S6547">
        <v>0</v>
      </c>
      <c r="T6547">
        <v>993</v>
      </c>
      <c r="U6547">
        <v>7.12</v>
      </c>
      <c r="V6547">
        <v>998</v>
      </c>
      <c r="W6547">
        <v>10.7</v>
      </c>
      <c r="X6547">
        <v>0.38</v>
      </c>
      <c r="Y6547">
        <v>10.7</v>
      </c>
      <c r="Z6547">
        <v>0</v>
      </c>
      <c r="AA6547">
        <v>7.6999999999999999E-2</v>
      </c>
      <c r="AB6547">
        <v>29.2</v>
      </c>
      <c r="AC6547">
        <v>35</v>
      </c>
      <c r="AD6547">
        <v>12.1</v>
      </c>
      <c r="AE6547">
        <v>28.8</v>
      </c>
      <c r="AF6547">
        <v>6.67</v>
      </c>
      <c r="AG6547">
        <v>7.0599999999999996E-2</v>
      </c>
      <c r="AH6547" t="s">
        <v>337</v>
      </c>
      <c r="AI6547" t="s">
        <v>337</v>
      </c>
      <c r="AJ6547">
        <v>0</v>
      </c>
      <c r="AK6547">
        <v>116</v>
      </c>
      <c r="AL6547">
        <v>1</v>
      </c>
      <c r="AM6547">
        <v>100</v>
      </c>
      <c r="AN6547">
        <v>5</v>
      </c>
    </row>
    <row r="6548" spans="1:40" x14ac:dyDescent="0.25">
      <c r="A6548" s="34">
        <v>40765</v>
      </c>
      <c r="B6548" s="220">
        <v>0.60416666666666663</v>
      </c>
      <c r="C6548">
        <v>40.299999999999997</v>
      </c>
      <c r="D6548">
        <v>40.700000000000003</v>
      </c>
      <c r="E6548">
        <v>40.299999999999997</v>
      </c>
      <c r="F6548">
        <v>18</v>
      </c>
      <c r="G6548">
        <v>11.4</v>
      </c>
      <c r="H6548">
        <v>5</v>
      </c>
      <c r="I6548" t="s">
        <v>346</v>
      </c>
      <c r="J6548">
        <v>0.42</v>
      </c>
      <c r="K6548">
        <v>9</v>
      </c>
      <c r="L6548" t="s">
        <v>343</v>
      </c>
      <c r="M6548">
        <v>40.299999999999997</v>
      </c>
      <c r="N6548">
        <v>39.4</v>
      </c>
      <c r="O6548">
        <v>39.4</v>
      </c>
      <c r="P6548" t="s">
        <v>337</v>
      </c>
      <c r="Q6548">
        <v>746</v>
      </c>
      <c r="R6548">
        <v>0</v>
      </c>
      <c r="S6548">
        <v>0</v>
      </c>
      <c r="T6548">
        <v>492</v>
      </c>
      <c r="U6548">
        <v>3.53</v>
      </c>
      <c r="V6548">
        <v>991</v>
      </c>
      <c r="W6548">
        <v>7</v>
      </c>
      <c r="X6548">
        <v>0.25</v>
      </c>
      <c r="Y6548">
        <v>10.4</v>
      </c>
      <c r="Z6548">
        <v>0</v>
      </c>
      <c r="AA6548">
        <v>7.5999999999999998E-2</v>
      </c>
      <c r="AB6548">
        <v>29.2</v>
      </c>
      <c r="AC6548">
        <v>35</v>
      </c>
      <c r="AD6548">
        <v>12.1</v>
      </c>
      <c r="AE6548">
        <v>28.8</v>
      </c>
      <c r="AF6548">
        <v>6.67</v>
      </c>
      <c r="AG6548">
        <v>7.0599999999999996E-2</v>
      </c>
      <c r="AH6548" t="s">
        <v>337</v>
      </c>
      <c r="AI6548" t="s">
        <v>337</v>
      </c>
      <c r="AJ6548">
        <v>0</v>
      </c>
      <c r="AK6548">
        <v>117</v>
      </c>
      <c r="AL6548">
        <v>1</v>
      </c>
      <c r="AM6548">
        <v>100</v>
      </c>
      <c r="AN6548">
        <v>5</v>
      </c>
    </row>
    <row r="6549" spans="1:40" x14ac:dyDescent="0.25">
      <c r="A6549" s="34">
        <v>40765</v>
      </c>
      <c r="B6549" s="220">
        <v>0.60763888888888895</v>
      </c>
      <c r="C6549">
        <v>39.5</v>
      </c>
      <c r="D6549">
        <v>40.299999999999997</v>
      </c>
      <c r="E6549">
        <v>39.5</v>
      </c>
      <c r="F6549">
        <v>19</v>
      </c>
      <c r="G6549">
        <v>11.6</v>
      </c>
      <c r="H6549">
        <v>4</v>
      </c>
      <c r="I6549" t="s">
        <v>343</v>
      </c>
      <c r="J6549">
        <v>0.33</v>
      </c>
      <c r="K6549">
        <v>8</v>
      </c>
      <c r="L6549" t="s">
        <v>343</v>
      </c>
      <c r="M6549">
        <v>39.5</v>
      </c>
      <c r="N6549">
        <v>38.700000000000003</v>
      </c>
      <c r="O6549">
        <v>38.700000000000003</v>
      </c>
      <c r="P6549" t="s">
        <v>337</v>
      </c>
      <c r="Q6549">
        <v>745.9</v>
      </c>
      <c r="R6549">
        <v>0</v>
      </c>
      <c r="S6549">
        <v>0</v>
      </c>
      <c r="T6549">
        <v>147</v>
      </c>
      <c r="U6549">
        <v>1.05</v>
      </c>
      <c r="V6549">
        <v>171</v>
      </c>
      <c r="W6549">
        <v>4.7</v>
      </c>
      <c r="X6549">
        <v>0.17</v>
      </c>
      <c r="Y6549">
        <v>4.9000000000000004</v>
      </c>
      <c r="Z6549">
        <v>0</v>
      </c>
      <c r="AA6549">
        <v>7.2999999999999995E-2</v>
      </c>
      <c r="AB6549">
        <v>29.2</v>
      </c>
      <c r="AC6549">
        <v>35</v>
      </c>
      <c r="AD6549">
        <v>12.1</v>
      </c>
      <c r="AE6549">
        <v>28.8</v>
      </c>
      <c r="AF6549">
        <v>6.67</v>
      </c>
      <c r="AG6549">
        <v>7.0599999999999996E-2</v>
      </c>
      <c r="AH6549" t="s">
        <v>337</v>
      </c>
      <c r="AI6549" t="s">
        <v>337</v>
      </c>
      <c r="AJ6549">
        <v>0</v>
      </c>
      <c r="AK6549">
        <v>117</v>
      </c>
      <c r="AL6549">
        <v>1</v>
      </c>
      <c r="AM6549">
        <v>100</v>
      </c>
      <c r="AN6549">
        <v>5</v>
      </c>
    </row>
    <row r="6550" spans="1:40" x14ac:dyDescent="0.25">
      <c r="A6550" s="34">
        <v>40765</v>
      </c>
      <c r="B6550" s="220">
        <v>0.61111111111111105</v>
      </c>
      <c r="C6550">
        <v>39.799999999999997</v>
      </c>
      <c r="D6550">
        <v>39.799999999999997</v>
      </c>
      <c r="E6550">
        <v>39.4</v>
      </c>
      <c r="F6550">
        <v>19</v>
      </c>
      <c r="G6550">
        <v>11.8</v>
      </c>
      <c r="H6550">
        <v>3</v>
      </c>
      <c r="I6550" t="s">
        <v>347</v>
      </c>
      <c r="J6550">
        <v>0.25</v>
      </c>
      <c r="K6550">
        <v>7</v>
      </c>
      <c r="L6550" t="s">
        <v>347</v>
      </c>
      <c r="M6550">
        <v>39.799999999999997</v>
      </c>
      <c r="N6550">
        <v>39</v>
      </c>
      <c r="O6550">
        <v>39</v>
      </c>
      <c r="P6550" t="s">
        <v>337</v>
      </c>
      <c r="Q6550">
        <v>745.9</v>
      </c>
      <c r="R6550">
        <v>0</v>
      </c>
      <c r="S6550">
        <v>0</v>
      </c>
      <c r="T6550">
        <v>988</v>
      </c>
      <c r="U6550">
        <v>7.08</v>
      </c>
      <c r="V6550">
        <v>1007</v>
      </c>
      <c r="W6550">
        <v>9.8000000000000007</v>
      </c>
      <c r="X6550">
        <v>0.35</v>
      </c>
      <c r="Y6550">
        <v>10.4</v>
      </c>
      <c r="Z6550">
        <v>0</v>
      </c>
      <c r="AA6550">
        <v>7.3999999999999996E-2</v>
      </c>
      <c r="AB6550">
        <v>29.3</v>
      </c>
      <c r="AC6550">
        <v>35</v>
      </c>
      <c r="AD6550">
        <v>12.2</v>
      </c>
      <c r="AE6550">
        <v>28.8</v>
      </c>
      <c r="AF6550">
        <v>6.66</v>
      </c>
      <c r="AG6550">
        <v>7.0499999999999993E-2</v>
      </c>
      <c r="AH6550" t="s">
        <v>337</v>
      </c>
      <c r="AI6550" t="s">
        <v>337</v>
      </c>
      <c r="AJ6550">
        <v>0</v>
      </c>
      <c r="AK6550">
        <v>116</v>
      </c>
      <c r="AL6550">
        <v>1</v>
      </c>
      <c r="AM6550">
        <v>100</v>
      </c>
      <c r="AN6550">
        <v>5</v>
      </c>
    </row>
    <row r="6551" spans="1:40" x14ac:dyDescent="0.25">
      <c r="A6551" s="34">
        <v>40765</v>
      </c>
      <c r="B6551" s="220">
        <v>0.61458333333333337</v>
      </c>
      <c r="C6551">
        <v>40.200000000000003</v>
      </c>
      <c r="D6551">
        <v>40.200000000000003</v>
      </c>
      <c r="E6551">
        <v>39.799999999999997</v>
      </c>
      <c r="F6551">
        <v>18</v>
      </c>
      <c r="G6551">
        <v>11.4</v>
      </c>
      <c r="H6551">
        <v>4</v>
      </c>
      <c r="I6551" t="s">
        <v>345</v>
      </c>
      <c r="J6551">
        <v>0.33</v>
      </c>
      <c r="K6551">
        <v>8</v>
      </c>
      <c r="L6551" t="s">
        <v>342</v>
      </c>
      <c r="M6551">
        <v>40.200000000000003</v>
      </c>
      <c r="N6551">
        <v>39.299999999999997</v>
      </c>
      <c r="O6551">
        <v>39.299999999999997</v>
      </c>
      <c r="P6551" t="s">
        <v>337</v>
      </c>
      <c r="Q6551">
        <v>745.8</v>
      </c>
      <c r="R6551">
        <v>0</v>
      </c>
      <c r="S6551">
        <v>0</v>
      </c>
      <c r="T6551">
        <v>1016</v>
      </c>
      <c r="U6551">
        <v>7.28</v>
      </c>
      <c r="V6551">
        <v>1025</v>
      </c>
      <c r="W6551">
        <v>10.3</v>
      </c>
      <c r="X6551">
        <v>0.37</v>
      </c>
      <c r="Y6551">
        <v>10.4</v>
      </c>
      <c r="Z6551">
        <v>0</v>
      </c>
      <c r="AA6551">
        <v>7.5999999999999998E-2</v>
      </c>
      <c r="AB6551">
        <v>29.4</v>
      </c>
      <c r="AC6551">
        <v>35</v>
      </c>
      <c r="AD6551">
        <v>12.3</v>
      </c>
      <c r="AE6551">
        <v>28.9</v>
      </c>
      <c r="AF6551">
        <v>6.65</v>
      </c>
      <c r="AG6551">
        <v>7.0499999999999993E-2</v>
      </c>
      <c r="AH6551" t="s">
        <v>337</v>
      </c>
      <c r="AI6551" t="s">
        <v>337</v>
      </c>
      <c r="AJ6551">
        <v>0</v>
      </c>
      <c r="AK6551">
        <v>116</v>
      </c>
      <c r="AL6551">
        <v>1</v>
      </c>
      <c r="AM6551">
        <v>100</v>
      </c>
      <c r="AN6551">
        <v>5</v>
      </c>
    </row>
    <row r="6552" spans="1:40" x14ac:dyDescent="0.25">
      <c r="A6552" s="34">
        <v>40765</v>
      </c>
      <c r="B6552" s="220">
        <v>0.61805555555555558</v>
      </c>
      <c r="C6552">
        <v>39.9</v>
      </c>
      <c r="D6552">
        <v>40.299999999999997</v>
      </c>
      <c r="E6552">
        <v>39.9</v>
      </c>
      <c r="F6552">
        <v>18</v>
      </c>
      <c r="G6552">
        <v>11.1</v>
      </c>
      <c r="H6552">
        <v>4</v>
      </c>
      <c r="I6552" t="s">
        <v>343</v>
      </c>
      <c r="J6552">
        <v>0.33</v>
      </c>
      <c r="K6552">
        <v>9</v>
      </c>
      <c r="L6552" t="s">
        <v>343</v>
      </c>
      <c r="M6552">
        <v>39.9</v>
      </c>
      <c r="N6552">
        <v>38.9</v>
      </c>
      <c r="O6552">
        <v>38.9</v>
      </c>
      <c r="P6552" t="s">
        <v>337</v>
      </c>
      <c r="Q6552">
        <v>745.7</v>
      </c>
      <c r="R6552">
        <v>0</v>
      </c>
      <c r="S6552">
        <v>0</v>
      </c>
      <c r="T6552">
        <v>213</v>
      </c>
      <c r="U6552">
        <v>1.53</v>
      </c>
      <c r="V6552">
        <v>236</v>
      </c>
      <c r="W6552">
        <v>5.8</v>
      </c>
      <c r="X6552">
        <v>0.21</v>
      </c>
      <c r="Y6552">
        <v>10.1</v>
      </c>
      <c r="Z6552">
        <v>0</v>
      </c>
      <c r="AA6552">
        <v>7.4999999999999997E-2</v>
      </c>
      <c r="AB6552">
        <v>29.4</v>
      </c>
      <c r="AC6552">
        <v>35</v>
      </c>
      <c r="AD6552">
        <v>12.3</v>
      </c>
      <c r="AE6552">
        <v>28.9</v>
      </c>
      <c r="AF6552">
        <v>6.65</v>
      </c>
      <c r="AG6552">
        <v>7.0499999999999993E-2</v>
      </c>
      <c r="AH6552" t="s">
        <v>337</v>
      </c>
      <c r="AI6552" t="s">
        <v>337</v>
      </c>
      <c r="AJ6552">
        <v>0</v>
      </c>
      <c r="AK6552">
        <v>117</v>
      </c>
      <c r="AL6552">
        <v>1</v>
      </c>
      <c r="AM6552">
        <v>100</v>
      </c>
      <c r="AN6552">
        <v>5</v>
      </c>
    </row>
    <row r="6553" spans="1:40" x14ac:dyDescent="0.25">
      <c r="A6553" s="34">
        <v>40765</v>
      </c>
      <c r="B6553" s="220">
        <v>0.62152777777777779</v>
      </c>
      <c r="C6553">
        <v>40</v>
      </c>
      <c r="D6553">
        <v>40</v>
      </c>
      <c r="E6553">
        <v>39.799999999999997</v>
      </c>
      <c r="F6553">
        <v>19</v>
      </c>
      <c r="G6553">
        <v>12</v>
      </c>
      <c r="H6553">
        <v>6</v>
      </c>
      <c r="I6553" t="s">
        <v>343</v>
      </c>
      <c r="J6553">
        <v>0.5</v>
      </c>
      <c r="K6553">
        <v>10</v>
      </c>
      <c r="L6553" t="s">
        <v>343</v>
      </c>
      <c r="M6553">
        <v>40</v>
      </c>
      <c r="N6553">
        <v>39.299999999999997</v>
      </c>
      <c r="O6553">
        <v>39.299999999999997</v>
      </c>
      <c r="P6553" t="s">
        <v>337</v>
      </c>
      <c r="Q6553">
        <v>745.7</v>
      </c>
      <c r="R6553">
        <v>0</v>
      </c>
      <c r="S6553">
        <v>0</v>
      </c>
      <c r="T6553">
        <v>1025</v>
      </c>
      <c r="U6553">
        <v>7.35</v>
      </c>
      <c r="V6553">
        <v>1060</v>
      </c>
      <c r="W6553">
        <v>9</v>
      </c>
      <c r="X6553">
        <v>0.32</v>
      </c>
      <c r="Y6553">
        <v>9.9</v>
      </c>
      <c r="Z6553">
        <v>0</v>
      </c>
      <c r="AA6553">
        <v>7.4999999999999997E-2</v>
      </c>
      <c r="AB6553">
        <v>29.5</v>
      </c>
      <c r="AC6553">
        <v>35</v>
      </c>
      <c r="AD6553">
        <v>12.4</v>
      </c>
      <c r="AE6553">
        <v>29.1</v>
      </c>
      <c r="AF6553">
        <v>6.65</v>
      </c>
      <c r="AG6553">
        <v>7.0400000000000004E-2</v>
      </c>
      <c r="AH6553" t="s">
        <v>337</v>
      </c>
      <c r="AI6553" t="s">
        <v>337</v>
      </c>
      <c r="AJ6553">
        <v>0</v>
      </c>
      <c r="AK6553">
        <v>117</v>
      </c>
      <c r="AL6553">
        <v>1</v>
      </c>
      <c r="AM6553">
        <v>100</v>
      </c>
      <c r="AN6553">
        <v>5</v>
      </c>
    </row>
    <row r="6554" spans="1:40" x14ac:dyDescent="0.25">
      <c r="A6554" s="34">
        <v>40765</v>
      </c>
      <c r="B6554" s="220">
        <v>0.625</v>
      </c>
      <c r="C6554">
        <v>40.1</v>
      </c>
      <c r="D6554">
        <v>40.200000000000003</v>
      </c>
      <c r="E6554">
        <v>40</v>
      </c>
      <c r="F6554">
        <v>18</v>
      </c>
      <c r="G6554">
        <v>11.2</v>
      </c>
      <c r="H6554">
        <v>6</v>
      </c>
      <c r="I6554" t="s">
        <v>343</v>
      </c>
      <c r="J6554">
        <v>0.5</v>
      </c>
      <c r="K6554">
        <v>10</v>
      </c>
      <c r="L6554" t="s">
        <v>343</v>
      </c>
      <c r="M6554">
        <v>40.1</v>
      </c>
      <c r="N6554">
        <v>39.200000000000003</v>
      </c>
      <c r="O6554">
        <v>39.200000000000003</v>
      </c>
      <c r="P6554" t="s">
        <v>337</v>
      </c>
      <c r="Q6554">
        <v>745.6</v>
      </c>
      <c r="R6554">
        <v>0</v>
      </c>
      <c r="S6554">
        <v>0</v>
      </c>
      <c r="T6554">
        <v>534</v>
      </c>
      <c r="U6554">
        <v>3.83</v>
      </c>
      <c r="V6554">
        <v>1018</v>
      </c>
      <c r="W6554">
        <v>5.8</v>
      </c>
      <c r="X6554">
        <v>0.21</v>
      </c>
      <c r="Y6554">
        <v>9.8000000000000007</v>
      </c>
      <c r="Z6554">
        <v>0</v>
      </c>
      <c r="AA6554">
        <v>7.4999999999999997E-2</v>
      </c>
      <c r="AB6554">
        <v>29.6</v>
      </c>
      <c r="AC6554">
        <v>35</v>
      </c>
      <c r="AD6554">
        <v>12.5</v>
      </c>
      <c r="AE6554">
        <v>29.2</v>
      </c>
      <c r="AF6554">
        <v>6.66</v>
      </c>
      <c r="AG6554">
        <v>7.0400000000000004E-2</v>
      </c>
      <c r="AH6554" t="s">
        <v>337</v>
      </c>
      <c r="AI6554" t="s">
        <v>337</v>
      </c>
      <c r="AJ6554">
        <v>2.7E-2</v>
      </c>
      <c r="AK6554">
        <v>116</v>
      </c>
      <c r="AL6554">
        <v>1</v>
      </c>
      <c r="AM6554">
        <v>100</v>
      </c>
      <c r="AN6554">
        <v>5</v>
      </c>
    </row>
    <row r="6555" spans="1:40" x14ac:dyDescent="0.25">
      <c r="A6555" s="34">
        <v>40765</v>
      </c>
      <c r="B6555" s="220">
        <v>0.62847222222222221</v>
      </c>
      <c r="C6555">
        <v>39.799999999999997</v>
      </c>
      <c r="D6555">
        <v>40.1</v>
      </c>
      <c r="E6555">
        <v>39.799999999999997</v>
      </c>
      <c r="F6555">
        <v>18</v>
      </c>
      <c r="G6555">
        <v>11</v>
      </c>
      <c r="H6555">
        <v>4</v>
      </c>
      <c r="I6555" t="s">
        <v>342</v>
      </c>
      <c r="J6555">
        <v>0.33</v>
      </c>
      <c r="K6555">
        <v>12</v>
      </c>
      <c r="L6555" t="s">
        <v>343</v>
      </c>
      <c r="M6555">
        <v>39.799999999999997</v>
      </c>
      <c r="N6555">
        <v>38.799999999999997</v>
      </c>
      <c r="O6555">
        <v>38.799999999999997</v>
      </c>
      <c r="P6555" t="s">
        <v>337</v>
      </c>
      <c r="Q6555">
        <v>745.5</v>
      </c>
      <c r="R6555">
        <v>0</v>
      </c>
      <c r="S6555">
        <v>0</v>
      </c>
      <c r="T6555">
        <v>200</v>
      </c>
      <c r="U6555">
        <v>1.43</v>
      </c>
      <c r="V6555">
        <v>223</v>
      </c>
      <c r="W6555">
        <v>4.3</v>
      </c>
      <c r="X6555">
        <v>0.15</v>
      </c>
      <c r="Y6555">
        <v>4.5999999999999996</v>
      </c>
      <c r="Z6555">
        <v>0</v>
      </c>
      <c r="AA6555">
        <v>7.4999999999999997E-2</v>
      </c>
      <c r="AB6555">
        <v>29.6</v>
      </c>
      <c r="AC6555">
        <v>34</v>
      </c>
      <c r="AD6555">
        <v>12.1</v>
      </c>
      <c r="AE6555">
        <v>29.1</v>
      </c>
      <c r="AF6555">
        <v>6.46</v>
      </c>
      <c r="AG6555">
        <v>7.0400000000000004E-2</v>
      </c>
      <c r="AH6555" t="s">
        <v>337</v>
      </c>
      <c r="AI6555" t="s">
        <v>337</v>
      </c>
      <c r="AJ6555">
        <v>0</v>
      </c>
      <c r="AK6555">
        <v>117</v>
      </c>
      <c r="AL6555">
        <v>1</v>
      </c>
      <c r="AM6555">
        <v>100</v>
      </c>
      <c r="AN6555">
        <v>5</v>
      </c>
    </row>
    <row r="6556" spans="1:40" x14ac:dyDescent="0.25">
      <c r="A6556" s="34">
        <v>40765</v>
      </c>
      <c r="B6556" s="220">
        <v>0.63194444444444442</v>
      </c>
      <c r="C6556">
        <v>39.799999999999997</v>
      </c>
      <c r="D6556">
        <v>39.799999999999997</v>
      </c>
      <c r="E6556">
        <v>39.700000000000003</v>
      </c>
      <c r="F6556">
        <v>19</v>
      </c>
      <c r="G6556">
        <v>11.9</v>
      </c>
      <c r="H6556">
        <v>6</v>
      </c>
      <c r="I6556" t="s">
        <v>343</v>
      </c>
      <c r="J6556">
        <v>0.5</v>
      </c>
      <c r="K6556">
        <v>10</v>
      </c>
      <c r="L6556" t="s">
        <v>342</v>
      </c>
      <c r="M6556">
        <v>39.799999999999997</v>
      </c>
      <c r="N6556">
        <v>39.1</v>
      </c>
      <c r="O6556">
        <v>39.1</v>
      </c>
      <c r="P6556" t="s">
        <v>337</v>
      </c>
      <c r="Q6556">
        <v>745.5</v>
      </c>
      <c r="R6556">
        <v>0</v>
      </c>
      <c r="S6556">
        <v>0</v>
      </c>
      <c r="T6556">
        <v>584</v>
      </c>
      <c r="U6556">
        <v>4.1900000000000004</v>
      </c>
      <c r="V6556">
        <v>986</v>
      </c>
      <c r="W6556">
        <v>7.3</v>
      </c>
      <c r="X6556">
        <v>0.26</v>
      </c>
      <c r="Y6556">
        <v>9.4</v>
      </c>
      <c r="Z6556">
        <v>0</v>
      </c>
      <c r="AA6556">
        <v>7.4999999999999997E-2</v>
      </c>
      <c r="AB6556">
        <v>29.6</v>
      </c>
      <c r="AC6556">
        <v>34</v>
      </c>
      <c r="AD6556">
        <v>12.1</v>
      </c>
      <c r="AE6556">
        <v>29.1</v>
      </c>
      <c r="AF6556">
        <v>6.46</v>
      </c>
      <c r="AG6556">
        <v>7.0400000000000004E-2</v>
      </c>
      <c r="AH6556" t="s">
        <v>337</v>
      </c>
      <c r="AI6556" t="s">
        <v>337</v>
      </c>
      <c r="AJ6556">
        <v>0</v>
      </c>
      <c r="AK6556">
        <v>117</v>
      </c>
      <c r="AL6556">
        <v>1</v>
      </c>
      <c r="AM6556">
        <v>100</v>
      </c>
      <c r="AN6556">
        <v>5</v>
      </c>
    </row>
    <row r="6557" spans="1:40" x14ac:dyDescent="0.25">
      <c r="A6557" s="34">
        <v>40765</v>
      </c>
      <c r="B6557" s="220">
        <v>0.63541666666666663</v>
      </c>
      <c r="C6557">
        <v>40.299999999999997</v>
      </c>
      <c r="D6557">
        <v>40.299999999999997</v>
      </c>
      <c r="E6557">
        <v>39.799999999999997</v>
      </c>
      <c r="F6557">
        <v>17</v>
      </c>
      <c r="G6557">
        <v>10.6</v>
      </c>
      <c r="H6557">
        <v>6</v>
      </c>
      <c r="I6557" t="s">
        <v>343</v>
      </c>
      <c r="J6557">
        <v>0.5</v>
      </c>
      <c r="K6557">
        <v>9</v>
      </c>
      <c r="L6557" t="s">
        <v>346</v>
      </c>
      <c r="M6557">
        <v>40.299999999999997</v>
      </c>
      <c r="N6557">
        <v>39.200000000000003</v>
      </c>
      <c r="O6557">
        <v>39.200000000000003</v>
      </c>
      <c r="P6557" t="s">
        <v>337</v>
      </c>
      <c r="Q6557">
        <v>745.4</v>
      </c>
      <c r="R6557">
        <v>0</v>
      </c>
      <c r="S6557">
        <v>0</v>
      </c>
      <c r="T6557">
        <v>975</v>
      </c>
      <c r="U6557">
        <v>6.99</v>
      </c>
      <c r="V6557">
        <v>983</v>
      </c>
      <c r="W6557">
        <v>9.4</v>
      </c>
      <c r="X6557">
        <v>0.34</v>
      </c>
      <c r="Y6557">
        <v>9.5</v>
      </c>
      <c r="Z6557">
        <v>0</v>
      </c>
      <c r="AA6557">
        <v>7.5999999999999998E-2</v>
      </c>
      <c r="AB6557">
        <v>29.6</v>
      </c>
      <c r="AC6557">
        <v>34</v>
      </c>
      <c r="AD6557">
        <v>12.1</v>
      </c>
      <c r="AE6557">
        <v>29.1</v>
      </c>
      <c r="AF6557">
        <v>6.46</v>
      </c>
      <c r="AG6557">
        <v>7.0400000000000004E-2</v>
      </c>
      <c r="AH6557" t="s">
        <v>337</v>
      </c>
      <c r="AI6557" t="s">
        <v>337</v>
      </c>
      <c r="AJ6557">
        <v>0</v>
      </c>
      <c r="AK6557">
        <v>117</v>
      </c>
      <c r="AL6557">
        <v>1</v>
      </c>
      <c r="AM6557">
        <v>100</v>
      </c>
      <c r="AN6557">
        <v>5</v>
      </c>
    </row>
    <row r="6558" spans="1:40" x14ac:dyDescent="0.25">
      <c r="A6558" s="34">
        <v>40765</v>
      </c>
      <c r="B6558" s="220">
        <v>0.63888888888888895</v>
      </c>
      <c r="C6558">
        <v>40.6</v>
      </c>
      <c r="D6558">
        <v>40.700000000000003</v>
      </c>
      <c r="E6558">
        <v>40.299999999999997</v>
      </c>
      <c r="F6558">
        <v>17</v>
      </c>
      <c r="G6558">
        <v>10.8</v>
      </c>
      <c r="H6558">
        <v>8</v>
      </c>
      <c r="I6558" t="s">
        <v>343</v>
      </c>
      <c r="J6558">
        <v>0.67</v>
      </c>
      <c r="K6558">
        <v>11</v>
      </c>
      <c r="L6558" t="s">
        <v>342</v>
      </c>
      <c r="M6558">
        <v>40.6</v>
      </c>
      <c r="N6558">
        <v>39.6</v>
      </c>
      <c r="O6558">
        <v>39.700000000000003</v>
      </c>
      <c r="P6558" t="s">
        <v>337</v>
      </c>
      <c r="Q6558">
        <v>745.3</v>
      </c>
      <c r="R6558">
        <v>0</v>
      </c>
      <c r="S6558">
        <v>0</v>
      </c>
      <c r="T6558">
        <v>970</v>
      </c>
      <c r="U6558">
        <v>6.95</v>
      </c>
      <c r="V6558">
        <v>979</v>
      </c>
      <c r="W6558">
        <v>8.5</v>
      </c>
      <c r="X6558">
        <v>0.3</v>
      </c>
      <c r="Y6558">
        <v>9.3000000000000007</v>
      </c>
      <c r="Z6558">
        <v>0</v>
      </c>
      <c r="AA6558">
        <v>7.6999999999999999E-2</v>
      </c>
      <c r="AB6558">
        <v>29.7</v>
      </c>
      <c r="AC6558">
        <v>34</v>
      </c>
      <c r="AD6558">
        <v>12.2</v>
      </c>
      <c r="AE6558">
        <v>29.2</v>
      </c>
      <c r="AF6558">
        <v>6.46</v>
      </c>
      <c r="AG6558">
        <v>7.0400000000000004E-2</v>
      </c>
      <c r="AH6558" t="s">
        <v>337</v>
      </c>
      <c r="AI6558" t="s">
        <v>337</v>
      </c>
      <c r="AJ6558">
        <v>0</v>
      </c>
      <c r="AK6558">
        <v>117</v>
      </c>
      <c r="AL6558">
        <v>1</v>
      </c>
      <c r="AM6558">
        <v>100</v>
      </c>
      <c r="AN6558">
        <v>5</v>
      </c>
    </row>
    <row r="6559" spans="1:40" x14ac:dyDescent="0.25">
      <c r="A6559" s="34">
        <v>40765</v>
      </c>
      <c r="B6559" s="220">
        <v>0.64236111111111105</v>
      </c>
      <c r="C6559">
        <v>40.4</v>
      </c>
      <c r="D6559">
        <v>40.6</v>
      </c>
      <c r="E6559">
        <v>40.4</v>
      </c>
      <c r="F6559">
        <v>17</v>
      </c>
      <c r="G6559">
        <v>10.7</v>
      </c>
      <c r="H6559">
        <v>3</v>
      </c>
      <c r="I6559" t="s">
        <v>343</v>
      </c>
      <c r="J6559">
        <v>0.25</v>
      </c>
      <c r="K6559">
        <v>7</v>
      </c>
      <c r="L6559" t="s">
        <v>343</v>
      </c>
      <c r="M6559">
        <v>40.4</v>
      </c>
      <c r="N6559">
        <v>39.4</v>
      </c>
      <c r="O6559">
        <v>39.4</v>
      </c>
      <c r="P6559" t="s">
        <v>337</v>
      </c>
      <c r="Q6559">
        <v>745.2</v>
      </c>
      <c r="R6559">
        <v>0</v>
      </c>
      <c r="S6559">
        <v>0</v>
      </c>
      <c r="T6559">
        <v>663</v>
      </c>
      <c r="U6559">
        <v>4.75</v>
      </c>
      <c r="V6559">
        <v>967</v>
      </c>
      <c r="W6559">
        <v>7.4</v>
      </c>
      <c r="X6559">
        <v>0.26</v>
      </c>
      <c r="Y6559">
        <v>9</v>
      </c>
      <c r="Z6559">
        <v>0</v>
      </c>
      <c r="AA6559">
        <v>7.6999999999999999E-2</v>
      </c>
      <c r="AB6559">
        <v>29.7</v>
      </c>
      <c r="AC6559">
        <v>34</v>
      </c>
      <c r="AD6559">
        <v>12.2</v>
      </c>
      <c r="AE6559">
        <v>29.2</v>
      </c>
      <c r="AF6559">
        <v>6.46</v>
      </c>
      <c r="AG6559">
        <v>7.0400000000000004E-2</v>
      </c>
      <c r="AH6559" t="s">
        <v>337</v>
      </c>
      <c r="AI6559" t="s">
        <v>337</v>
      </c>
      <c r="AJ6559">
        <v>0</v>
      </c>
      <c r="AK6559">
        <v>117</v>
      </c>
      <c r="AL6559">
        <v>1</v>
      </c>
      <c r="AM6559">
        <v>100</v>
      </c>
      <c r="AN6559">
        <v>5</v>
      </c>
    </row>
    <row r="6560" spans="1:40" x14ac:dyDescent="0.25">
      <c r="A6560" s="34">
        <v>40765</v>
      </c>
      <c r="B6560" s="220">
        <v>0.64583333333333337</v>
      </c>
      <c r="C6560">
        <v>40.9</v>
      </c>
      <c r="D6560">
        <v>40.9</v>
      </c>
      <c r="E6560">
        <v>40.4</v>
      </c>
      <c r="F6560">
        <v>16</v>
      </c>
      <c r="G6560">
        <v>10.199999999999999</v>
      </c>
      <c r="H6560">
        <v>4</v>
      </c>
      <c r="I6560" t="s">
        <v>343</v>
      </c>
      <c r="J6560">
        <v>0.33</v>
      </c>
      <c r="K6560">
        <v>8</v>
      </c>
      <c r="L6560" t="s">
        <v>342</v>
      </c>
      <c r="M6560">
        <v>40.9</v>
      </c>
      <c r="N6560">
        <v>39.700000000000003</v>
      </c>
      <c r="O6560">
        <v>39.700000000000003</v>
      </c>
      <c r="P6560" t="s">
        <v>337</v>
      </c>
      <c r="Q6560">
        <v>745.2</v>
      </c>
      <c r="R6560">
        <v>0</v>
      </c>
      <c r="S6560">
        <v>0</v>
      </c>
      <c r="T6560">
        <v>962</v>
      </c>
      <c r="U6560">
        <v>6.9</v>
      </c>
      <c r="V6560">
        <v>976</v>
      </c>
      <c r="W6560">
        <v>8.5</v>
      </c>
      <c r="X6560">
        <v>0.3</v>
      </c>
      <c r="Y6560">
        <v>9</v>
      </c>
      <c r="Z6560">
        <v>0</v>
      </c>
      <c r="AA6560">
        <v>7.9000000000000001E-2</v>
      </c>
      <c r="AB6560">
        <v>29.7</v>
      </c>
      <c r="AC6560">
        <v>34</v>
      </c>
      <c r="AD6560">
        <v>12.2</v>
      </c>
      <c r="AE6560">
        <v>29.2</v>
      </c>
      <c r="AF6560">
        <v>6.46</v>
      </c>
      <c r="AG6560">
        <v>7.0400000000000004E-2</v>
      </c>
      <c r="AH6560" t="s">
        <v>337</v>
      </c>
      <c r="AI6560" t="s">
        <v>337</v>
      </c>
      <c r="AJ6560">
        <v>0</v>
      </c>
      <c r="AK6560">
        <v>117</v>
      </c>
      <c r="AL6560">
        <v>1</v>
      </c>
      <c r="AM6560">
        <v>100</v>
      </c>
      <c r="AN6560">
        <v>5</v>
      </c>
    </row>
    <row r="6561" spans="1:40" x14ac:dyDescent="0.25">
      <c r="A6561" s="34">
        <v>40765</v>
      </c>
      <c r="B6561" s="220">
        <v>0.64930555555555558</v>
      </c>
      <c r="C6561">
        <v>40.799999999999997</v>
      </c>
      <c r="D6561">
        <v>40.9</v>
      </c>
      <c r="E6561">
        <v>40.799999999999997</v>
      </c>
      <c r="F6561">
        <v>16</v>
      </c>
      <c r="G6561">
        <v>10</v>
      </c>
      <c r="H6561">
        <v>3</v>
      </c>
      <c r="I6561" t="s">
        <v>346</v>
      </c>
      <c r="J6561">
        <v>0.25</v>
      </c>
      <c r="K6561">
        <v>8</v>
      </c>
      <c r="L6561" t="s">
        <v>343</v>
      </c>
      <c r="M6561">
        <v>40.799999999999997</v>
      </c>
      <c r="N6561">
        <v>39.6</v>
      </c>
      <c r="O6561">
        <v>39.6</v>
      </c>
      <c r="P6561" t="s">
        <v>337</v>
      </c>
      <c r="Q6561">
        <v>745.1</v>
      </c>
      <c r="R6561">
        <v>0</v>
      </c>
      <c r="S6561">
        <v>0</v>
      </c>
      <c r="T6561">
        <v>247</v>
      </c>
      <c r="U6561">
        <v>1.77</v>
      </c>
      <c r="V6561">
        <v>295</v>
      </c>
      <c r="W6561">
        <v>5.9</v>
      </c>
      <c r="X6561">
        <v>0.21</v>
      </c>
      <c r="Y6561">
        <v>8.1</v>
      </c>
      <c r="Z6561">
        <v>0</v>
      </c>
      <c r="AA6561">
        <v>7.8E-2</v>
      </c>
      <c r="AB6561">
        <v>29.8</v>
      </c>
      <c r="AC6561">
        <v>34</v>
      </c>
      <c r="AD6561">
        <v>12.3</v>
      </c>
      <c r="AE6561">
        <v>29.3</v>
      </c>
      <c r="AF6561">
        <v>6.46</v>
      </c>
      <c r="AG6561">
        <v>7.0300000000000001E-2</v>
      </c>
      <c r="AH6561" t="s">
        <v>337</v>
      </c>
      <c r="AI6561" t="s">
        <v>337</v>
      </c>
      <c r="AJ6561">
        <v>0</v>
      </c>
      <c r="AK6561">
        <v>117</v>
      </c>
      <c r="AL6561">
        <v>1</v>
      </c>
      <c r="AM6561">
        <v>100</v>
      </c>
      <c r="AN6561">
        <v>5</v>
      </c>
    </row>
    <row r="6562" spans="1:40" x14ac:dyDescent="0.25">
      <c r="A6562" s="34">
        <v>40765</v>
      </c>
      <c r="B6562" s="220">
        <v>0.65277777777777779</v>
      </c>
      <c r="C6562">
        <v>40.9</v>
      </c>
      <c r="D6562">
        <v>40.9</v>
      </c>
      <c r="E6562">
        <v>40.700000000000003</v>
      </c>
      <c r="F6562">
        <v>17</v>
      </c>
      <c r="G6562">
        <v>11.1</v>
      </c>
      <c r="H6562">
        <v>4</v>
      </c>
      <c r="I6562" t="s">
        <v>346</v>
      </c>
      <c r="J6562">
        <v>0.33</v>
      </c>
      <c r="K6562">
        <v>9</v>
      </c>
      <c r="L6562" t="s">
        <v>346</v>
      </c>
      <c r="M6562">
        <v>40.9</v>
      </c>
      <c r="N6562">
        <v>40.1</v>
      </c>
      <c r="O6562">
        <v>40.1</v>
      </c>
      <c r="P6562" t="s">
        <v>337</v>
      </c>
      <c r="Q6562">
        <v>745.1</v>
      </c>
      <c r="R6562">
        <v>0</v>
      </c>
      <c r="S6562">
        <v>0</v>
      </c>
      <c r="T6562">
        <v>974</v>
      </c>
      <c r="U6562">
        <v>6.98</v>
      </c>
      <c r="V6562">
        <v>979</v>
      </c>
      <c r="W6562">
        <v>7.6</v>
      </c>
      <c r="X6562">
        <v>0.27</v>
      </c>
      <c r="Y6562">
        <v>8.6999999999999993</v>
      </c>
      <c r="Z6562">
        <v>0</v>
      </c>
      <c r="AA6562">
        <v>7.9000000000000001E-2</v>
      </c>
      <c r="AB6562">
        <v>29.8</v>
      </c>
      <c r="AC6562">
        <v>34</v>
      </c>
      <c r="AD6562">
        <v>12.3</v>
      </c>
      <c r="AE6562">
        <v>29.3</v>
      </c>
      <c r="AF6562">
        <v>6.46</v>
      </c>
      <c r="AG6562">
        <v>7.0300000000000001E-2</v>
      </c>
      <c r="AH6562" t="s">
        <v>337</v>
      </c>
      <c r="AI6562" t="s">
        <v>337</v>
      </c>
      <c r="AJ6562">
        <v>0</v>
      </c>
      <c r="AK6562">
        <v>117</v>
      </c>
      <c r="AL6562">
        <v>1</v>
      </c>
      <c r="AM6562">
        <v>100</v>
      </c>
      <c r="AN6562">
        <v>5</v>
      </c>
    </row>
    <row r="6563" spans="1:40" x14ac:dyDescent="0.25">
      <c r="A6563" s="34">
        <v>40765</v>
      </c>
      <c r="B6563" s="220">
        <v>0.65625</v>
      </c>
      <c r="C6563">
        <v>40.9</v>
      </c>
      <c r="D6563">
        <v>40.9</v>
      </c>
      <c r="E6563">
        <v>40.9</v>
      </c>
      <c r="F6563">
        <v>17</v>
      </c>
      <c r="G6563">
        <v>11.1</v>
      </c>
      <c r="H6563">
        <v>1</v>
      </c>
      <c r="I6563" t="s">
        <v>347</v>
      </c>
      <c r="J6563">
        <v>0.08</v>
      </c>
      <c r="K6563">
        <v>4</v>
      </c>
      <c r="L6563" t="s">
        <v>347</v>
      </c>
      <c r="M6563">
        <v>40.9</v>
      </c>
      <c r="N6563">
        <v>40.1</v>
      </c>
      <c r="O6563">
        <v>40.1</v>
      </c>
      <c r="P6563" t="s">
        <v>337</v>
      </c>
      <c r="Q6563">
        <v>745</v>
      </c>
      <c r="R6563">
        <v>0</v>
      </c>
      <c r="S6563">
        <v>0</v>
      </c>
      <c r="T6563">
        <v>649</v>
      </c>
      <c r="U6563">
        <v>4.6500000000000004</v>
      </c>
      <c r="V6563">
        <v>947</v>
      </c>
      <c r="W6563">
        <v>7</v>
      </c>
      <c r="X6563">
        <v>0.25</v>
      </c>
      <c r="Y6563">
        <v>8.3000000000000007</v>
      </c>
      <c r="Z6563">
        <v>0</v>
      </c>
      <c r="AA6563">
        <v>7.9000000000000001E-2</v>
      </c>
      <c r="AB6563">
        <v>29.9</v>
      </c>
      <c r="AC6563">
        <v>34</v>
      </c>
      <c r="AD6563">
        <v>12.4</v>
      </c>
      <c r="AE6563">
        <v>29.4</v>
      </c>
      <c r="AF6563">
        <v>6.47</v>
      </c>
      <c r="AG6563">
        <v>7.0300000000000001E-2</v>
      </c>
      <c r="AH6563" t="s">
        <v>337</v>
      </c>
      <c r="AI6563" t="s">
        <v>337</v>
      </c>
      <c r="AJ6563">
        <v>0</v>
      </c>
      <c r="AK6563">
        <v>117</v>
      </c>
      <c r="AL6563">
        <v>1</v>
      </c>
      <c r="AM6563">
        <v>100</v>
      </c>
      <c r="AN6563">
        <v>5</v>
      </c>
    </row>
    <row r="6564" spans="1:40" x14ac:dyDescent="0.25">
      <c r="A6564" s="34">
        <v>40765</v>
      </c>
      <c r="B6564" s="220">
        <v>0.65972222222222221</v>
      </c>
      <c r="C6564">
        <v>41.2</v>
      </c>
      <c r="D6564">
        <v>41.2</v>
      </c>
      <c r="E6564">
        <v>40.9</v>
      </c>
      <c r="F6564">
        <v>17</v>
      </c>
      <c r="G6564">
        <v>11.3</v>
      </c>
      <c r="H6564">
        <v>1</v>
      </c>
      <c r="I6564" t="s">
        <v>339</v>
      </c>
      <c r="J6564">
        <v>0.08</v>
      </c>
      <c r="K6564">
        <v>3</v>
      </c>
      <c r="L6564" t="s">
        <v>347</v>
      </c>
      <c r="M6564">
        <v>41.2</v>
      </c>
      <c r="N6564">
        <v>40.4</v>
      </c>
      <c r="O6564">
        <v>40.4</v>
      </c>
      <c r="P6564" t="s">
        <v>337</v>
      </c>
      <c r="Q6564">
        <v>744.9</v>
      </c>
      <c r="R6564">
        <v>0</v>
      </c>
      <c r="S6564">
        <v>0</v>
      </c>
      <c r="T6564">
        <v>945</v>
      </c>
      <c r="U6564">
        <v>6.77</v>
      </c>
      <c r="V6564">
        <v>954</v>
      </c>
      <c r="W6564">
        <v>8.1</v>
      </c>
      <c r="X6564">
        <v>0.28999999999999998</v>
      </c>
      <c r="Y6564">
        <v>8.1999999999999993</v>
      </c>
      <c r="Z6564">
        <v>0</v>
      </c>
      <c r="AA6564">
        <v>7.9000000000000001E-2</v>
      </c>
      <c r="AB6564">
        <v>30.1</v>
      </c>
      <c r="AC6564">
        <v>34</v>
      </c>
      <c r="AD6564">
        <v>12.5</v>
      </c>
      <c r="AE6564">
        <v>29.6</v>
      </c>
      <c r="AF6564">
        <v>6.47</v>
      </c>
      <c r="AG6564">
        <v>7.0199999999999999E-2</v>
      </c>
      <c r="AH6564" t="s">
        <v>337</v>
      </c>
      <c r="AI6564" t="s">
        <v>337</v>
      </c>
      <c r="AJ6564">
        <v>0</v>
      </c>
      <c r="AK6564">
        <v>116</v>
      </c>
      <c r="AL6564">
        <v>1</v>
      </c>
      <c r="AM6564">
        <v>100</v>
      </c>
      <c r="AN6564">
        <v>5</v>
      </c>
    </row>
    <row r="6565" spans="1:40" x14ac:dyDescent="0.25">
      <c r="A6565" s="34">
        <v>40765</v>
      </c>
      <c r="B6565" s="220">
        <v>0.66319444444444442</v>
      </c>
      <c r="C6565">
        <v>41.6</v>
      </c>
      <c r="D6565">
        <v>41.6</v>
      </c>
      <c r="E6565">
        <v>41.2</v>
      </c>
      <c r="F6565">
        <v>16</v>
      </c>
      <c r="G6565">
        <v>10.7</v>
      </c>
      <c r="H6565">
        <v>5</v>
      </c>
      <c r="I6565" t="s">
        <v>343</v>
      </c>
      <c r="J6565">
        <v>0.42</v>
      </c>
      <c r="K6565">
        <v>10</v>
      </c>
      <c r="L6565" t="s">
        <v>343</v>
      </c>
      <c r="M6565">
        <v>41.6</v>
      </c>
      <c r="N6565">
        <v>40.5</v>
      </c>
      <c r="O6565">
        <v>40.5</v>
      </c>
      <c r="P6565" t="s">
        <v>337</v>
      </c>
      <c r="Q6565">
        <v>744.9</v>
      </c>
      <c r="R6565">
        <v>0</v>
      </c>
      <c r="S6565">
        <v>0</v>
      </c>
      <c r="T6565">
        <v>939</v>
      </c>
      <c r="U6565">
        <v>6.73</v>
      </c>
      <c r="V6565">
        <v>951</v>
      </c>
      <c r="W6565">
        <v>7.8</v>
      </c>
      <c r="X6565">
        <v>0.28000000000000003</v>
      </c>
      <c r="Y6565">
        <v>8.1</v>
      </c>
      <c r="Z6565">
        <v>0</v>
      </c>
      <c r="AA6565">
        <v>8.1000000000000003E-2</v>
      </c>
      <c r="AB6565">
        <v>30.2</v>
      </c>
      <c r="AC6565">
        <v>34</v>
      </c>
      <c r="AD6565">
        <v>12.6</v>
      </c>
      <c r="AE6565">
        <v>29.7</v>
      </c>
      <c r="AF6565">
        <v>6.48</v>
      </c>
      <c r="AG6565">
        <v>7.0199999999999999E-2</v>
      </c>
      <c r="AH6565" t="s">
        <v>337</v>
      </c>
      <c r="AI6565" t="s">
        <v>337</v>
      </c>
      <c r="AJ6565">
        <v>0</v>
      </c>
      <c r="AK6565">
        <v>117</v>
      </c>
      <c r="AL6565">
        <v>1</v>
      </c>
      <c r="AM6565">
        <v>100</v>
      </c>
      <c r="AN6565">
        <v>5</v>
      </c>
    </row>
    <row r="6566" spans="1:40" x14ac:dyDescent="0.25">
      <c r="A6566" s="34">
        <v>40765</v>
      </c>
      <c r="B6566" s="220">
        <v>0.66666666666666663</v>
      </c>
      <c r="C6566">
        <v>41.4</v>
      </c>
      <c r="D6566">
        <v>41.5</v>
      </c>
      <c r="E6566">
        <v>41.3</v>
      </c>
      <c r="F6566">
        <v>16</v>
      </c>
      <c r="G6566">
        <v>10.6</v>
      </c>
      <c r="H6566">
        <v>6</v>
      </c>
      <c r="I6566" t="s">
        <v>343</v>
      </c>
      <c r="J6566">
        <v>0.5</v>
      </c>
      <c r="K6566">
        <v>8</v>
      </c>
      <c r="L6566" t="s">
        <v>343</v>
      </c>
      <c r="M6566">
        <v>41.4</v>
      </c>
      <c r="N6566">
        <v>40.4</v>
      </c>
      <c r="O6566">
        <v>40.4</v>
      </c>
      <c r="P6566" t="s">
        <v>337</v>
      </c>
      <c r="Q6566">
        <v>744.8</v>
      </c>
      <c r="R6566">
        <v>0</v>
      </c>
      <c r="S6566">
        <v>0</v>
      </c>
      <c r="T6566">
        <v>938</v>
      </c>
      <c r="U6566">
        <v>6.72</v>
      </c>
      <c r="V6566">
        <v>947</v>
      </c>
      <c r="W6566">
        <v>7</v>
      </c>
      <c r="X6566">
        <v>0.25</v>
      </c>
      <c r="Y6566">
        <v>7.8</v>
      </c>
      <c r="Z6566">
        <v>0</v>
      </c>
      <c r="AA6566">
        <v>0.08</v>
      </c>
      <c r="AB6566">
        <v>30.2</v>
      </c>
      <c r="AC6566">
        <v>33</v>
      </c>
      <c r="AD6566">
        <v>12.1</v>
      </c>
      <c r="AE6566">
        <v>29.6</v>
      </c>
      <c r="AF6566">
        <v>6.38</v>
      </c>
      <c r="AG6566">
        <v>7.0199999999999999E-2</v>
      </c>
      <c r="AH6566" t="s">
        <v>337</v>
      </c>
      <c r="AI6566" t="s">
        <v>337</v>
      </c>
      <c r="AJ6566">
        <v>2.5999999999999999E-2</v>
      </c>
      <c r="AK6566">
        <v>117</v>
      </c>
      <c r="AL6566">
        <v>1</v>
      </c>
      <c r="AM6566">
        <v>100</v>
      </c>
      <c r="AN6566">
        <v>5</v>
      </c>
    </row>
    <row r="6567" spans="1:40" x14ac:dyDescent="0.25">
      <c r="A6567" s="34">
        <v>40765</v>
      </c>
      <c r="B6567" s="220">
        <v>0.67013888888888884</v>
      </c>
      <c r="C6567">
        <v>41.1</v>
      </c>
      <c r="D6567">
        <v>41.4</v>
      </c>
      <c r="E6567">
        <v>41.1</v>
      </c>
      <c r="F6567">
        <v>16</v>
      </c>
      <c r="G6567">
        <v>10.3</v>
      </c>
      <c r="H6567">
        <v>6</v>
      </c>
      <c r="I6567" t="s">
        <v>343</v>
      </c>
      <c r="J6567">
        <v>0.5</v>
      </c>
      <c r="K6567">
        <v>11</v>
      </c>
      <c r="L6567" t="s">
        <v>343</v>
      </c>
      <c r="M6567">
        <v>41.1</v>
      </c>
      <c r="N6567">
        <v>39.9</v>
      </c>
      <c r="O6567">
        <v>39.9</v>
      </c>
      <c r="P6567" t="s">
        <v>337</v>
      </c>
      <c r="Q6567">
        <v>744.8</v>
      </c>
      <c r="R6567">
        <v>0</v>
      </c>
      <c r="S6567">
        <v>0</v>
      </c>
      <c r="T6567">
        <v>868</v>
      </c>
      <c r="U6567">
        <v>6.22</v>
      </c>
      <c r="V6567">
        <v>916</v>
      </c>
      <c r="W6567">
        <v>6.6</v>
      </c>
      <c r="X6567">
        <v>0.24</v>
      </c>
      <c r="Y6567">
        <v>7.6</v>
      </c>
      <c r="Z6567">
        <v>0</v>
      </c>
      <c r="AA6567">
        <v>7.9000000000000001E-2</v>
      </c>
      <c r="AB6567">
        <v>30.3</v>
      </c>
      <c r="AC6567">
        <v>33</v>
      </c>
      <c r="AD6567">
        <v>12.2</v>
      </c>
      <c r="AE6567">
        <v>29.6</v>
      </c>
      <c r="AF6567">
        <v>6.38</v>
      </c>
      <c r="AG6567">
        <v>7.0199999999999999E-2</v>
      </c>
      <c r="AH6567" t="s">
        <v>337</v>
      </c>
      <c r="AI6567" t="s">
        <v>337</v>
      </c>
      <c r="AJ6567">
        <v>0</v>
      </c>
      <c r="AK6567">
        <v>117</v>
      </c>
      <c r="AL6567">
        <v>1</v>
      </c>
      <c r="AM6567">
        <v>100</v>
      </c>
      <c r="AN6567">
        <v>5</v>
      </c>
    </row>
    <row r="6568" spans="1:40" x14ac:dyDescent="0.25">
      <c r="A6568" s="34">
        <v>40765</v>
      </c>
      <c r="B6568" s="220">
        <v>0.67361111111111116</v>
      </c>
      <c r="C6568">
        <v>40.700000000000003</v>
      </c>
      <c r="D6568">
        <v>41.1</v>
      </c>
      <c r="E6568">
        <v>40.700000000000003</v>
      </c>
      <c r="F6568">
        <v>16</v>
      </c>
      <c r="G6568">
        <v>10</v>
      </c>
      <c r="H6568">
        <v>3</v>
      </c>
      <c r="I6568" t="s">
        <v>343</v>
      </c>
      <c r="J6568">
        <v>0.25</v>
      </c>
      <c r="K6568">
        <v>6</v>
      </c>
      <c r="L6568" t="s">
        <v>344</v>
      </c>
      <c r="M6568">
        <v>40.700000000000003</v>
      </c>
      <c r="N6568">
        <v>39.5</v>
      </c>
      <c r="O6568">
        <v>39.5</v>
      </c>
      <c r="P6568" t="s">
        <v>337</v>
      </c>
      <c r="Q6568">
        <v>744.6</v>
      </c>
      <c r="R6568">
        <v>0</v>
      </c>
      <c r="S6568">
        <v>0</v>
      </c>
      <c r="T6568">
        <v>308</v>
      </c>
      <c r="U6568">
        <v>2.21</v>
      </c>
      <c r="V6568">
        <v>849</v>
      </c>
      <c r="W6568">
        <v>5.0999999999999996</v>
      </c>
      <c r="X6568">
        <v>0.18</v>
      </c>
      <c r="Y6568">
        <v>7.1</v>
      </c>
      <c r="Z6568">
        <v>0</v>
      </c>
      <c r="AA6568">
        <v>7.8E-2</v>
      </c>
      <c r="AB6568">
        <v>30.2</v>
      </c>
      <c r="AC6568">
        <v>33</v>
      </c>
      <c r="AD6568">
        <v>12.1</v>
      </c>
      <c r="AE6568">
        <v>29.6</v>
      </c>
      <c r="AF6568">
        <v>6.38</v>
      </c>
      <c r="AG6568">
        <v>7.0199999999999999E-2</v>
      </c>
      <c r="AH6568" t="s">
        <v>337</v>
      </c>
      <c r="AI6568" t="s">
        <v>337</v>
      </c>
      <c r="AJ6568">
        <v>0</v>
      </c>
      <c r="AK6568">
        <v>117</v>
      </c>
      <c r="AL6568">
        <v>1</v>
      </c>
      <c r="AM6568">
        <v>100</v>
      </c>
      <c r="AN6568">
        <v>5</v>
      </c>
    </row>
    <row r="6569" spans="1:40" x14ac:dyDescent="0.25">
      <c r="A6569" s="34">
        <v>40765</v>
      </c>
      <c r="B6569" s="220">
        <v>0.67708333333333337</v>
      </c>
      <c r="C6569">
        <v>40.799999999999997</v>
      </c>
      <c r="D6569">
        <v>40.799999999999997</v>
      </c>
      <c r="E6569">
        <v>40.700000000000003</v>
      </c>
      <c r="F6569">
        <v>15</v>
      </c>
      <c r="G6569">
        <v>9.1</v>
      </c>
      <c r="H6569">
        <v>4</v>
      </c>
      <c r="I6569" t="s">
        <v>342</v>
      </c>
      <c r="J6569">
        <v>0.33</v>
      </c>
      <c r="K6569">
        <v>9</v>
      </c>
      <c r="L6569" t="s">
        <v>343</v>
      </c>
      <c r="M6569">
        <v>40.799999999999997</v>
      </c>
      <c r="N6569">
        <v>39.299999999999997</v>
      </c>
      <c r="O6569">
        <v>39.299999999999997</v>
      </c>
      <c r="P6569" t="s">
        <v>337</v>
      </c>
      <c r="Q6569">
        <v>744.6</v>
      </c>
      <c r="R6569">
        <v>0</v>
      </c>
      <c r="S6569">
        <v>0</v>
      </c>
      <c r="T6569">
        <v>833</v>
      </c>
      <c r="U6569">
        <v>5.97</v>
      </c>
      <c r="V6569">
        <v>842</v>
      </c>
      <c r="W6569">
        <v>7</v>
      </c>
      <c r="X6569">
        <v>0.25</v>
      </c>
      <c r="Y6569">
        <v>7</v>
      </c>
      <c r="Z6569">
        <v>0</v>
      </c>
      <c r="AA6569">
        <v>7.8E-2</v>
      </c>
      <c r="AB6569">
        <v>30.2</v>
      </c>
      <c r="AC6569">
        <v>33</v>
      </c>
      <c r="AD6569">
        <v>12.1</v>
      </c>
      <c r="AE6569">
        <v>29.6</v>
      </c>
      <c r="AF6569">
        <v>6.38</v>
      </c>
      <c r="AG6569">
        <v>7.0199999999999999E-2</v>
      </c>
      <c r="AH6569" t="s">
        <v>337</v>
      </c>
      <c r="AI6569" t="s">
        <v>337</v>
      </c>
      <c r="AJ6569">
        <v>0</v>
      </c>
      <c r="AK6569">
        <v>117</v>
      </c>
      <c r="AL6569">
        <v>1</v>
      </c>
      <c r="AM6569">
        <v>100</v>
      </c>
      <c r="AN6569">
        <v>5</v>
      </c>
    </row>
    <row r="6570" spans="1:40" x14ac:dyDescent="0.25">
      <c r="A6570" s="34">
        <v>40765</v>
      </c>
      <c r="B6570" s="220">
        <v>0.68055555555555547</v>
      </c>
      <c r="C6570">
        <v>41.1</v>
      </c>
      <c r="D6570">
        <v>41.1</v>
      </c>
      <c r="E6570">
        <v>40.799999999999997</v>
      </c>
      <c r="F6570">
        <v>16</v>
      </c>
      <c r="G6570">
        <v>10.3</v>
      </c>
      <c r="H6570">
        <v>2</v>
      </c>
      <c r="I6570" t="s">
        <v>342</v>
      </c>
      <c r="J6570">
        <v>0.17</v>
      </c>
      <c r="K6570">
        <v>4</v>
      </c>
      <c r="L6570" t="s">
        <v>342</v>
      </c>
      <c r="M6570">
        <v>41.1</v>
      </c>
      <c r="N6570">
        <v>39.9</v>
      </c>
      <c r="O6570">
        <v>39.9</v>
      </c>
      <c r="P6570" t="s">
        <v>337</v>
      </c>
      <c r="Q6570">
        <v>744.5</v>
      </c>
      <c r="R6570">
        <v>0</v>
      </c>
      <c r="S6570">
        <v>0</v>
      </c>
      <c r="T6570">
        <v>823</v>
      </c>
      <c r="U6570">
        <v>5.9</v>
      </c>
      <c r="V6570">
        <v>830</v>
      </c>
      <c r="W6570">
        <v>6.7</v>
      </c>
      <c r="X6570">
        <v>0.24</v>
      </c>
      <c r="Y6570">
        <v>6.8</v>
      </c>
      <c r="Z6570">
        <v>0</v>
      </c>
      <c r="AA6570">
        <v>7.9000000000000001E-2</v>
      </c>
      <c r="AB6570">
        <v>30.1</v>
      </c>
      <c r="AC6570">
        <v>33</v>
      </c>
      <c r="AD6570">
        <v>12</v>
      </c>
      <c r="AE6570">
        <v>29.4</v>
      </c>
      <c r="AF6570">
        <v>6.37</v>
      </c>
      <c r="AG6570">
        <v>7.0199999999999999E-2</v>
      </c>
      <c r="AH6570" t="s">
        <v>337</v>
      </c>
      <c r="AI6570" t="s">
        <v>337</v>
      </c>
      <c r="AJ6570">
        <v>0</v>
      </c>
      <c r="AK6570">
        <v>117</v>
      </c>
      <c r="AL6570">
        <v>1</v>
      </c>
      <c r="AM6570">
        <v>100</v>
      </c>
      <c r="AN6570">
        <v>5</v>
      </c>
    </row>
    <row r="6571" spans="1:40" x14ac:dyDescent="0.25">
      <c r="A6571" s="34">
        <v>40765</v>
      </c>
      <c r="B6571" s="220">
        <v>0.68402777777777779</v>
      </c>
      <c r="C6571">
        <v>41.6</v>
      </c>
      <c r="D6571">
        <v>41.6</v>
      </c>
      <c r="E6571">
        <v>41.1</v>
      </c>
      <c r="F6571">
        <v>14</v>
      </c>
      <c r="G6571">
        <v>8.6999999999999993</v>
      </c>
      <c r="H6571">
        <v>3</v>
      </c>
      <c r="I6571" t="s">
        <v>342</v>
      </c>
      <c r="J6571">
        <v>0.25</v>
      </c>
      <c r="K6571">
        <v>5</v>
      </c>
      <c r="L6571" t="s">
        <v>342</v>
      </c>
      <c r="M6571">
        <v>41.6</v>
      </c>
      <c r="N6571">
        <v>39.799999999999997</v>
      </c>
      <c r="O6571">
        <v>39.799999999999997</v>
      </c>
      <c r="P6571" t="s">
        <v>337</v>
      </c>
      <c r="Q6571">
        <v>744.5</v>
      </c>
      <c r="R6571">
        <v>0</v>
      </c>
      <c r="S6571">
        <v>0</v>
      </c>
      <c r="T6571">
        <v>815</v>
      </c>
      <c r="U6571">
        <v>5.84</v>
      </c>
      <c r="V6571">
        <v>817</v>
      </c>
      <c r="W6571">
        <v>6.5</v>
      </c>
      <c r="X6571">
        <v>0.23</v>
      </c>
      <c r="Y6571">
        <v>6.6</v>
      </c>
      <c r="Z6571">
        <v>0</v>
      </c>
      <c r="AA6571">
        <v>8.1000000000000003E-2</v>
      </c>
      <c r="AB6571">
        <v>30.1</v>
      </c>
      <c r="AC6571">
        <v>33</v>
      </c>
      <c r="AD6571">
        <v>12</v>
      </c>
      <c r="AE6571">
        <v>29.4</v>
      </c>
      <c r="AF6571">
        <v>6.37</v>
      </c>
      <c r="AG6571">
        <v>7.0199999999999999E-2</v>
      </c>
      <c r="AH6571" t="s">
        <v>337</v>
      </c>
      <c r="AI6571" t="s">
        <v>337</v>
      </c>
      <c r="AJ6571">
        <v>0</v>
      </c>
      <c r="AK6571">
        <v>117</v>
      </c>
      <c r="AL6571">
        <v>1</v>
      </c>
      <c r="AM6571">
        <v>100</v>
      </c>
      <c r="AN6571">
        <v>5</v>
      </c>
    </row>
    <row r="6572" spans="1:40" x14ac:dyDescent="0.25">
      <c r="A6572" s="34">
        <v>40765</v>
      </c>
      <c r="B6572" s="220">
        <v>0.6875</v>
      </c>
      <c r="C6572">
        <v>41.8</v>
      </c>
      <c r="D6572">
        <v>41.8</v>
      </c>
      <c r="E6572">
        <v>41.6</v>
      </c>
      <c r="F6572">
        <v>15</v>
      </c>
      <c r="G6572">
        <v>9.9</v>
      </c>
      <c r="H6572">
        <v>2</v>
      </c>
      <c r="I6572" t="s">
        <v>344</v>
      </c>
      <c r="J6572">
        <v>0.17</v>
      </c>
      <c r="K6572">
        <v>11</v>
      </c>
      <c r="L6572" t="s">
        <v>342</v>
      </c>
      <c r="M6572">
        <v>41.8</v>
      </c>
      <c r="N6572">
        <v>40.6</v>
      </c>
      <c r="O6572">
        <v>40.6</v>
      </c>
      <c r="P6572" t="s">
        <v>337</v>
      </c>
      <c r="Q6572">
        <v>744.4</v>
      </c>
      <c r="R6572">
        <v>0</v>
      </c>
      <c r="S6572">
        <v>0</v>
      </c>
      <c r="T6572">
        <v>802</v>
      </c>
      <c r="U6572">
        <v>5.75</v>
      </c>
      <c r="V6572">
        <v>823</v>
      </c>
      <c r="W6572">
        <v>5.9</v>
      </c>
      <c r="X6572">
        <v>0.21</v>
      </c>
      <c r="Y6572">
        <v>6.5</v>
      </c>
      <c r="Z6572">
        <v>0</v>
      </c>
      <c r="AA6572">
        <v>8.2000000000000003E-2</v>
      </c>
      <c r="AB6572">
        <v>30.1</v>
      </c>
      <c r="AC6572">
        <v>33</v>
      </c>
      <c r="AD6572">
        <v>12</v>
      </c>
      <c r="AE6572">
        <v>29.4</v>
      </c>
      <c r="AF6572">
        <v>6.37</v>
      </c>
      <c r="AG6572">
        <v>7.0199999999999999E-2</v>
      </c>
      <c r="AH6572" t="s">
        <v>337</v>
      </c>
      <c r="AI6572" t="s">
        <v>337</v>
      </c>
      <c r="AJ6572">
        <v>0</v>
      </c>
      <c r="AK6572">
        <v>117</v>
      </c>
      <c r="AL6572">
        <v>1</v>
      </c>
      <c r="AM6572">
        <v>100</v>
      </c>
      <c r="AN6572">
        <v>5</v>
      </c>
    </row>
    <row r="6573" spans="1:40" x14ac:dyDescent="0.25">
      <c r="A6573" s="34">
        <v>40765</v>
      </c>
      <c r="B6573" s="220">
        <v>0.69097222222222221</v>
      </c>
      <c r="C6573">
        <v>41.5</v>
      </c>
      <c r="D6573">
        <v>41.8</v>
      </c>
      <c r="E6573">
        <v>41.5</v>
      </c>
      <c r="F6573">
        <v>16</v>
      </c>
      <c r="G6573">
        <v>10.6</v>
      </c>
      <c r="H6573">
        <v>5</v>
      </c>
      <c r="I6573" t="s">
        <v>343</v>
      </c>
      <c r="J6573">
        <v>0.42</v>
      </c>
      <c r="K6573">
        <v>8</v>
      </c>
      <c r="L6573" t="s">
        <v>343</v>
      </c>
      <c r="M6573">
        <v>41.5</v>
      </c>
      <c r="N6573">
        <v>40.4</v>
      </c>
      <c r="O6573">
        <v>40.4</v>
      </c>
      <c r="P6573" t="s">
        <v>337</v>
      </c>
      <c r="Q6573">
        <v>744.4</v>
      </c>
      <c r="R6573">
        <v>0</v>
      </c>
      <c r="S6573">
        <v>0</v>
      </c>
      <c r="T6573">
        <v>587</v>
      </c>
      <c r="U6573">
        <v>4.21</v>
      </c>
      <c r="V6573">
        <v>809</v>
      </c>
      <c r="W6573">
        <v>4.7</v>
      </c>
      <c r="X6573">
        <v>0.17</v>
      </c>
      <c r="Y6573">
        <v>6.2</v>
      </c>
      <c r="Z6573">
        <v>0</v>
      </c>
      <c r="AA6573">
        <v>0.08</v>
      </c>
      <c r="AB6573">
        <v>30.1</v>
      </c>
      <c r="AC6573">
        <v>33</v>
      </c>
      <c r="AD6573">
        <v>12</v>
      </c>
      <c r="AE6573">
        <v>29.4</v>
      </c>
      <c r="AF6573">
        <v>6.37</v>
      </c>
      <c r="AG6573">
        <v>7.0199999999999999E-2</v>
      </c>
      <c r="AH6573" t="s">
        <v>337</v>
      </c>
      <c r="AI6573" t="s">
        <v>337</v>
      </c>
      <c r="AJ6573">
        <v>0</v>
      </c>
      <c r="AK6573">
        <v>117</v>
      </c>
      <c r="AL6573">
        <v>1</v>
      </c>
      <c r="AM6573">
        <v>100</v>
      </c>
      <c r="AN6573">
        <v>5</v>
      </c>
    </row>
    <row r="6574" spans="1:40" x14ac:dyDescent="0.25">
      <c r="A6574" s="34">
        <v>40765</v>
      </c>
      <c r="B6574" s="220">
        <v>0.69444444444444453</v>
      </c>
      <c r="C6574">
        <v>40.700000000000003</v>
      </c>
      <c r="D6574">
        <v>41.5</v>
      </c>
      <c r="E6574">
        <v>40.700000000000003</v>
      </c>
      <c r="F6574">
        <v>16</v>
      </c>
      <c r="G6574">
        <v>10</v>
      </c>
      <c r="H6574">
        <v>4</v>
      </c>
      <c r="I6574" t="s">
        <v>343</v>
      </c>
      <c r="J6574">
        <v>0.33</v>
      </c>
      <c r="K6574">
        <v>8</v>
      </c>
      <c r="L6574" t="s">
        <v>342</v>
      </c>
      <c r="M6574">
        <v>40.700000000000003</v>
      </c>
      <c r="N6574">
        <v>39.5</v>
      </c>
      <c r="O6574">
        <v>39.5</v>
      </c>
      <c r="P6574" t="s">
        <v>337</v>
      </c>
      <c r="Q6574">
        <v>744.3</v>
      </c>
      <c r="R6574">
        <v>0</v>
      </c>
      <c r="S6574">
        <v>0</v>
      </c>
      <c r="T6574">
        <v>149</v>
      </c>
      <c r="U6574">
        <v>1.07</v>
      </c>
      <c r="V6574">
        <v>165</v>
      </c>
      <c r="W6574">
        <v>3.3</v>
      </c>
      <c r="X6574">
        <v>0.12</v>
      </c>
      <c r="Y6574">
        <v>4.7</v>
      </c>
      <c r="Z6574">
        <v>0</v>
      </c>
      <c r="AA6574">
        <v>7.8E-2</v>
      </c>
      <c r="AB6574">
        <v>29.9</v>
      </c>
      <c r="AC6574">
        <v>33</v>
      </c>
      <c r="AD6574">
        <v>11.9</v>
      </c>
      <c r="AE6574">
        <v>29.3</v>
      </c>
      <c r="AF6574">
        <v>6.37</v>
      </c>
      <c r="AG6574">
        <v>7.0199999999999999E-2</v>
      </c>
      <c r="AH6574" t="s">
        <v>337</v>
      </c>
      <c r="AI6574" t="s">
        <v>337</v>
      </c>
      <c r="AJ6574">
        <v>0</v>
      </c>
      <c r="AK6574">
        <v>117</v>
      </c>
      <c r="AL6574">
        <v>1</v>
      </c>
      <c r="AM6574">
        <v>100</v>
      </c>
      <c r="AN6574">
        <v>5</v>
      </c>
    </row>
    <row r="6575" spans="1:40" x14ac:dyDescent="0.25">
      <c r="A6575" s="34">
        <v>40765</v>
      </c>
      <c r="B6575" s="220">
        <v>0.69791666666666663</v>
      </c>
      <c r="C6575">
        <v>40.6</v>
      </c>
      <c r="D6575">
        <v>40.700000000000003</v>
      </c>
      <c r="E6575">
        <v>40.6</v>
      </c>
      <c r="F6575">
        <v>16</v>
      </c>
      <c r="G6575">
        <v>9.9</v>
      </c>
      <c r="H6575">
        <v>3</v>
      </c>
      <c r="I6575" t="s">
        <v>343</v>
      </c>
      <c r="J6575">
        <v>0.25</v>
      </c>
      <c r="K6575">
        <v>5</v>
      </c>
      <c r="L6575" t="s">
        <v>343</v>
      </c>
      <c r="M6575">
        <v>40.6</v>
      </c>
      <c r="N6575">
        <v>39.299999999999997</v>
      </c>
      <c r="O6575">
        <v>39.299999999999997</v>
      </c>
      <c r="P6575" t="s">
        <v>337</v>
      </c>
      <c r="Q6575">
        <v>744.3</v>
      </c>
      <c r="R6575">
        <v>0</v>
      </c>
      <c r="S6575">
        <v>0</v>
      </c>
      <c r="T6575">
        <v>346</v>
      </c>
      <c r="U6575">
        <v>2.48</v>
      </c>
      <c r="V6575">
        <v>770</v>
      </c>
      <c r="W6575">
        <v>3.9</v>
      </c>
      <c r="X6575">
        <v>0.14000000000000001</v>
      </c>
      <c r="Y6575">
        <v>5.6</v>
      </c>
      <c r="Z6575">
        <v>0</v>
      </c>
      <c r="AA6575">
        <v>7.6999999999999999E-2</v>
      </c>
      <c r="AB6575">
        <v>29.9</v>
      </c>
      <c r="AC6575">
        <v>33</v>
      </c>
      <c r="AD6575">
        <v>11.9</v>
      </c>
      <c r="AE6575">
        <v>29.3</v>
      </c>
      <c r="AF6575">
        <v>6.37</v>
      </c>
      <c r="AG6575">
        <v>7.0199999999999999E-2</v>
      </c>
      <c r="AH6575" t="s">
        <v>337</v>
      </c>
      <c r="AI6575" t="s">
        <v>337</v>
      </c>
      <c r="AJ6575">
        <v>0</v>
      </c>
      <c r="AK6575">
        <v>116</v>
      </c>
      <c r="AL6575">
        <v>1</v>
      </c>
      <c r="AM6575">
        <v>100</v>
      </c>
      <c r="AN6575">
        <v>5</v>
      </c>
    </row>
    <row r="6576" spans="1:40" x14ac:dyDescent="0.25">
      <c r="A6576" s="34">
        <v>40765</v>
      </c>
      <c r="B6576" s="220">
        <v>0.70138888888888884</v>
      </c>
      <c r="C6576">
        <v>40.4</v>
      </c>
      <c r="D6576">
        <v>40.6</v>
      </c>
      <c r="E6576">
        <v>40.4</v>
      </c>
      <c r="F6576">
        <v>15</v>
      </c>
      <c r="G6576">
        <v>8.8000000000000007</v>
      </c>
      <c r="H6576">
        <v>2</v>
      </c>
      <c r="I6576" t="s">
        <v>343</v>
      </c>
      <c r="J6576">
        <v>0.17</v>
      </c>
      <c r="K6576">
        <v>3</v>
      </c>
      <c r="L6576" t="s">
        <v>343</v>
      </c>
      <c r="M6576">
        <v>40.4</v>
      </c>
      <c r="N6576">
        <v>38.9</v>
      </c>
      <c r="O6576">
        <v>38.9</v>
      </c>
      <c r="P6576" t="s">
        <v>337</v>
      </c>
      <c r="Q6576">
        <v>744.3</v>
      </c>
      <c r="R6576">
        <v>0</v>
      </c>
      <c r="S6576">
        <v>0</v>
      </c>
      <c r="T6576">
        <v>139</v>
      </c>
      <c r="U6576">
        <v>1</v>
      </c>
      <c r="V6576">
        <v>163</v>
      </c>
      <c r="W6576">
        <v>3</v>
      </c>
      <c r="X6576">
        <v>0.11</v>
      </c>
      <c r="Y6576">
        <v>3.3</v>
      </c>
      <c r="Z6576">
        <v>0</v>
      </c>
      <c r="AA6576">
        <v>7.6999999999999999E-2</v>
      </c>
      <c r="AB6576">
        <v>29.8</v>
      </c>
      <c r="AC6576">
        <v>33</v>
      </c>
      <c r="AD6576">
        <v>11.8</v>
      </c>
      <c r="AE6576">
        <v>29.2</v>
      </c>
      <c r="AF6576">
        <v>6.36</v>
      </c>
      <c r="AG6576">
        <v>7.0300000000000001E-2</v>
      </c>
      <c r="AH6576" t="s">
        <v>337</v>
      </c>
      <c r="AI6576" t="s">
        <v>337</v>
      </c>
      <c r="AJ6576">
        <v>0</v>
      </c>
      <c r="AK6576">
        <v>117</v>
      </c>
      <c r="AL6576">
        <v>1</v>
      </c>
      <c r="AM6576">
        <v>100</v>
      </c>
      <c r="AN6576">
        <v>5</v>
      </c>
    </row>
    <row r="6577" spans="1:40" x14ac:dyDescent="0.25">
      <c r="A6577" s="34">
        <v>40765</v>
      </c>
      <c r="B6577" s="220">
        <v>0.70486111111111116</v>
      </c>
      <c r="C6577">
        <v>40.4</v>
      </c>
      <c r="D6577">
        <v>40.4</v>
      </c>
      <c r="E6577">
        <v>40.4</v>
      </c>
      <c r="F6577">
        <v>15</v>
      </c>
      <c r="G6577">
        <v>8.8000000000000007</v>
      </c>
      <c r="H6577">
        <v>1</v>
      </c>
      <c r="I6577" t="s">
        <v>343</v>
      </c>
      <c r="J6577">
        <v>0.08</v>
      </c>
      <c r="K6577">
        <v>3</v>
      </c>
      <c r="L6577" t="s">
        <v>343</v>
      </c>
      <c r="M6577">
        <v>40.4</v>
      </c>
      <c r="N6577">
        <v>38.9</v>
      </c>
      <c r="O6577">
        <v>38.9</v>
      </c>
      <c r="P6577" t="s">
        <v>337</v>
      </c>
      <c r="Q6577">
        <v>744.3</v>
      </c>
      <c r="R6577">
        <v>0</v>
      </c>
      <c r="S6577">
        <v>0</v>
      </c>
      <c r="T6577">
        <v>148</v>
      </c>
      <c r="U6577">
        <v>1.06</v>
      </c>
      <c r="V6577">
        <v>165</v>
      </c>
      <c r="W6577">
        <v>3.8</v>
      </c>
      <c r="X6577">
        <v>0.14000000000000001</v>
      </c>
      <c r="Y6577">
        <v>4.9000000000000004</v>
      </c>
      <c r="Z6577">
        <v>0</v>
      </c>
      <c r="AA6577">
        <v>7.6999999999999999E-2</v>
      </c>
      <c r="AB6577">
        <v>29.7</v>
      </c>
      <c r="AC6577">
        <v>33</v>
      </c>
      <c r="AD6577">
        <v>11.7</v>
      </c>
      <c r="AE6577">
        <v>29.1</v>
      </c>
      <c r="AF6577">
        <v>6.36</v>
      </c>
      <c r="AG6577">
        <v>7.0300000000000001E-2</v>
      </c>
      <c r="AH6577" t="s">
        <v>337</v>
      </c>
      <c r="AI6577" t="s">
        <v>337</v>
      </c>
      <c r="AJ6577">
        <v>0</v>
      </c>
      <c r="AK6577">
        <v>117</v>
      </c>
      <c r="AL6577">
        <v>1</v>
      </c>
      <c r="AM6577">
        <v>100</v>
      </c>
      <c r="AN6577">
        <v>5</v>
      </c>
    </row>
    <row r="6578" spans="1:40" x14ac:dyDescent="0.25">
      <c r="A6578" s="34">
        <v>40765</v>
      </c>
      <c r="B6578" s="220">
        <v>0.70833333333333337</v>
      </c>
      <c r="C6578">
        <v>40.799999999999997</v>
      </c>
      <c r="D6578">
        <v>40.799999999999997</v>
      </c>
      <c r="E6578">
        <v>40.4</v>
      </c>
      <c r="F6578">
        <v>15</v>
      </c>
      <c r="G6578">
        <v>9.1</v>
      </c>
      <c r="H6578">
        <v>2</v>
      </c>
      <c r="I6578" t="s">
        <v>339</v>
      </c>
      <c r="J6578">
        <v>0.17</v>
      </c>
      <c r="K6578">
        <v>4</v>
      </c>
      <c r="L6578" t="s">
        <v>346</v>
      </c>
      <c r="M6578">
        <v>40.799999999999997</v>
      </c>
      <c r="N6578">
        <v>39.299999999999997</v>
      </c>
      <c r="O6578">
        <v>39.299999999999997</v>
      </c>
      <c r="P6578" t="s">
        <v>337</v>
      </c>
      <c r="Q6578">
        <v>744.1</v>
      </c>
      <c r="R6578">
        <v>0</v>
      </c>
      <c r="S6578">
        <v>0</v>
      </c>
      <c r="T6578">
        <v>706</v>
      </c>
      <c r="U6578">
        <v>5.0599999999999996</v>
      </c>
      <c r="V6578">
        <v>744</v>
      </c>
      <c r="W6578">
        <v>4.7</v>
      </c>
      <c r="X6578">
        <v>0.17</v>
      </c>
      <c r="Y6578">
        <v>4.8</v>
      </c>
      <c r="Z6578">
        <v>0</v>
      </c>
      <c r="AA6578">
        <v>7.8E-2</v>
      </c>
      <c r="AB6578">
        <v>29.7</v>
      </c>
      <c r="AC6578">
        <v>33</v>
      </c>
      <c r="AD6578">
        <v>11.7</v>
      </c>
      <c r="AE6578">
        <v>29.1</v>
      </c>
      <c r="AF6578">
        <v>6.36</v>
      </c>
      <c r="AG6578">
        <v>7.0300000000000001E-2</v>
      </c>
      <c r="AH6578" t="s">
        <v>337</v>
      </c>
      <c r="AI6578" t="s">
        <v>337</v>
      </c>
      <c r="AJ6578">
        <v>0.02</v>
      </c>
      <c r="AK6578">
        <v>117</v>
      </c>
      <c r="AL6578">
        <v>1</v>
      </c>
      <c r="AM6578">
        <v>100</v>
      </c>
      <c r="AN6578">
        <v>5</v>
      </c>
    </row>
    <row r="6579" spans="1:40" x14ac:dyDescent="0.25">
      <c r="A6579" s="34">
        <v>40765</v>
      </c>
      <c r="B6579" s="220">
        <v>0.71180555555555547</v>
      </c>
      <c r="C6579">
        <v>41.1</v>
      </c>
      <c r="D6579">
        <v>41.1</v>
      </c>
      <c r="E6579">
        <v>40.799999999999997</v>
      </c>
      <c r="F6579">
        <v>15</v>
      </c>
      <c r="G6579">
        <v>9.3000000000000007</v>
      </c>
      <c r="H6579">
        <v>3</v>
      </c>
      <c r="I6579" t="s">
        <v>338</v>
      </c>
      <c r="J6579">
        <v>0.25</v>
      </c>
      <c r="K6579">
        <v>6</v>
      </c>
      <c r="L6579" t="s">
        <v>338</v>
      </c>
      <c r="M6579">
        <v>41.1</v>
      </c>
      <c r="N6579">
        <v>39.700000000000003</v>
      </c>
      <c r="O6579">
        <v>39.700000000000003</v>
      </c>
      <c r="P6579" t="s">
        <v>337</v>
      </c>
      <c r="Q6579">
        <v>744.1</v>
      </c>
      <c r="R6579">
        <v>0</v>
      </c>
      <c r="S6579">
        <v>0</v>
      </c>
      <c r="T6579">
        <v>722</v>
      </c>
      <c r="U6579">
        <v>5.18</v>
      </c>
      <c r="V6579">
        <v>729</v>
      </c>
      <c r="W6579">
        <v>4.5999999999999996</v>
      </c>
      <c r="X6579">
        <v>0.16</v>
      </c>
      <c r="Y6579">
        <v>4.7</v>
      </c>
      <c r="Z6579">
        <v>0</v>
      </c>
      <c r="AA6579">
        <v>7.9000000000000001E-2</v>
      </c>
      <c r="AB6579">
        <v>29.7</v>
      </c>
      <c r="AC6579">
        <v>33</v>
      </c>
      <c r="AD6579">
        <v>11.7</v>
      </c>
      <c r="AE6579">
        <v>29.1</v>
      </c>
      <c r="AF6579">
        <v>6.36</v>
      </c>
      <c r="AG6579">
        <v>7.0300000000000001E-2</v>
      </c>
      <c r="AH6579" t="s">
        <v>337</v>
      </c>
      <c r="AI6579" t="s">
        <v>337</v>
      </c>
      <c r="AJ6579">
        <v>0</v>
      </c>
      <c r="AK6579">
        <v>117</v>
      </c>
      <c r="AL6579">
        <v>1</v>
      </c>
      <c r="AM6579">
        <v>100</v>
      </c>
      <c r="AN6579">
        <v>5</v>
      </c>
    </row>
    <row r="6580" spans="1:40" x14ac:dyDescent="0.25">
      <c r="A6580" s="34">
        <v>40765</v>
      </c>
      <c r="B6580" s="220">
        <v>0.71527777777777779</v>
      </c>
      <c r="C6580">
        <v>41.3</v>
      </c>
      <c r="D6580">
        <v>41.3</v>
      </c>
      <c r="E6580">
        <v>41.1</v>
      </c>
      <c r="F6580">
        <v>14</v>
      </c>
      <c r="G6580">
        <v>8.5</v>
      </c>
      <c r="H6580">
        <v>2</v>
      </c>
      <c r="I6580" t="s">
        <v>338</v>
      </c>
      <c r="J6580">
        <v>0.17</v>
      </c>
      <c r="K6580">
        <v>5</v>
      </c>
      <c r="L6580" t="s">
        <v>338</v>
      </c>
      <c r="M6580">
        <v>41.3</v>
      </c>
      <c r="N6580">
        <v>39.6</v>
      </c>
      <c r="O6580">
        <v>39.6</v>
      </c>
      <c r="P6580" t="s">
        <v>337</v>
      </c>
      <c r="Q6580">
        <v>744</v>
      </c>
      <c r="R6580">
        <v>0</v>
      </c>
      <c r="S6580">
        <v>0</v>
      </c>
      <c r="T6580">
        <v>724</v>
      </c>
      <c r="U6580">
        <v>5.19</v>
      </c>
      <c r="V6580">
        <v>729</v>
      </c>
      <c r="W6580">
        <v>4.5</v>
      </c>
      <c r="X6580">
        <v>0.16</v>
      </c>
      <c r="Y6580">
        <v>4.5</v>
      </c>
      <c r="Z6580">
        <v>0</v>
      </c>
      <c r="AA6580">
        <v>0.08</v>
      </c>
      <c r="AB6580">
        <v>29.7</v>
      </c>
      <c r="AC6580">
        <v>33</v>
      </c>
      <c r="AD6580">
        <v>11.7</v>
      </c>
      <c r="AE6580">
        <v>29.1</v>
      </c>
      <c r="AF6580">
        <v>6.36</v>
      </c>
      <c r="AG6580">
        <v>7.0300000000000001E-2</v>
      </c>
      <c r="AH6580" t="s">
        <v>337</v>
      </c>
      <c r="AI6580" t="s">
        <v>337</v>
      </c>
      <c r="AJ6580">
        <v>0</v>
      </c>
      <c r="AK6580">
        <v>118</v>
      </c>
      <c r="AL6580">
        <v>1</v>
      </c>
      <c r="AM6580">
        <v>100</v>
      </c>
      <c r="AN6580">
        <v>5</v>
      </c>
    </row>
    <row r="6581" spans="1:40" x14ac:dyDescent="0.25">
      <c r="A6581" s="34">
        <v>40765</v>
      </c>
      <c r="B6581" s="220">
        <v>0.71875</v>
      </c>
      <c r="C6581">
        <v>41.7</v>
      </c>
      <c r="D6581">
        <v>41.7</v>
      </c>
      <c r="E6581">
        <v>41.3</v>
      </c>
      <c r="F6581">
        <v>14</v>
      </c>
      <c r="G6581">
        <v>8.6999999999999993</v>
      </c>
      <c r="H6581">
        <v>2</v>
      </c>
      <c r="I6581" t="s">
        <v>340</v>
      </c>
      <c r="J6581">
        <v>0.17</v>
      </c>
      <c r="K6581">
        <v>4</v>
      </c>
      <c r="L6581" t="s">
        <v>338</v>
      </c>
      <c r="M6581">
        <v>41.7</v>
      </c>
      <c r="N6581">
        <v>39.9</v>
      </c>
      <c r="O6581">
        <v>39.9</v>
      </c>
      <c r="P6581" t="s">
        <v>337</v>
      </c>
      <c r="Q6581">
        <v>743.9</v>
      </c>
      <c r="R6581">
        <v>0</v>
      </c>
      <c r="S6581">
        <v>0</v>
      </c>
      <c r="T6581">
        <v>670</v>
      </c>
      <c r="U6581">
        <v>4.8</v>
      </c>
      <c r="V6581">
        <v>710</v>
      </c>
      <c r="W6581">
        <v>4.0999999999999996</v>
      </c>
      <c r="X6581">
        <v>0.15</v>
      </c>
      <c r="Y6581">
        <v>4.3</v>
      </c>
      <c r="Z6581">
        <v>0</v>
      </c>
      <c r="AA6581">
        <v>8.1000000000000003E-2</v>
      </c>
      <c r="AB6581">
        <v>29.6</v>
      </c>
      <c r="AC6581">
        <v>33</v>
      </c>
      <c r="AD6581">
        <v>11.6</v>
      </c>
      <c r="AE6581">
        <v>28.9</v>
      </c>
      <c r="AF6581">
        <v>6.36</v>
      </c>
      <c r="AG6581">
        <v>7.0300000000000001E-2</v>
      </c>
      <c r="AH6581" t="s">
        <v>337</v>
      </c>
      <c r="AI6581" t="s">
        <v>337</v>
      </c>
      <c r="AJ6581">
        <v>0</v>
      </c>
      <c r="AK6581">
        <v>117</v>
      </c>
      <c r="AL6581">
        <v>1</v>
      </c>
      <c r="AM6581">
        <v>100</v>
      </c>
      <c r="AN6581">
        <v>5</v>
      </c>
    </row>
    <row r="6582" spans="1:40" x14ac:dyDescent="0.25">
      <c r="A6582" s="34">
        <v>40765</v>
      </c>
      <c r="B6582" s="220">
        <v>0.72222222222222221</v>
      </c>
      <c r="C6582">
        <v>41.9</v>
      </c>
      <c r="D6582">
        <v>41.9</v>
      </c>
      <c r="E6582">
        <v>41.7</v>
      </c>
      <c r="F6582">
        <v>14</v>
      </c>
      <c r="G6582">
        <v>9</v>
      </c>
      <c r="H6582">
        <v>1</v>
      </c>
      <c r="I6582" t="s">
        <v>340</v>
      </c>
      <c r="J6582">
        <v>0.08</v>
      </c>
      <c r="K6582">
        <v>3</v>
      </c>
      <c r="L6582" t="s">
        <v>340</v>
      </c>
      <c r="M6582">
        <v>41.9</v>
      </c>
      <c r="N6582">
        <v>40.299999999999997</v>
      </c>
      <c r="O6582">
        <v>40.299999999999997</v>
      </c>
      <c r="P6582" t="s">
        <v>337</v>
      </c>
      <c r="Q6582">
        <v>744</v>
      </c>
      <c r="R6582">
        <v>0</v>
      </c>
      <c r="S6582">
        <v>0</v>
      </c>
      <c r="T6582">
        <v>665</v>
      </c>
      <c r="U6582">
        <v>4.7699999999999996</v>
      </c>
      <c r="V6582">
        <v>694</v>
      </c>
      <c r="W6582">
        <v>4</v>
      </c>
      <c r="X6582">
        <v>0.14000000000000001</v>
      </c>
      <c r="Y6582">
        <v>4.0999999999999996</v>
      </c>
      <c r="Z6582">
        <v>0</v>
      </c>
      <c r="AA6582">
        <v>8.2000000000000003E-2</v>
      </c>
      <c r="AB6582">
        <v>29.6</v>
      </c>
      <c r="AC6582">
        <v>33</v>
      </c>
      <c r="AD6582">
        <v>11.6</v>
      </c>
      <c r="AE6582">
        <v>28.9</v>
      </c>
      <c r="AF6582">
        <v>6.36</v>
      </c>
      <c r="AG6582">
        <v>7.0300000000000001E-2</v>
      </c>
      <c r="AH6582" t="s">
        <v>337</v>
      </c>
      <c r="AI6582" t="s">
        <v>337</v>
      </c>
      <c r="AJ6582">
        <v>0</v>
      </c>
      <c r="AK6582">
        <v>116</v>
      </c>
      <c r="AL6582">
        <v>1</v>
      </c>
      <c r="AM6582">
        <v>100</v>
      </c>
      <c r="AN6582">
        <v>5</v>
      </c>
    </row>
    <row r="6583" spans="1:40" x14ac:dyDescent="0.25">
      <c r="A6583" s="34">
        <v>40765</v>
      </c>
      <c r="B6583" s="220">
        <v>0.72569444444444453</v>
      </c>
      <c r="C6583">
        <v>42.1</v>
      </c>
      <c r="D6583">
        <v>42.1</v>
      </c>
      <c r="E6583">
        <v>41.9</v>
      </c>
      <c r="F6583">
        <v>14</v>
      </c>
      <c r="G6583">
        <v>9.1</v>
      </c>
      <c r="H6583">
        <v>6</v>
      </c>
      <c r="I6583" t="s">
        <v>345</v>
      </c>
      <c r="J6583">
        <v>0.5</v>
      </c>
      <c r="K6583">
        <v>18</v>
      </c>
      <c r="L6583" t="s">
        <v>344</v>
      </c>
      <c r="M6583">
        <v>42.1</v>
      </c>
      <c r="N6583">
        <v>40.5</v>
      </c>
      <c r="O6583">
        <v>40.5</v>
      </c>
      <c r="P6583" t="s">
        <v>337</v>
      </c>
      <c r="Q6583">
        <v>743.9</v>
      </c>
      <c r="R6583">
        <v>0</v>
      </c>
      <c r="S6583">
        <v>0</v>
      </c>
      <c r="T6583">
        <v>619</v>
      </c>
      <c r="U6583">
        <v>4.4400000000000004</v>
      </c>
      <c r="V6583">
        <v>668</v>
      </c>
      <c r="W6583">
        <v>3.8</v>
      </c>
      <c r="X6583">
        <v>0.14000000000000001</v>
      </c>
      <c r="Y6583">
        <v>3.9</v>
      </c>
      <c r="Z6583">
        <v>0</v>
      </c>
      <c r="AA6583">
        <v>8.3000000000000004E-2</v>
      </c>
      <c r="AB6583">
        <v>29.5</v>
      </c>
      <c r="AC6583">
        <v>33</v>
      </c>
      <c r="AD6583">
        <v>11.5</v>
      </c>
      <c r="AE6583">
        <v>28.8</v>
      </c>
      <c r="AF6583">
        <v>6.35</v>
      </c>
      <c r="AG6583">
        <v>7.0300000000000001E-2</v>
      </c>
      <c r="AH6583" t="s">
        <v>337</v>
      </c>
      <c r="AI6583" t="s">
        <v>337</v>
      </c>
      <c r="AJ6583">
        <v>0</v>
      </c>
      <c r="AK6583">
        <v>116</v>
      </c>
      <c r="AL6583">
        <v>1</v>
      </c>
      <c r="AM6583">
        <v>100</v>
      </c>
      <c r="AN6583">
        <v>5</v>
      </c>
    </row>
    <row r="6584" spans="1:40" x14ac:dyDescent="0.25">
      <c r="A6584" s="34">
        <v>40765</v>
      </c>
      <c r="B6584" s="220">
        <v>0.72916666666666663</v>
      </c>
      <c r="C6584">
        <v>42.2</v>
      </c>
      <c r="D6584">
        <v>42.2</v>
      </c>
      <c r="E6584">
        <v>42.1</v>
      </c>
      <c r="F6584">
        <v>13</v>
      </c>
      <c r="G6584">
        <v>8</v>
      </c>
      <c r="H6584">
        <v>4</v>
      </c>
      <c r="I6584" t="s">
        <v>345</v>
      </c>
      <c r="J6584">
        <v>0.33</v>
      </c>
      <c r="K6584">
        <v>8</v>
      </c>
      <c r="L6584" t="s">
        <v>345</v>
      </c>
      <c r="M6584">
        <v>42.2</v>
      </c>
      <c r="N6584">
        <v>40.200000000000003</v>
      </c>
      <c r="O6584">
        <v>40.200000000000003</v>
      </c>
      <c r="P6584" t="s">
        <v>337</v>
      </c>
      <c r="Q6584">
        <v>743.9</v>
      </c>
      <c r="R6584">
        <v>0</v>
      </c>
      <c r="S6584">
        <v>0</v>
      </c>
      <c r="T6584">
        <v>620</v>
      </c>
      <c r="U6584">
        <v>4.4400000000000004</v>
      </c>
      <c r="V6584">
        <v>647</v>
      </c>
      <c r="W6584">
        <v>3.6</v>
      </c>
      <c r="X6584">
        <v>0.13</v>
      </c>
      <c r="Y6584">
        <v>3.7</v>
      </c>
      <c r="Z6584">
        <v>0</v>
      </c>
      <c r="AA6584">
        <v>8.3000000000000004E-2</v>
      </c>
      <c r="AB6584">
        <v>29.4</v>
      </c>
      <c r="AC6584">
        <v>33</v>
      </c>
      <c r="AD6584">
        <v>11.4</v>
      </c>
      <c r="AE6584">
        <v>28.7</v>
      </c>
      <c r="AF6584">
        <v>6.35</v>
      </c>
      <c r="AG6584">
        <v>7.0400000000000004E-2</v>
      </c>
      <c r="AH6584" t="s">
        <v>337</v>
      </c>
      <c r="AI6584" t="s">
        <v>337</v>
      </c>
      <c r="AJ6584">
        <v>0</v>
      </c>
      <c r="AK6584">
        <v>117</v>
      </c>
      <c r="AL6584">
        <v>1</v>
      </c>
      <c r="AM6584">
        <v>100</v>
      </c>
      <c r="AN6584">
        <v>5</v>
      </c>
    </row>
    <row r="6585" spans="1:40" x14ac:dyDescent="0.25">
      <c r="A6585" s="34">
        <v>40765</v>
      </c>
      <c r="B6585" s="220">
        <v>0.73263888888888884</v>
      </c>
      <c r="C6585">
        <v>42.1</v>
      </c>
      <c r="D6585">
        <v>42.2</v>
      </c>
      <c r="E6585">
        <v>42.1</v>
      </c>
      <c r="F6585">
        <v>13</v>
      </c>
      <c r="G6585">
        <v>8</v>
      </c>
      <c r="H6585">
        <v>3</v>
      </c>
      <c r="I6585" t="s">
        <v>342</v>
      </c>
      <c r="J6585">
        <v>0.25</v>
      </c>
      <c r="K6585">
        <v>5</v>
      </c>
      <c r="L6585" t="s">
        <v>342</v>
      </c>
      <c r="M6585">
        <v>42.1</v>
      </c>
      <c r="N6585">
        <v>40.1</v>
      </c>
      <c r="O6585">
        <v>40.1</v>
      </c>
      <c r="P6585" t="s">
        <v>337</v>
      </c>
      <c r="Q6585">
        <v>743.9</v>
      </c>
      <c r="R6585">
        <v>0</v>
      </c>
      <c r="S6585">
        <v>0</v>
      </c>
      <c r="T6585">
        <v>606</v>
      </c>
      <c r="U6585">
        <v>4.34</v>
      </c>
      <c r="V6585">
        <v>617</v>
      </c>
      <c r="W6585">
        <v>3.4</v>
      </c>
      <c r="X6585">
        <v>0.12</v>
      </c>
      <c r="Y6585">
        <v>3.4</v>
      </c>
      <c r="Z6585">
        <v>0</v>
      </c>
      <c r="AA6585">
        <v>8.3000000000000004E-2</v>
      </c>
      <c r="AB6585">
        <v>29.3</v>
      </c>
      <c r="AC6585">
        <v>33</v>
      </c>
      <c r="AD6585">
        <v>11.3</v>
      </c>
      <c r="AE6585">
        <v>28.6</v>
      </c>
      <c r="AF6585">
        <v>6.36</v>
      </c>
      <c r="AG6585">
        <v>7.0400000000000004E-2</v>
      </c>
      <c r="AH6585" t="s">
        <v>337</v>
      </c>
      <c r="AI6585" t="s">
        <v>337</v>
      </c>
      <c r="AJ6585">
        <v>0</v>
      </c>
      <c r="AK6585">
        <v>117</v>
      </c>
      <c r="AL6585">
        <v>1</v>
      </c>
      <c r="AM6585">
        <v>100</v>
      </c>
      <c r="AN6585">
        <v>5</v>
      </c>
    </row>
    <row r="6586" spans="1:40" x14ac:dyDescent="0.25">
      <c r="A6586" s="34">
        <v>40765</v>
      </c>
      <c r="B6586" s="220">
        <v>0.73611111111111116</v>
      </c>
      <c r="C6586">
        <v>41.9</v>
      </c>
      <c r="D6586">
        <v>42.1</v>
      </c>
      <c r="E6586">
        <v>41.9</v>
      </c>
      <c r="F6586">
        <v>13</v>
      </c>
      <c r="G6586">
        <v>7.9</v>
      </c>
      <c r="H6586">
        <v>4</v>
      </c>
      <c r="I6586" t="s">
        <v>342</v>
      </c>
      <c r="J6586">
        <v>0.33</v>
      </c>
      <c r="K6586">
        <v>7</v>
      </c>
      <c r="L6586" t="s">
        <v>343</v>
      </c>
      <c r="M6586">
        <v>41.9</v>
      </c>
      <c r="N6586">
        <v>39.9</v>
      </c>
      <c r="O6586">
        <v>39.9</v>
      </c>
      <c r="P6586" t="s">
        <v>337</v>
      </c>
      <c r="Q6586">
        <v>744</v>
      </c>
      <c r="R6586">
        <v>0</v>
      </c>
      <c r="S6586">
        <v>0</v>
      </c>
      <c r="T6586">
        <v>572</v>
      </c>
      <c r="U6586">
        <v>4.0999999999999996</v>
      </c>
      <c r="V6586">
        <v>601</v>
      </c>
      <c r="W6586">
        <v>3.2</v>
      </c>
      <c r="X6586">
        <v>0.11</v>
      </c>
      <c r="Y6586">
        <v>3.3</v>
      </c>
      <c r="Z6586">
        <v>0</v>
      </c>
      <c r="AA6586">
        <v>8.2000000000000003E-2</v>
      </c>
      <c r="AB6586">
        <v>29.3</v>
      </c>
      <c r="AC6586">
        <v>33</v>
      </c>
      <c r="AD6586">
        <v>11.3</v>
      </c>
      <c r="AE6586">
        <v>28.6</v>
      </c>
      <c r="AF6586">
        <v>6.36</v>
      </c>
      <c r="AG6586">
        <v>7.0400000000000004E-2</v>
      </c>
      <c r="AH6586" t="s">
        <v>337</v>
      </c>
      <c r="AI6586" t="s">
        <v>337</v>
      </c>
      <c r="AJ6586">
        <v>0</v>
      </c>
      <c r="AK6586">
        <v>117</v>
      </c>
      <c r="AL6586">
        <v>1</v>
      </c>
      <c r="AM6586">
        <v>100</v>
      </c>
      <c r="AN6586">
        <v>5</v>
      </c>
    </row>
    <row r="6587" spans="1:40" x14ac:dyDescent="0.25">
      <c r="A6587" s="34">
        <v>40765</v>
      </c>
      <c r="B6587" s="220">
        <v>0.73958333333333337</v>
      </c>
      <c r="C6587">
        <v>41.9</v>
      </c>
      <c r="D6587">
        <v>41.9</v>
      </c>
      <c r="E6587">
        <v>41.9</v>
      </c>
      <c r="F6587">
        <v>13</v>
      </c>
      <c r="G6587">
        <v>7.9</v>
      </c>
      <c r="H6587">
        <v>3</v>
      </c>
      <c r="I6587" t="s">
        <v>343</v>
      </c>
      <c r="J6587">
        <v>0.25</v>
      </c>
      <c r="K6587">
        <v>7</v>
      </c>
      <c r="L6587" t="s">
        <v>343</v>
      </c>
      <c r="M6587">
        <v>41.9</v>
      </c>
      <c r="N6587">
        <v>39.9</v>
      </c>
      <c r="O6587">
        <v>39.9</v>
      </c>
      <c r="P6587" t="s">
        <v>337</v>
      </c>
      <c r="Q6587">
        <v>744</v>
      </c>
      <c r="R6587">
        <v>0</v>
      </c>
      <c r="S6587">
        <v>0</v>
      </c>
      <c r="T6587">
        <v>570</v>
      </c>
      <c r="U6587">
        <v>4.09</v>
      </c>
      <c r="V6587">
        <v>578</v>
      </c>
      <c r="W6587">
        <v>3</v>
      </c>
      <c r="X6587">
        <v>0.11</v>
      </c>
      <c r="Y6587">
        <v>3</v>
      </c>
      <c r="Z6587">
        <v>0</v>
      </c>
      <c r="AA6587">
        <v>8.2000000000000003E-2</v>
      </c>
      <c r="AB6587">
        <v>29.2</v>
      </c>
      <c r="AC6587">
        <v>33</v>
      </c>
      <c r="AD6587">
        <v>11.2</v>
      </c>
      <c r="AE6587">
        <v>28.5</v>
      </c>
      <c r="AF6587">
        <v>6.37</v>
      </c>
      <c r="AG6587">
        <v>7.0400000000000004E-2</v>
      </c>
      <c r="AH6587" t="s">
        <v>337</v>
      </c>
      <c r="AI6587" t="s">
        <v>337</v>
      </c>
      <c r="AJ6587">
        <v>0</v>
      </c>
      <c r="AK6587">
        <v>117</v>
      </c>
      <c r="AL6587">
        <v>1</v>
      </c>
      <c r="AM6587">
        <v>100</v>
      </c>
      <c r="AN6587">
        <v>5</v>
      </c>
    </row>
    <row r="6588" spans="1:40" x14ac:dyDescent="0.25">
      <c r="A6588" s="34">
        <v>40765</v>
      </c>
      <c r="B6588" s="220">
        <v>0.74305555555555547</v>
      </c>
      <c r="C6588">
        <v>42.2</v>
      </c>
      <c r="D6588">
        <v>42.2</v>
      </c>
      <c r="E6588">
        <v>41.9</v>
      </c>
      <c r="F6588">
        <v>12</v>
      </c>
      <c r="G6588">
        <v>6.9</v>
      </c>
      <c r="H6588">
        <v>2</v>
      </c>
      <c r="I6588" t="s">
        <v>344</v>
      </c>
      <c r="J6588">
        <v>0.17</v>
      </c>
      <c r="K6588">
        <v>5</v>
      </c>
      <c r="L6588" t="s">
        <v>342</v>
      </c>
      <c r="M6588">
        <v>42.2</v>
      </c>
      <c r="N6588">
        <v>39.799999999999997</v>
      </c>
      <c r="O6588">
        <v>39.799999999999997</v>
      </c>
      <c r="P6588" t="s">
        <v>337</v>
      </c>
      <c r="Q6588">
        <v>743.9</v>
      </c>
      <c r="R6588">
        <v>0</v>
      </c>
      <c r="S6588">
        <v>0</v>
      </c>
      <c r="T6588">
        <v>560</v>
      </c>
      <c r="U6588">
        <v>4.01</v>
      </c>
      <c r="V6588">
        <v>573</v>
      </c>
      <c r="W6588">
        <v>2.7</v>
      </c>
      <c r="X6588">
        <v>0.1</v>
      </c>
      <c r="Y6588">
        <v>2.8</v>
      </c>
      <c r="Z6588">
        <v>0</v>
      </c>
      <c r="AA6588">
        <v>8.3000000000000004E-2</v>
      </c>
      <c r="AB6588">
        <v>29.2</v>
      </c>
      <c r="AC6588">
        <v>33</v>
      </c>
      <c r="AD6588">
        <v>11.2</v>
      </c>
      <c r="AE6588">
        <v>28.5</v>
      </c>
      <c r="AF6588">
        <v>6.37</v>
      </c>
      <c r="AG6588">
        <v>7.0400000000000004E-2</v>
      </c>
      <c r="AH6588" t="s">
        <v>337</v>
      </c>
      <c r="AI6588" t="s">
        <v>337</v>
      </c>
      <c r="AJ6588">
        <v>0</v>
      </c>
      <c r="AK6588">
        <v>117</v>
      </c>
      <c r="AL6588">
        <v>1</v>
      </c>
      <c r="AM6588">
        <v>100</v>
      </c>
      <c r="AN6588">
        <v>5</v>
      </c>
    </row>
    <row r="6589" spans="1:40" x14ac:dyDescent="0.25">
      <c r="A6589" s="34">
        <v>40765</v>
      </c>
      <c r="B6589" s="220">
        <v>0.74652777777777779</v>
      </c>
      <c r="C6589">
        <v>42.3</v>
      </c>
      <c r="D6589">
        <v>42.3</v>
      </c>
      <c r="E6589">
        <v>42.2</v>
      </c>
      <c r="F6589">
        <v>12</v>
      </c>
      <c r="G6589">
        <v>7</v>
      </c>
      <c r="H6589">
        <v>2</v>
      </c>
      <c r="I6589" t="s">
        <v>346</v>
      </c>
      <c r="J6589">
        <v>0.17</v>
      </c>
      <c r="K6589">
        <v>4</v>
      </c>
      <c r="L6589" t="s">
        <v>344</v>
      </c>
      <c r="M6589">
        <v>42.3</v>
      </c>
      <c r="N6589">
        <v>39.9</v>
      </c>
      <c r="O6589">
        <v>39.9</v>
      </c>
      <c r="P6589" t="s">
        <v>337</v>
      </c>
      <c r="Q6589">
        <v>743.9</v>
      </c>
      <c r="R6589">
        <v>0</v>
      </c>
      <c r="S6589">
        <v>0</v>
      </c>
      <c r="T6589">
        <v>535</v>
      </c>
      <c r="U6589">
        <v>3.83</v>
      </c>
      <c r="V6589">
        <v>538</v>
      </c>
      <c r="W6589">
        <v>2.5</v>
      </c>
      <c r="X6589">
        <v>0.09</v>
      </c>
      <c r="Y6589">
        <v>2.6</v>
      </c>
      <c r="Z6589">
        <v>0</v>
      </c>
      <c r="AA6589">
        <v>8.3000000000000004E-2</v>
      </c>
      <c r="AB6589">
        <v>29.2</v>
      </c>
      <c r="AC6589">
        <v>33</v>
      </c>
      <c r="AD6589">
        <v>11.2</v>
      </c>
      <c r="AE6589">
        <v>28.5</v>
      </c>
      <c r="AF6589">
        <v>6.37</v>
      </c>
      <c r="AG6589">
        <v>7.0400000000000004E-2</v>
      </c>
      <c r="AH6589" t="s">
        <v>337</v>
      </c>
      <c r="AI6589" t="s">
        <v>337</v>
      </c>
      <c r="AJ6589">
        <v>0</v>
      </c>
      <c r="AK6589">
        <v>117</v>
      </c>
      <c r="AL6589">
        <v>1</v>
      </c>
      <c r="AM6589">
        <v>100</v>
      </c>
      <c r="AN6589">
        <v>5</v>
      </c>
    </row>
    <row r="6590" spans="1:40" x14ac:dyDescent="0.25">
      <c r="A6590" s="34">
        <v>40765</v>
      </c>
      <c r="B6590" s="220">
        <v>0.75</v>
      </c>
      <c r="C6590">
        <v>42.5</v>
      </c>
      <c r="D6590">
        <v>42.5</v>
      </c>
      <c r="E6590">
        <v>42.3</v>
      </c>
      <c r="F6590">
        <v>12</v>
      </c>
      <c r="G6590">
        <v>7.1</v>
      </c>
      <c r="H6590">
        <v>2</v>
      </c>
      <c r="I6590" t="s">
        <v>350</v>
      </c>
      <c r="J6590">
        <v>0.17</v>
      </c>
      <c r="K6590">
        <v>8</v>
      </c>
      <c r="L6590" t="s">
        <v>345</v>
      </c>
      <c r="M6590">
        <v>42.5</v>
      </c>
      <c r="N6590">
        <v>40.1</v>
      </c>
      <c r="O6590">
        <v>40.1</v>
      </c>
      <c r="P6590" t="s">
        <v>337</v>
      </c>
      <c r="Q6590">
        <v>743.8</v>
      </c>
      <c r="R6590">
        <v>0</v>
      </c>
      <c r="S6590">
        <v>0</v>
      </c>
      <c r="T6590">
        <v>517</v>
      </c>
      <c r="U6590">
        <v>3.71</v>
      </c>
      <c r="V6590">
        <v>534</v>
      </c>
      <c r="W6590">
        <v>2.2999999999999998</v>
      </c>
      <c r="X6590">
        <v>0.08</v>
      </c>
      <c r="Y6590">
        <v>2.4</v>
      </c>
      <c r="Z6590">
        <v>0</v>
      </c>
      <c r="AA6590">
        <v>8.4000000000000005E-2</v>
      </c>
      <c r="AB6590">
        <v>29.2</v>
      </c>
      <c r="AC6590">
        <v>33</v>
      </c>
      <c r="AD6590">
        <v>11.2</v>
      </c>
      <c r="AE6590">
        <v>28.5</v>
      </c>
      <c r="AF6590">
        <v>6.37</v>
      </c>
      <c r="AG6590">
        <v>7.0400000000000004E-2</v>
      </c>
      <c r="AH6590" t="s">
        <v>337</v>
      </c>
      <c r="AI6590" t="s">
        <v>337</v>
      </c>
      <c r="AJ6590">
        <v>2.1999999999999999E-2</v>
      </c>
      <c r="AK6590">
        <v>117</v>
      </c>
      <c r="AL6590">
        <v>1</v>
      </c>
      <c r="AM6590">
        <v>100</v>
      </c>
      <c r="AN6590">
        <v>5</v>
      </c>
    </row>
    <row r="6591" spans="1:40" x14ac:dyDescent="0.25">
      <c r="A6591" s="34">
        <v>40765</v>
      </c>
      <c r="B6591" s="220">
        <v>0.75347222222222221</v>
      </c>
      <c r="C6591">
        <v>42.6</v>
      </c>
      <c r="D6591">
        <v>42.6</v>
      </c>
      <c r="E6591">
        <v>42.5</v>
      </c>
      <c r="F6591">
        <v>12</v>
      </c>
      <c r="G6591">
        <v>7.2</v>
      </c>
      <c r="H6591">
        <v>2</v>
      </c>
      <c r="I6591" t="s">
        <v>346</v>
      </c>
      <c r="J6591">
        <v>0.17</v>
      </c>
      <c r="K6591">
        <v>5</v>
      </c>
      <c r="L6591" t="s">
        <v>343</v>
      </c>
      <c r="M6591">
        <v>42.6</v>
      </c>
      <c r="N6591">
        <v>40.200000000000003</v>
      </c>
      <c r="O6591">
        <v>40.200000000000003</v>
      </c>
      <c r="P6591" t="s">
        <v>337</v>
      </c>
      <c r="Q6591">
        <v>743.9</v>
      </c>
      <c r="R6591">
        <v>0</v>
      </c>
      <c r="S6591">
        <v>0</v>
      </c>
      <c r="T6591">
        <v>504</v>
      </c>
      <c r="U6591">
        <v>3.61</v>
      </c>
      <c r="V6591">
        <v>515</v>
      </c>
      <c r="W6591">
        <v>2.1</v>
      </c>
      <c r="X6591">
        <v>7.0000000000000007E-2</v>
      </c>
      <c r="Y6591">
        <v>2.2000000000000002</v>
      </c>
      <c r="Z6591">
        <v>0</v>
      </c>
      <c r="AA6591">
        <v>8.4000000000000005E-2</v>
      </c>
      <c r="AB6591">
        <v>29.1</v>
      </c>
      <c r="AC6591">
        <v>33</v>
      </c>
      <c r="AD6591">
        <v>11.1</v>
      </c>
      <c r="AE6591">
        <v>28.4</v>
      </c>
      <c r="AF6591">
        <v>6.38</v>
      </c>
      <c r="AG6591">
        <v>7.0499999999999993E-2</v>
      </c>
      <c r="AH6591" t="s">
        <v>337</v>
      </c>
      <c r="AI6591" t="s">
        <v>337</v>
      </c>
      <c r="AJ6591">
        <v>0</v>
      </c>
      <c r="AK6591">
        <v>116</v>
      </c>
      <c r="AL6591">
        <v>1</v>
      </c>
      <c r="AM6591">
        <v>100</v>
      </c>
      <c r="AN6591">
        <v>5</v>
      </c>
    </row>
    <row r="6592" spans="1:40" x14ac:dyDescent="0.25">
      <c r="A6592" s="34">
        <v>40765</v>
      </c>
      <c r="B6592" s="220">
        <v>0.75694444444444453</v>
      </c>
      <c r="C6592">
        <v>42.8</v>
      </c>
      <c r="D6592">
        <v>42.8</v>
      </c>
      <c r="E6592">
        <v>42.6</v>
      </c>
      <c r="F6592">
        <v>12</v>
      </c>
      <c r="G6592">
        <v>7.3</v>
      </c>
      <c r="H6592">
        <v>2</v>
      </c>
      <c r="I6592" t="s">
        <v>350</v>
      </c>
      <c r="J6592">
        <v>0.17</v>
      </c>
      <c r="K6592">
        <v>5</v>
      </c>
      <c r="L6592" t="s">
        <v>351</v>
      </c>
      <c r="M6592">
        <v>42.8</v>
      </c>
      <c r="N6592">
        <v>40.4</v>
      </c>
      <c r="O6592">
        <v>40.4</v>
      </c>
      <c r="P6592" t="s">
        <v>337</v>
      </c>
      <c r="Q6592">
        <v>743.8</v>
      </c>
      <c r="R6592">
        <v>0</v>
      </c>
      <c r="S6592">
        <v>0</v>
      </c>
      <c r="T6592">
        <v>471</v>
      </c>
      <c r="U6592">
        <v>3.38</v>
      </c>
      <c r="V6592">
        <v>482</v>
      </c>
      <c r="W6592">
        <v>2</v>
      </c>
      <c r="X6592">
        <v>7.0000000000000007E-2</v>
      </c>
      <c r="Y6592">
        <v>2</v>
      </c>
      <c r="Z6592">
        <v>0</v>
      </c>
      <c r="AA6592">
        <v>8.5000000000000006E-2</v>
      </c>
      <c r="AB6592">
        <v>29.1</v>
      </c>
      <c r="AC6592">
        <v>33</v>
      </c>
      <c r="AD6592">
        <v>11.1</v>
      </c>
      <c r="AE6592">
        <v>28.4</v>
      </c>
      <c r="AF6592">
        <v>6.38</v>
      </c>
      <c r="AG6592">
        <v>7.0400000000000004E-2</v>
      </c>
      <c r="AH6592" t="s">
        <v>337</v>
      </c>
      <c r="AI6592" t="s">
        <v>337</v>
      </c>
      <c r="AJ6592">
        <v>0</v>
      </c>
      <c r="AK6592">
        <v>117</v>
      </c>
      <c r="AL6592">
        <v>1</v>
      </c>
      <c r="AM6592">
        <v>100</v>
      </c>
      <c r="AN6592">
        <v>5</v>
      </c>
    </row>
    <row r="6593" spans="1:40" x14ac:dyDescent="0.25">
      <c r="A6593" s="34">
        <v>40765</v>
      </c>
      <c r="B6593" s="220">
        <v>0.76041666666666663</v>
      </c>
      <c r="C6593">
        <v>42.6</v>
      </c>
      <c r="D6593">
        <v>42.8</v>
      </c>
      <c r="E6593">
        <v>42.6</v>
      </c>
      <c r="F6593">
        <v>12</v>
      </c>
      <c r="G6593">
        <v>7.2</v>
      </c>
      <c r="H6593">
        <v>2</v>
      </c>
      <c r="I6593" t="s">
        <v>340</v>
      </c>
      <c r="J6593">
        <v>0.17</v>
      </c>
      <c r="K6593">
        <v>7</v>
      </c>
      <c r="L6593" t="s">
        <v>340</v>
      </c>
      <c r="M6593">
        <v>42.6</v>
      </c>
      <c r="N6593">
        <v>40.200000000000003</v>
      </c>
      <c r="O6593">
        <v>40.200000000000003</v>
      </c>
      <c r="P6593" t="s">
        <v>337</v>
      </c>
      <c r="Q6593">
        <v>743.7</v>
      </c>
      <c r="R6593">
        <v>0</v>
      </c>
      <c r="S6593">
        <v>0</v>
      </c>
      <c r="T6593">
        <v>425</v>
      </c>
      <c r="U6593">
        <v>3.05</v>
      </c>
      <c r="V6593">
        <v>438</v>
      </c>
      <c r="W6593">
        <v>1.8</v>
      </c>
      <c r="X6593">
        <v>0.06</v>
      </c>
      <c r="Y6593">
        <v>1.8</v>
      </c>
      <c r="Z6593">
        <v>0</v>
      </c>
      <c r="AA6593">
        <v>8.4000000000000005E-2</v>
      </c>
      <c r="AB6593">
        <v>29.1</v>
      </c>
      <c r="AC6593">
        <v>33</v>
      </c>
      <c r="AD6593">
        <v>11.1</v>
      </c>
      <c r="AE6593">
        <v>28.4</v>
      </c>
      <c r="AF6593">
        <v>6.38</v>
      </c>
      <c r="AG6593">
        <v>7.0400000000000004E-2</v>
      </c>
      <c r="AH6593" t="s">
        <v>337</v>
      </c>
      <c r="AI6593" t="s">
        <v>337</v>
      </c>
      <c r="AJ6593">
        <v>0</v>
      </c>
      <c r="AK6593">
        <v>118</v>
      </c>
      <c r="AL6593">
        <v>1</v>
      </c>
      <c r="AM6593">
        <v>100</v>
      </c>
      <c r="AN6593">
        <v>5</v>
      </c>
    </row>
    <row r="6594" spans="1:40" x14ac:dyDescent="0.25">
      <c r="A6594" s="34">
        <v>40765</v>
      </c>
      <c r="B6594" s="220">
        <v>0.76388888888888884</v>
      </c>
      <c r="C6594">
        <v>42.6</v>
      </c>
      <c r="D6594">
        <v>42.6</v>
      </c>
      <c r="E6594">
        <v>42.5</v>
      </c>
      <c r="F6594">
        <v>12</v>
      </c>
      <c r="G6594">
        <v>7.2</v>
      </c>
      <c r="H6594">
        <v>2</v>
      </c>
      <c r="I6594" t="s">
        <v>349</v>
      </c>
      <c r="J6594">
        <v>0.17</v>
      </c>
      <c r="K6594">
        <v>3</v>
      </c>
      <c r="L6594" t="s">
        <v>349</v>
      </c>
      <c r="M6594">
        <v>42.6</v>
      </c>
      <c r="N6594">
        <v>40.200000000000003</v>
      </c>
      <c r="O6594">
        <v>40.200000000000003</v>
      </c>
      <c r="P6594" t="s">
        <v>337</v>
      </c>
      <c r="Q6594">
        <v>743.7</v>
      </c>
      <c r="R6594">
        <v>0</v>
      </c>
      <c r="S6594">
        <v>0</v>
      </c>
      <c r="T6594">
        <v>454</v>
      </c>
      <c r="U6594">
        <v>3.25</v>
      </c>
      <c r="V6594">
        <v>464</v>
      </c>
      <c r="W6594">
        <v>1.7</v>
      </c>
      <c r="X6594">
        <v>0.06</v>
      </c>
      <c r="Y6594">
        <v>1.7</v>
      </c>
      <c r="Z6594">
        <v>0</v>
      </c>
      <c r="AA6594">
        <v>8.4000000000000005E-2</v>
      </c>
      <c r="AB6594">
        <v>28.9</v>
      </c>
      <c r="AC6594">
        <v>33</v>
      </c>
      <c r="AD6594">
        <v>11</v>
      </c>
      <c r="AE6594">
        <v>28.3</v>
      </c>
      <c r="AF6594">
        <v>6.39</v>
      </c>
      <c r="AG6594">
        <v>7.0499999999999993E-2</v>
      </c>
      <c r="AH6594" t="s">
        <v>337</v>
      </c>
      <c r="AI6594" t="s">
        <v>337</v>
      </c>
      <c r="AJ6594">
        <v>0</v>
      </c>
      <c r="AK6594">
        <v>117</v>
      </c>
      <c r="AL6594">
        <v>1</v>
      </c>
      <c r="AM6594">
        <v>100</v>
      </c>
      <c r="AN6594">
        <v>5</v>
      </c>
    </row>
    <row r="6595" spans="1:40" x14ac:dyDescent="0.25">
      <c r="A6595" s="34">
        <v>40765</v>
      </c>
      <c r="B6595" s="220">
        <v>0.76736111111111116</v>
      </c>
      <c r="C6595">
        <v>42.6</v>
      </c>
      <c r="D6595">
        <v>42.7</v>
      </c>
      <c r="E6595">
        <v>42.6</v>
      </c>
      <c r="F6595">
        <v>12</v>
      </c>
      <c r="G6595">
        <v>7.2</v>
      </c>
      <c r="H6595">
        <v>4</v>
      </c>
      <c r="I6595" t="s">
        <v>345</v>
      </c>
      <c r="J6595">
        <v>0.33</v>
      </c>
      <c r="K6595">
        <v>6</v>
      </c>
      <c r="L6595" t="s">
        <v>345</v>
      </c>
      <c r="M6595">
        <v>42.6</v>
      </c>
      <c r="N6595">
        <v>40.299999999999997</v>
      </c>
      <c r="O6595">
        <v>40.299999999999997</v>
      </c>
      <c r="P6595" t="s">
        <v>337</v>
      </c>
      <c r="Q6595">
        <v>743.7</v>
      </c>
      <c r="R6595">
        <v>0</v>
      </c>
      <c r="S6595">
        <v>0</v>
      </c>
      <c r="T6595">
        <v>437</v>
      </c>
      <c r="U6595">
        <v>3.13</v>
      </c>
      <c r="V6595">
        <v>445</v>
      </c>
      <c r="W6595">
        <v>1.5</v>
      </c>
      <c r="X6595">
        <v>0.05</v>
      </c>
      <c r="Y6595">
        <v>1.6</v>
      </c>
      <c r="Z6595">
        <v>0</v>
      </c>
      <c r="AA6595">
        <v>8.4000000000000005E-2</v>
      </c>
      <c r="AB6595">
        <v>28.9</v>
      </c>
      <c r="AC6595">
        <v>33</v>
      </c>
      <c r="AD6595">
        <v>11</v>
      </c>
      <c r="AE6595">
        <v>28.3</v>
      </c>
      <c r="AF6595">
        <v>6.39</v>
      </c>
      <c r="AG6595">
        <v>7.0499999999999993E-2</v>
      </c>
      <c r="AH6595" t="s">
        <v>337</v>
      </c>
      <c r="AI6595" t="s">
        <v>337</v>
      </c>
      <c r="AJ6595">
        <v>0</v>
      </c>
      <c r="AK6595">
        <v>117</v>
      </c>
      <c r="AL6595">
        <v>1</v>
      </c>
      <c r="AM6595">
        <v>100</v>
      </c>
      <c r="AN6595">
        <v>5</v>
      </c>
    </row>
    <row r="6596" spans="1:40" x14ac:dyDescent="0.25">
      <c r="A6596" s="34">
        <v>40765</v>
      </c>
      <c r="B6596" s="220">
        <v>0.77083333333333337</v>
      </c>
      <c r="C6596">
        <v>42.6</v>
      </c>
      <c r="D6596">
        <v>42.7</v>
      </c>
      <c r="E6596">
        <v>42.6</v>
      </c>
      <c r="F6596">
        <v>12</v>
      </c>
      <c r="G6596">
        <v>7.2</v>
      </c>
      <c r="H6596">
        <v>3</v>
      </c>
      <c r="I6596" t="s">
        <v>345</v>
      </c>
      <c r="J6596">
        <v>0.25</v>
      </c>
      <c r="K6596">
        <v>5</v>
      </c>
      <c r="L6596" t="s">
        <v>345</v>
      </c>
      <c r="M6596">
        <v>42.6</v>
      </c>
      <c r="N6596">
        <v>40.200000000000003</v>
      </c>
      <c r="O6596">
        <v>40.200000000000003</v>
      </c>
      <c r="P6596" t="s">
        <v>337</v>
      </c>
      <c r="Q6596">
        <v>743.7</v>
      </c>
      <c r="R6596">
        <v>0</v>
      </c>
      <c r="S6596">
        <v>0</v>
      </c>
      <c r="T6596">
        <v>402</v>
      </c>
      <c r="U6596">
        <v>2.88</v>
      </c>
      <c r="V6596">
        <v>420</v>
      </c>
      <c r="W6596">
        <v>1.3</v>
      </c>
      <c r="X6596">
        <v>0.05</v>
      </c>
      <c r="Y6596">
        <v>1.4</v>
      </c>
      <c r="Z6596">
        <v>0</v>
      </c>
      <c r="AA6596">
        <v>8.4000000000000005E-2</v>
      </c>
      <c r="AB6596">
        <v>28.8</v>
      </c>
      <c r="AC6596">
        <v>33</v>
      </c>
      <c r="AD6596">
        <v>11</v>
      </c>
      <c r="AE6596">
        <v>28.2</v>
      </c>
      <c r="AF6596">
        <v>6.39</v>
      </c>
      <c r="AG6596">
        <v>7.0499999999999993E-2</v>
      </c>
      <c r="AH6596" t="s">
        <v>337</v>
      </c>
      <c r="AI6596" t="s">
        <v>337</v>
      </c>
      <c r="AJ6596">
        <v>0</v>
      </c>
      <c r="AK6596">
        <v>117</v>
      </c>
      <c r="AL6596">
        <v>1</v>
      </c>
      <c r="AM6596">
        <v>100</v>
      </c>
      <c r="AN6596">
        <v>5</v>
      </c>
    </row>
    <row r="6597" spans="1:40" x14ac:dyDescent="0.25">
      <c r="A6597" s="34">
        <v>40765</v>
      </c>
      <c r="B6597" s="220">
        <v>0.77430555555555547</v>
      </c>
      <c r="C6597">
        <v>42.5</v>
      </c>
      <c r="D6597">
        <v>42.6</v>
      </c>
      <c r="E6597">
        <v>42.4</v>
      </c>
      <c r="F6597">
        <v>12</v>
      </c>
      <c r="G6597">
        <v>7.1</v>
      </c>
      <c r="H6597">
        <v>1</v>
      </c>
      <c r="I6597" t="s">
        <v>345</v>
      </c>
      <c r="J6597">
        <v>0.08</v>
      </c>
      <c r="K6597">
        <v>3</v>
      </c>
      <c r="L6597" t="s">
        <v>345</v>
      </c>
      <c r="M6597">
        <v>42.5</v>
      </c>
      <c r="N6597">
        <v>40.1</v>
      </c>
      <c r="O6597">
        <v>40.1</v>
      </c>
      <c r="P6597" t="s">
        <v>337</v>
      </c>
      <c r="Q6597">
        <v>743.8</v>
      </c>
      <c r="R6597">
        <v>0</v>
      </c>
      <c r="S6597">
        <v>0</v>
      </c>
      <c r="T6597">
        <v>379</v>
      </c>
      <c r="U6597">
        <v>2.72</v>
      </c>
      <c r="V6597">
        <v>387</v>
      </c>
      <c r="W6597">
        <v>1.2</v>
      </c>
      <c r="X6597">
        <v>0.04</v>
      </c>
      <c r="Y6597">
        <v>1.2</v>
      </c>
      <c r="Z6597">
        <v>0</v>
      </c>
      <c r="AA6597">
        <v>8.4000000000000005E-2</v>
      </c>
      <c r="AB6597">
        <v>28.8</v>
      </c>
      <c r="AC6597">
        <v>33</v>
      </c>
      <c r="AD6597">
        <v>11</v>
      </c>
      <c r="AE6597">
        <v>28.2</v>
      </c>
      <c r="AF6597">
        <v>6.39</v>
      </c>
      <c r="AG6597">
        <v>7.0499999999999993E-2</v>
      </c>
      <c r="AH6597" t="s">
        <v>337</v>
      </c>
      <c r="AI6597" t="s">
        <v>337</v>
      </c>
      <c r="AJ6597">
        <v>0</v>
      </c>
      <c r="AK6597">
        <v>116</v>
      </c>
      <c r="AL6597">
        <v>1</v>
      </c>
      <c r="AM6597">
        <v>100</v>
      </c>
      <c r="AN6597">
        <v>5</v>
      </c>
    </row>
    <row r="6598" spans="1:40" x14ac:dyDescent="0.25">
      <c r="A6598" s="34">
        <v>40765</v>
      </c>
      <c r="B6598" s="220">
        <v>0.77777777777777779</v>
      </c>
      <c r="C6598">
        <v>42.6</v>
      </c>
      <c r="D6598">
        <v>42.6</v>
      </c>
      <c r="E6598">
        <v>42.5</v>
      </c>
      <c r="F6598">
        <v>12</v>
      </c>
      <c r="G6598">
        <v>7.2</v>
      </c>
      <c r="H6598">
        <v>2</v>
      </c>
      <c r="I6598" t="s">
        <v>345</v>
      </c>
      <c r="J6598">
        <v>0.17</v>
      </c>
      <c r="K6598">
        <v>4</v>
      </c>
      <c r="L6598" t="s">
        <v>345</v>
      </c>
      <c r="M6598">
        <v>42.6</v>
      </c>
      <c r="N6598">
        <v>40.299999999999997</v>
      </c>
      <c r="O6598">
        <v>40.299999999999997</v>
      </c>
      <c r="P6598" t="s">
        <v>337</v>
      </c>
      <c r="Q6598">
        <v>743.8</v>
      </c>
      <c r="R6598">
        <v>0</v>
      </c>
      <c r="S6598">
        <v>0</v>
      </c>
      <c r="T6598">
        <v>375</v>
      </c>
      <c r="U6598">
        <v>2.69</v>
      </c>
      <c r="V6598">
        <v>381</v>
      </c>
      <c r="W6598">
        <v>1</v>
      </c>
      <c r="X6598">
        <v>0.04</v>
      </c>
      <c r="Y6598">
        <v>1.1000000000000001</v>
      </c>
      <c r="Z6598">
        <v>0</v>
      </c>
      <c r="AA6598">
        <v>8.4000000000000005E-2</v>
      </c>
      <c r="AB6598">
        <v>28.8</v>
      </c>
      <c r="AC6598">
        <v>33</v>
      </c>
      <c r="AD6598">
        <v>11</v>
      </c>
      <c r="AE6598">
        <v>28.2</v>
      </c>
      <c r="AF6598">
        <v>6.39</v>
      </c>
      <c r="AG6598">
        <v>7.0499999999999993E-2</v>
      </c>
      <c r="AH6598" t="s">
        <v>337</v>
      </c>
      <c r="AI6598" t="s">
        <v>337</v>
      </c>
      <c r="AJ6598">
        <v>0</v>
      </c>
      <c r="AK6598">
        <v>117</v>
      </c>
      <c r="AL6598">
        <v>1</v>
      </c>
      <c r="AM6598">
        <v>100</v>
      </c>
      <c r="AN6598">
        <v>5</v>
      </c>
    </row>
    <row r="6599" spans="1:40" x14ac:dyDescent="0.25">
      <c r="A6599" s="34">
        <v>40765</v>
      </c>
      <c r="B6599" s="220">
        <v>0.78125</v>
      </c>
      <c r="C6599">
        <v>41.9</v>
      </c>
      <c r="D6599">
        <v>42.6</v>
      </c>
      <c r="E6599">
        <v>41.9</v>
      </c>
      <c r="F6599">
        <v>13</v>
      </c>
      <c r="G6599">
        <v>7.9</v>
      </c>
      <c r="H6599">
        <v>3</v>
      </c>
      <c r="I6599" t="s">
        <v>342</v>
      </c>
      <c r="J6599">
        <v>0.25</v>
      </c>
      <c r="K6599">
        <v>6</v>
      </c>
      <c r="L6599" t="s">
        <v>342</v>
      </c>
      <c r="M6599">
        <v>41.9</v>
      </c>
      <c r="N6599">
        <v>39.9</v>
      </c>
      <c r="O6599">
        <v>39.9</v>
      </c>
      <c r="P6599" t="s">
        <v>337</v>
      </c>
      <c r="Q6599">
        <v>743.8</v>
      </c>
      <c r="R6599">
        <v>0</v>
      </c>
      <c r="S6599">
        <v>0</v>
      </c>
      <c r="T6599">
        <v>158</v>
      </c>
      <c r="U6599">
        <v>1.1299999999999999</v>
      </c>
      <c r="V6599">
        <v>236</v>
      </c>
      <c r="W6599">
        <v>0.7</v>
      </c>
      <c r="X6599">
        <v>0.03</v>
      </c>
      <c r="Y6599">
        <v>0.8</v>
      </c>
      <c r="Z6599">
        <v>0</v>
      </c>
      <c r="AA6599">
        <v>8.2000000000000003E-2</v>
      </c>
      <c r="AB6599">
        <v>28.7</v>
      </c>
      <c r="AC6599">
        <v>33</v>
      </c>
      <c r="AD6599">
        <v>10.9</v>
      </c>
      <c r="AE6599">
        <v>28.1</v>
      </c>
      <c r="AF6599">
        <v>6.4</v>
      </c>
      <c r="AG6599">
        <v>7.0499999999999993E-2</v>
      </c>
      <c r="AH6599" t="s">
        <v>337</v>
      </c>
      <c r="AI6599" t="s">
        <v>337</v>
      </c>
      <c r="AJ6599">
        <v>0</v>
      </c>
      <c r="AK6599">
        <v>117</v>
      </c>
      <c r="AL6599">
        <v>1</v>
      </c>
      <c r="AM6599">
        <v>100</v>
      </c>
      <c r="AN6599">
        <v>5</v>
      </c>
    </row>
    <row r="6600" spans="1:40" x14ac:dyDescent="0.25">
      <c r="A6600" s="34">
        <v>40765</v>
      </c>
      <c r="B6600" s="220">
        <v>0.78472222222222221</v>
      </c>
      <c r="C6600">
        <v>41.3</v>
      </c>
      <c r="D6600">
        <v>41.9</v>
      </c>
      <c r="E6600">
        <v>41.3</v>
      </c>
      <c r="F6600">
        <v>13</v>
      </c>
      <c r="G6600">
        <v>7.4</v>
      </c>
      <c r="H6600">
        <v>2</v>
      </c>
      <c r="I6600" t="s">
        <v>342</v>
      </c>
      <c r="J6600">
        <v>0.17</v>
      </c>
      <c r="K6600">
        <v>5</v>
      </c>
      <c r="L6600" t="s">
        <v>342</v>
      </c>
      <c r="M6600">
        <v>41.3</v>
      </c>
      <c r="N6600">
        <v>39.200000000000003</v>
      </c>
      <c r="O6600">
        <v>39.200000000000003</v>
      </c>
      <c r="P6600" t="s">
        <v>337</v>
      </c>
      <c r="Q6600">
        <v>743.8</v>
      </c>
      <c r="R6600">
        <v>0</v>
      </c>
      <c r="S6600">
        <v>0</v>
      </c>
      <c r="T6600">
        <v>74</v>
      </c>
      <c r="U6600">
        <v>0.53</v>
      </c>
      <c r="V6600">
        <v>81</v>
      </c>
      <c r="W6600">
        <v>0.3</v>
      </c>
      <c r="X6600">
        <v>0.01</v>
      </c>
      <c r="Y6600">
        <v>0.5</v>
      </c>
      <c r="Z6600">
        <v>0</v>
      </c>
      <c r="AA6600">
        <v>0.08</v>
      </c>
      <c r="AB6600">
        <v>28.7</v>
      </c>
      <c r="AC6600">
        <v>33</v>
      </c>
      <c r="AD6600">
        <v>10.9</v>
      </c>
      <c r="AE6600">
        <v>28.1</v>
      </c>
      <c r="AF6600">
        <v>6.4</v>
      </c>
      <c r="AG6600">
        <v>7.0499999999999993E-2</v>
      </c>
      <c r="AH6600" t="s">
        <v>337</v>
      </c>
      <c r="AI6600" t="s">
        <v>337</v>
      </c>
      <c r="AJ6600">
        <v>0</v>
      </c>
      <c r="AK6600">
        <v>117</v>
      </c>
      <c r="AL6600">
        <v>1</v>
      </c>
      <c r="AM6600">
        <v>100</v>
      </c>
      <c r="AN6600">
        <v>5</v>
      </c>
    </row>
    <row r="6601" spans="1:40" x14ac:dyDescent="0.25">
      <c r="A6601" s="34">
        <v>40765</v>
      </c>
      <c r="B6601" s="220">
        <v>0.78819444444444453</v>
      </c>
      <c r="C6601">
        <v>41</v>
      </c>
      <c r="D6601">
        <v>41.3</v>
      </c>
      <c r="E6601">
        <v>41</v>
      </c>
      <c r="F6601">
        <v>15</v>
      </c>
      <c r="G6601">
        <v>9.1999999999999993</v>
      </c>
      <c r="H6601">
        <v>3</v>
      </c>
      <c r="I6601" t="s">
        <v>342</v>
      </c>
      <c r="J6601">
        <v>0.25</v>
      </c>
      <c r="K6601">
        <v>6</v>
      </c>
      <c r="L6601" t="s">
        <v>343</v>
      </c>
      <c r="M6601">
        <v>41</v>
      </c>
      <c r="N6601">
        <v>39.6</v>
      </c>
      <c r="O6601">
        <v>39.6</v>
      </c>
      <c r="P6601" t="s">
        <v>337</v>
      </c>
      <c r="Q6601">
        <v>743.8</v>
      </c>
      <c r="R6601">
        <v>0</v>
      </c>
      <c r="S6601">
        <v>0</v>
      </c>
      <c r="T6601">
        <v>63</v>
      </c>
      <c r="U6601">
        <v>0.45</v>
      </c>
      <c r="V6601">
        <v>65</v>
      </c>
      <c r="W6601">
        <v>0</v>
      </c>
      <c r="X6601">
        <v>0</v>
      </c>
      <c r="Y6601">
        <v>0</v>
      </c>
      <c r="Z6601">
        <v>0</v>
      </c>
      <c r="AA6601">
        <v>7.9000000000000001E-2</v>
      </c>
      <c r="AB6601">
        <v>28.6</v>
      </c>
      <c r="AC6601">
        <v>33</v>
      </c>
      <c r="AD6601">
        <v>10.8</v>
      </c>
      <c r="AE6601">
        <v>27.9</v>
      </c>
      <c r="AF6601">
        <v>6.41</v>
      </c>
      <c r="AG6601">
        <v>7.0599999999999996E-2</v>
      </c>
      <c r="AH6601" t="s">
        <v>337</v>
      </c>
      <c r="AI6601" t="s">
        <v>337</v>
      </c>
      <c r="AJ6601">
        <v>0</v>
      </c>
      <c r="AK6601">
        <v>117</v>
      </c>
      <c r="AL6601">
        <v>1</v>
      </c>
      <c r="AM6601">
        <v>100</v>
      </c>
      <c r="AN6601">
        <v>5</v>
      </c>
    </row>
    <row r="6602" spans="1:40" x14ac:dyDescent="0.25">
      <c r="A6602" s="34">
        <v>40765</v>
      </c>
      <c r="B6602" s="220">
        <v>0.79166666666666663</v>
      </c>
      <c r="C6602">
        <v>40.700000000000003</v>
      </c>
      <c r="D6602">
        <v>41</v>
      </c>
      <c r="E6602">
        <v>40.700000000000003</v>
      </c>
      <c r="F6602">
        <v>16</v>
      </c>
      <c r="G6602">
        <v>9.9</v>
      </c>
      <c r="H6602">
        <v>5</v>
      </c>
      <c r="I6602" t="s">
        <v>347</v>
      </c>
      <c r="J6602">
        <v>0.42</v>
      </c>
      <c r="K6602">
        <v>8</v>
      </c>
      <c r="L6602" t="s">
        <v>339</v>
      </c>
      <c r="M6602">
        <v>40.700000000000003</v>
      </c>
      <c r="N6602">
        <v>39.4</v>
      </c>
      <c r="O6602">
        <v>39.4</v>
      </c>
      <c r="P6602" t="s">
        <v>337</v>
      </c>
      <c r="Q6602">
        <v>743.9</v>
      </c>
      <c r="R6602">
        <v>0</v>
      </c>
      <c r="S6602">
        <v>0</v>
      </c>
      <c r="T6602">
        <v>63</v>
      </c>
      <c r="U6602">
        <v>0.45</v>
      </c>
      <c r="V6602">
        <v>63</v>
      </c>
      <c r="W6602">
        <v>0</v>
      </c>
      <c r="X6602">
        <v>0</v>
      </c>
      <c r="Y6602">
        <v>0</v>
      </c>
      <c r="Z6602">
        <v>0</v>
      </c>
      <c r="AA6602">
        <v>7.8E-2</v>
      </c>
      <c r="AB6602">
        <v>28.5</v>
      </c>
      <c r="AC6602">
        <v>33</v>
      </c>
      <c r="AD6602">
        <v>10.7</v>
      </c>
      <c r="AE6602">
        <v>27.7</v>
      </c>
      <c r="AF6602">
        <v>6.42</v>
      </c>
      <c r="AG6602">
        <v>7.0599999999999996E-2</v>
      </c>
      <c r="AH6602" t="s">
        <v>337</v>
      </c>
      <c r="AI6602" t="s">
        <v>337</v>
      </c>
      <c r="AJ6602">
        <v>1.2999999999999999E-2</v>
      </c>
      <c r="AK6602">
        <v>117</v>
      </c>
      <c r="AL6602">
        <v>1</v>
      </c>
      <c r="AM6602">
        <v>100</v>
      </c>
      <c r="AN6602">
        <v>5</v>
      </c>
    </row>
    <row r="6603" spans="1:40" x14ac:dyDescent="0.25">
      <c r="A6603" s="34">
        <v>40765</v>
      </c>
      <c r="B6603" s="220">
        <v>0.79513888888888884</v>
      </c>
      <c r="C6603">
        <v>40.200000000000003</v>
      </c>
      <c r="D6603">
        <v>40.700000000000003</v>
      </c>
      <c r="E6603">
        <v>40.200000000000003</v>
      </c>
      <c r="F6603">
        <v>17</v>
      </c>
      <c r="G6603">
        <v>10.5</v>
      </c>
      <c r="H6603">
        <v>6</v>
      </c>
      <c r="I6603" t="s">
        <v>339</v>
      </c>
      <c r="J6603">
        <v>0.5</v>
      </c>
      <c r="K6603">
        <v>13</v>
      </c>
      <c r="L6603" t="s">
        <v>341</v>
      </c>
      <c r="M6603">
        <v>40.200000000000003</v>
      </c>
      <c r="N6603">
        <v>39.1</v>
      </c>
      <c r="O6603">
        <v>39.1</v>
      </c>
      <c r="P6603" t="s">
        <v>337</v>
      </c>
      <c r="Q6603">
        <v>743.9</v>
      </c>
      <c r="R6603">
        <v>0</v>
      </c>
      <c r="S6603">
        <v>0</v>
      </c>
      <c r="T6603">
        <v>61</v>
      </c>
      <c r="U6603">
        <v>0.44</v>
      </c>
      <c r="V6603">
        <v>62</v>
      </c>
      <c r="W6603">
        <v>0</v>
      </c>
      <c r="X6603">
        <v>0</v>
      </c>
      <c r="Y6603">
        <v>0</v>
      </c>
      <c r="Z6603">
        <v>0</v>
      </c>
      <c r="AA6603">
        <v>7.5999999999999998E-2</v>
      </c>
      <c r="AB6603">
        <v>28.4</v>
      </c>
      <c r="AC6603">
        <v>33</v>
      </c>
      <c r="AD6603">
        <v>10.6</v>
      </c>
      <c r="AE6603">
        <v>27.6</v>
      </c>
      <c r="AF6603">
        <v>6.43</v>
      </c>
      <c r="AG6603">
        <v>7.0599999999999996E-2</v>
      </c>
      <c r="AH6603" t="s">
        <v>337</v>
      </c>
      <c r="AI6603" t="s">
        <v>337</v>
      </c>
      <c r="AJ6603">
        <v>0</v>
      </c>
      <c r="AK6603">
        <v>117</v>
      </c>
      <c r="AL6603">
        <v>1</v>
      </c>
      <c r="AM6603">
        <v>100</v>
      </c>
      <c r="AN6603">
        <v>5</v>
      </c>
    </row>
    <row r="6604" spans="1:40" x14ac:dyDescent="0.25">
      <c r="A6604" s="34">
        <v>40765</v>
      </c>
      <c r="B6604" s="220">
        <v>0.79861111111111116</v>
      </c>
      <c r="C6604">
        <v>39.799999999999997</v>
      </c>
      <c r="D6604">
        <v>40.200000000000003</v>
      </c>
      <c r="E6604">
        <v>39.799999999999997</v>
      </c>
      <c r="F6604">
        <v>17</v>
      </c>
      <c r="G6604">
        <v>10.199999999999999</v>
      </c>
      <c r="H6604">
        <v>6</v>
      </c>
      <c r="I6604" t="s">
        <v>339</v>
      </c>
      <c r="J6604">
        <v>0.5</v>
      </c>
      <c r="K6604">
        <v>9</v>
      </c>
      <c r="L6604" t="s">
        <v>339</v>
      </c>
      <c r="M6604">
        <v>39.799999999999997</v>
      </c>
      <c r="N6604">
        <v>38.6</v>
      </c>
      <c r="O6604">
        <v>38.6</v>
      </c>
      <c r="P6604" t="s">
        <v>337</v>
      </c>
      <c r="Q6604">
        <v>743.9</v>
      </c>
      <c r="R6604">
        <v>0</v>
      </c>
      <c r="S6604">
        <v>0</v>
      </c>
      <c r="T6604">
        <v>52</v>
      </c>
      <c r="U6604">
        <v>0.37</v>
      </c>
      <c r="V6604">
        <v>56</v>
      </c>
      <c r="W6604">
        <v>0</v>
      </c>
      <c r="X6604">
        <v>0</v>
      </c>
      <c r="Y6604">
        <v>0</v>
      </c>
      <c r="Z6604">
        <v>0</v>
      </c>
      <c r="AA6604">
        <v>7.4999999999999997E-2</v>
      </c>
      <c r="AB6604">
        <v>28.4</v>
      </c>
      <c r="AC6604">
        <v>33</v>
      </c>
      <c r="AD6604">
        <v>10.6</v>
      </c>
      <c r="AE6604">
        <v>27.6</v>
      </c>
      <c r="AF6604">
        <v>6.43</v>
      </c>
      <c r="AG6604">
        <v>7.0599999999999996E-2</v>
      </c>
      <c r="AH6604" t="s">
        <v>337</v>
      </c>
      <c r="AI6604" t="s">
        <v>337</v>
      </c>
      <c r="AJ6604">
        <v>0</v>
      </c>
      <c r="AK6604">
        <v>117</v>
      </c>
      <c r="AL6604">
        <v>1</v>
      </c>
      <c r="AM6604">
        <v>100</v>
      </c>
      <c r="AN6604">
        <v>5</v>
      </c>
    </row>
    <row r="6605" spans="1:40" x14ac:dyDescent="0.25">
      <c r="A6605" s="34">
        <v>40765</v>
      </c>
      <c r="B6605" s="220">
        <v>0.80208333333333337</v>
      </c>
      <c r="C6605">
        <v>39.799999999999997</v>
      </c>
      <c r="D6605">
        <v>39.799999999999997</v>
      </c>
      <c r="E6605">
        <v>39.700000000000003</v>
      </c>
      <c r="F6605">
        <v>17</v>
      </c>
      <c r="G6605">
        <v>10.1</v>
      </c>
      <c r="H6605">
        <v>5</v>
      </c>
      <c r="I6605" t="s">
        <v>339</v>
      </c>
      <c r="J6605">
        <v>0.42</v>
      </c>
      <c r="K6605">
        <v>7</v>
      </c>
      <c r="L6605" t="s">
        <v>339</v>
      </c>
      <c r="M6605">
        <v>39.799999999999997</v>
      </c>
      <c r="N6605">
        <v>38.6</v>
      </c>
      <c r="O6605">
        <v>38.6</v>
      </c>
      <c r="P6605" t="s">
        <v>337</v>
      </c>
      <c r="Q6605">
        <v>743.9</v>
      </c>
      <c r="R6605">
        <v>0</v>
      </c>
      <c r="S6605">
        <v>0</v>
      </c>
      <c r="T6605">
        <v>42</v>
      </c>
      <c r="U6605">
        <v>0.3</v>
      </c>
      <c r="V6605">
        <v>46</v>
      </c>
      <c r="W6605">
        <v>0</v>
      </c>
      <c r="X6605">
        <v>0</v>
      </c>
      <c r="Y6605">
        <v>0</v>
      </c>
      <c r="Z6605">
        <v>0</v>
      </c>
      <c r="AA6605">
        <v>7.3999999999999996E-2</v>
      </c>
      <c r="AB6605">
        <v>28.3</v>
      </c>
      <c r="AC6605">
        <v>33</v>
      </c>
      <c r="AD6605">
        <v>10.5</v>
      </c>
      <c r="AE6605">
        <v>27.4</v>
      </c>
      <c r="AF6605">
        <v>6.43</v>
      </c>
      <c r="AG6605">
        <v>7.0699999999999999E-2</v>
      </c>
      <c r="AH6605" t="s">
        <v>337</v>
      </c>
      <c r="AI6605" t="s">
        <v>337</v>
      </c>
      <c r="AJ6605">
        <v>0</v>
      </c>
      <c r="AK6605">
        <v>117</v>
      </c>
      <c r="AL6605">
        <v>1</v>
      </c>
      <c r="AM6605">
        <v>100</v>
      </c>
      <c r="AN6605">
        <v>5</v>
      </c>
    </row>
    <row r="6606" spans="1:40" x14ac:dyDescent="0.25">
      <c r="A6606" s="34">
        <v>40765</v>
      </c>
      <c r="B6606" s="220">
        <v>0.80555555555555547</v>
      </c>
      <c r="C6606">
        <v>39.700000000000003</v>
      </c>
      <c r="D6606">
        <v>39.700000000000003</v>
      </c>
      <c r="E6606">
        <v>39.700000000000003</v>
      </c>
      <c r="F6606">
        <v>18</v>
      </c>
      <c r="G6606">
        <v>10.9</v>
      </c>
      <c r="H6606">
        <v>5</v>
      </c>
      <c r="I6606" t="s">
        <v>347</v>
      </c>
      <c r="J6606">
        <v>0.42</v>
      </c>
      <c r="K6606">
        <v>8</v>
      </c>
      <c r="L6606" t="s">
        <v>346</v>
      </c>
      <c r="M6606">
        <v>39.700000000000003</v>
      </c>
      <c r="N6606">
        <v>38.700000000000003</v>
      </c>
      <c r="O6606">
        <v>38.700000000000003</v>
      </c>
      <c r="P6606" t="s">
        <v>337</v>
      </c>
      <c r="Q6606">
        <v>744</v>
      </c>
      <c r="R6606">
        <v>0</v>
      </c>
      <c r="S6606">
        <v>0</v>
      </c>
      <c r="T6606">
        <v>36</v>
      </c>
      <c r="U6606">
        <v>0.26</v>
      </c>
      <c r="V6606">
        <v>39</v>
      </c>
      <c r="W6606">
        <v>0</v>
      </c>
      <c r="X6606">
        <v>0</v>
      </c>
      <c r="Y6606">
        <v>0</v>
      </c>
      <c r="Z6606">
        <v>0</v>
      </c>
      <c r="AA6606">
        <v>7.3999999999999996E-2</v>
      </c>
      <c r="AB6606">
        <v>28.2</v>
      </c>
      <c r="AC6606">
        <v>33</v>
      </c>
      <c r="AD6606">
        <v>10.4</v>
      </c>
      <c r="AE6606">
        <v>27.3</v>
      </c>
      <c r="AF6606">
        <v>6.44</v>
      </c>
      <c r="AG6606">
        <v>7.0699999999999999E-2</v>
      </c>
      <c r="AH6606" t="s">
        <v>337</v>
      </c>
      <c r="AI6606" t="s">
        <v>337</v>
      </c>
      <c r="AJ6606">
        <v>0</v>
      </c>
      <c r="AK6606">
        <v>117</v>
      </c>
      <c r="AL6606">
        <v>1</v>
      </c>
      <c r="AM6606">
        <v>100</v>
      </c>
      <c r="AN6606">
        <v>5</v>
      </c>
    </row>
    <row r="6607" spans="1:40" x14ac:dyDescent="0.25">
      <c r="A6607" s="34">
        <v>40765</v>
      </c>
      <c r="B6607" s="220">
        <v>0.80902777777777779</v>
      </c>
      <c r="C6607">
        <v>39.299999999999997</v>
      </c>
      <c r="D6607">
        <v>39.700000000000003</v>
      </c>
      <c r="E6607">
        <v>39.299999999999997</v>
      </c>
      <c r="F6607">
        <v>19</v>
      </c>
      <c r="G6607">
        <v>11.5</v>
      </c>
      <c r="H6607">
        <v>8</v>
      </c>
      <c r="I6607" t="s">
        <v>347</v>
      </c>
      <c r="J6607">
        <v>0.67</v>
      </c>
      <c r="K6607">
        <v>15</v>
      </c>
      <c r="L6607" t="s">
        <v>341</v>
      </c>
      <c r="M6607">
        <v>39.299999999999997</v>
      </c>
      <c r="N6607">
        <v>38.4</v>
      </c>
      <c r="O6607">
        <v>38.5</v>
      </c>
      <c r="P6607" t="s">
        <v>337</v>
      </c>
      <c r="Q6607">
        <v>744.1</v>
      </c>
      <c r="R6607">
        <v>0</v>
      </c>
      <c r="S6607">
        <v>0</v>
      </c>
      <c r="T6607">
        <v>30</v>
      </c>
      <c r="U6607">
        <v>0.22</v>
      </c>
      <c r="V6607">
        <v>32</v>
      </c>
      <c r="W6607">
        <v>0</v>
      </c>
      <c r="X6607">
        <v>0</v>
      </c>
      <c r="Y6607">
        <v>0</v>
      </c>
      <c r="Z6607">
        <v>0</v>
      </c>
      <c r="AA6607">
        <v>7.2999999999999995E-2</v>
      </c>
      <c r="AB6607">
        <v>28.1</v>
      </c>
      <c r="AC6607">
        <v>33</v>
      </c>
      <c r="AD6607">
        <v>10.3</v>
      </c>
      <c r="AE6607">
        <v>27.2</v>
      </c>
      <c r="AF6607">
        <v>6.45</v>
      </c>
      <c r="AG6607">
        <v>7.0800000000000002E-2</v>
      </c>
      <c r="AH6607" t="s">
        <v>337</v>
      </c>
      <c r="AI6607" t="s">
        <v>337</v>
      </c>
      <c r="AJ6607">
        <v>0</v>
      </c>
      <c r="AK6607">
        <v>117</v>
      </c>
      <c r="AL6607">
        <v>1</v>
      </c>
      <c r="AM6607">
        <v>100</v>
      </c>
      <c r="AN6607">
        <v>5</v>
      </c>
    </row>
    <row r="6608" spans="1:40" x14ac:dyDescent="0.25">
      <c r="A6608" s="34">
        <v>40765</v>
      </c>
      <c r="B6608" s="220">
        <v>0.8125</v>
      </c>
      <c r="C6608">
        <v>38.9</v>
      </c>
      <c r="D6608">
        <v>39.299999999999997</v>
      </c>
      <c r="E6608">
        <v>38.9</v>
      </c>
      <c r="F6608">
        <v>20</v>
      </c>
      <c r="G6608">
        <v>11.9</v>
      </c>
      <c r="H6608">
        <v>6</v>
      </c>
      <c r="I6608" t="s">
        <v>339</v>
      </c>
      <c r="J6608">
        <v>0.5</v>
      </c>
      <c r="K6608">
        <v>10</v>
      </c>
      <c r="L6608" t="s">
        <v>347</v>
      </c>
      <c r="M6608">
        <v>38.9</v>
      </c>
      <c r="N6608">
        <v>38</v>
      </c>
      <c r="O6608">
        <v>38</v>
      </c>
      <c r="P6608" t="s">
        <v>337</v>
      </c>
      <c r="Q6608">
        <v>744.2</v>
      </c>
      <c r="R6608">
        <v>0</v>
      </c>
      <c r="S6608">
        <v>0</v>
      </c>
      <c r="T6608">
        <v>24</v>
      </c>
      <c r="U6608">
        <v>0.17</v>
      </c>
      <c r="V6608">
        <v>26</v>
      </c>
      <c r="W6608">
        <v>0</v>
      </c>
      <c r="X6608">
        <v>0</v>
      </c>
      <c r="Y6608">
        <v>0</v>
      </c>
      <c r="Z6608">
        <v>0</v>
      </c>
      <c r="AA6608">
        <v>7.0999999999999994E-2</v>
      </c>
      <c r="AB6608">
        <v>28.1</v>
      </c>
      <c r="AC6608">
        <v>33</v>
      </c>
      <c r="AD6608">
        <v>10.3</v>
      </c>
      <c r="AE6608">
        <v>27.2</v>
      </c>
      <c r="AF6608">
        <v>6.45</v>
      </c>
      <c r="AG6608">
        <v>7.0800000000000002E-2</v>
      </c>
      <c r="AH6608" t="s">
        <v>337</v>
      </c>
      <c r="AI6608" t="s">
        <v>337</v>
      </c>
      <c r="AJ6608">
        <v>0</v>
      </c>
      <c r="AK6608">
        <v>117</v>
      </c>
      <c r="AL6608">
        <v>1</v>
      </c>
      <c r="AM6608">
        <v>100</v>
      </c>
      <c r="AN6608">
        <v>5</v>
      </c>
    </row>
    <row r="6609" spans="1:40" x14ac:dyDescent="0.25">
      <c r="A6609" s="34">
        <v>40765</v>
      </c>
      <c r="B6609" s="220">
        <v>0.81597222222222221</v>
      </c>
      <c r="C6609">
        <v>38.5</v>
      </c>
      <c r="D6609">
        <v>38.799999999999997</v>
      </c>
      <c r="E6609">
        <v>38.5</v>
      </c>
      <c r="F6609">
        <v>20</v>
      </c>
      <c r="G6609">
        <v>11.6</v>
      </c>
      <c r="H6609">
        <v>8</v>
      </c>
      <c r="I6609" t="s">
        <v>347</v>
      </c>
      <c r="J6609">
        <v>0.67</v>
      </c>
      <c r="K6609">
        <v>14</v>
      </c>
      <c r="L6609" t="s">
        <v>347</v>
      </c>
      <c r="M6609">
        <v>38.5</v>
      </c>
      <c r="N6609">
        <v>37.5</v>
      </c>
      <c r="O6609">
        <v>37.5</v>
      </c>
      <c r="P6609" t="s">
        <v>337</v>
      </c>
      <c r="Q6609">
        <v>744.3</v>
      </c>
      <c r="R6609">
        <v>0</v>
      </c>
      <c r="S6609">
        <v>0</v>
      </c>
      <c r="T6609">
        <v>19</v>
      </c>
      <c r="U6609">
        <v>0.14000000000000001</v>
      </c>
      <c r="V6609">
        <v>21</v>
      </c>
      <c r="W6609">
        <v>0</v>
      </c>
      <c r="X6609">
        <v>0</v>
      </c>
      <c r="Y6609">
        <v>0</v>
      </c>
      <c r="Z6609">
        <v>0</v>
      </c>
      <c r="AA6609">
        <v>7.0000000000000007E-2</v>
      </c>
      <c r="AB6609">
        <v>27.9</v>
      </c>
      <c r="AC6609">
        <v>34</v>
      </c>
      <c r="AD6609">
        <v>10.6</v>
      </c>
      <c r="AE6609">
        <v>27.2</v>
      </c>
      <c r="AF6609">
        <v>6.56</v>
      </c>
      <c r="AG6609">
        <v>7.0800000000000002E-2</v>
      </c>
      <c r="AH6609" t="s">
        <v>337</v>
      </c>
      <c r="AI6609" t="s">
        <v>337</v>
      </c>
      <c r="AJ6609">
        <v>0</v>
      </c>
      <c r="AK6609">
        <v>117</v>
      </c>
      <c r="AL6609">
        <v>1</v>
      </c>
      <c r="AM6609">
        <v>100</v>
      </c>
      <c r="AN6609">
        <v>5</v>
      </c>
    </row>
    <row r="6610" spans="1:40" x14ac:dyDescent="0.25">
      <c r="A6610" s="34">
        <v>40765</v>
      </c>
      <c r="B6610" s="220">
        <v>0.81944444444444453</v>
      </c>
      <c r="C6610">
        <v>37.799999999999997</v>
      </c>
      <c r="D6610">
        <v>38.4</v>
      </c>
      <c r="E6610">
        <v>37.799999999999997</v>
      </c>
      <c r="F6610">
        <v>22</v>
      </c>
      <c r="G6610">
        <v>12.5</v>
      </c>
      <c r="H6610">
        <v>9</v>
      </c>
      <c r="I6610" t="s">
        <v>347</v>
      </c>
      <c r="J6610">
        <v>0.75</v>
      </c>
      <c r="K6610">
        <v>15</v>
      </c>
      <c r="L6610" t="s">
        <v>346</v>
      </c>
      <c r="M6610">
        <v>37.799999999999997</v>
      </c>
      <c r="N6610">
        <v>37.299999999999997</v>
      </c>
      <c r="O6610">
        <v>37.299999999999997</v>
      </c>
      <c r="P6610" t="s">
        <v>337</v>
      </c>
      <c r="Q6610">
        <v>744.4</v>
      </c>
      <c r="R6610">
        <v>0</v>
      </c>
      <c r="S6610">
        <v>0</v>
      </c>
      <c r="T6610">
        <v>14</v>
      </c>
      <c r="U6610">
        <v>0.1</v>
      </c>
      <c r="V6610">
        <v>16</v>
      </c>
      <c r="W6610">
        <v>0</v>
      </c>
      <c r="X6610">
        <v>0</v>
      </c>
      <c r="Y6610">
        <v>0</v>
      </c>
      <c r="Z6610">
        <v>0</v>
      </c>
      <c r="AA6610">
        <v>6.8000000000000005E-2</v>
      </c>
      <c r="AB6610">
        <v>27.8</v>
      </c>
      <c r="AC6610">
        <v>34</v>
      </c>
      <c r="AD6610">
        <v>10.5</v>
      </c>
      <c r="AE6610">
        <v>27.1</v>
      </c>
      <c r="AF6610">
        <v>6.57</v>
      </c>
      <c r="AG6610">
        <v>7.0800000000000002E-2</v>
      </c>
      <c r="AH6610" t="s">
        <v>337</v>
      </c>
      <c r="AI6610" t="s">
        <v>337</v>
      </c>
      <c r="AJ6610">
        <v>0</v>
      </c>
      <c r="AK6610">
        <v>115</v>
      </c>
      <c r="AL6610">
        <v>1</v>
      </c>
      <c r="AM6610">
        <v>100</v>
      </c>
      <c r="AN6610">
        <v>5</v>
      </c>
    </row>
    <row r="6611" spans="1:40" x14ac:dyDescent="0.25">
      <c r="A6611" s="34">
        <v>40765</v>
      </c>
      <c r="B6611" s="220">
        <v>0.82291666666666663</v>
      </c>
      <c r="C6611">
        <v>36.799999999999997</v>
      </c>
      <c r="D6611">
        <v>37.799999999999997</v>
      </c>
      <c r="E6611">
        <v>36.799999999999997</v>
      </c>
      <c r="F6611">
        <v>24</v>
      </c>
      <c r="G6611">
        <v>13</v>
      </c>
      <c r="H6611">
        <v>9</v>
      </c>
      <c r="I6611" t="s">
        <v>347</v>
      </c>
      <c r="J6611">
        <v>0.75</v>
      </c>
      <c r="K6611">
        <v>13</v>
      </c>
      <c r="L6611" t="s">
        <v>347</v>
      </c>
      <c r="M6611">
        <v>36.799999999999997</v>
      </c>
      <c r="N6611">
        <v>36.5</v>
      </c>
      <c r="O6611">
        <v>36.5</v>
      </c>
      <c r="P6611" t="s">
        <v>337</v>
      </c>
      <c r="Q6611">
        <v>744.5</v>
      </c>
      <c r="R6611">
        <v>0</v>
      </c>
      <c r="S6611">
        <v>0</v>
      </c>
      <c r="T6611">
        <v>11</v>
      </c>
      <c r="U6611">
        <v>0.08</v>
      </c>
      <c r="V6611">
        <v>12</v>
      </c>
      <c r="W6611">
        <v>0</v>
      </c>
      <c r="X6611">
        <v>0</v>
      </c>
      <c r="Y6611">
        <v>0</v>
      </c>
      <c r="Z6611">
        <v>0</v>
      </c>
      <c r="AA6611">
        <v>6.4000000000000001E-2</v>
      </c>
      <c r="AB6611">
        <v>27.8</v>
      </c>
      <c r="AC6611">
        <v>34</v>
      </c>
      <c r="AD6611">
        <v>10.5</v>
      </c>
      <c r="AE6611">
        <v>27</v>
      </c>
      <c r="AF6611">
        <v>6.57</v>
      </c>
      <c r="AG6611">
        <v>7.0900000000000005E-2</v>
      </c>
      <c r="AH6611" t="s">
        <v>337</v>
      </c>
      <c r="AI6611" t="s">
        <v>337</v>
      </c>
      <c r="AJ6611">
        <v>0</v>
      </c>
      <c r="AK6611">
        <v>116</v>
      </c>
      <c r="AL6611">
        <v>1</v>
      </c>
      <c r="AM6611">
        <v>100</v>
      </c>
      <c r="AN6611">
        <v>5</v>
      </c>
    </row>
    <row r="6612" spans="1:40" x14ac:dyDescent="0.25">
      <c r="A6612" s="34">
        <v>40765</v>
      </c>
      <c r="B6612" s="220">
        <v>0.82638888888888884</v>
      </c>
      <c r="C6612">
        <v>36.200000000000003</v>
      </c>
      <c r="D6612">
        <v>36.799999999999997</v>
      </c>
      <c r="E6612">
        <v>36.200000000000003</v>
      </c>
      <c r="F6612">
        <v>24</v>
      </c>
      <c r="G6612">
        <v>12.4</v>
      </c>
      <c r="H6612">
        <v>7</v>
      </c>
      <c r="I6612" t="s">
        <v>343</v>
      </c>
      <c r="J6612">
        <v>0.57999999999999996</v>
      </c>
      <c r="K6612">
        <v>10</v>
      </c>
      <c r="L6612" t="s">
        <v>347</v>
      </c>
      <c r="M6612">
        <v>36.200000000000003</v>
      </c>
      <c r="N6612">
        <v>35.6</v>
      </c>
      <c r="O6612">
        <v>35.6</v>
      </c>
      <c r="P6612" t="s">
        <v>337</v>
      </c>
      <c r="Q6612">
        <v>744.7</v>
      </c>
      <c r="R6612">
        <v>0</v>
      </c>
      <c r="S6612">
        <v>0</v>
      </c>
      <c r="T6612">
        <v>8</v>
      </c>
      <c r="U6612">
        <v>0.06</v>
      </c>
      <c r="V6612">
        <v>9</v>
      </c>
      <c r="W6612">
        <v>0</v>
      </c>
      <c r="X6612">
        <v>0</v>
      </c>
      <c r="Y6612">
        <v>0</v>
      </c>
      <c r="Z6612">
        <v>0</v>
      </c>
      <c r="AA6612">
        <v>6.2E-2</v>
      </c>
      <c r="AB6612">
        <v>27.6</v>
      </c>
      <c r="AC6612">
        <v>34</v>
      </c>
      <c r="AD6612">
        <v>10.3</v>
      </c>
      <c r="AE6612">
        <v>26.7</v>
      </c>
      <c r="AF6612">
        <v>6.59</v>
      </c>
      <c r="AG6612">
        <v>7.0900000000000005E-2</v>
      </c>
      <c r="AH6612" t="s">
        <v>337</v>
      </c>
      <c r="AI6612" t="s">
        <v>337</v>
      </c>
      <c r="AJ6612">
        <v>0</v>
      </c>
      <c r="AK6612">
        <v>117</v>
      </c>
      <c r="AL6612">
        <v>1</v>
      </c>
      <c r="AM6612">
        <v>100</v>
      </c>
      <c r="AN6612">
        <v>5</v>
      </c>
    </row>
    <row r="6613" spans="1:40" x14ac:dyDescent="0.25">
      <c r="A6613" s="34">
        <v>40765</v>
      </c>
      <c r="B6613" s="220">
        <v>0.82986111111111116</v>
      </c>
      <c r="C6613">
        <v>36.5</v>
      </c>
      <c r="D6613">
        <v>36.5</v>
      </c>
      <c r="E6613">
        <v>36.200000000000003</v>
      </c>
      <c r="F6613">
        <v>22</v>
      </c>
      <c r="G6613">
        <v>11.4</v>
      </c>
      <c r="H6613">
        <v>5</v>
      </c>
      <c r="I6613" t="s">
        <v>343</v>
      </c>
      <c r="J6613">
        <v>0.42</v>
      </c>
      <c r="K6613">
        <v>9</v>
      </c>
      <c r="L6613" t="s">
        <v>343</v>
      </c>
      <c r="M6613">
        <v>36.5</v>
      </c>
      <c r="N6613">
        <v>35.5</v>
      </c>
      <c r="O6613">
        <v>35.5</v>
      </c>
      <c r="P6613" t="s">
        <v>337</v>
      </c>
      <c r="Q6613">
        <v>744.8</v>
      </c>
      <c r="R6613">
        <v>0</v>
      </c>
      <c r="S6613">
        <v>0</v>
      </c>
      <c r="T6613">
        <v>6</v>
      </c>
      <c r="U6613">
        <v>0.04</v>
      </c>
      <c r="V6613">
        <v>7</v>
      </c>
      <c r="W6613">
        <v>0</v>
      </c>
      <c r="X6613">
        <v>0</v>
      </c>
      <c r="Y6613">
        <v>0</v>
      </c>
      <c r="Z6613">
        <v>0</v>
      </c>
      <c r="AA6613">
        <v>6.3E-2</v>
      </c>
      <c r="AB6613">
        <v>27.4</v>
      </c>
      <c r="AC6613">
        <v>34</v>
      </c>
      <c r="AD6613">
        <v>10.199999999999999</v>
      </c>
      <c r="AE6613">
        <v>26.6</v>
      </c>
      <c r="AF6613">
        <v>6.59</v>
      </c>
      <c r="AG6613">
        <v>7.0999999999999994E-2</v>
      </c>
      <c r="AH6613" t="s">
        <v>337</v>
      </c>
      <c r="AI6613" t="s">
        <v>337</v>
      </c>
      <c r="AJ6613">
        <v>0</v>
      </c>
      <c r="AK6613">
        <v>117</v>
      </c>
      <c r="AL6613">
        <v>1</v>
      </c>
      <c r="AM6613">
        <v>100</v>
      </c>
      <c r="AN6613">
        <v>5</v>
      </c>
    </row>
    <row r="6614" spans="1:40" x14ac:dyDescent="0.25">
      <c r="A6614" s="34">
        <v>40765</v>
      </c>
      <c r="B6614" s="220">
        <v>0.83333333333333337</v>
      </c>
      <c r="C6614">
        <v>36.6</v>
      </c>
      <c r="D6614">
        <v>36.6</v>
      </c>
      <c r="E6614">
        <v>36.5</v>
      </c>
      <c r="F6614">
        <v>23</v>
      </c>
      <c r="G6614">
        <v>12.1</v>
      </c>
      <c r="H6614">
        <v>4</v>
      </c>
      <c r="I6614" t="s">
        <v>343</v>
      </c>
      <c r="J6614">
        <v>0.33</v>
      </c>
      <c r="K6614">
        <v>8</v>
      </c>
      <c r="L6614" t="s">
        <v>346</v>
      </c>
      <c r="M6614">
        <v>36.6</v>
      </c>
      <c r="N6614">
        <v>35.799999999999997</v>
      </c>
      <c r="O6614">
        <v>35.799999999999997</v>
      </c>
      <c r="P6614" t="s">
        <v>337</v>
      </c>
      <c r="Q6614">
        <v>744.8</v>
      </c>
      <c r="R6614">
        <v>0</v>
      </c>
      <c r="S6614">
        <v>0</v>
      </c>
      <c r="T6614">
        <v>5</v>
      </c>
      <c r="U6614">
        <v>0.04</v>
      </c>
      <c r="V6614">
        <v>5</v>
      </c>
      <c r="W6614">
        <v>0</v>
      </c>
      <c r="X6614">
        <v>0</v>
      </c>
      <c r="Y6614">
        <v>0</v>
      </c>
      <c r="Z6614">
        <v>0</v>
      </c>
      <c r="AA6614">
        <v>6.3E-2</v>
      </c>
      <c r="AB6614">
        <v>27.2</v>
      </c>
      <c r="AC6614">
        <v>35</v>
      </c>
      <c r="AD6614">
        <v>10.4</v>
      </c>
      <c r="AE6614">
        <v>26.4</v>
      </c>
      <c r="AF6614">
        <v>6.81</v>
      </c>
      <c r="AG6614">
        <v>7.0999999999999994E-2</v>
      </c>
      <c r="AH6614" t="s">
        <v>337</v>
      </c>
      <c r="AI6614" t="s">
        <v>337</v>
      </c>
      <c r="AJ6614">
        <v>8.0000000000000002E-3</v>
      </c>
      <c r="AK6614">
        <v>117</v>
      </c>
      <c r="AL6614">
        <v>1</v>
      </c>
      <c r="AM6614">
        <v>100</v>
      </c>
      <c r="AN6614">
        <v>5</v>
      </c>
    </row>
    <row r="6615" spans="1:40" x14ac:dyDescent="0.25">
      <c r="A6615" s="34">
        <v>40765</v>
      </c>
      <c r="B6615" s="220">
        <v>0.83680555555555547</v>
      </c>
      <c r="C6615">
        <v>36.799999999999997</v>
      </c>
      <c r="D6615">
        <v>36.799999999999997</v>
      </c>
      <c r="E6615">
        <v>36.5</v>
      </c>
      <c r="F6615">
        <v>21</v>
      </c>
      <c r="G6615">
        <v>10.9</v>
      </c>
      <c r="H6615">
        <v>7</v>
      </c>
      <c r="I6615" t="s">
        <v>146</v>
      </c>
      <c r="J6615">
        <v>0.57999999999999996</v>
      </c>
      <c r="K6615">
        <v>14</v>
      </c>
      <c r="L6615" t="s">
        <v>345</v>
      </c>
      <c r="M6615">
        <v>36.799999999999997</v>
      </c>
      <c r="N6615">
        <v>35.6</v>
      </c>
      <c r="O6615">
        <v>35.6</v>
      </c>
      <c r="P6615" t="s">
        <v>337</v>
      </c>
      <c r="Q6615">
        <v>744.9</v>
      </c>
      <c r="R6615">
        <v>0</v>
      </c>
      <c r="S6615">
        <v>0</v>
      </c>
      <c r="T6615">
        <v>0</v>
      </c>
      <c r="U6615">
        <v>0</v>
      </c>
      <c r="V6615">
        <v>0</v>
      </c>
      <c r="W6615">
        <v>0</v>
      </c>
      <c r="X6615">
        <v>0</v>
      </c>
      <c r="Y6615">
        <v>0</v>
      </c>
      <c r="Z6615">
        <v>0</v>
      </c>
      <c r="AA6615">
        <v>6.4000000000000001E-2</v>
      </c>
      <c r="AB6615">
        <v>27.1</v>
      </c>
      <c r="AC6615">
        <v>35</v>
      </c>
      <c r="AD6615">
        <v>10.3</v>
      </c>
      <c r="AE6615">
        <v>26.3</v>
      </c>
      <c r="AF6615">
        <v>6.82</v>
      </c>
      <c r="AG6615">
        <v>7.1099999999999997E-2</v>
      </c>
      <c r="AH6615" t="s">
        <v>337</v>
      </c>
      <c r="AI6615" t="s">
        <v>337</v>
      </c>
      <c r="AJ6615">
        <v>0</v>
      </c>
      <c r="AK6615">
        <v>117</v>
      </c>
      <c r="AL6615">
        <v>1</v>
      </c>
      <c r="AM6615">
        <v>100</v>
      </c>
      <c r="AN6615">
        <v>5</v>
      </c>
    </row>
    <row r="6616" spans="1:40" x14ac:dyDescent="0.25">
      <c r="A6616" s="34">
        <v>40765</v>
      </c>
      <c r="B6616" s="220">
        <v>0.84027777777777779</v>
      </c>
      <c r="C6616">
        <v>36.9</v>
      </c>
      <c r="D6616">
        <v>36.9</v>
      </c>
      <c r="E6616">
        <v>36.799999999999997</v>
      </c>
      <c r="F6616">
        <v>21</v>
      </c>
      <c r="G6616">
        <v>11</v>
      </c>
      <c r="H6616">
        <v>4</v>
      </c>
      <c r="I6616" t="s">
        <v>345</v>
      </c>
      <c r="J6616">
        <v>0.33</v>
      </c>
      <c r="K6616">
        <v>7</v>
      </c>
      <c r="L6616" t="s">
        <v>345</v>
      </c>
      <c r="M6616">
        <v>36.9</v>
      </c>
      <c r="N6616">
        <v>35.799999999999997</v>
      </c>
      <c r="O6616">
        <v>35.799999999999997</v>
      </c>
      <c r="P6616" t="s">
        <v>337</v>
      </c>
      <c r="Q6616">
        <v>745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0</v>
      </c>
      <c r="Z6616">
        <v>0</v>
      </c>
      <c r="AA6616">
        <v>6.5000000000000002E-2</v>
      </c>
      <c r="AB6616">
        <v>27</v>
      </c>
      <c r="AC6616">
        <v>35</v>
      </c>
      <c r="AD6616">
        <v>10.199999999999999</v>
      </c>
      <c r="AE6616">
        <v>26.2</v>
      </c>
      <c r="AF6616">
        <v>6.83</v>
      </c>
      <c r="AG6616">
        <v>7.1099999999999997E-2</v>
      </c>
      <c r="AH6616" t="s">
        <v>337</v>
      </c>
      <c r="AI6616" t="s">
        <v>337</v>
      </c>
      <c r="AJ6616">
        <v>0</v>
      </c>
      <c r="AK6616">
        <v>116</v>
      </c>
      <c r="AL6616">
        <v>1</v>
      </c>
      <c r="AM6616">
        <v>100</v>
      </c>
      <c r="AN6616">
        <v>5</v>
      </c>
    </row>
    <row r="6617" spans="1:40" x14ac:dyDescent="0.25">
      <c r="A6617" s="34">
        <v>40765</v>
      </c>
      <c r="B6617" s="220">
        <v>0.84375</v>
      </c>
      <c r="C6617">
        <v>36.700000000000003</v>
      </c>
      <c r="D6617">
        <v>36.9</v>
      </c>
      <c r="E6617">
        <v>36.700000000000003</v>
      </c>
      <c r="F6617">
        <v>22</v>
      </c>
      <c r="G6617">
        <v>11.5</v>
      </c>
      <c r="H6617">
        <v>6</v>
      </c>
      <c r="I6617" t="s">
        <v>345</v>
      </c>
      <c r="J6617">
        <v>0.5</v>
      </c>
      <c r="K6617">
        <v>10</v>
      </c>
      <c r="L6617" t="s">
        <v>345</v>
      </c>
      <c r="M6617">
        <v>36.700000000000003</v>
      </c>
      <c r="N6617">
        <v>35.700000000000003</v>
      </c>
      <c r="O6617">
        <v>35.700000000000003</v>
      </c>
      <c r="P6617" t="s">
        <v>337</v>
      </c>
      <c r="Q6617">
        <v>745.2</v>
      </c>
      <c r="R6617">
        <v>0</v>
      </c>
      <c r="S6617">
        <v>0</v>
      </c>
      <c r="T6617">
        <v>0</v>
      </c>
      <c r="U6617">
        <v>0</v>
      </c>
      <c r="V6617">
        <v>0</v>
      </c>
      <c r="W6617">
        <v>0</v>
      </c>
      <c r="X6617">
        <v>0</v>
      </c>
      <c r="Y6617">
        <v>0</v>
      </c>
      <c r="Z6617">
        <v>0</v>
      </c>
      <c r="AA6617">
        <v>6.4000000000000001E-2</v>
      </c>
      <c r="AB6617">
        <v>26.9</v>
      </c>
      <c r="AC6617">
        <v>35</v>
      </c>
      <c r="AD6617">
        <v>10.199999999999999</v>
      </c>
      <c r="AE6617">
        <v>26.1</v>
      </c>
      <c r="AF6617">
        <v>6.83</v>
      </c>
      <c r="AG6617">
        <v>7.1099999999999997E-2</v>
      </c>
      <c r="AH6617" t="s">
        <v>337</v>
      </c>
      <c r="AI6617" t="s">
        <v>337</v>
      </c>
      <c r="AJ6617">
        <v>0</v>
      </c>
      <c r="AK6617">
        <v>117</v>
      </c>
      <c r="AL6617">
        <v>1</v>
      </c>
      <c r="AM6617">
        <v>100</v>
      </c>
      <c r="AN6617">
        <v>5</v>
      </c>
    </row>
    <row r="6618" spans="1:40" x14ac:dyDescent="0.25">
      <c r="A6618" s="34">
        <v>40765</v>
      </c>
      <c r="B6618" s="220">
        <v>0.84722222222222221</v>
      </c>
      <c r="C6618">
        <v>35.6</v>
      </c>
      <c r="D6618">
        <v>36.700000000000003</v>
      </c>
      <c r="E6618">
        <v>35.6</v>
      </c>
      <c r="F6618">
        <v>27</v>
      </c>
      <c r="G6618">
        <v>13.7</v>
      </c>
      <c r="H6618">
        <v>8</v>
      </c>
      <c r="I6618" t="s">
        <v>345</v>
      </c>
      <c r="J6618">
        <v>0.67</v>
      </c>
      <c r="K6618">
        <v>17</v>
      </c>
      <c r="L6618" t="s">
        <v>345</v>
      </c>
      <c r="M6618">
        <v>35.6</v>
      </c>
      <c r="N6618">
        <v>35.4</v>
      </c>
      <c r="O6618">
        <v>35.4</v>
      </c>
      <c r="P6618" t="s">
        <v>337</v>
      </c>
      <c r="Q6618">
        <v>745.5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0</v>
      </c>
      <c r="Y6618">
        <v>0</v>
      </c>
      <c r="Z6618">
        <v>0</v>
      </c>
      <c r="AA6618">
        <v>0.06</v>
      </c>
      <c r="AB6618">
        <v>26.8</v>
      </c>
      <c r="AC6618">
        <v>35</v>
      </c>
      <c r="AD6618">
        <v>10.1</v>
      </c>
      <c r="AE6618">
        <v>26</v>
      </c>
      <c r="AF6618">
        <v>6.84</v>
      </c>
      <c r="AG6618">
        <v>7.1199999999999999E-2</v>
      </c>
      <c r="AH6618" t="s">
        <v>337</v>
      </c>
      <c r="AI6618" t="s">
        <v>337</v>
      </c>
      <c r="AJ6618">
        <v>0</v>
      </c>
      <c r="AK6618">
        <v>117</v>
      </c>
      <c r="AL6618">
        <v>1</v>
      </c>
      <c r="AM6618">
        <v>100</v>
      </c>
      <c r="AN6618">
        <v>5</v>
      </c>
    </row>
    <row r="6619" spans="1:40" x14ac:dyDescent="0.25">
      <c r="A6619" s="34">
        <v>40765</v>
      </c>
      <c r="B6619" s="220">
        <v>0.85069444444444453</v>
      </c>
      <c r="C6619">
        <v>34.700000000000003</v>
      </c>
      <c r="D6619">
        <v>35.6</v>
      </c>
      <c r="E6619">
        <v>34.700000000000003</v>
      </c>
      <c r="F6619">
        <v>28</v>
      </c>
      <c r="G6619">
        <v>13.5</v>
      </c>
      <c r="H6619">
        <v>5</v>
      </c>
      <c r="I6619" t="s">
        <v>345</v>
      </c>
      <c r="J6619">
        <v>0.42</v>
      </c>
      <c r="K6619">
        <v>8</v>
      </c>
      <c r="L6619" t="s">
        <v>345</v>
      </c>
      <c r="M6619">
        <v>34.700000000000003</v>
      </c>
      <c r="N6619">
        <v>34.4</v>
      </c>
      <c r="O6619">
        <v>34.4</v>
      </c>
      <c r="P6619" t="s">
        <v>337</v>
      </c>
      <c r="Q6619">
        <v>745.7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5.7000000000000002E-2</v>
      </c>
      <c r="AB6619">
        <v>26.7</v>
      </c>
      <c r="AC6619">
        <v>35</v>
      </c>
      <c r="AD6619">
        <v>10</v>
      </c>
      <c r="AE6619">
        <v>25.9</v>
      </c>
      <c r="AF6619">
        <v>6.85</v>
      </c>
      <c r="AG6619">
        <v>7.1300000000000002E-2</v>
      </c>
      <c r="AH6619" t="s">
        <v>337</v>
      </c>
      <c r="AI6619" t="s">
        <v>337</v>
      </c>
      <c r="AJ6619">
        <v>0</v>
      </c>
      <c r="AK6619">
        <v>116</v>
      </c>
      <c r="AL6619">
        <v>1</v>
      </c>
      <c r="AM6619">
        <v>100</v>
      </c>
      <c r="AN6619">
        <v>5</v>
      </c>
    </row>
    <row r="6620" spans="1:40" x14ac:dyDescent="0.25">
      <c r="A6620" s="34">
        <v>40765</v>
      </c>
      <c r="B6620" s="220">
        <v>0.85416666666666663</v>
      </c>
      <c r="C6620">
        <v>34.299999999999997</v>
      </c>
      <c r="D6620">
        <v>34.700000000000003</v>
      </c>
      <c r="E6620">
        <v>34.299999999999997</v>
      </c>
      <c r="F6620">
        <v>29</v>
      </c>
      <c r="G6620">
        <v>13.7</v>
      </c>
      <c r="H6620">
        <v>4</v>
      </c>
      <c r="I6620" t="s">
        <v>342</v>
      </c>
      <c r="J6620">
        <v>0.33</v>
      </c>
      <c r="K6620">
        <v>8</v>
      </c>
      <c r="L6620" t="s">
        <v>343</v>
      </c>
      <c r="M6620">
        <v>34.299999999999997</v>
      </c>
      <c r="N6620">
        <v>34.1</v>
      </c>
      <c r="O6620">
        <v>34.1</v>
      </c>
      <c r="P6620" t="s">
        <v>337</v>
      </c>
      <c r="Q6620">
        <v>745.9</v>
      </c>
      <c r="R6620">
        <v>0</v>
      </c>
      <c r="S6620">
        <v>0</v>
      </c>
      <c r="T6620">
        <v>0</v>
      </c>
      <c r="U6620">
        <v>0</v>
      </c>
      <c r="V6620">
        <v>0</v>
      </c>
      <c r="W6620">
        <v>0</v>
      </c>
      <c r="X6620">
        <v>0</v>
      </c>
      <c r="Y6620">
        <v>0</v>
      </c>
      <c r="Z6620">
        <v>0</v>
      </c>
      <c r="AA6620">
        <v>5.5E-2</v>
      </c>
      <c r="AB6620">
        <v>26.6</v>
      </c>
      <c r="AC6620">
        <v>35</v>
      </c>
      <c r="AD6620">
        <v>9.9</v>
      </c>
      <c r="AE6620">
        <v>25.8</v>
      </c>
      <c r="AF6620">
        <v>6.85</v>
      </c>
      <c r="AG6620">
        <v>7.1300000000000002E-2</v>
      </c>
      <c r="AH6620" t="s">
        <v>337</v>
      </c>
      <c r="AI6620" t="s">
        <v>337</v>
      </c>
      <c r="AJ6620">
        <v>0</v>
      </c>
      <c r="AK6620">
        <v>117</v>
      </c>
      <c r="AL6620">
        <v>1</v>
      </c>
      <c r="AM6620">
        <v>100</v>
      </c>
      <c r="AN6620">
        <v>5</v>
      </c>
    </row>
    <row r="6621" spans="1:40" x14ac:dyDescent="0.25">
      <c r="A6621" s="34">
        <v>40765</v>
      </c>
      <c r="B6621" s="220">
        <v>0.85763888888888884</v>
      </c>
      <c r="C6621">
        <v>34.200000000000003</v>
      </c>
      <c r="D6621">
        <v>34.200000000000003</v>
      </c>
      <c r="E6621">
        <v>34.200000000000003</v>
      </c>
      <c r="F6621">
        <v>28</v>
      </c>
      <c r="G6621">
        <v>13.1</v>
      </c>
      <c r="H6621">
        <v>3</v>
      </c>
      <c r="I6621" t="s">
        <v>343</v>
      </c>
      <c r="J6621">
        <v>0.25</v>
      </c>
      <c r="K6621">
        <v>8</v>
      </c>
      <c r="L6621" t="s">
        <v>343</v>
      </c>
      <c r="M6621">
        <v>34.200000000000003</v>
      </c>
      <c r="N6621">
        <v>33.700000000000003</v>
      </c>
      <c r="O6621">
        <v>33.700000000000003</v>
      </c>
      <c r="P6621" t="s">
        <v>337</v>
      </c>
      <c r="Q6621">
        <v>746.1</v>
      </c>
      <c r="R6621">
        <v>0</v>
      </c>
      <c r="S6621">
        <v>0</v>
      </c>
      <c r="T6621">
        <v>0</v>
      </c>
      <c r="U6621">
        <v>0</v>
      </c>
      <c r="V6621">
        <v>0</v>
      </c>
      <c r="W6621">
        <v>0</v>
      </c>
      <c r="X6621">
        <v>0</v>
      </c>
      <c r="Y6621">
        <v>0</v>
      </c>
      <c r="Z6621">
        <v>0</v>
      </c>
      <c r="AA6621">
        <v>5.5E-2</v>
      </c>
      <c r="AB6621">
        <v>26.4</v>
      </c>
      <c r="AC6621">
        <v>35</v>
      </c>
      <c r="AD6621">
        <v>9.6999999999999993</v>
      </c>
      <c r="AE6621">
        <v>25.7</v>
      </c>
      <c r="AF6621">
        <v>6.86</v>
      </c>
      <c r="AG6621">
        <v>7.1400000000000005E-2</v>
      </c>
      <c r="AH6621" t="s">
        <v>337</v>
      </c>
      <c r="AI6621" t="s">
        <v>337</v>
      </c>
      <c r="AJ6621">
        <v>0</v>
      </c>
      <c r="AK6621">
        <v>117</v>
      </c>
      <c r="AL6621">
        <v>1</v>
      </c>
      <c r="AM6621">
        <v>100</v>
      </c>
      <c r="AN6621">
        <v>5</v>
      </c>
    </row>
    <row r="6622" spans="1:40" x14ac:dyDescent="0.25">
      <c r="A6622" s="34">
        <v>40765</v>
      </c>
      <c r="B6622" s="220">
        <v>0.86111111111111116</v>
      </c>
      <c r="C6622">
        <v>34.299999999999997</v>
      </c>
      <c r="D6622">
        <v>34.299999999999997</v>
      </c>
      <c r="E6622">
        <v>34.200000000000003</v>
      </c>
      <c r="F6622">
        <v>27</v>
      </c>
      <c r="G6622">
        <v>12.6</v>
      </c>
      <c r="H6622">
        <v>2</v>
      </c>
      <c r="I6622" t="s">
        <v>344</v>
      </c>
      <c r="J6622">
        <v>0.17</v>
      </c>
      <c r="K6622">
        <v>5</v>
      </c>
      <c r="L6622" t="s">
        <v>346</v>
      </c>
      <c r="M6622">
        <v>34.299999999999997</v>
      </c>
      <c r="N6622">
        <v>33.700000000000003</v>
      </c>
      <c r="O6622">
        <v>33.700000000000003</v>
      </c>
      <c r="P6622" t="s">
        <v>337</v>
      </c>
      <c r="Q6622">
        <v>746.4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0</v>
      </c>
      <c r="Z6622">
        <v>0</v>
      </c>
      <c r="AA6622">
        <v>5.5E-2</v>
      </c>
      <c r="AB6622">
        <v>26.3</v>
      </c>
      <c r="AC6622">
        <v>36</v>
      </c>
      <c r="AD6622">
        <v>10</v>
      </c>
      <c r="AE6622">
        <v>25.6</v>
      </c>
      <c r="AF6622">
        <v>6.96</v>
      </c>
      <c r="AG6622">
        <v>7.1400000000000005E-2</v>
      </c>
      <c r="AH6622" t="s">
        <v>337</v>
      </c>
      <c r="AI6622" t="s">
        <v>337</v>
      </c>
      <c r="AJ6622">
        <v>0</v>
      </c>
      <c r="AK6622">
        <v>117</v>
      </c>
      <c r="AL6622">
        <v>1</v>
      </c>
      <c r="AM6622">
        <v>100</v>
      </c>
      <c r="AN6622">
        <v>5</v>
      </c>
    </row>
    <row r="6623" spans="1:40" x14ac:dyDescent="0.25">
      <c r="A6623" s="34">
        <v>40765</v>
      </c>
      <c r="B6623" s="220">
        <v>0.86458333333333337</v>
      </c>
      <c r="C6623">
        <v>34.299999999999997</v>
      </c>
      <c r="D6623">
        <v>34.4</v>
      </c>
      <c r="E6623">
        <v>34.299999999999997</v>
      </c>
      <c r="F6623">
        <v>26</v>
      </c>
      <c r="G6623">
        <v>12.1</v>
      </c>
      <c r="H6623">
        <v>2</v>
      </c>
      <c r="I6623" t="s">
        <v>350</v>
      </c>
      <c r="J6623">
        <v>0.17</v>
      </c>
      <c r="K6623">
        <v>5</v>
      </c>
      <c r="L6623" t="s">
        <v>350</v>
      </c>
      <c r="M6623">
        <v>34.299999999999997</v>
      </c>
      <c r="N6623">
        <v>33.6</v>
      </c>
      <c r="O6623">
        <v>33.6</v>
      </c>
      <c r="P6623" t="s">
        <v>337</v>
      </c>
      <c r="Q6623">
        <v>746.5</v>
      </c>
      <c r="R6623">
        <v>0</v>
      </c>
      <c r="S6623">
        <v>0</v>
      </c>
      <c r="T6623">
        <v>0</v>
      </c>
      <c r="U6623">
        <v>0</v>
      </c>
      <c r="V6623">
        <v>0</v>
      </c>
      <c r="W6623">
        <v>0</v>
      </c>
      <c r="X6623">
        <v>0</v>
      </c>
      <c r="Y6623">
        <v>0</v>
      </c>
      <c r="Z6623">
        <v>0</v>
      </c>
      <c r="AA6623">
        <v>5.6000000000000001E-2</v>
      </c>
      <c r="AB6623">
        <v>26.3</v>
      </c>
      <c r="AC6623">
        <v>36</v>
      </c>
      <c r="AD6623">
        <v>10</v>
      </c>
      <c r="AE6623">
        <v>25.6</v>
      </c>
      <c r="AF6623">
        <v>6.96</v>
      </c>
      <c r="AG6623">
        <v>7.1400000000000005E-2</v>
      </c>
      <c r="AH6623" t="s">
        <v>337</v>
      </c>
      <c r="AI6623" t="s">
        <v>337</v>
      </c>
      <c r="AJ6623">
        <v>0</v>
      </c>
      <c r="AK6623">
        <v>117</v>
      </c>
      <c r="AL6623">
        <v>1</v>
      </c>
      <c r="AM6623">
        <v>100</v>
      </c>
      <c r="AN6623">
        <v>5</v>
      </c>
    </row>
    <row r="6624" spans="1:40" x14ac:dyDescent="0.25">
      <c r="A6624" s="34">
        <v>40765</v>
      </c>
      <c r="B6624" s="220">
        <v>0.86805555555555547</v>
      </c>
      <c r="C6624">
        <v>34.4</v>
      </c>
      <c r="D6624">
        <v>34.4</v>
      </c>
      <c r="E6624">
        <v>34.4</v>
      </c>
      <c r="F6624">
        <v>27</v>
      </c>
      <c r="G6624">
        <v>12.7</v>
      </c>
      <c r="H6624">
        <v>2</v>
      </c>
      <c r="I6624" t="s">
        <v>351</v>
      </c>
      <c r="J6624">
        <v>0.17</v>
      </c>
      <c r="K6624">
        <v>7</v>
      </c>
      <c r="L6624" t="s">
        <v>349</v>
      </c>
      <c r="M6624">
        <v>34.4</v>
      </c>
      <c r="N6624">
        <v>33.799999999999997</v>
      </c>
      <c r="O6624">
        <v>33.799999999999997</v>
      </c>
      <c r="P6624" t="s">
        <v>337</v>
      </c>
      <c r="Q6624">
        <v>746.6</v>
      </c>
      <c r="R6624">
        <v>0</v>
      </c>
      <c r="S6624">
        <v>0</v>
      </c>
      <c r="T6624">
        <v>0</v>
      </c>
      <c r="U6624">
        <v>0</v>
      </c>
      <c r="V6624">
        <v>0</v>
      </c>
      <c r="W6624">
        <v>0</v>
      </c>
      <c r="X6624">
        <v>0</v>
      </c>
      <c r="Y6624">
        <v>0</v>
      </c>
      <c r="Z6624">
        <v>0</v>
      </c>
      <c r="AA6624">
        <v>5.6000000000000001E-2</v>
      </c>
      <c r="AB6624">
        <v>26.2</v>
      </c>
      <c r="AC6624">
        <v>36</v>
      </c>
      <c r="AD6624">
        <v>10</v>
      </c>
      <c r="AE6624">
        <v>25.6</v>
      </c>
      <c r="AF6624">
        <v>6.97</v>
      </c>
      <c r="AG6624">
        <v>7.1499999999999994E-2</v>
      </c>
      <c r="AH6624" t="s">
        <v>337</v>
      </c>
      <c r="AI6624" t="s">
        <v>337</v>
      </c>
      <c r="AJ6624">
        <v>0</v>
      </c>
      <c r="AK6624">
        <v>117</v>
      </c>
      <c r="AL6624">
        <v>1</v>
      </c>
      <c r="AM6624">
        <v>100</v>
      </c>
      <c r="AN6624">
        <v>5</v>
      </c>
    </row>
    <row r="6625" spans="1:40" x14ac:dyDescent="0.25">
      <c r="A6625" s="34">
        <v>40765</v>
      </c>
      <c r="B6625" s="220">
        <v>0.87152777777777779</v>
      </c>
      <c r="C6625">
        <v>33.9</v>
      </c>
      <c r="D6625">
        <v>34.4</v>
      </c>
      <c r="E6625">
        <v>33.9</v>
      </c>
      <c r="F6625">
        <v>33</v>
      </c>
      <c r="G6625">
        <v>15.4</v>
      </c>
      <c r="H6625">
        <v>7</v>
      </c>
      <c r="I6625" t="s">
        <v>340</v>
      </c>
      <c r="J6625">
        <v>0.57999999999999996</v>
      </c>
      <c r="K6625">
        <v>15</v>
      </c>
      <c r="L6625" t="s">
        <v>340</v>
      </c>
      <c r="M6625">
        <v>33.9</v>
      </c>
      <c r="N6625">
        <v>34.200000000000003</v>
      </c>
      <c r="O6625">
        <v>34.200000000000003</v>
      </c>
      <c r="P6625" t="s">
        <v>337</v>
      </c>
      <c r="Q6625">
        <v>746.8</v>
      </c>
      <c r="R6625">
        <v>0</v>
      </c>
      <c r="S6625">
        <v>0</v>
      </c>
      <c r="T6625">
        <v>0</v>
      </c>
      <c r="U6625">
        <v>0</v>
      </c>
      <c r="V6625">
        <v>0</v>
      </c>
      <c r="W6625">
        <v>0</v>
      </c>
      <c r="X6625">
        <v>0</v>
      </c>
      <c r="Y6625">
        <v>0</v>
      </c>
      <c r="Z6625">
        <v>0</v>
      </c>
      <c r="AA6625">
        <v>5.3999999999999999E-2</v>
      </c>
      <c r="AB6625">
        <v>26.1</v>
      </c>
      <c r="AC6625">
        <v>36</v>
      </c>
      <c r="AD6625">
        <v>9.9</v>
      </c>
      <c r="AE6625">
        <v>25.5</v>
      </c>
      <c r="AF6625">
        <v>6.97</v>
      </c>
      <c r="AG6625">
        <v>7.1499999999999994E-2</v>
      </c>
      <c r="AH6625" t="s">
        <v>337</v>
      </c>
      <c r="AI6625" t="s">
        <v>337</v>
      </c>
      <c r="AJ6625">
        <v>0</v>
      </c>
      <c r="AK6625">
        <v>117</v>
      </c>
      <c r="AL6625">
        <v>1</v>
      </c>
      <c r="AM6625">
        <v>100</v>
      </c>
      <c r="AN6625">
        <v>5</v>
      </c>
    </row>
    <row r="6626" spans="1:40" x14ac:dyDescent="0.25">
      <c r="A6626" s="34">
        <v>40765</v>
      </c>
      <c r="B6626" s="220">
        <v>0.875</v>
      </c>
      <c r="C6626">
        <v>33.1</v>
      </c>
      <c r="D6626">
        <v>33.9</v>
      </c>
      <c r="E6626">
        <v>33.1</v>
      </c>
      <c r="F6626">
        <v>32</v>
      </c>
      <c r="G6626">
        <v>14.2</v>
      </c>
      <c r="H6626">
        <v>8</v>
      </c>
      <c r="I6626" t="s">
        <v>340</v>
      </c>
      <c r="J6626">
        <v>0.67</v>
      </c>
      <c r="K6626">
        <v>14</v>
      </c>
      <c r="L6626" t="s">
        <v>340</v>
      </c>
      <c r="M6626">
        <v>33.1</v>
      </c>
      <c r="N6626">
        <v>33</v>
      </c>
      <c r="O6626">
        <v>33</v>
      </c>
      <c r="P6626" t="s">
        <v>337</v>
      </c>
      <c r="Q6626">
        <v>746.8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0</v>
      </c>
      <c r="Z6626">
        <v>0</v>
      </c>
      <c r="AA6626">
        <v>5.0999999999999997E-2</v>
      </c>
      <c r="AB6626">
        <v>26</v>
      </c>
      <c r="AC6626">
        <v>36</v>
      </c>
      <c r="AD6626">
        <v>9.8000000000000007</v>
      </c>
      <c r="AE6626">
        <v>25.4</v>
      </c>
      <c r="AF6626">
        <v>6.97</v>
      </c>
      <c r="AG6626">
        <v>7.1499999999999994E-2</v>
      </c>
      <c r="AH6626" t="s">
        <v>337</v>
      </c>
      <c r="AI6626" t="s">
        <v>337</v>
      </c>
      <c r="AJ6626">
        <v>5.0000000000000001E-3</v>
      </c>
      <c r="AK6626">
        <v>117</v>
      </c>
      <c r="AL6626">
        <v>1</v>
      </c>
      <c r="AM6626">
        <v>100</v>
      </c>
      <c r="AN6626">
        <v>5</v>
      </c>
    </row>
    <row r="6627" spans="1:40" x14ac:dyDescent="0.25">
      <c r="A6627" s="34">
        <v>40765</v>
      </c>
      <c r="B6627" s="220">
        <v>0.87847222222222221</v>
      </c>
      <c r="C6627">
        <v>32</v>
      </c>
      <c r="D6627">
        <v>33.1</v>
      </c>
      <c r="E6627">
        <v>32</v>
      </c>
      <c r="F6627">
        <v>36</v>
      </c>
      <c r="G6627">
        <v>15.1</v>
      </c>
      <c r="H6627">
        <v>13</v>
      </c>
      <c r="I6627" t="s">
        <v>340</v>
      </c>
      <c r="J6627">
        <v>1.08</v>
      </c>
      <c r="K6627">
        <v>19</v>
      </c>
      <c r="L6627" t="s">
        <v>340</v>
      </c>
      <c r="M6627">
        <v>31.7</v>
      </c>
      <c r="N6627">
        <v>32</v>
      </c>
      <c r="O6627">
        <v>31.7</v>
      </c>
      <c r="P6627" t="s">
        <v>337</v>
      </c>
      <c r="Q6627">
        <v>746.7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0</v>
      </c>
      <c r="Z6627">
        <v>0</v>
      </c>
      <c r="AA6627">
        <v>4.7E-2</v>
      </c>
      <c r="AB6627">
        <v>25.9</v>
      </c>
      <c r="AC6627">
        <v>36</v>
      </c>
      <c r="AD6627">
        <v>9.6999999999999993</v>
      </c>
      <c r="AE6627">
        <v>25.2</v>
      </c>
      <c r="AF6627">
        <v>6.98</v>
      </c>
      <c r="AG6627">
        <v>7.1599999999999997E-2</v>
      </c>
      <c r="AH6627" t="s">
        <v>337</v>
      </c>
      <c r="AI6627" t="s">
        <v>337</v>
      </c>
      <c r="AJ6627">
        <v>0</v>
      </c>
      <c r="AK6627">
        <v>117</v>
      </c>
      <c r="AL6627">
        <v>1</v>
      </c>
      <c r="AM6627">
        <v>100</v>
      </c>
      <c r="AN6627">
        <v>5</v>
      </c>
    </row>
    <row r="6628" spans="1:40" x14ac:dyDescent="0.25">
      <c r="A6628" s="34">
        <v>40765</v>
      </c>
      <c r="B6628" s="220">
        <v>0.88194444444444453</v>
      </c>
      <c r="C6628">
        <v>31.6</v>
      </c>
      <c r="D6628">
        <v>32</v>
      </c>
      <c r="E6628">
        <v>31.6</v>
      </c>
      <c r="F6628">
        <v>40</v>
      </c>
      <c r="G6628">
        <v>16.3</v>
      </c>
      <c r="H6628">
        <v>15</v>
      </c>
      <c r="I6628" t="s">
        <v>338</v>
      </c>
      <c r="J6628">
        <v>1.25</v>
      </c>
      <c r="K6628">
        <v>21</v>
      </c>
      <c r="L6628" t="s">
        <v>338</v>
      </c>
      <c r="M6628">
        <v>31</v>
      </c>
      <c r="N6628">
        <v>32</v>
      </c>
      <c r="O6628">
        <v>31.4</v>
      </c>
      <c r="P6628" t="s">
        <v>337</v>
      </c>
      <c r="Q6628">
        <v>746.5</v>
      </c>
      <c r="R6628">
        <v>0</v>
      </c>
      <c r="S6628">
        <v>0</v>
      </c>
      <c r="T6628">
        <v>0</v>
      </c>
      <c r="U6628">
        <v>0</v>
      </c>
      <c r="V6628">
        <v>0</v>
      </c>
      <c r="W6628">
        <v>0</v>
      </c>
      <c r="X6628">
        <v>0</v>
      </c>
      <c r="Y6628">
        <v>0</v>
      </c>
      <c r="Z6628">
        <v>0</v>
      </c>
      <c r="AA6628">
        <v>4.5999999999999999E-2</v>
      </c>
      <c r="AB6628">
        <v>25.8</v>
      </c>
      <c r="AC6628">
        <v>36</v>
      </c>
      <c r="AD6628">
        <v>9.6</v>
      </c>
      <c r="AE6628">
        <v>25.1</v>
      </c>
      <c r="AF6628">
        <v>6.98</v>
      </c>
      <c r="AG6628">
        <v>7.1599999999999997E-2</v>
      </c>
      <c r="AH6628" t="s">
        <v>337</v>
      </c>
      <c r="AI6628" t="s">
        <v>337</v>
      </c>
      <c r="AJ6628">
        <v>0</v>
      </c>
      <c r="AK6628">
        <v>116</v>
      </c>
      <c r="AL6628">
        <v>1</v>
      </c>
      <c r="AM6628">
        <v>100</v>
      </c>
      <c r="AN6628">
        <v>5</v>
      </c>
    </row>
    <row r="6629" spans="1:40" x14ac:dyDescent="0.25">
      <c r="A6629" s="34">
        <v>40765</v>
      </c>
      <c r="B6629" s="220">
        <v>0.88541666666666663</v>
      </c>
      <c r="C6629">
        <v>31.1</v>
      </c>
      <c r="D6629">
        <v>31.6</v>
      </c>
      <c r="E6629">
        <v>31.1</v>
      </c>
      <c r="F6629">
        <v>40</v>
      </c>
      <c r="G6629">
        <v>15.9</v>
      </c>
      <c r="H6629">
        <v>18</v>
      </c>
      <c r="I6629" t="s">
        <v>338</v>
      </c>
      <c r="J6629">
        <v>1.5</v>
      </c>
      <c r="K6629">
        <v>27</v>
      </c>
      <c r="L6629" t="s">
        <v>340</v>
      </c>
      <c r="M6629">
        <v>30.2</v>
      </c>
      <c r="N6629">
        <v>31.2</v>
      </c>
      <c r="O6629">
        <v>30.3</v>
      </c>
      <c r="P6629" t="s">
        <v>337</v>
      </c>
      <c r="Q6629">
        <v>746.2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0</v>
      </c>
      <c r="Y6629">
        <v>0</v>
      </c>
      <c r="Z6629">
        <v>0</v>
      </c>
      <c r="AA6629">
        <v>4.3999999999999997E-2</v>
      </c>
      <c r="AB6629">
        <v>25.7</v>
      </c>
      <c r="AC6629">
        <v>36</v>
      </c>
      <c r="AD6629">
        <v>9.5</v>
      </c>
      <c r="AE6629">
        <v>25</v>
      </c>
      <c r="AF6629">
        <v>6.99</v>
      </c>
      <c r="AG6629">
        <v>7.1599999999999997E-2</v>
      </c>
      <c r="AH6629" t="s">
        <v>337</v>
      </c>
      <c r="AI6629" t="s">
        <v>337</v>
      </c>
      <c r="AJ6629">
        <v>0</v>
      </c>
      <c r="AK6629">
        <v>116</v>
      </c>
      <c r="AL6629">
        <v>1</v>
      </c>
      <c r="AM6629">
        <v>100</v>
      </c>
      <c r="AN6629">
        <v>5</v>
      </c>
    </row>
    <row r="6630" spans="1:40" x14ac:dyDescent="0.25">
      <c r="A6630" s="34">
        <v>40765</v>
      </c>
      <c r="B6630" s="220">
        <v>0.88888888888888884</v>
      </c>
      <c r="C6630">
        <v>31.7</v>
      </c>
      <c r="D6630">
        <v>31.7</v>
      </c>
      <c r="E6630">
        <v>31</v>
      </c>
      <c r="F6630">
        <v>33</v>
      </c>
      <c r="G6630">
        <v>13.5</v>
      </c>
      <c r="H6630">
        <v>20</v>
      </c>
      <c r="I6630" t="s">
        <v>338</v>
      </c>
      <c r="J6630">
        <v>1.67</v>
      </c>
      <c r="K6630">
        <v>28</v>
      </c>
      <c r="L6630" t="s">
        <v>340</v>
      </c>
      <c r="M6630">
        <v>30.8</v>
      </c>
      <c r="N6630">
        <v>31.1</v>
      </c>
      <c r="O6630">
        <v>30.2</v>
      </c>
      <c r="P6630" t="s">
        <v>337</v>
      </c>
      <c r="Q6630">
        <v>746.2</v>
      </c>
      <c r="R6630">
        <v>0</v>
      </c>
      <c r="S6630">
        <v>0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4.5999999999999999E-2</v>
      </c>
      <c r="AB6630">
        <v>25.6</v>
      </c>
      <c r="AC6630">
        <v>37</v>
      </c>
      <c r="AD6630">
        <v>9.8000000000000007</v>
      </c>
      <c r="AE6630">
        <v>24.9</v>
      </c>
      <c r="AF6630">
        <v>7.19</v>
      </c>
      <c r="AG6630">
        <v>7.1599999999999997E-2</v>
      </c>
      <c r="AH6630" t="s">
        <v>337</v>
      </c>
      <c r="AI6630" t="s">
        <v>337</v>
      </c>
      <c r="AJ6630">
        <v>0</v>
      </c>
      <c r="AK6630">
        <v>117</v>
      </c>
      <c r="AL6630">
        <v>1</v>
      </c>
      <c r="AM6630">
        <v>100</v>
      </c>
      <c r="AN6630">
        <v>5</v>
      </c>
    </row>
    <row r="6631" spans="1:40" x14ac:dyDescent="0.25">
      <c r="A6631" s="34">
        <v>40765</v>
      </c>
      <c r="B6631" s="220">
        <v>0.89236111111111116</v>
      </c>
      <c r="C6631">
        <v>33.4</v>
      </c>
      <c r="D6631">
        <v>33.4</v>
      </c>
      <c r="E6631">
        <v>31.8</v>
      </c>
      <c r="F6631">
        <v>27</v>
      </c>
      <c r="G6631">
        <v>11.8</v>
      </c>
      <c r="H6631">
        <v>16</v>
      </c>
      <c r="I6631" t="s">
        <v>338</v>
      </c>
      <c r="J6631">
        <v>1.33</v>
      </c>
      <c r="K6631">
        <v>30</v>
      </c>
      <c r="L6631" t="s">
        <v>340</v>
      </c>
      <c r="M6631">
        <v>33.299999999999997</v>
      </c>
      <c r="N6631">
        <v>32.6</v>
      </c>
      <c r="O6631">
        <v>32.4</v>
      </c>
      <c r="P6631" t="s">
        <v>337</v>
      </c>
      <c r="Q6631">
        <v>746.2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0</v>
      </c>
      <c r="Y6631">
        <v>0</v>
      </c>
      <c r="Z6631">
        <v>0</v>
      </c>
      <c r="AA6631">
        <v>5.1999999999999998E-2</v>
      </c>
      <c r="AB6631">
        <v>25.6</v>
      </c>
      <c r="AC6631">
        <v>37</v>
      </c>
      <c r="AD6631">
        <v>9.8000000000000007</v>
      </c>
      <c r="AE6631">
        <v>24.9</v>
      </c>
      <c r="AF6631">
        <v>7.19</v>
      </c>
      <c r="AG6631">
        <v>7.1599999999999997E-2</v>
      </c>
      <c r="AH6631" t="s">
        <v>337</v>
      </c>
      <c r="AI6631" t="s">
        <v>337</v>
      </c>
      <c r="AJ6631">
        <v>0</v>
      </c>
      <c r="AK6631">
        <v>117</v>
      </c>
      <c r="AL6631">
        <v>1</v>
      </c>
      <c r="AM6631">
        <v>100</v>
      </c>
      <c r="AN6631">
        <v>5</v>
      </c>
    </row>
    <row r="6632" spans="1:40" x14ac:dyDescent="0.25">
      <c r="A6632" s="34">
        <v>40765</v>
      </c>
      <c r="B6632" s="220">
        <v>0.89583333333333337</v>
      </c>
      <c r="C6632">
        <v>33.6</v>
      </c>
      <c r="D6632">
        <v>33.9</v>
      </c>
      <c r="E6632">
        <v>33.4</v>
      </c>
      <c r="F6632">
        <v>29</v>
      </c>
      <c r="G6632">
        <v>13.1</v>
      </c>
      <c r="H6632">
        <v>11</v>
      </c>
      <c r="I6632" t="s">
        <v>336</v>
      </c>
      <c r="J6632">
        <v>0.92</v>
      </c>
      <c r="K6632">
        <v>22</v>
      </c>
      <c r="L6632" t="s">
        <v>340</v>
      </c>
      <c r="M6632">
        <v>33.6</v>
      </c>
      <c r="N6632">
        <v>33.200000000000003</v>
      </c>
      <c r="O6632">
        <v>33.200000000000003</v>
      </c>
      <c r="P6632" t="s">
        <v>337</v>
      </c>
      <c r="Q6632">
        <v>746.4</v>
      </c>
      <c r="R6632">
        <v>0</v>
      </c>
      <c r="S6632">
        <v>0</v>
      </c>
      <c r="T6632">
        <v>0</v>
      </c>
      <c r="U6632">
        <v>0</v>
      </c>
      <c r="V6632">
        <v>0</v>
      </c>
      <c r="W6632">
        <v>0</v>
      </c>
      <c r="X6632">
        <v>0</v>
      </c>
      <c r="Y6632">
        <v>0</v>
      </c>
      <c r="Z6632">
        <v>0</v>
      </c>
      <c r="AA6632">
        <v>5.2999999999999999E-2</v>
      </c>
      <c r="AB6632">
        <v>25.6</v>
      </c>
      <c r="AC6632">
        <v>38</v>
      </c>
      <c r="AD6632">
        <v>10.199999999999999</v>
      </c>
      <c r="AE6632">
        <v>24.9</v>
      </c>
      <c r="AF6632">
        <v>7.29</v>
      </c>
      <c r="AG6632">
        <v>7.1599999999999997E-2</v>
      </c>
      <c r="AH6632" t="s">
        <v>337</v>
      </c>
      <c r="AI6632" t="s">
        <v>337</v>
      </c>
      <c r="AJ6632">
        <v>0</v>
      </c>
      <c r="AK6632">
        <v>116</v>
      </c>
      <c r="AL6632">
        <v>1</v>
      </c>
      <c r="AM6632">
        <v>100</v>
      </c>
      <c r="AN6632">
        <v>5</v>
      </c>
    </row>
    <row r="6633" spans="1:40" x14ac:dyDescent="0.25">
      <c r="A6633" s="34">
        <v>40765</v>
      </c>
      <c r="B6633" s="220">
        <v>0.89930555555555547</v>
      </c>
      <c r="C6633">
        <v>33.1</v>
      </c>
      <c r="D6633">
        <v>33.6</v>
      </c>
      <c r="E6633">
        <v>33.1</v>
      </c>
      <c r="F6633">
        <v>31</v>
      </c>
      <c r="G6633">
        <v>13.7</v>
      </c>
      <c r="H6633">
        <v>6</v>
      </c>
      <c r="I6633" t="s">
        <v>336</v>
      </c>
      <c r="J6633">
        <v>0.5</v>
      </c>
      <c r="K6633">
        <v>13</v>
      </c>
      <c r="L6633" t="s">
        <v>336</v>
      </c>
      <c r="M6633">
        <v>33.1</v>
      </c>
      <c r="N6633">
        <v>32.799999999999997</v>
      </c>
      <c r="O6633">
        <v>32.799999999999997</v>
      </c>
      <c r="P6633" t="s">
        <v>337</v>
      </c>
      <c r="Q6633">
        <v>746.4</v>
      </c>
      <c r="R6633">
        <v>0</v>
      </c>
      <c r="S6633">
        <v>0</v>
      </c>
      <c r="T6633">
        <v>0</v>
      </c>
      <c r="U6633">
        <v>0</v>
      </c>
      <c r="V6633">
        <v>0</v>
      </c>
      <c r="W6633">
        <v>0</v>
      </c>
      <c r="X6633">
        <v>0</v>
      </c>
      <c r="Y6633">
        <v>0</v>
      </c>
      <c r="Z6633">
        <v>0</v>
      </c>
      <c r="AA6633">
        <v>5.0999999999999997E-2</v>
      </c>
      <c r="AB6633">
        <v>25.6</v>
      </c>
      <c r="AC6633">
        <v>38</v>
      </c>
      <c r="AD6633">
        <v>10.199999999999999</v>
      </c>
      <c r="AE6633">
        <v>24.9</v>
      </c>
      <c r="AF6633">
        <v>7.29</v>
      </c>
      <c r="AG6633">
        <v>7.1599999999999997E-2</v>
      </c>
      <c r="AH6633" t="s">
        <v>337</v>
      </c>
      <c r="AI6633" t="s">
        <v>337</v>
      </c>
      <c r="AJ6633">
        <v>0</v>
      </c>
      <c r="AK6633">
        <v>117</v>
      </c>
      <c r="AL6633">
        <v>1</v>
      </c>
      <c r="AM6633">
        <v>100</v>
      </c>
      <c r="AN6633">
        <v>5</v>
      </c>
    </row>
    <row r="6634" spans="1:40" x14ac:dyDescent="0.25">
      <c r="A6634" s="34">
        <v>40765</v>
      </c>
      <c r="B6634" s="220">
        <v>0.90277777777777779</v>
      </c>
      <c r="C6634">
        <v>32.4</v>
      </c>
      <c r="D6634">
        <v>33.1</v>
      </c>
      <c r="E6634">
        <v>32.4</v>
      </c>
      <c r="F6634">
        <v>32</v>
      </c>
      <c r="G6634">
        <v>13.6</v>
      </c>
      <c r="H6634">
        <v>7</v>
      </c>
      <c r="I6634" t="s">
        <v>339</v>
      </c>
      <c r="J6634">
        <v>0.57999999999999996</v>
      </c>
      <c r="K6634">
        <v>12</v>
      </c>
      <c r="L6634" t="s">
        <v>339</v>
      </c>
      <c r="M6634">
        <v>32.4</v>
      </c>
      <c r="N6634">
        <v>32.1</v>
      </c>
      <c r="O6634">
        <v>32.1</v>
      </c>
      <c r="P6634" t="s">
        <v>337</v>
      </c>
      <c r="Q6634">
        <v>746.3</v>
      </c>
      <c r="R6634">
        <v>0</v>
      </c>
      <c r="S6634">
        <v>0</v>
      </c>
      <c r="T6634">
        <v>0</v>
      </c>
      <c r="U6634">
        <v>0</v>
      </c>
      <c r="V6634">
        <v>0</v>
      </c>
      <c r="W6634">
        <v>0</v>
      </c>
      <c r="X6634">
        <v>0</v>
      </c>
      <c r="Y6634">
        <v>0</v>
      </c>
      <c r="Z6634">
        <v>0</v>
      </c>
      <c r="AA6634">
        <v>4.9000000000000002E-2</v>
      </c>
      <c r="AB6634">
        <v>25.6</v>
      </c>
      <c r="AC6634">
        <v>38</v>
      </c>
      <c r="AD6634">
        <v>10.199999999999999</v>
      </c>
      <c r="AE6634">
        <v>24.9</v>
      </c>
      <c r="AF6634">
        <v>7.29</v>
      </c>
      <c r="AG6634">
        <v>7.1599999999999997E-2</v>
      </c>
      <c r="AH6634" t="s">
        <v>337</v>
      </c>
      <c r="AI6634" t="s">
        <v>337</v>
      </c>
      <c r="AJ6634">
        <v>0</v>
      </c>
      <c r="AK6634">
        <v>117</v>
      </c>
      <c r="AL6634">
        <v>1</v>
      </c>
      <c r="AM6634">
        <v>100</v>
      </c>
      <c r="AN6634">
        <v>5</v>
      </c>
    </row>
    <row r="6635" spans="1:40" x14ac:dyDescent="0.25">
      <c r="A6635" s="34">
        <v>40765</v>
      </c>
      <c r="B6635" s="220">
        <v>0.90625</v>
      </c>
      <c r="C6635">
        <v>32.299999999999997</v>
      </c>
      <c r="D6635">
        <v>32.299999999999997</v>
      </c>
      <c r="E6635">
        <v>32.299999999999997</v>
      </c>
      <c r="F6635">
        <v>31</v>
      </c>
      <c r="G6635">
        <v>13</v>
      </c>
      <c r="H6635">
        <v>6</v>
      </c>
      <c r="I6635" t="s">
        <v>336</v>
      </c>
      <c r="J6635">
        <v>0.5</v>
      </c>
      <c r="K6635">
        <v>10</v>
      </c>
      <c r="L6635" t="s">
        <v>336</v>
      </c>
      <c r="M6635">
        <v>32.299999999999997</v>
      </c>
      <c r="N6635">
        <v>31.9</v>
      </c>
      <c r="O6635">
        <v>31.9</v>
      </c>
      <c r="P6635" t="s">
        <v>337</v>
      </c>
      <c r="Q6635">
        <v>746.4</v>
      </c>
      <c r="R6635">
        <v>0</v>
      </c>
      <c r="S6635">
        <v>0</v>
      </c>
      <c r="T6635">
        <v>0</v>
      </c>
      <c r="U6635">
        <v>0</v>
      </c>
      <c r="V6635">
        <v>0</v>
      </c>
      <c r="W6635">
        <v>0</v>
      </c>
      <c r="X6635">
        <v>0</v>
      </c>
      <c r="Y6635">
        <v>0</v>
      </c>
      <c r="Z6635">
        <v>0</v>
      </c>
      <c r="AA6635">
        <v>4.9000000000000002E-2</v>
      </c>
      <c r="AB6635">
        <v>25.5</v>
      </c>
      <c r="AC6635">
        <v>38</v>
      </c>
      <c r="AD6635">
        <v>10.1</v>
      </c>
      <c r="AE6635">
        <v>24.9</v>
      </c>
      <c r="AF6635">
        <v>7.29</v>
      </c>
      <c r="AG6635">
        <v>7.1599999999999997E-2</v>
      </c>
      <c r="AH6635" t="s">
        <v>337</v>
      </c>
      <c r="AI6635" t="s">
        <v>337</v>
      </c>
      <c r="AJ6635">
        <v>0</v>
      </c>
      <c r="AK6635">
        <v>117</v>
      </c>
      <c r="AL6635">
        <v>1</v>
      </c>
      <c r="AM6635">
        <v>100</v>
      </c>
      <c r="AN6635">
        <v>5</v>
      </c>
    </row>
    <row r="6636" spans="1:40" x14ac:dyDescent="0.25">
      <c r="A6636" s="34">
        <v>40765</v>
      </c>
      <c r="B6636" s="220">
        <v>0.90972222222222221</v>
      </c>
      <c r="C6636">
        <v>32.700000000000003</v>
      </c>
      <c r="D6636">
        <v>32.700000000000003</v>
      </c>
      <c r="E6636">
        <v>32.4</v>
      </c>
      <c r="F6636">
        <v>28</v>
      </c>
      <c r="G6636">
        <v>11.8</v>
      </c>
      <c r="H6636">
        <v>8</v>
      </c>
      <c r="I6636" t="s">
        <v>336</v>
      </c>
      <c r="J6636">
        <v>0.67</v>
      </c>
      <c r="K6636">
        <v>15</v>
      </c>
      <c r="L6636" t="s">
        <v>336</v>
      </c>
      <c r="M6636">
        <v>32.700000000000003</v>
      </c>
      <c r="N6636">
        <v>31.9</v>
      </c>
      <c r="O6636">
        <v>31.9</v>
      </c>
      <c r="P6636" t="s">
        <v>337</v>
      </c>
      <c r="Q6636">
        <v>746.3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0</v>
      </c>
      <c r="X6636">
        <v>0</v>
      </c>
      <c r="Y6636">
        <v>0</v>
      </c>
      <c r="Z6636">
        <v>0</v>
      </c>
      <c r="AA6636">
        <v>0.05</v>
      </c>
      <c r="AB6636">
        <v>25.5</v>
      </c>
      <c r="AC6636">
        <v>38</v>
      </c>
      <c r="AD6636">
        <v>10.1</v>
      </c>
      <c r="AE6636">
        <v>24.9</v>
      </c>
      <c r="AF6636">
        <v>7.29</v>
      </c>
      <c r="AG6636">
        <v>7.1599999999999997E-2</v>
      </c>
      <c r="AH6636" t="s">
        <v>337</v>
      </c>
      <c r="AI6636" t="s">
        <v>337</v>
      </c>
      <c r="AJ6636">
        <v>0</v>
      </c>
      <c r="AK6636">
        <v>117</v>
      </c>
      <c r="AL6636">
        <v>1</v>
      </c>
      <c r="AM6636">
        <v>100</v>
      </c>
      <c r="AN6636">
        <v>5</v>
      </c>
    </row>
    <row r="6637" spans="1:40" x14ac:dyDescent="0.25">
      <c r="A6637" s="34">
        <v>40765</v>
      </c>
      <c r="B6637" s="220">
        <v>0.91319444444444453</v>
      </c>
      <c r="C6637">
        <v>33.700000000000003</v>
      </c>
      <c r="D6637">
        <v>33.700000000000003</v>
      </c>
      <c r="E6637">
        <v>32.799999999999997</v>
      </c>
      <c r="F6637">
        <v>26</v>
      </c>
      <c r="G6637">
        <v>11.5</v>
      </c>
      <c r="H6637">
        <v>9</v>
      </c>
      <c r="I6637" t="s">
        <v>338</v>
      </c>
      <c r="J6637">
        <v>0.75</v>
      </c>
      <c r="K6637">
        <v>15</v>
      </c>
      <c r="L6637" t="s">
        <v>336</v>
      </c>
      <c r="M6637">
        <v>33.700000000000003</v>
      </c>
      <c r="N6637">
        <v>32.700000000000003</v>
      </c>
      <c r="O6637">
        <v>32.700000000000003</v>
      </c>
      <c r="P6637" t="s">
        <v>337</v>
      </c>
      <c r="Q6637">
        <v>746.3</v>
      </c>
      <c r="R6637">
        <v>0</v>
      </c>
      <c r="S6637">
        <v>0</v>
      </c>
      <c r="T6637">
        <v>0</v>
      </c>
      <c r="U6637">
        <v>0</v>
      </c>
      <c r="V6637">
        <v>0</v>
      </c>
      <c r="W6637">
        <v>0</v>
      </c>
      <c r="X6637">
        <v>0</v>
      </c>
      <c r="Y6637">
        <v>0</v>
      </c>
      <c r="Z6637">
        <v>0</v>
      </c>
      <c r="AA6637">
        <v>5.2999999999999999E-2</v>
      </c>
      <c r="AB6637">
        <v>25.5</v>
      </c>
      <c r="AC6637">
        <v>38</v>
      </c>
      <c r="AD6637">
        <v>10.1</v>
      </c>
      <c r="AE6637">
        <v>24.9</v>
      </c>
      <c r="AF6637">
        <v>7.29</v>
      </c>
      <c r="AG6637">
        <v>7.1599999999999997E-2</v>
      </c>
      <c r="AH6637" t="s">
        <v>337</v>
      </c>
      <c r="AI6637" t="s">
        <v>337</v>
      </c>
      <c r="AJ6637">
        <v>0</v>
      </c>
      <c r="AK6637">
        <v>117</v>
      </c>
      <c r="AL6637">
        <v>1</v>
      </c>
      <c r="AM6637">
        <v>100</v>
      </c>
      <c r="AN6637">
        <v>5</v>
      </c>
    </row>
    <row r="6638" spans="1:40" x14ac:dyDescent="0.25">
      <c r="A6638" s="34">
        <v>40765</v>
      </c>
      <c r="B6638" s="220">
        <v>0.91666666666666663</v>
      </c>
      <c r="C6638">
        <v>35</v>
      </c>
      <c r="D6638">
        <v>35</v>
      </c>
      <c r="E6638">
        <v>33.700000000000003</v>
      </c>
      <c r="F6638">
        <v>22</v>
      </c>
      <c r="G6638">
        <v>10.1</v>
      </c>
      <c r="H6638">
        <v>9</v>
      </c>
      <c r="I6638" t="s">
        <v>336</v>
      </c>
      <c r="J6638">
        <v>0.75</v>
      </c>
      <c r="K6638">
        <v>20</v>
      </c>
      <c r="L6638" t="s">
        <v>338</v>
      </c>
      <c r="M6638">
        <v>35</v>
      </c>
      <c r="N6638">
        <v>33.6</v>
      </c>
      <c r="O6638">
        <v>33.6</v>
      </c>
      <c r="P6638" t="s">
        <v>337</v>
      </c>
      <c r="Q6638">
        <v>746</v>
      </c>
      <c r="R6638">
        <v>0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0</v>
      </c>
      <c r="Y6638">
        <v>0</v>
      </c>
      <c r="Z6638">
        <v>0</v>
      </c>
      <c r="AA6638">
        <v>5.8000000000000003E-2</v>
      </c>
      <c r="AB6638">
        <v>25.5</v>
      </c>
      <c r="AC6638">
        <v>38</v>
      </c>
      <c r="AD6638">
        <v>10.1</v>
      </c>
      <c r="AE6638">
        <v>24.9</v>
      </c>
      <c r="AF6638">
        <v>7.29</v>
      </c>
      <c r="AG6638">
        <v>7.1599999999999997E-2</v>
      </c>
      <c r="AH6638" t="s">
        <v>337</v>
      </c>
      <c r="AI6638" t="s">
        <v>337</v>
      </c>
      <c r="AJ6638">
        <v>0.01</v>
      </c>
      <c r="AK6638">
        <v>117</v>
      </c>
      <c r="AL6638">
        <v>1</v>
      </c>
      <c r="AM6638">
        <v>100</v>
      </c>
      <c r="AN6638">
        <v>5</v>
      </c>
    </row>
    <row r="6639" spans="1:40" x14ac:dyDescent="0.25">
      <c r="A6639" s="34">
        <v>40765</v>
      </c>
      <c r="B6639" s="220">
        <v>0.92013888888888884</v>
      </c>
      <c r="C6639">
        <v>35.5</v>
      </c>
      <c r="D6639">
        <v>35.5</v>
      </c>
      <c r="E6639">
        <v>35</v>
      </c>
      <c r="F6639">
        <v>22</v>
      </c>
      <c r="G6639">
        <v>10.5</v>
      </c>
      <c r="H6639">
        <v>6</v>
      </c>
      <c r="I6639" t="s">
        <v>336</v>
      </c>
      <c r="J6639">
        <v>0.5</v>
      </c>
      <c r="K6639">
        <v>12</v>
      </c>
      <c r="L6639" t="s">
        <v>341</v>
      </c>
      <c r="M6639">
        <v>35.5</v>
      </c>
      <c r="N6639">
        <v>34.299999999999997</v>
      </c>
      <c r="O6639">
        <v>34.299999999999997</v>
      </c>
      <c r="P6639" t="s">
        <v>337</v>
      </c>
      <c r="Q6639">
        <v>745.9</v>
      </c>
      <c r="R6639">
        <v>0</v>
      </c>
      <c r="S6639">
        <v>0</v>
      </c>
      <c r="T6639">
        <v>0</v>
      </c>
      <c r="U6639">
        <v>0</v>
      </c>
      <c r="V6639">
        <v>0</v>
      </c>
      <c r="W6639">
        <v>0</v>
      </c>
      <c r="X6639">
        <v>0</v>
      </c>
      <c r="Y6639">
        <v>0</v>
      </c>
      <c r="Z6639">
        <v>0</v>
      </c>
      <c r="AA6639">
        <v>0.06</v>
      </c>
      <c r="AB6639">
        <v>25.4</v>
      </c>
      <c r="AC6639">
        <v>38</v>
      </c>
      <c r="AD6639">
        <v>10</v>
      </c>
      <c r="AE6639">
        <v>24.8</v>
      </c>
      <c r="AF6639">
        <v>7.3</v>
      </c>
      <c r="AG6639">
        <v>7.1599999999999997E-2</v>
      </c>
      <c r="AH6639" t="s">
        <v>337</v>
      </c>
      <c r="AI6639" t="s">
        <v>337</v>
      </c>
      <c r="AJ6639">
        <v>0</v>
      </c>
      <c r="AK6639">
        <v>117</v>
      </c>
      <c r="AL6639">
        <v>1</v>
      </c>
      <c r="AM6639">
        <v>100</v>
      </c>
      <c r="AN6639">
        <v>5</v>
      </c>
    </row>
    <row r="6640" spans="1:40" x14ac:dyDescent="0.25">
      <c r="A6640" s="34">
        <v>40765</v>
      </c>
      <c r="B6640" s="220">
        <v>0.92361111111111116</v>
      </c>
      <c r="C6640">
        <v>35.299999999999997</v>
      </c>
      <c r="D6640">
        <v>35.5</v>
      </c>
      <c r="E6640">
        <v>35.299999999999997</v>
      </c>
      <c r="F6640">
        <v>25</v>
      </c>
      <c r="G6640">
        <v>12.3</v>
      </c>
      <c r="H6640">
        <v>5</v>
      </c>
      <c r="I6640" t="s">
        <v>336</v>
      </c>
      <c r="J6640">
        <v>0.42</v>
      </c>
      <c r="K6640">
        <v>10</v>
      </c>
      <c r="L6640" t="s">
        <v>336</v>
      </c>
      <c r="M6640">
        <v>35.299999999999997</v>
      </c>
      <c r="N6640">
        <v>34.6</v>
      </c>
      <c r="O6640">
        <v>34.6</v>
      </c>
      <c r="P6640" t="s">
        <v>337</v>
      </c>
      <c r="Q6640">
        <v>746.1</v>
      </c>
      <c r="R6640">
        <v>0</v>
      </c>
      <c r="S6640">
        <v>0</v>
      </c>
      <c r="T6640">
        <v>0</v>
      </c>
      <c r="U6640">
        <v>0</v>
      </c>
      <c r="V6640">
        <v>0</v>
      </c>
      <c r="W6640">
        <v>0</v>
      </c>
      <c r="X6640">
        <v>0</v>
      </c>
      <c r="Y6640">
        <v>0</v>
      </c>
      <c r="Z6640">
        <v>0</v>
      </c>
      <c r="AA6640">
        <v>5.8999999999999997E-2</v>
      </c>
      <c r="AB6640">
        <v>25.4</v>
      </c>
      <c r="AC6640">
        <v>38</v>
      </c>
      <c r="AD6640">
        <v>10</v>
      </c>
      <c r="AE6640">
        <v>24.8</v>
      </c>
      <c r="AF6640">
        <v>7.3</v>
      </c>
      <c r="AG6640">
        <v>7.1599999999999997E-2</v>
      </c>
      <c r="AH6640" t="s">
        <v>337</v>
      </c>
      <c r="AI6640" t="s">
        <v>337</v>
      </c>
      <c r="AJ6640">
        <v>0</v>
      </c>
      <c r="AK6640">
        <v>117</v>
      </c>
      <c r="AL6640">
        <v>1</v>
      </c>
      <c r="AM6640">
        <v>100</v>
      </c>
      <c r="AN6640">
        <v>5</v>
      </c>
    </row>
    <row r="6641" spans="1:40" x14ac:dyDescent="0.25">
      <c r="A6641" s="34">
        <v>40765</v>
      </c>
      <c r="B6641" s="220">
        <v>0.92708333333333337</v>
      </c>
      <c r="C6641">
        <v>33.9</v>
      </c>
      <c r="D6641">
        <v>35.299999999999997</v>
      </c>
      <c r="E6641">
        <v>33.9</v>
      </c>
      <c r="F6641">
        <v>28</v>
      </c>
      <c r="G6641">
        <v>12.9</v>
      </c>
      <c r="H6641">
        <v>7</v>
      </c>
      <c r="I6641" t="s">
        <v>341</v>
      </c>
      <c r="J6641">
        <v>0.57999999999999996</v>
      </c>
      <c r="K6641">
        <v>11</v>
      </c>
      <c r="L6641" t="s">
        <v>341</v>
      </c>
      <c r="M6641">
        <v>33.9</v>
      </c>
      <c r="N6641">
        <v>33.4</v>
      </c>
      <c r="O6641">
        <v>33.4</v>
      </c>
      <c r="P6641" t="s">
        <v>337</v>
      </c>
      <c r="Q6641">
        <v>746.3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0</v>
      </c>
      <c r="Y6641">
        <v>0</v>
      </c>
      <c r="Z6641">
        <v>0</v>
      </c>
      <c r="AA6641">
        <v>5.3999999999999999E-2</v>
      </c>
      <c r="AB6641">
        <v>25.4</v>
      </c>
      <c r="AC6641">
        <v>38</v>
      </c>
      <c r="AD6641">
        <v>10</v>
      </c>
      <c r="AE6641">
        <v>24.8</v>
      </c>
      <c r="AF6641">
        <v>7.3</v>
      </c>
      <c r="AG6641">
        <v>7.1599999999999997E-2</v>
      </c>
      <c r="AH6641" t="s">
        <v>337</v>
      </c>
      <c r="AI6641" t="s">
        <v>337</v>
      </c>
      <c r="AJ6641">
        <v>0</v>
      </c>
      <c r="AK6641">
        <v>117</v>
      </c>
      <c r="AL6641">
        <v>1</v>
      </c>
      <c r="AM6641">
        <v>100</v>
      </c>
      <c r="AN6641">
        <v>5</v>
      </c>
    </row>
    <row r="6642" spans="1:40" x14ac:dyDescent="0.25">
      <c r="A6642" s="34">
        <v>40765</v>
      </c>
      <c r="B6642" s="220">
        <v>0.93055555555555547</v>
      </c>
      <c r="C6642">
        <v>33.299999999999997</v>
      </c>
      <c r="D6642">
        <v>33.9</v>
      </c>
      <c r="E6642">
        <v>33.299999999999997</v>
      </c>
      <c r="F6642">
        <v>30</v>
      </c>
      <c r="G6642">
        <v>13.4</v>
      </c>
      <c r="H6642">
        <v>8</v>
      </c>
      <c r="I6642" t="s">
        <v>336</v>
      </c>
      <c r="J6642">
        <v>0.67</v>
      </c>
      <c r="K6642">
        <v>14</v>
      </c>
      <c r="L6642" t="s">
        <v>336</v>
      </c>
      <c r="M6642">
        <v>33.299999999999997</v>
      </c>
      <c r="N6642">
        <v>33</v>
      </c>
      <c r="O6642">
        <v>33</v>
      </c>
      <c r="P6642" t="s">
        <v>337</v>
      </c>
      <c r="Q6642">
        <v>746.4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0</v>
      </c>
      <c r="Z6642">
        <v>0</v>
      </c>
      <c r="AA6642">
        <v>5.1999999999999998E-2</v>
      </c>
      <c r="AB6642">
        <v>25.4</v>
      </c>
      <c r="AC6642">
        <v>38</v>
      </c>
      <c r="AD6642">
        <v>10</v>
      </c>
      <c r="AE6642">
        <v>24.8</v>
      </c>
      <c r="AF6642">
        <v>7.3</v>
      </c>
      <c r="AG6642">
        <v>7.1599999999999997E-2</v>
      </c>
      <c r="AH6642" t="s">
        <v>337</v>
      </c>
      <c r="AI6642" t="s">
        <v>337</v>
      </c>
      <c r="AJ6642">
        <v>0</v>
      </c>
      <c r="AK6642">
        <v>117</v>
      </c>
      <c r="AL6642">
        <v>1</v>
      </c>
      <c r="AM6642">
        <v>100</v>
      </c>
      <c r="AN6642">
        <v>5</v>
      </c>
    </row>
    <row r="6643" spans="1:40" x14ac:dyDescent="0.25">
      <c r="A6643" s="34">
        <v>40765</v>
      </c>
      <c r="B6643" s="220">
        <v>0.93402777777777779</v>
      </c>
      <c r="C6643">
        <v>33.799999999999997</v>
      </c>
      <c r="D6643">
        <v>33.799999999999997</v>
      </c>
      <c r="E6643">
        <v>33.299999999999997</v>
      </c>
      <c r="F6643">
        <v>24</v>
      </c>
      <c r="G6643">
        <v>10.4</v>
      </c>
      <c r="H6643">
        <v>10</v>
      </c>
      <c r="I6643" t="s">
        <v>336</v>
      </c>
      <c r="J6643">
        <v>0.83</v>
      </c>
      <c r="K6643">
        <v>18</v>
      </c>
      <c r="L6643" t="s">
        <v>338</v>
      </c>
      <c r="M6643">
        <v>33.799999999999997</v>
      </c>
      <c r="N6643">
        <v>32.6</v>
      </c>
      <c r="O6643">
        <v>32.6</v>
      </c>
      <c r="P6643" t="s">
        <v>337</v>
      </c>
      <c r="Q6643">
        <v>746.5</v>
      </c>
      <c r="R6643">
        <v>0</v>
      </c>
      <c r="S6643">
        <v>0</v>
      </c>
      <c r="T6643">
        <v>0</v>
      </c>
      <c r="U6643">
        <v>0</v>
      </c>
      <c r="V6643">
        <v>0</v>
      </c>
      <c r="W6643">
        <v>0</v>
      </c>
      <c r="X6643">
        <v>0</v>
      </c>
      <c r="Y6643">
        <v>0</v>
      </c>
      <c r="Z6643">
        <v>0</v>
      </c>
      <c r="AA6643">
        <v>5.3999999999999999E-2</v>
      </c>
      <c r="AB6643">
        <v>25.4</v>
      </c>
      <c r="AC6643">
        <v>38</v>
      </c>
      <c r="AD6643">
        <v>10</v>
      </c>
      <c r="AE6643">
        <v>24.8</v>
      </c>
      <c r="AF6643">
        <v>7.3</v>
      </c>
      <c r="AG6643">
        <v>7.1599999999999997E-2</v>
      </c>
      <c r="AH6643" t="s">
        <v>337</v>
      </c>
      <c r="AI6643" t="s">
        <v>337</v>
      </c>
      <c r="AJ6643">
        <v>0</v>
      </c>
      <c r="AK6643">
        <v>117</v>
      </c>
      <c r="AL6643">
        <v>1</v>
      </c>
      <c r="AM6643">
        <v>100</v>
      </c>
      <c r="AN6643">
        <v>5</v>
      </c>
    </row>
    <row r="6644" spans="1:40" x14ac:dyDescent="0.25">
      <c r="A6644" s="34">
        <v>40765</v>
      </c>
      <c r="B6644" s="220">
        <v>0.9375</v>
      </c>
      <c r="C6644">
        <v>34.700000000000003</v>
      </c>
      <c r="D6644">
        <v>34.700000000000003</v>
      </c>
      <c r="E6644">
        <v>33.9</v>
      </c>
      <c r="F6644">
        <v>22</v>
      </c>
      <c r="G6644">
        <v>9.9</v>
      </c>
      <c r="H6644">
        <v>3</v>
      </c>
      <c r="I6644" t="s">
        <v>338</v>
      </c>
      <c r="J6644">
        <v>0.25</v>
      </c>
      <c r="K6644">
        <v>12</v>
      </c>
      <c r="L6644" t="s">
        <v>351</v>
      </c>
      <c r="M6644">
        <v>34.700000000000003</v>
      </c>
      <c r="N6644">
        <v>33.299999999999997</v>
      </c>
      <c r="O6644">
        <v>33.299999999999997</v>
      </c>
      <c r="P6644" t="s">
        <v>337</v>
      </c>
      <c r="Q6644">
        <v>746.3</v>
      </c>
      <c r="R6644">
        <v>0</v>
      </c>
      <c r="S6644">
        <v>0</v>
      </c>
      <c r="T6644">
        <v>0</v>
      </c>
      <c r="U6644">
        <v>0</v>
      </c>
      <c r="V6644">
        <v>0</v>
      </c>
      <c r="W6644">
        <v>0</v>
      </c>
      <c r="X6644">
        <v>0</v>
      </c>
      <c r="Y6644">
        <v>0</v>
      </c>
      <c r="Z6644">
        <v>0</v>
      </c>
      <c r="AA6644">
        <v>5.7000000000000002E-2</v>
      </c>
      <c r="AB6644">
        <v>25.3</v>
      </c>
      <c r="AC6644">
        <v>38</v>
      </c>
      <c r="AD6644">
        <v>9.9</v>
      </c>
      <c r="AE6644">
        <v>24.7</v>
      </c>
      <c r="AF6644">
        <v>7.3</v>
      </c>
      <c r="AG6644">
        <v>7.17E-2</v>
      </c>
      <c r="AH6644" t="s">
        <v>337</v>
      </c>
      <c r="AI6644" t="s">
        <v>337</v>
      </c>
      <c r="AJ6644">
        <v>0</v>
      </c>
      <c r="AK6644">
        <v>117</v>
      </c>
      <c r="AL6644">
        <v>1</v>
      </c>
      <c r="AM6644">
        <v>100</v>
      </c>
      <c r="AN6644">
        <v>5</v>
      </c>
    </row>
    <row r="6645" spans="1:40" x14ac:dyDescent="0.25">
      <c r="A6645" s="34">
        <v>40765</v>
      </c>
      <c r="B6645" s="220">
        <v>0.94097222222222221</v>
      </c>
      <c r="C6645">
        <v>34.6</v>
      </c>
      <c r="D6645">
        <v>34.700000000000003</v>
      </c>
      <c r="E6645">
        <v>34.6</v>
      </c>
      <c r="F6645">
        <v>24</v>
      </c>
      <c r="G6645">
        <v>11</v>
      </c>
      <c r="H6645">
        <v>4</v>
      </c>
      <c r="I6645" t="s">
        <v>339</v>
      </c>
      <c r="J6645">
        <v>0.33</v>
      </c>
      <c r="K6645">
        <v>11</v>
      </c>
      <c r="L6645" t="s">
        <v>341</v>
      </c>
      <c r="M6645">
        <v>34.6</v>
      </c>
      <c r="N6645">
        <v>33.4</v>
      </c>
      <c r="O6645">
        <v>33.4</v>
      </c>
      <c r="P6645" t="s">
        <v>337</v>
      </c>
      <c r="Q6645">
        <v>746.4</v>
      </c>
      <c r="R6645">
        <v>0</v>
      </c>
      <c r="S6645">
        <v>0</v>
      </c>
      <c r="T6645">
        <v>0</v>
      </c>
      <c r="U6645">
        <v>0</v>
      </c>
      <c r="V6645">
        <v>0</v>
      </c>
      <c r="W6645">
        <v>0</v>
      </c>
      <c r="X6645">
        <v>0</v>
      </c>
      <c r="Y6645">
        <v>0</v>
      </c>
      <c r="Z6645">
        <v>0</v>
      </c>
      <c r="AA6645">
        <v>5.6000000000000001E-2</v>
      </c>
      <c r="AB6645">
        <v>25.3</v>
      </c>
      <c r="AC6645">
        <v>38</v>
      </c>
      <c r="AD6645">
        <v>9.9</v>
      </c>
      <c r="AE6645">
        <v>24.7</v>
      </c>
      <c r="AF6645">
        <v>7.3</v>
      </c>
      <c r="AG6645">
        <v>7.17E-2</v>
      </c>
      <c r="AH6645" t="s">
        <v>337</v>
      </c>
      <c r="AI6645" t="s">
        <v>337</v>
      </c>
      <c r="AJ6645">
        <v>0</v>
      </c>
      <c r="AK6645">
        <v>116</v>
      </c>
      <c r="AL6645">
        <v>1</v>
      </c>
      <c r="AM6645">
        <v>100</v>
      </c>
      <c r="AN6645">
        <v>5</v>
      </c>
    </row>
    <row r="6646" spans="1:40" x14ac:dyDescent="0.25">
      <c r="A6646" s="34">
        <v>40765</v>
      </c>
      <c r="B6646" s="220">
        <v>0.94444444444444453</v>
      </c>
      <c r="C6646">
        <v>33.9</v>
      </c>
      <c r="D6646">
        <v>34.6</v>
      </c>
      <c r="E6646">
        <v>33.9</v>
      </c>
      <c r="F6646">
        <v>27</v>
      </c>
      <c r="G6646">
        <v>12.3</v>
      </c>
      <c r="H6646">
        <v>5</v>
      </c>
      <c r="I6646" t="s">
        <v>339</v>
      </c>
      <c r="J6646">
        <v>0.42</v>
      </c>
      <c r="K6646">
        <v>9</v>
      </c>
      <c r="L6646" t="s">
        <v>341</v>
      </c>
      <c r="M6646">
        <v>33.9</v>
      </c>
      <c r="N6646">
        <v>33.200000000000003</v>
      </c>
      <c r="O6646">
        <v>33.200000000000003</v>
      </c>
      <c r="P6646" t="s">
        <v>337</v>
      </c>
      <c r="Q6646">
        <v>746.4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5.3999999999999999E-2</v>
      </c>
      <c r="AB6646">
        <v>25.2</v>
      </c>
      <c r="AC6646">
        <v>38</v>
      </c>
      <c r="AD6646">
        <v>9.8000000000000007</v>
      </c>
      <c r="AE6646">
        <v>24.7</v>
      </c>
      <c r="AF6646">
        <v>7.3</v>
      </c>
      <c r="AG6646">
        <v>7.17E-2</v>
      </c>
      <c r="AH6646" t="s">
        <v>337</v>
      </c>
      <c r="AI6646" t="s">
        <v>337</v>
      </c>
      <c r="AJ6646">
        <v>0</v>
      </c>
      <c r="AK6646">
        <v>117</v>
      </c>
      <c r="AL6646">
        <v>1</v>
      </c>
      <c r="AM6646">
        <v>100</v>
      </c>
      <c r="AN6646">
        <v>5</v>
      </c>
    </row>
    <row r="6647" spans="1:40" x14ac:dyDescent="0.25">
      <c r="A6647" s="34">
        <v>40765</v>
      </c>
      <c r="B6647" s="220">
        <v>0.94791666666666663</v>
      </c>
      <c r="C6647">
        <v>33.4</v>
      </c>
      <c r="D6647">
        <v>33.9</v>
      </c>
      <c r="E6647">
        <v>33.4</v>
      </c>
      <c r="F6647">
        <v>28</v>
      </c>
      <c r="G6647">
        <v>12.4</v>
      </c>
      <c r="H6647">
        <v>7</v>
      </c>
      <c r="I6647" t="s">
        <v>339</v>
      </c>
      <c r="J6647">
        <v>0.57999999999999996</v>
      </c>
      <c r="K6647">
        <v>10</v>
      </c>
      <c r="L6647" t="s">
        <v>341</v>
      </c>
      <c r="M6647">
        <v>33.4</v>
      </c>
      <c r="N6647">
        <v>32.700000000000003</v>
      </c>
      <c r="O6647">
        <v>32.700000000000003</v>
      </c>
      <c r="P6647" t="s">
        <v>337</v>
      </c>
      <c r="Q6647">
        <v>746.4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5.1999999999999998E-2</v>
      </c>
      <c r="AB6647">
        <v>25.2</v>
      </c>
      <c r="AC6647">
        <v>38</v>
      </c>
      <c r="AD6647">
        <v>9.8000000000000007</v>
      </c>
      <c r="AE6647">
        <v>24.7</v>
      </c>
      <c r="AF6647">
        <v>7.3</v>
      </c>
      <c r="AG6647">
        <v>7.17E-2</v>
      </c>
      <c r="AH6647" t="s">
        <v>337</v>
      </c>
      <c r="AI6647" t="s">
        <v>337</v>
      </c>
      <c r="AJ6647">
        <v>0</v>
      </c>
      <c r="AK6647">
        <v>117</v>
      </c>
      <c r="AL6647">
        <v>1</v>
      </c>
      <c r="AM6647">
        <v>100</v>
      </c>
      <c r="AN6647">
        <v>5</v>
      </c>
    </row>
    <row r="6648" spans="1:40" x14ac:dyDescent="0.25">
      <c r="A6648" s="34">
        <v>40765</v>
      </c>
      <c r="B6648" s="220">
        <v>0.95138888888888884</v>
      </c>
      <c r="C6648">
        <v>33.5</v>
      </c>
      <c r="D6648">
        <v>33.5</v>
      </c>
      <c r="E6648">
        <v>33.299999999999997</v>
      </c>
      <c r="F6648">
        <v>24</v>
      </c>
      <c r="G6648">
        <v>10.199999999999999</v>
      </c>
      <c r="H6648">
        <v>5</v>
      </c>
      <c r="I6648" t="s">
        <v>347</v>
      </c>
      <c r="J6648">
        <v>0.42</v>
      </c>
      <c r="K6648">
        <v>9</v>
      </c>
      <c r="L6648" t="s">
        <v>347</v>
      </c>
      <c r="M6648">
        <v>33.5</v>
      </c>
      <c r="N6648">
        <v>32.200000000000003</v>
      </c>
      <c r="O6648">
        <v>32.200000000000003</v>
      </c>
      <c r="P6648" t="s">
        <v>337</v>
      </c>
      <c r="Q6648">
        <v>746.3</v>
      </c>
      <c r="R6648">
        <v>0</v>
      </c>
      <c r="S6648">
        <v>0</v>
      </c>
      <c r="T6648">
        <v>0</v>
      </c>
      <c r="U6648">
        <v>0</v>
      </c>
      <c r="V6648">
        <v>0</v>
      </c>
      <c r="W6648">
        <v>0</v>
      </c>
      <c r="X6648">
        <v>0</v>
      </c>
      <c r="Y6648">
        <v>0</v>
      </c>
      <c r="Z6648">
        <v>0</v>
      </c>
      <c r="AA6648">
        <v>5.2999999999999999E-2</v>
      </c>
      <c r="AB6648">
        <v>25.1</v>
      </c>
      <c r="AC6648">
        <v>38</v>
      </c>
      <c r="AD6648">
        <v>9.8000000000000007</v>
      </c>
      <c r="AE6648">
        <v>24.6</v>
      </c>
      <c r="AF6648">
        <v>7.31</v>
      </c>
      <c r="AG6648">
        <v>7.17E-2</v>
      </c>
      <c r="AH6648" t="s">
        <v>337</v>
      </c>
      <c r="AI6648" t="s">
        <v>337</v>
      </c>
      <c r="AJ6648">
        <v>0</v>
      </c>
      <c r="AK6648">
        <v>118</v>
      </c>
      <c r="AL6648">
        <v>1</v>
      </c>
      <c r="AM6648">
        <v>100</v>
      </c>
      <c r="AN6648">
        <v>5</v>
      </c>
    </row>
    <row r="6649" spans="1:40" x14ac:dyDescent="0.25">
      <c r="A6649" s="34">
        <v>40765</v>
      </c>
      <c r="B6649" s="220">
        <v>0.95486111111111116</v>
      </c>
      <c r="C6649">
        <v>34.799999999999997</v>
      </c>
      <c r="D6649">
        <v>34.799999999999997</v>
      </c>
      <c r="E6649">
        <v>33.6</v>
      </c>
      <c r="F6649">
        <v>19</v>
      </c>
      <c r="G6649">
        <v>7.8</v>
      </c>
      <c r="H6649">
        <v>7</v>
      </c>
      <c r="I6649" t="s">
        <v>339</v>
      </c>
      <c r="J6649">
        <v>0.57999999999999996</v>
      </c>
      <c r="K6649">
        <v>18</v>
      </c>
      <c r="L6649" t="s">
        <v>339</v>
      </c>
      <c r="M6649">
        <v>34.799999999999997</v>
      </c>
      <c r="N6649">
        <v>32.9</v>
      </c>
      <c r="O6649">
        <v>32.9</v>
      </c>
      <c r="P6649" t="s">
        <v>337</v>
      </c>
      <c r="Q6649">
        <v>746.3</v>
      </c>
      <c r="R6649">
        <v>0</v>
      </c>
      <c r="S6649">
        <v>0</v>
      </c>
      <c r="T6649">
        <v>0</v>
      </c>
      <c r="U6649">
        <v>0</v>
      </c>
      <c r="V6649">
        <v>0</v>
      </c>
      <c r="W6649">
        <v>0</v>
      </c>
      <c r="X6649">
        <v>0</v>
      </c>
      <c r="Y6649">
        <v>0</v>
      </c>
      <c r="Z6649">
        <v>0</v>
      </c>
      <c r="AA6649">
        <v>5.7000000000000002E-2</v>
      </c>
      <c r="AB6649">
        <v>25.1</v>
      </c>
      <c r="AC6649">
        <v>38</v>
      </c>
      <c r="AD6649">
        <v>9.8000000000000007</v>
      </c>
      <c r="AE6649">
        <v>24.6</v>
      </c>
      <c r="AF6649">
        <v>7.31</v>
      </c>
      <c r="AG6649">
        <v>7.17E-2</v>
      </c>
      <c r="AH6649" t="s">
        <v>337</v>
      </c>
      <c r="AI6649" t="s">
        <v>337</v>
      </c>
      <c r="AJ6649">
        <v>0</v>
      </c>
      <c r="AK6649">
        <v>117</v>
      </c>
      <c r="AL6649">
        <v>1</v>
      </c>
      <c r="AM6649">
        <v>100</v>
      </c>
      <c r="AN6649">
        <v>5</v>
      </c>
    </row>
    <row r="6650" spans="1:40" x14ac:dyDescent="0.25">
      <c r="A6650" s="34">
        <v>40765</v>
      </c>
      <c r="B6650" s="220">
        <v>0.95833333333333337</v>
      </c>
      <c r="C6650">
        <v>36.1</v>
      </c>
      <c r="D6650">
        <v>36.1</v>
      </c>
      <c r="E6650">
        <v>34.799999999999997</v>
      </c>
      <c r="F6650">
        <v>19</v>
      </c>
      <c r="G6650">
        <v>8.8000000000000007</v>
      </c>
      <c r="H6650">
        <v>5</v>
      </c>
      <c r="I6650" t="s">
        <v>340</v>
      </c>
      <c r="J6650">
        <v>0.42</v>
      </c>
      <c r="K6650">
        <v>14</v>
      </c>
      <c r="L6650" t="s">
        <v>341</v>
      </c>
      <c r="M6650">
        <v>36.1</v>
      </c>
      <c r="N6650">
        <v>34.299999999999997</v>
      </c>
      <c r="O6650">
        <v>34.299999999999997</v>
      </c>
      <c r="P6650" t="s">
        <v>337</v>
      </c>
      <c r="Q6650">
        <v>746.3</v>
      </c>
      <c r="R6650">
        <v>0</v>
      </c>
      <c r="S6650">
        <v>0</v>
      </c>
      <c r="T6650">
        <v>0</v>
      </c>
      <c r="U6650">
        <v>0</v>
      </c>
      <c r="V6650">
        <v>0</v>
      </c>
      <c r="W6650">
        <v>0</v>
      </c>
      <c r="X6650">
        <v>0</v>
      </c>
      <c r="Y6650">
        <v>0</v>
      </c>
      <c r="Z6650">
        <v>0</v>
      </c>
      <c r="AA6650">
        <v>6.2E-2</v>
      </c>
      <c r="AB6650">
        <v>25.1</v>
      </c>
      <c r="AC6650">
        <v>38</v>
      </c>
      <c r="AD6650">
        <v>9.8000000000000007</v>
      </c>
      <c r="AE6650">
        <v>24.6</v>
      </c>
      <c r="AF6650">
        <v>7.31</v>
      </c>
      <c r="AG6650">
        <v>7.17E-2</v>
      </c>
      <c r="AH6650" t="s">
        <v>337</v>
      </c>
      <c r="AI6650" t="s">
        <v>337</v>
      </c>
      <c r="AJ6650">
        <v>7.0000000000000001E-3</v>
      </c>
      <c r="AK6650">
        <v>117</v>
      </c>
      <c r="AL6650">
        <v>1</v>
      </c>
      <c r="AM6650">
        <v>100</v>
      </c>
      <c r="AN6650">
        <v>5</v>
      </c>
    </row>
    <row r="6651" spans="1:40" x14ac:dyDescent="0.25">
      <c r="A6651" s="34">
        <v>40765</v>
      </c>
      <c r="B6651" s="220">
        <v>0.96180555555555547</v>
      </c>
      <c r="C6651">
        <v>36.299999999999997</v>
      </c>
      <c r="D6651">
        <v>36.299999999999997</v>
      </c>
      <c r="E6651">
        <v>36.1</v>
      </c>
      <c r="F6651">
        <v>22</v>
      </c>
      <c r="G6651">
        <v>11.2</v>
      </c>
      <c r="H6651">
        <v>4</v>
      </c>
      <c r="I6651" t="s">
        <v>349</v>
      </c>
      <c r="J6651">
        <v>0.33</v>
      </c>
      <c r="K6651">
        <v>9</v>
      </c>
      <c r="L6651" t="s">
        <v>351</v>
      </c>
      <c r="M6651">
        <v>36.299999999999997</v>
      </c>
      <c r="N6651">
        <v>35.200000000000003</v>
      </c>
      <c r="O6651">
        <v>35.200000000000003</v>
      </c>
      <c r="P6651" t="s">
        <v>337</v>
      </c>
      <c r="Q6651">
        <v>746.4</v>
      </c>
      <c r="R6651">
        <v>0</v>
      </c>
      <c r="S6651">
        <v>0</v>
      </c>
      <c r="T6651">
        <v>0</v>
      </c>
      <c r="U6651">
        <v>0</v>
      </c>
      <c r="V6651">
        <v>0</v>
      </c>
      <c r="W6651">
        <v>0</v>
      </c>
      <c r="X6651">
        <v>0</v>
      </c>
      <c r="Y6651">
        <v>0</v>
      </c>
      <c r="Z6651">
        <v>0</v>
      </c>
      <c r="AA6651">
        <v>6.2E-2</v>
      </c>
      <c r="AB6651">
        <v>25</v>
      </c>
      <c r="AC6651">
        <v>38</v>
      </c>
      <c r="AD6651">
        <v>9.6999999999999993</v>
      </c>
      <c r="AE6651">
        <v>24.5</v>
      </c>
      <c r="AF6651">
        <v>7.31</v>
      </c>
      <c r="AG6651">
        <v>7.17E-2</v>
      </c>
      <c r="AH6651" t="s">
        <v>337</v>
      </c>
      <c r="AI6651" t="s">
        <v>337</v>
      </c>
      <c r="AJ6651">
        <v>0</v>
      </c>
      <c r="AK6651">
        <v>117</v>
      </c>
      <c r="AL6651">
        <v>1</v>
      </c>
      <c r="AM6651">
        <v>100</v>
      </c>
      <c r="AN6651">
        <v>5</v>
      </c>
    </row>
    <row r="6652" spans="1:40" x14ac:dyDescent="0.25">
      <c r="A6652" s="34">
        <v>40765</v>
      </c>
      <c r="B6652" s="220">
        <v>0.96527777777777779</v>
      </c>
      <c r="C6652">
        <v>35.799999999999997</v>
      </c>
      <c r="D6652">
        <v>36.299999999999997</v>
      </c>
      <c r="E6652">
        <v>35.799999999999997</v>
      </c>
      <c r="F6652">
        <v>22</v>
      </c>
      <c r="G6652">
        <v>10.8</v>
      </c>
      <c r="H6652">
        <v>6</v>
      </c>
      <c r="I6652" t="s">
        <v>351</v>
      </c>
      <c r="J6652">
        <v>0.5</v>
      </c>
      <c r="K6652">
        <v>10</v>
      </c>
      <c r="L6652" t="s">
        <v>351</v>
      </c>
      <c r="M6652">
        <v>35.799999999999997</v>
      </c>
      <c r="N6652">
        <v>34.6</v>
      </c>
      <c r="O6652">
        <v>34.6</v>
      </c>
      <c r="P6652" t="s">
        <v>337</v>
      </c>
      <c r="Q6652">
        <v>746.4</v>
      </c>
      <c r="R6652">
        <v>0</v>
      </c>
      <c r="S6652">
        <v>0</v>
      </c>
      <c r="T6652">
        <v>0</v>
      </c>
      <c r="U6652">
        <v>0</v>
      </c>
      <c r="V6652">
        <v>0</v>
      </c>
      <c r="W6652">
        <v>0</v>
      </c>
      <c r="X6652">
        <v>0</v>
      </c>
      <c r="Y6652">
        <v>0</v>
      </c>
      <c r="Z6652">
        <v>0</v>
      </c>
      <c r="AA6652">
        <v>6.0999999999999999E-2</v>
      </c>
      <c r="AB6652">
        <v>25</v>
      </c>
      <c r="AC6652">
        <v>37</v>
      </c>
      <c r="AD6652">
        <v>9.3000000000000007</v>
      </c>
      <c r="AE6652">
        <v>24.5</v>
      </c>
      <c r="AF6652">
        <v>7.21</v>
      </c>
      <c r="AG6652">
        <v>7.1800000000000003E-2</v>
      </c>
      <c r="AH6652" t="s">
        <v>337</v>
      </c>
      <c r="AI6652" t="s">
        <v>337</v>
      </c>
      <c r="AJ6652">
        <v>0</v>
      </c>
      <c r="AK6652">
        <v>117</v>
      </c>
      <c r="AL6652">
        <v>1</v>
      </c>
      <c r="AM6652">
        <v>100</v>
      </c>
      <c r="AN6652">
        <v>5</v>
      </c>
    </row>
    <row r="6653" spans="1:40" x14ac:dyDescent="0.25">
      <c r="A6653" s="34">
        <v>40765</v>
      </c>
      <c r="B6653" s="220">
        <v>0.96875</v>
      </c>
      <c r="C6653">
        <v>35.4</v>
      </c>
      <c r="D6653">
        <v>35.799999999999997</v>
      </c>
      <c r="E6653">
        <v>35.4</v>
      </c>
      <c r="F6653">
        <v>22</v>
      </c>
      <c r="G6653">
        <v>10.5</v>
      </c>
      <c r="H6653">
        <v>9</v>
      </c>
      <c r="I6653" t="s">
        <v>350</v>
      </c>
      <c r="J6653">
        <v>0.75</v>
      </c>
      <c r="K6653">
        <v>16</v>
      </c>
      <c r="L6653" t="s">
        <v>351</v>
      </c>
      <c r="M6653">
        <v>35.4</v>
      </c>
      <c r="N6653">
        <v>34.200000000000003</v>
      </c>
      <c r="O6653">
        <v>34.200000000000003</v>
      </c>
      <c r="P6653" t="s">
        <v>337</v>
      </c>
      <c r="Q6653">
        <v>746.4</v>
      </c>
      <c r="R6653">
        <v>0</v>
      </c>
      <c r="S6653">
        <v>0</v>
      </c>
      <c r="T6653">
        <v>0</v>
      </c>
      <c r="U6653">
        <v>0</v>
      </c>
      <c r="V6653">
        <v>0</v>
      </c>
      <c r="W6653">
        <v>0</v>
      </c>
      <c r="X6653">
        <v>0</v>
      </c>
      <c r="Y6653">
        <v>0</v>
      </c>
      <c r="Z6653">
        <v>0</v>
      </c>
      <c r="AA6653">
        <v>5.8999999999999997E-2</v>
      </c>
      <c r="AB6653">
        <v>24.9</v>
      </c>
      <c r="AC6653">
        <v>37</v>
      </c>
      <c r="AD6653">
        <v>9.1999999999999993</v>
      </c>
      <c r="AE6653">
        <v>24.3</v>
      </c>
      <c r="AF6653">
        <v>7.21</v>
      </c>
      <c r="AG6653">
        <v>7.1800000000000003E-2</v>
      </c>
      <c r="AH6653" t="s">
        <v>337</v>
      </c>
      <c r="AI6653" t="s">
        <v>337</v>
      </c>
      <c r="AJ6653">
        <v>0</v>
      </c>
      <c r="AK6653">
        <v>117</v>
      </c>
      <c r="AL6653">
        <v>1</v>
      </c>
      <c r="AM6653">
        <v>100</v>
      </c>
      <c r="AN6653">
        <v>5</v>
      </c>
    </row>
    <row r="6654" spans="1:40" x14ac:dyDescent="0.25">
      <c r="A6654" s="34">
        <v>40765</v>
      </c>
      <c r="B6654" s="220">
        <v>0.97222222222222221</v>
      </c>
      <c r="C6654">
        <v>35.200000000000003</v>
      </c>
      <c r="D6654">
        <v>35.4</v>
      </c>
      <c r="E6654">
        <v>35.200000000000003</v>
      </c>
      <c r="F6654">
        <v>21</v>
      </c>
      <c r="G6654">
        <v>9.6</v>
      </c>
      <c r="H6654">
        <v>5</v>
      </c>
      <c r="I6654" t="s">
        <v>350</v>
      </c>
      <c r="J6654">
        <v>0.42</v>
      </c>
      <c r="K6654">
        <v>10</v>
      </c>
      <c r="L6654" t="s">
        <v>350</v>
      </c>
      <c r="M6654">
        <v>35.200000000000003</v>
      </c>
      <c r="N6654">
        <v>33.6</v>
      </c>
      <c r="O6654">
        <v>33.6</v>
      </c>
      <c r="P6654" t="s">
        <v>337</v>
      </c>
      <c r="Q6654">
        <v>746.5</v>
      </c>
      <c r="R6654">
        <v>0</v>
      </c>
      <c r="S6654">
        <v>0</v>
      </c>
      <c r="T6654">
        <v>0</v>
      </c>
      <c r="U6654">
        <v>0</v>
      </c>
      <c r="V6654">
        <v>0</v>
      </c>
      <c r="W6654">
        <v>0</v>
      </c>
      <c r="X6654">
        <v>0</v>
      </c>
      <c r="Y6654">
        <v>0</v>
      </c>
      <c r="Z6654">
        <v>0</v>
      </c>
      <c r="AA6654">
        <v>5.8000000000000003E-2</v>
      </c>
      <c r="AB6654">
        <v>24.9</v>
      </c>
      <c r="AC6654">
        <v>37</v>
      </c>
      <c r="AD6654">
        <v>9.1999999999999993</v>
      </c>
      <c r="AE6654">
        <v>24.3</v>
      </c>
      <c r="AF6654">
        <v>7.21</v>
      </c>
      <c r="AG6654">
        <v>7.1800000000000003E-2</v>
      </c>
      <c r="AH6654" t="s">
        <v>337</v>
      </c>
      <c r="AI6654" t="s">
        <v>337</v>
      </c>
      <c r="AJ6654">
        <v>0</v>
      </c>
      <c r="AK6654">
        <v>117</v>
      </c>
      <c r="AL6654">
        <v>1</v>
      </c>
      <c r="AM6654">
        <v>100</v>
      </c>
      <c r="AN6654">
        <v>5</v>
      </c>
    </row>
    <row r="6655" spans="1:40" x14ac:dyDescent="0.25">
      <c r="A6655" s="34">
        <v>40765</v>
      </c>
      <c r="B6655" s="220">
        <v>0.97569444444444453</v>
      </c>
      <c r="C6655">
        <v>33.5</v>
      </c>
      <c r="D6655">
        <v>35.200000000000003</v>
      </c>
      <c r="E6655">
        <v>33.5</v>
      </c>
      <c r="F6655">
        <v>32</v>
      </c>
      <c r="G6655">
        <v>14.5</v>
      </c>
      <c r="H6655">
        <v>6</v>
      </c>
      <c r="I6655" t="s">
        <v>347</v>
      </c>
      <c r="J6655">
        <v>0.5</v>
      </c>
      <c r="K6655">
        <v>10</v>
      </c>
      <c r="L6655" t="s">
        <v>347</v>
      </c>
      <c r="M6655">
        <v>33.5</v>
      </c>
      <c r="N6655">
        <v>33.5</v>
      </c>
      <c r="O6655">
        <v>33.5</v>
      </c>
      <c r="P6655" t="s">
        <v>337</v>
      </c>
      <c r="Q6655">
        <v>746.6</v>
      </c>
      <c r="R6655">
        <v>0</v>
      </c>
      <c r="S6655">
        <v>0</v>
      </c>
      <c r="T6655">
        <v>0</v>
      </c>
      <c r="U6655">
        <v>0</v>
      </c>
      <c r="V6655">
        <v>0</v>
      </c>
      <c r="W6655">
        <v>0</v>
      </c>
      <c r="X6655">
        <v>0</v>
      </c>
      <c r="Y6655">
        <v>0</v>
      </c>
      <c r="Z6655">
        <v>0</v>
      </c>
      <c r="AA6655">
        <v>5.2999999999999999E-2</v>
      </c>
      <c r="AB6655">
        <v>24.8</v>
      </c>
      <c r="AC6655">
        <v>37</v>
      </c>
      <c r="AD6655">
        <v>9.1</v>
      </c>
      <c r="AE6655">
        <v>24.2</v>
      </c>
      <c r="AF6655">
        <v>7.22</v>
      </c>
      <c r="AG6655">
        <v>7.1900000000000006E-2</v>
      </c>
      <c r="AH6655" t="s">
        <v>337</v>
      </c>
      <c r="AI6655" t="s">
        <v>337</v>
      </c>
      <c r="AJ6655">
        <v>0</v>
      </c>
      <c r="AK6655">
        <v>117</v>
      </c>
      <c r="AL6655">
        <v>1</v>
      </c>
      <c r="AM6655">
        <v>100</v>
      </c>
      <c r="AN6655">
        <v>5</v>
      </c>
    </row>
    <row r="6656" spans="1:40" x14ac:dyDescent="0.25">
      <c r="A6656" s="34">
        <v>40765</v>
      </c>
      <c r="B6656" s="220">
        <v>0.97916666666666663</v>
      </c>
      <c r="C6656">
        <v>32.299999999999997</v>
      </c>
      <c r="D6656">
        <v>33.4</v>
      </c>
      <c r="E6656">
        <v>32.299999999999997</v>
      </c>
      <c r="F6656">
        <v>36</v>
      </c>
      <c r="G6656">
        <v>15.3</v>
      </c>
      <c r="H6656">
        <v>4</v>
      </c>
      <c r="I6656" t="s">
        <v>339</v>
      </c>
      <c r="J6656">
        <v>0.33</v>
      </c>
      <c r="K6656">
        <v>6</v>
      </c>
      <c r="L6656" t="s">
        <v>339</v>
      </c>
      <c r="M6656">
        <v>32.299999999999997</v>
      </c>
      <c r="N6656">
        <v>32.4</v>
      </c>
      <c r="O6656">
        <v>32.4</v>
      </c>
      <c r="P6656" t="s">
        <v>337</v>
      </c>
      <c r="Q6656">
        <v>746.6</v>
      </c>
      <c r="R6656">
        <v>0</v>
      </c>
      <c r="S6656">
        <v>0</v>
      </c>
      <c r="T6656">
        <v>0</v>
      </c>
      <c r="U6656">
        <v>0</v>
      </c>
      <c r="V6656">
        <v>0</v>
      </c>
      <c r="W6656">
        <v>0</v>
      </c>
      <c r="X6656">
        <v>0</v>
      </c>
      <c r="Y6656">
        <v>0</v>
      </c>
      <c r="Z6656">
        <v>0</v>
      </c>
      <c r="AA6656">
        <v>4.8000000000000001E-2</v>
      </c>
      <c r="AB6656">
        <v>24.8</v>
      </c>
      <c r="AC6656">
        <v>37</v>
      </c>
      <c r="AD6656">
        <v>9.1</v>
      </c>
      <c r="AE6656">
        <v>24.2</v>
      </c>
      <c r="AF6656">
        <v>7.22</v>
      </c>
      <c r="AG6656">
        <v>7.1900000000000006E-2</v>
      </c>
      <c r="AH6656" t="s">
        <v>337</v>
      </c>
      <c r="AI6656" t="s">
        <v>337</v>
      </c>
      <c r="AJ6656">
        <v>0</v>
      </c>
      <c r="AK6656">
        <v>117</v>
      </c>
      <c r="AL6656">
        <v>1</v>
      </c>
      <c r="AM6656">
        <v>100</v>
      </c>
      <c r="AN6656">
        <v>5</v>
      </c>
    </row>
    <row r="6657" spans="1:40" x14ac:dyDescent="0.25">
      <c r="A6657" s="34">
        <v>40765</v>
      </c>
      <c r="B6657" s="220">
        <v>0.98263888888888884</v>
      </c>
      <c r="C6657">
        <v>31.3</v>
      </c>
      <c r="D6657">
        <v>32.200000000000003</v>
      </c>
      <c r="E6657">
        <v>31.3</v>
      </c>
      <c r="F6657">
        <v>38</v>
      </c>
      <c r="G6657">
        <v>15.3</v>
      </c>
      <c r="H6657">
        <v>7</v>
      </c>
      <c r="I6657" t="s">
        <v>343</v>
      </c>
      <c r="J6657">
        <v>0.57999999999999996</v>
      </c>
      <c r="K6657">
        <v>11</v>
      </c>
      <c r="L6657" t="s">
        <v>343</v>
      </c>
      <c r="M6657">
        <v>31.3</v>
      </c>
      <c r="N6657">
        <v>31.3</v>
      </c>
      <c r="O6657">
        <v>31.3</v>
      </c>
      <c r="P6657" t="s">
        <v>337</v>
      </c>
      <c r="Q6657">
        <v>746.5</v>
      </c>
      <c r="R6657">
        <v>0</v>
      </c>
      <c r="S6657">
        <v>0</v>
      </c>
      <c r="T6657">
        <v>0</v>
      </c>
      <c r="U6657">
        <v>0</v>
      </c>
      <c r="V6657">
        <v>0</v>
      </c>
      <c r="W6657">
        <v>0</v>
      </c>
      <c r="X6657">
        <v>0</v>
      </c>
      <c r="Y6657">
        <v>0</v>
      </c>
      <c r="Z6657">
        <v>0</v>
      </c>
      <c r="AA6657">
        <v>4.4999999999999998E-2</v>
      </c>
      <c r="AB6657">
        <v>24.7</v>
      </c>
      <c r="AC6657">
        <v>37</v>
      </c>
      <c r="AD6657">
        <v>9</v>
      </c>
      <c r="AE6657">
        <v>24.1</v>
      </c>
      <c r="AF6657">
        <v>7.22</v>
      </c>
      <c r="AG6657">
        <v>7.1900000000000006E-2</v>
      </c>
      <c r="AH6657" t="s">
        <v>337</v>
      </c>
      <c r="AI6657" t="s">
        <v>337</v>
      </c>
      <c r="AJ6657">
        <v>0</v>
      </c>
      <c r="AK6657">
        <v>117</v>
      </c>
      <c r="AL6657">
        <v>1</v>
      </c>
      <c r="AM6657">
        <v>100</v>
      </c>
      <c r="AN6657">
        <v>5</v>
      </c>
    </row>
    <row r="6658" spans="1:40" x14ac:dyDescent="0.25">
      <c r="A6658" s="34">
        <v>40765</v>
      </c>
      <c r="B6658" s="220">
        <v>0.98611111111111116</v>
      </c>
      <c r="C6658">
        <v>30.9</v>
      </c>
      <c r="D6658">
        <v>31.3</v>
      </c>
      <c r="E6658">
        <v>30.9</v>
      </c>
      <c r="F6658">
        <v>39</v>
      </c>
      <c r="G6658">
        <v>15.4</v>
      </c>
      <c r="H6658">
        <v>6</v>
      </c>
      <c r="I6658" t="s">
        <v>343</v>
      </c>
      <c r="J6658">
        <v>0.5</v>
      </c>
      <c r="K6658">
        <v>10</v>
      </c>
      <c r="L6658" t="s">
        <v>343</v>
      </c>
      <c r="M6658">
        <v>30.9</v>
      </c>
      <c r="N6658">
        <v>30.9</v>
      </c>
      <c r="O6658">
        <v>30.9</v>
      </c>
      <c r="P6658" t="s">
        <v>337</v>
      </c>
      <c r="Q6658">
        <v>746.4</v>
      </c>
      <c r="R6658">
        <v>0</v>
      </c>
      <c r="S6658">
        <v>0</v>
      </c>
      <c r="T6658">
        <v>0</v>
      </c>
      <c r="U6658">
        <v>0</v>
      </c>
      <c r="V6658">
        <v>0</v>
      </c>
      <c r="W6658">
        <v>0</v>
      </c>
      <c r="X6658">
        <v>0</v>
      </c>
      <c r="Y6658">
        <v>0</v>
      </c>
      <c r="Z6658">
        <v>0</v>
      </c>
      <c r="AA6658">
        <v>4.3999999999999997E-2</v>
      </c>
      <c r="AB6658">
        <v>24.6</v>
      </c>
      <c r="AC6658">
        <v>38</v>
      </c>
      <c r="AD6658">
        <v>9.3000000000000007</v>
      </c>
      <c r="AE6658">
        <v>24.1</v>
      </c>
      <c r="AF6658">
        <v>7.32</v>
      </c>
      <c r="AG6658">
        <v>7.1900000000000006E-2</v>
      </c>
      <c r="AH6658" t="s">
        <v>337</v>
      </c>
      <c r="AI6658" t="s">
        <v>337</v>
      </c>
      <c r="AJ6658">
        <v>0</v>
      </c>
      <c r="AK6658">
        <v>117</v>
      </c>
      <c r="AL6658">
        <v>1</v>
      </c>
      <c r="AM6658">
        <v>100</v>
      </c>
      <c r="AN6658">
        <v>5</v>
      </c>
    </row>
    <row r="6659" spans="1:40" x14ac:dyDescent="0.25">
      <c r="A6659" s="34">
        <v>40765</v>
      </c>
      <c r="B6659" s="220">
        <v>0.98958333333333337</v>
      </c>
      <c r="C6659">
        <v>30.8</v>
      </c>
      <c r="D6659">
        <v>30.9</v>
      </c>
      <c r="E6659">
        <v>30.8</v>
      </c>
      <c r="F6659">
        <v>39</v>
      </c>
      <c r="G6659">
        <v>15.2</v>
      </c>
      <c r="H6659">
        <v>6</v>
      </c>
      <c r="I6659" t="s">
        <v>343</v>
      </c>
      <c r="J6659">
        <v>0.5</v>
      </c>
      <c r="K6659">
        <v>8</v>
      </c>
      <c r="L6659" t="s">
        <v>343</v>
      </c>
      <c r="M6659">
        <v>30.8</v>
      </c>
      <c r="N6659">
        <v>30.8</v>
      </c>
      <c r="O6659">
        <v>30.8</v>
      </c>
      <c r="P6659" t="s">
        <v>337</v>
      </c>
      <c r="Q6659">
        <v>746.4</v>
      </c>
      <c r="R6659">
        <v>0</v>
      </c>
      <c r="S6659">
        <v>0</v>
      </c>
      <c r="T6659">
        <v>0</v>
      </c>
      <c r="U6659">
        <v>0</v>
      </c>
      <c r="V6659">
        <v>0</v>
      </c>
      <c r="W6659">
        <v>0</v>
      </c>
      <c r="X6659">
        <v>0</v>
      </c>
      <c r="Y6659">
        <v>0</v>
      </c>
      <c r="Z6659">
        <v>0</v>
      </c>
      <c r="AA6659">
        <v>4.2999999999999997E-2</v>
      </c>
      <c r="AB6659">
        <v>24.5</v>
      </c>
      <c r="AC6659">
        <v>38</v>
      </c>
      <c r="AD6659">
        <v>9.1999999999999993</v>
      </c>
      <c r="AE6659">
        <v>23.9</v>
      </c>
      <c r="AF6659">
        <v>7.33</v>
      </c>
      <c r="AG6659">
        <v>7.1900000000000006E-2</v>
      </c>
      <c r="AH6659" t="s">
        <v>337</v>
      </c>
      <c r="AI6659" t="s">
        <v>337</v>
      </c>
      <c r="AJ6659">
        <v>0</v>
      </c>
      <c r="AK6659">
        <v>117</v>
      </c>
      <c r="AL6659">
        <v>1</v>
      </c>
      <c r="AM6659">
        <v>100</v>
      </c>
      <c r="AN6659">
        <v>5</v>
      </c>
    </row>
    <row r="6660" spans="1:40" x14ac:dyDescent="0.25">
      <c r="A6660" s="34">
        <v>40765</v>
      </c>
      <c r="B6660" s="220">
        <v>0.99305555555555547</v>
      </c>
      <c r="C6660">
        <v>30.7</v>
      </c>
      <c r="D6660">
        <v>30.8</v>
      </c>
      <c r="E6660">
        <v>30.7</v>
      </c>
      <c r="F6660">
        <v>40</v>
      </c>
      <c r="G6660">
        <v>15.5</v>
      </c>
      <c r="H6660">
        <v>6</v>
      </c>
      <c r="I6660" t="s">
        <v>343</v>
      </c>
      <c r="J6660">
        <v>0.5</v>
      </c>
      <c r="K6660">
        <v>8</v>
      </c>
      <c r="L6660" t="s">
        <v>343</v>
      </c>
      <c r="M6660">
        <v>30.7</v>
      </c>
      <c r="N6660">
        <v>30.8</v>
      </c>
      <c r="O6660">
        <v>30.8</v>
      </c>
      <c r="P6660" t="s">
        <v>337</v>
      </c>
      <c r="Q6660">
        <v>746.4</v>
      </c>
      <c r="R6660">
        <v>0</v>
      </c>
      <c r="S6660">
        <v>0</v>
      </c>
      <c r="T6660">
        <v>0</v>
      </c>
      <c r="U6660">
        <v>0</v>
      </c>
      <c r="V6660">
        <v>0</v>
      </c>
      <c r="W6660">
        <v>0</v>
      </c>
      <c r="X6660">
        <v>0</v>
      </c>
      <c r="Y6660">
        <v>0</v>
      </c>
      <c r="Z6660">
        <v>0</v>
      </c>
      <c r="AA6660">
        <v>4.2999999999999997E-2</v>
      </c>
      <c r="AB6660">
        <v>24.5</v>
      </c>
      <c r="AC6660">
        <v>38</v>
      </c>
      <c r="AD6660">
        <v>9.1999999999999993</v>
      </c>
      <c r="AE6660">
        <v>23.9</v>
      </c>
      <c r="AF6660">
        <v>7.33</v>
      </c>
      <c r="AG6660">
        <v>7.1900000000000006E-2</v>
      </c>
      <c r="AH6660" t="s">
        <v>337</v>
      </c>
      <c r="AI6660" t="s">
        <v>337</v>
      </c>
      <c r="AJ6660">
        <v>0</v>
      </c>
      <c r="AK6660">
        <v>117</v>
      </c>
      <c r="AL6660">
        <v>1</v>
      </c>
      <c r="AM6660">
        <v>100</v>
      </c>
      <c r="AN6660">
        <v>5</v>
      </c>
    </row>
    <row r="6661" spans="1:40" x14ac:dyDescent="0.25">
      <c r="A6661" s="34">
        <v>40765</v>
      </c>
      <c r="B6661" s="220">
        <v>0.99652777777777779</v>
      </c>
      <c r="C6661">
        <v>30.7</v>
      </c>
      <c r="D6661">
        <v>30.7</v>
      </c>
      <c r="E6661">
        <v>30.6</v>
      </c>
      <c r="F6661">
        <v>39</v>
      </c>
      <c r="G6661">
        <v>15.2</v>
      </c>
      <c r="H6661">
        <v>6</v>
      </c>
      <c r="I6661" t="s">
        <v>343</v>
      </c>
      <c r="J6661">
        <v>0.5</v>
      </c>
      <c r="K6661">
        <v>9</v>
      </c>
      <c r="L6661" t="s">
        <v>343</v>
      </c>
      <c r="M6661">
        <v>30.7</v>
      </c>
      <c r="N6661">
        <v>30.8</v>
      </c>
      <c r="O6661">
        <v>30.8</v>
      </c>
      <c r="P6661" t="s">
        <v>337</v>
      </c>
      <c r="Q6661">
        <v>746.5</v>
      </c>
      <c r="R6661">
        <v>0</v>
      </c>
      <c r="S6661">
        <v>0</v>
      </c>
      <c r="T6661">
        <v>0</v>
      </c>
      <c r="U6661">
        <v>0</v>
      </c>
      <c r="V6661">
        <v>0</v>
      </c>
      <c r="W6661">
        <v>0</v>
      </c>
      <c r="X6661">
        <v>0</v>
      </c>
      <c r="Y6661">
        <v>0</v>
      </c>
      <c r="Z6661">
        <v>0</v>
      </c>
      <c r="AA6661">
        <v>4.2999999999999997E-2</v>
      </c>
      <c r="AB6661">
        <v>24.4</v>
      </c>
      <c r="AC6661">
        <v>38</v>
      </c>
      <c r="AD6661">
        <v>9.1</v>
      </c>
      <c r="AE6661">
        <v>23.8</v>
      </c>
      <c r="AF6661">
        <v>7.33</v>
      </c>
      <c r="AG6661">
        <v>7.1900000000000006E-2</v>
      </c>
      <c r="AH6661" t="s">
        <v>337</v>
      </c>
      <c r="AI6661" t="s">
        <v>337</v>
      </c>
      <c r="AJ6661">
        <v>0</v>
      </c>
      <c r="AK6661">
        <v>117</v>
      </c>
      <c r="AL6661">
        <v>1</v>
      </c>
      <c r="AM6661">
        <v>100</v>
      </c>
      <c r="AN6661">
        <v>5</v>
      </c>
    </row>
    <row r="6662" spans="1:40" x14ac:dyDescent="0.25">
      <c r="A6662" s="34">
        <v>40766</v>
      </c>
      <c r="B6662" s="220">
        <v>0</v>
      </c>
      <c r="C6662">
        <v>30.8</v>
      </c>
      <c r="D6662">
        <v>30.8</v>
      </c>
      <c r="E6662">
        <v>30.7</v>
      </c>
      <c r="F6662">
        <v>37</v>
      </c>
      <c r="G6662">
        <v>14.5</v>
      </c>
      <c r="H6662">
        <v>3</v>
      </c>
      <c r="I6662" t="s">
        <v>344</v>
      </c>
      <c r="J6662">
        <v>0.25</v>
      </c>
      <c r="K6662">
        <v>7</v>
      </c>
      <c r="L6662" t="s">
        <v>343</v>
      </c>
      <c r="M6662">
        <v>30.8</v>
      </c>
      <c r="N6662">
        <v>30.6</v>
      </c>
      <c r="O6662">
        <v>30.6</v>
      </c>
      <c r="P6662" t="s">
        <v>337</v>
      </c>
      <c r="Q6662">
        <v>746.7</v>
      </c>
      <c r="R6662">
        <v>0</v>
      </c>
      <c r="S6662">
        <v>0</v>
      </c>
      <c r="T6662">
        <v>0</v>
      </c>
      <c r="U6662">
        <v>0</v>
      </c>
      <c r="V6662">
        <v>0</v>
      </c>
      <c r="W6662">
        <v>0</v>
      </c>
      <c r="X6662">
        <v>0</v>
      </c>
      <c r="Y6662">
        <v>0</v>
      </c>
      <c r="Z6662">
        <v>0</v>
      </c>
      <c r="AA6662">
        <v>4.2999999999999997E-2</v>
      </c>
      <c r="AB6662">
        <v>24.3</v>
      </c>
      <c r="AC6662">
        <v>38</v>
      </c>
      <c r="AD6662">
        <v>9</v>
      </c>
      <c r="AE6662">
        <v>23.7</v>
      </c>
      <c r="AF6662">
        <v>7.34</v>
      </c>
      <c r="AG6662">
        <v>7.1999999999999995E-2</v>
      </c>
      <c r="AH6662" t="s">
        <v>337</v>
      </c>
      <c r="AI6662" t="s">
        <v>337</v>
      </c>
      <c r="AJ6662">
        <v>7.0000000000000001E-3</v>
      </c>
      <c r="AK6662">
        <v>117</v>
      </c>
      <c r="AL6662">
        <v>1</v>
      </c>
      <c r="AM6662">
        <v>100</v>
      </c>
      <c r="AN6662">
        <v>5</v>
      </c>
    </row>
    <row r="6663" spans="1:40" x14ac:dyDescent="0.25">
      <c r="A6663" s="34">
        <v>40766</v>
      </c>
      <c r="B6663" s="220">
        <v>3.472222222222222E-3</v>
      </c>
      <c r="C6663">
        <v>31.1</v>
      </c>
      <c r="D6663">
        <v>31.1</v>
      </c>
      <c r="E6663">
        <v>30.8</v>
      </c>
      <c r="F6663">
        <v>37</v>
      </c>
      <c r="G6663">
        <v>14.7</v>
      </c>
      <c r="H6663">
        <v>4</v>
      </c>
      <c r="I6663" t="s">
        <v>340</v>
      </c>
      <c r="J6663">
        <v>0.33</v>
      </c>
      <c r="K6663">
        <v>6</v>
      </c>
      <c r="L6663" t="s">
        <v>349</v>
      </c>
      <c r="M6663">
        <v>31.1</v>
      </c>
      <c r="N6663">
        <v>30.7</v>
      </c>
      <c r="O6663">
        <v>30.7</v>
      </c>
      <c r="P6663" t="s">
        <v>337</v>
      </c>
      <c r="Q6663">
        <v>746.8</v>
      </c>
      <c r="R6663">
        <v>0</v>
      </c>
      <c r="S6663">
        <v>0</v>
      </c>
      <c r="T6663">
        <v>0</v>
      </c>
      <c r="U6663">
        <v>0</v>
      </c>
      <c r="V6663">
        <v>0</v>
      </c>
      <c r="W6663">
        <v>0</v>
      </c>
      <c r="X6663">
        <v>0</v>
      </c>
      <c r="Y6663">
        <v>0</v>
      </c>
      <c r="Z6663">
        <v>0</v>
      </c>
      <c r="AA6663">
        <v>4.3999999999999997E-2</v>
      </c>
      <c r="AB6663">
        <v>24.3</v>
      </c>
      <c r="AC6663">
        <v>38</v>
      </c>
      <c r="AD6663">
        <v>9</v>
      </c>
      <c r="AE6663">
        <v>23.7</v>
      </c>
      <c r="AF6663">
        <v>7.34</v>
      </c>
      <c r="AG6663">
        <v>7.1999999999999995E-2</v>
      </c>
      <c r="AH6663" t="s">
        <v>337</v>
      </c>
      <c r="AI6663" t="s">
        <v>337</v>
      </c>
      <c r="AJ6663">
        <v>0</v>
      </c>
      <c r="AK6663">
        <v>117</v>
      </c>
      <c r="AL6663">
        <v>1</v>
      </c>
      <c r="AM6663">
        <v>100</v>
      </c>
      <c r="AN6663">
        <v>5</v>
      </c>
    </row>
    <row r="6664" spans="1:40" x14ac:dyDescent="0.25">
      <c r="A6664" s="34">
        <v>40766</v>
      </c>
      <c r="B6664" s="220">
        <v>6.9444444444444441E-3</v>
      </c>
      <c r="C6664">
        <v>31.3</v>
      </c>
      <c r="D6664">
        <v>31.3</v>
      </c>
      <c r="E6664">
        <v>31.1</v>
      </c>
      <c r="F6664">
        <v>35</v>
      </c>
      <c r="G6664">
        <v>14</v>
      </c>
      <c r="H6664">
        <v>3</v>
      </c>
      <c r="I6664" t="s">
        <v>340</v>
      </c>
      <c r="J6664">
        <v>0.25</v>
      </c>
      <c r="K6664">
        <v>7</v>
      </c>
      <c r="L6664" t="s">
        <v>340</v>
      </c>
      <c r="M6664">
        <v>31.3</v>
      </c>
      <c r="N6664">
        <v>30.8</v>
      </c>
      <c r="O6664">
        <v>30.8</v>
      </c>
      <c r="P6664" t="s">
        <v>337</v>
      </c>
      <c r="Q6664">
        <v>746.8</v>
      </c>
      <c r="R6664">
        <v>0</v>
      </c>
      <c r="S6664">
        <v>0</v>
      </c>
      <c r="T6664">
        <v>0</v>
      </c>
      <c r="U6664">
        <v>0</v>
      </c>
      <c r="V6664">
        <v>0</v>
      </c>
      <c r="W6664">
        <v>0</v>
      </c>
      <c r="X6664">
        <v>0</v>
      </c>
      <c r="Y6664">
        <v>0</v>
      </c>
      <c r="Z6664">
        <v>0</v>
      </c>
      <c r="AA6664">
        <v>4.4999999999999998E-2</v>
      </c>
      <c r="AB6664">
        <v>24.2</v>
      </c>
      <c r="AC6664">
        <v>38</v>
      </c>
      <c r="AD6664">
        <v>9</v>
      </c>
      <c r="AE6664">
        <v>23.7</v>
      </c>
      <c r="AF6664">
        <v>7.34</v>
      </c>
      <c r="AG6664">
        <v>7.1999999999999995E-2</v>
      </c>
      <c r="AH6664" t="s">
        <v>337</v>
      </c>
      <c r="AI6664" t="s">
        <v>337</v>
      </c>
      <c r="AJ6664">
        <v>0</v>
      </c>
      <c r="AK6664">
        <v>117</v>
      </c>
      <c r="AL6664">
        <v>1</v>
      </c>
      <c r="AM6664">
        <v>100</v>
      </c>
      <c r="AN6664">
        <v>5</v>
      </c>
    </row>
    <row r="6665" spans="1:40" x14ac:dyDescent="0.25">
      <c r="A6665" s="34">
        <v>40766</v>
      </c>
      <c r="B6665" s="220">
        <v>1.0416666666666666E-2</v>
      </c>
      <c r="C6665">
        <v>31.8</v>
      </c>
      <c r="D6665">
        <v>31.8</v>
      </c>
      <c r="E6665">
        <v>31.3</v>
      </c>
      <c r="F6665">
        <v>32</v>
      </c>
      <c r="G6665">
        <v>13.1</v>
      </c>
      <c r="H6665">
        <v>3</v>
      </c>
      <c r="I6665" t="s">
        <v>338</v>
      </c>
      <c r="J6665">
        <v>0.25</v>
      </c>
      <c r="K6665">
        <v>6</v>
      </c>
      <c r="L6665" t="s">
        <v>338</v>
      </c>
      <c r="M6665">
        <v>31.8</v>
      </c>
      <c r="N6665">
        <v>31.2</v>
      </c>
      <c r="O6665">
        <v>31.2</v>
      </c>
      <c r="P6665" t="s">
        <v>337</v>
      </c>
      <c r="Q6665">
        <v>746.8</v>
      </c>
      <c r="R6665">
        <v>0</v>
      </c>
      <c r="S6665">
        <v>0</v>
      </c>
      <c r="T6665">
        <v>0</v>
      </c>
      <c r="U6665">
        <v>0</v>
      </c>
      <c r="V6665">
        <v>0</v>
      </c>
      <c r="W6665">
        <v>0</v>
      </c>
      <c r="X6665">
        <v>0</v>
      </c>
      <c r="Y6665">
        <v>0</v>
      </c>
      <c r="Z6665">
        <v>0</v>
      </c>
      <c r="AA6665">
        <v>4.7E-2</v>
      </c>
      <c r="AB6665">
        <v>24.2</v>
      </c>
      <c r="AC6665">
        <v>38</v>
      </c>
      <c r="AD6665">
        <v>9</v>
      </c>
      <c r="AE6665">
        <v>23.7</v>
      </c>
      <c r="AF6665">
        <v>7.34</v>
      </c>
      <c r="AG6665">
        <v>7.1999999999999995E-2</v>
      </c>
      <c r="AH6665" t="s">
        <v>337</v>
      </c>
      <c r="AI6665" t="s">
        <v>337</v>
      </c>
      <c r="AJ6665">
        <v>0</v>
      </c>
      <c r="AK6665">
        <v>117</v>
      </c>
      <c r="AL6665">
        <v>1</v>
      </c>
      <c r="AM6665">
        <v>100</v>
      </c>
      <c r="AN6665">
        <v>5</v>
      </c>
    </row>
    <row r="6666" spans="1:40" x14ac:dyDescent="0.25">
      <c r="A6666" s="34">
        <v>40766</v>
      </c>
      <c r="B6666" s="220">
        <v>1.3888888888888888E-2</v>
      </c>
      <c r="C6666">
        <v>32.1</v>
      </c>
      <c r="D6666">
        <v>32.1</v>
      </c>
      <c r="E6666">
        <v>31.8</v>
      </c>
      <c r="F6666">
        <v>32</v>
      </c>
      <c r="G6666">
        <v>13.3</v>
      </c>
      <c r="H6666">
        <v>1</v>
      </c>
      <c r="I6666" t="s">
        <v>338</v>
      </c>
      <c r="J6666">
        <v>0.08</v>
      </c>
      <c r="K6666">
        <v>4</v>
      </c>
      <c r="L6666" t="s">
        <v>338</v>
      </c>
      <c r="M6666">
        <v>32.1</v>
      </c>
      <c r="N6666">
        <v>31.6</v>
      </c>
      <c r="O6666">
        <v>31.6</v>
      </c>
      <c r="P6666" t="s">
        <v>337</v>
      </c>
      <c r="Q6666">
        <v>746.8</v>
      </c>
      <c r="R6666">
        <v>0</v>
      </c>
      <c r="S6666">
        <v>0</v>
      </c>
      <c r="T6666">
        <v>0</v>
      </c>
      <c r="U6666">
        <v>0</v>
      </c>
      <c r="V6666">
        <v>0</v>
      </c>
      <c r="W6666">
        <v>0</v>
      </c>
      <c r="X6666">
        <v>0</v>
      </c>
      <c r="Y6666">
        <v>0</v>
      </c>
      <c r="Z6666">
        <v>0</v>
      </c>
      <c r="AA6666">
        <v>4.8000000000000001E-2</v>
      </c>
      <c r="AB6666">
        <v>24.1</v>
      </c>
      <c r="AC6666">
        <v>38</v>
      </c>
      <c r="AD6666">
        <v>8.9</v>
      </c>
      <c r="AE6666">
        <v>23.6</v>
      </c>
      <c r="AF6666">
        <v>7.34</v>
      </c>
      <c r="AG6666">
        <v>7.1999999999999995E-2</v>
      </c>
      <c r="AH6666" t="s">
        <v>337</v>
      </c>
      <c r="AI6666" t="s">
        <v>337</v>
      </c>
      <c r="AJ6666">
        <v>0</v>
      </c>
      <c r="AK6666">
        <v>117</v>
      </c>
      <c r="AL6666">
        <v>1</v>
      </c>
      <c r="AM6666">
        <v>100</v>
      </c>
      <c r="AN6666">
        <v>5</v>
      </c>
    </row>
    <row r="6667" spans="1:40" x14ac:dyDescent="0.25">
      <c r="A6667" s="34">
        <v>40766</v>
      </c>
      <c r="B6667" s="220">
        <v>1.7361111111111112E-2</v>
      </c>
      <c r="C6667">
        <v>32.200000000000003</v>
      </c>
      <c r="D6667">
        <v>32.200000000000003</v>
      </c>
      <c r="E6667">
        <v>32.1</v>
      </c>
      <c r="F6667">
        <v>31</v>
      </c>
      <c r="G6667">
        <v>12.9</v>
      </c>
      <c r="H6667">
        <v>2</v>
      </c>
      <c r="I6667" t="s">
        <v>338</v>
      </c>
      <c r="J6667">
        <v>0.17</v>
      </c>
      <c r="K6667">
        <v>4</v>
      </c>
      <c r="L6667" t="s">
        <v>338</v>
      </c>
      <c r="M6667">
        <v>32.200000000000003</v>
      </c>
      <c r="N6667">
        <v>31.7</v>
      </c>
      <c r="O6667">
        <v>31.7</v>
      </c>
      <c r="P6667" t="s">
        <v>337</v>
      </c>
      <c r="Q6667">
        <v>746.8</v>
      </c>
      <c r="R6667">
        <v>0</v>
      </c>
      <c r="S6667">
        <v>0</v>
      </c>
      <c r="T6667">
        <v>0</v>
      </c>
      <c r="U6667">
        <v>0</v>
      </c>
      <c r="V6667">
        <v>0</v>
      </c>
      <c r="W6667">
        <v>0</v>
      </c>
      <c r="X6667">
        <v>0</v>
      </c>
      <c r="Y6667">
        <v>0</v>
      </c>
      <c r="Z6667">
        <v>0</v>
      </c>
      <c r="AA6667">
        <v>4.8000000000000001E-2</v>
      </c>
      <c r="AB6667">
        <v>24.1</v>
      </c>
      <c r="AC6667">
        <v>38</v>
      </c>
      <c r="AD6667">
        <v>8.9</v>
      </c>
      <c r="AE6667">
        <v>23.6</v>
      </c>
      <c r="AF6667">
        <v>7.34</v>
      </c>
      <c r="AG6667">
        <v>7.2099999999999997E-2</v>
      </c>
      <c r="AH6667" t="s">
        <v>337</v>
      </c>
      <c r="AI6667" t="s">
        <v>337</v>
      </c>
      <c r="AJ6667">
        <v>0</v>
      </c>
      <c r="AK6667">
        <v>116</v>
      </c>
      <c r="AL6667">
        <v>1</v>
      </c>
      <c r="AM6667">
        <v>100</v>
      </c>
      <c r="AN6667">
        <v>5</v>
      </c>
    </row>
    <row r="6668" spans="1:40" x14ac:dyDescent="0.25">
      <c r="A6668" s="34">
        <v>40766</v>
      </c>
      <c r="B6668" s="220">
        <v>2.0833333333333332E-2</v>
      </c>
      <c r="C6668">
        <v>32.299999999999997</v>
      </c>
      <c r="D6668">
        <v>32.299999999999997</v>
      </c>
      <c r="E6668">
        <v>32.200000000000003</v>
      </c>
      <c r="F6668">
        <v>30</v>
      </c>
      <c r="G6668">
        <v>12.5</v>
      </c>
      <c r="H6668">
        <v>2</v>
      </c>
      <c r="I6668" t="s">
        <v>338</v>
      </c>
      <c r="J6668">
        <v>0.17</v>
      </c>
      <c r="K6668">
        <v>4</v>
      </c>
      <c r="L6668" t="s">
        <v>338</v>
      </c>
      <c r="M6668">
        <v>32.299999999999997</v>
      </c>
      <c r="N6668">
        <v>31.7</v>
      </c>
      <c r="O6668">
        <v>31.7</v>
      </c>
      <c r="P6668" t="s">
        <v>337</v>
      </c>
      <c r="Q6668">
        <v>746.9</v>
      </c>
      <c r="R6668">
        <v>0</v>
      </c>
      <c r="S6668">
        <v>0</v>
      </c>
      <c r="T6668">
        <v>0</v>
      </c>
      <c r="U6668">
        <v>0</v>
      </c>
      <c r="V6668">
        <v>0</v>
      </c>
      <c r="W6668">
        <v>0</v>
      </c>
      <c r="X6668">
        <v>0</v>
      </c>
      <c r="Y6668">
        <v>0</v>
      </c>
      <c r="Z6668">
        <v>0</v>
      </c>
      <c r="AA6668">
        <v>4.8000000000000001E-2</v>
      </c>
      <c r="AB6668">
        <v>24.1</v>
      </c>
      <c r="AC6668">
        <v>38</v>
      </c>
      <c r="AD6668">
        <v>8.9</v>
      </c>
      <c r="AE6668">
        <v>23.6</v>
      </c>
      <c r="AF6668">
        <v>7.34</v>
      </c>
      <c r="AG6668">
        <v>7.2099999999999997E-2</v>
      </c>
      <c r="AH6668" t="s">
        <v>337</v>
      </c>
      <c r="AI6668" t="s">
        <v>337</v>
      </c>
      <c r="AJ6668">
        <v>0</v>
      </c>
      <c r="AK6668">
        <v>117</v>
      </c>
      <c r="AL6668">
        <v>1</v>
      </c>
      <c r="AM6668">
        <v>100</v>
      </c>
      <c r="AN6668">
        <v>5</v>
      </c>
    </row>
    <row r="6669" spans="1:40" x14ac:dyDescent="0.25">
      <c r="A6669" s="34">
        <v>40766</v>
      </c>
      <c r="B6669" s="220">
        <v>2.4305555555555556E-2</v>
      </c>
      <c r="C6669">
        <v>32.299999999999997</v>
      </c>
      <c r="D6669">
        <v>32.299999999999997</v>
      </c>
      <c r="E6669">
        <v>32.299999999999997</v>
      </c>
      <c r="F6669">
        <v>30</v>
      </c>
      <c r="G6669">
        <v>12.5</v>
      </c>
      <c r="H6669">
        <v>2</v>
      </c>
      <c r="I6669" t="s">
        <v>338</v>
      </c>
      <c r="J6669">
        <v>0.17</v>
      </c>
      <c r="K6669">
        <v>4</v>
      </c>
      <c r="L6669" t="s">
        <v>338</v>
      </c>
      <c r="M6669">
        <v>32.299999999999997</v>
      </c>
      <c r="N6669">
        <v>31.8</v>
      </c>
      <c r="O6669">
        <v>31.8</v>
      </c>
      <c r="P6669" t="s">
        <v>337</v>
      </c>
      <c r="Q6669">
        <v>746.9</v>
      </c>
      <c r="R6669">
        <v>0</v>
      </c>
      <c r="S6669">
        <v>0</v>
      </c>
      <c r="T6669">
        <v>0</v>
      </c>
      <c r="U6669">
        <v>0</v>
      </c>
      <c r="V6669">
        <v>0</v>
      </c>
      <c r="W6669">
        <v>0</v>
      </c>
      <c r="X6669">
        <v>0</v>
      </c>
      <c r="Y6669">
        <v>0</v>
      </c>
      <c r="Z6669">
        <v>0</v>
      </c>
      <c r="AA6669">
        <v>4.9000000000000002E-2</v>
      </c>
      <c r="AB6669">
        <v>24</v>
      </c>
      <c r="AC6669">
        <v>38</v>
      </c>
      <c r="AD6669">
        <v>8.8000000000000007</v>
      </c>
      <c r="AE6669">
        <v>23.4</v>
      </c>
      <c r="AF6669">
        <v>7.35</v>
      </c>
      <c r="AG6669">
        <v>7.2099999999999997E-2</v>
      </c>
      <c r="AH6669" t="s">
        <v>337</v>
      </c>
      <c r="AI6669" t="s">
        <v>337</v>
      </c>
      <c r="AJ6669">
        <v>0</v>
      </c>
      <c r="AK6669">
        <v>116</v>
      </c>
      <c r="AL6669">
        <v>1</v>
      </c>
      <c r="AM6669">
        <v>100</v>
      </c>
      <c r="AN6669">
        <v>5</v>
      </c>
    </row>
    <row r="6670" spans="1:40" x14ac:dyDescent="0.25">
      <c r="A6670" s="34">
        <v>40766</v>
      </c>
      <c r="B6670" s="220">
        <v>2.7777777777777776E-2</v>
      </c>
      <c r="C6670">
        <v>32.200000000000003</v>
      </c>
      <c r="D6670">
        <v>32.299999999999997</v>
      </c>
      <c r="E6670">
        <v>32.200000000000003</v>
      </c>
      <c r="F6670">
        <v>31</v>
      </c>
      <c r="G6670">
        <v>12.9</v>
      </c>
      <c r="H6670">
        <v>3</v>
      </c>
      <c r="I6670" t="s">
        <v>338</v>
      </c>
      <c r="J6670">
        <v>0.25</v>
      </c>
      <c r="K6670">
        <v>5</v>
      </c>
      <c r="L6670" t="s">
        <v>338</v>
      </c>
      <c r="M6670">
        <v>32.200000000000003</v>
      </c>
      <c r="N6670">
        <v>31.8</v>
      </c>
      <c r="O6670">
        <v>31.8</v>
      </c>
      <c r="P6670" t="s">
        <v>337</v>
      </c>
      <c r="Q6670">
        <v>746.9</v>
      </c>
      <c r="R6670">
        <v>0</v>
      </c>
      <c r="S6670">
        <v>0</v>
      </c>
      <c r="T6670">
        <v>0</v>
      </c>
      <c r="U6670">
        <v>0</v>
      </c>
      <c r="V6670">
        <v>0</v>
      </c>
      <c r="W6670">
        <v>0</v>
      </c>
      <c r="X6670">
        <v>0</v>
      </c>
      <c r="Y6670">
        <v>0</v>
      </c>
      <c r="Z6670">
        <v>0</v>
      </c>
      <c r="AA6670">
        <v>4.8000000000000001E-2</v>
      </c>
      <c r="AB6670">
        <v>24</v>
      </c>
      <c r="AC6670">
        <v>38</v>
      </c>
      <c r="AD6670">
        <v>8.8000000000000007</v>
      </c>
      <c r="AE6670">
        <v>23.4</v>
      </c>
      <c r="AF6670">
        <v>7.35</v>
      </c>
      <c r="AG6670">
        <v>7.2099999999999997E-2</v>
      </c>
      <c r="AH6670" t="s">
        <v>337</v>
      </c>
      <c r="AI6670" t="s">
        <v>337</v>
      </c>
      <c r="AJ6670">
        <v>0</v>
      </c>
      <c r="AK6670">
        <v>117</v>
      </c>
      <c r="AL6670">
        <v>1</v>
      </c>
      <c r="AM6670">
        <v>100</v>
      </c>
      <c r="AN6670">
        <v>5</v>
      </c>
    </row>
    <row r="6671" spans="1:40" x14ac:dyDescent="0.25">
      <c r="A6671" s="34">
        <v>40766</v>
      </c>
      <c r="B6671" s="220">
        <v>3.125E-2</v>
      </c>
      <c r="C6671">
        <v>32.299999999999997</v>
      </c>
      <c r="D6671">
        <v>32.299999999999997</v>
      </c>
      <c r="E6671">
        <v>32.200000000000003</v>
      </c>
      <c r="F6671">
        <v>30</v>
      </c>
      <c r="G6671">
        <v>12.5</v>
      </c>
      <c r="H6671">
        <v>3</v>
      </c>
      <c r="I6671" t="s">
        <v>349</v>
      </c>
      <c r="J6671">
        <v>0.25</v>
      </c>
      <c r="K6671">
        <v>7</v>
      </c>
      <c r="L6671" t="s">
        <v>340</v>
      </c>
      <c r="M6671">
        <v>32.299999999999997</v>
      </c>
      <c r="N6671">
        <v>31.7</v>
      </c>
      <c r="O6671">
        <v>31.7</v>
      </c>
      <c r="P6671" t="s">
        <v>337</v>
      </c>
      <c r="Q6671">
        <v>746.8</v>
      </c>
      <c r="R6671">
        <v>0</v>
      </c>
      <c r="S6671">
        <v>0</v>
      </c>
      <c r="T6671">
        <v>0</v>
      </c>
      <c r="U6671">
        <v>0</v>
      </c>
      <c r="V6671">
        <v>0</v>
      </c>
      <c r="W6671">
        <v>0</v>
      </c>
      <c r="X6671">
        <v>0</v>
      </c>
      <c r="Y6671">
        <v>0</v>
      </c>
      <c r="Z6671">
        <v>0</v>
      </c>
      <c r="AA6671">
        <v>4.8000000000000001E-2</v>
      </c>
      <c r="AB6671">
        <v>24</v>
      </c>
      <c r="AC6671">
        <v>38</v>
      </c>
      <c r="AD6671">
        <v>8.8000000000000007</v>
      </c>
      <c r="AE6671">
        <v>23.4</v>
      </c>
      <c r="AF6671">
        <v>7.35</v>
      </c>
      <c r="AG6671">
        <v>7.2099999999999997E-2</v>
      </c>
      <c r="AH6671" t="s">
        <v>337</v>
      </c>
      <c r="AI6671" t="s">
        <v>337</v>
      </c>
      <c r="AJ6671">
        <v>0</v>
      </c>
      <c r="AK6671">
        <v>117</v>
      </c>
      <c r="AL6671">
        <v>1</v>
      </c>
      <c r="AM6671">
        <v>100</v>
      </c>
      <c r="AN6671">
        <v>5</v>
      </c>
    </row>
    <row r="6672" spans="1:40" x14ac:dyDescent="0.25">
      <c r="A6672" s="34">
        <v>40766</v>
      </c>
      <c r="B6672" s="220">
        <v>3.4722222222222224E-2</v>
      </c>
      <c r="C6672">
        <v>32.299999999999997</v>
      </c>
      <c r="D6672">
        <v>32.299999999999997</v>
      </c>
      <c r="E6672">
        <v>32.299999999999997</v>
      </c>
      <c r="F6672">
        <v>29</v>
      </c>
      <c r="G6672">
        <v>12</v>
      </c>
      <c r="H6672">
        <v>1</v>
      </c>
      <c r="I6672" t="s">
        <v>349</v>
      </c>
      <c r="J6672">
        <v>0.08</v>
      </c>
      <c r="K6672">
        <v>5</v>
      </c>
      <c r="L6672" t="s">
        <v>349</v>
      </c>
      <c r="M6672">
        <v>32.299999999999997</v>
      </c>
      <c r="N6672">
        <v>31.6</v>
      </c>
      <c r="O6672">
        <v>31.6</v>
      </c>
      <c r="P6672" t="s">
        <v>337</v>
      </c>
      <c r="Q6672">
        <v>746.8</v>
      </c>
      <c r="R6672">
        <v>0</v>
      </c>
      <c r="S6672">
        <v>0</v>
      </c>
      <c r="T6672">
        <v>0</v>
      </c>
      <c r="U6672">
        <v>0</v>
      </c>
      <c r="V6672">
        <v>0</v>
      </c>
      <c r="W6672">
        <v>0</v>
      </c>
      <c r="X6672">
        <v>0</v>
      </c>
      <c r="Y6672">
        <v>0</v>
      </c>
      <c r="Z6672">
        <v>0</v>
      </c>
      <c r="AA6672">
        <v>4.9000000000000002E-2</v>
      </c>
      <c r="AB6672">
        <v>23.9</v>
      </c>
      <c r="AC6672">
        <v>38</v>
      </c>
      <c r="AD6672">
        <v>8.6999999999999993</v>
      </c>
      <c r="AE6672">
        <v>23.3</v>
      </c>
      <c r="AF6672">
        <v>7.35</v>
      </c>
      <c r="AG6672">
        <v>7.2099999999999997E-2</v>
      </c>
      <c r="AH6672" t="s">
        <v>337</v>
      </c>
      <c r="AI6672" t="s">
        <v>337</v>
      </c>
      <c r="AJ6672">
        <v>0</v>
      </c>
      <c r="AK6672">
        <v>117</v>
      </c>
      <c r="AL6672">
        <v>1</v>
      </c>
      <c r="AM6672">
        <v>100</v>
      </c>
      <c r="AN6672">
        <v>5</v>
      </c>
    </row>
    <row r="6673" spans="1:40" x14ac:dyDescent="0.25">
      <c r="A6673" s="34">
        <v>40766</v>
      </c>
      <c r="B6673" s="220">
        <v>3.8194444444444441E-2</v>
      </c>
      <c r="C6673">
        <v>32.5</v>
      </c>
      <c r="D6673">
        <v>32.5</v>
      </c>
      <c r="E6673">
        <v>32.299999999999997</v>
      </c>
      <c r="F6673">
        <v>29</v>
      </c>
      <c r="G6673">
        <v>12.2</v>
      </c>
      <c r="H6673">
        <v>1</v>
      </c>
      <c r="I6673" t="s">
        <v>349</v>
      </c>
      <c r="J6673">
        <v>0.08</v>
      </c>
      <c r="K6673">
        <v>3</v>
      </c>
      <c r="L6673" t="s">
        <v>349</v>
      </c>
      <c r="M6673">
        <v>32.5</v>
      </c>
      <c r="N6673">
        <v>31.8</v>
      </c>
      <c r="O6673">
        <v>31.8</v>
      </c>
      <c r="P6673" t="s">
        <v>337</v>
      </c>
      <c r="Q6673">
        <v>746.9</v>
      </c>
      <c r="R6673">
        <v>0</v>
      </c>
      <c r="S6673">
        <v>0</v>
      </c>
      <c r="T6673">
        <v>0</v>
      </c>
      <c r="U6673">
        <v>0</v>
      </c>
      <c r="V6673">
        <v>0</v>
      </c>
      <c r="W6673">
        <v>0</v>
      </c>
      <c r="X6673">
        <v>0</v>
      </c>
      <c r="Y6673">
        <v>0</v>
      </c>
      <c r="Z6673">
        <v>0</v>
      </c>
      <c r="AA6673">
        <v>4.9000000000000002E-2</v>
      </c>
      <c r="AB6673">
        <v>23.9</v>
      </c>
      <c r="AC6673">
        <v>38</v>
      </c>
      <c r="AD6673">
        <v>8.6999999999999993</v>
      </c>
      <c r="AE6673">
        <v>23.3</v>
      </c>
      <c r="AF6673">
        <v>7.35</v>
      </c>
      <c r="AG6673">
        <v>7.2099999999999997E-2</v>
      </c>
      <c r="AH6673" t="s">
        <v>337</v>
      </c>
      <c r="AI6673" t="s">
        <v>337</v>
      </c>
      <c r="AJ6673">
        <v>0</v>
      </c>
      <c r="AK6673">
        <v>116</v>
      </c>
      <c r="AL6673">
        <v>1</v>
      </c>
      <c r="AM6673">
        <v>100</v>
      </c>
      <c r="AN6673">
        <v>5</v>
      </c>
    </row>
    <row r="6674" spans="1:40" x14ac:dyDescent="0.25">
      <c r="A6674" s="34">
        <v>40766</v>
      </c>
      <c r="B6674" s="220">
        <v>4.1666666666666664E-2</v>
      </c>
      <c r="C6674">
        <v>32.6</v>
      </c>
      <c r="D6674">
        <v>32.6</v>
      </c>
      <c r="E6674">
        <v>32.5</v>
      </c>
      <c r="F6674">
        <v>29</v>
      </c>
      <c r="G6674">
        <v>12.2</v>
      </c>
      <c r="H6674">
        <v>2</v>
      </c>
      <c r="I6674" t="s">
        <v>349</v>
      </c>
      <c r="J6674">
        <v>0.17</v>
      </c>
      <c r="K6674">
        <v>5</v>
      </c>
      <c r="L6674" t="s">
        <v>349</v>
      </c>
      <c r="M6674">
        <v>32.6</v>
      </c>
      <c r="N6674">
        <v>31.9</v>
      </c>
      <c r="O6674">
        <v>31.9</v>
      </c>
      <c r="P6674" t="s">
        <v>337</v>
      </c>
      <c r="Q6674">
        <v>747</v>
      </c>
      <c r="R6674">
        <v>0</v>
      </c>
      <c r="S6674">
        <v>0</v>
      </c>
      <c r="T6674">
        <v>0</v>
      </c>
      <c r="U6674">
        <v>0</v>
      </c>
      <c r="V6674">
        <v>0</v>
      </c>
      <c r="W6674">
        <v>0</v>
      </c>
      <c r="X6674">
        <v>0</v>
      </c>
      <c r="Y6674">
        <v>0</v>
      </c>
      <c r="Z6674">
        <v>0</v>
      </c>
      <c r="AA6674">
        <v>4.9000000000000002E-2</v>
      </c>
      <c r="AB6674">
        <v>23.9</v>
      </c>
      <c r="AC6674">
        <v>38</v>
      </c>
      <c r="AD6674">
        <v>8.6999999999999993</v>
      </c>
      <c r="AE6674">
        <v>23.3</v>
      </c>
      <c r="AF6674">
        <v>7.35</v>
      </c>
      <c r="AG6674">
        <v>7.2099999999999997E-2</v>
      </c>
      <c r="AH6674" t="s">
        <v>337</v>
      </c>
      <c r="AI6674" t="s">
        <v>337</v>
      </c>
      <c r="AJ6674">
        <v>4.0000000000000001E-3</v>
      </c>
      <c r="AK6674">
        <v>116</v>
      </c>
      <c r="AL6674">
        <v>1</v>
      </c>
      <c r="AM6674">
        <v>100</v>
      </c>
      <c r="AN6674">
        <v>5</v>
      </c>
    </row>
    <row r="6675" spans="1:40" x14ac:dyDescent="0.25">
      <c r="A6675" s="34">
        <v>40766</v>
      </c>
      <c r="B6675" s="220">
        <v>4.5138888888888888E-2</v>
      </c>
      <c r="C6675">
        <v>32.5</v>
      </c>
      <c r="D6675">
        <v>32.6</v>
      </c>
      <c r="E6675">
        <v>32.4</v>
      </c>
      <c r="F6675">
        <v>30</v>
      </c>
      <c r="G6675">
        <v>12.7</v>
      </c>
      <c r="H6675">
        <v>0</v>
      </c>
      <c r="I6675" t="s">
        <v>349</v>
      </c>
      <c r="J6675">
        <v>0</v>
      </c>
      <c r="K6675">
        <v>3</v>
      </c>
      <c r="L6675" t="s">
        <v>349</v>
      </c>
      <c r="M6675">
        <v>32.5</v>
      </c>
      <c r="N6675">
        <v>32</v>
      </c>
      <c r="O6675">
        <v>32</v>
      </c>
      <c r="P6675" t="s">
        <v>337</v>
      </c>
      <c r="Q6675">
        <v>747.1</v>
      </c>
      <c r="R6675">
        <v>0</v>
      </c>
      <c r="S6675">
        <v>0</v>
      </c>
      <c r="T6675">
        <v>0</v>
      </c>
      <c r="U6675">
        <v>0</v>
      </c>
      <c r="V6675">
        <v>0</v>
      </c>
      <c r="W6675">
        <v>0</v>
      </c>
      <c r="X6675">
        <v>0</v>
      </c>
      <c r="Y6675">
        <v>0</v>
      </c>
      <c r="Z6675">
        <v>0</v>
      </c>
      <c r="AA6675">
        <v>4.9000000000000002E-2</v>
      </c>
      <c r="AB6675">
        <v>23.8</v>
      </c>
      <c r="AC6675">
        <v>38</v>
      </c>
      <c r="AD6675">
        <v>8.6999999999999993</v>
      </c>
      <c r="AE6675">
        <v>23.3</v>
      </c>
      <c r="AF6675">
        <v>7.35</v>
      </c>
      <c r="AG6675">
        <v>7.22E-2</v>
      </c>
      <c r="AH6675" t="s">
        <v>337</v>
      </c>
      <c r="AI6675" t="s">
        <v>337</v>
      </c>
      <c r="AJ6675">
        <v>0</v>
      </c>
      <c r="AK6675">
        <v>116</v>
      </c>
      <c r="AL6675">
        <v>1</v>
      </c>
      <c r="AM6675">
        <v>100</v>
      </c>
      <c r="AN6675">
        <v>5</v>
      </c>
    </row>
    <row r="6676" spans="1:40" x14ac:dyDescent="0.25">
      <c r="A6676" s="34">
        <v>40766</v>
      </c>
      <c r="B6676" s="220">
        <v>4.8611111111111112E-2</v>
      </c>
      <c r="C6676">
        <v>32.299999999999997</v>
      </c>
      <c r="D6676">
        <v>32.4</v>
      </c>
      <c r="E6676">
        <v>32.299999999999997</v>
      </c>
      <c r="F6676">
        <v>30</v>
      </c>
      <c r="G6676">
        <v>12.5</v>
      </c>
      <c r="H6676">
        <v>2</v>
      </c>
      <c r="I6676" t="s">
        <v>349</v>
      </c>
      <c r="J6676">
        <v>0.17</v>
      </c>
      <c r="K6676">
        <v>5</v>
      </c>
      <c r="L6676" t="s">
        <v>349</v>
      </c>
      <c r="M6676">
        <v>32.299999999999997</v>
      </c>
      <c r="N6676">
        <v>31.7</v>
      </c>
      <c r="O6676">
        <v>31.7</v>
      </c>
      <c r="P6676" t="s">
        <v>337</v>
      </c>
      <c r="Q6676">
        <v>747.1</v>
      </c>
      <c r="R6676">
        <v>0</v>
      </c>
      <c r="S6676">
        <v>0</v>
      </c>
      <c r="T6676">
        <v>0</v>
      </c>
      <c r="U6676">
        <v>0</v>
      </c>
      <c r="V6676">
        <v>0</v>
      </c>
      <c r="W6676">
        <v>0</v>
      </c>
      <c r="X6676">
        <v>0</v>
      </c>
      <c r="Y6676">
        <v>0</v>
      </c>
      <c r="Z6676">
        <v>0</v>
      </c>
      <c r="AA6676">
        <v>4.8000000000000001E-2</v>
      </c>
      <c r="AB6676">
        <v>23.8</v>
      </c>
      <c r="AC6676">
        <v>38</v>
      </c>
      <c r="AD6676">
        <v>8.6999999999999993</v>
      </c>
      <c r="AE6676">
        <v>23.3</v>
      </c>
      <c r="AF6676">
        <v>7.35</v>
      </c>
      <c r="AG6676">
        <v>7.22E-2</v>
      </c>
      <c r="AH6676" t="s">
        <v>337</v>
      </c>
      <c r="AI6676" t="s">
        <v>337</v>
      </c>
      <c r="AJ6676">
        <v>0</v>
      </c>
      <c r="AK6676">
        <v>116</v>
      </c>
      <c r="AL6676">
        <v>1</v>
      </c>
      <c r="AM6676">
        <v>100</v>
      </c>
      <c r="AN6676">
        <v>5</v>
      </c>
    </row>
    <row r="6677" spans="1:40" x14ac:dyDescent="0.25">
      <c r="A6677" s="34">
        <v>40766</v>
      </c>
      <c r="B6677" s="220">
        <v>5.2083333333333336E-2</v>
      </c>
      <c r="C6677">
        <v>31.9</v>
      </c>
      <c r="D6677">
        <v>32.299999999999997</v>
      </c>
      <c r="E6677">
        <v>31.9</v>
      </c>
      <c r="F6677">
        <v>32</v>
      </c>
      <c r="G6677">
        <v>13.2</v>
      </c>
      <c r="H6677">
        <v>2</v>
      </c>
      <c r="I6677" t="s">
        <v>349</v>
      </c>
      <c r="J6677">
        <v>0.17</v>
      </c>
      <c r="K6677">
        <v>6</v>
      </c>
      <c r="L6677" t="s">
        <v>349</v>
      </c>
      <c r="M6677">
        <v>31.9</v>
      </c>
      <c r="N6677">
        <v>31.3</v>
      </c>
      <c r="O6677">
        <v>31.3</v>
      </c>
      <c r="P6677" t="s">
        <v>337</v>
      </c>
      <c r="Q6677">
        <v>747.2</v>
      </c>
      <c r="R6677">
        <v>0</v>
      </c>
      <c r="S6677">
        <v>0</v>
      </c>
      <c r="T6677">
        <v>0</v>
      </c>
      <c r="U6677">
        <v>0</v>
      </c>
      <c r="V6677">
        <v>0</v>
      </c>
      <c r="W6677">
        <v>0</v>
      </c>
      <c r="X6677">
        <v>0</v>
      </c>
      <c r="Y6677">
        <v>0</v>
      </c>
      <c r="Z6677">
        <v>0</v>
      </c>
      <c r="AA6677">
        <v>4.7E-2</v>
      </c>
      <c r="AB6677">
        <v>23.8</v>
      </c>
      <c r="AC6677">
        <v>38</v>
      </c>
      <c r="AD6677">
        <v>8.6999999999999993</v>
      </c>
      <c r="AE6677">
        <v>23.3</v>
      </c>
      <c r="AF6677">
        <v>7.35</v>
      </c>
      <c r="AG6677">
        <v>7.22E-2</v>
      </c>
      <c r="AH6677" t="s">
        <v>337</v>
      </c>
      <c r="AI6677" t="s">
        <v>337</v>
      </c>
      <c r="AJ6677">
        <v>0</v>
      </c>
      <c r="AK6677">
        <v>118</v>
      </c>
      <c r="AL6677">
        <v>1</v>
      </c>
      <c r="AM6677">
        <v>100</v>
      </c>
      <c r="AN6677">
        <v>5</v>
      </c>
    </row>
    <row r="6678" spans="1:40" x14ac:dyDescent="0.25">
      <c r="A6678" s="34">
        <v>40766</v>
      </c>
      <c r="B6678" s="220">
        <v>5.5555555555555552E-2</v>
      </c>
      <c r="C6678">
        <v>31.3</v>
      </c>
      <c r="D6678">
        <v>31.9</v>
      </c>
      <c r="E6678">
        <v>31.3</v>
      </c>
      <c r="F6678">
        <v>34</v>
      </c>
      <c r="G6678">
        <v>13.6</v>
      </c>
      <c r="H6678">
        <v>2</v>
      </c>
      <c r="I6678" t="s">
        <v>340</v>
      </c>
      <c r="J6678">
        <v>0.17</v>
      </c>
      <c r="K6678">
        <v>5</v>
      </c>
      <c r="L6678" t="s">
        <v>349</v>
      </c>
      <c r="M6678">
        <v>31.3</v>
      </c>
      <c r="N6678">
        <v>30.7</v>
      </c>
      <c r="O6678">
        <v>30.7</v>
      </c>
      <c r="P6678" t="s">
        <v>337</v>
      </c>
      <c r="Q6678">
        <v>747.1</v>
      </c>
      <c r="R6678">
        <v>0</v>
      </c>
      <c r="S6678">
        <v>0</v>
      </c>
      <c r="T6678">
        <v>0</v>
      </c>
      <c r="U6678">
        <v>0</v>
      </c>
      <c r="V6678">
        <v>0</v>
      </c>
      <c r="W6678">
        <v>0</v>
      </c>
      <c r="X6678">
        <v>0</v>
      </c>
      <c r="Y6678">
        <v>0</v>
      </c>
      <c r="Z6678">
        <v>0</v>
      </c>
      <c r="AA6678">
        <v>4.4999999999999998E-2</v>
      </c>
      <c r="AB6678">
        <v>23.7</v>
      </c>
      <c r="AC6678">
        <v>38</v>
      </c>
      <c r="AD6678">
        <v>8.6</v>
      </c>
      <c r="AE6678">
        <v>23.2</v>
      </c>
      <c r="AF6678">
        <v>7.36</v>
      </c>
      <c r="AG6678">
        <v>7.22E-2</v>
      </c>
      <c r="AH6678" t="s">
        <v>337</v>
      </c>
      <c r="AI6678" t="s">
        <v>337</v>
      </c>
      <c r="AJ6678">
        <v>0</v>
      </c>
      <c r="AK6678">
        <v>116</v>
      </c>
      <c r="AL6678">
        <v>1</v>
      </c>
      <c r="AM6678">
        <v>100</v>
      </c>
      <c r="AN6678">
        <v>5</v>
      </c>
    </row>
    <row r="6679" spans="1:40" x14ac:dyDescent="0.25">
      <c r="A6679" s="34">
        <v>40766</v>
      </c>
      <c r="B6679" s="220">
        <v>5.9027777777777783E-2</v>
      </c>
      <c r="C6679">
        <v>31.1</v>
      </c>
      <c r="D6679">
        <v>31.3</v>
      </c>
      <c r="E6679">
        <v>31</v>
      </c>
      <c r="F6679">
        <v>34</v>
      </c>
      <c r="G6679">
        <v>13.3</v>
      </c>
      <c r="H6679">
        <v>1</v>
      </c>
      <c r="I6679" t="s">
        <v>340</v>
      </c>
      <c r="J6679">
        <v>0.08</v>
      </c>
      <c r="K6679">
        <v>4</v>
      </c>
      <c r="L6679" t="s">
        <v>340</v>
      </c>
      <c r="M6679">
        <v>31.1</v>
      </c>
      <c r="N6679">
        <v>30.3</v>
      </c>
      <c r="O6679">
        <v>30.3</v>
      </c>
      <c r="P6679" t="s">
        <v>337</v>
      </c>
      <c r="Q6679">
        <v>747.1</v>
      </c>
      <c r="R6679">
        <v>0</v>
      </c>
      <c r="S6679">
        <v>0</v>
      </c>
      <c r="T6679">
        <v>0</v>
      </c>
      <c r="U6679">
        <v>0</v>
      </c>
      <c r="V6679">
        <v>0</v>
      </c>
      <c r="W6679">
        <v>0</v>
      </c>
      <c r="X6679">
        <v>0</v>
      </c>
      <c r="Y6679">
        <v>0</v>
      </c>
      <c r="Z6679">
        <v>0</v>
      </c>
      <c r="AA6679">
        <v>4.3999999999999997E-2</v>
      </c>
      <c r="AB6679">
        <v>23.7</v>
      </c>
      <c r="AC6679">
        <v>39</v>
      </c>
      <c r="AD6679">
        <v>8.9</v>
      </c>
      <c r="AE6679">
        <v>23.2</v>
      </c>
      <c r="AF6679">
        <v>7.56</v>
      </c>
      <c r="AG6679">
        <v>7.22E-2</v>
      </c>
      <c r="AH6679" t="s">
        <v>337</v>
      </c>
      <c r="AI6679" t="s">
        <v>337</v>
      </c>
      <c r="AJ6679">
        <v>0</v>
      </c>
      <c r="AK6679">
        <v>117</v>
      </c>
      <c r="AL6679">
        <v>1</v>
      </c>
      <c r="AM6679">
        <v>100</v>
      </c>
      <c r="AN6679">
        <v>5</v>
      </c>
    </row>
    <row r="6680" spans="1:40" x14ac:dyDescent="0.25">
      <c r="A6680" s="34">
        <v>40766</v>
      </c>
      <c r="B6680" s="220">
        <v>6.25E-2</v>
      </c>
      <c r="C6680">
        <v>30.9</v>
      </c>
      <c r="D6680">
        <v>31</v>
      </c>
      <c r="E6680">
        <v>30.9</v>
      </c>
      <c r="F6680">
        <v>34</v>
      </c>
      <c r="G6680">
        <v>13.3</v>
      </c>
      <c r="H6680">
        <v>1</v>
      </c>
      <c r="I6680" t="s">
        <v>340</v>
      </c>
      <c r="J6680">
        <v>0.08</v>
      </c>
      <c r="K6680">
        <v>2</v>
      </c>
      <c r="L6680" t="s">
        <v>340</v>
      </c>
      <c r="M6680">
        <v>30.9</v>
      </c>
      <c r="N6680">
        <v>30.2</v>
      </c>
      <c r="O6680">
        <v>30.2</v>
      </c>
      <c r="P6680" t="s">
        <v>337</v>
      </c>
      <c r="Q6680">
        <v>747.1</v>
      </c>
      <c r="R6680">
        <v>0</v>
      </c>
      <c r="S6680">
        <v>0</v>
      </c>
      <c r="T6680">
        <v>0</v>
      </c>
      <c r="U6680">
        <v>0</v>
      </c>
      <c r="V6680">
        <v>0</v>
      </c>
      <c r="W6680">
        <v>0</v>
      </c>
      <c r="X6680">
        <v>0</v>
      </c>
      <c r="Y6680">
        <v>0</v>
      </c>
      <c r="Z6680">
        <v>0</v>
      </c>
      <c r="AA6680">
        <v>4.3999999999999997E-2</v>
      </c>
      <c r="AB6680">
        <v>23.7</v>
      </c>
      <c r="AC6680">
        <v>39</v>
      </c>
      <c r="AD6680">
        <v>8.9</v>
      </c>
      <c r="AE6680">
        <v>23.2</v>
      </c>
      <c r="AF6680">
        <v>7.56</v>
      </c>
      <c r="AG6680">
        <v>7.22E-2</v>
      </c>
      <c r="AH6680" t="s">
        <v>337</v>
      </c>
      <c r="AI6680" t="s">
        <v>337</v>
      </c>
      <c r="AJ6680">
        <v>0</v>
      </c>
      <c r="AK6680">
        <v>117</v>
      </c>
      <c r="AL6680">
        <v>1</v>
      </c>
      <c r="AM6680">
        <v>100</v>
      </c>
      <c r="AN6680">
        <v>5</v>
      </c>
    </row>
    <row r="6681" spans="1:40" x14ac:dyDescent="0.25">
      <c r="A6681" s="34">
        <v>40766</v>
      </c>
      <c r="B6681" s="220">
        <v>6.5972222222222224E-2</v>
      </c>
      <c r="C6681">
        <v>31</v>
      </c>
      <c r="D6681">
        <v>31</v>
      </c>
      <c r="E6681">
        <v>30.9</v>
      </c>
      <c r="F6681">
        <v>34</v>
      </c>
      <c r="G6681">
        <v>13.3</v>
      </c>
      <c r="H6681">
        <v>0</v>
      </c>
      <c r="I6681" t="s">
        <v>340</v>
      </c>
      <c r="J6681">
        <v>0</v>
      </c>
      <c r="K6681">
        <v>2</v>
      </c>
      <c r="L6681" t="s">
        <v>340</v>
      </c>
      <c r="M6681">
        <v>31</v>
      </c>
      <c r="N6681">
        <v>30.3</v>
      </c>
      <c r="O6681">
        <v>30.3</v>
      </c>
      <c r="P6681" t="s">
        <v>337</v>
      </c>
      <c r="Q6681">
        <v>747.1</v>
      </c>
      <c r="R6681">
        <v>0</v>
      </c>
      <c r="S6681">
        <v>0</v>
      </c>
      <c r="T6681">
        <v>0</v>
      </c>
      <c r="U6681">
        <v>0</v>
      </c>
      <c r="V6681">
        <v>0</v>
      </c>
      <c r="W6681">
        <v>0</v>
      </c>
      <c r="X6681">
        <v>0</v>
      </c>
      <c r="Y6681">
        <v>0</v>
      </c>
      <c r="Z6681">
        <v>0</v>
      </c>
      <c r="AA6681">
        <v>4.3999999999999997E-2</v>
      </c>
      <c r="AB6681">
        <v>23.7</v>
      </c>
      <c r="AC6681">
        <v>39</v>
      </c>
      <c r="AD6681">
        <v>8.9</v>
      </c>
      <c r="AE6681">
        <v>23.2</v>
      </c>
      <c r="AF6681">
        <v>7.56</v>
      </c>
      <c r="AG6681">
        <v>7.22E-2</v>
      </c>
      <c r="AH6681" t="s">
        <v>337</v>
      </c>
      <c r="AI6681" t="s">
        <v>337</v>
      </c>
      <c r="AJ6681">
        <v>0</v>
      </c>
      <c r="AK6681">
        <v>117</v>
      </c>
      <c r="AL6681">
        <v>1</v>
      </c>
      <c r="AM6681">
        <v>100</v>
      </c>
      <c r="AN6681">
        <v>5</v>
      </c>
    </row>
    <row r="6682" spans="1:40" x14ac:dyDescent="0.25">
      <c r="A6682" s="34">
        <v>40766</v>
      </c>
      <c r="B6682" s="220">
        <v>6.9444444444444434E-2</v>
      </c>
      <c r="C6682">
        <v>31.1</v>
      </c>
      <c r="D6682">
        <v>31.1</v>
      </c>
      <c r="E6682">
        <v>31</v>
      </c>
      <c r="F6682">
        <v>34</v>
      </c>
      <c r="G6682">
        <v>13.3</v>
      </c>
      <c r="H6682">
        <v>0</v>
      </c>
      <c r="I6682" t="s">
        <v>340</v>
      </c>
      <c r="J6682">
        <v>0</v>
      </c>
      <c r="K6682">
        <v>3</v>
      </c>
      <c r="L6682" t="s">
        <v>340</v>
      </c>
      <c r="M6682">
        <v>31.1</v>
      </c>
      <c r="N6682">
        <v>30.3</v>
      </c>
      <c r="O6682">
        <v>30.3</v>
      </c>
      <c r="P6682" t="s">
        <v>337</v>
      </c>
      <c r="Q6682">
        <v>747.1</v>
      </c>
      <c r="R6682">
        <v>0</v>
      </c>
      <c r="S6682">
        <v>0</v>
      </c>
      <c r="T6682">
        <v>0</v>
      </c>
      <c r="U6682">
        <v>0</v>
      </c>
      <c r="V6682">
        <v>0</v>
      </c>
      <c r="W6682">
        <v>0</v>
      </c>
      <c r="X6682">
        <v>0</v>
      </c>
      <c r="Y6682">
        <v>0</v>
      </c>
      <c r="Z6682">
        <v>0</v>
      </c>
      <c r="AA6682">
        <v>4.3999999999999997E-2</v>
      </c>
      <c r="AB6682">
        <v>23.6</v>
      </c>
      <c r="AC6682">
        <v>39</v>
      </c>
      <c r="AD6682">
        <v>8.8000000000000007</v>
      </c>
      <c r="AE6682">
        <v>23.1</v>
      </c>
      <c r="AF6682">
        <v>7.56</v>
      </c>
      <c r="AG6682">
        <v>7.22E-2</v>
      </c>
      <c r="AH6682" t="s">
        <v>337</v>
      </c>
      <c r="AI6682" t="s">
        <v>337</v>
      </c>
      <c r="AJ6682">
        <v>0</v>
      </c>
      <c r="AK6682">
        <v>117</v>
      </c>
      <c r="AL6682">
        <v>1</v>
      </c>
      <c r="AM6682">
        <v>100</v>
      </c>
      <c r="AN6682">
        <v>5</v>
      </c>
    </row>
    <row r="6683" spans="1:40" x14ac:dyDescent="0.25">
      <c r="A6683" s="34">
        <v>40766</v>
      </c>
      <c r="B6683" s="220">
        <v>7.2916666666666671E-2</v>
      </c>
      <c r="C6683">
        <v>31</v>
      </c>
      <c r="D6683">
        <v>31.1</v>
      </c>
      <c r="E6683">
        <v>31</v>
      </c>
      <c r="F6683">
        <v>34</v>
      </c>
      <c r="G6683">
        <v>13.3</v>
      </c>
      <c r="H6683">
        <v>1</v>
      </c>
      <c r="I6683" t="s">
        <v>340</v>
      </c>
      <c r="J6683">
        <v>0.08</v>
      </c>
      <c r="K6683">
        <v>3</v>
      </c>
      <c r="L6683" t="s">
        <v>340</v>
      </c>
      <c r="M6683">
        <v>31</v>
      </c>
      <c r="N6683">
        <v>30.3</v>
      </c>
      <c r="O6683">
        <v>30.3</v>
      </c>
      <c r="P6683" t="s">
        <v>337</v>
      </c>
      <c r="Q6683">
        <v>747.1</v>
      </c>
      <c r="R6683">
        <v>0</v>
      </c>
      <c r="S6683">
        <v>0</v>
      </c>
      <c r="T6683">
        <v>0</v>
      </c>
      <c r="U6683">
        <v>0</v>
      </c>
      <c r="V6683">
        <v>0</v>
      </c>
      <c r="W6683">
        <v>0</v>
      </c>
      <c r="X6683">
        <v>0</v>
      </c>
      <c r="Y6683">
        <v>0</v>
      </c>
      <c r="Z6683">
        <v>0</v>
      </c>
      <c r="AA6683">
        <v>4.3999999999999997E-2</v>
      </c>
      <c r="AB6683">
        <v>23.6</v>
      </c>
      <c r="AC6683">
        <v>39</v>
      </c>
      <c r="AD6683">
        <v>8.8000000000000007</v>
      </c>
      <c r="AE6683">
        <v>23.1</v>
      </c>
      <c r="AF6683">
        <v>7.56</v>
      </c>
      <c r="AG6683">
        <v>7.22E-2</v>
      </c>
      <c r="AH6683" t="s">
        <v>337</v>
      </c>
      <c r="AI6683" t="s">
        <v>337</v>
      </c>
      <c r="AJ6683">
        <v>0</v>
      </c>
      <c r="AK6683">
        <v>117</v>
      </c>
      <c r="AL6683">
        <v>1</v>
      </c>
      <c r="AM6683">
        <v>100</v>
      </c>
      <c r="AN6683">
        <v>5</v>
      </c>
    </row>
    <row r="6684" spans="1:40" x14ac:dyDescent="0.25">
      <c r="A6684" s="34">
        <v>40766</v>
      </c>
      <c r="B6684" s="220">
        <v>7.6388888888888895E-2</v>
      </c>
      <c r="C6684">
        <v>31</v>
      </c>
      <c r="D6684">
        <v>31</v>
      </c>
      <c r="E6684">
        <v>31</v>
      </c>
      <c r="F6684">
        <v>33</v>
      </c>
      <c r="G6684">
        <v>12.8</v>
      </c>
      <c r="H6684">
        <v>0</v>
      </c>
      <c r="I6684" t="s">
        <v>340</v>
      </c>
      <c r="J6684">
        <v>0</v>
      </c>
      <c r="K6684">
        <v>2</v>
      </c>
      <c r="L6684" t="s">
        <v>340</v>
      </c>
      <c r="M6684">
        <v>31</v>
      </c>
      <c r="N6684">
        <v>30.1</v>
      </c>
      <c r="O6684">
        <v>30.1</v>
      </c>
      <c r="P6684" t="s">
        <v>337</v>
      </c>
      <c r="Q6684">
        <v>747.1</v>
      </c>
      <c r="R6684">
        <v>0</v>
      </c>
      <c r="S6684">
        <v>0</v>
      </c>
      <c r="T6684">
        <v>0</v>
      </c>
      <c r="U6684">
        <v>0</v>
      </c>
      <c r="V6684">
        <v>0</v>
      </c>
      <c r="W6684">
        <v>0</v>
      </c>
      <c r="X6684">
        <v>0</v>
      </c>
      <c r="Y6684">
        <v>0</v>
      </c>
      <c r="Z6684">
        <v>0</v>
      </c>
      <c r="AA6684">
        <v>4.3999999999999997E-2</v>
      </c>
      <c r="AB6684">
        <v>23.6</v>
      </c>
      <c r="AC6684">
        <v>39</v>
      </c>
      <c r="AD6684">
        <v>8.8000000000000007</v>
      </c>
      <c r="AE6684">
        <v>23.1</v>
      </c>
      <c r="AF6684">
        <v>7.56</v>
      </c>
      <c r="AG6684">
        <v>7.22E-2</v>
      </c>
      <c r="AH6684" t="s">
        <v>337</v>
      </c>
      <c r="AI6684" t="s">
        <v>337</v>
      </c>
      <c r="AJ6684">
        <v>0</v>
      </c>
      <c r="AK6684">
        <v>117</v>
      </c>
      <c r="AL6684">
        <v>1</v>
      </c>
      <c r="AM6684">
        <v>100</v>
      </c>
      <c r="AN6684">
        <v>5</v>
      </c>
    </row>
    <row r="6685" spans="1:40" x14ac:dyDescent="0.25">
      <c r="A6685" s="34">
        <v>40766</v>
      </c>
      <c r="B6685" s="220">
        <v>7.9861111111111105E-2</v>
      </c>
      <c r="C6685">
        <v>31.1</v>
      </c>
      <c r="D6685">
        <v>31.1</v>
      </c>
      <c r="E6685">
        <v>31</v>
      </c>
      <c r="F6685">
        <v>35</v>
      </c>
      <c r="G6685">
        <v>13.8</v>
      </c>
      <c r="H6685">
        <v>0</v>
      </c>
      <c r="I6685" t="s">
        <v>337</v>
      </c>
      <c r="J6685">
        <v>0</v>
      </c>
      <c r="K6685">
        <v>0</v>
      </c>
      <c r="L6685" t="s">
        <v>337</v>
      </c>
      <c r="M6685">
        <v>31.1</v>
      </c>
      <c r="N6685">
        <v>30.4</v>
      </c>
      <c r="O6685">
        <v>30.4</v>
      </c>
      <c r="P6685" t="s">
        <v>337</v>
      </c>
      <c r="Q6685">
        <v>747.1</v>
      </c>
      <c r="R6685">
        <v>0</v>
      </c>
      <c r="S6685">
        <v>0</v>
      </c>
      <c r="T6685">
        <v>0</v>
      </c>
      <c r="U6685">
        <v>0</v>
      </c>
      <c r="V6685">
        <v>0</v>
      </c>
      <c r="W6685">
        <v>0</v>
      </c>
      <c r="X6685">
        <v>0</v>
      </c>
      <c r="Y6685">
        <v>0</v>
      </c>
      <c r="Z6685">
        <v>0</v>
      </c>
      <c r="AA6685">
        <v>4.3999999999999997E-2</v>
      </c>
      <c r="AB6685">
        <v>23.5</v>
      </c>
      <c r="AC6685">
        <v>39</v>
      </c>
      <c r="AD6685">
        <v>8.6999999999999993</v>
      </c>
      <c r="AE6685">
        <v>22.9</v>
      </c>
      <c r="AF6685">
        <v>7.56</v>
      </c>
      <c r="AG6685">
        <v>7.22E-2</v>
      </c>
      <c r="AH6685" t="s">
        <v>337</v>
      </c>
      <c r="AI6685" t="s">
        <v>337</v>
      </c>
      <c r="AJ6685">
        <v>0</v>
      </c>
      <c r="AK6685">
        <v>117</v>
      </c>
      <c r="AL6685">
        <v>1</v>
      </c>
      <c r="AM6685">
        <v>100</v>
      </c>
      <c r="AN6685">
        <v>5</v>
      </c>
    </row>
    <row r="6686" spans="1:40" x14ac:dyDescent="0.25">
      <c r="A6686" s="34">
        <v>40766</v>
      </c>
      <c r="B6686" s="220">
        <v>8.3333333333333329E-2</v>
      </c>
      <c r="C6686">
        <v>31</v>
      </c>
      <c r="D6686">
        <v>31.1</v>
      </c>
      <c r="E6686">
        <v>31</v>
      </c>
      <c r="F6686">
        <v>34</v>
      </c>
      <c r="G6686">
        <v>13.3</v>
      </c>
      <c r="H6686">
        <v>1</v>
      </c>
      <c r="I6686" t="s">
        <v>340</v>
      </c>
      <c r="J6686">
        <v>0.08</v>
      </c>
      <c r="K6686">
        <v>3</v>
      </c>
      <c r="L6686" t="s">
        <v>340</v>
      </c>
      <c r="M6686">
        <v>31</v>
      </c>
      <c r="N6686">
        <v>30.3</v>
      </c>
      <c r="O6686">
        <v>30.3</v>
      </c>
      <c r="P6686" t="s">
        <v>337</v>
      </c>
      <c r="Q6686">
        <v>747.1</v>
      </c>
      <c r="R6686">
        <v>0</v>
      </c>
      <c r="S6686">
        <v>0</v>
      </c>
      <c r="T6686">
        <v>0</v>
      </c>
      <c r="U6686">
        <v>0</v>
      </c>
      <c r="V6686">
        <v>0</v>
      </c>
      <c r="W6686">
        <v>0</v>
      </c>
      <c r="X6686">
        <v>0</v>
      </c>
      <c r="Y6686">
        <v>0</v>
      </c>
      <c r="Z6686">
        <v>0</v>
      </c>
      <c r="AA6686">
        <v>4.3999999999999997E-2</v>
      </c>
      <c r="AB6686">
        <v>23.5</v>
      </c>
      <c r="AC6686">
        <v>39</v>
      </c>
      <c r="AD6686">
        <v>8.6999999999999993</v>
      </c>
      <c r="AE6686">
        <v>22.9</v>
      </c>
      <c r="AF6686">
        <v>7.56</v>
      </c>
      <c r="AG6686">
        <v>7.22E-2</v>
      </c>
      <c r="AH6686" t="s">
        <v>337</v>
      </c>
      <c r="AI6686" t="s">
        <v>337</v>
      </c>
      <c r="AJ6686">
        <v>4.0000000000000001E-3</v>
      </c>
      <c r="AK6686">
        <v>117</v>
      </c>
      <c r="AL6686">
        <v>1</v>
      </c>
      <c r="AM6686">
        <v>100</v>
      </c>
      <c r="AN6686">
        <v>5</v>
      </c>
    </row>
    <row r="6687" spans="1:40" x14ac:dyDescent="0.25">
      <c r="A6687" s="34">
        <v>40766</v>
      </c>
      <c r="B6687" s="220">
        <v>8.6805555555555566E-2</v>
      </c>
      <c r="C6687">
        <v>30.7</v>
      </c>
      <c r="D6687">
        <v>31</v>
      </c>
      <c r="E6687">
        <v>30.7</v>
      </c>
      <c r="F6687">
        <v>34</v>
      </c>
      <c r="G6687">
        <v>13.1</v>
      </c>
      <c r="H6687">
        <v>3</v>
      </c>
      <c r="I6687" t="s">
        <v>340</v>
      </c>
      <c r="J6687">
        <v>0.25</v>
      </c>
      <c r="K6687">
        <v>4</v>
      </c>
      <c r="L6687" t="s">
        <v>340</v>
      </c>
      <c r="M6687">
        <v>30.7</v>
      </c>
      <c r="N6687">
        <v>30.1</v>
      </c>
      <c r="O6687">
        <v>30.1</v>
      </c>
      <c r="P6687" t="s">
        <v>337</v>
      </c>
      <c r="Q6687">
        <v>747.1</v>
      </c>
      <c r="R6687">
        <v>0</v>
      </c>
      <c r="S6687">
        <v>0</v>
      </c>
      <c r="T6687">
        <v>0</v>
      </c>
      <c r="U6687">
        <v>0</v>
      </c>
      <c r="V6687">
        <v>0</v>
      </c>
      <c r="W6687">
        <v>0</v>
      </c>
      <c r="X6687">
        <v>0</v>
      </c>
      <c r="Y6687">
        <v>0</v>
      </c>
      <c r="Z6687">
        <v>0</v>
      </c>
      <c r="AA6687">
        <v>4.2999999999999997E-2</v>
      </c>
      <c r="AB6687">
        <v>23.5</v>
      </c>
      <c r="AC6687">
        <v>39</v>
      </c>
      <c r="AD6687">
        <v>8.6999999999999993</v>
      </c>
      <c r="AE6687">
        <v>22.9</v>
      </c>
      <c r="AF6687">
        <v>7.56</v>
      </c>
      <c r="AG6687">
        <v>7.22E-2</v>
      </c>
      <c r="AH6687" t="s">
        <v>337</v>
      </c>
      <c r="AI6687" t="s">
        <v>337</v>
      </c>
      <c r="AJ6687">
        <v>0</v>
      </c>
      <c r="AK6687">
        <v>117</v>
      </c>
      <c r="AL6687">
        <v>1</v>
      </c>
      <c r="AM6687">
        <v>100</v>
      </c>
      <c r="AN6687">
        <v>5</v>
      </c>
    </row>
    <row r="6688" spans="1:40" x14ac:dyDescent="0.25">
      <c r="A6688" s="34">
        <v>40766</v>
      </c>
      <c r="B6688" s="220">
        <v>9.0277777777777776E-2</v>
      </c>
      <c r="C6688">
        <v>30.6</v>
      </c>
      <c r="D6688">
        <v>30.7</v>
      </c>
      <c r="E6688">
        <v>30.6</v>
      </c>
      <c r="F6688">
        <v>34</v>
      </c>
      <c r="G6688">
        <v>13</v>
      </c>
      <c r="H6688">
        <v>2</v>
      </c>
      <c r="I6688" t="s">
        <v>340</v>
      </c>
      <c r="J6688">
        <v>0.17</v>
      </c>
      <c r="K6688">
        <v>3</v>
      </c>
      <c r="L6688" t="s">
        <v>340</v>
      </c>
      <c r="M6688">
        <v>30.6</v>
      </c>
      <c r="N6688">
        <v>30.1</v>
      </c>
      <c r="O6688">
        <v>30.1</v>
      </c>
      <c r="P6688" t="s">
        <v>337</v>
      </c>
      <c r="Q6688">
        <v>747.2</v>
      </c>
      <c r="R6688">
        <v>0</v>
      </c>
      <c r="S6688">
        <v>0</v>
      </c>
      <c r="T6688">
        <v>0</v>
      </c>
      <c r="U6688">
        <v>0</v>
      </c>
      <c r="V6688">
        <v>0</v>
      </c>
      <c r="W6688">
        <v>0</v>
      </c>
      <c r="X6688">
        <v>0</v>
      </c>
      <c r="Y6688">
        <v>0</v>
      </c>
      <c r="Z6688">
        <v>0</v>
      </c>
      <c r="AA6688">
        <v>4.2999999999999997E-2</v>
      </c>
      <c r="AB6688">
        <v>23.4</v>
      </c>
      <c r="AC6688">
        <v>39</v>
      </c>
      <c r="AD6688">
        <v>8.6999999999999993</v>
      </c>
      <c r="AE6688">
        <v>22.9</v>
      </c>
      <c r="AF6688">
        <v>7.57</v>
      </c>
      <c r="AG6688">
        <v>7.2300000000000003E-2</v>
      </c>
      <c r="AH6688" t="s">
        <v>337</v>
      </c>
      <c r="AI6688" t="s">
        <v>337</v>
      </c>
      <c r="AJ6688">
        <v>0</v>
      </c>
      <c r="AK6688">
        <v>117</v>
      </c>
      <c r="AL6688">
        <v>1</v>
      </c>
      <c r="AM6688">
        <v>100</v>
      </c>
      <c r="AN6688">
        <v>5</v>
      </c>
    </row>
    <row r="6689" spans="1:40" x14ac:dyDescent="0.25">
      <c r="A6689" s="34">
        <v>40766</v>
      </c>
      <c r="B6689" s="220">
        <v>9.375E-2</v>
      </c>
      <c r="C6689">
        <v>30.7</v>
      </c>
      <c r="D6689">
        <v>30.7</v>
      </c>
      <c r="E6689">
        <v>30.6</v>
      </c>
      <c r="F6689">
        <v>35</v>
      </c>
      <c r="G6689">
        <v>13.5</v>
      </c>
      <c r="H6689">
        <v>1</v>
      </c>
      <c r="I6689" t="s">
        <v>340</v>
      </c>
      <c r="J6689">
        <v>0.08</v>
      </c>
      <c r="K6689">
        <v>3</v>
      </c>
      <c r="L6689" t="s">
        <v>340</v>
      </c>
      <c r="M6689">
        <v>30.7</v>
      </c>
      <c r="N6689">
        <v>30.2</v>
      </c>
      <c r="O6689">
        <v>30.2</v>
      </c>
      <c r="P6689" t="s">
        <v>337</v>
      </c>
      <c r="Q6689">
        <v>747.1</v>
      </c>
      <c r="R6689">
        <v>0</v>
      </c>
      <c r="S6689">
        <v>0</v>
      </c>
      <c r="T6689">
        <v>0</v>
      </c>
      <c r="U6689">
        <v>0</v>
      </c>
      <c r="V6689">
        <v>0</v>
      </c>
      <c r="W6689">
        <v>0</v>
      </c>
      <c r="X6689">
        <v>0</v>
      </c>
      <c r="Y6689">
        <v>0</v>
      </c>
      <c r="Z6689">
        <v>0</v>
      </c>
      <c r="AA6689">
        <v>4.2999999999999997E-2</v>
      </c>
      <c r="AB6689">
        <v>23.4</v>
      </c>
      <c r="AC6689">
        <v>39</v>
      </c>
      <c r="AD6689">
        <v>8.6999999999999993</v>
      </c>
      <c r="AE6689">
        <v>22.9</v>
      </c>
      <c r="AF6689">
        <v>7.57</v>
      </c>
      <c r="AG6689">
        <v>7.22E-2</v>
      </c>
      <c r="AH6689" t="s">
        <v>337</v>
      </c>
      <c r="AI6689" t="s">
        <v>337</v>
      </c>
      <c r="AJ6689">
        <v>0</v>
      </c>
      <c r="AK6689">
        <v>117</v>
      </c>
      <c r="AL6689">
        <v>1</v>
      </c>
      <c r="AM6689">
        <v>100</v>
      </c>
      <c r="AN6689">
        <v>5</v>
      </c>
    </row>
    <row r="6690" spans="1:40" x14ac:dyDescent="0.25">
      <c r="A6690" s="34">
        <v>40766</v>
      </c>
      <c r="B6690" s="220">
        <v>9.7222222222222224E-2</v>
      </c>
      <c r="C6690">
        <v>30.8</v>
      </c>
      <c r="D6690">
        <v>30.8</v>
      </c>
      <c r="E6690">
        <v>30.7</v>
      </c>
      <c r="F6690">
        <v>34</v>
      </c>
      <c r="G6690">
        <v>13.1</v>
      </c>
      <c r="H6690">
        <v>1</v>
      </c>
      <c r="I6690" t="s">
        <v>340</v>
      </c>
      <c r="J6690">
        <v>0.08</v>
      </c>
      <c r="K6690">
        <v>2</v>
      </c>
      <c r="L6690" t="s">
        <v>340</v>
      </c>
      <c r="M6690">
        <v>30.8</v>
      </c>
      <c r="N6690">
        <v>30.1</v>
      </c>
      <c r="O6690">
        <v>30.1</v>
      </c>
      <c r="P6690" t="s">
        <v>337</v>
      </c>
      <c r="Q6690">
        <v>747</v>
      </c>
      <c r="R6690">
        <v>0</v>
      </c>
      <c r="S6690">
        <v>0</v>
      </c>
      <c r="T6690">
        <v>0</v>
      </c>
      <c r="U6690">
        <v>0</v>
      </c>
      <c r="V6690">
        <v>0</v>
      </c>
      <c r="W6690">
        <v>0</v>
      </c>
      <c r="X6690">
        <v>0</v>
      </c>
      <c r="Y6690">
        <v>0</v>
      </c>
      <c r="Z6690">
        <v>0</v>
      </c>
      <c r="AA6690">
        <v>4.2999999999999997E-2</v>
      </c>
      <c r="AB6690">
        <v>23.4</v>
      </c>
      <c r="AC6690">
        <v>39</v>
      </c>
      <c r="AD6690">
        <v>8.6999999999999993</v>
      </c>
      <c r="AE6690">
        <v>22.9</v>
      </c>
      <c r="AF6690">
        <v>7.57</v>
      </c>
      <c r="AG6690">
        <v>7.22E-2</v>
      </c>
      <c r="AH6690" t="s">
        <v>337</v>
      </c>
      <c r="AI6690" t="s">
        <v>337</v>
      </c>
      <c r="AJ6690">
        <v>0</v>
      </c>
      <c r="AK6690">
        <v>117</v>
      </c>
      <c r="AL6690">
        <v>1</v>
      </c>
      <c r="AM6690">
        <v>100</v>
      </c>
      <c r="AN6690">
        <v>5</v>
      </c>
    </row>
    <row r="6691" spans="1:40" x14ac:dyDescent="0.25">
      <c r="A6691" s="34">
        <v>40766</v>
      </c>
      <c r="B6691" s="220">
        <v>0.10069444444444443</v>
      </c>
      <c r="C6691">
        <v>30.8</v>
      </c>
      <c r="D6691">
        <v>30.8</v>
      </c>
      <c r="E6691">
        <v>30.8</v>
      </c>
      <c r="F6691">
        <v>34</v>
      </c>
      <c r="G6691">
        <v>13.1</v>
      </c>
      <c r="H6691">
        <v>1</v>
      </c>
      <c r="I6691" t="s">
        <v>340</v>
      </c>
      <c r="J6691">
        <v>0.08</v>
      </c>
      <c r="K6691">
        <v>3</v>
      </c>
      <c r="L6691" t="s">
        <v>340</v>
      </c>
      <c r="M6691">
        <v>30.8</v>
      </c>
      <c r="N6691">
        <v>30.1</v>
      </c>
      <c r="O6691">
        <v>30.1</v>
      </c>
      <c r="P6691" t="s">
        <v>337</v>
      </c>
      <c r="Q6691">
        <v>747</v>
      </c>
      <c r="R6691">
        <v>0</v>
      </c>
      <c r="S6691">
        <v>0</v>
      </c>
      <c r="T6691">
        <v>0</v>
      </c>
      <c r="U6691">
        <v>0</v>
      </c>
      <c r="V6691">
        <v>0</v>
      </c>
      <c r="W6691">
        <v>0</v>
      </c>
      <c r="X6691">
        <v>0</v>
      </c>
      <c r="Y6691">
        <v>0</v>
      </c>
      <c r="Z6691">
        <v>0</v>
      </c>
      <c r="AA6691">
        <v>4.2999999999999997E-2</v>
      </c>
      <c r="AB6691">
        <v>23.3</v>
      </c>
      <c r="AC6691">
        <v>39</v>
      </c>
      <c r="AD6691">
        <v>8.6</v>
      </c>
      <c r="AE6691">
        <v>22.8</v>
      </c>
      <c r="AF6691">
        <v>7.57</v>
      </c>
      <c r="AG6691">
        <v>7.2300000000000003E-2</v>
      </c>
      <c r="AH6691" t="s">
        <v>337</v>
      </c>
      <c r="AI6691" t="s">
        <v>337</v>
      </c>
      <c r="AJ6691">
        <v>0</v>
      </c>
      <c r="AK6691">
        <v>118</v>
      </c>
      <c r="AL6691">
        <v>1</v>
      </c>
      <c r="AM6691">
        <v>100</v>
      </c>
      <c r="AN6691">
        <v>5</v>
      </c>
    </row>
    <row r="6692" spans="1:40" x14ac:dyDescent="0.25">
      <c r="A6692" s="34">
        <v>40766</v>
      </c>
      <c r="B6692" s="220">
        <v>0.10416666666666667</v>
      </c>
      <c r="C6692">
        <v>30.7</v>
      </c>
      <c r="D6692">
        <v>30.8</v>
      </c>
      <c r="E6692">
        <v>30.7</v>
      </c>
      <c r="F6692">
        <v>34</v>
      </c>
      <c r="G6692">
        <v>13.1</v>
      </c>
      <c r="H6692">
        <v>1</v>
      </c>
      <c r="I6692" t="s">
        <v>340</v>
      </c>
      <c r="J6692">
        <v>0.08</v>
      </c>
      <c r="K6692">
        <v>3</v>
      </c>
      <c r="L6692" t="s">
        <v>340</v>
      </c>
      <c r="M6692">
        <v>30.7</v>
      </c>
      <c r="N6692">
        <v>30.1</v>
      </c>
      <c r="O6692">
        <v>30.1</v>
      </c>
      <c r="P6692" t="s">
        <v>337</v>
      </c>
      <c r="Q6692">
        <v>747</v>
      </c>
      <c r="R6692">
        <v>0</v>
      </c>
      <c r="S6692">
        <v>0</v>
      </c>
      <c r="T6692">
        <v>0</v>
      </c>
      <c r="U6692">
        <v>0</v>
      </c>
      <c r="V6692">
        <v>0</v>
      </c>
      <c r="W6692">
        <v>0</v>
      </c>
      <c r="X6692">
        <v>0</v>
      </c>
      <c r="Y6692">
        <v>0</v>
      </c>
      <c r="Z6692">
        <v>0</v>
      </c>
      <c r="AA6692">
        <v>4.2999999999999997E-2</v>
      </c>
      <c r="AB6692">
        <v>23.3</v>
      </c>
      <c r="AC6692">
        <v>39</v>
      </c>
      <c r="AD6692">
        <v>8.6</v>
      </c>
      <c r="AE6692">
        <v>22.8</v>
      </c>
      <c r="AF6692">
        <v>7.57</v>
      </c>
      <c r="AG6692">
        <v>7.2300000000000003E-2</v>
      </c>
      <c r="AH6692" t="s">
        <v>337</v>
      </c>
      <c r="AI6692" t="s">
        <v>337</v>
      </c>
      <c r="AJ6692">
        <v>0</v>
      </c>
      <c r="AK6692">
        <v>117</v>
      </c>
      <c r="AL6692">
        <v>1</v>
      </c>
      <c r="AM6692">
        <v>100</v>
      </c>
      <c r="AN6692">
        <v>5</v>
      </c>
    </row>
    <row r="6693" spans="1:40" x14ac:dyDescent="0.25">
      <c r="A6693" s="34">
        <v>40766</v>
      </c>
      <c r="B6693" s="220">
        <v>0.1076388888888889</v>
      </c>
      <c r="C6693">
        <v>30.7</v>
      </c>
      <c r="D6693">
        <v>30.7</v>
      </c>
      <c r="E6693">
        <v>30.7</v>
      </c>
      <c r="F6693">
        <v>34</v>
      </c>
      <c r="G6693">
        <v>13.1</v>
      </c>
      <c r="H6693">
        <v>0</v>
      </c>
      <c r="I6693" t="s">
        <v>340</v>
      </c>
      <c r="J6693">
        <v>0</v>
      </c>
      <c r="K6693">
        <v>2</v>
      </c>
      <c r="L6693" t="s">
        <v>340</v>
      </c>
      <c r="M6693">
        <v>30.7</v>
      </c>
      <c r="N6693">
        <v>30.1</v>
      </c>
      <c r="O6693">
        <v>30.1</v>
      </c>
      <c r="P6693" t="s">
        <v>337</v>
      </c>
      <c r="Q6693">
        <v>747.1</v>
      </c>
      <c r="R6693">
        <v>0</v>
      </c>
      <c r="S6693">
        <v>0</v>
      </c>
      <c r="T6693">
        <v>0</v>
      </c>
      <c r="U6693">
        <v>0</v>
      </c>
      <c r="V6693">
        <v>0</v>
      </c>
      <c r="W6693">
        <v>0</v>
      </c>
      <c r="X6693">
        <v>0</v>
      </c>
      <c r="Y6693">
        <v>0</v>
      </c>
      <c r="Z6693">
        <v>0</v>
      </c>
      <c r="AA6693">
        <v>4.2999999999999997E-2</v>
      </c>
      <c r="AB6693">
        <v>23.3</v>
      </c>
      <c r="AC6693">
        <v>39</v>
      </c>
      <c r="AD6693">
        <v>8.6</v>
      </c>
      <c r="AE6693">
        <v>22.8</v>
      </c>
      <c r="AF6693">
        <v>7.57</v>
      </c>
      <c r="AG6693">
        <v>7.2300000000000003E-2</v>
      </c>
      <c r="AH6693" t="s">
        <v>337</v>
      </c>
      <c r="AI6693" t="s">
        <v>337</v>
      </c>
      <c r="AJ6693">
        <v>0</v>
      </c>
      <c r="AK6693">
        <v>117</v>
      </c>
      <c r="AL6693">
        <v>1</v>
      </c>
      <c r="AM6693">
        <v>100</v>
      </c>
      <c r="AN6693">
        <v>5</v>
      </c>
    </row>
    <row r="6694" spans="1:40" x14ac:dyDescent="0.25">
      <c r="A6694" s="34">
        <v>40766</v>
      </c>
      <c r="B6694" s="220">
        <v>0.1111111111111111</v>
      </c>
      <c r="C6694">
        <v>30.7</v>
      </c>
      <c r="D6694">
        <v>30.7</v>
      </c>
      <c r="E6694">
        <v>30.7</v>
      </c>
      <c r="F6694">
        <v>36</v>
      </c>
      <c r="G6694">
        <v>13.9</v>
      </c>
      <c r="H6694">
        <v>0</v>
      </c>
      <c r="I6694" t="s">
        <v>340</v>
      </c>
      <c r="J6694">
        <v>0</v>
      </c>
      <c r="K6694">
        <v>2</v>
      </c>
      <c r="L6694" t="s">
        <v>340</v>
      </c>
      <c r="M6694">
        <v>30.7</v>
      </c>
      <c r="N6694">
        <v>30.3</v>
      </c>
      <c r="O6694">
        <v>30.3</v>
      </c>
      <c r="P6694" t="s">
        <v>337</v>
      </c>
      <c r="Q6694">
        <v>747.2</v>
      </c>
      <c r="R6694">
        <v>0</v>
      </c>
      <c r="S6694">
        <v>0</v>
      </c>
      <c r="T6694">
        <v>0</v>
      </c>
      <c r="U6694">
        <v>0</v>
      </c>
      <c r="V6694">
        <v>0</v>
      </c>
      <c r="W6694">
        <v>0</v>
      </c>
      <c r="X6694">
        <v>0</v>
      </c>
      <c r="Y6694">
        <v>0</v>
      </c>
      <c r="Z6694">
        <v>0</v>
      </c>
      <c r="AA6694">
        <v>4.2999999999999997E-2</v>
      </c>
      <c r="AB6694">
        <v>23.2</v>
      </c>
      <c r="AC6694">
        <v>39</v>
      </c>
      <c r="AD6694">
        <v>8.5</v>
      </c>
      <c r="AE6694">
        <v>22.6</v>
      </c>
      <c r="AF6694">
        <v>7.57</v>
      </c>
      <c r="AG6694">
        <v>7.2300000000000003E-2</v>
      </c>
      <c r="AH6694" t="s">
        <v>337</v>
      </c>
      <c r="AI6694" t="s">
        <v>337</v>
      </c>
      <c r="AJ6694">
        <v>0</v>
      </c>
      <c r="AK6694">
        <v>117</v>
      </c>
      <c r="AL6694">
        <v>1</v>
      </c>
      <c r="AM6694">
        <v>100</v>
      </c>
      <c r="AN6694">
        <v>5</v>
      </c>
    </row>
    <row r="6695" spans="1:40" x14ac:dyDescent="0.25">
      <c r="A6695" s="34">
        <v>40766</v>
      </c>
      <c r="B6695" s="220">
        <v>0.11458333333333333</v>
      </c>
      <c r="C6695">
        <v>30.6</v>
      </c>
      <c r="D6695">
        <v>30.7</v>
      </c>
      <c r="E6695">
        <v>30.6</v>
      </c>
      <c r="F6695">
        <v>38</v>
      </c>
      <c r="G6695">
        <v>14.6</v>
      </c>
      <c r="H6695">
        <v>0</v>
      </c>
      <c r="I6695" t="s">
        <v>340</v>
      </c>
      <c r="J6695">
        <v>0</v>
      </c>
      <c r="K6695">
        <v>1</v>
      </c>
      <c r="L6695" t="s">
        <v>340</v>
      </c>
      <c r="M6695">
        <v>30.6</v>
      </c>
      <c r="N6695">
        <v>30.5</v>
      </c>
      <c r="O6695">
        <v>30.5</v>
      </c>
      <c r="P6695" t="s">
        <v>337</v>
      </c>
      <c r="Q6695">
        <v>747.2</v>
      </c>
      <c r="R6695">
        <v>0</v>
      </c>
      <c r="S6695">
        <v>0</v>
      </c>
      <c r="T6695">
        <v>0</v>
      </c>
      <c r="U6695">
        <v>0</v>
      </c>
      <c r="V6695">
        <v>0</v>
      </c>
      <c r="W6695">
        <v>0</v>
      </c>
      <c r="X6695">
        <v>0</v>
      </c>
      <c r="Y6695">
        <v>0</v>
      </c>
      <c r="Z6695">
        <v>0</v>
      </c>
      <c r="AA6695">
        <v>4.2000000000000003E-2</v>
      </c>
      <c r="AB6695">
        <v>23.2</v>
      </c>
      <c r="AC6695">
        <v>39</v>
      </c>
      <c r="AD6695">
        <v>8.5</v>
      </c>
      <c r="AE6695">
        <v>22.6</v>
      </c>
      <c r="AF6695">
        <v>7.57</v>
      </c>
      <c r="AG6695">
        <v>7.2300000000000003E-2</v>
      </c>
      <c r="AH6695" t="s">
        <v>337</v>
      </c>
      <c r="AI6695" t="s">
        <v>337</v>
      </c>
      <c r="AJ6695">
        <v>0</v>
      </c>
      <c r="AK6695">
        <v>117</v>
      </c>
      <c r="AL6695">
        <v>1</v>
      </c>
      <c r="AM6695">
        <v>100</v>
      </c>
      <c r="AN6695">
        <v>5</v>
      </c>
    </row>
    <row r="6696" spans="1:40" x14ac:dyDescent="0.25">
      <c r="A6696" s="34">
        <v>40766</v>
      </c>
      <c r="B6696" s="220">
        <v>0.11805555555555557</v>
      </c>
      <c r="C6696">
        <v>30.3</v>
      </c>
      <c r="D6696">
        <v>30.5</v>
      </c>
      <c r="E6696">
        <v>30.3</v>
      </c>
      <c r="F6696">
        <v>38</v>
      </c>
      <c r="G6696">
        <v>14.4</v>
      </c>
      <c r="H6696">
        <v>3</v>
      </c>
      <c r="I6696" t="s">
        <v>340</v>
      </c>
      <c r="J6696">
        <v>0.25</v>
      </c>
      <c r="K6696">
        <v>5</v>
      </c>
      <c r="L6696" t="s">
        <v>340</v>
      </c>
      <c r="M6696">
        <v>30.3</v>
      </c>
      <c r="N6696">
        <v>30.3</v>
      </c>
      <c r="O6696">
        <v>30.3</v>
      </c>
      <c r="P6696" t="s">
        <v>337</v>
      </c>
      <c r="Q6696">
        <v>747.1</v>
      </c>
      <c r="R6696">
        <v>0</v>
      </c>
      <c r="S6696">
        <v>0</v>
      </c>
      <c r="T6696">
        <v>0</v>
      </c>
      <c r="U6696">
        <v>0</v>
      </c>
      <c r="V6696">
        <v>0</v>
      </c>
      <c r="W6696">
        <v>0</v>
      </c>
      <c r="X6696">
        <v>0</v>
      </c>
      <c r="Y6696">
        <v>0</v>
      </c>
      <c r="Z6696">
        <v>0</v>
      </c>
      <c r="AA6696">
        <v>4.2000000000000003E-2</v>
      </c>
      <c r="AB6696">
        <v>23.2</v>
      </c>
      <c r="AC6696">
        <v>39</v>
      </c>
      <c r="AD6696">
        <v>8.5</v>
      </c>
      <c r="AE6696">
        <v>22.6</v>
      </c>
      <c r="AF6696">
        <v>7.57</v>
      </c>
      <c r="AG6696">
        <v>7.2300000000000003E-2</v>
      </c>
      <c r="AH6696" t="s">
        <v>337</v>
      </c>
      <c r="AI6696" t="s">
        <v>337</v>
      </c>
      <c r="AJ6696">
        <v>0</v>
      </c>
      <c r="AK6696">
        <v>117</v>
      </c>
      <c r="AL6696">
        <v>1</v>
      </c>
      <c r="AM6696">
        <v>100</v>
      </c>
      <c r="AN6696">
        <v>5</v>
      </c>
    </row>
    <row r="6697" spans="1:40" x14ac:dyDescent="0.25">
      <c r="A6697" s="34">
        <v>40766</v>
      </c>
      <c r="B6697" s="220">
        <v>0.12152777777777778</v>
      </c>
      <c r="C6697">
        <v>30.3</v>
      </c>
      <c r="D6697">
        <v>30.4</v>
      </c>
      <c r="E6697">
        <v>30.3</v>
      </c>
      <c r="F6697">
        <v>38</v>
      </c>
      <c r="G6697">
        <v>14.4</v>
      </c>
      <c r="H6697">
        <v>2</v>
      </c>
      <c r="I6697" t="s">
        <v>340</v>
      </c>
      <c r="J6697">
        <v>0.17</v>
      </c>
      <c r="K6697">
        <v>5</v>
      </c>
      <c r="L6697" t="s">
        <v>340</v>
      </c>
      <c r="M6697">
        <v>30.3</v>
      </c>
      <c r="N6697">
        <v>30.3</v>
      </c>
      <c r="O6697">
        <v>30.3</v>
      </c>
      <c r="P6697" t="s">
        <v>337</v>
      </c>
      <c r="Q6697">
        <v>747.1</v>
      </c>
      <c r="R6697">
        <v>0</v>
      </c>
      <c r="S6697">
        <v>0</v>
      </c>
      <c r="T6697">
        <v>0</v>
      </c>
      <c r="U6697">
        <v>0</v>
      </c>
      <c r="V6697">
        <v>0</v>
      </c>
      <c r="W6697">
        <v>0</v>
      </c>
      <c r="X6697">
        <v>0</v>
      </c>
      <c r="Y6697">
        <v>0</v>
      </c>
      <c r="Z6697">
        <v>0</v>
      </c>
      <c r="AA6697">
        <v>4.2000000000000003E-2</v>
      </c>
      <c r="AB6697">
        <v>23.2</v>
      </c>
      <c r="AC6697">
        <v>39</v>
      </c>
      <c r="AD6697">
        <v>8.5</v>
      </c>
      <c r="AE6697">
        <v>22.6</v>
      </c>
      <c r="AF6697">
        <v>7.57</v>
      </c>
      <c r="AG6697">
        <v>7.2300000000000003E-2</v>
      </c>
      <c r="AH6697" t="s">
        <v>337</v>
      </c>
      <c r="AI6697" t="s">
        <v>337</v>
      </c>
      <c r="AJ6697">
        <v>0</v>
      </c>
      <c r="AK6697">
        <v>117</v>
      </c>
      <c r="AL6697">
        <v>1</v>
      </c>
      <c r="AM6697">
        <v>100</v>
      </c>
      <c r="AN6697">
        <v>5</v>
      </c>
    </row>
    <row r="6698" spans="1:40" x14ac:dyDescent="0.25">
      <c r="A6698" s="34">
        <v>40766</v>
      </c>
      <c r="B6698" s="220">
        <v>0.125</v>
      </c>
      <c r="C6698">
        <v>30.3</v>
      </c>
      <c r="D6698">
        <v>30.3</v>
      </c>
      <c r="E6698">
        <v>30.3</v>
      </c>
      <c r="F6698">
        <v>37</v>
      </c>
      <c r="G6698">
        <v>14</v>
      </c>
      <c r="H6698">
        <v>1</v>
      </c>
      <c r="I6698" t="s">
        <v>340</v>
      </c>
      <c r="J6698">
        <v>0.08</v>
      </c>
      <c r="K6698">
        <v>4</v>
      </c>
      <c r="L6698" t="s">
        <v>340</v>
      </c>
      <c r="M6698">
        <v>30.3</v>
      </c>
      <c r="N6698">
        <v>30.2</v>
      </c>
      <c r="O6698">
        <v>30.2</v>
      </c>
      <c r="P6698" t="s">
        <v>337</v>
      </c>
      <c r="Q6698">
        <v>747.1</v>
      </c>
      <c r="R6698">
        <v>0</v>
      </c>
      <c r="S6698">
        <v>0</v>
      </c>
      <c r="T6698">
        <v>0</v>
      </c>
      <c r="U6698">
        <v>0</v>
      </c>
      <c r="V6698">
        <v>0</v>
      </c>
      <c r="W6698">
        <v>0</v>
      </c>
      <c r="X6698">
        <v>0</v>
      </c>
      <c r="Y6698">
        <v>0</v>
      </c>
      <c r="Z6698">
        <v>0</v>
      </c>
      <c r="AA6698">
        <v>4.2000000000000003E-2</v>
      </c>
      <c r="AB6698">
        <v>23.2</v>
      </c>
      <c r="AC6698">
        <v>39</v>
      </c>
      <c r="AD6698">
        <v>8.5</v>
      </c>
      <c r="AE6698">
        <v>22.6</v>
      </c>
      <c r="AF6698">
        <v>7.57</v>
      </c>
      <c r="AG6698">
        <v>7.2300000000000003E-2</v>
      </c>
      <c r="AH6698" t="s">
        <v>337</v>
      </c>
      <c r="AI6698" t="s">
        <v>337</v>
      </c>
      <c r="AJ6698">
        <v>4.0000000000000001E-3</v>
      </c>
      <c r="AK6698">
        <v>117</v>
      </c>
      <c r="AL6698">
        <v>1</v>
      </c>
      <c r="AM6698">
        <v>100</v>
      </c>
      <c r="AN6698">
        <v>5</v>
      </c>
    </row>
    <row r="6699" spans="1:40" x14ac:dyDescent="0.25">
      <c r="A6699" s="34">
        <v>40766</v>
      </c>
      <c r="B6699" s="220">
        <v>0.12847222222222224</v>
      </c>
      <c r="C6699">
        <v>30.3</v>
      </c>
      <c r="D6699">
        <v>30.3</v>
      </c>
      <c r="E6699">
        <v>30.3</v>
      </c>
      <c r="F6699">
        <v>38</v>
      </c>
      <c r="G6699">
        <v>14.4</v>
      </c>
      <c r="H6699">
        <v>1</v>
      </c>
      <c r="I6699" t="s">
        <v>340</v>
      </c>
      <c r="J6699">
        <v>0.08</v>
      </c>
      <c r="K6699">
        <v>3</v>
      </c>
      <c r="L6699" t="s">
        <v>340</v>
      </c>
      <c r="M6699">
        <v>30.3</v>
      </c>
      <c r="N6699">
        <v>30.2</v>
      </c>
      <c r="O6699">
        <v>30.2</v>
      </c>
      <c r="P6699" t="s">
        <v>337</v>
      </c>
      <c r="Q6699">
        <v>747</v>
      </c>
      <c r="R6699">
        <v>0</v>
      </c>
      <c r="S6699">
        <v>0</v>
      </c>
      <c r="T6699">
        <v>0</v>
      </c>
      <c r="U6699">
        <v>0</v>
      </c>
      <c r="V6699">
        <v>0</v>
      </c>
      <c r="W6699">
        <v>0</v>
      </c>
      <c r="X6699">
        <v>0</v>
      </c>
      <c r="Y6699">
        <v>0</v>
      </c>
      <c r="Z6699">
        <v>0</v>
      </c>
      <c r="AA6699">
        <v>4.1000000000000002E-2</v>
      </c>
      <c r="AB6699">
        <v>23.2</v>
      </c>
      <c r="AC6699">
        <v>39</v>
      </c>
      <c r="AD6699">
        <v>8.5</v>
      </c>
      <c r="AE6699">
        <v>22.6</v>
      </c>
      <c r="AF6699">
        <v>7.57</v>
      </c>
      <c r="AG6699">
        <v>7.2300000000000003E-2</v>
      </c>
      <c r="AH6699" t="s">
        <v>337</v>
      </c>
      <c r="AI6699" t="s">
        <v>337</v>
      </c>
      <c r="AJ6699">
        <v>0</v>
      </c>
      <c r="AK6699">
        <v>117</v>
      </c>
      <c r="AL6699">
        <v>1</v>
      </c>
      <c r="AM6699">
        <v>100</v>
      </c>
      <c r="AN6699">
        <v>5</v>
      </c>
    </row>
    <row r="6700" spans="1:40" x14ac:dyDescent="0.25">
      <c r="A6700" s="34">
        <v>40766</v>
      </c>
      <c r="B6700" s="220">
        <v>0.13194444444444445</v>
      </c>
      <c r="C6700">
        <v>30.1</v>
      </c>
      <c r="D6700">
        <v>30.3</v>
      </c>
      <c r="E6700">
        <v>30.1</v>
      </c>
      <c r="F6700">
        <v>40</v>
      </c>
      <c r="G6700">
        <v>15</v>
      </c>
      <c r="H6700">
        <v>0</v>
      </c>
      <c r="I6700" t="s">
        <v>340</v>
      </c>
      <c r="J6700">
        <v>0</v>
      </c>
      <c r="K6700">
        <v>2</v>
      </c>
      <c r="L6700" t="s">
        <v>340</v>
      </c>
      <c r="M6700">
        <v>30.1</v>
      </c>
      <c r="N6700">
        <v>30.2</v>
      </c>
      <c r="O6700">
        <v>30.2</v>
      </c>
      <c r="P6700" t="s">
        <v>337</v>
      </c>
      <c r="Q6700">
        <v>747</v>
      </c>
      <c r="R6700">
        <v>0</v>
      </c>
      <c r="S6700">
        <v>0</v>
      </c>
      <c r="T6700">
        <v>0</v>
      </c>
      <c r="U6700">
        <v>0</v>
      </c>
      <c r="V6700">
        <v>0</v>
      </c>
      <c r="W6700">
        <v>0</v>
      </c>
      <c r="X6700">
        <v>0</v>
      </c>
      <c r="Y6700">
        <v>0</v>
      </c>
      <c r="Z6700">
        <v>0</v>
      </c>
      <c r="AA6700">
        <v>4.1000000000000002E-2</v>
      </c>
      <c r="AB6700">
        <v>23.3</v>
      </c>
      <c r="AC6700">
        <v>38</v>
      </c>
      <c r="AD6700">
        <v>8.1999999999999993</v>
      </c>
      <c r="AE6700">
        <v>22.7</v>
      </c>
      <c r="AF6700">
        <v>7.39</v>
      </c>
      <c r="AG6700">
        <v>7.2300000000000003E-2</v>
      </c>
      <c r="AH6700" t="s">
        <v>337</v>
      </c>
      <c r="AI6700" t="s">
        <v>337</v>
      </c>
      <c r="AJ6700">
        <v>0</v>
      </c>
      <c r="AK6700">
        <v>116</v>
      </c>
      <c r="AL6700">
        <v>1</v>
      </c>
      <c r="AM6700">
        <v>100</v>
      </c>
      <c r="AN6700">
        <v>5</v>
      </c>
    </row>
    <row r="6701" spans="1:40" x14ac:dyDescent="0.25">
      <c r="A6701" s="34">
        <v>40766</v>
      </c>
      <c r="B6701" s="220">
        <v>0.13541666666666666</v>
      </c>
      <c r="C6701">
        <v>29.9</v>
      </c>
      <c r="D6701">
        <v>30.1</v>
      </c>
      <c r="E6701">
        <v>29.9</v>
      </c>
      <c r="F6701">
        <v>40</v>
      </c>
      <c r="G6701">
        <v>14.8</v>
      </c>
      <c r="H6701">
        <v>0</v>
      </c>
      <c r="I6701" t="s">
        <v>337</v>
      </c>
      <c r="J6701">
        <v>0</v>
      </c>
      <c r="K6701">
        <v>0</v>
      </c>
      <c r="L6701" t="s">
        <v>337</v>
      </c>
      <c r="M6701">
        <v>29.9</v>
      </c>
      <c r="N6701">
        <v>30</v>
      </c>
      <c r="O6701">
        <v>30</v>
      </c>
      <c r="P6701" t="s">
        <v>337</v>
      </c>
      <c r="Q6701">
        <v>747.1</v>
      </c>
      <c r="R6701">
        <v>0</v>
      </c>
      <c r="S6701">
        <v>0</v>
      </c>
      <c r="T6701">
        <v>0</v>
      </c>
      <c r="U6701">
        <v>0</v>
      </c>
      <c r="V6701">
        <v>0</v>
      </c>
      <c r="W6701">
        <v>0</v>
      </c>
      <c r="X6701">
        <v>0</v>
      </c>
      <c r="Y6701">
        <v>0</v>
      </c>
      <c r="Z6701">
        <v>0</v>
      </c>
      <c r="AA6701">
        <v>0.04</v>
      </c>
      <c r="AB6701">
        <v>23.3</v>
      </c>
      <c r="AC6701">
        <v>38</v>
      </c>
      <c r="AD6701">
        <v>8.1999999999999993</v>
      </c>
      <c r="AE6701">
        <v>22.7</v>
      </c>
      <c r="AF6701">
        <v>7.39</v>
      </c>
      <c r="AG6701">
        <v>7.2300000000000003E-2</v>
      </c>
      <c r="AH6701" t="s">
        <v>337</v>
      </c>
      <c r="AI6701" t="s">
        <v>337</v>
      </c>
      <c r="AJ6701">
        <v>0</v>
      </c>
      <c r="AK6701">
        <v>117</v>
      </c>
      <c r="AL6701">
        <v>1</v>
      </c>
      <c r="AM6701">
        <v>100</v>
      </c>
      <c r="AN6701">
        <v>5</v>
      </c>
    </row>
    <row r="6702" spans="1:40" x14ac:dyDescent="0.25">
      <c r="A6702" s="34">
        <v>40766</v>
      </c>
      <c r="B6702" s="220">
        <v>0.1388888888888889</v>
      </c>
      <c r="C6702">
        <v>29.6</v>
      </c>
      <c r="D6702">
        <v>29.8</v>
      </c>
      <c r="E6702">
        <v>29.6</v>
      </c>
      <c r="F6702">
        <v>41</v>
      </c>
      <c r="G6702">
        <v>15</v>
      </c>
      <c r="H6702">
        <v>0</v>
      </c>
      <c r="I6702" t="s">
        <v>340</v>
      </c>
      <c r="J6702">
        <v>0</v>
      </c>
      <c r="K6702">
        <v>1</v>
      </c>
      <c r="L6702" t="s">
        <v>340</v>
      </c>
      <c r="M6702">
        <v>29.6</v>
      </c>
      <c r="N6702">
        <v>29.8</v>
      </c>
      <c r="O6702">
        <v>29.8</v>
      </c>
      <c r="P6702" t="s">
        <v>337</v>
      </c>
      <c r="Q6702">
        <v>747.1</v>
      </c>
      <c r="R6702">
        <v>0</v>
      </c>
      <c r="S6702">
        <v>0</v>
      </c>
      <c r="T6702">
        <v>0</v>
      </c>
      <c r="U6702">
        <v>0</v>
      </c>
      <c r="V6702">
        <v>0</v>
      </c>
      <c r="W6702">
        <v>0</v>
      </c>
      <c r="X6702">
        <v>0</v>
      </c>
      <c r="Y6702">
        <v>0</v>
      </c>
      <c r="Z6702">
        <v>0</v>
      </c>
      <c r="AA6702">
        <v>3.9E-2</v>
      </c>
      <c r="AB6702">
        <v>23.4</v>
      </c>
      <c r="AC6702">
        <v>38</v>
      </c>
      <c r="AD6702">
        <v>8.3000000000000007</v>
      </c>
      <c r="AE6702">
        <v>22.9</v>
      </c>
      <c r="AF6702">
        <v>7.38</v>
      </c>
      <c r="AG6702">
        <v>7.2300000000000003E-2</v>
      </c>
      <c r="AH6702" t="s">
        <v>337</v>
      </c>
      <c r="AI6702" t="s">
        <v>337</v>
      </c>
      <c r="AJ6702">
        <v>0</v>
      </c>
      <c r="AK6702">
        <v>117</v>
      </c>
      <c r="AL6702">
        <v>1</v>
      </c>
      <c r="AM6702">
        <v>100</v>
      </c>
      <c r="AN6702">
        <v>5</v>
      </c>
    </row>
    <row r="6703" spans="1:40" x14ac:dyDescent="0.25">
      <c r="A6703" s="34">
        <v>40766</v>
      </c>
      <c r="B6703" s="220">
        <v>0.1423611111111111</v>
      </c>
      <c r="C6703">
        <v>29.5</v>
      </c>
      <c r="D6703">
        <v>29.6</v>
      </c>
      <c r="E6703">
        <v>29.5</v>
      </c>
      <c r="F6703">
        <v>40</v>
      </c>
      <c r="G6703">
        <v>14.5</v>
      </c>
      <c r="H6703">
        <v>2</v>
      </c>
      <c r="I6703" t="s">
        <v>340</v>
      </c>
      <c r="J6703">
        <v>0.17</v>
      </c>
      <c r="K6703">
        <v>7</v>
      </c>
      <c r="L6703" t="s">
        <v>340</v>
      </c>
      <c r="M6703">
        <v>29.5</v>
      </c>
      <c r="N6703">
        <v>29.6</v>
      </c>
      <c r="O6703">
        <v>29.6</v>
      </c>
      <c r="P6703" t="s">
        <v>337</v>
      </c>
      <c r="Q6703">
        <v>747.2</v>
      </c>
      <c r="R6703">
        <v>0</v>
      </c>
      <c r="S6703">
        <v>0</v>
      </c>
      <c r="T6703">
        <v>0</v>
      </c>
      <c r="U6703">
        <v>0</v>
      </c>
      <c r="V6703">
        <v>0</v>
      </c>
      <c r="W6703">
        <v>0</v>
      </c>
      <c r="X6703">
        <v>0</v>
      </c>
      <c r="Y6703">
        <v>0</v>
      </c>
      <c r="Z6703">
        <v>0</v>
      </c>
      <c r="AA6703">
        <v>3.9E-2</v>
      </c>
      <c r="AB6703">
        <v>23.4</v>
      </c>
      <c r="AC6703">
        <v>38</v>
      </c>
      <c r="AD6703">
        <v>8.3000000000000007</v>
      </c>
      <c r="AE6703">
        <v>22.9</v>
      </c>
      <c r="AF6703">
        <v>7.38</v>
      </c>
      <c r="AG6703">
        <v>7.2300000000000003E-2</v>
      </c>
      <c r="AH6703" t="s">
        <v>337</v>
      </c>
      <c r="AI6703" t="s">
        <v>337</v>
      </c>
      <c r="AJ6703">
        <v>0</v>
      </c>
      <c r="AK6703">
        <v>117</v>
      </c>
      <c r="AL6703">
        <v>1</v>
      </c>
      <c r="AM6703">
        <v>100</v>
      </c>
      <c r="AN6703">
        <v>5</v>
      </c>
    </row>
    <row r="6704" spans="1:40" x14ac:dyDescent="0.25">
      <c r="A6704" s="34">
        <v>40766</v>
      </c>
      <c r="B6704" s="220">
        <v>0.14583333333333334</v>
      </c>
      <c r="C6704">
        <v>29.3</v>
      </c>
      <c r="D6704">
        <v>29.5</v>
      </c>
      <c r="E6704">
        <v>29.3</v>
      </c>
      <c r="F6704">
        <v>42</v>
      </c>
      <c r="G6704">
        <v>15.1</v>
      </c>
      <c r="H6704">
        <v>4</v>
      </c>
      <c r="I6704" t="s">
        <v>351</v>
      </c>
      <c r="J6704">
        <v>0.33</v>
      </c>
      <c r="K6704">
        <v>8</v>
      </c>
      <c r="L6704" t="s">
        <v>351</v>
      </c>
      <c r="M6704">
        <v>29.3</v>
      </c>
      <c r="N6704">
        <v>29.6</v>
      </c>
      <c r="O6704">
        <v>29.6</v>
      </c>
      <c r="P6704" t="s">
        <v>337</v>
      </c>
      <c r="Q6704">
        <v>747.2</v>
      </c>
      <c r="R6704">
        <v>0</v>
      </c>
      <c r="S6704">
        <v>0</v>
      </c>
      <c r="T6704">
        <v>0</v>
      </c>
      <c r="U6704">
        <v>0</v>
      </c>
      <c r="V6704">
        <v>0</v>
      </c>
      <c r="W6704">
        <v>0</v>
      </c>
      <c r="X6704">
        <v>0</v>
      </c>
      <c r="Y6704">
        <v>0</v>
      </c>
      <c r="Z6704">
        <v>0</v>
      </c>
      <c r="AA6704">
        <v>3.7999999999999999E-2</v>
      </c>
      <c r="AB6704">
        <v>23.4</v>
      </c>
      <c r="AC6704">
        <v>38</v>
      </c>
      <c r="AD6704">
        <v>8.3000000000000007</v>
      </c>
      <c r="AE6704">
        <v>22.9</v>
      </c>
      <c r="AF6704">
        <v>7.38</v>
      </c>
      <c r="AG6704">
        <v>7.2300000000000003E-2</v>
      </c>
      <c r="AH6704" t="s">
        <v>337</v>
      </c>
      <c r="AI6704" t="s">
        <v>337</v>
      </c>
      <c r="AJ6704">
        <v>0</v>
      </c>
      <c r="AK6704">
        <v>117</v>
      </c>
      <c r="AL6704">
        <v>1</v>
      </c>
      <c r="AM6704">
        <v>100</v>
      </c>
      <c r="AN6704">
        <v>5</v>
      </c>
    </row>
    <row r="6705" spans="1:40" x14ac:dyDescent="0.25">
      <c r="A6705" s="34">
        <v>40766</v>
      </c>
      <c r="B6705" s="220">
        <v>0.14930555555555555</v>
      </c>
      <c r="C6705">
        <v>29.1</v>
      </c>
      <c r="D6705">
        <v>29.3</v>
      </c>
      <c r="E6705">
        <v>29.1</v>
      </c>
      <c r="F6705">
        <v>43</v>
      </c>
      <c r="G6705">
        <v>15.2</v>
      </c>
      <c r="H6705">
        <v>3</v>
      </c>
      <c r="I6705" t="s">
        <v>351</v>
      </c>
      <c r="J6705">
        <v>0.25</v>
      </c>
      <c r="K6705">
        <v>5</v>
      </c>
      <c r="L6705" t="s">
        <v>351</v>
      </c>
      <c r="M6705">
        <v>29.1</v>
      </c>
      <c r="N6705">
        <v>29.4</v>
      </c>
      <c r="O6705">
        <v>29.4</v>
      </c>
      <c r="P6705" t="s">
        <v>337</v>
      </c>
      <c r="Q6705">
        <v>747.2</v>
      </c>
      <c r="R6705">
        <v>0</v>
      </c>
      <c r="S6705">
        <v>0</v>
      </c>
      <c r="T6705">
        <v>0</v>
      </c>
      <c r="U6705">
        <v>0</v>
      </c>
      <c r="V6705">
        <v>0</v>
      </c>
      <c r="W6705">
        <v>0</v>
      </c>
      <c r="X6705">
        <v>0</v>
      </c>
      <c r="Y6705">
        <v>0</v>
      </c>
      <c r="Z6705">
        <v>0</v>
      </c>
      <c r="AA6705">
        <v>3.6999999999999998E-2</v>
      </c>
      <c r="AB6705">
        <v>23.4</v>
      </c>
      <c r="AC6705">
        <v>38</v>
      </c>
      <c r="AD6705">
        <v>8.3000000000000007</v>
      </c>
      <c r="AE6705">
        <v>22.9</v>
      </c>
      <c r="AF6705">
        <v>7.38</v>
      </c>
      <c r="AG6705">
        <v>7.2300000000000003E-2</v>
      </c>
      <c r="AH6705" t="s">
        <v>337</v>
      </c>
      <c r="AI6705" t="s">
        <v>337</v>
      </c>
      <c r="AJ6705">
        <v>0</v>
      </c>
      <c r="AK6705">
        <v>117</v>
      </c>
      <c r="AL6705">
        <v>1</v>
      </c>
      <c r="AM6705">
        <v>100</v>
      </c>
      <c r="AN6705">
        <v>5</v>
      </c>
    </row>
    <row r="6706" spans="1:40" x14ac:dyDescent="0.25">
      <c r="A6706" s="34">
        <v>40766</v>
      </c>
      <c r="B6706" s="220">
        <v>0.15277777777777776</v>
      </c>
      <c r="C6706">
        <v>28.7</v>
      </c>
      <c r="D6706">
        <v>29.1</v>
      </c>
      <c r="E6706">
        <v>28.7</v>
      </c>
      <c r="F6706">
        <v>44</v>
      </c>
      <c r="G6706">
        <v>15.2</v>
      </c>
      <c r="H6706">
        <v>3</v>
      </c>
      <c r="I6706" t="s">
        <v>351</v>
      </c>
      <c r="J6706">
        <v>0.25</v>
      </c>
      <c r="K6706">
        <v>6</v>
      </c>
      <c r="L6706" t="s">
        <v>349</v>
      </c>
      <c r="M6706">
        <v>28.7</v>
      </c>
      <c r="N6706">
        <v>29.1</v>
      </c>
      <c r="O6706">
        <v>29.1</v>
      </c>
      <c r="P6706" t="s">
        <v>337</v>
      </c>
      <c r="Q6706">
        <v>747.3</v>
      </c>
      <c r="R6706">
        <v>0</v>
      </c>
      <c r="S6706">
        <v>0</v>
      </c>
      <c r="T6706">
        <v>0</v>
      </c>
      <c r="U6706">
        <v>0</v>
      </c>
      <c r="V6706">
        <v>0</v>
      </c>
      <c r="W6706">
        <v>0</v>
      </c>
      <c r="X6706">
        <v>0</v>
      </c>
      <c r="Y6706">
        <v>0</v>
      </c>
      <c r="Z6706">
        <v>0</v>
      </c>
      <c r="AA6706">
        <v>3.5999999999999997E-2</v>
      </c>
      <c r="AB6706">
        <v>23.4</v>
      </c>
      <c r="AC6706">
        <v>38</v>
      </c>
      <c r="AD6706">
        <v>8.3000000000000007</v>
      </c>
      <c r="AE6706">
        <v>22.9</v>
      </c>
      <c r="AF6706">
        <v>7.38</v>
      </c>
      <c r="AG6706">
        <v>7.2300000000000003E-2</v>
      </c>
      <c r="AH6706" t="s">
        <v>337</v>
      </c>
      <c r="AI6706" t="s">
        <v>337</v>
      </c>
      <c r="AJ6706">
        <v>0</v>
      </c>
      <c r="AK6706">
        <v>117</v>
      </c>
      <c r="AL6706">
        <v>1</v>
      </c>
      <c r="AM6706">
        <v>100</v>
      </c>
      <c r="AN6706">
        <v>5</v>
      </c>
    </row>
    <row r="6707" spans="1:40" x14ac:dyDescent="0.25">
      <c r="A6707" s="34">
        <v>40766</v>
      </c>
      <c r="B6707" s="220">
        <v>0.15625</v>
      </c>
      <c r="C6707">
        <v>28.3</v>
      </c>
      <c r="D6707">
        <v>28.6</v>
      </c>
      <c r="E6707">
        <v>28.3</v>
      </c>
      <c r="F6707">
        <v>47</v>
      </c>
      <c r="G6707">
        <v>15.9</v>
      </c>
      <c r="H6707">
        <v>4</v>
      </c>
      <c r="I6707" t="s">
        <v>351</v>
      </c>
      <c r="J6707">
        <v>0.33</v>
      </c>
      <c r="K6707">
        <v>5</v>
      </c>
      <c r="L6707" t="s">
        <v>351</v>
      </c>
      <c r="M6707">
        <v>28.3</v>
      </c>
      <c r="N6707">
        <v>28.7</v>
      </c>
      <c r="O6707">
        <v>28.7</v>
      </c>
      <c r="P6707" t="s">
        <v>337</v>
      </c>
      <c r="Q6707">
        <v>747.3</v>
      </c>
      <c r="R6707">
        <v>0</v>
      </c>
      <c r="S6707">
        <v>0</v>
      </c>
      <c r="T6707">
        <v>0</v>
      </c>
      <c r="U6707">
        <v>0</v>
      </c>
      <c r="V6707">
        <v>0</v>
      </c>
      <c r="W6707">
        <v>0</v>
      </c>
      <c r="X6707">
        <v>0</v>
      </c>
      <c r="Y6707">
        <v>0</v>
      </c>
      <c r="Z6707">
        <v>0</v>
      </c>
      <c r="AA6707">
        <v>3.5000000000000003E-2</v>
      </c>
      <c r="AB6707">
        <v>23.4</v>
      </c>
      <c r="AC6707">
        <v>38</v>
      </c>
      <c r="AD6707">
        <v>8.3000000000000007</v>
      </c>
      <c r="AE6707">
        <v>22.9</v>
      </c>
      <c r="AF6707">
        <v>7.38</v>
      </c>
      <c r="AG6707">
        <v>7.2300000000000003E-2</v>
      </c>
      <c r="AH6707" t="s">
        <v>337</v>
      </c>
      <c r="AI6707" t="s">
        <v>337</v>
      </c>
      <c r="AJ6707">
        <v>0</v>
      </c>
      <c r="AK6707">
        <v>117</v>
      </c>
      <c r="AL6707">
        <v>1</v>
      </c>
      <c r="AM6707">
        <v>100</v>
      </c>
      <c r="AN6707">
        <v>5</v>
      </c>
    </row>
    <row r="6708" spans="1:40" x14ac:dyDescent="0.25">
      <c r="A6708" s="34">
        <v>40766</v>
      </c>
      <c r="B6708" s="220">
        <v>0.15972222222222224</v>
      </c>
      <c r="C6708">
        <v>27.9</v>
      </c>
      <c r="D6708">
        <v>28.3</v>
      </c>
      <c r="E6708">
        <v>27.9</v>
      </c>
      <c r="F6708">
        <v>48</v>
      </c>
      <c r="G6708">
        <v>15.9</v>
      </c>
      <c r="H6708">
        <v>3</v>
      </c>
      <c r="I6708" t="s">
        <v>351</v>
      </c>
      <c r="J6708">
        <v>0.25</v>
      </c>
      <c r="K6708">
        <v>5</v>
      </c>
      <c r="L6708" t="s">
        <v>351</v>
      </c>
      <c r="M6708">
        <v>27.9</v>
      </c>
      <c r="N6708">
        <v>28.2</v>
      </c>
      <c r="O6708">
        <v>28.2</v>
      </c>
      <c r="P6708" t="s">
        <v>337</v>
      </c>
      <c r="Q6708">
        <v>747.3</v>
      </c>
      <c r="R6708">
        <v>0</v>
      </c>
      <c r="S6708">
        <v>0</v>
      </c>
      <c r="T6708">
        <v>0</v>
      </c>
      <c r="U6708">
        <v>0</v>
      </c>
      <c r="V6708">
        <v>0</v>
      </c>
      <c r="W6708">
        <v>0</v>
      </c>
      <c r="X6708">
        <v>0</v>
      </c>
      <c r="Y6708">
        <v>0</v>
      </c>
      <c r="Z6708">
        <v>0</v>
      </c>
      <c r="AA6708">
        <v>3.3000000000000002E-2</v>
      </c>
      <c r="AB6708">
        <v>23.3</v>
      </c>
      <c r="AC6708">
        <v>38</v>
      </c>
      <c r="AD6708">
        <v>8.1999999999999993</v>
      </c>
      <c r="AE6708">
        <v>22.7</v>
      </c>
      <c r="AF6708">
        <v>7.39</v>
      </c>
      <c r="AG6708">
        <v>7.2300000000000003E-2</v>
      </c>
      <c r="AH6708" t="s">
        <v>337</v>
      </c>
      <c r="AI6708" t="s">
        <v>337</v>
      </c>
      <c r="AJ6708">
        <v>0</v>
      </c>
      <c r="AK6708">
        <v>117</v>
      </c>
      <c r="AL6708">
        <v>1</v>
      </c>
      <c r="AM6708">
        <v>100</v>
      </c>
      <c r="AN6708">
        <v>5</v>
      </c>
    </row>
    <row r="6709" spans="1:40" x14ac:dyDescent="0.25">
      <c r="A6709" s="34">
        <v>40766</v>
      </c>
      <c r="B6709" s="220">
        <v>0.16319444444444445</v>
      </c>
      <c r="C6709">
        <v>27.7</v>
      </c>
      <c r="D6709">
        <v>27.9</v>
      </c>
      <c r="E6709">
        <v>27.7</v>
      </c>
      <c r="F6709">
        <v>49</v>
      </c>
      <c r="G6709">
        <v>16</v>
      </c>
      <c r="H6709">
        <v>1</v>
      </c>
      <c r="I6709" t="s">
        <v>351</v>
      </c>
      <c r="J6709">
        <v>0.08</v>
      </c>
      <c r="K6709">
        <v>3</v>
      </c>
      <c r="L6709" t="s">
        <v>351</v>
      </c>
      <c r="M6709">
        <v>27.7</v>
      </c>
      <c r="N6709">
        <v>27.9</v>
      </c>
      <c r="O6709">
        <v>27.9</v>
      </c>
      <c r="P6709" t="s">
        <v>337</v>
      </c>
      <c r="Q6709">
        <v>747.4</v>
      </c>
      <c r="R6709">
        <v>0</v>
      </c>
      <c r="S6709">
        <v>0</v>
      </c>
      <c r="T6709">
        <v>0</v>
      </c>
      <c r="U6709">
        <v>0</v>
      </c>
      <c r="V6709">
        <v>0</v>
      </c>
      <c r="W6709">
        <v>0</v>
      </c>
      <c r="X6709">
        <v>0</v>
      </c>
      <c r="Y6709">
        <v>0</v>
      </c>
      <c r="Z6709">
        <v>0</v>
      </c>
      <c r="AA6709">
        <v>3.3000000000000002E-2</v>
      </c>
      <c r="AB6709">
        <v>23.3</v>
      </c>
      <c r="AC6709">
        <v>38</v>
      </c>
      <c r="AD6709">
        <v>8.1999999999999993</v>
      </c>
      <c r="AE6709">
        <v>22.7</v>
      </c>
      <c r="AF6709">
        <v>7.39</v>
      </c>
      <c r="AG6709">
        <v>7.2300000000000003E-2</v>
      </c>
      <c r="AH6709" t="s">
        <v>337</v>
      </c>
      <c r="AI6709" t="s">
        <v>337</v>
      </c>
      <c r="AJ6709">
        <v>0</v>
      </c>
      <c r="AK6709">
        <v>117</v>
      </c>
      <c r="AL6709">
        <v>1</v>
      </c>
      <c r="AM6709">
        <v>100</v>
      </c>
      <c r="AN6709">
        <v>5</v>
      </c>
    </row>
    <row r="6710" spans="1:40" x14ac:dyDescent="0.25">
      <c r="A6710" s="34">
        <v>40766</v>
      </c>
      <c r="B6710" s="220">
        <v>0.16666666666666666</v>
      </c>
      <c r="C6710">
        <v>27.4</v>
      </c>
      <c r="D6710">
        <v>27.7</v>
      </c>
      <c r="E6710">
        <v>27.4</v>
      </c>
      <c r="F6710">
        <v>50</v>
      </c>
      <c r="G6710">
        <v>16</v>
      </c>
      <c r="H6710">
        <v>3</v>
      </c>
      <c r="I6710" t="s">
        <v>351</v>
      </c>
      <c r="J6710">
        <v>0.25</v>
      </c>
      <c r="K6710">
        <v>4</v>
      </c>
      <c r="L6710" t="s">
        <v>351</v>
      </c>
      <c r="M6710">
        <v>27.4</v>
      </c>
      <c r="N6710">
        <v>27.6</v>
      </c>
      <c r="O6710">
        <v>27.6</v>
      </c>
      <c r="P6710" t="s">
        <v>337</v>
      </c>
      <c r="Q6710">
        <v>747.5</v>
      </c>
      <c r="R6710">
        <v>0</v>
      </c>
      <c r="S6710">
        <v>0</v>
      </c>
      <c r="T6710">
        <v>0</v>
      </c>
      <c r="U6710">
        <v>0</v>
      </c>
      <c r="V6710">
        <v>0</v>
      </c>
      <c r="W6710">
        <v>0</v>
      </c>
      <c r="X6710">
        <v>0</v>
      </c>
      <c r="Y6710">
        <v>0</v>
      </c>
      <c r="Z6710">
        <v>0</v>
      </c>
      <c r="AA6710">
        <v>3.1E-2</v>
      </c>
      <c r="AB6710">
        <v>23.2</v>
      </c>
      <c r="AC6710">
        <v>38</v>
      </c>
      <c r="AD6710">
        <v>8.1</v>
      </c>
      <c r="AE6710">
        <v>22.6</v>
      </c>
      <c r="AF6710">
        <v>7.4</v>
      </c>
      <c r="AG6710">
        <v>7.2400000000000006E-2</v>
      </c>
      <c r="AH6710" t="s">
        <v>337</v>
      </c>
      <c r="AI6710" t="s">
        <v>337</v>
      </c>
      <c r="AJ6710">
        <v>3.0000000000000001E-3</v>
      </c>
      <c r="AK6710">
        <v>117</v>
      </c>
      <c r="AL6710">
        <v>1</v>
      </c>
      <c r="AM6710">
        <v>100</v>
      </c>
      <c r="AN6710">
        <v>5</v>
      </c>
    </row>
    <row r="6711" spans="1:40" x14ac:dyDescent="0.25">
      <c r="A6711" s="34">
        <v>40766</v>
      </c>
      <c r="B6711" s="220">
        <v>0.17013888888888887</v>
      </c>
      <c r="C6711">
        <v>27.3</v>
      </c>
      <c r="D6711">
        <v>27.4</v>
      </c>
      <c r="E6711">
        <v>27.3</v>
      </c>
      <c r="F6711">
        <v>50</v>
      </c>
      <c r="G6711">
        <v>15.9</v>
      </c>
      <c r="H6711">
        <v>1</v>
      </c>
      <c r="I6711" t="s">
        <v>351</v>
      </c>
      <c r="J6711">
        <v>0.08</v>
      </c>
      <c r="K6711">
        <v>3</v>
      </c>
      <c r="L6711" t="s">
        <v>351</v>
      </c>
      <c r="M6711">
        <v>27.3</v>
      </c>
      <c r="N6711">
        <v>27.4</v>
      </c>
      <c r="O6711">
        <v>27.4</v>
      </c>
      <c r="P6711" t="s">
        <v>337</v>
      </c>
      <c r="Q6711">
        <v>747.5</v>
      </c>
      <c r="R6711">
        <v>0</v>
      </c>
      <c r="S6711">
        <v>0</v>
      </c>
      <c r="T6711">
        <v>0</v>
      </c>
      <c r="U6711">
        <v>0</v>
      </c>
      <c r="V6711">
        <v>0</v>
      </c>
      <c r="W6711">
        <v>0</v>
      </c>
      <c r="X6711">
        <v>0</v>
      </c>
      <c r="Y6711">
        <v>0</v>
      </c>
      <c r="Z6711">
        <v>0</v>
      </c>
      <c r="AA6711">
        <v>3.1E-2</v>
      </c>
      <c r="AB6711">
        <v>23.2</v>
      </c>
      <c r="AC6711">
        <v>38</v>
      </c>
      <c r="AD6711">
        <v>8.1</v>
      </c>
      <c r="AE6711">
        <v>22.6</v>
      </c>
      <c r="AF6711">
        <v>7.4</v>
      </c>
      <c r="AG6711">
        <v>7.2400000000000006E-2</v>
      </c>
      <c r="AH6711" t="s">
        <v>337</v>
      </c>
      <c r="AI6711" t="s">
        <v>337</v>
      </c>
      <c r="AJ6711">
        <v>0</v>
      </c>
      <c r="AK6711">
        <v>117</v>
      </c>
      <c r="AL6711">
        <v>1</v>
      </c>
      <c r="AM6711">
        <v>100</v>
      </c>
      <c r="AN6711">
        <v>5</v>
      </c>
    </row>
    <row r="6712" spans="1:40" x14ac:dyDescent="0.25">
      <c r="A6712" s="34">
        <v>40766</v>
      </c>
      <c r="B6712" s="220">
        <v>0.17361111111111113</v>
      </c>
      <c r="C6712">
        <v>27.2</v>
      </c>
      <c r="D6712">
        <v>27.3</v>
      </c>
      <c r="E6712">
        <v>27.2</v>
      </c>
      <c r="F6712">
        <v>50</v>
      </c>
      <c r="G6712">
        <v>15.8</v>
      </c>
      <c r="H6712">
        <v>1</v>
      </c>
      <c r="I6712" t="s">
        <v>351</v>
      </c>
      <c r="J6712">
        <v>0.08</v>
      </c>
      <c r="K6712">
        <v>2</v>
      </c>
      <c r="L6712" t="s">
        <v>351</v>
      </c>
      <c r="M6712">
        <v>27.2</v>
      </c>
      <c r="N6712">
        <v>27.3</v>
      </c>
      <c r="O6712">
        <v>27.3</v>
      </c>
      <c r="P6712" t="s">
        <v>337</v>
      </c>
      <c r="Q6712">
        <v>747.5</v>
      </c>
      <c r="R6712">
        <v>0</v>
      </c>
      <c r="S6712">
        <v>0</v>
      </c>
      <c r="T6712">
        <v>0</v>
      </c>
      <c r="U6712">
        <v>0</v>
      </c>
      <c r="V6712">
        <v>0</v>
      </c>
      <c r="W6712">
        <v>0</v>
      </c>
      <c r="X6712">
        <v>0</v>
      </c>
      <c r="Y6712">
        <v>0</v>
      </c>
      <c r="Z6712">
        <v>0</v>
      </c>
      <c r="AA6712">
        <v>3.1E-2</v>
      </c>
      <c r="AB6712">
        <v>23.1</v>
      </c>
      <c r="AC6712">
        <v>38</v>
      </c>
      <c r="AD6712">
        <v>8</v>
      </c>
      <c r="AE6712">
        <v>22.4</v>
      </c>
      <c r="AF6712">
        <v>7.41</v>
      </c>
      <c r="AG6712">
        <v>7.2400000000000006E-2</v>
      </c>
      <c r="AH6712" t="s">
        <v>337</v>
      </c>
      <c r="AI6712" t="s">
        <v>337</v>
      </c>
      <c r="AJ6712">
        <v>0</v>
      </c>
      <c r="AK6712">
        <v>117</v>
      </c>
      <c r="AL6712">
        <v>1</v>
      </c>
      <c r="AM6712">
        <v>100</v>
      </c>
      <c r="AN6712">
        <v>5</v>
      </c>
    </row>
    <row r="6713" spans="1:40" x14ac:dyDescent="0.25">
      <c r="A6713" s="34">
        <v>40766</v>
      </c>
      <c r="B6713" s="220">
        <v>0.17708333333333334</v>
      </c>
      <c r="C6713">
        <v>27.2</v>
      </c>
      <c r="D6713">
        <v>27.2</v>
      </c>
      <c r="E6713">
        <v>27.2</v>
      </c>
      <c r="F6713">
        <v>50</v>
      </c>
      <c r="G6713">
        <v>15.9</v>
      </c>
      <c r="H6713">
        <v>0</v>
      </c>
      <c r="I6713" t="s">
        <v>337</v>
      </c>
      <c r="J6713">
        <v>0</v>
      </c>
      <c r="K6713">
        <v>0</v>
      </c>
      <c r="L6713" t="s">
        <v>337</v>
      </c>
      <c r="M6713">
        <v>27.2</v>
      </c>
      <c r="N6713">
        <v>27.3</v>
      </c>
      <c r="O6713">
        <v>27.3</v>
      </c>
      <c r="P6713" t="s">
        <v>337</v>
      </c>
      <c r="Q6713">
        <v>747.5</v>
      </c>
      <c r="R6713">
        <v>0</v>
      </c>
      <c r="S6713">
        <v>0</v>
      </c>
      <c r="T6713">
        <v>0</v>
      </c>
      <c r="U6713">
        <v>0</v>
      </c>
      <c r="V6713">
        <v>0</v>
      </c>
      <c r="W6713">
        <v>0</v>
      </c>
      <c r="X6713">
        <v>0</v>
      </c>
      <c r="Y6713">
        <v>0</v>
      </c>
      <c r="Z6713">
        <v>0</v>
      </c>
      <c r="AA6713">
        <v>3.1E-2</v>
      </c>
      <c r="AB6713">
        <v>23.1</v>
      </c>
      <c r="AC6713">
        <v>38</v>
      </c>
      <c r="AD6713">
        <v>8</v>
      </c>
      <c r="AE6713">
        <v>22.4</v>
      </c>
      <c r="AF6713">
        <v>7.41</v>
      </c>
      <c r="AG6713">
        <v>7.2400000000000006E-2</v>
      </c>
      <c r="AH6713" t="s">
        <v>337</v>
      </c>
      <c r="AI6713" t="s">
        <v>337</v>
      </c>
      <c r="AJ6713">
        <v>0</v>
      </c>
      <c r="AK6713">
        <v>117</v>
      </c>
      <c r="AL6713">
        <v>1</v>
      </c>
      <c r="AM6713">
        <v>100</v>
      </c>
      <c r="AN6713">
        <v>5</v>
      </c>
    </row>
    <row r="6714" spans="1:40" x14ac:dyDescent="0.25">
      <c r="A6714" s="34">
        <v>40766</v>
      </c>
      <c r="B6714" s="220">
        <v>0.18055555555555555</v>
      </c>
      <c r="C6714">
        <v>27.1</v>
      </c>
      <c r="D6714">
        <v>27.2</v>
      </c>
      <c r="E6714">
        <v>27.1</v>
      </c>
      <c r="F6714">
        <v>49</v>
      </c>
      <c r="G6714">
        <v>15.4</v>
      </c>
      <c r="H6714">
        <v>0</v>
      </c>
      <c r="I6714" t="s">
        <v>351</v>
      </c>
      <c r="J6714">
        <v>0</v>
      </c>
      <c r="K6714">
        <v>2</v>
      </c>
      <c r="L6714" t="s">
        <v>351</v>
      </c>
      <c r="M6714">
        <v>27.1</v>
      </c>
      <c r="N6714">
        <v>27.1</v>
      </c>
      <c r="O6714">
        <v>27.1</v>
      </c>
      <c r="P6714" t="s">
        <v>337</v>
      </c>
      <c r="Q6714">
        <v>747.7</v>
      </c>
      <c r="R6714">
        <v>0</v>
      </c>
      <c r="S6714">
        <v>0</v>
      </c>
      <c r="T6714">
        <v>0</v>
      </c>
      <c r="U6714">
        <v>0</v>
      </c>
      <c r="V6714">
        <v>0</v>
      </c>
      <c r="W6714">
        <v>0</v>
      </c>
      <c r="X6714">
        <v>0</v>
      </c>
      <c r="Y6714">
        <v>0</v>
      </c>
      <c r="Z6714">
        <v>0</v>
      </c>
      <c r="AA6714">
        <v>0.03</v>
      </c>
      <c r="AB6714">
        <v>23.1</v>
      </c>
      <c r="AC6714">
        <v>38</v>
      </c>
      <c r="AD6714">
        <v>8</v>
      </c>
      <c r="AE6714">
        <v>22.4</v>
      </c>
      <c r="AF6714">
        <v>7.41</v>
      </c>
      <c r="AG6714">
        <v>7.2400000000000006E-2</v>
      </c>
      <c r="AH6714" t="s">
        <v>337</v>
      </c>
      <c r="AI6714" t="s">
        <v>337</v>
      </c>
      <c r="AJ6714">
        <v>0</v>
      </c>
      <c r="AK6714">
        <v>117</v>
      </c>
      <c r="AL6714">
        <v>1</v>
      </c>
      <c r="AM6714">
        <v>100</v>
      </c>
      <c r="AN6714">
        <v>5</v>
      </c>
    </row>
    <row r="6715" spans="1:40" x14ac:dyDescent="0.25">
      <c r="A6715" s="34">
        <v>40766</v>
      </c>
      <c r="B6715" s="220">
        <v>0.18402777777777779</v>
      </c>
      <c r="C6715">
        <v>26.9</v>
      </c>
      <c r="D6715">
        <v>27.1</v>
      </c>
      <c r="E6715">
        <v>26.9</v>
      </c>
      <c r="F6715">
        <v>49</v>
      </c>
      <c r="G6715">
        <v>15.3</v>
      </c>
      <c r="H6715">
        <v>0</v>
      </c>
      <c r="I6715" t="s">
        <v>351</v>
      </c>
      <c r="J6715">
        <v>0</v>
      </c>
      <c r="K6715">
        <v>1</v>
      </c>
      <c r="L6715" t="s">
        <v>351</v>
      </c>
      <c r="M6715">
        <v>26.9</v>
      </c>
      <c r="N6715">
        <v>26.9</v>
      </c>
      <c r="O6715">
        <v>26.9</v>
      </c>
      <c r="P6715" t="s">
        <v>337</v>
      </c>
      <c r="Q6715">
        <v>747.7</v>
      </c>
      <c r="R6715">
        <v>0</v>
      </c>
      <c r="S6715">
        <v>0</v>
      </c>
      <c r="T6715">
        <v>0</v>
      </c>
      <c r="U6715">
        <v>0</v>
      </c>
      <c r="V6715">
        <v>0</v>
      </c>
      <c r="W6715">
        <v>0</v>
      </c>
      <c r="X6715">
        <v>0</v>
      </c>
      <c r="Y6715">
        <v>0</v>
      </c>
      <c r="Z6715">
        <v>0</v>
      </c>
      <c r="AA6715">
        <v>0.03</v>
      </c>
      <c r="AB6715">
        <v>23.1</v>
      </c>
      <c r="AC6715">
        <v>38</v>
      </c>
      <c r="AD6715">
        <v>8</v>
      </c>
      <c r="AE6715">
        <v>22.3</v>
      </c>
      <c r="AF6715">
        <v>7.41</v>
      </c>
      <c r="AG6715">
        <v>7.2400000000000006E-2</v>
      </c>
      <c r="AH6715" t="s">
        <v>337</v>
      </c>
      <c r="AI6715" t="s">
        <v>337</v>
      </c>
      <c r="AJ6715">
        <v>0</v>
      </c>
      <c r="AK6715">
        <v>116</v>
      </c>
      <c r="AL6715">
        <v>1</v>
      </c>
      <c r="AM6715">
        <v>100</v>
      </c>
      <c r="AN6715">
        <v>5</v>
      </c>
    </row>
    <row r="6716" spans="1:40" x14ac:dyDescent="0.25">
      <c r="A6716" s="34">
        <v>40766</v>
      </c>
      <c r="B6716" s="220">
        <v>0.1875</v>
      </c>
      <c r="C6716">
        <v>26.8</v>
      </c>
      <c r="D6716">
        <v>26.9</v>
      </c>
      <c r="E6716">
        <v>26.8</v>
      </c>
      <c r="F6716">
        <v>49</v>
      </c>
      <c r="G6716">
        <v>15.2</v>
      </c>
      <c r="H6716">
        <v>1</v>
      </c>
      <c r="I6716" t="s">
        <v>351</v>
      </c>
      <c r="J6716">
        <v>0.08</v>
      </c>
      <c r="K6716">
        <v>3</v>
      </c>
      <c r="L6716" t="s">
        <v>351</v>
      </c>
      <c r="M6716">
        <v>26.8</v>
      </c>
      <c r="N6716">
        <v>26.8</v>
      </c>
      <c r="O6716">
        <v>26.8</v>
      </c>
      <c r="P6716" t="s">
        <v>337</v>
      </c>
      <c r="Q6716">
        <v>747.7</v>
      </c>
      <c r="R6716">
        <v>0</v>
      </c>
      <c r="S6716">
        <v>0</v>
      </c>
      <c r="T6716">
        <v>0</v>
      </c>
      <c r="U6716">
        <v>0</v>
      </c>
      <c r="V6716">
        <v>0</v>
      </c>
      <c r="W6716">
        <v>0</v>
      </c>
      <c r="X6716">
        <v>0</v>
      </c>
      <c r="Y6716">
        <v>0</v>
      </c>
      <c r="Z6716">
        <v>0</v>
      </c>
      <c r="AA6716">
        <v>0.03</v>
      </c>
      <c r="AB6716">
        <v>23.1</v>
      </c>
      <c r="AC6716">
        <v>38</v>
      </c>
      <c r="AD6716">
        <v>8</v>
      </c>
      <c r="AE6716">
        <v>22.3</v>
      </c>
      <c r="AF6716">
        <v>7.41</v>
      </c>
      <c r="AG6716">
        <v>7.2400000000000006E-2</v>
      </c>
      <c r="AH6716" t="s">
        <v>337</v>
      </c>
      <c r="AI6716" t="s">
        <v>337</v>
      </c>
      <c r="AJ6716">
        <v>0</v>
      </c>
      <c r="AK6716">
        <v>116</v>
      </c>
      <c r="AL6716">
        <v>1</v>
      </c>
      <c r="AM6716">
        <v>100</v>
      </c>
      <c r="AN6716">
        <v>5</v>
      </c>
    </row>
    <row r="6717" spans="1:40" x14ac:dyDescent="0.25">
      <c r="A6717" s="34">
        <v>40766</v>
      </c>
      <c r="B6717" s="220">
        <v>0.19097222222222221</v>
      </c>
      <c r="C6717">
        <v>26.7</v>
      </c>
      <c r="D6717">
        <v>26.8</v>
      </c>
      <c r="E6717">
        <v>26.7</v>
      </c>
      <c r="F6717">
        <v>50</v>
      </c>
      <c r="G6717">
        <v>15.4</v>
      </c>
      <c r="H6717">
        <v>1</v>
      </c>
      <c r="I6717" t="s">
        <v>351</v>
      </c>
      <c r="J6717">
        <v>0.08</v>
      </c>
      <c r="K6717">
        <v>3</v>
      </c>
      <c r="L6717" t="s">
        <v>351</v>
      </c>
      <c r="M6717">
        <v>26.7</v>
      </c>
      <c r="N6717">
        <v>26.7</v>
      </c>
      <c r="O6717">
        <v>26.7</v>
      </c>
      <c r="P6717" t="s">
        <v>337</v>
      </c>
      <c r="Q6717">
        <v>747.8</v>
      </c>
      <c r="R6717">
        <v>0</v>
      </c>
      <c r="S6717">
        <v>0</v>
      </c>
      <c r="T6717">
        <v>0</v>
      </c>
      <c r="U6717">
        <v>0</v>
      </c>
      <c r="V6717">
        <v>0</v>
      </c>
      <c r="W6717">
        <v>0</v>
      </c>
      <c r="X6717">
        <v>0</v>
      </c>
      <c r="Y6717">
        <v>0</v>
      </c>
      <c r="Z6717">
        <v>0</v>
      </c>
      <c r="AA6717">
        <v>2.9000000000000001E-2</v>
      </c>
      <c r="AB6717">
        <v>22.9</v>
      </c>
      <c r="AC6717">
        <v>39</v>
      </c>
      <c r="AD6717">
        <v>8.1999999999999993</v>
      </c>
      <c r="AE6717">
        <v>22.2</v>
      </c>
      <c r="AF6717">
        <v>7.58</v>
      </c>
      <c r="AG6717">
        <v>7.2499999999999995E-2</v>
      </c>
      <c r="AH6717" t="s">
        <v>337</v>
      </c>
      <c r="AI6717" t="s">
        <v>337</v>
      </c>
      <c r="AJ6717">
        <v>0</v>
      </c>
      <c r="AK6717">
        <v>117</v>
      </c>
      <c r="AL6717">
        <v>1</v>
      </c>
      <c r="AM6717">
        <v>100</v>
      </c>
      <c r="AN6717">
        <v>5</v>
      </c>
    </row>
    <row r="6718" spans="1:40" x14ac:dyDescent="0.25">
      <c r="A6718" s="34">
        <v>40766</v>
      </c>
      <c r="B6718" s="220">
        <v>0.19444444444444445</v>
      </c>
      <c r="C6718">
        <v>26.5</v>
      </c>
      <c r="D6718">
        <v>26.6</v>
      </c>
      <c r="E6718">
        <v>26.5</v>
      </c>
      <c r="F6718">
        <v>51</v>
      </c>
      <c r="G6718">
        <v>15.5</v>
      </c>
      <c r="H6718">
        <v>2</v>
      </c>
      <c r="I6718" t="s">
        <v>351</v>
      </c>
      <c r="J6718">
        <v>0.17</v>
      </c>
      <c r="K6718">
        <v>3</v>
      </c>
      <c r="L6718" t="s">
        <v>351</v>
      </c>
      <c r="M6718">
        <v>26.5</v>
      </c>
      <c r="N6718">
        <v>26.6</v>
      </c>
      <c r="O6718">
        <v>26.6</v>
      </c>
      <c r="P6718" t="s">
        <v>337</v>
      </c>
      <c r="Q6718">
        <v>747.6</v>
      </c>
      <c r="R6718">
        <v>0</v>
      </c>
      <c r="S6718">
        <v>0</v>
      </c>
      <c r="T6718">
        <v>0</v>
      </c>
      <c r="U6718">
        <v>0</v>
      </c>
      <c r="V6718">
        <v>0</v>
      </c>
      <c r="W6718">
        <v>0</v>
      </c>
      <c r="X6718">
        <v>0</v>
      </c>
      <c r="Y6718">
        <v>0</v>
      </c>
      <c r="Z6718">
        <v>0</v>
      </c>
      <c r="AA6718">
        <v>2.8000000000000001E-2</v>
      </c>
      <c r="AB6718">
        <v>22.9</v>
      </c>
      <c r="AC6718">
        <v>39</v>
      </c>
      <c r="AD6718">
        <v>8.1999999999999993</v>
      </c>
      <c r="AE6718">
        <v>22.2</v>
      </c>
      <c r="AF6718">
        <v>7.58</v>
      </c>
      <c r="AG6718">
        <v>7.2400000000000006E-2</v>
      </c>
      <c r="AH6718" t="s">
        <v>337</v>
      </c>
      <c r="AI6718" t="s">
        <v>337</v>
      </c>
      <c r="AJ6718">
        <v>0</v>
      </c>
      <c r="AK6718">
        <v>118</v>
      </c>
      <c r="AL6718">
        <v>1</v>
      </c>
      <c r="AM6718">
        <v>100</v>
      </c>
      <c r="AN6718">
        <v>5</v>
      </c>
    </row>
    <row r="6719" spans="1:40" x14ac:dyDescent="0.25">
      <c r="A6719" s="34">
        <v>40766</v>
      </c>
      <c r="B6719" s="220">
        <v>0.19791666666666666</v>
      </c>
      <c r="C6719">
        <v>26.4</v>
      </c>
      <c r="D6719">
        <v>26.5</v>
      </c>
      <c r="E6719">
        <v>26.4</v>
      </c>
      <c r="F6719">
        <v>51</v>
      </c>
      <c r="G6719">
        <v>15.5</v>
      </c>
      <c r="H6719">
        <v>2</v>
      </c>
      <c r="I6719" t="s">
        <v>351</v>
      </c>
      <c r="J6719">
        <v>0.17</v>
      </c>
      <c r="K6719">
        <v>3</v>
      </c>
      <c r="L6719" t="s">
        <v>351</v>
      </c>
      <c r="M6719">
        <v>26.4</v>
      </c>
      <c r="N6719">
        <v>26.6</v>
      </c>
      <c r="O6719">
        <v>26.6</v>
      </c>
      <c r="P6719" t="s">
        <v>337</v>
      </c>
      <c r="Q6719">
        <v>747.5</v>
      </c>
      <c r="R6719">
        <v>0</v>
      </c>
      <c r="S6719">
        <v>0</v>
      </c>
      <c r="T6719">
        <v>0</v>
      </c>
      <c r="U6719">
        <v>0</v>
      </c>
      <c r="V6719">
        <v>0</v>
      </c>
      <c r="W6719">
        <v>0</v>
      </c>
      <c r="X6719">
        <v>0</v>
      </c>
      <c r="Y6719">
        <v>0</v>
      </c>
      <c r="Z6719">
        <v>0</v>
      </c>
      <c r="AA6719">
        <v>2.8000000000000001E-2</v>
      </c>
      <c r="AB6719">
        <v>22.9</v>
      </c>
      <c r="AC6719">
        <v>39</v>
      </c>
      <c r="AD6719">
        <v>8.1999999999999993</v>
      </c>
      <c r="AE6719">
        <v>22.2</v>
      </c>
      <c r="AF6719">
        <v>7.58</v>
      </c>
      <c r="AG6719">
        <v>7.2400000000000006E-2</v>
      </c>
      <c r="AH6719" t="s">
        <v>337</v>
      </c>
      <c r="AI6719" t="s">
        <v>337</v>
      </c>
      <c r="AJ6719">
        <v>0</v>
      </c>
      <c r="AK6719">
        <v>115</v>
      </c>
      <c r="AL6719">
        <v>1</v>
      </c>
      <c r="AM6719">
        <v>100</v>
      </c>
      <c r="AN6719">
        <v>5</v>
      </c>
    </row>
    <row r="6720" spans="1:40" x14ac:dyDescent="0.25">
      <c r="A6720" s="34">
        <v>40766</v>
      </c>
      <c r="B6720" s="220">
        <v>0.20138888888888887</v>
      </c>
      <c r="C6720">
        <v>26.4</v>
      </c>
      <c r="D6720">
        <v>26.5</v>
      </c>
      <c r="E6720">
        <v>26.4</v>
      </c>
      <c r="F6720">
        <v>50</v>
      </c>
      <c r="G6720">
        <v>15.1</v>
      </c>
      <c r="H6720">
        <v>2</v>
      </c>
      <c r="I6720" t="s">
        <v>351</v>
      </c>
      <c r="J6720">
        <v>0.17</v>
      </c>
      <c r="K6720">
        <v>4</v>
      </c>
      <c r="L6720" t="s">
        <v>351</v>
      </c>
      <c r="M6720">
        <v>26.4</v>
      </c>
      <c r="N6720">
        <v>26.4</v>
      </c>
      <c r="O6720">
        <v>26.4</v>
      </c>
      <c r="P6720" t="s">
        <v>337</v>
      </c>
      <c r="Q6720">
        <v>747.4</v>
      </c>
      <c r="R6720">
        <v>0</v>
      </c>
      <c r="S6720">
        <v>0</v>
      </c>
      <c r="T6720">
        <v>0</v>
      </c>
      <c r="U6720">
        <v>0</v>
      </c>
      <c r="V6720">
        <v>0</v>
      </c>
      <c r="W6720">
        <v>0</v>
      </c>
      <c r="X6720">
        <v>0</v>
      </c>
      <c r="Y6720">
        <v>0</v>
      </c>
      <c r="Z6720">
        <v>0</v>
      </c>
      <c r="AA6720">
        <v>2.8000000000000001E-2</v>
      </c>
      <c r="AB6720">
        <v>22.8</v>
      </c>
      <c r="AC6720">
        <v>39</v>
      </c>
      <c r="AD6720">
        <v>8.1</v>
      </c>
      <c r="AE6720">
        <v>22.1</v>
      </c>
      <c r="AF6720">
        <v>7.59</v>
      </c>
      <c r="AG6720">
        <v>7.2499999999999995E-2</v>
      </c>
      <c r="AH6720" t="s">
        <v>337</v>
      </c>
      <c r="AI6720" t="s">
        <v>337</v>
      </c>
      <c r="AJ6720">
        <v>0</v>
      </c>
      <c r="AK6720">
        <v>117</v>
      </c>
      <c r="AL6720">
        <v>1</v>
      </c>
      <c r="AM6720">
        <v>100</v>
      </c>
      <c r="AN6720">
        <v>5</v>
      </c>
    </row>
    <row r="6721" spans="1:40" x14ac:dyDescent="0.25">
      <c r="A6721" s="34">
        <v>40766</v>
      </c>
      <c r="B6721" s="220">
        <v>0.20486111111111113</v>
      </c>
      <c r="C6721">
        <v>26.2</v>
      </c>
      <c r="D6721">
        <v>26.3</v>
      </c>
      <c r="E6721">
        <v>26.2</v>
      </c>
      <c r="F6721">
        <v>51</v>
      </c>
      <c r="G6721">
        <v>15.3</v>
      </c>
      <c r="H6721">
        <v>0</v>
      </c>
      <c r="I6721" t="s">
        <v>351</v>
      </c>
      <c r="J6721">
        <v>0</v>
      </c>
      <c r="K6721">
        <v>2</v>
      </c>
      <c r="L6721" t="s">
        <v>351</v>
      </c>
      <c r="M6721">
        <v>26.2</v>
      </c>
      <c r="N6721">
        <v>26.4</v>
      </c>
      <c r="O6721">
        <v>26.4</v>
      </c>
      <c r="P6721" t="s">
        <v>337</v>
      </c>
      <c r="Q6721">
        <v>747.5</v>
      </c>
      <c r="R6721">
        <v>0</v>
      </c>
      <c r="S6721">
        <v>0</v>
      </c>
      <c r="T6721">
        <v>0</v>
      </c>
      <c r="U6721">
        <v>0</v>
      </c>
      <c r="V6721">
        <v>0</v>
      </c>
      <c r="W6721">
        <v>0</v>
      </c>
      <c r="X6721">
        <v>0</v>
      </c>
      <c r="Y6721">
        <v>0</v>
      </c>
      <c r="Z6721">
        <v>0</v>
      </c>
      <c r="AA6721">
        <v>2.7E-2</v>
      </c>
      <c r="AB6721">
        <v>22.8</v>
      </c>
      <c r="AC6721">
        <v>39</v>
      </c>
      <c r="AD6721">
        <v>8.1</v>
      </c>
      <c r="AE6721">
        <v>22.1</v>
      </c>
      <c r="AF6721">
        <v>7.59</v>
      </c>
      <c r="AG6721">
        <v>7.2499999999999995E-2</v>
      </c>
      <c r="AH6721" t="s">
        <v>337</v>
      </c>
      <c r="AI6721" t="s">
        <v>337</v>
      </c>
      <c r="AJ6721">
        <v>0</v>
      </c>
      <c r="AK6721">
        <v>117</v>
      </c>
      <c r="AL6721">
        <v>1</v>
      </c>
      <c r="AM6721">
        <v>100</v>
      </c>
      <c r="AN6721">
        <v>5</v>
      </c>
    </row>
    <row r="6722" spans="1:40" x14ac:dyDescent="0.25">
      <c r="A6722" s="34">
        <v>40766</v>
      </c>
      <c r="B6722" s="220">
        <v>0.20833333333333334</v>
      </c>
      <c r="C6722">
        <v>26.1</v>
      </c>
      <c r="D6722">
        <v>26.2</v>
      </c>
      <c r="E6722">
        <v>26.1</v>
      </c>
      <c r="F6722">
        <v>51</v>
      </c>
      <c r="G6722">
        <v>15.2</v>
      </c>
      <c r="H6722">
        <v>0</v>
      </c>
      <c r="I6722" t="s">
        <v>337</v>
      </c>
      <c r="J6722">
        <v>0</v>
      </c>
      <c r="K6722">
        <v>0</v>
      </c>
      <c r="L6722" t="s">
        <v>337</v>
      </c>
      <c r="M6722">
        <v>26.1</v>
      </c>
      <c r="N6722">
        <v>26.3</v>
      </c>
      <c r="O6722">
        <v>26.3</v>
      </c>
      <c r="P6722" t="s">
        <v>337</v>
      </c>
      <c r="Q6722">
        <v>747.5</v>
      </c>
      <c r="R6722">
        <v>0</v>
      </c>
      <c r="S6722">
        <v>0</v>
      </c>
      <c r="T6722">
        <v>0</v>
      </c>
      <c r="U6722">
        <v>0</v>
      </c>
      <c r="V6722">
        <v>0</v>
      </c>
      <c r="W6722">
        <v>0</v>
      </c>
      <c r="X6722">
        <v>0</v>
      </c>
      <c r="Y6722">
        <v>0</v>
      </c>
      <c r="Z6722">
        <v>0</v>
      </c>
      <c r="AA6722">
        <v>2.7E-2</v>
      </c>
      <c r="AB6722">
        <v>22.8</v>
      </c>
      <c r="AC6722">
        <v>39</v>
      </c>
      <c r="AD6722">
        <v>8.1</v>
      </c>
      <c r="AE6722">
        <v>22</v>
      </c>
      <c r="AF6722">
        <v>7.59</v>
      </c>
      <c r="AG6722">
        <v>7.2499999999999995E-2</v>
      </c>
      <c r="AH6722" t="s">
        <v>337</v>
      </c>
      <c r="AI6722" t="s">
        <v>337</v>
      </c>
      <c r="AJ6722">
        <v>2E-3</v>
      </c>
      <c r="AK6722">
        <v>117</v>
      </c>
      <c r="AL6722">
        <v>1</v>
      </c>
      <c r="AM6722">
        <v>100</v>
      </c>
      <c r="AN6722">
        <v>5</v>
      </c>
    </row>
    <row r="6723" spans="1:40" x14ac:dyDescent="0.25">
      <c r="A6723" s="34">
        <v>40766</v>
      </c>
      <c r="B6723" s="220">
        <v>0.21180555555555555</v>
      </c>
      <c r="C6723">
        <v>26</v>
      </c>
      <c r="D6723">
        <v>26.1</v>
      </c>
      <c r="E6723">
        <v>26</v>
      </c>
      <c r="F6723">
        <v>52</v>
      </c>
      <c r="G6723">
        <v>15.4</v>
      </c>
      <c r="H6723">
        <v>0</v>
      </c>
      <c r="I6723" t="s">
        <v>351</v>
      </c>
      <c r="J6723">
        <v>0</v>
      </c>
      <c r="K6723">
        <v>2</v>
      </c>
      <c r="L6723" t="s">
        <v>351</v>
      </c>
      <c r="M6723">
        <v>26</v>
      </c>
      <c r="N6723">
        <v>26.2</v>
      </c>
      <c r="O6723">
        <v>26.2</v>
      </c>
      <c r="P6723" t="s">
        <v>337</v>
      </c>
      <c r="Q6723">
        <v>747.6</v>
      </c>
      <c r="R6723">
        <v>0</v>
      </c>
      <c r="S6723">
        <v>0</v>
      </c>
      <c r="T6723">
        <v>0</v>
      </c>
      <c r="U6723">
        <v>0</v>
      </c>
      <c r="V6723">
        <v>0</v>
      </c>
      <c r="W6723">
        <v>0</v>
      </c>
      <c r="X6723">
        <v>0</v>
      </c>
      <c r="Y6723">
        <v>0</v>
      </c>
      <c r="Z6723">
        <v>0</v>
      </c>
      <c r="AA6723">
        <v>2.7E-2</v>
      </c>
      <c r="AB6723">
        <v>22.8</v>
      </c>
      <c r="AC6723">
        <v>39</v>
      </c>
      <c r="AD6723">
        <v>8.1</v>
      </c>
      <c r="AE6723">
        <v>22</v>
      </c>
      <c r="AF6723">
        <v>7.59</v>
      </c>
      <c r="AG6723">
        <v>7.2499999999999995E-2</v>
      </c>
      <c r="AH6723" t="s">
        <v>337</v>
      </c>
      <c r="AI6723" t="s">
        <v>337</v>
      </c>
      <c r="AJ6723">
        <v>0</v>
      </c>
      <c r="AK6723">
        <v>117</v>
      </c>
      <c r="AL6723">
        <v>1</v>
      </c>
      <c r="AM6723">
        <v>100</v>
      </c>
      <c r="AN6723">
        <v>5</v>
      </c>
    </row>
    <row r="6724" spans="1:40" x14ac:dyDescent="0.25">
      <c r="A6724" s="34">
        <v>40766</v>
      </c>
      <c r="B6724" s="220">
        <v>0.21527777777777779</v>
      </c>
      <c r="C6724">
        <v>25.8</v>
      </c>
      <c r="D6724">
        <v>26</v>
      </c>
      <c r="E6724">
        <v>25.8</v>
      </c>
      <c r="F6724">
        <v>52</v>
      </c>
      <c r="G6724">
        <v>15.2</v>
      </c>
      <c r="H6724">
        <v>0</v>
      </c>
      <c r="I6724" t="s">
        <v>351</v>
      </c>
      <c r="J6724">
        <v>0</v>
      </c>
      <c r="K6724">
        <v>2</v>
      </c>
      <c r="L6724" t="s">
        <v>351</v>
      </c>
      <c r="M6724">
        <v>25.8</v>
      </c>
      <c r="N6724">
        <v>25.9</v>
      </c>
      <c r="O6724">
        <v>25.9</v>
      </c>
      <c r="P6724" t="s">
        <v>337</v>
      </c>
      <c r="Q6724">
        <v>747.6</v>
      </c>
      <c r="R6724">
        <v>0</v>
      </c>
      <c r="S6724">
        <v>0</v>
      </c>
      <c r="T6724">
        <v>0</v>
      </c>
      <c r="U6724">
        <v>0</v>
      </c>
      <c r="V6724">
        <v>0</v>
      </c>
      <c r="W6724">
        <v>0</v>
      </c>
      <c r="X6724">
        <v>0</v>
      </c>
      <c r="Y6724">
        <v>0</v>
      </c>
      <c r="Z6724">
        <v>0</v>
      </c>
      <c r="AA6724">
        <v>2.5999999999999999E-2</v>
      </c>
      <c r="AB6724">
        <v>22.8</v>
      </c>
      <c r="AC6724">
        <v>39</v>
      </c>
      <c r="AD6724">
        <v>8.1</v>
      </c>
      <c r="AE6724">
        <v>22</v>
      </c>
      <c r="AF6724">
        <v>7.59</v>
      </c>
      <c r="AG6724">
        <v>7.2499999999999995E-2</v>
      </c>
      <c r="AH6724" t="s">
        <v>337</v>
      </c>
      <c r="AI6724" t="s">
        <v>337</v>
      </c>
      <c r="AJ6724">
        <v>0</v>
      </c>
      <c r="AK6724">
        <v>117</v>
      </c>
      <c r="AL6724">
        <v>1</v>
      </c>
      <c r="AM6724">
        <v>100</v>
      </c>
      <c r="AN6724">
        <v>5</v>
      </c>
    </row>
    <row r="6725" spans="1:40" x14ac:dyDescent="0.25">
      <c r="A6725" s="34">
        <v>40766</v>
      </c>
      <c r="B6725" s="220">
        <v>0.21875</v>
      </c>
      <c r="C6725">
        <v>25.8</v>
      </c>
      <c r="D6725">
        <v>25.8</v>
      </c>
      <c r="E6725">
        <v>25.7</v>
      </c>
      <c r="F6725">
        <v>53</v>
      </c>
      <c r="G6725">
        <v>15.5</v>
      </c>
      <c r="H6725">
        <v>1</v>
      </c>
      <c r="I6725" t="s">
        <v>351</v>
      </c>
      <c r="J6725">
        <v>0.08</v>
      </c>
      <c r="K6725">
        <v>2</v>
      </c>
      <c r="L6725" t="s">
        <v>351</v>
      </c>
      <c r="M6725">
        <v>25.8</v>
      </c>
      <c r="N6725">
        <v>26</v>
      </c>
      <c r="O6725">
        <v>26</v>
      </c>
      <c r="P6725" t="s">
        <v>337</v>
      </c>
      <c r="Q6725">
        <v>747.6</v>
      </c>
      <c r="R6725">
        <v>0</v>
      </c>
      <c r="S6725">
        <v>0</v>
      </c>
      <c r="T6725">
        <v>0</v>
      </c>
      <c r="U6725">
        <v>0</v>
      </c>
      <c r="V6725">
        <v>0</v>
      </c>
      <c r="W6725">
        <v>0</v>
      </c>
      <c r="X6725">
        <v>0</v>
      </c>
      <c r="Y6725">
        <v>0</v>
      </c>
      <c r="Z6725">
        <v>0</v>
      </c>
      <c r="AA6725">
        <v>2.5999999999999999E-2</v>
      </c>
      <c r="AB6725">
        <v>22.7</v>
      </c>
      <c r="AC6725">
        <v>39</v>
      </c>
      <c r="AD6725">
        <v>8</v>
      </c>
      <c r="AE6725">
        <v>21.8</v>
      </c>
      <c r="AF6725">
        <v>7.59</v>
      </c>
      <c r="AG6725">
        <v>7.2499999999999995E-2</v>
      </c>
      <c r="AH6725" t="s">
        <v>337</v>
      </c>
      <c r="AI6725" t="s">
        <v>337</v>
      </c>
      <c r="AJ6725">
        <v>0</v>
      </c>
      <c r="AK6725">
        <v>117</v>
      </c>
      <c r="AL6725">
        <v>1</v>
      </c>
      <c r="AM6725">
        <v>100</v>
      </c>
      <c r="AN6725">
        <v>5</v>
      </c>
    </row>
    <row r="6726" spans="1:40" x14ac:dyDescent="0.25">
      <c r="A6726" s="34">
        <v>40766</v>
      </c>
      <c r="B6726" s="220">
        <v>0.22222222222222221</v>
      </c>
      <c r="C6726">
        <v>26.1</v>
      </c>
      <c r="D6726">
        <v>26.1</v>
      </c>
      <c r="E6726">
        <v>25.8</v>
      </c>
      <c r="F6726">
        <v>52</v>
      </c>
      <c r="G6726">
        <v>15.4</v>
      </c>
      <c r="H6726">
        <v>1</v>
      </c>
      <c r="I6726" t="s">
        <v>351</v>
      </c>
      <c r="J6726">
        <v>0.08</v>
      </c>
      <c r="K6726">
        <v>2</v>
      </c>
      <c r="L6726" t="s">
        <v>351</v>
      </c>
      <c r="M6726">
        <v>26.1</v>
      </c>
      <c r="N6726">
        <v>26.2</v>
      </c>
      <c r="O6726">
        <v>26.2</v>
      </c>
      <c r="P6726" t="s">
        <v>337</v>
      </c>
      <c r="Q6726">
        <v>747.6</v>
      </c>
      <c r="R6726">
        <v>0</v>
      </c>
      <c r="S6726">
        <v>0</v>
      </c>
      <c r="T6726">
        <v>0</v>
      </c>
      <c r="U6726">
        <v>0</v>
      </c>
      <c r="V6726">
        <v>0</v>
      </c>
      <c r="W6726">
        <v>0</v>
      </c>
      <c r="X6726">
        <v>0</v>
      </c>
      <c r="Y6726">
        <v>0</v>
      </c>
      <c r="Z6726">
        <v>0</v>
      </c>
      <c r="AA6726">
        <v>2.7E-2</v>
      </c>
      <c r="AB6726">
        <v>22.7</v>
      </c>
      <c r="AC6726">
        <v>39</v>
      </c>
      <c r="AD6726">
        <v>8</v>
      </c>
      <c r="AE6726">
        <v>21.8</v>
      </c>
      <c r="AF6726">
        <v>7.59</v>
      </c>
      <c r="AG6726">
        <v>7.2499999999999995E-2</v>
      </c>
      <c r="AH6726" t="s">
        <v>337</v>
      </c>
      <c r="AI6726" t="s">
        <v>337</v>
      </c>
      <c r="AJ6726">
        <v>0</v>
      </c>
      <c r="AK6726">
        <v>116</v>
      </c>
      <c r="AL6726">
        <v>1</v>
      </c>
      <c r="AM6726">
        <v>100</v>
      </c>
      <c r="AN6726">
        <v>5</v>
      </c>
    </row>
    <row r="6727" spans="1:40" x14ac:dyDescent="0.25">
      <c r="A6727" s="34">
        <v>40766</v>
      </c>
      <c r="B6727" s="220">
        <v>0.22569444444444445</v>
      </c>
      <c r="C6727">
        <v>26.2</v>
      </c>
      <c r="D6727">
        <v>26.2</v>
      </c>
      <c r="E6727">
        <v>26.1</v>
      </c>
      <c r="F6727">
        <v>51</v>
      </c>
      <c r="G6727">
        <v>15.3</v>
      </c>
      <c r="H6727">
        <v>0</v>
      </c>
      <c r="I6727" t="s">
        <v>351</v>
      </c>
      <c r="J6727">
        <v>0</v>
      </c>
      <c r="K6727">
        <v>1</v>
      </c>
      <c r="L6727" t="s">
        <v>351</v>
      </c>
      <c r="M6727">
        <v>26.2</v>
      </c>
      <c r="N6727">
        <v>26.4</v>
      </c>
      <c r="O6727">
        <v>26.4</v>
      </c>
      <c r="P6727" t="s">
        <v>337</v>
      </c>
      <c r="Q6727">
        <v>747.6</v>
      </c>
      <c r="R6727">
        <v>0</v>
      </c>
      <c r="S6727">
        <v>0</v>
      </c>
      <c r="T6727">
        <v>0</v>
      </c>
      <c r="U6727">
        <v>0</v>
      </c>
      <c r="V6727">
        <v>0</v>
      </c>
      <c r="W6727">
        <v>0</v>
      </c>
      <c r="X6727">
        <v>0</v>
      </c>
      <c r="Y6727">
        <v>0</v>
      </c>
      <c r="Z6727">
        <v>0</v>
      </c>
      <c r="AA6727">
        <v>2.7E-2</v>
      </c>
      <c r="AB6727">
        <v>22.7</v>
      </c>
      <c r="AC6727">
        <v>39</v>
      </c>
      <c r="AD6727">
        <v>8</v>
      </c>
      <c r="AE6727">
        <v>21.8</v>
      </c>
      <c r="AF6727">
        <v>7.59</v>
      </c>
      <c r="AG6727">
        <v>7.2499999999999995E-2</v>
      </c>
      <c r="AH6727" t="s">
        <v>337</v>
      </c>
      <c r="AI6727" t="s">
        <v>337</v>
      </c>
      <c r="AJ6727">
        <v>0</v>
      </c>
      <c r="AK6727">
        <v>117</v>
      </c>
      <c r="AL6727">
        <v>1</v>
      </c>
      <c r="AM6727">
        <v>100</v>
      </c>
      <c r="AN6727">
        <v>5</v>
      </c>
    </row>
    <row r="6728" spans="1:40" x14ac:dyDescent="0.25">
      <c r="A6728" s="34">
        <v>40766</v>
      </c>
      <c r="B6728" s="220">
        <v>0.22916666666666666</v>
      </c>
      <c r="C6728">
        <v>26.2</v>
      </c>
      <c r="D6728">
        <v>26.3</v>
      </c>
      <c r="E6728">
        <v>26.2</v>
      </c>
      <c r="F6728">
        <v>51</v>
      </c>
      <c r="G6728">
        <v>15.3</v>
      </c>
      <c r="H6728">
        <v>1</v>
      </c>
      <c r="I6728" t="s">
        <v>351</v>
      </c>
      <c r="J6728">
        <v>0.08</v>
      </c>
      <c r="K6728">
        <v>2</v>
      </c>
      <c r="L6728" t="s">
        <v>351</v>
      </c>
      <c r="M6728">
        <v>26.2</v>
      </c>
      <c r="N6728">
        <v>26.4</v>
      </c>
      <c r="O6728">
        <v>26.4</v>
      </c>
      <c r="P6728" t="s">
        <v>337</v>
      </c>
      <c r="Q6728">
        <v>747.8</v>
      </c>
      <c r="R6728">
        <v>0</v>
      </c>
      <c r="S6728">
        <v>0</v>
      </c>
      <c r="T6728">
        <v>0</v>
      </c>
      <c r="U6728">
        <v>0</v>
      </c>
      <c r="V6728">
        <v>0</v>
      </c>
      <c r="W6728">
        <v>0</v>
      </c>
      <c r="X6728">
        <v>0</v>
      </c>
      <c r="Y6728">
        <v>0</v>
      </c>
      <c r="Z6728">
        <v>0</v>
      </c>
      <c r="AA6728">
        <v>2.7E-2</v>
      </c>
      <c r="AB6728">
        <v>22.6</v>
      </c>
      <c r="AC6728">
        <v>39</v>
      </c>
      <c r="AD6728">
        <v>7.9</v>
      </c>
      <c r="AE6728">
        <v>21.7</v>
      </c>
      <c r="AF6728">
        <v>7.6</v>
      </c>
      <c r="AG6728">
        <v>7.2599999999999998E-2</v>
      </c>
      <c r="AH6728" t="s">
        <v>337</v>
      </c>
      <c r="AI6728" t="s">
        <v>337</v>
      </c>
      <c r="AJ6728">
        <v>0</v>
      </c>
      <c r="AK6728">
        <v>117</v>
      </c>
      <c r="AL6728">
        <v>1</v>
      </c>
      <c r="AM6728">
        <v>100</v>
      </c>
      <c r="AN6728">
        <v>5</v>
      </c>
    </row>
    <row r="6729" spans="1:40" x14ac:dyDescent="0.25">
      <c r="A6729" s="34">
        <v>40766</v>
      </c>
      <c r="B6729" s="220">
        <v>0.23263888888888887</v>
      </c>
      <c r="C6729">
        <v>26.1</v>
      </c>
      <c r="D6729">
        <v>26.2</v>
      </c>
      <c r="E6729">
        <v>26.1</v>
      </c>
      <c r="F6729">
        <v>52</v>
      </c>
      <c r="G6729">
        <v>15.4</v>
      </c>
      <c r="H6729">
        <v>1</v>
      </c>
      <c r="I6729" t="s">
        <v>351</v>
      </c>
      <c r="J6729">
        <v>0.08</v>
      </c>
      <c r="K6729">
        <v>2</v>
      </c>
      <c r="L6729" t="s">
        <v>351</v>
      </c>
      <c r="M6729">
        <v>26.1</v>
      </c>
      <c r="N6729">
        <v>26.2</v>
      </c>
      <c r="O6729">
        <v>26.2</v>
      </c>
      <c r="P6729" t="s">
        <v>337</v>
      </c>
      <c r="Q6729">
        <v>747.8</v>
      </c>
      <c r="R6729">
        <v>0</v>
      </c>
      <c r="S6729">
        <v>0</v>
      </c>
      <c r="T6729">
        <v>0</v>
      </c>
      <c r="U6729">
        <v>0</v>
      </c>
      <c r="V6729">
        <v>0</v>
      </c>
      <c r="W6729">
        <v>0</v>
      </c>
      <c r="X6729">
        <v>0</v>
      </c>
      <c r="Y6729">
        <v>0</v>
      </c>
      <c r="Z6729">
        <v>0</v>
      </c>
      <c r="AA6729">
        <v>2.7E-2</v>
      </c>
      <c r="AB6729">
        <v>22.7</v>
      </c>
      <c r="AC6729">
        <v>42</v>
      </c>
      <c r="AD6729">
        <v>9.1</v>
      </c>
      <c r="AE6729">
        <v>21.9</v>
      </c>
      <c r="AF6729">
        <v>7.99</v>
      </c>
      <c r="AG6729">
        <v>7.2499999999999995E-2</v>
      </c>
      <c r="AH6729" t="s">
        <v>337</v>
      </c>
      <c r="AI6729" t="s">
        <v>337</v>
      </c>
      <c r="AJ6729">
        <v>0</v>
      </c>
      <c r="AK6729">
        <v>117</v>
      </c>
      <c r="AL6729">
        <v>1</v>
      </c>
      <c r="AM6729">
        <v>100</v>
      </c>
      <c r="AN6729">
        <v>5</v>
      </c>
    </row>
    <row r="6730" spans="1:40" x14ac:dyDescent="0.25">
      <c r="A6730" s="34">
        <v>40766</v>
      </c>
      <c r="B6730" s="220">
        <v>0.23611111111111113</v>
      </c>
      <c r="C6730">
        <v>25.9</v>
      </c>
      <c r="D6730">
        <v>26.1</v>
      </c>
      <c r="E6730">
        <v>25.9</v>
      </c>
      <c r="F6730">
        <v>53</v>
      </c>
      <c r="G6730">
        <v>15.6</v>
      </c>
      <c r="H6730">
        <v>1</v>
      </c>
      <c r="I6730" t="s">
        <v>351</v>
      </c>
      <c r="J6730">
        <v>0.08</v>
      </c>
      <c r="K6730">
        <v>2</v>
      </c>
      <c r="L6730" t="s">
        <v>351</v>
      </c>
      <c r="M6730">
        <v>25.9</v>
      </c>
      <c r="N6730">
        <v>26.1</v>
      </c>
      <c r="O6730">
        <v>26.1</v>
      </c>
      <c r="P6730" t="s">
        <v>337</v>
      </c>
      <c r="Q6730">
        <v>747.8</v>
      </c>
      <c r="R6730">
        <v>0</v>
      </c>
      <c r="S6730">
        <v>0</v>
      </c>
      <c r="T6730">
        <v>0</v>
      </c>
      <c r="U6730">
        <v>0</v>
      </c>
      <c r="V6730">
        <v>0</v>
      </c>
      <c r="W6730">
        <v>0</v>
      </c>
      <c r="X6730">
        <v>0</v>
      </c>
      <c r="Y6730">
        <v>0</v>
      </c>
      <c r="Z6730">
        <v>0</v>
      </c>
      <c r="AA6730">
        <v>2.5999999999999999E-2</v>
      </c>
      <c r="AB6730">
        <v>22.8</v>
      </c>
      <c r="AC6730">
        <v>45</v>
      </c>
      <c r="AD6730">
        <v>10.3</v>
      </c>
      <c r="AE6730">
        <v>22.3</v>
      </c>
      <c r="AF6730">
        <v>8.4499999999999993</v>
      </c>
      <c r="AG6730">
        <v>7.2400000000000006E-2</v>
      </c>
      <c r="AH6730" t="s">
        <v>337</v>
      </c>
      <c r="AI6730" t="s">
        <v>337</v>
      </c>
      <c r="AJ6730">
        <v>0</v>
      </c>
      <c r="AK6730">
        <v>117</v>
      </c>
      <c r="AL6730">
        <v>1</v>
      </c>
      <c r="AM6730">
        <v>100</v>
      </c>
      <c r="AN6730">
        <v>5</v>
      </c>
    </row>
    <row r="6731" spans="1:40" x14ac:dyDescent="0.25">
      <c r="A6731" s="34">
        <v>40766</v>
      </c>
      <c r="B6731" s="220">
        <v>0.23958333333333334</v>
      </c>
      <c r="C6731">
        <v>25.8</v>
      </c>
      <c r="D6731">
        <v>25.9</v>
      </c>
      <c r="E6731">
        <v>25.8</v>
      </c>
      <c r="F6731">
        <v>54</v>
      </c>
      <c r="G6731">
        <v>15.8</v>
      </c>
      <c r="H6731">
        <v>1</v>
      </c>
      <c r="I6731" t="s">
        <v>351</v>
      </c>
      <c r="J6731">
        <v>0.08</v>
      </c>
      <c r="K6731">
        <v>2</v>
      </c>
      <c r="L6731" t="s">
        <v>351</v>
      </c>
      <c r="M6731">
        <v>25.8</v>
      </c>
      <c r="N6731">
        <v>26</v>
      </c>
      <c r="O6731">
        <v>26</v>
      </c>
      <c r="P6731" t="s">
        <v>337</v>
      </c>
      <c r="Q6731">
        <v>747.9</v>
      </c>
      <c r="R6731">
        <v>0</v>
      </c>
      <c r="S6731">
        <v>0</v>
      </c>
      <c r="T6731">
        <v>0</v>
      </c>
      <c r="U6731">
        <v>0</v>
      </c>
      <c r="V6731">
        <v>0</v>
      </c>
      <c r="W6731">
        <v>0</v>
      </c>
      <c r="X6731">
        <v>0</v>
      </c>
      <c r="Y6731">
        <v>0</v>
      </c>
      <c r="Z6731">
        <v>0</v>
      </c>
      <c r="AA6731">
        <v>2.5999999999999999E-2</v>
      </c>
      <c r="AB6731">
        <v>23.1</v>
      </c>
      <c r="AC6731">
        <v>47</v>
      </c>
      <c r="AD6731">
        <v>11.1</v>
      </c>
      <c r="AE6731">
        <v>22.7</v>
      </c>
      <c r="AF6731">
        <v>8.75</v>
      </c>
      <c r="AG6731">
        <v>7.2300000000000003E-2</v>
      </c>
      <c r="AH6731" t="s">
        <v>337</v>
      </c>
      <c r="AI6731" t="s">
        <v>337</v>
      </c>
      <c r="AJ6731">
        <v>0</v>
      </c>
      <c r="AK6731">
        <v>117</v>
      </c>
      <c r="AL6731">
        <v>1</v>
      </c>
      <c r="AM6731">
        <v>100</v>
      </c>
      <c r="AN6731">
        <v>5</v>
      </c>
    </row>
    <row r="6732" spans="1:40" x14ac:dyDescent="0.25">
      <c r="A6732" s="34">
        <v>40766</v>
      </c>
      <c r="B6732" s="220">
        <v>0.24305555555555555</v>
      </c>
      <c r="C6732">
        <v>25.7</v>
      </c>
      <c r="D6732">
        <v>25.8</v>
      </c>
      <c r="E6732">
        <v>25.7</v>
      </c>
      <c r="F6732">
        <v>54</v>
      </c>
      <c r="G6732">
        <v>15.7</v>
      </c>
      <c r="H6732">
        <v>1</v>
      </c>
      <c r="I6732" t="s">
        <v>351</v>
      </c>
      <c r="J6732">
        <v>0.08</v>
      </c>
      <c r="K6732">
        <v>2</v>
      </c>
      <c r="L6732" t="s">
        <v>351</v>
      </c>
      <c r="M6732">
        <v>25.7</v>
      </c>
      <c r="N6732">
        <v>25.9</v>
      </c>
      <c r="O6732">
        <v>25.9</v>
      </c>
      <c r="P6732" t="s">
        <v>337</v>
      </c>
      <c r="Q6732">
        <v>747.9</v>
      </c>
      <c r="R6732">
        <v>0</v>
      </c>
      <c r="S6732">
        <v>0</v>
      </c>
      <c r="T6732">
        <v>0</v>
      </c>
      <c r="U6732">
        <v>0</v>
      </c>
      <c r="V6732">
        <v>0</v>
      </c>
      <c r="W6732">
        <v>0</v>
      </c>
      <c r="X6732">
        <v>0</v>
      </c>
      <c r="Y6732">
        <v>0</v>
      </c>
      <c r="Z6732">
        <v>0</v>
      </c>
      <c r="AA6732">
        <v>2.5999999999999999E-2</v>
      </c>
      <c r="AB6732">
        <v>23.2</v>
      </c>
      <c r="AC6732">
        <v>44</v>
      </c>
      <c r="AD6732">
        <v>10.3</v>
      </c>
      <c r="AE6732">
        <v>22.8</v>
      </c>
      <c r="AF6732">
        <v>8.27</v>
      </c>
      <c r="AG6732">
        <v>7.2300000000000003E-2</v>
      </c>
      <c r="AH6732" t="s">
        <v>337</v>
      </c>
      <c r="AI6732" t="s">
        <v>337</v>
      </c>
      <c r="AJ6732">
        <v>0</v>
      </c>
      <c r="AK6732">
        <v>116</v>
      </c>
      <c r="AL6732">
        <v>1</v>
      </c>
      <c r="AM6732">
        <v>100</v>
      </c>
      <c r="AN6732">
        <v>5</v>
      </c>
    </row>
    <row r="6733" spans="1:40" x14ac:dyDescent="0.25">
      <c r="A6733" s="34">
        <v>40766</v>
      </c>
      <c r="B6733" s="220">
        <v>0.24652777777777779</v>
      </c>
      <c r="C6733">
        <v>25.5</v>
      </c>
      <c r="D6733">
        <v>25.7</v>
      </c>
      <c r="E6733">
        <v>25.5</v>
      </c>
      <c r="F6733">
        <v>53</v>
      </c>
      <c r="G6733">
        <v>15.2</v>
      </c>
      <c r="H6733">
        <v>0</v>
      </c>
      <c r="I6733" t="s">
        <v>351</v>
      </c>
      <c r="J6733">
        <v>0</v>
      </c>
      <c r="K6733">
        <v>1</v>
      </c>
      <c r="L6733" t="s">
        <v>351</v>
      </c>
      <c r="M6733">
        <v>25.5</v>
      </c>
      <c r="N6733">
        <v>25.7</v>
      </c>
      <c r="O6733">
        <v>25.7</v>
      </c>
      <c r="P6733" t="s">
        <v>337</v>
      </c>
      <c r="Q6733">
        <v>748</v>
      </c>
      <c r="R6733">
        <v>0</v>
      </c>
      <c r="S6733">
        <v>0</v>
      </c>
      <c r="T6733">
        <v>0</v>
      </c>
      <c r="U6733">
        <v>0</v>
      </c>
      <c r="V6733">
        <v>0</v>
      </c>
      <c r="W6733">
        <v>0</v>
      </c>
      <c r="X6733">
        <v>0</v>
      </c>
      <c r="Y6733">
        <v>0</v>
      </c>
      <c r="Z6733">
        <v>0</v>
      </c>
      <c r="AA6733">
        <v>2.5000000000000001E-2</v>
      </c>
      <c r="AB6733">
        <v>23.2</v>
      </c>
      <c r="AC6733">
        <v>43</v>
      </c>
      <c r="AD6733">
        <v>9.9</v>
      </c>
      <c r="AE6733">
        <v>22.8</v>
      </c>
      <c r="AF6733">
        <v>8.1</v>
      </c>
      <c r="AG6733">
        <v>7.2300000000000003E-2</v>
      </c>
      <c r="AH6733" t="s">
        <v>337</v>
      </c>
      <c r="AI6733" t="s">
        <v>337</v>
      </c>
      <c r="AJ6733">
        <v>0</v>
      </c>
      <c r="AK6733">
        <v>117</v>
      </c>
      <c r="AL6733">
        <v>1</v>
      </c>
      <c r="AM6733">
        <v>100</v>
      </c>
      <c r="AN6733">
        <v>5</v>
      </c>
    </row>
    <row r="6734" spans="1:40" x14ac:dyDescent="0.25">
      <c r="A6734" s="34">
        <v>40766</v>
      </c>
      <c r="B6734" s="220">
        <v>0.25</v>
      </c>
      <c r="C6734">
        <v>25.3</v>
      </c>
      <c r="D6734">
        <v>25.5</v>
      </c>
      <c r="E6734">
        <v>25.3</v>
      </c>
      <c r="F6734">
        <v>54</v>
      </c>
      <c r="G6734">
        <v>15.4</v>
      </c>
      <c r="H6734">
        <v>0</v>
      </c>
      <c r="I6734" t="s">
        <v>337</v>
      </c>
      <c r="J6734">
        <v>0</v>
      </c>
      <c r="K6734">
        <v>0</v>
      </c>
      <c r="L6734" t="s">
        <v>337</v>
      </c>
      <c r="M6734">
        <v>25.3</v>
      </c>
      <c r="N6734">
        <v>25.5</v>
      </c>
      <c r="O6734">
        <v>25.5</v>
      </c>
      <c r="P6734" t="s">
        <v>337</v>
      </c>
      <c r="Q6734">
        <v>748.1</v>
      </c>
      <c r="R6734">
        <v>0</v>
      </c>
      <c r="S6734">
        <v>0</v>
      </c>
      <c r="T6734">
        <v>0</v>
      </c>
      <c r="U6734">
        <v>0</v>
      </c>
      <c r="V6734">
        <v>0</v>
      </c>
      <c r="W6734">
        <v>0</v>
      </c>
      <c r="X6734">
        <v>0</v>
      </c>
      <c r="Y6734">
        <v>0</v>
      </c>
      <c r="Z6734">
        <v>0</v>
      </c>
      <c r="AA6734">
        <v>2.4E-2</v>
      </c>
      <c r="AB6734">
        <v>23.1</v>
      </c>
      <c r="AC6734">
        <v>42</v>
      </c>
      <c r="AD6734">
        <v>9.5</v>
      </c>
      <c r="AE6734">
        <v>22.6</v>
      </c>
      <c r="AF6734">
        <v>7.98</v>
      </c>
      <c r="AG6734">
        <v>7.2400000000000006E-2</v>
      </c>
      <c r="AH6734" t="s">
        <v>337</v>
      </c>
      <c r="AI6734" t="s">
        <v>337</v>
      </c>
      <c r="AJ6734">
        <v>2E-3</v>
      </c>
      <c r="AK6734">
        <v>117</v>
      </c>
      <c r="AL6734">
        <v>1</v>
      </c>
      <c r="AM6734">
        <v>100</v>
      </c>
      <c r="AN6734">
        <v>5</v>
      </c>
    </row>
    <row r="6735" spans="1:40" x14ac:dyDescent="0.25">
      <c r="A6735" s="34">
        <v>40766</v>
      </c>
      <c r="B6735" s="220">
        <v>0.25347222222222221</v>
      </c>
      <c r="C6735">
        <v>25.2</v>
      </c>
      <c r="D6735">
        <v>25.3</v>
      </c>
      <c r="E6735">
        <v>25.2</v>
      </c>
      <c r="F6735">
        <v>54</v>
      </c>
      <c r="G6735">
        <v>15.3</v>
      </c>
      <c r="H6735">
        <v>0</v>
      </c>
      <c r="I6735" t="s">
        <v>337</v>
      </c>
      <c r="J6735">
        <v>0</v>
      </c>
      <c r="K6735">
        <v>0</v>
      </c>
      <c r="L6735" t="s">
        <v>337</v>
      </c>
      <c r="M6735">
        <v>25.2</v>
      </c>
      <c r="N6735">
        <v>25.4</v>
      </c>
      <c r="O6735">
        <v>25.4</v>
      </c>
      <c r="P6735" t="s">
        <v>337</v>
      </c>
      <c r="Q6735">
        <v>748.1</v>
      </c>
      <c r="R6735">
        <v>0</v>
      </c>
      <c r="S6735">
        <v>0</v>
      </c>
      <c r="T6735">
        <v>0</v>
      </c>
      <c r="U6735">
        <v>0</v>
      </c>
      <c r="V6735">
        <v>0</v>
      </c>
      <c r="W6735">
        <v>0</v>
      </c>
      <c r="X6735">
        <v>0</v>
      </c>
      <c r="Y6735">
        <v>0</v>
      </c>
      <c r="Z6735">
        <v>0</v>
      </c>
      <c r="AA6735">
        <v>2.4E-2</v>
      </c>
      <c r="AB6735">
        <v>23.1</v>
      </c>
      <c r="AC6735">
        <v>41</v>
      </c>
      <c r="AD6735">
        <v>9.1</v>
      </c>
      <c r="AE6735">
        <v>22.5</v>
      </c>
      <c r="AF6735">
        <v>7.81</v>
      </c>
      <c r="AG6735">
        <v>7.2400000000000006E-2</v>
      </c>
      <c r="AH6735" t="s">
        <v>337</v>
      </c>
      <c r="AI6735" t="s">
        <v>337</v>
      </c>
      <c r="AJ6735">
        <v>0</v>
      </c>
      <c r="AK6735">
        <v>117</v>
      </c>
      <c r="AL6735">
        <v>1</v>
      </c>
      <c r="AM6735">
        <v>100</v>
      </c>
      <c r="AN6735">
        <v>5</v>
      </c>
    </row>
    <row r="6736" spans="1:40" x14ac:dyDescent="0.25">
      <c r="A6736" s="34">
        <v>40766</v>
      </c>
      <c r="B6736" s="220">
        <v>0.25694444444444448</v>
      </c>
      <c r="C6736">
        <v>25.2</v>
      </c>
      <c r="D6736">
        <v>25.2</v>
      </c>
      <c r="E6736">
        <v>25.2</v>
      </c>
      <c r="F6736">
        <v>54</v>
      </c>
      <c r="G6736">
        <v>15.3</v>
      </c>
      <c r="H6736">
        <v>0</v>
      </c>
      <c r="I6736" t="s">
        <v>337</v>
      </c>
      <c r="J6736">
        <v>0</v>
      </c>
      <c r="K6736">
        <v>0</v>
      </c>
      <c r="L6736" t="s">
        <v>337</v>
      </c>
      <c r="M6736">
        <v>25.2</v>
      </c>
      <c r="N6736">
        <v>25.4</v>
      </c>
      <c r="O6736">
        <v>25.4</v>
      </c>
      <c r="P6736" t="s">
        <v>337</v>
      </c>
      <c r="Q6736">
        <v>748.1</v>
      </c>
      <c r="R6736">
        <v>0</v>
      </c>
      <c r="S6736">
        <v>0</v>
      </c>
      <c r="T6736">
        <v>0</v>
      </c>
      <c r="U6736">
        <v>0</v>
      </c>
      <c r="V6736">
        <v>0</v>
      </c>
      <c r="W6736">
        <v>0</v>
      </c>
      <c r="X6736">
        <v>0</v>
      </c>
      <c r="Y6736">
        <v>0</v>
      </c>
      <c r="Z6736">
        <v>0</v>
      </c>
      <c r="AA6736">
        <v>2.4E-2</v>
      </c>
      <c r="AB6736">
        <v>22.9</v>
      </c>
      <c r="AC6736">
        <v>41</v>
      </c>
      <c r="AD6736">
        <v>9</v>
      </c>
      <c r="AE6736">
        <v>22.3</v>
      </c>
      <c r="AF6736">
        <v>7.82</v>
      </c>
      <c r="AG6736">
        <v>7.2499999999999995E-2</v>
      </c>
      <c r="AH6736" t="s">
        <v>337</v>
      </c>
      <c r="AI6736" t="s">
        <v>337</v>
      </c>
      <c r="AJ6736">
        <v>0</v>
      </c>
      <c r="AK6736">
        <v>116</v>
      </c>
      <c r="AL6736">
        <v>1</v>
      </c>
      <c r="AM6736">
        <v>100</v>
      </c>
      <c r="AN6736">
        <v>5</v>
      </c>
    </row>
    <row r="6737" spans="1:40" x14ac:dyDescent="0.25">
      <c r="A6737" s="34">
        <v>40766</v>
      </c>
      <c r="B6737" s="220">
        <v>0.26041666666666669</v>
      </c>
      <c r="C6737">
        <v>25.2</v>
      </c>
      <c r="D6737">
        <v>25.2</v>
      </c>
      <c r="E6737">
        <v>25.2</v>
      </c>
      <c r="F6737">
        <v>55</v>
      </c>
      <c r="G6737">
        <v>15.5</v>
      </c>
      <c r="H6737">
        <v>0</v>
      </c>
      <c r="I6737" t="s">
        <v>351</v>
      </c>
      <c r="J6737">
        <v>0</v>
      </c>
      <c r="K6737">
        <v>1</v>
      </c>
      <c r="L6737" t="s">
        <v>351</v>
      </c>
      <c r="M6737">
        <v>25.2</v>
      </c>
      <c r="N6737">
        <v>25.4</v>
      </c>
      <c r="O6737">
        <v>25.4</v>
      </c>
      <c r="P6737" t="s">
        <v>337</v>
      </c>
      <c r="Q6737">
        <v>748.1</v>
      </c>
      <c r="R6737">
        <v>0</v>
      </c>
      <c r="S6737">
        <v>0</v>
      </c>
      <c r="T6737">
        <v>0</v>
      </c>
      <c r="U6737">
        <v>0</v>
      </c>
      <c r="V6737">
        <v>0</v>
      </c>
      <c r="W6737">
        <v>0</v>
      </c>
      <c r="X6737">
        <v>0</v>
      </c>
      <c r="Y6737">
        <v>0</v>
      </c>
      <c r="Z6737">
        <v>0</v>
      </c>
      <c r="AA6737">
        <v>2.4E-2</v>
      </c>
      <c r="AB6737">
        <v>22.8</v>
      </c>
      <c r="AC6737">
        <v>41</v>
      </c>
      <c r="AD6737">
        <v>8.9</v>
      </c>
      <c r="AE6737">
        <v>22.2</v>
      </c>
      <c r="AF6737">
        <v>7.83</v>
      </c>
      <c r="AG6737">
        <v>7.2499999999999995E-2</v>
      </c>
      <c r="AH6737" t="s">
        <v>337</v>
      </c>
      <c r="AI6737" t="s">
        <v>337</v>
      </c>
      <c r="AJ6737">
        <v>0</v>
      </c>
      <c r="AK6737">
        <v>115</v>
      </c>
      <c r="AL6737">
        <v>1</v>
      </c>
      <c r="AM6737">
        <v>100</v>
      </c>
      <c r="AN6737">
        <v>5</v>
      </c>
    </row>
    <row r="6738" spans="1:40" x14ac:dyDescent="0.25">
      <c r="A6738" s="34">
        <v>40766</v>
      </c>
      <c r="B6738" s="220">
        <v>0.2638888888888889</v>
      </c>
      <c r="C6738">
        <v>25.3</v>
      </c>
      <c r="D6738">
        <v>25.3</v>
      </c>
      <c r="E6738">
        <v>25.2</v>
      </c>
      <c r="F6738">
        <v>54</v>
      </c>
      <c r="G6738">
        <v>15.3</v>
      </c>
      <c r="H6738">
        <v>0</v>
      </c>
      <c r="I6738" t="s">
        <v>337</v>
      </c>
      <c r="J6738">
        <v>0</v>
      </c>
      <c r="K6738">
        <v>0</v>
      </c>
      <c r="L6738" t="s">
        <v>337</v>
      </c>
      <c r="M6738">
        <v>25.3</v>
      </c>
      <c r="N6738">
        <v>25.4</v>
      </c>
      <c r="O6738">
        <v>25.4</v>
      </c>
      <c r="P6738" t="s">
        <v>337</v>
      </c>
      <c r="Q6738">
        <v>748.1</v>
      </c>
      <c r="R6738">
        <v>0</v>
      </c>
      <c r="S6738">
        <v>0</v>
      </c>
      <c r="T6738">
        <v>0</v>
      </c>
      <c r="U6738">
        <v>0</v>
      </c>
      <c r="V6738">
        <v>0</v>
      </c>
      <c r="W6738">
        <v>0</v>
      </c>
      <c r="X6738">
        <v>0</v>
      </c>
      <c r="Y6738">
        <v>0</v>
      </c>
      <c r="Z6738">
        <v>0</v>
      </c>
      <c r="AA6738">
        <v>2.4E-2</v>
      </c>
      <c r="AB6738">
        <v>22.8</v>
      </c>
      <c r="AC6738">
        <v>41</v>
      </c>
      <c r="AD6738">
        <v>8.8000000000000007</v>
      </c>
      <c r="AE6738">
        <v>22.1</v>
      </c>
      <c r="AF6738">
        <v>7.83</v>
      </c>
      <c r="AG6738">
        <v>7.2499999999999995E-2</v>
      </c>
      <c r="AH6738" t="s">
        <v>337</v>
      </c>
      <c r="AI6738" t="s">
        <v>337</v>
      </c>
      <c r="AJ6738">
        <v>0</v>
      </c>
      <c r="AK6738">
        <v>117</v>
      </c>
      <c r="AL6738">
        <v>1</v>
      </c>
      <c r="AM6738">
        <v>100</v>
      </c>
      <c r="AN6738">
        <v>5</v>
      </c>
    </row>
    <row r="6739" spans="1:40" x14ac:dyDescent="0.25">
      <c r="A6739" s="34">
        <v>40766</v>
      </c>
      <c r="B6739" s="220">
        <v>0.2673611111111111</v>
      </c>
      <c r="C6739">
        <v>25.4</v>
      </c>
      <c r="D6739">
        <v>25.4</v>
      </c>
      <c r="E6739">
        <v>25.3</v>
      </c>
      <c r="F6739">
        <v>53</v>
      </c>
      <c r="G6739">
        <v>15.2</v>
      </c>
      <c r="H6739">
        <v>0</v>
      </c>
      <c r="I6739" t="s">
        <v>337</v>
      </c>
      <c r="J6739">
        <v>0</v>
      </c>
      <c r="K6739">
        <v>0</v>
      </c>
      <c r="L6739" t="s">
        <v>337</v>
      </c>
      <c r="M6739">
        <v>25.4</v>
      </c>
      <c r="N6739">
        <v>25.6</v>
      </c>
      <c r="O6739">
        <v>25.6</v>
      </c>
      <c r="P6739" t="s">
        <v>337</v>
      </c>
      <c r="Q6739">
        <v>748</v>
      </c>
      <c r="R6739">
        <v>0</v>
      </c>
      <c r="S6739">
        <v>0</v>
      </c>
      <c r="T6739">
        <v>0</v>
      </c>
      <c r="U6739">
        <v>0</v>
      </c>
      <c r="V6739">
        <v>0</v>
      </c>
      <c r="W6739">
        <v>0</v>
      </c>
      <c r="X6739">
        <v>0</v>
      </c>
      <c r="Y6739">
        <v>0</v>
      </c>
      <c r="Z6739">
        <v>0</v>
      </c>
      <c r="AA6739">
        <v>2.5000000000000001E-2</v>
      </c>
      <c r="AB6739">
        <v>22.7</v>
      </c>
      <c r="AC6739">
        <v>41</v>
      </c>
      <c r="AD6739">
        <v>8.6999999999999993</v>
      </c>
      <c r="AE6739">
        <v>21.9</v>
      </c>
      <c r="AF6739">
        <v>7.84</v>
      </c>
      <c r="AG6739">
        <v>7.2499999999999995E-2</v>
      </c>
      <c r="AH6739" t="s">
        <v>337</v>
      </c>
      <c r="AI6739" t="s">
        <v>337</v>
      </c>
      <c r="AJ6739">
        <v>0</v>
      </c>
      <c r="AK6739">
        <v>117</v>
      </c>
      <c r="AL6739">
        <v>1</v>
      </c>
      <c r="AM6739">
        <v>100</v>
      </c>
      <c r="AN6739">
        <v>5</v>
      </c>
    </row>
    <row r="6740" spans="1:40" x14ac:dyDescent="0.25">
      <c r="A6740" s="34">
        <v>40766</v>
      </c>
      <c r="B6740" s="220">
        <v>0.27083333333333331</v>
      </c>
      <c r="C6740">
        <v>25.4</v>
      </c>
      <c r="D6740">
        <v>25.5</v>
      </c>
      <c r="E6740">
        <v>25.4</v>
      </c>
      <c r="F6740">
        <v>53</v>
      </c>
      <c r="G6740">
        <v>15.1</v>
      </c>
      <c r="H6740">
        <v>2</v>
      </c>
      <c r="I6740" t="s">
        <v>351</v>
      </c>
      <c r="J6740">
        <v>0.17</v>
      </c>
      <c r="K6740">
        <v>5</v>
      </c>
      <c r="L6740" t="s">
        <v>351</v>
      </c>
      <c r="M6740">
        <v>25.4</v>
      </c>
      <c r="N6740">
        <v>25.5</v>
      </c>
      <c r="O6740">
        <v>25.5</v>
      </c>
      <c r="P6740" t="s">
        <v>337</v>
      </c>
      <c r="Q6740">
        <v>748.1</v>
      </c>
      <c r="R6740">
        <v>0</v>
      </c>
      <c r="S6740">
        <v>0</v>
      </c>
      <c r="T6740">
        <v>0</v>
      </c>
      <c r="U6740">
        <v>0</v>
      </c>
      <c r="V6740">
        <v>0</v>
      </c>
      <c r="W6740">
        <v>0</v>
      </c>
      <c r="X6740">
        <v>0</v>
      </c>
      <c r="Y6740">
        <v>0</v>
      </c>
      <c r="Z6740">
        <v>0</v>
      </c>
      <c r="AA6740">
        <v>2.4E-2</v>
      </c>
      <c r="AB6740">
        <v>22.6</v>
      </c>
      <c r="AC6740">
        <v>44</v>
      </c>
      <c r="AD6740">
        <v>9.6999999999999993</v>
      </c>
      <c r="AE6740">
        <v>21.9</v>
      </c>
      <c r="AF6740">
        <v>8.3000000000000007</v>
      </c>
      <c r="AG6740">
        <v>7.2499999999999995E-2</v>
      </c>
      <c r="AH6740" t="s">
        <v>337</v>
      </c>
      <c r="AI6740" t="s">
        <v>337</v>
      </c>
      <c r="AJ6740">
        <v>0</v>
      </c>
      <c r="AK6740">
        <v>116</v>
      </c>
      <c r="AL6740">
        <v>1</v>
      </c>
      <c r="AM6740">
        <v>100</v>
      </c>
      <c r="AN6740">
        <v>5</v>
      </c>
    </row>
    <row r="6741" spans="1:40" x14ac:dyDescent="0.25">
      <c r="A6741" s="34">
        <v>40766</v>
      </c>
      <c r="B6741" s="220">
        <v>0.27430555555555552</v>
      </c>
      <c r="C6741">
        <v>25.2</v>
      </c>
      <c r="D6741">
        <v>25.4</v>
      </c>
      <c r="E6741">
        <v>25.2</v>
      </c>
      <c r="F6741">
        <v>54</v>
      </c>
      <c r="G6741">
        <v>15.2</v>
      </c>
      <c r="H6741">
        <v>3</v>
      </c>
      <c r="I6741" t="s">
        <v>351</v>
      </c>
      <c r="J6741">
        <v>0.25</v>
      </c>
      <c r="K6741">
        <v>4</v>
      </c>
      <c r="L6741" t="s">
        <v>351</v>
      </c>
      <c r="M6741">
        <v>25.2</v>
      </c>
      <c r="N6741">
        <v>25.3</v>
      </c>
      <c r="O6741">
        <v>25.3</v>
      </c>
      <c r="P6741" t="s">
        <v>337</v>
      </c>
      <c r="Q6741">
        <v>748.1</v>
      </c>
      <c r="R6741">
        <v>0</v>
      </c>
      <c r="S6741">
        <v>0</v>
      </c>
      <c r="T6741">
        <v>0</v>
      </c>
      <c r="U6741">
        <v>0</v>
      </c>
      <c r="V6741">
        <v>0</v>
      </c>
      <c r="W6741">
        <v>0</v>
      </c>
      <c r="X6741">
        <v>0</v>
      </c>
      <c r="Y6741">
        <v>0</v>
      </c>
      <c r="Z6741">
        <v>0</v>
      </c>
      <c r="AA6741">
        <v>2.4E-2</v>
      </c>
      <c r="AB6741">
        <v>22.7</v>
      </c>
      <c r="AC6741">
        <v>47</v>
      </c>
      <c r="AD6741">
        <v>10.8</v>
      </c>
      <c r="AE6741">
        <v>22.2</v>
      </c>
      <c r="AF6741">
        <v>8.75</v>
      </c>
      <c r="AG6741">
        <v>7.2400000000000006E-2</v>
      </c>
      <c r="AH6741" t="s">
        <v>337</v>
      </c>
      <c r="AI6741" t="s">
        <v>337</v>
      </c>
      <c r="AJ6741">
        <v>0</v>
      </c>
      <c r="AK6741">
        <v>117</v>
      </c>
      <c r="AL6741">
        <v>1</v>
      </c>
      <c r="AM6741">
        <v>100</v>
      </c>
      <c r="AN6741">
        <v>5</v>
      </c>
    </row>
    <row r="6742" spans="1:40" x14ac:dyDescent="0.25">
      <c r="A6742" s="34">
        <v>40766</v>
      </c>
      <c r="B6742" s="220">
        <v>0.27777777777777779</v>
      </c>
      <c r="C6742">
        <v>25.1</v>
      </c>
      <c r="D6742">
        <v>25.2</v>
      </c>
      <c r="E6742">
        <v>25.1</v>
      </c>
      <c r="F6742">
        <v>54</v>
      </c>
      <c r="G6742">
        <v>15.1</v>
      </c>
      <c r="H6742">
        <v>2</v>
      </c>
      <c r="I6742" t="s">
        <v>351</v>
      </c>
      <c r="J6742">
        <v>0.17</v>
      </c>
      <c r="K6742">
        <v>4</v>
      </c>
      <c r="L6742" t="s">
        <v>351</v>
      </c>
      <c r="M6742">
        <v>25.1</v>
      </c>
      <c r="N6742">
        <v>25.2</v>
      </c>
      <c r="O6742">
        <v>25.2</v>
      </c>
      <c r="P6742" t="s">
        <v>337</v>
      </c>
      <c r="Q6742">
        <v>748</v>
      </c>
      <c r="R6742">
        <v>0</v>
      </c>
      <c r="S6742">
        <v>0</v>
      </c>
      <c r="T6742">
        <v>0</v>
      </c>
      <c r="U6742">
        <v>0</v>
      </c>
      <c r="V6742">
        <v>0</v>
      </c>
      <c r="W6742">
        <v>0</v>
      </c>
      <c r="X6742">
        <v>0</v>
      </c>
      <c r="Y6742">
        <v>0</v>
      </c>
      <c r="Z6742">
        <v>0</v>
      </c>
      <c r="AA6742">
        <v>2.4E-2</v>
      </c>
      <c r="AB6742">
        <v>22.8</v>
      </c>
      <c r="AC6742">
        <v>48</v>
      </c>
      <c r="AD6742">
        <v>11.2</v>
      </c>
      <c r="AE6742">
        <v>22.4</v>
      </c>
      <c r="AF6742">
        <v>8.91</v>
      </c>
      <c r="AG6742">
        <v>7.2400000000000006E-2</v>
      </c>
      <c r="AH6742" t="s">
        <v>337</v>
      </c>
      <c r="AI6742" t="s">
        <v>337</v>
      </c>
      <c r="AJ6742">
        <v>0</v>
      </c>
      <c r="AK6742">
        <v>117</v>
      </c>
      <c r="AL6742">
        <v>1</v>
      </c>
      <c r="AM6742">
        <v>100</v>
      </c>
      <c r="AN6742">
        <v>5</v>
      </c>
    </row>
    <row r="6743" spans="1:40" x14ac:dyDescent="0.25">
      <c r="A6743" s="34">
        <v>40766</v>
      </c>
      <c r="B6743" s="220">
        <v>0.28125</v>
      </c>
      <c r="C6743">
        <v>25.1</v>
      </c>
      <c r="D6743">
        <v>25.1</v>
      </c>
      <c r="E6743">
        <v>25.1</v>
      </c>
      <c r="F6743">
        <v>55</v>
      </c>
      <c r="G6743">
        <v>15.4</v>
      </c>
      <c r="H6743">
        <v>2</v>
      </c>
      <c r="I6743" t="s">
        <v>351</v>
      </c>
      <c r="J6743">
        <v>0.17</v>
      </c>
      <c r="K6743">
        <v>3</v>
      </c>
      <c r="L6743" t="s">
        <v>351</v>
      </c>
      <c r="M6743">
        <v>25.1</v>
      </c>
      <c r="N6743">
        <v>25.2</v>
      </c>
      <c r="O6743">
        <v>25.2</v>
      </c>
      <c r="P6743" t="s">
        <v>337</v>
      </c>
      <c r="Q6743">
        <v>748</v>
      </c>
      <c r="R6743">
        <v>0</v>
      </c>
      <c r="S6743">
        <v>0</v>
      </c>
      <c r="T6743">
        <v>0</v>
      </c>
      <c r="U6743">
        <v>0</v>
      </c>
      <c r="V6743">
        <v>0</v>
      </c>
      <c r="W6743">
        <v>0</v>
      </c>
      <c r="X6743">
        <v>0</v>
      </c>
      <c r="Y6743">
        <v>0</v>
      </c>
      <c r="Z6743">
        <v>0</v>
      </c>
      <c r="AA6743">
        <v>2.3E-2</v>
      </c>
      <c r="AB6743">
        <v>22.8</v>
      </c>
      <c r="AC6743">
        <v>46</v>
      </c>
      <c r="AD6743">
        <v>10.6</v>
      </c>
      <c r="AE6743">
        <v>22.4</v>
      </c>
      <c r="AF6743">
        <v>8.59</v>
      </c>
      <c r="AG6743">
        <v>7.2400000000000006E-2</v>
      </c>
      <c r="AH6743" t="s">
        <v>337</v>
      </c>
      <c r="AI6743" t="s">
        <v>337</v>
      </c>
      <c r="AJ6743">
        <v>0</v>
      </c>
      <c r="AK6743">
        <v>117</v>
      </c>
      <c r="AL6743">
        <v>1</v>
      </c>
      <c r="AM6743">
        <v>100</v>
      </c>
      <c r="AN6743">
        <v>5</v>
      </c>
    </row>
    <row r="6744" spans="1:40" x14ac:dyDescent="0.25">
      <c r="A6744" s="34">
        <v>40766</v>
      </c>
      <c r="B6744" s="220">
        <v>0.28472222222222221</v>
      </c>
      <c r="C6744">
        <v>25.2</v>
      </c>
      <c r="D6744">
        <v>25.2</v>
      </c>
      <c r="E6744">
        <v>25</v>
      </c>
      <c r="F6744">
        <v>54</v>
      </c>
      <c r="G6744">
        <v>15.2</v>
      </c>
      <c r="H6744">
        <v>1</v>
      </c>
      <c r="I6744" t="s">
        <v>351</v>
      </c>
      <c r="J6744">
        <v>0.08</v>
      </c>
      <c r="K6744">
        <v>4</v>
      </c>
      <c r="L6744" t="s">
        <v>350</v>
      </c>
      <c r="M6744">
        <v>25.2</v>
      </c>
      <c r="N6744">
        <v>25.3</v>
      </c>
      <c r="O6744">
        <v>25.3</v>
      </c>
      <c r="P6744" t="s">
        <v>337</v>
      </c>
      <c r="Q6744">
        <v>748.1</v>
      </c>
      <c r="R6744">
        <v>0</v>
      </c>
      <c r="S6744">
        <v>0</v>
      </c>
      <c r="T6744">
        <v>0</v>
      </c>
      <c r="U6744">
        <v>0</v>
      </c>
      <c r="V6744">
        <v>0</v>
      </c>
      <c r="W6744">
        <v>0</v>
      </c>
      <c r="X6744">
        <v>0</v>
      </c>
      <c r="Y6744">
        <v>0</v>
      </c>
      <c r="Z6744">
        <v>0</v>
      </c>
      <c r="AA6744">
        <v>2.4E-2</v>
      </c>
      <c r="AB6744">
        <v>22.8</v>
      </c>
      <c r="AC6744">
        <v>45</v>
      </c>
      <c r="AD6744">
        <v>10.3</v>
      </c>
      <c r="AE6744">
        <v>22.3</v>
      </c>
      <c r="AF6744">
        <v>8.4499999999999993</v>
      </c>
      <c r="AG6744">
        <v>7.2400000000000006E-2</v>
      </c>
      <c r="AH6744" t="s">
        <v>337</v>
      </c>
      <c r="AI6744" t="s">
        <v>337</v>
      </c>
      <c r="AJ6744">
        <v>0</v>
      </c>
      <c r="AK6744">
        <v>116</v>
      </c>
      <c r="AL6744">
        <v>1</v>
      </c>
      <c r="AM6744">
        <v>100</v>
      </c>
      <c r="AN6744">
        <v>5</v>
      </c>
    </row>
    <row r="6745" spans="1:40" x14ac:dyDescent="0.25">
      <c r="A6745" s="34">
        <v>40766</v>
      </c>
      <c r="B6745" s="220">
        <v>0.28819444444444448</v>
      </c>
      <c r="C6745">
        <v>25.5</v>
      </c>
      <c r="D6745">
        <v>25.5</v>
      </c>
      <c r="E6745">
        <v>25.2</v>
      </c>
      <c r="F6745">
        <v>52</v>
      </c>
      <c r="G6745">
        <v>14.9</v>
      </c>
      <c r="H6745">
        <v>3</v>
      </c>
      <c r="I6745" t="s">
        <v>350</v>
      </c>
      <c r="J6745">
        <v>0.25</v>
      </c>
      <c r="K6745">
        <v>4</v>
      </c>
      <c r="L6745" t="s">
        <v>350</v>
      </c>
      <c r="M6745">
        <v>25.5</v>
      </c>
      <c r="N6745">
        <v>25.6</v>
      </c>
      <c r="O6745">
        <v>25.6</v>
      </c>
      <c r="P6745" t="s">
        <v>337</v>
      </c>
      <c r="Q6745">
        <v>748.1</v>
      </c>
      <c r="R6745">
        <v>0</v>
      </c>
      <c r="S6745">
        <v>0</v>
      </c>
      <c r="T6745">
        <v>0</v>
      </c>
      <c r="U6745">
        <v>0</v>
      </c>
      <c r="V6745">
        <v>0</v>
      </c>
      <c r="W6745">
        <v>0</v>
      </c>
      <c r="X6745">
        <v>0</v>
      </c>
      <c r="Y6745">
        <v>0</v>
      </c>
      <c r="Z6745">
        <v>0</v>
      </c>
      <c r="AA6745">
        <v>2.5000000000000001E-2</v>
      </c>
      <c r="AB6745">
        <v>22.7</v>
      </c>
      <c r="AC6745">
        <v>44</v>
      </c>
      <c r="AD6745">
        <v>9.8000000000000007</v>
      </c>
      <c r="AE6745">
        <v>22.1</v>
      </c>
      <c r="AF6745">
        <v>8.2899999999999991</v>
      </c>
      <c r="AG6745">
        <v>7.2499999999999995E-2</v>
      </c>
      <c r="AH6745" t="s">
        <v>337</v>
      </c>
      <c r="AI6745" t="s">
        <v>337</v>
      </c>
      <c r="AJ6745">
        <v>0</v>
      </c>
      <c r="AK6745">
        <v>117</v>
      </c>
      <c r="AL6745">
        <v>1</v>
      </c>
      <c r="AM6745">
        <v>100</v>
      </c>
      <c r="AN6745">
        <v>5</v>
      </c>
    </row>
    <row r="6746" spans="1:40" x14ac:dyDescent="0.25">
      <c r="A6746" s="34">
        <v>40766</v>
      </c>
      <c r="B6746" s="220">
        <v>0.29166666666666669</v>
      </c>
      <c r="C6746">
        <v>25.7</v>
      </c>
      <c r="D6746">
        <v>25.7</v>
      </c>
      <c r="E6746">
        <v>25.5</v>
      </c>
      <c r="F6746">
        <v>51</v>
      </c>
      <c r="G6746">
        <v>14.8</v>
      </c>
      <c r="H6746">
        <v>3</v>
      </c>
      <c r="I6746" t="s">
        <v>350</v>
      </c>
      <c r="J6746">
        <v>0.25</v>
      </c>
      <c r="K6746">
        <v>4</v>
      </c>
      <c r="L6746" t="s">
        <v>350</v>
      </c>
      <c r="M6746">
        <v>25.7</v>
      </c>
      <c r="N6746">
        <v>25.8</v>
      </c>
      <c r="O6746">
        <v>25.8</v>
      </c>
      <c r="P6746" t="s">
        <v>337</v>
      </c>
      <c r="Q6746">
        <v>748.2</v>
      </c>
      <c r="R6746">
        <v>0</v>
      </c>
      <c r="S6746">
        <v>0</v>
      </c>
      <c r="T6746">
        <v>0</v>
      </c>
      <c r="U6746">
        <v>0</v>
      </c>
      <c r="V6746">
        <v>0</v>
      </c>
      <c r="W6746">
        <v>0</v>
      </c>
      <c r="X6746">
        <v>0</v>
      </c>
      <c r="Y6746">
        <v>0</v>
      </c>
      <c r="Z6746">
        <v>0</v>
      </c>
      <c r="AA6746">
        <v>2.5999999999999999E-2</v>
      </c>
      <c r="AB6746">
        <v>22.6</v>
      </c>
      <c r="AC6746">
        <v>43</v>
      </c>
      <c r="AD6746">
        <v>9.3000000000000007</v>
      </c>
      <c r="AE6746">
        <v>21.8</v>
      </c>
      <c r="AF6746">
        <v>8.15</v>
      </c>
      <c r="AG6746">
        <v>7.2499999999999995E-2</v>
      </c>
      <c r="AH6746" t="s">
        <v>337</v>
      </c>
      <c r="AI6746" t="s">
        <v>337</v>
      </c>
      <c r="AJ6746">
        <v>1E-3</v>
      </c>
      <c r="AK6746">
        <v>117</v>
      </c>
      <c r="AL6746">
        <v>1</v>
      </c>
      <c r="AM6746">
        <v>100</v>
      </c>
      <c r="AN6746">
        <v>5</v>
      </c>
    </row>
    <row r="6747" spans="1:40" x14ac:dyDescent="0.25">
      <c r="A6747" s="34">
        <v>40766</v>
      </c>
      <c r="B6747" s="220">
        <v>0.2951388888888889</v>
      </c>
      <c r="C6747">
        <v>25.9</v>
      </c>
      <c r="D6747">
        <v>25.9</v>
      </c>
      <c r="E6747">
        <v>25.7</v>
      </c>
      <c r="F6747">
        <v>50</v>
      </c>
      <c r="G6747">
        <v>14.7</v>
      </c>
      <c r="H6747">
        <v>3</v>
      </c>
      <c r="I6747" t="s">
        <v>348</v>
      </c>
      <c r="J6747">
        <v>0.25</v>
      </c>
      <c r="K6747">
        <v>5</v>
      </c>
      <c r="L6747" t="s">
        <v>348</v>
      </c>
      <c r="M6747">
        <v>25.9</v>
      </c>
      <c r="N6747">
        <v>26</v>
      </c>
      <c r="O6747">
        <v>26</v>
      </c>
      <c r="P6747" t="s">
        <v>337</v>
      </c>
      <c r="Q6747">
        <v>748.1</v>
      </c>
      <c r="R6747">
        <v>0</v>
      </c>
      <c r="S6747">
        <v>0</v>
      </c>
      <c r="T6747">
        <v>3</v>
      </c>
      <c r="U6747">
        <v>0.02</v>
      </c>
      <c r="V6747">
        <v>5</v>
      </c>
      <c r="W6747">
        <v>0</v>
      </c>
      <c r="X6747">
        <v>0</v>
      </c>
      <c r="Y6747">
        <v>0</v>
      </c>
      <c r="Z6747">
        <v>0</v>
      </c>
      <c r="AA6747">
        <v>2.5999999999999999E-2</v>
      </c>
      <c r="AB6747">
        <v>22.4</v>
      </c>
      <c r="AC6747">
        <v>43</v>
      </c>
      <c r="AD6747">
        <v>9.1999999999999993</v>
      </c>
      <c r="AE6747">
        <v>21.7</v>
      </c>
      <c r="AF6747">
        <v>8.15</v>
      </c>
      <c r="AG6747">
        <v>7.2599999999999998E-2</v>
      </c>
      <c r="AH6747" t="s">
        <v>337</v>
      </c>
      <c r="AI6747" t="s">
        <v>337</v>
      </c>
      <c r="AJ6747">
        <v>0</v>
      </c>
      <c r="AK6747">
        <v>116</v>
      </c>
      <c r="AL6747">
        <v>1</v>
      </c>
      <c r="AM6747">
        <v>100</v>
      </c>
      <c r="AN6747">
        <v>5</v>
      </c>
    </row>
    <row r="6748" spans="1:40" x14ac:dyDescent="0.25">
      <c r="A6748" s="34">
        <v>40766</v>
      </c>
      <c r="B6748" s="220">
        <v>0.2986111111111111</v>
      </c>
      <c r="C6748">
        <v>26.2</v>
      </c>
      <c r="D6748">
        <v>26.2</v>
      </c>
      <c r="E6748">
        <v>25.9</v>
      </c>
      <c r="F6748">
        <v>49</v>
      </c>
      <c r="G6748">
        <v>14.7</v>
      </c>
      <c r="H6748">
        <v>3</v>
      </c>
      <c r="I6748" t="s">
        <v>344</v>
      </c>
      <c r="J6748">
        <v>0.25</v>
      </c>
      <c r="K6748">
        <v>5</v>
      </c>
      <c r="L6748" t="s">
        <v>345</v>
      </c>
      <c r="M6748">
        <v>26.2</v>
      </c>
      <c r="N6748">
        <v>26.3</v>
      </c>
      <c r="O6748">
        <v>26.3</v>
      </c>
      <c r="P6748" t="s">
        <v>337</v>
      </c>
      <c r="Q6748">
        <v>747.9</v>
      </c>
      <c r="R6748">
        <v>0</v>
      </c>
      <c r="S6748">
        <v>0</v>
      </c>
      <c r="T6748">
        <v>7</v>
      </c>
      <c r="U6748">
        <v>0.05</v>
      </c>
      <c r="V6748">
        <v>9</v>
      </c>
      <c r="W6748">
        <v>0</v>
      </c>
      <c r="X6748">
        <v>0</v>
      </c>
      <c r="Y6748">
        <v>0</v>
      </c>
      <c r="Z6748">
        <v>0</v>
      </c>
      <c r="AA6748">
        <v>2.7E-2</v>
      </c>
      <c r="AB6748">
        <v>22.4</v>
      </c>
      <c r="AC6748">
        <v>42</v>
      </c>
      <c r="AD6748">
        <v>8.8000000000000007</v>
      </c>
      <c r="AE6748">
        <v>21.6</v>
      </c>
      <c r="AF6748">
        <v>8</v>
      </c>
      <c r="AG6748">
        <v>7.2599999999999998E-2</v>
      </c>
      <c r="AH6748" t="s">
        <v>337</v>
      </c>
      <c r="AI6748" t="s">
        <v>337</v>
      </c>
      <c r="AJ6748">
        <v>0</v>
      </c>
      <c r="AK6748">
        <v>117</v>
      </c>
      <c r="AL6748">
        <v>1</v>
      </c>
      <c r="AM6748">
        <v>100</v>
      </c>
      <c r="AN6748">
        <v>5</v>
      </c>
    </row>
    <row r="6749" spans="1:40" x14ac:dyDescent="0.25">
      <c r="A6749" s="34">
        <v>40766</v>
      </c>
      <c r="B6749" s="220">
        <v>0.30208333333333331</v>
      </c>
      <c r="C6749">
        <v>26.4</v>
      </c>
      <c r="D6749">
        <v>26.4</v>
      </c>
      <c r="E6749">
        <v>26.2</v>
      </c>
      <c r="F6749">
        <v>49</v>
      </c>
      <c r="G6749">
        <v>14.9</v>
      </c>
      <c r="H6749">
        <v>3</v>
      </c>
      <c r="I6749" t="s">
        <v>342</v>
      </c>
      <c r="J6749">
        <v>0.25</v>
      </c>
      <c r="K6749">
        <v>6</v>
      </c>
      <c r="L6749" t="s">
        <v>342</v>
      </c>
      <c r="M6749">
        <v>26.4</v>
      </c>
      <c r="N6749">
        <v>26.4</v>
      </c>
      <c r="O6749">
        <v>26.4</v>
      </c>
      <c r="P6749" t="s">
        <v>337</v>
      </c>
      <c r="Q6749">
        <v>748</v>
      </c>
      <c r="R6749">
        <v>0</v>
      </c>
      <c r="S6749">
        <v>0</v>
      </c>
      <c r="T6749">
        <v>10</v>
      </c>
      <c r="U6749">
        <v>7.0000000000000007E-2</v>
      </c>
      <c r="V6749">
        <v>11</v>
      </c>
      <c r="W6749">
        <v>0</v>
      </c>
      <c r="X6749">
        <v>0</v>
      </c>
      <c r="Y6749">
        <v>0</v>
      </c>
      <c r="Z6749">
        <v>0</v>
      </c>
      <c r="AA6749">
        <v>2.8000000000000001E-2</v>
      </c>
      <c r="AB6749">
        <v>22.4</v>
      </c>
      <c r="AC6749">
        <v>42</v>
      </c>
      <c r="AD6749">
        <v>8.8000000000000007</v>
      </c>
      <c r="AE6749">
        <v>21.6</v>
      </c>
      <c r="AF6749">
        <v>8</v>
      </c>
      <c r="AG6749">
        <v>7.2599999999999998E-2</v>
      </c>
      <c r="AH6749" t="s">
        <v>337</v>
      </c>
      <c r="AI6749" t="s">
        <v>337</v>
      </c>
      <c r="AJ6749">
        <v>0</v>
      </c>
      <c r="AK6749">
        <v>117</v>
      </c>
      <c r="AL6749">
        <v>1</v>
      </c>
      <c r="AM6749">
        <v>100</v>
      </c>
      <c r="AN6749">
        <v>5</v>
      </c>
    </row>
    <row r="6750" spans="1:40" x14ac:dyDescent="0.25">
      <c r="A6750" s="34">
        <v>40766</v>
      </c>
      <c r="B6750" s="220">
        <v>0.30555555555555552</v>
      </c>
      <c r="C6750">
        <v>26.6</v>
      </c>
      <c r="D6750">
        <v>26.6</v>
      </c>
      <c r="E6750">
        <v>26.4</v>
      </c>
      <c r="F6750">
        <v>49</v>
      </c>
      <c r="G6750">
        <v>15</v>
      </c>
      <c r="H6750">
        <v>3</v>
      </c>
      <c r="I6750" t="s">
        <v>342</v>
      </c>
      <c r="J6750">
        <v>0.25</v>
      </c>
      <c r="K6750">
        <v>6</v>
      </c>
      <c r="L6750" t="s">
        <v>342</v>
      </c>
      <c r="M6750">
        <v>26.6</v>
      </c>
      <c r="N6750">
        <v>26.6</v>
      </c>
      <c r="O6750">
        <v>26.6</v>
      </c>
      <c r="P6750" t="s">
        <v>337</v>
      </c>
      <c r="Q6750">
        <v>748.1</v>
      </c>
      <c r="R6750">
        <v>0</v>
      </c>
      <c r="S6750">
        <v>0</v>
      </c>
      <c r="T6750">
        <v>12</v>
      </c>
      <c r="U6750">
        <v>0.09</v>
      </c>
      <c r="V6750">
        <v>14</v>
      </c>
      <c r="W6750">
        <v>0</v>
      </c>
      <c r="X6750">
        <v>0</v>
      </c>
      <c r="Y6750">
        <v>0</v>
      </c>
      <c r="Z6750">
        <v>0</v>
      </c>
      <c r="AA6750">
        <v>2.9000000000000001E-2</v>
      </c>
      <c r="AB6750">
        <v>22.3</v>
      </c>
      <c r="AC6750">
        <v>44</v>
      </c>
      <c r="AD6750">
        <v>9.4</v>
      </c>
      <c r="AE6750">
        <v>21.5</v>
      </c>
      <c r="AF6750">
        <v>8.31</v>
      </c>
      <c r="AG6750">
        <v>7.2599999999999998E-2</v>
      </c>
      <c r="AH6750" t="s">
        <v>337</v>
      </c>
      <c r="AI6750" t="s">
        <v>337</v>
      </c>
      <c r="AJ6750">
        <v>0</v>
      </c>
      <c r="AK6750">
        <v>117</v>
      </c>
      <c r="AL6750">
        <v>1</v>
      </c>
      <c r="AM6750">
        <v>100</v>
      </c>
      <c r="AN6750">
        <v>5</v>
      </c>
    </row>
    <row r="6751" spans="1:40" x14ac:dyDescent="0.25">
      <c r="A6751" s="34">
        <v>40766</v>
      </c>
      <c r="B6751" s="220">
        <v>0.30902777777777779</v>
      </c>
      <c r="C6751">
        <v>26.7</v>
      </c>
      <c r="D6751">
        <v>26.7</v>
      </c>
      <c r="E6751">
        <v>26.6</v>
      </c>
      <c r="F6751">
        <v>48</v>
      </c>
      <c r="G6751">
        <v>14.7</v>
      </c>
      <c r="H6751">
        <v>3</v>
      </c>
      <c r="I6751" t="s">
        <v>342</v>
      </c>
      <c r="J6751">
        <v>0.25</v>
      </c>
      <c r="K6751">
        <v>5</v>
      </c>
      <c r="L6751" t="s">
        <v>342</v>
      </c>
      <c r="M6751">
        <v>26.7</v>
      </c>
      <c r="N6751">
        <v>26.6</v>
      </c>
      <c r="O6751">
        <v>26.6</v>
      </c>
      <c r="P6751" t="s">
        <v>337</v>
      </c>
      <c r="Q6751">
        <v>748.2</v>
      </c>
      <c r="R6751">
        <v>0</v>
      </c>
      <c r="S6751">
        <v>0</v>
      </c>
      <c r="T6751">
        <v>18</v>
      </c>
      <c r="U6751">
        <v>0.13</v>
      </c>
      <c r="V6751">
        <v>19</v>
      </c>
      <c r="W6751">
        <v>0</v>
      </c>
      <c r="X6751">
        <v>0</v>
      </c>
      <c r="Y6751">
        <v>0</v>
      </c>
      <c r="Z6751">
        <v>0</v>
      </c>
      <c r="AA6751">
        <v>2.9000000000000001E-2</v>
      </c>
      <c r="AB6751">
        <v>22.4</v>
      </c>
      <c r="AC6751">
        <v>48</v>
      </c>
      <c r="AD6751">
        <v>10.8</v>
      </c>
      <c r="AE6751">
        <v>21.8</v>
      </c>
      <c r="AF6751">
        <v>8.9</v>
      </c>
      <c r="AG6751">
        <v>7.2499999999999995E-2</v>
      </c>
      <c r="AH6751" t="s">
        <v>337</v>
      </c>
      <c r="AI6751" t="s">
        <v>337</v>
      </c>
      <c r="AJ6751">
        <v>0</v>
      </c>
      <c r="AK6751">
        <v>116</v>
      </c>
      <c r="AL6751">
        <v>1</v>
      </c>
      <c r="AM6751">
        <v>100</v>
      </c>
      <c r="AN6751">
        <v>5</v>
      </c>
    </row>
    <row r="6752" spans="1:40" x14ac:dyDescent="0.25">
      <c r="A6752" s="34">
        <v>40766</v>
      </c>
      <c r="B6752" s="220">
        <v>0.3125</v>
      </c>
      <c r="C6752">
        <v>26.7</v>
      </c>
      <c r="D6752">
        <v>26.7</v>
      </c>
      <c r="E6752">
        <v>26.7</v>
      </c>
      <c r="F6752">
        <v>49</v>
      </c>
      <c r="G6752">
        <v>15.1</v>
      </c>
      <c r="H6752">
        <v>3</v>
      </c>
      <c r="I6752" t="s">
        <v>342</v>
      </c>
      <c r="J6752">
        <v>0.25</v>
      </c>
      <c r="K6752">
        <v>5</v>
      </c>
      <c r="L6752" t="s">
        <v>342</v>
      </c>
      <c r="M6752">
        <v>26.7</v>
      </c>
      <c r="N6752">
        <v>26.7</v>
      </c>
      <c r="O6752">
        <v>26.7</v>
      </c>
      <c r="P6752" t="s">
        <v>337</v>
      </c>
      <c r="Q6752">
        <v>748.2</v>
      </c>
      <c r="R6752">
        <v>0</v>
      </c>
      <c r="S6752">
        <v>0</v>
      </c>
      <c r="T6752">
        <v>24</v>
      </c>
      <c r="U6752">
        <v>0.17</v>
      </c>
      <c r="V6752">
        <v>26</v>
      </c>
      <c r="W6752">
        <v>0</v>
      </c>
      <c r="X6752">
        <v>0</v>
      </c>
      <c r="Y6752">
        <v>0</v>
      </c>
      <c r="Z6752">
        <v>0</v>
      </c>
      <c r="AA6752">
        <v>2.9000000000000001E-2</v>
      </c>
      <c r="AB6752">
        <v>22.6</v>
      </c>
      <c r="AC6752">
        <v>49</v>
      </c>
      <c r="AD6752">
        <v>11.3</v>
      </c>
      <c r="AE6752">
        <v>22.2</v>
      </c>
      <c r="AF6752">
        <v>9.0500000000000007</v>
      </c>
      <c r="AG6752">
        <v>7.2400000000000006E-2</v>
      </c>
      <c r="AH6752" t="s">
        <v>337</v>
      </c>
      <c r="AI6752" t="s">
        <v>337</v>
      </c>
      <c r="AJ6752">
        <v>0</v>
      </c>
      <c r="AK6752">
        <v>116</v>
      </c>
      <c r="AL6752">
        <v>1</v>
      </c>
      <c r="AM6752">
        <v>100</v>
      </c>
      <c r="AN6752">
        <v>5</v>
      </c>
    </row>
    <row r="6753" spans="1:40" x14ac:dyDescent="0.25">
      <c r="A6753" s="34">
        <v>40766</v>
      </c>
      <c r="B6753" s="220">
        <v>0.31597222222222221</v>
      </c>
      <c r="C6753">
        <v>26.8</v>
      </c>
      <c r="D6753">
        <v>26.8</v>
      </c>
      <c r="E6753">
        <v>26.7</v>
      </c>
      <c r="F6753">
        <v>49</v>
      </c>
      <c r="G6753">
        <v>15.2</v>
      </c>
      <c r="H6753">
        <v>2</v>
      </c>
      <c r="I6753" t="s">
        <v>342</v>
      </c>
      <c r="J6753">
        <v>0.17</v>
      </c>
      <c r="K6753">
        <v>4</v>
      </c>
      <c r="L6753" t="s">
        <v>342</v>
      </c>
      <c r="M6753">
        <v>26.8</v>
      </c>
      <c r="N6753">
        <v>26.8</v>
      </c>
      <c r="O6753">
        <v>26.8</v>
      </c>
      <c r="P6753" t="s">
        <v>337</v>
      </c>
      <c r="Q6753">
        <v>748.3</v>
      </c>
      <c r="R6753">
        <v>0</v>
      </c>
      <c r="S6753">
        <v>0</v>
      </c>
      <c r="T6753">
        <v>30</v>
      </c>
      <c r="U6753">
        <v>0.22</v>
      </c>
      <c r="V6753">
        <v>33</v>
      </c>
      <c r="W6753">
        <v>0</v>
      </c>
      <c r="X6753">
        <v>0</v>
      </c>
      <c r="Y6753">
        <v>0</v>
      </c>
      <c r="Z6753">
        <v>0</v>
      </c>
      <c r="AA6753">
        <v>2.9000000000000001E-2</v>
      </c>
      <c r="AB6753">
        <v>22.8</v>
      </c>
      <c r="AC6753">
        <v>47</v>
      </c>
      <c r="AD6753">
        <v>10.9</v>
      </c>
      <c r="AE6753">
        <v>22.4</v>
      </c>
      <c r="AF6753">
        <v>8.75</v>
      </c>
      <c r="AG6753">
        <v>7.2400000000000006E-2</v>
      </c>
      <c r="AH6753" t="s">
        <v>337</v>
      </c>
      <c r="AI6753" t="s">
        <v>337</v>
      </c>
      <c r="AJ6753">
        <v>0</v>
      </c>
      <c r="AK6753">
        <v>117</v>
      </c>
      <c r="AL6753">
        <v>1</v>
      </c>
      <c r="AM6753">
        <v>100</v>
      </c>
      <c r="AN6753">
        <v>5</v>
      </c>
    </row>
    <row r="6754" spans="1:40" x14ac:dyDescent="0.25">
      <c r="A6754" s="34">
        <v>40766</v>
      </c>
      <c r="B6754" s="220">
        <v>0.31944444444444448</v>
      </c>
      <c r="C6754">
        <v>26.9</v>
      </c>
      <c r="D6754">
        <v>26.9</v>
      </c>
      <c r="E6754">
        <v>26.8</v>
      </c>
      <c r="F6754">
        <v>49</v>
      </c>
      <c r="G6754">
        <v>15.3</v>
      </c>
      <c r="H6754">
        <v>3</v>
      </c>
      <c r="I6754" t="s">
        <v>342</v>
      </c>
      <c r="J6754">
        <v>0.25</v>
      </c>
      <c r="K6754">
        <v>6</v>
      </c>
      <c r="L6754" t="s">
        <v>342</v>
      </c>
      <c r="M6754">
        <v>26.9</v>
      </c>
      <c r="N6754">
        <v>26.9</v>
      </c>
      <c r="O6754">
        <v>26.9</v>
      </c>
      <c r="P6754" t="s">
        <v>337</v>
      </c>
      <c r="Q6754">
        <v>748.3</v>
      </c>
      <c r="R6754">
        <v>0</v>
      </c>
      <c r="S6754">
        <v>0</v>
      </c>
      <c r="T6754">
        <v>39</v>
      </c>
      <c r="U6754">
        <v>0.28000000000000003</v>
      </c>
      <c r="V6754">
        <v>42</v>
      </c>
      <c r="W6754">
        <v>0</v>
      </c>
      <c r="X6754">
        <v>0</v>
      </c>
      <c r="Y6754">
        <v>0</v>
      </c>
      <c r="Z6754">
        <v>0</v>
      </c>
      <c r="AA6754">
        <v>0.03</v>
      </c>
      <c r="AB6754">
        <v>22.8</v>
      </c>
      <c r="AC6754">
        <v>45</v>
      </c>
      <c r="AD6754">
        <v>10.199999999999999</v>
      </c>
      <c r="AE6754">
        <v>22.3</v>
      </c>
      <c r="AF6754">
        <v>8.4499999999999993</v>
      </c>
      <c r="AG6754">
        <v>7.2400000000000006E-2</v>
      </c>
      <c r="AH6754" t="s">
        <v>337</v>
      </c>
      <c r="AI6754" t="s">
        <v>337</v>
      </c>
      <c r="AJ6754">
        <v>0</v>
      </c>
      <c r="AK6754">
        <v>116</v>
      </c>
      <c r="AL6754">
        <v>1</v>
      </c>
      <c r="AM6754">
        <v>100</v>
      </c>
      <c r="AN6754">
        <v>5</v>
      </c>
    </row>
    <row r="6755" spans="1:40" x14ac:dyDescent="0.25">
      <c r="A6755" s="34">
        <v>40766</v>
      </c>
      <c r="B6755" s="220">
        <v>0.32291666666666669</v>
      </c>
      <c r="C6755">
        <v>27.3</v>
      </c>
      <c r="D6755">
        <v>27.3</v>
      </c>
      <c r="E6755">
        <v>26.9</v>
      </c>
      <c r="F6755">
        <v>48</v>
      </c>
      <c r="G6755">
        <v>15.3</v>
      </c>
      <c r="H6755">
        <v>4</v>
      </c>
      <c r="I6755" t="s">
        <v>342</v>
      </c>
      <c r="J6755">
        <v>0.33</v>
      </c>
      <c r="K6755">
        <v>8</v>
      </c>
      <c r="L6755" t="s">
        <v>342</v>
      </c>
      <c r="M6755">
        <v>27.3</v>
      </c>
      <c r="N6755">
        <v>27.3</v>
      </c>
      <c r="O6755">
        <v>27.3</v>
      </c>
      <c r="P6755" t="s">
        <v>337</v>
      </c>
      <c r="Q6755">
        <v>748.3</v>
      </c>
      <c r="R6755">
        <v>0</v>
      </c>
      <c r="S6755">
        <v>0</v>
      </c>
      <c r="T6755">
        <v>52</v>
      </c>
      <c r="U6755">
        <v>0.37</v>
      </c>
      <c r="V6755">
        <v>60</v>
      </c>
      <c r="W6755">
        <v>0</v>
      </c>
      <c r="X6755">
        <v>0</v>
      </c>
      <c r="Y6755">
        <v>0</v>
      </c>
      <c r="Z6755">
        <v>0</v>
      </c>
      <c r="AA6755">
        <v>3.1E-2</v>
      </c>
      <c r="AB6755">
        <v>22.8</v>
      </c>
      <c r="AC6755">
        <v>44</v>
      </c>
      <c r="AD6755">
        <v>9.9</v>
      </c>
      <c r="AE6755">
        <v>22.2</v>
      </c>
      <c r="AF6755">
        <v>8.2899999999999991</v>
      </c>
      <c r="AG6755">
        <v>7.2499999999999995E-2</v>
      </c>
      <c r="AH6755" t="s">
        <v>337</v>
      </c>
      <c r="AI6755" t="s">
        <v>337</v>
      </c>
      <c r="AJ6755">
        <v>0</v>
      </c>
      <c r="AK6755">
        <v>117</v>
      </c>
      <c r="AL6755">
        <v>1</v>
      </c>
      <c r="AM6755">
        <v>100</v>
      </c>
      <c r="AN6755">
        <v>5</v>
      </c>
    </row>
    <row r="6756" spans="1:40" x14ac:dyDescent="0.25">
      <c r="A6756" s="34">
        <v>40766</v>
      </c>
      <c r="B6756" s="220">
        <v>0.3263888888888889</v>
      </c>
      <c r="C6756">
        <v>27.7</v>
      </c>
      <c r="D6756">
        <v>27.7</v>
      </c>
      <c r="E6756">
        <v>27.3</v>
      </c>
      <c r="F6756">
        <v>47</v>
      </c>
      <c r="G6756">
        <v>15.4</v>
      </c>
      <c r="H6756">
        <v>4</v>
      </c>
      <c r="I6756" t="s">
        <v>342</v>
      </c>
      <c r="J6756">
        <v>0.33</v>
      </c>
      <c r="K6756">
        <v>8</v>
      </c>
      <c r="L6756" t="s">
        <v>342</v>
      </c>
      <c r="M6756">
        <v>27.7</v>
      </c>
      <c r="N6756">
        <v>27.8</v>
      </c>
      <c r="O6756">
        <v>27.8</v>
      </c>
      <c r="P6756" t="s">
        <v>337</v>
      </c>
      <c r="Q6756">
        <v>748.4</v>
      </c>
      <c r="R6756">
        <v>0</v>
      </c>
      <c r="S6756">
        <v>0</v>
      </c>
      <c r="T6756">
        <v>70</v>
      </c>
      <c r="U6756">
        <v>0.5</v>
      </c>
      <c r="V6756">
        <v>77</v>
      </c>
      <c r="W6756">
        <v>0</v>
      </c>
      <c r="X6756">
        <v>0</v>
      </c>
      <c r="Y6756">
        <v>0</v>
      </c>
      <c r="Z6756">
        <v>0</v>
      </c>
      <c r="AA6756">
        <v>3.3000000000000002E-2</v>
      </c>
      <c r="AB6756">
        <v>22.7</v>
      </c>
      <c r="AC6756">
        <v>44</v>
      </c>
      <c r="AD6756">
        <v>9.8000000000000007</v>
      </c>
      <c r="AE6756">
        <v>22.1</v>
      </c>
      <c r="AF6756">
        <v>8.2899999999999991</v>
      </c>
      <c r="AG6756">
        <v>7.2499999999999995E-2</v>
      </c>
      <c r="AH6756" t="s">
        <v>337</v>
      </c>
      <c r="AI6756" t="s">
        <v>337</v>
      </c>
      <c r="AJ6756">
        <v>0</v>
      </c>
      <c r="AK6756">
        <v>117</v>
      </c>
      <c r="AL6756">
        <v>1</v>
      </c>
      <c r="AM6756">
        <v>100</v>
      </c>
      <c r="AN6756">
        <v>5</v>
      </c>
    </row>
    <row r="6757" spans="1:40" x14ac:dyDescent="0.25">
      <c r="A6757" s="34">
        <v>40766</v>
      </c>
      <c r="B6757" s="220">
        <v>0.3298611111111111</v>
      </c>
      <c r="C6757">
        <v>28.1</v>
      </c>
      <c r="D6757">
        <v>28.1</v>
      </c>
      <c r="E6757">
        <v>27.7</v>
      </c>
      <c r="F6757">
        <v>47</v>
      </c>
      <c r="G6757">
        <v>15.7</v>
      </c>
      <c r="H6757">
        <v>4</v>
      </c>
      <c r="I6757" t="s">
        <v>342</v>
      </c>
      <c r="J6757">
        <v>0.33</v>
      </c>
      <c r="K6757">
        <v>9</v>
      </c>
      <c r="L6757" t="s">
        <v>343</v>
      </c>
      <c r="M6757">
        <v>28.1</v>
      </c>
      <c r="N6757">
        <v>28.4</v>
      </c>
      <c r="O6757">
        <v>28.4</v>
      </c>
      <c r="P6757" t="s">
        <v>337</v>
      </c>
      <c r="Q6757">
        <v>748.4</v>
      </c>
      <c r="R6757">
        <v>0</v>
      </c>
      <c r="S6757">
        <v>0</v>
      </c>
      <c r="T6757">
        <v>84</v>
      </c>
      <c r="U6757">
        <v>0.6</v>
      </c>
      <c r="V6757">
        <v>90</v>
      </c>
      <c r="W6757">
        <v>0</v>
      </c>
      <c r="X6757">
        <v>0</v>
      </c>
      <c r="Y6757">
        <v>0</v>
      </c>
      <c r="Z6757">
        <v>0</v>
      </c>
      <c r="AA6757">
        <v>3.4000000000000002E-2</v>
      </c>
      <c r="AB6757">
        <v>22.7</v>
      </c>
      <c r="AC6757">
        <v>43</v>
      </c>
      <c r="AD6757">
        <v>9.4</v>
      </c>
      <c r="AE6757">
        <v>22</v>
      </c>
      <c r="AF6757">
        <v>8.14</v>
      </c>
      <c r="AG6757">
        <v>7.2499999999999995E-2</v>
      </c>
      <c r="AH6757" t="s">
        <v>337</v>
      </c>
      <c r="AI6757" t="s">
        <v>337</v>
      </c>
      <c r="AJ6757">
        <v>0</v>
      </c>
      <c r="AK6757">
        <v>117</v>
      </c>
      <c r="AL6757">
        <v>1</v>
      </c>
      <c r="AM6757">
        <v>100</v>
      </c>
      <c r="AN6757">
        <v>5</v>
      </c>
    </row>
    <row r="6758" spans="1:40" x14ac:dyDescent="0.25">
      <c r="A6758" s="34">
        <v>40766</v>
      </c>
      <c r="B6758" s="220">
        <v>0.33333333333333331</v>
      </c>
      <c r="C6758">
        <v>28.3</v>
      </c>
      <c r="D6758">
        <v>28.3</v>
      </c>
      <c r="E6758">
        <v>28.2</v>
      </c>
      <c r="F6758">
        <v>47</v>
      </c>
      <c r="G6758">
        <v>15.9</v>
      </c>
      <c r="H6758">
        <v>5</v>
      </c>
      <c r="I6758" t="s">
        <v>343</v>
      </c>
      <c r="J6758">
        <v>0.42</v>
      </c>
      <c r="K6758">
        <v>8</v>
      </c>
      <c r="L6758" t="s">
        <v>343</v>
      </c>
      <c r="M6758">
        <v>28.3</v>
      </c>
      <c r="N6758">
        <v>28.8</v>
      </c>
      <c r="O6758">
        <v>28.8</v>
      </c>
      <c r="P6758" t="s">
        <v>337</v>
      </c>
      <c r="Q6758">
        <v>748.5</v>
      </c>
      <c r="R6758">
        <v>0</v>
      </c>
      <c r="S6758">
        <v>0</v>
      </c>
      <c r="T6758">
        <v>99</v>
      </c>
      <c r="U6758">
        <v>0.71</v>
      </c>
      <c r="V6758">
        <v>105</v>
      </c>
      <c r="W6758">
        <v>0</v>
      </c>
      <c r="X6758">
        <v>0</v>
      </c>
      <c r="Y6758">
        <v>0</v>
      </c>
      <c r="Z6758">
        <v>0</v>
      </c>
      <c r="AA6758">
        <v>3.5000000000000003E-2</v>
      </c>
      <c r="AB6758">
        <v>22.7</v>
      </c>
      <c r="AC6758">
        <v>43</v>
      </c>
      <c r="AD6758">
        <v>9.4</v>
      </c>
      <c r="AE6758">
        <v>22</v>
      </c>
      <c r="AF6758">
        <v>8.14</v>
      </c>
      <c r="AG6758">
        <v>7.2499999999999995E-2</v>
      </c>
      <c r="AH6758" t="s">
        <v>337</v>
      </c>
      <c r="AI6758" t="s">
        <v>337</v>
      </c>
      <c r="AJ6758">
        <v>3.0000000000000001E-3</v>
      </c>
      <c r="AK6758">
        <v>116</v>
      </c>
      <c r="AL6758">
        <v>1</v>
      </c>
      <c r="AM6758">
        <v>100</v>
      </c>
      <c r="AN6758">
        <v>5</v>
      </c>
    </row>
    <row r="6759" spans="1:40" x14ac:dyDescent="0.25">
      <c r="A6759" s="34">
        <v>40766</v>
      </c>
      <c r="B6759" s="220">
        <v>0.33680555555555558</v>
      </c>
      <c r="C6759">
        <v>28.5</v>
      </c>
      <c r="D6759">
        <v>28.5</v>
      </c>
      <c r="E6759">
        <v>28.3</v>
      </c>
      <c r="F6759">
        <v>46</v>
      </c>
      <c r="G6759">
        <v>15.8</v>
      </c>
      <c r="H6759">
        <v>4</v>
      </c>
      <c r="I6759" t="s">
        <v>343</v>
      </c>
      <c r="J6759">
        <v>0.33</v>
      </c>
      <c r="K6759">
        <v>7</v>
      </c>
      <c r="L6759" t="s">
        <v>343</v>
      </c>
      <c r="M6759">
        <v>28.5</v>
      </c>
      <c r="N6759">
        <v>28.9</v>
      </c>
      <c r="O6759">
        <v>28.9</v>
      </c>
      <c r="P6759" t="s">
        <v>337</v>
      </c>
      <c r="Q6759">
        <v>748.6</v>
      </c>
      <c r="R6759">
        <v>0</v>
      </c>
      <c r="S6759">
        <v>0</v>
      </c>
      <c r="T6759">
        <v>115</v>
      </c>
      <c r="U6759">
        <v>0.82</v>
      </c>
      <c r="V6759">
        <v>123</v>
      </c>
      <c r="W6759">
        <v>0</v>
      </c>
      <c r="X6759">
        <v>0</v>
      </c>
      <c r="Y6759">
        <v>0</v>
      </c>
      <c r="Z6759">
        <v>0</v>
      </c>
      <c r="AA6759">
        <v>3.5000000000000003E-2</v>
      </c>
      <c r="AB6759">
        <v>22.7</v>
      </c>
      <c r="AC6759">
        <v>43</v>
      </c>
      <c r="AD6759">
        <v>9.4</v>
      </c>
      <c r="AE6759">
        <v>22</v>
      </c>
      <c r="AF6759">
        <v>8.14</v>
      </c>
      <c r="AG6759">
        <v>7.2499999999999995E-2</v>
      </c>
      <c r="AH6759" t="s">
        <v>337</v>
      </c>
      <c r="AI6759" t="s">
        <v>337</v>
      </c>
      <c r="AJ6759">
        <v>0</v>
      </c>
      <c r="AK6759">
        <v>117</v>
      </c>
      <c r="AL6759">
        <v>1</v>
      </c>
      <c r="AM6759">
        <v>100</v>
      </c>
      <c r="AN6759">
        <v>5</v>
      </c>
    </row>
    <row r="6760" spans="1:40" x14ac:dyDescent="0.25">
      <c r="A6760" s="34">
        <v>40766</v>
      </c>
      <c r="B6760" s="220">
        <v>0.34027777777777773</v>
      </c>
      <c r="C6760">
        <v>28.7</v>
      </c>
      <c r="D6760">
        <v>28.7</v>
      </c>
      <c r="E6760">
        <v>28.5</v>
      </c>
      <c r="F6760">
        <v>46</v>
      </c>
      <c r="G6760">
        <v>16</v>
      </c>
      <c r="H6760">
        <v>5</v>
      </c>
      <c r="I6760" t="s">
        <v>343</v>
      </c>
      <c r="J6760">
        <v>0.42</v>
      </c>
      <c r="K6760">
        <v>8</v>
      </c>
      <c r="L6760" t="s">
        <v>343</v>
      </c>
      <c r="M6760">
        <v>28.7</v>
      </c>
      <c r="N6760">
        <v>29.3</v>
      </c>
      <c r="O6760">
        <v>29.3</v>
      </c>
      <c r="P6760" t="s">
        <v>337</v>
      </c>
      <c r="Q6760">
        <v>748.6</v>
      </c>
      <c r="R6760">
        <v>0</v>
      </c>
      <c r="S6760">
        <v>0</v>
      </c>
      <c r="T6760">
        <v>122</v>
      </c>
      <c r="U6760">
        <v>0.87</v>
      </c>
      <c r="V6760">
        <v>125</v>
      </c>
      <c r="W6760">
        <v>0</v>
      </c>
      <c r="X6760">
        <v>0</v>
      </c>
      <c r="Y6760">
        <v>0</v>
      </c>
      <c r="Z6760">
        <v>0</v>
      </c>
      <c r="AA6760">
        <v>3.5999999999999997E-2</v>
      </c>
      <c r="AB6760">
        <v>22.7</v>
      </c>
      <c r="AC6760">
        <v>43</v>
      </c>
      <c r="AD6760">
        <v>9.4</v>
      </c>
      <c r="AE6760">
        <v>22</v>
      </c>
      <c r="AF6760">
        <v>8.14</v>
      </c>
      <c r="AG6760">
        <v>7.2499999999999995E-2</v>
      </c>
      <c r="AH6760" t="s">
        <v>337</v>
      </c>
      <c r="AI6760" t="s">
        <v>337</v>
      </c>
      <c r="AJ6760">
        <v>0</v>
      </c>
      <c r="AK6760">
        <v>117</v>
      </c>
      <c r="AL6760">
        <v>1</v>
      </c>
      <c r="AM6760">
        <v>100</v>
      </c>
      <c r="AN6760">
        <v>5</v>
      </c>
    </row>
    <row r="6761" spans="1:40" x14ac:dyDescent="0.25">
      <c r="A6761" s="34">
        <v>40766</v>
      </c>
      <c r="B6761" s="220">
        <v>0.34375</v>
      </c>
      <c r="C6761">
        <v>28.9</v>
      </c>
      <c r="D6761">
        <v>28.9</v>
      </c>
      <c r="E6761">
        <v>28.8</v>
      </c>
      <c r="F6761">
        <v>45</v>
      </c>
      <c r="G6761">
        <v>15.8</v>
      </c>
      <c r="H6761">
        <v>4</v>
      </c>
      <c r="I6761" t="s">
        <v>343</v>
      </c>
      <c r="J6761">
        <v>0.33</v>
      </c>
      <c r="K6761">
        <v>8</v>
      </c>
      <c r="L6761" t="s">
        <v>344</v>
      </c>
      <c r="M6761">
        <v>28.9</v>
      </c>
      <c r="N6761">
        <v>29.6</v>
      </c>
      <c r="O6761">
        <v>29.6</v>
      </c>
      <c r="P6761" t="s">
        <v>337</v>
      </c>
      <c r="Q6761">
        <v>748.7</v>
      </c>
      <c r="R6761">
        <v>0</v>
      </c>
      <c r="S6761">
        <v>0</v>
      </c>
      <c r="T6761">
        <v>97</v>
      </c>
      <c r="U6761">
        <v>0.7</v>
      </c>
      <c r="V6761">
        <v>114</v>
      </c>
      <c r="W6761">
        <v>0.1</v>
      </c>
      <c r="X6761">
        <v>0</v>
      </c>
      <c r="Y6761">
        <v>0.5</v>
      </c>
      <c r="Z6761">
        <v>0</v>
      </c>
      <c r="AA6761">
        <v>3.6999999999999998E-2</v>
      </c>
      <c r="AB6761">
        <v>22.8</v>
      </c>
      <c r="AC6761">
        <v>43</v>
      </c>
      <c r="AD6761">
        <v>9.5</v>
      </c>
      <c r="AE6761">
        <v>22.2</v>
      </c>
      <c r="AF6761">
        <v>8.1300000000000008</v>
      </c>
      <c r="AG6761">
        <v>7.2499999999999995E-2</v>
      </c>
      <c r="AH6761" t="s">
        <v>337</v>
      </c>
      <c r="AI6761" t="s">
        <v>337</v>
      </c>
      <c r="AJ6761">
        <v>0</v>
      </c>
      <c r="AK6761">
        <v>117</v>
      </c>
      <c r="AL6761">
        <v>1</v>
      </c>
      <c r="AM6761">
        <v>100</v>
      </c>
      <c r="AN6761">
        <v>5</v>
      </c>
    </row>
    <row r="6762" spans="1:40" x14ac:dyDescent="0.25">
      <c r="A6762" s="34">
        <v>40766</v>
      </c>
      <c r="B6762" s="220">
        <v>0.34722222222222227</v>
      </c>
      <c r="C6762">
        <v>29.1</v>
      </c>
      <c r="D6762">
        <v>29.1</v>
      </c>
      <c r="E6762">
        <v>28.9</v>
      </c>
      <c r="F6762">
        <v>45</v>
      </c>
      <c r="G6762">
        <v>16</v>
      </c>
      <c r="H6762">
        <v>3</v>
      </c>
      <c r="I6762" t="s">
        <v>342</v>
      </c>
      <c r="J6762">
        <v>0.25</v>
      </c>
      <c r="K6762">
        <v>7</v>
      </c>
      <c r="L6762" t="s">
        <v>342</v>
      </c>
      <c r="M6762">
        <v>29.1</v>
      </c>
      <c r="N6762">
        <v>29.7</v>
      </c>
      <c r="O6762">
        <v>29.7</v>
      </c>
      <c r="P6762" t="s">
        <v>337</v>
      </c>
      <c r="Q6762">
        <v>748.7</v>
      </c>
      <c r="R6762">
        <v>0</v>
      </c>
      <c r="S6762">
        <v>0</v>
      </c>
      <c r="T6762">
        <v>134</v>
      </c>
      <c r="U6762">
        <v>0.96</v>
      </c>
      <c r="V6762">
        <v>153</v>
      </c>
      <c r="W6762">
        <v>0.5</v>
      </c>
      <c r="X6762">
        <v>0.02</v>
      </c>
      <c r="Y6762">
        <v>0.5</v>
      </c>
      <c r="Z6762">
        <v>0</v>
      </c>
      <c r="AA6762">
        <v>3.6999999999999998E-2</v>
      </c>
      <c r="AB6762">
        <v>22.8</v>
      </c>
      <c r="AC6762">
        <v>43</v>
      </c>
      <c r="AD6762">
        <v>9.6</v>
      </c>
      <c r="AE6762">
        <v>22.3</v>
      </c>
      <c r="AF6762">
        <v>8.1300000000000008</v>
      </c>
      <c r="AG6762">
        <v>7.2499999999999995E-2</v>
      </c>
      <c r="AH6762" t="s">
        <v>337</v>
      </c>
      <c r="AI6762" t="s">
        <v>337</v>
      </c>
      <c r="AJ6762">
        <v>0</v>
      </c>
      <c r="AK6762">
        <v>116</v>
      </c>
      <c r="AL6762">
        <v>1</v>
      </c>
      <c r="AM6762">
        <v>100</v>
      </c>
      <c r="AN6762">
        <v>5</v>
      </c>
    </row>
    <row r="6763" spans="1:40" x14ac:dyDescent="0.25">
      <c r="A6763" s="34">
        <v>40766</v>
      </c>
      <c r="B6763" s="220">
        <v>0.35069444444444442</v>
      </c>
      <c r="C6763">
        <v>29.4</v>
      </c>
      <c r="D6763">
        <v>29.4</v>
      </c>
      <c r="E6763">
        <v>29.1</v>
      </c>
      <c r="F6763">
        <v>44</v>
      </c>
      <c r="G6763">
        <v>15.9</v>
      </c>
      <c r="H6763">
        <v>5</v>
      </c>
      <c r="I6763" t="s">
        <v>342</v>
      </c>
      <c r="J6763">
        <v>0.42</v>
      </c>
      <c r="K6763">
        <v>11</v>
      </c>
      <c r="L6763" t="s">
        <v>342</v>
      </c>
      <c r="M6763">
        <v>29.4</v>
      </c>
      <c r="N6763">
        <v>29.9</v>
      </c>
      <c r="O6763">
        <v>29.9</v>
      </c>
      <c r="P6763" t="s">
        <v>337</v>
      </c>
      <c r="Q6763">
        <v>748.7</v>
      </c>
      <c r="R6763">
        <v>0</v>
      </c>
      <c r="S6763">
        <v>0</v>
      </c>
      <c r="T6763">
        <v>159</v>
      </c>
      <c r="U6763">
        <v>1.1399999999999999</v>
      </c>
      <c r="V6763">
        <v>188</v>
      </c>
      <c r="W6763">
        <v>0.5</v>
      </c>
      <c r="X6763">
        <v>0.02</v>
      </c>
      <c r="Y6763">
        <v>0.6</v>
      </c>
      <c r="Z6763">
        <v>0</v>
      </c>
      <c r="AA6763">
        <v>3.9E-2</v>
      </c>
      <c r="AB6763">
        <v>22.9</v>
      </c>
      <c r="AC6763">
        <v>42</v>
      </c>
      <c r="AD6763">
        <v>9.3000000000000007</v>
      </c>
      <c r="AE6763">
        <v>22.4</v>
      </c>
      <c r="AF6763">
        <v>7.98</v>
      </c>
      <c r="AG6763">
        <v>7.2499999999999995E-2</v>
      </c>
      <c r="AH6763" t="s">
        <v>337</v>
      </c>
      <c r="AI6763" t="s">
        <v>337</v>
      </c>
      <c r="AJ6763">
        <v>0</v>
      </c>
      <c r="AK6763">
        <v>117</v>
      </c>
      <c r="AL6763">
        <v>1</v>
      </c>
      <c r="AM6763">
        <v>100</v>
      </c>
      <c r="AN6763">
        <v>5</v>
      </c>
    </row>
    <row r="6764" spans="1:40" x14ac:dyDescent="0.25">
      <c r="A6764" s="34">
        <v>40766</v>
      </c>
      <c r="B6764" s="220">
        <v>0.35416666666666669</v>
      </c>
      <c r="C6764">
        <v>29.8</v>
      </c>
      <c r="D6764">
        <v>29.8</v>
      </c>
      <c r="E6764">
        <v>29.4</v>
      </c>
      <c r="F6764">
        <v>43</v>
      </c>
      <c r="G6764">
        <v>15.9</v>
      </c>
      <c r="H6764">
        <v>4</v>
      </c>
      <c r="I6764" t="s">
        <v>342</v>
      </c>
      <c r="J6764">
        <v>0.33</v>
      </c>
      <c r="K6764">
        <v>11</v>
      </c>
      <c r="L6764" t="s">
        <v>344</v>
      </c>
      <c r="M6764">
        <v>29.8</v>
      </c>
      <c r="N6764">
        <v>30.2</v>
      </c>
      <c r="O6764">
        <v>30.2</v>
      </c>
      <c r="P6764" t="s">
        <v>337</v>
      </c>
      <c r="Q6764">
        <v>748.8</v>
      </c>
      <c r="R6764">
        <v>0</v>
      </c>
      <c r="S6764">
        <v>0</v>
      </c>
      <c r="T6764">
        <v>221</v>
      </c>
      <c r="U6764">
        <v>1.58</v>
      </c>
      <c r="V6764">
        <v>225</v>
      </c>
      <c r="W6764">
        <v>0.6</v>
      </c>
      <c r="X6764">
        <v>0.02</v>
      </c>
      <c r="Y6764">
        <v>0.6</v>
      </c>
      <c r="Z6764">
        <v>0</v>
      </c>
      <c r="AA6764">
        <v>0.04</v>
      </c>
      <c r="AB6764">
        <v>23.1</v>
      </c>
      <c r="AC6764">
        <v>42</v>
      </c>
      <c r="AD6764">
        <v>9.4</v>
      </c>
      <c r="AE6764">
        <v>22.5</v>
      </c>
      <c r="AF6764">
        <v>7.98</v>
      </c>
      <c r="AG6764">
        <v>7.2499999999999995E-2</v>
      </c>
      <c r="AH6764" t="s">
        <v>337</v>
      </c>
      <c r="AI6764" t="s">
        <v>337</v>
      </c>
      <c r="AJ6764">
        <v>0</v>
      </c>
      <c r="AK6764">
        <v>117</v>
      </c>
      <c r="AL6764">
        <v>1</v>
      </c>
      <c r="AM6764">
        <v>100</v>
      </c>
      <c r="AN6764">
        <v>5</v>
      </c>
    </row>
    <row r="6765" spans="1:40" x14ac:dyDescent="0.25">
      <c r="A6765" s="34">
        <v>40766</v>
      </c>
      <c r="B6765" s="220">
        <v>0.3576388888888889</v>
      </c>
      <c r="C6765">
        <v>30.1</v>
      </c>
      <c r="D6765">
        <v>30.1</v>
      </c>
      <c r="E6765">
        <v>29.8</v>
      </c>
      <c r="F6765">
        <v>43</v>
      </c>
      <c r="G6765">
        <v>16.100000000000001</v>
      </c>
      <c r="H6765">
        <v>4</v>
      </c>
      <c r="I6765" t="s">
        <v>342</v>
      </c>
      <c r="J6765">
        <v>0.33</v>
      </c>
      <c r="K6765">
        <v>9</v>
      </c>
      <c r="L6765" t="s">
        <v>343</v>
      </c>
      <c r="M6765">
        <v>30.1</v>
      </c>
      <c r="N6765">
        <v>30.5</v>
      </c>
      <c r="O6765">
        <v>30.5</v>
      </c>
      <c r="P6765" t="s">
        <v>337</v>
      </c>
      <c r="Q6765">
        <v>748.8</v>
      </c>
      <c r="R6765">
        <v>0</v>
      </c>
      <c r="S6765">
        <v>0</v>
      </c>
      <c r="T6765">
        <v>225</v>
      </c>
      <c r="U6765">
        <v>1.61</v>
      </c>
      <c r="V6765">
        <v>232</v>
      </c>
      <c r="W6765">
        <v>0.7</v>
      </c>
      <c r="X6765">
        <v>0.03</v>
      </c>
      <c r="Y6765">
        <v>0.7</v>
      </c>
      <c r="Z6765">
        <v>0</v>
      </c>
      <c r="AA6765">
        <v>4.1000000000000002E-2</v>
      </c>
      <c r="AB6765">
        <v>23.2</v>
      </c>
      <c r="AC6765">
        <v>42</v>
      </c>
      <c r="AD6765">
        <v>9.6</v>
      </c>
      <c r="AE6765">
        <v>22.7</v>
      </c>
      <c r="AF6765">
        <v>7.97</v>
      </c>
      <c r="AG6765">
        <v>7.2400000000000006E-2</v>
      </c>
      <c r="AH6765" t="s">
        <v>337</v>
      </c>
      <c r="AI6765" t="s">
        <v>337</v>
      </c>
      <c r="AJ6765">
        <v>0</v>
      </c>
      <c r="AK6765">
        <v>116</v>
      </c>
      <c r="AL6765">
        <v>1</v>
      </c>
      <c r="AM6765">
        <v>100</v>
      </c>
      <c r="AN6765">
        <v>5</v>
      </c>
    </row>
    <row r="6766" spans="1:40" x14ac:dyDescent="0.25">
      <c r="A6766" s="34">
        <v>40766</v>
      </c>
      <c r="B6766" s="220">
        <v>0.3611111111111111</v>
      </c>
      <c r="C6766">
        <v>30.3</v>
      </c>
      <c r="D6766">
        <v>30.3</v>
      </c>
      <c r="E6766">
        <v>30.1</v>
      </c>
      <c r="F6766">
        <v>42</v>
      </c>
      <c r="G6766">
        <v>15.9</v>
      </c>
      <c r="H6766">
        <v>4</v>
      </c>
      <c r="I6766" t="s">
        <v>342</v>
      </c>
      <c r="J6766">
        <v>0.33</v>
      </c>
      <c r="K6766">
        <v>9</v>
      </c>
      <c r="L6766" t="s">
        <v>342</v>
      </c>
      <c r="M6766">
        <v>30.3</v>
      </c>
      <c r="N6766">
        <v>30.7</v>
      </c>
      <c r="O6766">
        <v>30.7</v>
      </c>
      <c r="P6766" t="s">
        <v>337</v>
      </c>
      <c r="Q6766">
        <v>748.8</v>
      </c>
      <c r="R6766">
        <v>0</v>
      </c>
      <c r="S6766">
        <v>0</v>
      </c>
      <c r="T6766">
        <v>126</v>
      </c>
      <c r="U6766">
        <v>0.9</v>
      </c>
      <c r="V6766">
        <v>216</v>
      </c>
      <c r="W6766">
        <v>0.6</v>
      </c>
      <c r="X6766">
        <v>0.02</v>
      </c>
      <c r="Y6766">
        <v>0.7</v>
      </c>
      <c r="Z6766">
        <v>0</v>
      </c>
      <c r="AA6766">
        <v>4.1000000000000002E-2</v>
      </c>
      <c r="AB6766">
        <v>23.2</v>
      </c>
      <c r="AC6766">
        <v>42</v>
      </c>
      <c r="AD6766">
        <v>9.6</v>
      </c>
      <c r="AE6766">
        <v>22.7</v>
      </c>
      <c r="AF6766">
        <v>7.97</v>
      </c>
      <c r="AG6766">
        <v>7.2400000000000006E-2</v>
      </c>
      <c r="AH6766" t="s">
        <v>337</v>
      </c>
      <c r="AI6766" t="s">
        <v>337</v>
      </c>
      <c r="AJ6766">
        <v>0</v>
      </c>
      <c r="AK6766">
        <v>117</v>
      </c>
      <c r="AL6766">
        <v>1</v>
      </c>
      <c r="AM6766">
        <v>100</v>
      </c>
      <c r="AN6766">
        <v>5</v>
      </c>
    </row>
    <row r="6767" spans="1:40" x14ac:dyDescent="0.25">
      <c r="A6767" s="34">
        <v>40766</v>
      </c>
      <c r="B6767" s="220">
        <v>0.36458333333333331</v>
      </c>
      <c r="C6767">
        <v>30.3</v>
      </c>
      <c r="D6767">
        <v>30.3</v>
      </c>
      <c r="E6767">
        <v>30.3</v>
      </c>
      <c r="F6767">
        <v>41</v>
      </c>
      <c r="G6767">
        <v>15.6</v>
      </c>
      <c r="H6767">
        <v>4</v>
      </c>
      <c r="I6767" t="s">
        <v>343</v>
      </c>
      <c r="J6767">
        <v>0.33</v>
      </c>
      <c r="K6767">
        <v>7</v>
      </c>
      <c r="L6767" t="s">
        <v>343</v>
      </c>
      <c r="M6767">
        <v>30.3</v>
      </c>
      <c r="N6767">
        <v>30.6</v>
      </c>
      <c r="O6767">
        <v>30.6</v>
      </c>
      <c r="P6767" t="s">
        <v>337</v>
      </c>
      <c r="Q6767">
        <v>748.9</v>
      </c>
      <c r="R6767">
        <v>0</v>
      </c>
      <c r="S6767">
        <v>0</v>
      </c>
      <c r="T6767">
        <v>133</v>
      </c>
      <c r="U6767">
        <v>0.95</v>
      </c>
      <c r="V6767">
        <v>176</v>
      </c>
      <c r="W6767">
        <v>0.8</v>
      </c>
      <c r="X6767">
        <v>0.03</v>
      </c>
      <c r="Y6767">
        <v>0.8</v>
      </c>
      <c r="Z6767">
        <v>0</v>
      </c>
      <c r="AA6767">
        <v>4.2000000000000003E-2</v>
      </c>
      <c r="AB6767">
        <v>23.3</v>
      </c>
      <c r="AC6767">
        <v>42</v>
      </c>
      <c r="AD6767">
        <v>9.6999999999999993</v>
      </c>
      <c r="AE6767">
        <v>22.9</v>
      </c>
      <c r="AF6767">
        <v>7.97</v>
      </c>
      <c r="AG6767">
        <v>7.2400000000000006E-2</v>
      </c>
      <c r="AH6767" t="s">
        <v>337</v>
      </c>
      <c r="AI6767" t="s">
        <v>337</v>
      </c>
      <c r="AJ6767">
        <v>0</v>
      </c>
      <c r="AK6767">
        <v>116</v>
      </c>
      <c r="AL6767">
        <v>1</v>
      </c>
      <c r="AM6767">
        <v>100</v>
      </c>
      <c r="AN6767">
        <v>5</v>
      </c>
    </row>
    <row r="6768" spans="1:40" x14ac:dyDescent="0.25">
      <c r="A6768" s="34">
        <v>40766</v>
      </c>
      <c r="B6768" s="220">
        <v>0.36805555555555558</v>
      </c>
      <c r="C6768">
        <v>30.5</v>
      </c>
      <c r="D6768">
        <v>30.5</v>
      </c>
      <c r="E6768">
        <v>30.3</v>
      </c>
      <c r="F6768">
        <v>41</v>
      </c>
      <c r="G6768">
        <v>15.8</v>
      </c>
      <c r="H6768">
        <v>4</v>
      </c>
      <c r="I6768" t="s">
        <v>344</v>
      </c>
      <c r="J6768">
        <v>0.33</v>
      </c>
      <c r="K6768">
        <v>8</v>
      </c>
      <c r="L6768" t="s">
        <v>344</v>
      </c>
      <c r="M6768">
        <v>30.5</v>
      </c>
      <c r="N6768">
        <v>30.8</v>
      </c>
      <c r="O6768">
        <v>30.8</v>
      </c>
      <c r="P6768" t="s">
        <v>337</v>
      </c>
      <c r="Q6768">
        <v>748.9</v>
      </c>
      <c r="R6768">
        <v>0</v>
      </c>
      <c r="S6768">
        <v>0</v>
      </c>
      <c r="T6768">
        <v>140</v>
      </c>
      <c r="U6768">
        <v>1</v>
      </c>
      <c r="V6768">
        <v>153</v>
      </c>
      <c r="W6768">
        <v>0.9</v>
      </c>
      <c r="X6768">
        <v>0.03</v>
      </c>
      <c r="Y6768">
        <v>1</v>
      </c>
      <c r="Z6768">
        <v>0</v>
      </c>
      <c r="AA6768">
        <v>4.2000000000000003E-2</v>
      </c>
      <c r="AB6768">
        <v>23.4</v>
      </c>
      <c r="AC6768">
        <v>42</v>
      </c>
      <c r="AD6768">
        <v>9.8000000000000007</v>
      </c>
      <c r="AE6768">
        <v>23.1</v>
      </c>
      <c r="AF6768">
        <v>7.97</v>
      </c>
      <c r="AG6768">
        <v>7.2400000000000006E-2</v>
      </c>
      <c r="AH6768" t="s">
        <v>337</v>
      </c>
      <c r="AI6768" t="s">
        <v>337</v>
      </c>
      <c r="AJ6768">
        <v>0</v>
      </c>
      <c r="AK6768">
        <v>117</v>
      </c>
      <c r="AL6768">
        <v>1</v>
      </c>
      <c r="AM6768">
        <v>100</v>
      </c>
      <c r="AN6768">
        <v>5</v>
      </c>
    </row>
    <row r="6769" spans="1:40" x14ac:dyDescent="0.25">
      <c r="A6769" s="34">
        <v>40766</v>
      </c>
      <c r="B6769" s="220">
        <v>0.37152777777777773</v>
      </c>
      <c r="C6769">
        <v>30.8</v>
      </c>
      <c r="D6769">
        <v>30.8</v>
      </c>
      <c r="E6769">
        <v>30.5</v>
      </c>
      <c r="F6769">
        <v>41</v>
      </c>
      <c r="G6769">
        <v>16</v>
      </c>
      <c r="H6769">
        <v>4</v>
      </c>
      <c r="I6769" t="s">
        <v>344</v>
      </c>
      <c r="J6769">
        <v>0.33</v>
      </c>
      <c r="K6769">
        <v>7</v>
      </c>
      <c r="L6769" t="s">
        <v>342</v>
      </c>
      <c r="M6769">
        <v>30.8</v>
      </c>
      <c r="N6769">
        <v>31.1</v>
      </c>
      <c r="O6769">
        <v>31.1</v>
      </c>
      <c r="P6769" t="s">
        <v>337</v>
      </c>
      <c r="Q6769">
        <v>748.9</v>
      </c>
      <c r="R6769">
        <v>0</v>
      </c>
      <c r="S6769">
        <v>0</v>
      </c>
      <c r="T6769">
        <v>260</v>
      </c>
      <c r="U6769">
        <v>1.86</v>
      </c>
      <c r="V6769">
        <v>355</v>
      </c>
      <c r="W6769">
        <v>1</v>
      </c>
      <c r="X6769">
        <v>0.04</v>
      </c>
      <c r="Y6769">
        <v>1.1000000000000001</v>
      </c>
      <c r="Z6769">
        <v>0</v>
      </c>
      <c r="AA6769">
        <v>4.2999999999999997E-2</v>
      </c>
      <c r="AB6769">
        <v>23.5</v>
      </c>
      <c r="AC6769">
        <v>42</v>
      </c>
      <c r="AD6769">
        <v>9.8000000000000007</v>
      </c>
      <c r="AE6769">
        <v>23.1</v>
      </c>
      <c r="AF6769">
        <v>7.96</v>
      </c>
      <c r="AG6769">
        <v>7.2400000000000006E-2</v>
      </c>
      <c r="AH6769" t="s">
        <v>337</v>
      </c>
      <c r="AI6769" t="s">
        <v>337</v>
      </c>
      <c r="AJ6769">
        <v>0</v>
      </c>
      <c r="AK6769">
        <v>116</v>
      </c>
      <c r="AL6769">
        <v>1</v>
      </c>
      <c r="AM6769">
        <v>100</v>
      </c>
      <c r="AN6769">
        <v>5</v>
      </c>
    </row>
    <row r="6770" spans="1:40" x14ac:dyDescent="0.25">
      <c r="A6770" s="34">
        <v>40766</v>
      </c>
      <c r="B6770" s="220">
        <v>0.375</v>
      </c>
      <c r="C6770">
        <v>30.9</v>
      </c>
      <c r="D6770">
        <v>30.9</v>
      </c>
      <c r="E6770">
        <v>30.8</v>
      </c>
      <c r="F6770">
        <v>40</v>
      </c>
      <c r="G6770">
        <v>15.8</v>
      </c>
      <c r="H6770">
        <v>5</v>
      </c>
      <c r="I6770" t="s">
        <v>344</v>
      </c>
      <c r="J6770">
        <v>0.42</v>
      </c>
      <c r="K6770">
        <v>8</v>
      </c>
      <c r="L6770" t="s">
        <v>344</v>
      </c>
      <c r="M6770">
        <v>30.9</v>
      </c>
      <c r="N6770">
        <v>31.1</v>
      </c>
      <c r="O6770">
        <v>31.1</v>
      </c>
      <c r="P6770" t="s">
        <v>337</v>
      </c>
      <c r="Q6770">
        <v>749</v>
      </c>
      <c r="R6770">
        <v>0</v>
      </c>
      <c r="S6770">
        <v>0</v>
      </c>
      <c r="T6770">
        <v>244</v>
      </c>
      <c r="U6770">
        <v>1.75</v>
      </c>
      <c r="V6770">
        <v>332</v>
      </c>
      <c r="W6770">
        <v>1.1000000000000001</v>
      </c>
      <c r="X6770">
        <v>0.04</v>
      </c>
      <c r="Y6770">
        <v>1.1000000000000001</v>
      </c>
      <c r="Z6770">
        <v>0</v>
      </c>
      <c r="AA6770">
        <v>4.3999999999999997E-2</v>
      </c>
      <c r="AB6770">
        <v>23.6</v>
      </c>
      <c r="AC6770">
        <v>42</v>
      </c>
      <c r="AD6770">
        <v>9.9</v>
      </c>
      <c r="AE6770">
        <v>23.2</v>
      </c>
      <c r="AF6770">
        <v>7.96</v>
      </c>
      <c r="AG6770">
        <v>7.2300000000000003E-2</v>
      </c>
      <c r="AH6770" t="s">
        <v>337</v>
      </c>
      <c r="AI6770" t="s">
        <v>337</v>
      </c>
      <c r="AJ6770">
        <v>7.0000000000000001E-3</v>
      </c>
      <c r="AK6770">
        <v>117</v>
      </c>
      <c r="AL6770">
        <v>1</v>
      </c>
      <c r="AM6770">
        <v>100</v>
      </c>
      <c r="AN6770">
        <v>5</v>
      </c>
    </row>
    <row r="6771" spans="1:40" x14ac:dyDescent="0.25">
      <c r="A6771" s="34">
        <v>40766</v>
      </c>
      <c r="B6771" s="220">
        <v>0.37847222222222227</v>
      </c>
      <c r="C6771">
        <v>31.2</v>
      </c>
      <c r="D6771">
        <v>31.2</v>
      </c>
      <c r="E6771">
        <v>30.9</v>
      </c>
      <c r="F6771">
        <v>39</v>
      </c>
      <c r="G6771">
        <v>15.6</v>
      </c>
      <c r="H6771">
        <v>4</v>
      </c>
      <c r="I6771" t="s">
        <v>342</v>
      </c>
      <c r="J6771">
        <v>0.33</v>
      </c>
      <c r="K6771">
        <v>8</v>
      </c>
      <c r="L6771" t="s">
        <v>342</v>
      </c>
      <c r="M6771">
        <v>31.2</v>
      </c>
      <c r="N6771">
        <v>31.1</v>
      </c>
      <c r="O6771">
        <v>31.1</v>
      </c>
      <c r="P6771" t="s">
        <v>337</v>
      </c>
      <c r="Q6771">
        <v>749</v>
      </c>
      <c r="R6771">
        <v>0</v>
      </c>
      <c r="S6771">
        <v>0</v>
      </c>
      <c r="T6771">
        <v>288</v>
      </c>
      <c r="U6771">
        <v>2.06</v>
      </c>
      <c r="V6771">
        <v>381</v>
      </c>
      <c r="W6771">
        <v>1.1000000000000001</v>
      </c>
      <c r="X6771">
        <v>0.04</v>
      </c>
      <c r="Y6771">
        <v>1.2</v>
      </c>
      <c r="Z6771">
        <v>0</v>
      </c>
      <c r="AA6771">
        <v>4.4999999999999998E-2</v>
      </c>
      <c r="AB6771">
        <v>23.8</v>
      </c>
      <c r="AC6771">
        <v>41</v>
      </c>
      <c r="AD6771">
        <v>9.8000000000000007</v>
      </c>
      <c r="AE6771">
        <v>23.4</v>
      </c>
      <c r="AF6771">
        <v>7.75</v>
      </c>
      <c r="AG6771">
        <v>7.2300000000000003E-2</v>
      </c>
      <c r="AH6771" t="s">
        <v>337</v>
      </c>
      <c r="AI6771" t="s">
        <v>337</v>
      </c>
      <c r="AJ6771">
        <v>0</v>
      </c>
      <c r="AK6771">
        <v>116</v>
      </c>
      <c r="AL6771">
        <v>1</v>
      </c>
      <c r="AM6771">
        <v>100</v>
      </c>
      <c r="AN6771">
        <v>5</v>
      </c>
    </row>
    <row r="6772" spans="1:40" x14ac:dyDescent="0.25">
      <c r="A6772" s="34">
        <v>40766</v>
      </c>
      <c r="B6772" s="220">
        <v>0.38194444444444442</v>
      </c>
      <c r="C6772">
        <v>31.3</v>
      </c>
      <c r="D6772">
        <v>31.3</v>
      </c>
      <c r="E6772">
        <v>31.2</v>
      </c>
      <c r="F6772">
        <v>38</v>
      </c>
      <c r="G6772">
        <v>15.3</v>
      </c>
      <c r="H6772">
        <v>4</v>
      </c>
      <c r="I6772" t="s">
        <v>342</v>
      </c>
      <c r="J6772">
        <v>0.33</v>
      </c>
      <c r="K6772">
        <v>8</v>
      </c>
      <c r="L6772" t="s">
        <v>343</v>
      </c>
      <c r="M6772">
        <v>31.3</v>
      </c>
      <c r="N6772">
        <v>31.2</v>
      </c>
      <c r="O6772">
        <v>31.2</v>
      </c>
      <c r="P6772" t="s">
        <v>337</v>
      </c>
      <c r="Q6772">
        <v>749</v>
      </c>
      <c r="R6772">
        <v>0</v>
      </c>
      <c r="S6772">
        <v>0</v>
      </c>
      <c r="T6772">
        <v>194</v>
      </c>
      <c r="U6772">
        <v>1.39</v>
      </c>
      <c r="V6772">
        <v>274</v>
      </c>
      <c r="W6772">
        <v>1.1000000000000001</v>
      </c>
      <c r="X6772">
        <v>0.04</v>
      </c>
      <c r="Y6772">
        <v>1.1000000000000001</v>
      </c>
      <c r="Z6772">
        <v>0</v>
      </c>
      <c r="AA6772">
        <v>4.4999999999999998E-2</v>
      </c>
      <c r="AB6772">
        <v>24</v>
      </c>
      <c r="AC6772">
        <v>41</v>
      </c>
      <c r="AD6772">
        <v>9.9</v>
      </c>
      <c r="AE6772">
        <v>23.6</v>
      </c>
      <c r="AF6772">
        <v>7.75</v>
      </c>
      <c r="AG6772">
        <v>7.22E-2</v>
      </c>
      <c r="AH6772" t="s">
        <v>337</v>
      </c>
      <c r="AI6772" t="s">
        <v>337</v>
      </c>
      <c r="AJ6772">
        <v>0</v>
      </c>
      <c r="AK6772">
        <v>117</v>
      </c>
      <c r="AL6772">
        <v>1</v>
      </c>
      <c r="AM6772">
        <v>100</v>
      </c>
      <c r="AN6772">
        <v>5</v>
      </c>
    </row>
    <row r="6773" spans="1:40" x14ac:dyDescent="0.25">
      <c r="A6773" s="34">
        <v>40766</v>
      </c>
      <c r="B6773" s="220">
        <v>0.38541666666666669</v>
      </c>
      <c r="C6773">
        <v>31.3</v>
      </c>
      <c r="D6773">
        <v>31.3</v>
      </c>
      <c r="E6773">
        <v>31.2</v>
      </c>
      <c r="F6773">
        <v>39</v>
      </c>
      <c r="G6773">
        <v>15.7</v>
      </c>
      <c r="H6773">
        <v>3</v>
      </c>
      <c r="I6773" t="s">
        <v>343</v>
      </c>
      <c r="J6773">
        <v>0.25</v>
      </c>
      <c r="K6773">
        <v>7</v>
      </c>
      <c r="L6773" t="s">
        <v>343</v>
      </c>
      <c r="M6773">
        <v>31.3</v>
      </c>
      <c r="N6773">
        <v>31.4</v>
      </c>
      <c r="O6773">
        <v>31.4</v>
      </c>
      <c r="P6773" t="s">
        <v>337</v>
      </c>
      <c r="Q6773">
        <v>749</v>
      </c>
      <c r="R6773">
        <v>0</v>
      </c>
      <c r="S6773">
        <v>0</v>
      </c>
      <c r="T6773">
        <v>220</v>
      </c>
      <c r="U6773">
        <v>1.58</v>
      </c>
      <c r="V6773">
        <v>369</v>
      </c>
      <c r="W6773">
        <v>1.2</v>
      </c>
      <c r="X6773">
        <v>0.04</v>
      </c>
      <c r="Y6773">
        <v>1.3</v>
      </c>
      <c r="Z6773">
        <v>0</v>
      </c>
      <c r="AA6773">
        <v>4.4999999999999998E-2</v>
      </c>
      <c r="AB6773">
        <v>24.2</v>
      </c>
      <c r="AC6773">
        <v>41</v>
      </c>
      <c r="AD6773">
        <v>10.1</v>
      </c>
      <c r="AE6773">
        <v>23.8</v>
      </c>
      <c r="AF6773">
        <v>7.75</v>
      </c>
      <c r="AG6773">
        <v>7.22E-2</v>
      </c>
      <c r="AH6773" t="s">
        <v>337</v>
      </c>
      <c r="AI6773" t="s">
        <v>337</v>
      </c>
      <c r="AJ6773">
        <v>0</v>
      </c>
      <c r="AK6773">
        <v>118</v>
      </c>
      <c r="AL6773">
        <v>1</v>
      </c>
      <c r="AM6773">
        <v>100</v>
      </c>
      <c r="AN6773">
        <v>5</v>
      </c>
    </row>
    <row r="6774" spans="1:40" x14ac:dyDescent="0.25">
      <c r="A6774" s="34">
        <v>40766</v>
      </c>
      <c r="B6774" s="220">
        <v>0.3888888888888889</v>
      </c>
      <c r="C6774">
        <v>31.6</v>
      </c>
      <c r="D6774">
        <v>31.6</v>
      </c>
      <c r="E6774">
        <v>31.3</v>
      </c>
      <c r="F6774">
        <v>38</v>
      </c>
      <c r="G6774">
        <v>15.5</v>
      </c>
      <c r="H6774">
        <v>4</v>
      </c>
      <c r="I6774" t="s">
        <v>342</v>
      </c>
      <c r="J6774">
        <v>0.33</v>
      </c>
      <c r="K6774">
        <v>7</v>
      </c>
      <c r="L6774" t="s">
        <v>344</v>
      </c>
      <c r="M6774">
        <v>31.6</v>
      </c>
      <c r="N6774">
        <v>31.7</v>
      </c>
      <c r="O6774">
        <v>31.7</v>
      </c>
      <c r="P6774" t="s">
        <v>337</v>
      </c>
      <c r="Q6774">
        <v>749.1</v>
      </c>
      <c r="R6774">
        <v>0</v>
      </c>
      <c r="S6774">
        <v>0</v>
      </c>
      <c r="T6774">
        <v>217</v>
      </c>
      <c r="U6774">
        <v>1.56</v>
      </c>
      <c r="V6774">
        <v>378</v>
      </c>
      <c r="W6774">
        <v>1.2</v>
      </c>
      <c r="X6774">
        <v>0.04</v>
      </c>
      <c r="Y6774">
        <v>1.3</v>
      </c>
      <c r="Z6774">
        <v>0</v>
      </c>
      <c r="AA6774">
        <v>4.5999999999999999E-2</v>
      </c>
      <c r="AB6774">
        <v>24.4</v>
      </c>
      <c r="AC6774">
        <v>40</v>
      </c>
      <c r="AD6774">
        <v>9.9</v>
      </c>
      <c r="AE6774">
        <v>23.9</v>
      </c>
      <c r="AF6774">
        <v>7.63</v>
      </c>
      <c r="AG6774">
        <v>7.2099999999999997E-2</v>
      </c>
      <c r="AH6774" t="s">
        <v>337</v>
      </c>
      <c r="AI6774" t="s">
        <v>337</v>
      </c>
      <c r="AJ6774">
        <v>0</v>
      </c>
      <c r="AK6774">
        <v>117</v>
      </c>
      <c r="AL6774">
        <v>1</v>
      </c>
      <c r="AM6774">
        <v>100</v>
      </c>
      <c r="AN6774">
        <v>5</v>
      </c>
    </row>
    <row r="6775" spans="1:40" x14ac:dyDescent="0.25">
      <c r="A6775" s="34">
        <v>40766</v>
      </c>
      <c r="B6775" s="220">
        <v>0.3923611111111111</v>
      </c>
      <c r="C6775">
        <v>31.6</v>
      </c>
      <c r="D6775">
        <v>31.6</v>
      </c>
      <c r="E6775">
        <v>31.6</v>
      </c>
      <c r="F6775">
        <v>38</v>
      </c>
      <c r="G6775">
        <v>15.5</v>
      </c>
      <c r="H6775">
        <v>3</v>
      </c>
      <c r="I6775" t="s">
        <v>342</v>
      </c>
      <c r="J6775">
        <v>0.25</v>
      </c>
      <c r="K6775">
        <v>7</v>
      </c>
      <c r="L6775" t="s">
        <v>344</v>
      </c>
      <c r="M6775">
        <v>31.6</v>
      </c>
      <c r="N6775">
        <v>31.7</v>
      </c>
      <c r="O6775">
        <v>31.7</v>
      </c>
      <c r="P6775" t="s">
        <v>337</v>
      </c>
      <c r="Q6775">
        <v>749.1</v>
      </c>
      <c r="R6775">
        <v>0</v>
      </c>
      <c r="S6775">
        <v>0</v>
      </c>
      <c r="T6775">
        <v>155</v>
      </c>
      <c r="U6775">
        <v>1.1100000000000001</v>
      </c>
      <c r="V6775">
        <v>165</v>
      </c>
      <c r="W6775">
        <v>1.3</v>
      </c>
      <c r="X6775">
        <v>0.05</v>
      </c>
      <c r="Y6775">
        <v>1.5</v>
      </c>
      <c r="Z6775">
        <v>0</v>
      </c>
      <c r="AA6775">
        <v>4.5999999999999999E-2</v>
      </c>
      <c r="AB6775">
        <v>24.5</v>
      </c>
      <c r="AC6775">
        <v>40</v>
      </c>
      <c r="AD6775">
        <v>10</v>
      </c>
      <c r="AE6775">
        <v>24</v>
      </c>
      <c r="AF6775">
        <v>7.63</v>
      </c>
      <c r="AG6775">
        <v>7.2099999999999997E-2</v>
      </c>
      <c r="AH6775" t="s">
        <v>337</v>
      </c>
      <c r="AI6775" t="s">
        <v>337</v>
      </c>
      <c r="AJ6775">
        <v>0</v>
      </c>
      <c r="AK6775">
        <v>117</v>
      </c>
      <c r="AL6775">
        <v>1</v>
      </c>
      <c r="AM6775">
        <v>100</v>
      </c>
      <c r="AN6775">
        <v>5</v>
      </c>
    </row>
    <row r="6776" spans="1:40" x14ac:dyDescent="0.25">
      <c r="A6776" s="34">
        <v>40766</v>
      </c>
      <c r="B6776" s="220">
        <v>0.39583333333333331</v>
      </c>
      <c r="C6776">
        <v>31.7</v>
      </c>
      <c r="D6776">
        <v>31.7</v>
      </c>
      <c r="E6776">
        <v>31.6</v>
      </c>
      <c r="F6776">
        <v>37</v>
      </c>
      <c r="G6776">
        <v>15.2</v>
      </c>
      <c r="H6776">
        <v>4</v>
      </c>
      <c r="I6776" t="s">
        <v>344</v>
      </c>
      <c r="J6776">
        <v>0.33</v>
      </c>
      <c r="K6776">
        <v>8</v>
      </c>
      <c r="L6776" t="s">
        <v>344</v>
      </c>
      <c r="M6776">
        <v>31.7</v>
      </c>
      <c r="N6776">
        <v>31.7</v>
      </c>
      <c r="O6776">
        <v>31.7</v>
      </c>
      <c r="P6776" t="s">
        <v>337</v>
      </c>
      <c r="Q6776">
        <v>749</v>
      </c>
      <c r="R6776">
        <v>0</v>
      </c>
      <c r="S6776">
        <v>0</v>
      </c>
      <c r="T6776">
        <v>410</v>
      </c>
      <c r="U6776">
        <v>2.94</v>
      </c>
      <c r="V6776">
        <v>424</v>
      </c>
      <c r="W6776">
        <v>1.7</v>
      </c>
      <c r="X6776">
        <v>0.06</v>
      </c>
      <c r="Y6776">
        <v>1.7</v>
      </c>
      <c r="Z6776">
        <v>0</v>
      </c>
      <c r="AA6776">
        <v>4.5999999999999999E-2</v>
      </c>
      <c r="AB6776">
        <v>24.7</v>
      </c>
      <c r="AC6776">
        <v>40</v>
      </c>
      <c r="AD6776">
        <v>10.199999999999999</v>
      </c>
      <c r="AE6776">
        <v>24.2</v>
      </c>
      <c r="AF6776">
        <v>7.62</v>
      </c>
      <c r="AG6776">
        <v>7.2099999999999997E-2</v>
      </c>
      <c r="AH6776" t="s">
        <v>337</v>
      </c>
      <c r="AI6776" t="s">
        <v>337</v>
      </c>
      <c r="AJ6776">
        <v>0</v>
      </c>
      <c r="AK6776">
        <v>117</v>
      </c>
      <c r="AL6776">
        <v>1</v>
      </c>
      <c r="AM6776">
        <v>100</v>
      </c>
      <c r="AN6776">
        <v>5</v>
      </c>
    </row>
    <row r="6777" spans="1:40" x14ac:dyDescent="0.25">
      <c r="A6777" s="34">
        <v>40766</v>
      </c>
      <c r="B6777" s="220">
        <v>0.39930555555555558</v>
      </c>
      <c r="C6777">
        <v>32.1</v>
      </c>
      <c r="D6777">
        <v>32.1</v>
      </c>
      <c r="E6777">
        <v>31.7</v>
      </c>
      <c r="F6777">
        <v>37</v>
      </c>
      <c r="G6777">
        <v>15.6</v>
      </c>
      <c r="H6777">
        <v>4</v>
      </c>
      <c r="I6777" t="s">
        <v>345</v>
      </c>
      <c r="J6777">
        <v>0.33</v>
      </c>
      <c r="K6777">
        <v>7</v>
      </c>
      <c r="L6777" t="s">
        <v>343</v>
      </c>
      <c r="M6777">
        <v>32.1</v>
      </c>
      <c r="N6777">
        <v>32.299999999999997</v>
      </c>
      <c r="O6777">
        <v>32.299999999999997</v>
      </c>
      <c r="P6777" t="s">
        <v>337</v>
      </c>
      <c r="Q6777">
        <v>749</v>
      </c>
      <c r="R6777">
        <v>0</v>
      </c>
      <c r="S6777">
        <v>0</v>
      </c>
      <c r="T6777">
        <v>449</v>
      </c>
      <c r="U6777">
        <v>3.22</v>
      </c>
      <c r="V6777">
        <v>466</v>
      </c>
      <c r="W6777">
        <v>1.9</v>
      </c>
      <c r="X6777">
        <v>7.0000000000000007E-2</v>
      </c>
      <c r="Y6777">
        <v>1.9</v>
      </c>
      <c r="Z6777">
        <v>0</v>
      </c>
      <c r="AA6777">
        <v>4.8000000000000001E-2</v>
      </c>
      <c r="AB6777">
        <v>24.8</v>
      </c>
      <c r="AC6777">
        <v>39</v>
      </c>
      <c r="AD6777">
        <v>9.9</v>
      </c>
      <c r="AE6777">
        <v>24.3</v>
      </c>
      <c r="AF6777">
        <v>7.52</v>
      </c>
      <c r="AG6777">
        <v>7.1999999999999995E-2</v>
      </c>
      <c r="AH6777" t="s">
        <v>337</v>
      </c>
      <c r="AI6777" t="s">
        <v>337</v>
      </c>
      <c r="AJ6777">
        <v>0</v>
      </c>
      <c r="AK6777">
        <v>117</v>
      </c>
      <c r="AL6777">
        <v>1</v>
      </c>
      <c r="AM6777">
        <v>100</v>
      </c>
      <c r="AN6777">
        <v>5</v>
      </c>
    </row>
    <row r="6778" spans="1:40" x14ac:dyDescent="0.25">
      <c r="A6778" s="34">
        <v>40766</v>
      </c>
      <c r="B6778" s="220">
        <v>0.40277777777777773</v>
      </c>
      <c r="C6778">
        <v>32.5</v>
      </c>
      <c r="D6778">
        <v>32.5</v>
      </c>
      <c r="E6778">
        <v>32.1</v>
      </c>
      <c r="F6778">
        <v>36</v>
      </c>
      <c r="G6778">
        <v>15.5</v>
      </c>
      <c r="H6778">
        <v>3</v>
      </c>
      <c r="I6778" t="s">
        <v>351</v>
      </c>
      <c r="J6778">
        <v>0.25</v>
      </c>
      <c r="K6778">
        <v>7</v>
      </c>
      <c r="L6778" t="s">
        <v>351</v>
      </c>
      <c r="M6778">
        <v>32.5</v>
      </c>
      <c r="N6778">
        <v>32.700000000000003</v>
      </c>
      <c r="O6778">
        <v>32.700000000000003</v>
      </c>
      <c r="P6778" t="s">
        <v>337</v>
      </c>
      <c r="Q6778">
        <v>749</v>
      </c>
      <c r="R6778">
        <v>0</v>
      </c>
      <c r="S6778">
        <v>0</v>
      </c>
      <c r="T6778">
        <v>416</v>
      </c>
      <c r="U6778">
        <v>2.98</v>
      </c>
      <c r="V6778">
        <v>520</v>
      </c>
      <c r="W6778">
        <v>2</v>
      </c>
      <c r="X6778">
        <v>7.0000000000000007E-2</v>
      </c>
      <c r="Y6778">
        <v>2.1</v>
      </c>
      <c r="Z6778">
        <v>0</v>
      </c>
      <c r="AA6778">
        <v>4.9000000000000002E-2</v>
      </c>
      <c r="AB6778">
        <v>25</v>
      </c>
      <c r="AC6778">
        <v>39</v>
      </c>
      <c r="AD6778">
        <v>10.1</v>
      </c>
      <c r="AE6778">
        <v>24.6</v>
      </c>
      <c r="AF6778">
        <v>7.51</v>
      </c>
      <c r="AG6778">
        <v>7.1999999999999995E-2</v>
      </c>
      <c r="AH6778" t="s">
        <v>337</v>
      </c>
      <c r="AI6778" t="s">
        <v>337</v>
      </c>
      <c r="AJ6778">
        <v>0</v>
      </c>
      <c r="AK6778">
        <v>117</v>
      </c>
      <c r="AL6778">
        <v>1</v>
      </c>
      <c r="AM6778">
        <v>100</v>
      </c>
      <c r="AN6778">
        <v>5</v>
      </c>
    </row>
    <row r="6779" spans="1:40" x14ac:dyDescent="0.25">
      <c r="A6779" s="34">
        <v>40766</v>
      </c>
      <c r="B6779" s="220">
        <v>0.40625</v>
      </c>
      <c r="C6779">
        <v>33</v>
      </c>
      <c r="D6779">
        <v>33</v>
      </c>
      <c r="E6779">
        <v>32.5</v>
      </c>
      <c r="F6779">
        <v>35</v>
      </c>
      <c r="G6779">
        <v>15.5</v>
      </c>
      <c r="H6779">
        <v>3</v>
      </c>
      <c r="I6779" t="s">
        <v>351</v>
      </c>
      <c r="J6779">
        <v>0.25</v>
      </c>
      <c r="K6779">
        <v>7</v>
      </c>
      <c r="L6779" t="s">
        <v>348</v>
      </c>
      <c r="M6779">
        <v>33</v>
      </c>
      <c r="N6779">
        <v>33.200000000000003</v>
      </c>
      <c r="O6779">
        <v>33.200000000000003</v>
      </c>
      <c r="P6779" t="s">
        <v>337</v>
      </c>
      <c r="Q6779">
        <v>749</v>
      </c>
      <c r="R6779">
        <v>0</v>
      </c>
      <c r="S6779">
        <v>0</v>
      </c>
      <c r="T6779">
        <v>556</v>
      </c>
      <c r="U6779">
        <v>3.99</v>
      </c>
      <c r="V6779">
        <v>589</v>
      </c>
      <c r="W6779">
        <v>2.2000000000000002</v>
      </c>
      <c r="X6779">
        <v>0.08</v>
      </c>
      <c r="Y6779">
        <v>2.2999999999999998</v>
      </c>
      <c r="Z6779">
        <v>0</v>
      </c>
      <c r="AA6779">
        <v>5.0999999999999997E-2</v>
      </c>
      <c r="AB6779">
        <v>25.1</v>
      </c>
      <c r="AC6779">
        <v>39</v>
      </c>
      <c r="AD6779">
        <v>10.199999999999999</v>
      </c>
      <c r="AE6779">
        <v>24.6</v>
      </c>
      <c r="AF6779">
        <v>7.51</v>
      </c>
      <c r="AG6779">
        <v>7.1900000000000006E-2</v>
      </c>
      <c r="AH6779" t="s">
        <v>337</v>
      </c>
      <c r="AI6779" t="s">
        <v>337</v>
      </c>
      <c r="AJ6779">
        <v>0</v>
      </c>
      <c r="AK6779">
        <v>117</v>
      </c>
      <c r="AL6779">
        <v>1</v>
      </c>
      <c r="AM6779">
        <v>100</v>
      </c>
      <c r="AN6779">
        <v>5</v>
      </c>
    </row>
    <row r="6780" spans="1:40" x14ac:dyDescent="0.25">
      <c r="A6780" s="34">
        <v>40766</v>
      </c>
      <c r="B6780" s="220">
        <v>0.40972222222222227</v>
      </c>
      <c r="C6780">
        <v>33.200000000000003</v>
      </c>
      <c r="D6780">
        <v>33.200000000000003</v>
      </c>
      <c r="E6780">
        <v>33</v>
      </c>
      <c r="F6780">
        <v>34</v>
      </c>
      <c r="G6780">
        <v>15.2</v>
      </c>
      <c r="H6780">
        <v>3</v>
      </c>
      <c r="I6780" t="s">
        <v>146</v>
      </c>
      <c r="J6780">
        <v>0.25</v>
      </c>
      <c r="K6780">
        <v>7</v>
      </c>
      <c r="L6780" t="s">
        <v>348</v>
      </c>
      <c r="M6780">
        <v>33.200000000000003</v>
      </c>
      <c r="N6780">
        <v>33.299999999999997</v>
      </c>
      <c r="O6780">
        <v>33.299999999999997</v>
      </c>
      <c r="P6780" t="s">
        <v>337</v>
      </c>
      <c r="Q6780">
        <v>749.1</v>
      </c>
      <c r="R6780">
        <v>0</v>
      </c>
      <c r="S6780">
        <v>0</v>
      </c>
      <c r="T6780">
        <v>599</v>
      </c>
      <c r="U6780">
        <v>4.29</v>
      </c>
      <c r="V6780">
        <v>626</v>
      </c>
      <c r="W6780">
        <v>2.2999999999999998</v>
      </c>
      <c r="X6780">
        <v>0.08</v>
      </c>
      <c r="Y6780">
        <v>2.2999999999999998</v>
      </c>
      <c r="Z6780">
        <v>0</v>
      </c>
      <c r="AA6780">
        <v>5.1999999999999998E-2</v>
      </c>
      <c r="AB6780">
        <v>25.2</v>
      </c>
      <c r="AC6780">
        <v>39</v>
      </c>
      <c r="AD6780">
        <v>10.199999999999999</v>
      </c>
      <c r="AE6780">
        <v>24.7</v>
      </c>
      <c r="AF6780">
        <v>7.5</v>
      </c>
      <c r="AG6780">
        <v>7.1900000000000006E-2</v>
      </c>
      <c r="AH6780" t="s">
        <v>337</v>
      </c>
      <c r="AI6780" t="s">
        <v>337</v>
      </c>
      <c r="AJ6780">
        <v>0</v>
      </c>
      <c r="AK6780">
        <v>117</v>
      </c>
      <c r="AL6780">
        <v>1</v>
      </c>
      <c r="AM6780">
        <v>100</v>
      </c>
      <c r="AN6780">
        <v>5</v>
      </c>
    </row>
    <row r="6781" spans="1:40" x14ac:dyDescent="0.25">
      <c r="A6781" s="34">
        <v>40766</v>
      </c>
      <c r="B6781" s="220">
        <v>0.41319444444444442</v>
      </c>
      <c r="C6781">
        <v>33.200000000000003</v>
      </c>
      <c r="D6781">
        <v>33.200000000000003</v>
      </c>
      <c r="E6781">
        <v>33.1</v>
      </c>
      <c r="F6781">
        <v>34</v>
      </c>
      <c r="G6781">
        <v>15.2</v>
      </c>
      <c r="H6781">
        <v>2</v>
      </c>
      <c r="I6781" t="s">
        <v>146</v>
      </c>
      <c r="J6781">
        <v>0.17</v>
      </c>
      <c r="K6781">
        <v>5</v>
      </c>
      <c r="L6781" t="s">
        <v>146</v>
      </c>
      <c r="M6781">
        <v>33.200000000000003</v>
      </c>
      <c r="N6781">
        <v>33.4</v>
      </c>
      <c r="O6781">
        <v>33.4</v>
      </c>
      <c r="P6781" t="s">
        <v>337</v>
      </c>
      <c r="Q6781">
        <v>749</v>
      </c>
      <c r="R6781">
        <v>0</v>
      </c>
      <c r="S6781">
        <v>0</v>
      </c>
      <c r="T6781">
        <v>469</v>
      </c>
      <c r="U6781">
        <v>3.36</v>
      </c>
      <c r="V6781">
        <v>557</v>
      </c>
      <c r="W6781">
        <v>2</v>
      </c>
      <c r="X6781">
        <v>7.0000000000000007E-2</v>
      </c>
      <c r="Y6781">
        <v>2.2999999999999998</v>
      </c>
      <c r="Z6781">
        <v>0</v>
      </c>
      <c r="AA6781">
        <v>5.1999999999999998E-2</v>
      </c>
      <c r="AB6781">
        <v>25.3</v>
      </c>
      <c r="AC6781">
        <v>38</v>
      </c>
      <c r="AD6781">
        <v>9.9</v>
      </c>
      <c r="AE6781">
        <v>24.7</v>
      </c>
      <c r="AF6781">
        <v>7.3</v>
      </c>
      <c r="AG6781">
        <v>7.1900000000000006E-2</v>
      </c>
      <c r="AH6781" t="s">
        <v>337</v>
      </c>
      <c r="AI6781" t="s">
        <v>337</v>
      </c>
      <c r="AJ6781">
        <v>0</v>
      </c>
      <c r="AK6781">
        <v>117</v>
      </c>
      <c r="AL6781">
        <v>1</v>
      </c>
      <c r="AM6781">
        <v>100</v>
      </c>
      <c r="AN6781">
        <v>5</v>
      </c>
    </row>
    <row r="6782" spans="1:40" x14ac:dyDescent="0.25">
      <c r="A6782" s="34">
        <v>40766</v>
      </c>
      <c r="B6782" s="220">
        <v>0.41666666666666669</v>
      </c>
      <c r="C6782">
        <v>33</v>
      </c>
      <c r="D6782">
        <v>33.200000000000003</v>
      </c>
      <c r="E6782">
        <v>33</v>
      </c>
      <c r="F6782">
        <v>34</v>
      </c>
      <c r="G6782">
        <v>15</v>
      </c>
      <c r="H6782">
        <v>4</v>
      </c>
      <c r="I6782" t="s">
        <v>146</v>
      </c>
      <c r="J6782">
        <v>0.33</v>
      </c>
      <c r="K6782">
        <v>7</v>
      </c>
      <c r="L6782" t="s">
        <v>146</v>
      </c>
      <c r="M6782">
        <v>33</v>
      </c>
      <c r="N6782">
        <v>33.1</v>
      </c>
      <c r="O6782">
        <v>33.1</v>
      </c>
      <c r="P6782" t="s">
        <v>337</v>
      </c>
      <c r="Q6782">
        <v>749.1</v>
      </c>
      <c r="R6782">
        <v>0</v>
      </c>
      <c r="S6782">
        <v>0</v>
      </c>
      <c r="T6782">
        <v>264</v>
      </c>
      <c r="U6782">
        <v>1.89</v>
      </c>
      <c r="V6782">
        <v>278</v>
      </c>
      <c r="W6782">
        <v>1.6</v>
      </c>
      <c r="X6782">
        <v>0.06</v>
      </c>
      <c r="Y6782">
        <v>1.7</v>
      </c>
      <c r="Z6782">
        <v>0</v>
      </c>
      <c r="AA6782">
        <v>5.0999999999999997E-2</v>
      </c>
      <c r="AB6782">
        <v>25.3</v>
      </c>
      <c r="AC6782">
        <v>38</v>
      </c>
      <c r="AD6782">
        <v>9.9</v>
      </c>
      <c r="AE6782">
        <v>24.7</v>
      </c>
      <c r="AF6782">
        <v>7.3</v>
      </c>
      <c r="AG6782">
        <v>7.1900000000000006E-2</v>
      </c>
      <c r="AH6782" t="s">
        <v>337</v>
      </c>
      <c r="AI6782" t="s">
        <v>337</v>
      </c>
      <c r="AJ6782">
        <v>1.2E-2</v>
      </c>
      <c r="AK6782">
        <v>116</v>
      </c>
      <c r="AL6782">
        <v>1</v>
      </c>
      <c r="AM6782">
        <v>100</v>
      </c>
      <c r="AN6782">
        <v>5</v>
      </c>
    </row>
    <row r="6783" spans="1:40" x14ac:dyDescent="0.25">
      <c r="A6783" s="34">
        <v>40766</v>
      </c>
      <c r="B6783" s="220">
        <v>0.4201388888888889</v>
      </c>
      <c r="C6783">
        <v>32.799999999999997</v>
      </c>
      <c r="D6783">
        <v>33</v>
      </c>
      <c r="E6783">
        <v>32.799999999999997</v>
      </c>
      <c r="F6783">
        <v>35</v>
      </c>
      <c r="G6783">
        <v>15.4</v>
      </c>
      <c r="H6783">
        <v>2</v>
      </c>
      <c r="I6783" t="s">
        <v>146</v>
      </c>
      <c r="J6783">
        <v>0.17</v>
      </c>
      <c r="K6783">
        <v>5</v>
      </c>
      <c r="L6783" t="s">
        <v>348</v>
      </c>
      <c r="M6783">
        <v>32.799999999999997</v>
      </c>
      <c r="N6783">
        <v>32.9</v>
      </c>
      <c r="O6783">
        <v>32.9</v>
      </c>
      <c r="P6783" t="s">
        <v>337</v>
      </c>
      <c r="Q6783">
        <v>749.1</v>
      </c>
      <c r="R6783">
        <v>0</v>
      </c>
      <c r="S6783">
        <v>0</v>
      </c>
      <c r="T6783">
        <v>242</v>
      </c>
      <c r="U6783">
        <v>1.73</v>
      </c>
      <c r="V6783">
        <v>250</v>
      </c>
      <c r="W6783">
        <v>1.6</v>
      </c>
      <c r="X6783">
        <v>0.06</v>
      </c>
      <c r="Y6783">
        <v>1.6</v>
      </c>
      <c r="Z6783">
        <v>0</v>
      </c>
      <c r="AA6783">
        <v>0.05</v>
      </c>
      <c r="AB6783">
        <v>25.3</v>
      </c>
      <c r="AC6783">
        <v>38</v>
      </c>
      <c r="AD6783">
        <v>9.9</v>
      </c>
      <c r="AE6783">
        <v>24.7</v>
      </c>
      <c r="AF6783">
        <v>7.3</v>
      </c>
      <c r="AG6783">
        <v>7.1900000000000006E-2</v>
      </c>
      <c r="AH6783" t="s">
        <v>337</v>
      </c>
      <c r="AI6783" t="s">
        <v>337</v>
      </c>
      <c r="AJ6783">
        <v>0</v>
      </c>
      <c r="AK6783">
        <v>107</v>
      </c>
      <c r="AL6783">
        <v>1</v>
      </c>
      <c r="AM6783">
        <v>93.9</v>
      </c>
      <c r="AN6783">
        <v>5</v>
      </c>
    </row>
    <row r="6784" spans="1:40" x14ac:dyDescent="0.25">
      <c r="A6784" s="34">
        <v>40766</v>
      </c>
      <c r="B6784" s="220">
        <v>0.4236111111111111</v>
      </c>
      <c r="C6784">
        <v>32.700000000000003</v>
      </c>
      <c r="D6784">
        <v>32.799999999999997</v>
      </c>
      <c r="E6784">
        <v>32.700000000000003</v>
      </c>
      <c r="F6784">
        <v>35</v>
      </c>
      <c r="G6784">
        <v>15.3</v>
      </c>
      <c r="H6784">
        <v>3</v>
      </c>
      <c r="I6784" t="s">
        <v>348</v>
      </c>
      <c r="J6784">
        <v>0.25</v>
      </c>
      <c r="K6784">
        <v>8</v>
      </c>
      <c r="L6784" t="s">
        <v>345</v>
      </c>
      <c r="M6784">
        <v>32.700000000000003</v>
      </c>
      <c r="N6784">
        <v>32.799999999999997</v>
      </c>
      <c r="O6784">
        <v>32.799999999999997</v>
      </c>
      <c r="P6784" t="s">
        <v>337</v>
      </c>
      <c r="Q6784">
        <v>749.1</v>
      </c>
      <c r="R6784">
        <v>0</v>
      </c>
      <c r="S6784">
        <v>0</v>
      </c>
      <c r="T6784">
        <v>243</v>
      </c>
      <c r="U6784">
        <v>1.74</v>
      </c>
      <c r="V6784">
        <v>267</v>
      </c>
      <c r="W6784">
        <v>1.8</v>
      </c>
      <c r="X6784">
        <v>0.06</v>
      </c>
      <c r="Y6784">
        <v>2.1</v>
      </c>
      <c r="Z6784">
        <v>0</v>
      </c>
      <c r="AA6784">
        <v>0.05</v>
      </c>
      <c r="AB6784">
        <v>25.4</v>
      </c>
      <c r="AC6784">
        <v>38</v>
      </c>
      <c r="AD6784">
        <v>10</v>
      </c>
      <c r="AE6784">
        <v>24.8</v>
      </c>
      <c r="AF6784">
        <v>7.3</v>
      </c>
      <c r="AG6784">
        <v>7.1900000000000006E-2</v>
      </c>
      <c r="AH6784" t="s">
        <v>337</v>
      </c>
      <c r="AI6784" t="s">
        <v>337</v>
      </c>
      <c r="AJ6784">
        <v>0</v>
      </c>
      <c r="AK6784">
        <v>117</v>
      </c>
      <c r="AL6784">
        <v>1</v>
      </c>
      <c r="AM6784">
        <v>100</v>
      </c>
      <c r="AN6784">
        <v>5</v>
      </c>
    </row>
    <row r="6785" spans="1:40" x14ac:dyDescent="0.25">
      <c r="A6785" s="34">
        <v>40766</v>
      </c>
      <c r="B6785" s="220">
        <v>0.42708333333333331</v>
      </c>
      <c r="C6785">
        <v>33.1</v>
      </c>
      <c r="D6785">
        <v>33.1</v>
      </c>
      <c r="E6785">
        <v>32.700000000000003</v>
      </c>
      <c r="F6785">
        <v>35</v>
      </c>
      <c r="G6785">
        <v>15.5</v>
      </c>
      <c r="H6785">
        <v>3</v>
      </c>
      <c r="I6785" t="s">
        <v>350</v>
      </c>
      <c r="J6785">
        <v>0.25</v>
      </c>
      <c r="K6785">
        <v>8</v>
      </c>
      <c r="L6785" t="s">
        <v>351</v>
      </c>
      <c r="M6785">
        <v>33.1</v>
      </c>
      <c r="N6785">
        <v>33.299999999999997</v>
      </c>
      <c r="O6785">
        <v>33.299999999999997</v>
      </c>
      <c r="P6785" t="s">
        <v>337</v>
      </c>
      <c r="Q6785">
        <v>749.1</v>
      </c>
      <c r="R6785">
        <v>0</v>
      </c>
      <c r="S6785">
        <v>0</v>
      </c>
      <c r="T6785">
        <v>650</v>
      </c>
      <c r="U6785">
        <v>4.66</v>
      </c>
      <c r="V6785">
        <v>673</v>
      </c>
      <c r="W6785">
        <v>3</v>
      </c>
      <c r="X6785">
        <v>0.11</v>
      </c>
      <c r="Y6785">
        <v>3.2</v>
      </c>
      <c r="Z6785">
        <v>0</v>
      </c>
      <c r="AA6785">
        <v>5.0999999999999997E-2</v>
      </c>
      <c r="AB6785">
        <v>25.5</v>
      </c>
      <c r="AC6785">
        <v>38</v>
      </c>
      <c r="AD6785">
        <v>10.1</v>
      </c>
      <c r="AE6785">
        <v>24.9</v>
      </c>
      <c r="AF6785">
        <v>7.29</v>
      </c>
      <c r="AG6785">
        <v>7.1900000000000006E-2</v>
      </c>
      <c r="AH6785" t="s">
        <v>337</v>
      </c>
      <c r="AI6785" t="s">
        <v>337</v>
      </c>
      <c r="AJ6785">
        <v>0</v>
      </c>
      <c r="AK6785">
        <v>115</v>
      </c>
      <c r="AL6785">
        <v>1</v>
      </c>
      <c r="AM6785">
        <v>100</v>
      </c>
      <c r="AN6785">
        <v>5</v>
      </c>
    </row>
    <row r="6786" spans="1:40" x14ac:dyDescent="0.25">
      <c r="A6786" s="34">
        <v>40766</v>
      </c>
      <c r="B6786" s="220">
        <v>0.43055555555555558</v>
      </c>
      <c r="C6786">
        <v>33.4</v>
      </c>
      <c r="D6786">
        <v>33.4</v>
      </c>
      <c r="E6786">
        <v>33.1</v>
      </c>
      <c r="F6786">
        <v>34</v>
      </c>
      <c r="G6786">
        <v>15.4</v>
      </c>
      <c r="H6786">
        <v>4</v>
      </c>
      <c r="I6786" t="s">
        <v>350</v>
      </c>
      <c r="J6786">
        <v>0.33</v>
      </c>
      <c r="K6786">
        <v>7</v>
      </c>
      <c r="L6786" t="s">
        <v>350</v>
      </c>
      <c r="M6786">
        <v>33.4</v>
      </c>
      <c r="N6786">
        <v>33.700000000000003</v>
      </c>
      <c r="O6786">
        <v>33.700000000000003</v>
      </c>
      <c r="P6786" t="s">
        <v>337</v>
      </c>
      <c r="Q6786">
        <v>749.1</v>
      </c>
      <c r="R6786">
        <v>0</v>
      </c>
      <c r="S6786">
        <v>0</v>
      </c>
      <c r="T6786">
        <v>680</v>
      </c>
      <c r="U6786">
        <v>4.87</v>
      </c>
      <c r="V6786">
        <v>686</v>
      </c>
      <c r="W6786">
        <v>3.4</v>
      </c>
      <c r="X6786">
        <v>0.12</v>
      </c>
      <c r="Y6786">
        <v>3.5</v>
      </c>
      <c r="Z6786">
        <v>0</v>
      </c>
      <c r="AA6786">
        <v>5.1999999999999998E-2</v>
      </c>
      <c r="AB6786">
        <v>25.6</v>
      </c>
      <c r="AC6786">
        <v>38</v>
      </c>
      <c r="AD6786">
        <v>10.199999999999999</v>
      </c>
      <c r="AE6786">
        <v>24.9</v>
      </c>
      <c r="AF6786">
        <v>7.29</v>
      </c>
      <c r="AG6786">
        <v>7.1800000000000003E-2</v>
      </c>
      <c r="AH6786" t="s">
        <v>337</v>
      </c>
      <c r="AI6786" t="s">
        <v>337</v>
      </c>
      <c r="AJ6786">
        <v>0</v>
      </c>
      <c r="AK6786">
        <v>117</v>
      </c>
      <c r="AL6786">
        <v>1</v>
      </c>
      <c r="AM6786">
        <v>100</v>
      </c>
      <c r="AN6786">
        <v>5</v>
      </c>
    </row>
    <row r="6787" spans="1:40" x14ac:dyDescent="0.25">
      <c r="A6787" s="34">
        <v>40766</v>
      </c>
      <c r="B6787" s="220">
        <v>0.43402777777777773</v>
      </c>
      <c r="C6787">
        <v>33.700000000000003</v>
      </c>
      <c r="D6787">
        <v>33.700000000000003</v>
      </c>
      <c r="E6787">
        <v>33.5</v>
      </c>
      <c r="F6787">
        <v>34</v>
      </c>
      <c r="G6787">
        <v>15.7</v>
      </c>
      <c r="H6787">
        <v>4</v>
      </c>
      <c r="I6787" t="s">
        <v>348</v>
      </c>
      <c r="J6787">
        <v>0.33</v>
      </c>
      <c r="K6787">
        <v>6</v>
      </c>
      <c r="L6787" t="s">
        <v>146</v>
      </c>
      <c r="M6787">
        <v>33.700000000000003</v>
      </c>
      <c r="N6787">
        <v>34.1</v>
      </c>
      <c r="O6787">
        <v>34.1</v>
      </c>
      <c r="P6787" t="s">
        <v>337</v>
      </c>
      <c r="Q6787">
        <v>749.1</v>
      </c>
      <c r="R6787">
        <v>0</v>
      </c>
      <c r="S6787">
        <v>0</v>
      </c>
      <c r="T6787">
        <v>668</v>
      </c>
      <c r="U6787">
        <v>4.79</v>
      </c>
      <c r="V6787">
        <v>679</v>
      </c>
      <c r="W6787">
        <v>3.6</v>
      </c>
      <c r="X6787">
        <v>0.13</v>
      </c>
      <c r="Y6787">
        <v>3.7</v>
      </c>
      <c r="Z6787">
        <v>0</v>
      </c>
      <c r="AA6787">
        <v>5.2999999999999999E-2</v>
      </c>
      <c r="AB6787">
        <v>25.7</v>
      </c>
      <c r="AC6787">
        <v>37</v>
      </c>
      <c r="AD6787">
        <v>9.9</v>
      </c>
      <c r="AE6787">
        <v>25.1</v>
      </c>
      <c r="AF6787">
        <v>7.19</v>
      </c>
      <c r="AG6787">
        <v>7.1800000000000003E-2</v>
      </c>
      <c r="AH6787" t="s">
        <v>337</v>
      </c>
      <c r="AI6787" t="s">
        <v>337</v>
      </c>
      <c r="AJ6787">
        <v>0</v>
      </c>
      <c r="AK6787">
        <v>117</v>
      </c>
      <c r="AL6787">
        <v>1</v>
      </c>
      <c r="AM6787">
        <v>100</v>
      </c>
      <c r="AN6787">
        <v>5</v>
      </c>
    </row>
    <row r="6788" spans="1:40" x14ac:dyDescent="0.25">
      <c r="A6788" s="34">
        <v>40766</v>
      </c>
      <c r="B6788" s="220">
        <v>0.4375</v>
      </c>
      <c r="C6788">
        <v>33.799999999999997</v>
      </c>
      <c r="D6788">
        <v>33.799999999999997</v>
      </c>
      <c r="E6788">
        <v>33.700000000000003</v>
      </c>
      <c r="F6788">
        <v>34</v>
      </c>
      <c r="G6788">
        <v>15.7</v>
      </c>
      <c r="H6788">
        <v>4</v>
      </c>
      <c r="I6788" t="s">
        <v>350</v>
      </c>
      <c r="J6788">
        <v>0.33</v>
      </c>
      <c r="K6788">
        <v>6</v>
      </c>
      <c r="L6788" t="s">
        <v>350</v>
      </c>
      <c r="M6788">
        <v>33.799999999999997</v>
      </c>
      <c r="N6788">
        <v>34.200000000000003</v>
      </c>
      <c r="O6788">
        <v>34.200000000000003</v>
      </c>
      <c r="P6788" t="s">
        <v>337</v>
      </c>
      <c r="Q6788">
        <v>749</v>
      </c>
      <c r="R6788">
        <v>0</v>
      </c>
      <c r="S6788">
        <v>0</v>
      </c>
      <c r="T6788">
        <v>650</v>
      </c>
      <c r="U6788">
        <v>4.66</v>
      </c>
      <c r="V6788">
        <v>673</v>
      </c>
      <c r="W6788">
        <v>3.9</v>
      </c>
      <c r="X6788">
        <v>0.14000000000000001</v>
      </c>
      <c r="Y6788">
        <v>4</v>
      </c>
      <c r="Z6788">
        <v>0</v>
      </c>
      <c r="AA6788">
        <v>5.3999999999999999E-2</v>
      </c>
      <c r="AB6788">
        <v>25.8</v>
      </c>
      <c r="AC6788">
        <v>37</v>
      </c>
      <c r="AD6788">
        <v>10</v>
      </c>
      <c r="AE6788">
        <v>25.2</v>
      </c>
      <c r="AF6788">
        <v>7.18</v>
      </c>
      <c r="AG6788">
        <v>7.1800000000000003E-2</v>
      </c>
      <c r="AH6788" t="s">
        <v>337</v>
      </c>
      <c r="AI6788" t="s">
        <v>337</v>
      </c>
      <c r="AJ6788">
        <v>0</v>
      </c>
      <c r="AK6788">
        <v>116</v>
      </c>
      <c r="AL6788">
        <v>1</v>
      </c>
      <c r="AM6788">
        <v>100</v>
      </c>
      <c r="AN6788">
        <v>5</v>
      </c>
    </row>
    <row r="6789" spans="1:40" x14ac:dyDescent="0.25">
      <c r="A6789" s="34">
        <v>40766</v>
      </c>
      <c r="B6789" s="220">
        <v>0.44097222222222227</v>
      </c>
      <c r="C6789">
        <v>33.700000000000003</v>
      </c>
      <c r="D6789">
        <v>33.799999999999997</v>
      </c>
      <c r="E6789">
        <v>33.700000000000003</v>
      </c>
      <c r="F6789">
        <v>34</v>
      </c>
      <c r="G6789">
        <v>15.6</v>
      </c>
      <c r="H6789">
        <v>3</v>
      </c>
      <c r="I6789" t="s">
        <v>345</v>
      </c>
      <c r="J6789">
        <v>0.25</v>
      </c>
      <c r="K6789">
        <v>6</v>
      </c>
      <c r="L6789" t="s">
        <v>345</v>
      </c>
      <c r="M6789">
        <v>33.700000000000003</v>
      </c>
      <c r="N6789">
        <v>34</v>
      </c>
      <c r="O6789">
        <v>34</v>
      </c>
      <c r="P6789" t="s">
        <v>337</v>
      </c>
      <c r="Q6789">
        <v>749</v>
      </c>
      <c r="R6789">
        <v>0</v>
      </c>
      <c r="S6789">
        <v>0</v>
      </c>
      <c r="T6789">
        <v>687</v>
      </c>
      <c r="U6789">
        <v>4.92</v>
      </c>
      <c r="V6789">
        <v>700</v>
      </c>
      <c r="W6789">
        <v>4.0999999999999996</v>
      </c>
      <c r="X6789">
        <v>0.15</v>
      </c>
      <c r="Y6789">
        <v>4.3</v>
      </c>
      <c r="Z6789">
        <v>0</v>
      </c>
      <c r="AA6789">
        <v>5.2999999999999999E-2</v>
      </c>
      <c r="AB6789">
        <v>25.9</v>
      </c>
      <c r="AC6789">
        <v>37</v>
      </c>
      <c r="AD6789">
        <v>10.1</v>
      </c>
      <c r="AE6789">
        <v>25.3</v>
      </c>
      <c r="AF6789">
        <v>7.18</v>
      </c>
      <c r="AG6789">
        <v>7.1800000000000003E-2</v>
      </c>
      <c r="AH6789" t="s">
        <v>337</v>
      </c>
      <c r="AI6789" t="s">
        <v>337</v>
      </c>
      <c r="AJ6789">
        <v>0</v>
      </c>
      <c r="AK6789">
        <v>117</v>
      </c>
      <c r="AL6789">
        <v>1</v>
      </c>
      <c r="AM6789">
        <v>100</v>
      </c>
      <c r="AN6789">
        <v>5</v>
      </c>
    </row>
    <row r="6790" spans="1:40" x14ac:dyDescent="0.25">
      <c r="A6790" s="34">
        <v>40766</v>
      </c>
      <c r="B6790" s="220">
        <v>0.44444444444444442</v>
      </c>
      <c r="C6790">
        <v>33.799999999999997</v>
      </c>
      <c r="D6790">
        <v>33.799999999999997</v>
      </c>
      <c r="E6790">
        <v>33.700000000000003</v>
      </c>
      <c r="F6790">
        <v>34</v>
      </c>
      <c r="G6790">
        <v>15.7</v>
      </c>
      <c r="H6790">
        <v>4</v>
      </c>
      <c r="I6790" t="s">
        <v>146</v>
      </c>
      <c r="J6790">
        <v>0.33</v>
      </c>
      <c r="K6790">
        <v>6</v>
      </c>
      <c r="L6790" t="s">
        <v>345</v>
      </c>
      <c r="M6790">
        <v>33.799999999999997</v>
      </c>
      <c r="N6790">
        <v>34.200000000000003</v>
      </c>
      <c r="O6790">
        <v>34.200000000000003</v>
      </c>
      <c r="P6790" t="s">
        <v>337</v>
      </c>
      <c r="Q6790">
        <v>749</v>
      </c>
      <c r="R6790">
        <v>0</v>
      </c>
      <c r="S6790">
        <v>0</v>
      </c>
      <c r="T6790">
        <v>713</v>
      </c>
      <c r="U6790">
        <v>5.1100000000000003</v>
      </c>
      <c r="V6790">
        <v>726</v>
      </c>
      <c r="W6790">
        <v>4.4000000000000004</v>
      </c>
      <c r="X6790">
        <v>0.16</v>
      </c>
      <c r="Y6790">
        <v>4.5</v>
      </c>
      <c r="Z6790">
        <v>0</v>
      </c>
      <c r="AA6790">
        <v>5.3999999999999999E-2</v>
      </c>
      <c r="AB6790">
        <v>26</v>
      </c>
      <c r="AC6790">
        <v>37</v>
      </c>
      <c r="AD6790">
        <v>10.199999999999999</v>
      </c>
      <c r="AE6790">
        <v>25.4</v>
      </c>
      <c r="AF6790">
        <v>7.17</v>
      </c>
      <c r="AG6790">
        <v>7.17E-2</v>
      </c>
      <c r="AH6790" t="s">
        <v>337</v>
      </c>
      <c r="AI6790" t="s">
        <v>337</v>
      </c>
      <c r="AJ6790">
        <v>0</v>
      </c>
      <c r="AK6790">
        <v>117</v>
      </c>
      <c r="AL6790">
        <v>1</v>
      </c>
      <c r="AM6790">
        <v>100</v>
      </c>
      <c r="AN6790">
        <v>5</v>
      </c>
    </row>
    <row r="6791" spans="1:40" x14ac:dyDescent="0.25">
      <c r="A6791" s="34">
        <v>40766</v>
      </c>
      <c r="B6791" s="220">
        <v>0.44791666666666669</v>
      </c>
      <c r="C6791">
        <v>33.9</v>
      </c>
      <c r="D6791">
        <v>33.9</v>
      </c>
      <c r="E6791">
        <v>33.799999999999997</v>
      </c>
      <c r="F6791">
        <v>33</v>
      </c>
      <c r="G6791">
        <v>15.4</v>
      </c>
      <c r="H6791">
        <v>3</v>
      </c>
      <c r="I6791" t="s">
        <v>146</v>
      </c>
      <c r="J6791">
        <v>0.25</v>
      </c>
      <c r="K6791">
        <v>8</v>
      </c>
      <c r="L6791" t="s">
        <v>146</v>
      </c>
      <c r="M6791">
        <v>33.9</v>
      </c>
      <c r="N6791">
        <v>34.200000000000003</v>
      </c>
      <c r="O6791">
        <v>34.200000000000003</v>
      </c>
      <c r="P6791" t="s">
        <v>337</v>
      </c>
      <c r="Q6791">
        <v>749</v>
      </c>
      <c r="R6791">
        <v>0</v>
      </c>
      <c r="S6791">
        <v>0</v>
      </c>
      <c r="T6791">
        <v>717</v>
      </c>
      <c r="U6791">
        <v>5.14</v>
      </c>
      <c r="V6791">
        <v>721</v>
      </c>
      <c r="W6791">
        <v>4.7</v>
      </c>
      <c r="X6791">
        <v>0.17</v>
      </c>
      <c r="Y6791">
        <v>4.8</v>
      </c>
      <c r="Z6791">
        <v>0</v>
      </c>
      <c r="AA6791">
        <v>5.3999999999999999E-2</v>
      </c>
      <c r="AB6791">
        <v>26</v>
      </c>
      <c r="AC6791">
        <v>37</v>
      </c>
      <c r="AD6791">
        <v>10.199999999999999</v>
      </c>
      <c r="AE6791">
        <v>25.4</v>
      </c>
      <c r="AF6791">
        <v>7.17</v>
      </c>
      <c r="AG6791">
        <v>7.17E-2</v>
      </c>
      <c r="AH6791" t="s">
        <v>337</v>
      </c>
      <c r="AI6791" t="s">
        <v>337</v>
      </c>
      <c r="AJ6791">
        <v>0</v>
      </c>
      <c r="AK6791">
        <v>117</v>
      </c>
      <c r="AL6791">
        <v>1</v>
      </c>
      <c r="AM6791">
        <v>100</v>
      </c>
      <c r="AN6791">
        <v>5</v>
      </c>
    </row>
    <row r="6792" spans="1:40" x14ac:dyDescent="0.25">
      <c r="A6792" s="34">
        <v>40766</v>
      </c>
      <c r="B6792" s="220">
        <v>0.4513888888888889</v>
      </c>
      <c r="C6792">
        <v>34</v>
      </c>
      <c r="D6792">
        <v>34</v>
      </c>
      <c r="E6792">
        <v>33.9</v>
      </c>
      <c r="F6792">
        <v>33</v>
      </c>
      <c r="G6792">
        <v>15.5</v>
      </c>
      <c r="H6792">
        <v>4</v>
      </c>
      <c r="I6792" t="s">
        <v>348</v>
      </c>
      <c r="J6792">
        <v>0.33</v>
      </c>
      <c r="K6792">
        <v>7</v>
      </c>
      <c r="L6792" t="s">
        <v>350</v>
      </c>
      <c r="M6792">
        <v>34</v>
      </c>
      <c r="N6792">
        <v>34.299999999999997</v>
      </c>
      <c r="O6792">
        <v>34.299999999999997</v>
      </c>
      <c r="P6792" t="s">
        <v>337</v>
      </c>
      <c r="Q6792">
        <v>749</v>
      </c>
      <c r="R6792">
        <v>0</v>
      </c>
      <c r="S6792">
        <v>0</v>
      </c>
      <c r="T6792">
        <v>747</v>
      </c>
      <c r="U6792">
        <v>5.35</v>
      </c>
      <c r="V6792">
        <v>777</v>
      </c>
      <c r="W6792">
        <v>5</v>
      </c>
      <c r="X6792">
        <v>0.18</v>
      </c>
      <c r="Y6792">
        <v>5.0999999999999996</v>
      </c>
      <c r="Z6792">
        <v>0</v>
      </c>
      <c r="AA6792">
        <v>5.3999999999999999E-2</v>
      </c>
      <c r="AB6792">
        <v>26.1</v>
      </c>
      <c r="AC6792">
        <v>37</v>
      </c>
      <c r="AD6792">
        <v>10.3</v>
      </c>
      <c r="AE6792">
        <v>25.6</v>
      </c>
      <c r="AF6792">
        <v>7.17</v>
      </c>
      <c r="AG6792">
        <v>7.17E-2</v>
      </c>
      <c r="AH6792" t="s">
        <v>337</v>
      </c>
      <c r="AI6792" t="s">
        <v>337</v>
      </c>
      <c r="AJ6792">
        <v>0</v>
      </c>
      <c r="AK6792">
        <v>117</v>
      </c>
      <c r="AL6792">
        <v>1</v>
      </c>
      <c r="AM6792">
        <v>100</v>
      </c>
      <c r="AN6792">
        <v>5</v>
      </c>
    </row>
    <row r="6793" spans="1:40" x14ac:dyDescent="0.25">
      <c r="A6793" s="34">
        <v>40766</v>
      </c>
      <c r="B6793" s="220">
        <v>0.4548611111111111</v>
      </c>
      <c r="C6793">
        <v>33.799999999999997</v>
      </c>
      <c r="D6793">
        <v>34.1</v>
      </c>
      <c r="E6793">
        <v>33.799999999999997</v>
      </c>
      <c r="F6793">
        <v>33</v>
      </c>
      <c r="G6793">
        <v>15.3</v>
      </c>
      <c r="H6793">
        <v>4</v>
      </c>
      <c r="I6793" t="s">
        <v>345</v>
      </c>
      <c r="J6793">
        <v>0.33</v>
      </c>
      <c r="K6793">
        <v>8</v>
      </c>
      <c r="L6793" t="s">
        <v>345</v>
      </c>
      <c r="M6793">
        <v>33.799999999999997</v>
      </c>
      <c r="N6793">
        <v>34.1</v>
      </c>
      <c r="O6793">
        <v>34.1</v>
      </c>
      <c r="P6793" t="s">
        <v>337</v>
      </c>
      <c r="Q6793">
        <v>749.1</v>
      </c>
      <c r="R6793">
        <v>0</v>
      </c>
      <c r="S6793">
        <v>0</v>
      </c>
      <c r="T6793">
        <v>550</v>
      </c>
      <c r="U6793">
        <v>3.94</v>
      </c>
      <c r="V6793">
        <v>795</v>
      </c>
      <c r="W6793">
        <v>4.0999999999999996</v>
      </c>
      <c r="X6793">
        <v>0.15</v>
      </c>
      <c r="Y6793">
        <v>5.0999999999999996</v>
      </c>
      <c r="Z6793">
        <v>0</v>
      </c>
      <c r="AA6793">
        <v>5.3999999999999999E-2</v>
      </c>
      <c r="AB6793">
        <v>26.1</v>
      </c>
      <c r="AC6793">
        <v>37</v>
      </c>
      <c r="AD6793">
        <v>10.3</v>
      </c>
      <c r="AE6793">
        <v>25.6</v>
      </c>
      <c r="AF6793">
        <v>7.17</v>
      </c>
      <c r="AG6793">
        <v>7.17E-2</v>
      </c>
      <c r="AH6793" t="s">
        <v>337</v>
      </c>
      <c r="AI6793" t="s">
        <v>337</v>
      </c>
      <c r="AJ6793">
        <v>0</v>
      </c>
      <c r="AK6793">
        <v>116</v>
      </c>
      <c r="AL6793">
        <v>1</v>
      </c>
      <c r="AM6793">
        <v>100</v>
      </c>
      <c r="AN6793">
        <v>5</v>
      </c>
    </row>
    <row r="6794" spans="1:40" x14ac:dyDescent="0.25">
      <c r="A6794" s="34">
        <v>40766</v>
      </c>
      <c r="B6794" s="220">
        <v>0.45833333333333331</v>
      </c>
      <c r="C6794">
        <v>33.799999999999997</v>
      </c>
      <c r="D6794">
        <v>33.799999999999997</v>
      </c>
      <c r="E6794">
        <v>33.700000000000003</v>
      </c>
      <c r="F6794">
        <v>33</v>
      </c>
      <c r="G6794">
        <v>15.3</v>
      </c>
      <c r="H6794">
        <v>3</v>
      </c>
      <c r="I6794" t="s">
        <v>344</v>
      </c>
      <c r="J6794">
        <v>0.25</v>
      </c>
      <c r="K6794">
        <v>5</v>
      </c>
      <c r="L6794" t="s">
        <v>344</v>
      </c>
      <c r="M6794">
        <v>33.799999999999997</v>
      </c>
      <c r="N6794">
        <v>34</v>
      </c>
      <c r="O6794">
        <v>34</v>
      </c>
      <c r="P6794" t="s">
        <v>337</v>
      </c>
      <c r="Q6794">
        <v>749.1</v>
      </c>
      <c r="R6794">
        <v>0</v>
      </c>
      <c r="S6794">
        <v>0</v>
      </c>
      <c r="T6794">
        <v>476</v>
      </c>
      <c r="U6794">
        <v>3.41</v>
      </c>
      <c r="V6794">
        <v>687</v>
      </c>
      <c r="W6794">
        <v>4.0999999999999996</v>
      </c>
      <c r="X6794">
        <v>0.15</v>
      </c>
      <c r="Y6794">
        <v>5</v>
      </c>
      <c r="Z6794">
        <v>0</v>
      </c>
      <c r="AA6794">
        <v>5.3999999999999999E-2</v>
      </c>
      <c r="AB6794">
        <v>26.1</v>
      </c>
      <c r="AC6794">
        <v>38</v>
      </c>
      <c r="AD6794">
        <v>10.7</v>
      </c>
      <c r="AE6794">
        <v>25.6</v>
      </c>
      <c r="AF6794">
        <v>7.27</v>
      </c>
      <c r="AG6794">
        <v>7.17E-2</v>
      </c>
      <c r="AH6794" t="s">
        <v>337</v>
      </c>
      <c r="AI6794" t="s">
        <v>337</v>
      </c>
      <c r="AJ6794">
        <v>1.9E-2</v>
      </c>
      <c r="AK6794">
        <v>117</v>
      </c>
      <c r="AL6794">
        <v>1</v>
      </c>
      <c r="AM6794">
        <v>100</v>
      </c>
      <c r="AN6794">
        <v>5</v>
      </c>
    </row>
    <row r="6795" spans="1:40" x14ac:dyDescent="0.25">
      <c r="A6795" s="34">
        <v>40766</v>
      </c>
      <c r="B6795" s="220">
        <v>0.46180555555555558</v>
      </c>
      <c r="C6795">
        <v>33.799999999999997</v>
      </c>
      <c r="D6795">
        <v>33.799999999999997</v>
      </c>
      <c r="E6795">
        <v>33.799999999999997</v>
      </c>
      <c r="F6795">
        <v>34</v>
      </c>
      <c r="G6795">
        <v>15.8</v>
      </c>
      <c r="H6795">
        <v>2</v>
      </c>
      <c r="I6795" t="s">
        <v>350</v>
      </c>
      <c r="J6795">
        <v>0.17</v>
      </c>
      <c r="K6795">
        <v>6</v>
      </c>
      <c r="L6795" t="s">
        <v>349</v>
      </c>
      <c r="M6795">
        <v>33.799999999999997</v>
      </c>
      <c r="N6795">
        <v>34.200000000000003</v>
      </c>
      <c r="O6795">
        <v>34.200000000000003</v>
      </c>
      <c r="P6795" t="s">
        <v>337</v>
      </c>
      <c r="Q6795">
        <v>749.2</v>
      </c>
      <c r="R6795">
        <v>0</v>
      </c>
      <c r="S6795">
        <v>0</v>
      </c>
      <c r="T6795">
        <v>312</v>
      </c>
      <c r="U6795">
        <v>2.2400000000000002</v>
      </c>
      <c r="V6795">
        <v>315</v>
      </c>
      <c r="W6795">
        <v>3.8</v>
      </c>
      <c r="X6795">
        <v>0.14000000000000001</v>
      </c>
      <c r="Y6795">
        <v>4.0999999999999996</v>
      </c>
      <c r="Z6795">
        <v>0</v>
      </c>
      <c r="AA6795">
        <v>5.3999999999999999E-2</v>
      </c>
      <c r="AB6795">
        <v>26.1</v>
      </c>
      <c r="AC6795">
        <v>38</v>
      </c>
      <c r="AD6795">
        <v>10.7</v>
      </c>
      <c r="AE6795">
        <v>25.6</v>
      </c>
      <c r="AF6795">
        <v>7.27</v>
      </c>
      <c r="AG6795">
        <v>7.17E-2</v>
      </c>
      <c r="AH6795" t="s">
        <v>337</v>
      </c>
      <c r="AI6795" t="s">
        <v>337</v>
      </c>
      <c r="AJ6795">
        <v>0</v>
      </c>
      <c r="AK6795">
        <v>117</v>
      </c>
      <c r="AL6795">
        <v>1</v>
      </c>
      <c r="AM6795">
        <v>100</v>
      </c>
      <c r="AN6795">
        <v>5</v>
      </c>
    </row>
    <row r="6796" spans="1:40" x14ac:dyDescent="0.25">
      <c r="A6796" s="34">
        <v>40766</v>
      </c>
      <c r="B6796" s="220">
        <v>0.46527777777777773</v>
      </c>
      <c r="C6796">
        <v>33.9</v>
      </c>
      <c r="D6796">
        <v>33.9</v>
      </c>
      <c r="E6796">
        <v>33.799999999999997</v>
      </c>
      <c r="F6796">
        <v>34</v>
      </c>
      <c r="G6796">
        <v>15.9</v>
      </c>
      <c r="H6796">
        <v>3</v>
      </c>
      <c r="I6796" t="s">
        <v>349</v>
      </c>
      <c r="J6796">
        <v>0.25</v>
      </c>
      <c r="K6796">
        <v>6</v>
      </c>
      <c r="L6796" t="s">
        <v>349</v>
      </c>
      <c r="M6796">
        <v>33.9</v>
      </c>
      <c r="N6796">
        <v>34.4</v>
      </c>
      <c r="O6796">
        <v>34.4</v>
      </c>
      <c r="P6796" t="s">
        <v>337</v>
      </c>
      <c r="Q6796">
        <v>749.2</v>
      </c>
      <c r="R6796">
        <v>0</v>
      </c>
      <c r="S6796">
        <v>0</v>
      </c>
      <c r="T6796">
        <v>274</v>
      </c>
      <c r="U6796">
        <v>1.96</v>
      </c>
      <c r="V6796">
        <v>281</v>
      </c>
      <c r="W6796">
        <v>4.3</v>
      </c>
      <c r="X6796">
        <v>0.15</v>
      </c>
      <c r="Y6796">
        <v>5.9</v>
      </c>
      <c r="Z6796">
        <v>0</v>
      </c>
      <c r="AA6796">
        <v>5.3999999999999999E-2</v>
      </c>
      <c r="AB6796">
        <v>26.1</v>
      </c>
      <c r="AC6796">
        <v>39</v>
      </c>
      <c r="AD6796">
        <v>11.1</v>
      </c>
      <c r="AE6796">
        <v>25.6</v>
      </c>
      <c r="AF6796">
        <v>7.47</v>
      </c>
      <c r="AG6796">
        <v>7.17E-2</v>
      </c>
      <c r="AH6796" t="s">
        <v>337</v>
      </c>
      <c r="AI6796" t="s">
        <v>337</v>
      </c>
      <c r="AJ6796">
        <v>0</v>
      </c>
      <c r="AK6796">
        <v>116</v>
      </c>
      <c r="AL6796">
        <v>1</v>
      </c>
      <c r="AM6796">
        <v>100</v>
      </c>
      <c r="AN6796">
        <v>5</v>
      </c>
    </row>
    <row r="6797" spans="1:40" x14ac:dyDescent="0.25">
      <c r="A6797" s="34">
        <v>40766</v>
      </c>
      <c r="B6797" s="220">
        <v>0.46875</v>
      </c>
      <c r="C6797">
        <v>34.200000000000003</v>
      </c>
      <c r="D6797">
        <v>34.200000000000003</v>
      </c>
      <c r="E6797">
        <v>33.9</v>
      </c>
      <c r="F6797">
        <v>33</v>
      </c>
      <c r="G6797">
        <v>15.6</v>
      </c>
      <c r="H6797">
        <v>3</v>
      </c>
      <c r="I6797" t="s">
        <v>349</v>
      </c>
      <c r="J6797">
        <v>0.25</v>
      </c>
      <c r="K6797">
        <v>6</v>
      </c>
      <c r="L6797" t="s">
        <v>349</v>
      </c>
      <c r="M6797">
        <v>34.200000000000003</v>
      </c>
      <c r="N6797">
        <v>34.6</v>
      </c>
      <c r="O6797">
        <v>34.6</v>
      </c>
      <c r="P6797" t="s">
        <v>337</v>
      </c>
      <c r="Q6797">
        <v>749.2</v>
      </c>
      <c r="R6797">
        <v>0</v>
      </c>
      <c r="S6797">
        <v>0</v>
      </c>
      <c r="T6797">
        <v>483</v>
      </c>
      <c r="U6797">
        <v>3.46</v>
      </c>
      <c r="V6797">
        <v>824</v>
      </c>
      <c r="W6797">
        <v>5.0999999999999996</v>
      </c>
      <c r="X6797">
        <v>0.18</v>
      </c>
      <c r="Y6797">
        <v>5.9</v>
      </c>
      <c r="Z6797">
        <v>0</v>
      </c>
      <c r="AA6797">
        <v>5.5E-2</v>
      </c>
      <c r="AB6797">
        <v>26.2</v>
      </c>
      <c r="AC6797">
        <v>39</v>
      </c>
      <c r="AD6797">
        <v>11.2</v>
      </c>
      <c r="AE6797">
        <v>25.7</v>
      </c>
      <c r="AF6797">
        <v>7.47</v>
      </c>
      <c r="AG6797">
        <v>7.1599999999999997E-2</v>
      </c>
      <c r="AH6797" t="s">
        <v>337</v>
      </c>
      <c r="AI6797" t="s">
        <v>337</v>
      </c>
      <c r="AJ6797">
        <v>0</v>
      </c>
      <c r="AK6797">
        <v>116</v>
      </c>
      <c r="AL6797">
        <v>1</v>
      </c>
      <c r="AM6797">
        <v>100</v>
      </c>
      <c r="AN6797">
        <v>5</v>
      </c>
    </row>
    <row r="6798" spans="1:40" x14ac:dyDescent="0.25">
      <c r="A6798" s="34">
        <v>40766</v>
      </c>
      <c r="B6798" s="220">
        <v>0.47222222222222227</v>
      </c>
      <c r="C6798">
        <v>34.1</v>
      </c>
      <c r="D6798">
        <v>34.200000000000003</v>
      </c>
      <c r="E6798">
        <v>34.1</v>
      </c>
      <c r="F6798">
        <v>33</v>
      </c>
      <c r="G6798">
        <v>15.5</v>
      </c>
      <c r="H6798">
        <v>3</v>
      </c>
      <c r="I6798" t="s">
        <v>340</v>
      </c>
      <c r="J6798">
        <v>0.25</v>
      </c>
      <c r="K6798">
        <v>6</v>
      </c>
      <c r="L6798" t="s">
        <v>349</v>
      </c>
      <c r="M6798">
        <v>34.1</v>
      </c>
      <c r="N6798">
        <v>34.4</v>
      </c>
      <c r="O6798">
        <v>34.4</v>
      </c>
      <c r="P6798" t="s">
        <v>337</v>
      </c>
      <c r="Q6798">
        <v>749.4</v>
      </c>
      <c r="R6798">
        <v>0</v>
      </c>
      <c r="S6798">
        <v>0</v>
      </c>
      <c r="T6798">
        <v>252</v>
      </c>
      <c r="U6798">
        <v>1.81</v>
      </c>
      <c r="V6798">
        <v>278</v>
      </c>
      <c r="W6798">
        <v>4.4000000000000004</v>
      </c>
      <c r="X6798">
        <v>0.16</v>
      </c>
      <c r="Y6798">
        <v>5.8</v>
      </c>
      <c r="Z6798">
        <v>0</v>
      </c>
      <c r="AA6798">
        <v>5.5E-2</v>
      </c>
      <c r="AB6798">
        <v>26.2</v>
      </c>
      <c r="AC6798">
        <v>39</v>
      </c>
      <c r="AD6798">
        <v>11.2</v>
      </c>
      <c r="AE6798">
        <v>25.7</v>
      </c>
      <c r="AF6798">
        <v>7.47</v>
      </c>
      <c r="AG6798">
        <v>7.17E-2</v>
      </c>
      <c r="AH6798" t="s">
        <v>337</v>
      </c>
      <c r="AI6798" t="s">
        <v>337</v>
      </c>
      <c r="AJ6798">
        <v>0</v>
      </c>
      <c r="AK6798">
        <v>116</v>
      </c>
      <c r="AL6798">
        <v>1</v>
      </c>
      <c r="AM6798">
        <v>100</v>
      </c>
      <c r="AN6798">
        <v>5</v>
      </c>
    </row>
    <row r="6799" spans="1:40" x14ac:dyDescent="0.25">
      <c r="A6799" s="34">
        <v>40766</v>
      </c>
      <c r="B6799" s="220">
        <v>0.47569444444444442</v>
      </c>
      <c r="C6799">
        <v>34.1</v>
      </c>
      <c r="D6799">
        <v>34.1</v>
      </c>
      <c r="E6799">
        <v>34</v>
      </c>
      <c r="F6799">
        <v>34</v>
      </c>
      <c r="G6799">
        <v>16</v>
      </c>
      <c r="H6799">
        <v>1</v>
      </c>
      <c r="I6799" t="s">
        <v>340</v>
      </c>
      <c r="J6799">
        <v>0.08</v>
      </c>
      <c r="K6799">
        <v>4</v>
      </c>
      <c r="L6799" t="s">
        <v>340</v>
      </c>
      <c r="M6799">
        <v>34.1</v>
      </c>
      <c r="N6799">
        <v>34.6</v>
      </c>
      <c r="O6799">
        <v>34.6</v>
      </c>
      <c r="P6799" t="s">
        <v>337</v>
      </c>
      <c r="Q6799">
        <v>749.4</v>
      </c>
      <c r="R6799">
        <v>0</v>
      </c>
      <c r="S6799">
        <v>0</v>
      </c>
      <c r="T6799">
        <v>435</v>
      </c>
      <c r="U6799">
        <v>3.12</v>
      </c>
      <c r="V6799">
        <v>788</v>
      </c>
      <c r="W6799">
        <v>5.0999999999999996</v>
      </c>
      <c r="X6799">
        <v>0.18</v>
      </c>
      <c r="Y6799">
        <v>6.5</v>
      </c>
      <c r="Z6799">
        <v>0</v>
      </c>
      <c r="AA6799">
        <v>5.5E-2</v>
      </c>
      <c r="AB6799">
        <v>26.3</v>
      </c>
      <c r="AC6799">
        <v>39</v>
      </c>
      <c r="AD6799">
        <v>11.2</v>
      </c>
      <c r="AE6799">
        <v>25.8</v>
      </c>
      <c r="AF6799">
        <v>7.46</v>
      </c>
      <c r="AG6799">
        <v>7.1599999999999997E-2</v>
      </c>
      <c r="AH6799" t="s">
        <v>337</v>
      </c>
      <c r="AI6799" t="s">
        <v>337</v>
      </c>
      <c r="AJ6799">
        <v>0</v>
      </c>
      <c r="AK6799">
        <v>117</v>
      </c>
      <c r="AL6799">
        <v>1</v>
      </c>
      <c r="AM6799">
        <v>100</v>
      </c>
      <c r="AN6799">
        <v>5</v>
      </c>
    </row>
    <row r="6800" spans="1:40" x14ac:dyDescent="0.25">
      <c r="A6800" s="34">
        <v>40766</v>
      </c>
      <c r="B6800" s="220">
        <v>0.47916666666666669</v>
      </c>
      <c r="C6800">
        <v>34.4</v>
      </c>
      <c r="D6800">
        <v>34.4</v>
      </c>
      <c r="E6800">
        <v>34.1</v>
      </c>
      <c r="F6800">
        <v>33</v>
      </c>
      <c r="G6800">
        <v>15.8</v>
      </c>
      <c r="H6800">
        <v>2</v>
      </c>
      <c r="I6800" t="s">
        <v>340</v>
      </c>
      <c r="J6800">
        <v>0.17</v>
      </c>
      <c r="K6800">
        <v>4</v>
      </c>
      <c r="L6800" t="s">
        <v>340</v>
      </c>
      <c r="M6800">
        <v>34.4</v>
      </c>
      <c r="N6800">
        <v>34.9</v>
      </c>
      <c r="O6800">
        <v>34.9</v>
      </c>
      <c r="P6800" t="s">
        <v>337</v>
      </c>
      <c r="Q6800">
        <v>749.4</v>
      </c>
      <c r="R6800">
        <v>0</v>
      </c>
      <c r="S6800">
        <v>0</v>
      </c>
      <c r="T6800">
        <v>724</v>
      </c>
      <c r="U6800">
        <v>5.19</v>
      </c>
      <c r="V6800">
        <v>833</v>
      </c>
      <c r="W6800">
        <v>6.4</v>
      </c>
      <c r="X6800">
        <v>0.23</v>
      </c>
      <c r="Y6800">
        <v>6.8</v>
      </c>
      <c r="Z6800">
        <v>0</v>
      </c>
      <c r="AA6800">
        <v>5.6000000000000001E-2</v>
      </c>
      <c r="AB6800">
        <v>26.4</v>
      </c>
      <c r="AC6800">
        <v>39</v>
      </c>
      <c r="AD6800">
        <v>11.3</v>
      </c>
      <c r="AE6800">
        <v>25.8</v>
      </c>
      <c r="AF6800">
        <v>7.46</v>
      </c>
      <c r="AG6800">
        <v>7.1599999999999997E-2</v>
      </c>
      <c r="AH6800" t="s">
        <v>337</v>
      </c>
      <c r="AI6800" t="s">
        <v>337</v>
      </c>
      <c r="AJ6800">
        <v>0</v>
      </c>
      <c r="AK6800">
        <v>118</v>
      </c>
      <c r="AL6800">
        <v>1</v>
      </c>
      <c r="AM6800">
        <v>100</v>
      </c>
      <c r="AN6800">
        <v>5</v>
      </c>
    </row>
    <row r="6801" spans="1:40" x14ac:dyDescent="0.25">
      <c r="A6801" s="34">
        <v>40766</v>
      </c>
      <c r="B6801" s="220">
        <v>0.4826388888888889</v>
      </c>
      <c r="C6801">
        <v>34.700000000000003</v>
      </c>
      <c r="D6801">
        <v>34.700000000000003</v>
      </c>
      <c r="E6801">
        <v>34.4</v>
      </c>
      <c r="F6801">
        <v>32</v>
      </c>
      <c r="G6801">
        <v>15.6</v>
      </c>
      <c r="H6801">
        <v>3</v>
      </c>
      <c r="I6801" t="s">
        <v>340</v>
      </c>
      <c r="J6801">
        <v>0.25</v>
      </c>
      <c r="K6801">
        <v>5</v>
      </c>
      <c r="L6801" t="s">
        <v>340</v>
      </c>
      <c r="M6801">
        <v>34.700000000000003</v>
      </c>
      <c r="N6801">
        <v>35.1</v>
      </c>
      <c r="O6801">
        <v>35.1</v>
      </c>
      <c r="P6801" t="s">
        <v>337</v>
      </c>
      <c r="Q6801">
        <v>749.4</v>
      </c>
      <c r="R6801">
        <v>0</v>
      </c>
      <c r="S6801">
        <v>0</v>
      </c>
      <c r="T6801">
        <v>826</v>
      </c>
      <c r="U6801">
        <v>5.92</v>
      </c>
      <c r="V6801">
        <v>831</v>
      </c>
      <c r="W6801">
        <v>6.9</v>
      </c>
      <c r="X6801">
        <v>0.25</v>
      </c>
      <c r="Y6801">
        <v>7</v>
      </c>
      <c r="Z6801">
        <v>0</v>
      </c>
      <c r="AA6801">
        <v>5.7000000000000002E-2</v>
      </c>
      <c r="AB6801">
        <v>26.5</v>
      </c>
      <c r="AC6801">
        <v>39</v>
      </c>
      <c r="AD6801">
        <v>11.4</v>
      </c>
      <c r="AE6801">
        <v>25.9</v>
      </c>
      <c r="AF6801">
        <v>7.46</v>
      </c>
      <c r="AG6801">
        <v>7.1599999999999997E-2</v>
      </c>
      <c r="AH6801" t="s">
        <v>337</v>
      </c>
      <c r="AI6801" t="s">
        <v>337</v>
      </c>
      <c r="AJ6801">
        <v>0</v>
      </c>
      <c r="AK6801">
        <v>117</v>
      </c>
      <c r="AL6801">
        <v>1</v>
      </c>
      <c r="AM6801">
        <v>100</v>
      </c>
      <c r="AN6801">
        <v>5</v>
      </c>
    </row>
    <row r="6802" spans="1:40" x14ac:dyDescent="0.25">
      <c r="A6802" s="34">
        <v>40766</v>
      </c>
      <c r="B6802" s="220">
        <v>0.4861111111111111</v>
      </c>
      <c r="C6802">
        <v>34.799999999999997</v>
      </c>
      <c r="D6802">
        <v>34.799999999999997</v>
      </c>
      <c r="E6802">
        <v>34.700000000000003</v>
      </c>
      <c r="F6802">
        <v>32</v>
      </c>
      <c r="G6802">
        <v>15.7</v>
      </c>
      <c r="H6802">
        <v>3</v>
      </c>
      <c r="I6802" t="s">
        <v>338</v>
      </c>
      <c r="J6802">
        <v>0.25</v>
      </c>
      <c r="K6802">
        <v>5</v>
      </c>
      <c r="L6802" t="s">
        <v>340</v>
      </c>
      <c r="M6802">
        <v>34.799999999999997</v>
      </c>
      <c r="N6802">
        <v>35.200000000000003</v>
      </c>
      <c r="O6802">
        <v>35.200000000000003</v>
      </c>
      <c r="P6802" t="s">
        <v>337</v>
      </c>
      <c r="Q6802">
        <v>749.4</v>
      </c>
      <c r="R6802">
        <v>0</v>
      </c>
      <c r="S6802">
        <v>0</v>
      </c>
      <c r="T6802">
        <v>805</v>
      </c>
      <c r="U6802">
        <v>5.77</v>
      </c>
      <c r="V6802">
        <v>861</v>
      </c>
      <c r="W6802">
        <v>6.9</v>
      </c>
      <c r="X6802">
        <v>0.25</v>
      </c>
      <c r="Y6802">
        <v>7.2</v>
      </c>
      <c r="Z6802">
        <v>0</v>
      </c>
      <c r="AA6802">
        <v>5.7000000000000002E-2</v>
      </c>
      <c r="AB6802">
        <v>26.7</v>
      </c>
      <c r="AC6802">
        <v>39</v>
      </c>
      <c r="AD6802">
        <v>11.6</v>
      </c>
      <c r="AE6802">
        <v>26.1</v>
      </c>
      <c r="AF6802">
        <v>7.45</v>
      </c>
      <c r="AG6802">
        <v>7.1499999999999994E-2</v>
      </c>
      <c r="AH6802" t="s">
        <v>337</v>
      </c>
      <c r="AI6802" t="s">
        <v>337</v>
      </c>
      <c r="AJ6802">
        <v>0</v>
      </c>
      <c r="AK6802">
        <v>116</v>
      </c>
      <c r="AL6802">
        <v>1</v>
      </c>
      <c r="AM6802">
        <v>100</v>
      </c>
      <c r="AN6802">
        <v>5</v>
      </c>
    </row>
    <row r="6803" spans="1:40" x14ac:dyDescent="0.25">
      <c r="A6803" s="34">
        <v>40766</v>
      </c>
      <c r="B6803" s="220">
        <v>0.48958333333333331</v>
      </c>
      <c r="C6803">
        <v>34.799999999999997</v>
      </c>
      <c r="D6803">
        <v>34.799999999999997</v>
      </c>
      <c r="E6803">
        <v>34.799999999999997</v>
      </c>
      <c r="F6803">
        <v>32</v>
      </c>
      <c r="G6803">
        <v>15.7</v>
      </c>
      <c r="H6803">
        <v>3</v>
      </c>
      <c r="I6803" t="s">
        <v>338</v>
      </c>
      <c r="J6803">
        <v>0.25</v>
      </c>
      <c r="K6803">
        <v>6</v>
      </c>
      <c r="L6803" t="s">
        <v>338</v>
      </c>
      <c r="M6803">
        <v>34.799999999999997</v>
      </c>
      <c r="N6803">
        <v>35.299999999999997</v>
      </c>
      <c r="O6803">
        <v>35.299999999999997</v>
      </c>
      <c r="P6803" t="s">
        <v>337</v>
      </c>
      <c r="Q6803">
        <v>749.3</v>
      </c>
      <c r="R6803">
        <v>0</v>
      </c>
      <c r="S6803">
        <v>0</v>
      </c>
      <c r="T6803">
        <v>859</v>
      </c>
      <c r="U6803">
        <v>6.16</v>
      </c>
      <c r="V6803">
        <v>872</v>
      </c>
      <c r="W6803">
        <v>7.1</v>
      </c>
      <c r="X6803">
        <v>0.25</v>
      </c>
      <c r="Y6803">
        <v>7.4</v>
      </c>
      <c r="Z6803">
        <v>0</v>
      </c>
      <c r="AA6803">
        <v>5.7000000000000002E-2</v>
      </c>
      <c r="AB6803">
        <v>26.8</v>
      </c>
      <c r="AC6803">
        <v>39</v>
      </c>
      <c r="AD6803">
        <v>11.7</v>
      </c>
      <c r="AE6803">
        <v>26.2</v>
      </c>
      <c r="AF6803">
        <v>7.44</v>
      </c>
      <c r="AG6803">
        <v>7.1499999999999994E-2</v>
      </c>
      <c r="AH6803" t="s">
        <v>337</v>
      </c>
      <c r="AI6803" t="s">
        <v>337</v>
      </c>
      <c r="AJ6803">
        <v>0</v>
      </c>
      <c r="AK6803">
        <v>117</v>
      </c>
      <c r="AL6803">
        <v>1</v>
      </c>
      <c r="AM6803">
        <v>100</v>
      </c>
      <c r="AN6803">
        <v>5</v>
      </c>
    </row>
    <row r="6804" spans="1:40" x14ac:dyDescent="0.25">
      <c r="A6804" s="34">
        <v>40766</v>
      </c>
      <c r="B6804" s="220">
        <v>0.49305555555555558</v>
      </c>
      <c r="C6804">
        <v>35.1</v>
      </c>
      <c r="D6804">
        <v>35.1</v>
      </c>
      <c r="E6804">
        <v>34.799999999999997</v>
      </c>
      <c r="F6804">
        <v>31</v>
      </c>
      <c r="G6804">
        <v>15.4</v>
      </c>
      <c r="H6804">
        <v>2</v>
      </c>
      <c r="I6804" t="s">
        <v>338</v>
      </c>
      <c r="J6804">
        <v>0.17</v>
      </c>
      <c r="K6804">
        <v>5</v>
      </c>
      <c r="L6804" t="s">
        <v>338</v>
      </c>
      <c r="M6804">
        <v>35.1</v>
      </c>
      <c r="N6804">
        <v>35.5</v>
      </c>
      <c r="O6804">
        <v>35.5</v>
      </c>
      <c r="P6804" t="s">
        <v>337</v>
      </c>
      <c r="Q6804">
        <v>749.3</v>
      </c>
      <c r="R6804">
        <v>0</v>
      </c>
      <c r="S6804">
        <v>0</v>
      </c>
      <c r="T6804">
        <v>880</v>
      </c>
      <c r="U6804">
        <v>6.31</v>
      </c>
      <c r="V6804">
        <v>902</v>
      </c>
      <c r="W6804">
        <v>7.5</v>
      </c>
      <c r="X6804">
        <v>0.27</v>
      </c>
      <c r="Y6804">
        <v>7.6</v>
      </c>
      <c r="Z6804">
        <v>0</v>
      </c>
      <c r="AA6804">
        <v>5.8000000000000003E-2</v>
      </c>
      <c r="AB6804">
        <v>27</v>
      </c>
      <c r="AC6804">
        <v>39</v>
      </c>
      <c r="AD6804">
        <v>11.9</v>
      </c>
      <c r="AE6804">
        <v>26.4</v>
      </c>
      <c r="AF6804">
        <v>7.44</v>
      </c>
      <c r="AG6804">
        <v>7.1400000000000005E-2</v>
      </c>
      <c r="AH6804" t="s">
        <v>337</v>
      </c>
      <c r="AI6804" t="s">
        <v>337</v>
      </c>
      <c r="AJ6804">
        <v>0</v>
      </c>
      <c r="AK6804">
        <v>117</v>
      </c>
      <c r="AL6804">
        <v>1</v>
      </c>
      <c r="AM6804">
        <v>100</v>
      </c>
      <c r="AN6804">
        <v>5</v>
      </c>
    </row>
    <row r="6805" spans="1:40" x14ac:dyDescent="0.25">
      <c r="A6805" s="34">
        <v>40766</v>
      </c>
      <c r="B6805" s="220">
        <v>0.49652777777777773</v>
      </c>
      <c r="C6805">
        <v>35.4</v>
      </c>
      <c r="D6805">
        <v>35.4</v>
      </c>
      <c r="E6805">
        <v>35.1</v>
      </c>
      <c r="F6805">
        <v>31</v>
      </c>
      <c r="G6805">
        <v>15.7</v>
      </c>
      <c r="H6805">
        <v>2</v>
      </c>
      <c r="I6805" t="s">
        <v>338</v>
      </c>
      <c r="J6805">
        <v>0.17</v>
      </c>
      <c r="K6805">
        <v>6</v>
      </c>
      <c r="L6805" t="s">
        <v>338</v>
      </c>
      <c r="M6805">
        <v>35.4</v>
      </c>
      <c r="N6805">
        <v>35.9</v>
      </c>
      <c r="O6805">
        <v>35.9</v>
      </c>
      <c r="P6805" t="s">
        <v>337</v>
      </c>
      <c r="Q6805">
        <v>749.2</v>
      </c>
      <c r="R6805">
        <v>0</v>
      </c>
      <c r="S6805">
        <v>0</v>
      </c>
      <c r="T6805">
        <v>819</v>
      </c>
      <c r="U6805">
        <v>5.87</v>
      </c>
      <c r="V6805">
        <v>918</v>
      </c>
      <c r="W6805">
        <v>7.6</v>
      </c>
      <c r="X6805">
        <v>0.27</v>
      </c>
      <c r="Y6805">
        <v>7.9</v>
      </c>
      <c r="Z6805">
        <v>0</v>
      </c>
      <c r="AA6805">
        <v>5.8999999999999997E-2</v>
      </c>
      <c r="AB6805">
        <v>27.2</v>
      </c>
      <c r="AC6805">
        <v>38</v>
      </c>
      <c r="AD6805">
        <v>11.7</v>
      </c>
      <c r="AE6805">
        <v>26.6</v>
      </c>
      <c r="AF6805">
        <v>7.25</v>
      </c>
      <c r="AG6805">
        <v>7.1400000000000005E-2</v>
      </c>
      <c r="AH6805" t="s">
        <v>337</v>
      </c>
      <c r="AI6805" t="s">
        <v>337</v>
      </c>
      <c r="AJ6805">
        <v>0</v>
      </c>
      <c r="AK6805">
        <v>117</v>
      </c>
      <c r="AL6805">
        <v>1</v>
      </c>
      <c r="AM6805">
        <v>100</v>
      </c>
      <c r="AN6805">
        <v>5</v>
      </c>
    </row>
    <row r="6806" spans="1:40" x14ac:dyDescent="0.25">
      <c r="A6806" s="34">
        <v>40766</v>
      </c>
      <c r="B6806" s="220">
        <v>0.5</v>
      </c>
      <c r="C6806">
        <v>35.6</v>
      </c>
      <c r="D6806">
        <v>35.6</v>
      </c>
      <c r="E6806">
        <v>35.4</v>
      </c>
      <c r="F6806">
        <v>31</v>
      </c>
      <c r="G6806">
        <v>15.8</v>
      </c>
      <c r="H6806">
        <v>3</v>
      </c>
      <c r="I6806" t="s">
        <v>336</v>
      </c>
      <c r="J6806">
        <v>0.25</v>
      </c>
      <c r="K6806">
        <v>5</v>
      </c>
      <c r="L6806" t="s">
        <v>336</v>
      </c>
      <c r="M6806">
        <v>35.6</v>
      </c>
      <c r="N6806">
        <v>36.1</v>
      </c>
      <c r="O6806">
        <v>36.1</v>
      </c>
      <c r="P6806" t="s">
        <v>337</v>
      </c>
      <c r="Q6806">
        <v>749.2</v>
      </c>
      <c r="R6806">
        <v>0</v>
      </c>
      <c r="S6806">
        <v>0</v>
      </c>
      <c r="T6806">
        <v>893</v>
      </c>
      <c r="U6806">
        <v>6.4</v>
      </c>
      <c r="V6806">
        <v>905</v>
      </c>
      <c r="W6806">
        <v>8</v>
      </c>
      <c r="X6806">
        <v>0.28999999999999998</v>
      </c>
      <c r="Y6806">
        <v>8</v>
      </c>
      <c r="Z6806">
        <v>0</v>
      </c>
      <c r="AA6806">
        <v>0.06</v>
      </c>
      <c r="AB6806">
        <v>27.3</v>
      </c>
      <c r="AC6806">
        <v>38</v>
      </c>
      <c r="AD6806">
        <v>11.8</v>
      </c>
      <c r="AE6806">
        <v>26.7</v>
      </c>
      <c r="AF6806">
        <v>7.25</v>
      </c>
      <c r="AG6806">
        <v>7.1300000000000002E-2</v>
      </c>
      <c r="AH6806" t="s">
        <v>337</v>
      </c>
      <c r="AI6806" t="s">
        <v>337</v>
      </c>
      <c r="AJ6806">
        <v>2.1000000000000001E-2</v>
      </c>
      <c r="AK6806">
        <v>117</v>
      </c>
      <c r="AL6806">
        <v>1</v>
      </c>
      <c r="AM6806">
        <v>100</v>
      </c>
      <c r="AN6806">
        <v>5</v>
      </c>
    </row>
    <row r="6807" spans="1:40" x14ac:dyDescent="0.25">
      <c r="A6807" s="34">
        <v>40766</v>
      </c>
      <c r="B6807" s="220">
        <v>0.50347222222222221</v>
      </c>
      <c r="C6807">
        <v>35.6</v>
      </c>
      <c r="D6807">
        <v>35.6</v>
      </c>
      <c r="E6807">
        <v>35.6</v>
      </c>
      <c r="F6807">
        <v>30</v>
      </c>
      <c r="G6807">
        <v>15.3</v>
      </c>
      <c r="H6807">
        <v>3</v>
      </c>
      <c r="I6807" t="s">
        <v>336</v>
      </c>
      <c r="J6807">
        <v>0.25</v>
      </c>
      <c r="K6807">
        <v>5</v>
      </c>
      <c r="L6807" t="s">
        <v>336</v>
      </c>
      <c r="M6807">
        <v>35.6</v>
      </c>
      <c r="N6807">
        <v>35.9</v>
      </c>
      <c r="O6807">
        <v>35.9</v>
      </c>
      <c r="P6807" t="s">
        <v>337</v>
      </c>
      <c r="Q6807">
        <v>749.1</v>
      </c>
      <c r="R6807">
        <v>0</v>
      </c>
      <c r="S6807">
        <v>0</v>
      </c>
      <c r="T6807">
        <v>879</v>
      </c>
      <c r="U6807">
        <v>6.3</v>
      </c>
      <c r="V6807">
        <v>895</v>
      </c>
      <c r="W6807">
        <v>8.1999999999999993</v>
      </c>
      <c r="X6807">
        <v>0.28999999999999998</v>
      </c>
      <c r="Y6807">
        <v>8.3000000000000007</v>
      </c>
      <c r="Z6807">
        <v>0</v>
      </c>
      <c r="AA6807">
        <v>0.06</v>
      </c>
      <c r="AB6807">
        <v>27.4</v>
      </c>
      <c r="AC6807">
        <v>38</v>
      </c>
      <c r="AD6807">
        <v>11.9</v>
      </c>
      <c r="AE6807">
        <v>26.8</v>
      </c>
      <c r="AF6807">
        <v>7.25</v>
      </c>
      <c r="AG6807">
        <v>7.1300000000000002E-2</v>
      </c>
      <c r="AH6807" t="s">
        <v>337</v>
      </c>
      <c r="AI6807" t="s">
        <v>337</v>
      </c>
      <c r="AJ6807">
        <v>0</v>
      </c>
      <c r="AK6807">
        <v>116</v>
      </c>
      <c r="AL6807">
        <v>1</v>
      </c>
      <c r="AM6807">
        <v>100</v>
      </c>
      <c r="AN6807">
        <v>5</v>
      </c>
    </row>
    <row r="6808" spans="1:40" x14ac:dyDescent="0.25">
      <c r="A6808" s="34">
        <v>40766</v>
      </c>
      <c r="B6808" s="220">
        <v>0.50694444444444442</v>
      </c>
      <c r="C6808">
        <v>35.9</v>
      </c>
      <c r="D6808">
        <v>35.9</v>
      </c>
      <c r="E6808">
        <v>35.6</v>
      </c>
      <c r="F6808">
        <v>30</v>
      </c>
      <c r="G6808">
        <v>15.6</v>
      </c>
      <c r="H6808">
        <v>2</v>
      </c>
      <c r="I6808" t="s">
        <v>336</v>
      </c>
      <c r="J6808">
        <v>0.17</v>
      </c>
      <c r="K6808">
        <v>3</v>
      </c>
      <c r="L6808" t="s">
        <v>336</v>
      </c>
      <c r="M6808">
        <v>35.9</v>
      </c>
      <c r="N6808">
        <v>36.4</v>
      </c>
      <c r="O6808">
        <v>36.4</v>
      </c>
      <c r="P6808" t="s">
        <v>337</v>
      </c>
      <c r="Q6808">
        <v>749.1</v>
      </c>
      <c r="R6808">
        <v>0</v>
      </c>
      <c r="S6808">
        <v>0</v>
      </c>
      <c r="T6808">
        <v>913</v>
      </c>
      <c r="U6808">
        <v>6.54</v>
      </c>
      <c r="V6808">
        <v>930</v>
      </c>
      <c r="W6808">
        <v>8.5</v>
      </c>
      <c r="X6808">
        <v>0.3</v>
      </c>
      <c r="Y6808">
        <v>8.5</v>
      </c>
      <c r="Z6808">
        <v>0</v>
      </c>
      <c r="AA6808">
        <v>6.0999999999999999E-2</v>
      </c>
      <c r="AB6808">
        <v>27.4</v>
      </c>
      <c r="AC6808">
        <v>37</v>
      </c>
      <c r="AD6808">
        <v>11.5</v>
      </c>
      <c r="AE6808">
        <v>26.8</v>
      </c>
      <c r="AF6808">
        <v>7.12</v>
      </c>
      <c r="AG6808">
        <v>7.1300000000000002E-2</v>
      </c>
      <c r="AH6808" t="s">
        <v>337</v>
      </c>
      <c r="AI6808" t="s">
        <v>337</v>
      </c>
      <c r="AJ6808">
        <v>0</v>
      </c>
      <c r="AK6808">
        <v>117</v>
      </c>
      <c r="AL6808">
        <v>1</v>
      </c>
      <c r="AM6808">
        <v>100</v>
      </c>
      <c r="AN6808">
        <v>5</v>
      </c>
    </row>
    <row r="6809" spans="1:40" x14ac:dyDescent="0.25">
      <c r="A6809" s="34">
        <v>40766</v>
      </c>
      <c r="B6809" s="220">
        <v>0.51041666666666663</v>
      </c>
      <c r="C6809">
        <v>36.1</v>
      </c>
      <c r="D6809">
        <v>36.200000000000003</v>
      </c>
      <c r="E6809">
        <v>35.9</v>
      </c>
      <c r="F6809">
        <v>29</v>
      </c>
      <c r="G6809">
        <v>15.2</v>
      </c>
      <c r="H6809">
        <v>3</v>
      </c>
      <c r="I6809" t="s">
        <v>339</v>
      </c>
      <c r="J6809">
        <v>0.25</v>
      </c>
      <c r="K6809">
        <v>6</v>
      </c>
      <c r="L6809" t="s">
        <v>346</v>
      </c>
      <c r="M6809">
        <v>36.1</v>
      </c>
      <c r="N6809">
        <v>36.4</v>
      </c>
      <c r="O6809">
        <v>36.4</v>
      </c>
      <c r="P6809" t="s">
        <v>337</v>
      </c>
      <c r="Q6809">
        <v>749.1</v>
      </c>
      <c r="R6809">
        <v>0</v>
      </c>
      <c r="S6809">
        <v>0</v>
      </c>
      <c r="T6809">
        <v>940</v>
      </c>
      <c r="U6809">
        <v>6.74</v>
      </c>
      <c r="V6809">
        <v>956</v>
      </c>
      <c r="W6809">
        <v>8.6</v>
      </c>
      <c r="X6809">
        <v>0.31</v>
      </c>
      <c r="Y6809">
        <v>8.8000000000000007</v>
      </c>
      <c r="Z6809">
        <v>0</v>
      </c>
      <c r="AA6809">
        <v>6.2E-2</v>
      </c>
      <c r="AB6809">
        <v>27.6</v>
      </c>
      <c r="AC6809">
        <v>37</v>
      </c>
      <c r="AD6809">
        <v>11.6</v>
      </c>
      <c r="AE6809">
        <v>26.9</v>
      </c>
      <c r="AF6809">
        <v>7.12</v>
      </c>
      <c r="AG6809">
        <v>7.1300000000000002E-2</v>
      </c>
      <c r="AH6809" t="s">
        <v>337</v>
      </c>
      <c r="AI6809" t="s">
        <v>337</v>
      </c>
      <c r="AJ6809">
        <v>0</v>
      </c>
      <c r="AK6809">
        <v>116</v>
      </c>
      <c r="AL6809">
        <v>1</v>
      </c>
      <c r="AM6809">
        <v>100</v>
      </c>
      <c r="AN6809">
        <v>5</v>
      </c>
    </row>
    <row r="6810" spans="1:40" x14ac:dyDescent="0.25">
      <c r="A6810" s="34">
        <v>40766</v>
      </c>
      <c r="B6810" s="220">
        <v>0.51388888888888895</v>
      </c>
      <c r="C6810">
        <v>36.200000000000003</v>
      </c>
      <c r="D6810">
        <v>36.200000000000003</v>
      </c>
      <c r="E6810">
        <v>35.9</v>
      </c>
      <c r="F6810">
        <v>29</v>
      </c>
      <c r="G6810">
        <v>15.3</v>
      </c>
      <c r="H6810">
        <v>3</v>
      </c>
      <c r="I6810" t="s">
        <v>343</v>
      </c>
      <c r="J6810">
        <v>0.25</v>
      </c>
      <c r="K6810">
        <v>7</v>
      </c>
      <c r="L6810" t="s">
        <v>350</v>
      </c>
      <c r="M6810">
        <v>36.200000000000003</v>
      </c>
      <c r="N6810">
        <v>36.6</v>
      </c>
      <c r="O6810">
        <v>36.6</v>
      </c>
      <c r="P6810" t="s">
        <v>337</v>
      </c>
      <c r="Q6810">
        <v>749.1</v>
      </c>
      <c r="R6810">
        <v>0</v>
      </c>
      <c r="S6810">
        <v>0</v>
      </c>
      <c r="T6810">
        <v>964</v>
      </c>
      <c r="U6810">
        <v>6.91</v>
      </c>
      <c r="V6810">
        <v>990</v>
      </c>
      <c r="W6810">
        <v>8.6</v>
      </c>
      <c r="X6810">
        <v>0.31</v>
      </c>
      <c r="Y6810">
        <v>9.1</v>
      </c>
      <c r="Z6810">
        <v>0</v>
      </c>
      <c r="AA6810">
        <v>6.2E-2</v>
      </c>
      <c r="AB6810">
        <v>27.7</v>
      </c>
      <c r="AC6810">
        <v>37</v>
      </c>
      <c r="AD6810">
        <v>11.7</v>
      </c>
      <c r="AE6810">
        <v>27.1</v>
      </c>
      <c r="AF6810">
        <v>7.11</v>
      </c>
      <c r="AG6810">
        <v>7.1199999999999999E-2</v>
      </c>
      <c r="AH6810" t="s">
        <v>337</v>
      </c>
      <c r="AI6810" t="s">
        <v>337</v>
      </c>
      <c r="AJ6810">
        <v>0</v>
      </c>
      <c r="AK6810">
        <v>117</v>
      </c>
      <c r="AL6810">
        <v>1</v>
      </c>
      <c r="AM6810">
        <v>100</v>
      </c>
      <c r="AN6810">
        <v>5</v>
      </c>
    </row>
    <row r="6811" spans="1:40" x14ac:dyDescent="0.25">
      <c r="A6811" s="34">
        <v>40766</v>
      </c>
      <c r="B6811" s="220">
        <v>0.51736111111111105</v>
      </c>
      <c r="C6811">
        <v>36.299999999999997</v>
      </c>
      <c r="D6811">
        <v>36.299999999999997</v>
      </c>
      <c r="E6811">
        <v>36.200000000000003</v>
      </c>
      <c r="F6811">
        <v>29</v>
      </c>
      <c r="G6811">
        <v>15.4</v>
      </c>
      <c r="H6811">
        <v>2</v>
      </c>
      <c r="I6811" t="s">
        <v>350</v>
      </c>
      <c r="J6811">
        <v>0.17</v>
      </c>
      <c r="K6811">
        <v>5</v>
      </c>
      <c r="L6811" t="s">
        <v>350</v>
      </c>
      <c r="M6811">
        <v>36.299999999999997</v>
      </c>
      <c r="N6811">
        <v>36.700000000000003</v>
      </c>
      <c r="O6811">
        <v>36.700000000000003</v>
      </c>
      <c r="P6811" t="s">
        <v>337</v>
      </c>
      <c r="Q6811">
        <v>749.1</v>
      </c>
      <c r="R6811">
        <v>0</v>
      </c>
      <c r="S6811">
        <v>0</v>
      </c>
      <c r="T6811">
        <v>631</v>
      </c>
      <c r="U6811">
        <v>4.5199999999999996</v>
      </c>
      <c r="V6811">
        <v>661</v>
      </c>
      <c r="W6811">
        <v>7.2</v>
      </c>
      <c r="X6811">
        <v>0.26</v>
      </c>
      <c r="Y6811">
        <v>7.5</v>
      </c>
      <c r="Z6811">
        <v>0</v>
      </c>
      <c r="AA6811">
        <v>6.2E-2</v>
      </c>
      <c r="AB6811">
        <v>27.8</v>
      </c>
      <c r="AC6811">
        <v>37</v>
      </c>
      <c r="AD6811">
        <v>11.8</v>
      </c>
      <c r="AE6811">
        <v>27.2</v>
      </c>
      <c r="AF6811">
        <v>7.11</v>
      </c>
      <c r="AG6811">
        <v>7.1199999999999999E-2</v>
      </c>
      <c r="AH6811" t="s">
        <v>337</v>
      </c>
      <c r="AI6811" t="s">
        <v>337</v>
      </c>
      <c r="AJ6811">
        <v>0</v>
      </c>
      <c r="AK6811">
        <v>117</v>
      </c>
      <c r="AL6811">
        <v>1</v>
      </c>
      <c r="AM6811">
        <v>100</v>
      </c>
      <c r="AN6811">
        <v>5</v>
      </c>
    </row>
    <row r="6812" spans="1:40" x14ac:dyDescent="0.25">
      <c r="A6812" s="34">
        <v>40766</v>
      </c>
      <c r="B6812" s="220">
        <v>0.52083333333333337</v>
      </c>
      <c r="C6812">
        <v>36.4</v>
      </c>
      <c r="D6812">
        <v>36.4</v>
      </c>
      <c r="E6812">
        <v>36.299999999999997</v>
      </c>
      <c r="F6812">
        <v>28</v>
      </c>
      <c r="G6812">
        <v>15</v>
      </c>
      <c r="H6812">
        <v>1</v>
      </c>
      <c r="I6812" t="s">
        <v>350</v>
      </c>
      <c r="J6812">
        <v>0.08</v>
      </c>
      <c r="K6812">
        <v>4</v>
      </c>
      <c r="L6812" t="s">
        <v>350</v>
      </c>
      <c r="M6812">
        <v>36.4</v>
      </c>
      <c r="N6812">
        <v>36.700000000000003</v>
      </c>
      <c r="O6812">
        <v>36.700000000000003</v>
      </c>
      <c r="P6812" t="s">
        <v>337</v>
      </c>
      <c r="Q6812">
        <v>749.1</v>
      </c>
      <c r="R6812">
        <v>0</v>
      </c>
      <c r="S6812">
        <v>0</v>
      </c>
      <c r="T6812">
        <v>656</v>
      </c>
      <c r="U6812">
        <v>4.7</v>
      </c>
      <c r="V6812">
        <v>717</v>
      </c>
      <c r="W6812">
        <v>7.2</v>
      </c>
      <c r="X6812">
        <v>0.26</v>
      </c>
      <c r="Y6812">
        <v>8</v>
      </c>
      <c r="Z6812">
        <v>0</v>
      </c>
      <c r="AA6812">
        <v>6.3E-2</v>
      </c>
      <c r="AB6812">
        <v>27.8</v>
      </c>
      <c r="AC6812">
        <v>36</v>
      </c>
      <c r="AD6812">
        <v>11.3</v>
      </c>
      <c r="AE6812">
        <v>27.1</v>
      </c>
      <c r="AF6812">
        <v>6.87</v>
      </c>
      <c r="AG6812">
        <v>7.1199999999999999E-2</v>
      </c>
      <c r="AH6812" t="s">
        <v>337</v>
      </c>
      <c r="AI6812" t="s">
        <v>337</v>
      </c>
      <c r="AJ6812">
        <v>0</v>
      </c>
      <c r="AK6812">
        <v>117</v>
      </c>
      <c r="AL6812">
        <v>1</v>
      </c>
      <c r="AM6812">
        <v>100</v>
      </c>
      <c r="AN6812">
        <v>5</v>
      </c>
    </row>
    <row r="6813" spans="1:40" x14ac:dyDescent="0.25">
      <c r="A6813" s="34">
        <v>40766</v>
      </c>
      <c r="B6813" s="220">
        <v>0.52430555555555558</v>
      </c>
      <c r="C6813">
        <v>36.799999999999997</v>
      </c>
      <c r="D6813">
        <v>36.799999999999997</v>
      </c>
      <c r="E6813">
        <v>36.4</v>
      </c>
      <c r="F6813">
        <v>28</v>
      </c>
      <c r="G6813">
        <v>15.3</v>
      </c>
      <c r="H6813">
        <v>2</v>
      </c>
      <c r="I6813" t="s">
        <v>350</v>
      </c>
      <c r="J6813">
        <v>0.17</v>
      </c>
      <c r="K6813">
        <v>6</v>
      </c>
      <c r="L6813" t="s">
        <v>344</v>
      </c>
      <c r="M6813">
        <v>36.799999999999997</v>
      </c>
      <c r="N6813">
        <v>37.4</v>
      </c>
      <c r="O6813">
        <v>37.4</v>
      </c>
      <c r="P6813" t="s">
        <v>337</v>
      </c>
      <c r="Q6813">
        <v>749</v>
      </c>
      <c r="R6813">
        <v>0</v>
      </c>
      <c r="S6813">
        <v>0</v>
      </c>
      <c r="T6813">
        <v>998</v>
      </c>
      <c r="U6813">
        <v>7.15</v>
      </c>
      <c r="V6813">
        <v>1181</v>
      </c>
      <c r="W6813">
        <v>8.9</v>
      </c>
      <c r="X6813">
        <v>0.32</v>
      </c>
      <c r="Y6813">
        <v>10.199999999999999</v>
      </c>
      <c r="Z6813">
        <v>0</v>
      </c>
      <c r="AA6813">
        <v>6.4000000000000001E-2</v>
      </c>
      <c r="AB6813">
        <v>27.8</v>
      </c>
      <c r="AC6813">
        <v>36</v>
      </c>
      <c r="AD6813">
        <v>11.3</v>
      </c>
      <c r="AE6813">
        <v>27.1</v>
      </c>
      <c r="AF6813">
        <v>6.87</v>
      </c>
      <c r="AG6813">
        <v>7.1199999999999999E-2</v>
      </c>
      <c r="AH6813" t="s">
        <v>337</v>
      </c>
      <c r="AI6813" t="s">
        <v>337</v>
      </c>
      <c r="AJ6813">
        <v>0</v>
      </c>
      <c r="AK6813">
        <v>117</v>
      </c>
      <c r="AL6813">
        <v>1</v>
      </c>
      <c r="AM6813">
        <v>100</v>
      </c>
      <c r="AN6813">
        <v>5</v>
      </c>
    </row>
    <row r="6814" spans="1:40" x14ac:dyDescent="0.25">
      <c r="A6814" s="34">
        <v>40766</v>
      </c>
      <c r="B6814" s="220">
        <v>0.52777777777777779</v>
      </c>
      <c r="C6814">
        <v>37.1</v>
      </c>
      <c r="D6814">
        <v>37.1</v>
      </c>
      <c r="E6814">
        <v>36.799999999999997</v>
      </c>
      <c r="F6814">
        <v>27</v>
      </c>
      <c r="G6814">
        <v>15</v>
      </c>
      <c r="H6814">
        <v>1</v>
      </c>
      <c r="I6814" t="s">
        <v>342</v>
      </c>
      <c r="J6814">
        <v>0.08</v>
      </c>
      <c r="K6814">
        <v>3</v>
      </c>
      <c r="L6814" t="s">
        <v>342</v>
      </c>
      <c r="M6814">
        <v>37.1</v>
      </c>
      <c r="N6814">
        <v>37.5</v>
      </c>
      <c r="O6814">
        <v>37.5</v>
      </c>
      <c r="P6814" t="s">
        <v>337</v>
      </c>
      <c r="Q6814">
        <v>748.9</v>
      </c>
      <c r="R6814">
        <v>0</v>
      </c>
      <c r="S6814">
        <v>0</v>
      </c>
      <c r="T6814">
        <v>877</v>
      </c>
      <c r="U6814">
        <v>6.29</v>
      </c>
      <c r="V6814">
        <v>1188</v>
      </c>
      <c r="W6814">
        <v>8.1999999999999993</v>
      </c>
      <c r="X6814">
        <v>0.28999999999999998</v>
      </c>
      <c r="Y6814">
        <v>10.6</v>
      </c>
      <c r="Z6814">
        <v>0</v>
      </c>
      <c r="AA6814">
        <v>6.5000000000000002E-2</v>
      </c>
      <c r="AB6814">
        <v>27.8</v>
      </c>
      <c r="AC6814">
        <v>36</v>
      </c>
      <c r="AD6814">
        <v>11.3</v>
      </c>
      <c r="AE6814">
        <v>27.1</v>
      </c>
      <c r="AF6814">
        <v>6.87</v>
      </c>
      <c r="AG6814">
        <v>7.1199999999999999E-2</v>
      </c>
      <c r="AH6814" t="s">
        <v>337</v>
      </c>
      <c r="AI6814" t="s">
        <v>337</v>
      </c>
      <c r="AJ6814">
        <v>0</v>
      </c>
      <c r="AK6814">
        <v>116</v>
      </c>
      <c r="AL6814">
        <v>1</v>
      </c>
      <c r="AM6814">
        <v>100</v>
      </c>
      <c r="AN6814">
        <v>5</v>
      </c>
    </row>
    <row r="6815" spans="1:40" x14ac:dyDescent="0.25">
      <c r="A6815" s="34">
        <v>40766</v>
      </c>
      <c r="B6815" s="220">
        <v>0.53125</v>
      </c>
      <c r="C6815">
        <v>37.299999999999997</v>
      </c>
      <c r="D6815">
        <v>37.299999999999997</v>
      </c>
      <c r="E6815">
        <v>37.1</v>
      </c>
      <c r="F6815">
        <v>27</v>
      </c>
      <c r="G6815">
        <v>15.1</v>
      </c>
      <c r="H6815">
        <v>2</v>
      </c>
      <c r="I6815" t="s">
        <v>343</v>
      </c>
      <c r="J6815">
        <v>0.17</v>
      </c>
      <c r="K6815">
        <v>4</v>
      </c>
      <c r="L6815" t="s">
        <v>342</v>
      </c>
      <c r="M6815">
        <v>37.299999999999997</v>
      </c>
      <c r="N6815">
        <v>37.799999999999997</v>
      </c>
      <c r="O6815">
        <v>37.799999999999997</v>
      </c>
      <c r="P6815" t="s">
        <v>337</v>
      </c>
      <c r="Q6815">
        <v>748.8</v>
      </c>
      <c r="R6815">
        <v>0</v>
      </c>
      <c r="S6815">
        <v>0</v>
      </c>
      <c r="T6815">
        <v>604</v>
      </c>
      <c r="U6815">
        <v>4.33</v>
      </c>
      <c r="V6815">
        <v>877</v>
      </c>
      <c r="W6815">
        <v>7.3</v>
      </c>
      <c r="X6815">
        <v>0.26</v>
      </c>
      <c r="Y6815">
        <v>8.6999999999999993</v>
      </c>
      <c r="Z6815">
        <v>0</v>
      </c>
      <c r="AA6815">
        <v>6.6000000000000003E-2</v>
      </c>
      <c r="AB6815">
        <v>27.8</v>
      </c>
      <c r="AC6815">
        <v>36</v>
      </c>
      <c r="AD6815">
        <v>11.3</v>
      </c>
      <c r="AE6815">
        <v>27.1</v>
      </c>
      <c r="AF6815">
        <v>6.87</v>
      </c>
      <c r="AG6815">
        <v>7.1199999999999999E-2</v>
      </c>
      <c r="AH6815" t="s">
        <v>337</v>
      </c>
      <c r="AI6815" t="s">
        <v>337</v>
      </c>
      <c r="AJ6815">
        <v>0</v>
      </c>
      <c r="AK6815">
        <v>117</v>
      </c>
      <c r="AL6815">
        <v>1</v>
      </c>
      <c r="AM6815">
        <v>100</v>
      </c>
      <c r="AN6815">
        <v>5</v>
      </c>
    </row>
    <row r="6816" spans="1:40" x14ac:dyDescent="0.25">
      <c r="A6816" s="34">
        <v>40766</v>
      </c>
      <c r="B6816" s="220">
        <v>0.53472222222222221</v>
      </c>
      <c r="C6816">
        <v>37.4</v>
      </c>
      <c r="D6816">
        <v>37.4</v>
      </c>
      <c r="E6816">
        <v>37.299999999999997</v>
      </c>
      <c r="F6816">
        <v>27</v>
      </c>
      <c r="G6816">
        <v>15.3</v>
      </c>
      <c r="H6816">
        <v>2</v>
      </c>
      <c r="I6816" t="s">
        <v>346</v>
      </c>
      <c r="J6816">
        <v>0.17</v>
      </c>
      <c r="K6816">
        <v>7</v>
      </c>
      <c r="L6816" t="s">
        <v>343</v>
      </c>
      <c r="M6816">
        <v>37.4</v>
      </c>
      <c r="N6816">
        <v>38.1</v>
      </c>
      <c r="O6816">
        <v>38.1</v>
      </c>
      <c r="P6816" t="s">
        <v>337</v>
      </c>
      <c r="Q6816">
        <v>748.8</v>
      </c>
      <c r="R6816">
        <v>0</v>
      </c>
      <c r="S6816">
        <v>0</v>
      </c>
      <c r="T6816">
        <v>1046</v>
      </c>
      <c r="U6816">
        <v>7.5</v>
      </c>
      <c r="V6816">
        <v>1086</v>
      </c>
      <c r="W6816">
        <v>9.1999999999999993</v>
      </c>
      <c r="X6816">
        <v>0.33</v>
      </c>
      <c r="Y6816">
        <v>9.6999999999999993</v>
      </c>
      <c r="Z6816">
        <v>0</v>
      </c>
      <c r="AA6816">
        <v>6.6000000000000003E-2</v>
      </c>
      <c r="AB6816">
        <v>27.8</v>
      </c>
      <c r="AC6816">
        <v>36</v>
      </c>
      <c r="AD6816">
        <v>11.4</v>
      </c>
      <c r="AE6816">
        <v>27.2</v>
      </c>
      <c r="AF6816">
        <v>6.87</v>
      </c>
      <c r="AG6816">
        <v>7.1199999999999999E-2</v>
      </c>
      <c r="AH6816" t="s">
        <v>337</v>
      </c>
      <c r="AI6816" t="s">
        <v>337</v>
      </c>
      <c r="AJ6816">
        <v>0</v>
      </c>
      <c r="AK6816">
        <v>117</v>
      </c>
      <c r="AL6816">
        <v>1</v>
      </c>
      <c r="AM6816">
        <v>100</v>
      </c>
      <c r="AN6816">
        <v>5</v>
      </c>
    </row>
    <row r="6817" spans="1:40" x14ac:dyDescent="0.25">
      <c r="A6817" s="34">
        <v>40766</v>
      </c>
      <c r="B6817" s="220">
        <v>0.53819444444444442</v>
      </c>
      <c r="C6817">
        <v>37.4</v>
      </c>
      <c r="D6817">
        <v>37.4</v>
      </c>
      <c r="E6817">
        <v>37.4</v>
      </c>
      <c r="F6817">
        <v>26</v>
      </c>
      <c r="G6817">
        <v>14.7</v>
      </c>
      <c r="H6817">
        <v>1</v>
      </c>
      <c r="I6817" t="s">
        <v>343</v>
      </c>
      <c r="J6817">
        <v>0.08</v>
      </c>
      <c r="K6817">
        <v>4</v>
      </c>
      <c r="L6817" t="s">
        <v>346</v>
      </c>
      <c r="M6817">
        <v>37.4</v>
      </c>
      <c r="N6817">
        <v>37.9</v>
      </c>
      <c r="O6817">
        <v>37.9</v>
      </c>
      <c r="P6817" t="s">
        <v>337</v>
      </c>
      <c r="Q6817">
        <v>748.7</v>
      </c>
      <c r="R6817">
        <v>0</v>
      </c>
      <c r="S6817">
        <v>0</v>
      </c>
      <c r="T6817">
        <v>715</v>
      </c>
      <c r="U6817">
        <v>5.12</v>
      </c>
      <c r="V6817">
        <v>782</v>
      </c>
      <c r="W6817">
        <v>7.3</v>
      </c>
      <c r="X6817">
        <v>0.26</v>
      </c>
      <c r="Y6817">
        <v>7.7</v>
      </c>
      <c r="Z6817">
        <v>0</v>
      </c>
      <c r="AA6817">
        <v>6.6000000000000003E-2</v>
      </c>
      <c r="AB6817">
        <v>27.8</v>
      </c>
      <c r="AC6817">
        <v>36</v>
      </c>
      <c r="AD6817">
        <v>11.4</v>
      </c>
      <c r="AE6817">
        <v>27.2</v>
      </c>
      <c r="AF6817">
        <v>6.87</v>
      </c>
      <c r="AG6817">
        <v>7.1199999999999999E-2</v>
      </c>
      <c r="AH6817" t="s">
        <v>337</v>
      </c>
      <c r="AI6817" t="s">
        <v>337</v>
      </c>
      <c r="AJ6817">
        <v>0</v>
      </c>
      <c r="AK6817">
        <v>96</v>
      </c>
      <c r="AL6817">
        <v>1</v>
      </c>
      <c r="AM6817">
        <v>84.2</v>
      </c>
      <c r="AN6817">
        <v>5</v>
      </c>
    </row>
    <row r="6818" spans="1:40" x14ac:dyDescent="0.25">
      <c r="A6818" s="34">
        <v>40766</v>
      </c>
      <c r="B6818" s="220">
        <v>0.54166666666666663</v>
      </c>
      <c r="C6818">
        <v>37.700000000000003</v>
      </c>
      <c r="D6818">
        <v>37.700000000000003</v>
      </c>
      <c r="E6818">
        <v>37.5</v>
      </c>
      <c r="F6818">
        <v>26</v>
      </c>
      <c r="G6818">
        <v>14.9</v>
      </c>
      <c r="H6818">
        <v>3</v>
      </c>
      <c r="I6818" t="s">
        <v>341</v>
      </c>
      <c r="J6818">
        <v>0.25</v>
      </c>
      <c r="K6818">
        <v>6</v>
      </c>
      <c r="L6818" t="s">
        <v>349</v>
      </c>
      <c r="M6818">
        <v>37.700000000000003</v>
      </c>
      <c r="N6818">
        <v>38.299999999999997</v>
      </c>
      <c r="O6818">
        <v>38.299999999999997</v>
      </c>
      <c r="P6818" t="s">
        <v>337</v>
      </c>
      <c r="Q6818">
        <v>748.6</v>
      </c>
      <c r="R6818">
        <v>0</v>
      </c>
      <c r="S6818">
        <v>0</v>
      </c>
      <c r="T6818">
        <v>1110</v>
      </c>
      <c r="U6818">
        <v>7.96</v>
      </c>
      <c r="V6818">
        <v>1134</v>
      </c>
      <c r="W6818">
        <v>8.8000000000000007</v>
      </c>
      <c r="X6818">
        <v>0.31</v>
      </c>
      <c r="Y6818">
        <v>9.8000000000000007</v>
      </c>
      <c r="Z6818">
        <v>0</v>
      </c>
      <c r="AA6818">
        <v>6.7000000000000004E-2</v>
      </c>
      <c r="AB6818">
        <v>27.9</v>
      </c>
      <c r="AC6818">
        <v>36</v>
      </c>
      <c r="AD6818">
        <v>11.5</v>
      </c>
      <c r="AE6818">
        <v>27.3</v>
      </c>
      <c r="AF6818">
        <v>6.86</v>
      </c>
      <c r="AG6818">
        <v>7.1199999999999999E-2</v>
      </c>
      <c r="AH6818" t="s">
        <v>337</v>
      </c>
      <c r="AI6818" t="s">
        <v>337</v>
      </c>
      <c r="AJ6818">
        <v>2.5000000000000001E-2</v>
      </c>
      <c r="AK6818">
        <v>110</v>
      </c>
      <c r="AL6818">
        <v>1</v>
      </c>
      <c r="AM6818">
        <v>96.5</v>
      </c>
      <c r="AN6818">
        <v>5</v>
      </c>
    </row>
    <row r="6819" spans="1:40" x14ac:dyDescent="0.25">
      <c r="A6819" s="34">
        <v>40766</v>
      </c>
      <c r="B6819" s="220">
        <v>0.54513888888888895</v>
      </c>
      <c r="C6819">
        <v>37.700000000000003</v>
      </c>
      <c r="D6819">
        <v>37.700000000000003</v>
      </c>
      <c r="E6819">
        <v>37.700000000000003</v>
      </c>
      <c r="F6819">
        <v>26</v>
      </c>
      <c r="G6819">
        <v>14.9</v>
      </c>
      <c r="H6819">
        <v>1</v>
      </c>
      <c r="I6819" t="s">
        <v>349</v>
      </c>
      <c r="J6819">
        <v>0.08</v>
      </c>
      <c r="K6819">
        <v>5</v>
      </c>
      <c r="L6819" t="s">
        <v>349</v>
      </c>
      <c r="M6819">
        <v>37.700000000000003</v>
      </c>
      <c r="N6819">
        <v>38.299999999999997</v>
      </c>
      <c r="O6819">
        <v>38.299999999999997</v>
      </c>
      <c r="P6819" t="s">
        <v>337</v>
      </c>
      <c r="Q6819">
        <v>748.6</v>
      </c>
      <c r="R6819">
        <v>0</v>
      </c>
      <c r="S6819">
        <v>0</v>
      </c>
      <c r="T6819">
        <v>462</v>
      </c>
      <c r="U6819">
        <v>3.31</v>
      </c>
      <c r="V6819">
        <v>483</v>
      </c>
      <c r="W6819">
        <v>5.9</v>
      </c>
      <c r="X6819">
        <v>0.21</v>
      </c>
      <c r="Y6819">
        <v>6.9</v>
      </c>
      <c r="Z6819">
        <v>0</v>
      </c>
      <c r="AA6819">
        <v>6.7000000000000004E-2</v>
      </c>
      <c r="AB6819">
        <v>27.9</v>
      </c>
      <c r="AC6819">
        <v>36</v>
      </c>
      <c r="AD6819">
        <v>11.5</v>
      </c>
      <c r="AE6819">
        <v>27.3</v>
      </c>
      <c r="AF6819">
        <v>6.86</v>
      </c>
      <c r="AG6819">
        <v>7.1199999999999999E-2</v>
      </c>
      <c r="AH6819" t="s">
        <v>337</v>
      </c>
      <c r="AI6819" t="s">
        <v>337</v>
      </c>
      <c r="AJ6819">
        <v>0</v>
      </c>
      <c r="AK6819">
        <v>116</v>
      </c>
      <c r="AL6819">
        <v>1</v>
      </c>
      <c r="AM6819">
        <v>100</v>
      </c>
      <c r="AN6819">
        <v>5</v>
      </c>
    </row>
    <row r="6820" spans="1:40" x14ac:dyDescent="0.25">
      <c r="A6820" s="34">
        <v>40766</v>
      </c>
      <c r="B6820" s="220">
        <v>0.54861111111111105</v>
      </c>
      <c r="C6820">
        <v>37.4</v>
      </c>
      <c r="D6820">
        <v>37.700000000000003</v>
      </c>
      <c r="E6820">
        <v>37.4</v>
      </c>
      <c r="F6820">
        <v>26</v>
      </c>
      <c r="G6820">
        <v>14.7</v>
      </c>
      <c r="H6820">
        <v>2</v>
      </c>
      <c r="I6820" t="s">
        <v>342</v>
      </c>
      <c r="J6820">
        <v>0.17</v>
      </c>
      <c r="K6820">
        <v>6</v>
      </c>
      <c r="L6820" t="s">
        <v>349</v>
      </c>
      <c r="M6820">
        <v>37.4</v>
      </c>
      <c r="N6820">
        <v>37.799999999999997</v>
      </c>
      <c r="O6820">
        <v>37.799999999999997</v>
      </c>
      <c r="P6820" t="s">
        <v>337</v>
      </c>
      <c r="Q6820">
        <v>748.6</v>
      </c>
      <c r="R6820">
        <v>0</v>
      </c>
      <c r="S6820">
        <v>0</v>
      </c>
      <c r="T6820">
        <v>460</v>
      </c>
      <c r="U6820">
        <v>3.3</v>
      </c>
      <c r="V6820">
        <v>466</v>
      </c>
      <c r="W6820">
        <v>5.5</v>
      </c>
      <c r="X6820">
        <v>0.2</v>
      </c>
      <c r="Y6820">
        <v>5.6</v>
      </c>
      <c r="Z6820">
        <v>0</v>
      </c>
      <c r="AA6820">
        <v>6.6000000000000003E-2</v>
      </c>
      <c r="AB6820">
        <v>27.9</v>
      </c>
      <c r="AC6820">
        <v>36</v>
      </c>
      <c r="AD6820">
        <v>11.5</v>
      </c>
      <c r="AE6820">
        <v>27.3</v>
      </c>
      <c r="AF6820">
        <v>6.86</v>
      </c>
      <c r="AG6820">
        <v>7.1099999999999997E-2</v>
      </c>
      <c r="AH6820" t="s">
        <v>337</v>
      </c>
      <c r="AI6820" t="s">
        <v>337</v>
      </c>
      <c r="AJ6820">
        <v>0</v>
      </c>
      <c r="AK6820">
        <v>117</v>
      </c>
      <c r="AL6820">
        <v>1</v>
      </c>
      <c r="AM6820">
        <v>100</v>
      </c>
      <c r="AN6820">
        <v>5</v>
      </c>
    </row>
    <row r="6821" spans="1:40" x14ac:dyDescent="0.25">
      <c r="A6821" s="34">
        <v>40766</v>
      </c>
      <c r="B6821" s="220">
        <v>0.55208333333333337</v>
      </c>
      <c r="C6821">
        <v>36.9</v>
      </c>
      <c r="D6821">
        <v>37.4</v>
      </c>
      <c r="E6821">
        <v>36.9</v>
      </c>
      <c r="F6821">
        <v>26</v>
      </c>
      <c r="G6821">
        <v>14.3</v>
      </c>
      <c r="H6821">
        <v>4</v>
      </c>
      <c r="I6821" t="s">
        <v>343</v>
      </c>
      <c r="J6821">
        <v>0.33</v>
      </c>
      <c r="K6821">
        <v>8</v>
      </c>
      <c r="L6821" t="s">
        <v>342</v>
      </c>
      <c r="M6821">
        <v>36.9</v>
      </c>
      <c r="N6821">
        <v>37.1</v>
      </c>
      <c r="O6821">
        <v>37.1</v>
      </c>
      <c r="P6821" t="s">
        <v>337</v>
      </c>
      <c r="Q6821">
        <v>748.5</v>
      </c>
      <c r="R6821">
        <v>0</v>
      </c>
      <c r="S6821">
        <v>0</v>
      </c>
      <c r="T6821">
        <v>450</v>
      </c>
      <c r="U6821">
        <v>3.23</v>
      </c>
      <c r="V6821">
        <v>455</v>
      </c>
      <c r="W6821">
        <v>5.4</v>
      </c>
      <c r="X6821">
        <v>0.19</v>
      </c>
      <c r="Y6821">
        <v>5.5</v>
      </c>
      <c r="Z6821">
        <v>0</v>
      </c>
      <c r="AA6821">
        <v>6.5000000000000002E-2</v>
      </c>
      <c r="AB6821">
        <v>27.9</v>
      </c>
      <c r="AC6821">
        <v>36</v>
      </c>
      <c r="AD6821">
        <v>11.5</v>
      </c>
      <c r="AE6821">
        <v>27.3</v>
      </c>
      <c r="AF6821">
        <v>6.86</v>
      </c>
      <c r="AG6821">
        <v>7.1099999999999997E-2</v>
      </c>
      <c r="AH6821" t="s">
        <v>337</v>
      </c>
      <c r="AI6821" t="s">
        <v>337</v>
      </c>
      <c r="AJ6821">
        <v>0</v>
      </c>
      <c r="AK6821">
        <v>117</v>
      </c>
      <c r="AL6821">
        <v>1</v>
      </c>
      <c r="AM6821">
        <v>100</v>
      </c>
      <c r="AN6821">
        <v>5</v>
      </c>
    </row>
    <row r="6822" spans="1:40" x14ac:dyDescent="0.25">
      <c r="A6822" s="34">
        <v>40766</v>
      </c>
      <c r="B6822" s="220">
        <v>0.55555555555555558</v>
      </c>
      <c r="C6822">
        <v>36.6</v>
      </c>
      <c r="D6822">
        <v>36.9</v>
      </c>
      <c r="E6822">
        <v>36.6</v>
      </c>
      <c r="F6822">
        <v>27</v>
      </c>
      <c r="G6822">
        <v>14.5</v>
      </c>
      <c r="H6822">
        <v>4</v>
      </c>
      <c r="I6822" t="s">
        <v>343</v>
      </c>
      <c r="J6822">
        <v>0.33</v>
      </c>
      <c r="K6822">
        <v>6</v>
      </c>
      <c r="L6822" t="s">
        <v>342</v>
      </c>
      <c r="M6822">
        <v>36.6</v>
      </c>
      <c r="N6822">
        <v>36.799999999999997</v>
      </c>
      <c r="O6822">
        <v>36.799999999999997</v>
      </c>
      <c r="P6822" t="s">
        <v>337</v>
      </c>
      <c r="Q6822">
        <v>748.5</v>
      </c>
      <c r="R6822">
        <v>0</v>
      </c>
      <c r="S6822">
        <v>0</v>
      </c>
      <c r="T6822">
        <v>485</v>
      </c>
      <c r="U6822">
        <v>3.48</v>
      </c>
      <c r="V6822">
        <v>526</v>
      </c>
      <c r="W6822">
        <v>5.9</v>
      </c>
      <c r="X6822">
        <v>0.21</v>
      </c>
      <c r="Y6822">
        <v>6.9</v>
      </c>
      <c r="Z6822">
        <v>0</v>
      </c>
      <c r="AA6822">
        <v>6.3E-2</v>
      </c>
      <c r="AB6822">
        <v>27.9</v>
      </c>
      <c r="AC6822">
        <v>36</v>
      </c>
      <c r="AD6822">
        <v>11.5</v>
      </c>
      <c r="AE6822">
        <v>27.3</v>
      </c>
      <c r="AF6822">
        <v>6.86</v>
      </c>
      <c r="AG6822">
        <v>7.1099999999999997E-2</v>
      </c>
      <c r="AH6822" t="s">
        <v>337</v>
      </c>
      <c r="AI6822" t="s">
        <v>337</v>
      </c>
      <c r="AJ6822">
        <v>0</v>
      </c>
      <c r="AK6822">
        <v>116</v>
      </c>
      <c r="AL6822">
        <v>1</v>
      </c>
      <c r="AM6822">
        <v>100</v>
      </c>
      <c r="AN6822">
        <v>5</v>
      </c>
    </row>
    <row r="6823" spans="1:40" x14ac:dyDescent="0.25">
      <c r="A6823" s="34">
        <v>40766</v>
      </c>
      <c r="B6823" s="220">
        <v>0.55902777777777779</v>
      </c>
      <c r="C6823">
        <v>36.4</v>
      </c>
      <c r="D6823">
        <v>36.6</v>
      </c>
      <c r="E6823">
        <v>36.299999999999997</v>
      </c>
      <c r="F6823">
        <v>27</v>
      </c>
      <c r="G6823">
        <v>14.4</v>
      </c>
      <c r="H6823">
        <v>2</v>
      </c>
      <c r="I6823" t="s">
        <v>343</v>
      </c>
      <c r="J6823">
        <v>0.17</v>
      </c>
      <c r="K6823">
        <v>5</v>
      </c>
      <c r="L6823" t="s">
        <v>343</v>
      </c>
      <c r="M6823">
        <v>36.4</v>
      </c>
      <c r="N6823">
        <v>36.5</v>
      </c>
      <c r="O6823">
        <v>36.5</v>
      </c>
      <c r="P6823" t="s">
        <v>337</v>
      </c>
      <c r="Q6823">
        <v>748.4</v>
      </c>
      <c r="R6823">
        <v>0</v>
      </c>
      <c r="S6823">
        <v>0</v>
      </c>
      <c r="T6823">
        <v>495</v>
      </c>
      <c r="U6823">
        <v>3.55</v>
      </c>
      <c r="V6823">
        <v>512</v>
      </c>
      <c r="W6823">
        <v>6</v>
      </c>
      <c r="X6823">
        <v>0.21</v>
      </c>
      <c r="Y6823">
        <v>6.3</v>
      </c>
      <c r="Z6823">
        <v>0</v>
      </c>
      <c r="AA6823">
        <v>6.3E-2</v>
      </c>
      <c r="AB6823">
        <v>27.9</v>
      </c>
      <c r="AC6823">
        <v>36</v>
      </c>
      <c r="AD6823">
        <v>11.5</v>
      </c>
      <c r="AE6823">
        <v>27.3</v>
      </c>
      <c r="AF6823">
        <v>6.86</v>
      </c>
      <c r="AG6823">
        <v>7.1099999999999997E-2</v>
      </c>
      <c r="AH6823" t="s">
        <v>337</v>
      </c>
      <c r="AI6823" t="s">
        <v>337</v>
      </c>
      <c r="AJ6823">
        <v>0</v>
      </c>
      <c r="AK6823">
        <v>117</v>
      </c>
      <c r="AL6823">
        <v>1</v>
      </c>
      <c r="AM6823">
        <v>100</v>
      </c>
      <c r="AN6823">
        <v>5</v>
      </c>
    </row>
    <row r="6824" spans="1:40" x14ac:dyDescent="0.25">
      <c r="A6824" s="34">
        <v>40766</v>
      </c>
      <c r="B6824" s="220">
        <v>0.5625</v>
      </c>
      <c r="C6824">
        <v>36.4</v>
      </c>
      <c r="D6824">
        <v>36.4</v>
      </c>
      <c r="E6824">
        <v>36.299999999999997</v>
      </c>
      <c r="F6824">
        <v>27</v>
      </c>
      <c r="G6824">
        <v>14.4</v>
      </c>
      <c r="H6824">
        <v>4</v>
      </c>
      <c r="I6824" t="s">
        <v>343</v>
      </c>
      <c r="J6824">
        <v>0.33</v>
      </c>
      <c r="K6824">
        <v>8</v>
      </c>
      <c r="L6824" t="s">
        <v>343</v>
      </c>
      <c r="M6824">
        <v>36.4</v>
      </c>
      <c r="N6824">
        <v>36.5</v>
      </c>
      <c r="O6824">
        <v>36.5</v>
      </c>
      <c r="P6824" t="s">
        <v>337</v>
      </c>
      <c r="Q6824">
        <v>748.4</v>
      </c>
      <c r="R6824">
        <v>0</v>
      </c>
      <c r="S6824">
        <v>0</v>
      </c>
      <c r="T6824">
        <v>467</v>
      </c>
      <c r="U6824">
        <v>3.35</v>
      </c>
      <c r="V6824">
        <v>475</v>
      </c>
      <c r="W6824">
        <v>5.8</v>
      </c>
      <c r="X6824">
        <v>0.21</v>
      </c>
      <c r="Y6824">
        <v>5.9</v>
      </c>
      <c r="Z6824">
        <v>0</v>
      </c>
      <c r="AA6824">
        <v>6.3E-2</v>
      </c>
      <c r="AB6824">
        <v>27.9</v>
      </c>
      <c r="AC6824">
        <v>36</v>
      </c>
      <c r="AD6824">
        <v>11.5</v>
      </c>
      <c r="AE6824">
        <v>27.3</v>
      </c>
      <c r="AF6824">
        <v>6.86</v>
      </c>
      <c r="AG6824">
        <v>7.1099999999999997E-2</v>
      </c>
      <c r="AH6824" t="s">
        <v>337</v>
      </c>
      <c r="AI6824" t="s">
        <v>337</v>
      </c>
      <c r="AJ6824">
        <v>0</v>
      </c>
      <c r="AK6824">
        <v>116</v>
      </c>
      <c r="AL6824">
        <v>1</v>
      </c>
      <c r="AM6824">
        <v>100</v>
      </c>
      <c r="AN6824">
        <v>5</v>
      </c>
    </row>
    <row r="6825" spans="1:40" x14ac:dyDescent="0.25">
      <c r="A6825" s="34">
        <v>40766</v>
      </c>
      <c r="B6825" s="220">
        <v>0.56597222222222221</v>
      </c>
      <c r="C6825">
        <v>36.200000000000003</v>
      </c>
      <c r="D6825">
        <v>36.4</v>
      </c>
      <c r="E6825">
        <v>36.200000000000003</v>
      </c>
      <c r="F6825">
        <v>27</v>
      </c>
      <c r="G6825">
        <v>14.2</v>
      </c>
      <c r="H6825">
        <v>3</v>
      </c>
      <c r="I6825" t="s">
        <v>343</v>
      </c>
      <c r="J6825">
        <v>0.25</v>
      </c>
      <c r="K6825">
        <v>6</v>
      </c>
      <c r="L6825" t="s">
        <v>343</v>
      </c>
      <c r="M6825">
        <v>36.200000000000003</v>
      </c>
      <c r="N6825">
        <v>36.200000000000003</v>
      </c>
      <c r="O6825">
        <v>36.200000000000003</v>
      </c>
      <c r="P6825" t="s">
        <v>337</v>
      </c>
      <c r="Q6825">
        <v>748.4</v>
      </c>
      <c r="R6825">
        <v>0</v>
      </c>
      <c r="S6825">
        <v>0</v>
      </c>
      <c r="T6825">
        <v>454</v>
      </c>
      <c r="U6825">
        <v>3.25</v>
      </c>
      <c r="V6825">
        <v>471</v>
      </c>
      <c r="W6825">
        <v>6.1</v>
      </c>
      <c r="X6825">
        <v>0.22</v>
      </c>
      <c r="Y6825">
        <v>6.8</v>
      </c>
      <c r="Z6825">
        <v>0</v>
      </c>
      <c r="AA6825">
        <v>6.2E-2</v>
      </c>
      <c r="AB6825">
        <v>27.8</v>
      </c>
      <c r="AC6825">
        <v>36</v>
      </c>
      <c r="AD6825">
        <v>11.4</v>
      </c>
      <c r="AE6825">
        <v>27.2</v>
      </c>
      <c r="AF6825">
        <v>6.87</v>
      </c>
      <c r="AG6825">
        <v>7.1199999999999999E-2</v>
      </c>
      <c r="AH6825" t="s">
        <v>337</v>
      </c>
      <c r="AI6825" t="s">
        <v>337</v>
      </c>
      <c r="AJ6825">
        <v>0</v>
      </c>
      <c r="AK6825">
        <v>117</v>
      </c>
      <c r="AL6825">
        <v>1</v>
      </c>
      <c r="AM6825">
        <v>100</v>
      </c>
      <c r="AN6825">
        <v>5</v>
      </c>
    </row>
    <row r="6826" spans="1:40" x14ac:dyDescent="0.25">
      <c r="A6826" s="34">
        <v>40766</v>
      </c>
      <c r="B6826" s="220">
        <v>0.56944444444444442</v>
      </c>
      <c r="C6826">
        <v>36</v>
      </c>
      <c r="D6826">
        <v>36.200000000000003</v>
      </c>
      <c r="E6826">
        <v>36</v>
      </c>
      <c r="F6826">
        <v>26</v>
      </c>
      <c r="G6826">
        <v>13.5</v>
      </c>
      <c r="H6826">
        <v>4</v>
      </c>
      <c r="I6826" t="s">
        <v>343</v>
      </c>
      <c r="J6826">
        <v>0.33</v>
      </c>
      <c r="K6826">
        <v>7</v>
      </c>
      <c r="L6826" t="s">
        <v>343</v>
      </c>
      <c r="M6826">
        <v>36</v>
      </c>
      <c r="N6826">
        <v>35.799999999999997</v>
      </c>
      <c r="O6826">
        <v>35.799999999999997</v>
      </c>
      <c r="P6826" t="s">
        <v>337</v>
      </c>
      <c r="Q6826">
        <v>748.4</v>
      </c>
      <c r="R6826">
        <v>0</v>
      </c>
      <c r="S6826">
        <v>0</v>
      </c>
      <c r="T6826">
        <v>506</v>
      </c>
      <c r="U6826">
        <v>3.63</v>
      </c>
      <c r="V6826">
        <v>541</v>
      </c>
      <c r="W6826">
        <v>6.8</v>
      </c>
      <c r="X6826">
        <v>0.24</v>
      </c>
      <c r="Y6826">
        <v>7.7</v>
      </c>
      <c r="Z6826">
        <v>0</v>
      </c>
      <c r="AA6826">
        <v>6.0999999999999999E-2</v>
      </c>
      <c r="AB6826">
        <v>27.8</v>
      </c>
      <c r="AC6826">
        <v>36</v>
      </c>
      <c r="AD6826">
        <v>11.4</v>
      </c>
      <c r="AE6826">
        <v>27.2</v>
      </c>
      <c r="AF6826">
        <v>6.87</v>
      </c>
      <c r="AG6826">
        <v>7.1199999999999999E-2</v>
      </c>
      <c r="AH6826" t="s">
        <v>337</v>
      </c>
      <c r="AI6826" t="s">
        <v>337</v>
      </c>
      <c r="AJ6826">
        <v>0</v>
      </c>
      <c r="AK6826">
        <v>117</v>
      </c>
      <c r="AL6826">
        <v>1</v>
      </c>
      <c r="AM6826">
        <v>100</v>
      </c>
      <c r="AN6826">
        <v>5</v>
      </c>
    </row>
    <row r="6827" spans="1:40" x14ac:dyDescent="0.25">
      <c r="A6827" s="34">
        <v>40766</v>
      </c>
      <c r="B6827" s="220">
        <v>0.57291666666666663</v>
      </c>
      <c r="C6827">
        <v>36.1</v>
      </c>
      <c r="D6827">
        <v>36.1</v>
      </c>
      <c r="E6827">
        <v>36</v>
      </c>
      <c r="F6827">
        <v>27</v>
      </c>
      <c r="G6827">
        <v>14.2</v>
      </c>
      <c r="H6827">
        <v>2</v>
      </c>
      <c r="I6827" t="s">
        <v>343</v>
      </c>
      <c r="J6827">
        <v>0.17</v>
      </c>
      <c r="K6827">
        <v>4</v>
      </c>
      <c r="L6827" t="s">
        <v>346</v>
      </c>
      <c r="M6827">
        <v>36.1</v>
      </c>
      <c r="N6827">
        <v>36.1</v>
      </c>
      <c r="O6827">
        <v>36.1</v>
      </c>
      <c r="P6827" t="s">
        <v>337</v>
      </c>
      <c r="Q6827">
        <v>748.4</v>
      </c>
      <c r="R6827">
        <v>0</v>
      </c>
      <c r="S6827">
        <v>0</v>
      </c>
      <c r="T6827">
        <v>507</v>
      </c>
      <c r="U6827">
        <v>3.63</v>
      </c>
      <c r="V6827">
        <v>561</v>
      </c>
      <c r="W6827">
        <v>6.9</v>
      </c>
      <c r="X6827">
        <v>0.25</v>
      </c>
      <c r="Y6827">
        <v>7.5</v>
      </c>
      <c r="Z6827">
        <v>0</v>
      </c>
      <c r="AA6827">
        <v>6.2E-2</v>
      </c>
      <c r="AB6827">
        <v>27.8</v>
      </c>
      <c r="AC6827">
        <v>36</v>
      </c>
      <c r="AD6827">
        <v>11.4</v>
      </c>
      <c r="AE6827">
        <v>27.2</v>
      </c>
      <c r="AF6827">
        <v>6.87</v>
      </c>
      <c r="AG6827">
        <v>7.1199999999999999E-2</v>
      </c>
      <c r="AH6827" t="s">
        <v>337</v>
      </c>
      <c r="AI6827" t="s">
        <v>337</v>
      </c>
      <c r="AJ6827">
        <v>0</v>
      </c>
      <c r="AK6827">
        <v>116</v>
      </c>
      <c r="AL6827">
        <v>1</v>
      </c>
      <c r="AM6827">
        <v>100</v>
      </c>
      <c r="AN6827">
        <v>5</v>
      </c>
    </row>
    <row r="6828" spans="1:40" x14ac:dyDescent="0.25">
      <c r="A6828" s="34">
        <v>40766</v>
      </c>
      <c r="B6828" s="220">
        <v>0.57638888888888895</v>
      </c>
      <c r="C6828">
        <v>36.5</v>
      </c>
      <c r="D6828">
        <v>36.5</v>
      </c>
      <c r="E6828">
        <v>36.1</v>
      </c>
      <c r="F6828">
        <v>26</v>
      </c>
      <c r="G6828">
        <v>13.9</v>
      </c>
      <c r="H6828">
        <v>3</v>
      </c>
      <c r="I6828" t="s">
        <v>347</v>
      </c>
      <c r="J6828">
        <v>0.25</v>
      </c>
      <c r="K6828">
        <v>6</v>
      </c>
      <c r="L6828" t="s">
        <v>346</v>
      </c>
      <c r="M6828">
        <v>36.5</v>
      </c>
      <c r="N6828">
        <v>36.5</v>
      </c>
      <c r="O6828">
        <v>36.5</v>
      </c>
      <c r="P6828" t="s">
        <v>337</v>
      </c>
      <c r="Q6828">
        <v>748.3</v>
      </c>
      <c r="R6828">
        <v>0</v>
      </c>
      <c r="S6828">
        <v>0</v>
      </c>
      <c r="T6828">
        <v>684</v>
      </c>
      <c r="U6828">
        <v>4.9000000000000004</v>
      </c>
      <c r="V6828">
        <v>851</v>
      </c>
      <c r="W6828">
        <v>9.4</v>
      </c>
      <c r="X6828">
        <v>0.34</v>
      </c>
      <c r="Y6828">
        <v>11.8</v>
      </c>
      <c r="Z6828">
        <v>0</v>
      </c>
      <c r="AA6828">
        <v>6.3E-2</v>
      </c>
      <c r="AB6828">
        <v>27.9</v>
      </c>
      <c r="AC6828">
        <v>36</v>
      </c>
      <c r="AD6828">
        <v>11.5</v>
      </c>
      <c r="AE6828">
        <v>27.3</v>
      </c>
      <c r="AF6828">
        <v>6.86</v>
      </c>
      <c r="AG6828">
        <v>7.1099999999999997E-2</v>
      </c>
      <c r="AH6828" t="s">
        <v>337</v>
      </c>
      <c r="AI6828" t="s">
        <v>337</v>
      </c>
      <c r="AJ6828">
        <v>0</v>
      </c>
      <c r="AK6828">
        <v>118</v>
      </c>
      <c r="AL6828">
        <v>1</v>
      </c>
      <c r="AM6828">
        <v>100</v>
      </c>
      <c r="AN6828">
        <v>5</v>
      </c>
    </row>
    <row r="6829" spans="1:40" x14ac:dyDescent="0.25">
      <c r="A6829" s="34">
        <v>40766</v>
      </c>
      <c r="B6829" s="220">
        <v>0.57986111111111105</v>
      </c>
      <c r="C6829">
        <v>36.9</v>
      </c>
      <c r="D6829">
        <v>36.9</v>
      </c>
      <c r="E6829">
        <v>36.6</v>
      </c>
      <c r="F6829">
        <v>26</v>
      </c>
      <c r="G6829">
        <v>14.3</v>
      </c>
      <c r="H6829">
        <v>2</v>
      </c>
      <c r="I6829" t="s">
        <v>346</v>
      </c>
      <c r="J6829">
        <v>0.17</v>
      </c>
      <c r="K6829">
        <v>5</v>
      </c>
      <c r="L6829" t="s">
        <v>346</v>
      </c>
      <c r="M6829">
        <v>36.9</v>
      </c>
      <c r="N6829">
        <v>37.1</v>
      </c>
      <c r="O6829">
        <v>37.1</v>
      </c>
      <c r="P6829" t="s">
        <v>337</v>
      </c>
      <c r="Q6829">
        <v>748.2</v>
      </c>
      <c r="R6829">
        <v>0</v>
      </c>
      <c r="S6829">
        <v>0</v>
      </c>
      <c r="T6829">
        <v>1121</v>
      </c>
      <c r="U6829">
        <v>8.0299999999999994</v>
      </c>
      <c r="V6829">
        <v>1141</v>
      </c>
      <c r="W6829">
        <v>10.6</v>
      </c>
      <c r="X6829">
        <v>0.38</v>
      </c>
      <c r="Y6829">
        <v>11.8</v>
      </c>
      <c r="Z6829">
        <v>0</v>
      </c>
      <c r="AA6829">
        <v>6.5000000000000002E-2</v>
      </c>
      <c r="AB6829">
        <v>27.9</v>
      </c>
      <c r="AC6829">
        <v>36</v>
      </c>
      <c r="AD6829">
        <v>11.5</v>
      </c>
      <c r="AE6829">
        <v>27.3</v>
      </c>
      <c r="AF6829">
        <v>6.86</v>
      </c>
      <c r="AG6829">
        <v>7.1099999999999997E-2</v>
      </c>
      <c r="AH6829" t="s">
        <v>337</v>
      </c>
      <c r="AI6829" t="s">
        <v>337</v>
      </c>
      <c r="AJ6829">
        <v>0</v>
      </c>
      <c r="AK6829">
        <v>117</v>
      </c>
      <c r="AL6829">
        <v>1</v>
      </c>
      <c r="AM6829">
        <v>100</v>
      </c>
      <c r="AN6829">
        <v>5</v>
      </c>
    </row>
    <row r="6830" spans="1:40" x14ac:dyDescent="0.25">
      <c r="A6830" s="34">
        <v>40766</v>
      </c>
      <c r="B6830" s="220">
        <v>0.58333333333333337</v>
      </c>
      <c r="C6830">
        <v>37.200000000000003</v>
      </c>
      <c r="D6830">
        <v>37.200000000000003</v>
      </c>
      <c r="E6830">
        <v>36.9</v>
      </c>
      <c r="F6830">
        <v>25</v>
      </c>
      <c r="G6830">
        <v>13.9</v>
      </c>
      <c r="H6830">
        <v>2</v>
      </c>
      <c r="I6830" t="s">
        <v>336</v>
      </c>
      <c r="J6830">
        <v>0.17</v>
      </c>
      <c r="K6830">
        <v>3</v>
      </c>
      <c r="L6830" t="s">
        <v>336</v>
      </c>
      <c r="M6830">
        <v>37.200000000000003</v>
      </c>
      <c r="N6830">
        <v>37.299999999999997</v>
      </c>
      <c r="O6830">
        <v>37.299999999999997</v>
      </c>
      <c r="P6830" t="s">
        <v>337</v>
      </c>
      <c r="Q6830">
        <v>748.2</v>
      </c>
      <c r="R6830">
        <v>0</v>
      </c>
      <c r="S6830">
        <v>0</v>
      </c>
      <c r="T6830">
        <v>1032</v>
      </c>
      <c r="U6830">
        <v>7.4</v>
      </c>
      <c r="V6830">
        <v>1081</v>
      </c>
      <c r="W6830">
        <v>11.1</v>
      </c>
      <c r="X6830">
        <v>0.4</v>
      </c>
      <c r="Y6830">
        <v>11.3</v>
      </c>
      <c r="Z6830">
        <v>0</v>
      </c>
      <c r="AA6830">
        <v>6.6000000000000003E-2</v>
      </c>
      <c r="AB6830">
        <v>28.1</v>
      </c>
      <c r="AC6830">
        <v>36</v>
      </c>
      <c r="AD6830">
        <v>11.6</v>
      </c>
      <c r="AE6830">
        <v>27.4</v>
      </c>
      <c r="AF6830">
        <v>6.85</v>
      </c>
      <c r="AG6830">
        <v>7.1099999999999997E-2</v>
      </c>
      <c r="AH6830" t="s">
        <v>337</v>
      </c>
      <c r="AI6830" t="s">
        <v>337</v>
      </c>
      <c r="AJ6830">
        <v>0.02</v>
      </c>
      <c r="AK6830">
        <v>117</v>
      </c>
      <c r="AL6830">
        <v>1</v>
      </c>
      <c r="AM6830">
        <v>100</v>
      </c>
      <c r="AN6830">
        <v>5</v>
      </c>
    </row>
    <row r="6831" spans="1:40" x14ac:dyDescent="0.25">
      <c r="A6831" s="34">
        <v>40766</v>
      </c>
      <c r="B6831" s="220">
        <v>0.58680555555555558</v>
      </c>
      <c r="C6831">
        <v>37.700000000000003</v>
      </c>
      <c r="D6831">
        <v>37.700000000000003</v>
      </c>
      <c r="E6831">
        <v>37.200000000000003</v>
      </c>
      <c r="F6831">
        <v>25</v>
      </c>
      <c r="G6831">
        <v>14.3</v>
      </c>
      <c r="H6831">
        <v>3</v>
      </c>
      <c r="I6831" t="s">
        <v>347</v>
      </c>
      <c r="J6831">
        <v>0.25</v>
      </c>
      <c r="K6831">
        <v>6</v>
      </c>
      <c r="L6831" t="s">
        <v>339</v>
      </c>
      <c r="M6831">
        <v>37.700000000000003</v>
      </c>
      <c r="N6831">
        <v>38</v>
      </c>
      <c r="O6831">
        <v>38</v>
      </c>
      <c r="P6831" t="s">
        <v>337</v>
      </c>
      <c r="Q6831">
        <v>748.1</v>
      </c>
      <c r="R6831">
        <v>0</v>
      </c>
      <c r="S6831">
        <v>0</v>
      </c>
      <c r="T6831">
        <v>970</v>
      </c>
      <c r="U6831">
        <v>6.95</v>
      </c>
      <c r="V6831">
        <v>986</v>
      </c>
      <c r="W6831">
        <v>10.7</v>
      </c>
      <c r="X6831">
        <v>0.38</v>
      </c>
      <c r="Y6831">
        <v>10.8</v>
      </c>
      <c r="Z6831">
        <v>0</v>
      </c>
      <c r="AA6831">
        <v>6.7000000000000004E-2</v>
      </c>
      <c r="AB6831">
        <v>28.1</v>
      </c>
      <c r="AC6831">
        <v>36</v>
      </c>
      <c r="AD6831">
        <v>11.6</v>
      </c>
      <c r="AE6831">
        <v>27.4</v>
      </c>
      <c r="AF6831">
        <v>6.85</v>
      </c>
      <c r="AG6831">
        <v>7.1099999999999997E-2</v>
      </c>
      <c r="AH6831" t="s">
        <v>337</v>
      </c>
      <c r="AI6831" t="s">
        <v>337</v>
      </c>
      <c r="AJ6831">
        <v>0</v>
      </c>
      <c r="AK6831">
        <v>117</v>
      </c>
      <c r="AL6831">
        <v>1</v>
      </c>
      <c r="AM6831">
        <v>100</v>
      </c>
      <c r="AN6831">
        <v>5</v>
      </c>
    </row>
    <row r="6832" spans="1:40" x14ac:dyDescent="0.25">
      <c r="A6832" s="34">
        <v>40766</v>
      </c>
      <c r="B6832" s="220">
        <v>0.59027777777777779</v>
      </c>
      <c r="C6832">
        <v>37.700000000000003</v>
      </c>
      <c r="D6832">
        <v>37.700000000000003</v>
      </c>
      <c r="E6832">
        <v>37.700000000000003</v>
      </c>
      <c r="F6832">
        <v>24</v>
      </c>
      <c r="G6832">
        <v>13.7</v>
      </c>
      <c r="H6832">
        <v>1</v>
      </c>
      <c r="I6832" t="s">
        <v>347</v>
      </c>
      <c r="J6832">
        <v>0.08</v>
      </c>
      <c r="K6832">
        <v>3</v>
      </c>
      <c r="L6832" t="s">
        <v>347</v>
      </c>
      <c r="M6832">
        <v>37.700000000000003</v>
      </c>
      <c r="N6832">
        <v>37.799999999999997</v>
      </c>
      <c r="O6832">
        <v>37.799999999999997</v>
      </c>
      <c r="P6832" t="s">
        <v>337</v>
      </c>
      <c r="Q6832">
        <v>748</v>
      </c>
      <c r="R6832">
        <v>0</v>
      </c>
      <c r="S6832">
        <v>0</v>
      </c>
      <c r="T6832">
        <v>952</v>
      </c>
      <c r="U6832">
        <v>6.82</v>
      </c>
      <c r="V6832">
        <v>956</v>
      </c>
      <c r="W6832">
        <v>10.6</v>
      </c>
      <c r="X6832">
        <v>0.38</v>
      </c>
      <c r="Y6832">
        <v>10.6</v>
      </c>
      <c r="Z6832">
        <v>0</v>
      </c>
      <c r="AA6832">
        <v>6.7000000000000004E-2</v>
      </c>
      <c r="AB6832">
        <v>28.2</v>
      </c>
      <c r="AC6832">
        <v>36</v>
      </c>
      <c r="AD6832">
        <v>11.7</v>
      </c>
      <c r="AE6832">
        <v>27.6</v>
      </c>
      <c r="AF6832">
        <v>6.84</v>
      </c>
      <c r="AG6832">
        <v>7.0999999999999994E-2</v>
      </c>
      <c r="AH6832" t="s">
        <v>337</v>
      </c>
      <c r="AI6832" t="s">
        <v>337</v>
      </c>
      <c r="AJ6832">
        <v>0</v>
      </c>
      <c r="AK6832">
        <v>117</v>
      </c>
      <c r="AL6832">
        <v>1</v>
      </c>
      <c r="AM6832">
        <v>100</v>
      </c>
      <c r="AN6832">
        <v>5</v>
      </c>
    </row>
    <row r="6833" spans="1:40" x14ac:dyDescent="0.25">
      <c r="A6833" s="34">
        <v>40766</v>
      </c>
      <c r="B6833" s="220">
        <v>0.59375</v>
      </c>
      <c r="C6833">
        <v>37.9</v>
      </c>
      <c r="D6833">
        <v>37.9</v>
      </c>
      <c r="E6833">
        <v>37.799999999999997</v>
      </c>
      <c r="F6833">
        <v>24</v>
      </c>
      <c r="G6833">
        <v>13.9</v>
      </c>
      <c r="H6833">
        <v>3</v>
      </c>
      <c r="I6833" t="s">
        <v>336</v>
      </c>
      <c r="J6833">
        <v>0.25</v>
      </c>
      <c r="K6833">
        <v>7</v>
      </c>
      <c r="L6833" t="s">
        <v>336</v>
      </c>
      <c r="M6833">
        <v>37.9</v>
      </c>
      <c r="N6833">
        <v>38.1</v>
      </c>
      <c r="O6833">
        <v>38.1</v>
      </c>
      <c r="P6833" t="s">
        <v>337</v>
      </c>
      <c r="Q6833">
        <v>747.9</v>
      </c>
      <c r="R6833">
        <v>0</v>
      </c>
      <c r="S6833">
        <v>0</v>
      </c>
      <c r="T6833">
        <v>943</v>
      </c>
      <c r="U6833">
        <v>6.76</v>
      </c>
      <c r="V6833">
        <v>947</v>
      </c>
      <c r="W6833">
        <v>10.4</v>
      </c>
      <c r="X6833">
        <v>0.37</v>
      </c>
      <c r="Y6833">
        <v>10.5</v>
      </c>
      <c r="Z6833">
        <v>0</v>
      </c>
      <c r="AA6833">
        <v>6.8000000000000005E-2</v>
      </c>
      <c r="AB6833">
        <v>28.3</v>
      </c>
      <c r="AC6833">
        <v>36</v>
      </c>
      <c r="AD6833">
        <v>11.8</v>
      </c>
      <c r="AE6833">
        <v>27.7</v>
      </c>
      <c r="AF6833">
        <v>6.83</v>
      </c>
      <c r="AG6833">
        <v>7.0999999999999994E-2</v>
      </c>
      <c r="AH6833" t="s">
        <v>337</v>
      </c>
      <c r="AI6833" t="s">
        <v>337</v>
      </c>
      <c r="AJ6833">
        <v>0</v>
      </c>
      <c r="AK6833">
        <v>116</v>
      </c>
      <c r="AL6833">
        <v>1</v>
      </c>
      <c r="AM6833">
        <v>100</v>
      </c>
      <c r="AN6833">
        <v>5</v>
      </c>
    </row>
    <row r="6834" spans="1:40" x14ac:dyDescent="0.25">
      <c r="A6834" s="34">
        <v>40766</v>
      </c>
      <c r="B6834" s="220">
        <v>0.59722222222222221</v>
      </c>
      <c r="C6834">
        <v>37.9</v>
      </c>
      <c r="D6834">
        <v>37.9</v>
      </c>
      <c r="E6834">
        <v>37.9</v>
      </c>
      <c r="F6834">
        <v>23</v>
      </c>
      <c r="G6834">
        <v>13.2</v>
      </c>
      <c r="H6834">
        <v>2</v>
      </c>
      <c r="I6834" t="s">
        <v>336</v>
      </c>
      <c r="J6834">
        <v>0.17</v>
      </c>
      <c r="K6834">
        <v>4</v>
      </c>
      <c r="L6834" t="s">
        <v>336</v>
      </c>
      <c r="M6834">
        <v>37.9</v>
      </c>
      <c r="N6834">
        <v>37.799999999999997</v>
      </c>
      <c r="O6834">
        <v>37.799999999999997</v>
      </c>
      <c r="P6834" t="s">
        <v>337</v>
      </c>
      <c r="Q6834">
        <v>747.9</v>
      </c>
      <c r="R6834">
        <v>0</v>
      </c>
      <c r="S6834">
        <v>0</v>
      </c>
      <c r="T6834">
        <v>940</v>
      </c>
      <c r="U6834">
        <v>6.74</v>
      </c>
      <c r="V6834">
        <v>944</v>
      </c>
      <c r="W6834">
        <v>10.5</v>
      </c>
      <c r="X6834">
        <v>0.38</v>
      </c>
      <c r="Y6834">
        <v>10.5</v>
      </c>
      <c r="Z6834">
        <v>0</v>
      </c>
      <c r="AA6834">
        <v>6.8000000000000005E-2</v>
      </c>
      <c r="AB6834">
        <v>28.3</v>
      </c>
      <c r="AC6834">
        <v>36</v>
      </c>
      <c r="AD6834">
        <v>11.8</v>
      </c>
      <c r="AE6834">
        <v>27.7</v>
      </c>
      <c r="AF6834">
        <v>6.83</v>
      </c>
      <c r="AG6834">
        <v>7.0999999999999994E-2</v>
      </c>
      <c r="AH6834" t="s">
        <v>337</v>
      </c>
      <c r="AI6834" t="s">
        <v>337</v>
      </c>
      <c r="AJ6834">
        <v>0</v>
      </c>
      <c r="AK6834">
        <v>117</v>
      </c>
      <c r="AL6834">
        <v>1</v>
      </c>
      <c r="AM6834">
        <v>100</v>
      </c>
      <c r="AN6834">
        <v>5</v>
      </c>
    </row>
    <row r="6835" spans="1:40" x14ac:dyDescent="0.25">
      <c r="A6835" s="34">
        <v>40766</v>
      </c>
      <c r="B6835" s="220">
        <v>0.60069444444444442</v>
      </c>
      <c r="C6835">
        <v>38.299999999999997</v>
      </c>
      <c r="D6835">
        <v>38.299999999999997</v>
      </c>
      <c r="E6835">
        <v>37.9</v>
      </c>
      <c r="F6835">
        <v>22</v>
      </c>
      <c r="G6835">
        <v>12.8</v>
      </c>
      <c r="H6835">
        <v>1</v>
      </c>
      <c r="I6835" t="s">
        <v>340</v>
      </c>
      <c r="J6835">
        <v>0.08</v>
      </c>
      <c r="K6835">
        <v>4</v>
      </c>
      <c r="L6835" t="s">
        <v>340</v>
      </c>
      <c r="M6835">
        <v>38.299999999999997</v>
      </c>
      <c r="N6835">
        <v>37.9</v>
      </c>
      <c r="O6835">
        <v>37.9</v>
      </c>
      <c r="P6835" t="s">
        <v>337</v>
      </c>
      <c r="Q6835">
        <v>747.8</v>
      </c>
      <c r="R6835">
        <v>0</v>
      </c>
      <c r="S6835">
        <v>0</v>
      </c>
      <c r="T6835">
        <v>934</v>
      </c>
      <c r="U6835">
        <v>6.69</v>
      </c>
      <c r="V6835">
        <v>937</v>
      </c>
      <c r="W6835">
        <v>10.4</v>
      </c>
      <c r="X6835">
        <v>0.37</v>
      </c>
      <c r="Y6835">
        <v>10.4</v>
      </c>
      <c r="Z6835">
        <v>0</v>
      </c>
      <c r="AA6835">
        <v>6.9000000000000006E-2</v>
      </c>
      <c r="AB6835">
        <v>28.4</v>
      </c>
      <c r="AC6835">
        <v>36</v>
      </c>
      <c r="AD6835">
        <v>11.9</v>
      </c>
      <c r="AE6835">
        <v>27.8</v>
      </c>
      <c r="AF6835">
        <v>6.83</v>
      </c>
      <c r="AG6835">
        <v>7.0900000000000005E-2</v>
      </c>
      <c r="AH6835" t="s">
        <v>337</v>
      </c>
      <c r="AI6835" t="s">
        <v>337</v>
      </c>
      <c r="AJ6835">
        <v>0</v>
      </c>
      <c r="AK6835">
        <v>117</v>
      </c>
      <c r="AL6835">
        <v>1</v>
      </c>
      <c r="AM6835">
        <v>100</v>
      </c>
      <c r="AN6835">
        <v>5</v>
      </c>
    </row>
    <row r="6836" spans="1:40" x14ac:dyDescent="0.25">
      <c r="A6836" s="34">
        <v>40766</v>
      </c>
      <c r="B6836" s="220">
        <v>0.60416666666666663</v>
      </c>
      <c r="C6836">
        <v>38.6</v>
      </c>
      <c r="D6836">
        <v>38.6</v>
      </c>
      <c r="E6836">
        <v>38.299999999999997</v>
      </c>
      <c r="F6836">
        <v>23</v>
      </c>
      <c r="G6836">
        <v>13.8</v>
      </c>
      <c r="H6836">
        <v>1</v>
      </c>
      <c r="I6836" t="s">
        <v>340</v>
      </c>
      <c r="J6836">
        <v>0.08</v>
      </c>
      <c r="K6836">
        <v>4</v>
      </c>
      <c r="L6836" t="s">
        <v>340</v>
      </c>
      <c r="M6836">
        <v>38.6</v>
      </c>
      <c r="N6836">
        <v>38.700000000000003</v>
      </c>
      <c r="O6836">
        <v>38.700000000000003</v>
      </c>
      <c r="P6836" t="s">
        <v>337</v>
      </c>
      <c r="Q6836">
        <v>747.7</v>
      </c>
      <c r="R6836">
        <v>0</v>
      </c>
      <c r="S6836">
        <v>0</v>
      </c>
      <c r="T6836">
        <v>932</v>
      </c>
      <c r="U6836">
        <v>6.68</v>
      </c>
      <c r="V6836">
        <v>933</v>
      </c>
      <c r="W6836">
        <v>10.3</v>
      </c>
      <c r="X6836">
        <v>0.37</v>
      </c>
      <c r="Y6836">
        <v>10.3</v>
      </c>
      <c r="Z6836">
        <v>0</v>
      </c>
      <c r="AA6836">
        <v>7.0000000000000007E-2</v>
      </c>
      <c r="AB6836">
        <v>28.5</v>
      </c>
      <c r="AC6836">
        <v>36</v>
      </c>
      <c r="AD6836">
        <v>12</v>
      </c>
      <c r="AE6836">
        <v>28</v>
      </c>
      <c r="AF6836">
        <v>6.82</v>
      </c>
      <c r="AG6836">
        <v>7.0900000000000005E-2</v>
      </c>
      <c r="AH6836" t="s">
        <v>337</v>
      </c>
      <c r="AI6836" t="s">
        <v>337</v>
      </c>
      <c r="AJ6836">
        <v>0</v>
      </c>
      <c r="AK6836">
        <v>117</v>
      </c>
      <c r="AL6836">
        <v>1</v>
      </c>
      <c r="AM6836">
        <v>100</v>
      </c>
      <c r="AN6836">
        <v>5</v>
      </c>
    </row>
    <row r="6837" spans="1:40" x14ac:dyDescent="0.25">
      <c r="A6837" s="34">
        <v>40766</v>
      </c>
      <c r="B6837" s="220">
        <v>0.60763888888888895</v>
      </c>
      <c r="C6837">
        <v>38.6</v>
      </c>
      <c r="D6837">
        <v>38.700000000000003</v>
      </c>
      <c r="E6837">
        <v>38.6</v>
      </c>
      <c r="F6837">
        <v>23</v>
      </c>
      <c r="G6837">
        <v>13.7</v>
      </c>
      <c r="H6837">
        <v>3</v>
      </c>
      <c r="I6837" t="s">
        <v>336</v>
      </c>
      <c r="J6837">
        <v>0.25</v>
      </c>
      <c r="K6837">
        <v>6</v>
      </c>
      <c r="L6837" t="s">
        <v>336</v>
      </c>
      <c r="M6837">
        <v>38.6</v>
      </c>
      <c r="N6837">
        <v>38.6</v>
      </c>
      <c r="O6837">
        <v>38.6</v>
      </c>
      <c r="P6837" t="s">
        <v>337</v>
      </c>
      <c r="Q6837">
        <v>747.7</v>
      </c>
      <c r="R6837">
        <v>0</v>
      </c>
      <c r="S6837">
        <v>0</v>
      </c>
      <c r="T6837">
        <v>927</v>
      </c>
      <c r="U6837">
        <v>6.64</v>
      </c>
      <c r="V6837">
        <v>930</v>
      </c>
      <c r="W6837">
        <v>10.3</v>
      </c>
      <c r="X6837">
        <v>0.37</v>
      </c>
      <c r="Y6837">
        <v>10.3</v>
      </c>
      <c r="Z6837">
        <v>0</v>
      </c>
      <c r="AA6837">
        <v>7.0000000000000007E-2</v>
      </c>
      <c r="AB6837">
        <v>28.6</v>
      </c>
      <c r="AC6837">
        <v>36</v>
      </c>
      <c r="AD6837">
        <v>12.1</v>
      </c>
      <c r="AE6837">
        <v>28.2</v>
      </c>
      <c r="AF6837">
        <v>6.81</v>
      </c>
      <c r="AG6837">
        <v>7.0900000000000005E-2</v>
      </c>
      <c r="AH6837" t="s">
        <v>337</v>
      </c>
      <c r="AI6837" t="s">
        <v>337</v>
      </c>
      <c r="AJ6837">
        <v>0</v>
      </c>
      <c r="AK6837">
        <v>117</v>
      </c>
      <c r="AL6837">
        <v>1</v>
      </c>
      <c r="AM6837">
        <v>100</v>
      </c>
      <c r="AN6837">
        <v>5</v>
      </c>
    </row>
    <row r="6838" spans="1:40" x14ac:dyDescent="0.25">
      <c r="A6838" s="34">
        <v>40766</v>
      </c>
      <c r="B6838" s="220">
        <v>0.61111111111111105</v>
      </c>
      <c r="C6838">
        <v>38.299999999999997</v>
      </c>
      <c r="D6838">
        <v>38.6</v>
      </c>
      <c r="E6838">
        <v>38.299999999999997</v>
      </c>
      <c r="F6838">
        <v>23</v>
      </c>
      <c r="G6838">
        <v>13.5</v>
      </c>
      <c r="H6838">
        <v>3</v>
      </c>
      <c r="I6838" t="s">
        <v>336</v>
      </c>
      <c r="J6838">
        <v>0.25</v>
      </c>
      <c r="K6838">
        <v>5</v>
      </c>
      <c r="L6838" t="s">
        <v>336</v>
      </c>
      <c r="M6838">
        <v>38.299999999999997</v>
      </c>
      <c r="N6838">
        <v>38.200000000000003</v>
      </c>
      <c r="O6838">
        <v>38.200000000000003</v>
      </c>
      <c r="P6838" t="s">
        <v>337</v>
      </c>
      <c r="Q6838">
        <v>747.6</v>
      </c>
      <c r="R6838">
        <v>0</v>
      </c>
      <c r="S6838">
        <v>0</v>
      </c>
      <c r="T6838">
        <v>925</v>
      </c>
      <c r="U6838">
        <v>6.63</v>
      </c>
      <c r="V6838">
        <v>926</v>
      </c>
      <c r="W6838">
        <v>10.199999999999999</v>
      </c>
      <c r="X6838">
        <v>0.36</v>
      </c>
      <c r="Y6838">
        <v>10.199999999999999</v>
      </c>
      <c r="Z6838">
        <v>0</v>
      </c>
      <c r="AA6838">
        <v>6.9000000000000006E-2</v>
      </c>
      <c r="AB6838">
        <v>28.7</v>
      </c>
      <c r="AC6838">
        <v>36</v>
      </c>
      <c r="AD6838">
        <v>12.2</v>
      </c>
      <c r="AE6838">
        <v>28.3</v>
      </c>
      <c r="AF6838">
        <v>6.8</v>
      </c>
      <c r="AG6838">
        <v>7.0800000000000002E-2</v>
      </c>
      <c r="AH6838" t="s">
        <v>337</v>
      </c>
      <c r="AI6838" t="s">
        <v>337</v>
      </c>
      <c r="AJ6838">
        <v>0</v>
      </c>
      <c r="AK6838">
        <v>116</v>
      </c>
      <c r="AL6838">
        <v>1</v>
      </c>
      <c r="AM6838">
        <v>100</v>
      </c>
      <c r="AN6838">
        <v>5</v>
      </c>
    </row>
    <row r="6839" spans="1:40" x14ac:dyDescent="0.25">
      <c r="A6839" s="34">
        <v>40766</v>
      </c>
      <c r="B6839" s="220">
        <v>0.61458333333333337</v>
      </c>
      <c r="C6839">
        <v>38.5</v>
      </c>
      <c r="D6839">
        <v>38.5</v>
      </c>
      <c r="E6839">
        <v>38.299999999999997</v>
      </c>
      <c r="F6839">
        <v>23</v>
      </c>
      <c r="G6839">
        <v>13.7</v>
      </c>
      <c r="H6839">
        <v>2</v>
      </c>
      <c r="I6839" t="s">
        <v>336</v>
      </c>
      <c r="J6839">
        <v>0.17</v>
      </c>
      <c r="K6839">
        <v>8</v>
      </c>
      <c r="L6839" t="s">
        <v>349</v>
      </c>
      <c r="M6839">
        <v>38.5</v>
      </c>
      <c r="N6839">
        <v>38.6</v>
      </c>
      <c r="O6839">
        <v>38.6</v>
      </c>
      <c r="P6839" t="s">
        <v>337</v>
      </c>
      <c r="Q6839">
        <v>747.5</v>
      </c>
      <c r="R6839">
        <v>0</v>
      </c>
      <c r="S6839">
        <v>0</v>
      </c>
      <c r="T6839">
        <v>922</v>
      </c>
      <c r="U6839">
        <v>6.61</v>
      </c>
      <c r="V6839">
        <v>923</v>
      </c>
      <c r="W6839">
        <v>10.1</v>
      </c>
      <c r="X6839">
        <v>0.36</v>
      </c>
      <c r="Y6839">
        <v>10.199999999999999</v>
      </c>
      <c r="Z6839">
        <v>0</v>
      </c>
      <c r="AA6839">
        <v>7.0000000000000007E-2</v>
      </c>
      <c r="AB6839">
        <v>28.7</v>
      </c>
      <c r="AC6839">
        <v>36</v>
      </c>
      <c r="AD6839">
        <v>12.2</v>
      </c>
      <c r="AE6839">
        <v>28.3</v>
      </c>
      <c r="AF6839">
        <v>6.8</v>
      </c>
      <c r="AG6839">
        <v>7.0800000000000002E-2</v>
      </c>
      <c r="AH6839" t="s">
        <v>337</v>
      </c>
      <c r="AI6839" t="s">
        <v>337</v>
      </c>
      <c r="AJ6839">
        <v>0</v>
      </c>
      <c r="AK6839">
        <v>117</v>
      </c>
      <c r="AL6839">
        <v>1</v>
      </c>
      <c r="AM6839">
        <v>100</v>
      </c>
      <c r="AN6839">
        <v>5</v>
      </c>
    </row>
    <row r="6840" spans="1:40" x14ac:dyDescent="0.25">
      <c r="A6840" s="34">
        <v>40766</v>
      </c>
      <c r="B6840" s="220">
        <v>0.61805555555555558</v>
      </c>
      <c r="C6840">
        <v>38.5</v>
      </c>
      <c r="D6840">
        <v>38.5</v>
      </c>
      <c r="E6840">
        <v>38.5</v>
      </c>
      <c r="F6840">
        <v>23</v>
      </c>
      <c r="G6840">
        <v>13.7</v>
      </c>
      <c r="H6840">
        <v>3</v>
      </c>
      <c r="I6840" t="s">
        <v>340</v>
      </c>
      <c r="J6840">
        <v>0.25</v>
      </c>
      <c r="K6840">
        <v>6</v>
      </c>
      <c r="L6840" t="s">
        <v>348</v>
      </c>
      <c r="M6840">
        <v>38.5</v>
      </c>
      <c r="N6840">
        <v>38.6</v>
      </c>
      <c r="O6840">
        <v>38.6</v>
      </c>
      <c r="P6840" t="s">
        <v>337</v>
      </c>
      <c r="Q6840">
        <v>747.5</v>
      </c>
      <c r="R6840">
        <v>0</v>
      </c>
      <c r="S6840">
        <v>0</v>
      </c>
      <c r="T6840">
        <v>920</v>
      </c>
      <c r="U6840">
        <v>6.59</v>
      </c>
      <c r="V6840">
        <v>921</v>
      </c>
      <c r="W6840">
        <v>10.1</v>
      </c>
      <c r="X6840">
        <v>0.36</v>
      </c>
      <c r="Y6840">
        <v>10.1</v>
      </c>
      <c r="Z6840">
        <v>0</v>
      </c>
      <c r="AA6840">
        <v>7.0000000000000007E-2</v>
      </c>
      <c r="AB6840">
        <v>28.8</v>
      </c>
      <c r="AC6840">
        <v>36</v>
      </c>
      <c r="AD6840">
        <v>12.3</v>
      </c>
      <c r="AE6840">
        <v>28.5</v>
      </c>
      <c r="AF6840">
        <v>6.79</v>
      </c>
      <c r="AG6840">
        <v>7.0800000000000002E-2</v>
      </c>
      <c r="AH6840" t="s">
        <v>337</v>
      </c>
      <c r="AI6840" t="s">
        <v>337</v>
      </c>
      <c r="AJ6840">
        <v>0</v>
      </c>
      <c r="AK6840">
        <v>114</v>
      </c>
      <c r="AL6840">
        <v>1</v>
      </c>
      <c r="AM6840">
        <v>100</v>
      </c>
      <c r="AN6840">
        <v>5</v>
      </c>
    </row>
    <row r="6841" spans="1:40" x14ac:dyDescent="0.25">
      <c r="A6841" s="34">
        <v>40766</v>
      </c>
      <c r="B6841" s="220">
        <v>0.62152777777777779</v>
      </c>
      <c r="C6841">
        <v>38.4</v>
      </c>
      <c r="D6841">
        <v>38.6</v>
      </c>
      <c r="E6841">
        <v>38.4</v>
      </c>
      <c r="F6841">
        <v>23</v>
      </c>
      <c r="G6841">
        <v>13.6</v>
      </c>
      <c r="H6841">
        <v>3</v>
      </c>
      <c r="I6841" t="s">
        <v>345</v>
      </c>
      <c r="J6841">
        <v>0.25</v>
      </c>
      <c r="K6841">
        <v>6</v>
      </c>
      <c r="L6841" t="s">
        <v>350</v>
      </c>
      <c r="M6841">
        <v>38.4</v>
      </c>
      <c r="N6841">
        <v>38.4</v>
      </c>
      <c r="O6841">
        <v>38.4</v>
      </c>
      <c r="P6841" t="s">
        <v>337</v>
      </c>
      <c r="Q6841">
        <v>747.4</v>
      </c>
      <c r="R6841">
        <v>0</v>
      </c>
      <c r="S6841">
        <v>0</v>
      </c>
      <c r="T6841">
        <v>917</v>
      </c>
      <c r="U6841">
        <v>6.57</v>
      </c>
      <c r="V6841">
        <v>919</v>
      </c>
      <c r="W6841">
        <v>10</v>
      </c>
      <c r="X6841">
        <v>0.36</v>
      </c>
      <c r="Y6841">
        <v>10</v>
      </c>
      <c r="Z6841">
        <v>0</v>
      </c>
      <c r="AA6841">
        <v>7.0000000000000007E-2</v>
      </c>
      <c r="AB6841">
        <v>28.8</v>
      </c>
      <c r="AC6841">
        <v>36</v>
      </c>
      <c r="AD6841">
        <v>12.3</v>
      </c>
      <c r="AE6841">
        <v>28.5</v>
      </c>
      <c r="AF6841">
        <v>6.79</v>
      </c>
      <c r="AG6841">
        <v>7.0800000000000002E-2</v>
      </c>
      <c r="AH6841" t="s">
        <v>337</v>
      </c>
      <c r="AI6841" t="s">
        <v>337</v>
      </c>
      <c r="AJ6841">
        <v>0</v>
      </c>
      <c r="AK6841">
        <v>116</v>
      </c>
      <c r="AL6841">
        <v>1</v>
      </c>
      <c r="AM6841">
        <v>100</v>
      </c>
      <c r="AN6841">
        <v>5</v>
      </c>
    </row>
    <row r="6842" spans="1:40" x14ac:dyDescent="0.25">
      <c r="A6842" s="34">
        <v>40766</v>
      </c>
      <c r="B6842" s="220">
        <v>0.625</v>
      </c>
      <c r="C6842">
        <v>38.9</v>
      </c>
      <c r="D6842">
        <v>38.9</v>
      </c>
      <c r="E6842">
        <v>38.4</v>
      </c>
      <c r="F6842">
        <v>23</v>
      </c>
      <c r="G6842">
        <v>14</v>
      </c>
      <c r="H6842">
        <v>6</v>
      </c>
      <c r="I6842" t="s">
        <v>338</v>
      </c>
      <c r="J6842">
        <v>0.5</v>
      </c>
      <c r="K6842">
        <v>11</v>
      </c>
      <c r="L6842" t="s">
        <v>336</v>
      </c>
      <c r="M6842">
        <v>38.9</v>
      </c>
      <c r="N6842">
        <v>39.1</v>
      </c>
      <c r="O6842">
        <v>39.1</v>
      </c>
      <c r="P6842" t="s">
        <v>337</v>
      </c>
      <c r="Q6842">
        <v>747.2</v>
      </c>
      <c r="R6842">
        <v>0</v>
      </c>
      <c r="S6842">
        <v>0</v>
      </c>
      <c r="T6842">
        <v>914</v>
      </c>
      <c r="U6842">
        <v>6.55</v>
      </c>
      <c r="V6842">
        <v>916</v>
      </c>
      <c r="W6842">
        <v>9.9</v>
      </c>
      <c r="X6842">
        <v>0.35</v>
      </c>
      <c r="Y6842">
        <v>9.9</v>
      </c>
      <c r="Z6842">
        <v>0</v>
      </c>
      <c r="AA6842">
        <v>7.0999999999999994E-2</v>
      </c>
      <c r="AB6842">
        <v>28.9</v>
      </c>
      <c r="AC6842">
        <v>36</v>
      </c>
      <c r="AD6842">
        <v>12.4</v>
      </c>
      <c r="AE6842">
        <v>28.7</v>
      </c>
      <c r="AF6842">
        <v>6.79</v>
      </c>
      <c r="AG6842">
        <v>7.0699999999999999E-2</v>
      </c>
      <c r="AH6842" t="s">
        <v>337</v>
      </c>
      <c r="AI6842" t="s">
        <v>337</v>
      </c>
      <c r="AJ6842">
        <v>2.9000000000000001E-2</v>
      </c>
      <c r="AK6842">
        <v>118</v>
      </c>
      <c r="AL6842">
        <v>1</v>
      </c>
      <c r="AM6842">
        <v>100</v>
      </c>
      <c r="AN6842">
        <v>5</v>
      </c>
    </row>
    <row r="6843" spans="1:40" x14ac:dyDescent="0.25">
      <c r="A6843" s="34">
        <v>40766</v>
      </c>
      <c r="B6843" s="220">
        <v>0.62847222222222221</v>
      </c>
      <c r="C6843">
        <v>38.5</v>
      </c>
      <c r="D6843">
        <v>38.9</v>
      </c>
      <c r="E6843">
        <v>38.5</v>
      </c>
      <c r="F6843">
        <v>23</v>
      </c>
      <c r="G6843">
        <v>13.7</v>
      </c>
      <c r="H6843">
        <v>4</v>
      </c>
      <c r="I6843" t="s">
        <v>340</v>
      </c>
      <c r="J6843">
        <v>0.33</v>
      </c>
      <c r="K6843">
        <v>10</v>
      </c>
      <c r="L6843" t="s">
        <v>340</v>
      </c>
      <c r="M6843">
        <v>38.5</v>
      </c>
      <c r="N6843">
        <v>38.6</v>
      </c>
      <c r="O6843">
        <v>38.6</v>
      </c>
      <c r="P6843" t="s">
        <v>337</v>
      </c>
      <c r="Q6843">
        <v>747.2</v>
      </c>
      <c r="R6843">
        <v>0</v>
      </c>
      <c r="S6843">
        <v>0</v>
      </c>
      <c r="T6843">
        <v>911</v>
      </c>
      <c r="U6843">
        <v>6.53</v>
      </c>
      <c r="V6843">
        <v>912</v>
      </c>
      <c r="W6843">
        <v>9.8000000000000007</v>
      </c>
      <c r="X6843">
        <v>0.35</v>
      </c>
      <c r="Y6843">
        <v>9.8000000000000007</v>
      </c>
      <c r="Z6843">
        <v>0</v>
      </c>
      <c r="AA6843">
        <v>7.0000000000000007E-2</v>
      </c>
      <c r="AB6843">
        <v>28.9</v>
      </c>
      <c r="AC6843">
        <v>36</v>
      </c>
      <c r="AD6843">
        <v>12.4</v>
      </c>
      <c r="AE6843">
        <v>28.7</v>
      </c>
      <c r="AF6843">
        <v>6.79</v>
      </c>
      <c r="AG6843">
        <v>7.0699999999999999E-2</v>
      </c>
      <c r="AH6843" t="s">
        <v>337</v>
      </c>
      <c r="AI6843" t="s">
        <v>337</v>
      </c>
      <c r="AJ6843">
        <v>0</v>
      </c>
      <c r="AK6843">
        <v>117</v>
      </c>
      <c r="AL6843">
        <v>1</v>
      </c>
      <c r="AM6843">
        <v>100</v>
      </c>
      <c r="AN6843">
        <v>5</v>
      </c>
    </row>
    <row r="6844" spans="1:40" x14ac:dyDescent="0.25">
      <c r="A6844" s="34">
        <v>40766</v>
      </c>
      <c r="B6844" s="220">
        <v>0.63194444444444442</v>
      </c>
      <c r="C6844">
        <v>38.4</v>
      </c>
      <c r="D6844">
        <v>38.5</v>
      </c>
      <c r="E6844">
        <v>38.4</v>
      </c>
      <c r="F6844">
        <v>23</v>
      </c>
      <c r="G6844">
        <v>13.6</v>
      </c>
      <c r="H6844">
        <v>3</v>
      </c>
      <c r="I6844" t="s">
        <v>338</v>
      </c>
      <c r="J6844">
        <v>0.25</v>
      </c>
      <c r="K6844">
        <v>7</v>
      </c>
      <c r="L6844" t="s">
        <v>340</v>
      </c>
      <c r="M6844">
        <v>38.4</v>
      </c>
      <c r="N6844">
        <v>38.4</v>
      </c>
      <c r="O6844">
        <v>38.4</v>
      </c>
      <c r="P6844" t="s">
        <v>337</v>
      </c>
      <c r="Q6844">
        <v>747.1</v>
      </c>
      <c r="R6844">
        <v>0</v>
      </c>
      <c r="S6844">
        <v>0</v>
      </c>
      <c r="T6844">
        <v>910</v>
      </c>
      <c r="U6844">
        <v>6.52</v>
      </c>
      <c r="V6844">
        <v>912</v>
      </c>
      <c r="W6844">
        <v>9.6999999999999993</v>
      </c>
      <c r="X6844">
        <v>0.35</v>
      </c>
      <c r="Y6844">
        <v>9.8000000000000007</v>
      </c>
      <c r="Z6844">
        <v>0</v>
      </c>
      <c r="AA6844">
        <v>7.0000000000000007E-2</v>
      </c>
      <c r="AB6844">
        <v>29.2</v>
      </c>
      <c r="AC6844">
        <v>36</v>
      </c>
      <c r="AD6844">
        <v>12.6</v>
      </c>
      <c r="AE6844">
        <v>28.8</v>
      </c>
      <c r="AF6844">
        <v>6.77</v>
      </c>
      <c r="AG6844">
        <v>7.0599999999999996E-2</v>
      </c>
      <c r="AH6844" t="s">
        <v>337</v>
      </c>
      <c r="AI6844" t="s">
        <v>337</v>
      </c>
      <c r="AJ6844">
        <v>0</v>
      </c>
      <c r="AK6844">
        <v>117</v>
      </c>
      <c r="AL6844">
        <v>1</v>
      </c>
      <c r="AM6844">
        <v>100</v>
      </c>
      <c r="AN6844">
        <v>5</v>
      </c>
    </row>
    <row r="6845" spans="1:40" x14ac:dyDescent="0.25">
      <c r="A6845" s="34">
        <v>40766</v>
      </c>
      <c r="B6845" s="220">
        <v>0.63541666666666663</v>
      </c>
      <c r="C6845">
        <v>38.5</v>
      </c>
      <c r="D6845">
        <v>38.6</v>
      </c>
      <c r="E6845">
        <v>38.4</v>
      </c>
      <c r="F6845">
        <v>23</v>
      </c>
      <c r="G6845">
        <v>13.7</v>
      </c>
      <c r="H6845">
        <v>5</v>
      </c>
      <c r="I6845" t="s">
        <v>338</v>
      </c>
      <c r="J6845">
        <v>0.42</v>
      </c>
      <c r="K6845">
        <v>9</v>
      </c>
      <c r="L6845" t="s">
        <v>340</v>
      </c>
      <c r="M6845">
        <v>38.5</v>
      </c>
      <c r="N6845">
        <v>38.6</v>
      </c>
      <c r="O6845">
        <v>38.6</v>
      </c>
      <c r="P6845" t="s">
        <v>337</v>
      </c>
      <c r="Q6845">
        <v>747.1</v>
      </c>
      <c r="R6845">
        <v>0</v>
      </c>
      <c r="S6845">
        <v>0</v>
      </c>
      <c r="T6845">
        <v>905</v>
      </c>
      <c r="U6845">
        <v>6.49</v>
      </c>
      <c r="V6845">
        <v>907</v>
      </c>
      <c r="W6845">
        <v>9.5</v>
      </c>
      <c r="X6845">
        <v>0.34</v>
      </c>
      <c r="Y6845">
        <v>9.6</v>
      </c>
      <c r="Z6845">
        <v>0</v>
      </c>
      <c r="AA6845">
        <v>7.0000000000000007E-2</v>
      </c>
      <c r="AB6845">
        <v>29.3</v>
      </c>
      <c r="AC6845">
        <v>36</v>
      </c>
      <c r="AD6845">
        <v>12.7</v>
      </c>
      <c r="AE6845">
        <v>28.9</v>
      </c>
      <c r="AF6845">
        <v>6.76</v>
      </c>
      <c r="AG6845">
        <v>7.0599999999999996E-2</v>
      </c>
      <c r="AH6845" t="s">
        <v>337</v>
      </c>
      <c r="AI6845" t="s">
        <v>337</v>
      </c>
      <c r="AJ6845">
        <v>0</v>
      </c>
      <c r="AK6845">
        <v>116</v>
      </c>
      <c r="AL6845">
        <v>1</v>
      </c>
      <c r="AM6845">
        <v>100</v>
      </c>
      <c r="AN6845">
        <v>5</v>
      </c>
    </row>
    <row r="6846" spans="1:40" x14ac:dyDescent="0.25">
      <c r="A6846" s="34">
        <v>40766</v>
      </c>
      <c r="B6846" s="220">
        <v>0.63888888888888895</v>
      </c>
      <c r="C6846">
        <v>38.700000000000003</v>
      </c>
      <c r="D6846">
        <v>38.700000000000003</v>
      </c>
      <c r="E6846">
        <v>38.5</v>
      </c>
      <c r="F6846">
        <v>23</v>
      </c>
      <c r="G6846">
        <v>13.8</v>
      </c>
      <c r="H6846">
        <v>5</v>
      </c>
      <c r="I6846" t="s">
        <v>340</v>
      </c>
      <c r="J6846">
        <v>0.42</v>
      </c>
      <c r="K6846">
        <v>10</v>
      </c>
      <c r="L6846" t="s">
        <v>351</v>
      </c>
      <c r="M6846">
        <v>38.700000000000003</v>
      </c>
      <c r="N6846">
        <v>38.799999999999997</v>
      </c>
      <c r="O6846">
        <v>38.799999999999997</v>
      </c>
      <c r="P6846" t="s">
        <v>337</v>
      </c>
      <c r="Q6846">
        <v>747</v>
      </c>
      <c r="R6846">
        <v>0</v>
      </c>
      <c r="S6846">
        <v>0</v>
      </c>
      <c r="T6846">
        <v>898</v>
      </c>
      <c r="U6846">
        <v>6.44</v>
      </c>
      <c r="V6846">
        <v>902</v>
      </c>
      <c r="W6846">
        <v>9.4</v>
      </c>
      <c r="X6846">
        <v>0.34</v>
      </c>
      <c r="Y6846">
        <v>9.4</v>
      </c>
      <c r="Z6846">
        <v>0</v>
      </c>
      <c r="AA6846">
        <v>7.0999999999999994E-2</v>
      </c>
      <c r="AB6846">
        <v>29.3</v>
      </c>
      <c r="AC6846">
        <v>36</v>
      </c>
      <c r="AD6846">
        <v>12.7</v>
      </c>
      <c r="AE6846">
        <v>28.9</v>
      </c>
      <c r="AF6846">
        <v>6.76</v>
      </c>
      <c r="AG6846">
        <v>7.0599999999999996E-2</v>
      </c>
      <c r="AH6846" t="s">
        <v>337</v>
      </c>
      <c r="AI6846" t="s">
        <v>337</v>
      </c>
      <c r="AJ6846">
        <v>0</v>
      </c>
      <c r="AK6846">
        <v>116</v>
      </c>
      <c r="AL6846">
        <v>1</v>
      </c>
      <c r="AM6846">
        <v>100</v>
      </c>
      <c r="AN6846">
        <v>5</v>
      </c>
    </row>
    <row r="6847" spans="1:40" x14ac:dyDescent="0.25">
      <c r="A6847" s="34">
        <v>40766</v>
      </c>
      <c r="B6847" s="220">
        <v>0.64236111111111105</v>
      </c>
      <c r="C6847">
        <v>38.9</v>
      </c>
      <c r="D6847">
        <v>38.9</v>
      </c>
      <c r="E6847">
        <v>38.700000000000003</v>
      </c>
      <c r="F6847">
        <v>22</v>
      </c>
      <c r="G6847">
        <v>13.4</v>
      </c>
      <c r="H6847">
        <v>5</v>
      </c>
      <c r="I6847" t="s">
        <v>350</v>
      </c>
      <c r="J6847">
        <v>0.42</v>
      </c>
      <c r="K6847">
        <v>9</v>
      </c>
      <c r="L6847" t="s">
        <v>340</v>
      </c>
      <c r="M6847">
        <v>38.9</v>
      </c>
      <c r="N6847">
        <v>38.799999999999997</v>
      </c>
      <c r="O6847">
        <v>38.799999999999997</v>
      </c>
      <c r="P6847" t="s">
        <v>337</v>
      </c>
      <c r="Q6847">
        <v>747</v>
      </c>
      <c r="R6847">
        <v>0</v>
      </c>
      <c r="S6847">
        <v>0</v>
      </c>
      <c r="T6847">
        <v>896</v>
      </c>
      <c r="U6847">
        <v>6.42</v>
      </c>
      <c r="V6847">
        <v>898</v>
      </c>
      <c r="W6847">
        <v>9.1999999999999993</v>
      </c>
      <c r="X6847">
        <v>0.33</v>
      </c>
      <c r="Y6847">
        <v>9.3000000000000007</v>
      </c>
      <c r="Z6847">
        <v>0</v>
      </c>
      <c r="AA6847">
        <v>7.1999999999999995E-2</v>
      </c>
      <c r="AB6847">
        <v>29.4</v>
      </c>
      <c r="AC6847">
        <v>35</v>
      </c>
      <c r="AD6847">
        <v>12.3</v>
      </c>
      <c r="AE6847">
        <v>28.9</v>
      </c>
      <c r="AF6847">
        <v>6.65</v>
      </c>
      <c r="AG6847">
        <v>7.0599999999999996E-2</v>
      </c>
      <c r="AH6847" t="s">
        <v>337</v>
      </c>
      <c r="AI6847" t="s">
        <v>337</v>
      </c>
      <c r="AJ6847">
        <v>0</v>
      </c>
      <c r="AK6847">
        <v>116</v>
      </c>
      <c r="AL6847">
        <v>1</v>
      </c>
      <c r="AM6847">
        <v>100</v>
      </c>
      <c r="AN6847">
        <v>5</v>
      </c>
    </row>
    <row r="6848" spans="1:40" x14ac:dyDescent="0.25">
      <c r="A6848" s="34">
        <v>40766</v>
      </c>
      <c r="B6848" s="220">
        <v>0.64583333333333337</v>
      </c>
      <c r="C6848">
        <v>38.9</v>
      </c>
      <c r="D6848">
        <v>38.9</v>
      </c>
      <c r="E6848">
        <v>38.9</v>
      </c>
      <c r="F6848">
        <v>22</v>
      </c>
      <c r="G6848">
        <v>13.3</v>
      </c>
      <c r="H6848">
        <v>4</v>
      </c>
      <c r="I6848" t="s">
        <v>340</v>
      </c>
      <c r="J6848">
        <v>0.33</v>
      </c>
      <c r="K6848">
        <v>7</v>
      </c>
      <c r="L6848" t="s">
        <v>340</v>
      </c>
      <c r="M6848">
        <v>38.9</v>
      </c>
      <c r="N6848">
        <v>38.700000000000003</v>
      </c>
      <c r="O6848">
        <v>38.700000000000003</v>
      </c>
      <c r="P6848" t="s">
        <v>337</v>
      </c>
      <c r="Q6848">
        <v>746.9</v>
      </c>
      <c r="R6848">
        <v>0</v>
      </c>
      <c r="S6848">
        <v>0</v>
      </c>
      <c r="T6848">
        <v>897</v>
      </c>
      <c r="U6848">
        <v>6.43</v>
      </c>
      <c r="V6848">
        <v>898</v>
      </c>
      <c r="W6848">
        <v>9.1</v>
      </c>
      <c r="X6848">
        <v>0.33</v>
      </c>
      <c r="Y6848">
        <v>9.1</v>
      </c>
      <c r="Z6848">
        <v>0</v>
      </c>
      <c r="AA6848">
        <v>7.0999999999999994E-2</v>
      </c>
      <c r="AB6848">
        <v>29.4</v>
      </c>
      <c r="AC6848">
        <v>35</v>
      </c>
      <c r="AD6848">
        <v>12.3</v>
      </c>
      <c r="AE6848">
        <v>28.9</v>
      </c>
      <c r="AF6848">
        <v>6.65</v>
      </c>
      <c r="AG6848">
        <v>7.0599999999999996E-2</v>
      </c>
      <c r="AH6848" t="s">
        <v>337</v>
      </c>
      <c r="AI6848" t="s">
        <v>337</v>
      </c>
      <c r="AJ6848">
        <v>0</v>
      </c>
      <c r="AK6848">
        <v>116</v>
      </c>
      <c r="AL6848">
        <v>1</v>
      </c>
      <c r="AM6848">
        <v>100</v>
      </c>
      <c r="AN6848">
        <v>5</v>
      </c>
    </row>
    <row r="6849" spans="1:40" x14ac:dyDescent="0.25">
      <c r="A6849" s="34">
        <v>40766</v>
      </c>
      <c r="B6849" s="220">
        <v>0.64930555555555558</v>
      </c>
      <c r="C6849">
        <v>38.799999999999997</v>
      </c>
      <c r="D6849">
        <v>38.9</v>
      </c>
      <c r="E6849">
        <v>38.799999999999997</v>
      </c>
      <c r="F6849">
        <v>22</v>
      </c>
      <c r="G6849">
        <v>13.3</v>
      </c>
      <c r="H6849">
        <v>2</v>
      </c>
      <c r="I6849" t="s">
        <v>340</v>
      </c>
      <c r="J6849">
        <v>0.17</v>
      </c>
      <c r="K6849">
        <v>6</v>
      </c>
      <c r="L6849" t="s">
        <v>344</v>
      </c>
      <c r="M6849">
        <v>38.799999999999997</v>
      </c>
      <c r="N6849">
        <v>38.700000000000003</v>
      </c>
      <c r="O6849">
        <v>38.700000000000003</v>
      </c>
      <c r="P6849" t="s">
        <v>337</v>
      </c>
      <c r="Q6849">
        <v>746.8</v>
      </c>
      <c r="R6849">
        <v>0</v>
      </c>
      <c r="S6849">
        <v>0</v>
      </c>
      <c r="T6849">
        <v>895</v>
      </c>
      <c r="U6849">
        <v>6.42</v>
      </c>
      <c r="V6849">
        <v>895</v>
      </c>
      <c r="W6849">
        <v>8.9</v>
      </c>
      <c r="X6849">
        <v>0.32</v>
      </c>
      <c r="Y6849">
        <v>9</v>
      </c>
      <c r="Z6849">
        <v>0</v>
      </c>
      <c r="AA6849">
        <v>7.0999999999999994E-2</v>
      </c>
      <c r="AB6849">
        <v>29.4</v>
      </c>
      <c r="AC6849">
        <v>35</v>
      </c>
      <c r="AD6849">
        <v>12.3</v>
      </c>
      <c r="AE6849">
        <v>28.9</v>
      </c>
      <c r="AF6849">
        <v>6.65</v>
      </c>
      <c r="AG6849">
        <v>7.0599999999999996E-2</v>
      </c>
      <c r="AH6849" t="s">
        <v>337</v>
      </c>
      <c r="AI6849" t="s">
        <v>337</v>
      </c>
      <c r="AJ6849">
        <v>0</v>
      </c>
      <c r="AK6849">
        <v>117</v>
      </c>
      <c r="AL6849">
        <v>1</v>
      </c>
      <c r="AM6849">
        <v>100</v>
      </c>
      <c r="AN6849">
        <v>5</v>
      </c>
    </row>
    <row r="6850" spans="1:40" x14ac:dyDescent="0.25">
      <c r="A6850" s="34">
        <v>40766</v>
      </c>
      <c r="B6850" s="220">
        <v>0.65277777777777779</v>
      </c>
      <c r="C6850">
        <v>38.799999999999997</v>
      </c>
      <c r="D6850">
        <v>38.799999999999997</v>
      </c>
      <c r="E6850">
        <v>38.799999999999997</v>
      </c>
      <c r="F6850">
        <v>22</v>
      </c>
      <c r="G6850">
        <v>13.3</v>
      </c>
      <c r="H6850">
        <v>2</v>
      </c>
      <c r="I6850" t="s">
        <v>343</v>
      </c>
      <c r="J6850">
        <v>0.17</v>
      </c>
      <c r="K6850">
        <v>5</v>
      </c>
      <c r="L6850" t="s">
        <v>343</v>
      </c>
      <c r="M6850">
        <v>38.799999999999997</v>
      </c>
      <c r="N6850">
        <v>38.700000000000003</v>
      </c>
      <c r="O6850">
        <v>38.700000000000003</v>
      </c>
      <c r="P6850" t="s">
        <v>337</v>
      </c>
      <c r="Q6850">
        <v>746.8</v>
      </c>
      <c r="R6850">
        <v>0</v>
      </c>
      <c r="S6850">
        <v>0</v>
      </c>
      <c r="T6850">
        <v>893</v>
      </c>
      <c r="U6850">
        <v>6.4</v>
      </c>
      <c r="V6850">
        <v>898</v>
      </c>
      <c r="W6850">
        <v>8.5</v>
      </c>
      <c r="X6850">
        <v>0.3</v>
      </c>
      <c r="Y6850">
        <v>8.6</v>
      </c>
      <c r="Z6850">
        <v>0</v>
      </c>
      <c r="AA6850">
        <v>7.0999999999999994E-2</v>
      </c>
      <c r="AB6850">
        <v>29.5</v>
      </c>
      <c r="AC6850">
        <v>35</v>
      </c>
      <c r="AD6850">
        <v>12.4</v>
      </c>
      <c r="AE6850">
        <v>29.1</v>
      </c>
      <c r="AF6850">
        <v>6.65</v>
      </c>
      <c r="AG6850">
        <v>7.0499999999999993E-2</v>
      </c>
      <c r="AH6850" t="s">
        <v>337</v>
      </c>
      <c r="AI6850" t="s">
        <v>337</v>
      </c>
      <c r="AJ6850">
        <v>0</v>
      </c>
      <c r="AK6850">
        <v>116</v>
      </c>
      <c r="AL6850">
        <v>1</v>
      </c>
      <c r="AM6850">
        <v>100</v>
      </c>
      <c r="AN6850">
        <v>5</v>
      </c>
    </row>
    <row r="6851" spans="1:40" x14ac:dyDescent="0.25">
      <c r="A6851" s="34">
        <v>40766</v>
      </c>
      <c r="B6851" s="220">
        <v>0.65625</v>
      </c>
      <c r="C6851">
        <v>39.1</v>
      </c>
      <c r="D6851">
        <v>39.1</v>
      </c>
      <c r="E6851">
        <v>38.799999999999997</v>
      </c>
      <c r="F6851">
        <v>22</v>
      </c>
      <c r="G6851">
        <v>13.5</v>
      </c>
      <c r="H6851">
        <v>2</v>
      </c>
      <c r="I6851" t="s">
        <v>343</v>
      </c>
      <c r="J6851">
        <v>0.17</v>
      </c>
      <c r="K6851">
        <v>4</v>
      </c>
      <c r="L6851" t="s">
        <v>343</v>
      </c>
      <c r="M6851">
        <v>39.1</v>
      </c>
      <c r="N6851">
        <v>39.1</v>
      </c>
      <c r="O6851">
        <v>39.1</v>
      </c>
      <c r="P6851" t="s">
        <v>337</v>
      </c>
      <c r="Q6851">
        <v>746.8</v>
      </c>
      <c r="R6851">
        <v>0</v>
      </c>
      <c r="S6851">
        <v>0</v>
      </c>
      <c r="T6851">
        <v>687</v>
      </c>
      <c r="U6851">
        <v>4.92</v>
      </c>
      <c r="V6851">
        <v>911</v>
      </c>
      <c r="W6851">
        <v>6.2</v>
      </c>
      <c r="X6851">
        <v>0.22</v>
      </c>
      <c r="Y6851">
        <v>8.1999999999999993</v>
      </c>
      <c r="Z6851">
        <v>0</v>
      </c>
      <c r="AA6851">
        <v>7.1999999999999995E-2</v>
      </c>
      <c r="AB6851">
        <v>29.5</v>
      </c>
      <c r="AC6851">
        <v>35</v>
      </c>
      <c r="AD6851">
        <v>12.4</v>
      </c>
      <c r="AE6851">
        <v>29.1</v>
      </c>
      <c r="AF6851">
        <v>6.65</v>
      </c>
      <c r="AG6851">
        <v>7.0499999999999993E-2</v>
      </c>
      <c r="AH6851" t="s">
        <v>337</v>
      </c>
      <c r="AI6851" t="s">
        <v>337</v>
      </c>
      <c r="AJ6851">
        <v>0</v>
      </c>
      <c r="AK6851">
        <v>117</v>
      </c>
      <c r="AL6851">
        <v>1</v>
      </c>
      <c r="AM6851">
        <v>100</v>
      </c>
      <c r="AN6851">
        <v>5</v>
      </c>
    </row>
    <row r="6852" spans="1:40" x14ac:dyDescent="0.25">
      <c r="A6852" s="34">
        <v>40766</v>
      </c>
      <c r="B6852" s="220">
        <v>0.65972222222222221</v>
      </c>
      <c r="C6852">
        <v>39.200000000000003</v>
      </c>
      <c r="D6852">
        <v>39.200000000000003</v>
      </c>
      <c r="E6852">
        <v>39.1</v>
      </c>
      <c r="F6852">
        <v>22</v>
      </c>
      <c r="G6852">
        <v>13.6</v>
      </c>
      <c r="H6852">
        <v>2</v>
      </c>
      <c r="I6852" t="s">
        <v>342</v>
      </c>
      <c r="J6852">
        <v>0.17</v>
      </c>
      <c r="K6852">
        <v>7</v>
      </c>
      <c r="L6852" t="s">
        <v>346</v>
      </c>
      <c r="M6852">
        <v>39.200000000000003</v>
      </c>
      <c r="N6852">
        <v>39.200000000000003</v>
      </c>
      <c r="O6852">
        <v>39.200000000000003</v>
      </c>
      <c r="P6852" t="s">
        <v>337</v>
      </c>
      <c r="Q6852">
        <v>746.9</v>
      </c>
      <c r="R6852">
        <v>0</v>
      </c>
      <c r="S6852">
        <v>0</v>
      </c>
      <c r="T6852">
        <v>304</v>
      </c>
      <c r="U6852">
        <v>2.1800000000000002</v>
      </c>
      <c r="V6852">
        <v>343</v>
      </c>
      <c r="W6852">
        <v>4.0999999999999996</v>
      </c>
      <c r="X6852">
        <v>0.15</v>
      </c>
      <c r="Y6852">
        <v>4.5999999999999996</v>
      </c>
      <c r="Z6852">
        <v>0</v>
      </c>
      <c r="AA6852">
        <v>7.2999999999999995E-2</v>
      </c>
      <c r="AB6852">
        <v>29.4</v>
      </c>
      <c r="AC6852">
        <v>35</v>
      </c>
      <c r="AD6852">
        <v>12.3</v>
      </c>
      <c r="AE6852">
        <v>28.9</v>
      </c>
      <c r="AF6852">
        <v>6.65</v>
      </c>
      <c r="AG6852">
        <v>7.0599999999999996E-2</v>
      </c>
      <c r="AH6852" t="s">
        <v>337</v>
      </c>
      <c r="AI6852" t="s">
        <v>337</v>
      </c>
      <c r="AJ6852">
        <v>0</v>
      </c>
      <c r="AK6852">
        <v>117</v>
      </c>
      <c r="AL6852">
        <v>1</v>
      </c>
      <c r="AM6852">
        <v>100</v>
      </c>
      <c r="AN6852">
        <v>5</v>
      </c>
    </row>
    <row r="6853" spans="1:40" x14ac:dyDescent="0.25">
      <c r="A6853" s="34">
        <v>40766</v>
      </c>
      <c r="B6853" s="220">
        <v>0.66319444444444442</v>
      </c>
      <c r="C6853">
        <v>36.299999999999997</v>
      </c>
      <c r="D6853">
        <v>39.200000000000003</v>
      </c>
      <c r="E6853">
        <v>36.299999999999997</v>
      </c>
      <c r="F6853">
        <v>30</v>
      </c>
      <c r="G6853">
        <v>16</v>
      </c>
      <c r="H6853">
        <v>16</v>
      </c>
      <c r="I6853" t="s">
        <v>347</v>
      </c>
      <c r="J6853">
        <v>1.33</v>
      </c>
      <c r="K6853">
        <v>25</v>
      </c>
      <c r="L6853" t="s">
        <v>346</v>
      </c>
      <c r="M6853">
        <v>36.299999999999997</v>
      </c>
      <c r="N6853">
        <v>37</v>
      </c>
      <c r="O6853">
        <v>37</v>
      </c>
      <c r="P6853" t="s">
        <v>337</v>
      </c>
      <c r="Q6853">
        <v>747.2</v>
      </c>
      <c r="R6853">
        <v>0</v>
      </c>
      <c r="S6853">
        <v>0</v>
      </c>
      <c r="T6853">
        <v>234</v>
      </c>
      <c r="U6853">
        <v>1.68</v>
      </c>
      <c r="V6853">
        <v>234</v>
      </c>
      <c r="W6853">
        <v>3.7</v>
      </c>
      <c r="X6853">
        <v>0.13</v>
      </c>
      <c r="Y6853">
        <v>4.5</v>
      </c>
      <c r="Z6853">
        <v>0</v>
      </c>
      <c r="AA6853">
        <v>6.3E-2</v>
      </c>
      <c r="AB6853">
        <v>29.4</v>
      </c>
      <c r="AC6853">
        <v>35</v>
      </c>
      <c r="AD6853">
        <v>12.3</v>
      </c>
      <c r="AE6853">
        <v>28.9</v>
      </c>
      <c r="AF6853">
        <v>6.65</v>
      </c>
      <c r="AG6853">
        <v>7.0599999999999996E-2</v>
      </c>
      <c r="AH6853" t="s">
        <v>337</v>
      </c>
      <c r="AI6853" t="s">
        <v>337</v>
      </c>
      <c r="AJ6853">
        <v>0</v>
      </c>
      <c r="AK6853">
        <v>116</v>
      </c>
      <c r="AL6853">
        <v>1</v>
      </c>
      <c r="AM6853">
        <v>100</v>
      </c>
      <c r="AN6853">
        <v>5</v>
      </c>
    </row>
    <row r="6854" spans="1:40" x14ac:dyDescent="0.25">
      <c r="A6854" s="34">
        <v>40766</v>
      </c>
      <c r="B6854" s="220">
        <v>0.66666666666666663</v>
      </c>
      <c r="C6854">
        <v>33.700000000000003</v>
      </c>
      <c r="D6854">
        <v>36.200000000000003</v>
      </c>
      <c r="E6854">
        <v>33.700000000000003</v>
      </c>
      <c r="F6854">
        <v>36</v>
      </c>
      <c r="G6854">
        <v>16.5</v>
      </c>
      <c r="H6854">
        <v>16</v>
      </c>
      <c r="I6854" t="s">
        <v>346</v>
      </c>
      <c r="J6854">
        <v>1.33</v>
      </c>
      <c r="K6854">
        <v>27</v>
      </c>
      <c r="L6854" t="s">
        <v>346</v>
      </c>
      <c r="M6854">
        <v>33.6</v>
      </c>
      <c r="N6854">
        <v>34.4</v>
      </c>
      <c r="O6854">
        <v>34.299999999999997</v>
      </c>
      <c r="P6854" t="s">
        <v>337</v>
      </c>
      <c r="Q6854">
        <v>747.2</v>
      </c>
      <c r="R6854">
        <v>0</v>
      </c>
      <c r="S6854">
        <v>0</v>
      </c>
      <c r="T6854">
        <v>174</v>
      </c>
      <c r="U6854">
        <v>1.25</v>
      </c>
      <c r="V6854">
        <v>214</v>
      </c>
      <c r="W6854">
        <v>2.2999999999999998</v>
      </c>
      <c r="X6854">
        <v>0.08</v>
      </c>
      <c r="Y6854">
        <v>2.6</v>
      </c>
      <c r="Z6854">
        <v>0</v>
      </c>
      <c r="AA6854">
        <v>5.2999999999999999E-2</v>
      </c>
      <c r="AB6854">
        <v>29.3</v>
      </c>
      <c r="AC6854">
        <v>36</v>
      </c>
      <c r="AD6854">
        <v>12.7</v>
      </c>
      <c r="AE6854">
        <v>28.9</v>
      </c>
      <c r="AF6854">
        <v>6.76</v>
      </c>
      <c r="AG6854">
        <v>7.0599999999999996E-2</v>
      </c>
      <c r="AH6854" t="s">
        <v>337</v>
      </c>
      <c r="AI6854" t="s">
        <v>337</v>
      </c>
      <c r="AJ6854">
        <v>2.5999999999999999E-2</v>
      </c>
      <c r="AK6854">
        <v>117</v>
      </c>
      <c r="AL6854">
        <v>1</v>
      </c>
      <c r="AM6854">
        <v>100</v>
      </c>
      <c r="AN6854">
        <v>5</v>
      </c>
    </row>
    <row r="6855" spans="1:40" x14ac:dyDescent="0.25">
      <c r="A6855" s="34">
        <v>40766</v>
      </c>
      <c r="B6855" s="220">
        <v>0.67013888888888884</v>
      </c>
      <c r="C6855">
        <v>32.5</v>
      </c>
      <c r="D6855">
        <v>33.700000000000003</v>
      </c>
      <c r="E6855">
        <v>32.5</v>
      </c>
      <c r="F6855">
        <v>37</v>
      </c>
      <c r="G6855">
        <v>15.9</v>
      </c>
      <c r="H6855">
        <v>15</v>
      </c>
      <c r="I6855" t="s">
        <v>343</v>
      </c>
      <c r="J6855">
        <v>1.25</v>
      </c>
      <c r="K6855">
        <v>22</v>
      </c>
      <c r="L6855" t="s">
        <v>343</v>
      </c>
      <c r="M6855">
        <v>32.200000000000003</v>
      </c>
      <c r="N6855">
        <v>32.799999999999997</v>
      </c>
      <c r="O6855">
        <v>32.5</v>
      </c>
      <c r="P6855" t="s">
        <v>337</v>
      </c>
      <c r="Q6855">
        <v>747</v>
      </c>
      <c r="R6855">
        <v>0</v>
      </c>
      <c r="S6855">
        <v>0</v>
      </c>
      <c r="T6855">
        <v>122</v>
      </c>
      <c r="U6855">
        <v>0.87</v>
      </c>
      <c r="V6855">
        <v>139</v>
      </c>
      <c r="W6855">
        <v>1.8</v>
      </c>
      <c r="X6855">
        <v>0.06</v>
      </c>
      <c r="Y6855">
        <v>2</v>
      </c>
      <c r="Z6855">
        <v>0</v>
      </c>
      <c r="AA6855">
        <v>4.9000000000000002E-2</v>
      </c>
      <c r="AB6855">
        <v>29.3</v>
      </c>
      <c r="AC6855">
        <v>36</v>
      </c>
      <c r="AD6855">
        <v>12.7</v>
      </c>
      <c r="AE6855">
        <v>28.9</v>
      </c>
      <c r="AF6855">
        <v>6.76</v>
      </c>
      <c r="AG6855">
        <v>7.0599999999999996E-2</v>
      </c>
      <c r="AH6855" t="s">
        <v>337</v>
      </c>
      <c r="AI6855" t="s">
        <v>337</v>
      </c>
      <c r="AJ6855">
        <v>0</v>
      </c>
      <c r="AK6855">
        <v>118</v>
      </c>
      <c r="AL6855">
        <v>1</v>
      </c>
      <c r="AM6855">
        <v>100</v>
      </c>
      <c r="AN6855">
        <v>5</v>
      </c>
    </row>
    <row r="6856" spans="1:40" x14ac:dyDescent="0.25">
      <c r="A6856" s="34">
        <v>40766</v>
      </c>
      <c r="B6856" s="220">
        <v>0.67361111111111116</v>
      </c>
      <c r="C6856">
        <v>32.1</v>
      </c>
      <c r="D6856">
        <v>32.5</v>
      </c>
      <c r="E6856">
        <v>32.1</v>
      </c>
      <c r="F6856">
        <v>39</v>
      </c>
      <c r="G6856">
        <v>16.399999999999999</v>
      </c>
      <c r="H6856">
        <v>17</v>
      </c>
      <c r="I6856" t="s">
        <v>346</v>
      </c>
      <c r="J6856">
        <v>1.42</v>
      </c>
      <c r="K6856">
        <v>24</v>
      </c>
      <c r="L6856" t="s">
        <v>146</v>
      </c>
      <c r="M6856">
        <v>31.5</v>
      </c>
      <c r="N6856">
        <v>32.6</v>
      </c>
      <c r="O6856">
        <v>32</v>
      </c>
      <c r="P6856" t="s">
        <v>337</v>
      </c>
      <c r="Q6856">
        <v>747.2</v>
      </c>
      <c r="R6856">
        <v>0</v>
      </c>
      <c r="S6856">
        <v>0</v>
      </c>
      <c r="T6856">
        <v>106</v>
      </c>
      <c r="U6856">
        <v>0.76</v>
      </c>
      <c r="V6856">
        <v>111</v>
      </c>
      <c r="W6856">
        <v>1.7</v>
      </c>
      <c r="X6856">
        <v>0.06</v>
      </c>
      <c r="Y6856">
        <v>1.7</v>
      </c>
      <c r="Z6856">
        <v>0</v>
      </c>
      <c r="AA6856">
        <v>4.8000000000000001E-2</v>
      </c>
      <c r="AB6856">
        <v>29.1</v>
      </c>
      <c r="AC6856">
        <v>36</v>
      </c>
      <c r="AD6856">
        <v>12.5</v>
      </c>
      <c r="AE6856">
        <v>28.8</v>
      </c>
      <c r="AF6856">
        <v>6.78</v>
      </c>
      <c r="AG6856">
        <v>7.0699999999999999E-2</v>
      </c>
      <c r="AH6856" t="s">
        <v>337</v>
      </c>
      <c r="AI6856" t="s">
        <v>337</v>
      </c>
      <c r="AJ6856">
        <v>0</v>
      </c>
      <c r="AK6856">
        <v>117</v>
      </c>
      <c r="AL6856">
        <v>1</v>
      </c>
      <c r="AM6856">
        <v>100</v>
      </c>
      <c r="AN6856">
        <v>5</v>
      </c>
    </row>
    <row r="6857" spans="1:40" x14ac:dyDescent="0.25">
      <c r="A6857" s="34">
        <v>40766</v>
      </c>
      <c r="B6857" s="220">
        <v>0.67708333333333337</v>
      </c>
      <c r="C6857">
        <v>31</v>
      </c>
      <c r="D6857">
        <v>32</v>
      </c>
      <c r="E6857">
        <v>31</v>
      </c>
      <c r="F6857">
        <v>43</v>
      </c>
      <c r="G6857">
        <v>17</v>
      </c>
      <c r="H6857">
        <v>15</v>
      </c>
      <c r="I6857" t="s">
        <v>346</v>
      </c>
      <c r="J6857">
        <v>1.25</v>
      </c>
      <c r="K6857">
        <v>24</v>
      </c>
      <c r="L6857" t="s">
        <v>346</v>
      </c>
      <c r="M6857">
        <v>30.3</v>
      </c>
      <c r="N6857">
        <v>31.6</v>
      </c>
      <c r="O6857">
        <v>30.9</v>
      </c>
      <c r="P6857" t="s">
        <v>337</v>
      </c>
      <c r="Q6857">
        <v>747</v>
      </c>
      <c r="R6857">
        <v>0</v>
      </c>
      <c r="S6857">
        <v>0</v>
      </c>
      <c r="T6857">
        <v>93</v>
      </c>
      <c r="U6857">
        <v>0.67</v>
      </c>
      <c r="V6857">
        <v>100</v>
      </c>
      <c r="W6857">
        <v>1.5</v>
      </c>
      <c r="X6857">
        <v>0.05</v>
      </c>
      <c r="Y6857">
        <v>1.6</v>
      </c>
      <c r="Z6857">
        <v>0</v>
      </c>
      <c r="AA6857">
        <v>4.3999999999999997E-2</v>
      </c>
      <c r="AB6857">
        <v>28.9</v>
      </c>
      <c r="AC6857">
        <v>36</v>
      </c>
      <c r="AD6857">
        <v>12.4</v>
      </c>
      <c r="AE6857">
        <v>28.7</v>
      </c>
      <c r="AF6857">
        <v>6.79</v>
      </c>
      <c r="AG6857">
        <v>7.0699999999999999E-2</v>
      </c>
      <c r="AH6857" t="s">
        <v>337</v>
      </c>
      <c r="AI6857" t="s">
        <v>337</v>
      </c>
      <c r="AJ6857">
        <v>0</v>
      </c>
      <c r="AK6857">
        <v>117</v>
      </c>
      <c r="AL6857">
        <v>1</v>
      </c>
      <c r="AM6857">
        <v>100</v>
      </c>
      <c r="AN6857">
        <v>5</v>
      </c>
    </row>
    <row r="6858" spans="1:40" x14ac:dyDescent="0.25">
      <c r="A6858" s="34">
        <v>40766</v>
      </c>
      <c r="B6858" s="220">
        <v>0.68055555555555547</v>
      </c>
      <c r="C6858">
        <v>31.2</v>
      </c>
      <c r="D6858">
        <v>31.2</v>
      </c>
      <c r="E6858">
        <v>30.9</v>
      </c>
      <c r="F6858">
        <v>40</v>
      </c>
      <c r="G6858">
        <v>16</v>
      </c>
      <c r="H6858">
        <v>17</v>
      </c>
      <c r="I6858" t="s">
        <v>343</v>
      </c>
      <c r="J6858">
        <v>1.42</v>
      </c>
      <c r="K6858">
        <v>25</v>
      </c>
      <c r="L6858" t="s">
        <v>343</v>
      </c>
      <c r="M6858">
        <v>30.4</v>
      </c>
      <c r="N6858">
        <v>31.4</v>
      </c>
      <c r="O6858">
        <v>30.6</v>
      </c>
      <c r="P6858" t="s">
        <v>337</v>
      </c>
      <c r="Q6858">
        <v>746.9</v>
      </c>
      <c r="R6858">
        <v>0</v>
      </c>
      <c r="S6858">
        <v>0</v>
      </c>
      <c r="T6858">
        <v>79</v>
      </c>
      <c r="U6858">
        <v>0.56999999999999995</v>
      </c>
      <c r="V6858">
        <v>84</v>
      </c>
      <c r="W6858">
        <v>1.4</v>
      </c>
      <c r="X6858">
        <v>0.05</v>
      </c>
      <c r="Y6858">
        <v>1.4</v>
      </c>
      <c r="Z6858">
        <v>0</v>
      </c>
      <c r="AA6858">
        <v>4.4999999999999998E-2</v>
      </c>
      <c r="AB6858">
        <v>28.8</v>
      </c>
      <c r="AC6858">
        <v>36</v>
      </c>
      <c r="AD6858">
        <v>12.3</v>
      </c>
      <c r="AE6858">
        <v>28.5</v>
      </c>
      <c r="AF6858">
        <v>6.79</v>
      </c>
      <c r="AG6858">
        <v>7.0699999999999999E-2</v>
      </c>
      <c r="AH6858" t="s">
        <v>337</v>
      </c>
      <c r="AI6858" t="s">
        <v>337</v>
      </c>
      <c r="AJ6858">
        <v>0</v>
      </c>
      <c r="AK6858">
        <v>117</v>
      </c>
      <c r="AL6858">
        <v>1</v>
      </c>
      <c r="AM6858">
        <v>100</v>
      </c>
      <c r="AN6858">
        <v>5</v>
      </c>
    </row>
    <row r="6859" spans="1:40" x14ac:dyDescent="0.25">
      <c r="A6859" s="34">
        <v>40766</v>
      </c>
      <c r="B6859" s="220">
        <v>0.68402777777777779</v>
      </c>
      <c r="C6859">
        <v>32.6</v>
      </c>
      <c r="D6859">
        <v>32.6</v>
      </c>
      <c r="E6859">
        <v>31.2</v>
      </c>
      <c r="F6859">
        <v>34</v>
      </c>
      <c r="G6859">
        <v>14.7</v>
      </c>
      <c r="H6859">
        <v>16</v>
      </c>
      <c r="I6859" t="s">
        <v>343</v>
      </c>
      <c r="J6859">
        <v>1.33</v>
      </c>
      <c r="K6859">
        <v>28</v>
      </c>
      <c r="L6859" t="s">
        <v>343</v>
      </c>
      <c r="M6859">
        <v>32.299999999999997</v>
      </c>
      <c r="N6859">
        <v>32.6</v>
      </c>
      <c r="O6859">
        <v>32.200000000000003</v>
      </c>
      <c r="P6859" t="s">
        <v>337</v>
      </c>
      <c r="Q6859">
        <v>746.9</v>
      </c>
      <c r="R6859">
        <v>0</v>
      </c>
      <c r="S6859">
        <v>0</v>
      </c>
      <c r="T6859">
        <v>77</v>
      </c>
      <c r="U6859">
        <v>0.55000000000000004</v>
      </c>
      <c r="V6859">
        <v>77</v>
      </c>
      <c r="W6859">
        <v>1.3</v>
      </c>
      <c r="X6859">
        <v>0.05</v>
      </c>
      <c r="Y6859">
        <v>1.3</v>
      </c>
      <c r="Z6859">
        <v>0</v>
      </c>
      <c r="AA6859">
        <v>0.05</v>
      </c>
      <c r="AB6859">
        <v>28.5</v>
      </c>
      <c r="AC6859">
        <v>36</v>
      </c>
      <c r="AD6859">
        <v>12</v>
      </c>
      <c r="AE6859">
        <v>28</v>
      </c>
      <c r="AF6859">
        <v>6.82</v>
      </c>
      <c r="AG6859">
        <v>7.0800000000000002E-2</v>
      </c>
      <c r="AH6859" t="s">
        <v>337</v>
      </c>
      <c r="AI6859" t="s">
        <v>337</v>
      </c>
      <c r="AJ6859">
        <v>0</v>
      </c>
      <c r="AK6859">
        <v>117</v>
      </c>
      <c r="AL6859">
        <v>1</v>
      </c>
      <c r="AM6859">
        <v>100</v>
      </c>
      <c r="AN6859">
        <v>5</v>
      </c>
    </row>
    <row r="6860" spans="1:40" x14ac:dyDescent="0.25">
      <c r="A6860" s="34">
        <v>40766</v>
      </c>
      <c r="B6860" s="220">
        <v>0.6875</v>
      </c>
      <c r="C6860">
        <v>33</v>
      </c>
      <c r="D6860">
        <v>33</v>
      </c>
      <c r="E6860">
        <v>32.6</v>
      </c>
      <c r="F6860">
        <v>31</v>
      </c>
      <c r="G6860">
        <v>13.6</v>
      </c>
      <c r="H6860">
        <v>17</v>
      </c>
      <c r="I6860" t="s">
        <v>343</v>
      </c>
      <c r="J6860">
        <v>1.42</v>
      </c>
      <c r="K6860">
        <v>25</v>
      </c>
      <c r="L6860" t="s">
        <v>342</v>
      </c>
      <c r="M6860">
        <v>32.700000000000003</v>
      </c>
      <c r="N6860">
        <v>32.700000000000003</v>
      </c>
      <c r="O6860">
        <v>32.4</v>
      </c>
      <c r="P6860" t="s">
        <v>337</v>
      </c>
      <c r="Q6860">
        <v>746.9</v>
      </c>
      <c r="R6860">
        <v>0</v>
      </c>
      <c r="S6860">
        <v>0</v>
      </c>
      <c r="T6860">
        <v>77</v>
      </c>
      <c r="U6860">
        <v>0.55000000000000004</v>
      </c>
      <c r="V6860">
        <v>77</v>
      </c>
      <c r="W6860">
        <v>1.1000000000000001</v>
      </c>
      <c r="X6860">
        <v>0.04</v>
      </c>
      <c r="Y6860">
        <v>1.2</v>
      </c>
      <c r="Z6860">
        <v>0</v>
      </c>
      <c r="AA6860">
        <v>5.0999999999999997E-2</v>
      </c>
      <c r="AB6860">
        <v>28.4</v>
      </c>
      <c r="AC6860">
        <v>36</v>
      </c>
      <c r="AD6860">
        <v>11.9</v>
      </c>
      <c r="AE6860">
        <v>27.8</v>
      </c>
      <c r="AF6860">
        <v>6.83</v>
      </c>
      <c r="AG6860">
        <v>7.0900000000000005E-2</v>
      </c>
      <c r="AH6860" t="s">
        <v>337</v>
      </c>
      <c r="AI6860" t="s">
        <v>337</v>
      </c>
      <c r="AJ6860">
        <v>0</v>
      </c>
      <c r="AK6860">
        <v>116</v>
      </c>
      <c r="AL6860">
        <v>1</v>
      </c>
      <c r="AM6860">
        <v>100</v>
      </c>
      <c r="AN6860">
        <v>5</v>
      </c>
    </row>
    <row r="6861" spans="1:40" x14ac:dyDescent="0.25">
      <c r="A6861" s="34">
        <v>40766</v>
      </c>
      <c r="B6861" s="220">
        <v>0.69097222222222221</v>
      </c>
      <c r="C6861">
        <v>32.4</v>
      </c>
      <c r="D6861">
        <v>33</v>
      </c>
      <c r="E6861">
        <v>32.4</v>
      </c>
      <c r="F6861">
        <v>34</v>
      </c>
      <c r="G6861">
        <v>14.6</v>
      </c>
      <c r="H6861">
        <v>14</v>
      </c>
      <c r="I6861" t="s">
        <v>343</v>
      </c>
      <c r="J6861">
        <v>1.17</v>
      </c>
      <c r="K6861">
        <v>22</v>
      </c>
      <c r="L6861" t="s">
        <v>343</v>
      </c>
      <c r="M6861">
        <v>32.200000000000003</v>
      </c>
      <c r="N6861">
        <v>32.299999999999997</v>
      </c>
      <c r="O6861">
        <v>32.1</v>
      </c>
      <c r="P6861" t="s">
        <v>337</v>
      </c>
      <c r="Q6861">
        <v>747</v>
      </c>
      <c r="R6861">
        <v>0</v>
      </c>
      <c r="S6861">
        <v>0</v>
      </c>
      <c r="T6861">
        <v>77</v>
      </c>
      <c r="U6861">
        <v>0.55000000000000004</v>
      </c>
      <c r="V6861">
        <v>77</v>
      </c>
      <c r="W6861">
        <v>1</v>
      </c>
      <c r="X6861">
        <v>0.04</v>
      </c>
      <c r="Y6861">
        <v>1</v>
      </c>
      <c r="Z6861">
        <v>0</v>
      </c>
      <c r="AA6861">
        <v>4.9000000000000002E-2</v>
      </c>
      <c r="AB6861">
        <v>28.3</v>
      </c>
      <c r="AC6861">
        <v>36</v>
      </c>
      <c r="AD6861">
        <v>11.8</v>
      </c>
      <c r="AE6861">
        <v>27.7</v>
      </c>
      <c r="AF6861">
        <v>6.83</v>
      </c>
      <c r="AG6861">
        <v>7.0900000000000005E-2</v>
      </c>
      <c r="AH6861" t="s">
        <v>337</v>
      </c>
      <c r="AI6861" t="s">
        <v>337</v>
      </c>
      <c r="AJ6861">
        <v>0</v>
      </c>
      <c r="AK6861">
        <v>117</v>
      </c>
      <c r="AL6861">
        <v>1</v>
      </c>
      <c r="AM6861">
        <v>100</v>
      </c>
      <c r="AN6861">
        <v>5</v>
      </c>
    </row>
    <row r="6862" spans="1:40" x14ac:dyDescent="0.25">
      <c r="A6862" s="34">
        <v>40766</v>
      </c>
      <c r="B6862" s="220">
        <v>0.69444444444444453</v>
      </c>
      <c r="C6862">
        <v>31.7</v>
      </c>
      <c r="D6862">
        <v>32.4</v>
      </c>
      <c r="E6862">
        <v>31.7</v>
      </c>
      <c r="F6862">
        <v>35</v>
      </c>
      <c r="G6862">
        <v>14.4</v>
      </c>
      <c r="H6862">
        <v>11</v>
      </c>
      <c r="I6862" t="s">
        <v>343</v>
      </c>
      <c r="J6862">
        <v>0.92</v>
      </c>
      <c r="K6862">
        <v>17</v>
      </c>
      <c r="L6862" t="s">
        <v>343</v>
      </c>
      <c r="M6862">
        <v>31.5</v>
      </c>
      <c r="N6862">
        <v>31.4</v>
      </c>
      <c r="O6862">
        <v>31.2</v>
      </c>
      <c r="P6862" t="s">
        <v>337</v>
      </c>
      <c r="Q6862">
        <v>747.1</v>
      </c>
      <c r="R6862">
        <v>0</v>
      </c>
      <c r="S6862">
        <v>0</v>
      </c>
      <c r="T6862">
        <v>77</v>
      </c>
      <c r="U6862">
        <v>0.55000000000000004</v>
      </c>
      <c r="V6862">
        <v>77</v>
      </c>
      <c r="W6862">
        <v>0.9</v>
      </c>
      <c r="X6862">
        <v>0.03</v>
      </c>
      <c r="Y6862">
        <v>0.9</v>
      </c>
      <c r="Z6862">
        <v>0</v>
      </c>
      <c r="AA6862">
        <v>4.5999999999999999E-2</v>
      </c>
      <c r="AB6862">
        <v>28.2</v>
      </c>
      <c r="AC6862">
        <v>35</v>
      </c>
      <c r="AD6862">
        <v>11.3</v>
      </c>
      <c r="AE6862">
        <v>27.5</v>
      </c>
      <c r="AF6862">
        <v>6.74</v>
      </c>
      <c r="AG6862">
        <v>7.0999999999999994E-2</v>
      </c>
      <c r="AH6862" t="s">
        <v>337</v>
      </c>
      <c r="AI6862" t="s">
        <v>337</v>
      </c>
      <c r="AJ6862">
        <v>0</v>
      </c>
      <c r="AK6862">
        <v>117</v>
      </c>
      <c r="AL6862">
        <v>1</v>
      </c>
      <c r="AM6862">
        <v>100</v>
      </c>
      <c r="AN6862">
        <v>5</v>
      </c>
    </row>
    <row r="6863" spans="1:40" x14ac:dyDescent="0.25">
      <c r="A6863" s="34">
        <v>40766</v>
      </c>
      <c r="B6863" s="220">
        <v>0.69791666666666663</v>
      </c>
      <c r="C6863">
        <v>31.4</v>
      </c>
      <c r="D6863">
        <v>31.7</v>
      </c>
      <c r="E6863">
        <v>31.3</v>
      </c>
      <c r="F6863">
        <v>35</v>
      </c>
      <c r="G6863">
        <v>14.1</v>
      </c>
      <c r="H6863">
        <v>10</v>
      </c>
      <c r="I6863" t="s">
        <v>343</v>
      </c>
      <c r="J6863">
        <v>0.83</v>
      </c>
      <c r="K6863">
        <v>14</v>
      </c>
      <c r="L6863" t="s">
        <v>343</v>
      </c>
      <c r="M6863">
        <v>31.3</v>
      </c>
      <c r="N6863">
        <v>30.9</v>
      </c>
      <c r="O6863">
        <v>30.8</v>
      </c>
      <c r="P6863" t="s">
        <v>337</v>
      </c>
      <c r="Q6863">
        <v>747.1</v>
      </c>
      <c r="R6863">
        <v>0</v>
      </c>
      <c r="S6863">
        <v>0</v>
      </c>
      <c r="T6863">
        <v>77</v>
      </c>
      <c r="U6863">
        <v>0.55000000000000004</v>
      </c>
      <c r="V6863">
        <v>77</v>
      </c>
      <c r="W6863">
        <v>0.9</v>
      </c>
      <c r="X6863">
        <v>0.03</v>
      </c>
      <c r="Y6863">
        <v>0.9</v>
      </c>
      <c r="Z6863">
        <v>0</v>
      </c>
      <c r="AA6863">
        <v>4.5999999999999999E-2</v>
      </c>
      <c r="AB6863">
        <v>27.9</v>
      </c>
      <c r="AC6863">
        <v>35</v>
      </c>
      <c r="AD6863">
        <v>11.1</v>
      </c>
      <c r="AE6863">
        <v>27.2</v>
      </c>
      <c r="AF6863">
        <v>6.76</v>
      </c>
      <c r="AG6863">
        <v>7.0999999999999994E-2</v>
      </c>
      <c r="AH6863" t="s">
        <v>337</v>
      </c>
      <c r="AI6863" t="s">
        <v>337</v>
      </c>
      <c r="AJ6863">
        <v>0</v>
      </c>
      <c r="AK6863">
        <v>117</v>
      </c>
      <c r="AL6863">
        <v>1</v>
      </c>
      <c r="AM6863">
        <v>100</v>
      </c>
      <c r="AN6863">
        <v>5</v>
      </c>
    </row>
    <row r="6864" spans="1:40" x14ac:dyDescent="0.25">
      <c r="A6864" s="34">
        <v>40766</v>
      </c>
      <c r="B6864" s="220">
        <v>0.70138888888888884</v>
      </c>
      <c r="C6864">
        <v>31.6</v>
      </c>
      <c r="D6864">
        <v>31.6</v>
      </c>
      <c r="E6864">
        <v>31.4</v>
      </c>
      <c r="F6864">
        <v>33</v>
      </c>
      <c r="G6864">
        <v>13.4</v>
      </c>
      <c r="H6864">
        <v>7</v>
      </c>
      <c r="I6864" t="s">
        <v>343</v>
      </c>
      <c r="J6864">
        <v>0.57999999999999996</v>
      </c>
      <c r="K6864">
        <v>13</v>
      </c>
      <c r="L6864" t="s">
        <v>343</v>
      </c>
      <c r="M6864">
        <v>31.6</v>
      </c>
      <c r="N6864">
        <v>30.9</v>
      </c>
      <c r="O6864">
        <v>30.9</v>
      </c>
      <c r="P6864" t="s">
        <v>337</v>
      </c>
      <c r="Q6864">
        <v>747.1</v>
      </c>
      <c r="R6864">
        <v>0</v>
      </c>
      <c r="S6864">
        <v>0</v>
      </c>
      <c r="T6864">
        <v>77</v>
      </c>
      <c r="U6864">
        <v>0.55000000000000004</v>
      </c>
      <c r="V6864">
        <v>77</v>
      </c>
      <c r="W6864">
        <v>0.8</v>
      </c>
      <c r="X6864">
        <v>0.03</v>
      </c>
      <c r="Y6864">
        <v>0.9</v>
      </c>
      <c r="Z6864">
        <v>0</v>
      </c>
      <c r="AA6864">
        <v>4.5999999999999999E-2</v>
      </c>
      <c r="AB6864">
        <v>27.8</v>
      </c>
      <c r="AC6864">
        <v>35</v>
      </c>
      <c r="AD6864">
        <v>11</v>
      </c>
      <c r="AE6864">
        <v>27.1</v>
      </c>
      <c r="AF6864">
        <v>6.77</v>
      </c>
      <c r="AG6864">
        <v>7.1099999999999997E-2</v>
      </c>
      <c r="AH6864" t="s">
        <v>337</v>
      </c>
      <c r="AI6864" t="s">
        <v>337</v>
      </c>
      <c r="AJ6864">
        <v>0</v>
      </c>
      <c r="AK6864">
        <v>117</v>
      </c>
      <c r="AL6864">
        <v>1</v>
      </c>
      <c r="AM6864">
        <v>100</v>
      </c>
      <c r="AN6864">
        <v>5</v>
      </c>
    </row>
    <row r="6865" spans="1:40" x14ac:dyDescent="0.25">
      <c r="A6865" s="34">
        <v>40766</v>
      </c>
      <c r="B6865" s="220">
        <v>0.70486111111111116</v>
      </c>
      <c r="C6865">
        <v>32.299999999999997</v>
      </c>
      <c r="D6865">
        <v>32.299999999999997</v>
      </c>
      <c r="E6865">
        <v>31.6</v>
      </c>
      <c r="F6865">
        <v>31</v>
      </c>
      <c r="G6865">
        <v>13</v>
      </c>
      <c r="H6865">
        <v>6</v>
      </c>
      <c r="I6865" t="s">
        <v>346</v>
      </c>
      <c r="J6865">
        <v>0.5</v>
      </c>
      <c r="K6865">
        <v>10</v>
      </c>
      <c r="L6865" t="s">
        <v>343</v>
      </c>
      <c r="M6865">
        <v>32.299999999999997</v>
      </c>
      <c r="N6865">
        <v>31.8</v>
      </c>
      <c r="O6865">
        <v>31.8</v>
      </c>
      <c r="P6865" t="s">
        <v>337</v>
      </c>
      <c r="Q6865">
        <v>747.2</v>
      </c>
      <c r="R6865">
        <v>0</v>
      </c>
      <c r="S6865">
        <v>0</v>
      </c>
      <c r="T6865">
        <v>74</v>
      </c>
      <c r="U6865">
        <v>0.53</v>
      </c>
      <c r="V6865">
        <v>76</v>
      </c>
      <c r="W6865">
        <v>0.8</v>
      </c>
      <c r="X6865">
        <v>0.03</v>
      </c>
      <c r="Y6865">
        <v>0.8</v>
      </c>
      <c r="Z6865">
        <v>0</v>
      </c>
      <c r="AA6865">
        <v>4.8000000000000001E-2</v>
      </c>
      <c r="AB6865">
        <v>27.8</v>
      </c>
      <c r="AC6865">
        <v>35</v>
      </c>
      <c r="AD6865">
        <v>11</v>
      </c>
      <c r="AE6865">
        <v>27.1</v>
      </c>
      <c r="AF6865">
        <v>6.77</v>
      </c>
      <c r="AG6865">
        <v>7.1099999999999997E-2</v>
      </c>
      <c r="AH6865" t="s">
        <v>337</v>
      </c>
      <c r="AI6865" t="s">
        <v>337</v>
      </c>
      <c r="AJ6865">
        <v>0</v>
      </c>
      <c r="AK6865">
        <v>117</v>
      </c>
      <c r="AL6865">
        <v>1</v>
      </c>
      <c r="AM6865">
        <v>100</v>
      </c>
      <c r="AN6865">
        <v>5</v>
      </c>
    </row>
    <row r="6866" spans="1:40" x14ac:dyDescent="0.25">
      <c r="A6866" s="34">
        <v>40766</v>
      </c>
      <c r="B6866" s="220">
        <v>0.70833333333333337</v>
      </c>
      <c r="C6866">
        <v>32.6</v>
      </c>
      <c r="D6866">
        <v>32.6</v>
      </c>
      <c r="E6866">
        <v>32.299999999999997</v>
      </c>
      <c r="F6866">
        <v>30</v>
      </c>
      <c r="G6866">
        <v>12.7</v>
      </c>
      <c r="H6866">
        <v>6</v>
      </c>
      <c r="I6866" t="s">
        <v>346</v>
      </c>
      <c r="J6866">
        <v>0.5</v>
      </c>
      <c r="K6866">
        <v>9</v>
      </c>
      <c r="L6866" t="s">
        <v>346</v>
      </c>
      <c r="M6866">
        <v>32.6</v>
      </c>
      <c r="N6866">
        <v>32.1</v>
      </c>
      <c r="O6866">
        <v>32.1</v>
      </c>
      <c r="P6866" t="s">
        <v>337</v>
      </c>
      <c r="Q6866">
        <v>747.2</v>
      </c>
      <c r="R6866">
        <v>0</v>
      </c>
      <c r="S6866">
        <v>0</v>
      </c>
      <c r="T6866">
        <v>72</v>
      </c>
      <c r="U6866">
        <v>0.52</v>
      </c>
      <c r="V6866">
        <v>74</v>
      </c>
      <c r="W6866">
        <v>0.7</v>
      </c>
      <c r="X6866">
        <v>0.03</v>
      </c>
      <c r="Y6866">
        <v>0.7</v>
      </c>
      <c r="Z6866">
        <v>0</v>
      </c>
      <c r="AA6866">
        <v>4.9000000000000002E-2</v>
      </c>
      <c r="AB6866">
        <v>27.8</v>
      </c>
      <c r="AC6866">
        <v>35</v>
      </c>
      <c r="AD6866">
        <v>10.9</v>
      </c>
      <c r="AE6866">
        <v>27.1</v>
      </c>
      <c r="AF6866">
        <v>6.77</v>
      </c>
      <c r="AG6866">
        <v>7.1099999999999997E-2</v>
      </c>
      <c r="AH6866" t="s">
        <v>337</v>
      </c>
      <c r="AI6866" t="s">
        <v>337</v>
      </c>
      <c r="AJ6866">
        <v>1.2E-2</v>
      </c>
      <c r="AK6866">
        <v>117</v>
      </c>
      <c r="AL6866">
        <v>1</v>
      </c>
      <c r="AM6866">
        <v>100</v>
      </c>
      <c r="AN6866">
        <v>5</v>
      </c>
    </row>
    <row r="6867" spans="1:40" x14ac:dyDescent="0.25">
      <c r="A6867" s="34">
        <v>40766</v>
      </c>
      <c r="B6867" s="220">
        <v>0.71180555555555547</v>
      </c>
      <c r="C6867">
        <v>32.6</v>
      </c>
      <c r="D6867">
        <v>32.6</v>
      </c>
      <c r="E6867">
        <v>32.6</v>
      </c>
      <c r="F6867">
        <v>31</v>
      </c>
      <c r="G6867">
        <v>13.2</v>
      </c>
      <c r="H6867">
        <v>6</v>
      </c>
      <c r="I6867" t="s">
        <v>343</v>
      </c>
      <c r="J6867">
        <v>0.5</v>
      </c>
      <c r="K6867">
        <v>10</v>
      </c>
      <c r="L6867" t="s">
        <v>343</v>
      </c>
      <c r="M6867">
        <v>32.6</v>
      </c>
      <c r="N6867">
        <v>32.200000000000003</v>
      </c>
      <c r="O6867">
        <v>32.200000000000003</v>
      </c>
      <c r="P6867" t="s">
        <v>337</v>
      </c>
      <c r="Q6867">
        <v>747.2</v>
      </c>
      <c r="R6867">
        <v>0</v>
      </c>
      <c r="S6867">
        <v>0</v>
      </c>
      <c r="T6867">
        <v>69</v>
      </c>
      <c r="U6867">
        <v>0.49</v>
      </c>
      <c r="V6867">
        <v>70</v>
      </c>
      <c r="W6867">
        <v>0.5</v>
      </c>
      <c r="X6867">
        <v>0.02</v>
      </c>
      <c r="Y6867">
        <v>0.6</v>
      </c>
      <c r="Z6867">
        <v>0</v>
      </c>
      <c r="AA6867">
        <v>4.9000000000000002E-2</v>
      </c>
      <c r="AB6867">
        <v>27.7</v>
      </c>
      <c r="AC6867">
        <v>35</v>
      </c>
      <c r="AD6867">
        <v>10.8</v>
      </c>
      <c r="AE6867">
        <v>26.9</v>
      </c>
      <c r="AF6867">
        <v>6.78</v>
      </c>
      <c r="AG6867">
        <v>7.1099999999999997E-2</v>
      </c>
      <c r="AH6867" t="s">
        <v>337</v>
      </c>
      <c r="AI6867" t="s">
        <v>337</v>
      </c>
      <c r="AJ6867">
        <v>0</v>
      </c>
      <c r="AK6867">
        <v>116</v>
      </c>
      <c r="AL6867">
        <v>1</v>
      </c>
      <c r="AM6867">
        <v>100</v>
      </c>
      <c r="AN6867">
        <v>5</v>
      </c>
    </row>
    <row r="6868" spans="1:40" x14ac:dyDescent="0.25">
      <c r="A6868" s="34">
        <v>40766</v>
      </c>
      <c r="B6868" s="220">
        <v>0.71527777777777779</v>
      </c>
      <c r="C6868">
        <v>32.6</v>
      </c>
      <c r="D6868">
        <v>32.6</v>
      </c>
      <c r="E6868">
        <v>32.6</v>
      </c>
      <c r="F6868">
        <v>32</v>
      </c>
      <c r="G6868">
        <v>13.7</v>
      </c>
      <c r="H6868">
        <v>3</v>
      </c>
      <c r="I6868" t="s">
        <v>343</v>
      </c>
      <c r="J6868">
        <v>0.25</v>
      </c>
      <c r="K6868">
        <v>6</v>
      </c>
      <c r="L6868" t="s">
        <v>343</v>
      </c>
      <c r="M6868">
        <v>32.6</v>
      </c>
      <c r="N6868">
        <v>32.299999999999997</v>
      </c>
      <c r="O6868">
        <v>32.299999999999997</v>
      </c>
      <c r="P6868" t="s">
        <v>337</v>
      </c>
      <c r="Q6868">
        <v>747.2</v>
      </c>
      <c r="R6868">
        <v>0</v>
      </c>
      <c r="S6868">
        <v>0</v>
      </c>
      <c r="T6868">
        <v>64</v>
      </c>
      <c r="U6868">
        <v>0.46</v>
      </c>
      <c r="V6868">
        <v>67</v>
      </c>
      <c r="W6868">
        <v>0</v>
      </c>
      <c r="X6868">
        <v>0</v>
      </c>
      <c r="Y6868">
        <v>0</v>
      </c>
      <c r="Z6868">
        <v>0</v>
      </c>
      <c r="AA6868">
        <v>4.9000000000000002E-2</v>
      </c>
      <c r="AB6868">
        <v>27.4</v>
      </c>
      <c r="AC6868">
        <v>35</v>
      </c>
      <c r="AD6868">
        <v>10.6</v>
      </c>
      <c r="AE6868">
        <v>26.7</v>
      </c>
      <c r="AF6868">
        <v>6.79</v>
      </c>
      <c r="AG6868">
        <v>7.1199999999999999E-2</v>
      </c>
      <c r="AH6868" t="s">
        <v>337</v>
      </c>
      <c r="AI6868" t="s">
        <v>337</v>
      </c>
      <c r="AJ6868">
        <v>0</v>
      </c>
      <c r="AK6868">
        <v>116</v>
      </c>
      <c r="AL6868">
        <v>1</v>
      </c>
      <c r="AM6868">
        <v>100</v>
      </c>
      <c r="AN6868">
        <v>5</v>
      </c>
    </row>
    <row r="6869" spans="1:40" x14ac:dyDescent="0.25">
      <c r="A6869" s="34">
        <v>40766</v>
      </c>
      <c r="B6869" s="220">
        <v>0.71875</v>
      </c>
      <c r="C6869">
        <v>32.200000000000003</v>
      </c>
      <c r="D6869">
        <v>32.6</v>
      </c>
      <c r="E6869">
        <v>32.200000000000003</v>
      </c>
      <c r="F6869">
        <v>33</v>
      </c>
      <c r="G6869">
        <v>13.9</v>
      </c>
      <c r="H6869">
        <v>3</v>
      </c>
      <c r="I6869" t="s">
        <v>346</v>
      </c>
      <c r="J6869">
        <v>0.25</v>
      </c>
      <c r="K6869">
        <v>5</v>
      </c>
      <c r="L6869" t="s">
        <v>346</v>
      </c>
      <c r="M6869">
        <v>32.200000000000003</v>
      </c>
      <c r="N6869">
        <v>31.9</v>
      </c>
      <c r="O6869">
        <v>31.9</v>
      </c>
      <c r="P6869" t="s">
        <v>337</v>
      </c>
      <c r="Q6869">
        <v>747.2</v>
      </c>
      <c r="R6869">
        <v>0</v>
      </c>
      <c r="S6869">
        <v>0</v>
      </c>
      <c r="T6869">
        <v>61</v>
      </c>
      <c r="U6869">
        <v>0.44</v>
      </c>
      <c r="V6869">
        <v>62</v>
      </c>
      <c r="W6869">
        <v>0</v>
      </c>
      <c r="X6869">
        <v>0</v>
      </c>
      <c r="Y6869">
        <v>0</v>
      </c>
      <c r="Z6869">
        <v>0</v>
      </c>
      <c r="AA6869">
        <v>4.8000000000000001E-2</v>
      </c>
      <c r="AB6869">
        <v>27.3</v>
      </c>
      <c r="AC6869">
        <v>36</v>
      </c>
      <c r="AD6869">
        <v>10.9</v>
      </c>
      <c r="AE6869">
        <v>26.6</v>
      </c>
      <c r="AF6869">
        <v>6.9</v>
      </c>
      <c r="AG6869">
        <v>7.1199999999999999E-2</v>
      </c>
      <c r="AH6869" t="s">
        <v>337</v>
      </c>
      <c r="AI6869" t="s">
        <v>337</v>
      </c>
      <c r="AJ6869">
        <v>0</v>
      </c>
      <c r="AK6869">
        <v>118</v>
      </c>
      <c r="AL6869">
        <v>1</v>
      </c>
      <c r="AM6869">
        <v>100</v>
      </c>
      <c r="AN6869">
        <v>5</v>
      </c>
    </row>
    <row r="6870" spans="1:40" x14ac:dyDescent="0.25">
      <c r="A6870" s="34">
        <v>40766</v>
      </c>
      <c r="B6870" s="220">
        <v>0.72222222222222221</v>
      </c>
      <c r="C6870">
        <v>32</v>
      </c>
      <c r="D6870">
        <v>32.200000000000003</v>
      </c>
      <c r="E6870">
        <v>32</v>
      </c>
      <c r="F6870">
        <v>34</v>
      </c>
      <c r="G6870">
        <v>14.2</v>
      </c>
      <c r="H6870">
        <v>2</v>
      </c>
      <c r="I6870" t="s">
        <v>346</v>
      </c>
      <c r="J6870">
        <v>0.17</v>
      </c>
      <c r="K6870">
        <v>4</v>
      </c>
      <c r="L6870" t="s">
        <v>346</v>
      </c>
      <c r="M6870">
        <v>32</v>
      </c>
      <c r="N6870">
        <v>31.7</v>
      </c>
      <c r="O6870">
        <v>31.7</v>
      </c>
      <c r="P6870" t="s">
        <v>337</v>
      </c>
      <c r="Q6870">
        <v>747.1</v>
      </c>
      <c r="R6870">
        <v>0</v>
      </c>
      <c r="S6870">
        <v>0</v>
      </c>
      <c r="T6870">
        <v>56</v>
      </c>
      <c r="U6870">
        <v>0.4</v>
      </c>
      <c r="V6870">
        <v>58</v>
      </c>
      <c r="W6870">
        <v>0</v>
      </c>
      <c r="X6870">
        <v>0</v>
      </c>
      <c r="Y6870">
        <v>0</v>
      </c>
      <c r="Z6870">
        <v>0</v>
      </c>
      <c r="AA6870">
        <v>4.7E-2</v>
      </c>
      <c r="AB6870">
        <v>27.1</v>
      </c>
      <c r="AC6870">
        <v>36</v>
      </c>
      <c r="AD6870">
        <v>10.8</v>
      </c>
      <c r="AE6870">
        <v>26.3</v>
      </c>
      <c r="AF6870">
        <v>6.92</v>
      </c>
      <c r="AG6870">
        <v>7.1199999999999999E-2</v>
      </c>
      <c r="AH6870" t="s">
        <v>337</v>
      </c>
      <c r="AI6870" t="s">
        <v>337</v>
      </c>
      <c r="AJ6870">
        <v>0</v>
      </c>
      <c r="AK6870">
        <v>117</v>
      </c>
      <c r="AL6870">
        <v>1</v>
      </c>
      <c r="AM6870">
        <v>100</v>
      </c>
      <c r="AN6870">
        <v>5</v>
      </c>
    </row>
    <row r="6871" spans="1:40" x14ac:dyDescent="0.25">
      <c r="A6871" s="34">
        <v>40766</v>
      </c>
      <c r="B6871" s="220">
        <v>0.72569444444444453</v>
      </c>
      <c r="C6871">
        <v>31.7</v>
      </c>
      <c r="D6871">
        <v>32</v>
      </c>
      <c r="E6871">
        <v>31.7</v>
      </c>
      <c r="F6871">
        <v>36</v>
      </c>
      <c r="G6871">
        <v>14.8</v>
      </c>
      <c r="H6871">
        <v>3</v>
      </c>
      <c r="I6871" t="s">
        <v>346</v>
      </c>
      <c r="J6871">
        <v>0.25</v>
      </c>
      <c r="K6871">
        <v>5</v>
      </c>
      <c r="L6871" t="s">
        <v>346</v>
      </c>
      <c r="M6871">
        <v>31.7</v>
      </c>
      <c r="N6871">
        <v>31.4</v>
      </c>
      <c r="O6871">
        <v>31.4</v>
      </c>
      <c r="P6871" t="s">
        <v>337</v>
      </c>
      <c r="Q6871">
        <v>747.1</v>
      </c>
      <c r="R6871">
        <v>0</v>
      </c>
      <c r="S6871">
        <v>0</v>
      </c>
      <c r="T6871">
        <v>53</v>
      </c>
      <c r="U6871">
        <v>0.38</v>
      </c>
      <c r="V6871">
        <v>54</v>
      </c>
      <c r="W6871">
        <v>0</v>
      </c>
      <c r="X6871">
        <v>0</v>
      </c>
      <c r="Y6871">
        <v>0</v>
      </c>
      <c r="Z6871">
        <v>0</v>
      </c>
      <c r="AA6871">
        <v>4.5999999999999999E-2</v>
      </c>
      <c r="AB6871">
        <v>27</v>
      </c>
      <c r="AC6871">
        <v>36</v>
      </c>
      <c r="AD6871">
        <v>10.7</v>
      </c>
      <c r="AE6871">
        <v>26.2</v>
      </c>
      <c r="AF6871">
        <v>6.93</v>
      </c>
      <c r="AG6871">
        <v>7.1300000000000002E-2</v>
      </c>
      <c r="AH6871" t="s">
        <v>337</v>
      </c>
      <c r="AI6871" t="s">
        <v>337</v>
      </c>
      <c r="AJ6871">
        <v>0</v>
      </c>
      <c r="AK6871">
        <v>117</v>
      </c>
      <c r="AL6871">
        <v>1</v>
      </c>
      <c r="AM6871">
        <v>100</v>
      </c>
      <c r="AN6871">
        <v>5</v>
      </c>
    </row>
    <row r="6872" spans="1:40" x14ac:dyDescent="0.25">
      <c r="A6872" s="34">
        <v>40766</v>
      </c>
      <c r="B6872" s="220">
        <v>0.72916666666666663</v>
      </c>
      <c r="C6872">
        <v>31.4</v>
      </c>
      <c r="D6872">
        <v>31.7</v>
      </c>
      <c r="E6872">
        <v>31.4</v>
      </c>
      <c r="F6872">
        <v>37</v>
      </c>
      <c r="G6872">
        <v>15</v>
      </c>
      <c r="H6872">
        <v>3</v>
      </c>
      <c r="I6872" t="s">
        <v>346</v>
      </c>
      <c r="J6872">
        <v>0.25</v>
      </c>
      <c r="K6872">
        <v>5</v>
      </c>
      <c r="L6872" t="s">
        <v>346</v>
      </c>
      <c r="M6872">
        <v>31.4</v>
      </c>
      <c r="N6872">
        <v>31.3</v>
      </c>
      <c r="O6872">
        <v>31.3</v>
      </c>
      <c r="P6872" t="s">
        <v>337</v>
      </c>
      <c r="Q6872">
        <v>747.2</v>
      </c>
      <c r="R6872">
        <v>0</v>
      </c>
      <c r="S6872">
        <v>0</v>
      </c>
      <c r="T6872">
        <v>53</v>
      </c>
      <c r="U6872">
        <v>0.38</v>
      </c>
      <c r="V6872">
        <v>53</v>
      </c>
      <c r="W6872">
        <v>0</v>
      </c>
      <c r="X6872">
        <v>0</v>
      </c>
      <c r="Y6872">
        <v>0</v>
      </c>
      <c r="Z6872">
        <v>0</v>
      </c>
      <c r="AA6872">
        <v>4.5999999999999999E-2</v>
      </c>
      <c r="AB6872">
        <v>26.9</v>
      </c>
      <c r="AC6872">
        <v>36</v>
      </c>
      <c r="AD6872">
        <v>10.6</v>
      </c>
      <c r="AE6872">
        <v>26.2</v>
      </c>
      <c r="AF6872">
        <v>6.93</v>
      </c>
      <c r="AG6872">
        <v>7.1300000000000002E-2</v>
      </c>
      <c r="AH6872" t="s">
        <v>337</v>
      </c>
      <c r="AI6872" t="s">
        <v>337</v>
      </c>
      <c r="AJ6872">
        <v>0</v>
      </c>
      <c r="AK6872">
        <v>117</v>
      </c>
      <c r="AL6872">
        <v>1</v>
      </c>
      <c r="AM6872">
        <v>100</v>
      </c>
      <c r="AN6872">
        <v>5</v>
      </c>
    </row>
    <row r="6873" spans="1:40" x14ac:dyDescent="0.25">
      <c r="A6873" s="34">
        <v>40766</v>
      </c>
      <c r="B6873" s="220">
        <v>0.73263888888888884</v>
      </c>
      <c r="C6873">
        <v>31.4</v>
      </c>
      <c r="D6873">
        <v>31.4</v>
      </c>
      <c r="E6873">
        <v>31.4</v>
      </c>
      <c r="F6873">
        <v>37</v>
      </c>
      <c r="G6873">
        <v>14.9</v>
      </c>
      <c r="H6873">
        <v>2</v>
      </c>
      <c r="I6873" t="s">
        <v>346</v>
      </c>
      <c r="J6873">
        <v>0.17</v>
      </c>
      <c r="K6873">
        <v>6</v>
      </c>
      <c r="L6873" t="s">
        <v>346</v>
      </c>
      <c r="M6873">
        <v>31.4</v>
      </c>
      <c r="N6873">
        <v>31.2</v>
      </c>
      <c r="O6873">
        <v>31.2</v>
      </c>
      <c r="P6873" t="s">
        <v>337</v>
      </c>
      <c r="Q6873">
        <v>747.3</v>
      </c>
      <c r="R6873">
        <v>0</v>
      </c>
      <c r="S6873">
        <v>0</v>
      </c>
      <c r="T6873">
        <v>51</v>
      </c>
      <c r="U6873">
        <v>0.37</v>
      </c>
      <c r="V6873">
        <v>51</v>
      </c>
      <c r="W6873">
        <v>0</v>
      </c>
      <c r="X6873">
        <v>0</v>
      </c>
      <c r="Y6873">
        <v>0</v>
      </c>
      <c r="Z6873">
        <v>0</v>
      </c>
      <c r="AA6873">
        <v>4.4999999999999998E-2</v>
      </c>
      <c r="AB6873">
        <v>26.7</v>
      </c>
      <c r="AC6873">
        <v>36</v>
      </c>
      <c r="AD6873">
        <v>10.4</v>
      </c>
      <c r="AE6873">
        <v>25.9</v>
      </c>
      <c r="AF6873">
        <v>6.95</v>
      </c>
      <c r="AG6873">
        <v>7.1400000000000005E-2</v>
      </c>
      <c r="AH6873" t="s">
        <v>337</v>
      </c>
      <c r="AI6873" t="s">
        <v>337</v>
      </c>
      <c r="AJ6873">
        <v>0</v>
      </c>
      <c r="AK6873">
        <v>117</v>
      </c>
      <c r="AL6873">
        <v>1</v>
      </c>
      <c r="AM6873">
        <v>100</v>
      </c>
      <c r="AN6873">
        <v>5</v>
      </c>
    </row>
    <row r="6874" spans="1:40" x14ac:dyDescent="0.25">
      <c r="A6874" s="34">
        <v>40766</v>
      </c>
      <c r="B6874" s="220">
        <v>0.73611111111111116</v>
      </c>
      <c r="C6874">
        <v>31.4</v>
      </c>
      <c r="D6874">
        <v>31.4</v>
      </c>
      <c r="E6874">
        <v>31.4</v>
      </c>
      <c r="F6874">
        <v>38</v>
      </c>
      <c r="G6874">
        <v>15.4</v>
      </c>
      <c r="H6874">
        <v>1</v>
      </c>
      <c r="I6874" t="s">
        <v>346</v>
      </c>
      <c r="J6874">
        <v>0.08</v>
      </c>
      <c r="K6874">
        <v>4</v>
      </c>
      <c r="L6874" t="s">
        <v>346</v>
      </c>
      <c r="M6874">
        <v>31.4</v>
      </c>
      <c r="N6874">
        <v>31.4</v>
      </c>
      <c r="O6874">
        <v>31.4</v>
      </c>
      <c r="P6874" t="s">
        <v>337</v>
      </c>
      <c r="Q6874">
        <v>747.4</v>
      </c>
      <c r="R6874">
        <v>0</v>
      </c>
      <c r="S6874">
        <v>0</v>
      </c>
      <c r="T6874">
        <v>49</v>
      </c>
      <c r="U6874">
        <v>0.35</v>
      </c>
      <c r="V6874">
        <v>51</v>
      </c>
      <c r="W6874">
        <v>0</v>
      </c>
      <c r="X6874">
        <v>0</v>
      </c>
      <c r="Y6874">
        <v>0</v>
      </c>
      <c r="Z6874">
        <v>0</v>
      </c>
      <c r="AA6874">
        <v>4.5999999999999999E-2</v>
      </c>
      <c r="AB6874">
        <v>26.6</v>
      </c>
      <c r="AC6874">
        <v>36</v>
      </c>
      <c r="AD6874">
        <v>10.3</v>
      </c>
      <c r="AE6874">
        <v>25.8</v>
      </c>
      <c r="AF6874">
        <v>6.95</v>
      </c>
      <c r="AG6874">
        <v>7.1400000000000005E-2</v>
      </c>
      <c r="AH6874" t="s">
        <v>337</v>
      </c>
      <c r="AI6874" t="s">
        <v>337</v>
      </c>
      <c r="AJ6874">
        <v>0</v>
      </c>
      <c r="AK6874">
        <v>117</v>
      </c>
      <c r="AL6874">
        <v>1</v>
      </c>
      <c r="AM6874">
        <v>100</v>
      </c>
      <c r="AN6874">
        <v>5</v>
      </c>
    </row>
    <row r="6875" spans="1:40" x14ac:dyDescent="0.25">
      <c r="A6875" s="34">
        <v>40766</v>
      </c>
      <c r="B6875" s="220">
        <v>0.73958333333333337</v>
      </c>
      <c r="C6875">
        <v>31.6</v>
      </c>
      <c r="D6875">
        <v>31.6</v>
      </c>
      <c r="E6875">
        <v>31.4</v>
      </c>
      <c r="F6875">
        <v>40</v>
      </c>
      <c r="G6875">
        <v>16.3</v>
      </c>
      <c r="H6875">
        <v>2</v>
      </c>
      <c r="I6875" t="s">
        <v>346</v>
      </c>
      <c r="J6875">
        <v>0.17</v>
      </c>
      <c r="K6875">
        <v>4</v>
      </c>
      <c r="L6875" t="s">
        <v>346</v>
      </c>
      <c r="M6875">
        <v>31.6</v>
      </c>
      <c r="N6875">
        <v>32</v>
      </c>
      <c r="O6875">
        <v>32</v>
      </c>
      <c r="P6875" t="s">
        <v>337</v>
      </c>
      <c r="Q6875">
        <v>747.5</v>
      </c>
      <c r="R6875">
        <v>0</v>
      </c>
      <c r="S6875">
        <v>0</v>
      </c>
      <c r="T6875">
        <v>47</v>
      </c>
      <c r="U6875">
        <v>0.34</v>
      </c>
      <c r="V6875">
        <v>47</v>
      </c>
      <c r="W6875">
        <v>0</v>
      </c>
      <c r="X6875">
        <v>0</v>
      </c>
      <c r="Y6875">
        <v>0</v>
      </c>
      <c r="Z6875">
        <v>0</v>
      </c>
      <c r="AA6875">
        <v>4.5999999999999999E-2</v>
      </c>
      <c r="AB6875">
        <v>26.5</v>
      </c>
      <c r="AC6875">
        <v>36</v>
      </c>
      <c r="AD6875">
        <v>10.199999999999999</v>
      </c>
      <c r="AE6875">
        <v>25.8</v>
      </c>
      <c r="AF6875">
        <v>6.96</v>
      </c>
      <c r="AG6875">
        <v>7.1499999999999994E-2</v>
      </c>
      <c r="AH6875" t="s">
        <v>337</v>
      </c>
      <c r="AI6875" t="s">
        <v>337</v>
      </c>
      <c r="AJ6875">
        <v>0</v>
      </c>
      <c r="AK6875">
        <v>117</v>
      </c>
      <c r="AL6875">
        <v>1</v>
      </c>
      <c r="AM6875">
        <v>100</v>
      </c>
      <c r="AN6875">
        <v>5</v>
      </c>
    </row>
    <row r="6876" spans="1:40" x14ac:dyDescent="0.25">
      <c r="A6876" s="34">
        <v>40766</v>
      </c>
      <c r="B6876" s="220">
        <v>0.74305555555555547</v>
      </c>
      <c r="C6876">
        <v>31.7</v>
      </c>
      <c r="D6876">
        <v>31.7</v>
      </c>
      <c r="E6876">
        <v>31.6</v>
      </c>
      <c r="F6876">
        <v>43</v>
      </c>
      <c r="G6876">
        <v>17.600000000000001</v>
      </c>
      <c r="H6876">
        <v>2</v>
      </c>
      <c r="I6876" t="s">
        <v>346</v>
      </c>
      <c r="J6876">
        <v>0.17</v>
      </c>
      <c r="K6876">
        <v>3</v>
      </c>
      <c r="L6876" t="s">
        <v>346</v>
      </c>
      <c r="M6876">
        <v>31.7</v>
      </c>
      <c r="N6876">
        <v>32.799999999999997</v>
      </c>
      <c r="O6876">
        <v>32.799999999999997</v>
      </c>
      <c r="P6876" t="s">
        <v>337</v>
      </c>
      <c r="Q6876">
        <v>747.7</v>
      </c>
      <c r="R6876">
        <v>0</v>
      </c>
      <c r="S6876">
        <v>0</v>
      </c>
      <c r="T6876">
        <v>48</v>
      </c>
      <c r="U6876">
        <v>0.34</v>
      </c>
      <c r="V6876">
        <v>49</v>
      </c>
      <c r="W6876">
        <v>0</v>
      </c>
      <c r="X6876">
        <v>0</v>
      </c>
      <c r="Y6876">
        <v>0</v>
      </c>
      <c r="Z6876">
        <v>0</v>
      </c>
      <c r="AA6876">
        <v>4.5999999999999999E-2</v>
      </c>
      <c r="AB6876">
        <v>26.4</v>
      </c>
      <c r="AC6876">
        <v>36</v>
      </c>
      <c r="AD6876">
        <v>10.1</v>
      </c>
      <c r="AE6876">
        <v>25.7</v>
      </c>
      <c r="AF6876">
        <v>6.96</v>
      </c>
      <c r="AG6876">
        <v>7.1499999999999994E-2</v>
      </c>
      <c r="AH6876" t="s">
        <v>337</v>
      </c>
      <c r="AI6876" t="s">
        <v>337</v>
      </c>
      <c r="AJ6876">
        <v>0</v>
      </c>
      <c r="AK6876">
        <v>116</v>
      </c>
      <c r="AL6876">
        <v>1</v>
      </c>
      <c r="AM6876">
        <v>100</v>
      </c>
      <c r="AN6876">
        <v>5</v>
      </c>
    </row>
    <row r="6877" spans="1:40" x14ac:dyDescent="0.25">
      <c r="A6877" s="34">
        <v>40766</v>
      </c>
      <c r="B6877" s="220">
        <v>0.74652777777777779</v>
      </c>
      <c r="C6877">
        <v>31.5</v>
      </c>
      <c r="D6877">
        <v>31.7</v>
      </c>
      <c r="E6877">
        <v>31.5</v>
      </c>
      <c r="F6877">
        <v>42</v>
      </c>
      <c r="G6877">
        <v>17</v>
      </c>
      <c r="H6877">
        <v>4</v>
      </c>
      <c r="I6877" t="s">
        <v>346</v>
      </c>
      <c r="J6877">
        <v>0.33</v>
      </c>
      <c r="K6877">
        <v>7</v>
      </c>
      <c r="L6877" t="s">
        <v>347</v>
      </c>
      <c r="M6877">
        <v>31.5</v>
      </c>
      <c r="N6877">
        <v>32.299999999999997</v>
      </c>
      <c r="O6877">
        <v>32.299999999999997</v>
      </c>
      <c r="P6877" t="s">
        <v>337</v>
      </c>
      <c r="Q6877">
        <v>747.8</v>
      </c>
      <c r="R6877">
        <v>0</v>
      </c>
      <c r="S6877">
        <v>0</v>
      </c>
      <c r="T6877">
        <v>52</v>
      </c>
      <c r="U6877">
        <v>0.37</v>
      </c>
      <c r="V6877">
        <v>54</v>
      </c>
      <c r="W6877">
        <v>0</v>
      </c>
      <c r="X6877">
        <v>0</v>
      </c>
      <c r="Y6877">
        <v>0</v>
      </c>
      <c r="Z6877">
        <v>0</v>
      </c>
      <c r="AA6877">
        <v>4.5999999999999999E-2</v>
      </c>
      <c r="AB6877">
        <v>26.3</v>
      </c>
      <c r="AC6877">
        <v>37</v>
      </c>
      <c r="AD6877">
        <v>10.4</v>
      </c>
      <c r="AE6877">
        <v>25.7</v>
      </c>
      <c r="AF6877">
        <v>7.16</v>
      </c>
      <c r="AG6877">
        <v>7.1499999999999994E-2</v>
      </c>
      <c r="AH6877" t="s">
        <v>337</v>
      </c>
      <c r="AI6877" t="s">
        <v>337</v>
      </c>
      <c r="AJ6877">
        <v>0</v>
      </c>
      <c r="AK6877">
        <v>117</v>
      </c>
      <c r="AL6877">
        <v>1</v>
      </c>
      <c r="AM6877">
        <v>100</v>
      </c>
      <c r="AN6877">
        <v>5</v>
      </c>
    </row>
    <row r="6878" spans="1:40" x14ac:dyDescent="0.25">
      <c r="A6878" s="34">
        <v>40766</v>
      </c>
      <c r="B6878" s="220">
        <v>0.75</v>
      </c>
      <c r="C6878">
        <v>31.2</v>
      </c>
      <c r="D6878">
        <v>31.5</v>
      </c>
      <c r="E6878">
        <v>31.2</v>
      </c>
      <c r="F6878">
        <v>43</v>
      </c>
      <c r="G6878">
        <v>17.2</v>
      </c>
      <c r="H6878">
        <v>5</v>
      </c>
      <c r="I6878" t="s">
        <v>339</v>
      </c>
      <c r="J6878">
        <v>0.42</v>
      </c>
      <c r="K6878">
        <v>7</v>
      </c>
      <c r="L6878" t="s">
        <v>339</v>
      </c>
      <c r="M6878">
        <v>31.2</v>
      </c>
      <c r="N6878">
        <v>31.9</v>
      </c>
      <c r="O6878">
        <v>31.9</v>
      </c>
      <c r="P6878" t="s">
        <v>337</v>
      </c>
      <c r="Q6878">
        <v>747.9</v>
      </c>
      <c r="R6878">
        <v>0</v>
      </c>
      <c r="S6878">
        <v>0</v>
      </c>
      <c r="T6878">
        <v>60</v>
      </c>
      <c r="U6878">
        <v>0.43</v>
      </c>
      <c r="V6878">
        <v>63</v>
      </c>
      <c r="W6878">
        <v>0.3</v>
      </c>
      <c r="X6878">
        <v>0.01</v>
      </c>
      <c r="Y6878">
        <v>0.5</v>
      </c>
      <c r="Z6878">
        <v>0</v>
      </c>
      <c r="AA6878">
        <v>4.4999999999999998E-2</v>
      </c>
      <c r="AB6878">
        <v>26.2</v>
      </c>
      <c r="AC6878">
        <v>37</v>
      </c>
      <c r="AD6878">
        <v>10.4</v>
      </c>
      <c r="AE6878">
        <v>25.6</v>
      </c>
      <c r="AF6878">
        <v>7.17</v>
      </c>
      <c r="AG6878">
        <v>7.1599999999999997E-2</v>
      </c>
      <c r="AH6878" t="s">
        <v>337</v>
      </c>
      <c r="AI6878" t="s">
        <v>337</v>
      </c>
      <c r="AJ6878">
        <v>4.0000000000000001E-3</v>
      </c>
      <c r="AK6878">
        <v>117</v>
      </c>
      <c r="AL6878">
        <v>1</v>
      </c>
      <c r="AM6878">
        <v>100</v>
      </c>
      <c r="AN6878">
        <v>5</v>
      </c>
    </row>
    <row r="6879" spans="1:40" x14ac:dyDescent="0.25">
      <c r="A6879" s="34">
        <v>40766</v>
      </c>
      <c r="B6879" s="220">
        <v>0.75347222222222221</v>
      </c>
      <c r="C6879">
        <v>30.5</v>
      </c>
      <c r="D6879">
        <v>31.2</v>
      </c>
      <c r="E6879">
        <v>30.5</v>
      </c>
      <c r="F6879">
        <v>51</v>
      </c>
      <c r="G6879">
        <v>19.2</v>
      </c>
      <c r="H6879">
        <v>7</v>
      </c>
      <c r="I6879" t="s">
        <v>347</v>
      </c>
      <c r="J6879">
        <v>0.57999999999999996</v>
      </c>
      <c r="K6879">
        <v>11</v>
      </c>
      <c r="L6879" t="s">
        <v>347</v>
      </c>
      <c r="M6879">
        <v>30.5</v>
      </c>
      <c r="N6879">
        <v>32.299999999999997</v>
      </c>
      <c r="O6879">
        <v>32.299999999999997</v>
      </c>
      <c r="P6879" t="s">
        <v>337</v>
      </c>
      <c r="Q6879">
        <v>748.4</v>
      </c>
      <c r="R6879">
        <v>0</v>
      </c>
      <c r="S6879">
        <v>0</v>
      </c>
      <c r="T6879">
        <v>71</v>
      </c>
      <c r="U6879">
        <v>0.51</v>
      </c>
      <c r="V6879">
        <v>76</v>
      </c>
      <c r="W6879">
        <v>0.5</v>
      </c>
      <c r="X6879">
        <v>0.02</v>
      </c>
      <c r="Y6879">
        <v>0.6</v>
      </c>
      <c r="Z6879">
        <v>0</v>
      </c>
      <c r="AA6879">
        <v>4.2000000000000003E-2</v>
      </c>
      <c r="AB6879">
        <v>26.2</v>
      </c>
      <c r="AC6879">
        <v>37</v>
      </c>
      <c r="AD6879">
        <v>10.4</v>
      </c>
      <c r="AE6879">
        <v>25.6</v>
      </c>
      <c r="AF6879">
        <v>7.17</v>
      </c>
      <c r="AG6879">
        <v>7.1599999999999997E-2</v>
      </c>
      <c r="AH6879" t="s">
        <v>337</v>
      </c>
      <c r="AI6879" t="s">
        <v>337</v>
      </c>
      <c r="AJ6879">
        <v>0</v>
      </c>
      <c r="AK6879">
        <v>117</v>
      </c>
      <c r="AL6879">
        <v>1</v>
      </c>
      <c r="AM6879">
        <v>100</v>
      </c>
      <c r="AN6879">
        <v>5</v>
      </c>
    </row>
    <row r="6880" spans="1:40" x14ac:dyDescent="0.25">
      <c r="A6880" s="34">
        <v>40766</v>
      </c>
      <c r="B6880" s="220">
        <v>0.75694444444444453</v>
      </c>
      <c r="C6880">
        <v>29.9</v>
      </c>
      <c r="D6880">
        <v>30.4</v>
      </c>
      <c r="E6880">
        <v>29.9</v>
      </c>
      <c r="F6880">
        <v>48</v>
      </c>
      <c r="G6880">
        <v>17.7</v>
      </c>
      <c r="H6880">
        <v>6</v>
      </c>
      <c r="I6880" t="s">
        <v>341</v>
      </c>
      <c r="J6880">
        <v>0.5</v>
      </c>
      <c r="K6880">
        <v>11</v>
      </c>
      <c r="L6880" t="s">
        <v>341</v>
      </c>
      <c r="M6880">
        <v>29.9</v>
      </c>
      <c r="N6880">
        <v>30.8</v>
      </c>
      <c r="O6880">
        <v>30.8</v>
      </c>
      <c r="P6880" t="s">
        <v>337</v>
      </c>
      <c r="Q6880">
        <v>748.5</v>
      </c>
      <c r="R6880">
        <v>0</v>
      </c>
      <c r="S6880">
        <v>0</v>
      </c>
      <c r="T6880">
        <v>81</v>
      </c>
      <c r="U6880">
        <v>0.57999999999999996</v>
      </c>
      <c r="V6880">
        <v>83</v>
      </c>
      <c r="W6880">
        <v>0.6</v>
      </c>
      <c r="X6880">
        <v>0.02</v>
      </c>
      <c r="Y6880">
        <v>0.6</v>
      </c>
      <c r="Z6880">
        <v>0</v>
      </c>
      <c r="AA6880">
        <v>0.04</v>
      </c>
      <c r="AB6880">
        <v>26.1</v>
      </c>
      <c r="AC6880">
        <v>38</v>
      </c>
      <c r="AD6880">
        <v>10.7</v>
      </c>
      <c r="AE6880">
        <v>25.6</v>
      </c>
      <c r="AF6880">
        <v>7.27</v>
      </c>
      <c r="AG6880">
        <v>7.1599999999999997E-2</v>
      </c>
      <c r="AH6880" t="s">
        <v>337</v>
      </c>
      <c r="AI6880" t="s">
        <v>337</v>
      </c>
      <c r="AJ6880">
        <v>0</v>
      </c>
      <c r="AK6880">
        <v>116</v>
      </c>
      <c r="AL6880">
        <v>1</v>
      </c>
      <c r="AM6880">
        <v>100</v>
      </c>
      <c r="AN6880">
        <v>5</v>
      </c>
    </row>
    <row r="6881" spans="1:40" x14ac:dyDescent="0.25">
      <c r="A6881" s="34">
        <v>40766</v>
      </c>
      <c r="B6881" s="220">
        <v>0.76041666666666663</v>
      </c>
      <c r="C6881">
        <v>29.7</v>
      </c>
      <c r="D6881">
        <v>29.9</v>
      </c>
      <c r="E6881">
        <v>29.7</v>
      </c>
      <c r="F6881">
        <v>50</v>
      </c>
      <c r="G6881">
        <v>18.100000000000001</v>
      </c>
      <c r="H6881">
        <v>6</v>
      </c>
      <c r="I6881" t="s">
        <v>341</v>
      </c>
      <c r="J6881">
        <v>0.5</v>
      </c>
      <c r="K6881">
        <v>10</v>
      </c>
      <c r="L6881" t="s">
        <v>341</v>
      </c>
      <c r="M6881">
        <v>29.7</v>
      </c>
      <c r="N6881">
        <v>30.8</v>
      </c>
      <c r="O6881">
        <v>30.8</v>
      </c>
      <c r="P6881" t="s">
        <v>337</v>
      </c>
      <c r="Q6881">
        <v>748.5</v>
      </c>
      <c r="R6881">
        <v>0</v>
      </c>
      <c r="S6881">
        <v>0</v>
      </c>
      <c r="T6881">
        <v>84</v>
      </c>
      <c r="U6881">
        <v>0.6</v>
      </c>
      <c r="V6881">
        <v>84</v>
      </c>
      <c r="W6881">
        <v>0.6</v>
      </c>
      <c r="X6881">
        <v>0.02</v>
      </c>
      <c r="Y6881">
        <v>0.6</v>
      </c>
      <c r="Z6881">
        <v>0</v>
      </c>
      <c r="AA6881">
        <v>3.9E-2</v>
      </c>
      <c r="AB6881">
        <v>26</v>
      </c>
      <c r="AC6881">
        <v>38</v>
      </c>
      <c r="AD6881">
        <v>10.6</v>
      </c>
      <c r="AE6881">
        <v>25.4</v>
      </c>
      <c r="AF6881">
        <v>7.27</v>
      </c>
      <c r="AG6881">
        <v>7.17E-2</v>
      </c>
      <c r="AH6881" t="s">
        <v>337</v>
      </c>
      <c r="AI6881" t="s">
        <v>337</v>
      </c>
      <c r="AJ6881">
        <v>0</v>
      </c>
      <c r="AK6881">
        <v>117</v>
      </c>
      <c r="AL6881">
        <v>1</v>
      </c>
      <c r="AM6881">
        <v>100</v>
      </c>
      <c r="AN6881">
        <v>5</v>
      </c>
    </row>
    <row r="6882" spans="1:40" x14ac:dyDescent="0.25">
      <c r="A6882" s="34">
        <v>40766</v>
      </c>
      <c r="B6882" s="220">
        <v>0.76388888888888884</v>
      </c>
      <c r="C6882">
        <v>29.3</v>
      </c>
      <c r="D6882">
        <v>29.7</v>
      </c>
      <c r="E6882">
        <v>29.3</v>
      </c>
      <c r="F6882">
        <v>53</v>
      </c>
      <c r="G6882">
        <v>18.8</v>
      </c>
      <c r="H6882">
        <v>5</v>
      </c>
      <c r="I6882" t="s">
        <v>339</v>
      </c>
      <c r="J6882">
        <v>0.42</v>
      </c>
      <c r="K6882">
        <v>11</v>
      </c>
      <c r="L6882" t="s">
        <v>341</v>
      </c>
      <c r="M6882">
        <v>29.3</v>
      </c>
      <c r="N6882">
        <v>30.7</v>
      </c>
      <c r="O6882">
        <v>30.7</v>
      </c>
      <c r="P6882" t="s">
        <v>337</v>
      </c>
      <c r="Q6882">
        <v>748.4</v>
      </c>
      <c r="R6882">
        <v>0</v>
      </c>
      <c r="S6882">
        <v>0</v>
      </c>
      <c r="T6882">
        <v>83</v>
      </c>
      <c r="U6882">
        <v>0.59</v>
      </c>
      <c r="V6882">
        <v>83</v>
      </c>
      <c r="W6882">
        <v>0.6</v>
      </c>
      <c r="X6882">
        <v>0.02</v>
      </c>
      <c r="Y6882">
        <v>0.6</v>
      </c>
      <c r="Z6882">
        <v>0</v>
      </c>
      <c r="AA6882">
        <v>3.7999999999999999E-2</v>
      </c>
      <c r="AB6882">
        <v>26</v>
      </c>
      <c r="AC6882">
        <v>38</v>
      </c>
      <c r="AD6882">
        <v>10.6</v>
      </c>
      <c r="AE6882">
        <v>25.4</v>
      </c>
      <c r="AF6882">
        <v>7.27</v>
      </c>
      <c r="AG6882">
        <v>7.1599999999999997E-2</v>
      </c>
      <c r="AH6882" t="s">
        <v>337</v>
      </c>
      <c r="AI6882" t="s">
        <v>337</v>
      </c>
      <c r="AJ6882">
        <v>0</v>
      </c>
      <c r="AK6882">
        <v>117</v>
      </c>
      <c r="AL6882">
        <v>1</v>
      </c>
      <c r="AM6882">
        <v>100</v>
      </c>
      <c r="AN6882">
        <v>5</v>
      </c>
    </row>
    <row r="6883" spans="1:40" x14ac:dyDescent="0.25">
      <c r="A6883" s="34">
        <v>40766</v>
      </c>
      <c r="B6883" s="220">
        <v>0.76736111111111116</v>
      </c>
      <c r="C6883">
        <v>29.1</v>
      </c>
      <c r="D6883">
        <v>29.3</v>
      </c>
      <c r="E6883">
        <v>29.1</v>
      </c>
      <c r="F6883">
        <v>52</v>
      </c>
      <c r="G6883">
        <v>18.3</v>
      </c>
      <c r="H6883">
        <v>4</v>
      </c>
      <c r="I6883" t="s">
        <v>339</v>
      </c>
      <c r="J6883">
        <v>0.33</v>
      </c>
      <c r="K6883">
        <v>6</v>
      </c>
      <c r="L6883" t="s">
        <v>339</v>
      </c>
      <c r="M6883">
        <v>29.1</v>
      </c>
      <c r="N6883">
        <v>30.3</v>
      </c>
      <c r="O6883">
        <v>30.3</v>
      </c>
      <c r="P6883" t="s">
        <v>337</v>
      </c>
      <c r="Q6883">
        <v>748.2</v>
      </c>
      <c r="R6883">
        <v>0</v>
      </c>
      <c r="S6883">
        <v>0</v>
      </c>
      <c r="T6883">
        <v>83</v>
      </c>
      <c r="U6883">
        <v>0.59</v>
      </c>
      <c r="V6883">
        <v>83</v>
      </c>
      <c r="W6883">
        <v>0.5</v>
      </c>
      <c r="X6883">
        <v>0.02</v>
      </c>
      <c r="Y6883">
        <v>0.6</v>
      </c>
      <c r="Z6883">
        <v>0</v>
      </c>
      <c r="AA6883">
        <v>3.6999999999999998E-2</v>
      </c>
      <c r="AB6883">
        <v>25.9</v>
      </c>
      <c r="AC6883">
        <v>38</v>
      </c>
      <c r="AD6883">
        <v>10.5</v>
      </c>
      <c r="AE6883">
        <v>25.3</v>
      </c>
      <c r="AF6883">
        <v>7.28</v>
      </c>
      <c r="AG6883">
        <v>7.17E-2</v>
      </c>
      <c r="AH6883" t="s">
        <v>337</v>
      </c>
      <c r="AI6883" t="s">
        <v>337</v>
      </c>
      <c r="AJ6883">
        <v>0</v>
      </c>
      <c r="AK6883">
        <v>118</v>
      </c>
      <c r="AL6883">
        <v>1</v>
      </c>
      <c r="AM6883">
        <v>100</v>
      </c>
      <c r="AN6883">
        <v>5</v>
      </c>
    </row>
    <row r="6884" spans="1:40" x14ac:dyDescent="0.25">
      <c r="A6884" s="34">
        <v>40766</v>
      </c>
      <c r="B6884" s="220">
        <v>0.77083333333333337</v>
      </c>
      <c r="C6884">
        <v>29.1</v>
      </c>
      <c r="D6884">
        <v>29.1</v>
      </c>
      <c r="E6884">
        <v>29.1</v>
      </c>
      <c r="F6884">
        <v>54</v>
      </c>
      <c r="G6884">
        <v>18.899999999999999</v>
      </c>
      <c r="H6884">
        <v>2</v>
      </c>
      <c r="I6884" t="s">
        <v>346</v>
      </c>
      <c r="J6884">
        <v>0.17</v>
      </c>
      <c r="K6884">
        <v>5</v>
      </c>
      <c r="L6884" t="s">
        <v>346</v>
      </c>
      <c r="M6884">
        <v>29.1</v>
      </c>
      <c r="N6884">
        <v>30.5</v>
      </c>
      <c r="O6884">
        <v>30.5</v>
      </c>
      <c r="P6884" t="s">
        <v>337</v>
      </c>
      <c r="Q6884">
        <v>748.1</v>
      </c>
      <c r="R6884">
        <v>0</v>
      </c>
      <c r="S6884">
        <v>0</v>
      </c>
      <c r="T6884">
        <v>83</v>
      </c>
      <c r="U6884">
        <v>0.59</v>
      </c>
      <c r="V6884">
        <v>83</v>
      </c>
      <c r="W6884">
        <v>0.5</v>
      </c>
      <c r="X6884">
        <v>0.02</v>
      </c>
      <c r="Y6884">
        <v>0.5</v>
      </c>
      <c r="Z6884">
        <v>0</v>
      </c>
      <c r="AA6884">
        <v>3.6999999999999998E-2</v>
      </c>
      <c r="AB6884">
        <v>25.9</v>
      </c>
      <c r="AC6884">
        <v>38</v>
      </c>
      <c r="AD6884">
        <v>10.5</v>
      </c>
      <c r="AE6884">
        <v>25.3</v>
      </c>
      <c r="AF6884">
        <v>7.28</v>
      </c>
      <c r="AG6884">
        <v>7.1599999999999997E-2</v>
      </c>
      <c r="AH6884" t="s">
        <v>337</v>
      </c>
      <c r="AI6884" t="s">
        <v>337</v>
      </c>
      <c r="AJ6884">
        <v>0</v>
      </c>
      <c r="AK6884">
        <v>117</v>
      </c>
      <c r="AL6884">
        <v>1</v>
      </c>
      <c r="AM6884">
        <v>100</v>
      </c>
      <c r="AN6884">
        <v>5</v>
      </c>
    </row>
    <row r="6885" spans="1:40" x14ac:dyDescent="0.25">
      <c r="A6885" s="34">
        <v>40766</v>
      </c>
      <c r="B6885" s="220">
        <v>0.77430555555555547</v>
      </c>
      <c r="C6885">
        <v>29</v>
      </c>
      <c r="D6885">
        <v>29.1</v>
      </c>
      <c r="E6885">
        <v>29</v>
      </c>
      <c r="F6885">
        <v>53</v>
      </c>
      <c r="G6885">
        <v>18.5</v>
      </c>
      <c r="H6885">
        <v>3</v>
      </c>
      <c r="I6885" t="s">
        <v>346</v>
      </c>
      <c r="J6885">
        <v>0.25</v>
      </c>
      <c r="K6885">
        <v>6</v>
      </c>
      <c r="L6885" t="s">
        <v>347</v>
      </c>
      <c r="M6885">
        <v>29</v>
      </c>
      <c r="N6885">
        <v>30.3</v>
      </c>
      <c r="O6885">
        <v>30.3</v>
      </c>
      <c r="P6885" t="s">
        <v>337</v>
      </c>
      <c r="Q6885">
        <v>748.2</v>
      </c>
      <c r="R6885">
        <v>0</v>
      </c>
      <c r="S6885">
        <v>0</v>
      </c>
      <c r="T6885">
        <v>83</v>
      </c>
      <c r="U6885">
        <v>0.59</v>
      </c>
      <c r="V6885">
        <v>83</v>
      </c>
      <c r="W6885">
        <v>0.5</v>
      </c>
      <c r="X6885">
        <v>0.02</v>
      </c>
      <c r="Y6885">
        <v>0.5</v>
      </c>
      <c r="Z6885">
        <v>0</v>
      </c>
      <c r="AA6885">
        <v>3.6999999999999998E-2</v>
      </c>
      <c r="AB6885">
        <v>25.8</v>
      </c>
      <c r="AC6885">
        <v>38</v>
      </c>
      <c r="AD6885">
        <v>10.4</v>
      </c>
      <c r="AE6885">
        <v>25.2</v>
      </c>
      <c r="AF6885">
        <v>7.28</v>
      </c>
      <c r="AG6885">
        <v>7.17E-2</v>
      </c>
      <c r="AH6885" t="s">
        <v>337</v>
      </c>
      <c r="AI6885" t="s">
        <v>337</v>
      </c>
      <c r="AJ6885">
        <v>0</v>
      </c>
      <c r="AK6885">
        <v>117</v>
      </c>
      <c r="AL6885">
        <v>1</v>
      </c>
      <c r="AM6885">
        <v>100</v>
      </c>
      <c r="AN6885">
        <v>5</v>
      </c>
    </row>
    <row r="6886" spans="1:40" x14ac:dyDescent="0.25">
      <c r="A6886" s="34">
        <v>40766</v>
      </c>
      <c r="B6886" s="220">
        <v>0.77777777777777779</v>
      </c>
      <c r="C6886">
        <v>29.1</v>
      </c>
      <c r="D6886">
        <v>29.1</v>
      </c>
      <c r="E6886">
        <v>29</v>
      </c>
      <c r="F6886">
        <v>50</v>
      </c>
      <c r="G6886">
        <v>17.600000000000001</v>
      </c>
      <c r="H6886">
        <v>2</v>
      </c>
      <c r="I6886" t="s">
        <v>339</v>
      </c>
      <c r="J6886">
        <v>0.17</v>
      </c>
      <c r="K6886">
        <v>5</v>
      </c>
      <c r="L6886" t="s">
        <v>339</v>
      </c>
      <c r="M6886">
        <v>29.1</v>
      </c>
      <c r="N6886">
        <v>30.1</v>
      </c>
      <c r="O6886">
        <v>30.1</v>
      </c>
      <c r="P6886" t="s">
        <v>337</v>
      </c>
      <c r="Q6886">
        <v>748.1</v>
      </c>
      <c r="R6886">
        <v>0</v>
      </c>
      <c r="S6886">
        <v>0</v>
      </c>
      <c r="T6886">
        <v>80</v>
      </c>
      <c r="U6886">
        <v>0.56999999999999995</v>
      </c>
      <c r="V6886">
        <v>81</v>
      </c>
      <c r="W6886">
        <v>0.5</v>
      </c>
      <c r="X6886">
        <v>0.02</v>
      </c>
      <c r="Y6886">
        <v>0.5</v>
      </c>
      <c r="Z6886">
        <v>0</v>
      </c>
      <c r="AA6886">
        <v>3.6999999999999998E-2</v>
      </c>
      <c r="AB6886">
        <v>25.7</v>
      </c>
      <c r="AC6886">
        <v>38</v>
      </c>
      <c r="AD6886">
        <v>10.3</v>
      </c>
      <c r="AE6886">
        <v>25.1</v>
      </c>
      <c r="AF6886">
        <v>7.29</v>
      </c>
      <c r="AG6886">
        <v>7.17E-2</v>
      </c>
      <c r="AH6886" t="s">
        <v>337</v>
      </c>
      <c r="AI6886" t="s">
        <v>337</v>
      </c>
      <c r="AJ6886">
        <v>0</v>
      </c>
      <c r="AK6886">
        <v>117</v>
      </c>
      <c r="AL6886">
        <v>1</v>
      </c>
      <c r="AM6886">
        <v>100</v>
      </c>
      <c r="AN6886">
        <v>5</v>
      </c>
    </row>
    <row r="6887" spans="1:40" x14ac:dyDescent="0.25">
      <c r="A6887" s="34">
        <v>40766</v>
      </c>
      <c r="B6887" s="220">
        <v>0.78125</v>
      </c>
      <c r="C6887">
        <v>29.3</v>
      </c>
      <c r="D6887">
        <v>29.3</v>
      </c>
      <c r="E6887">
        <v>29.1</v>
      </c>
      <c r="F6887">
        <v>52</v>
      </c>
      <c r="G6887">
        <v>18.399999999999999</v>
      </c>
      <c r="H6887">
        <v>0</v>
      </c>
      <c r="I6887" t="s">
        <v>337</v>
      </c>
      <c r="J6887">
        <v>0</v>
      </c>
      <c r="K6887">
        <v>0</v>
      </c>
      <c r="L6887" t="s">
        <v>337</v>
      </c>
      <c r="M6887">
        <v>29.3</v>
      </c>
      <c r="N6887">
        <v>30.5</v>
      </c>
      <c r="O6887">
        <v>30.5</v>
      </c>
      <c r="P6887" t="s">
        <v>337</v>
      </c>
      <c r="Q6887">
        <v>748</v>
      </c>
      <c r="R6887">
        <v>0</v>
      </c>
      <c r="S6887">
        <v>0</v>
      </c>
      <c r="T6887">
        <v>79</v>
      </c>
      <c r="U6887">
        <v>0.56999999999999995</v>
      </c>
      <c r="V6887">
        <v>79</v>
      </c>
      <c r="W6887">
        <v>0.5</v>
      </c>
      <c r="X6887">
        <v>0.02</v>
      </c>
      <c r="Y6887">
        <v>0.5</v>
      </c>
      <c r="Z6887">
        <v>0</v>
      </c>
      <c r="AA6887">
        <v>3.7999999999999999E-2</v>
      </c>
      <c r="AB6887">
        <v>25.7</v>
      </c>
      <c r="AC6887">
        <v>38</v>
      </c>
      <c r="AD6887">
        <v>10.3</v>
      </c>
      <c r="AE6887">
        <v>25.1</v>
      </c>
      <c r="AF6887">
        <v>7.29</v>
      </c>
      <c r="AG6887">
        <v>7.17E-2</v>
      </c>
      <c r="AH6887" t="s">
        <v>337</v>
      </c>
      <c r="AI6887" t="s">
        <v>337</v>
      </c>
      <c r="AJ6887">
        <v>0</v>
      </c>
      <c r="AK6887">
        <v>117</v>
      </c>
      <c r="AL6887">
        <v>1</v>
      </c>
      <c r="AM6887">
        <v>100</v>
      </c>
      <c r="AN6887">
        <v>5</v>
      </c>
    </row>
    <row r="6888" spans="1:40" x14ac:dyDescent="0.25">
      <c r="A6888" s="34">
        <v>40766</v>
      </c>
      <c r="B6888" s="220">
        <v>0.78472222222222221</v>
      </c>
      <c r="C6888">
        <v>29.3</v>
      </c>
      <c r="D6888">
        <v>29.3</v>
      </c>
      <c r="E6888">
        <v>29.3</v>
      </c>
      <c r="F6888">
        <v>53</v>
      </c>
      <c r="G6888">
        <v>18.8</v>
      </c>
      <c r="H6888">
        <v>1</v>
      </c>
      <c r="I6888" t="s">
        <v>339</v>
      </c>
      <c r="J6888">
        <v>0.08</v>
      </c>
      <c r="K6888">
        <v>3</v>
      </c>
      <c r="L6888" t="s">
        <v>339</v>
      </c>
      <c r="M6888">
        <v>29.3</v>
      </c>
      <c r="N6888">
        <v>30.7</v>
      </c>
      <c r="O6888">
        <v>30.7</v>
      </c>
      <c r="P6888" t="s">
        <v>337</v>
      </c>
      <c r="Q6888">
        <v>748</v>
      </c>
      <c r="R6888">
        <v>0</v>
      </c>
      <c r="S6888">
        <v>0</v>
      </c>
      <c r="T6888">
        <v>79</v>
      </c>
      <c r="U6888">
        <v>0.56999999999999995</v>
      </c>
      <c r="V6888">
        <v>79</v>
      </c>
      <c r="W6888">
        <v>0.5</v>
      </c>
      <c r="X6888">
        <v>0.02</v>
      </c>
      <c r="Y6888">
        <v>0.5</v>
      </c>
      <c r="Z6888">
        <v>0</v>
      </c>
      <c r="AA6888">
        <v>3.7999999999999999E-2</v>
      </c>
      <c r="AB6888">
        <v>25.6</v>
      </c>
      <c r="AC6888">
        <v>38</v>
      </c>
      <c r="AD6888">
        <v>10.199999999999999</v>
      </c>
      <c r="AE6888">
        <v>24.9</v>
      </c>
      <c r="AF6888">
        <v>7.29</v>
      </c>
      <c r="AG6888">
        <v>7.17E-2</v>
      </c>
      <c r="AH6888" t="s">
        <v>337</v>
      </c>
      <c r="AI6888" t="s">
        <v>337</v>
      </c>
      <c r="AJ6888">
        <v>0</v>
      </c>
      <c r="AK6888">
        <v>117</v>
      </c>
      <c r="AL6888">
        <v>1</v>
      </c>
      <c r="AM6888">
        <v>100</v>
      </c>
      <c r="AN6888">
        <v>5</v>
      </c>
    </row>
    <row r="6889" spans="1:40" x14ac:dyDescent="0.25">
      <c r="A6889" s="34">
        <v>40766</v>
      </c>
      <c r="B6889" s="220">
        <v>0.78819444444444453</v>
      </c>
      <c r="C6889">
        <v>29.4</v>
      </c>
      <c r="D6889">
        <v>29.4</v>
      </c>
      <c r="E6889">
        <v>29.3</v>
      </c>
      <c r="F6889">
        <v>53</v>
      </c>
      <c r="G6889">
        <v>18.8</v>
      </c>
      <c r="H6889">
        <v>1</v>
      </c>
      <c r="I6889" t="s">
        <v>339</v>
      </c>
      <c r="J6889">
        <v>0.08</v>
      </c>
      <c r="K6889">
        <v>4</v>
      </c>
      <c r="L6889" t="s">
        <v>339</v>
      </c>
      <c r="M6889">
        <v>29.4</v>
      </c>
      <c r="N6889">
        <v>30.7</v>
      </c>
      <c r="O6889">
        <v>30.7</v>
      </c>
      <c r="P6889" t="s">
        <v>337</v>
      </c>
      <c r="Q6889">
        <v>748</v>
      </c>
      <c r="R6889">
        <v>0</v>
      </c>
      <c r="S6889">
        <v>0</v>
      </c>
      <c r="T6889">
        <v>80</v>
      </c>
      <c r="U6889">
        <v>0.56999999999999995</v>
      </c>
      <c r="V6889">
        <v>81</v>
      </c>
      <c r="W6889">
        <v>0.5</v>
      </c>
      <c r="X6889">
        <v>0.02</v>
      </c>
      <c r="Y6889">
        <v>0.5</v>
      </c>
      <c r="Z6889">
        <v>0</v>
      </c>
      <c r="AA6889">
        <v>3.7999999999999999E-2</v>
      </c>
      <c r="AB6889">
        <v>25.5</v>
      </c>
      <c r="AC6889">
        <v>39</v>
      </c>
      <c r="AD6889">
        <v>10.5</v>
      </c>
      <c r="AE6889">
        <v>24.9</v>
      </c>
      <c r="AF6889">
        <v>7.49</v>
      </c>
      <c r="AG6889">
        <v>7.17E-2</v>
      </c>
      <c r="AH6889" t="s">
        <v>337</v>
      </c>
      <c r="AI6889" t="s">
        <v>337</v>
      </c>
      <c r="AJ6889">
        <v>0</v>
      </c>
      <c r="AK6889">
        <v>117</v>
      </c>
      <c r="AL6889">
        <v>1</v>
      </c>
      <c r="AM6889">
        <v>100</v>
      </c>
      <c r="AN6889">
        <v>5</v>
      </c>
    </row>
    <row r="6890" spans="1:40" x14ac:dyDescent="0.25">
      <c r="A6890" s="34">
        <v>40766</v>
      </c>
      <c r="B6890" s="220">
        <v>0.79166666666666663</v>
      </c>
      <c r="C6890">
        <v>29.4</v>
      </c>
      <c r="D6890">
        <v>29.4</v>
      </c>
      <c r="E6890">
        <v>29.4</v>
      </c>
      <c r="F6890">
        <v>52</v>
      </c>
      <c r="G6890">
        <v>18.600000000000001</v>
      </c>
      <c r="H6890">
        <v>1</v>
      </c>
      <c r="I6890" t="s">
        <v>339</v>
      </c>
      <c r="J6890">
        <v>0.08</v>
      </c>
      <c r="K6890">
        <v>2</v>
      </c>
      <c r="L6890" t="s">
        <v>339</v>
      </c>
      <c r="M6890">
        <v>29.4</v>
      </c>
      <c r="N6890">
        <v>30.7</v>
      </c>
      <c r="O6890">
        <v>30.7</v>
      </c>
      <c r="P6890" t="s">
        <v>337</v>
      </c>
      <c r="Q6890">
        <v>747.9</v>
      </c>
      <c r="R6890">
        <v>0</v>
      </c>
      <c r="S6890">
        <v>0</v>
      </c>
      <c r="T6890">
        <v>81</v>
      </c>
      <c r="U6890">
        <v>0.57999999999999996</v>
      </c>
      <c r="V6890">
        <v>83</v>
      </c>
      <c r="W6890">
        <v>0.5</v>
      </c>
      <c r="X6890">
        <v>0.02</v>
      </c>
      <c r="Y6890">
        <v>0.5</v>
      </c>
      <c r="Z6890">
        <v>0</v>
      </c>
      <c r="AA6890">
        <v>3.9E-2</v>
      </c>
      <c r="AB6890">
        <v>25.5</v>
      </c>
      <c r="AC6890">
        <v>39</v>
      </c>
      <c r="AD6890">
        <v>10.5</v>
      </c>
      <c r="AE6890">
        <v>24.9</v>
      </c>
      <c r="AF6890">
        <v>7.49</v>
      </c>
      <c r="AG6890">
        <v>7.17E-2</v>
      </c>
      <c r="AH6890" t="s">
        <v>337</v>
      </c>
      <c r="AI6890" t="s">
        <v>337</v>
      </c>
      <c r="AJ6890">
        <v>4.0000000000000001E-3</v>
      </c>
      <c r="AK6890">
        <v>117</v>
      </c>
      <c r="AL6890">
        <v>1</v>
      </c>
      <c r="AM6890">
        <v>100</v>
      </c>
      <c r="AN6890">
        <v>5</v>
      </c>
    </row>
    <row r="6891" spans="1:40" x14ac:dyDescent="0.25">
      <c r="A6891" s="34">
        <v>40766</v>
      </c>
      <c r="B6891" s="220">
        <v>0.79513888888888884</v>
      </c>
      <c r="C6891">
        <v>29.6</v>
      </c>
      <c r="D6891">
        <v>29.6</v>
      </c>
      <c r="E6891">
        <v>29.4</v>
      </c>
      <c r="F6891">
        <v>49</v>
      </c>
      <c r="G6891">
        <v>17.7</v>
      </c>
      <c r="H6891">
        <v>2</v>
      </c>
      <c r="I6891" t="s">
        <v>339</v>
      </c>
      <c r="J6891">
        <v>0.17</v>
      </c>
      <c r="K6891">
        <v>3</v>
      </c>
      <c r="L6891" t="s">
        <v>339</v>
      </c>
      <c r="M6891">
        <v>29.6</v>
      </c>
      <c r="N6891">
        <v>30.5</v>
      </c>
      <c r="O6891">
        <v>30.5</v>
      </c>
      <c r="P6891" t="s">
        <v>337</v>
      </c>
      <c r="Q6891">
        <v>747.9</v>
      </c>
      <c r="R6891">
        <v>0</v>
      </c>
      <c r="S6891">
        <v>0</v>
      </c>
      <c r="T6891">
        <v>83</v>
      </c>
      <c r="U6891">
        <v>0.59</v>
      </c>
      <c r="V6891">
        <v>83</v>
      </c>
      <c r="W6891">
        <v>0.5</v>
      </c>
      <c r="X6891">
        <v>0.02</v>
      </c>
      <c r="Y6891">
        <v>0.5</v>
      </c>
      <c r="Z6891">
        <v>0</v>
      </c>
      <c r="AA6891">
        <v>3.9E-2</v>
      </c>
      <c r="AB6891">
        <v>25.4</v>
      </c>
      <c r="AC6891">
        <v>39</v>
      </c>
      <c r="AD6891">
        <v>10.4</v>
      </c>
      <c r="AE6891">
        <v>24.9</v>
      </c>
      <c r="AF6891">
        <v>7.5</v>
      </c>
      <c r="AG6891">
        <v>7.1800000000000003E-2</v>
      </c>
      <c r="AH6891" t="s">
        <v>337</v>
      </c>
      <c r="AI6891" t="s">
        <v>337</v>
      </c>
      <c r="AJ6891">
        <v>0</v>
      </c>
      <c r="AK6891">
        <v>117</v>
      </c>
      <c r="AL6891">
        <v>1</v>
      </c>
      <c r="AM6891">
        <v>100</v>
      </c>
      <c r="AN6891">
        <v>5</v>
      </c>
    </row>
    <row r="6892" spans="1:40" x14ac:dyDescent="0.25">
      <c r="A6892" s="34">
        <v>40766</v>
      </c>
      <c r="B6892" s="220">
        <v>0.79861111111111116</v>
      </c>
      <c r="C6892">
        <v>29.8</v>
      </c>
      <c r="D6892">
        <v>29.8</v>
      </c>
      <c r="E6892">
        <v>29.6</v>
      </c>
      <c r="F6892">
        <v>49</v>
      </c>
      <c r="G6892">
        <v>17.899999999999999</v>
      </c>
      <c r="H6892">
        <v>2</v>
      </c>
      <c r="I6892" t="s">
        <v>339</v>
      </c>
      <c r="J6892">
        <v>0.17</v>
      </c>
      <c r="K6892">
        <v>3</v>
      </c>
      <c r="L6892" t="s">
        <v>339</v>
      </c>
      <c r="M6892">
        <v>29.8</v>
      </c>
      <c r="N6892">
        <v>30.8</v>
      </c>
      <c r="O6892">
        <v>30.8</v>
      </c>
      <c r="P6892" t="s">
        <v>337</v>
      </c>
      <c r="Q6892">
        <v>747.9</v>
      </c>
      <c r="R6892">
        <v>0</v>
      </c>
      <c r="S6892">
        <v>0</v>
      </c>
      <c r="T6892">
        <v>81</v>
      </c>
      <c r="U6892">
        <v>0.57999999999999996</v>
      </c>
      <c r="V6892">
        <v>81</v>
      </c>
      <c r="W6892">
        <v>0.2</v>
      </c>
      <c r="X6892">
        <v>0.01</v>
      </c>
      <c r="Y6892">
        <v>0.5</v>
      </c>
      <c r="Z6892">
        <v>0</v>
      </c>
      <c r="AA6892">
        <v>0.04</v>
      </c>
      <c r="AB6892">
        <v>25.4</v>
      </c>
      <c r="AC6892">
        <v>39</v>
      </c>
      <c r="AD6892">
        <v>10.4</v>
      </c>
      <c r="AE6892">
        <v>24.9</v>
      </c>
      <c r="AF6892">
        <v>7.5</v>
      </c>
      <c r="AG6892">
        <v>7.1800000000000003E-2</v>
      </c>
      <c r="AH6892" t="s">
        <v>337</v>
      </c>
      <c r="AI6892" t="s">
        <v>337</v>
      </c>
      <c r="AJ6892">
        <v>0</v>
      </c>
      <c r="AK6892">
        <v>117</v>
      </c>
      <c r="AL6892">
        <v>1</v>
      </c>
      <c r="AM6892">
        <v>100</v>
      </c>
      <c r="AN6892">
        <v>5</v>
      </c>
    </row>
    <row r="6893" spans="1:40" x14ac:dyDescent="0.25">
      <c r="A6893" s="34">
        <v>40766</v>
      </c>
      <c r="B6893" s="220">
        <v>0.80208333333333337</v>
      </c>
      <c r="C6893">
        <v>30</v>
      </c>
      <c r="D6893">
        <v>30</v>
      </c>
      <c r="E6893">
        <v>29.8</v>
      </c>
      <c r="F6893">
        <v>48</v>
      </c>
      <c r="G6893">
        <v>17.8</v>
      </c>
      <c r="H6893">
        <v>1</v>
      </c>
      <c r="I6893" t="s">
        <v>339</v>
      </c>
      <c r="J6893">
        <v>0.08</v>
      </c>
      <c r="K6893">
        <v>2</v>
      </c>
      <c r="L6893" t="s">
        <v>339</v>
      </c>
      <c r="M6893">
        <v>30</v>
      </c>
      <c r="N6893">
        <v>31</v>
      </c>
      <c r="O6893">
        <v>31</v>
      </c>
      <c r="P6893" t="s">
        <v>337</v>
      </c>
      <c r="Q6893">
        <v>747.9</v>
      </c>
      <c r="R6893">
        <v>0</v>
      </c>
      <c r="S6893">
        <v>0</v>
      </c>
      <c r="T6893">
        <v>79</v>
      </c>
      <c r="U6893">
        <v>0.56999999999999995</v>
      </c>
      <c r="V6893">
        <v>79</v>
      </c>
      <c r="W6893">
        <v>0</v>
      </c>
      <c r="X6893">
        <v>0</v>
      </c>
      <c r="Y6893">
        <v>0</v>
      </c>
      <c r="Z6893">
        <v>0</v>
      </c>
      <c r="AA6893">
        <v>4.1000000000000002E-2</v>
      </c>
      <c r="AB6893">
        <v>25.3</v>
      </c>
      <c r="AC6893">
        <v>39</v>
      </c>
      <c r="AD6893">
        <v>10.3</v>
      </c>
      <c r="AE6893">
        <v>24.8</v>
      </c>
      <c r="AF6893">
        <v>7.5</v>
      </c>
      <c r="AG6893">
        <v>7.1800000000000003E-2</v>
      </c>
      <c r="AH6893" t="s">
        <v>337</v>
      </c>
      <c r="AI6893" t="s">
        <v>337</v>
      </c>
      <c r="AJ6893">
        <v>0</v>
      </c>
      <c r="AK6893">
        <v>117</v>
      </c>
      <c r="AL6893">
        <v>1</v>
      </c>
      <c r="AM6893">
        <v>100</v>
      </c>
      <c r="AN6893">
        <v>5</v>
      </c>
    </row>
    <row r="6894" spans="1:40" x14ac:dyDescent="0.25">
      <c r="A6894" s="34">
        <v>40766</v>
      </c>
      <c r="B6894" s="220">
        <v>0.80555555555555547</v>
      </c>
      <c r="C6894">
        <v>30.2</v>
      </c>
      <c r="D6894">
        <v>30.2</v>
      </c>
      <c r="E6894">
        <v>30</v>
      </c>
      <c r="F6894">
        <v>47</v>
      </c>
      <c r="G6894">
        <v>17.7</v>
      </c>
      <c r="H6894">
        <v>0</v>
      </c>
      <c r="I6894" t="s">
        <v>339</v>
      </c>
      <c r="J6894">
        <v>0</v>
      </c>
      <c r="K6894">
        <v>2</v>
      </c>
      <c r="L6894" t="s">
        <v>339</v>
      </c>
      <c r="M6894">
        <v>30.2</v>
      </c>
      <c r="N6894">
        <v>31.2</v>
      </c>
      <c r="O6894">
        <v>31.2</v>
      </c>
      <c r="P6894" t="s">
        <v>337</v>
      </c>
      <c r="Q6894">
        <v>747.8</v>
      </c>
      <c r="R6894">
        <v>0</v>
      </c>
      <c r="S6894">
        <v>0</v>
      </c>
      <c r="T6894">
        <v>79</v>
      </c>
      <c r="U6894">
        <v>0.56999999999999995</v>
      </c>
      <c r="V6894">
        <v>79</v>
      </c>
      <c r="W6894">
        <v>0</v>
      </c>
      <c r="X6894">
        <v>0</v>
      </c>
      <c r="Y6894">
        <v>0</v>
      </c>
      <c r="Z6894">
        <v>0</v>
      </c>
      <c r="AA6894">
        <v>4.1000000000000002E-2</v>
      </c>
      <c r="AB6894">
        <v>25.3</v>
      </c>
      <c r="AC6894">
        <v>39</v>
      </c>
      <c r="AD6894">
        <v>10.3</v>
      </c>
      <c r="AE6894">
        <v>24.8</v>
      </c>
      <c r="AF6894">
        <v>7.5</v>
      </c>
      <c r="AG6894">
        <v>7.1800000000000003E-2</v>
      </c>
      <c r="AH6894" t="s">
        <v>337</v>
      </c>
      <c r="AI6894" t="s">
        <v>337</v>
      </c>
      <c r="AJ6894">
        <v>0</v>
      </c>
      <c r="AK6894">
        <v>117</v>
      </c>
      <c r="AL6894">
        <v>1</v>
      </c>
      <c r="AM6894">
        <v>100</v>
      </c>
      <c r="AN6894">
        <v>5</v>
      </c>
    </row>
    <row r="6895" spans="1:40" x14ac:dyDescent="0.25">
      <c r="A6895" s="34">
        <v>40766</v>
      </c>
      <c r="B6895" s="220">
        <v>0.80902777777777779</v>
      </c>
      <c r="C6895">
        <v>30.5</v>
      </c>
      <c r="D6895">
        <v>30.5</v>
      </c>
      <c r="E6895">
        <v>30.2</v>
      </c>
      <c r="F6895">
        <v>45</v>
      </c>
      <c r="G6895">
        <v>17.2</v>
      </c>
      <c r="H6895">
        <v>1</v>
      </c>
      <c r="I6895" t="s">
        <v>339</v>
      </c>
      <c r="J6895">
        <v>0.08</v>
      </c>
      <c r="K6895">
        <v>3</v>
      </c>
      <c r="L6895" t="s">
        <v>339</v>
      </c>
      <c r="M6895">
        <v>30.5</v>
      </c>
      <c r="N6895">
        <v>31.3</v>
      </c>
      <c r="O6895">
        <v>31.3</v>
      </c>
      <c r="P6895" t="s">
        <v>337</v>
      </c>
      <c r="Q6895">
        <v>747.8</v>
      </c>
      <c r="R6895">
        <v>0</v>
      </c>
      <c r="S6895">
        <v>0</v>
      </c>
      <c r="T6895">
        <v>78</v>
      </c>
      <c r="U6895">
        <v>0.56000000000000005</v>
      </c>
      <c r="V6895">
        <v>79</v>
      </c>
      <c r="W6895">
        <v>0</v>
      </c>
      <c r="X6895">
        <v>0</v>
      </c>
      <c r="Y6895">
        <v>0</v>
      </c>
      <c r="Z6895">
        <v>0</v>
      </c>
      <c r="AA6895">
        <v>4.2000000000000003E-2</v>
      </c>
      <c r="AB6895">
        <v>25.2</v>
      </c>
      <c r="AC6895">
        <v>39</v>
      </c>
      <c r="AD6895">
        <v>10.199999999999999</v>
      </c>
      <c r="AE6895">
        <v>24.7</v>
      </c>
      <c r="AF6895">
        <v>7.5</v>
      </c>
      <c r="AG6895">
        <v>7.1800000000000003E-2</v>
      </c>
      <c r="AH6895" t="s">
        <v>337</v>
      </c>
      <c r="AI6895" t="s">
        <v>337</v>
      </c>
      <c r="AJ6895">
        <v>0</v>
      </c>
      <c r="AK6895">
        <v>117</v>
      </c>
      <c r="AL6895">
        <v>1</v>
      </c>
      <c r="AM6895">
        <v>100</v>
      </c>
      <c r="AN6895">
        <v>5</v>
      </c>
    </row>
    <row r="6896" spans="1:40" x14ac:dyDescent="0.25">
      <c r="A6896" s="34">
        <v>40766</v>
      </c>
      <c r="B6896" s="220">
        <v>0.8125</v>
      </c>
      <c r="C6896">
        <v>30.7</v>
      </c>
      <c r="D6896">
        <v>30.7</v>
      </c>
      <c r="E6896">
        <v>30.5</v>
      </c>
      <c r="F6896">
        <v>44</v>
      </c>
      <c r="G6896">
        <v>17</v>
      </c>
      <c r="H6896">
        <v>2</v>
      </c>
      <c r="I6896" t="s">
        <v>339</v>
      </c>
      <c r="J6896">
        <v>0.17</v>
      </c>
      <c r="K6896">
        <v>3</v>
      </c>
      <c r="L6896" t="s">
        <v>339</v>
      </c>
      <c r="M6896">
        <v>30.7</v>
      </c>
      <c r="N6896">
        <v>31.4</v>
      </c>
      <c r="O6896">
        <v>31.4</v>
      </c>
      <c r="P6896" t="s">
        <v>337</v>
      </c>
      <c r="Q6896">
        <v>747.9</v>
      </c>
      <c r="R6896">
        <v>0</v>
      </c>
      <c r="S6896">
        <v>0</v>
      </c>
      <c r="T6896">
        <v>75</v>
      </c>
      <c r="U6896">
        <v>0.54</v>
      </c>
      <c r="V6896">
        <v>76</v>
      </c>
      <c r="W6896">
        <v>0</v>
      </c>
      <c r="X6896">
        <v>0</v>
      </c>
      <c r="Y6896">
        <v>0</v>
      </c>
      <c r="Z6896">
        <v>0</v>
      </c>
      <c r="AA6896">
        <v>4.2999999999999997E-2</v>
      </c>
      <c r="AB6896">
        <v>25.2</v>
      </c>
      <c r="AC6896">
        <v>39</v>
      </c>
      <c r="AD6896">
        <v>10.199999999999999</v>
      </c>
      <c r="AE6896">
        <v>24.7</v>
      </c>
      <c r="AF6896">
        <v>7.5</v>
      </c>
      <c r="AG6896">
        <v>7.1800000000000003E-2</v>
      </c>
      <c r="AH6896" t="s">
        <v>337</v>
      </c>
      <c r="AI6896" t="s">
        <v>337</v>
      </c>
      <c r="AJ6896">
        <v>0</v>
      </c>
      <c r="AK6896">
        <v>118</v>
      </c>
      <c r="AL6896">
        <v>1</v>
      </c>
      <c r="AM6896">
        <v>100</v>
      </c>
      <c r="AN6896">
        <v>5</v>
      </c>
    </row>
    <row r="6897" spans="1:40" x14ac:dyDescent="0.25">
      <c r="A6897" s="34">
        <v>40766</v>
      </c>
      <c r="B6897" s="220">
        <v>0.81597222222222221</v>
      </c>
      <c r="C6897">
        <v>30.7</v>
      </c>
      <c r="D6897">
        <v>30.7</v>
      </c>
      <c r="E6897">
        <v>30.7</v>
      </c>
      <c r="F6897">
        <v>46</v>
      </c>
      <c r="G6897">
        <v>17.8</v>
      </c>
      <c r="H6897">
        <v>2</v>
      </c>
      <c r="I6897" t="s">
        <v>339</v>
      </c>
      <c r="J6897">
        <v>0.17</v>
      </c>
      <c r="K6897">
        <v>3</v>
      </c>
      <c r="L6897" t="s">
        <v>339</v>
      </c>
      <c r="M6897">
        <v>30.7</v>
      </c>
      <c r="N6897">
        <v>31.8</v>
      </c>
      <c r="O6897">
        <v>31.8</v>
      </c>
      <c r="P6897" t="s">
        <v>337</v>
      </c>
      <c r="Q6897">
        <v>747.8</v>
      </c>
      <c r="R6897">
        <v>0</v>
      </c>
      <c r="S6897">
        <v>0</v>
      </c>
      <c r="T6897">
        <v>71</v>
      </c>
      <c r="U6897">
        <v>0.51</v>
      </c>
      <c r="V6897">
        <v>72</v>
      </c>
      <c r="W6897">
        <v>0</v>
      </c>
      <c r="X6897">
        <v>0</v>
      </c>
      <c r="Y6897">
        <v>0</v>
      </c>
      <c r="Z6897">
        <v>0</v>
      </c>
      <c r="AA6897">
        <v>4.2999999999999997E-2</v>
      </c>
      <c r="AB6897">
        <v>25.1</v>
      </c>
      <c r="AC6897">
        <v>39</v>
      </c>
      <c r="AD6897">
        <v>10.199999999999999</v>
      </c>
      <c r="AE6897">
        <v>24.6</v>
      </c>
      <c r="AF6897">
        <v>7.51</v>
      </c>
      <c r="AG6897">
        <v>7.1800000000000003E-2</v>
      </c>
      <c r="AH6897" t="s">
        <v>337</v>
      </c>
      <c r="AI6897" t="s">
        <v>337</v>
      </c>
      <c r="AJ6897">
        <v>0</v>
      </c>
      <c r="AK6897">
        <v>117</v>
      </c>
      <c r="AL6897">
        <v>1</v>
      </c>
      <c r="AM6897">
        <v>100</v>
      </c>
      <c r="AN6897">
        <v>5</v>
      </c>
    </row>
    <row r="6898" spans="1:40" x14ac:dyDescent="0.25">
      <c r="A6898" s="34">
        <v>40766</v>
      </c>
      <c r="B6898" s="220">
        <v>0.81944444444444453</v>
      </c>
      <c r="C6898">
        <v>30.7</v>
      </c>
      <c r="D6898">
        <v>30.7</v>
      </c>
      <c r="E6898">
        <v>30.7</v>
      </c>
      <c r="F6898">
        <v>46</v>
      </c>
      <c r="G6898">
        <v>17.7</v>
      </c>
      <c r="H6898">
        <v>2</v>
      </c>
      <c r="I6898" t="s">
        <v>339</v>
      </c>
      <c r="J6898">
        <v>0.17</v>
      </c>
      <c r="K6898">
        <v>3</v>
      </c>
      <c r="L6898" t="s">
        <v>339</v>
      </c>
      <c r="M6898">
        <v>30.7</v>
      </c>
      <c r="N6898">
        <v>31.7</v>
      </c>
      <c r="O6898">
        <v>31.7</v>
      </c>
      <c r="P6898" t="s">
        <v>337</v>
      </c>
      <c r="Q6898">
        <v>747.8</v>
      </c>
      <c r="R6898">
        <v>0</v>
      </c>
      <c r="S6898">
        <v>0</v>
      </c>
      <c r="T6898">
        <v>65</v>
      </c>
      <c r="U6898">
        <v>0.47</v>
      </c>
      <c r="V6898">
        <v>69</v>
      </c>
      <c r="W6898">
        <v>0</v>
      </c>
      <c r="X6898">
        <v>0</v>
      </c>
      <c r="Y6898">
        <v>0</v>
      </c>
      <c r="Z6898">
        <v>0</v>
      </c>
      <c r="AA6898">
        <v>4.2999999999999997E-2</v>
      </c>
      <c r="AB6898">
        <v>25</v>
      </c>
      <c r="AC6898">
        <v>39</v>
      </c>
      <c r="AD6898">
        <v>10.1</v>
      </c>
      <c r="AE6898">
        <v>24.6</v>
      </c>
      <c r="AF6898">
        <v>7.51</v>
      </c>
      <c r="AG6898">
        <v>7.1900000000000006E-2</v>
      </c>
      <c r="AH6898" t="s">
        <v>337</v>
      </c>
      <c r="AI6898" t="s">
        <v>337</v>
      </c>
      <c r="AJ6898">
        <v>0</v>
      </c>
      <c r="AK6898">
        <v>117</v>
      </c>
      <c r="AL6898">
        <v>1</v>
      </c>
      <c r="AM6898">
        <v>100</v>
      </c>
      <c r="AN6898">
        <v>5</v>
      </c>
    </row>
    <row r="6899" spans="1:40" x14ac:dyDescent="0.25">
      <c r="A6899" s="34">
        <v>40766</v>
      </c>
      <c r="B6899" s="220">
        <v>0.82291666666666663</v>
      </c>
      <c r="C6899">
        <v>30.6</v>
      </c>
      <c r="D6899">
        <v>30.7</v>
      </c>
      <c r="E6899">
        <v>30.6</v>
      </c>
      <c r="F6899">
        <v>47</v>
      </c>
      <c r="G6899">
        <v>18</v>
      </c>
      <c r="H6899">
        <v>2</v>
      </c>
      <c r="I6899" t="s">
        <v>339</v>
      </c>
      <c r="J6899">
        <v>0.17</v>
      </c>
      <c r="K6899">
        <v>3</v>
      </c>
      <c r="L6899" t="s">
        <v>339</v>
      </c>
      <c r="M6899">
        <v>30.6</v>
      </c>
      <c r="N6899">
        <v>31.8</v>
      </c>
      <c r="O6899">
        <v>31.8</v>
      </c>
      <c r="P6899" t="s">
        <v>337</v>
      </c>
      <c r="Q6899">
        <v>747.7</v>
      </c>
      <c r="R6899">
        <v>0</v>
      </c>
      <c r="S6899">
        <v>0</v>
      </c>
      <c r="T6899">
        <v>58</v>
      </c>
      <c r="U6899">
        <v>0.42</v>
      </c>
      <c r="V6899">
        <v>62</v>
      </c>
      <c r="W6899">
        <v>0</v>
      </c>
      <c r="X6899">
        <v>0</v>
      </c>
      <c r="Y6899">
        <v>0</v>
      </c>
      <c r="Z6899">
        <v>0</v>
      </c>
      <c r="AA6899">
        <v>4.2000000000000003E-2</v>
      </c>
      <c r="AB6899">
        <v>24.9</v>
      </c>
      <c r="AC6899">
        <v>39</v>
      </c>
      <c r="AD6899">
        <v>10</v>
      </c>
      <c r="AE6899">
        <v>24.4</v>
      </c>
      <c r="AF6899">
        <v>7.51</v>
      </c>
      <c r="AG6899">
        <v>7.1900000000000006E-2</v>
      </c>
      <c r="AH6899" t="s">
        <v>337</v>
      </c>
      <c r="AI6899" t="s">
        <v>337</v>
      </c>
      <c r="AJ6899">
        <v>0</v>
      </c>
      <c r="AK6899">
        <v>117</v>
      </c>
      <c r="AL6899">
        <v>1</v>
      </c>
      <c r="AM6899">
        <v>100</v>
      </c>
      <c r="AN6899">
        <v>5</v>
      </c>
    </row>
    <row r="6900" spans="1:40" x14ac:dyDescent="0.25">
      <c r="A6900" s="34">
        <v>40766</v>
      </c>
      <c r="B6900" s="220">
        <v>0.82638888888888884</v>
      </c>
      <c r="C6900">
        <v>30.6</v>
      </c>
      <c r="D6900">
        <v>30.6</v>
      </c>
      <c r="E6900">
        <v>30.6</v>
      </c>
      <c r="F6900">
        <v>47</v>
      </c>
      <c r="G6900">
        <v>18</v>
      </c>
      <c r="H6900">
        <v>1</v>
      </c>
      <c r="I6900" t="s">
        <v>339</v>
      </c>
      <c r="J6900">
        <v>0.08</v>
      </c>
      <c r="K6900">
        <v>2</v>
      </c>
      <c r="L6900" t="s">
        <v>339</v>
      </c>
      <c r="M6900">
        <v>30.6</v>
      </c>
      <c r="N6900">
        <v>31.8</v>
      </c>
      <c r="O6900">
        <v>31.8</v>
      </c>
      <c r="P6900" t="s">
        <v>337</v>
      </c>
      <c r="Q6900">
        <v>747.8</v>
      </c>
      <c r="R6900">
        <v>0</v>
      </c>
      <c r="S6900">
        <v>0</v>
      </c>
      <c r="T6900">
        <v>52</v>
      </c>
      <c r="U6900">
        <v>0.37</v>
      </c>
      <c r="V6900">
        <v>54</v>
      </c>
      <c r="W6900">
        <v>0</v>
      </c>
      <c r="X6900">
        <v>0</v>
      </c>
      <c r="Y6900">
        <v>0</v>
      </c>
      <c r="Z6900">
        <v>0</v>
      </c>
      <c r="AA6900">
        <v>4.2000000000000003E-2</v>
      </c>
      <c r="AB6900">
        <v>24.7</v>
      </c>
      <c r="AC6900">
        <v>40</v>
      </c>
      <c r="AD6900">
        <v>10.199999999999999</v>
      </c>
      <c r="AE6900">
        <v>24.2</v>
      </c>
      <c r="AF6900">
        <v>7.62</v>
      </c>
      <c r="AG6900">
        <v>7.1900000000000006E-2</v>
      </c>
      <c r="AH6900" t="s">
        <v>337</v>
      </c>
      <c r="AI6900" t="s">
        <v>337</v>
      </c>
      <c r="AJ6900">
        <v>0</v>
      </c>
      <c r="AK6900">
        <v>117</v>
      </c>
      <c r="AL6900">
        <v>1</v>
      </c>
      <c r="AM6900">
        <v>100</v>
      </c>
      <c r="AN6900">
        <v>5</v>
      </c>
    </row>
    <row r="6901" spans="1:40" x14ac:dyDescent="0.25">
      <c r="A6901" s="34">
        <v>40766</v>
      </c>
      <c r="B6901" s="220">
        <v>0.82986111111111116</v>
      </c>
      <c r="C6901">
        <v>30.6</v>
      </c>
      <c r="D6901">
        <v>30.6</v>
      </c>
      <c r="E6901">
        <v>30.6</v>
      </c>
      <c r="F6901">
        <v>46</v>
      </c>
      <c r="G6901">
        <v>17.600000000000001</v>
      </c>
      <c r="H6901">
        <v>0</v>
      </c>
      <c r="I6901" t="s">
        <v>339</v>
      </c>
      <c r="J6901">
        <v>0</v>
      </c>
      <c r="K6901">
        <v>1</v>
      </c>
      <c r="L6901" t="s">
        <v>339</v>
      </c>
      <c r="M6901">
        <v>30.6</v>
      </c>
      <c r="N6901">
        <v>31.6</v>
      </c>
      <c r="O6901">
        <v>31.6</v>
      </c>
      <c r="P6901" t="s">
        <v>337</v>
      </c>
      <c r="Q6901">
        <v>747.7</v>
      </c>
      <c r="R6901">
        <v>0</v>
      </c>
      <c r="S6901">
        <v>0</v>
      </c>
      <c r="T6901">
        <v>45</v>
      </c>
      <c r="U6901">
        <v>0.32</v>
      </c>
      <c r="V6901">
        <v>47</v>
      </c>
      <c r="W6901">
        <v>0</v>
      </c>
      <c r="X6901">
        <v>0</v>
      </c>
      <c r="Y6901">
        <v>0</v>
      </c>
      <c r="Z6901">
        <v>0</v>
      </c>
      <c r="AA6901">
        <v>4.2000000000000003E-2</v>
      </c>
      <c r="AB6901">
        <v>24.6</v>
      </c>
      <c r="AC6901">
        <v>40</v>
      </c>
      <c r="AD6901">
        <v>10.1</v>
      </c>
      <c r="AE6901">
        <v>24.1</v>
      </c>
      <c r="AF6901">
        <v>7.62</v>
      </c>
      <c r="AG6901">
        <v>7.1900000000000006E-2</v>
      </c>
      <c r="AH6901" t="s">
        <v>337</v>
      </c>
      <c r="AI6901" t="s">
        <v>337</v>
      </c>
      <c r="AJ6901">
        <v>0</v>
      </c>
      <c r="AK6901">
        <v>117</v>
      </c>
      <c r="AL6901">
        <v>1</v>
      </c>
      <c r="AM6901">
        <v>100</v>
      </c>
      <c r="AN6901">
        <v>5</v>
      </c>
    </row>
    <row r="6902" spans="1:40" x14ac:dyDescent="0.25">
      <c r="A6902" s="34">
        <v>40766</v>
      </c>
      <c r="B6902" s="220">
        <v>0.83333333333333337</v>
      </c>
      <c r="C6902">
        <v>30.5</v>
      </c>
      <c r="D6902">
        <v>30.6</v>
      </c>
      <c r="E6902">
        <v>30.5</v>
      </c>
      <c r="F6902">
        <v>47</v>
      </c>
      <c r="G6902">
        <v>17.899999999999999</v>
      </c>
      <c r="H6902">
        <v>0</v>
      </c>
      <c r="I6902" t="s">
        <v>339</v>
      </c>
      <c r="J6902">
        <v>0</v>
      </c>
      <c r="K6902">
        <v>2</v>
      </c>
      <c r="L6902" t="s">
        <v>339</v>
      </c>
      <c r="M6902">
        <v>30.5</v>
      </c>
      <c r="N6902">
        <v>31.7</v>
      </c>
      <c r="O6902">
        <v>31.7</v>
      </c>
      <c r="P6902" t="s">
        <v>337</v>
      </c>
      <c r="Q6902">
        <v>747.8</v>
      </c>
      <c r="R6902">
        <v>0</v>
      </c>
      <c r="S6902">
        <v>0</v>
      </c>
      <c r="T6902">
        <v>39</v>
      </c>
      <c r="U6902">
        <v>0.28000000000000003</v>
      </c>
      <c r="V6902">
        <v>42</v>
      </c>
      <c r="W6902">
        <v>0</v>
      </c>
      <c r="X6902">
        <v>0</v>
      </c>
      <c r="Y6902">
        <v>0</v>
      </c>
      <c r="Z6902">
        <v>0</v>
      </c>
      <c r="AA6902">
        <v>4.2000000000000003E-2</v>
      </c>
      <c r="AB6902">
        <v>24.5</v>
      </c>
      <c r="AC6902">
        <v>40</v>
      </c>
      <c r="AD6902">
        <v>10</v>
      </c>
      <c r="AE6902">
        <v>24</v>
      </c>
      <c r="AF6902">
        <v>7.63</v>
      </c>
      <c r="AG6902">
        <v>7.1999999999999995E-2</v>
      </c>
      <c r="AH6902" t="s">
        <v>337</v>
      </c>
      <c r="AI6902" t="s">
        <v>337</v>
      </c>
      <c r="AJ6902">
        <v>3.0000000000000001E-3</v>
      </c>
      <c r="AK6902">
        <v>117</v>
      </c>
      <c r="AL6902">
        <v>1</v>
      </c>
      <c r="AM6902">
        <v>100</v>
      </c>
      <c r="AN6902">
        <v>5</v>
      </c>
    </row>
    <row r="6903" spans="1:40" x14ac:dyDescent="0.25">
      <c r="A6903" s="34">
        <v>40766</v>
      </c>
      <c r="B6903" s="220">
        <v>0.83680555555555547</v>
      </c>
      <c r="C6903">
        <v>30.5</v>
      </c>
      <c r="D6903">
        <v>30.6</v>
      </c>
      <c r="E6903">
        <v>30.5</v>
      </c>
      <c r="F6903">
        <v>47</v>
      </c>
      <c r="G6903">
        <v>17.899999999999999</v>
      </c>
      <c r="H6903">
        <v>0</v>
      </c>
      <c r="I6903" t="s">
        <v>337</v>
      </c>
      <c r="J6903">
        <v>0</v>
      </c>
      <c r="K6903">
        <v>0</v>
      </c>
      <c r="L6903" t="s">
        <v>337</v>
      </c>
      <c r="M6903">
        <v>30.5</v>
      </c>
      <c r="N6903">
        <v>31.7</v>
      </c>
      <c r="O6903">
        <v>31.7</v>
      </c>
      <c r="P6903" t="s">
        <v>337</v>
      </c>
      <c r="Q6903">
        <v>747.7</v>
      </c>
      <c r="R6903">
        <v>0</v>
      </c>
      <c r="S6903">
        <v>0</v>
      </c>
      <c r="T6903">
        <v>31</v>
      </c>
      <c r="U6903">
        <v>0.22</v>
      </c>
      <c r="V6903">
        <v>33</v>
      </c>
      <c r="W6903">
        <v>0</v>
      </c>
      <c r="X6903">
        <v>0</v>
      </c>
      <c r="Y6903">
        <v>0</v>
      </c>
      <c r="Z6903">
        <v>0</v>
      </c>
      <c r="AA6903">
        <v>4.2000000000000003E-2</v>
      </c>
      <c r="AB6903">
        <v>24.5</v>
      </c>
      <c r="AC6903">
        <v>40</v>
      </c>
      <c r="AD6903">
        <v>10</v>
      </c>
      <c r="AE6903">
        <v>24</v>
      </c>
      <c r="AF6903">
        <v>7.63</v>
      </c>
      <c r="AG6903">
        <v>7.1999999999999995E-2</v>
      </c>
      <c r="AH6903" t="s">
        <v>337</v>
      </c>
      <c r="AI6903" t="s">
        <v>337</v>
      </c>
      <c r="AJ6903">
        <v>0</v>
      </c>
      <c r="AK6903">
        <v>117</v>
      </c>
      <c r="AL6903">
        <v>1</v>
      </c>
      <c r="AM6903">
        <v>100</v>
      </c>
      <c r="AN6903">
        <v>5</v>
      </c>
    </row>
    <row r="6904" spans="1:40" x14ac:dyDescent="0.25">
      <c r="A6904" s="34">
        <v>40766</v>
      </c>
      <c r="B6904" s="220">
        <v>0.84027777777777779</v>
      </c>
      <c r="C6904">
        <v>30.4</v>
      </c>
      <c r="D6904">
        <v>30.5</v>
      </c>
      <c r="E6904">
        <v>30.4</v>
      </c>
      <c r="F6904">
        <v>47</v>
      </c>
      <c r="G6904">
        <v>17.899999999999999</v>
      </c>
      <c r="H6904">
        <v>0</v>
      </c>
      <c r="I6904" t="s">
        <v>337</v>
      </c>
      <c r="J6904">
        <v>0</v>
      </c>
      <c r="K6904">
        <v>0</v>
      </c>
      <c r="L6904" t="s">
        <v>337</v>
      </c>
      <c r="M6904">
        <v>30.4</v>
      </c>
      <c r="N6904">
        <v>31.6</v>
      </c>
      <c r="O6904">
        <v>31.6</v>
      </c>
      <c r="P6904" t="s">
        <v>337</v>
      </c>
      <c r="Q6904">
        <v>747.8</v>
      </c>
      <c r="R6904">
        <v>0</v>
      </c>
      <c r="S6904">
        <v>0</v>
      </c>
      <c r="T6904">
        <v>25</v>
      </c>
      <c r="U6904">
        <v>0.18</v>
      </c>
      <c r="V6904">
        <v>28</v>
      </c>
      <c r="W6904">
        <v>0</v>
      </c>
      <c r="X6904">
        <v>0</v>
      </c>
      <c r="Y6904">
        <v>0</v>
      </c>
      <c r="Z6904">
        <v>0</v>
      </c>
      <c r="AA6904">
        <v>4.2000000000000003E-2</v>
      </c>
      <c r="AB6904">
        <v>24.4</v>
      </c>
      <c r="AC6904">
        <v>41</v>
      </c>
      <c r="AD6904">
        <v>10.3</v>
      </c>
      <c r="AE6904">
        <v>23.9</v>
      </c>
      <c r="AF6904">
        <v>7.75</v>
      </c>
      <c r="AG6904">
        <v>7.1999999999999995E-2</v>
      </c>
      <c r="AH6904" t="s">
        <v>337</v>
      </c>
      <c r="AI6904" t="s">
        <v>337</v>
      </c>
      <c r="AJ6904">
        <v>0</v>
      </c>
      <c r="AK6904">
        <v>117</v>
      </c>
      <c r="AL6904">
        <v>1</v>
      </c>
      <c r="AM6904">
        <v>100</v>
      </c>
      <c r="AN6904">
        <v>5</v>
      </c>
    </row>
    <row r="6905" spans="1:40" x14ac:dyDescent="0.25">
      <c r="A6905" s="34">
        <v>40766</v>
      </c>
      <c r="B6905" s="220">
        <v>0.84375</v>
      </c>
      <c r="C6905">
        <v>30.4</v>
      </c>
      <c r="D6905">
        <v>30.5</v>
      </c>
      <c r="E6905">
        <v>30.4</v>
      </c>
      <c r="F6905">
        <v>47</v>
      </c>
      <c r="G6905">
        <v>17.899999999999999</v>
      </c>
      <c r="H6905">
        <v>0</v>
      </c>
      <c r="I6905" t="s">
        <v>337</v>
      </c>
      <c r="J6905">
        <v>0</v>
      </c>
      <c r="K6905">
        <v>0</v>
      </c>
      <c r="L6905" t="s">
        <v>337</v>
      </c>
      <c r="M6905">
        <v>30.4</v>
      </c>
      <c r="N6905">
        <v>31.6</v>
      </c>
      <c r="O6905">
        <v>31.6</v>
      </c>
      <c r="P6905" t="s">
        <v>337</v>
      </c>
      <c r="Q6905">
        <v>747.9</v>
      </c>
      <c r="R6905">
        <v>0</v>
      </c>
      <c r="S6905">
        <v>0</v>
      </c>
      <c r="T6905">
        <v>18</v>
      </c>
      <c r="U6905">
        <v>0.13</v>
      </c>
      <c r="V6905">
        <v>21</v>
      </c>
      <c r="W6905">
        <v>0</v>
      </c>
      <c r="X6905">
        <v>0</v>
      </c>
      <c r="Y6905">
        <v>0</v>
      </c>
      <c r="Z6905">
        <v>0</v>
      </c>
      <c r="AA6905">
        <v>4.2000000000000003E-2</v>
      </c>
      <c r="AB6905">
        <v>24.3</v>
      </c>
      <c r="AC6905">
        <v>41</v>
      </c>
      <c r="AD6905">
        <v>10.199999999999999</v>
      </c>
      <c r="AE6905">
        <v>23.8</v>
      </c>
      <c r="AF6905">
        <v>7.75</v>
      </c>
      <c r="AG6905">
        <v>7.1999999999999995E-2</v>
      </c>
      <c r="AH6905" t="s">
        <v>337</v>
      </c>
      <c r="AI6905" t="s">
        <v>337</v>
      </c>
      <c r="AJ6905">
        <v>0</v>
      </c>
      <c r="AK6905">
        <v>117</v>
      </c>
      <c r="AL6905">
        <v>1</v>
      </c>
      <c r="AM6905">
        <v>100</v>
      </c>
      <c r="AN6905">
        <v>5</v>
      </c>
    </row>
    <row r="6906" spans="1:40" x14ac:dyDescent="0.25">
      <c r="A6906" s="34">
        <v>40766</v>
      </c>
      <c r="B6906" s="220">
        <v>0.84722222222222221</v>
      </c>
      <c r="C6906">
        <v>30.5</v>
      </c>
      <c r="D6906">
        <v>30.5</v>
      </c>
      <c r="E6906">
        <v>30.4</v>
      </c>
      <c r="F6906">
        <v>47</v>
      </c>
      <c r="G6906">
        <v>17.899999999999999</v>
      </c>
      <c r="H6906">
        <v>0</v>
      </c>
      <c r="I6906" t="s">
        <v>337</v>
      </c>
      <c r="J6906">
        <v>0</v>
      </c>
      <c r="K6906">
        <v>0</v>
      </c>
      <c r="L6906" t="s">
        <v>337</v>
      </c>
      <c r="M6906">
        <v>30.5</v>
      </c>
      <c r="N6906">
        <v>31.7</v>
      </c>
      <c r="O6906">
        <v>31.7</v>
      </c>
      <c r="P6906" t="s">
        <v>337</v>
      </c>
      <c r="Q6906">
        <v>747.9</v>
      </c>
      <c r="R6906">
        <v>0</v>
      </c>
      <c r="S6906">
        <v>0</v>
      </c>
      <c r="T6906">
        <v>13</v>
      </c>
      <c r="U6906">
        <v>0.09</v>
      </c>
      <c r="V6906">
        <v>14</v>
      </c>
      <c r="W6906">
        <v>0</v>
      </c>
      <c r="X6906">
        <v>0</v>
      </c>
      <c r="Y6906">
        <v>0</v>
      </c>
      <c r="Z6906">
        <v>0</v>
      </c>
      <c r="AA6906">
        <v>4.2000000000000003E-2</v>
      </c>
      <c r="AB6906">
        <v>24.2</v>
      </c>
      <c r="AC6906">
        <v>41</v>
      </c>
      <c r="AD6906">
        <v>10.1</v>
      </c>
      <c r="AE6906">
        <v>23.8</v>
      </c>
      <c r="AF6906">
        <v>7.75</v>
      </c>
      <c r="AG6906">
        <v>7.2099999999999997E-2</v>
      </c>
      <c r="AH6906" t="s">
        <v>337</v>
      </c>
      <c r="AI6906" t="s">
        <v>337</v>
      </c>
      <c r="AJ6906">
        <v>0</v>
      </c>
      <c r="AK6906">
        <v>117</v>
      </c>
      <c r="AL6906">
        <v>1</v>
      </c>
      <c r="AM6906">
        <v>100</v>
      </c>
      <c r="AN6906">
        <v>5</v>
      </c>
    </row>
    <row r="6907" spans="1:40" x14ac:dyDescent="0.25">
      <c r="A6907" s="34">
        <v>40766</v>
      </c>
      <c r="B6907" s="220">
        <v>0.85069444444444453</v>
      </c>
      <c r="C6907">
        <v>30.5</v>
      </c>
      <c r="D6907">
        <v>30.5</v>
      </c>
      <c r="E6907">
        <v>30.4</v>
      </c>
      <c r="F6907">
        <v>47</v>
      </c>
      <c r="G6907">
        <v>17.899999999999999</v>
      </c>
      <c r="H6907">
        <v>0</v>
      </c>
      <c r="I6907" t="s">
        <v>339</v>
      </c>
      <c r="J6907">
        <v>0</v>
      </c>
      <c r="K6907">
        <v>2</v>
      </c>
      <c r="L6907" t="s">
        <v>339</v>
      </c>
      <c r="M6907">
        <v>30.5</v>
      </c>
      <c r="N6907">
        <v>31.7</v>
      </c>
      <c r="O6907">
        <v>31.7</v>
      </c>
      <c r="P6907" t="s">
        <v>337</v>
      </c>
      <c r="Q6907">
        <v>748.1</v>
      </c>
      <c r="R6907">
        <v>0</v>
      </c>
      <c r="S6907">
        <v>0</v>
      </c>
      <c r="T6907">
        <v>9</v>
      </c>
      <c r="U6907">
        <v>0.06</v>
      </c>
      <c r="V6907">
        <v>11</v>
      </c>
      <c r="W6907">
        <v>0</v>
      </c>
      <c r="X6907">
        <v>0</v>
      </c>
      <c r="Y6907">
        <v>0</v>
      </c>
      <c r="Z6907">
        <v>0</v>
      </c>
      <c r="AA6907">
        <v>4.2000000000000003E-2</v>
      </c>
      <c r="AB6907">
        <v>24.2</v>
      </c>
      <c r="AC6907">
        <v>41</v>
      </c>
      <c r="AD6907">
        <v>10.1</v>
      </c>
      <c r="AE6907">
        <v>23.8</v>
      </c>
      <c r="AF6907">
        <v>7.75</v>
      </c>
      <c r="AG6907">
        <v>7.2099999999999997E-2</v>
      </c>
      <c r="AH6907" t="s">
        <v>337</v>
      </c>
      <c r="AI6907" t="s">
        <v>337</v>
      </c>
      <c r="AJ6907">
        <v>0</v>
      </c>
      <c r="AK6907">
        <v>117</v>
      </c>
      <c r="AL6907">
        <v>1</v>
      </c>
      <c r="AM6907">
        <v>100</v>
      </c>
      <c r="AN6907">
        <v>5</v>
      </c>
    </row>
    <row r="6908" spans="1:40" x14ac:dyDescent="0.25">
      <c r="A6908" s="34">
        <v>40766</v>
      </c>
      <c r="B6908" s="220">
        <v>0.85416666666666663</v>
      </c>
      <c r="C6908">
        <v>30.4</v>
      </c>
      <c r="D6908">
        <v>30.5</v>
      </c>
      <c r="E6908">
        <v>30.4</v>
      </c>
      <c r="F6908">
        <v>46</v>
      </c>
      <c r="G6908">
        <v>17.5</v>
      </c>
      <c r="H6908">
        <v>0</v>
      </c>
      <c r="I6908" t="s">
        <v>339</v>
      </c>
      <c r="J6908">
        <v>0</v>
      </c>
      <c r="K6908">
        <v>1</v>
      </c>
      <c r="L6908" t="s">
        <v>339</v>
      </c>
      <c r="M6908">
        <v>30.4</v>
      </c>
      <c r="N6908">
        <v>31.4</v>
      </c>
      <c r="O6908">
        <v>31.4</v>
      </c>
      <c r="P6908" t="s">
        <v>337</v>
      </c>
      <c r="Q6908">
        <v>748.2</v>
      </c>
      <c r="R6908">
        <v>0</v>
      </c>
      <c r="S6908">
        <v>0</v>
      </c>
      <c r="T6908">
        <v>4</v>
      </c>
      <c r="U6908">
        <v>0.03</v>
      </c>
      <c r="V6908">
        <v>7</v>
      </c>
      <c r="W6908">
        <v>0</v>
      </c>
      <c r="X6908">
        <v>0</v>
      </c>
      <c r="Y6908">
        <v>0</v>
      </c>
      <c r="Z6908">
        <v>0</v>
      </c>
      <c r="AA6908">
        <v>4.2000000000000003E-2</v>
      </c>
      <c r="AB6908">
        <v>24.1</v>
      </c>
      <c r="AC6908">
        <v>41</v>
      </c>
      <c r="AD6908">
        <v>10</v>
      </c>
      <c r="AE6908">
        <v>23.7</v>
      </c>
      <c r="AF6908">
        <v>7.75</v>
      </c>
      <c r="AG6908">
        <v>7.2099999999999997E-2</v>
      </c>
      <c r="AH6908" t="s">
        <v>337</v>
      </c>
      <c r="AI6908" t="s">
        <v>337</v>
      </c>
      <c r="AJ6908">
        <v>0</v>
      </c>
      <c r="AK6908">
        <v>117</v>
      </c>
      <c r="AL6908">
        <v>1</v>
      </c>
      <c r="AM6908">
        <v>100</v>
      </c>
      <c r="AN6908">
        <v>5</v>
      </c>
    </row>
    <row r="6909" spans="1:40" x14ac:dyDescent="0.25">
      <c r="A6909" s="34">
        <v>40766</v>
      </c>
      <c r="B6909" s="220">
        <v>0.85763888888888884</v>
      </c>
      <c r="C6909">
        <v>30.4</v>
      </c>
      <c r="D6909">
        <v>30.4</v>
      </c>
      <c r="E6909">
        <v>30.4</v>
      </c>
      <c r="F6909">
        <v>43</v>
      </c>
      <c r="G6909">
        <v>16.399999999999999</v>
      </c>
      <c r="H6909">
        <v>1</v>
      </c>
      <c r="I6909" t="s">
        <v>339</v>
      </c>
      <c r="J6909">
        <v>0.08</v>
      </c>
      <c r="K6909">
        <v>4</v>
      </c>
      <c r="L6909" t="s">
        <v>339</v>
      </c>
      <c r="M6909">
        <v>30.4</v>
      </c>
      <c r="N6909">
        <v>30.9</v>
      </c>
      <c r="O6909">
        <v>30.9</v>
      </c>
      <c r="P6909" t="s">
        <v>337</v>
      </c>
      <c r="Q6909">
        <v>748.2</v>
      </c>
      <c r="R6909">
        <v>0</v>
      </c>
      <c r="S6909">
        <v>0</v>
      </c>
      <c r="T6909">
        <v>0</v>
      </c>
      <c r="U6909">
        <v>0</v>
      </c>
      <c r="V6909">
        <v>0</v>
      </c>
      <c r="W6909">
        <v>0</v>
      </c>
      <c r="X6909">
        <v>0</v>
      </c>
      <c r="Y6909">
        <v>0</v>
      </c>
      <c r="Z6909">
        <v>0</v>
      </c>
      <c r="AA6909">
        <v>4.2000000000000003E-2</v>
      </c>
      <c r="AB6909">
        <v>24.1</v>
      </c>
      <c r="AC6909">
        <v>41</v>
      </c>
      <c r="AD6909">
        <v>10</v>
      </c>
      <c r="AE6909">
        <v>23.7</v>
      </c>
      <c r="AF6909">
        <v>7.75</v>
      </c>
      <c r="AG6909">
        <v>7.2099999999999997E-2</v>
      </c>
      <c r="AH6909" t="s">
        <v>337</v>
      </c>
      <c r="AI6909" t="s">
        <v>337</v>
      </c>
      <c r="AJ6909">
        <v>0</v>
      </c>
      <c r="AK6909">
        <v>117</v>
      </c>
      <c r="AL6909">
        <v>1</v>
      </c>
      <c r="AM6909">
        <v>100</v>
      </c>
      <c r="AN6909">
        <v>5</v>
      </c>
    </row>
    <row r="6910" spans="1:40" x14ac:dyDescent="0.25">
      <c r="A6910" s="34">
        <v>40766</v>
      </c>
      <c r="B6910" s="220">
        <v>0.86111111111111116</v>
      </c>
      <c r="C6910">
        <v>30.4</v>
      </c>
      <c r="D6910">
        <v>30.4</v>
      </c>
      <c r="E6910">
        <v>30.4</v>
      </c>
      <c r="F6910">
        <v>43</v>
      </c>
      <c r="G6910">
        <v>16.5</v>
      </c>
      <c r="H6910">
        <v>2</v>
      </c>
      <c r="I6910" t="s">
        <v>341</v>
      </c>
      <c r="J6910">
        <v>0.17</v>
      </c>
      <c r="K6910">
        <v>5</v>
      </c>
      <c r="L6910" t="s">
        <v>339</v>
      </c>
      <c r="M6910">
        <v>30.4</v>
      </c>
      <c r="N6910">
        <v>31</v>
      </c>
      <c r="O6910">
        <v>31</v>
      </c>
      <c r="P6910" t="s">
        <v>337</v>
      </c>
      <c r="Q6910">
        <v>748.2</v>
      </c>
      <c r="R6910">
        <v>0</v>
      </c>
      <c r="S6910">
        <v>0</v>
      </c>
      <c r="T6910">
        <v>0</v>
      </c>
      <c r="U6910">
        <v>0</v>
      </c>
      <c r="V6910">
        <v>0</v>
      </c>
      <c r="W6910">
        <v>0</v>
      </c>
      <c r="X6910">
        <v>0</v>
      </c>
      <c r="Y6910">
        <v>0</v>
      </c>
      <c r="Z6910">
        <v>0</v>
      </c>
      <c r="AA6910">
        <v>4.2000000000000003E-2</v>
      </c>
      <c r="AB6910">
        <v>24</v>
      </c>
      <c r="AC6910">
        <v>41</v>
      </c>
      <c r="AD6910">
        <v>9.9</v>
      </c>
      <c r="AE6910">
        <v>23.6</v>
      </c>
      <c r="AF6910">
        <v>7.75</v>
      </c>
      <c r="AG6910">
        <v>7.2099999999999997E-2</v>
      </c>
      <c r="AH6910" t="s">
        <v>337</v>
      </c>
      <c r="AI6910" t="s">
        <v>337</v>
      </c>
      <c r="AJ6910">
        <v>0</v>
      </c>
      <c r="AK6910">
        <v>118</v>
      </c>
      <c r="AL6910">
        <v>1</v>
      </c>
      <c r="AM6910">
        <v>100</v>
      </c>
      <c r="AN6910">
        <v>5</v>
      </c>
    </row>
    <row r="6911" spans="1:40" x14ac:dyDescent="0.25">
      <c r="A6911" s="34">
        <v>40766</v>
      </c>
      <c r="B6911" s="220">
        <v>0.86458333333333337</v>
      </c>
      <c r="C6911">
        <v>30.5</v>
      </c>
      <c r="D6911">
        <v>30.5</v>
      </c>
      <c r="E6911">
        <v>30.4</v>
      </c>
      <c r="F6911">
        <v>44</v>
      </c>
      <c r="G6911">
        <v>16.899999999999999</v>
      </c>
      <c r="H6911">
        <v>2</v>
      </c>
      <c r="I6911" t="s">
        <v>341</v>
      </c>
      <c r="J6911">
        <v>0.17</v>
      </c>
      <c r="K6911">
        <v>3</v>
      </c>
      <c r="L6911" t="s">
        <v>341</v>
      </c>
      <c r="M6911">
        <v>30.5</v>
      </c>
      <c r="N6911">
        <v>31.2</v>
      </c>
      <c r="O6911">
        <v>31.2</v>
      </c>
      <c r="P6911" t="s">
        <v>337</v>
      </c>
      <c r="Q6911">
        <v>748.3</v>
      </c>
      <c r="R6911">
        <v>0</v>
      </c>
      <c r="S6911">
        <v>0</v>
      </c>
      <c r="T6911">
        <v>0</v>
      </c>
      <c r="U6911">
        <v>0</v>
      </c>
      <c r="V6911">
        <v>0</v>
      </c>
      <c r="W6911">
        <v>0</v>
      </c>
      <c r="X6911">
        <v>0</v>
      </c>
      <c r="Y6911">
        <v>0</v>
      </c>
      <c r="Z6911">
        <v>0</v>
      </c>
      <c r="AA6911">
        <v>4.2000000000000003E-2</v>
      </c>
      <c r="AB6911">
        <v>24</v>
      </c>
      <c r="AC6911">
        <v>41</v>
      </c>
      <c r="AD6911">
        <v>9.9</v>
      </c>
      <c r="AE6911">
        <v>23.6</v>
      </c>
      <c r="AF6911">
        <v>7.75</v>
      </c>
      <c r="AG6911">
        <v>7.22E-2</v>
      </c>
      <c r="AH6911" t="s">
        <v>337</v>
      </c>
      <c r="AI6911" t="s">
        <v>337</v>
      </c>
      <c r="AJ6911">
        <v>0</v>
      </c>
      <c r="AK6911">
        <v>117</v>
      </c>
      <c r="AL6911">
        <v>1</v>
      </c>
      <c r="AM6911">
        <v>100</v>
      </c>
      <c r="AN6911">
        <v>5</v>
      </c>
    </row>
    <row r="6912" spans="1:40" x14ac:dyDescent="0.25">
      <c r="A6912" s="34">
        <v>40766</v>
      </c>
      <c r="B6912" s="220">
        <v>0.86805555555555547</v>
      </c>
      <c r="C6912">
        <v>30.4</v>
      </c>
      <c r="D6912">
        <v>30.5</v>
      </c>
      <c r="E6912">
        <v>30.4</v>
      </c>
      <c r="F6912">
        <v>44</v>
      </c>
      <c r="G6912">
        <v>16.8</v>
      </c>
      <c r="H6912">
        <v>2</v>
      </c>
      <c r="I6912" t="s">
        <v>341</v>
      </c>
      <c r="J6912">
        <v>0.17</v>
      </c>
      <c r="K6912">
        <v>3</v>
      </c>
      <c r="L6912" t="s">
        <v>341</v>
      </c>
      <c r="M6912">
        <v>30.4</v>
      </c>
      <c r="N6912">
        <v>31.1</v>
      </c>
      <c r="O6912">
        <v>31.1</v>
      </c>
      <c r="P6912" t="s">
        <v>337</v>
      </c>
      <c r="Q6912">
        <v>748.3</v>
      </c>
      <c r="R6912">
        <v>0</v>
      </c>
      <c r="S6912">
        <v>0</v>
      </c>
      <c r="T6912">
        <v>0</v>
      </c>
      <c r="U6912">
        <v>0</v>
      </c>
      <c r="V6912">
        <v>0</v>
      </c>
      <c r="W6912">
        <v>0</v>
      </c>
      <c r="X6912">
        <v>0</v>
      </c>
      <c r="Y6912">
        <v>0</v>
      </c>
      <c r="Z6912">
        <v>0</v>
      </c>
      <c r="AA6912">
        <v>4.2000000000000003E-2</v>
      </c>
      <c r="AB6912">
        <v>23.9</v>
      </c>
      <c r="AC6912">
        <v>41</v>
      </c>
      <c r="AD6912">
        <v>9.8000000000000007</v>
      </c>
      <c r="AE6912">
        <v>23.5</v>
      </c>
      <c r="AF6912">
        <v>7.75</v>
      </c>
      <c r="AG6912">
        <v>7.22E-2</v>
      </c>
      <c r="AH6912" t="s">
        <v>337</v>
      </c>
      <c r="AI6912" t="s">
        <v>337</v>
      </c>
      <c r="AJ6912">
        <v>0</v>
      </c>
      <c r="AK6912">
        <v>117</v>
      </c>
      <c r="AL6912">
        <v>1</v>
      </c>
      <c r="AM6912">
        <v>100</v>
      </c>
      <c r="AN6912">
        <v>5</v>
      </c>
    </row>
    <row r="6913" spans="1:40" x14ac:dyDescent="0.25">
      <c r="A6913" s="34">
        <v>40766</v>
      </c>
      <c r="B6913" s="220">
        <v>0.87152777777777779</v>
      </c>
      <c r="C6913">
        <v>30.3</v>
      </c>
      <c r="D6913">
        <v>30.4</v>
      </c>
      <c r="E6913">
        <v>30.3</v>
      </c>
      <c r="F6913">
        <v>44</v>
      </c>
      <c r="G6913">
        <v>16.7</v>
      </c>
      <c r="H6913">
        <v>2</v>
      </c>
      <c r="I6913" t="s">
        <v>341</v>
      </c>
      <c r="J6913">
        <v>0.17</v>
      </c>
      <c r="K6913">
        <v>3</v>
      </c>
      <c r="L6913" t="s">
        <v>341</v>
      </c>
      <c r="M6913">
        <v>30.3</v>
      </c>
      <c r="N6913">
        <v>30.9</v>
      </c>
      <c r="O6913">
        <v>30.9</v>
      </c>
      <c r="P6913" t="s">
        <v>337</v>
      </c>
      <c r="Q6913">
        <v>748.4</v>
      </c>
      <c r="R6913">
        <v>0</v>
      </c>
      <c r="S6913">
        <v>0</v>
      </c>
      <c r="T6913">
        <v>0</v>
      </c>
      <c r="U6913">
        <v>0</v>
      </c>
      <c r="V6913">
        <v>0</v>
      </c>
      <c r="W6913">
        <v>0</v>
      </c>
      <c r="X6913">
        <v>0</v>
      </c>
      <c r="Y6913">
        <v>0</v>
      </c>
      <c r="Z6913">
        <v>0</v>
      </c>
      <c r="AA6913">
        <v>4.1000000000000002E-2</v>
      </c>
      <c r="AB6913">
        <v>23.9</v>
      </c>
      <c r="AC6913">
        <v>41</v>
      </c>
      <c r="AD6913">
        <v>9.8000000000000007</v>
      </c>
      <c r="AE6913">
        <v>23.5</v>
      </c>
      <c r="AF6913">
        <v>7.75</v>
      </c>
      <c r="AG6913">
        <v>7.22E-2</v>
      </c>
      <c r="AH6913" t="s">
        <v>337</v>
      </c>
      <c r="AI6913" t="s">
        <v>337</v>
      </c>
      <c r="AJ6913">
        <v>0</v>
      </c>
      <c r="AK6913">
        <v>117</v>
      </c>
      <c r="AL6913">
        <v>1</v>
      </c>
      <c r="AM6913">
        <v>100</v>
      </c>
      <c r="AN6913">
        <v>5</v>
      </c>
    </row>
    <row r="6914" spans="1:40" x14ac:dyDescent="0.25">
      <c r="A6914" s="34">
        <v>40766</v>
      </c>
      <c r="B6914" s="220">
        <v>0.875</v>
      </c>
      <c r="C6914">
        <v>30.2</v>
      </c>
      <c r="D6914">
        <v>30.3</v>
      </c>
      <c r="E6914">
        <v>30.2</v>
      </c>
      <c r="F6914">
        <v>44</v>
      </c>
      <c r="G6914">
        <v>16.600000000000001</v>
      </c>
      <c r="H6914">
        <v>2</v>
      </c>
      <c r="I6914" t="s">
        <v>341</v>
      </c>
      <c r="J6914">
        <v>0.17</v>
      </c>
      <c r="K6914">
        <v>3</v>
      </c>
      <c r="L6914" t="s">
        <v>341</v>
      </c>
      <c r="M6914">
        <v>30.2</v>
      </c>
      <c r="N6914">
        <v>30.8</v>
      </c>
      <c r="O6914">
        <v>30.8</v>
      </c>
      <c r="P6914" t="s">
        <v>337</v>
      </c>
      <c r="Q6914">
        <v>748.4</v>
      </c>
      <c r="R6914">
        <v>0</v>
      </c>
      <c r="S6914">
        <v>0</v>
      </c>
      <c r="T6914">
        <v>0</v>
      </c>
      <c r="U6914">
        <v>0</v>
      </c>
      <c r="V6914">
        <v>0</v>
      </c>
      <c r="W6914">
        <v>0</v>
      </c>
      <c r="X6914">
        <v>0</v>
      </c>
      <c r="Y6914">
        <v>0</v>
      </c>
      <c r="Z6914">
        <v>0</v>
      </c>
      <c r="AA6914">
        <v>4.1000000000000002E-2</v>
      </c>
      <c r="AB6914">
        <v>23.8</v>
      </c>
      <c r="AC6914">
        <v>41</v>
      </c>
      <c r="AD6914">
        <v>9.8000000000000007</v>
      </c>
      <c r="AE6914">
        <v>23.4</v>
      </c>
      <c r="AF6914">
        <v>7.75</v>
      </c>
      <c r="AG6914">
        <v>7.22E-2</v>
      </c>
      <c r="AH6914" t="s">
        <v>337</v>
      </c>
      <c r="AI6914" t="s">
        <v>337</v>
      </c>
      <c r="AJ6914">
        <v>1E-3</v>
      </c>
      <c r="AK6914">
        <v>117</v>
      </c>
      <c r="AL6914">
        <v>1</v>
      </c>
      <c r="AM6914">
        <v>100</v>
      </c>
      <c r="AN6914">
        <v>5</v>
      </c>
    </row>
    <row r="6915" spans="1:40" x14ac:dyDescent="0.25">
      <c r="A6915" s="34">
        <v>40766</v>
      </c>
      <c r="B6915" s="220">
        <v>0.87847222222222221</v>
      </c>
      <c r="C6915">
        <v>30.2</v>
      </c>
      <c r="D6915">
        <v>30.2</v>
      </c>
      <c r="E6915">
        <v>30.2</v>
      </c>
      <c r="F6915">
        <v>44</v>
      </c>
      <c r="G6915">
        <v>16.600000000000001</v>
      </c>
      <c r="H6915">
        <v>1</v>
      </c>
      <c r="I6915" t="s">
        <v>341</v>
      </c>
      <c r="J6915">
        <v>0.08</v>
      </c>
      <c r="K6915">
        <v>3</v>
      </c>
      <c r="L6915" t="s">
        <v>341</v>
      </c>
      <c r="M6915">
        <v>30.2</v>
      </c>
      <c r="N6915">
        <v>30.8</v>
      </c>
      <c r="O6915">
        <v>30.8</v>
      </c>
      <c r="P6915" t="s">
        <v>337</v>
      </c>
      <c r="Q6915">
        <v>748.4</v>
      </c>
      <c r="R6915">
        <v>0</v>
      </c>
      <c r="S6915">
        <v>0</v>
      </c>
      <c r="T6915">
        <v>0</v>
      </c>
      <c r="U6915">
        <v>0</v>
      </c>
      <c r="V6915">
        <v>0</v>
      </c>
      <c r="W6915">
        <v>0</v>
      </c>
      <c r="X6915">
        <v>0</v>
      </c>
      <c r="Y6915">
        <v>0</v>
      </c>
      <c r="Z6915">
        <v>0</v>
      </c>
      <c r="AA6915">
        <v>4.1000000000000002E-2</v>
      </c>
      <c r="AB6915">
        <v>23.8</v>
      </c>
      <c r="AC6915">
        <v>41</v>
      </c>
      <c r="AD6915">
        <v>9.8000000000000007</v>
      </c>
      <c r="AE6915">
        <v>23.4</v>
      </c>
      <c r="AF6915">
        <v>7.75</v>
      </c>
      <c r="AG6915">
        <v>7.22E-2</v>
      </c>
      <c r="AH6915" t="s">
        <v>337</v>
      </c>
      <c r="AI6915" t="s">
        <v>337</v>
      </c>
      <c r="AJ6915">
        <v>0</v>
      </c>
      <c r="AK6915">
        <v>117</v>
      </c>
      <c r="AL6915">
        <v>1</v>
      </c>
      <c r="AM6915">
        <v>100</v>
      </c>
      <c r="AN6915">
        <v>5</v>
      </c>
    </row>
    <row r="6916" spans="1:40" x14ac:dyDescent="0.25">
      <c r="A6916" s="34">
        <v>40766</v>
      </c>
      <c r="B6916" s="220">
        <v>0.88194444444444453</v>
      </c>
      <c r="C6916">
        <v>30</v>
      </c>
      <c r="D6916">
        <v>30.2</v>
      </c>
      <c r="E6916">
        <v>30</v>
      </c>
      <c r="F6916">
        <v>45</v>
      </c>
      <c r="G6916">
        <v>16.8</v>
      </c>
      <c r="H6916">
        <v>2</v>
      </c>
      <c r="I6916" t="s">
        <v>341</v>
      </c>
      <c r="J6916">
        <v>0.17</v>
      </c>
      <c r="K6916">
        <v>4</v>
      </c>
      <c r="L6916" t="s">
        <v>341</v>
      </c>
      <c r="M6916">
        <v>30</v>
      </c>
      <c r="N6916">
        <v>30.6</v>
      </c>
      <c r="O6916">
        <v>30.6</v>
      </c>
      <c r="P6916" t="s">
        <v>337</v>
      </c>
      <c r="Q6916">
        <v>748.4</v>
      </c>
      <c r="R6916">
        <v>0</v>
      </c>
      <c r="S6916">
        <v>0</v>
      </c>
      <c r="T6916">
        <v>0</v>
      </c>
      <c r="U6916">
        <v>0</v>
      </c>
      <c r="V6916">
        <v>0</v>
      </c>
      <c r="W6916">
        <v>0</v>
      </c>
      <c r="X6916">
        <v>0</v>
      </c>
      <c r="Y6916">
        <v>0</v>
      </c>
      <c r="Z6916">
        <v>0</v>
      </c>
      <c r="AA6916">
        <v>4.1000000000000002E-2</v>
      </c>
      <c r="AB6916">
        <v>23.8</v>
      </c>
      <c r="AC6916">
        <v>41</v>
      </c>
      <c r="AD6916">
        <v>9.8000000000000007</v>
      </c>
      <c r="AE6916">
        <v>23.4</v>
      </c>
      <c r="AF6916">
        <v>7.75</v>
      </c>
      <c r="AG6916">
        <v>7.22E-2</v>
      </c>
      <c r="AH6916" t="s">
        <v>337</v>
      </c>
      <c r="AI6916" t="s">
        <v>337</v>
      </c>
      <c r="AJ6916">
        <v>0</v>
      </c>
      <c r="AK6916">
        <v>116</v>
      </c>
      <c r="AL6916">
        <v>1</v>
      </c>
      <c r="AM6916">
        <v>100</v>
      </c>
      <c r="AN6916">
        <v>5</v>
      </c>
    </row>
    <row r="6917" spans="1:40" x14ac:dyDescent="0.25">
      <c r="A6917" s="34">
        <v>40766</v>
      </c>
      <c r="B6917" s="220">
        <v>0.88541666666666663</v>
      </c>
      <c r="C6917">
        <v>29.9</v>
      </c>
      <c r="D6917">
        <v>30</v>
      </c>
      <c r="E6917">
        <v>29.9</v>
      </c>
      <c r="F6917">
        <v>45</v>
      </c>
      <c r="G6917">
        <v>16.7</v>
      </c>
      <c r="H6917">
        <v>2</v>
      </c>
      <c r="I6917" t="s">
        <v>341</v>
      </c>
      <c r="J6917">
        <v>0.17</v>
      </c>
      <c r="K6917">
        <v>4</v>
      </c>
      <c r="L6917" t="s">
        <v>341</v>
      </c>
      <c r="M6917">
        <v>29.9</v>
      </c>
      <c r="N6917">
        <v>30.6</v>
      </c>
      <c r="O6917">
        <v>30.6</v>
      </c>
      <c r="P6917" t="s">
        <v>337</v>
      </c>
      <c r="Q6917">
        <v>748.3</v>
      </c>
      <c r="R6917">
        <v>0</v>
      </c>
      <c r="S6917">
        <v>0</v>
      </c>
      <c r="T6917">
        <v>0</v>
      </c>
      <c r="U6917">
        <v>0</v>
      </c>
      <c r="V6917">
        <v>0</v>
      </c>
      <c r="W6917">
        <v>0</v>
      </c>
      <c r="X6917">
        <v>0</v>
      </c>
      <c r="Y6917">
        <v>0</v>
      </c>
      <c r="Z6917">
        <v>0</v>
      </c>
      <c r="AA6917">
        <v>0.04</v>
      </c>
      <c r="AB6917">
        <v>23.7</v>
      </c>
      <c r="AC6917">
        <v>42</v>
      </c>
      <c r="AD6917">
        <v>10</v>
      </c>
      <c r="AE6917">
        <v>23.3</v>
      </c>
      <c r="AF6917">
        <v>7.96</v>
      </c>
      <c r="AG6917">
        <v>7.22E-2</v>
      </c>
      <c r="AH6917" t="s">
        <v>337</v>
      </c>
      <c r="AI6917" t="s">
        <v>337</v>
      </c>
      <c r="AJ6917">
        <v>0</v>
      </c>
      <c r="AK6917">
        <v>117</v>
      </c>
      <c r="AL6917">
        <v>1</v>
      </c>
      <c r="AM6917">
        <v>100</v>
      </c>
      <c r="AN6917">
        <v>5</v>
      </c>
    </row>
    <row r="6918" spans="1:40" x14ac:dyDescent="0.25">
      <c r="A6918" s="34">
        <v>40766</v>
      </c>
      <c r="B6918" s="220">
        <v>0.88888888888888884</v>
      </c>
      <c r="C6918">
        <v>29.8</v>
      </c>
      <c r="D6918">
        <v>29.9</v>
      </c>
      <c r="E6918">
        <v>29.8</v>
      </c>
      <c r="F6918">
        <v>46</v>
      </c>
      <c r="G6918">
        <v>17</v>
      </c>
      <c r="H6918">
        <v>1</v>
      </c>
      <c r="I6918" t="s">
        <v>341</v>
      </c>
      <c r="J6918">
        <v>0.08</v>
      </c>
      <c r="K6918">
        <v>3</v>
      </c>
      <c r="L6918" t="s">
        <v>341</v>
      </c>
      <c r="M6918">
        <v>29.8</v>
      </c>
      <c r="N6918">
        <v>30.6</v>
      </c>
      <c r="O6918">
        <v>30.6</v>
      </c>
      <c r="P6918" t="s">
        <v>337</v>
      </c>
      <c r="Q6918">
        <v>748.3</v>
      </c>
      <c r="R6918">
        <v>0</v>
      </c>
      <c r="S6918">
        <v>0</v>
      </c>
      <c r="T6918">
        <v>0</v>
      </c>
      <c r="U6918">
        <v>0</v>
      </c>
      <c r="V6918">
        <v>0</v>
      </c>
      <c r="W6918">
        <v>0</v>
      </c>
      <c r="X6918">
        <v>0</v>
      </c>
      <c r="Y6918">
        <v>0</v>
      </c>
      <c r="Z6918">
        <v>0</v>
      </c>
      <c r="AA6918">
        <v>0.04</v>
      </c>
      <c r="AB6918">
        <v>23.7</v>
      </c>
      <c r="AC6918">
        <v>42</v>
      </c>
      <c r="AD6918">
        <v>10</v>
      </c>
      <c r="AE6918">
        <v>23.3</v>
      </c>
      <c r="AF6918">
        <v>7.96</v>
      </c>
      <c r="AG6918">
        <v>7.22E-2</v>
      </c>
      <c r="AH6918" t="s">
        <v>337</v>
      </c>
      <c r="AI6918" t="s">
        <v>337</v>
      </c>
      <c r="AJ6918">
        <v>0</v>
      </c>
      <c r="AK6918">
        <v>117</v>
      </c>
      <c r="AL6918">
        <v>1</v>
      </c>
      <c r="AM6918">
        <v>100</v>
      </c>
      <c r="AN6918">
        <v>5</v>
      </c>
    </row>
    <row r="6919" spans="1:40" x14ac:dyDescent="0.25">
      <c r="A6919" s="34">
        <v>40766</v>
      </c>
      <c r="B6919" s="220">
        <v>0.89236111111111116</v>
      </c>
      <c r="C6919">
        <v>29.7</v>
      </c>
      <c r="D6919">
        <v>29.8</v>
      </c>
      <c r="E6919">
        <v>29.7</v>
      </c>
      <c r="F6919">
        <v>46</v>
      </c>
      <c r="G6919">
        <v>16.899999999999999</v>
      </c>
      <c r="H6919">
        <v>2</v>
      </c>
      <c r="I6919" t="s">
        <v>341</v>
      </c>
      <c r="J6919">
        <v>0.17</v>
      </c>
      <c r="K6919">
        <v>4</v>
      </c>
      <c r="L6919" t="s">
        <v>341</v>
      </c>
      <c r="M6919">
        <v>29.7</v>
      </c>
      <c r="N6919">
        <v>30.4</v>
      </c>
      <c r="O6919">
        <v>30.4</v>
      </c>
      <c r="P6919" t="s">
        <v>337</v>
      </c>
      <c r="Q6919">
        <v>748.4</v>
      </c>
      <c r="R6919">
        <v>0</v>
      </c>
      <c r="S6919">
        <v>0</v>
      </c>
      <c r="T6919">
        <v>0</v>
      </c>
      <c r="U6919">
        <v>0</v>
      </c>
      <c r="V6919">
        <v>0</v>
      </c>
      <c r="W6919">
        <v>0</v>
      </c>
      <c r="X6919">
        <v>0</v>
      </c>
      <c r="Y6919">
        <v>0</v>
      </c>
      <c r="Z6919">
        <v>0</v>
      </c>
      <c r="AA6919">
        <v>0.04</v>
      </c>
      <c r="AB6919">
        <v>23.7</v>
      </c>
      <c r="AC6919">
        <v>42</v>
      </c>
      <c r="AD6919">
        <v>10</v>
      </c>
      <c r="AE6919">
        <v>23.3</v>
      </c>
      <c r="AF6919">
        <v>7.96</v>
      </c>
      <c r="AG6919">
        <v>7.22E-2</v>
      </c>
      <c r="AH6919" t="s">
        <v>337</v>
      </c>
      <c r="AI6919" t="s">
        <v>337</v>
      </c>
      <c r="AJ6919">
        <v>0</v>
      </c>
      <c r="AK6919">
        <v>117</v>
      </c>
      <c r="AL6919">
        <v>1</v>
      </c>
      <c r="AM6919">
        <v>100</v>
      </c>
      <c r="AN6919">
        <v>5</v>
      </c>
    </row>
    <row r="6920" spans="1:40" x14ac:dyDescent="0.25">
      <c r="A6920" s="34">
        <v>40766</v>
      </c>
      <c r="B6920" s="220">
        <v>0.89583333333333337</v>
      </c>
      <c r="C6920">
        <v>29.6</v>
      </c>
      <c r="D6920">
        <v>29.7</v>
      </c>
      <c r="E6920">
        <v>29.6</v>
      </c>
      <c r="F6920">
        <v>47</v>
      </c>
      <c r="G6920">
        <v>17.100000000000001</v>
      </c>
      <c r="H6920">
        <v>4</v>
      </c>
      <c r="I6920" t="s">
        <v>341</v>
      </c>
      <c r="J6920">
        <v>0.33</v>
      </c>
      <c r="K6920">
        <v>6</v>
      </c>
      <c r="L6920" t="s">
        <v>341</v>
      </c>
      <c r="M6920">
        <v>29.6</v>
      </c>
      <c r="N6920">
        <v>30.3</v>
      </c>
      <c r="O6920">
        <v>30.3</v>
      </c>
      <c r="P6920" t="s">
        <v>337</v>
      </c>
      <c r="Q6920">
        <v>748.4</v>
      </c>
      <c r="R6920">
        <v>0</v>
      </c>
      <c r="S6920">
        <v>0</v>
      </c>
      <c r="T6920">
        <v>0</v>
      </c>
      <c r="U6920">
        <v>0</v>
      </c>
      <c r="V6920">
        <v>0</v>
      </c>
      <c r="W6920">
        <v>0</v>
      </c>
      <c r="X6920">
        <v>0</v>
      </c>
      <c r="Y6920">
        <v>0</v>
      </c>
      <c r="Z6920">
        <v>0</v>
      </c>
      <c r="AA6920">
        <v>3.9E-2</v>
      </c>
      <c r="AB6920">
        <v>23.6</v>
      </c>
      <c r="AC6920">
        <v>42</v>
      </c>
      <c r="AD6920">
        <v>9.9</v>
      </c>
      <c r="AE6920">
        <v>23.2</v>
      </c>
      <c r="AF6920">
        <v>7.96</v>
      </c>
      <c r="AG6920">
        <v>7.2300000000000003E-2</v>
      </c>
      <c r="AH6920" t="s">
        <v>337</v>
      </c>
      <c r="AI6920" t="s">
        <v>337</v>
      </c>
      <c r="AJ6920">
        <v>0</v>
      </c>
      <c r="AK6920">
        <v>117</v>
      </c>
      <c r="AL6920">
        <v>1</v>
      </c>
      <c r="AM6920">
        <v>100</v>
      </c>
      <c r="AN6920">
        <v>5</v>
      </c>
    </row>
    <row r="6921" spans="1:40" x14ac:dyDescent="0.25">
      <c r="A6921" s="34">
        <v>40766</v>
      </c>
      <c r="B6921" s="220">
        <v>0.89930555555555547</v>
      </c>
      <c r="C6921">
        <v>29.4</v>
      </c>
      <c r="D6921">
        <v>29.6</v>
      </c>
      <c r="E6921">
        <v>29.4</v>
      </c>
      <c r="F6921">
        <v>48</v>
      </c>
      <c r="G6921">
        <v>17.3</v>
      </c>
      <c r="H6921">
        <v>4</v>
      </c>
      <c r="I6921" t="s">
        <v>341</v>
      </c>
      <c r="J6921">
        <v>0.33</v>
      </c>
      <c r="K6921">
        <v>6</v>
      </c>
      <c r="L6921" t="s">
        <v>341</v>
      </c>
      <c r="M6921">
        <v>29.4</v>
      </c>
      <c r="N6921">
        <v>30.3</v>
      </c>
      <c r="O6921">
        <v>30.3</v>
      </c>
      <c r="P6921" t="s">
        <v>337</v>
      </c>
      <c r="Q6921">
        <v>748.4</v>
      </c>
      <c r="R6921">
        <v>0</v>
      </c>
      <c r="S6921">
        <v>0</v>
      </c>
      <c r="T6921">
        <v>0</v>
      </c>
      <c r="U6921">
        <v>0</v>
      </c>
      <c r="V6921">
        <v>0</v>
      </c>
      <c r="W6921">
        <v>0</v>
      </c>
      <c r="X6921">
        <v>0</v>
      </c>
      <c r="Y6921">
        <v>0</v>
      </c>
      <c r="Z6921">
        <v>0</v>
      </c>
      <c r="AA6921">
        <v>3.9E-2</v>
      </c>
      <c r="AB6921">
        <v>23.6</v>
      </c>
      <c r="AC6921">
        <v>42</v>
      </c>
      <c r="AD6921">
        <v>9.9</v>
      </c>
      <c r="AE6921">
        <v>23.2</v>
      </c>
      <c r="AF6921">
        <v>7.96</v>
      </c>
      <c r="AG6921">
        <v>7.2300000000000003E-2</v>
      </c>
      <c r="AH6921" t="s">
        <v>337</v>
      </c>
      <c r="AI6921" t="s">
        <v>337</v>
      </c>
      <c r="AJ6921">
        <v>0</v>
      </c>
      <c r="AK6921">
        <v>116</v>
      </c>
      <c r="AL6921">
        <v>1</v>
      </c>
      <c r="AM6921">
        <v>100</v>
      </c>
      <c r="AN6921">
        <v>5</v>
      </c>
    </row>
    <row r="6922" spans="1:40" x14ac:dyDescent="0.25">
      <c r="A6922" s="34">
        <v>40766</v>
      </c>
      <c r="B6922" s="220">
        <v>0.90277777777777779</v>
      </c>
      <c r="C6922">
        <v>29.3</v>
      </c>
      <c r="D6922">
        <v>29.4</v>
      </c>
      <c r="E6922">
        <v>29.3</v>
      </c>
      <c r="F6922">
        <v>48</v>
      </c>
      <c r="G6922">
        <v>17.2</v>
      </c>
      <c r="H6922">
        <v>3</v>
      </c>
      <c r="I6922" t="s">
        <v>341</v>
      </c>
      <c r="J6922">
        <v>0.25</v>
      </c>
      <c r="K6922">
        <v>6</v>
      </c>
      <c r="L6922" t="s">
        <v>341</v>
      </c>
      <c r="M6922">
        <v>29.3</v>
      </c>
      <c r="N6922">
        <v>30.2</v>
      </c>
      <c r="O6922">
        <v>30.2</v>
      </c>
      <c r="P6922" t="s">
        <v>337</v>
      </c>
      <c r="Q6922">
        <v>748.4</v>
      </c>
      <c r="R6922">
        <v>0</v>
      </c>
      <c r="S6922">
        <v>0</v>
      </c>
      <c r="T6922">
        <v>0</v>
      </c>
      <c r="U6922">
        <v>0</v>
      </c>
      <c r="V6922">
        <v>0</v>
      </c>
      <c r="W6922">
        <v>0</v>
      </c>
      <c r="X6922">
        <v>0</v>
      </c>
      <c r="Y6922">
        <v>0</v>
      </c>
      <c r="Z6922">
        <v>0</v>
      </c>
      <c r="AA6922">
        <v>3.7999999999999999E-2</v>
      </c>
      <c r="AB6922">
        <v>23.6</v>
      </c>
      <c r="AC6922">
        <v>42</v>
      </c>
      <c r="AD6922">
        <v>9.9</v>
      </c>
      <c r="AE6922">
        <v>23.2</v>
      </c>
      <c r="AF6922">
        <v>7.96</v>
      </c>
      <c r="AG6922">
        <v>7.2300000000000003E-2</v>
      </c>
      <c r="AH6922" t="s">
        <v>337</v>
      </c>
      <c r="AI6922" t="s">
        <v>337</v>
      </c>
      <c r="AJ6922">
        <v>0</v>
      </c>
      <c r="AK6922">
        <v>117</v>
      </c>
      <c r="AL6922">
        <v>1</v>
      </c>
      <c r="AM6922">
        <v>100</v>
      </c>
      <c r="AN6922">
        <v>5</v>
      </c>
    </row>
    <row r="6923" spans="1:40" x14ac:dyDescent="0.25">
      <c r="A6923" s="34">
        <v>40766</v>
      </c>
      <c r="B6923" s="220">
        <v>0.90625</v>
      </c>
      <c r="C6923">
        <v>29.3</v>
      </c>
      <c r="D6923">
        <v>29.3</v>
      </c>
      <c r="E6923">
        <v>29.3</v>
      </c>
      <c r="F6923">
        <v>49</v>
      </c>
      <c r="G6923">
        <v>17.5</v>
      </c>
      <c r="H6923">
        <v>4</v>
      </c>
      <c r="I6923" t="s">
        <v>336</v>
      </c>
      <c r="J6923">
        <v>0.33</v>
      </c>
      <c r="K6923">
        <v>5</v>
      </c>
      <c r="L6923" t="s">
        <v>341</v>
      </c>
      <c r="M6923">
        <v>29.3</v>
      </c>
      <c r="N6923">
        <v>30.2</v>
      </c>
      <c r="O6923">
        <v>30.2</v>
      </c>
      <c r="P6923" t="s">
        <v>337</v>
      </c>
      <c r="Q6923">
        <v>748.4</v>
      </c>
      <c r="R6923">
        <v>0</v>
      </c>
      <c r="S6923">
        <v>0</v>
      </c>
      <c r="T6923">
        <v>0</v>
      </c>
      <c r="U6923">
        <v>0</v>
      </c>
      <c r="V6923">
        <v>0</v>
      </c>
      <c r="W6923">
        <v>0</v>
      </c>
      <c r="X6923">
        <v>0</v>
      </c>
      <c r="Y6923">
        <v>0</v>
      </c>
      <c r="Z6923">
        <v>0</v>
      </c>
      <c r="AA6923">
        <v>3.7999999999999999E-2</v>
      </c>
      <c r="AB6923">
        <v>23.6</v>
      </c>
      <c r="AC6923">
        <v>42</v>
      </c>
      <c r="AD6923">
        <v>9.9</v>
      </c>
      <c r="AE6923">
        <v>23.2</v>
      </c>
      <c r="AF6923">
        <v>7.96</v>
      </c>
      <c r="AG6923">
        <v>7.2300000000000003E-2</v>
      </c>
      <c r="AH6923" t="s">
        <v>337</v>
      </c>
      <c r="AI6923" t="s">
        <v>337</v>
      </c>
      <c r="AJ6923">
        <v>0</v>
      </c>
      <c r="AK6923">
        <v>116</v>
      </c>
      <c r="AL6923">
        <v>1</v>
      </c>
      <c r="AM6923">
        <v>100</v>
      </c>
      <c r="AN6923">
        <v>5</v>
      </c>
    </row>
    <row r="6924" spans="1:40" x14ac:dyDescent="0.25">
      <c r="A6924" s="34">
        <v>40766</v>
      </c>
      <c r="B6924" s="220">
        <v>0.90972222222222221</v>
      </c>
      <c r="C6924">
        <v>29.2</v>
      </c>
      <c r="D6924">
        <v>29.3</v>
      </c>
      <c r="E6924">
        <v>29.2</v>
      </c>
      <c r="F6924">
        <v>49</v>
      </c>
      <c r="G6924">
        <v>17.399999999999999</v>
      </c>
      <c r="H6924">
        <v>3</v>
      </c>
      <c r="I6924" t="s">
        <v>336</v>
      </c>
      <c r="J6924">
        <v>0.25</v>
      </c>
      <c r="K6924">
        <v>4</v>
      </c>
      <c r="L6924" t="s">
        <v>336</v>
      </c>
      <c r="M6924">
        <v>29.2</v>
      </c>
      <c r="N6924">
        <v>30.1</v>
      </c>
      <c r="O6924">
        <v>30.1</v>
      </c>
      <c r="P6924" t="s">
        <v>337</v>
      </c>
      <c r="Q6924">
        <v>748.4</v>
      </c>
      <c r="R6924">
        <v>0</v>
      </c>
      <c r="S6924">
        <v>0</v>
      </c>
      <c r="T6924">
        <v>0</v>
      </c>
      <c r="U6924">
        <v>0</v>
      </c>
      <c r="V6924">
        <v>0</v>
      </c>
      <c r="W6924">
        <v>0</v>
      </c>
      <c r="X6924">
        <v>0</v>
      </c>
      <c r="Y6924">
        <v>0</v>
      </c>
      <c r="Z6924">
        <v>0</v>
      </c>
      <c r="AA6924">
        <v>3.7999999999999999E-2</v>
      </c>
      <c r="AB6924">
        <v>23.6</v>
      </c>
      <c r="AC6924">
        <v>42</v>
      </c>
      <c r="AD6924">
        <v>9.9</v>
      </c>
      <c r="AE6924">
        <v>23.2</v>
      </c>
      <c r="AF6924">
        <v>7.96</v>
      </c>
      <c r="AG6924">
        <v>7.2300000000000003E-2</v>
      </c>
      <c r="AH6924" t="s">
        <v>337</v>
      </c>
      <c r="AI6924" t="s">
        <v>337</v>
      </c>
      <c r="AJ6924">
        <v>0</v>
      </c>
      <c r="AK6924">
        <v>117</v>
      </c>
      <c r="AL6924">
        <v>1</v>
      </c>
      <c r="AM6924">
        <v>100</v>
      </c>
      <c r="AN6924">
        <v>5</v>
      </c>
    </row>
    <row r="6925" spans="1:40" x14ac:dyDescent="0.25">
      <c r="A6925" s="34">
        <v>40766</v>
      </c>
      <c r="B6925" s="220">
        <v>0.91319444444444453</v>
      </c>
      <c r="C6925">
        <v>29.2</v>
      </c>
      <c r="D6925">
        <v>29.2</v>
      </c>
      <c r="E6925">
        <v>29.2</v>
      </c>
      <c r="F6925">
        <v>49</v>
      </c>
      <c r="G6925">
        <v>17.399999999999999</v>
      </c>
      <c r="H6925">
        <v>1</v>
      </c>
      <c r="I6925" t="s">
        <v>336</v>
      </c>
      <c r="J6925">
        <v>0.08</v>
      </c>
      <c r="K6925">
        <v>3</v>
      </c>
      <c r="L6925" t="s">
        <v>336</v>
      </c>
      <c r="M6925">
        <v>29.2</v>
      </c>
      <c r="N6925">
        <v>30.1</v>
      </c>
      <c r="O6925">
        <v>30.1</v>
      </c>
      <c r="P6925" t="s">
        <v>337</v>
      </c>
      <c r="Q6925">
        <v>748.5</v>
      </c>
      <c r="R6925">
        <v>0</v>
      </c>
      <c r="S6925">
        <v>0</v>
      </c>
      <c r="T6925">
        <v>0</v>
      </c>
      <c r="U6925">
        <v>0</v>
      </c>
      <c r="V6925">
        <v>0</v>
      </c>
      <c r="W6925">
        <v>0</v>
      </c>
      <c r="X6925">
        <v>0</v>
      </c>
      <c r="Y6925">
        <v>0</v>
      </c>
      <c r="Z6925">
        <v>0</v>
      </c>
      <c r="AA6925">
        <v>3.7999999999999999E-2</v>
      </c>
      <c r="AB6925">
        <v>23.5</v>
      </c>
      <c r="AC6925">
        <v>42</v>
      </c>
      <c r="AD6925">
        <v>9.8000000000000007</v>
      </c>
      <c r="AE6925">
        <v>23.1</v>
      </c>
      <c r="AF6925">
        <v>7.96</v>
      </c>
      <c r="AG6925">
        <v>7.2300000000000003E-2</v>
      </c>
      <c r="AH6925" t="s">
        <v>337</v>
      </c>
      <c r="AI6925" t="s">
        <v>337</v>
      </c>
      <c r="AJ6925">
        <v>0</v>
      </c>
      <c r="AK6925">
        <v>117</v>
      </c>
      <c r="AL6925">
        <v>1</v>
      </c>
      <c r="AM6925">
        <v>100</v>
      </c>
      <c r="AN6925">
        <v>5</v>
      </c>
    </row>
    <row r="6926" spans="1:40" x14ac:dyDescent="0.25">
      <c r="A6926" s="34">
        <v>40766</v>
      </c>
      <c r="B6926" s="220">
        <v>0.91666666666666663</v>
      </c>
      <c r="C6926">
        <v>29.1</v>
      </c>
      <c r="D6926">
        <v>29.2</v>
      </c>
      <c r="E6926">
        <v>29.1</v>
      </c>
      <c r="F6926">
        <v>49</v>
      </c>
      <c r="G6926">
        <v>17.3</v>
      </c>
      <c r="H6926">
        <v>0</v>
      </c>
      <c r="I6926" t="s">
        <v>336</v>
      </c>
      <c r="J6926">
        <v>0</v>
      </c>
      <c r="K6926">
        <v>2</v>
      </c>
      <c r="L6926" t="s">
        <v>336</v>
      </c>
      <c r="M6926">
        <v>29.1</v>
      </c>
      <c r="N6926">
        <v>30.1</v>
      </c>
      <c r="O6926">
        <v>30.1</v>
      </c>
      <c r="P6926" t="s">
        <v>337</v>
      </c>
      <c r="Q6926">
        <v>748.5</v>
      </c>
      <c r="R6926">
        <v>0</v>
      </c>
      <c r="S6926">
        <v>0</v>
      </c>
      <c r="T6926">
        <v>0</v>
      </c>
      <c r="U6926">
        <v>0</v>
      </c>
      <c r="V6926">
        <v>0</v>
      </c>
      <c r="W6926">
        <v>0</v>
      </c>
      <c r="X6926">
        <v>0</v>
      </c>
      <c r="Y6926">
        <v>0</v>
      </c>
      <c r="Z6926">
        <v>0</v>
      </c>
      <c r="AA6926">
        <v>3.6999999999999998E-2</v>
      </c>
      <c r="AB6926">
        <v>23.5</v>
      </c>
      <c r="AC6926">
        <v>42</v>
      </c>
      <c r="AD6926">
        <v>9.8000000000000007</v>
      </c>
      <c r="AE6926">
        <v>23.1</v>
      </c>
      <c r="AF6926">
        <v>7.96</v>
      </c>
      <c r="AG6926">
        <v>7.2300000000000003E-2</v>
      </c>
      <c r="AH6926" t="s">
        <v>337</v>
      </c>
      <c r="AI6926" t="s">
        <v>337</v>
      </c>
      <c r="AJ6926">
        <v>3.0000000000000001E-3</v>
      </c>
      <c r="AK6926">
        <v>117</v>
      </c>
      <c r="AL6926">
        <v>1</v>
      </c>
      <c r="AM6926">
        <v>100</v>
      </c>
      <c r="AN6926">
        <v>5</v>
      </c>
    </row>
    <row r="6927" spans="1:40" x14ac:dyDescent="0.25">
      <c r="A6927" s="34">
        <v>40766</v>
      </c>
      <c r="B6927" s="220">
        <v>0.92013888888888884</v>
      </c>
      <c r="C6927">
        <v>29.1</v>
      </c>
      <c r="D6927">
        <v>29.1</v>
      </c>
      <c r="E6927">
        <v>29.1</v>
      </c>
      <c r="F6927">
        <v>49</v>
      </c>
      <c r="G6927">
        <v>17.3</v>
      </c>
      <c r="H6927">
        <v>0</v>
      </c>
      <c r="I6927" t="s">
        <v>337</v>
      </c>
      <c r="J6927">
        <v>0</v>
      </c>
      <c r="K6927">
        <v>0</v>
      </c>
      <c r="L6927" t="s">
        <v>337</v>
      </c>
      <c r="M6927">
        <v>29.1</v>
      </c>
      <c r="N6927">
        <v>30.1</v>
      </c>
      <c r="O6927">
        <v>30.1</v>
      </c>
      <c r="P6927" t="s">
        <v>337</v>
      </c>
      <c r="Q6927">
        <v>748.6</v>
      </c>
      <c r="R6927">
        <v>0</v>
      </c>
      <c r="S6927">
        <v>0</v>
      </c>
      <c r="T6927">
        <v>0</v>
      </c>
      <c r="U6927">
        <v>0</v>
      </c>
      <c r="V6927">
        <v>0</v>
      </c>
      <c r="W6927">
        <v>0</v>
      </c>
      <c r="X6927">
        <v>0</v>
      </c>
      <c r="Y6927">
        <v>0</v>
      </c>
      <c r="Z6927">
        <v>0</v>
      </c>
      <c r="AA6927">
        <v>3.6999999999999998E-2</v>
      </c>
      <c r="AB6927">
        <v>23.4</v>
      </c>
      <c r="AC6927">
        <v>42</v>
      </c>
      <c r="AD6927">
        <v>9.8000000000000007</v>
      </c>
      <c r="AE6927">
        <v>23.1</v>
      </c>
      <c r="AF6927">
        <v>7.97</v>
      </c>
      <c r="AG6927">
        <v>7.2300000000000003E-2</v>
      </c>
      <c r="AH6927" t="s">
        <v>337</v>
      </c>
      <c r="AI6927" t="s">
        <v>337</v>
      </c>
      <c r="AJ6927">
        <v>0</v>
      </c>
      <c r="AK6927">
        <v>117</v>
      </c>
      <c r="AL6927">
        <v>1</v>
      </c>
      <c r="AM6927">
        <v>100</v>
      </c>
      <c r="AN6927">
        <v>5</v>
      </c>
    </row>
    <row r="6928" spans="1:40" x14ac:dyDescent="0.25">
      <c r="A6928" s="34">
        <v>40766</v>
      </c>
      <c r="B6928" s="220">
        <v>0.92361111111111116</v>
      </c>
      <c r="C6928">
        <v>29</v>
      </c>
      <c r="D6928">
        <v>29.1</v>
      </c>
      <c r="E6928">
        <v>29</v>
      </c>
      <c r="F6928">
        <v>50</v>
      </c>
      <c r="G6928">
        <v>17.5</v>
      </c>
      <c r="H6928">
        <v>0</v>
      </c>
      <c r="I6928" t="s">
        <v>337</v>
      </c>
      <c r="J6928">
        <v>0</v>
      </c>
      <c r="K6928">
        <v>0</v>
      </c>
      <c r="L6928" t="s">
        <v>337</v>
      </c>
      <c r="M6928">
        <v>29</v>
      </c>
      <c r="N6928">
        <v>30</v>
      </c>
      <c r="O6928">
        <v>30</v>
      </c>
      <c r="P6928" t="s">
        <v>337</v>
      </c>
      <c r="Q6928">
        <v>748.8</v>
      </c>
      <c r="R6928">
        <v>0</v>
      </c>
      <c r="S6928">
        <v>0</v>
      </c>
      <c r="T6928">
        <v>0</v>
      </c>
      <c r="U6928">
        <v>0</v>
      </c>
      <c r="V6928">
        <v>0</v>
      </c>
      <c r="W6928">
        <v>0</v>
      </c>
      <c r="X6928">
        <v>0</v>
      </c>
      <c r="Y6928">
        <v>0</v>
      </c>
      <c r="Z6928">
        <v>0</v>
      </c>
      <c r="AA6928">
        <v>3.6999999999999998E-2</v>
      </c>
      <c r="AB6928">
        <v>23.4</v>
      </c>
      <c r="AC6928">
        <v>42</v>
      </c>
      <c r="AD6928">
        <v>9.8000000000000007</v>
      </c>
      <c r="AE6928">
        <v>23.1</v>
      </c>
      <c r="AF6928">
        <v>7.97</v>
      </c>
      <c r="AG6928">
        <v>7.2300000000000003E-2</v>
      </c>
      <c r="AH6928" t="s">
        <v>337</v>
      </c>
      <c r="AI6928" t="s">
        <v>337</v>
      </c>
      <c r="AJ6928">
        <v>0</v>
      </c>
      <c r="AK6928">
        <v>117</v>
      </c>
      <c r="AL6928">
        <v>1</v>
      </c>
      <c r="AM6928">
        <v>100</v>
      </c>
      <c r="AN6928">
        <v>5</v>
      </c>
    </row>
    <row r="6929" spans="1:40" x14ac:dyDescent="0.25">
      <c r="A6929" s="34">
        <v>40766</v>
      </c>
      <c r="B6929" s="220">
        <v>0.92708333333333337</v>
      </c>
      <c r="C6929">
        <v>28.8</v>
      </c>
      <c r="D6929">
        <v>29.1</v>
      </c>
      <c r="E6929">
        <v>28.8</v>
      </c>
      <c r="F6929">
        <v>51</v>
      </c>
      <c r="G6929">
        <v>17.7</v>
      </c>
      <c r="H6929">
        <v>1</v>
      </c>
      <c r="I6929" t="s">
        <v>336</v>
      </c>
      <c r="J6929">
        <v>0.08</v>
      </c>
      <c r="K6929">
        <v>3</v>
      </c>
      <c r="L6929" t="s">
        <v>336</v>
      </c>
      <c r="M6929">
        <v>28.8</v>
      </c>
      <c r="N6929">
        <v>29.9</v>
      </c>
      <c r="O6929">
        <v>29.9</v>
      </c>
      <c r="P6929" t="s">
        <v>337</v>
      </c>
      <c r="Q6929">
        <v>748.8</v>
      </c>
      <c r="R6929">
        <v>0</v>
      </c>
      <c r="S6929">
        <v>0</v>
      </c>
      <c r="T6929">
        <v>0</v>
      </c>
      <c r="U6929">
        <v>0</v>
      </c>
      <c r="V6929">
        <v>0</v>
      </c>
      <c r="W6929">
        <v>0</v>
      </c>
      <c r="X6929">
        <v>0</v>
      </c>
      <c r="Y6929">
        <v>0</v>
      </c>
      <c r="Z6929">
        <v>0</v>
      </c>
      <c r="AA6929">
        <v>3.5999999999999997E-2</v>
      </c>
      <c r="AB6929">
        <v>23.3</v>
      </c>
      <c r="AC6929">
        <v>42</v>
      </c>
      <c r="AD6929">
        <v>9.6999999999999993</v>
      </c>
      <c r="AE6929">
        <v>22.9</v>
      </c>
      <c r="AF6929">
        <v>7.97</v>
      </c>
      <c r="AG6929">
        <v>7.2400000000000006E-2</v>
      </c>
      <c r="AH6929" t="s">
        <v>337</v>
      </c>
      <c r="AI6929" t="s">
        <v>337</v>
      </c>
      <c r="AJ6929">
        <v>0</v>
      </c>
      <c r="AK6929">
        <v>117</v>
      </c>
      <c r="AL6929">
        <v>1</v>
      </c>
      <c r="AM6929">
        <v>100</v>
      </c>
      <c r="AN6929">
        <v>5</v>
      </c>
    </row>
    <row r="6930" spans="1:40" x14ac:dyDescent="0.25">
      <c r="A6930" s="34">
        <v>40766</v>
      </c>
      <c r="B6930" s="220">
        <v>0.93055555555555547</v>
      </c>
      <c r="C6930">
        <v>28.7</v>
      </c>
      <c r="D6930">
        <v>28.8</v>
      </c>
      <c r="E6930">
        <v>28.7</v>
      </c>
      <c r="F6930">
        <v>50</v>
      </c>
      <c r="G6930">
        <v>17.3</v>
      </c>
      <c r="H6930">
        <v>1</v>
      </c>
      <c r="I6930" t="s">
        <v>336</v>
      </c>
      <c r="J6930">
        <v>0.08</v>
      </c>
      <c r="K6930">
        <v>2</v>
      </c>
      <c r="L6930" t="s">
        <v>336</v>
      </c>
      <c r="M6930">
        <v>28.7</v>
      </c>
      <c r="N6930">
        <v>29.6</v>
      </c>
      <c r="O6930">
        <v>29.6</v>
      </c>
      <c r="P6930" t="s">
        <v>337</v>
      </c>
      <c r="Q6930">
        <v>748.8</v>
      </c>
      <c r="R6930">
        <v>0</v>
      </c>
      <c r="S6930">
        <v>0</v>
      </c>
      <c r="T6930">
        <v>0</v>
      </c>
      <c r="U6930">
        <v>0</v>
      </c>
      <c r="V6930">
        <v>0</v>
      </c>
      <c r="W6930">
        <v>0</v>
      </c>
      <c r="X6930">
        <v>0</v>
      </c>
      <c r="Y6930">
        <v>0</v>
      </c>
      <c r="Z6930">
        <v>0</v>
      </c>
      <c r="AA6930">
        <v>3.5999999999999997E-2</v>
      </c>
      <c r="AB6930">
        <v>23.3</v>
      </c>
      <c r="AC6930">
        <v>42</v>
      </c>
      <c r="AD6930">
        <v>9.6999999999999993</v>
      </c>
      <c r="AE6930">
        <v>22.9</v>
      </c>
      <c r="AF6930">
        <v>7.97</v>
      </c>
      <c r="AG6930">
        <v>7.2400000000000006E-2</v>
      </c>
      <c r="AH6930" t="s">
        <v>337</v>
      </c>
      <c r="AI6930" t="s">
        <v>337</v>
      </c>
      <c r="AJ6930">
        <v>0</v>
      </c>
      <c r="AK6930">
        <v>117</v>
      </c>
      <c r="AL6930">
        <v>1</v>
      </c>
      <c r="AM6930">
        <v>100</v>
      </c>
      <c r="AN6930">
        <v>5</v>
      </c>
    </row>
    <row r="6931" spans="1:40" x14ac:dyDescent="0.25">
      <c r="A6931" s="34">
        <v>40766</v>
      </c>
      <c r="B6931" s="220">
        <v>0.93402777777777779</v>
      </c>
      <c r="C6931">
        <v>28.7</v>
      </c>
      <c r="D6931">
        <v>28.7</v>
      </c>
      <c r="E6931">
        <v>28.7</v>
      </c>
      <c r="F6931">
        <v>50</v>
      </c>
      <c r="G6931">
        <v>17.2</v>
      </c>
      <c r="H6931">
        <v>0</v>
      </c>
      <c r="I6931" t="s">
        <v>337</v>
      </c>
      <c r="J6931">
        <v>0</v>
      </c>
      <c r="K6931">
        <v>0</v>
      </c>
      <c r="L6931" t="s">
        <v>337</v>
      </c>
      <c r="M6931">
        <v>28.7</v>
      </c>
      <c r="N6931">
        <v>29.6</v>
      </c>
      <c r="O6931">
        <v>29.6</v>
      </c>
      <c r="P6931" t="s">
        <v>337</v>
      </c>
      <c r="Q6931">
        <v>748.8</v>
      </c>
      <c r="R6931">
        <v>0</v>
      </c>
      <c r="S6931">
        <v>0</v>
      </c>
      <c r="T6931">
        <v>0</v>
      </c>
      <c r="U6931">
        <v>0</v>
      </c>
      <c r="V6931">
        <v>0</v>
      </c>
      <c r="W6931">
        <v>0</v>
      </c>
      <c r="X6931">
        <v>0</v>
      </c>
      <c r="Y6931">
        <v>0</v>
      </c>
      <c r="Z6931">
        <v>0</v>
      </c>
      <c r="AA6931">
        <v>3.5999999999999997E-2</v>
      </c>
      <c r="AB6931">
        <v>23.3</v>
      </c>
      <c r="AC6931">
        <v>42</v>
      </c>
      <c r="AD6931">
        <v>9.6999999999999993</v>
      </c>
      <c r="AE6931">
        <v>22.9</v>
      </c>
      <c r="AF6931">
        <v>7.97</v>
      </c>
      <c r="AG6931">
        <v>7.2400000000000006E-2</v>
      </c>
      <c r="AH6931" t="s">
        <v>337</v>
      </c>
      <c r="AI6931" t="s">
        <v>337</v>
      </c>
      <c r="AJ6931">
        <v>0</v>
      </c>
      <c r="AK6931">
        <v>117</v>
      </c>
      <c r="AL6931">
        <v>1</v>
      </c>
      <c r="AM6931">
        <v>100</v>
      </c>
      <c r="AN6931">
        <v>5</v>
      </c>
    </row>
    <row r="6932" spans="1:40" x14ac:dyDescent="0.25">
      <c r="A6932" s="34">
        <v>40766</v>
      </c>
      <c r="B6932" s="220">
        <v>0.9375</v>
      </c>
      <c r="C6932">
        <v>28.6</v>
      </c>
      <c r="D6932">
        <v>28.7</v>
      </c>
      <c r="E6932">
        <v>28.6</v>
      </c>
      <c r="F6932">
        <v>50</v>
      </c>
      <c r="G6932">
        <v>17.2</v>
      </c>
      <c r="H6932">
        <v>0</v>
      </c>
      <c r="I6932" t="s">
        <v>337</v>
      </c>
      <c r="J6932">
        <v>0</v>
      </c>
      <c r="K6932">
        <v>0</v>
      </c>
      <c r="L6932" t="s">
        <v>337</v>
      </c>
      <c r="M6932">
        <v>28.6</v>
      </c>
      <c r="N6932">
        <v>29.4</v>
      </c>
      <c r="O6932">
        <v>29.4</v>
      </c>
      <c r="P6932" t="s">
        <v>337</v>
      </c>
      <c r="Q6932">
        <v>748.8</v>
      </c>
      <c r="R6932">
        <v>0</v>
      </c>
      <c r="S6932">
        <v>0</v>
      </c>
      <c r="T6932">
        <v>0</v>
      </c>
      <c r="U6932">
        <v>0</v>
      </c>
      <c r="V6932">
        <v>0</v>
      </c>
      <c r="W6932">
        <v>0</v>
      </c>
      <c r="X6932">
        <v>0</v>
      </c>
      <c r="Y6932">
        <v>0</v>
      </c>
      <c r="Z6932">
        <v>0</v>
      </c>
      <c r="AA6932">
        <v>3.5999999999999997E-2</v>
      </c>
      <c r="AB6932">
        <v>23.2</v>
      </c>
      <c r="AC6932">
        <v>42</v>
      </c>
      <c r="AD6932">
        <v>9.6</v>
      </c>
      <c r="AE6932">
        <v>22.7</v>
      </c>
      <c r="AF6932">
        <v>7.97</v>
      </c>
      <c r="AG6932">
        <v>7.2400000000000006E-2</v>
      </c>
      <c r="AH6932" t="s">
        <v>337</v>
      </c>
      <c r="AI6932" t="s">
        <v>337</v>
      </c>
      <c r="AJ6932">
        <v>0</v>
      </c>
      <c r="AK6932">
        <v>117</v>
      </c>
      <c r="AL6932">
        <v>1</v>
      </c>
      <c r="AM6932">
        <v>100</v>
      </c>
      <c r="AN6932">
        <v>5</v>
      </c>
    </row>
    <row r="6933" spans="1:40" x14ac:dyDescent="0.25">
      <c r="A6933" s="34">
        <v>40766</v>
      </c>
      <c r="B6933" s="220">
        <v>0.94097222222222221</v>
      </c>
      <c r="C6933">
        <v>28.6</v>
      </c>
      <c r="D6933">
        <v>28.6</v>
      </c>
      <c r="E6933">
        <v>28.6</v>
      </c>
      <c r="F6933">
        <v>50</v>
      </c>
      <c r="G6933">
        <v>17.100000000000001</v>
      </c>
      <c r="H6933">
        <v>0</v>
      </c>
      <c r="I6933" t="s">
        <v>336</v>
      </c>
      <c r="J6933">
        <v>0</v>
      </c>
      <c r="K6933">
        <v>2</v>
      </c>
      <c r="L6933" t="s">
        <v>336</v>
      </c>
      <c r="M6933">
        <v>28.6</v>
      </c>
      <c r="N6933">
        <v>29.3</v>
      </c>
      <c r="O6933">
        <v>29.3</v>
      </c>
      <c r="P6933" t="s">
        <v>337</v>
      </c>
      <c r="Q6933">
        <v>748.9</v>
      </c>
      <c r="R6933">
        <v>0</v>
      </c>
      <c r="S6933">
        <v>0</v>
      </c>
      <c r="T6933">
        <v>0</v>
      </c>
      <c r="U6933">
        <v>0</v>
      </c>
      <c r="V6933">
        <v>0</v>
      </c>
      <c r="W6933">
        <v>0</v>
      </c>
      <c r="X6933">
        <v>0</v>
      </c>
      <c r="Y6933">
        <v>0</v>
      </c>
      <c r="Z6933">
        <v>0</v>
      </c>
      <c r="AA6933">
        <v>3.5000000000000003E-2</v>
      </c>
      <c r="AB6933">
        <v>23.2</v>
      </c>
      <c r="AC6933">
        <v>42</v>
      </c>
      <c r="AD6933">
        <v>9.6</v>
      </c>
      <c r="AE6933">
        <v>22.7</v>
      </c>
      <c r="AF6933">
        <v>7.97</v>
      </c>
      <c r="AG6933">
        <v>7.2400000000000006E-2</v>
      </c>
      <c r="AH6933" t="s">
        <v>337</v>
      </c>
      <c r="AI6933" t="s">
        <v>337</v>
      </c>
      <c r="AJ6933">
        <v>0</v>
      </c>
      <c r="AK6933">
        <v>117</v>
      </c>
      <c r="AL6933">
        <v>1</v>
      </c>
      <c r="AM6933">
        <v>100</v>
      </c>
      <c r="AN6933">
        <v>5</v>
      </c>
    </row>
    <row r="6934" spans="1:40" x14ac:dyDescent="0.25">
      <c r="A6934" s="34">
        <v>40766</v>
      </c>
      <c r="B6934" s="220">
        <v>0.94444444444444453</v>
      </c>
      <c r="C6934">
        <v>28.4</v>
      </c>
      <c r="D6934">
        <v>28.6</v>
      </c>
      <c r="E6934">
        <v>28.4</v>
      </c>
      <c r="F6934">
        <v>50</v>
      </c>
      <c r="G6934">
        <v>17</v>
      </c>
      <c r="H6934">
        <v>1</v>
      </c>
      <c r="I6934" t="s">
        <v>336</v>
      </c>
      <c r="J6934">
        <v>0.08</v>
      </c>
      <c r="K6934">
        <v>3</v>
      </c>
      <c r="L6934" t="s">
        <v>336</v>
      </c>
      <c r="M6934">
        <v>28.4</v>
      </c>
      <c r="N6934">
        <v>29.2</v>
      </c>
      <c r="O6934">
        <v>29.2</v>
      </c>
      <c r="P6934" t="s">
        <v>337</v>
      </c>
      <c r="Q6934">
        <v>749</v>
      </c>
      <c r="R6934">
        <v>0</v>
      </c>
      <c r="S6934">
        <v>0</v>
      </c>
      <c r="T6934">
        <v>0</v>
      </c>
      <c r="U6934">
        <v>0</v>
      </c>
      <c r="V6934">
        <v>0</v>
      </c>
      <c r="W6934">
        <v>0</v>
      </c>
      <c r="X6934">
        <v>0</v>
      </c>
      <c r="Y6934">
        <v>0</v>
      </c>
      <c r="Z6934">
        <v>0</v>
      </c>
      <c r="AA6934">
        <v>3.5000000000000003E-2</v>
      </c>
      <c r="AB6934">
        <v>23.1</v>
      </c>
      <c r="AC6934">
        <v>42</v>
      </c>
      <c r="AD6934">
        <v>9.5</v>
      </c>
      <c r="AE6934">
        <v>22.6</v>
      </c>
      <c r="AF6934">
        <v>7.98</v>
      </c>
      <c r="AG6934">
        <v>7.2499999999999995E-2</v>
      </c>
      <c r="AH6934" t="s">
        <v>337</v>
      </c>
      <c r="AI6934" t="s">
        <v>337</v>
      </c>
      <c r="AJ6934">
        <v>0</v>
      </c>
      <c r="AK6934">
        <v>117</v>
      </c>
      <c r="AL6934">
        <v>1</v>
      </c>
      <c r="AM6934">
        <v>100</v>
      </c>
      <c r="AN6934">
        <v>5</v>
      </c>
    </row>
    <row r="6935" spans="1:40" x14ac:dyDescent="0.25">
      <c r="A6935" s="34">
        <v>40766</v>
      </c>
      <c r="B6935" s="220">
        <v>0.94791666666666663</v>
      </c>
      <c r="C6935">
        <v>28.2</v>
      </c>
      <c r="D6935">
        <v>28.4</v>
      </c>
      <c r="E6935">
        <v>28.2</v>
      </c>
      <c r="F6935">
        <v>51</v>
      </c>
      <c r="G6935">
        <v>17.100000000000001</v>
      </c>
      <c r="H6935">
        <v>1</v>
      </c>
      <c r="I6935" t="s">
        <v>336</v>
      </c>
      <c r="J6935">
        <v>0.08</v>
      </c>
      <c r="K6935">
        <v>2</v>
      </c>
      <c r="L6935" t="s">
        <v>336</v>
      </c>
      <c r="M6935">
        <v>28.2</v>
      </c>
      <c r="N6935">
        <v>28.8</v>
      </c>
      <c r="O6935">
        <v>28.8</v>
      </c>
      <c r="P6935" t="s">
        <v>337</v>
      </c>
      <c r="Q6935">
        <v>749.1</v>
      </c>
      <c r="R6935">
        <v>0</v>
      </c>
      <c r="S6935">
        <v>0</v>
      </c>
      <c r="T6935">
        <v>0</v>
      </c>
      <c r="U6935">
        <v>0</v>
      </c>
      <c r="V6935">
        <v>0</v>
      </c>
      <c r="W6935">
        <v>0</v>
      </c>
      <c r="X6935">
        <v>0</v>
      </c>
      <c r="Y6935">
        <v>0</v>
      </c>
      <c r="Z6935">
        <v>0</v>
      </c>
      <c r="AA6935">
        <v>3.4000000000000002E-2</v>
      </c>
      <c r="AB6935">
        <v>23.1</v>
      </c>
      <c r="AC6935">
        <v>42</v>
      </c>
      <c r="AD6935">
        <v>9.5</v>
      </c>
      <c r="AE6935">
        <v>22.6</v>
      </c>
      <c r="AF6935">
        <v>7.98</v>
      </c>
      <c r="AG6935">
        <v>7.2499999999999995E-2</v>
      </c>
      <c r="AH6935" t="s">
        <v>337</v>
      </c>
      <c r="AI6935" t="s">
        <v>337</v>
      </c>
      <c r="AJ6935">
        <v>0</v>
      </c>
      <c r="AK6935">
        <v>117</v>
      </c>
      <c r="AL6935">
        <v>1</v>
      </c>
      <c r="AM6935">
        <v>100</v>
      </c>
      <c r="AN6935">
        <v>5</v>
      </c>
    </row>
    <row r="6936" spans="1:40" x14ac:dyDescent="0.25">
      <c r="A6936" s="34">
        <v>40766</v>
      </c>
      <c r="B6936" s="220">
        <v>0.95138888888888884</v>
      </c>
      <c r="C6936">
        <v>28.1</v>
      </c>
      <c r="D6936">
        <v>28.2</v>
      </c>
      <c r="E6936">
        <v>28.1</v>
      </c>
      <c r="F6936">
        <v>51</v>
      </c>
      <c r="G6936">
        <v>17</v>
      </c>
      <c r="H6936">
        <v>0</v>
      </c>
      <c r="I6936" t="s">
        <v>337</v>
      </c>
      <c r="J6936">
        <v>0</v>
      </c>
      <c r="K6936">
        <v>0</v>
      </c>
      <c r="L6936" t="s">
        <v>337</v>
      </c>
      <c r="M6936">
        <v>28.1</v>
      </c>
      <c r="N6936">
        <v>28.7</v>
      </c>
      <c r="O6936">
        <v>28.7</v>
      </c>
      <c r="P6936" t="s">
        <v>337</v>
      </c>
      <c r="Q6936">
        <v>749.1</v>
      </c>
      <c r="R6936">
        <v>0</v>
      </c>
      <c r="S6936">
        <v>0</v>
      </c>
      <c r="T6936">
        <v>0</v>
      </c>
      <c r="U6936">
        <v>0</v>
      </c>
      <c r="V6936">
        <v>0</v>
      </c>
      <c r="W6936">
        <v>0</v>
      </c>
      <c r="X6936">
        <v>0</v>
      </c>
      <c r="Y6936">
        <v>0</v>
      </c>
      <c r="Z6936">
        <v>0</v>
      </c>
      <c r="AA6936">
        <v>3.4000000000000002E-2</v>
      </c>
      <c r="AB6936">
        <v>23.1</v>
      </c>
      <c r="AC6936">
        <v>42</v>
      </c>
      <c r="AD6936">
        <v>9.5</v>
      </c>
      <c r="AE6936">
        <v>22.6</v>
      </c>
      <c r="AF6936">
        <v>7.98</v>
      </c>
      <c r="AG6936">
        <v>7.2499999999999995E-2</v>
      </c>
      <c r="AH6936" t="s">
        <v>337</v>
      </c>
      <c r="AI6936" t="s">
        <v>337</v>
      </c>
      <c r="AJ6936">
        <v>0</v>
      </c>
      <c r="AK6936">
        <v>117</v>
      </c>
      <c r="AL6936">
        <v>1</v>
      </c>
      <c r="AM6936">
        <v>100</v>
      </c>
      <c r="AN6936">
        <v>5</v>
      </c>
    </row>
    <row r="6937" spans="1:40" x14ac:dyDescent="0.25">
      <c r="A6937" s="34">
        <v>40766</v>
      </c>
      <c r="B6937" s="220">
        <v>0.95486111111111116</v>
      </c>
      <c r="C6937">
        <v>27.9</v>
      </c>
      <c r="D6937">
        <v>28.1</v>
      </c>
      <c r="E6937">
        <v>27.9</v>
      </c>
      <c r="F6937">
        <v>52</v>
      </c>
      <c r="G6937">
        <v>17.2</v>
      </c>
      <c r="H6937">
        <v>1</v>
      </c>
      <c r="I6937" t="s">
        <v>336</v>
      </c>
      <c r="J6937">
        <v>0.08</v>
      </c>
      <c r="K6937">
        <v>3</v>
      </c>
      <c r="L6937" t="s">
        <v>336</v>
      </c>
      <c r="M6937">
        <v>27.9</v>
      </c>
      <c r="N6937">
        <v>28.6</v>
      </c>
      <c r="O6937">
        <v>28.6</v>
      </c>
      <c r="P6937" t="s">
        <v>337</v>
      </c>
      <c r="Q6937">
        <v>749.2</v>
      </c>
      <c r="R6937">
        <v>0</v>
      </c>
      <c r="S6937">
        <v>0</v>
      </c>
      <c r="T6937">
        <v>0</v>
      </c>
      <c r="U6937">
        <v>0</v>
      </c>
      <c r="V6937">
        <v>0</v>
      </c>
      <c r="W6937">
        <v>0</v>
      </c>
      <c r="X6937">
        <v>0</v>
      </c>
      <c r="Y6937">
        <v>0</v>
      </c>
      <c r="Z6937">
        <v>0</v>
      </c>
      <c r="AA6937">
        <v>3.3000000000000002E-2</v>
      </c>
      <c r="AB6937">
        <v>23.1</v>
      </c>
      <c r="AC6937">
        <v>42</v>
      </c>
      <c r="AD6937">
        <v>9.4</v>
      </c>
      <c r="AE6937">
        <v>22.5</v>
      </c>
      <c r="AF6937">
        <v>7.98</v>
      </c>
      <c r="AG6937">
        <v>7.2499999999999995E-2</v>
      </c>
      <c r="AH6937" t="s">
        <v>337</v>
      </c>
      <c r="AI6937" t="s">
        <v>337</v>
      </c>
      <c r="AJ6937">
        <v>0</v>
      </c>
      <c r="AK6937">
        <v>118</v>
      </c>
      <c r="AL6937">
        <v>1</v>
      </c>
      <c r="AM6937">
        <v>100</v>
      </c>
      <c r="AN6937">
        <v>5</v>
      </c>
    </row>
    <row r="6938" spans="1:40" x14ac:dyDescent="0.25">
      <c r="A6938" s="34">
        <v>40766</v>
      </c>
      <c r="B6938" s="220">
        <v>0.95833333333333337</v>
      </c>
      <c r="C6938">
        <v>27.7</v>
      </c>
      <c r="D6938">
        <v>27.9</v>
      </c>
      <c r="E6938">
        <v>27.7</v>
      </c>
      <c r="F6938">
        <v>54</v>
      </c>
      <c r="G6938">
        <v>17.5</v>
      </c>
      <c r="H6938">
        <v>1</v>
      </c>
      <c r="I6938" t="s">
        <v>336</v>
      </c>
      <c r="J6938">
        <v>0.08</v>
      </c>
      <c r="K6938">
        <v>3</v>
      </c>
      <c r="L6938" t="s">
        <v>336</v>
      </c>
      <c r="M6938">
        <v>27.7</v>
      </c>
      <c r="N6938">
        <v>28.3</v>
      </c>
      <c r="O6938">
        <v>28.3</v>
      </c>
      <c r="P6938" t="s">
        <v>337</v>
      </c>
      <c r="Q6938">
        <v>749.2</v>
      </c>
      <c r="R6938">
        <v>0</v>
      </c>
      <c r="S6938">
        <v>0</v>
      </c>
      <c r="T6938">
        <v>0</v>
      </c>
      <c r="U6938">
        <v>0</v>
      </c>
      <c r="V6938">
        <v>0</v>
      </c>
      <c r="W6938">
        <v>0</v>
      </c>
      <c r="X6938">
        <v>0</v>
      </c>
      <c r="Y6938">
        <v>0</v>
      </c>
      <c r="Z6938">
        <v>0</v>
      </c>
      <c r="AA6938">
        <v>3.2000000000000001E-2</v>
      </c>
      <c r="AB6938">
        <v>23.1</v>
      </c>
      <c r="AC6938">
        <v>43</v>
      </c>
      <c r="AD6938">
        <v>9.8000000000000007</v>
      </c>
      <c r="AE6938">
        <v>22.6</v>
      </c>
      <c r="AF6938">
        <v>8.11</v>
      </c>
      <c r="AG6938">
        <v>7.2499999999999995E-2</v>
      </c>
      <c r="AH6938" t="s">
        <v>337</v>
      </c>
      <c r="AI6938" t="s">
        <v>337</v>
      </c>
      <c r="AJ6938">
        <v>2E-3</v>
      </c>
      <c r="AK6938">
        <v>117</v>
      </c>
      <c r="AL6938">
        <v>1</v>
      </c>
      <c r="AM6938">
        <v>100</v>
      </c>
      <c r="AN6938">
        <v>5</v>
      </c>
    </row>
    <row r="6939" spans="1:40" x14ac:dyDescent="0.25">
      <c r="A6939" s="34">
        <v>40766</v>
      </c>
      <c r="B6939" s="220">
        <v>0.96180555555555547</v>
      </c>
      <c r="C6939">
        <v>27.5</v>
      </c>
      <c r="D6939">
        <v>27.7</v>
      </c>
      <c r="E6939">
        <v>27.5</v>
      </c>
      <c r="F6939">
        <v>55</v>
      </c>
      <c r="G6939">
        <v>17.7</v>
      </c>
      <c r="H6939">
        <v>0</v>
      </c>
      <c r="I6939" t="s">
        <v>336</v>
      </c>
      <c r="J6939">
        <v>0</v>
      </c>
      <c r="K6939">
        <v>1</v>
      </c>
      <c r="L6939" t="s">
        <v>336</v>
      </c>
      <c r="M6939">
        <v>27.5</v>
      </c>
      <c r="N6939">
        <v>28.2</v>
      </c>
      <c r="O6939">
        <v>28.2</v>
      </c>
      <c r="P6939" t="s">
        <v>337</v>
      </c>
      <c r="Q6939">
        <v>749.2</v>
      </c>
      <c r="R6939">
        <v>0</v>
      </c>
      <c r="S6939">
        <v>0</v>
      </c>
      <c r="T6939">
        <v>0</v>
      </c>
      <c r="U6939">
        <v>0</v>
      </c>
      <c r="V6939">
        <v>0</v>
      </c>
      <c r="W6939">
        <v>0</v>
      </c>
      <c r="X6939">
        <v>0</v>
      </c>
      <c r="Y6939">
        <v>0</v>
      </c>
      <c r="Z6939">
        <v>0</v>
      </c>
      <c r="AA6939">
        <v>3.2000000000000001E-2</v>
      </c>
      <c r="AB6939">
        <v>22.9</v>
      </c>
      <c r="AC6939">
        <v>43</v>
      </c>
      <c r="AD6939">
        <v>9.6999999999999993</v>
      </c>
      <c r="AE6939">
        <v>22.4</v>
      </c>
      <c r="AF6939">
        <v>8.1199999999999992</v>
      </c>
      <c r="AG6939">
        <v>7.2499999999999995E-2</v>
      </c>
      <c r="AH6939" t="s">
        <v>337</v>
      </c>
      <c r="AI6939" t="s">
        <v>337</v>
      </c>
      <c r="AJ6939">
        <v>0</v>
      </c>
      <c r="AK6939">
        <v>117</v>
      </c>
      <c r="AL6939">
        <v>1</v>
      </c>
      <c r="AM6939">
        <v>100</v>
      </c>
      <c r="AN6939">
        <v>5</v>
      </c>
    </row>
    <row r="6940" spans="1:40" x14ac:dyDescent="0.25">
      <c r="A6940" s="34">
        <v>40766</v>
      </c>
      <c r="B6940" s="220">
        <v>0.96527777777777779</v>
      </c>
      <c r="C6940">
        <v>27.4</v>
      </c>
      <c r="D6940">
        <v>27.5</v>
      </c>
      <c r="E6940">
        <v>27.4</v>
      </c>
      <c r="F6940">
        <v>55</v>
      </c>
      <c r="G6940">
        <v>17.600000000000001</v>
      </c>
      <c r="H6940">
        <v>0</v>
      </c>
      <c r="I6940" t="s">
        <v>337</v>
      </c>
      <c r="J6940">
        <v>0</v>
      </c>
      <c r="K6940">
        <v>0</v>
      </c>
      <c r="L6940" t="s">
        <v>337</v>
      </c>
      <c r="M6940">
        <v>27.4</v>
      </c>
      <c r="N6940">
        <v>28.1</v>
      </c>
      <c r="O6940">
        <v>28.1</v>
      </c>
      <c r="P6940" t="s">
        <v>337</v>
      </c>
      <c r="Q6940">
        <v>749.2</v>
      </c>
      <c r="R6940">
        <v>0</v>
      </c>
      <c r="S6940">
        <v>0</v>
      </c>
      <c r="T6940">
        <v>0</v>
      </c>
      <c r="U6940">
        <v>0</v>
      </c>
      <c r="V6940">
        <v>0</v>
      </c>
      <c r="W6940">
        <v>0</v>
      </c>
      <c r="X6940">
        <v>0</v>
      </c>
      <c r="Y6940">
        <v>0</v>
      </c>
      <c r="Z6940">
        <v>0</v>
      </c>
      <c r="AA6940">
        <v>3.2000000000000001E-2</v>
      </c>
      <c r="AB6940">
        <v>22.9</v>
      </c>
      <c r="AC6940">
        <v>43</v>
      </c>
      <c r="AD6940">
        <v>9.6999999999999993</v>
      </c>
      <c r="AE6940">
        <v>22.4</v>
      </c>
      <c r="AF6940">
        <v>8.1199999999999992</v>
      </c>
      <c r="AG6940">
        <v>7.2499999999999995E-2</v>
      </c>
      <c r="AH6940" t="s">
        <v>337</v>
      </c>
      <c r="AI6940" t="s">
        <v>337</v>
      </c>
      <c r="AJ6940">
        <v>0</v>
      </c>
      <c r="AK6940">
        <v>117</v>
      </c>
      <c r="AL6940">
        <v>1</v>
      </c>
      <c r="AM6940">
        <v>100</v>
      </c>
      <c r="AN6940">
        <v>5</v>
      </c>
    </row>
    <row r="6941" spans="1:40" x14ac:dyDescent="0.25">
      <c r="A6941" s="34">
        <v>40766</v>
      </c>
      <c r="B6941" s="220">
        <v>0.96875</v>
      </c>
      <c r="C6941">
        <v>27.4</v>
      </c>
      <c r="D6941">
        <v>27.4</v>
      </c>
      <c r="E6941">
        <v>27.4</v>
      </c>
      <c r="F6941">
        <v>55</v>
      </c>
      <c r="G6941">
        <v>17.600000000000001</v>
      </c>
      <c r="H6941">
        <v>0</v>
      </c>
      <c r="I6941" t="s">
        <v>337</v>
      </c>
      <c r="J6941">
        <v>0</v>
      </c>
      <c r="K6941">
        <v>0</v>
      </c>
      <c r="L6941" t="s">
        <v>337</v>
      </c>
      <c r="M6941">
        <v>27.4</v>
      </c>
      <c r="N6941">
        <v>28.1</v>
      </c>
      <c r="O6941">
        <v>28.1</v>
      </c>
      <c r="P6941" t="s">
        <v>337</v>
      </c>
      <c r="Q6941">
        <v>749.4</v>
      </c>
      <c r="R6941">
        <v>0</v>
      </c>
      <c r="S6941">
        <v>0</v>
      </c>
      <c r="T6941">
        <v>0</v>
      </c>
      <c r="U6941">
        <v>0</v>
      </c>
      <c r="V6941">
        <v>0</v>
      </c>
      <c r="W6941">
        <v>0</v>
      </c>
      <c r="X6941">
        <v>0</v>
      </c>
      <c r="Y6941">
        <v>0</v>
      </c>
      <c r="Z6941">
        <v>0</v>
      </c>
      <c r="AA6941">
        <v>3.2000000000000001E-2</v>
      </c>
      <c r="AB6941">
        <v>22.8</v>
      </c>
      <c r="AC6941">
        <v>43</v>
      </c>
      <c r="AD6941">
        <v>9.6</v>
      </c>
      <c r="AE6941">
        <v>22.3</v>
      </c>
      <c r="AF6941">
        <v>8.1300000000000008</v>
      </c>
      <c r="AG6941">
        <v>7.2599999999999998E-2</v>
      </c>
      <c r="AH6941" t="s">
        <v>337</v>
      </c>
      <c r="AI6941" t="s">
        <v>337</v>
      </c>
      <c r="AJ6941">
        <v>0</v>
      </c>
      <c r="AK6941">
        <v>117</v>
      </c>
      <c r="AL6941">
        <v>1</v>
      </c>
      <c r="AM6941">
        <v>100</v>
      </c>
      <c r="AN6941">
        <v>5</v>
      </c>
    </row>
    <row r="6942" spans="1:40" x14ac:dyDescent="0.25">
      <c r="A6942" s="34">
        <v>40766</v>
      </c>
      <c r="B6942" s="220">
        <v>0.97222222222222221</v>
      </c>
      <c r="C6942">
        <v>27.4</v>
      </c>
      <c r="D6942">
        <v>27.4</v>
      </c>
      <c r="E6942">
        <v>27.4</v>
      </c>
      <c r="F6942">
        <v>56</v>
      </c>
      <c r="G6942">
        <v>17.899999999999999</v>
      </c>
      <c r="H6942">
        <v>0</v>
      </c>
      <c r="I6942" t="s">
        <v>336</v>
      </c>
      <c r="J6942">
        <v>0</v>
      </c>
      <c r="K6942">
        <v>2</v>
      </c>
      <c r="L6942" t="s">
        <v>336</v>
      </c>
      <c r="M6942">
        <v>27.4</v>
      </c>
      <c r="N6942">
        <v>28.2</v>
      </c>
      <c r="O6942">
        <v>28.2</v>
      </c>
      <c r="P6942" t="s">
        <v>337</v>
      </c>
      <c r="Q6942">
        <v>749.3</v>
      </c>
      <c r="R6942">
        <v>0</v>
      </c>
      <c r="S6942">
        <v>0</v>
      </c>
      <c r="T6942">
        <v>0</v>
      </c>
      <c r="U6942">
        <v>0</v>
      </c>
      <c r="V6942">
        <v>0</v>
      </c>
      <c r="W6942">
        <v>0</v>
      </c>
      <c r="X6942">
        <v>0</v>
      </c>
      <c r="Y6942">
        <v>0</v>
      </c>
      <c r="Z6942">
        <v>0</v>
      </c>
      <c r="AA6942">
        <v>3.2000000000000001E-2</v>
      </c>
      <c r="AB6942">
        <v>22.8</v>
      </c>
      <c r="AC6942">
        <v>43</v>
      </c>
      <c r="AD6942">
        <v>9.6</v>
      </c>
      <c r="AE6942">
        <v>22.3</v>
      </c>
      <c r="AF6942">
        <v>8.1300000000000008</v>
      </c>
      <c r="AG6942">
        <v>7.2599999999999998E-2</v>
      </c>
      <c r="AH6942" t="s">
        <v>337</v>
      </c>
      <c r="AI6942" t="s">
        <v>337</v>
      </c>
      <c r="AJ6942">
        <v>0</v>
      </c>
      <c r="AK6942">
        <v>115</v>
      </c>
      <c r="AL6942">
        <v>1</v>
      </c>
      <c r="AM6942">
        <v>100</v>
      </c>
      <c r="AN6942">
        <v>5</v>
      </c>
    </row>
    <row r="6943" spans="1:40" x14ac:dyDescent="0.25">
      <c r="A6943" s="34">
        <v>40766</v>
      </c>
      <c r="B6943" s="220">
        <v>0.97569444444444453</v>
      </c>
      <c r="C6943">
        <v>27.4</v>
      </c>
      <c r="D6943">
        <v>27.4</v>
      </c>
      <c r="E6943">
        <v>27.4</v>
      </c>
      <c r="F6943">
        <v>57</v>
      </c>
      <c r="G6943">
        <v>18.2</v>
      </c>
      <c r="H6943">
        <v>0</v>
      </c>
      <c r="I6943" t="s">
        <v>336</v>
      </c>
      <c r="J6943">
        <v>0</v>
      </c>
      <c r="K6943">
        <v>1</v>
      </c>
      <c r="L6943" t="s">
        <v>336</v>
      </c>
      <c r="M6943">
        <v>27.4</v>
      </c>
      <c r="N6943">
        <v>28.2</v>
      </c>
      <c r="O6943">
        <v>28.2</v>
      </c>
      <c r="P6943" t="s">
        <v>337</v>
      </c>
      <c r="Q6943">
        <v>749.4</v>
      </c>
      <c r="R6943">
        <v>0</v>
      </c>
      <c r="S6943">
        <v>0</v>
      </c>
      <c r="T6943">
        <v>0</v>
      </c>
      <c r="U6943">
        <v>0</v>
      </c>
      <c r="V6943">
        <v>0</v>
      </c>
      <c r="W6943">
        <v>0</v>
      </c>
      <c r="X6943">
        <v>0</v>
      </c>
      <c r="Y6943">
        <v>0</v>
      </c>
      <c r="Z6943">
        <v>0</v>
      </c>
      <c r="AA6943">
        <v>3.2000000000000001E-2</v>
      </c>
      <c r="AB6943">
        <v>22.8</v>
      </c>
      <c r="AC6943">
        <v>43</v>
      </c>
      <c r="AD6943">
        <v>9.5</v>
      </c>
      <c r="AE6943">
        <v>22.2</v>
      </c>
      <c r="AF6943">
        <v>8.1300000000000008</v>
      </c>
      <c r="AG6943">
        <v>7.2599999999999998E-2</v>
      </c>
      <c r="AH6943" t="s">
        <v>337</v>
      </c>
      <c r="AI6943" t="s">
        <v>337</v>
      </c>
      <c r="AJ6943">
        <v>0</v>
      </c>
      <c r="AK6943">
        <v>117</v>
      </c>
      <c r="AL6943">
        <v>1</v>
      </c>
      <c r="AM6943">
        <v>100</v>
      </c>
      <c r="AN6943">
        <v>5</v>
      </c>
    </row>
    <row r="6944" spans="1:40" x14ac:dyDescent="0.25">
      <c r="A6944" s="34">
        <v>40766</v>
      </c>
      <c r="B6944" s="220">
        <v>0.97916666666666663</v>
      </c>
      <c r="C6944">
        <v>27.4</v>
      </c>
      <c r="D6944">
        <v>27.4</v>
      </c>
      <c r="E6944">
        <v>27.4</v>
      </c>
      <c r="F6944">
        <v>57</v>
      </c>
      <c r="G6944">
        <v>18.100000000000001</v>
      </c>
      <c r="H6944">
        <v>1</v>
      </c>
      <c r="I6944" t="s">
        <v>336</v>
      </c>
      <c r="J6944">
        <v>0.08</v>
      </c>
      <c r="K6944">
        <v>3</v>
      </c>
      <c r="L6944" t="s">
        <v>336</v>
      </c>
      <c r="M6944">
        <v>27.4</v>
      </c>
      <c r="N6944">
        <v>28.2</v>
      </c>
      <c r="O6944">
        <v>28.2</v>
      </c>
      <c r="P6944" t="s">
        <v>337</v>
      </c>
      <c r="Q6944">
        <v>749.5</v>
      </c>
      <c r="R6944">
        <v>0</v>
      </c>
      <c r="S6944">
        <v>0</v>
      </c>
      <c r="T6944">
        <v>0</v>
      </c>
      <c r="U6944">
        <v>0</v>
      </c>
      <c r="V6944">
        <v>0</v>
      </c>
      <c r="W6944">
        <v>0</v>
      </c>
      <c r="X6944">
        <v>0</v>
      </c>
      <c r="Y6944">
        <v>0</v>
      </c>
      <c r="Z6944">
        <v>0</v>
      </c>
      <c r="AA6944">
        <v>3.1E-2</v>
      </c>
      <c r="AB6944">
        <v>22.8</v>
      </c>
      <c r="AC6944">
        <v>43</v>
      </c>
      <c r="AD6944">
        <v>9.5</v>
      </c>
      <c r="AE6944">
        <v>22.2</v>
      </c>
      <c r="AF6944">
        <v>8.1300000000000008</v>
      </c>
      <c r="AG6944">
        <v>7.2599999999999998E-2</v>
      </c>
      <c r="AH6944" t="s">
        <v>337</v>
      </c>
      <c r="AI6944" t="s">
        <v>337</v>
      </c>
      <c r="AJ6944">
        <v>0</v>
      </c>
      <c r="AK6944">
        <v>117</v>
      </c>
      <c r="AL6944">
        <v>1</v>
      </c>
      <c r="AM6944">
        <v>100</v>
      </c>
      <c r="AN6944">
        <v>5</v>
      </c>
    </row>
    <row r="6945" spans="1:40" x14ac:dyDescent="0.25">
      <c r="A6945" s="34">
        <v>40766</v>
      </c>
      <c r="B6945" s="220">
        <v>0.98263888888888884</v>
      </c>
      <c r="C6945">
        <v>27.3</v>
      </c>
      <c r="D6945">
        <v>27.4</v>
      </c>
      <c r="E6945">
        <v>27.3</v>
      </c>
      <c r="F6945">
        <v>57</v>
      </c>
      <c r="G6945">
        <v>18</v>
      </c>
      <c r="H6945">
        <v>1</v>
      </c>
      <c r="I6945" t="s">
        <v>336</v>
      </c>
      <c r="J6945">
        <v>0.08</v>
      </c>
      <c r="K6945">
        <v>3</v>
      </c>
      <c r="L6945" t="s">
        <v>336</v>
      </c>
      <c r="M6945">
        <v>27.3</v>
      </c>
      <c r="N6945">
        <v>28</v>
      </c>
      <c r="O6945">
        <v>28</v>
      </c>
      <c r="P6945" t="s">
        <v>337</v>
      </c>
      <c r="Q6945">
        <v>749.4</v>
      </c>
      <c r="R6945">
        <v>0</v>
      </c>
      <c r="S6945">
        <v>0</v>
      </c>
      <c r="T6945">
        <v>0</v>
      </c>
      <c r="U6945">
        <v>0</v>
      </c>
      <c r="V6945">
        <v>0</v>
      </c>
      <c r="W6945">
        <v>0</v>
      </c>
      <c r="X6945">
        <v>0</v>
      </c>
      <c r="Y6945">
        <v>0</v>
      </c>
      <c r="Z6945">
        <v>0</v>
      </c>
      <c r="AA6945">
        <v>3.1E-2</v>
      </c>
      <c r="AB6945">
        <v>22.7</v>
      </c>
      <c r="AC6945">
        <v>43</v>
      </c>
      <c r="AD6945">
        <v>9.4</v>
      </c>
      <c r="AE6945">
        <v>22</v>
      </c>
      <c r="AF6945">
        <v>8.14</v>
      </c>
      <c r="AG6945">
        <v>7.2599999999999998E-2</v>
      </c>
      <c r="AH6945" t="s">
        <v>337</v>
      </c>
      <c r="AI6945" t="s">
        <v>337</v>
      </c>
      <c r="AJ6945">
        <v>0</v>
      </c>
      <c r="AK6945">
        <v>117</v>
      </c>
      <c r="AL6945">
        <v>1</v>
      </c>
      <c r="AM6945">
        <v>100</v>
      </c>
      <c r="AN6945">
        <v>5</v>
      </c>
    </row>
    <row r="6946" spans="1:40" x14ac:dyDescent="0.25">
      <c r="A6946" s="34">
        <v>40766</v>
      </c>
      <c r="B6946" s="220">
        <v>0.98611111111111116</v>
      </c>
      <c r="C6946">
        <v>27.1</v>
      </c>
      <c r="D6946">
        <v>27.3</v>
      </c>
      <c r="E6946">
        <v>27.1</v>
      </c>
      <c r="F6946">
        <v>57</v>
      </c>
      <c r="G6946">
        <v>17.899999999999999</v>
      </c>
      <c r="H6946">
        <v>0</v>
      </c>
      <c r="I6946" t="s">
        <v>336</v>
      </c>
      <c r="J6946">
        <v>0</v>
      </c>
      <c r="K6946">
        <v>2</v>
      </c>
      <c r="L6946" t="s">
        <v>336</v>
      </c>
      <c r="M6946">
        <v>27.1</v>
      </c>
      <c r="N6946">
        <v>27.8</v>
      </c>
      <c r="O6946">
        <v>27.8</v>
      </c>
      <c r="P6946" t="s">
        <v>337</v>
      </c>
      <c r="Q6946">
        <v>749.4</v>
      </c>
      <c r="R6946">
        <v>0</v>
      </c>
      <c r="S6946">
        <v>0</v>
      </c>
      <c r="T6946">
        <v>0</v>
      </c>
      <c r="U6946">
        <v>0</v>
      </c>
      <c r="V6946">
        <v>0</v>
      </c>
      <c r="W6946">
        <v>0</v>
      </c>
      <c r="X6946">
        <v>0</v>
      </c>
      <c r="Y6946">
        <v>0</v>
      </c>
      <c r="Z6946">
        <v>0</v>
      </c>
      <c r="AA6946">
        <v>0.03</v>
      </c>
      <c r="AB6946">
        <v>22.7</v>
      </c>
      <c r="AC6946">
        <v>43</v>
      </c>
      <c r="AD6946">
        <v>9.4</v>
      </c>
      <c r="AE6946">
        <v>22</v>
      </c>
      <c r="AF6946">
        <v>8.14</v>
      </c>
      <c r="AG6946">
        <v>7.2599999999999998E-2</v>
      </c>
      <c r="AH6946" t="s">
        <v>337</v>
      </c>
      <c r="AI6946" t="s">
        <v>337</v>
      </c>
      <c r="AJ6946">
        <v>0</v>
      </c>
      <c r="AK6946">
        <v>117</v>
      </c>
      <c r="AL6946">
        <v>1</v>
      </c>
      <c r="AM6946">
        <v>100</v>
      </c>
      <c r="AN6946">
        <v>5</v>
      </c>
    </row>
    <row r="6947" spans="1:40" x14ac:dyDescent="0.25">
      <c r="A6947" s="34">
        <v>40766</v>
      </c>
      <c r="B6947" s="220">
        <v>0.98958333333333337</v>
      </c>
      <c r="C6947">
        <v>27</v>
      </c>
      <c r="D6947">
        <v>27.1</v>
      </c>
      <c r="E6947">
        <v>27</v>
      </c>
      <c r="F6947">
        <v>57</v>
      </c>
      <c r="G6947">
        <v>17.8</v>
      </c>
      <c r="H6947">
        <v>1</v>
      </c>
      <c r="I6947" t="s">
        <v>336</v>
      </c>
      <c r="J6947">
        <v>0.08</v>
      </c>
      <c r="K6947">
        <v>3</v>
      </c>
      <c r="L6947" t="s">
        <v>336</v>
      </c>
      <c r="M6947">
        <v>27</v>
      </c>
      <c r="N6947">
        <v>27.6</v>
      </c>
      <c r="O6947">
        <v>27.6</v>
      </c>
      <c r="P6947" t="s">
        <v>337</v>
      </c>
      <c r="Q6947">
        <v>749.4</v>
      </c>
      <c r="R6947">
        <v>0</v>
      </c>
      <c r="S6947">
        <v>0</v>
      </c>
      <c r="T6947">
        <v>0</v>
      </c>
      <c r="U6947">
        <v>0</v>
      </c>
      <c r="V6947">
        <v>0</v>
      </c>
      <c r="W6947">
        <v>0</v>
      </c>
      <c r="X6947">
        <v>0</v>
      </c>
      <c r="Y6947">
        <v>0</v>
      </c>
      <c r="Z6947">
        <v>0</v>
      </c>
      <c r="AA6947">
        <v>0.03</v>
      </c>
      <c r="AB6947">
        <v>22.7</v>
      </c>
      <c r="AC6947">
        <v>43</v>
      </c>
      <c r="AD6947">
        <v>9.4</v>
      </c>
      <c r="AE6947">
        <v>22</v>
      </c>
      <c r="AF6947">
        <v>8.14</v>
      </c>
      <c r="AG6947">
        <v>7.2599999999999998E-2</v>
      </c>
      <c r="AH6947" t="s">
        <v>337</v>
      </c>
      <c r="AI6947" t="s">
        <v>337</v>
      </c>
      <c r="AJ6947">
        <v>0</v>
      </c>
      <c r="AK6947">
        <v>117</v>
      </c>
      <c r="AL6947">
        <v>1</v>
      </c>
      <c r="AM6947">
        <v>100</v>
      </c>
      <c r="AN6947">
        <v>5</v>
      </c>
    </row>
    <row r="6948" spans="1:40" x14ac:dyDescent="0.25">
      <c r="A6948" s="34">
        <v>40766</v>
      </c>
      <c r="B6948" s="220">
        <v>0.99305555555555547</v>
      </c>
      <c r="C6948">
        <v>26.9</v>
      </c>
      <c r="D6948">
        <v>27</v>
      </c>
      <c r="E6948">
        <v>26.9</v>
      </c>
      <c r="F6948">
        <v>55</v>
      </c>
      <c r="G6948">
        <v>17.100000000000001</v>
      </c>
      <c r="H6948">
        <v>1</v>
      </c>
      <c r="I6948" t="s">
        <v>336</v>
      </c>
      <c r="J6948">
        <v>0.08</v>
      </c>
      <c r="K6948">
        <v>3</v>
      </c>
      <c r="L6948" t="s">
        <v>336</v>
      </c>
      <c r="M6948">
        <v>26.9</v>
      </c>
      <c r="N6948">
        <v>27.3</v>
      </c>
      <c r="O6948">
        <v>27.3</v>
      </c>
      <c r="P6948" t="s">
        <v>337</v>
      </c>
      <c r="Q6948">
        <v>749.4</v>
      </c>
      <c r="R6948">
        <v>0</v>
      </c>
      <c r="S6948">
        <v>0</v>
      </c>
      <c r="T6948">
        <v>0</v>
      </c>
      <c r="U6948">
        <v>0</v>
      </c>
      <c r="V6948">
        <v>0</v>
      </c>
      <c r="W6948">
        <v>0</v>
      </c>
      <c r="X6948">
        <v>0</v>
      </c>
      <c r="Y6948">
        <v>0</v>
      </c>
      <c r="Z6948">
        <v>0</v>
      </c>
      <c r="AA6948">
        <v>0.03</v>
      </c>
      <c r="AB6948">
        <v>22.6</v>
      </c>
      <c r="AC6948">
        <v>43</v>
      </c>
      <c r="AD6948">
        <v>9.3000000000000007</v>
      </c>
      <c r="AE6948">
        <v>21.8</v>
      </c>
      <c r="AF6948">
        <v>8.15</v>
      </c>
      <c r="AG6948">
        <v>7.2700000000000001E-2</v>
      </c>
      <c r="AH6948" t="s">
        <v>337</v>
      </c>
      <c r="AI6948" t="s">
        <v>337</v>
      </c>
      <c r="AJ6948">
        <v>0</v>
      </c>
      <c r="AK6948">
        <v>116</v>
      </c>
      <c r="AL6948">
        <v>1</v>
      </c>
      <c r="AM6948">
        <v>100</v>
      </c>
      <c r="AN6948">
        <v>5</v>
      </c>
    </row>
    <row r="6949" spans="1:40" x14ac:dyDescent="0.25">
      <c r="A6949" s="34">
        <v>40766</v>
      </c>
      <c r="B6949" s="220">
        <v>0.99652777777777779</v>
      </c>
      <c r="C6949">
        <v>26.8</v>
      </c>
      <c r="D6949">
        <v>26.8</v>
      </c>
      <c r="E6949">
        <v>26.8</v>
      </c>
      <c r="F6949">
        <v>55</v>
      </c>
      <c r="G6949">
        <v>17</v>
      </c>
      <c r="H6949">
        <v>0</v>
      </c>
      <c r="I6949" t="s">
        <v>337</v>
      </c>
      <c r="J6949">
        <v>0</v>
      </c>
      <c r="K6949">
        <v>0</v>
      </c>
      <c r="L6949" t="s">
        <v>337</v>
      </c>
      <c r="M6949">
        <v>26.8</v>
      </c>
      <c r="N6949">
        <v>27.2</v>
      </c>
      <c r="O6949">
        <v>27.2</v>
      </c>
      <c r="P6949" t="s">
        <v>337</v>
      </c>
      <c r="Q6949">
        <v>749.5</v>
      </c>
      <c r="R6949">
        <v>0</v>
      </c>
      <c r="S6949">
        <v>0</v>
      </c>
      <c r="T6949">
        <v>0</v>
      </c>
      <c r="U6949">
        <v>0</v>
      </c>
      <c r="V6949">
        <v>0</v>
      </c>
      <c r="W6949">
        <v>0</v>
      </c>
      <c r="X6949">
        <v>0</v>
      </c>
      <c r="Y6949">
        <v>0</v>
      </c>
      <c r="Z6949">
        <v>0</v>
      </c>
      <c r="AA6949">
        <v>2.9000000000000001E-2</v>
      </c>
      <c r="AB6949">
        <v>22.6</v>
      </c>
      <c r="AC6949">
        <v>43</v>
      </c>
      <c r="AD6949">
        <v>9.3000000000000007</v>
      </c>
      <c r="AE6949">
        <v>21.8</v>
      </c>
      <c r="AF6949">
        <v>8.15</v>
      </c>
      <c r="AG6949">
        <v>7.2700000000000001E-2</v>
      </c>
      <c r="AH6949" t="s">
        <v>337</v>
      </c>
      <c r="AI6949" t="s">
        <v>337</v>
      </c>
      <c r="AJ6949">
        <v>0</v>
      </c>
      <c r="AK6949">
        <v>117</v>
      </c>
      <c r="AL6949">
        <v>1</v>
      </c>
      <c r="AM6949">
        <v>100</v>
      </c>
      <c r="AN6949">
        <v>5</v>
      </c>
    </row>
    <row r="6950" spans="1:40" x14ac:dyDescent="0.25">
      <c r="A6950" s="34">
        <v>40767</v>
      </c>
      <c r="B6950" s="220">
        <v>0</v>
      </c>
      <c r="C6950">
        <v>26.7</v>
      </c>
      <c r="D6950">
        <v>26.8</v>
      </c>
      <c r="E6950">
        <v>26.7</v>
      </c>
      <c r="F6950">
        <v>55</v>
      </c>
      <c r="G6950">
        <v>16.899999999999999</v>
      </c>
      <c r="H6950">
        <v>1</v>
      </c>
      <c r="I6950" t="s">
        <v>336</v>
      </c>
      <c r="J6950">
        <v>0.08</v>
      </c>
      <c r="K6950">
        <v>4</v>
      </c>
      <c r="L6950" t="s">
        <v>336</v>
      </c>
      <c r="M6950">
        <v>26.7</v>
      </c>
      <c r="N6950">
        <v>27.1</v>
      </c>
      <c r="O6950">
        <v>27.1</v>
      </c>
      <c r="P6950" t="s">
        <v>337</v>
      </c>
      <c r="Q6950">
        <v>749.6</v>
      </c>
      <c r="R6950">
        <v>0</v>
      </c>
      <c r="S6950">
        <v>0</v>
      </c>
      <c r="T6950">
        <v>0</v>
      </c>
      <c r="U6950">
        <v>0</v>
      </c>
      <c r="V6950">
        <v>0</v>
      </c>
      <c r="W6950">
        <v>0</v>
      </c>
      <c r="X6950">
        <v>0</v>
      </c>
      <c r="Y6950">
        <v>0</v>
      </c>
      <c r="Z6950">
        <v>0</v>
      </c>
      <c r="AA6950">
        <v>2.9000000000000001E-2</v>
      </c>
      <c r="AB6950">
        <v>22.6</v>
      </c>
      <c r="AC6950">
        <v>43</v>
      </c>
      <c r="AD6950">
        <v>9.3000000000000007</v>
      </c>
      <c r="AE6950">
        <v>21.8</v>
      </c>
      <c r="AF6950">
        <v>8.15</v>
      </c>
      <c r="AG6950">
        <v>7.2700000000000001E-2</v>
      </c>
      <c r="AH6950" t="s">
        <v>337</v>
      </c>
      <c r="AI6950" t="s">
        <v>337</v>
      </c>
      <c r="AJ6950">
        <v>2E-3</v>
      </c>
      <c r="AK6950">
        <v>116</v>
      </c>
      <c r="AL6950">
        <v>1</v>
      </c>
      <c r="AM6950">
        <v>100</v>
      </c>
      <c r="AN6950">
        <v>5</v>
      </c>
    </row>
    <row r="6951" spans="1:40" x14ac:dyDescent="0.25">
      <c r="A6951" s="34">
        <v>40767</v>
      </c>
      <c r="B6951" s="220">
        <v>3.472222222222222E-3</v>
      </c>
      <c r="C6951">
        <v>26.6</v>
      </c>
      <c r="D6951">
        <v>26.7</v>
      </c>
      <c r="E6951">
        <v>26.6</v>
      </c>
      <c r="F6951">
        <v>54</v>
      </c>
      <c r="G6951">
        <v>16.5</v>
      </c>
      <c r="H6951">
        <v>3</v>
      </c>
      <c r="I6951" t="s">
        <v>349</v>
      </c>
      <c r="J6951">
        <v>0.25</v>
      </c>
      <c r="K6951">
        <v>7</v>
      </c>
      <c r="L6951" t="s">
        <v>349</v>
      </c>
      <c r="M6951">
        <v>26.6</v>
      </c>
      <c r="N6951">
        <v>26.9</v>
      </c>
      <c r="O6951">
        <v>26.9</v>
      </c>
      <c r="P6951" t="s">
        <v>337</v>
      </c>
      <c r="Q6951">
        <v>749.7</v>
      </c>
      <c r="R6951">
        <v>0</v>
      </c>
      <c r="S6951">
        <v>0</v>
      </c>
      <c r="T6951">
        <v>0</v>
      </c>
      <c r="U6951">
        <v>0</v>
      </c>
      <c r="V6951">
        <v>0</v>
      </c>
      <c r="W6951">
        <v>0</v>
      </c>
      <c r="X6951">
        <v>0</v>
      </c>
      <c r="Y6951">
        <v>0</v>
      </c>
      <c r="Z6951">
        <v>0</v>
      </c>
      <c r="AA6951">
        <v>2.9000000000000001E-2</v>
      </c>
      <c r="AB6951">
        <v>22.4</v>
      </c>
      <c r="AC6951">
        <v>43</v>
      </c>
      <c r="AD6951">
        <v>9.1999999999999993</v>
      </c>
      <c r="AE6951">
        <v>21.7</v>
      </c>
      <c r="AF6951">
        <v>8.15</v>
      </c>
      <c r="AG6951">
        <v>7.2700000000000001E-2</v>
      </c>
      <c r="AH6951" t="s">
        <v>337</v>
      </c>
      <c r="AI6951" t="s">
        <v>337</v>
      </c>
      <c r="AJ6951">
        <v>0</v>
      </c>
      <c r="AK6951">
        <v>117</v>
      </c>
      <c r="AL6951">
        <v>1</v>
      </c>
      <c r="AM6951">
        <v>100</v>
      </c>
      <c r="AN6951">
        <v>5</v>
      </c>
    </row>
    <row r="6952" spans="1:40" x14ac:dyDescent="0.25">
      <c r="A6952" s="34">
        <v>40767</v>
      </c>
      <c r="B6952" s="220">
        <v>6.9444444444444441E-3</v>
      </c>
      <c r="C6952">
        <v>26.7</v>
      </c>
      <c r="D6952">
        <v>26.7</v>
      </c>
      <c r="E6952">
        <v>26.6</v>
      </c>
      <c r="F6952">
        <v>54</v>
      </c>
      <c r="G6952">
        <v>16.600000000000001</v>
      </c>
      <c r="H6952">
        <v>3</v>
      </c>
      <c r="I6952" t="s">
        <v>349</v>
      </c>
      <c r="J6952">
        <v>0.25</v>
      </c>
      <c r="K6952">
        <v>6</v>
      </c>
      <c r="L6952" t="s">
        <v>349</v>
      </c>
      <c r="M6952">
        <v>26.7</v>
      </c>
      <c r="N6952">
        <v>27</v>
      </c>
      <c r="O6952">
        <v>27</v>
      </c>
      <c r="P6952" t="s">
        <v>337</v>
      </c>
      <c r="Q6952">
        <v>749.8</v>
      </c>
      <c r="R6952">
        <v>0</v>
      </c>
      <c r="S6952">
        <v>0</v>
      </c>
      <c r="T6952">
        <v>0</v>
      </c>
      <c r="U6952">
        <v>0</v>
      </c>
      <c r="V6952">
        <v>0</v>
      </c>
      <c r="W6952">
        <v>0</v>
      </c>
      <c r="X6952">
        <v>0</v>
      </c>
      <c r="Y6952">
        <v>0</v>
      </c>
      <c r="Z6952">
        <v>0</v>
      </c>
      <c r="AA6952">
        <v>2.9000000000000001E-2</v>
      </c>
      <c r="AB6952">
        <v>22.4</v>
      </c>
      <c r="AC6952">
        <v>42</v>
      </c>
      <c r="AD6952">
        <v>8.9</v>
      </c>
      <c r="AE6952">
        <v>21.6</v>
      </c>
      <c r="AF6952">
        <v>8</v>
      </c>
      <c r="AG6952">
        <v>7.2700000000000001E-2</v>
      </c>
      <c r="AH6952" t="s">
        <v>337</v>
      </c>
      <c r="AI6952" t="s">
        <v>337</v>
      </c>
      <c r="AJ6952">
        <v>0</v>
      </c>
      <c r="AK6952">
        <v>118</v>
      </c>
      <c r="AL6952">
        <v>1</v>
      </c>
      <c r="AM6952">
        <v>100</v>
      </c>
      <c r="AN6952">
        <v>5</v>
      </c>
    </row>
    <row r="6953" spans="1:40" x14ac:dyDescent="0.25">
      <c r="A6953" s="34">
        <v>40767</v>
      </c>
      <c r="B6953" s="220">
        <v>1.0416666666666666E-2</v>
      </c>
      <c r="C6953">
        <v>26.7</v>
      </c>
      <c r="D6953">
        <v>26.7</v>
      </c>
      <c r="E6953">
        <v>26.7</v>
      </c>
      <c r="F6953">
        <v>55</v>
      </c>
      <c r="G6953">
        <v>16.899999999999999</v>
      </c>
      <c r="H6953">
        <v>2</v>
      </c>
      <c r="I6953" t="s">
        <v>349</v>
      </c>
      <c r="J6953">
        <v>0.17</v>
      </c>
      <c r="K6953">
        <v>5</v>
      </c>
      <c r="L6953" t="s">
        <v>349</v>
      </c>
      <c r="M6953">
        <v>26.7</v>
      </c>
      <c r="N6953">
        <v>27.1</v>
      </c>
      <c r="O6953">
        <v>27.1</v>
      </c>
      <c r="P6953" t="s">
        <v>337</v>
      </c>
      <c r="Q6953">
        <v>749.9</v>
      </c>
      <c r="R6953">
        <v>0</v>
      </c>
      <c r="S6953">
        <v>0</v>
      </c>
      <c r="T6953">
        <v>0</v>
      </c>
      <c r="U6953">
        <v>0</v>
      </c>
      <c r="V6953">
        <v>0</v>
      </c>
      <c r="W6953">
        <v>0</v>
      </c>
      <c r="X6953">
        <v>0</v>
      </c>
      <c r="Y6953">
        <v>0</v>
      </c>
      <c r="Z6953">
        <v>0</v>
      </c>
      <c r="AA6953">
        <v>2.9000000000000001E-2</v>
      </c>
      <c r="AB6953">
        <v>22.4</v>
      </c>
      <c r="AC6953">
        <v>42</v>
      </c>
      <c r="AD6953">
        <v>8.8000000000000007</v>
      </c>
      <c r="AE6953">
        <v>21.6</v>
      </c>
      <c r="AF6953">
        <v>8</v>
      </c>
      <c r="AG6953">
        <v>7.2800000000000004E-2</v>
      </c>
      <c r="AH6953" t="s">
        <v>337</v>
      </c>
      <c r="AI6953" t="s">
        <v>337</v>
      </c>
      <c r="AJ6953">
        <v>0</v>
      </c>
      <c r="AK6953">
        <v>117</v>
      </c>
      <c r="AL6953">
        <v>1</v>
      </c>
      <c r="AM6953">
        <v>100</v>
      </c>
      <c r="AN6953">
        <v>5</v>
      </c>
    </row>
    <row r="6954" spans="1:40" x14ac:dyDescent="0.25">
      <c r="A6954" s="34">
        <v>40767</v>
      </c>
      <c r="B6954" s="220">
        <v>1.3888888888888888E-2</v>
      </c>
      <c r="C6954">
        <v>26.8</v>
      </c>
      <c r="D6954">
        <v>26.8</v>
      </c>
      <c r="E6954">
        <v>26.7</v>
      </c>
      <c r="F6954">
        <v>55</v>
      </c>
      <c r="G6954">
        <v>17</v>
      </c>
      <c r="H6954">
        <v>2</v>
      </c>
      <c r="I6954" t="s">
        <v>349</v>
      </c>
      <c r="J6954">
        <v>0.17</v>
      </c>
      <c r="K6954">
        <v>3</v>
      </c>
      <c r="L6954" t="s">
        <v>349</v>
      </c>
      <c r="M6954">
        <v>26.8</v>
      </c>
      <c r="N6954">
        <v>27.2</v>
      </c>
      <c r="O6954">
        <v>27.2</v>
      </c>
      <c r="P6954" t="s">
        <v>337</v>
      </c>
      <c r="Q6954">
        <v>750</v>
      </c>
      <c r="R6954">
        <v>0</v>
      </c>
      <c r="S6954">
        <v>0</v>
      </c>
      <c r="T6954">
        <v>0</v>
      </c>
      <c r="U6954">
        <v>0</v>
      </c>
      <c r="V6954">
        <v>0</v>
      </c>
      <c r="W6954">
        <v>0</v>
      </c>
      <c r="X6954">
        <v>0</v>
      </c>
      <c r="Y6954">
        <v>0</v>
      </c>
      <c r="Z6954">
        <v>0</v>
      </c>
      <c r="AA6954">
        <v>2.9000000000000001E-2</v>
      </c>
      <c r="AB6954">
        <v>22.4</v>
      </c>
      <c r="AC6954">
        <v>43</v>
      </c>
      <c r="AD6954">
        <v>9.1999999999999993</v>
      </c>
      <c r="AE6954">
        <v>21.6</v>
      </c>
      <c r="AF6954">
        <v>8.16</v>
      </c>
      <c r="AG6954">
        <v>7.2800000000000004E-2</v>
      </c>
      <c r="AH6954" t="s">
        <v>337</v>
      </c>
      <c r="AI6954" t="s">
        <v>337</v>
      </c>
      <c r="AJ6954">
        <v>0</v>
      </c>
      <c r="AK6954">
        <v>116</v>
      </c>
      <c r="AL6954">
        <v>1</v>
      </c>
      <c r="AM6954">
        <v>100</v>
      </c>
      <c r="AN6954">
        <v>5</v>
      </c>
    </row>
    <row r="6955" spans="1:40" x14ac:dyDescent="0.25">
      <c r="A6955" s="34">
        <v>40767</v>
      </c>
      <c r="B6955" s="220">
        <v>1.7361111111111112E-2</v>
      </c>
      <c r="C6955">
        <v>26.8</v>
      </c>
      <c r="D6955">
        <v>26.8</v>
      </c>
      <c r="E6955">
        <v>26.7</v>
      </c>
      <c r="F6955">
        <v>54</v>
      </c>
      <c r="G6955">
        <v>16.7</v>
      </c>
      <c r="H6955">
        <v>2</v>
      </c>
      <c r="I6955" t="s">
        <v>349</v>
      </c>
      <c r="J6955">
        <v>0.17</v>
      </c>
      <c r="K6955">
        <v>5</v>
      </c>
      <c r="L6955" t="s">
        <v>349</v>
      </c>
      <c r="M6955">
        <v>26.8</v>
      </c>
      <c r="N6955">
        <v>27.2</v>
      </c>
      <c r="O6955">
        <v>27.2</v>
      </c>
      <c r="P6955" t="s">
        <v>337</v>
      </c>
      <c r="Q6955">
        <v>750.1</v>
      </c>
      <c r="R6955">
        <v>0</v>
      </c>
      <c r="S6955">
        <v>0</v>
      </c>
      <c r="T6955">
        <v>0</v>
      </c>
      <c r="U6955">
        <v>0</v>
      </c>
      <c r="V6955">
        <v>0</v>
      </c>
      <c r="W6955">
        <v>0</v>
      </c>
      <c r="X6955">
        <v>0</v>
      </c>
      <c r="Y6955">
        <v>0</v>
      </c>
      <c r="Z6955">
        <v>0</v>
      </c>
      <c r="AA6955">
        <v>0.03</v>
      </c>
      <c r="AB6955">
        <v>22.4</v>
      </c>
      <c r="AC6955">
        <v>43</v>
      </c>
      <c r="AD6955">
        <v>9.1999999999999993</v>
      </c>
      <c r="AE6955">
        <v>21.6</v>
      </c>
      <c r="AF6955">
        <v>8.16</v>
      </c>
      <c r="AG6955">
        <v>7.2800000000000004E-2</v>
      </c>
      <c r="AH6955" t="s">
        <v>337</v>
      </c>
      <c r="AI6955" t="s">
        <v>337</v>
      </c>
      <c r="AJ6955">
        <v>0</v>
      </c>
      <c r="AK6955">
        <v>117</v>
      </c>
      <c r="AL6955">
        <v>1</v>
      </c>
      <c r="AM6955">
        <v>100</v>
      </c>
      <c r="AN6955">
        <v>5</v>
      </c>
    </row>
    <row r="6956" spans="1:40" x14ac:dyDescent="0.25">
      <c r="A6956" s="34">
        <v>40767</v>
      </c>
      <c r="B6956" s="220">
        <v>2.0833333333333332E-2</v>
      </c>
      <c r="C6956">
        <v>26.9</v>
      </c>
      <c r="D6956">
        <v>26.9</v>
      </c>
      <c r="E6956">
        <v>26.8</v>
      </c>
      <c r="F6956">
        <v>54</v>
      </c>
      <c r="G6956">
        <v>16.8</v>
      </c>
      <c r="H6956">
        <v>3</v>
      </c>
      <c r="I6956" t="s">
        <v>349</v>
      </c>
      <c r="J6956">
        <v>0.25</v>
      </c>
      <c r="K6956">
        <v>5</v>
      </c>
      <c r="L6956" t="s">
        <v>349</v>
      </c>
      <c r="M6956">
        <v>26.9</v>
      </c>
      <c r="N6956">
        <v>27.3</v>
      </c>
      <c r="O6956">
        <v>27.3</v>
      </c>
      <c r="P6956" t="s">
        <v>337</v>
      </c>
      <c r="Q6956">
        <v>750.1</v>
      </c>
      <c r="R6956">
        <v>0</v>
      </c>
      <c r="S6956">
        <v>0</v>
      </c>
      <c r="T6956">
        <v>0</v>
      </c>
      <c r="U6956">
        <v>0</v>
      </c>
      <c r="V6956">
        <v>0</v>
      </c>
      <c r="W6956">
        <v>0</v>
      </c>
      <c r="X6956">
        <v>0</v>
      </c>
      <c r="Y6956">
        <v>0</v>
      </c>
      <c r="Z6956">
        <v>0</v>
      </c>
      <c r="AA6956">
        <v>0.03</v>
      </c>
      <c r="AB6956">
        <v>22.4</v>
      </c>
      <c r="AC6956">
        <v>43</v>
      </c>
      <c r="AD6956">
        <v>9.1999999999999993</v>
      </c>
      <c r="AE6956">
        <v>21.6</v>
      </c>
      <c r="AF6956">
        <v>8.16</v>
      </c>
      <c r="AG6956">
        <v>7.2800000000000004E-2</v>
      </c>
      <c r="AH6956" t="s">
        <v>337</v>
      </c>
      <c r="AI6956" t="s">
        <v>337</v>
      </c>
      <c r="AJ6956">
        <v>0</v>
      </c>
      <c r="AK6956">
        <v>117</v>
      </c>
      <c r="AL6956">
        <v>1</v>
      </c>
      <c r="AM6956">
        <v>100</v>
      </c>
      <c r="AN6956">
        <v>5</v>
      </c>
    </row>
    <row r="6957" spans="1:40" x14ac:dyDescent="0.25">
      <c r="A6957" s="34">
        <v>40767</v>
      </c>
      <c r="B6957" s="220">
        <v>2.4305555555555556E-2</v>
      </c>
      <c r="C6957">
        <v>27.1</v>
      </c>
      <c r="D6957">
        <v>27.1</v>
      </c>
      <c r="E6957">
        <v>26.9</v>
      </c>
      <c r="F6957">
        <v>53</v>
      </c>
      <c r="G6957">
        <v>16.7</v>
      </c>
      <c r="H6957">
        <v>3</v>
      </c>
      <c r="I6957" t="s">
        <v>349</v>
      </c>
      <c r="J6957">
        <v>0.25</v>
      </c>
      <c r="K6957">
        <v>6</v>
      </c>
      <c r="L6957" t="s">
        <v>349</v>
      </c>
      <c r="M6957">
        <v>27.1</v>
      </c>
      <c r="N6957">
        <v>27.4</v>
      </c>
      <c r="O6957">
        <v>27.4</v>
      </c>
      <c r="P6957" t="s">
        <v>337</v>
      </c>
      <c r="Q6957">
        <v>750.1</v>
      </c>
      <c r="R6957">
        <v>0</v>
      </c>
      <c r="S6957">
        <v>0</v>
      </c>
      <c r="T6957">
        <v>0</v>
      </c>
      <c r="U6957">
        <v>0</v>
      </c>
      <c r="V6957">
        <v>0</v>
      </c>
      <c r="W6957">
        <v>0</v>
      </c>
      <c r="X6957">
        <v>0</v>
      </c>
      <c r="Y6957">
        <v>0</v>
      </c>
      <c r="Z6957">
        <v>0</v>
      </c>
      <c r="AA6957">
        <v>0.03</v>
      </c>
      <c r="AB6957">
        <v>22.4</v>
      </c>
      <c r="AC6957">
        <v>45</v>
      </c>
      <c r="AD6957">
        <v>9.9</v>
      </c>
      <c r="AE6957">
        <v>21.7</v>
      </c>
      <c r="AF6957">
        <v>8.4499999999999993</v>
      </c>
      <c r="AG6957">
        <v>7.2700000000000001E-2</v>
      </c>
      <c r="AH6957" t="s">
        <v>337</v>
      </c>
      <c r="AI6957" t="s">
        <v>337</v>
      </c>
      <c r="AJ6957">
        <v>0</v>
      </c>
      <c r="AK6957">
        <v>115</v>
      </c>
      <c r="AL6957">
        <v>1</v>
      </c>
      <c r="AM6957">
        <v>100</v>
      </c>
      <c r="AN6957">
        <v>5</v>
      </c>
    </row>
    <row r="6958" spans="1:40" x14ac:dyDescent="0.25">
      <c r="A6958" s="34">
        <v>40767</v>
      </c>
      <c r="B6958" s="220">
        <v>2.7777777777777776E-2</v>
      </c>
      <c r="C6958">
        <v>27.1</v>
      </c>
      <c r="D6958">
        <v>27.1</v>
      </c>
      <c r="E6958">
        <v>27.1</v>
      </c>
      <c r="F6958">
        <v>53</v>
      </c>
      <c r="G6958">
        <v>16.7</v>
      </c>
      <c r="H6958">
        <v>2</v>
      </c>
      <c r="I6958" t="s">
        <v>349</v>
      </c>
      <c r="J6958">
        <v>0.17</v>
      </c>
      <c r="K6958">
        <v>5</v>
      </c>
      <c r="L6958" t="s">
        <v>349</v>
      </c>
      <c r="M6958">
        <v>27.1</v>
      </c>
      <c r="N6958">
        <v>27.4</v>
      </c>
      <c r="O6958">
        <v>27.4</v>
      </c>
      <c r="P6958" t="s">
        <v>337</v>
      </c>
      <c r="Q6958">
        <v>750.1</v>
      </c>
      <c r="R6958">
        <v>0</v>
      </c>
      <c r="S6958">
        <v>0</v>
      </c>
      <c r="T6958">
        <v>0</v>
      </c>
      <c r="U6958">
        <v>0</v>
      </c>
      <c r="V6958">
        <v>0</v>
      </c>
      <c r="W6958">
        <v>0</v>
      </c>
      <c r="X6958">
        <v>0</v>
      </c>
      <c r="Y6958">
        <v>0</v>
      </c>
      <c r="Z6958">
        <v>0</v>
      </c>
      <c r="AA6958">
        <v>0.03</v>
      </c>
      <c r="AB6958">
        <v>22.4</v>
      </c>
      <c r="AC6958">
        <v>49</v>
      </c>
      <c r="AD6958">
        <v>11.2</v>
      </c>
      <c r="AE6958">
        <v>22</v>
      </c>
      <c r="AF6958">
        <v>9.0500000000000007</v>
      </c>
      <c r="AG6958">
        <v>7.2599999999999998E-2</v>
      </c>
      <c r="AH6958" t="s">
        <v>337</v>
      </c>
      <c r="AI6958" t="s">
        <v>337</v>
      </c>
      <c r="AJ6958">
        <v>0</v>
      </c>
      <c r="AK6958">
        <v>115</v>
      </c>
      <c r="AL6958">
        <v>1</v>
      </c>
      <c r="AM6958">
        <v>100</v>
      </c>
      <c r="AN6958">
        <v>5</v>
      </c>
    </row>
    <row r="6959" spans="1:40" x14ac:dyDescent="0.25">
      <c r="A6959" s="34">
        <v>40767</v>
      </c>
      <c r="B6959" s="220">
        <v>3.125E-2</v>
      </c>
      <c r="C6959">
        <v>27.1</v>
      </c>
      <c r="D6959">
        <v>27.2</v>
      </c>
      <c r="E6959">
        <v>27.1</v>
      </c>
      <c r="F6959">
        <v>53</v>
      </c>
      <c r="G6959">
        <v>16.7</v>
      </c>
      <c r="H6959">
        <v>1</v>
      </c>
      <c r="I6959" t="s">
        <v>349</v>
      </c>
      <c r="J6959">
        <v>0.08</v>
      </c>
      <c r="K6959">
        <v>3</v>
      </c>
      <c r="L6959" t="s">
        <v>349</v>
      </c>
      <c r="M6959">
        <v>27.1</v>
      </c>
      <c r="N6959">
        <v>27.4</v>
      </c>
      <c r="O6959">
        <v>27.4</v>
      </c>
      <c r="P6959" t="s">
        <v>337</v>
      </c>
      <c r="Q6959">
        <v>750.1</v>
      </c>
      <c r="R6959">
        <v>0</v>
      </c>
      <c r="S6959">
        <v>0</v>
      </c>
      <c r="T6959">
        <v>0</v>
      </c>
      <c r="U6959">
        <v>0</v>
      </c>
      <c r="V6959">
        <v>0</v>
      </c>
      <c r="W6959">
        <v>0</v>
      </c>
      <c r="X6959">
        <v>0</v>
      </c>
      <c r="Y6959">
        <v>0</v>
      </c>
      <c r="Z6959">
        <v>0</v>
      </c>
      <c r="AA6959">
        <v>0.03</v>
      </c>
      <c r="AB6959">
        <v>22.7</v>
      </c>
      <c r="AC6959">
        <v>51</v>
      </c>
      <c r="AD6959">
        <v>12</v>
      </c>
      <c r="AE6959">
        <v>22.4</v>
      </c>
      <c r="AF6959">
        <v>9.39</v>
      </c>
      <c r="AG6959">
        <v>7.2499999999999995E-2</v>
      </c>
      <c r="AH6959" t="s">
        <v>337</v>
      </c>
      <c r="AI6959" t="s">
        <v>337</v>
      </c>
      <c r="AJ6959">
        <v>0</v>
      </c>
      <c r="AK6959">
        <v>114</v>
      </c>
      <c r="AL6959">
        <v>1</v>
      </c>
      <c r="AM6959">
        <v>100</v>
      </c>
      <c r="AN6959">
        <v>5</v>
      </c>
    </row>
    <row r="6960" spans="1:40" x14ac:dyDescent="0.25">
      <c r="A6960" s="34">
        <v>40767</v>
      </c>
      <c r="B6960" s="220">
        <v>3.4722222222222224E-2</v>
      </c>
      <c r="C6960">
        <v>27.2</v>
      </c>
      <c r="D6960">
        <v>27.2</v>
      </c>
      <c r="E6960">
        <v>27.1</v>
      </c>
      <c r="F6960">
        <v>52</v>
      </c>
      <c r="G6960">
        <v>16.5</v>
      </c>
      <c r="H6960">
        <v>3</v>
      </c>
      <c r="I6960" t="s">
        <v>349</v>
      </c>
      <c r="J6960">
        <v>0.25</v>
      </c>
      <c r="K6960">
        <v>7</v>
      </c>
      <c r="L6960" t="s">
        <v>349</v>
      </c>
      <c r="M6960">
        <v>27.2</v>
      </c>
      <c r="N6960">
        <v>27.4</v>
      </c>
      <c r="O6960">
        <v>27.4</v>
      </c>
      <c r="P6960" t="s">
        <v>337</v>
      </c>
      <c r="Q6960">
        <v>750.3</v>
      </c>
      <c r="R6960">
        <v>0</v>
      </c>
      <c r="S6960">
        <v>0</v>
      </c>
      <c r="T6960">
        <v>0</v>
      </c>
      <c r="U6960">
        <v>0</v>
      </c>
      <c r="V6960">
        <v>0</v>
      </c>
      <c r="W6960">
        <v>0</v>
      </c>
      <c r="X6960">
        <v>0</v>
      </c>
      <c r="Y6960">
        <v>0</v>
      </c>
      <c r="Z6960">
        <v>0</v>
      </c>
      <c r="AA6960">
        <v>3.1E-2</v>
      </c>
      <c r="AB6960">
        <v>22.8</v>
      </c>
      <c r="AC6960">
        <v>49</v>
      </c>
      <c r="AD6960">
        <v>11.5</v>
      </c>
      <c r="AE6960">
        <v>22.4</v>
      </c>
      <c r="AF6960">
        <v>9.0500000000000007</v>
      </c>
      <c r="AG6960">
        <v>7.2599999999999998E-2</v>
      </c>
      <c r="AH6960" t="s">
        <v>337</v>
      </c>
      <c r="AI6960" t="s">
        <v>337</v>
      </c>
      <c r="AJ6960">
        <v>0</v>
      </c>
      <c r="AK6960">
        <v>114</v>
      </c>
      <c r="AL6960">
        <v>1</v>
      </c>
      <c r="AM6960">
        <v>100</v>
      </c>
      <c r="AN6960">
        <v>5</v>
      </c>
    </row>
    <row r="6961" spans="1:40" x14ac:dyDescent="0.25">
      <c r="A6961" s="34">
        <v>40767</v>
      </c>
      <c r="B6961" s="220">
        <v>3.8194444444444441E-2</v>
      </c>
      <c r="C6961">
        <v>27.2</v>
      </c>
      <c r="D6961">
        <v>27.3</v>
      </c>
      <c r="E6961">
        <v>27.2</v>
      </c>
      <c r="F6961">
        <v>52</v>
      </c>
      <c r="G6961">
        <v>16.5</v>
      </c>
      <c r="H6961">
        <v>7</v>
      </c>
      <c r="I6961" t="s">
        <v>340</v>
      </c>
      <c r="J6961">
        <v>0.57999999999999996</v>
      </c>
      <c r="K6961">
        <v>14</v>
      </c>
      <c r="L6961" t="s">
        <v>340</v>
      </c>
      <c r="M6961">
        <v>27.2</v>
      </c>
      <c r="N6961">
        <v>27.5</v>
      </c>
      <c r="O6961">
        <v>27.5</v>
      </c>
      <c r="P6961" t="s">
        <v>337</v>
      </c>
      <c r="Q6961">
        <v>750.6</v>
      </c>
      <c r="R6961">
        <v>0</v>
      </c>
      <c r="S6961">
        <v>0</v>
      </c>
      <c r="T6961">
        <v>0</v>
      </c>
      <c r="U6961">
        <v>0</v>
      </c>
      <c r="V6961">
        <v>0</v>
      </c>
      <c r="W6961">
        <v>0</v>
      </c>
      <c r="X6961">
        <v>0</v>
      </c>
      <c r="Y6961">
        <v>0</v>
      </c>
      <c r="Z6961">
        <v>0</v>
      </c>
      <c r="AA6961">
        <v>3.1E-2</v>
      </c>
      <c r="AB6961">
        <v>22.8</v>
      </c>
      <c r="AC6961">
        <v>47</v>
      </c>
      <c r="AD6961">
        <v>10.9</v>
      </c>
      <c r="AE6961">
        <v>22.4</v>
      </c>
      <c r="AF6961">
        <v>8.75</v>
      </c>
      <c r="AG6961">
        <v>7.2599999999999998E-2</v>
      </c>
      <c r="AH6961" t="s">
        <v>337</v>
      </c>
      <c r="AI6961" t="s">
        <v>337</v>
      </c>
      <c r="AJ6961">
        <v>0</v>
      </c>
      <c r="AK6961">
        <v>117</v>
      </c>
      <c r="AL6961">
        <v>1</v>
      </c>
      <c r="AM6961">
        <v>100</v>
      </c>
      <c r="AN6961">
        <v>5</v>
      </c>
    </row>
    <row r="6962" spans="1:40" x14ac:dyDescent="0.25">
      <c r="A6962" s="34">
        <v>40767</v>
      </c>
      <c r="B6962" s="220">
        <v>4.1666666666666664E-2</v>
      </c>
      <c r="C6962">
        <v>27.2</v>
      </c>
      <c r="D6962">
        <v>27.3</v>
      </c>
      <c r="E6962">
        <v>27.2</v>
      </c>
      <c r="F6962">
        <v>53</v>
      </c>
      <c r="G6962">
        <v>16.8</v>
      </c>
      <c r="H6962">
        <v>10</v>
      </c>
      <c r="I6962" t="s">
        <v>340</v>
      </c>
      <c r="J6962">
        <v>0.83</v>
      </c>
      <c r="K6962">
        <v>16</v>
      </c>
      <c r="L6962" t="s">
        <v>340</v>
      </c>
      <c r="M6962">
        <v>26.4</v>
      </c>
      <c r="N6962">
        <v>27.6</v>
      </c>
      <c r="O6962">
        <v>26.7</v>
      </c>
      <c r="P6962" t="s">
        <v>337</v>
      </c>
      <c r="Q6962">
        <v>750.4</v>
      </c>
      <c r="R6962">
        <v>0</v>
      </c>
      <c r="S6962">
        <v>0</v>
      </c>
      <c r="T6962">
        <v>0</v>
      </c>
      <c r="U6962">
        <v>0</v>
      </c>
      <c r="V6962">
        <v>0</v>
      </c>
      <c r="W6962">
        <v>0</v>
      </c>
      <c r="X6962">
        <v>0</v>
      </c>
      <c r="Y6962">
        <v>0</v>
      </c>
      <c r="Z6962">
        <v>0</v>
      </c>
      <c r="AA6962">
        <v>3.1E-2</v>
      </c>
      <c r="AB6962">
        <v>22.8</v>
      </c>
      <c r="AC6962">
        <v>46</v>
      </c>
      <c r="AD6962">
        <v>10.6</v>
      </c>
      <c r="AE6962">
        <v>22.3</v>
      </c>
      <c r="AF6962">
        <v>8.59</v>
      </c>
      <c r="AG6962">
        <v>7.2599999999999998E-2</v>
      </c>
      <c r="AH6962" t="s">
        <v>337</v>
      </c>
      <c r="AI6962" t="s">
        <v>337</v>
      </c>
      <c r="AJ6962">
        <v>3.0000000000000001E-3</v>
      </c>
      <c r="AK6962">
        <v>117</v>
      </c>
      <c r="AL6962">
        <v>1</v>
      </c>
      <c r="AM6962">
        <v>100</v>
      </c>
      <c r="AN6962">
        <v>5</v>
      </c>
    </row>
    <row r="6963" spans="1:40" x14ac:dyDescent="0.25">
      <c r="A6963" s="34">
        <v>40767</v>
      </c>
      <c r="B6963" s="220">
        <v>4.5138888888888888E-2</v>
      </c>
      <c r="C6963">
        <v>27.3</v>
      </c>
      <c r="D6963">
        <v>27.3</v>
      </c>
      <c r="E6963">
        <v>27.2</v>
      </c>
      <c r="F6963">
        <v>53</v>
      </c>
      <c r="G6963">
        <v>16.899999999999999</v>
      </c>
      <c r="H6963">
        <v>6</v>
      </c>
      <c r="I6963" t="s">
        <v>340</v>
      </c>
      <c r="J6963">
        <v>0.5</v>
      </c>
      <c r="K6963">
        <v>9</v>
      </c>
      <c r="L6963" t="s">
        <v>340</v>
      </c>
      <c r="M6963">
        <v>27.3</v>
      </c>
      <c r="N6963">
        <v>27.7</v>
      </c>
      <c r="O6963">
        <v>27.7</v>
      </c>
      <c r="P6963" t="s">
        <v>337</v>
      </c>
      <c r="Q6963">
        <v>750.3</v>
      </c>
      <c r="R6963">
        <v>0</v>
      </c>
      <c r="S6963">
        <v>0</v>
      </c>
      <c r="T6963">
        <v>0</v>
      </c>
      <c r="U6963">
        <v>0</v>
      </c>
      <c r="V6963">
        <v>0</v>
      </c>
      <c r="W6963">
        <v>0</v>
      </c>
      <c r="X6963">
        <v>0</v>
      </c>
      <c r="Y6963">
        <v>0</v>
      </c>
      <c r="Z6963">
        <v>0</v>
      </c>
      <c r="AA6963">
        <v>3.1E-2</v>
      </c>
      <c r="AB6963">
        <v>22.8</v>
      </c>
      <c r="AC6963">
        <v>45</v>
      </c>
      <c r="AD6963">
        <v>10.199999999999999</v>
      </c>
      <c r="AE6963">
        <v>22.3</v>
      </c>
      <c r="AF6963">
        <v>8.4499999999999993</v>
      </c>
      <c r="AG6963">
        <v>7.2599999999999998E-2</v>
      </c>
      <c r="AH6963" t="s">
        <v>337</v>
      </c>
      <c r="AI6963" t="s">
        <v>337</v>
      </c>
      <c r="AJ6963">
        <v>0</v>
      </c>
      <c r="AK6963">
        <v>116</v>
      </c>
      <c r="AL6963">
        <v>1</v>
      </c>
      <c r="AM6963">
        <v>100</v>
      </c>
      <c r="AN6963">
        <v>5</v>
      </c>
    </row>
    <row r="6964" spans="1:40" x14ac:dyDescent="0.25">
      <c r="A6964" s="34">
        <v>40767</v>
      </c>
      <c r="B6964" s="220">
        <v>4.8611111111111112E-2</v>
      </c>
      <c r="C6964">
        <v>27.4</v>
      </c>
      <c r="D6964">
        <v>27.4</v>
      </c>
      <c r="E6964">
        <v>27.3</v>
      </c>
      <c r="F6964">
        <v>52</v>
      </c>
      <c r="G6964">
        <v>16.7</v>
      </c>
      <c r="H6964">
        <v>9</v>
      </c>
      <c r="I6964" t="s">
        <v>340</v>
      </c>
      <c r="J6964">
        <v>0.75</v>
      </c>
      <c r="K6964">
        <v>14</v>
      </c>
      <c r="L6964" t="s">
        <v>340</v>
      </c>
      <c r="M6964">
        <v>26.9</v>
      </c>
      <c r="N6964">
        <v>27.8</v>
      </c>
      <c r="O6964">
        <v>27.3</v>
      </c>
      <c r="P6964" t="s">
        <v>337</v>
      </c>
      <c r="Q6964">
        <v>750.5</v>
      </c>
      <c r="R6964">
        <v>0</v>
      </c>
      <c r="S6964">
        <v>0</v>
      </c>
      <c r="T6964">
        <v>0</v>
      </c>
      <c r="U6964">
        <v>0</v>
      </c>
      <c r="V6964">
        <v>0</v>
      </c>
      <c r="W6964">
        <v>0</v>
      </c>
      <c r="X6964">
        <v>0</v>
      </c>
      <c r="Y6964">
        <v>0</v>
      </c>
      <c r="Z6964">
        <v>0</v>
      </c>
      <c r="AA6964">
        <v>3.2000000000000001E-2</v>
      </c>
      <c r="AB6964">
        <v>22.7</v>
      </c>
      <c r="AC6964">
        <v>44</v>
      </c>
      <c r="AD6964">
        <v>9.8000000000000007</v>
      </c>
      <c r="AE6964">
        <v>22.1</v>
      </c>
      <c r="AF6964">
        <v>8.2899999999999991</v>
      </c>
      <c r="AG6964">
        <v>7.2700000000000001E-2</v>
      </c>
      <c r="AH6964" t="s">
        <v>337</v>
      </c>
      <c r="AI6964" t="s">
        <v>337</v>
      </c>
      <c r="AJ6964">
        <v>0</v>
      </c>
      <c r="AK6964">
        <v>116</v>
      </c>
      <c r="AL6964">
        <v>1</v>
      </c>
      <c r="AM6964">
        <v>100</v>
      </c>
      <c r="AN6964">
        <v>5</v>
      </c>
    </row>
    <row r="6965" spans="1:40" x14ac:dyDescent="0.25">
      <c r="A6965" s="34">
        <v>40767</v>
      </c>
      <c r="B6965" s="220">
        <v>5.2083333333333336E-2</v>
      </c>
      <c r="C6965">
        <v>27.5</v>
      </c>
      <c r="D6965">
        <v>27.5</v>
      </c>
      <c r="E6965">
        <v>27.4</v>
      </c>
      <c r="F6965">
        <v>52</v>
      </c>
      <c r="G6965">
        <v>16.8</v>
      </c>
      <c r="H6965">
        <v>9</v>
      </c>
      <c r="I6965" t="s">
        <v>340</v>
      </c>
      <c r="J6965">
        <v>0.75</v>
      </c>
      <c r="K6965">
        <v>14</v>
      </c>
      <c r="L6965" t="s">
        <v>340</v>
      </c>
      <c r="M6965">
        <v>27</v>
      </c>
      <c r="N6965">
        <v>27.9</v>
      </c>
      <c r="O6965">
        <v>27.4</v>
      </c>
      <c r="P6965" t="s">
        <v>337</v>
      </c>
      <c r="Q6965">
        <v>750.4</v>
      </c>
      <c r="R6965">
        <v>0</v>
      </c>
      <c r="S6965">
        <v>0</v>
      </c>
      <c r="T6965">
        <v>0</v>
      </c>
      <c r="U6965">
        <v>0</v>
      </c>
      <c r="V6965">
        <v>0</v>
      </c>
      <c r="W6965">
        <v>0</v>
      </c>
      <c r="X6965">
        <v>0</v>
      </c>
      <c r="Y6965">
        <v>0</v>
      </c>
      <c r="Z6965">
        <v>0</v>
      </c>
      <c r="AA6965">
        <v>3.2000000000000001E-2</v>
      </c>
      <c r="AB6965">
        <v>22.7</v>
      </c>
      <c r="AC6965">
        <v>44</v>
      </c>
      <c r="AD6965">
        <v>9.8000000000000007</v>
      </c>
      <c r="AE6965">
        <v>22.1</v>
      </c>
      <c r="AF6965">
        <v>8.2899999999999991</v>
      </c>
      <c r="AG6965">
        <v>7.2700000000000001E-2</v>
      </c>
      <c r="AH6965" t="s">
        <v>337</v>
      </c>
      <c r="AI6965" t="s">
        <v>337</v>
      </c>
      <c r="AJ6965">
        <v>0</v>
      </c>
      <c r="AK6965">
        <v>116</v>
      </c>
      <c r="AL6965">
        <v>1</v>
      </c>
      <c r="AM6965">
        <v>100</v>
      </c>
      <c r="AN6965">
        <v>5</v>
      </c>
    </row>
    <row r="6966" spans="1:40" x14ac:dyDescent="0.25">
      <c r="A6966" s="34">
        <v>40767</v>
      </c>
      <c r="B6966" s="220">
        <v>5.5555555555555552E-2</v>
      </c>
      <c r="C6966">
        <v>27.6</v>
      </c>
      <c r="D6966">
        <v>27.6</v>
      </c>
      <c r="E6966">
        <v>27.5</v>
      </c>
      <c r="F6966">
        <v>52</v>
      </c>
      <c r="G6966">
        <v>16.8</v>
      </c>
      <c r="H6966">
        <v>10</v>
      </c>
      <c r="I6966" t="s">
        <v>340</v>
      </c>
      <c r="J6966">
        <v>0.83</v>
      </c>
      <c r="K6966">
        <v>18</v>
      </c>
      <c r="L6966" t="s">
        <v>340</v>
      </c>
      <c r="M6966">
        <v>26.8</v>
      </c>
      <c r="N6966">
        <v>27.9</v>
      </c>
      <c r="O6966">
        <v>27.2</v>
      </c>
      <c r="P6966" t="s">
        <v>337</v>
      </c>
      <c r="Q6966">
        <v>750.5</v>
      </c>
      <c r="R6966">
        <v>0</v>
      </c>
      <c r="S6966">
        <v>0</v>
      </c>
      <c r="T6966">
        <v>0</v>
      </c>
      <c r="U6966">
        <v>0</v>
      </c>
      <c r="V6966">
        <v>0</v>
      </c>
      <c r="W6966">
        <v>0</v>
      </c>
      <c r="X6966">
        <v>0</v>
      </c>
      <c r="Y6966">
        <v>0</v>
      </c>
      <c r="Z6966">
        <v>0</v>
      </c>
      <c r="AA6966">
        <v>3.2000000000000001E-2</v>
      </c>
      <c r="AB6966">
        <v>22.6</v>
      </c>
      <c r="AC6966">
        <v>43</v>
      </c>
      <c r="AD6966">
        <v>9.3000000000000007</v>
      </c>
      <c r="AE6966">
        <v>21.8</v>
      </c>
      <c r="AF6966">
        <v>8.15</v>
      </c>
      <c r="AG6966">
        <v>7.2800000000000004E-2</v>
      </c>
      <c r="AH6966" t="s">
        <v>337</v>
      </c>
      <c r="AI6966" t="s">
        <v>337</v>
      </c>
      <c r="AJ6966">
        <v>0</v>
      </c>
      <c r="AK6966">
        <v>118</v>
      </c>
      <c r="AL6966">
        <v>1</v>
      </c>
      <c r="AM6966">
        <v>100</v>
      </c>
      <c r="AN6966">
        <v>5</v>
      </c>
    </row>
    <row r="6967" spans="1:40" x14ac:dyDescent="0.25">
      <c r="A6967" s="34">
        <v>40767</v>
      </c>
      <c r="B6967" s="220">
        <v>5.9027777777777783E-2</v>
      </c>
      <c r="C6967">
        <v>27.3</v>
      </c>
      <c r="D6967">
        <v>27.6</v>
      </c>
      <c r="E6967">
        <v>27.3</v>
      </c>
      <c r="F6967">
        <v>53</v>
      </c>
      <c r="G6967">
        <v>16.899999999999999</v>
      </c>
      <c r="H6967">
        <v>13</v>
      </c>
      <c r="I6967" t="s">
        <v>340</v>
      </c>
      <c r="J6967">
        <v>1.08</v>
      </c>
      <c r="K6967">
        <v>18</v>
      </c>
      <c r="L6967" t="s">
        <v>340</v>
      </c>
      <c r="M6967">
        <v>26</v>
      </c>
      <c r="N6967">
        <v>27.7</v>
      </c>
      <c r="O6967">
        <v>26.4</v>
      </c>
      <c r="P6967" t="s">
        <v>337</v>
      </c>
      <c r="Q6967">
        <v>750.4</v>
      </c>
      <c r="R6967">
        <v>0</v>
      </c>
      <c r="S6967">
        <v>0</v>
      </c>
      <c r="T6967">
        <v>0</v>
      </c>
      <c r="U6967">
        <v>0</v>
      </c>
      <c r="V6967">
        <v>0</v>
      </c>
      <c r="W6967">
        <v>0</v>
      </c>
      <c r="X6967">
        <v>0</v>
      </c>
      <c r="Y6967">
        <v>0</v>
      </c>
      <c r="Z6967">
        <v>0</v>
      </c>
      <c r="AA6967">
        <v>3.1E-2</v>
      </c>
      <c r="AB6967">
        <v>22.4</v>
      </c>
      <c r="AC6967">
        <v>43</v>
      </c>
      <c r="AD6967">
        <v>9.1999999999999993</v>
      </c>
      <c r="AE6967">
        <v>21.7</v>
      </c>
      <c r="AF6967">
        <v>8.15</v>
      </c>
      <c r="AG6967">
        <v>7.2800000000000004E-2</v>
      </c>
      <c r="AH6967" t="s">
        <v>337</v>
      </c>
      <c r="AI6967" t="s">
        <v>337</v>
      </c>
      <c r="AJ6967">
        <v>0</v>
      </c>
      <c r="AK6967">
        <v>117</v>
      </c>
      <c r="AL6967">
        <v>1</v>
      </c>
      <c r="AM6967">
        <v>100</v>
      </c>
      <c r="AN6967">
        <v>5</v>
      </c>
    </row>
    <row r="6968" spans="1:40" x14ac:dyDescent="0.25">
      <c r="A6968" s="34">
        <v>40767</v>
      </c>
      <c r="B6968" s="220">
        <v>6.25E-2</v>
      </c>
      <c r="C6968">
        <v>26.7</v>
      </c>
      <c r="D6968">
        <v>27.3</v>
      </c>
      <c r="E6968">
        <v>26.7</v>
      </c>
      <c r="F6968">
        <v>56</v>
      </c>
      <c r="G6968">
        <v>17.2</v>
      </c>
      <c r="H6968">
        <v>15</v>
      </c>
      <c r="I6968" t="s">
        <v>340</v>
      </c>
      <c r="J6968">
        <v>1.25</v>
      </c>
      <c r="K6968">
        <v>24</v>
      </c>
      <c r="L6968" t="s">
        <v>338</v>
      </c>
      <c r="M6968">
        <v>25.1</v>
      </c>
      <c r="N6968">
        <v>27.2</v>
      </c>
      <c r="O6968">
        <v>25.5</v>
      </c>
      <c r="P6968" t="s">
        <v>337</v>
      </c>
      <c r="Q6968">
        <v>750.3</v>
      </c>
      <c r="R6968">
        <v>0</v>
      </c>
      <c r="S6968">
        <v>0</v>
      </c>
      <c r="T6968">
        <v>0</v>
      </c>
      <c r="U6968">
        <v>0</v>
      </c>
      <c r="V6968">
        <v>0</v>
      </c>
      <c r="W6968">
        <v>0</v>
      </c>
      <c r="X6968">
        <v>0</v>
      </c>
      <c r="Y6968">
        <v>0</v>
      </c>
      <c r="Z6968">
        <v>0</v>
      </c>
      <c r="AA6968">
        <v>2.9000000000000001E-2</v>
      </c>
      <c r="AB6968">
        <v>22.4</v>
      </c>
      <c r="AC6968">
        <v>43</v>
      </c>
      <c r="AD6968">
        <v>9.1999999999999993</v>
      </c>
      <c r="AE6968">
        <v>21.7</v>
      </c>
      <c r="AF6968">
        <v>8.15</v>
      </c>
      <c r="AG6968">
        <v>7.2800000000000004E-2</v>
      </c>
      <c r="AH6968" t="s">
        <v>337</v>
      </c>
      <c r="AI6968" t="s">
        <v>337</v>
      </c>
      <c r="AJ6968">
        <v>0</v>
      </c>
      <c r="AK6968">
        <v>116</v>
      </c>
      <c r="AL6968">
        <v>1</v>
      </c>
      <c r="AM6968">
        <v>100</v>
      </c>
      <c r="AN6968">
        <v>5</v>
      </c>
    </row>
    <row r="6969" spans="1:40" x14ac:dyDescent="0.25">
      <c r="A6969" s="34">
        <v>40767</v>
      </c>
      <c r="B6969" s="220">
        <v>6.5972222222222224E-2</v>
      </c>
      <c r="C6969">
        <v>26.3</v>
      </c>
      <c r="D6969">
        <v>26.7</v>
      </c>
      <c r="E6969">
        <v>26.3</v>
      </c>
      <c r="F6969">
        <v>58</v>
      </c>
      <c r="G6969">
        <v>17.399999999999999</v>
      </c>
      <c r="H6969">
        <v>15</v>
      </c>
      <c r="I6969" t="s">
        <v>338</v>
      </c>
      <c r="J6969">
        <v>1.25</v>
      </c>
      <c r="K6969">
        <v>22</v>
      </c>
      <c r="L6969" t="s">
        <v>340</v>
      </c>
      <c r="M6969">
        <v>24.6</v>
      </c>
      <c r="N6969">
        <v>26.8</v>
      </c>
      <c r="O6969">
        <v>25.1</v>
      </c>
      <c r="P6969" t="s">
        <v>337</v>
      </c>
      <c r="Q6969">
        <v>750.5</v>
      </c>
      <c r="R6969">
        <v>0</v>
      </c>
      <c r="S6969">
        <v>0</v>
      </c>
      <c r="T6969">
        <v>0</v>
      </c>
      <c r="U6969">
        <v>0</v>
      </c>
      <c r="V6969">
        <v>0</v>
      </c>
      <c r="W6969">
        <v>0</v>
      </c>
      <c r="X6969">
        <v>0</v>
      </c>
      <c r="Y6969">
        <v>0</v>
      </c>
      <c r="Z6969">
        <v>0</v>
      </c>
      <c r="AA6969">
        <v>2.8000000000000001E-2</v>
      </c>
      <c r="AB6969">
        <v>22.4</v>
      </c>
      <c r="AC6969">
        <v>43</v>
      </c>
      <c r="AD6969">
        <v>9.1999999999999993</v>
      </c>
      <c r="AE6969">
        <v>21.6</v>
      </c>
      <c r="AF6969">
        <v>8.16</v>
      </c>
      <c r="AG6969">
        <v>7.2800000000000004E-2</v>
      </c>
      <c r="AH6969" t="s">
        <v>337</v>
      </c>
      <c r="AI6969" t="s">
        <v>337</v>
      </c>
      <c r="AJ6969">
        <v>0</v>
      </c>
      <c r="AK6969">
        <v>116</v>
      </c>
      <c r="AL6969">
        <v>1</v>
      </c>
      <c r="AM6969">
        <v>100</v>
      </c>
      <c r="AN6969">
        <v>5</v>
      </c>
    </row>
    <row r="6970" spans="1:40" x14ac:dyDescent="0.25">
      <c r="A6970" s="34">
        <v>40767</v>
      </c>
      <c r="B6970" s="220">
        <v>6.9444444444444434E-2</v>
      </c>
      <c r="C6970">
        <v>25.9</v>
      </c>
      <c r="D6970">
        <v>26.3</v>
      </c>
      <c r="E6970">
        <v>25.9</v>
      </c>
      <c r="F6970">
        <v>60</v>
      </c>
      <c r="G6970">
        <v>17.5</v>
      </c>
      <c r="H6970">
        <v>14</v>
      </c>
      <c r="I6970" t="s">
        <v>338</v>
      </c>
      <c r="J6970">
        <v>1.17</v>
      </c>
      <c r="K6970">
        <v>19</v>
      </c>
      <c r="L6970" t="s">
        <v>349</v>
      </c>
      <c r="M6970">
        <v>24.2</v>
      </c>
      <c r="N6970">
        <v>26.4</v>
      </c>
      <c r="O6970">
        <v>24.8</v>
      </c>
      <c r="P6970" t="s">
        <v>337</v>
      </c>
      <c r="Q6970">
        <v>750.5</v>
      </c>
      <c r="R6970">
        <v>0</v>
      </c>
      <c r="S6970">
        <v>0</v>
      </c>
      <c r="T6970">
        <v>0</v>
      </c>
      <c r="U6970">
        <v>0</v>
      </c>
      <c r="V6970">
        <v>0</v>
      </c>
      <c r="W6970">
        <v>0</v>
      </c>
      <c r="X6970">
        <v>0</v>
      </c>
      <c r="Y6970">
        <v>0</v>
      </c>
      <c r="Z6970">
        <v>0</v>
      </c>
      <c r="AA6970">
        <v>2.5999999999999999E-2</v>
      </c>
      <c r="AB6970">
        <v>22.4</v>
      </c>
      <c r="AC6970">
        <v>43</v>
      </c>
      <c r="AD6970">
        <v>9.1999999999999993</v>
      </c>
      <c r="AE6970">
        <v>21.6</v>
      </c>
      <c r="AF6970">
        <v>8.16</v>
      </c>
      <c r="AG6970">
        <v>7.2800000000000004E-2</v>
      </c>
      <c r="AH6970" t="s">
        <v>337</v>
      </c>
      <c r="AI6970" t="s">
        <v>337</v>
      </c>
      <c r="AJ6970">
        <v>0</v>
      </c>
      <c r="AK6970">
        <v>114</v>
      </c>
      <c r="AL6970">
        <v>1</v>
      </c>
      <c r="AM6970">
        <v>100</v>
      </c>
      <c r="AN6970">
        <v>5</v>
      </c>
    </row>
    <row r="6971" spans="1:40" x14ac:dyDescent="0.25">
      <c r="A6971" s="34">
        <v>40767</v>
      </c>
      <c r="B6971" s="220">
        <v>7.2916666666666671E-2</v>
      </c>
      <c r="C6971">
        <v>25.7</v>
      </c>
      <c r="D6971">
        <v>25.9</v>
      </c>
      <c r="E6971">
        <v>25.7</v>
      </c>
      <c r="F6971">
        <v>61</v>
      </c>
      <c r="G6971">
        <v>17.600000000000001</v>
      </c>
      <c r="H6971">
        <v>11</v>
      </c>
      <c r="I6971" t="s">
        <v>338</v>
      </c>
      <c r="J6971">
        <v>0.92</v>
      </c>
      <c r="K6971">
        <v>18</v>
      </c>
      <c r="L6971" t="s">
        <v>340</v>
      </c>
      <c r="M6971">
        <v>24.6</v>
      </c>
      <c r="N6971">
        <v>26.3</v>
      </c>
      <c r="O6971">
        <v>25.2</v>
      </c>
      <c r="P6971" t="s">
        <v>337</v>
      </c>
      <c r="Q6971">
        <v>750.5</v>
      </c>
      <c r="R6971">
        <v>0</v>
      </c>
      <c r="S6971">
        <v>0</v>
      </c>
      <c r="T6971">
        <v>0</v>
      </c>
      <c r="U6971">
        <v>0</v>
      </c>
      <c r="V6971">
        <v>0</v>
      </c>
      <c r="W6971">
        <v>0</v>
      </c>
      <c r="X6971">
        <v>0</v>
      </c>
      <c r="Y6971">
        <v>0</v>
      </c>
      <c r="Z6971">
        <v>0</v>
      </c>
      <c r="AA6971">
        <v>2.5999999999999999E-2</v>
      </c>
      <c r="AB6971">
        <v>22.4</v>
      </c>
      <c r="AC6971">
        <v>44</v>
      </c>
      <c r="AD6971">
        <v>9.5</v>
      </c>
      <c r="AE6971">
        <v>21.7</v>
      </c>
      <c r="AF6971">
        <v>8.3000000000000007</v>
      </c>
      <c r="AG6971">
        <v>7.2800000000000004E-2</v>
      </c>
      <c r="AH6971" t="s">
        <v>337</v>
      </c>
      <c r="AI6971" t="s">
        <v>337</v>
      </c>
      <c r="AJ6971">
        <v>0</v>
      </c>
      <c r="AK6971">
        <v>116</v>
      </c>
      <c r="AL6971">
        <v>1</v>
      </c>
      <c r="AM6971">
        <v>100</v>
      </c>
      <c r="AN6971">
        <v>5</v>
      </c>
    </row>
    <row r="6972" spans="1:40" x14ac:dyDescent="0.25">
      <c r="A6972" s="34">
        <v>40767</v>
      </c>
      <c r="B6972" s="220">
        <v>7.6388888888888895E-2</v>
      </c>
      <c r="C6972">
        <v>25.4</v>
      </c>
      <c r="D6972">
        <v>25.7</v>
      </c>
      <c r="E6972">
        <v>25.4</v>
      </c>
      <c r="F6972">
        <v>62</v>
      </c>
      <c r="G6972">
        <v>17.600000000000001</v>
      </c>
      <c r="H6972">
        <v>9</v>
      </c>
      <c r="I6972" t="s">
        <v>338</v>
      </c>
      <c r="J6972">
        <v>0.75</v>
      </c>
      <c r="K6972">
        <v>14</v>
      </c>
      <c r="L6972" t="s">
        <v>336</v>
      </c>
      <c r="M6972">
        <v>24.7</v>
      </c>
      <c r="N6972">
        <v>26</v>
      </c>
      <c r="O6972">
        <v>25.3</v>
      </c>
      <c r="P6972" t="s">
        <v>337</v>
      </c>
      <c r="Q6972">
        <v>750.5</v>
      </c>
      <c r="R6972">
        <v>0</v>
      </c>
      <c r="S6972">
        <v>0</v>
      </c>
      <c r="T6972">
        <v>0</v>
      </c>
      <c r="U6972">
        <v>0</v>
      </c>
      <c r="V6972">
        <v>0</v>
      </c>
      <c r="W6972">
        <v>0</v>
      </c>
      <c r="X6972">
        <v>0</v>
      </c>
      <c r="Y6972">
        <v>0</v>
      </c>
      <c r="Z6972">
        <v>0</v>
      </c>
      <c r="AA6972">
        <v>2.4E-2</v>
      </c>
      <c r="AB6972">
        <v>22.3</v>
      </c>
      <c r="AC6972">
        <v>44</v>
      </c>
      <c r="AD6972">
        <v>9.4</v>
      </c>
      <c r="AE6972">
        <v>21.5</v>
      </c>
      <c r="AF6972">
        <v>8.31</v>
      </c>
      <c r="AG6972">
        <v>7.2800000000000004E-2</v>
      </c>
      <c r="AH6972" t="s">
        <v>337</v>
      </c>
      <c r="AI6972" t="s">
        <v>337</v>
      </c>
      <c r="AJ6972">
        <v>0</v>
      </c>
      <c r="AK6972">
        <v>117</v>
      </c>
      <c r="AL6972">
        <v>1</v>
      </c>
      <c r="AM6972">
        <v>100</v>
      </c>
      <c r="AN6972">
        <v>5</v>
      </c>
    </row>
    <row r="6973" spans="1:40" x14ac:dyDescent="0.25">
      <c r="A6973" s="34">
        <v>40767</v>
      </c>
      <c r="B6973" s="220">
        <v>7.9861111111111105E-2</v>
      </c>
      <c r="C6973">
        <v>25.3</v>
      </c>
      <c r="D6973">
        <v>25.4</v>
      </c>
      <c r="E6973">
        <v>25.3</v>
      </c>
      <c r="F6973">
        <v>63</v>
      </c>
      <c r="G6973">
        <v>17.8</v>
      </c>
      <c r="H6973">
        <v>8</v>
      </c>
      <c r="I6973" t="s">
        <v>338</v>
      </c>
      <c r="J6973">
        <v>0.67</v>
      </c>
      <c r="K6973">
        <v>13</v>
      </c>
      <c r="L6973" t="s">
        <v>340</v>
      </c>
      <c r="M6973">
        <v>25.1</v>
      </c>
      <c r="N6973">
        <v>26</v>
      </c>
      <c r="O6973">
        <v>25.7</v>
      </c>
      <c r="P6973" t="s">
        <v>337</v>
      </c>
      <c r="Q6973">
        <v>750.5</v>
      </c>
      <c r="R6973">
        <v>0</v>
      </c>
      <c r="S6973">
        <v>0</v>
      </c>
      <c r="T6973">
        <v>0</v>
      </c>
      <c r="U6973">
        <v>0</v>
      </c>
      <c r="V6973">
        <v>0</v>
      </c>
      <c r="W6973">
        <v>0</v>
      </c>
      <c r="X6973">
        <v>0</v>
      </c>
      <c r="Y6973">
        <v>0</v>
      </c>
      <c r="Z6973">
        <v>0</v>
      </c>
      <c r="AA6973">
        <v>2.4E-2</v>
      </c>
      <c r="AB6973">
        <v>22.3</v>
      </c>
      <c r="AC6973">
        <v>45</v>
      </c>
      <c r="AD6973">
        <v>9.8000000000000007</v>
      </c>
      <c r="AE6973">
        <v>21.6</v>
      </c>
      <c r="AF6973">
        <v>8.4499999999999993</v>
      </c>
      <c r="AG6973">
        <v>7.2800000000000004E-2</v>
      </c>
      <c r="AH6973" t="s">
        <v>337</v>
      </c>
      <c r="AI6973" t="s">
        <v>337</v>
      </c>
      <c r="AJ6973">
        <v>0</v>
      </c>
      <c r="AK6973">
        <v>117</v>
      </c>
      <c r="AL6973">
        <v>1</v>
      </c>
      <c r="AM6973">
        <v>100</v>
      </c>
      <c r="AN6973">
        <v>5</v>
      </c>
    </row>
    <row r="6974" spans="1:40" x14ac:dyDescent="0.25">
      <c r="A6974" s="34">
        <v>40767</v>
      </c>
      <c r="B6974" s="220">
        <v>8.3333333333333329E-2</v>
      </c>
      <c r="C6974">
        <v>25.3</v>
      </c>
      <c r="D6974">
        <v>25.3</v>
      </c>
      <c r="E6974">
        <v>25.3</v>
      </c>
      <c r="F6974">
        <v>63</v>
      </c>
      <c r="G6974">
        <v>17.8</v>
      </c>
      <c r="H6974">
        <v>8</v>
      </c>
      <c r="I6974" t="s">
        <v>338</v>
      </c>
      <c r="J6974">
        <v>0.67</v>
      </c>
      <c r="K6974">
        <v>13</v>
      </c>
      <c r="L6974" t="s">
        <v>336</v>
      </c>
      <c r="M6974">
        <v>25.1</v>
      </c>
      <c r="N6974">
        <v>26</v>
      </c>
      <c r="O6974">
        <v>25.7</v>
      </c>
      <c r="P6974" t="s">
        <v>337</v>
      </c>
      <c r="Q6974">
        <v>750.5</v>
      </c>
      <c r="R6974">
        <v>0</v>
      </c>
      <c r="S6974">
        <v>0</v>
      </c>
      <c r="T6974">
        <v>0</v>
      </c>
      <c r="U6974">
        <v>0</v>
      </c>
      <c r="V6974">
        <v>0</v>
      </c>
      <c r="W6974">
        <v>0</v>
      </c>
      <c r="X6974">
        <v>0</v>
      </c>
      <c r="Y6974">
        <v>0</v>
      </c>
      <c r="Z6974">
        <v>0</v>
      </c>
      <c r="AA6974">
        <v>2.4E-2</v>
      </c>
      <c r="AB6974">
        <v>22.3</v>
      </c>
      <c r="AC6974">
        <v>45</v>
      </c>
      <c r="AD6974">
        <v>9.8000000000000007</v>
      </c>
      <c r="AE6974">
        <v>21.6</v>
      </c>
      <c r="AF6974">
        <v>8.4499999999999993</v>
      </c>
      <c r="AG6974">
        <v>7.2800000000000004E-2</v>
      </c>
      <c r="AH6974" t="s">
        <v>337</v>
      </c>
      <c r="AI6974" t="s">
        <v>337</v>
      </c>
      <c r="AJ6974">
        <v>5.0000000000000001E-3</v>
      </c>
      <c r="AK6974">
        <v>117</v>
      </c>
      <c r="AL6974">
        <v>1</v>
      </c>
      <c r="AM6974">
        <v>100</v>
      </c>
      <c r="AN6974">
        <v>5</v>
      </c>
    </row>
    <row r="6975" spans="1:40" x14ac:dyDescent="0.25">
      <c r="A6975" s="34">
        <v>40767</v>
      </c>
      <c r="B6975" s="220">
        <v>8.6805555555555566E-2</v>
      </c>
      <c r="C6975">
        <v>25.3</v>
      </c>
      <c r="D6975">
        <v>25.3</v>
      </c>
      <c r="E6975">
        <v>25.3</v>
      </c>
      <c r="F6975">
        <v>62</v>
      </c>
      <c r="G6975">
        <v>17.5</v>
      </c>
      <c r="H6975">
        <v>6</v>
      </c>
      <c r="I6975" t="s">
        <v>336</v>
      </c>
      <c r="J6975">
        <v>0.5</v>
      </c>
      <c r="K6975">
        <v>9</v>
      </c>
      <c r="L6975" t="s">
        <v>336</v>
      </c>
      <c r="M6975">
        <v>25.3</v>
      </c>
      <c r="N6975">
        <v>25.9</v>
      </c>
      <c r="O6975">
        <v>25.9</v>
      </c>
      <c r="P6975" t="s">
        <v>337</v>
      </c>
      <c r="Q6975">
        <v>750.5</v>
      </c>
      <c r="R6975">
        <v>0</v>
      </c>
      <c r="S6975">
        <v>0</v>
      </c>
      <c r="T6975">
        <v>0</v>
      </c>
      <c r="U6975">
        <v>0</v>
      </c>
      <c r="V6975">
        <v>0</v>
      </c>
      <c r="W6975">
        <v>0</v>
      </c>
      <c r="X6975">
        <v>0</v>
      </c>
      <c r="Y6975">
        <v>0</v>
      </c>
      <c r="Z6975">
        <v>0</v>
      </c>
      <c r="AA6975">
        <v>2.4E-2</v>
      </c>
      <c r="AB6975">
        <v>22.3</v>
      </c>
      <c r="AC6975">
        <v>46</v>
      </c>
      <c r="AD6975">
        <v>10.1</v>
      </c>
      <c r="AE6975">
        <v>21.6</v>
      </c>
      <c r="AF6975">
        <v>8.61</v>
      </c>
      <c r="AG6975">
        <v>7.2800000000000004E-2</v>
      </c>
      <c r="AH6975" t="s">
        <v>337</v>
      </c>
      <c r="AI6975" t="s">
        <v>337</v>
      </c>
      <c r="AJ6975">
        <v>0</v>
      </c>
      <c r="AK6975">
        <v>117</v>
      </c>
      <c r="AL6975">
        <v>1</v>
      </c>
      <c r="AM6975">
        <v>100</v>
      </c>
      <c r="AN6975">
        <v>5</v>
      </c>
    </row>
    <row r="6976" spans="1:40" x14ac:dyDescent="0.25">
      <c r="A6976" s="34">
        <v>40767</v>
      </c>
      <c r="B6976" s="220">
        <v>9.0277777777777776E-2</v>
      </c>
      <c r="C6976">
        <v>25.5</v>
      </c>
      <c r="D6976">
        <v>25.5</v>
      </c>
      <c r="E6976">
        <v>25.2</v>
      </c>
      <c r="F6976">
        <v>60</v>
      </c>
      <c r="G6976">
        <v>17.2</v>
      </c>
      <c r="H6976">
        <v>8</v>
      </c>
      <c r="I6976" t="s">
        <v>336</v>
      </c>
      <c r="J6976">
        <v>0.67</v>
      </c>
      <c r="K6976">
        <v>13</v>
      </c>
      <c r="L6976" t="s">
        <v>336</v>
      </c>
      <c r="M6976">
        <v>25.2</v>
      </c>
      <c r="N6976">
        <v>26</v>
      </c>
      <c r="O6976">
        <v>25.7</v>
      </c>
      <c r="P6976" t="s">
        <v>337</v>
      </c>
      <c r="Q6976">
        <v>750.6</v>
      </c>
      <c r="R6976">
        <v>0</v>
      </c>
      <c r="S6976">
        <v>0</v>
      </c>
      <c r="T6976">
        <v>0</v>
      </c>
      <c r="U6976">
        <v>0</v>
      </c>
      <c r="V6976">
        <v>0</v>
      </c>
      <c r="W6976">
        <v>0</v>
      </c>
      <c r="X6976">
        <v>0</v>
      </c>
      <c r="Y6976">
        <v>0</v>
      </c>
      <c r="Z6976">
        <v>0</v>
      </c>
      <c r="AA6976">
        <v>2.5000000000000001E-2</v>
      </c>
      <c r="AB6976">
        <v>22.3</v>
      </c>
      <c r="AC6976">
        <v>46</v>
      </c>
      <c r="AD6976">
        <v>10.1</v>
      </c>
      <c r="AE6976">
        <v>21.6</v>
      </c>
      <c r="AF6976">
        <v>8.61</v>
      </c>
      <c r="AG6976">
        <v>7.2800000000000004E-2</v>
      </c>
      <c r="AH6976" t="s">
        <v>337</v>
      </c>
      <c r="AI6976" t="s">
        <v>337</v>
      </c>
      <c r="AJ6976">
        <v>0</v>
      </c>
      <c r="AK6976">
        <v>116</v>
      </c>
      <c r="AL6976">
        <v>1</v>
      </c>
      <c r="AM6976">
        <v>100</v>
      </c>
      <c r="AN6976">
        <v>5</v>
      </c>
    </row>
    <row r="6977" spans="1:40" x14ac:dyDescent="0.25">
      <c r="A6977" s="34">
        <v>40767</v>
      </c>
      <c r="B6977" s="220">
        <v>9.375E-2</v>
      </c>
      <c r="C6977">
        <v>25.7</v>
      </c>
      <c r="D6977">
        <v>25.7</v>
      </c>
      <c r="E6977">
        <v>25.5</v>
      </c>
      <c r="F6977">
        <v>60</v>
      </c>
      <c r="G6977">
        <v>17.399999999999999</v>
      </c>
      <c r="H6977">
        <v>8</v>
      </c>
      <c r="I6977" t="s">
        <v>336</v>
      </c>
      <c r="J6977">
        <v>0.67</v>
      </c>
      <c r="K6977">
        <v>12</v>
      </c>
      <c r="L6977" t="s">
        <v>341</v>
      </c>
      <c r="M6977">
        <v>25.4</v>
      </c>
      <c r="N6977">
        <v>26.3</v>
      </c>
      <c r="O6977">
        <v>26</v>
      </c>
      <c r="P6977" t="s">
        <v>337</v>
      </c>
      <c r="Q6977">
        <v>750.7</v>
      </c>
      <c r="R6977">
        <v>0</v>
      </c>
      <c r="S6977">
        <v>0</v>
      </c>
      <c r="T6977">
        <v>0</v>
      </c>
      <c r="U6977">
        <v>0</v>
      </c>
      <c r="V6977">
        <v>0</v>
      </c>
      <c r="W6977">
        <v>0</v>
      </c>
      <c r="X6977">
        <v>0</v>
      </c>
      <c r="Y6977">
        <v>0</v>
      </c>
      <c r="Z6977">
        <v>0</v>
      </c>
      <c r="AA6977">
        <v>2.5999999999999999E-2</v>
      </c>
      <c r="AB6977">
        <v>22.3</v>
      </c>
      <c r="AC6977">
        <v>46</v>
      </c>
      <c r="AD6977">
        <v>10.1</v>
      </c>
      <c r="AE6977">
        <v>21.6</v>
      </c>
      <c r="AF6977">
        <v>8.61</v>
      </c>
      <c r="AG6977">
        <v>7.2800000000000004E-2</v>
      </c>
      <c r="AH6977" t="s">
        <v>337</v>
      </c>
      <c r="AI6977" t="s">
        <v>337</v>
      </c>
      <c r="AJ6977">
        <v>0</v>
      </c>
      <c r="AK6977">
        <v>117</v>
      </c>
      <c r="AL6977">
        <v>1</v>
      </c>
      <c r="AM6977">
        <v>100</v>
      </c>
      <c r="AN6977">
        <v>5</v>
      </c>
    </row>
    <row r="6978" spans="1:40" x14ac:dyDescent="0.25">
      <c r="A6978" s="34">
        <v>40767</v>
      </c>
      <c r="B6978" s="220">
        <v>9.7222222222222224E-2</v>
      </c>
      <c r="C6978">
        <v>25.6</v>
      </c>
      <c r="D6978">
        <v>25.7</v>
      </c>
      <c r="E6978">
        <v>25.6</v>
      </c>
      <c r="F6978">
        <v>60</v>
      </c>
      <c r="G6978">
        <v>17.2</v>
      </c>
      <c r="H6978">
        <v>6</v>
      </c>
      <c r="I6978" t="s">
        <v>336</v>
      </c>
      <c r="J6978">
        <v>0.5</v>
      </c>
      <c r="K6978">
        <v>9</v>
      </c>
      <c r="L6978" t="s">
        <v>336</v>
      </c>
      <c r="M6978">
        <v>25.6</v>
      </c>
      <c r="N6978">
        <v>26.1</v>
      </c>
      <c r="O6978">
        <v>26.1</v>
      </c>
      <c r="P6978" t="s">
        <v>337</v>
      </c>
      <c r="Q6978">
        <v>750.9</v>
      </c>
      <c r="R6978">
        <v>0</v>
      </c>
      <c r="S6978">
        <v>0</v>
      </c>
      <c r="T6978">
        <v>0</v>
      </c>
      <c r="U6978">
        <v>0</v>
      </c>
      <c r="V6978">
        <v>0</v>
      </c>
      <c r="W6978">
        <v>0</v>
      </c>
      <c r="X6978">
        <v>0</v>
      </c>
      <c r="Y6978">
        <v>0</v>
      </c>
      <c r="Z6978">
        <v>0</v>
      </c>
      <c r="AA6978">
        <v>2.5000000000000001E-2</v>
      </c>
      <c r="AB6978">
        <v>22.3</v>
      </c>
      <c r="AC6978">
        <v>46</v>
      </c>
      <c r="AD6978">
        <v>10.1</v>
      </c>
      <c r="AE6978">
        <v>21.6</v>
      </c>
      <c r="AF6978">
        <v>8.61</v>
      </c>
      <c r="AG6978">
        <v>7.2800000000000004E-2</v>
      </c>
      <c r="AH6978" t="s">
        <v>337</v>
      </c>
      <c r="AI6978" t="s">
        <v>337</v>
      </c>
      <c r="AJ6978">
        <v>0</v>
      </c>
      <c r="AK6978">
        <v>117</v>
      </c>
      <c r="AL6978">
        <v>1</v>
      </c>
      <c r="AM6978">
        <v>100</v>
      </c>
      <c r="AN6978">
        <v>5</v>
      </c>
    </row>
    <row r="6979" spans="1:40" x14ac:dyDescent="0.25">
      <c r="A6979" s="34">
        <v>40767</v>
      </c>
      <c r="B6979" s="220">
        <v>0.10069444444444443</v>
      </c>
      <c r="C6979">
        <v>25.4</v>
      </c>
      <c r="D6979">
        <v>25.6</v>
      </c>
      <c r="E6979">
        <v>25.4</v>
      </c>
      <c r="F6979">
        <v>61</v>
      </c>
      <c r="G6979">
        <v>17.399999999999999</v>
      </c>
      <c r="H6979">
        <v>5</v>
      </c>
      <c r="I6979" t="s">
        <v>336</v>
      </c>
      <c r="J6979">
        <v>0.42</v>
      </c>
      <c r="K6979">
        <v>8</v>
      </c>
      <c r="L6979" t="s">
        <v>336</v>
      </c>
      <c r="M6979">
        <v>25.4</v>
      </c>
      <c r="N6979">
        <v>26</v>
      </c>
      <c r="O6979">
        <v>26</v>
      </c>
      <c r="P6979" t="s">
        <v>337</v>
      </c>
      <c r="Q6979">
        <v>751</v>
      </c>
      <c r="R6979">
        <v>0</v>
      </c>
      <c r="S6979">
        <v>0</v>
      </c>
      <c r="T6979">
        <v>0</v>
      </c>
      <c r="U6979">
        <v>0</v>
      </c>
      <c r="V6979">
        <v>0</v>
      </c>
      <c r="W6979">
        <v>0</v>
      </c>
      <c r="X6979">
        <v>0</v>
      </c>
      <c r="Y6979">
        <v>0</v>
      </c>
      <c r="Z6979">
        <v>0</v>
      </c>
      <c r="AA6979">
        <v>2.5000000000000001E-2</v>
      </c>
      <c r="AB6979">
        <v>22.3</v>
      </c>
      <c r="AC6979">
        <v>46</v>
      </c>
      <c r="AD6979">
        <v>10.1</v>
      </c>
      <c r="AE6979">
        <v>21.6</v>
      </c>
      <c r="AF6979">
        <v>8.61</v>
      </c>
      <c r="AG6979">
        <v>7.2800000000000004E-2</v>
      </c>
      <c r="AH6979" t="s">
        <v>337</v>
      </c>
      <c r="AI6979" t="s">
        <v>337</v>
      </c>
      <c r="AJ6979">
        <v>0</v>
      </c>
      <c r="AK6979">
        <v>116</v>
      </c>
      <c r="AL6979">
        <v>1</v>
      </c>
      <c r="AM6979">
        <v>100</v>
      </c>
      <c r="AN6979">
        <v>5</v>
      </c>
    </row>
    <row r="6980" spans="1:40" x14ac:dyDescent="0.25">
      <c r="A6980" s="34">
        <v>40767</v>
      </c>
      <c r="B6980" s="220">
        <v>0.10416666666666667</v>
      </c>
      <c r="C6980">
        <v>25.4</v>
      </c>
      <c r="D6980">
        <v>25.4</v>
      </c>
      <c r="E6980">
        <v>25.4</v>
      </c>
      <c r="F6980">
        <v>61</v>
      </c>
      <c r="G6980">
        <v>17.399999999999999</v>
      </c>
      <c r="H6980">
        <v>5</v>
      </c>
      <c r="I6980" t="s">
        <v>336</v>
      </c>
      <c r="J6980">
        <v>0.42</v>
      </c>
      <c r="K6980">
        <v>9</v>
      </c>
      <c r="L6980" t="s">
        <v>336</v>
      </c>
      <c r="M6980">
        <v>25.4</v>
      </c>
      <c r="N6980">
        <v>26</v>
      </c>
      <c r="O6980">
        <v>26</v>
      </c>
      <c r="P6980" t="s">
        <v>337</v>
      </c>
      <c r="Q6980">
        <v>751</v>
      </c>
      <c r="R6980">
        <v>0</v>
      </c>
      <c r="S6980">
        <v>0</v>
      </c>
      <c r="T6980">
        <v>0</v>
      </c>
      <c r="U6980">
        <v>0</v>
      </c>
      <c r="V6980">
        <v>0</v>
      </c>
      <c r="W6980">
        <v>0</v>
      </c>
      <c r="X6980">
        <v>0</v>
      </c>
      <c r="Y6980">
        <v>0</v>
      </c>
      <c r="Z6980">
        <v>0</v>
      </c>
      <c r="AA6980">
        <v>2.5000000000000001E-2</v>
      </c>
      <c r="AB6980">
        <v>22.3</v>
      </c>
      <c r="AC6980">
        <v>46</v>
      </c>
      <c r="AD6980">
        <v>10.1</v>
      </c>
      <c r="AE6980">
        <v>21.6</v>
      </c>
      <c r="AF6980">
        <v>8.61</v>
      </c>
      <c r="AG6980">
        <v>7.2800000000000004E-2</v>
      </c>
      <c r="AH6980" t="s">
        <v>337</v>
      </c>
      <c r="AI6980" t="s">
        <v>337</v>
      </c>
      <c r="AJ6980">
        <v>0</v>
      </c>
      <c r="AK6980">
        <v>118</v>
      </c>
      <c r="AL6980">
        <v>1</v>
      </c>
      <c r="AM6980">
        <v>100</v>
      </c>
      <c r="AN6980">
        <v>5</v>
      </c>
    </row>
    <row r="6981" spans="1:40" x14ac:dyDescent="0.25">
      <c r="A6981" s="34">
        <v>40767</v>
      </c>
      <c r="B6981" s="220">
        <v>0.1076388888888889</v>
      </c>
      <c r="C6981">
        <v>25.6</v>
      </c>
      <c r="D6981">
        <v>25.6</v>
      </c>
      <c r="E6981">
        <v>25.4</v>
      </c>
      <c r="F6981">
        <v>61</v>
      </c>
      <c r="G6981">
        <v>17.5</v>
      </c>
      <c r="H6981">
        <v>7</v>
      </c>
      <c r="I6981" t="s">
        <v>336</v>
      </c>
      <c r="J6981">
        <v>0.57999999999999996</v>
      </c>
      <c r="K6981">
        <v>9</v>
      </c>
      <c r="L6981" t="s">
        <v>336</v>
      </c>
      <c r="M6981">
        <v>25.6</v>
      </c>
      <c r="N6981">
        <v>26.1</v>
      </c>
      <c r="O6981">
        <v>26.1</v>
      </c>
      <c r="P6981" t="s">
        <v>337</v>
      </c>
      <c r="Q6981">
        <v>751.1</v>
      </c>
      <c r="R6981">
        <v>0</v>
      </c>
      <c r="S6981">
        <v>0</v>
      </c>
      <c r="T6981">
        <v>0</v>
      </c>
      <c r="U6981">
        <v>0</v>
      </c>
      <c r="V6981">
        <v>0</v>
      </c>
      <c r="W6981">
        <v>0</v>
      </c>
      <c r="X6981">
        <v>0</v>
      </c>
      <c r="Y6981">
        <v>0</v>
      </c>
      <c r="Z6981">
        <v>0</v>
      </c>
      <c r="AA6981">
        <v>2.5000000000000001E-2</v>
      </c>
      <c r="AB6981">
        <v>22.3</v>
      </c>
      <c r="AC6981">
        <v>46</v>
      </c>
      <c r="AD6981">
        <v>10.1</v>
      </c>
      <c r="AE6981">
        <v>21.6</v>
      </c>
      <c r="AF6981">
        <v>8.61</v>
      </c>
      <c r="AG6981">
        <v>7.2800000000000004E-2</v>
      </c>
      <c r="AH6981" t="s">
        <v>337</v>
      </c>
      <c r="AI6981" t="s">
        <v>337</v>
      </c>
      <c r="AJ6981">
        <v>0</v>
      </c>
      <c r="AK6981">
        <v>117</v>
      </c>
      <c r="AL6981">
        <v>1</v>
      </c>
      <c r="AM6981">
        <v>100</v>
      </c>
      <c r="AN6981">
        <v>5</v>
      </c>
    </row>
    <row r="6982" spans="1:40" x14ac:dyDescent="0.25">
      <c r="A6982" s="34">
        <v>40767</v>
      </c>
      <c r="B6982" s="220">
        <v>0.1111111111111111</v>
      </c>
      <c r="C6982">
        <v>25.6</v>
      </c>
      <c r="D6982">
        <v>25.6</v>
      </c>
      <c r="E6982">
        <v>25.6</v>
      </c>
      <c r="F6982">
        <v>61</v>
      </c>
      <c r="G6982">
        <v>17.5</v>
      </c>
      <c r="H6982">
        <v>5</v>
      </c>
      <c r="I6982" t="s">
        <v>336</v>
      </c>
      <c r="J6982">
        <v>0.42</v>
      </c>
      <c r="K6982">
        <v>10</v>
      </c>
      <c r="L6982" t="s">
        <v>336</v>
      </c>
      <c r="M6982">
        <v>25.6</v>
      </c>
      <c r="N6982">
        <v>26.1</v>
      </c>
      <c r="O6982">
        <v>26.1</v>
      </c>
      <c r="P6982" t="s">
        <v>337</v>
      </c>
      <c r="Q6982">
        <v>751.1</v>
      </c>
      <c r="R6982">
        <v>0</v>
      </c>
      <c r="S6982">
        <v>0</v>
      </c>
      <c r="T6982">
        <v>0</v>
      </c>
      <c r="U6982">
        <v>0</v>
      </c>
      <c r="V6982">
        <v>0</v>
      </c>
      <c r="W6982">
        <v>0</v>
      </c>
      <c r="X6982">
        <v>0</v>
      </c>
      <c r="Y6982">
        <v>0</v>
      </c>
      <c r="Z6982">
        <v>0</v>
      </c>
      <c r="AA6982">
        <v>2.5000000000000001E-2</v>
      </c>
      <c r="AB6982">
        <v>22.3</v>
      </c>
      <c r="AC6982">
        <v>46</v>
      </c>
      <c r="AD6982">
        <v>10.1</v>
      </c>
      <c r="AE6982">
        <v>21.6</v>
      </c>
      <c r="AF6982">
        <v>8.61</v>
      </c>
      <c r="AG6982">
        <v>7.2800000000000004E-2</v>
      </c>
      <c r="AH6982" t="s">
        <v>337</v>
      </c>
      <c r="AI6982" t="s">
        <v>337</v>
      </c>
      <c r="AJ6982">
        <v>0</v>
      </c>
      <c r="AK6982">
        <v>117</v>
      </c>
      <c r="AL6982">
        <v>1</v>
      </c>
      <c r="AM6982">
        <v>100</v>
      </c>
      <c r="AN6982">
        <v>5</v>
      </c>
    </row>
    <row r="6983" spans="1:40" x14ac:dyDescent="0.25">
      <c r="A6983" s="34">
        <v>40767</v>
      </c>
      <c r="B6983" s="220">
        <v>0.11458333333333333</v>
      </c>
      <c r="C6983">
        <v>25.6</v>
      </c>
      <c r="D6983">
        <v>25.6</v>
      </c>
      <c r="E6983">
        <v>25.6</v>
      </c>
      <c r="F6983">
        <v>62</v>
      </c>
      <c r="G6983">
        <v>17.7</v>
      </c>
      <c r="H6983">
        <v>6</v>
      </c>
      <c r="I6983" t="s">
        <v>341</v>
      </c>
      <c r="J6983">
        <v>0.5</v>
      </c>
      <c r="K6983">
        <v>10</v>
      </c>
      <c r="L6983" t="s">
        <v>336</v>
      </c>
      <c r="M6983">
        <v>25.6</v>
      </c>
      <c r="N6983">
        <v>26.2</v>
      </c>
      <c r="O6983">
        <v>26.2</v>
      </c>
      <c r="P6983" t="s">
        <v>337</v>
      </c>
      <c r="Q6983">
        <v>751.1</v>
      </c>
      <c r="R6983">
        <v>0</v>
      </c>
      <c r="S6983">
        <v>0</v>
      </c>
      <c r="T6983">
        <v>0</v>
      </c>
      <c r="U6983">
        <v>0</v>
      </c>
      <c r="V6983">
        <v>0</v>
      </c>
      <c r="W6983">
        <v>0</v>
      </c>
      <c r="X6983">
        <v>0</v>
      </c>
      <c r="Y6983">
        <v>0</v>
      </c>
      <c r="Z6983">
        <v>0</v>
      </c>
      <c r="AA6983">
        <v>2.5000000000000001E-2</v>
      </c>
      <c r="AB6983">
        <v>22.3</v>
      </c>
      <c r="AC6983">
        <v>46</v>
      </c>
      <c r="AD6983">
        <v>10.1</v>
      </c>
      <c r="AE6983">
        <v>21.6</v>
      </c>
      <c r="AF6983">
        <v>8.61</v>
      </c>
      <c r="AG6983">
        <v>7.2800000000000004E-2</v>
      </c>
      <c r="AH6983" t="s">
        <v>337</v>
      </c>
      <c r="AI6983" t="s">
        <v>337</v>
      </c>
      <c r="AJ6983">
        <v>0</v>
      </c>
      <c r="AK6983">
        <v>117</v>
      </c>
      <c r="AL6983">
        <v>1</v>
      </c>
      <c r="AM6983">
        <v>100</v>
      </c>
      <c r="AN6983">
        <v>5</v>
      </c>
    </row>
    <row r="6984" spans="1:40" x14ac:dyDescent="0.25">
      <c r="A6984" s="34">
        <v>40767</v>
      </c>
      <c r="B6984" s="220">
        <v>0.11805555555555557</v>
      </c>
      <c r="C6984">
        <v>25.4</v>
      </c>
      <c r="D6984">
        <v>25.5</v>
      </c>
      <c r="E6984">
        <v>25.4</v>
      </c>
      <c r="F6984">
        <v>63</v>
      </c>
      <c r="G6984">
        <v>17.8</v>
      </c>
      <c r="H6984">
        <v>4</v>
      </c>
      <c r="I6984" t="s">
        <v>339</v>
      </c>
      <c r="J6984">
        <v>0.33</v>
      </c>
      <c r="K6984">
        <v>8</v>
      </c>
      <c r="L6984" t="s">
        <v>339</v>
      </c>
      <c r="M6984">
        <v>25.4</v>
      </c>
      <c r="N6984">
        <v>26.1</v>
      </c>
      <c r="O6984">
        <v>26.1</v>
      </c>
      <c r="P6984" t="s">
        <v>337</v>
      </c>
      <c r="Q6984">
        <v>750.9</v>
      </c>
      <c r="R6984">
        <v>0</v>
      </c>
      <c r="S6984">
        <v>0</v>
      </c>
      <c r="T6984">
        <v>0</v>
      </c>
      <c r="U6984">
        <v>0</v>
      </c>
      <c r="V6984">
        <v>0</v>
      </c>
      <c r="W6984">
        <v>0</v>
      </c>
      <c r="X6984">
        <v>0</v>
      </c>
      <c r="Y6984">
        <v>0</v>
      </c>
      <c r="Z6984">
        <v>0</v>
      </c>
      <c r="AA6984">
        <v>2.4E-2</v>
      </c>
      <c r="AB6984">
        <v>22.3</v>
      </c>
      <c r="AC6984">
        <v>46</v>
      </c>
      <c r="AD6984">
        <v>10.1</v>
      </c>
      <c r="AE6984">
        <v>21.6</v>
      </c>
      <c r="AF6984">
        <v>8.61</v>
      </c>
      <c r="AG6984">
        <v>7.2800000000000004E-2</v>
      </c>
      <c r="AH6984" t="s">
        <v>337</v>
      </c>
      <c r="AI6984" t="s">
        <v>337</v>
      </c>
      <c r="AJ6984">
        <v>0</v>
      </c>
      <c r="AK6984">
        <v>117</v>
      </c>
      <c r="AL6984">
        <v>1</v>
      </c>
      <c r="AM6984">
        <v>100</v>
      </c>
      <c r="AN6984">
        <v>5</v>
      </c>
    </row>
    <row r="6985" spans="1:40" x14ac:dyDescent="0.25">
      <c r="A6985" s="34">
        <v>40767</v>
      </c>
      <c r="B6985" s="220">
        <v>0.12152777777777778</v>
      </c>
      <c r="C6985">
        <v>25.2</v>
      </c>
      <c r="D6985">
        <v>25.4</v>
      </c>
      <c r="E6985">
        <v>25.2</v>
      </c>
      <c r="F6985">
        <v>63</v>
      </c>
      <c r="G6985">
        <v>17.600000000000001</v>
      </c>
      <c r="H6985">
        <v>4</v>
      </c>
      <c r="I6985" t="s">
        <v>339</v>
      </c>
      <c r="J6985">
        <v>0.33</v>
      </c>
      <c r="K6985">
        <v>7</v>
      </c>
      <c r="L6985" t="s">
        <v>339</v>
      </c>
      <c r="M6985">
        <v>25.2</v>
      </c>
      <c r="N6985">
        <v>25.8</v>
      </c>
      <c r="O6985">
        <v>25.8</v>
      </c>
      <c r="P6985" t="s">
        <v>337</v>
      </c>
      <c r="Q6985">
        <v>750.8</v>
      </c>
      <c r="R6985">
        <v>0</v>
      </c>
      <c r="S6985">
        <v>0</v>
      </c>
      <c r="T6985">
        <v>0</v>
      </c>
      <c r="U6985">
        <v>0</v>
      </c>
      <c r="V6985">
        <v>0</v>
      </c>
      <c r="W6985">
        <v>0</v>
      </c>
      <c r="X6985">
        <v>0</v>
      </c>
      <c r="Y6985">
        <v>0</v>
      </c>
      <c r="Z6985">
        <v>0</v>
      </c>
      <c r="AA6985">
        <v>2.4E-2</v>
      </c>
      <c r="AB6985">
        <v>22.3</v>
      </c>
      <c r="AC6985">
        <v>46</v>
      </c>
      <c r="AD6985">
        <v>10.1</v>
      </c>
      <c r="AE6985">
        <v>21.6</v>
      </c>
      <c r="AF6985">
        <v>8.61</v>
      </c>
      <c r="AG6985">
        <v>7.2800000000000004E-2</v>
      </c>
      <c r="AH6985" t="s">
        <v>337</v>
      </c>
      <c r="AI6985" t="s">
        <v>337</v>
      </c>
      <c r="AJ6985">
        <v>0</v>
      </c>
      <c r="AK6985">
        <v>117</v>
      </c>
      <c r="AL6985">
        <v>1</v>
      </c>
      <c r="AM6985">
        <v>100</v>
      </c>
      <c r="AN6985">
        <v>5</v>
      </c>
    </row>
    <row r="6986" spans="1:40" x14ac:dyDescent="0.25">
      <c r="A6986" s="34">
        <v>40767</v>
      </c>
      <c r="B6986" s="220">
        <v>0.125</v>
      </c>
      <c r="C6986">
        <v>25.1</v>
      </c>
      <c r="D6986">
        <v>25.2</v>
      </c>
      <c r="E6986">
        <v>25.1</v>
      </c>
      <c r="F6986">
        <v>64</v>
      </c>
      <c r="G6986">
        <v>17.8</v>
      </c>
      <c r="H6986">
        <v>5</v>
      </c>
      <c r="I6986" t="s">
        <v>339</v>
      </c>
      <c r="J6986">
        <v>0.42</v>
      </c>
      <c r="K6986">
        <v>7</v>
      </c>
      <c r="L6986" t="s">
        <v>339</v>
      </c>
      <c r="M6986">
        <v>25.1</v>
      </c>
      <c r="N6986">
        <v>25.7</v>
      </c>
      <c r="O6986">
        <v>25.7</v>
      </c>
      <c r="P6986" t="s">
        <v>337</v>
      </c>
      <c r="Q6986">
        <v>750.9</v>
      </c>
      <c r="R6986">
        <v>0</v>
      </c>
      <c r="S6986">
        <v>0</v>
      </c>
      <c r="T6986">
        <v>0</v>
      </c>
      <c r="U6986">
        <v>0</v>
      </c>
      <c r="V6986">
        <v>0</v>
      </c>
      <c r="W6986">
        <v>0</v>
      </c>
      <c r="X6986">
        <v>0</v>
      </c>
      <c r="Y6986">
        <v>0</v>
      </c>
      <c r="Z6986">
        <v>0</v>
      </c>
      <c r="AA6986">
        <v>2.3E-2</v>
      </c>
      <c r="AB6986">
        <v>22.3</v>
      </c>
      <c r="AC6986">
        <v>46</v>
      </c>
      <c r="AD6986">
        <v>10.1</v>
      </c>
      <c r="AE6986">
        <v>21.6</v>
      </c>
      <c r="AF6986">
        <v>8.61</v>
      </c>
      <c r="AG6986">
        <v>7.2800000000000004E-2</v>
      </c>
      <c r="AH6986" t="s">
        <v>337</v>
      </c>
      <c r="AI6986" t="s">
        <v>337</v>
      </c>
      <c r="AJ6986">
        <v>3.0000000000000001E-3</v>
      </c>
      <c r="AK6986">
        <v>117</v>
      </c>
      <c r="AL6986">
        <v>1</v>
      </c>
      <c r="AM6986">
        <v>100</v>
      </c>
      <c r="AN6986">
        <v>5</v>
      </c>
    </row>
    <row r="6987" spans="1:40" x14ac:dyDescent="0.25">
      <c r="A6987" s="34">
        <v>40767</v>
      </c>
      <c r="B6987" s="220">
        <v>0.12847222222222224</v>
      </c>
      <c r="C6987">
        <v>24.9</v>
      </c>
      <c r="D6987">
        <v>25.1</v>
      </c>
      <c r="E6987">
        <v>24.9</v>
      </c>
      <c r="F6987">
        <v>64</v>
      </c>
      <c r="G6987">
        <v>17.7</v>
      </c>
      <c r="H6987">
        <v>3</v>
      </c>
      <c r="I6987" t="s">
        <v>339</v>
      </c>
      <c r="J6987">
        <v>0.25</v>
      </c>
      <c r="K6987">
        <v>6</v>
      </c>
      <c r="L6987" t="s">
        <v>339</v>
      </c>
      <c r="M6987">
        <v>24.9</v>
      </c>
      <c r="N6987">
        <v>25.6</v>
      </c>
      <c r="O6987">
        <v>25.6</v>
      </c>
      <c r="P6987" t="s">
        <v>337</v>
      </c>
      <c r="Q6987">
        <v>751</v>
      </c>
      <c r="R6987">
        <v>0</v>
      </c>
      <c r="S6987">
        <v>0</v>
      </c>
      <c r="T6987">
        <v>0</v>
      </c>
      <c r="U6987">
        <v>0</v>
      </c>
      <c r="V6987">
        <v>0</v>
      </c>
      <c r="W6987">
        <v>0</v>
      </c>
      <c r="X6987">
        <v>0</v>
      </c>
      <c r="Y6987">
        <v>0</v>
      </c>
      <c r="Z6987">
        <v>0</v>
      </c>
      <c r="AA6987">
        <v>2.3E-2</v>
      </c>
      <c r="AB6987">
        <v>22.2</v>
      </c>
      <c r="AC6987">
        <v>46</v>
      </c>
      <c r="AD6987">
        <v>10</v>
      </c>
      <c r="AE6987">
        <v>21.4</v>
      </c>
      <c r="AF6987">
        <v>8.61</v>
      </c>
      <c r="AG6987">
        <v>7.2900000000000006E-2</v>
      </c>
      <c r="AH6987" t="s">
        <v>337</v>
      </c>
      <c r="AI6987" t="s">
        <v>337</v>
      </c>
      <c r="AJ6987">
        <v>0</v>
      </c>
      <c r="AK6987">
        <v>117</v>
      </c>
      <c r="AL6987">
        <v>1</v>
      </c>
      <c r="AM6987">
        <v>100</v>
      </c>
      <c r="AN6987">
        <v>5</v>
      </c>
    </row>
    <row r="6988" spans="1:40" x14ac:dyDescent="0.25">
      <c r="A6988" s="34">
        <v>40767</v>
      </c>
      <c r="B6988" s="220">
        <v>0.13194444444444445</v>
      </c>
      <c r="C6988">
        <v>24.9</v>
      </c>
      <c r="D6988">
        <v>24.9</v>
      </c>
      <c r="E6988">
        <v>24.9</v>
      </c>
      <c r="F6988">
        <v>63</v>
      </c>
      <c r="G6988">
        <v>17.399999999999999</v>
      </c>
      <c r="H6988">
        <v>3</v>
      </c>
      <c r="I6988" t="s">
        <v>339</v>
      </c>
      <c r="J6988">
        <v>0.25</v>
      </c>
      <c r="K6988">
        <v>6</v>
      </c>
      <c r="L6988" t="s">
        <v>339</v>
      </c>
      <c r="M6988">
        <v>24.9</v>
      </c>
      <c r="N6988">
        <v>25.6</v>
      </c>
      <c r="O6988">
        <v>25.6</v>
      </c>
      <c r="P6988" t="s">
        <v>337</v>
      </c>
      <c r="Q6988">
        <v>750.8</v>
      </c>
      <c r="R6988">
        <v>0</v>
      </c>
      <c r="S6988">
        <v>0</v>
      </c>
      <c r="T6988">
        <v>0</v>
      </c>
      <c r="U6988">
        <v>0</v>
      </c>
      <c r="V6988">
        <v>0</v>
      </c>
      <c r="W6988">
        <v>0</v>
      </c>
      <c r="X6988">
        <v>0</v>
      </c>
      <c r="Y6988">
        <v>0</v>
      </c>
      <c r="Z6988">
        <v>0</v>
      </c>
      <c r="AA6988">
        <v>2.3E-2</v>
      </c>
      <c r="AB6988">
        <v>22.2</v>
      </c>
      <c r="AC6988">
        <v>46</v>
      </c>
      <c r="AD6988">
        <v>10</v>
      </c>
      <c r="AE6988">
        <v>21.4</v>
      </c>
      <c r="AF6988">
        <v>8.61</v>
      </c>
      <c r="AG6988">
        <v>7.2900000000000006E-2</v>
      </c>
      <c r="AH6988" t="s">
        <v>337</v>
      </c>
      <c r="AI6988" t="s">
        <v>337</v>
      </c>
      <c r="AJ6988">
        <v>0</v>
      </c>
      <c r="AK6988">
        <v>116</v>
      </c>
      <c r="AL6988">
        <v>1</v>
      </c>
      <c r="AM6988">
        <v>100</v>
      </c>
      <c r="AN6988">
        <v>5</v>
      </c>
    </row>
    <row r="6989" spans="1:40" x14ac:dyDescent="0.25">
      <c r="A6989" s="34">
        <v>40767</v>
      </c>
      <c r="B6989" s="220">
        <v>0.13541666666666666</v>
      </c>
      <c r="C6989">
        <v>25.1</v>
      </c>
      <c r="D6989">
        <v>25.1</v>
      </c>
      <c r="E6989">
        <v>24.9</v>
      </c>
      <c r="F6989">
        <v>62</v>
      </c>
      <c r="G6989">
        <v>17.3</v>
      </c>
      <c r="H6989">
        <v>4</v>
      </c>
      <c r="I6989" t="s">
        <v>336</v>
      </c>
      <c r="J6989">
        <v>0.33</v>
      </c>
      <c r="K6989">
        <v>7</v>
      </c>
      <c r="L6989" t="s">
        <v>336</v>
      </c>
      <c r="M6989">
        <v>25.1</v>
      </c>
      <c r="N6989">
        <v>25.6</v>
      </c>
      <c r="O6989">
        <v>25.6</v>
      </c>
      <c r="P6989" t="s">
        <v>337</v>
      </c>
      <c r="Q6989">
        <v>750.8</v>
      </c>
      <c r="R6989">
        <v>0</v>
      </c>
      <c r="S6989">
        <v>0</v>
      </c>
      <c r="T6989">
        <v>0</v>
      </c>
      <c r="U6989">
        <v>0</v>
      </c>
      <c r="V6989">
        <v>0</v>
      </c>
      <c r="W6989">
        <v>0</v>
      </c>
      <c r="X6989">
        <v>0</v>
      </c>
      <c r="Y6989">
        <v>0</v>
      </c>
      <c r="Z6989">
        <v>0</v>
      </c>
      <c r="AA6989">
        <v>2.3E-2</v>
      </c>
      <c r="AB6989">
        <v>22.2</v>
      </c>
      <c r="AC6989">
        <v>46</v>
      </c>
      <c r="AD6989">
        <v>10</v>
      </c>
      <c r="AE6989">
        <v>21.4</v>
      </c>
      <c r="AF6989">
        <v>8.61</v>
      </c>
      <c r="AG6989">
        <v>7.2800000000000004E-2</v>
      </c>
      <c r="AH6989" t="s">
        <v>337</v>
      </c>
      <c r="AI6989" t="s">
        <v>337</v>
      </c>
      <c r="AJ6989">
        <v>0</v>
      </c>
      <c r="AK6989">
        <v>117</v>
      </c>
      <c r="AL6989">
        <v>1</v>
      </c>
      <c r="AM6989">
        <v>100</v>
      </c>
      <c r="AN6989">
        <v>5</v>
      </c>
    </row>
    <row r="6990" spans="1:40" x14ac:dyDescent="0.25">
      <c r="A6990" s="34">
        <v>40767</v>
      </c>
      <c r="B6990" s="220">
        <v>0.1388888888888889</v>
      </c>
      <c r="C6990">
        <v>25.3</v>
      </c>
      <c r="D6990">
        <v>25.3</v>
      </c>
      <c r="E6990">
        <v>25.1</v>
      </c>
      <c r="F6990">
        <v>60</v>
      </c>
      <c r="G6990">
        <v>17</v>
      </c>
      <c r="H6990">
        <v>6</v>
      </c>
      <c r="I6990" t="s">
        <v>336</v>
      </c>
      <c r="J6990">
        <v>0.5</v>
      </c>
      <c r="K6990">
        <v>8</v>
      </c>
      <c r="L6990" t="s">
        <v>336</v>
      </c>
      <c r="M6990">
        <v>25.3</v>
      </c>
      <c r="N6990">
        <v>25.8</v>
      </c>
      <c r="O6990">
        <v>25.8</v>
      </c>
      <c r="P6990" t="s">
        <v>337</v>
      </c>
      <c r="Q6990">
        <v>750.8</v>
      </c>
      <c r="R6990">
        <v>0</v>
      </c>
      <c r="S6990">
        <v>0</v>
      </c>
      <c r="T6990">
        <v>0</v>
      </c>
      <c r="U6990">
        <v>0</v>
      </c>
      <c r="V6990">
        <v>0</v>
      </c>
      <c r="W6990">
        <v>0</v>
      </c>
      <c r="X6990">
        <v>0</v>
      </c>
      <c r="Y6990">
        <v>0</v>
      </c>
      <c r="Z6990">
        <v>0</v>
      </c>
      <c r="AA6990">
        <v>2.4E-2</v>
      </c>
      <c r="AB6990">
        <v>22.2</v>
      </c>
      <c r="AC6990">
        <v>46</v>
      </c>
      <c r="AD6990">
        <v>10</v>
      </c>
      <c r="AE6990">
        <v>21.4</v>
      </c>
      <c r="AF6990">
        <v>8.61</v>
      </c>
      <c r="AG6990">
        <v>7.2800000000000004E-2</v>
      </c>
      <c r="AH6990" t="s">
        <v>337</v>
      </c>
      <c r="AI6990" t="s">
        <v>337</v>
      </c>
      <c r="AJ6990">
        <v>0</v>
      </c>
      <c r="AK6990">
        <v>117</v>
      </c>
      <c r="AL6990">
        <v>1</v>
      </c>
      <c r="AM6990">
        <v>100</v>
      </c>
      <c r="AN6990">
        <v>5</v>
      </c>
    </row>
    <row r="6991" spans="1:40" x14ac:dyDescent="0.25">
      <c r="A6991" s="34">
        <v>40767</v>
      </c>
      <c r="B6991" s="220">
        <v>0.1423611111111111</v>
      </c>
      <c r="C6991">
        <v>25.4</v>
      </c>
      <c r="D6991">
        <v>25.4</v>
      </c>
      <c r="E6991">
        <v>25.3</v>
      </c>
      <c r="F6991">
        <v>59</v>
      </c>
      <c r="G6991">
        <v>16.8</v>
      </c>
      <c r="H6991">
        <v>5</v>
      </c>
      <c r="I6991" t="s">
        <v>336</v>
      </c>
      <c r="J6991">
        <v>0.42</v>
      </c>
      <c r="K6991">
        <v>8</v>
      </c>
      <c r="L6991" t="s">
        <v>336</v>
      </c>
      <c r="M6991">
        <v>25.4</v>
      </c>
      <c r="N6991">
        <v>25.9</v>
      </c>
      <c r="O6991">
        <v>25.9</v>
      </c>
      <c r="P6991" t="s">
        <v>337</v>
      </c>
      <c r="Q6991">
        <v>750.9</v>
      </c>
      <c r="R6991">
        <v>0</v>
      </c>
      <c r="S6991">
        <v>0</v>
      </c>
      <c r="T6991">
        <v>0</v>
      </c>
      <c r="U6991">
        <v>0</v>
      </c>
      <c r="V6991">
        <v>0</v>
      </c>
      <c r="W6991">
        <v>0</v>
      </c>
      <c r="X6991">
        <v>0</v>
      </c>
      <c r="Y6991">
        <v>0</v>
      </c>
      <c r="Z6991">
        <v>0</v>
      </c>
      <c r="AA6991">
        <v>2.5000000000000001E-2</v>
      </c>
      <c r="AB6991">
        <v>22.1</v>
      </c>
      <c r="AC6991">
        <v>46</v>
      </c>
      <c r="AD6991">
        <v>9.9</v>
      </c>
      <c r="AE6991">
        <v>21.3</v>
      </c>
      <c r="AF6991">
        <v>8.61</v>
      </c>
      <c r="AG6991">
        <v>7.2900000000000006E-2</v>
      </c>
      <c r="AH6991" t="s">
        <v>337</v>
      </c>
      <c r="AI6991" t="s">
        <v>337</v>
      </c>
      <c r="AJ6991">
        <v>0</v>
      </c>
      <c r="AK6991">
        <v>116</v>
      </c>
      <c r="AL6991">
        <v>1</v>
      </c>
      <c r="AM6991">
        <v>100</v>
      </c>
      <c r="AN6991">
        <v>5</v>
      </c>
    </row>
    <row r="6992" spans="1:40" x14ac:dyDescent="0.25">
      <c r="A6992" s="34">
        <v>40767</v>
      </c>
      <c r="B6992" s="220">
        <v>0.14583333333333334</v>
      </c>
      <c r="C6992">
        <v>25.6</v>
      </c>
      <c r="D6992">
        <v>25.6</v>
      </c>
      <c r="E6992">
        <v>25.4</v>
      </c>
      <c r="F6992">
        <v>59</v>
      </c>
      <c r="G6992">
        <v>16.899999999999999</v>
      </c>
      <c r="H6992">
        <v>5</v>
      </c>
      <c r="I6992" t="s">
        <v>336</v>
      </c>
      <c r="J6992">
        <v>0.42</v>
      </c>
      <c r="K6992">
        <v>8</v>
      </c>
      <c r="L6992" t="s">
        <v>336</v>
      </c>
      <c r="M6992">
        <v>25.6</v>
      </c>
      <c r="N6992">
        <v>26</v>
      </c>
      <c r="O6992">
        <v>26</v>
      </c>
      <c r="P6992" t="s">
        <v>337</v>
      </c>
      <c r="Q6992">
        <v>751</v>
      </c>
      <c r="R6992">
        <v>0</v>
      </c>
      <c r="S6992">
        <v>0</v>
      </c>
      <c r="T6992">
        <v>0</v>
      </c>
      <c r="U6992">
        <v>0</v>
      </c>
      <c r="V6992">
        <v>0</v>
      </c>
      <c r="W6992">
        <v>0</v>
      </c>
      <c r="X6992">
        <v>0</v>
      </c>
      <c r="Y6992">
        <v>0</v>
      </c>
      <c r="Z6992">
        <v>0</v>
      </c>
      <c r="AA6992">
        <v>2.5000000000000001E-2</v>
      </c>
      <c r="AB6992">
        <v>22.1</v>
      </c>
      <c r="AC6992">
        <v>46</v>
      </c>
      <c r="AD6992">
        <v>9.9</v>
      </c>
      <c r="AE6992">
        <v>21.3</v>
      </c>
      <c r="AF6992">
        <v>8.61</v>
      </c>
      <c r="AG6992">
        <v>7.2900000000000006E-2</v>
      </c>
      <c r="AH6992" t="s">
        <v>337</v>
      </c>
      <c r="AI6992" t="s">
        <v>337</v>
      </c>
      <c r="AJ6992">
        <v>0</v>
      </c>
      <c r="AK6992">
        <v>117</v>
      </c>
      <c r="AL6992">
        <v>1</v>
      </c>
      <c r="AM6992">
        <v>100</v>
      </c>
      <c r="AN6992">
        <v>5</v>
      </c>
    </row>
    <row r="6993" spans="1:40" x14ac:dyDescent="0.25">
      <c r="A6993" s="34">
        <v>40767</v>
      </c>
      <c r="B6993" s="220">
        <v>0.14930555555555555</v>
      </c>
      <c r="C6993">
        <v>25.6</v>
      </c>
      <c r="D6993">
        <v>25.6</v>
      </c>
      <c r="E6993">
        <v>25.6</v>
      </c>
      <c r="F6993">
        <v>59</v>
      </c>
      <c r="G6993">
        <v>17</v>
      </c>
      <c r="H6993">
        <v>5</v>
      </c>
      <c r="I6993" t="s">
        <v>336</v>
      </c>
      <c r="J6993">
        <v>0.42</v>
      </c>
      <c r="K6993">
        <v>7</v>
      </c>
      <c r="L6993" t="s">
        <v>336</v>
      </c>
      <c r="M6993">
        <v>25.6</v>
      </c>
      <c r="N6993">
        <v>26.1</v>
      </c>
      <c r="O6993">
        <v>26.1</v>
      </c>
      <c r="P6993" t="s">
        <v>337</v>
      </c>
      <c r="Q6993">
        <v>751.1</v>
      </c>
      <c r="R6993">
        <v>0</v>
      </c>
      <c r="S6993">
        <v>0</v>
      </c>
      <c r="T6993">
        <v>0</v>
      </c>
      <c r="U6993">
        <v>0</v>
      </c>
      <c r="V6993">
        <v>0</v>
      </c>
      <c r="W6993">
        <v>0</v>
      </c>
      <c r="X6993">
        <v>0</v>
      </c>
      <c r="Y6993">
        <v>0</v>
      </c>
      <c r="Z6993">
        <v>0</v>
      </c>
      <c r="AA6993">
        <v>2.5000000000000001E-2</v>
      </c>
      <c r="AB6993">
        <v>22.1</v>
      </c>
      <c r="AC6993">
        <v>46</v>
      </c>
      <c r="AD6993">
        <v>9.9</v>
      </c>
      <c r="AE6993">
        <v>21.3</v>
      </c>
      <c r="AF6993">
        <v>8.61</v>
      </c>
      <c r="AG6993">
        <v>7.2900000000000006E-2</v>
      </c>
      <c r="AH6993" t="s">
        <v>337</v>
      </c>
      <c r="AI6993" t="s">
        <v>337</v>
      </c>
      <c r="AJ6993">
        <v>0</v>
      </c>
      <c r="AK6993">
        <v>118</v>
      </c>
      <c r="AL6993">
        <v>1</v>
      </c>
      <c r="AM6993">
        <v>100</v>
      </c>
      <c r="AN6993">
        <v>5</v>
      </c>
    </row>
    <row r="6994" spans="1:40" x14ac:dyDescent="0.25">
      <c r="A6994" s="34">
        <v>40767</v>
      </c>
      <c r="B6994" s="220">
        <v>0.15277777777777776</v>
      </c>
      <c r="C6994">
        <v>25.6</v>
      </c>
      <c r="D6994">
        <v>25.6</v>
      </c>
      <c r="E6994">
        <v>25.6</v>
      </c>
      <c r="F6994">
        <v>59</v>
      </c>
      <c r="G6994">
        <v>16.899999999999999</v>
      </c>
      <c r="H6994">
        <v>5</v>
      </c>
      <c r="I6994" t="s">
        <v>341</v>
      </c>
      <c r="J6994">
        <v>0.42</v>
      </c>
      <c r="K6994">
        <v>8</v>
      </c>
      <c r="L6994" t="s">
        <v>341</v>
      </c>
      <c r="M6994">
        <v>25.6</v>
      </c>
      <c r="N6994">
        <v>26</v>
      </c>
      <c r="O6994">
        <v>26</v>
      </c>
      <c r="P6994" t="s">
        <v>337</v>
      </c>
      <c r="Q6994">
        <v>751.1</v>
      </c>
      <c r="R6994">
        <v>0</v>
      </c>
      <c r="S6994">
        <v>0</v>
      </c>
      <c r="T6994">
        <v>0</v>
      </c>
      <c r="U6994">
        <v>0</v>
      </c>
      <c r="V6994">
        <v>0</v>
      </c>
      <c r="W6994">
        <v>0</v>
      </c>
      <c r="X6994">
        <v>0</v>
      </c>
      <c r="Y6994">
        <v>0</v>
      </c>
      <c r="Z6994">
        <v>0</v>
      </c>
      <c r="AA6994">
        <v>2.5000000000000001E-2</v>
      </c>
      <c r="AB6994">
        <v>22.1</v>
      </c>
      <c r="AC6994">
        <v>46</v>
      </c>
      <c r="AD6994">
        <v>9.9</v>
      </c>
      <c r="AE6994">
        <v>21.3</v>
      </c>
      <c r="AF6994">
        <v>8.61</v>
      </c>
      <c r="AG6994">
        <v>7.2900000000000006E-2</v>
      </c>
      <c r="AH6994" t="s">
        <v>337</v>
      </c>
      <c r="AI6994" t="s">
        <v>337</v>
      </c>
      <c r="AJ6994">
        <v>0</v>
      </c>
      <c r="AK6994">
        <v>117</v>
      </c>
      <c r="AL6994">
        <v>1</v>
      </c>
      <c r="AM6994">
        <v>100</v>
      </c>
      <c r="AN6994">
        <v>5</v>
      </c>
    </row>
    <row r="6995" spans="1:40" x14ac:dyDescent="0.25">
      <c r="A6995" s="34">
        <v>40767</v>
      </c>
      <c r="B6995" s="220">
        <v>0.15625</v>
      </c>
      <c r="C6995">
        <v>25.4</v>
      </c>
      <c r="D6995">
        <v>25.6</v>
      </c>
      <c r="E6995">
        <v>25.4</v>
      </c>
      <c r="F6995">
        <v>60</v>
      </c>
      <c r="G6995">
        <v>17.100000000000001</v>
      </c>
      <c r="H6995">
        <v>4</v>
      </c>
      <c r="I6995" t="s">
        <v>341</v>
      </c>
      <c r="J6995">
        <v>0.33</v>
      </c>
      <c r="K6995">
        <v>6</v>
      </c>
      <c r="L6995" t="s">
        <v>341</v>
      </c>
      <c r="M6995">
        <v>25.4</v>
      </c>
      <c r="N6995">
        <v>25.9</v>
      </c>
      <c r="O6995">
        <v>25.9</v>
      </c>
      <c r="P6995" t="s">
        <v>337</v>
      </c>
      <c r="Q6995">
        <v>751.2</v>
      </c>
      <c r="R6995">
        <v>0</v>
      </c>
      <c r="S6995">
        <v>0</v>
      </c>
      <c r="T6995">
        <v>0</v>
      </c>
      <c r="U6995">
        <v>0</v>
      </c>
      <c r="V6995">
        <v>0</v>
      </c>
      <c r="W6995">
        <v>0</v>
      </c>
      <c r="X6995">
        <v>0</v>
      </c>
      <c r="Y6995">
        <v>0</v>
      </c>
      <c r="Z6995">
        <v>0</v>
      </c>
      <c r="AA6995">
        <v>2.5000000000000001E-2</v>
      </c>
      <c r="AB6995">
        <v>22.1</v>
      </c>
      <c r="AC6995">
        <v>46</v>
      </c>
      <c r="AD6995">
        <v>9.9</v>
      </c>
      <c r="AE6995">
        <v>21.3</v>
      </c>
      <c r="AF6995">
        <v>8.61</v>
      </c>
      <c r="AG6995">
        <v>7.2900000000000006E-2</v>
      </c>
      <c r="AH6995" t="s">
        <v>337</v>
      </c>
      <c r="AI6995" t="s">
        <v>337</v>
      </c>
      <c r="AJ6995">
        <v>0</v>
      </c>
      <c r="AK6995">
        <v>117</v>
      </c>
      <c r="AL6995">
        <v>1</v>
      </c>
      <c r="AM6995">
        <v>100</v>
      </c>
      <c r="AN6995">
        <v>5</v>
      </c>
    </row>
    <row r="6996" spans="1:40" x14ac:dyDescent="0.25">
      <c r="A6996" s="34">
        <v>40767</v>
      </c>
      <c r="B6996" s="220">
        <v>0.15972222222222224</v>
      </c>
      <c r="C6996">
        <v>25.3</v>
      </c>
      <c r="D6996">
        <v>25.4</v>
      </c>
      <c r="E6996">
        <v>25.3</v>
      </c>
      <c r="F6996">
        <v>59</v>
      </c>
      <c r="G6996">
        <v>16.7</v>
      </c>
      <c r="H6996">
        <v>4</v>
      </c>
      <c r="I6996" t="s">
        <v>339</v>
      </c>
      <c r="J6996">
        <v>0.33</v>
      </c>
      <c r="K6996">
        <v>7</v>
      </c>
      <c r="L6996" t="s">
        <v>339</v>
      </c>
      <c r="M6996">
        <v>25.3</v>
      </c>
      <c r="N6996">
        <v>25.8</v>
      </c>
      <c r="O6996">
        <v>25.8</v>
      </c>
      <c r="P6996" t="s">
        <v>337</v>
      </c>
      <c r="Q6996">
        <v>751.2</v>
      </c>
      <c r="R6996">
        <v>0</v>
      </c>
      <c r="S6996">
        <v>0</v>
      </c>
      <c r="T6996">
        <v>0</v>
      </c>
      <c r="U6996">
        <v>0</v>
      </c>
      <c r="V6996">
        <v>0</v>
      </c>
      <c r="W6996">
        <v>0</v>
      </c>
      <c r="X6996">
        <v>0</v>
      </c>
      <c r="Y6996">
        <v>0</v>
      </c>
      <c r="Z6996">
        <v>0</v>
      </c>
      <c r="AA6996">
        <v>2.4E-2</v>
      </c>
      <c r="AB6996">
        <v>22</v>
      </c>
      <c r="AC6996">
        <v>46</v>
      </c>
      <c r="AD6996">
        <v>9.8000000000000007</v>
      </c>
      <c r="AE6996">
        <v>21.2</v>
      </c>
      <c r="AF6996">
        <v>8.6199999999999992</v>
      </c>
      <c r="AG6996">
        <v>7.2900000000000006E-2</v>
      </c>
      <c r="AH6996" t="s">
        <v>337</v>
      </c>
      <c r="AI6996" t="s">
        <v>337</v>
      </c>
      <c r="AJ6996">
        <v>0</v>
      </c>
      <c r="AK6996">
        <v>117</v>
      </c>
      <c r="AL6996">
        <v>1</v>
      </c>
      <c r="AM6996">
        <v>100</v>
      </c>
      <c r="AN6996">
        <v>5</v>
      </c>
    </row>
    <row r="6997" spans="1:40" x14ac:dyDescent="0.25">
      <c r="A6997" s="34">
        <v>40767</v>
      </c>
      <c r="B6997" s="220">
        <v>0.16319444444444445</v>
      </c>
      <c r="C6997">
        <v>25.4</v>
      </c>
      <c r="D6997">
        <v>25.4</v>
      </c>
      <c r="E6997">
        <v>25.3</v>
      </c>
      <c r="F6997">
        <v>60</v>
      </c>
      <c r="G6997">
        <v>17.100000000000001</v>
      </c>
      <c r="H6997">
        <v>5</v>
      </c>
      <c r="I6997" t="s">
        <v>347</v>
      </c>
      <c r="J6997">
        <v>0.42</v>
      </c>
      <c r="K6997">
        <v>8</v>
      </c>
      <c r="L6997" t="s">
        <v>347</v>
      </c>
      <c r="M6997">
        <v>25.4</v>
      </c>
      <c r="N6997">
        <v>25.9</v>
      </c>
      <c r="O6997">
        <v>25.9</v>
      </c>
      <c r="P6997" t="s">
        <v>337</v>
      </c>
      <c r="Q6997">
        <v>751.3</v>
      </c>
      <c r="R6997">
        <v>0</v>
      </c>
      <c r="S6997">
        <v>0</v>
      </c>
      <c r="T6997">
        <v>0</v>
      </c>
      <c r="U6997">
        <v>0</v>
      </c>
      <c r="V6997">
        <v>0</v>
      </c>
      <c r="W6997">
        <v>0</v>
      </c>
      <c r="X6997">
        <v>0</v>
      </c>
      <c r="Y6997">
        <v>0</v>
      </c>
      <c r="Z6997">
        <v>0</v>
      </c>
      <c r="AA6997">
        <v>2.4E-2</v>
      </c>
      <c r="AB6997">
        <v>22</v>
      </c>
      <c r="AC6997">
        <v>46</v>
      </c>
      <c r="AD6997">
        <v>9.8000000000000007</v>
      </c>
      <c r="AE6997">
        <v>21.2</v>
      </c>
      <c r="AF6997">
        <v>8.6199999999999992</v>
      </c>
      <c r="AG6997">
        <v>7.2900000000000006E-2</v>
      </c>
      <c r="AH6997" t="s">
        <v>337</v>
      </c>
      <c r="AI6997" t="s">
        <v>337</v>
      </c>
      <c r="AJ6997">
        <v>0</v>
      </c>
      <c r="AK6997">
        <v>117</v>
      </c>
      <c r="AL6997">
        <v>1</v>
      </c>
      <c r="AM6997">
        <v>100</v>
      </c>
      <c r="AN6997">
        <v>5</v>
      </c>
    </row>
    <row r="6998" spans="1:40" x14ac:dyDescent="0.25">
      <c r="A6998" s="34">
        <v>40767</v>
      </c>
      <c r="B6998" s="220">
        <v>0.16666666666666666</v>
      </c>
      <c r="C6998">
        <v>25.1</v>
      </c>
      <c r="D6998">
        <v>25.4</v>
      </c>
      <c r="E6998">
        <v>25.1</v>
      </c>
      <c r="F6998">
        <v>62</v>
      </c>
      <c r="G6998">
        <v>17.3</v>
      </c>
      <c r="H6998">
        <v>3</v>
      </c>
      <c r="I6998" t="s">
        <v>347</v>
      </c>
      <c r="J6998">
        <v>0.25</v>
      </c>
      <c r="K6998">
        <v>5</v>
      </c>
      <c r="L6998" t="s">
        <v>347</v>
      </c>
      <c r="M6998">
        <v>25.1</v>
      </c>
      <c r="N6998">
        <v>25.6</v>
      </c>
      <c r="O6998">
        <v>25.6</v>
      </c>
      <c r="P6998" t="s">
        <v>337</v>
      </c>
      <c r="Q6998">
        <v>751.3</v>
      </c>
      <c r="R6998">
        <v>0</v>
      </c>
      <c r="S6998">
        <v>0</v>
      </c>
      <c r="T6998">
        <v>0</v>
      </c>
      <c r="U6998">
        <v>0</v>
      </c>
      <c r="V6998">
        <v>0</v>
      </c>
      <c r="W6998">
        <v>0</v>
      </c>
      <c r="X6998">
        <v>0</v>
      </c>
      <c r="Y6998">
        <v>0</v>
      </c>
      <c r="Z6998">
        <v>0</v>
      </c>
      <c r="AA6998">
        <v>2.3E-2</v>
      </c>
      <c r="AB6998">
        <v>22</v>
      </c>
      <c r="AC6998">
        <v>46</v>
      </c>
      <c r="AD6998">
        <v>9.8000000000000007</v>
      </c>
      <c r="AE6998">
        <v>21.2</v>
      </c>
      <c r="AF6998">
        <v>8.6199999999999992</v>
      </c>
      <c r="AG6998">
        <v>7.2900000000000006E-2</v>
      </c>
      <c r="AH6998" t="s">
        <v>337</v>
      </c>
      <c r="AI6998" t="s">
        <v>337</v>
      </c>
      <c r="AJ6998">
        <v>3.0000000000000001E-3</v>
      </c>
      <c r="AK6998">
        <v>117</v>
      </c>
      <c r="AL6998">
        <v>1</v>
      </c>
      <c r="AM6998">
        <v>100</v>
      </c>
      <c r="AN6998">
        <v>5</v>
      </c>
    </row>
    <row r="6999" spans="1:40" x14ac:dyDescent="0.25">
      <c r="A6999" s="34">
        <v>40767</v>
      </c>
      <c r="B6999" s="220">
        <v>0.17013888888888887</v>
      </c>
      <c r="C6999">
        <v>24.8</v>
      </c>
      <c r="D6999">
        <v>25.1</v>
      </c>
      <c r="E6999">
        <v>24.8</v>
      </c>
      <c r="F6999">
        <v>63</v>
      </c>
      <c r="G6999">
        <v>17.3</v>
      </c>
      <c r="H6999">
        <v>4</v>
      </c>
      <c r="I6999" t="s">
        <v>347</v>
      </c>
      <c r="J6999">
        <v>0.33</v>
      </c>
      <c r="K6999">
        <v>6</v>
      </c>
      <c r="L6999" t="s">
        <v>347</v>
      </c>
      <c r="M6999">
        <v>24.8</v>
      </c>
      <c r="N6999">
        <v>25.4</v>
      </c>
      <c r="O6999">
        <v>25.4</v>
      </c>
      <c r="P6999" t="s">
        <v>337</v>
      </c>
      <c r="Q6999">
        <v>751.3</v>
      </c>
      <c r="R6999">
        <v>0</v>
      </c>
      <c r="S6999">
        <v>0</v>
      </c>
      <c r="T6999">
        <v>0</v>
      </c>
      <c r="U6999">
        <v>0</v>
      </c>
      <c r="V6999">
        <v>0</v>
      </c>
      <c r="W6999">
        <v>0</v>
      </c>
      <c r="X6999">
        <v>0</v>
      </c>
      <c r="Y6999">
        <v>0</v>
      </c>
      <c r="Z6999">
        <v>0</v>
      </c>
      <c r="AA6999">
        <v>2.3E-2</v>
      </c>
      <c r="AB6999">
        <v>22</v>
      </c>
      <c r="AC6999">
        <v>46</v>
      </c>
      <c r="AD6999">
        <v>9.8000000000000007</v>
      </c>
      <c r="AE6999">
        <v>21.2</v>
      </c>
      <c r="AF6999">
        <v>8.6199999999999992</v>
      </c>
      <c r="AG6999">
        <v>7.2999999999999995E-2</v>
      </c>
      <c r="AH6999" t="s">
        <v>337</v>
      </c>
      <c r="AI6999" t="s">
        <v>337</v>
      </c>
      <c r="AJ6999">
        <v>0</v>
      </c>
      <c r="AK6999">
        <v>116</v>
      </c>
      <c r="AL6999">
        <v>1</v>
      </c>
      <c r="AM6999">
        <v>100</v>
      </c>
      <c r="AN6999">
        <v>5</v>
      </c>
    </row>
    <row r="7000" spans="1:40" x14ac:dyDescent="0.25">
      <c r="A7000" s="34">
        <v>40767</v>
      </c>
      <c r="B7000" s="220">
        <v>0.17361111111111113</v>
      </c>
      <c r="C7000">
        <v>24.7</v>
      </c>
      <c r="D7000">
        <v>24.8</v>
      </c>
      <c r="E7000">
        <v>24.7</v>
      </c>
      <c r="F7000">
        <v>63</v>
      </c>
      <c r="G7000">
        <v>17.2</v>
      </c>
      <c r="H7000">
        <v>3</v>
      </c>
      <c r="I7000" t="s">
        <v>347</v>
      </c>
      <c r="J7000">
        <v>0.25</v>
      </c>
      <c r="K7000">
        <v>5</v>
      </c>
      <c r="L7000" t="s">
        <v>347</v>
      </c>
      <c r="M7000">
        <v>24.7</v>
      </c>
      <c r="N7000">
        <v>25.3</v>
      </c>
      <c r="O7000">
        <v>25.3</v>
      </c>
      <c r="P7000" t="s">
        <v>337</v>
      </c>
      <c r="Q7000">
        <v>751.3</v>
      </c>
      <c r="R7000">
        <v>0</v>
      </c>
      <c r="S7000">
        <v>0</v>
      </c>
      <c r="T7000">
        <v>0</v>
      </c>
      <c r="U7000">
        <v>0</v>
      </c>
      <c r="V7000">
        <v>0</v>
      </c>
      <c r="W7000">
        <v>0</v>
      </c>
      <c r="X7000">
        <v>0</v>
      </c>
      <c r="Y7000">
        <v>0</v>
      </c>
      <c r="Z7000">
        <v>0</v>
      </c>
      <c r="AA7000">
        <v>2.1999999999999999E-2</v>
      </c>
      <c r="AB7000">
        <v>22</v>
      </c>
      <c r="AC7000">
        <v>46</v>
      </c>
      <c r="AD7000">
        <v>9.8000000000000007</v>
      </c>
      <c r="AE7000">
        <v>21.2</v>
      </c>
      <c r="AF7000">
        <v>8.6199999999999992</v>
      </c>
      <c r="AG7000">
        <v>7.2999999999999995E-2</v>
      </c>
      <c r="AH7000" t="s">
        <v>337</v>
      </c>
      <c r="AI7000" t="s">
        <v>337</v>
      </c>
      <c r="AJ7000">
        <v>0</v>
      </c>
      <c r="AK7000">
        <v>117</v>
      </c>
      <c r="AL7000">
        <v>1</v>
      </c>
      <c r="AM7000">
        <v>100</v>
      </c>
      <c r="AN7000">
        <v>5</v>
      </c>
    </row>
    <row r="7001" spans="1:40" x14ac:dyDescent="0.25">
      <c r="A7001" s="34">
        <v>40767</v>
      </c>
      <c r="B7001" s="220">
        <v>0.17708333333333334</v>
      </c>
      <c r="C7001">
        <v>24.6</v>
      </c>
      <c r="D7001">
        <v>24.7</v>
      </c>
      <c r="E7001">
        <v>24.6</v>
      </c>
      <c r="F7001">
        <v>64</v>
      </c>
      <c r="G7001">
        <v>17.3</v>
      </c>
      <c r="H7001">
        <v>4</v>
      </c>
      <c r="I7001" t="s">
        <v>346</v>
      </c>
      <c r="J7001">
        <v>0.33</v>
      </c>
      <c r="K7001">
        <v>6</v>
      </c>
      <c r="L7001" t="s">
        <v>347</v>
      </c>
      <c r="M7001">
        <v>24.6</v>
      </c>
      <c r="N7001">
        <v>25.2</v>
      </c>
      <c r="O7001">
        <v>25.2</v>
      </c>
      <c r="P7001" t="s">
        <v>337</v>
      </c>
      <c r="Q7001">
        <v>751.3</v>
      </c>
      <c r="R7001">
        <v>0</v>
      </c>
      <c r="S7001">
        <v>0</v>
      </c>
      <c r="T7001">
        <v>0</v>
      </c>
      <c r="U7001">
        <v>0</v>
      </c>
      <c r="V7001">
        <v>0</v>
      </c>
      <c r="W7001">
        <v>0</v>
      </c>
      <c r="X7001">
        <v>0</v>
      </c>
      <c r="Y7001">
        <v>0</v>
      </c>
      <c r="Z7001">
        <v>0</v>
      </c>
      <c r="AA7001">
        <v>2.1999999999999999E-2</v>
      </c>
      <c r="AB7001">
        <v>22</v>
      </c>
      <c r="AC7001">
        <v>51</v>
      </c>
      <c r="AD7001">
        <v>11.4</v>
      </c>
      <c r="AE7001">
        <v>21.4</v>
      </c>
      <c r="AF7001">
        <v>9.42</v>
      </c>
      <c r="AG7001">
        <v>7.2800000000000004E-2</v>
      </c>
      <c r="AH7001" t="s">
        <v>337</v>
      </c>
      <c r="AI7001" t="s">
        <v>337</v>
      </c>
      <c r="AJ7001">
        <v>0</v>
      </c>
      <c r="AK7001">
        <v>117</v>
      </c>
      <c r="AL7001">
        <v>1</v>
      </c>
      <c r="AM7001">
        <v>100</v>
      </c>
      <c r="AN7001">
        <v>5</v>
      </c>
    </row>
    <row r="7002" spans="1:40" x14ac:dyDescent="0.25">
      <c r="A7002" s="34">
        <v>40767</v>
      </c>
      <c r="B7002" s="220">
        <v>0.18055555555555555</v>
      </c>
      <c r="C7002">
        <v>24.5</v>
      </c>
      <c r="D7002">
        <v>24.6</v>
      </c>
      <c r="E7002">
        <v>24.5</v>
      </c>
      <c r="F7002">
        <v>65</v>
      </c>
      <c r="G7002">
        <v>17.5</v>
      </c>
      <c r="H7002">
        <v>3</v>
      </c>
      <c r="I7002" t="s">
        <v>346</v>
      </c>
      <c r="J7002">
        <v>0.25</v>
      </c>
      <c r="K7002">
        <v>5</v>
      </c>
      <c r="L7002" t="s">
        <v>346</v>
      </c>
      <c r="M7002">
        <v>24.5</v>
      </c>
      <c r="N7002">
        <v>25.2</v>
      </c>
      <c r="O7002">
        <v>25.2</v>
      </c>
      <c r="P7002" t="s">
        <v>337</v>
      </c>
      <c r="Q7002">
        <v>751.3</v>
      </c>
      <c r="R7002">
        <v>0</v>
      </c>
      <c r="S7002">
        <v>0</v>
      </c>
      <c r="T7002">
        <v>0</v>
      </c>
      <c r="U7002">
        <v>0</v>
      </c>
      <c r="V7002">
        <v>0</v>
      </c>
      <c r="W7002">
        <v>0</v>
      </c>
      <c r="X7002">
        <v>0</v>
      </c>
      <c r="Y7002">
        <v>0</v>
      </c>
      <c r="Z7002">
        <v>0</v>
      </c>
      <c r="AA7002">
        <v>2.1000000000000001E-2</v>
      </c>
      <c r="AB7002">
        <v>22.2</v>
      </c>
      <c r="AC7002">
        <v>54</v>
      </c>
      <c r="AD7002">
        <v>12.4</v>
      </c>
      <c r="AE7002">
        <v>21.8</v>
      </c>
      <c r="AF7002">
        <v>9.91</v>
      </c>
      <c r="AG7002">
        <v>7.2700000000000001E-2</v>
      </c>
      <c r="AH7002" t="s">
        <v>337</v>
      </c>
      <c r="AI7002" t="s">
        <v>337</v>
      </c>
      <c r="AJ7002">
        <v>0</v>
      </c>
      <c r="AK7002">
        <v>117</v>
      </c>
      <c r="AL7002">
        <v>1</v>
      </c>
      <c r="AM7002">
        <v>100</v>
      </c>
      <c r="AN7002">
        <v>5</v>
      </c>
    </row>
    <row r="7003" spans="1:40" x14ac:dyDescent="0.25">
      <c r="A7003" s="34">
        <v>40767</v>
      </c>
      <c r="B7003" s="220">
        <v>0.18402777777777779</v>
      </c>
      <c r="C7003">
        <v>24.5</v>
      </c>
      <c r="D7003">
        <v>24.5</v>
      </c>
      <c r="E7003">
        <v>24.5</v>
      </c>
      <c r="F7003">
        <v>65</v>
      </c>
      <c r="G7003">
        <v>17.5</v>
      </c>
      <c r="H7003">
        <v>1</v>
      </c>
      <c r="I7003" t="s">
        <v>346</v>
      </c>
      <c r="J7003">
        <v>0.08</v>
      </c>
      <c r="K7003">
        <v>3</v>
      </c>
      <c r="L7003" t="s">
        <v>346</v>
      </c>
      <c r="M7003">
        <v>24.5</v>
      </c>
      <c r="N7003">
        <v>25.2</v>
      </c>
      <c r="O7003">
        <v>25.2</v>
      </c>
      <c r="P7003" t="s">
        <v>337</v>
      </c>
      <c r="Q7003">
        <v>751.4</v>
      </c>
      <c r="R7003">
        <v>0</v>
      </c>
      <c r="S7003">
        <v>0</v>
      </c>
      <c r="T7003">
        <v>0</v>
      </c>
      <c r="U7003">
        <v>0</v>
      </c>
      <c r="V7003">
        <v>0</v>
      </c>
      <c r="W7003">
        <v>0</v>
      </c>
      <c r="X7003">
        <v>0</v>
      </c>
      <c r="Y7003">
        <v>0</v>
      </c>
      <c r="Z7003">
        <v>0</v>
      </c>
      <c r="AA7003">
        <v>2.1000000000000001E-2</v>
      </c>
      <c r="AB7003">
        <v>22.4</v>
      </c>
      <c r="AC7003">
        <v>55</v>
      </c>
      <c r="AD7003">
        <v>12.9</v>
      </c>
      <c r="AE7003">
        <v>22.2</v>
      </c>
      <c r="AF7003">
        <v>10.1</v>
      </c>
      <c r="AG7003">
        <v>7.2700000000000001E-2</v>
      </c>
      <c r="AH7003" t="s">
        <v>337</v>
      </c>
      <c r="AI7003" t="s">
        <v>337</v>
      </c>
      <c r="AJ7003">
        <v>0</v>
      </c>
      <c r="AK7003">
        <v>117</v>
      </c>
      <c r="AL7003">
        <v>1</v>
      </c>
      <c r="AM7003">
        <v>100</v>
      </c>
      <c r="AN7003">
        <v>5</v>
      </c>
    </row>
    <row r="7004" spans="1:40" x14ac:dyDescent="0.25">
      <c r="A7004" s="34">
        <v>40767</v>
      </c>
      <c r="B7004" s="220">
        <v>0.1875</v>
      </c>
      <c r="C7004">
        <v>24.5</v>
      </c>
      <c r="D7004">
        <v>24.5</v>
      </c>
      <c r="E7004">
        <v>24.5</v>
      </c>
      <c r="F7004">
        <v>65</v>
      </c>
      <c r="G7004">
        <v>17.5</v>
      </c>
      <c r="H7004">
        <v>0</v>
      </c>
      <c r="I7004" t="s">
        <v>346</v>
      </c>
      <c r="J7004">
        <v>0</v>
      </c>
      <c r="K7004">
        <v>2</v>
      </c>
      <c r="L7004" t="s">
        <v>346</v>
      </c>
      <c r="M7004">
        <v>24.5</v>
      </c>
      <c r="N7004">
        <v>25.2</v>
      </c>
      <c r="O7004">
        <v>25.2</v>
      </c>
      <c r="P7004" t="s">
        <v>337</v>
      </c>
      <c r="Q7004">
        <v>751.3</v>
      </c>
      <c r="R7004">
        <v>0</v>
      </c>
      <c r="S7004">
        <v>0</v>
      </c>
      <c r="T7004">
        <v>0</v>
      </c>
      <c r="U7004">
        <v>0</v>
      </c>
      <c r="V7004">
        <v>0</v>
      </c>
      <c r="W7004">
        <v>0</v>
      </c>
      <c r="X7004">
        <v>0</v>
      </c>
      <c r="Y7004">
        <v>0</v>
      </c>
      <c r="Z7004">
        <v>0</v>
      </c>
      <c r="AA7004">
        <v>2.1000000000000001E-2</v>
      </c>
      <c r="AB7004">
        <v>22.4</v>
      </c>
      <c r="AC7004">
        <v>52</v>
      </c>
      <c r="AD7004">
        <v>12.1</v>
      </c>
      <c r="AE7004">
        <v>22.1</v>
      </c>
      <c r="AF7004">
        <v>9.6</v>
      </c>
      <c r="AG7004">
        <v>7.2700000000000001E-2</v>
      </c>
      <c r="AH7004" t="s">
        <v>337</v>
      </c>
      <c r="AI7004" t="s">
        <v>337</v>
      </c>
      <c r="AJ7004">
        <v>0</v>
      </c>
      <c r="AK7004">
        <v>116</v>
      </c>
      <c r="AL7004">
        <v>1</v>
      </c>
      <c r="AM7004">
        <v>100</v>
      </c>
      <c r="AN7004">
        <v>5</v>
      </c>
    </row>
    <row r="7005" spans="1:40" x14ac:dyDescent="0.25">
      <c r="A7005" s="34">
        <v>40767</v>
      </c>
      <c r="B7005" s="220">
        <v>0.19097222222222221</v>
      </c>
      <c r="C7005">
        <v>24.5</v>
      </c>
      <c r="D7005">
        <v>24.5</v>
      </c>
      <c r="E7005">
        <v>24.5</v>
      </c>
      <c r="F7005">
        <v>65</v>
      </c>
      <c r="G7005">
        <v>17.5</v>
      </c>
      <c r="H7005">
        <v>1</v>
      </c>
      <c r="I7005" t="s">
        <v>346</v>
      </c>
      <c r="J7005">
        <v>0.08</v>
      </c>
      <c r="K7005">
        <v>3</v>
      </c>
      <c r="L7005" t="s">
        <v>346</v>
      </c>
      <c r="M7005">
        <v>24.5</v>
      </c>
      <c r="N7005">
        <v>25.2</v>
      </c>
      <c r="O7005">
        <v>25.2</v>
      </c>
      <c r="P7005" t="s">
        <v>337</v>
      </c>
      <c r="Q7005">
        <v>751.2</v>
      </c>
      <c r="R7005">
        <v>0</v>
      </c>
      <c r="S7005">
        <v>0</v>
      </c>
      <c r="T7005">
        <v>0</v>
      </c>
      <c r="U7005">
        <v>0</v>
      </c>
      <c r="V7005">
        <v>0</v>
      </c>
      <c r="W7005">
        <v>0</v>
      </c>
      <c r="X7005">
        <v>0</v>
      </c>
      <c r="Y7005">
        <v>0</v>
      </c>
      <c r="Z7005">
        <v>0</v>
      </c>
      <c r="AA7005">
        <v>2.1000000000000001E-2</v>
      </c>
      <c r="AB7005">
        <v>22.4</v>
      </c>
      <c r="AC7005">
        <v>50</v>
      </c>
      <c r="AD7005">
        <v>11.5</v>
      </c>
      <c r="AE7005">
        <v>22.1</v>
      </c>
      <c r="AF7005">
        <v>9.25</v>
      </c>
      <c r="AG7005">
        <v>7.2700000000000001E-2</v>
      </c>
      <c r="AH7005" t="s">
        <v>337</v>
      </c>
      <c r="AI7005" t="s">
        <v>337</v>
      </c>
      <c r="AJ7005">
        <v>0</v>
      </c>
      <c r="AK7005">
        <v>116</v>
      </c>
      <c r="AL7005">
        <v>1</v>
      </c>
      <c r="AM7005">
        <v>100</v>
      </c>
      <c r="AN7005">
        <v>5</v>
      </c>
    </row>
    <row r="7006" spans="1:40" x14ac:dyDescent="0.25">
      <c r="A7006" s="34">
        <v>40767</v>
      </c>
      <c r="B7006" s="220">
        <v>0.19444444444444445</v>
      </c>
      <c r="C7006">
        <v>24.5</v>
      </c>
      <c r="D7006">
        <v>24.5</v>
      </c>
      <c r="E7006">
        <v>24.4</v>
      </c>
      <c r="F7006">
        <v>66</v>
      </c>
      <c r="G7006">
        <v>17.7</v>
      </c>
      <c r="H7006">
        <v>2</v>
      </c>
      <c r="I7006" t="s">
        <v>346</v>
      </c>
      <c r="J7006">
        <v>0.17</v>
      </c>
      <c r="K7006">
        <v>3</v>
      </c>
      <c r="L7006" t="s">
        <v>346</v>
      </c>
      <c r="M7006">
        <v>24.5</v>
      </c>
      <c r="N7006">
        <v>25.2</v>
      </c>
      <c r="O7006">
        <v>25.2</v>
      </c>
      <c r="P7006" t="s">
        <v>337</v>
      </c>
      <c r="Q7006">
        <v>751.3</v>
      </c>
      <c r="R7006">
        <v>0</v>
      </c>
      <c r="S7006">
        <v>0</v>
      </c>
      <c r="T7006">
        <v>0</v>
      </c>
      <c r="U7006">
        <v>0</v>
      </c>
      <c r="V7006">
        <v>0</v>
      </c>
      <c r="W7006">
        <v>0</v>
      </c>
      <c r="X7006">
        <v>0</v>
      </c>
      <c r="Y7006">
        <v>0</v>
      </c>
      <c r="Z7006">
        <v>0</v>
      </c>
      <c r="AA7006">
        <v>2.1000000000000001E-2</v>
      </c>
      <c r="AB7006">
        <v>22.4</v>
      </c>
      <c r="AC7006">
        <v>49</v>
      </c>
      <c r="AD7006">
        <v>11.1</v>
      </c>
      <c r="AE7006">
        <v>21.9</v>
      </c>
      <c r="AF7006">
        <v>9.0500000000000007</v>
      </c>
      <c r="AG7006">
        <v>7.2800000000000004E-2</v>
      </c>
      <c r="AH7006" t="s">
        <v>337</v>
      </c>
      <c r="AI7006" t="s">
        <v>337</v>
      </c>
      <c r="AJ7006">
        <v>0</v>
      </c>
      <c r="AK7006">
        <v>117</v>
      </c>
      <c r="AL7006">
        <v>1</v>
      </c>
      <c r="AM7006">
        <v>100</v>
      </c>
      <c r="AN7006">
        <v>5</v>
      </c>
    </row>
    <row r="7007" spans="1:40" x14ac:dyDescent="0.25">
      <c r="A7007" s="34">
        <v>40767</v>
      </c>
      <c r="B7007" s="220">
        <v>0.19791666666666666</v>
      </c>
      <c r="C7007">
        <v>24.6</v>
      </c>
      <c r="D7007">
        <v>24.6</v>
      </c>
      <c r="E7007">
        <v>24.5</v>
      </c>
      <c r="F7007">
        <v>66</v>
      </c>
      <c r="G7007">
        <v>17.8</v>
      </c>
      <c r="H7007">
        <v>2</v>
      </c>
      <c r="I7007" t="s">
        <v>346</v>
      </c>
      <c r="J7007">
        <v>0.17</v>
      </c>
      <c r="K7007">
        <v>4</v>
      </c>
      <c r="L7007" t="s">
        <v>346</v>
      </c>
      <c r="M7007">
        <v>24.6</v>
      </c>
      <c r="N7007">
        <v>25.3</v>
      </c>
      <c r="O7007">
        <v>25.3</v>
      </c>
      <c r="P7007" t="s">
        <v>337</v>
      </c>
      <c r="Q7007">
        <v>751.3</v>
      </c>
      <c r="R7007">
        <v>0</v>
      </c>
      <c r="S7007">
        <v>0</v>
      </c>
      <c r="T7007">
        <v>0</v>
      </c>
      <c r="U7007">
        <v>0</v>
      </c>
      <c r="V7007">
        <v>0</v>
      </c>
      <c r="W7007">
        <v>0</v>
      </c>
      <c r="X7007">
        <v>0</v>
      </c>
      <c r="Y7007">
        <v>0</v>
      </c>
      <c r="Z7007">
        <v>0</v>
      </c>
      <c r="AA7007">
        <v>2.1999999999999999E-2</v>
      </c>
      <c r="AB7007">
        <v>22.3</v>
      </c>
      <c r="AC7007">
        <v>48</v>
      </c>
      <c r="AD7007">
        <v>10.7</v>
      </c>
      <c r="AE7007">
        <v>21.7</v>
      </c>
      <c r="AF7007">
        <v>8.89</v>
      </c>
      <c r="AG7007">
        <v>7.2800000000000004E-2</v>
      </c>
      <c r="AH7007" t="s">
        <v>337</v>
      </c>
      <c r="AI7007" t="s">
        <v>337</v>
      </c>
      <c r="AJ7007">
        <v>0</v>
      </c>
      <c r="AK7007">
        <v>118</v>
      </c>
      <c r="AL7007">
        <v>1</v>
      </c>
      <c r="AM7007">
        <v>100</v>
      </c>
      <c r="AN7007">
        <v>5</v>
      </c>
    </row>
    <row r="7008" spans="1:40" x14ac:dyDescent="0.25">
      <c r="A7008" s="34">
        <v>40767</v>
      </c>
      <c r="B7008" s="220">
        <v>0.20138888888888887</v>
      </c>
      <c r="C7008">
        <v>24.6</v>
      </c>
      <c r="D7008">
        <v>24.6</v>
      </c>
      <c r="E7008">
        <v>24.6</v>
      </c>
      <c r="F7008">
        <v>66</v>
      </c>
      <c r="G7008">
        <v>17.8</v>
      </c>
      <c r="H7008">
        <v>1</v>
      </c>
      <c r="I7008" t="s">
        <v>346</v>
      </c>
      <c r="J7008">
        <v>0.08</v>
      </c>
      <c r="K7008">
        <v>4</v>
      </c>
      <c r="L7008" t="s">
        <v>346</v>
      </c>
      <c r="M7008">
        <v>24.6</v>
      </c>
      <c r="N7008">
        <v>25.3</v>
      </c>
      <c r="O7008">
        <v>25.3</v>
      </c>
      <c r="P7008" t="s">
        <v>337</v>
      </c>
      <c r="Q7008">
        <v>751.3</v>
      </c>
      <c r="R7008">
        <v>0</v>
      </c>
      <c r="S7008">
        <v>0</v>
      </c>
      <c r="T7008">
        <v>0</v>
      </c>
      <c r="U7008">
        <v>0</v>
      </c>
      <c r="V7008">
        <v>0</v>
      </c>
      <c r="W7008">
        <v>0</v>
      </c>
      <c r="X7008">
        <v>0</v>
      </c>
      <c r="Y7008">
        <v>0</v>
      </c>
      <c r="Z7008">
        <v>0</v>
      </c>
      <c r="AA7008">
        <v>2.1999999999999999E-2</v>
      </c>
      <c r="AB7008">
        <v>22.2</v>
      </c>
      <c r="AC7008">
        <v>47</v>
      </c>
      <c r="AD7008">
        <v>10.3</v>
      </c>
      <c r="AE7008">
        <v>21.4</v>
      </c>
      <c r="AF7008">
        <v>8.75</v>
      </c>
      <c r="AG7008">
        <v>7.2900000000000006E-2</v>
      </c>
      <c r="AH7008" t="s">
        <v>337</v>
      </c>
      <c r="AI7008" t="s">
        <v>337</v>
      </c>
      <c r="AJ7008">
        <v>0</v>
      </c>
      <c r="AK7008">
        <v>116</v>
      </c>
      <c r="AL7008">
        <v>1</v>
      </c>
      <c r="AM7008">
        <v>100</v>
      </c>
      <c r="AN7008">
        <v>5</v>
      </c>
    </row>
    <row r="7009" spans="1:40" x14ac:dyDescent="0.25">
      <c r="A7009" s="34">
        <v>40767</v>
      </c>
      <c r="B7009" s="220">
        <v>0.20486111111111113</v>
      </c>
      <c r="C7009">
        <v>24.6</v>
      </c>
      <c r="D7009">
        <v>24.6</v>
      </c>
      <c r="E7009">
        <v>24.6</v>
      </c>
      <c r="F7009">
        <v>66</v>
      </c>
      <c r="G7009">
        <v>17.8</v>
      </c>
      <c r="H7009">
        <v>0</v>
      </c>
      <c r="I7009" t="s">
        <v>337</v>
      </c>
      <c r="J7009">
        <v>0</v>
      </c>
      <c r="K7009">
        <v>0</v>
      </c>
      <c r="L7009" t="s">
        <v>337</v>
      </c>
      <c r="M7009">
        <v>24.6</v>
      </c>
      <c r="N7009">
        <v>25.3</v>
      </c>
      <c r="O7009">
        <v>25.3</v>
      </c>
      <c r="P7009" t="s">
        <v>337</v>
      </c>
      <c r="Q7009">
        <v>751.2</v>
      </c>
      <c r="R7009">
        <v>0</v>
      </c>
      <c r="S7009">
        <v>0</v>
      </c>
      <c r="T7009">
        <v>0</v>
      </c>
      <c r="U7009">
        <v>0</v>
      </c>
      <c r="V7009">
        <v>0</v>
      </c>
      <c r="W7009">
        <v>0</v>
      </c>
      <c r="X7009">
        <v>0</v>
      </c>
      <c r="Y7009">
        <v>0</v>
      </c>
      <c r="Z7009">
        <v>0</v>
      </c>
      <c r="AA7009">
        <v>2.1999999999999999E-2</v>
      </c>
      <c r="AB7009">
        <v>22.2</v>
      </c>
      <c r="AC7009">
        <v>51</v>
      </c>
      <c r="AD7009">
        <v>11.5</v>
      </c>
      <c r="AE7009">
        <v>21.7</v>
      </c>
      <c r="AF7009">
        <v>9.41</v>
      </c>
      <c r="AG7009">
        <v>7.2800000000000004E-2</v>
      </c>
      <c r="AH7009" t="s">
        <v>337</v>
      </c>
      <c r="AI7009" t="s">
        <v>337</v>
      </c>
      <c r="AJ7009">
        <v>0</v>
      </c>
      <c r="AK7009">
        <v>117</v>
      </c>
      <c r="AL7009">
        <v>1</v>
      </c>
      <c r="AM7009">
        <v>100</v>
      </c>
      <c r="AN7009">
        <v>5</v>
      </c>
    </row>
    <row r="7010" spans="1:40" x14ac:dyDescent="0.25">
      <c r="A7010" s="34">
        <v>40767</v>
      </c>
      <c r="B7010" s="220">
        <v>0.20833333333333334</v>
      </c>
      <c r="C7010">
        <v>24.6</v>
      </c>
      <c r="D7010">
        <v>24.6</v>
      </c>
      <c r="E7010">
        <v>24.6</v>
      </c>
      <c r="F7010">
        <v>65</v>
      </c>
      <c r="G7010">
        <v>17.5</v>
      </c>
      <c r="H7010">
        <v>0</v>
      </c>
      <c r="I7010" t="s">
        <v>337</v>
      </c>
      <c r="J7010">
        <v>0</v>
      </c>
      <c r="K7010">
        <v>0</v>
      </c>
      <c r="L7010" t="s">
        <v>337</v>
      </c>
      <c r="M7010">
        <v>24.6</v>
      </c>
      <c r="N7010">
        <v>25.2</v>
      </c>
      <c r="O7010">
        <v>25.2</v>
      </c>
      <c r="P7010" t="s">
        <v>337</v>
      </c>
      <c r="Q7010">
        <v>751.3</v>
      </c>
      <c r="R7010">
        <v>0</v>
      </c>
      <c r="S7010">
        <v>0</v>
      </c>
      <c r="T7010">
        <v>0</v>
      </c>
      <c r="U7010">
        <v>0</v>
      </c>
      <c r="V7010">
        <v>0</v>
      </c>
      <c r="W7010">
        <v>0</v>
      </c>
      <c r="X7010">
        <v>0</v>
      </c>
      <c r="Y7010">
        <v>0</v>
      </c>
      <c r="Z7010">
        <v>0</v>
      </c>
      <c r="AA7010">
        <v>2.1999999999999999E-2</v>
      </c>
      <c r="AB7010">
        <v>22.3</v>
      </c>
      <c r="AC7010">
        <v>54</v>
      </c>
      <c r="AD7010">
        <v>12.5</v>
      </c>
      <c r="AE7010">
        <v>22</v>
      </c>
      <c r="AF7010">
        <v>9.91</v>
      </c>
      <c r="AG7010">
        <v>7.2700000000000001E-2</v>
      </c>
      <c r="AH7010" t="s">
        <v>337</v>
      </c>
      <c r="AI7010" t="s">
        <v>337</v>
      </c>
      <c r="AJ7010">
        <v>2E-3</v>
      </c>
      <c r="AK7010">
        <v>117</v>
      </c>
      <c r="AL7010">
        <v>1</v>
      </c>
      <c r="AM7010">
        <v>100</v>
      </c>
      <c r="AN7010">
        <v>5</v>
      </c>
    </row>
    <row r="7011" spans="1:40" x14ac:dyDescent="0.25">
      <c r="A7011" s="34">
        <v>40767</v>
      </c>
      <c r="B7011" s="220">
        <v>0.21180555555555555</v>
      </c>
      <c r="C7011">
        <v>24.5</v>
      </c>
      <c r="D7011">
        <v>24.6</v>
      </c>
      <c r="E7011">
        <v>24.5</v>
      </c>
      <c r="F7011">
        <v>66</v>
      </c>
      <c r="G7011">
        <v>17.7</v>
      </c>
      <c r="H7011">
        <v>0</v>
      </c>
      <c r="I7011" t="s">
        <v>337</v>
      </c>
      <c r="J7011">
        <v>0</v>
      </c>
      <c r="K7011">
        <v>0</v>
      </c>
      <c r="L7011" t="s">
        <v>337</v>
      </c>
      <c r="M7011">
        <v>24.5</v>
      </c>
      <c r="N7011">
        <v>25.2</v>
      </c>
      <c r="O7011">
        <v>25.2</v>
      </c>
      <c r="P7011" t="s">
        <v>337</v>
      </c>
      <c r="Q7011">
        <v>751.2</v>
      </c>
      <c r="R7011">
        <v>0</v>
      </c>
      <c r="S7011">
        <v>0</v>
      </c>
      <c r="T7011">
        <v>0</v>
      </c>
      <c r="U7011">
        <v>0</v>
      </c>
      <c r="V7011">
        <v>0</v>
      </c>
      <c r="W7011">
        <v>0</v>
      </c>
      <c r="X7011">
        <v>0</v>
      </c>
      <c r="Y7011">
        <v>0</v>
      </c>
      <c r="Z7011">
        <v>0</v>
      </c>
      <c r="AA7011">
        <v>2.1000000000000001E-2</v>
      </c>
      <c r="AB7011">
        <v>22.4</v>
      </c>
      <c r="AC7011">
        <v>56</v>
      </c>
      <c r="AD7011">
        <v>13.2</v>
      </c>
      <c r="AE7011">
        <v>22.2</v>
      </c>
      <c r="AF7011">
        <v>10.3</v>
      </c>
      <c r="AG7011">
        <v>7.2599999999999998E-2</v>
      </c>
      <c r="AH7011" t="s">
        <v>337</v>
      </c>
      <c r="AI7011" t="s">
        <v>337</v>
      </c>
      <c r="AJ7011">
        <v>0</v>
      </c>
      <c r="AK7011">
        <v>115</v>
      </c>
      <c r="AL7011">
        <v>1</v>
      </c>
      <c r="AM7011">
        <v>100</v>
      </c>
      <c r="AN7011">
        <v>5</v>
      </c>
    </row>
    <row r="7012" spans="1:40" x14ac:dyDescent="0.25">
      <c r="A7012" s="34">
        <v>40767</v>
      </c>
      <c r="B7012" s="220">
        <v>0.21527777777777779</v>
      </c>
      <c r="C7012">
        <v>24.5</v>
      </c>
      <c r="D7012">
        <v>24.5</v>
      </c>
      <c r="E7012">
        <v>24.5</v>
      </c>
      <c r="F7012">
        <v>65</v>
      </c>
      <c r="G7012">
        <v>17.5</v>
      </c>
      <c r="H7012">
        <v>0</v>
      </c>
      <c r="I7012" t="s">
        <v>337</v>
      </c>
      <c r="J7012">
        <v>0</v>
      </c>
      <c r="K7012">
        <v>0</v>
      </c>
      <c r="L7012" t="s">
        <v>337</v>
      </c>
      <c r="M7012">
        <v>24.5</v>
      </c>
      <c r="N7012">
        <v>25.2</v>
      </c>
      <c r="O7012">
        <v>25.2</v>
      </c>
      <c r="P7012" t="s">
        <v>337</v>
      </c>
      <c r="Q7012">
        <v>751.1</v>
      </c>
      <c r="R7012">
        <v>0</v>
      </c>
      <c r="S7012">
        <v>0</v>
      </c>
      <c r="T7012">
        <v>0</v>
      </c>
      <c r="U7012">
        <v>0</v>
      </c>
      <c r="V7012">
        <v>0</v>
      </c>
      <c r="W7012">
        <v>0</v>
      </c>
      <c r="X7012">
        <v>0</v>
      </c>
      <c r="Y7012">
        <v>0</v>
      </c>
      <c r="Z7012">
        <v>0</v>
      </c>
      <c r="AA7012">
        <v>2.1000000000000001E-2</v>
      </c>
      <c r="AB7012">
        <v>22.6</v>
      </c>
      <c r="AC7012">
        <v>54</v>
      </c>
      <c r="AD7012">
        <v>12.8</v>
      </c>
      <c r="AE7012">
        <v>22.4</v>
      </c>
      <c r="AF7012">
        <v>9.9</v>
      </c>
      <c r="AG7012">
        <v>7.2599999999999998E-2</v>
      </c>
      <c r="AH7012" t="s">
        <v>337</v>
      </c>
      <c r="AI7012" t="s">
        <v>337</v>
      </c>
      <c r="AJ7012">
        <v>0</v>
      </c>
      <c r="AK7012">
        <v>116</v>
      </c>
      <c r="AL7012">
        <v>1</v>
      </c>
      <c r="AM7012">
        <v>100</v>
      </c>
      <c r="AN7012">
        <v>5</v>
      </c>
    </row>
    <row r="7013" spans="1:40" x14ac:dyDescent="0.25">
      <c r="A7013" s="34">
        <v>40767</v>
      </c>
      <c r="B7013" s="220">
        <v>0.21875</v>
      </c>
      <c r="C7013">
        <v>24.5</v>
      </c>
      <c r="D7013">
        <v>24.5</v>
      </c>
      <c r="E7013">
        <v>24.4</v>
      </c>
      <c r="F7013">
        <v>65</v>
      </c>
      <c r="G7013">
        <v>17.5</v>
      </c>
      <c r="H7013">
        <v>0</v>
      </c>
      <c r="I7013" t="s">
        <v>337</v>
      </c>
      <c r="J7013">
        <v>0</v>
      </c>
      <c r="K7013">
        <v>0</v>
      </c>
      <c r="L7013" t="s">
        <v>337</v>
      </c>
      <c r="M7013">
        <v>24.5</v>
      </c>
      <c r="N7013">
        <v>25.2</v>
      </c>
      <c r="O7013">
        <v>25.2</v>
      </c>
      <c r="P7013" t="s">
        <v>337</v>
      </c>
      <c r="Q7013">
        <v>751.1</v>
      </c>
      <c r="R7013">
        <v>0</v>
      </c>
      <c r="S7013">
        <v>0</v>
      </c>
      <c r="T7013">
        <v>0</v>
      </c>
      <c r="U7013">
        <v>0</v>
      </c>
      <c r="V7013">
        <v>0</v>
      </c>
      <c r="W7013">
        <v>0</v>
      </c>
      <c r="X7013">
        <v>0</v>
      </c>
      <c r="Y7013">
        <v>0</v>
      </c>
      <c r="Z7013">
        <v>0</v>
      </c>
      <c r="AA7013">
        <v>2.1000000000000001E-2</v>
      </c>
      <c r="AB7013">
        <v>22.6</v>
      </c>
      <c r="AC7013">
        <v>52</v>
      </c>
      <c r="AD7013">
        <v>12.2</v>
      </c>
      <c r="AE7013">
        <v>22.3</v>
      </c>
      <c r="AF7013">
        <v>9.6</v>
      </c>
      <c r="AG7013">
        <v>7.2599999999999998E-2</v>
      </c>
      <c r="AH7013" t="s">
        <v>337</v>
      </c>
      <c r="AI7013" t="s">
        <v>337</v>
      </c>
      <c r="AJ7013">
        <v>0</v>
      </c>
      <c r="AK7013">
        <v>116</v>
      </c>
      <c r="AL7013">
        <v>1</v>
      </c>
      <c r="AM7013">
        <v>100</v>
      </c>
      <c r="AN7013">
        <v>5</v>
      </c>
    </row>
    <row r="7014" spans="1:40" x14ac:dyDescent="0.25">
      <c r="A7014" s="34">
        <v>40767</v>
      </c>
      <c r="B7014" s="220">
        <v>0.22222222222222221</v>
      </c>
      <c r="C7014">
        <v>24.4</v>
      </c>
      <c r="D7014">
        <v>24.5</v>
      </c>
      <c r="E7014">
        <v>24.4</v>
      </c>
      <c r="F7014">
        <v>65</v>
      </c>
      <c r="G7014">
        <v>17.399999999999999</v>
      </c>
      <c r="H7014">
        <v>0</v>
      </c>
      <c r="I7014" t="s">
        <v>346</v>
      </c>
      <c r="J7014">
        <v>0</v>
      </c>
      <c r="K7014">
        <v>1</v>
      </c>
      <c r="L7014" t="s">
        <v>346</v>
      </c>
      <c r="M7014">
        <v>24.4</v>
      </c>
      <c r="N7014">
        <v>25.1</v>
      </c>
      <c r="O7014">
        <v>25.1</v>
      </c>
      <c r="P7014" t="s">
        <v>337</v>
      </c>
      <c r="Q7014">
        <v>750.9</v>
      </c>
      <c r="R7014">
        <v>0</v>
      </c>
      <c r="S7014">
        <v>0</v>
      </c>
      <c r="T7014">
        <v>0</v>
      </c>
      <c r="U7014">
        <v>0</v>
      </c>
      <c r="V7014">
        <v>0</v>
      </c>
      <c r="W7014">
        <v>0</v>
      </c>
      <c r="X7014">
        <v>0</v>
      </c>
      <c r="Y7014">
        <v>0</v>
      </c>
      <c r="Z7014">
        <v>0</v>
      </c>
      <c r="AA7014">
        <v>2.1000000000000001E-2</v>
      </c>
      <c r="AB7014">
        <v>22.4</v>
      </c>
      <c r="AC7014">
        <v>50</v>
      </c>
      <c r="AD7014">
        <v>11.5</v>
      </c>
      <c r="AE7014">
        <v>22.1</v>
      </c>
      <c r="AF7014">
        <v>9.25</v>
      </c>
      <c r="AG7014">
        <v>7.2700000000000001E-2</v>
      </c>
      <c r="AH7014" t="s">
        <v>337</v>
      </c>
      <c r="AI7014" t="s">
        <v>337</v>
      </c>
      <c r="AJ7014">
        <v>0</v>
      </c>
      <c r="AK7014">
        <v>117</v>
      </c>
      <c r="AL7014">
        <v>1</v>
      </c>
      <c r="AM7014">
        <v>100</v>
      </c>
      <c r="AN7014">
        <v>5</v>
      </c>
    </row>
    <row r="7015" spans="1:40" x14ac:dyDescent="0.25">
      <c r="A7015" s="34">
        <v>40767</v>
      </c>
      <c r="B7015" s="220">
        <v>0.22569444444444445</v>
      </c>
      <c r="C7015">
        <v>24.4</v>
      </c>
      <c r="D7015">
        <v>24.4</v>
      </c>
      <c r="E7015">
        <v>24.4</v>
      </c>
      <c r="F7015">
        <v>66</v>
      </c>
      <c r="G7015">
        <v>17.600000000000001</v>
      </c>
      <c r="H7015">
        <v>0</v>
      </c>
      <c r="I7015" t="s">
        <v>337</v>
      </c>
      <c r="J7015">
        <v>0</v>
      </c>
      <c r="K7015">
        <v>0</v>
      </c>
      <c r="L7015" t="s">
        <v>337</v>
      </c>
      <c r="M7015">
        <v>24.4</v>
      </c>
      <c r="N7015">
        <v>25.1</v>
      </c>
      <c r="O7015">
        <v>25.1</v>
      </c>
      <c r="P7015" t="s">
        <v>337</v>
      </c>
      <c r="Q7015">
        <v>750.9</v>
      </c>
      <c r="R7015">
        <v>0</v>
      </c>
      <c r="S7015">
        <v>0</v>
      </c>
      <c r="T7015">
        <v>0</v>
      </c>
      <c r="U7015">
        <v>0</v>
      </c>
      <c r="V7015">
        <v>0</v>
      </c>
      <c r="W7015">
        <v>0</v>
      </c>
      <c r="X7015">
        <v>0</v>
      </c>
      <c r="Y7015">
        <v>0</v>
      </c>
      <c r="Z7015">
        <v>0</v>
      </c>
      <c r="AA7015">
        <v>2.1000000000000001E-2</v>
      </c>
      <c r="AB7015">
        <v>22.4</v>
      </c>
      <c r="AC7015">
        <v>49</v>
      </c>
      <c r="AD7015">
        <v>11.2</v>
      </c>
      <c r="AE7015">
        <v>22</v>
      </c>
      <c r="AF7015">
        <v>9.0500000000000007</v>
      </c>
      <c r="AG7015">
        <v>7.2700000000000001E-2</v>
      </c>
      <c r="AH7015" t="s">
        <v>337</v>
      </c>
      <c r="AI7015" t="s">
        <v>337</v>
      </c>
      <c r="AJ7015">
        <v>0</v>
      </c>
      <c r="AK7015">
        <v>116</v>
      </c>
      <c r="AL7015">
        <v>1</v>
      </c>
      <c r="AM7015">
        <v>100</v>
      </c>
      <c r="AN7015">
        <v>5</v>
      </c>
    </row>
    <row r="7016" spans="1:40" x14ac:dyDescent="0.25">
      <c r="A7016" s="34">
        <v>40767</v>
      </c>
      <c r="B7016" s="220">
        <v>0.22916666666666666</v>
      </c>
      <c r="C7016">
        <v>24.3</v>
      </c>
      <c r="D7016">
        <v>24.4</v>
      </c>
      <c r="E7016">
        <v>24.3</v>
      </c>
      <c r="F7016">
        <v>66</v>
      </c>
      <c r="G7016">
        <v>17.600000000000001</v>
      </c>
      <c r="H7016">
        <v>0</v>
      </c>
      <c r="I7016" t="s">
        <v>346</v>
      </c>
      <c r="J7016">
        <v>0</v>
      </c>
      <c r="K7016">
        <v>2</v>
      </c>
      <c r="L7016" t="s">
        <v>346</v>
      </c>
      <c r="M7016">
        <v>24.3</v>
      </c>
      <c r="N7016">
        <v>25.1</v>
      </c>
      <c r="O7016">
        <v>25.1</v>
      </c>
      <c r="P7016" t="s">
        <v>337</v>
      </c>
      <c r="Q7016">
        <v>750.9</v>
      </c>
      <c r="R7016">
        <v>0</v>
      </c>
      <c r="S7016">
        <v>0</v>
      </c>
      <c r="T7016">
        <v>0</v>
      </c>
      <c r="U7016">
        <v>0</v>
      </c>
      <c r="V7016">
        <v>0</v>
      </c>
      <c r="W7016">
        <v>0</v>
      </c>
      <c r="X7016">
        <v>0</v>
      </c>
      <c r="Y7016">
        <v>0</v>
      </c>
      <c r="Z7016">
        <v>0</v>
      </c>
      <c r="AA7016">
        <v>2.1000000000000001E-2</v>
      </c>
      <c r="AB7016">
        <v>22.4</v>
      </c>
      <c r="AC7016">
        <v>48</v>
      </c>
      <c r="AD7016">
        <v>10.8</v>
      </c>
      <c r="AE7016">
        <v>21.8</v>
      </c>
      <c r="AF7016">
        <v>8.9</v>
      </c>
      <c r="AG7016">
        <v>7.2800000000000004E-2</v>
      </c>
      <c r="AH7016" t="s">
        <v>337</v>
      </c>
      <c r="AI7016" t="s">
        <v>337</v>
      </c>
      <c r="AJ7016">
        <v>0</v>
      </c>
      <c r="AK7016">
        <v>117</v>
      </c>
      <c r="AL7016">
        <v>1</v>
      </c>
      <c r="AM7016">
        <v>100</v>
      </c>
      <c r="AN7016">
        <v>5</v>
      </c>
    </row>
    <row r="7017" spans="1:40" x14ac:dyDescent="0.25">
      <c r="A7017" s="34">
        <v>40767</v>
      </c>
      <c r="B7017" s="220">
        <v>0.23263888888888887</v>
      </c>
      <c r="C7017">
        <v>24.3</v>
      </c>
      <c r="D7017">
        <v>24.3</v>
      </c>
      <c r="E7017">
        <v>24.3</v>
      </c>
      <c r="F7017">
        <v>65</v>
      </c>
      <c r="G7017">
        <v>17.3</v>
      </c>
      <c r="H7017">
        <v>0</v>
      </c>
      <c r="I7017" t="s">
        <v>337</v>
      </c>
      <c r="J7017">
        <v>0</v>
      </c>
      <c r="K7017">
        <v>0</v>
      </c>
      <c r="L7017" t="s">
        <v>337</v>
      </c>
      <c r="M7017">
        <v>24.3</v>
      </c>
      <c r="N7017">
        <v>25</v>
      </c>
      <c r="O7017">
        <v>25</v>
      </c>
      <c r="P7017" t="s">
        <v>337</v>
      </c>
      <c r="Q7017">
        <v>750.9</v>
      </c>
      <c r="R7017">
        <v>0</v>
      </c>
      <c r="S7017">
        <v>0</v>
      </c>
      <c r="T7017">
        <v>0</v>
      </c>
      <c r="U7017">
        <v>0</v>
      </c>
      <c r="V7017">
        <v>0</v>
      </c>
      <c r="W7017">
        <v>0</v>
      </c>
      <c r="X7017">
        <v>0</v>
      </c>
      <c r="Y7017">
        <v>0</v>
      </c>
      <c r="Z7017">
        <v>0</v>
      </c>
      <c r="AA7017">
        <v>2.1000000000000001E-2</v>
      </c>
      <c r="AB7017">
        <v>22.3</v>
      </c>
      <c r="AC7017">
        <v>48</v>
      </c>
      <c r="AD7017">
        <v>10.7</v>
      </c>
      <c r="AE7017">
        <v>21.7</v>
      </c>
      <c r="AF7017">
        <v>8.89</v>
      </c>
      <c r="AG7017">
        <v>7.2800000000000004E-2</v>
      </c>
      <c r="AH7017" t="s">
        <v>337</v>
      </c>
      <c r="AI7017" t="s">
        <v>337</v>
      </c>
      <c r="AJ7017">
        <v>0</v>
      </c>
      <c r="AK7017">
        <v>117</v>
      </c>
      <c r="AL7017">
        <v>1</v>
      </c>
      <c r="AM7017">
        <v>100</v>
      </c>
      <c r="AN7017">
        <v>5</v>
      </c>
    </row>
    <row r="7018" spans="1:40" x14ac:dyDescent="0.25">
      <c r="A7018" s="34">
        <v>40767</v>
      </c>
      <c r="B7018" s="220">
        <v>0.23611111111111113</v>
      </c>
      <c r="C7018">
        <v>24.3</v>
      </c>
      <c r="D7018">
        <v>24.3</v>
      </c>
      <c r="E7018">
        <v>24.3</v>
      </c>
      <c r="F7018">
        <v>66</v>
      </c>
      <c r="G7018">
        <v>17.600000000000001</v>
      </c>
      <c r="H7018">
        <v>0</v>
      </c>
      <c r="I7018" t="s">
        <v>337</v>
      </c>
      <c r="J7018">
        <v>0</v>
      </c>
      <c r="K7018">
        <v>0</v>
      </c>
      <c r="L7018" t="s">
        <v>337</v>
      </c>
      <c r="M7018">
        <v>24.3</v>
      </c>
      <c r="N7018">
        <v>25.1</v>
      </c>
      <c r="O7018">
        <v>25.1</v>
      </c>
      <c r="P7018" t="s">
        <v>337</v>
      </c>
      <c r="Q7018">
        <v>750.9</v>
      </c>
      <c r="R7018">
        <v>0</v>
      </c>
      <c r="S7018">
        <v>0</v>
      </c>
      <c r="T7018">
        <v>0</v>
      </c>
      <c r="U7018">
        <v>0</v>
      </c>
      <c r="V7018">
        <v>0</v>
      </c>
      <c r="W7018">
        <v>0</v>
      </c>
      <c r="X7018">
        <v>0</v>
      </c>
      <c r="Y7018">
        <v>0</v>
      </c>
      <c r="Z7018">
        <v>0</v>
      </c>
      <c r="AA7018">
        <v>2.1000000000000001E-2</v>
      </c>
      <c r="AB7018">
        <v>22.2</v>
      </c>
      <c r="AC7018">
        <v>50</v>
      </c>
      <c r="AD7018">
        <v>11.2</v>
      </c>
      <c r="AE7018">
        <v>21.6</v>
      </c>
      <c r="AF7018">
        <v>9.25</v>
      </c>
      <c r="AG7018">
        <v>7.2800000000000004E-2</v>
      </c>
      <c r="AH7018" t="s">
        <v>337</v>
      </c>
      <c r="AI7018" t="s">
        <v>337</v>
      </c>
      <c r="AJ7018">
        <v>0</v>
      </c>
      <c r="AK7018">
        <v>117</v>
      </c>
      <c r="AL7018">
        <v>1</v>
      </c>
      <c r="AM7018">
        <v>100</v>
      </c>
      <c r="AN7018">
        <v>5</v>
      </c>
    </row>
    <row r="7019" spans="1:40" x14ac:dyDescent="0.25">
      <c r="A7019" s="34">
        <v>40767</v>
      </c>
      <c r="B7019" s="220">
        <v>0.23958333333333334</v>
      </c>
      <c r="C7019">
        <v>24.3</v>
      </c>
      <c r="D7019">
        <v>24.3</v>
      </c>
      <c r="E7019">
        <v>24.3</v>
      </c>
      <c r="F7019">
        <v>66</v>
      </c>
      <c r="G7019">
        <v>17.5</v>
      </c>
      <c r="H7019">
        <v>0</v>
      </c>
      <c r="I7019" t="s">
        <v>337</v>
      </c>
      <c r="J7019">
        <v>0</v>
      </c>
      <c r="K7019">
        <v>0</v>
      </c>
      <c r="L7019" t="s">
        <v>337</v>
      </c>
      <c r="M7019">
        <v>24.3</v>
      </c>
      <c r="N7019">
        <v>25</v>
      </c>
      <c r="O7019">
        <v>25</v>
      </c>
      <c r="P7019" t="s">
        <v>337</v>
      </c>
      <c r="Q7019">
        <v>750.9</v>
      </c>
      <c r="R7019">
        <v>0</v>
      </c>
      <c r="S7019">
        <v>0</v>
      </c>
      <c r="T7019">
        <v>0</v>
      </c>
      <c r="U7019">
        <v>0</v>
      </c>
      <c r="V7019">
        <v>0</v>
      </c>
      <c r="W7019">
        <v>0</v>
      </c>
      <c r="X7019">
        <v>0</v>
      </c>
      <c r="Y7019">
        <v>0</v>
      </c>
      <c r="Z7019">
        <v>0</v>
      </c>
      <c r="AA7019">
        <v>2.1000000000000001E-2</v>
      </c>
      <c r="AB7019">
        <v>22.3</v>
      </c>
      <c r="AC7019">
        <v>54</v>
      </c>
      <c r="AD7019">
        <v>12.5</v>
      </c>
      <c r="AE7019">
        <v>22</v>
      </c>
      <c r="AF7019">
        <v>9.91</v>
      </c>
      <c r="AG7019">
        <v>7.2700000000000001E-2</v>
      </c>
      <c r="AH7019" t="s">
        <v>337</v>
      </c>
      <c r="AI7019" t="s">
        <v>337</v>
      </c>
      <c r="AJ7019">
        <v>0</v>
      </c>
      <c r="AK7019">
        <v>117</v>
      </c>
      <c r="AL7019">
        <v>1</v>
      </c>
      <c r="AM7019">
        <v>100</v>
      </c>
      <c r="AN7019">
        <v>5</v>
      </c>
    </row>
    <row r="7020" spans="1:40" x14ac:dyDescent="0.25">
      <c r="A7020" s="34">
        <v>40767</v>
      </c>
      <c r="B7020" s="220">
        <v>0.24305555555555555</v>
      </c>
      <c r="C7020">
        <v>24.3</v>
      </c>
      <c r="D7020">
        <v>24.3</v>
      </c>
      <c r="E7020">
        <v>24.3</v>
      </c>
      <c r="F7020">
        <v>66</v>
      </c>
      <c r="G7020">
        <v>17.5</v>
      </c>
      <c r="H7020">
        <v>0</v>
      </c>
      <c r="I7020" t="s">
        <v>337</v>
      </c>
      <c r="J7020">
        <v>0</v>
      </c>
      <c r="K7020">
        <v>0</v>
      </c>
      <c r="L7020" t="s">
        <v>337</v>
      </c>
      <c r="M7020">
        <v>24.3</v>
      </c>
      <c r="N7020">
        <v>25</v>
      </c>
      <c r="O7020">
        <v>25</v>
      </c>
      <c r="P7020" t="s">
        <v>337</v>
      </c>
      <c r="Q7020">
        <v>751</v>
      </c>
      <c r="R7020">
        <v>0</v>
      </c>
      <c r="S7020">
        <v>0</v>
      </c>
      <c r="T7020">
        <v>0</v>
      </c>
      <c r="U7020">
        <v>0</v>
      </c>
      <c r="V7020">
        <v>0</v>
      </c>
      <c r="W7020">
        <v>0</v>
      </c>
      <c r="X7020">
        <v>0</v>
      </c>
      <c r="Y7020">
        <v>0</v>
      </c>
      <c r="Z7020">
        <v>0</v>
      </c>
      <c r="AA7020">
        <v>2.1000000000000001E-2</v>
      </c>
      <c r="AB7020">
        <v>22.4</v>
      </c>
      <c r="AC7020">
        <v>56</v>
      </c>
      <c r="AD7020">
        <v>13.2</v>
      </c>
      <c r="AE7020">
        <v>22.2</v>
      </c>
      <c r="AF7020">
        <v>10.3</v>
      </c>
      <c r="AG7020">
        <v>7.2599999999999998E-2</v>
      </c>
      <c r="AH7020" t="s">
        <v>337</v>
      </c>
      <c r="AI7020" t="s">
        <v>337</v>
      </c>
      <c r="AJ7020">
        <v>0</v>
      </c>
      <c r="AK7020">
        <v>117</v>
      </c>
      <c r="AL7020">
        <v>1</v>
      </c>
      <c r="AM7020">
        <v>100</v>
      </c>
      <c r="AN7020">
        <v>5</v>
      </c>
    </row>
    <row r="7021" spans="1:40" x14ac:dyDescent="0.25">
      <c r="A7021" s="34">
        <v>40767</v>
      </c>
      <c r="B7021" s="220">
        <v>0.24652777777777779</v>
      </c>
      <c r="C7021">
        <v>24.3</v>
      </c>
      <c r="D7021">
        <v>24.3</v>
      </c>
      <c r="E7021">
        <v>24.3</v>
      </c>
      <c r="F7021">
        <v>66</v>
      </c>
      <c r="G7021">
        <v>17.600000000000001</v>
      </c>
      <c r="H7021">
        <v>0</v>
      </c>
      <c r="I7021" t="s">
        <v>337</v>
      </c>
      <c r="J7021">
        <v>0</v>
      </c>
      <c r="K7021">
        <v>0</v>
      </c>
      <c r="L7021" t="s">
        <v>337</v>
      </c>
      <c r="M7021">
        <v>24.3</v>
      </c>
      <c r="N7021">
        <v>25.1</v>
      </c>
      <c r="O7021">
        <v>25.1</v>
      </c>
      <c r="P7021" t="s">
        <v>337</v>
      </c>
      <c r="Q7021">
        <v>751</v>
      </c>
      <c r="R7021">
        <v>0</v>
      </c>
      <c r="S7021">
        <v>0</v>
      </c>
      <c r="T7021">
        <v>0</v>
      </c>
      <c r="U7021">
        <v>0</v>
      </c>
      <c r="V7021">
        <v>0</v>
      </c>
      <c r="W7021">
        <v>0</v>
      </c>
      <c r="X7021">
        <v>0</v>
      </c>
      <c r="Y7021">
        <v>0</v>
      </c>
      <c r="Z7021">
        <v>0</v>
      </c>
      <c r="AA7021">
        <v>2.1000000000000001E-2</v>
      </c>
      <c r="AB7021">
        <v>22.6</v>
      </c>
      <c r="AC7021">
        <v>54</v>
      </c>
      <c r="AD7021">
        <v>12.8</v>
      </c>
      <c r="AE7021">
        <v>22.4</v>
      </c>
      <c r="AF7021">
        <v>9.9</v>
      </c>
      <c r="AG7021">
        <v>7.2599999999999998E-2</v>
      </c>
      <c r="AH7021" t="s">
        <v>337</v>
      </c>
      <c r="AI7021" t="s">
        <v>337</v>
      </c>
      <c r="AJ7021">
        <v>0</v>
      </c>
      <c r="AK7021">
        <v>117</v>
      </c>
      <c r="AL7021">
        <v>1</v>
      </c>
      <c r="AM7021">
        <v>100</v>
      </c>
      <c r="AN7021">
        <v>5</v>
      </c>
    </row>
    <row r="7022" spans="1:40" x14ac:dyDescent="0.25">
      <c r="A7022" s="34">
        <v>40767</v>
      </c>
      <c r="B7022" s="220">
        <v>0.25</v>
      </c>
      <c r="C7022">
        <v>24.3</v>
      </c>
      <c r="D7022">
        <v>24.3</v>
      </c>
      <c r="E7022">
        <v>24.3</v>
      </c>
      <c r="F7022">
        <v>67</v>
      </c>
      <c r="G7022">
        <v>17.8</v>
      </c>
      <c r="H7022">
        <v>0</v>
      </c>
      <c r="I7022" t="s">
        <v>337</v>
      </c>
      <c r="J7022">
        <v>0</v>
      </c>
      <c r="K7022">
        <v>0</v>
      </c>
      <c r="L7022" t="s">
        <v>337</v>
      </c>
      <c r="M7022">
        <v>24.3</v>
      </c>
      <c r="N7022">
        <v>25.1</v>
      </c>
      <c r="O7022">
        <v>25.1</v>
      </c>
      <c r="P7022" t="s">
        <v>337</v>
      </c>
      <c r="Q7022">
        <v>750.8</v>
      </c>
      <c r="R7022">
        <v>0</v>
      </c>
      <c r="S7022">
        <v>0</v>
      </c>
      <c r="T7022">
        <v>0</v>
      </c>
      <c r="U7022">
        <v>0</v>
      </c>
      <c r="V7022">
        <v>0</v>
      </c>
      <c r="W7022">
        <v>0</v>
      </c>
      <c r="X7022">
        <v>0</v>
      </c>
      <c r="Y7022">
        <v>0</v>
      </c>
      <c r="Z7022">
        <v>0</v>
      </c>
      <c r="AA7022">
        <v>2.1000000000000001E-2</v>
      </c>
      <c r="AB7022">
        <v>22.6</v>
      </c>
      <c r="AC7022">
        <v>52</v>
      </c>
      <c r="AD7022">
        <v>12.2</v>
      </c>
      <c r="AE7022">
        <v>22.3</v>
      </c>
      <c r="AF7022">
        <v>9.6</v>
      </c>
      <c r="AG7022">
        <v>7.2599999999999998E-2</v>
      </c>
      <c r="AH7022" t="s">
        <v>337</v>
      </c>
      <c r="AI7022" t="s">
        <v>337</v>
      </c>
      <c r="AJ7022">
        <v>1E-3</v>
      </c>
      <c r="AK7022">
        <v>116</v>
      </c>
      <c r="AL7022">
        <v>1</v>
      </c>
      <c r="AM7022">
        <v>100</v>
      </c>
      <c r="AN7022">
        <v>5</v>
      </c>
    </row>
    <row r="7023" spans="1:40" x14ac:dyDescent="0.25">
      <c r="A7023" s="34">
        <v>40767</v>
      </c>
      <c r="B7023" s="220">
        <v>0.25347222222222221</v>
      </c>
      <c r="C7023">
        <v>24.3</v>
      </c>
      <c r="D7023">
        <v>24.3</v>
      </c>
      <c r="E7023">
        <v>24.3</v>
      </c>
      <c r="F7023">
        <v>67</v>
      </c>
      <c r="G7023">
        <v>17.8</v>
      </c>
      <c r="H7023">
        <v>0</v>
      </c>
      <c r="I7023" t="s">
        <v>337</v>
      </c>
      <c r="J7023">
        <v>0</v>
      </c>
      <c r="K7023">
        <v>0</v>
      </c>
      <c r="L7023" t="s">
        <v>337</v>
      </c>
      <c r="M7023">
        <v>24.3</v>
      </c>
      <c r="N7023">
        <v>25.1</v>
      </c>
      <c r="O7023">
        <v>25.1</v>
      </c>
      <c r="P7023" t="s">
        <v>337</v>
      </c>
      <c r="Q7023">
        <v>750.8</v>
      </c>
      <c r="R7023">
        <v>0</v>
      </c>
      <c r="S7023">
        <v>0</v>
      </c>
      <c r="T7023">
        <v>0</v>
      </c>
      <c r="U7023">
        <v>0</v>
      </c>
      <c r="V7023">
        <v>0</v>
      </c>
      <c r="W7023">
        <v>0</v>
      </c>
      <c r="X7023">
        <v>0</v>
      </c>
      <c r="Y7023">
        <v>0</v>
      </c>
      <c r="Z7023">
        <v>0</v>
      </c>
      <c r="AA7023">
        <v>2.1000000000000001E-2</v>
      </c>
      <c r="AB7023">
        <v>22.4</v>
      </c>
      <c r="AC7023">
        <v>50</v>
      </c>
      <c r="AD7023">
        <v>11.5</v>
      </c>
      <c r="AE7023">
        <v>22.1</v>
      </c>
      <c r="AF7023">
        <v>9.25</v>
      </c>
      <c r="AG7023">
        <v>7.2700000000000001E-2</v>
      </c>
      <c r="AH7023" t="s">
        <v>337</v>
      </c>
      <c r="AI7023" t="s">
        <v>337</v>
      </c>
      <c r="AJ7023">
        <v>0</v>
      </c>
      <c r="AK7023">
        <v>116</v>
      </c>
      <c r="AL7023">
        <v>1</v>
      </c>
      <c r="AM7023">
        <v>100</v>
      </c>
      <c r="AN7023">
        <v>5</v>
      </c>
    </row>
    <row r="7024" spans="1:40" x14ac:dyDescent="0.25">
      <c r="A7024" s="34">
        <v>40767</v>
      </c>
      <c r="B7024" s="220">
        <v>0.25694444444444448</v>
      </c>
      <c r="C7024">
        <v>24.4</v>
      </c>
      <c r="D7024">
        <v>24.4</v>
      </c>
      <c r="E7024">
        <v>24.3</v>
      </c>
      <c r="F7024">
        <v>67</v>
      </c>
      <c r="G7024">
        <v>17.899999999999999</v>
      </c>
      <c r="H7024">
        <v>0</v>
      </c>
      <c r="I7024" t="s">
        <v>337</v>
      </c>
      <c r="J7024">
        <v>0</v>
      </c>
      <c r="K7024">
        <v>0</v>
      </c>
      <c r="L7024" t="s">
        <v>337</v>
      </c>
      <c r="M7024">
        <v>24.4</v>
      </c>
      <c r="N7024">
        <v>25.2</v>
      </c>
      <c r="O7024">
        <v>25.2</v>
      </c>
      <c r="P7024" t="s">
        <v>337</v>
      </c>
      <c r="Q7024">
        <v>750.8</v>
      </c>
      <c r="R7024">
        <v>0</v>
      </c>
      <c r="S7024">
        <v>0</v>
      </c>
      <c r="T7024">
        <v>0</v>
      </c>
      <c r="U7024">
        <v>0</v>
      </c>
      <c r="V7024">
        <v>0</v>
      </c>
      <c r="W7024">
        <v>0</v>
      </c>
      <c r="X7024">
        <v>0</v>
      </c>
      <c r="Y7024">
        <v>0</v>
      </c>
      <c r="Z7024">
        <v>0</v>
      </c>
      <c r="AA7024">
        <v>2.1000000000000001E-2</v>
      </c>
      <c r="AB7024">
        <v>22.4</v>
      </c>
      <c r="AC7024">
        <v>49</v>
      </c>
      <c r="AD7024">
        <v>11.1</v>
      </c>
      <c r="AE7024">
        <v>21.9</v>
      </c>
      <c r="AF7024">
        <v>9.0500000000000007</v>
      </c>
      <c r="AG7024">
        <v>7.2700000000000001E-2</v>
      </c>
      <c r="AH7024" t="s">
        <v>337</v>
      </c>
      <c r="AI7024" t="s">
        <v>337</v>
      </c>
      <c r="AJ7024">
        <v>0</v>
      </c>
      <c r="AK7024">
        <v>116</v>
      </c>
      <c r="AL7024">
        <v>1</v>
      </c>
      <c r="AM7024">
        <v>100</v>
      </c>
      <c r="AN7024">
        <v>5</v>
      </c>
    </row>
    <row r="7025" spans="1:40" x14ac:dyDescent="0.25">
      <c r="A7025" s="34">
        <v>40767</v>
      </c>
      <c r="B7025" s="220">
        <v>0.26041666666666669</v>
      </c>
      <c r="C7025">
        <v>24.4</v>
      </c>
      <c r="D7025">
        <v>24.4</v>
      </c>
      <c r="E7025">
        <v>24.4</v>
      </c>
      <c r="F7025">
        <v>66</v>
      </c>
      <c r="G7025">
        <v>17.7</v>
      </c>
      <c r="H7025">
        <v>1</v>
      </c>
      <c r="I7025" t="s">
        <v>346</v>
      </c>
      <c r="J7025">
        <v>0.08</v>
      </c>
      <c r="K7025">
        <v>2</v>
      </c>
      <c r="L7025" t="s">
        <v>346</v>
      </c>
      <c r="M7025">
        <v>24.4</v>
      </c>
      <c r="N7025">
        <v>25.2</v>
      </c>
      <c r="O7025">
        <v>25.2</v>
      </c>
      <c r="P7025" t="s">
        <v>337</v>
      </c>
      <c r="Q7025">
        <v>750.8</v>
      </c>
      <c r="R7025">
        <v>0</v>
      </c>
      <c r="S7025">
        <v>0</v>
      </c>
      <c r="T7025">
        <v>0</v>
      </c>
      <c r="U7025">
        <v>0</v>
      </c>
      <c r="V7025">
        <v>0</v>
      </c>
      <c r="W7025">
        <v>0</v>
      </c>
      <c r="X7025">
        <v>0</v>
      </c>
      <c r="Y7025">
        <v>0</v>
      </c>
      <c r="Z7025">
        <v>0</v>
      </c>
      <c r="AA7025">
        <v>2.1000000000000001E-2</v>
      </c>
      <c r="AB7025">
        <v>22.4</v>
      </c>
      <c r="AC7025">
        <v>49</v>
      </c>
      <c r="AD7025">
        <v>11.1</v>
      </c>
      <c r="AE7025">
        <v>21.9</v>
      </c>
      <c r="AF7025">
        <v>9.0500000000000007</v>
      </c>
      <c r="AG7025">
        <v>7.2700000000000001E-2</v>
      </c>
      <c r="AH7025" t="s">
        <v>337</v>
      </c>
      <c r="AI7025" t="s">
        <v>337</v>
      </c>
      <c r="AJ7025">
        <v>0</v>
      </c>
      <c r="AK7025">
        <v>117</v>
      </c>
      <c r="AL7025">
        <v>1</v>
      </c>
      <c r="AM7025">
        <v>100</v>
      </c>
      <c r="AN7025">
        <v>5</v>
      </c>
    </row>
    <row r="7026" spans="1:40" x14ac:dyDescent="0.25">
      <c r="A7026" s="34">
        <v>40767</v>
      </c>
      <c r="B7026" s="220">
        <v>0.2638888888888889</v>
      </c>
      <c r="C7026">
        <v>24.4</v>
      </c>
      <c r="D7026">
        <v>24.5</v>
      </c>
      <c r="E7026">
        <v>24.4</v>
      </c>
      <c r="F7026">
        <v>66</v>
      </c>
      <c r="G7026">
        <v>17.7</v>
      </c>
      <c r="H7026">
        <v>0</v>
      </c>
      <c r="I7026" t="s">
        <v>346</v>
      </c>
      <c r="J7026">
        <v>0</v>
      </c>
      <c r="K7026">
        <v>2</v>
      </c>
      <c r="L7026" t="s">
        <v>346</v>
      </c>
      <c r="M7026">
        <v>24.4</v>
      </c>
      <c r="N7026">
        <v>25.2</v>
      </c>
      <c r="O7026">
        <v>25.2</v>
      </c>
      <c r="P7026" t="s">
        <v>337</v>
      </c>
      <c r="Q7026">
        <v>750.9</v>
      </c>
      <c r="R7026">
        <v>0</v>
      </c>
      <c r="S7026">
        <v>0</v>
      </c>
      <c r="T7026">
        <v>0</v>
      </c>
      <c r="U7026">
        <v>0</v>
      </c>
      <c r="V7026">
        <v>0</v>
      </c>
      <c r="W7026">
        <v>0</v>
      </c>
      <c r="X7026">
        <v>0</v>
      </c>
      <c r="Y7026">
        <v>0</v>
      </c>
      <c r="Z7026">
        <v>0</v>
      </c>
      <c r="AA7026">
        <v>2.1000000000000001E-2</v>
      </c>
      <c r="AB7026">
        <v>22.3</v>
      </c>
      <c r="AC7026">
        <v>51</v>
      </c>
      <c r="AD7026">
        <v>11.7</v>
      </c>
      <c r="AE7026">
        <v>21.8</v>
      </c>
      <c r="AF7026">
        <v>9.41</v>
      </c>
      <c r="AG7026">
        <v>7.2700000000000001E-2</v>
      </c>
      <c r="AH7026" t="s">
        <v>337</v>
      </c>
      <c r="AI7026" t="s">
        <v>337</v>
      </c>
      <c r="AJ7026">
        <v>0</v>
      </c>
      <c r="AK7026">
        <v>117</v>
      </c>
      <c r="AL7026">
        <v>1</v>
      </c>
      <c r="AM7026">
        <v>100</v>
      </c>
      <c r="AN7026">
        <v>5</v>
      </c>
    </row>
    <row r="7027" spans="1:40" x14ac:dyDescent="0.25">
      <c r="A7027" s="34">
        <v>40767</v>
      </c>
      <c r="B7027" s="220">
        <v>0.2673611111111111</v>
      </c>
      <c r="C7027">
        <v>24.4</v>
      </c>
      <c r="D7027">
        <v>24.5</v>
      </c>
      <c r="E7027">
        <v>24.4</v>
      </c>
      <c r="F7027">
        <v>66</v>
      </c>
      <c r="G7027">
        <v>17.7</v>
      </c>
      <c r="H7027">
        <v>0</v>
      </c>
      <c r="I7027" t="s">
        <v>346</v>
      </c>
      <c r="J7027">
        <v>0</v>
      </c>
      <c r="K7027">
        <v>1</v>
      </c>
      <c r="L7027" t="s">
        <v>346</v>
      </c>
      <c r="M7027">
        <v>24.4</v>
      </c>
      <c r="N7027">
        <v>25.2</v>
      </c>
      <c r="O7027">
        <v>25.2</v>
      </c>
      <c r="P7027" t="s">
        <v>337</v>
      </c>
      <c r="Q7027">
        <v>750.9</v>
      </c>
      <c r="R7027">
        <v>0</v>
      </c>
      <c r="S7027">
        <v>0</v>
      </c>
      <c r="T7027">
        <v>0</v>
      </c>
      <c r="U7027">
        <v>0</v>
      </c>
      <c r="V7027">
        <v>0</v>
      </c>
      <c r="W7027">
        <v>0</v>
      </c>
      <c r="X7027">
        <v>0</v>
      </c>
      <c r="Y7027">
        <v>0</v>
      </c>
      <c r="Z7027">
        <v>0</v>
      </c>
      <c r="AA7027">
        <v>2.1000000000000001E-2</v>
      </c>
      <c r="AB7027">
        <v>22.3</v>
      </c>
      <c r="AC7027">
        <v>54</v>
      </c>
      <c r="AD7027">
        <v>12.5</v>
      </c>
      <c r="AE7027">
        <v>22</v>
      </c>
      <c r="AF7027">
        <v>9.91</v>
      </c>
      <c r="AG7027">
        <v>7.2700000000000001E-2</v>
      </c>
      <c r="AH7027" t="s">
        <v>337</v>
      </c>
      <c r="AI7027" t="s">
        <v>337</v>
      </c>
      <c r="AJ7027">
        <v>0</v>
      </c>
      <c r="AK7027">
        <v>117</v>
      </c>
      <c r="AL7027">
        <v>1</v>
      </c>
      <c r="AM7027">
        <v>100</v>
      </c>
      <c r="AN7027">
        <v>5</v>
      </c>
    </row>
    <row r="7028" spans="1:40" x14ac:dyDescent="0.25">
      <c r="A7028" s="34">
        <v>40767</v>
      </c>
      <c r="B7028" s="220">
        <v>0.27083333333333331</v>
      </c>
      <c r="C7028">
        <v>24.4</v>
      </c>
      <c r="D7028">
        <v>24.4</v>
      </c>
      <c r="E7028">
        <v>24.4</v>
      </c>
      <c r="F7028">
        <v>67</v>
      </c>
      <c r="G7028">
        <v>17.899999999999999</v>
      </c>
      <c r="H7028">
        <v>0</v>
      </c>
      <c r="I7028" t="s">
        <v>346</v>
      </c>
      <c r="J7028">
        <v>0</v>
      </c>
      <c r="K7028">
        <v>2</v>
      </c>
      <c r="L7028" t="s">
        <v>346</v>
      </c>
      <c r="M7028">
        <v>24.4</v>
      </c>
      <c r="N7028">
        <v>25.2</v>
      </c>
      <c r="O7028">
        <v>25.2</v>
      </c>
      <c r="P7028" t="s">
        <v>337</v>
      </c>
      <c r="Q7028">
        <v>750.8</v>
      </c>
      <c r="R7028">
        <v>0</v>
      </c>
      <c r="S7028">
        <v>0</v>
      </c>
      <c r="T7028">
        <v>0</v>
      </c>
      <c r="U7028">
        <v>0</v>
      </c>
      <c r="V7028">
        <v>0</v>
      </c>
      <c r="W7028">
        <v>0</v>
      </c>
      <c r="X7028">
        <v>0</v>
      </c>
      <c r="Y7028">
        <v>0</v>
      </c>
      <c r="Z7028">
        <v>0</v>
      </c>
      <c r="AA7028">
        <v>2.1000000000000001E-2</v>
      </c>
      <c r="AB7028">
        <v>22.4</v>
      </c>
      <c r="AC7028">
        <v>56</v>
      </c>
      <c r="AD7028">
        <v>13.2</v>
      </c>
      <c r="AE7028">
        <v>22.3</v>
      </c>
      <c r="AF7028">
        <v>10.3</v>
      </c>
      <c r="AG7028">
        <v>7.2599999999999998E-2</v>
      </c>
      <c r="AH7028" t="s">
        <v>337</v>
      </c>
      <c r="AI7028" t="s">
        <v>337</v>
      </c>
      <c r="AJ7028">
        <v>0</v>
      </c>
      <c r="AK7028">
        <v>116</v>
      </c>
      <c r="AL7028">
        <v>1</v>
      </c>
      <c r="AM7028">
        <v>100</v>
      </c>
      <c r="AN7028">
        <v>5</v>
      </c>
    </row>
    <row r="7029" spans="1:40" x14ac:dyDescent="0.25">
      <c r="A7029" s="34">
        <v>40767</v>
      </c>
      <c r="B7029" s="220">
        <v>0.27430555555555552</v>
      </c>
      <c r="C7029">
        <v>24.5</v>
      </c>
      <c r="D7029">
        <v>24.5</v>
      </c>
      <c r="E7029">
        <v>24.4</v>
      </c>
      <c r="F7029">
        <v>67</v>
      </c>
      <c r="G7029">
        <v>18</v>
      </c>
      <c r="H7029">
        <v>0</v>
      </c>
      <c r="I7029" t="s">
        <v>337</v>
      </c>
      <c r="J7029">
        <v>0</v>
      </c>
      <c r="K7029">
        <v>0</v>
      </c>
      <c r="L7029" t="s">
        <v>337</v>
      </c>
      <c r="M7029">
        <v>24.5</v>
      </c>
      <c r="N7029">
        <v>25.3</v>
      </c>
      <c r="O7029">
        <v>25.3</v>
      </c>
      <c r="P7029" t="s">
        <v>337</v>
      </c>
      <c r="Q7029">
        <v>750.9</v>
      </c>
      <c r="R7029">
        <v>0</v>
      </c>
      <c r="S7029">
        <v>0</v>
      </c>
      <c r="T7029">
        <v>0</v>
      </c>
      <c r="U7029">
        <v>0</v>
      </c>
      <c r="V7029">
        <v>0</v>
      </c>
      <c r="W7029">
        <v>0</v>
      </c>
      <c r="X7029">
        <v>0</v>
      </c>
      <c r="Y7029">
        <v>0</v>
      </c>
      <c r="Z7029">
        <v>0</v>
      </c>
      <c r="AA7029">
        <v>2.1000000000000001E-2</v>
      </c>
      <c r="AB7029">
        <v>22.6</v>
      </c>
      <c r="AC7029">
        <v>56</v>
      </c>
      <c r="AD7029">
        <v>13.3</v>
      </c>
      <c r="AE7029">
        <v>22.5</v>
      </c>
      <c r="AF7029">
        <v>10.3</v>
      </c>
      <c r="AG7029">
        <v>7.2499999999999995E-2</v>
      </c>
      <c r="AH7029" t="s">
        <v>337</v>
      </c>
      <c r="AI7029" t="s">
        <v>337</v>
      </c>
      <c r="AJ7029">
        <v>0</v>
      </c>
      <c r="AK7029">
        <v>114</v>
      </c>
      <c r="AL7029">
        <v>1</v>
      </c>
      <c r="AM7029">
        <v>100</v>
      </c>
      <c r="AN7029">
        <v>5</v>
      </c>
    </row>
    <row r="7030" spans="1:40" x14ac:dyDescent="0.25">
      <c r="A7030" s="34">
        <v>40767</v>
      </c>
      <c r="B7030" s="220">
        <v>0.27777777777777779</v>
      </c>
      <c r="C7030">
        <v>24.6</v>
      </c>
      <c r="D7030">
        <v>24.6</v>
      </c>
      <c r="E7030">
        <v>24.5</v>
      </c>
      <c r="F7030">
        <v>66</v>
      </c>
      <c r="G7030">
        <v>17.8</v>
      </c>
      <c r="H7030">
        <v>0</v>
      </c>
      <c r="I7030" t="s">
        <v>346</v>
      </c>
      <c r="J7030">
        <v>0</v>
      </c>
      <c r="K7030">
        <v>1</v>
      </c>
      <c r="L7030" t="s">
        <v>346</v>
      </c>
      <c r="M7030">
        <v>24.6</v>
      </c>
      <c r="N7030">
        <v>25.3</v>
      </c>
      <c r="O7030">
        <v>25.3</v>
      </c>
      <c r="P7030" t="s">
        <v>337</v>
      </c>
      <c r="Q7030">
        <v>750.9</v>
      </c>
      <c r="R7030">
        <v>0</v>
      </c>
      <c r="S7030">
        <v>0</v>
      </c>
      <c r="T7030">
        <v>0</v>
      </c>
      <c r="U7030">
        <v>0</v>
      </c>
      <c r="V7030">
        <v>0</v>
      </c>
      <c r="W7030">
        <v>0</v>
      </c>
      <c r="X7030">
        <v>0</v>
      </c>
      <c r="Y7030">
        <v>0</v>
      </c>
      <c r="Z7030">
        <v>0</v>
      </c>
      <c r="AA7030">
        <v>2.1999999999999999E-2</v>
      </c>
      <c r="AB7030">
        <v>22.7</v>
      </c>
      <c r="AC7030">
        <v>53</v>
      </c>
      <c r="AD7030">
        <v>12.6</v>
      </c>
      <c r="AE7030">
        <v>22.5</v>
      </c>
      <c r="AF7030">
        <v>9.74</v>
      </c>
      <c r="AG7030">
        <v>7.2599999999999998E-2</v>
      </c>
      <c r="AH7030" t="s">
        <v>337</v>
      </c>
      <c r="AI7030" t="s">
        <v>337</v>
      </c>
      <c r="AJ7030">
        <v>0</v>
      </c>
      <c r="AK7030">
        <v>116</v>
      </c>
      <c r="AL7030">
        <v>1</v>
      </c>
      <c r="AM7030">
        <v>100</v>
      </c>
      <c r="AN7030">
        <v>5</v>
      </c>
    </row>
    <row r="7031" spans="1:40" x14ac:dyDescent="0.25">
      <c r="A7031" s="34">
        <v>40767</v>
      </c>
      <c r="B7031" s="220">
        <v>0.28125</v>
      </c>
      <c r="C7031">
        <v>24.6</v>
      </c>
      <c r="D7031">
        <v>24.6</v>
      </c>
      <c r="E7031">
        <v>24.6</v>
      </c>
      <c r="F7031">
        <v>66</v>
      </c>
      <c r="G7031">
        <v>17.8</v>
      </c>
      <c r="H7031">
        <v>0</v>
      </c>
      <c r="I7031" t="s">
        <v>337</v>
      </c>
      <c r="J7031">
        <v>0</v>
      </c>
      <c r="K7031">
        <v>0</v>
      </c>
      <c r="L7031" t="s">
        <v>337</v>
      </c>
      <c r="M7031">
        <v>24.6</v>
      </c>
      <c r="N7031">
        <v>25.4</v>
      </c>
      <c r="O7031">
        <v>25.4</v>
      </c>
      <c r="P7031" t="s">
        <v>337</v>
      </c>
      <c r="Q7031">
        <v>750.9</v>
      </c>
      <c r="R7031">
        <v>0</v>
      </c>
      <c r="S7031">
        <v>0</v>
      </c>
      <c r="T7031">
        <v>0</v>
      </c>
      <c r="U7031">
        <v>0</v>
      </c>
      <c r="V7031">
        <v>0</v>
      </c>
      <c r="W7031">
        <v>0</v>
      </c>
      <c r="X7031">
        <v>0</v>
      </c>
      <c r="Y7031">
        <v>0</v>
      </c>
      <c r="Z7031">
        <v>0</v>
      </c>
      <c r="AA7031">
        <v>2.1999999999999999E-2</v>
      </c>
      <c r="AB7031">
        <v>22.6</v>
      </c>
      <c r="AC7031">
        <v>51</v>
      </c>
      <c r="AD7031">
        <v>11.9</v>
      </c>
      <c r="AE7031">
        <v>22.2</v>
      </c>
      <c r="AF7031">
        <v>9.4</v>
      </c>
      <c r="AG7031">
        <v>7.2599999999999998E-2</v>
      </c>
      <c r="AH7031" t="s">
        <v>337</v>
      </c>
      <c r="AI7031" t="s">
        <v>337</v>
      </c>
      <c r="AJ7031">
        <v>0</v>
      </c>
      <c r="AK7031">
        <v>117</v>
      </c>
      <c r="AL7031">
        <v>1</v>
      </c>
      <c r="AM7031">
        <v>100</v>
      </c>
      <c r="AN7031">
        <v>5</v>
      </c>
    </row>
    <row r="7032" spans="1:40" x14ac:dyDescent="0.25">
      <c r="A7032" s="34">
        <v>40767</v>
      </c>
      <c r="B7032" s="220">
        <v>0.28472222222222221</v>
      </c>
      <c r="C7032">
        <v>24.6</v>
      </c>
      <c r="D7032">
        <v>24.6</v>
      </c>
      <c r="E7032">
        <v>24.6</v>
      </c>
      <c r="F7032">
        <v>65</v>
      </c>
      <c r="G7032">
        <v>17.600000000000001</v>
      </c>
      <c r="H7032">
        <v>0</v>
      </c>
      <c r="I7032" t="s">
        <v>337</v>
      </c>
      <c r="J7032">
        <v>0</v>
      </c>
      <c r="K7032">
        <v>0</v>
      </c>
      <c r="L7032" t="s">
        <v>337</v>
      </c>
      <c r="M7032">
        <v>24.6</v>
      </c>
      <c r="N7032">
        <v>25.3</v>
      </c>
      <c r="O7032">
        <v>25.3</v>
      </c>
      <c r="P7032" t="s">
        <v>337</v>
      </c>
      <c r="Q7032">
        <v>750.9</v>
      </c>
      <c r="R7032">
        <v>0</v>
      </c>
      <c r="S7032">
        <v>0</v>
      </c>
      <c r="T7032">
        <v>0</v>
      </c>
      <c r="U7032">
        <v>0</v>
      </c>
      <c r="V7032">
        <v>0</v>
      </c>
      <c r="W7032">
        <v>0</v>
      </c>
      <c r="X7032">
        <v>0</v>
      </c>
      <c r="Y7032">
        <v>0</v>
      </c>
      <c r="Z7032">
        <v>0</v>
      </c>
      <c r="AA7032">
        <v>2.1999999999999999E-2</v>
      </c>
      <c r="AB7032">
        <v>22.4</v>
      </c>
      <c r="AC7032">
        <v>50</v>
      </c>
      <c r="AD7032">
        <v>11.5</v>
      </c>
      <c r="AE7032">
        <v>22.1</v>
      </c>
      <c r="AF7032">
        <v>9.25</v>
      </c>
      <c r="AG7032">
        <v>7.2700000000000001E-2</v>
      </c>
      <c r="AH7032" t="s">
        <v>337</v>
      </c>
      <c r="AI7032" t="s">
        <v>337</v>
      </c>
      <c r="AJ7032">
        <v>0</v>
      </c>
      <c r="AK7032">
        <v>115</v>
      </c>
      <c r="AL7032">
        <v>1</v>
      </c>
      <c r="AM7032">
        <v>100</v>
      </c>
      <c r="AN7032">
        <v>5</v>
      </c>
    </row>
    <row r="7033" spans="1:40" x14ac:dyDescent="0.25">
      <c r="A7033" s="34">
        <v>40767</v>
      </c>
      <c r="B7033" s="220">
        <v>0.28819444444444448</v>
      </c>
      <c r="C7033">
        <v>24.6</v>
      </c>
      <c r="D7033">
        <v>24.6</v>
      </c>
      <c r="E7033">
        <v>24.6</v>
      </c>
      <c r="F7033">
        <v>65</v>
      </c>
      <c r="G7033">
        <v>17.5</v>
      </c>
      <c r="H7033">
        <v>0</v>
      </c>
      <c r="I7033" t="s">
        <v>346</v>
      </c>
      <c r="J7033">
        <v>0</v>
      </c>
      <c r="K7033">
        <v>1</v>
      </c>
      <c r="L7033" t="s">
        <v>346</v>
      </c>
      <c r="M7033">
        <v>24.6</v>
      </c>
      <c r="N7033">
        <v>25.2</v>
      </c>
      <c r="O7033">
        <v>25.2</v>
      </c>
      <c r="P7033" t="s">
        <v>337</v>
      </c>
      <c r="Q7033">
        <v>750.8</v>
      </c>
      <c r="R7033">
        <v>0</v>
      </c>
      <c r="S7033">
        <v>0</v>
      </c>
      <c r="T7033">
        <v>0</v>
      </c>
      <c r="U7033">
        <v>0</v>
      </c>
      <c r="V7033">
        <v>0</v>
      </c>
      <c r="W7033">
        <v>0</v>
      </c>
      <c r="X7033">
        <v>0</v>
      </c>
      <c r="Y7033">
        <v>0</v>
      </c>
      <c r="Z7033">
        <v>0</v>
      </c>
      <c r="AA7033">
        <v>2.1999999999999999E-2</v>
      </c>
      <c r="AB7033">
        <v>22.4</v>
      </c>
      <c r="AC7033">
        <v>49</v>
      </c>
      <c r="AD7033">
        <v>11.1</v>
      </c>
      <c r="AE7033">
        <v>21.9</v>
      </c>
      <c r="AF7033">
        <v>9.0500000000000007</v>
      </c>
      <c r="AG7033">
        <v>7.2700000000000001E-2</v>
      </c>
      <c r="AH7033" t="s">
        <v>337</v>
      </c>
      <c r="AI7033" t="s">
        <v>337</v>
      </c>
      <c r="AJ7033">
        <v>0</v>
      </c>
      <c r="AK7033">
        <v>117</v>
      </c>
      <c r="AL7033">
        <v>1</v>
      </c>
      <c r="AM7033">
        <v>100</v>
      </c>
      <c r="AN7033">
        <v>5</v>
      </c>
    </row>
    <row r="7034" spans="1:40" x14ac:dyDescent="0.25">
      <c r="A7034" s="34">
        <v>40767</v>
      </c>
      <c r="B7034" s="220">
        <v>0.29166666666666669</v>
      </c>
      <c r="C7034">
        <v>24.4</v>
      </c>
      <c r="D7034">
        <v>24.5</v>
      </c>
      <c r="E7034">
        <v>24.4</v>
      </c>
      <c r="F7034">
        <v>65</v>
      </c>
      <c r="G7034">
        <v>17.399999999999999</v>
      </c>
      <c r="H7034">
        <v>0</v>
      </c>
      <c r="I7034" t="s">
        <v>346</v>
      </c>
      <c r="J7034">
        <v>0</v>
      </c>
      <c r="K7034">
        <v>1</v>
      </c>
      <c r="L7034" t="s">
        <v>346</v>
      </c>
      <c r="M7034">
        <v>24.4</v>
      </c>
      <c r="N7034">
        <v>25.1</v>
      </c>
      <c r="O7034">
        <v>25.1</v>
      </c>
      <c r="P7034" t="s">
        <v>337</v>
      </c>
      <c r="Q7034">
        <v>750.8</v>
      </c>
      <c r="R7034">
        <v>0</v>
      </c>
      <c r="S7034">
        <v>0</v>
      </c>
      <c r="T7034">
        <v>0</v>
      </c>
      <c r="U7034">
        <v>0</v>
      </c>
      <c r="V7034">
        <v>0</v>
      </c>
      <c r="W7034">
        <v>0</v>
      </c>
      <c r="X7034">
        <v>0</v>
      </c>
      <c r="Y7034">
        <v>0</v>
      </c>
      <c r="Z7034">
        <v>0</v>
      </c>
      <c r="AA7034">
        <v>2.1000000000000001E-2</v>
      </c>
      <c r="AB7034">
        <v>22.3</v>
      </c>
      <c r="AC7034">
        <v>51</v>
      </c>
      <c r="AD7034">
        <v>11.7</v>
      </c>
      <c r="AE7034">
        <v>21.8</v>
      </c>
      <c r="AF7034">
        <v>9.41</v>
      </c>
      <c r="AG7034">
        <v>7.2700000000000001E-2</v>
      </c>
      <c r="AH7034" t="s">
        <v>337</v>
      </c>
      <c r="AI7034" t="s">
        <v>337</v>
      </c>
      <c r="AJ7034">
        <v>1E-3</v>
      </c>
      <c r="AK7034">
        <v>118</v>
      </c>
      <c r="AL7034">
        <v>1</v>
      </c>
      <c r="AM7034">
        <v>100</v>
      </c>
      <c r="AN7034">
        <v>5</v>
      </c>
    </row>
    <row r="7035" spans="1:40" x14ac:dyDescent="0.25">
      <c r="A7035" s="34">
        <v>40767</v>
      </c>
      <c r="B7035" s="220">
        <v>0.2951388888888889</v>
      </c>
      <c r="C7035">
        <v>24.3</v>
      </c>
      <c r="D7035">
        <v>24.4</v>
      </c>
      <c r="E7035">
        <v>24.3</v>
      </c>
      <c r="F7035">
        <v>62</v>
      </c>
      <c r="G7035">
        <v>16.5</v>
      </c>
      <c r="H7035">
        <v>0</v>
      </c>
      <c r="I7035" t="s">
        <v>346</v>
      </c>
      <c r="J7035">
        <v>0</v>
      </c>
      <c r="K7035">
        <v>1</v>
      </c>
      <c r="L7035" t="s">
        <v>346</v>
      </c>
      <c r="M7035">
        <v>24.3</v>
      </c>
      <c r="N7035">
        <v>24.8</v>
      </c>
      <c r="O7035">
        <v>24.8</v>
      </c>
      <c r="P7035" t="s">
        <v>337</v>
      </c>
      <c r="Q7035">
        <v>750.8</v>
      </c>
      <c r="R7035">
        <v>0</v>
      </c>
      <c r="S7035">
        <v>0</v>
      </c>
      <c r="T7035">
        <v>0</v>
      </c>
      <c r="U7035">
        <v>0</v>
      </c>
      <c r="V7035">
        <v>0</v>
      </c>
      <c r="W7035">
        <v>0</v>
      </c>
      <c r="X7035">
        <v>0</v>
      </c>
      <c r="Y7035">
        <v>0</v>
      </c>
      <c r="Z7035">
        <v>0</v>
      </c>
      <c r="AA7035">
        <v>2.1000000000000001E-2</v>
      </c>
      <c r="AB7035">
        <v>22.3</v>
      </c>
      <c r="AC7035">
        <v>55</v>
      </c>
      <c r="AD7035">
        <v>12.8</v>
      </c>
      <c r="AE7035">
        <v>22</v>
      </c>
      <c r="AF7035">
        <v>10.11</v>
      </c>
      <c r="AG7035">
        <v>7.2599999999999998E-2</v>
      </c>
      <c r="AH7035" t="s">
        <v>337</v>
      </c>
      <c r="AI7035" t="s">
        <v>337</v>
      </c>
      <c r="AJ7035">
        <v>0</v>
      </c>
      <c r="AK7035">
        <v>117</v>
      </c>
      <c r="AL7035">
        <v>1</v>
      </c>
      <c r="AM7035">
        <v>100</v>
      </c>
      <c r="AN7035">
        <v>5</v>
      </c>
    </row>
    <row r="7036" spans="1:40" x14ac:dyDescent="0.25">
      <c r="A7036" s="34">
        <v>40767</v>
      </c>
      <c r="B7036" s="220">
        <v>0.2986111111111111</v>
      </c>
      <c r="C7036">
        <v>24.1</v>
      </c>
      <c r="D7036">
        <v>24.3</v>
      </c>
      <c r="E7036">
        <v>24.1</v>
      </c>
      <c r="F7036">
        <v>64</v>
      </c>
      <c r="G7036">
        <v>16.8</v>
      </c>
      <c r="H7036">
        <v>0</v>
      </c>
      <c r="I7036" t="s">
        <v>346</v>
      </c>
      <c r="J7036">
        <v>0</v>
      </c>
      <c r="K7036">
        <v>1</v>
      </c>
      <c r="L7036" t="s">
        <v>346</v>
      </c>
      <c r="M7036">
        <v>24.1</v>
      </c>
      <c r="N7036">
        <v>24.7</v>
      </c>
      <c r="O7036">
        <v>24.7</v>
      </c>
      <c r="P7036" t="s">
        <v>337</v>
      </c>
      <c r="Q7036">
        <v>750.9</v>
      </c>
      <c r="R7036">
        <v>0</v>
      </c>
      <c r="S7036">
        <v>0</v>
      </c>
      <c r="T7036">
        <v>0</v>
      </c>
      <c r="U7036">
        <v>0</v>
      </c>
      <c r="V7036">
        <v>0</v>
      </c>
      <c r="W7036">
        <v>0</v>
      </c>
      <c r="X7036">
        <v>0</v>
      </c>
      <c r="Y7036">
        <v>0</v>
      </c>
      <c r="Z7036">
        <v>0</v>
      </c>
      <c r="AA7036">
        <v>0.02</v>
      </c>
      <c r="AB7036">
        <v>22.4</v>
      </c>
      <c r="AC7036">
        <v>57</v>
      </c>
      <c r="AD7036">
        <v>13.5</v>
      </c>
      <c r="AE7036">
        <v>22.3</v>
      </c>
      <c r="AF7036">
        <v>10.46</v>
      </c>
      <c r="AG7036">
        <v>7.2599999999999998E-2</v>
      </c>
      <c r="AH7036" t="s">
        <v>337</v>
      </c>
      <c r="AI7036" t="s">
        <v>337</v>
      </c>
      <c r="AJ7036">
        <v>0</v>
      </c>
      <c r="AK7036">
        <v>117</v>
      </c>
      <c r="AL7036">
        <v>1</v>
      </c>
      <c r="AM7036">
        <v>100</v>
      </c>
      <c r="AN7036">
        <v>5</v>
      </c>
    </row>
    <row r="7037" spans="1:40" x14ac:dyDescent="0.25">
      <c r="A7037" s="34">
        <v>40767</v>
      </c>
      <c r="B7037" s="220">
        <v>0.30208333333333331</v>
      </c>
      <c r="C7037">
        <v>23.8</v>
      </c>
      <c r="D7037">
        <v>24.1</v>
      </c>
      <c r="E7037">
        <v>23.8</v>
      </c>
      <c r="F7037">
        <v>65</v>
      </c>
      <c r="G7037">
        <v>16.899999999999999</v>
      </c>
      <c r="H7037">
        <v>0</v>
      </c>
      <c r="I7037" t="s">
        <v>337</v>
      </c>
      <c r="J7037">
        <v>0</v>
      </c>
      <c r="K7037">
        <v>0</v>
      </c>
      <c r="L7037" t="s">
        <v>337</v>
      </c>
      <c r="M7037">
        <v>23.8</v>
      </c>
      <c r="N7037">
        <v>24.6</v>
      </c>
      <c r="O7037">
        <v>24.6</v>
      </c>
      <c r="P7037" t="s">
        <v>337</v>
      </c>
      <c r="Q7037">
        <v>750.9</v>
      </c>
      <c r="R7037">
        <v>0</v>
      </c>
      <c r="S7037">
        <v>0</v>
      </c>
      <c r="T7037">
        <v>1</v>
      </c>
      <c r="U7037">
        <v>0.01</v>
      </c>
      <c r="V7037">
        <v>5</v>
      </c>
      <c r="W7037">
        <v>0</v>
      </c>
      <c r="X7037">
        <v>0</v>
      </c>
      <c r="Y7037">
        <v>0</v>
      </c>
      <c r="Z7037">
        <v>0</v>
      </c>
      <c r="AA7037">
        <v>1.9E-2</v>
      </c>
      <c r="AB7037">
        <v>22.6</v>
      </c>
      <c r="AC7037">
        <v>56</v>
      </c>
      <c r="AD7037">
        <v>13.3</v>
      </c>
      <c r="AE7037">
        <v>22.5</v>
      </c>
      <c r="AF7037">
        <v>10.3</v>
      </c>
      <c r="AG7037">
        <v>7.2499999999999995E-2</v>
      </c>
      <c r="AH7037" t="s">
        <v>337</v>
      </c>
      <c r="AI7037" t="s">
        <v>337</v>
      </c>
      <c r="AJ7037">
        <v>0</v>
      </c>
      <c r="AK7037">
        <v>116</v>
      </c>
      <c r="AL7037">
        <v>1</v>
      </c>
      <c r="AM7037">
        <v>100</v>
      </c>
      <c r="AN7037">
        <v>5</v>
      </c>
    </row>
    <row r="7038" spans="1:40" x14ac:dyDescent="0.25">
      <c r="A7038" s="34">
        <v>40767</v>
      </c>
      <c r="B7038" s="220">
        <v>0.30555555555555552</v>
      </c>
      <c r="C7038">
        <v>23.8</v>
      </c>
      <c r="D7038">
        <v>23.9</v>
      </c>
      <c r="E7038">
        <v>23.8</v>
      </c>
      <c r="F7038">
        <v>66</v>
      </c>
      <c r="G7038">
        <v>17</v>
      </c>
      <c r="H7038">
        <v>0</v>
      </c>
      <c r="I7038" t="s">
        <v>337</v>
      </c>
      <c r="J7038">
        <v>0</v>
      </c>
      <c r="K7038">
        <v>0</v>
      </c>
      <c r="L7038" t="s">
        <v>337</v>
      </c>
      <c r="M7038">
        <v>23.8</v>
      </c>
      <c r="N7038">
        <v>24.6</v>
      </c>
      <c r="O7038">
        <v>24.6</v>
      </c>
      <c r="P7038" t="s">
        <v>337</v>
      </c>
      <c r="Q7038">
        <v>751.1</v>
      </c>
      <c r="R7038">
        <v>0</v>
      </c>
      <c r="S7038">
        <v>0</v>
      </c>
      <c r="T7038">
        <v>7</v>
      </c>
      <c r="U7038">
        <v>0.05</v>
      </c>
      <c r="V7038">
        <v>9</v>
      </c>
      <c r="W7038">
        <v>0</v>
      </c>
      <c r="X7038">
        <v>0</v>
      </c>
      <c r="Y7038">
        <v>0</v>
      </c>
      <c r="Z7038">
        <v>0</v>
      </c>
      <c r="AA7038">
        <v>1.9E-2</v>
      </c>
      <c r="AB7038">
        <v>22.6</v>
      </c>
      <c r="AC7038">
        <v>53</v>
      </c>
      <c r="AD7038">
        <v>12.5</v>
      </c>
      <c r="AE7038">
        <v>22.3</v>
      </c>
      <c r="AF7038">
        <v>9.75</v>
      </c>
      <c r="AG7038">
        <v>7.2599999999999998E-2</v>
      </c>
      <c r="AH7038" t="s">
        <v>337</v>
      </c>
      <c r="AI7038" t="s">
        <v>337</v>
      </c>
      <c r="AJ7038">
        <v>0</v>
      </c>
      <c r="AK7038">
        <v>117</v>
      </c>
      <c r="AL7038">
        <v>1</v>
      </c>
      <c r="AM7038">
        <v>100</v>
      </c>
      <c r="AN7038">
        <v>5</v>
      </c>
    </row>
    <row r="7039" spans="1:40" x14ac:dyDescent="0.25">
      <c r="A7039" s="34">
        <v>40767</v>
      </c>
      <c r="B7039" s="220">
        <v>0.30902777777777779</v>
      </c>
      <c r="C7039">
        <v>23.6</v>
      </c>
      <c r="D7039">
        <v>23.7</v>
      </c>
      <c r="E7039">
        <v>23.6</v>
      </c>
      <c r="F7039">
        <v>67</v>
      </c>
      <c r="G7039">
        <v>17.100000000000001</v>
      </c>
      <c r="H7039">
        <v>0</v>
      </c>
      <c r="I7039" t="s">
        <v>346</v>
      </c>
      <c r="J7039">
        <v>0</v>
      </c>
      <c r="K7039">
        <v>1</v>
      </c>
      <c r="L7039" t="s">
        <v>346</v>
      </c>
      <c r="M7039">
        <v>23.6</v>
      </c>
      <c r="N7039">
        <v>24.4</v>
      </c>
      <c r="O7039">
        <v>24.4</v>
      </c>
      <c r="P7039" t="s">
        <v>337</v>
      </c>
      <c r="Q7039">
        <v>751.2</v>
      </c>
      <c r="R7039">
        <v>0</v>
      </c>
      <c r="S7039">
        <v>0</v>
      </c>
      <c r="T7039">
        <v>12</v>
      </c>
      <c r="U7039">
        <v>0.09</v>
      </c>
      <c r="V7039">
        <v>14</v>
      </c>
      <c r="W7039">
        <v>0</v>
      </c>
      <c r="X7039">
        <v>0</v>
      </c>
      <c r="Y7039">
        <v>0</v>
      </c>
      <c r="Z7039">
        <v>0</v>
      </c>
      <c r="AA7039">
        <v>1.7999999999999999E-2</v>
      </c>
      <c r="AB7039">
        <v>22.4</v>
      </c>
      <c r="AC7039">
        <v>51</v>
      </c>
      <c r="AD7039">
        <v>11.8</v>
      </c>
      <c r="AE7039">
        <v>22.1</v>
      </c>
      <c r="AF7039">
        <v>9.4</v>
      </c>
      <c r="AG7039">
        <v>7.2700000000000001E-2</v>
      </c>
      <c r="AH7039" t="s">
        <v>337</v>
      </c>
      <c r="AI7039" t="s">
        <v>337</v>
      </c>
      <c r="AJ7039">
        <v>0</v>
      </c>
      <c r="AK7039">
        <v>117</v>
      </c>
      <c r="AL7039">
        <v>1</v>
      </c>
      <c r="AM7039">
        <v>100</v>
      </c>
      <c r="AN7039">
        <v>5</v>
      </c>
    </row>
    <row r="7040" spans="1:40" x14ac:dyDescent="0.25">
      <c r="A7040" s="34">
        <v>40767</v>
      </c>
      <c r="B7040" s="220">
        <v>0.3125</v>
      </c>
      <c r="C7040">
        <v>23.6</v>
      </c>
      <c r="D7040">
        <v>23.6</v>
      </c>
      <c r="E7040">
        <v>23.6</v>
      </c>
      <c r="F7040">
        <v>67</v>
      </c>
      <c r="G7040">
        <v>17.100000000000001</v>
      </c>
      <c r="H7040">
        <v>0</v>
      </c>
      <c r="I7040" t="s">
        <v>337</v>
      </c>
      <c r="J7040">
        <v>0</v>
      </c>
      <c r="K7040">
        <v>0</v>
      </c>
      <c r="L7040" t="s">
        <v>337</v>
      </c>
      <c r="M7040">
        <v>23.6</v>
      </c>
      <c r="N7040">
        <v>24.3</v>
      </c>
      <c r="O7040">
        <v>24.3</v>
      </c>
      <c r="P7040" t="s">
        <v>337</v>
      </c>
      <c r="Q7040">
        <v>751.3</v>
      </c>
      <c r="R7040">
        <v>0</v>
      </c>
      <c r="S7040">
        <v>0</v>
      </c>
      <c r="T7040">
        <v>17</v>
      </c>
      <c r="U7040">
        <v>0.12</v>
      </c>
      <c r="V7040">
        <v>19</v>
      </c>
      <c r="W7040">
        <v>0</v>
      </c>
      <c r="X7040">
        <v>0</v>
      </c>
      <c r="Y7040">
        <v>0</v>
      </c>
      <c r="Z7040">
        <v>0</v>
      </c>
      <c r="AA7040">
        <v>1.7999999999999999E-2</v>
      </c>
      <c r="AB7040">
        <v>22.4</v>
      </c>
      <c r="AC7040">
        <v>50</v>
      </c>
      <c r="AD7040">
        <v>11.5</v>
      </c>
      <c r="AE7040">
        <v>21.9</v>
      </c>
      <c r="AF7040">
        <v>9.25</v>
      </c>
      <c r="AG7040">
        <v>7.2700000000000001E-2</v>
      </c>
      <c r="AH7040" t="s">
        <v>337</v>
      </c>
      <c r="AI7040" t="s">
        <v>337</v>
      </c>
      <c r="AJ7040">
        <v>0</v>
      </c>
      <c r="AK7040">
        <v>115</v>
      </c>
      <c r="AL7040">
        <v>1</v>
      </c>
      <c r="AM7040">
        <v>100</v>
      </c>
      <c r="AN7040">
        <v>5</v>
      </c>
    </row>
    <row r="7041" spans="1:40" x14ac:dyDescent="0.25">
      <c r="A7041" s="34">
        <v>40767</v>
      </c>
      <c r="B7041" s="220">
        <v>0.31597222222222221</v>
      </c>
      <c r="C7041">
        <v>23.4</v>
      </c>
      <c r="D7041">
        <v>23.6</v>
      </c>
      <c r="E7041">
        <v>23.4</v>
      </c>
      <c r="F7041">
        <v>68</v>
      </c>
      <c r="G7041">
        <v>17.2</v>
      </c>
      <c r="H7041">
        <v>0</v>
      </c>
      <c r="I7041" t="s">
        <v>337</v>
      </c>
      <c r="J7041">
        <v>0</v>
      </c>
      <c r="K7041">
        <v>0</v>
      </c>
      <c r="L7041" t="s">
        <v>337</v>
      </c>
      <c r="M7041">
        <v>23.4</v>
      </c>
      <c r="N7041">
        <v>24.3</v>
      </c>
      <c r="O7041">
        <v>24.3</v>
      </c>
      <c r="P7041" t="s">
        <v>337</v>
      </c>
      <c r="Q7041">
        <v>751.3</v>
      </c>
      <c r="R7041">
        <v>0</v>
      </c>
      <c r="S7041">
        <v>0</v>
      </c>
      <c r="T7041">
        <v>22</v>
      </c>
      <c r="U7041">
        <v>0.16</v>
      </c>
      <c r="V7041">
        <v>25</v>
      </c>
      <c r="W7041">
        <v>0</v>
      </c>
      <c r="X7041">
        <v>0</v>
      </c>
      <c r="Y7041">
        <v>0</v>
      </c>
      <c r="Z7041">
        <v>0</v>
      </c>
      <c r="AA7041">
        <v>1.7999999999999999E-2</v>
      </c>
      <c r="AB7041">
        <v>22.3</v>
      </c>
      <c r="AC7041">
        <v>49</v>
      </c>
      <c r="AD7041">
        <v>11</v>
      </c>
      <c r="AE7041">
        <v>21.7</v>
      </c>
      <c r="AF7041">
        <v>9.0500000000000007</v>
      </c>
      <c r="AG7041">
        <v>7.2800000000000004E-2</v>
      </c>
      <c r="AH7041" t="s">
        <v>337</v>
      </c>
      <c r="AI7041" t="s">
        <v>337</v>
      </c>
      <c r="AJ7041">
        <v>0</v>
      </c>
      <c r="AK7041">
        <v>117</v>
      </c>
      <c r="AL7041">
        <v>1</v>
      </c>
      <c r="AM7041">
        <v>100</v>
      </c>
      <c r="AN7041">
        <v>5</v>
      </c>
    </row>
    <row r="7042" spans="1:40" x14ac:dyDescent="0.25">
      <c r="A7042" s="34">
        <v>40767</v>
      </c>
      <c r="B7042" s="220">
        <v>0.31944444444444448</v>
      </c>
      <c r="C7042">
        <v>23.4</v>
      </c>
      <c r="D7042">
        <v>23.5</v>
      </c>
      <c r="E7042">
        <v>23.4</v>
      </c>
      <c r="F7042">
        <v>67</v>
      </c>
      <c r="G7042">
        <v>17</v>
      </c>
      <c r="H7042">
        <v>0</v>
      </c>
      <c r="I7042" t="s">
        <v>337</v>
      </c>
      <c r="J7042">
        <v>0</v>
      </c>
      <c r="K7042">
        <v>0</v>
      </c>
      <c r="L7042" t="s">
        <v>337</v>
      </c>
      <c r="M7042">
        <v>23.4</v>
      </c>
      <c r="N7042">
        <v>24.2</v>
      </c>
      <c r="O7042">
        <v>24.2</v>
      </c>
      <c r="P7042" t="s">
        <v>337</v>
      </c>
      <c r="Q7042">
        <v>751.4</v>
      </c>
      <c r="R7042">
        <v>0</v>
      </c>
      <c r="S7042">
        <v>0</v>
      </c>
      <c r="T7042">
        <v>30</v>
      </c>
      <c r="U7042">
        <v>0.22</v>
      </c>
      <c r="V7042">
        <v>33</v>
      </c>
      <c r="W7042">
        <v>0</v>
      </c>
      <c r="X7042">
        <v>0</v>
      </c>
      <c r="Y7042">
        <v>0</v>
      </c>
      <c r="Z7042">
        <v>0</v>
      </c>
      <c r="AA7042">
        <v>1.7999999999999999E-2</v>
      </c>
      <c r="AB7042">
        <v>22.3</v>
      </c>
      <c r="AC7042">
        <v>53</v>
      </c>
      <c r="AD7042">
        <v>12.2</v>
      </c>
      <c r="AE7042">
        <v>21.9</v>
      </c>
      <c r="AF7042">
        <v>9.77</v>
      </c>
      <c r="AG7042">
        <v>7.2700000000000001E-2</v>
      </c>
      <c r="AH7042" t="s">
        <v>337</v>
      </c>
      <c r="AI7042" t="s">
        <v>337</v>
      </c>
      <c r="AJ7042">
        <v>0</v>
      </c>
      <c r="AK7042">
        <v>117</v>
      </c>
      <c r="AL7042">
        <v>1</v>
      </c>
      <c r="AM7042">
        <v>100</v>
      </c>
      <c r="AN7042">
        <v>5</v>
      </c>
    </row>
    <row r="7043" spans="1:40" x14ac:dyDescent="0.25">
      <c r="A7043" s="34">
        <v>40767</v>
      </c>
      <c r="B7043" s="220">
        <v>0.32291666666666669</v>
      </c>
      <c r="C7043">
        <v>23.4</v>
      </c>
      <c r="D7043">
        <v>23.5</v>
      </c>
      <c r="E7043">
        <v>23.4</v>
      </c>
      <c r="F7043">
        <v>67</v>
      </c>
      <c r="G7043">
        <v>17</v>
      </c>
      <c r="H7043">
        <v>0</v>
      </c>
      <c r="I7043" t="s">
        <v>337</v>
      </c>
      <c r="J7043">
        <v>0</v>
      </c>
      <c r="K7043">
        <v>0</v>
      </c>
      <c r="L7043" t="s">
        <v>337</v>
      </c>
      <c r="M7043">
        <v>23.4</v>
      </c>
      <c r="N7043">
        <v>24.2</v>
      </c>
      <c r="O7043">
        <v>24.2</v>
      </c>
      <c r="P7043" t="s">
        <v>337</v>
      </c>
      <c r="Q7043">
        <v>751.4</v>
      </c>
      <c r="R7043">
        <v>0</v>
      </c>
      <c r="S7043">
        <v>0</v>
      </c>
      <c r="T7043">
        <v>37</v>
      </c>
      <c r="U7043">
        <v>0.27</v>
      </c>
      <c r="V7043">
        <v>40</v>
      </c>
      <c r="W7043">
        <v>0</v>
      </c>
      <c r="X7043">
        <v>0</v>
      </c>
      <c r="Y7043">
        <v>0</v>
      </c>
      <c r="Z7043">
        <v>0</v>
      </c>
      <c r="AA7043">
        <v>1.7999999999999999E-2</v>
      </c>
      <c r="AB7043">
        <v>22.4</v>
      </c>
      <c r="AC7043">
        <v>56</v>
      </c>
      <c r="AD7043">
        <v>13.2</v>
      </c>
      <c r="AE7043">
        <v>22.2</v>
      </c>
      <c r="AF7043">
        <v>10.3</v>
      </c>
      <c r="AG7043">
        <v>7.2599999999999998E-2</v>
      </c>
      <c r="AH7043" t="s">
        <v>337</v>
      </c>
      <c r="AI7043" t="s">
        <v>337</v>
      </c>
      <c r="AJ7043">
        <v>0</v>
      </c>
      <c r="AK7043">
        <v>117</v>
      </c>
      <c r="AL7043">
        <v>1</v>
      </c>
      <c r="AM7043">
        <v>100</v>
      </c>
      <c r="AN7043">
        <v>5</v>
      </c>
    </row>
    <row r="7044" spans="1:40" x14ac:dyDescent="0.25">
      <c r="A7044" s="34">
        <v>40767</v>
      </c>
      <c r="B7044" s="220">
        <v>0.3263888888888889</v>
      </c>
      <c r="C7044">
        <v>23.6</v>
      </c>
      <c r="D7044">
        <v>23.6</v>
      </c>
      <c r="E7044">
        <v>23.5</v>
      </c>
      <c r="F7044">
        <v>69</v>
      </c>
      <c r="G7044">
        <v>17.5</v>
      </c>
      <c r="H7044">
        <v>0</v>
      </c>
      <c r="I7044" t="s">
        <v>337</v>
      </c>
      <c r="J7044">
        <v>0</v>
      </c>
      <c r="K7044">
        <v>0</v>
      </c>
      <c r="L7044" t="s">
        <v>337</v>
      </c>
      <c r="M7044">
        <v>23.6</v>
      </c>
      <c r="N7044">
        <v>24.4</v>
      </c>
      <c r="O7044">
        <v>24.4</v>
      </c>
      <c r="P7044" t="s">
        <v>337</v>
      </c>
      <c r="Q7044">
        <v>751.4</v>
      </c>
      <c r="R7044">
        <v>0</v>
      </c>
      <c r="S7044">
        <v>0</v>
      </c>
      <c r="T7044">
        <v>45</v>
      </c>
      <c r="U7044">
        <v>0.32</v>
      </c>
      <c r="V7044">
        <v>47</v>
      </c>
      <c r="W7044">
        <v>0</v>
      </c>
      <c r="X7044">
        <v>0</v>
      </c>
      <c r="Y7044">
        <v>0</v>
      </c>
      <c r="Z7044">
        <v>0</v>
      </c>
      <c r="AA7044">
        <v>1.7999999999999999E-2</v>
      </c>
      <c r="AB7044">
        <v>22.4</v>
      </c>
      <c r="AC7044">
        <v>57</v>
      </c>
      <c r="AD7044">
        <v>13.5</v>
      </c>
      <c r="AE7044">
        <v>22.4</v>
      </c>
      <c r="AF7044">
        <v>10.45</v>
      </c>
      <c r="AG7044">
        <v>7.2599999999999998E-2</v>
      </c>
      <c r="AH7044" t="s">
        <v>337</v>
      </c>
      <c r="AI7044" t="s">
        <v>337</v>
      </c>
      <c r="AJ7044">
        <v>0</v>
      </c>
      <c r="AK7044">
        <v>117</v>
      </c>
      <c r="AL7044">
        <v>1</v>
      </c>
      <c r="AM7044">
        <v>100</v>
      </c>
      <c r="AN7044">
        <v>5</v>
      </c>
    </row>
    <row r="7045" spans="1:40" x14ac:dyDescent="0.25">
      <c r="A7045" s="34">
        <v>40767</v>
      </c>
      <c r="B7045" s="220">
        <v>0.3298611111111111</v>
      </c>
      <c r="C7045">
        <v>23.7</v>
      </c>
      <c r="D7045">
        <v>23.7</v>
      </c>
      <c r="E7045">
        <v>23.6</v>
      </c>
      <c r="F7045">
        <v>68</v>
      </c>
      <c r="G7045">
        <v>17.399999999999999</v>
      </c>
      <c r="H7045">
        <v>0</v>
      </c>
      <c r="I7045" t="s">
        <v>346</v>
      </c>
      <c r="J7045">
        <v>0</v>
      </c>
      <c r="K7045">
        <v>2</v>
      </c>
      <c r="L7045" t="s">
        <v>346</v>
      </c>
      <c r="M7045">
        <v>23.7</v>
      </c>
      <c r="N7045">
        <v>24.5</v>
      </c>
      <c r="O7045">
        <v>24.5</v>
      </c>
      <c r="P7045" t="s">
        <v>337</v>
      </c>
      <c r="Q7045">
        <v>751.4</v>
      </c>
      <c r="R7045">
        <v>0</v>
      </c>
      <c r="S7045">
        <v>0</v>
      </c>
      <c r="T7045">
        <v>51</v>
      </c>
      <c r="U7045">
        <v>0.37</v>
      </c>
      <c r="V7045">
        <v>53</v>
      </c>
      <c r="W7045">
        <v>0</v>
      </c>
      <c r="X7045">
        <v>0</v>
      </c>
      <c r="Y7045">
        <v>0</v>
      </c>
      <c r="Z7045">
        <v>0</v>
      </c>
      <c r="AA7045">
        <v>1.9E-2</v>
      </c>
      <c r="AB7045">
        <v>22.6</v>
      </c>
      <c r="AC7045">
        <v>55</v>
      </c>
      <c r="AD7045">
        <v>13.1</v>
      </c>
      <c r="AE7045">
        <v>22.4</v>
      </c>
      <c r="AF7045">
        <v>10.1</v>
      </c>
      <c r="AG7045">
        <v>7.2599999999999998E-2</v>
      </c>
      <c r="AH7045" t="s">
        <v>337</v>
      </c>
      <c r="AI7045" t="s">
        <v>337</v>
      </c>
      <c r="AJ7045">
        <v>0</v>
      </c>
      <c r="AK7045">
        <v>117</v>
      </c>
      <c r="AL7045">
        <v>1</v>
      </c>
      <c r="AM7045">
        <v>100</v>
      </c>
      <c r="AN7045">
        <v>5</v>
      </c>
    </row>
    <row r="7046" spans="1:40" x14ac:dyDescent="0.25">
      <c r="A7046" s="34">
        <v>40767</v>
      </c>
      <c r="B7046" s="220">
        <v>0.33333333333333331</v>
      </c>
      <c r="C7046">
        <v>23.8</v>
      </c>
      <c r="D7046">
        <v>23.8</v>
      </c>
      <c r="E7046">
        <v>23.7</v>
      </c>
      <c r="F7046">
        <v>68</v>
      </c>
      <c r="G7046">
        <v>17.5</v>
      </c>
      <c r="H7046">
        <v>0</v>
      </c>
      <c r="I7046" t="s">
        <v>346</v>
      </c>
      <c r="J7046">
        <v>0</v>
      </c>
      <c r="K7046">
        <v>1</v>
      </c>
      <c r="L7046" t="s">
        <v>346</v>
      </c>
      <c r="M7046">
        <v>23.8</v>
      </c>
      <c r="N7046">
        <v>24.6</v>
      </c>
      <c r="O7046">
        <v>24.6</v>
      </c>
      <c r="P7046" t="s">
        <v>337</v>
      </c>
      <c r="Q7046">
        <v>751.4</v>
      </c>
      <c r="R7046">
        <v>0</v>
      </c>
      <c r="S7046">
        <v>0</v>
      </c>
      <c r="T7046">
        <v>55</v>
      </c>
      <c r="U7046">
        <v>0.39</v>
      </c>
      <c r="V7046">
        <v>56</v>
      </c>
      <c r="W7046">
        <v>0</v>
      </c>
      <c r="X7046">
        <v>0</v>
      </c>
      <c r="Y7046">
        <v>0</v>
      </c>
      <c r="Z7046">
        <v>0</v>
      </c>
      <c r="AA7046">
        <v>1.9E-2</v>
      </c>
      <c r="AB7046">
        <v>22.6</v>
      </c>
      <c r="AC7046">
        <v>53</v>
      </c>
      <c r="AD7046">
        <v>12.5</v>
      </c>
      <c r="AE7046">
        <v>22.3</v>
      </c>
      <c r="AF7046">
        <v>9.75</v>
      </c>
      <c r="AG7046">
        <v>7.2599999999999998E-2</v>
      </c>
      <c r="AH7046" t="s">
        <v>337</v>
      </c>
      <c r="AI7046" t="s">
        <v>337</v>
      </c>
      <c r="AJ7046">
        <v>1E-3</v>
      </c>
      <c r="AK7046">
        <v>117</v>
      </c>
      <c r="AL7046">
        <v>1</v>
      </c>
      <c r="AM7046">
        <v>100</v>
      </c>
      <c r="AN7046">
        <v>5</v>
      </c>
    </row>
    <row r="7047" spans="1:40" x14ac:dyDescent="0.25">
      <c r="A7047" s="34">
        <v>40767</v>
      </c>
      <c r="B7047" s="220">
        <v>0.33680555555555558</v>
      </c>
      <c r="C7047">
        <v>23.9</v>
      </c>
      <c r="D7047">
        <v>23.9</v>
      </c>
      <c r="E7047">
        <v>23.8</v>
      </c>
      <c r="F7047">
        <v>67</v>
      </c>
      <c r="G7047">
        <v>17.399999999999999</v>
      </c>
      <c r="H7047">
        <v>0</v>
      </c>
      <c r="I7047" t="s">
        <v>346</v>
      </c>
      <c r="J7047">
        <v>0</v>
      </c>
      <c r="K7047">
        <v>1</v>
      </c>
      <c r="L7047" t="s">
        <v>346</v>
      </c>
      <c r="M7047">
        <v>23.9</v>
      </c>
      <c r="N7047">
        <v>24.7</v>
      </c>
      <c r="O7047">
        <v>24.7</v>
      </c>
      <c r="P7047" t="s">
        <v>337</v>
      </c>
      <c r="Q7047">
        <v>751.4</v>
      </c>
      <c r="R7047">
        <v>0</v>
      </c>
      <c r="S7047">
        <v>0</v>
      </c>
      <c r="T7047">
        <v>59</v>
      </c>
      <c r="U7047">
        <v>0.42</v>
      </c>
      <c r="V7047">
        <v>60</v>
      </c>
      <c r="W7047">
        <v>0</v>
      </c>
      <c r="X7047">
        <v>0</v>
      </c>
      <c r="Y7047">
        <v>0</v>
      </c>
      <c r="Z7047">
        <v>0</v>
      </c>
      <c r="AA7047">
        <v>1.9E-2</v>
      </c>
      <c r="AB7047">
        <v>22.6</v>
      </c>
      <c r="AC7047">
        <v>51</v>
      </c>
      <c r="AD7047">
        <v>11.9</v>
      </c>
      <c r="AE7047">
        <v>22.2</v>
      </c>
      <c r="AF7047">
        <v>9.4</v>
      </c>
      <c r="AG7047">
        <v>7.2700000000000001E-2</v>
      </c>
      <c r="AH7047" t="s">
        <v>337</v>
      </c>
      <c r="AI7047" t="s">
        <v>337</v>
      </c>
      <c r="AJ7047">
        <v>0</v>
      </c>
      <c r="AK7047">
        <v>117</v>
      </c>
      <c r="AL7047">
        <v>1</v>
      </c>
      <c r="AM7047">
        <v>100</v>
      </c>
      <c r="AN7047">
        <v>5</v>
      </c>
    </row>
    <row r="7048" spans="1:40" x14ac:dyDescent="0.25">
      <c r="A7048" s="34">
        <v>40767</v>
      </c>
      <c r="B7048" s="220">
        <v>0.34027777777777773</v>
      </c>
      <c r="C7048">
        <v>24</v>
      </c>
      <c r="D7048">
        <v>24</v>
      </c>
      <c r="E7048">
        <v>23.9</v>
      </c>
      <c r="F7048">
        <v>67</v>
      </c>
      <c r="G7048">
        <v>17.5</v>
      </c>
      <c r="H7048">
        <v>0</v>
      </c>
      <c r="I7048" t="s">
        <v>337</v>
      </c>
      <c r="J7048">
        <v>0</v>
      </c>
      <c r="K7048">
        <v>0</v>
      </c>
      <c r="L7048" t="s">
        <v>337</v>
      </c>
      <c r="M7048">
        <v>24</v>
      </c>
      <c r="N7048">
        <v>24.8</v>
      </c>
      <c r="O7048">
        <v>24.8</v>
      </c>
      <c r="P7048" t="s">
        <v>337</v>
      </c>
      <c r="Q7048">
        <v>751.4</v>
      </c>
      <c r="R7048">
        <v>0</v>
      </c>
      <c r="S7048">
        <v>0</v>
      </c>
      <c r="T7048">
        <v>64</v>
      </c>
      <c r="U7048">
        <v>0.46</v>
      </c>
      <c r="V7048">
        <v>69</v>
      </c>
      <c r="W7048">
        <v>0</v>
      </c>
      <c r="X7048">
        <v>0</v>
      </c>
      <c r="Y7048">
        <v>0</v>
      </c>
      <c r="Z7048">
        <v>0</v>
      </c>
      <c r="AA7048">
        <v>0.02</v>
      </c>
      <c r="AB7048">
        <v>22.4</v>
      </c>
      <c r="AC7048">
        <v>50</v>
      </c>
      <c r="AD7048">
        <v>11.5</v>
      </c>
      <c r="AE7048">
        <v>22.1</v>
      </c>
      <c r="AF7048">
        <v>9.25</v>
      </c>
      <c r="AG7048">
        <v>7.2700000000000001E-2</v>
      </c>
      <c r="AH7048" t="s">
        <v>337</v>
      </c>
      <c r="AI7048" t="s">
        <v>337</v>
      </c>
      <c r="AJ7048">
        <v>0</v>
      </c>
      <c r="AK7048">
        <v>116</v>
      </c>
      <c r="AL7048">
        <v>1</v>
      </c>
      <c r="AM7048">
        <v>100</v>
      </c>
      <c r="AN7048">
        <v>5</v>
      </c>
    </row>
    <row r="7049" spans="1:40" x14ac:dyDescent="0.25">
      <c r="A7049" s="34">
        <v>40767</v>
      </c>
      <c r="B7049" s="220">
        <v>0.34375</v>
      </c>
      <c r="C7049">
        <v>24.1</v>
      </c>
      <c r="D7049">
        <v>24.1</v>
      </c>
      <c r="E7049">
        <v>24</v>
      </c>
      <c r="F7049">
        <v>67</v>
      </c>
      <c r="G7049">
        <v>17.600000000000001</v>
      </c>
      <c r="H7049">
        <v>0</v>
      </c>
      <c r="I7049" t="s">
        <v>337</v>
      </c>
      <c r="J7049">
        <v>0</v>
      </c>
      <c r="K7049">
        <v>0</v>
      </c>
      <c r="L7049" t="s">
        <v>337</v>
      </c>
      <c r="M7049">
        <v>24.1</v>
      </c>
      <c r="N7049">
        <v>24.9</v>
      </c>
      <c r="O7049">
        <v>24.9</v>
      </c>
      <c r="P7049" t="s">
        <v>337</v>
      </c>
      <c r="Q7049">
        <v>751.4</v>
      </c>
      <c r="R7049">
        <v>0</v>
      </c>
      <c r="S7049">
        <v>0</v>
      </c>
      <c r="T7049">
        <v>75</v>
      </c>
      <c r="U7049">
        <v>0.54</v>
      </c>
      <c r="V7049">
        <v>81</v>
      </c>
      <c r="W7049">
        <v>0</v>
      </c>
      <c r="X7049">
        <v>0</v>
      </c>
      <c r="Y7049">
        <v>0</v>
      </c>
      <c r="Z7049">
        <v>0</v>
      </c>
      <c r="AA7049">
        <v>0.02</v>
      </c>
      <c r="AB7049">
        <v>22.4</v>
      </c>
      <c r="AC7049">
        <v>49</v>
      </c>
      <c r="AD7049">
        <v>11.2</v>
      </c>
      <c r="AE7049">
        <v>22</v>
      </c>
      <c r="AF7049">
        <v>9.0500000000000007</v>
      </c>
      <c r="AG7049">
        <v>7.2800000000000004E-2</v>
      </c>
      <c r="AH7049" t="s">
        <v>337</v>
      </c>
      <c r="AI7049" t="s">
        <v>337</v>
      </c>
      <c r="AJ7049">
        <v>0</v>
      </c>
      <c r="AK7049">
        <v>116</v>
      </c>
      <c r="AL7049">
        <v>1</v>
      </c>
      <c r="AM7049">
        <v>100</v>
      </c>
      <c r="AN7049">
        <v>5</v>
      </c>
    </row>
    <row r="7050" spans="1:40" x14ac:dyDescent="0.25">
      <c r="A7050" s="34">
        <v>40767</v>
      </c>
      <c r="B7050" s="220">
        <v>0.34722222222222227</v>
      </c>
      <c r="C7050">
        <v>24.3</v>
      </c>
      <c r="D7050">
        <v>24.3</v>
      </c>
      <c r="E7050">
        <v>24.1</v>
      </c>
      <c r="F7050">
        <v>66</v>
      </c>
      <c r="G7050">
        <v>17.5</v>
      </c>
      <c r="H7050">
        <v>0</v>
      </c>
      <c r="I7050" t="s">
        <v>337</v>
      </c>
      <c r="J7050">
        <v>0</v>
      </c>
      <c r="K7050">
        <v>0</v>
      </c>
      <c r="L7050" t="s">
        <v>337</v>
      </c>
      <c r="M7050">
        <v>24.3</v>
      </c>
      <c r="N7050">
        <v>25</v>
      </c>
      <c r="O7050">
        <v>25</v>
      </c>
      <c r="P7050" t="s">
        <v>337</v>
      </c>
      <c r="Q7050">
        <v>751.4</v>
      </c>
      <c r="R7050">
        <v>0</v>
      </c>
      <c r="S7050">
        <v>0</v>
      </c>
      <c r="T7050">
        <v>88</v>
      </c>
      <c r="U7050">
        <v>0.63</v>
      </c>
      <c r="V7050">
        <v>95</v>
      </c>
      <c r="W7050">
        <v>0</v>
      </c>
      <c r="X7050">
        <v>0</v>
      </c>
      <c r="Y7050">
        <v>0</v>
      </c>
      <c r="Z7050">
        <v>0</v>
      </c>
      <c r="AA7050">
        <v>2.1000000000000001E-2</v>
      </c>
      <c r="AB7050">
        <v>22.6</v>
      </c>
      <c r="AC7050">
        <v>53</v>
      </c>
      <c r="AD7050">
        <v>12.5</v>
      </c>
      <c r="AE7050">
        <v>22.3</v>
      </c>
      <c r="AF7050">
        <v>9.75</v>
      </c>
      <c r="AG7050">
        <v>7.2599999999999998E-2</v>
      </c>
      <c r="AH7050" t="s">
        <v>337</v>
      </c>
      <c r="AI7050" t="s">
        <v>337</v>
      </c>
      <c r="AJ7050">
        <v>0</v>
      </c>
      <c r="AK7050">
        <v>117</v>
      </c>
      <c r="AL7050">
        <v>1</v>
      </c>
      <c r="AM7050">
        <v>100</v>
      </c>
      <c r="AN7050">
        <v>5</v>
      </c>
    </row>
    <row r="7051" spans="1:40" x14ac:dyDescent="0.25">
      <c r="A7051" s="34">
        <v>40767</v>
      </c>
      <c r="B7051" s="220">
        <v>0.35069444444444442</v>
      </c>
      <c r="C7051">
        <v>24.4</v>
      </c>
      <c r="D7051">
        <v>24.4</v>
      </c>
      <c r="E7051">
        <v>24.3</v>
      </c>
      <c r="F7051">
        <v>67</v>
      </c>
      <c r="G7051">
        <v>17.899999999999999</v>
      </c>
      <c r="H7051">
        <v>0</v>
      </c>
      <c r="I7051" t="s">
        <v>337</v>
      </c>
      <c r="J7051">
        <v>0</v>
      </c>
      <c r="K7051">
        <v>0</v>
      </c>
      <c r="L7051" t="s">
        <v>337</v>
      </c>
      <c r="M7051">
        <v>24.4</v>
      </c>
      <c r="N7051">
        <v>25.2</v>
      </c>
      <c r="O7051">
        <v>25.2</v>
      </c>
      <c r="P7051" t="s">
        <v>337</v>
      </c>
      <c r="Q7051">
        <v>751.4</v>
      </c>
      <c r="R7051">
        <v>0</v>
      </c>
      <c r="S7051">
        <v>0</v>
      </c>
      <c r="T7051">
        <v>108</v>
      </c>
      <c r="U7051">
        <v>0.77</v>
      </c>
      <c r="V7051">
        <v>116</v>
      </c>
      <c r="W7051">
        <v>0.3</v>
      </c>
      <c r="X7051">
        <v>0.01</v>
      </c>
      <c r="Y7051">
        <v>0.5</v>
      </c>
      <c r="Z7051">
        <v>0</v>
      </c>
      <c r="AA7051">
        <v>2.1000000000000001E-2</v>
      </c>
      <c r="AB7051">
        <v>22.8</v>
      </c>
      <c r="AC7051">
        <v>56</v>
      </c>
      <c r="AD7051">
        <v>13.5</v>
      </c>
      <c r="AE7051">
        <v>22.8</v>
      </c>
      <c r="AF7051">
        <v>10.29</v>
      </c>
      <c r="AG7051">
        <v>7.2499999999999995E-2</v>
      </c>
      <c r="AH7051" t="s">
        <v>337</v>
      </c>
      <c r="AI7051" t="s">
        <v>337</v>
      </c>
      <c r="AJ7051">
        <v>0</v>
      </c>
      <c r="AK7051">
        <v>115</v>
      </c>
      <c r="AL7051">
        <v>1</v>
      </c>
      <c r="AM7051">
        <v>100</v>
      </c>
      <c r="AN7051">
        <v>5</v>
      </c>
    </row>
    <row r="7052" spans="1:40" x14ac:dyDescent="0.25">
      <c r="A7052" s="34">
        <v>40767</v>
      </c>
      <c r="B7052" s="220">
        <v>0.35416666666666669</v>
      </c>
      <c r="C7052">
        <v>24.6</v>
      </c>
      <c r="D7052">
        <v>24.6</v>
      </c>
      <c r="E7052">
        <v>24.4</v>
      </c>
      <c r="F7052">
        <v>66</v>
      </c>
      <c r="G7052">
        <v>17.8</v>
      </c>
      <c r="H7052">
        <v>0</v>
      </c>
      <c r="I7052" t="s">
        <v>337</v>
      </c>
      <c r="J7052">
        <v>0</v>
      </c>
      <c r="K7052">
        <v>0</v>
      </c>
      <c r="L7052" t="s">
        <v>337</v>
      </c>
      <c r="M7052">
        <v>24.6</v>
      </c>
      <c r="N7052">
        <v>25.4</v>
      </c>
      <c r="O7052">
        <v>25.4</v>
      </c>
      <c r="P7052" t="s">
        <v>337</v>
      </c>
      <c r="Q7052">
        <v>751.4</v>
      </c>
      <c r="R7052">
        <v>0</v>
      </c>
      <c r="S7052">
        <v>0</v>
      </c>
      <c r="T7052">
        <v>134</v>
      </c>
      <c r="U7052">
        <v>0.96</v>
      </c>
      <c r="V7052">
        <v>146</v>
      </c>
      <c r="W7052">
        <v>0.5</v>
      </c>
      <c r="X7052">
        <v>0.02</v>
      </c>
      <c r="Y7052">
        <v>0.6</v>
      </c>
      <c r="Z7052">
        <v>0</v>
      </c>
      <c r="AA7052">
        <v>2.1999999999999999E-2</v>
      </c>
      <c r="AB7052">
        <v>23.1</v>
      </c>
      <c r="AC7052">
        <v>55</v>
      </c>
      <c r="AD7052">
        <v>13.5</v>
      </c>
      <c r="AE7052">
        <v>23.1</v>
      </c>
      <c r="AF7052">
        <v>10.08</v>
      </c>
      <c r="AG7052">
        <v>7.2499999999999995E-2</v>
      </c>
      <c r="AH7052" t="s">
        <v>337</v>
      </c>
      <c r="AI7052" t="s">
        <v>337</v>
      </c>
      <c r="AJ7052">
        <v>0</v>
      </c>
      <c r="AK7052">
        <v>117</v>
      </c>
      <c r="AL7052">
        <v>1</v>
      </c>
      <c r="AM7052">
        <v>100</v>
      </c>
      <c r="AN7052">
        <v>5</v>
      </c>
    </row>
    <row r="7053" spans="1:40" x14ac:dyDescent="0.25">
      <c r="A7053" s="34">
        <v>40767</v>
      </c>
      <c r="B7053" s="220">
        <v>0.3576388888888889</v>
      </c>
      <c r="C7053">
        <v>24.8</v>
      </c>
      <c r="D7053">
        <v>24.8</v>
      </c>
      <c r="E7053">
        <v>24.6</v>
      </c>
      <c r="F7053">
        <v>66</v>
      </c>
      <c r="G7053">
        <v>18</v>
      </c>
      <c r="H7053">
        <v>0</v>
      </c>
      <c r="I7053" t="s">
        <v>337</v>
      </c>
      <c r="J7053">
        <v>0</v>
      </c>
      <c r="K7053">
        <v>0</v>
      </c>
      <c r="L7053" t="s">
        <v>337</v>
      </c>
      <c r="M7053">
        <v>24.8</v>
      </c>
      <c r="N7053">
        <v>25.6</v>
      </c>
      <c r="O7053">
        <v>25.6</v>
      </c>
      <c r="P7053" t="s">
        <v>337</v>
      </c>
      <c r="Q7053">
        <v>751.4</v>
      </c>
      <c r="R7053">
        <v>0</v>
      </c>
      <c r="S7053">
        <v>0</v>
      </c>
      <c r="T7053">
        <v>160</v>
      </c>
      <c r="U7053">
        <v>1.1499999999999999</v>
      </c>
      <c r="V7053">
        <v>174</v>
      </c>
      <c r="W7053">
        <v>0.7</v>
      </c>
      <c r="X7053">
        <v>0.03</v>
      </c>
      <c r="Y7053">
        <v>0.7</v>
      </c>
      <c r="Z7053">
        <v>0</v>
      </c>
      <c r="AA7053">
        <v>2.1999999999999999E-2</v>
      </c>
      <c r="AB7053">
        <v>23.1</v>
      </c>
      <c r="AC7053">
        <v>52</v>
      </c>
      <c r="AD7053">
        <v>12.7</v>
      </c>
      <c r="AE7053">
        <v>23</v>
      </c>
      <c r="AF7053">
        <v>9.58</v>
      </c>
      <c r="AG7053">
        <v>7.2499999999999995E-2</v>
      </c>
      <c r="AH7053" t="s">
        <v>337</v>
      </c>
      <c r="AI7053" t="s">
        <v>337</v>
      </c>
      <c r="AJ7053">
        <v>0</v>
      </c>
      <c r="AK7053">
        <v>116</v>
      </c>
      <c r="AL7053">
        <v>1</v>
      </c>
      <c r="AM7053">
        <v>100</v>
      </c>
      <c r="AN7053">
        <v>5</v>
      </c>
    </row>
    <row r="7054" spans="1:40" x14ac:dyDescent="0.25">
      <c r="A7054" s="34">
        <v>40767</v>
      </c>
      <c r="B7054" s="220">
        <v>0.3611111111111111</v>
      </c>
      <c r="C7054">
        <v>24.9</v>
      </c>
      <c r="D7054">
        <v>24.9</v>
      </c>
      <c r="E7054">
        <v>24.8</v>
      </c>
      <c r="F7054">
        <v>65</v>
      </c>
      <c r="G7054">
        <v>17.899999999999999</v>
      </c>
      <c r="H7054">
        <v>0</v>
      </c>
      <c r="I7054" t="s">
        <v>337</v>
      </c>
      <c r="J7054">
        <v>0</v>
      </c>
      <c r="K7054">
        <v>0</v>
      </c>
      <c r="L7054" t="s">
        <v>337</v>
      </c>
      <c r="M7054">
        <v>24.9</v>
      </c>
      <c r="N7054">
        <v>25.7</v>
      </c>
      <c r="O7054">
        <v>25.7</v>
      </c>
      <c r="P7054" t="s">
        <v>337</v>
      </c>
      <c r="Q7054">
        <v>751.4</v>
      </c>
      <c r="R7054">
        <v>0</v>
      </c>
      <c r="S7054">
        <v>0</v>
      </c>
      <c r="T7054">
        <v>196</v>
      </c>
      <c r="U7054">
        <v>1.4</v>
      </c>
      <c r="V7054">
        <v>209</v>
      </c>
      <c r="W7054">
        <v>0.8</v>
      </c>
      <c r="X7054">
        <v>0.03</v>
      </c>
      <c r="Y7054">
        <v>0.8</v>
      </c>
      <c r="Z7054">
        <v>0</v>
      </c>
      <c r="AA7054">
        <v>2.3E-2</v>
      </c>
      <c r="AB7054">
        <v>23.2</v>
      </c>
      <c r="AC7054">
        <v>50</v>
      </c>
      <c r="AD7054">
        <v>12.2</v>
      </c>
      <c r="AE7054">
        <v>23.1</v>
      </c>
      <c r="AF7054">
        <v>9.25</v>
      </c>
      <c r="AG7054">
        <v>7.2499999999999995E-2</v>
      </c>
      <c r="AH7054" t="s">
        <v>337</v>
      </c>
      <c r="AI7054" t="s">
        <v>337</v>
      </c>
      <c r="AJ7054">
        <v>0</v>
      </c>
      <c r="AK7054">
        <v>116</v>
      </c>
      <c r="AL7054">
        <v>1</v>
      </c>
      <c r="AM7054">
        <v>100</v>
      </c>
      <c r="AN7054">
        <v>5</v>
      </c>
    </row>
    <row r="7055" spans="1:40" x14ac:dyDescent="0.25">
      <c r="A7055" s="34">
        <v>40767</v>
      </c>
      <c r="B7055" s="220">
        <v>0.36458333333333331</v>
      </c>
      <c r="C7055">
        <v>25.1</v>
      </c>
      <c r="D7055">
        <v>25.1</v>
      </c>
      <c r="E7055">
        <v>24.9</v>
      </c>
      <c r="F7055">
        <v>64</v>
      </c>
      <c r="G7055">
        <v>17.8</v>
      </c>
      <c r="H7055">
        <v>0</v>
      </c>
      <c r="I7055" t="s">
        <v>337</v>
      </c>
      <c r="J7055">
        <v>0</v>
      </c>
      <c r="K7055">
        <v>0</v>
      </c>
      <c r="L7055" t="s">
        <v>337</v>
      </c>
      <c r="M7055">
        <v>25.1</v>
      </c>
      <c r="N7055">
        <v>25.8</v>
      </c>
      <c r="O7055">
        <v>25.8</v>
      </c>
      <c r="P7055" t="s">
        <v>337</v>
      </c>
      <c r="Q7055">
        <v>751.4</v>
      </c>
      <c r="R7055">
        <v>0</v>
      </c>
      <c r="S7055">
        <v>0</v>
      </c>
      <c r="T7055">
        <v>178</v>
      </c>
      <c r="U7055">
        <v>1.28</v>
      </c>
      <c r="V7055">
        <v>186</v>
      </c>
      <c r="W7055">
        <v>0.9</v>
      </c>
      <c r="X7055">
        <v>0.03</v>
      </c>
      <c r="Y7055">
        <v>0.9</v>
      </c>
      <c r="Z7055">
        <v>0</v>
      </c>
      <c r="AA7055">
        <v>2.4E-2</v>
      </c>
      <c r="AB7055">
        <v>23.2</v>
      </c>
      <c r="AC7055">
        <v>49</v>
      </c>
      <c r="AD7055">
        <v>11.9</v>
      </c>
      <c r="AE7055">
        <v>23</v>
      </c>
      <c r="AF7055">
        <v>9.0500000000000007</v>
      </c>
      <c r="AG7055">
        <v>7.2499999999999995E-2</v>
      </c>
      <c r="AH7055" t="s">
        <v>337</v>
      </c>
      <c r="AI7055" t="s">
        <v>337</v>
      </c>
      <c r="AJ7055">
        <v>0</v>
      </c>
      <c r="AK7055">
        <v>117</v>
      </c>
      <c r="AL7055">
        <v>1</v>
      </c>
      <c r="AM7055">
        <v>100</v>
      </c>
      <c r="AN7055">
        <v>5</v>
      </c>
    </row>
    <row r="7056" spans="1:40" x14ac:dyDescent="0.25">
      <c r="A7056" s="34">
        <v>40767</v>
      </c>
      <c r="B7056" s="220">
        <v>0.36805555555555558</v>
      </c>
      <c r="C7056">
        <v>25.3</v>
      </c>
      <c r="D7056">
        <v>25.3</v>
      </c>
      <c r="E7056">
        <v>25.1</v>
      </c>
      <c r="F7056">
        <v>63</v>
      </c>
      <c r="G7056">
        <v>17.7</v>
      </c>
      <c r="H7056">
        <v>0</v>
      </c>
      <c r="I7056" t="s">
        <v>346</v>
      </c>
      <c r="J7056">
        <v>0</v>
      </c>
      <c r="K7056">
        <v>1</v>
      </c>
      <c r="L7056" t="s">
        <v>346</v>
      </c>
      <c r="M7056">
        <v>25.3</v>
      </c>
      <c r="N7056">
        <v>25.9</v>
      </c>
      <c r="O7056">
        <v>25.9</v>
      </c>
      <c r="P7056" t="s">
        <v>337</v>
      </c>
      <c r="Q7056">
        <v>751.5</v>
      </c>
      <c r="R7056">
        <v>0</v>
      </c>
      <c r="S7056">
        <v>0</v>
      </c>
      <c r="T7056">
        <v>167</v>
      </c>
      <c r="U7056">
        <v>1.2</v>
      </c>
      <c r="V7056">
        <v>174</v>
      </c>
      <c r="W7056">
        <v>0.9</v>
      </c>
      <c r="X7056">
        <v>0.03</v>
      </c>
      <c r="Y7056">
        <v>0.9</v>
      </c>
      <c r="Z7056">
        <v>0</v>
      </c>
      <c r="AA7056">
        <v>2.4E-2</v>
      </c>
      <c r="AB7056">
        <v>23.1</v>
      </c>
      <c r="AC7056">
        <v>48</v>
      </c>
      <c r="AD7056">
        <v>11.5</v>
      </c>
      <c r="AE7056">
        <v>22.8</v>
      </c>
      <c r="AF7056">
        <v>8.92</v>
      </c>
      <c r="AG7056">
        <v>7.2599999999999998E-2</v>
      </c>
      <c r="AH7056" t="s">
        <v>337</v>
      </c>
      <c r="AI7056" t="s">
        <v>337</v>
      </c>
      <c r="AJ7056">
        <v>0</v>
      </c>
      <c r="AK7056">
        <v>117</v>
      </c>
      <c r="AL7056">
        <v>1</v>
      </c>
      <c r="AM7056">
        <v>100</v>
      </c>
      <c r="AN7056">
        <v>5</v>
      </c>
    </row>
    <row r="7057" spans="1:40" x14ac:dyDescent="0.25">
      <c r="A7057" s="34">
        <v>40767</v>
      </c>
      <c r="B7057" s="220">
        <v>0.37152777777777773</v>
      </c>
      <c r="C7057">
        <v>25.3</v>
      </c>
      <c r="D7057">
        <v>25.3</v>
      </c>
      <c r="E7057">
        <v>25.2</v>
      </c>
      <c r="F7057">
        <v>63</v>
      </c>
      <c r="G7057">
        <v>17.8</v>
      </c>
      <c r="H7057">
        <v>0</v>
      </c>
      <c r="I7057" t="s">
        <v>346</v>
      </c>
      <c r="J7057">
        <v>0</v>
      </c>
      <c r="K7057">
        <v>2</v>
      </c>
      <c r="L7057" t="s">
        <v>346</v>
      </c>
      <c r="M7057">
        <v>25.3</v>
      </c>
      <c r="N7057">
        <v>26</v>
      </c>
      <c r="O7057">
        <v>26</v>
      </c>
      <c r="P7057" t="s">
        <v>337</v>
      </c>
      <c r="Q7057">
        <v>751.4</v>
      </c>
      <c r="R7057">
        <v>0</v>
      </c>
      <c r="S7057">
        <v>0</v>
      </c>
      <c r="T7057">
        <v>151</v>
      </c>
      <c r="U7057">
        <v>1.08</v>
      </c>
      <c r="V7057">
        <v>156</v>
      </c>
      <c r="W7057">
        <v>0.9</v>
      </c>
      <c r="X7057">
        <v>0.03</v>
      </c>
      <c r="Y7057">
        <v>0.9</v>
      </c>
      <c r="Z7057">
        <v>0</v>
      </c>
      <c r="AA7057">
        <v>2.4E-2</v>
      </c>
      <c r="AB7057">
        <v>23.1</v>
      </c>
      <c r="AC7057">
        <v>47</v>
      </c>
      <c r="AD7057">
        <v>11.2</v>
      </c>
      <c r="AE7057">
        <v>22.8</v>
      </c>
      <c r="AF7057">
        <v>8.75</v>
      </c>
      <c r="AG7057">
        <v>7.2599999999999998E-2</v>
      </c>
      <c r="AH7057" t="s">
        <v>337</v>
      </c>
      <c r="AI7057" t="s">
        <v>337</v>
      </c>
      <c r="AJ7057">
        <v>0</v>
      </c>
      <c r="AK7057">
        <v>117</v>
      </c>
      <c r="AL7057">
        <v>1</v>
      </c>
      <c r="AM7057">
        <v>100</v>
      </c>
      <c r="AN7057">
        <v>5</v>
      </c>
    </row>
    <row r="7058" spans="1:40" x14ac:dyDescent="0.25">
      <c r="A7058" s="34">
        <v>40767</v>
      </c>
      <c r="B7058" s="220">
        <v>0.375</v>
      </c>
      <c r="C7058">
        <v>25.4</v>
      </c>
      <c r="D7058">
        <v>25.4</v>
      </c>
      <c r="E7058">
        <v>25.3</v>
      </c>
      <c r="F7058">
        <v>62</v>
      </c>
      <c r="G7058">
        <v>17.600000000000001</v>
      </c>
      <c r="H7058">
        <v>1</v>
      </c>
      <c r="I7058" t="s">
        <v>346</v>
      </c>
      <c r="J7058">
        <v>0.08</v>
      </c>
      <c r="K7058">
        <v>3</v>
      </c>
      <c r="L7058" t="s">
        <v>346</v>
      </c>
      <c r="M7058">
        <v>25.4</v>
      </c>
      <c r="N7058">
        <v>26</v>
      </c>
      <c r="O7058">
        <v>26</v>
      </c>
      <c r="P7058" t="s">
        <v>337</v>
      </c>
      <c r="Q7058">
        <v>751.4</v>
      </c>
      <c r="R7058">
        <v>0</v>
      </c>
      <c r="S7058">
        <v>0</v>
      </c>
      <c r="T7058">
        <v>146</v>
      </c>
      <c r="U7058">
        <v>1.05</v>
      </c>
      <c r="V7058">
        <v>148</v>
      </c>
      <c r="W7058">
        <v>1</v>
      </c>
      <c r="X7058">
        <v>0.04</v>
      </c>
      <c r="Y7058">
        <v>1</v>
      </c>
      <c r="Z7058">
        <v>0</v>
      </c>
      <c r="AA7058">
        <v>2.4E-2</v>
      </c>
      <c r="AB7058">
        <v>23.1</v>
      </c>
      <c r="AC7058">
        <v>46</v>
      </c>
      <c r="AD7058">
        <v>10.8</v>
      </c>
      <c r="AE7058">
        <v>22.7</v>
      </c>
      <c r="AF7058">
        <v>8.58</v>
      </c>
      <c r="AG7058">
        <v>7.2599999999999998E-2</v>
      </c>
      <c r="AH7058" t="s">
        <v>337</v>
      </c>
      <c r="AI7058" t="s">
        <v>337</v>
      </c>
      <c r="AJ7058">
        <v>3.0000000000000001E-3</v>
      </c>
      <c r="AK7058">
        <v>117</v>
      </c>
      <c r="AL7058">
        <v>1</v>
      </c>
      <c r="AM7058">
        <v>100</v>
      </c>
      <c r="AN7058">
        <v>5</v>
      </c>
    </row>
    <row r="7059" spans="1:40" x14ac:dyDescent="0.25">
      <c r="A7059" s="34">
        <v>40767</v>
      </c>
      <c r="B7059" s="220">
        <v>0.37847222222222227</v>
      </c>
      <c r="C7059">
        <v>25.5</v>
      </c>
      <c r="D7059">
        <v>25.5</v>
      </c>
      <c r="E7059">
        <v>25.4</v>
      </c>
      <c r="F7059">
        <v>62</v>
      </c>
      <c r="G7059">
        <v>17.7</v>
      </c>
      <c r="H7059">
        <v>1</v>
      </c>
      <c r="I7059" t="s">
        <v>346</v>
      </c>
      <c r="J7059">
        <v>0.08</v>
      </c>
      <c r="K7059">
        <v>2</v>
      </c>
      <c r="L7059" t="s">
        <v>346</v>
      </c>
      <c r="M7059">
        <v>25.5</v>
      </c>
      <c r="N7059">
        <v>26.1</v>
      </c>
      <c r="O7059">
        <v>26.1</v>
      </c>
      <c r="P7059" t="s">
        <v>337</v>
      </c>
      <c r="Q7059">
        <v>751.4</v>
      </c>
      <c r="R7059">
        <v>0</v>
      </c>
      <c r="S7059">
        <v>0</v>
      </c>
      <c r="T7059">
        <v>161</v>
      </c>
      <c r="U7059">
        <v>1.1499999999999999</v>
      </c>
      <c r="V7059">
        <v>169</v>
      </c>
      <c r="W7059">
        <v>1.1000000000000001</v>
      </c>
      <c r="X7059">
        <v>0.04</v>
      </c>
      <c r="Y7059">
        <v>1.1000000000000001</v>
      </c>
      <c r="Z7059">
        <v>0</v>
      </c>
      <c r="AA7059">
        <v>2.5000000000000001E-2</v>
      </c>
      <c r="AB7059">
        <v>23.1</v>
      </c>
      <c r="AC7059">
        <v>46</v>
      </c>
      <c r="AD7059">
        <v>10.8</v>
      </c>
      <c r="AE7059">
        <v>22.7</v>
      </c>
      <c r="AF7059">
        <v>8.58</v>
      </c>
      <c r="AG7059">
        <v>7.2599999999999998E-2</v>
      </c>
      <c r="AH7059" t="s">
        <v>337</v>
      </c>
      <c r="AI7059" t="s">
        <v>337</v>
      </c>
      <c r="AJ7059">
        <v>0</v>
      </c>
      <c r="AK7059">
        <v>117</v>
      </c>
      <c r="AL7059">
        <v>1</v>
      </c>
      <c r="AM7059">
        <v>100</v>
      </c>
      <c r="AN7059">
        <v>5</v>
      </c>
    </row>
    <row r="7060" spans="1:40" x14ac:dyDescent="0.25">
      <c r="A7060" s="34">
        <v>40767</v>
      </c>
      <c r="B7060" s="220">
        <v>0.38194444444444442</v>
      </c>
      <c r="C7060">
        <v>25.7</v>
      </c>
      <c r="D7060">
        <v>25.7</v>
      </c>
      <c r="E7060">
        <v>25.5</v>
      </c>
      <c r="F7060">
        <v>62</v>
      </c>
      <c r="G7060">
        <v>17.8</v>
      </c>
      <c r="H7060">
        <v>1</v>
      </c>
      <c r="I7060" t="s">
        <v>346</v>
      </c>
      <c r="J7060">
        <v>0.08</v>
      </c>
      <c r="K7060">
        <v>3</v>
      </c>
      <c r="L7060" t="s">
        <v>346</v>
      </c>
      <c r="M7060">
        <v>25.7</v>
      </c>
      <c r="N7060">
        <v>26.3</v>
      </c>
      <c r="O7060">
        <v>26.3</v>
      </c>
      <c r="P7060" t="s">
        <v>337</v>
      </c>
      <c r="Q7060">
        <v>751.5</v>
      </c>
      <c r="R7060">
        <v>0</v>
      </c>
      <c r="S7060">
        <v>0</v>
      </c>
      <c r="T7060">
        <v>170</v>
      </c>
      <c r="U7060">
        <v>1.22</v>
      </c>
      <c r="V7060">
        <v>172</v>
      </c>
      <c r="W7060">
        <v>1.1000000000000001</v>
      </c>
      <c r="X7060">
        <v>0.04</v>
      </c>
      <c r="Y7060">
        <v>1.1000000000000001</v>
      </c>
      <c r="Z7060">
        <v>0</v>
      </c>
      <c r="AA7060">
        <v>2.5000000000000001E-2</v>
      </c>
      <c r="AB7060">
        <v>23.1</v>
      </c>
      <c r="AC7060">
        <v>46</v>
      </c>
      <c r="AD7060">
        <v>10.8</v>
      </c>
      <c r="AE7060">
        <v>22.7</v>
      </c>
      <c r="AF7060">
        <v>8.58</v>
      </c>
      <c r="AG7060">
        <v>7.2599999999999998E-2</v>
      </c>
      <c r="AH7060" t="s">
        <v>337</v>
      </c>
      <c r="AI7060" t="s">
        <v>337</v>
      </c>
      <c r="AJ7060">
        <v>0</v>
      </c>
      <c r="AK7060">
        <v>116</v>
      </c>
      <c r="AL7060">
        <v>1</v>
      </c>
      <c r="AM7060">
        <v>100</v>
      </c>
      <c r="AN7060">
        <v>5</v>
      </c>
    </row>
    <row r="7061" spans="1:40" x14ac:dyDescent="0.25">
      <c r="A7061" s="34">
        <v>40767</v>
      </c>
      <c r="B7061" s="220">
        <v>0.38541666666666669</v>
      </c>
      <c r="C7061">
        <v>25.8</v>
      </c>
      <c r="D7061">
        <v>25.8</v>
      </c>
      <c r="E7061">
        <v>25.7</v>
      </c>
      <c r="F7061">
        <v>62</v>
      </c>
      <c r="G7061">
        <v>17.899999999999999</v>
      </c>
      <c r="H7061">
        <v>1</v>
      </c>
      <c r="I7061" t="s">
        <v>346</v>
      </c>
      <c r="J7061">
        <v>0.08</v>
      </c>
      <c r="K7061">
        <v>3</v>
      </c>
      <c r="L7061" t="s">
        <v>346</v>
      </c>
      <c r="M7061">
        <v>25.8</v>
      </c>
      <c r="N7061">
        <v>26.4</v>
      </c>
      <c r="O7061">
        <v>26.4</v>
      </c>
      <c r="P7061" t="s">
        <v>337</v>
      </c>
      <c r="Q7061">
        <v>751.4</v>
      </c>
      <c r="R7061">
        <v>0</v>
      </c>
      <c r="S7061">
        <v>0</v>
      </c>
      <c r="T7061">
        <v>188</v>
      </c>
      <c r="U7061">
        <v>1.35</v>
      </c>
      <c r="V7061">
        <v>206</v>
      </c>
      <c r="W7061">
        <v>1.2</v>
      </c>
      <c r="X7061">
        <v>0.04</v>
      </c>
      <c r="Y7061">
        <v>1.3</v>
      </c>
      <c r="Z7061">
        <v>0</v>
      </c>
      <c r="AA7061">
        <v>2.5999999999999999E-2</v>
      </c>
      <c r="AB7061">
        <v>23.1</v>
      </c>
      <c r="AC7061">
        <v>45</v>
      </c>
      <c r="AD7061">
        <v>10.5</v>
      </c>
      <c r="AE7061">
        <v>22.7</v>
      </c>
      <c r="AF7061">
        <v>8.4499999999999993</v>
      </c>
      <c r="AG7061">
        <v>7.2599999999999998E-2</v>
      </c>
      <c r="AH7061" t="s">
        <v>337</v>
      </c>
      <c r="AI7061" t="s">
        <v>337</v>
      </c>
      <c r="AJ7061">
        <v>0</v>
      </c>
      <c r="AK7061">
        <v>117</v>
      </c>
      <c r="AL7061">
        <v>1</v>
      </c>
      <c r="AM7061">
        <v>100</v>
      </c>
      <c r="AN7061">
        <v>5</v>
      </c>
    </row>
    <row r="7062" spans="1:40" x14ac:dyDescent="0.25">
      <c r="A7062" s="34">
        <v>40767</v>
      </c>
      <c r="B7062" s="220">
        <v>0.3888888888888889</v>
      </c>
      <c r="C7062">
        <v>26</v>
      </c>
      <c r="D7062">
        <v>26</v>
      </c>
      <c r="E7062">
        <v>25.8</v>
      </c>
      <c r="F7062">
        <v>61</v>
      </c>
      <c r="G7062">
        <v>17.899999999999999</v>
      </c>
      <c r="H7062">
        <v>1</v>
      </c>
      <c r="I7062" t="s">
        <v>346</v>
      </c>
      <c r="J7062">
        <v>0.08</v>
      </c>
      <c r="K7062">
        <v>3</v>
      </c>
      <c r="L7062" t="s">
        <v>346</v>
      </c>
      <c r="M7062">
        <v>26</v>
      </c>
      <c r="N7062">
        <v>26.7</v>
      </c>
      <c r="O7062">
        <v>26.7</v>
      </c>
      <c r="P7062" t="s">
        <v>337</v>
      </c>
      <c r="Q7062">
        <v>751.4</v>
      </c>
      <c r="R7062">
        <v>0</v>
      </c>
      <c r="S7062">
        <v>0</v>
      </c>
      <c r="T7062">
        <v>234</v>
      </c>
      <c r="U7062">
        <v>1.68</v>
      </c>
      <c r="V7062">
        <v>283</v>
      </c>
      <c r="W7062">
        <v>1.4</v>
      </c>
      <c r="X7062">
        <v>0.05</v>
      </c>
      <c r="Y7062">
        <v>1.4</v>
      </c>
      <c r="Z7062">
        <v>0</v>
      </c>
      <c r="AA7062">
        <v>2.7E-2</v>
      </c>
      <c r="AB7062">
        <v>23.2</v>
      </c>
      <c r="AC7062">
        <v>45</v>
      </c>
      <c r="AD7062">
        <v>10.6</v>
      </c>
      <c r="AE7062">
        <v>22.8</v>
      </c>
      <c r="AF7062">
        <v>8.4499999999999993</v>
      </c>
      <c r="AG7062">
        <v>7.2599999999999998E-2</v>
      </c>
      <c r="AH7062" t="s">
        <v>337</v>
      </c>
      <c r="AI7062" t="s">
        <v>337</v>
      </c>
      <c r="AJ7062">
        <v>0</v>
      </c>
      <c r="AK7062">
        <v>117</v>
      </c>
      <c r="AL7062">
        <v>1</v>
      </c>
      <c r="AM7062">
        <v>100</v>
      </c>
      <c r="AN7062">
        <v>5</v>
      </c>
    </row>
    <row r="7063" spans="1:40" x14ac:dyDescent="0.25">
      <c r="A7063" s="34">
        <v>40767</v>
      </c>
      <c r="B7063" s="220">
        <v>0.3923611111111111</v>
      </c>
      <c r="C7063">
        <v>26.3</v>
      </c>
      <c r="D7063">
        <v>26.3</v>
      </c>
      <c r="E7063">
        <v>26</v>
      </c>
      <c r="F7063">
        <v>60</v>
      </c>
      <c r="G7063">
        <v>17.899999999999999</v>
      </c>
      <c r="H7063">
        <v>0</v>
      </c>
      <c r="I7063" t="s">
        <v>346</v>
      </c>
      <c r="J7063">
        <v>0</v>
      </c>
      <c r="K7063">
        <v>1</v>
      </c>
      <c r="L7063" t="s">
        <v>346</v>
      </c>
      <c r="M7063">
        <v>26.3</v>
      </c>
      <c r="N7063">
        <v>26.9</v>
      </c>
      <c r="O7063">
        <v>26.9</v>
      </c>
      <c r="P7063" t="s">
        <v>337</v>
      </c>
      <c r="Q7063">
        <v>751.4</v>
      </c>
      <c r="R7063">
        <v>0</v>
      </c>
      <c r="S7063">
        <v>0</v>
      </c>
      <c r="T7063">
        <v>265</v>
      </c>
      <c r="U7063">
        <v>1.9</v>
      </c>
      <c r="V7063">
        <v>343</v>
      </c>
      <c r="W7063">
        <v>1.5</v>
      </c>
      <c r="X7063">
        <v>0.05</v>
      </c>
      <c r="Y7063">
        <v>1.6</v>
      </c>
      <c r="Z7063">
        <v>0</v>
      </c>
      <c r="AA7063">
        <v>2.8000000000000001E-2</v>
      </c>
      <c r="AB7063">
        <v>23.3</v>
      </c>
      <c r="AC7063">
        <v>44</v>
      </c>
      <c r="AD7063">
        <v>10.4</v>
      </c>
      <c r="AE7063">
        <v>22.9</v>
      </c>
      <c r="AF7063">
        <v>8.27</v>
      </c>
      <c r="AG7063">
        <v>7.2599999999999998E-2</v>
      </c>
      <c r="AH7063" t="s">
        <v>337</v>
      </c>
      <c r="AI7063" t="s">
        <v>337</v>
      </c>
      <c r="AJ7063">
        <v>0</v>
      </c>
      <c r="AK7063">
        <v>117</v>
      </c>
      <c r="AL7063">
        <v>1</v>
      </c>
      <c r="AM7063">
        <v>100</v>
      </c>
      <c r="AN7063">
        <v>5</v>
      </c>
    </row>
    <row r="7064" spans="1:40" x14ac:dyDescent="0.25">
      <c r="A7064" s="34">
        <v>40767</v>
      </c>
      <c r="B7064" s="220">
        <v>0.39583333333333331</v>
      </c>
      <c r="C7064">
        <v>26.5</v>
      </c>
      <c r="D7064">
        <v>26.5</v>
      </c>
      <c r="E7064">
        <v>26.3</v>
      </c>
      <c r="F7064">
        <v>60</v>
      </c>
      <c r="G7064">
        <v>18.100000000000001</v>
      </c>
      <c r="H7064">
        <v>1</v>
      </c>
      <c r="I7064" t="s">
        <v>346</v>
      </c>
      <c r="J7064">
        <v>0.08</v>
      </c>
      <c r="K7064">
        <v>3</v>
      </c>
      <c r="L7064" t="s">
        <v>346</v>
      </c>
      <c r="M7064">
        <v>26.5</v>
      </c>
      <c r="N7064">
        <v>27.2</v>
      </c>
      <c r="O7064">
        <v>27.2</v>
      </c>
      <c r="P7064" t="s">
        <v>337</v>
      </c>
      <c r="Q7064">
        <v>751.4</v>
      </c>
      <c r="R7064">
        <v>0</v>
      </c>
      <c r="S7064">
        <v>0</v>
      </c>
      <c r="T7064">
        <v>235</v>
      </c>
      <c r="U7064">
        <v>1.68</v>
      </c>
      <c r="V7064">
        <v>243</v>
      </c>
      <c r="W7064">
        <v>1.6</v>
      </c>
      <c r="X7064">
        <v>0.06</v>
      </c>
      <c r="Y7064">
        <v>1.7</v>
      </c>
      <c r="Z7064">
        <v>0</v>
      </c>
      <c r="AA7064">
        <v>2.8000000000000001E-2</v>
      </c>
      <c r="AB7064">
        <v>23.4</v>
      </c>
      <c r="AC7064">
        <v>44</v>
      </c>
      <c r="AD7064">
        <v>10.5</v>
      </c>
      <c r="AE7064">
        <v>23.1</v>
      </c>
      <c r="AF7064">
        <v>8.27</v>
      </c>
      <c r="AG7064">
        <v>7.2599999999999998E-2</v>
      </c>
      <c r="AH7064" t="s">
        <v>337</v>
      </c>
      <c r="AI7064" t="s">
        <v>337</v>
      </c>
      <c r="AJ7064">
        <v>0</v>
      </c>
      <c r="AK7064">
        <v>117</v>
      </c>
      <c r="AL7064">
        <v>1</v>
      </c>
      <c r="AM7064">
        <v>100</v>
      </c>
      <c r="AN7064">
        <v>5</v>
      </c>
    </row>
    <row r="7065" spans="1:40" x14ac:dyDescent="0.25">
      <c r="A7065" s="34">
        <v>40767</v>
      </c>
      <c r="B7065" s="220">
        <v>0.39930555555555558</v>
      </c>
      <c r="C7065">
        <v>26.6</v>
      </c>
      <c r="D7065">
        <v>26.6</v>
      </c>
      <c r="E7065">
        <v>26.5</v>
      </c>
      <c r="F7065">
        <v>59</v>
      </c>
      <c r="G7065">
        <v>17.899999999999999</v>
      </c>
      <c r="H7065">
        <v>1</v>
      </c>
      <c r="I7065" t="s">
        <v>346</v>
      </c>
      <c r="J7065">
        <v>0.08</v>
      </c>
      <c r="K7065">
        <v>3</v>
      </c>
      <c r="L7065" t="s">
        <v>346</v>
      </c>
      <c r="M7065">
        <v>26.6</v>
      </c>
      <c r="N7065">
        <v>27.3</v>
      </c>
      <c r="O7065">
        <v>27.3</v>
      </c>
      <c r="P7065" t="s">
        <v>337</v>
      </c>
      <c r="Q7065">
        <v>751.3</v>
      </c>
      <c r="R7065">
        <v>0</v>
      </c>
      <c r="S7065">
        <v>0</v>
      </c>
      <c r="T7065">
        <v>305</v>
      </c>
      <c r="U7065">
        <v>2.19</v>
      </c>
      <c r="V7065">
        <v>332</v>
      </c>
      <c r="W7065">
        <v>1.8</v>
      </c>
      <c r="X7065">
        <v>0.06</v>
      </c>
      <c r="Y7065">
        <v>1.9</v>
      </c>
      <c r="Z7065">
        <v>0</v>
      </c>
      <c r="AA7065">
        <v>2.9000000000000001E-2</v>
      </c>
      <c r="AB7065">
        <v>23.5</v>
      </c>
      <c r="AC7065">
        <v>44</v>
      </c>
      <c r="AD7065">
        <v>10.5</v>
      </c>
      <c r="AE7065">
        <v>23.2</v>
      </c>
      <c r="AF7065">
        <v>8.26</v>
      </c>
      <c r="AG7065">
        <v>7.2499999999999995E-2</v>
      </c>
      <c r="AH7065" t="s">
        <v>337</v>
      </c>
      <c r="AI7065" t="s">
        <v>337</v>
      </c>
      <c r="AJ7065">
        <v>0</v>
      </c>
      <c r="AK7065">
        <v>117</v>
      </c>
      <c r="AL7065">
        <v>1</v>
      </c>
      <c r="AM7065">
        <v>100</v>
      </c>
      <c r="AN7065">
        <v>5</v>
      </c>
    </row>
    <row r="7066" spans="1:40" x14ac:dyDescent="0.25">
      <c r="A7066" s="34">
        <v>40767</v>
      </c>
      <c r="B7066" s="220">
        <v>0.40277777777777773</v>
      </c>
      <c r="C7066">
        <v>26.7</v>
      </c>
      <c r="D7066">
        <v>26.7</v>
      </c>
      <c r="E7066">
        <v>26.6</v>
      </c>
      <c r="F7066">
        <v>59</v>
      </c>
      <c r="G7066">
        <v>18</v>
      </c>
      <c r="H7066">
        <v>1</v>
      </c>
      <c r="I7066" t="s">
        <v>346</v>
      </c>
      <c r="J7066">
        <v>0.08</v>
      </c>
      <c r="K7066">
        <v>2</v>
      </c>
      <c r="L7066" t="s">
        <v>346</v>
      </c>
      <c r="M7066">
        <v>26.7</v>
      </c>
      <c r="N7066">
        <v>27.4</v>
      </c>
      <c r="O7066">
        <v>27.4</v>
      </c>
      <c r="P7066" t="s">
        <v>337</v>
      </c>
      <c r="Q7066">
        <v>751.3</v>
      </c>
      <c r="R7066">
        <v>0</v>
      </c>
      <c r="S7066">
        <v>0</v>
      </c>
      <c r="T7066">
        <v>289</v>
      </c>
      <c r="U7066">
        <v>2.0699999999999998</v>
      </c>
      <c r="V7066">
        <v>320</v>
      </c>
      <c r="W7066">
        <v>1.9</v>
      </c>
      <c r="X7066">
        <v>7.0000000000000007E-2</v>
      </c>
      <c r="Y7066">
        <v>1.9</v>
      </c>
      <c r="Z7066">
        <v>0</v>
      </c>
      <c r="AA7066">
        <v>2.9000000000000001E-2</v>
      </c>
      <c r="AB7066">
        <v>23.6</v>
      </c>
      <c r="AC7066">
        <v>43</v>
      </c>
      <c r="AD7066">
        <v>10.3</v>
      </c>
      <c r="AE7066">
        <v>23.3</v>
      </c>
      <c r="AF7066">
        <v>8.07</v>
      </c>
      <c r="AG7066">
        <v>7.2499999999999995E-2</v>
      </c>
      <c r="AH7066" t="s">
        <v>337</v>
      </c>
      <c r="AI7066" t="s">
        <v>337</v>
      </c>
      <c r="AJ7066">
        <v>0</v>
      </c>
      <c r="AK7066">
        <v>117</v>
      </c>
      <c r="AL7066">
        <v>1</v>
      </c>
      <c r="AM7066">
        <v>100</v>
      </c>
      <c r="AN7066">
        <v>5</v>
      </c>
    </row>
    <row r="7067" spans="1:40" x14ac:dyDescent="0.25">
      <c r="A7067" s="34">
        <v>40767</v>
      </c>
      <c r="B7067" s="220">
        <v>0.40625</v>
      </c>
      <c r="C7067">
        <v>27</v>
      </c>
      <c r="D7067">
        <v>27</v>
      </c>
      <c r="E7067">
        <v>26.7</v>
      </c>
      <c r="F7067">
        <v>59</v>
      </c>
      <c r="G7067">
        <v>18.3</v>
      </c>
      <c r="H7067">
        <v>1</v>
      </c>
      <c r="I7067" t="s">
        <v>346</v>
      </c>
      <c r="J7067">
        <v>0.08</v>
      </c>
      <c r="K7067">
        <v>3</v>
      </c>
      <c r="L7067" t="s">
        <v>346</v>
      </c>
      <c r="M7067">
        <v>27</v>
      </c>
      <c r="N7067">
        <v>27.8</v>
      </c>
      <c r="O7067">
        <v>27.8</v>
      </c>
      <c r="P7067" t="s">
        <v>337</v>
      </c>
      <c r="Q7067">
        <v>751.3</v>
      </c>
      <c r="R7067">
        <v>0</v>
      </c>
      <c r="S7067">
        <v>0</v>
      </c>
      <c r="T7067">
        <v>425</v>
      </c>
      <c r="U7067">
        <v>3.05</v>
      </c>
      <c r="V7067">
        <v>487</v>
      </c>
      <c r="W7067">
        <v>2.1</v>
      </c>
      <c r="X7067">
        <v>7.0000000000000007E-2</v>
      </c>
      <c r="Y7067">
        <v>2.2000000000000002</v>
      </c>
      <c r="Z7067">
        <v>0</v>
      </c>
      <c r="AA7067">
        <v>0.03</v>
      </c>
      <c r="AB7067">
        <v>23.7</v>
      </c>
      <c r="AC7067">
        <v>43</v>
      </c>
      <c r="AD7067">
        <v>10.4</v>
      </c>
      <c r="AE7067">
        <v>23.4</v>
      </c>
      <c r="AF7067">
        <v>8.06</v>
      </c>
      <c r="AG7067">
        <v>7.2499999999999995E-2</v>
      </c>
      <c r="AH7067" t="s">
        <v>337</v>
      </c>
      <c r="AI7067" t="s">
        <v>337</v>
      </c>
      <c r="AJ7067">
        <v>0</v>
      </c>
      <c r="AK7067">
        <v>117</v>
      </c>
      <c r="AL7067">
        <v>1</v>
      </c>
      <c r="AM7067">
        <v>100</v>
      </c>
      <c r="AN7067">
        <v>5</v>
      </c>
    </row>
    <row r="7068" spans="1:40" x14ac:dyDescent="0.25">
      <c r="A7068" s="34">
        <v>40767</v>
      </c>
      <c r="B7068" s="220">
        <v>0.40972222222222227</v>
      </c>
      <c r="C7068">
        <v>27.4</v>
      </c>
      <c r="D7068">
        <v>27.4</v>
      </c>
      <c r="E7068">
        <v>27</v>
      </c>
      <c r="F7068">
        <v>58</v>
      </c>
      <c r="G7068">
        <v>18.399999999999999</v>
      </c>
      <c r="H7068">
        <v>1</v>
      </c>
      <c r="I7068" t="s">
        <v>346</v>
      </c>
      <c r="J7068">
        <v>0.08</v>
      </c>
      <c r="K7068">
        <v>3</v>
      </c>
      <c r="L7068" t="s">
        <v>346</v>
      </c>
      <c r="M7068">
        <v>27.4</v>
      </c>
      <c r="N7068">
        <v>28.2</v>
      </c>
      <c r="O7068">
        <v>28.2</v>
      </c>
      <c r="P7068" t="s">
        <v>337</v>
      </c>
      <c r="Q7068">
        <v>751.4</v>
      </c>
      <c r="R7068">
        <v>0</v>
      </c>
      <c r="S7068">
        <v>0</v>
      </c>
      <c r="T7068">
        <v>467</v>
      </c>
      <c r="U7068">
        <v>3.35</v>
      </c>
      <c r="V7068">
        <v>487</v>
      </c>
      <c r="W7068">
        <v>2.2000000000000002</v>
      </c>
      <c r="X7068">
        <v>0.08</v>
      </c>
      <c r="Y7068">
        <v>2.2999999999999998</v>
      </c>
      <c r="Z7068">
        <v>0</v>
      </c>
      <c r="AA7068">
        <v>3.1E-2</v>
      </c>
      <c r="AB7068">
        <v>23.8</v>
      </c>
      <c r="AC7068">
        <v>43</v>
      </c>
      <c r="AD7068">
        <v>10.5</v>
      </c>
      <c r="AE7068">
        <v>23.6</v>
      </c>
      <c r="AF7068">
        <v>8.0500000000000007</v>
      </c>
      <c r="AG7068">
        <v>7.2499999999999995E-2</v>
      </c>
      <c r="AH7068" t="s">
        <v>337</v>
      </c>
      <c r="AI7068" t="s">
        <v>337</v>
      </c>
      <c r="AJ7068">
        <v>0</v>
      </c>
      <c r="AK7068">
        <v>117</v>
      </c>
      <c r="AL7068">
        <v>1</v>
      </c>
      <c r="AM7068">
        <v>100</v>
      </c>
      <c r="AN7068">
        <v>5</v>
      </c>
    </row>
    <row r="7069" spans="1:40" x14ac:dyDescent="0.25">
      <c r="A7069" s="34">
        <v>40767</v>
      </c>
      <c r="B7069" s="220">
        <v>0.41319444444444442</v>
      </c>
      <c r="C7069">
        <v>27.8</v>
      </c>
      <c r="D7069">
        <v>27.8</v>
      </c>
      <c r="E7069">
        <v>27.4</v>
      </c>
      <c r="F7069">
        <v>56</v>
      </c>
      <c r="G7069">
        <v>18.2</v>
      </c>
      <c r="H7069">
        <v>0</v>
      </c>
      <c r="I7069" t="s">
        <v>346</v>
      </c>
      <c r="J7069">
        <v>0</v>
      </c>
      <c r="K7069">
        <v>2</v>
      </c>
      <c r="L7069" t="s">
        <v>346</v>
      </c>
      <c r="M7069">
        <v>27.8</v>
      </c>
      <c r="N7069">
        <v>28.7</v>
      </c>
      <c r="O7069">
        <v>28.7</v>
      </c>
      <c r="P7069" t="s">
        <v>337</v>
      </c>
      <c r="Q7069">
        <v>751.3</v>
      </c>
      <c r="R7069">
        <v>0</v>
      </c>
      <c r="S7069">
        <v>0</v>
      </c>
      <c r="T7069">
        <v>425</v>
      </c>
      <c r="U7069">
        <v>3.05</v>
      </c>
      <c r="V7069">
        <v>483</v>
      </c>
      <c r="W7069">
        <v>2.2000000000000002</v>
      </c>
      <c r="X7069">
        <v>0.08</v>
      </c>
      <c r="Y7069">
        <v>2.2999999999999998</v>
      </c>
      <c r="Z7069">
        <v>0</v>
      </c>
      <c r="AA7069">
        <v>3.3000000000000002E-2</v>
      </c>
      <c r="AB7069">
        <v>23.9</v>
      </c>
      <c r="AC7069">
        <v>42</v>
      </c>
      <c r="AD7069">
        <v>10.199999999999999</v>
      </c>
      <c r="AE7069">
        <v>23.6</v>
      </c>
      <c r="AF7069">
        <v>7.95</v>
      </c>
      <c r="AG7069">
        <v>7.2499999999999995E-2</v>
      </c>
      <c r="AH7069" t="s">
        <v>337</v>
      </c>
      <c r="AI7069" t="s">
        <v>337</v>
      </c>
      <c r="AJ7069">
        <v>0</v>
      </c>
      <c r="AK7069">
        <v>117</v>
      </c>
      <c r="AL7069">
        <v>1</v>
      </c>
      <c r="AM7069">
        <v>100</v>
      </c>
      <c r="AN7069">
        <v>5</v>
      </c>
    </row>
    <row r="7070" spans="1:40" x14ac:dyDescent="0.25">
      <c r="A7070" s="34">
        <v>40767</v>
      </c>
      <c r="B7070" s="220">
        <v>0.41666666666666669</v>
      </c>
      <c r="C7070">
        <v>28</v>
      </c>
      <c r="D7070">
        <v>28</v>
      </c>
      <c r="E7070">
        <v>27.8</v>
      </c>
      <c r="F7070">
        <v>55</v>
      </c>
      <c r="G7070">
        <v>18.100000000000001</v>
      </c>
      <c r="H7070">
        <v>0</v>
      </c>
      <c r="I7070" t="s">
        <v>346</v>
      </c>
      <c r="J7070">
        <v>0</v>
      </c>
      <c r="K7070">
        <v>2</v>
      </c>
      <c r="L7070" t="s">
        <v>346</v>
      </c>
      <c r="M7070">
        <v>28</v>
      </c>
      <c r="N7070">
        <v>28.9</v>
      </c>
      <c r="O7070">
        <v>28.9</v>
      </c>
      <c r="P7070" t="s">
        <v>337</v>
      </c>
      <c r="Q7070">
        <v>751.4</v>
      </c>
      <c r="R7070">
        <v>0</v>
      </c>
      <c r="S7070">
        <v>0</v>
      </c>
      <c r="T7070">
        <v>310</v>
      </c>
      <c r="U7070">
        <v>2.2200000000000002</v>
      </c>
      <c r="V7070">
        <v>445</v>
      </c>
      <c r="W7070">
        <v>2.1</v>
      </c>
      <c r="X7070">
        <v>7.0000000000000007E-2</v>
      </c>
      <c r="Y7070">
        <v>2.4</v>
      </c>
      <c r="Z7070">
        <v>0</v>
      </c>
      <c r="AA7070">
        <v>3.4000000000000002E-2</v>
      </c>
      <c r="AB7070">
        <v>23.9</v>
      </c>
      <c r="AC7070">
        <v>42</v>
      </c>
      <c r="AD7070">
        <v>10.199999999999999</v>
      </c>
      <c r="AE7070">
        <v>23.6</v>
      </c>
      <c r="AF7070">
        <v>7.95</v>
      </c>
      <c r="AG7070">
        <v>7.2499999999999995E-2</v>
      </c>
      <c r="AH7070" t="s">
        <v>337</v>
      </c>
      <c r="AI7070" t="s">
        <v>337</v>
      </c>
      <c r="AJ7070">
        <v>8.0000000000000002E-3</v>
      </c>
      <c r="AK7070">
        <v>117</v>
      </c>
      <c r="AL7070">
        <v>1</v>
      </c>
      <c r="AM7070">
        <v>100</v>
      </c>
      <c r="AN7070">
        <v>5</v>
      </c>
    </row>
    <row r="7071" spans="1:40" x14ac:dyDescent="0.25">
      <c r="A7071" s="34">
        <v>40767</v>
      </c>
      <c r="B7071" s="220">
        <v>0.4201388888888889</v>
      </c>
      <c r="C7071">
        <v>28.3</v>
      </c>
      <c r="D7071">
        <v>28.3</v>
      </c>
      <c r="E7071">
        <v>28</v>
      </c>
      <c r="F7071">
        <v>54</v>
      </c>
      <c r="G7071">
        <v>18.100000000000001</v>
      </c>
      <c r="H7071">
        <v>1</v>
      </c>
      <c r="I7071" t="s">
        <v>346</v>
      </c>
      <c r="J7071">
        <v>0.08</v>
      </c>
      <c r="K7071">
        <v>3</v>
      </c>
      <c r="L7071" t="s">
        <v>346</v>
      </c>
      <c r="M7071">
        <v>28.3</v>
      </c>
      <c r="N7071">
        <v>29.2</v>
      </c>
      <c r="O7071">
        <v>29.2</v>
      </c>
      <c r="P7071" t="s">
        <v>337</v>
      </c>
      <c r="Q7071">
        <v>751.4</v>
      </c>
      <c r="R7071">
        <v>0</v>
      </c>
      <c r="S7071">
        <v>0</v>
      </c>
      <c r="T7071">
        <v>460</v>
      </c>
      <c r="U7071">
        <v>3.3</v>
      </c>
      <c r="V7071">
        <v>473</v>
      </c>
      <c r="W7071">
        <v>2.6</v>
      </c>
      <c r="X7071">
        <v>0.09</v>
      </c>
      <c r="Y7071">
        <v>2.6</v>
      </c>
      <c r="Z7071">
        <v>0</v>
      </c>
      <c r="AA7071">
        <v>3.5000000000000003E-2</v>
      </c>
      <c r="AB7071">
        <v>24</v>
      </c>
      <c r="AC7071">
        <v>42</v>
      </c>
      <c r="AD7071">
        <v>10.3</v>
      </c>
      <c r="AE7071">
        <v>23.7</v>
      </c>
      <c r="AF7071">
        <v>7.95</v>
      </c>
      <c r="AG7071">
        <v>7.2400000000000006E-2</v>
      </c>
      <c r="AH7071" t="s">
        <v>337</v>
      </c>
      <c r="AI7071" t="s">
        <v>337</v>
      </c>
      <c r="AJ7071">
        <v>0</v>
      </c>
      <c r="AK7071">
        <v>116</v>
      </c>
      <c r="AL7071">
        <v>1</v>
      </c>
      <c r="AM7071">
        <v>100</v>
      </c>
      <c r="AN7071">
        <v>5</v>
      </c>
    </row>
    <row r="7072" spans="1:40" x14ac:dyDescent="0.25">
      <c r="A7072" s="34">
        <v>40767</v>
      </c>
      <c r="B7072" s="220">
        <v>0.4236111111111111</v>
      </c>
      <c r="C7072">
        <v>28.5</v>
      </c>
      <c r="D7072">
        <v>28.5</v>
      </c>
      <c r="E7072">
        <v>28.3</v>
      </c>
      <c r="F7072">
        <v>54</v>
      </c>
      <c r="G7072">
        <v>18.3</v>
      </c>
      <c r="H7072">
        <v>1</v>
      </c>
      <c r="I7072" t="s">
        <v>346</v>
      </c>
      <c r="J7072">
        <v>0.08</v>
      </c>
      <c r="K7072">
        <v>4</v>
      </c>
      <c r="L7072" t="s">
        <v>346</v>
      </c>
      <c r="M7072">
        <v>28.5</v>
      </c>
      <c r="N7072">
        <v>29.6</v>
      </c>
      <c r="O7072">
        <v>29.6</v>
      </c>
      <c r="P7072" t="s">
        <v>337</v>
      </c>
      <c r="Q7072">
        <v>751.4</v>
      </c>
      <c r="R7072">
        <v>0</v>
      </c>
      <c r="S7072">
        <v>0</v>
      </c>
      <c r="T7072">
        <v>388</v>
      </c>
      <c r="U7072">
        <v>2.78</v>
      </c>
      <c r="V7072">
        <v>462</v>
      </c>
      <c r="W7072">
        <v>2.6</v>
      </c>
      <c r="X7072">
        <v>0.09</v>
      </c>
      <c r="Y7072">
        <v>2.8</v>
      </c>
      <c r="Z7072">
        <v>0</v>
      </c>
      <c r="AA7072">
        <v>3.5000000000000003E-2</v>
      </c>
      <c r="AB7072">
        <v>24.1</v>
      </c>
      <c r="AC7072">
        <v>42</v>
      </c>
      <c r="AD7072">
        <v>10.4</v>
      </c>
      <c r="AE7072">
        <v>23.8</v>
      </c>
      <c r="AF7072">
        <v>7.94</v>
      </c>
      <c r="AG7072">
        <v>7.2400000000000006E-2</v>
      </c>
      <c r="AH7072" t="s">
        <v>337</v>
      </c>
      <c r="AI7072" t="s">
        <v>337</v>
      </c>
      <c r="AJ7072">
        <v>0</v>
      </c>
      <c r="AK7072">
        <v>117</v>
      </c>
      <c r="AL7072">
        <v>1</v>
      </c>
      <c r="AM7072">
        <v>100</v>
      </c>
      <c r="AN7072">
        <v>5</v>
      </c>
    </row>
    <row r="7073" spans="1:40" x14ac:dyDescent="0.25">
      <c r="A7073" s="34">
        <v>40767</v>
      </c>
      <c r="B7073" s="220">
        <v>0.42708333333333331</v>
      </c>
      <c r="C7073">
        <v>28.6</v>
      </c>
      <c r="D7073">
        <v>28.6</v>
      </c>
      <c r="E7073">
        <v>28.5</v>
      </c>
      <c r="F7073">
        <v>53</v>
      </c>
      <c r="G7073">
        <v>18.100000000000001</v>
      </c>
      <c r="H7073">
        <v>1</v>
      </c>
      <c r="I7073" t="s">
        <v>346</v>
      </c>
      <c r="J7073">
        <v>0.08</v>
      </c>
      <c r="K7073">
        <v>3</v>
      </c>
      <c r="L7073" t="s">
        <v>346</v>
      </c>
      <c r="M7073">
        <v>28.6</v>
      </c>
      <c r="N7073">
        <v>29.7</v>
      </c>
      <c r="O7073">
        <v>29.7</v>
      </c>
      <c r="P7073" t="s">
        <v>337</v>
      </c>
      <c r="Q7073">
        <v>751.4</v>
      </c>
      <c r="R7073">
        <v>0</v>
      </c>
      <c r="S7073">
        <v>0</v>
      </c>
      <c r="T7073">
        <v>356</v>
      </c>
      <c r="U7073">
        <v>2.5499999999999998</v>
      </c>
      <c r="V7073">
        <v>394</v>
      </c>
      <c r="W7073">
        <v>2.7</v>
      </c>
      <c r="X7073">
        <v>0.1</v>
      </c>
      <c r="Y7073">
        <v>2.9</v>
      </c>
      <c r="Z7073">
        <v>0</v>
      </c>
      <c r="AA7073">
        <v>3.5999999999999997E-2</v>
      </c>
      <c r="AB7073">
        <v>24.1</v>
      </c>
      <c r="AC7073">
        <v>42</v>
      </c>
      <c r="AD7073">
        <v>10.4</v>
      </c>
      <c r="AE7073">
        <v>23.8</v>
      </c>
      <c r="AF7073">
        <v>7.94</v>
      </c>
      <c r="AG7073">
        <v>7.2400000000000006E-2</v>
      </c>
      <c r="AH7073" t="s">
        <v>337</v>
      </c>
      <c r="AI7073" t="s">
        <v>337</v>
      </c>
      <c r="AJ7073">
        <v>0</v>
      </c>
      <c r="AK7073">
        <v>117</v>
      </c>
      <c r="AL7073">
        <v>1</v>
      </c>
      <c r="AM7073">
        <v>100</v>
      </c>
      <c r="AN7073">
        <v>5</v>
      </c>
    </row>
    <row r="7074" spans="1:40" x14ac:dyDescent="0.25">
      <c r="A7074" s="34">
        <v>40767</v>
      </c>
      <c r="B7074" s="220">
        <v>0.43055555555555558</v>
      </c>
      <c r="C7074">
        <v>28.8</v>
      </c>
      <c r="D7074">
        <v>28.8</v>
      </c>
      <c r="E7074">
        <v>28.6</v>
      </c>
      <c r="F7074">
        <v>50</v>
      </c>
      <c r="G7074">
        <v>17.3</v>
      </c>
      <c r="H7074">
        <v>2</v>
      </c>
      <c r="I7074" t="s">
        <v>346</v>
      </c>
      <c r="J7074">
        <v>0.17</v>
      </c>
      <c r="K7074">
        <v>5</v>
      </c>
      <c r="L7074" t="s">
        <v>346</v>
      </c>
      <c r="M7074">
        <v>28.8</v>
      </c>
      <c r="N7074">
        <v>29.7</v>
      </c>
      <c r="O7074">
        <v>29.7</v>
      </c>
      <c r="P7074" t="s">
        <v>337</v>
      </c>
      <c r="Q7074">
        <v>751.4</v>
      </c>
      <c r="R7074">
        <v>0</v>
      </c>
      <c r="S7074">
        <v>0</v>
      </c>
      <c r="T7074">
        <v>358</v>
      </c>
      <c r="U7074">
        <v>2.57</v>
      </c>
      <c r="V7074">
        <v>394</v>
      </c>
      <c r="W7074">
        <v>2.9</v>
      </c>
      <c r="X7074">
        <v>0.1</v>
      </c>
      <c r="Y7074">
        <v>3.1</v>
      </c>
      <c r="Z7074">
        <v>0</v>
      </c>
      <c r="AA7074">
        <v>3.5999999999999997E-2</v>
      </c>
      <c r="AB7074">
        <v>24.2</v>
      </c>
      <c r="AC7074">
        <v>41</v>
      </c>
      <c r="AD7074">
        <v>10.1</v>
      </c>
      <c r="AE7074">
        <v>23.8</v>
      </c>
      <c r="AF7074">
        <v>7.75</v>
      </c>
      <c r="AG7074">
        <v>7.2400000000000006E-2</v>
      </c>
      <c r="AH7074" t="s">
        <v>337</v>
      </c>
      <c r="AI7074" t="s">
        <v>337</v>
      </c>
      <c r="AJ7074">
        <v>0</v>
      </c>
      <c r="AK7074">
        <v>117</v>
      </c>
      <c r="AL7074">
        <v>1</v>
      </c>
      <c r="AM7074">
        <v>100</v>
      </c>
      <c r="AN7074">
        <v>5</v>
      </c>
    </row>
    <row r="7075" spans="1:40" x14ac:dyDescent="0.25">
      <c r="A7075" s="34">
        <v>40767</v>
      </c>
      <c r="B7075" s="220">
        <v>0.43402777777777773</v>
      </c>
      <c r="C7075">
        <v>29</v>
      </c>
      <c r="D7075">
        <v>29</v>
      </c>
      <c r="E7075">
        <v>28.8</v>
      </c>
      <c r="F7075">
        <v>49</v>
      </c>
      <c r="G7075">
        <v>17.2</v>
      </c>
      <c r="H7075">
        <v>2</v>
      </c>
      <c r="I7075" t="s">
        <v>346</v>
      </c>
      <c r="J7075">
        <v>0.17</v>
      </c>
      <c r="K7075">
        <v>4</v>
      </c>
      <c r="L7075" t="s">
        <v>346</v>
      </c>
      <c r="M7075">
        <v>29</v>
      </c>
      <c r="N7075">
        <v>29.9</v>
      </c>
      <c r="O7075">
        <v>29.9</v>
      </c>
      <c r="P7075" t="s">
        <v>337</v>
      </c>
      <c r="Q7075">
        <v>751.4</v>
      </c>
      <c r="R7075">
        <v>0</v>
      </c>
      <c r="S7075">
        <v>0</v>
      </c>
      <c r="T7075">
        <v>580</v>
      </c>
      <c r="U7075">
        <v>4.16</v>
      </c>
      <c r="V7075">
        <v>580</v>
      </c>
      <c r="W7075">
        <v>3.4</v>
      </c>
      <c r="X7075">
        <v>0.12</v>
      </c>
      <c r="Y7075">
        <v>3.6</v>
      </c>
      <c r="Z7075">
        <v>0</v>
      </c>
      <c r="AA7075">
        <v>3.6999999999999998E-2</v>
      </c>
      <c r="AB7075">
        <v>24.3</v>
      </c>
      <c r="AC7075">
        <v>41</v>
      </c>
      <c r="AD7075">
        <v>10.199999999999999</v>
      </c>
      <c r="AE7075">
        <v>23.8</v>
      </c>
      <c r="AF7075">
        <v>7.75</v>
      </c>
      <c r="AG7075">
        <v>7.2400000000000006E-2</v>
      </c>
      <c r="AH7075" t="s">
        <v>337</v>
      </c>
      <c r="AI7075" t="s">
        <v>337</v>
      </c>
      <c r="AJ7075">
        <v>0</v>
      </c>
      <c r="AK7075">
        <v>118</v>
      </c>
      <c r="AL7075">
        <v>1</v>
      </c>
      <c r="AM7075">
        <v>100</v>
      </c>
      <c r="AN7075">
        <v>5</v>
      </c>
    </row>
    <row r="7076" spans="1:40" x14ac:dyDescent="0.25">
      <c r="A7076" s="34">
        <v>40767</v>
      </c>
      <c r="B7076" s="220">
        <v>0.4375</v>
      </c>
      <c r="C7076">
        <v>29.1</v>
      </c>
      <c r="D7076">
        <v>29.1</v>
      </c>
      <c r="E7076">
        <v>29</v>
      </c>
      <c r="F7076">
        <v>49</v>
      </c>
      <c r="G7076">
        <v>17.3</v>
      </c>
      <c r="H7076">
        <v>1</v>
      </c>
      <c r="I7076" t="s">
        <v>346</v>
      </c>
      <c r="J7076">
        <v>0.08</v>
      </c>
      <c r="K7076">
        <v>4</v>
      </c>
      <c r="L7076" t="s">
        <v>346</v>
      </c>
      <c r="M7076">
        <v>29.1</v>
      </c>
      <c r="N7076">
        <v>30.1</v>
      </c>
      <c r="O7076">
        <v>30.1</v>
      </c>
      <c r="P7076" t="s">
        <v>337</v>
      </c>
      <c r="Q7076">
        <v>751.4</v>
      </c>
      <c r="R7076">
        <v>0</v>
      </c>
      <c r="S7076">
        <v>0</v>
      </c>
      <c r="T7076">
        <v>339</v>
      </c>
      <c r="U7076">
        <v>2.4300000000000002</v>
      </c>
      <c r="V7076">
        <v>520</v>
      </c>
      <c r="W7076">
        <v>3.1</v>
      </c>
      <c r="X7076">
        <v>0.11</v>
      </c>
      <c r="Y7076">
        <v>3.3</v>
      </c>
      <c r="Z7076">
        <v>0</v>
      </c>
      <c r="AA7076">
        <v>3.6999999999999998E-2</v>
      </c>
      <c r="AB7076">
        <v>24.3</v>
      </c>
      <c r="AC7076">
        <v>41</v>
      </c>
      <c r="AD7076">
        <v>10.199999999999999</v>
      </c>
      <c r="AE7076">
        <v>23.8</v>
      </c>
      <c r="AF7076">
        <v>7.75</v>
      </c>
      <c r="AG7076">
        <v>7.2400000000000006E-2</v>
      </c>
      <c r="AH7076" t="s">
        <v>337</v>
      </c>
      <c r="AI7076" t="s">
        <v>337</v>
      </c>
      <c r="AJ7076">
        <v>0</v>
      </c>
      <c r="AK7076">
        <v>117</v>
      </c>
      <c r="AL7076">
        <v>1</v>
      </c>
      <c r="AM7076">
        <v>100</v>
      </c>
      <c r="AN7076">
        <v>5</v>
      </c>
    </row>
    <row r="7077" spans="1:40" x14ac:dyDescent="0.25">
      <c r="A7077" s="34">
        <v>40767</v>
      </c>
      <c r="B7077" s="220">
        <v>0.44097222222222227</v>
      </c>
      <c r="C7077">
        <v>29</v>
      </c>
      <c r="D7077">
        <v>29.1</v>
      </c>
      <c r="E7077">
        <v>29</v>
      </c>
      <c r="F7077">
        <v>49</v>
      </c>
      <c r="G7077">
        <v>17.2</v>
      </c>
      <c r="H7077">
        <v>1</v>
      </c>
      <c r="I7077" t="s">
        <v>346</v>
      </c>
      <c r="J7077">
        <v>0.08</v>
      </c>
      <c r="K7077">
        <v>5</v>
      </c>
      <c r="L7077" t="s">
        <v>346</v>
      </c>
      <c r="M7077">
        <v>29</v>
      </c>
      <c r="N7077">
        <v>29.9</v>
      </c>
      <c r="O7077">
        <v>29.9</v>
      </c>
      <c r="P7077" t="s">
        <v>337</v>
      </c>
      <c r="Q7077">
        <v>751.5</v>
      </c>
      <c r="R7077">
        <v>0</v>
      </c>
      <c r="S7077">
        <v>0</v>
      </c>
      <c r="T7077">
        <v>359</v>
      </c>
      <c r="U7077">
        <v>2.57</v>
      </c>
      <c r="V7077">
        <v>410</v>
      </c>
      <c r="W7077">
        <v>3.4</v>
      </c>
      <c r="X7077">
        <v>0.12</v>
      </c>
      <c r="Y7077">
        <v>4</v>
      </c>
      <c r="Z7077">
        <v>0</v>
      </c>
      <c r="AA7077">
        <v>3.6999999999999998E-2</v>
      </c>
      <c r="AB7077">
        <v>24.4</v>
      </c>
      <c r="AC7077">
        <v>41</v>
      </c>
      <c r="AD7077">
        <v>10.3</v>
      </c>
      <c r="AE7077">
        <v>23.9</v>
      </c>
      <c r="AF7077">
        <v>7.75</v>
      </c>
      <c r="AG7077">
        <v>7.2400000000000006E-2</v>
      </c>
      <c r="AH7077" t="s">
        <v>337</v>
      </c>
      <c r="AI7077" t="s">
        <v>337</v>
      </c>
      <c r="AJ7077">
        <v>0</v>
      </c>
      <c r="AK7077">
        <v>115</v>
      </c>
      <c r="AL7077">
        <v>1</v>
      </c>
      <c r="AM7077">
        <v>100</v>
      </c>
      <c r="AN7077">
        <v>5</v>
      </c>
    </row>
    <row r="7078" spans="1:40" x14ac:dyDescent="0.25">
      <c r="A7078" s="34">
        <v>40767</v>
      </c>
      <c r="B7078" s="220">
        <v>0.44444444444444442</v>
      </c>
      <c r="C7078">
        <v>29.1</v>
      </c>
      <c r="D7078">
        <v>29.1</v>
      </c>
      <c r="E7078">
        <v>28.9</v>
      </c>
      <c r="F7078">
        <v>48</v>
      </c>
      <c r="G7078">
        <v>16.899999999999999</v>
      </c>
      <c r="H7078">
        <v>2</v>
      </c>
      <c r="I7078" t="s">
        <v>346</v>
      </c>
      <c r="J7078">
        <v>0.17</v>
      </c>
      <c r="K7078">
        <v>5</v>
      </c>
      <c r="L7078" t="s">
        <v>346</v>
      </c>
      <c r="M7078">
        <v>29.1</v>
      </c>
      <c r="N7078">
        <v>29.9</v>
      </c>
      <c r="O7078">
        <v>29.9</v>
      </c>
      <c r="P7078" t="s">
        <v>337</v>
      </c>
      <c r="Q7078">
        <v>751.4</v>
      </c>
      <c r="R7078">
        <v>0</v>
      </c>
      <c r="S7078">
        <v>0</v>
      </c>
      <c r="T7078">
        <v>622</v>
      </c>
      <c r="U7078">
        <v>4.46</v>
      </c>
      <c r="V7078">
        <v>628</v>
      </c>
      <c r="W7078">
        <v>4</v>
      </c>
      <c r="X7078">
        <v>0.14000000000000001</v>
      </c>
      <c r="Y7078">
        <v>4.2</v>
      </c>
      <c r="Z7078">
        <v>0</v>
      </c>
      <c r="AA7078">
        <v>3.6999999999999998E-2</v>
      </c>
      <c r="AB7078">
        <v>24.5</v>
      </c>
      <c r="AC7078">
        <v>41</v>
      </c>
      <c r="AD7078">
        <v>10.4</v>
      </c>
      <c r="AE7078">
        <v>24.1</v>
      </c>
      <c r="AF7078">
        <v>7.75</v>
      </c>
      <c r="AG7078">
        <v>7.2300000000000003E-2</v>
      </c>
      <c r="AH7078" t="s">
        <v>337</v>
      </c>
      <c r="AI7078" t="s">
        <v>337</v>
      </c>
      <c r="AJ7078">
        <v>0</v>
      </c>
      <c r="AK7078">
        <v>117</v>
      </c>
      <c r="AL7078">
        <v>1</v>
      </c>
      <c r="AM7078">
        <v>100</v>
      </c>
      <c r="AN7078">
        <v>5</v>
      </c>
    </row>
    <row r="7079" spans="1:40" x14ac:dyDescent="0.25">
      <c r="A7079" s="34">
        <v>40767</v>
      </c>
      <c r="B7079" s="220">
        <v>0.44791666666666669</v>
      </c>
      <c r="C7079">
        <v>29.3</v>
      </c>
      <c r="D7079">
        <v>29.3</v>
      </c>
      <c r="E7079">
        <v>29.1</v>
      </c>
      <c r="F7079">
        <v>47</v>
      </c>
      <c r="G7079">
        <v>16.899999999999999</v>
      </c>
      <c r="H7079">
        <v>2</v>
      </c>
      <c r="I7079" t="s">
        <v>346</v>
      </c>
      <c r="J7079">
        <v>0.17</v>
      </c>
      <c r="K7079">
        <v>5</v>
      </c>
      <c r="L7079" t="s">
        <v>343</v>
      </c>
      <c r="M7079">
        <v>29.3</v>
      </c>
      <c r="N7079">
        <v>30.1</v>
      </c>
      <c r="O7079">
        <v>30.1</v>
      </c>
      <c r="P7079" t="s">
        <v>337</v>
      </c>
      <c r="Q7079">
        <v>751.4</v>
      </c>
      <c r="R7079">
        <v>0</v>
      </c>
      <c r="S7079">
        <v>0</v>
      </c>
      <c r="T7079">
        <v>608</v>
      </c>
      <c r="U7079">
        <v>4.3600000000000003</v>
      </c>
      <c r="V7079">
        <v>615</v>
      </c>
      <c r="W7079">
        <v>4.3</v>
      </c>
      <c r="X7079">
        <v>0.15</v>
      </c>
      <c r="Y7079">
        <v>4.4000000000000004</v>
      </c>
      <c r="Z7079">
        <v>0</v>
      </c>
      <c r="AA7079">
        <v>3.7999999999999999E-2</v>
      </c>
      <c r="AB7079">
        <v>24.6</v>
      </c>
      <c r="AC7079">
        <v>41</v>
      </c>
      <c r="AD7079">
        <v>10.5</v>
      </c>
      <c r="AE7079">
        <v>24.2</v>
      </c>
      <c r="AF7079">
        <v>7.75</v>
      </c>
      <c r="AG7079">
        <v>7.2300000000000003E-2</v>
      </c>
      <c r="AH7079" t="s">
        <v>337</v>
      </c>
      <c r="AI7079" t="s">
        <v>337</v>
      </c>
      <c r="AJ7079">
        <v>0</v>
      </c>
      <c r="AK7079">
        <v>117</v>
      </c>
      <c r="AL7079">
        <v>1</v>
      </c>
      <c r="AM7079">
        <v>100</v>
      </c>
      <c r="AN7079">
        <v>5</v>
      </c>
    </row>
    <row r="7080" spans="1:40" x14ac:dyDescent="0.25">
      <c r="A7080" s="34">
        <v>40767</v>
      </c>
      <c r="B7080" s="220">
        <v>0.4513888888888889</v>
      </c>
      <c r="C7080">
        <v>29.5</v>
      </c>
      <c r="D7080">
        <v>29.5</v>
      </c>
      <c r="E7080">
        <v>29.3</v>
      </c>
      <c r="F7080">
        <v>47</v>
      </c>
      <c r="G7080">
        <v>17</v>
      </c>
      <c r="H7080">
        <v>3</v>
      </c>
      <c r="I7080" t="s">
        <v>343</v>
      </c>
      <c r="J7080">
        <v>0.25</v>
      </c>
      <c r="K7080">
        <v>5</v>
      </c>
      <c r="L7080" t="s">
        <v>343</v>
      </c>
      <c r="M7080">
        <v>29.5</v>
      </c>
      <c r="N7080">
        <v>30.2</v>
      </c>
      <c r="O7080">
        <v>30.2</v>
      </c>
      <c r="P7080" t="s">
        <v>337</v>
      </c>
      <c r="Q7080">
        <v>751.3</v>
      </c>
      <c r="R7080">
        <v>0</v>
      </c>
      <c r="S7080">
        <v>0</v>
      </c>
      <c r="T7080">
        <v>604</v>
      </c>
      <c r="U7080">
        <v>4.33</v>
      </c>
      <c r="V7080">
        <v>610</v>
      </c>
      <c r="W7080">
        <v>4.5</v>
      </c>
      <c r="X7080">
        <v>0.16</v>
      </c>
      <c r="Y7080">
        <v>4.5999999999999996</v>
      </c>
      <c r="Z7080">
        <v>0</v>
      </c>
      <c r="AA7080">
        <v>3.9E-2</v>
      </c>
      <c r="AB7080">
        <v>24.7</v>
      </c>
      <c r="AC7080">
        <v>41</v>
      </c>
      <c r="AD7080">
        <v>10.5</v>
      </c>
      <c r="AE7080">
        <v>24.2</v>
      </c>
      <c r="AF7080">
        <v>7.75</v>
      </c>
      <c r="AG7080">
        <v>7.2300000000000003E-2</v>
      </c>
      <c r="AH7080" t="s">
        <v>337</v>
      </c>
      <c r="AI7080" t="s">
        <v>337</v>
      </c>
      <c r="AJ7080">
        <v>0</v>
      </c>
      <c r="AK7080">
        <v>117</v>
      </c>
      <c r="AL7080">
        <v>1</v>
      </c>
      <c r="AM7080">
        <v>100</v>
      </c>
      <c r="AN7080">
        <v>5</v>
      </c>
    </row>
    <row r="7081" spans="1:40" x14ac:dyDescent="0.25">
      <c r="A7081" s="34">
        <v>40767</v>
      </c>
      <c r="B7081" s="220">
        <v>0.4548611111111111</v>
      </c>
      <c r="C7081">
        <v>29.8</v>
      </c>
      <c r="D7081">
        <v>29.8</v>
      </c>
      <c r="E7081">
        <v>29.6</v>
      </c>
      <c r="F7081">
        <v>45</v>
      </c>
      <c r="G7081">
        <v>16.600000000000001</v>
      </c>
      <c r="H7081">
        <v>3</v>
      </c>
      <c r="I7081" t="s">
        <v>342</v>
      </c>
      <c r="J7081">
        <v>0.25</v>
      </c>
      <c r="K7081">
        <v>6</v>
      </c>
      <c r="L7081" t="s">
        <v>344</v>
      </c>
      <c r="M7081">
        <v>29.8</v>
      </c>
      <c r="N7081">
        <v>30.4</v>
      </c>
      <c r="O7081">
        <v>30.4</v>
      </c>
      <c r="P7081" t="s">
        <v>337</v>
      </c>
      <c r="Q7081">
        <v>751.4</v>
      </c>
      <c r="R7081">
        <v>0</v>
      </c>
      <c r="S7081">
        <v>0</v>
      </c>
      <c r="T7081">
        <v>631</v>
      </c>
      <c r="U7081">
        <v>4.5199999999999996</v>
      </c>
      <c r="V7081">
        <v>643</v>
      </c>
      <c r="W7081">
        <v>4.8</v>
      </c>
      <c r="X7081">
        <v>0.17</v>
      </c>
      <c r="Y7081">
        <v>4.9000000000000004</v>
      </c>
      <c r="Z7081">
        <v>0</v>
      </c>
      <c r="AA7081">
        <v>0.04</v>
      </c>
      <c r="AB7081">
        <v>24.8</v>
      </c>
      <c r="AC7081">
        <v>41</v>
      </c>
      <c r="AD7081">
        <v>10.6</v>
      </c>
      <c r="AE7081">
        <v>24.3</v>
      </c>
      <c r="AF7081">
        <v>7.75</v>
      </c>
      <c r="AG7081">
        <v>7.22E-2</v>
      </c>
      <c r="AH7081" t="s">
        <v>337</v>
      </c>
      <c r="AI7081" t="s">
        <v>337</v>
      </c>
      <c r="AJ7081">
        <v>0</v>
      </c>
      <c r="AK7081">
        <v>116</v>
      </c>
      <c r="AL7081">
        <v>1</v>
      </c>
      <c r="AM7081">
        <v>100</v>
      </c>
      <c r="AN7081">
        <v>5</v>
      </c>
    </row>
    <row r="7082" spans="1:40" x14ac:dyDescent="0.25">
      <c r="A7082" s="34">
        <v>40767</v>
      </c>
      <c r="B7082" s="220">
        <v>0.45833333333333331</v>
      </c>
      <c r="C7082">
        <v>29.9</v>
      </c>
      <c r="D7082">
        <v>29.9</v>
      </c>
      <c r="E7082">
        <v>29.8</v>
      </c>
      <c r="F7082">
        <v>46</v>
      </c>
      <c r="G7082">
        <v>17.100000000000001</v>
      </c>
      <c r="H7082">
        <v>3</v>
      </c>
      <c r="I7082" t="s">
        <v>345</v>
      </c>
      <c r="J7082">
        <v>0.25</v>
      </c>
      <c r="K7082">
        <v>6</v>
      </c>
      <c r="L7082" t="s">
        <v>345</v>
      </c>
      <c r="M7082">
        <v>29.9</v>
      </c>
      <c r="N7082">
        <v>30.7</v>
      </c>
      <c r="O7082">
        <v>30.7</v>
      </c>
      <c r="P7082" t="s">
        <v>337</v>
      </c>
      <c r="Q7082">
        <v>751.4</v>
      </c>
      <c r="R7082">
        <v>0</v>
      </c>
      <c r="S7082">
        <v>0</v>
      </c>
      <c r="T7082">
        <v>661</v>
      </c>
      <c r="U7082">
        <v>4.74</v>
      </c>
      <c r="V7082">
        <v>671</v>
      </c>
      <c r="W7082">
        <v>5.0999999999999996</v>
      </c>
      <c r="X7082">
        <v>0.18</v>
      </c>
      <c r="Y7082">
        <v>5.2</v>
      </c>
      <c r="Z7082">
        <v>0</v>
      </c>
      <c r="AA7082">
        <v>0.04</v>
      </c>
      <c r="AB7082">
        <v>24.9</v>
      </c>
      <c r="AC7082">
        <v>41</v>
      </c>
      <c r="AD7082">
        <v>10.7</v>
      </c>
      <c r="AE7082">
        <v>24.4</v>
      </c>
      <c r="AF7082">
        <v>7.75</v>
      </c>
      <c r="AG7082">
        <v>7.22E-2</v>
      </c>
      <c r="AH7082" t="s">
        <v>337</v>
      </c>
      <c r="AI7082" t="s">
        <v>337</v>
      </c>
      <c r="AJ7082">
        <v>1.4E-2</v>
      </c>
      <c r="AK7082">
        <v>116</v>
      </c>
      <c r="AL7082">
        <v>1</v>
      </c>
      <c r="AM7082">
        <v>100</v>
      </c>
      <c r="AN7082">
        <v>5</v>
      </c>
    </row>
    <row r="7083" spans="1:40" x14ac:dyDescent="0.25">
      <c r="A7083" s="34">
        <v>40767</v>
      </c>
      <c r="B7083" s="220">
        <v>0.46180555555555558</v>
      </c>
      <c r="C7083">
        <v>30.1</v>
      </c>
      <c r="D7083">
        <v>30.1</v>
      </c>
      <c r="E7083">
        <v>29.9</v>
      </c>
      <c r="F7083">
        <v>46</v>
      </c>
      <c r="G7083">
        <v>17.2</v>
      </c>
      <c r="H7083">
        <v>1</v>
      </c>
      <c r="I7083" t="s">
        <v>344</v>
      </c>
      <c r="J7083">
        <v>0.08</v>
      </c>
      <c r="K7083">
        <v>5</v>
      </c>
      <c r="L7083" t="s">
        <v>344</v>
      </c>
      <c r="M7083">
        <v>30.1</v>
      </c>
      <c r="N7083">
        <v>30.9</v>
      </c>
      <c r="O7083">
        <v>30.9</v>
      </c>
      <c r="P7083" t="s">
        <v>337</v>
      </c>
      <c r="Q7083">
        <v>751.4</v>
      </c>
      <c r="R7083">
        <v>0</v>
      </c>
      <c r="S7083">
        <v>0</v>
      </c>
      <c r="T7083">
        <v>680</v>
      </c>
      <c r="U7083">
        <v>4.87</v>
      </c>
      <c r="V7083">
        <v>682</v>
      </c>
      <c r="W7083">
        <v>5.3</v>
      </c>
      <c r="X7083">
        <v>0.19</v>
      </c>
      <c r="Y7083">
        <v>5.4</v>
      </c>
      <c r="Z7083">
        <v>0</v>
      </c>
      <c r="AA7083">
        <v>4.1000000000000002E-2</v>
      </c>
      <c r="AB7083">
        <v>25</v>
      </c>
      <c r="AC7083">
        <v>41</v>
      </c>
      <c r="AD7083">
        <v>10.8</v>
      </c>
      <c r="AE7083">
        <v>24.6</v>
      </c>
      <c r="AF7083">
        <v>7.75</v>
      </c>
      <c r="AG7083">
        <v>7.22E-2</v>
      </c>
      <c r="AH7083" t="s">
        <v>337</v>
      </c>
      <c r="AI7083" t="s">
        <v>337</v>
      </c>
      <c r="AJ7083">
        <v>0</v>
      </c>
      <c r="AK7083">
        <v>115</v>
      </c>
      <c r="AL7083">
        <v>1</v>
      </c>
      <c r="AM7083">
        <v>100</v>
      </c>
      <c r="AN7083">
        <v>5</v>
      </c>
    </row>
    <row r="7084" spans="1:40" x14ac:dyDescent="0.25">
      <c r="A7084" s="34">
        <v>40767</v>
      </c>
      <c r="B7084" s="220">
        <v>0.46527777777777773</v>
      </c>
      <c r="C7084">
        <v>30.4</v>
      </c>
      <c r="D7084">
        <v>30.4</v>
      </c>
      <c r="E7084">
        <v>30.1</v>
      </c>
      <c r="F7084">
        <v>44</v>
      </c>
      <c r="G7084">
        <v>16.8</v>
      </c>
      <c r="H7084">
        <v>2</v>
      </c>
      <c r="I7084" t="s">
        <v>342</v>
      </c>
      <c r="J7084">
        <v>0.17</v>
      </c>
      <c r="K7084">
        <v>5</v>
      </c>
      <c r="L7084" t="s">
        <v>344</v>
      </c>
      <c r="M7084">
        <v>30.4</v>
      </c>
      <c r="N7084">
        <v>31.2</v>
      </c>
      <c r="O7084">
        <v>31.2</v>
      </c>
      <c r="P7084" t="s">
        <v>337</v>
      </c>
      <c r="Q7084">
        <v>751.4</v>
      </c>
      <c r="R7084">
        <v>0</v>
      </c>
      <c r="S7084">
        <v>0</v>
      </c>
      <c r="T7084">
        <v>680</v>
      </c>
      <c r="U7084">
        <v>4.87</v>
      </c>
      <c r="V7084">
        <v>686</v>
      </c>
      <c r="W7084">
        <v>5.5</v>
      </c>
      <c r="X7084">
        <v>0.2</v>
      </c>
      <c r="Y7084">
        <v>5.5</v>
      </c>
      <c r="Z7084">
        <v>0</v>
      </c>
      <c r="AA7084">
        <v>4.2000000000000003E-2</v>
      </c>
      <c r="AB7084">
        <v>25.1</v>
      </c>
      <c r="AC7084">
        <v>40</v>
      </c>
      <c r="AD7084">
        <v>10.6</v>
      </c>
      <c r="AE7084">
        <v>24.7</v>
      </c>
      <c r="AF7084">
        <v>7.61</v>
      </c>
      <c r="AG7084">
        <v>7.22E-2</v>
      </c>
      <c r="AH7084" t="s">
        <v>337</v>
      </c>
      <c r="AI7084" t="s">
        <v>337</v>
      </c>
      <c r="AJ7084">
        <v>0</v>
      </c>
      <c r="AK7084">
        <v>117</v>
      </c>
      <c r="AL7084">
        <v>1</v>
      </c>
      <c r="AM7084">
        <v>100</v>
      </c>
      <c r="AN7084">
        <v>5</v>
      </c>
    </row>
    <row r="7085" spans="1:40" x14ac:dyDescent="0.25">
      <c r="A7085" s="34">
        <v>40767</v>
      </c>
      <c r="B7085" s="220">
        <v>0.46875</v>
      </c>
      <c r="C7085">
        <v>30.6</v>
      </c>
      <c r="D7085">
        <v>30.6</v>
      </c>
      <c r="E7085">
        <v>30.4</v>
      </c>
      <c r="F7085">
        <v>44</v>
      </c>
      <c r="G7085">
        <v>17</v>
      </c>
      <c r="H7085">
        <v>3</v>
      </c>
      <c r="I7085" t="s">
        <v>146</v>
      </c>
      <c r="J7085">
        <v>0.25</v>
      </c>
      <c r="K7085">
        <v>7</v>
      </c>
      <c r="L7085" t="s">
        <v>345</v>
      </c>
      <c r="M7085">
        <v>30.6</v>
      </c>
      <c r="N7085">
        <v>31.4</v>
      </c>
      <c r="O7085">
        <v>31.4</v>
      </c>
      <c r="P7085" t="s">
        <v>337</v>
      </c>
      <c r="Q7085">
        <v>751.4</v>
      </c>
      <c r="R7085">
        <v>0</v>
      </c>
      <c r="S7085">
        <v>0</v>
      </c>
      <c r="T7085">
        <v>684</v>
      </c>
      <c r="U7085">
        <v>4.9000000000000004</v>
      </c>
      <c r="V7085">
        <v>687</v>
      </c>
      <c r="W7085">
        <v>5.6</v>
      </c>
      <c r="X7085">
        <v>0.2</v>
      </c>
      <c r="Y7085">
        <v>5.7</v>
      </c>
      <c r="Z7085">
        <v>0</v>
      </c>
      <c r="AA7085">
        <v>4.2999999999999997E-2</v>
      </c>
      <c r="AB7085">
        <v>25.2</v>
      </c>
      <c r="AC7085">
        <v>40</v>
      </c>
      <c r="AD7085">
        <v>10.6</v>
      </c>
      <c r="AE7085">
        <v>24.7</v>
      </c>
      <c r="AF7085">
        <v>7.6</v>
      </c>
      <c r="AG7085">
        <v>7.2099999999999997E-2</v>
      </c>
      <c r="AH7085" t="s">
        <v>337</v>
      </c>
      <c r="AI7085" t="s">
        <v>337</v>
      </c>
      <c r="AJ7085">
        <v>0</v>
      </c>
      <c r="AK7085">
        <v>117</v>
      </c>
      <c r="AL7085">
        <v>1</v>
      </c>
      <c r="AM7085">
        <v>100</v>
      </c>
      <c r="AN7085">
        <v>5</v>
      </c>
    </row>
    <row r="7086" spans="1:40" x14ac:dyDescent="0.25">
      <c r="A7086" s="34">
        <v>40767</v>
      </c>
      <c r="B7086" s="220">
        <v>0.47222222222222227</v>
      </c>
      <c r="C7086">
        <v>30.9</v>
      </c>
      <c r="D7086">
        <v>30.9</v>
      </c>
      <c r="E7086">
        <v>30.6</v>
      </c>
      <c r="F7086">
        <v>44</v>
      </c>
      <c r="G7086">
        <v>17.3</v>
      </c>
      <c r="H7086">
        <v>2</v>
      </c>
      <c r="I7086" t="s">
        <v>146</v>
      </c>
      <c r="J7086">
        <v>0.17</v>
      </c>
      <c r="K7086">
        <v>5</v>
      </c>
      <c r="L7086" t="s">
        <v>342</v>
      </c>
      <c r="M7086">
        <v>30.9</v>
      </c>
      <c r="N7086">
        <v>31.7</v>
      </c>
      <c r="O7086">
        <v>31.7</v>
      </c>
      <c r="P7086" t="s">
        <v>337</v>
      </c>
      <c r="Q7086">
        <v>751.4</v>
      </c>
      <c r="R7086">
        <v>0</v>
      </c>
      <c r="S7086">
        <v>0</v>
      </c>
      <c r="T7086">
        <v>693</v>
      </c>
      <c r="U7086">
        <v>4.97</v>
      </c>
      <c r="V7086">
        <v>696</v>
      </c>
      <c r="W7086">
        <v>5.9</v>
      </c>
      <c r="X7086">
        <v>0.21</v>
      </c>
      <c r="Y7086">
        <v>5.9</v>
      </c>
      <c r="Z7086">
        <v>0</v>
      </c>
      <c r="AA7086">
        <v>4.3999999999999997E-2</v>
      </c>
      <c r="AB7086">
        <v>25.3</v>
      </c>
      <c r="AC7086">
        <v>40</v>
      </c>
      <c r="AD7086">
        <v>10.7</v>
      </c>
      <c r="AE7086">
        <v>24.8</v>
      </c>
      <c r="AF7086">
        <v>7.6</v>
      </c>
      <c r="AG7086">
        <v>7.2099999999999997E-2</v>
      </c>
      <c r="AH7086" t="s">
        <v>337</v>
      </c>
      <c r="AI7086" t="s">
        <v>337</v>
      </c>
      <c r="AJ7086">
        <v>0</v>
      </c>
      <c r="AK7086">
        <v>116</v>
      </c>
      <c r="AL7086">
        <v>1</v>
      </c>
      <c r="AM7086">
        <v>100</v>
      </c>
      <c r="AN7086">
        <v>5</v>
      </c>
    </row>
    <row r="7087" spans="1:40" x14ac:dyDescent="0.25">
      <c r="A7087" s="34">
        <v>40767</v>
      </c>
      <c r="B7087" s="220">
        <v>0.47569444444444442</v>
      </c>
      <c r="C7087">
        <v>31.2</v>
      </c>
      <c r="D7087">
        <v>31.2</v>
      </c>
      <c r="E7087">
        <v>30.9</v>
      </c>
      <c r="F7087">
        <v>42</v>
      </c>
      <c r="G7087">
        <v>16.8</v>
      </c>
      <c r="H7087">
        <v>3</v>
      </c>
      <c r="I7087" t="s">
        <v>342</v>
      </c>
      <c r="J7087">
        <v>0.25</v>
      </c>
      <c r="K7087">
        <v>6</v>
      </c>
      <c r="L7087" t="s">
        <v>342</v>
      </c>
      <c r="M7087">
        <v>31.2</v>
      </c>
      <c r="N7087">
        <v>31.7</v>
      </c>
      <c r="O7087">
        <v>31.7</v>
      </c>
      <c r="P7087" t="s">
        <v>337</v>
      </c>
      <c r="Q7087">
        <v>751.3</v>
      </c>
      <c r="R7087">
        <v>0</v>
      </c>
      <c r="S7087">
        <v>0</v>
      </c>
      <c r="T7087">
        <v>709</v>
      </c>
      <c r="U7087">
        <v>5.08</v>
      </c>
      <c r="V7087">
        <v>722</v>
      </c>
      <c r="W7087">
        <v>6.1</v>
      </c>
      <c r="X7087">
        <v>0.22</v>
      </c>
      <c r="Y7087">
        <v>6.2</v>
      </c>
      <c r="Z7087">
        <v>0</v>
      </c>
      <c r="AA7087">
        <v>4.4999999999999998E-2</v>
      </c>
      <c r="AB7087">
        <v>25.4</v>
      </c>
      <c r="AC7087">
        <v>40</v>
      </c>
      <c r="AD7087">
        <v>10.8</v>
      </c>
      <c r="AE7087">
        <v>24.9</v>
      </c>
      <c r="AF7087">
        <v>7.6</v>
      </c>
      <c r="AG7087">
        <v>7.2099999999999997E-2</v>
      </c>
      <c r="AH7087" t="s">
        <v>337</v>
      </c>
      <c r="AI7087" t="s">
        <v>337</v>
      </c>
      <c r="AJ7087">
        <v>0</v>
      </c>
      <c r="AK7087">
        <v>117</v>
      </c>
      <c r="AL7087">
        <v>1</v>
      </c>
      <c r="AM7087">
        <v>100</v>
      </c>
      <c r="AN7087">
        <v>5</v>
      </c>
    </row>
    <row r="7088" spans="1:40" x14ac:dyDescent="0.25">
      <c r="A7088" s="34">
        <v>40767</v>
      </c>
      <c r="B7088" s="220">
        <v>0.47916666666666669</v>
      </c>
      <c r="C7088">
        <v>31.2</v>
      </c>
      <c r="D7088">
        <v>31.3</v>
      </c>
      <c r="E7088">
        <v>31.2</v>
      </c>
      <c r="F7088">
        <v>42</v>
      </c>
      <c r="G7088">
        <v>16.8</v>
      </c>
      <c r="H7088">
        <v>4</v>
      </c>
      <c r="I7088" t="s">
        <v>343</v>
      </c>
      <c r="J7088">
        <v>0.33</v>
      </c>
      <c r="K7088">
        <v>8</v>
      </c>
      <c r="L7088" t="s">
        <v>343</v>
      </c>
      <c r="M7088">
        <v>31.2</v>
      </c>
      <c r="N7088">
        <v>31.7</v>
      </c>
      <c r="O7088">
        <v>31.7</v>
      </c>
      <c r="P7088" t="s">
        <v>337</v>
      </c>
      <c r="Q7088">
        <v>751.3</v>
      </c>
      <c r="R7088">
        <v>0</v>
      </c>
      <c r="S7088">
        <v>0</v>
      </c>
      <c r="T7088">
        <v>724</v>
      </c>
      <c r="U7088">
        <v>5.19</v>
      </c>
      <c r="V7088">
        <v>729</v>
      </c>
      <c r="W7088">
        <v>6.4</v>
      </c>
      <c r="X7088">
        <v>0.23</v>
      </c>
      <c r="Y7088">
        <v>6.4</v>
      </c>
      <c r="Z7088">
        <v>0</v>
      </c>
      <c r="AA7088">
        <v>4.4999999999999998E-2</v>
      </c>
      <c r="AB7088">
        <v>25.5</v>
      </c>
      <c r="AC7088">
        <v>40</v>
      </c>
      <c r="AD7088">
        <v>10.9</v>
      </c>
      <c r="AE7088">
        <v>25</v>
      </c>
      <c r="AF7088">
        <v>7.59</v>
      </c>
      <c r="AG7088">
        <v>7.1999999999999995E-2</v>
      </c>
      <c r="AH7088" t="s">
        <v>337</v>
      </c>
      <c r="AI7088" t="s">
        <v>337</v>
      </c>
      <c r="AJ7088">
        <v>0</v>
      </c>
      <c r="AK7088">
        <v>117</v>
      </c>
      <c r="AL7088">
        <v>1</v>
      </c>
      <c r="AM7088">
        <v>100</v>
      </c>
      <c r="AN7088">
        <v>5</v>
      </c>
    </row>
    <row r="7089" spans="1:40" x14ac:dyDescent="0.25">
      <c r="A7089" s="34">
        <v>40767</v>
      </c>
      <c r="B7089" s="220">
        <v>0.4826388888888889</v>
      </c>
      <c r="C7089">
        <v>31.2</v>
      </c>
      <c r="D7089">
        <v>31.2</v>
      </c>
      <c r="E7089">
        <v>31.2</v>
      </c>
      <c r="F7089">
        <v>43</v>
      </c>
      <c r="G7089">
        <v>17.2</v>
      </c>
      <c r="H7089">
        <v>4</v>
      </c>
      <c r="I7089" t="s">
        <v>343</v>
      </c>
      <c r="J7089">
        <v>0.33</v>
      </c>
      <c r="K7089">
        <v>7</v>
      </c>
      <c r="L7089" t="s">
        <v>343</v>
      </c>
      <c r="M7089">
        <v>31.2</v>
      </c>
      <c r="N7089">
        <v>31.9</v>
      </c>
      <c r="O7089">
        <v>31.9</v>
      </c>
      <c r="P7089" t="s">
        <v>337</v>
      </c>
      <c r="Q7089">
        <v>751.3</v>
      </c>
      <c r="R7089">
        <v>0</v>
      </c>
      <c r="S7089">
        <v>0</v>
      </c>
      <c r="T7089">
        <v>731</v>
      </c>
      <c r="U7089">
        <v>5.24</v>
      </c>
      <c r="V7089">
        <v>738</v>
      </c>
      <c r="W7089">
        <v>6.6</v>
      </c>
      <c r="X7089">
        <v>0.24</v>
      </c>
      <c r="Y7089">
        <v>6.7</v>
      </c>
      <c r="Z7089">
        <v>0</v>
      </c>
      <c r="AA7089">
        <v>4.4999999999999998E-2</v>
      </c>
      <c r="AB7089">
        <v>25.5</v>
      </c>
      <c r="AC7089">
        <v>40</v>
      </c>
      <c r="AD7089">
        <v>10.9</v>
      </c>
      <c r="AE7089">
        <v>25</v>
      </c>
      <c r="AF7089">
        <v>7.59</v>
      </c>
      <c r="AG7089">
        <v>7.1999999999999995E-2</v>
      </c>
      <c r="AH7089" t="s">
        <v>337</v>
      </c>
      <c r="AI7089" t="s">
        <v>337</v>
      </c>
      <c r="AJ7089">
        <v>0</v>
      </c>
      <c r="AK7089">
        <v>118</v>
      </c>
      <c r="AL7089">
        <v>1</v>
      </c>
      <c r="AM7089">
        <v>100</v>
      </c>
      <c r="AN7089">
        <v>5</v>
      </c>
    </row>
    <row r="7090" spans="1:40" x14ac:dyDescent="0.25">
      <c r="A7090" s="34">
        <v>40767</v>
      </c>
      <c r="B7090" s="220">
        <v>0.4861111111111111</v>
      </c>
      <c r="C7090">
        <v>31.3</v>
      </c>
      <c r="D7090">
        <v>31.3</v>
      </c>
      <c r="E7090">
        <v>31.2</v>
      </c>
      <c r="F7090">
        <v>43</v>
      </c>
      <c r="G7090">
        <v>17.3</v>
      </c>
      <c r="H7090">
        <v>3</v>
      </c>
      <c r="I7090" t="s">
        <v>344</v>
      </c>
      <c r="J7090">
        <v>0.25</v>
      </c>
      <c r="K7090">
        <v>7</v>
      </c>
      <c r="L7090" t="s">
        <v>344</v>
      </c>
      <c r="M7090">
        <v>31.3</v>
      </c>
      <c r="N7090">
        <v>32.200000000000003</v>
      </c>
      <c r="O7090">
        <v>32.200000000000003</v>
      </c>
      <c r="P7090" t="s">
        <v>337</v>
      </c>
      <c r="Q7090">
        <v>751.2</v>
      </c>
      <c r="R7090">
        <v>0</v>
      </c>
      <c r="S7090">
        <v>0</v>
      </c>
      <c r="T7090">
        <v>751</v>
      </c>
      <c r="U7090">
        <v>5.38</v>
      </c>
      <c r="V7090">
        <v>754</v>
      </c>
      <c r="W7090">
        <v>6.9</v>
      </c>
      <c r="X7090">
        <v>0.25</v>
      </c>
      <c r="Y7090">
        <v>7</v>
      </c>
      <c r="Z7090">
        <v>0</v>
      </c>
      <c r="AA7090">
        <v>4.4999999999999998E-2</v>
      </c>
      <c r="AB7090">
        <v>25.6</v>
      </c>
      <c r="AC7090">
        <v>39</v>
      </c>
      <c r="AD7090">
        <v>10.6</v>
      </c>
      <c r="AE7090">
        <v>25</v>
      </c>
      <c r="AF7090">
        <v>7.49</v>
      </c>
      <c r="AG7090">
        <v>7.1999999999999995E-2</v>
      </c>
      <c r="AH7090" t="s">
        <v>337</v>
      </c>
      <c r="AI7090" t="s">
        <v>337</v>
      </c>
      <c r="AJ7090">
        <v>0</v>
      </c>
      <c r="AK7090">
        <v>116</v>
      </c>
      <c r="AL7090">
        <v>1</v>
      </c>
      <c r="AM7090">
        <v>100</v>
      </c>
      <c r="AN7090">
        <v>5</v>
      </c>
    </row>
    <row r="7091" spans="1:40" x14ac:dyDescent="0.25">
      <c r="A7091" s="34">
        <v>40767</v>
      </c>
      <c r="B7091" s="220">
        <v>0.48958333333333331</v>
      </c>
      <c r="C7091">
        <v>31.6</v>
      </c>
      <c r="D7091">
        <v>31.6</v>
      </c>
      <c r="E7091">
        <v>31.3</v>
      </c>
      <c r="F7091">
        <v>43</v>
      </c>
      <c r="G7091">
        <v>17.5</v>
      </c>
      <c r="H7091">
        <v>3</v>
      </c>
      <c r="I7091" t="s">
        <v>343</v>
      </c>
      <c r="J7091">
        <v>0.25</v>
      </c>
      <c r="K7091">
        <v>7</v>
      </c>
      <c r="L7091" t="s">
        <v>342</v>
      </c>
      <c r="M7091">
        <v>31.6</v>
      </c>
      <c r="N7091">
        <v>32.6</v>
      </c>
      <c r="O7091">
        <v>32.6</v>
      </c>
      <c r="P7091" t="s">
        <v>337</v>
      </c>
      <c r="Q7091">
        <v>751.2</v>
      </c>
      <c r="R7091">
        <v>0</v>
      </c>
      <c r="S7091">
        <v>0</v>
      </c>
      <c r="T7091">
        <v>762</v>
      </c>
      <c r="U7091">
        <v>5.46</v>
      </c>
      <c r="V7091">
        <v>773</v>
      </c>
      <c r="W7091">
        <v>7.1</v>
      </c>
      <c r="X7091">
        <v>0.25</v>
      </c>
      <c r="Y7091">
        <v>7.2</v>
      </c>
      <c r="Z7091">
        <v>0</v>
      </c>
      <c r="AA7091">
        <v>4.5999999999999999E-2</v>
      </c>
      <c r="AB7091">
        <v>25.6</v>
      </c>
      <c r="AC7091">
        <v>39</v>
      </c>
      <c r="AD7091">
        <v>10.6</v>
      </c>
      <c r="AE7091">
        <v>25</v>
      </c>
      <c r="AF7091">
        <v>7.49</v>
      </c>
      <c r="AG7091">
        <v>7.1999999999999995E-2</v>
      </c>
      <c r="AH7091" t="s">
        <v>337</v>
      </c>
      <c r="AI7091" t="s">
        <v>337</v>
      </c>
      <c r="AJ7091">
        <v>0</v>
      </c>
      <c r="AK7091">
        <v>117</v>
      </c>
      <c r="AL7091">
        <v>1</v>
      </c>
      <c r="AM7091">
        <v>100</v>
      </c>
      <c r="AN7091">
        <v>5</v>
      </c>
    </row>
    <row r="7092" spans="1:40" x14ac:dyDescent="0.25">
      <c r="A7092" s="34">
        <v>40767</v>
      </c>
      <c r="B7092" s="220">
        <v>0.49305555555555558</v>
      </c>
      <c r="C7092">
        <v>31.9</v>
      </c>
      <c r="D7092">
        <v>31.9</v>
      </c>
      <c r="E7092">
        <v>31.6</v>
      </c>
      <c r="F7092">
        <v>42</v>
      </c>
      <c r="G7092">
        <v>17.399999999999999</v>
      </c>
      <c r="H7092">
        <v>4</v>
      </c>
      <c r="I7092" t="s">
        <v>342</v>
      </c>
      <c r="J7092">
        <v>0.33</v>
      </c>
      <c r="K7092">
        <v>7</v>
      </c>
      <c r="L7092" t="s">
        <v>146</v>
      </c>
      <c r="M7092">
        <v>31.9</v>
      </c>
      <c r="N7092">
        <v>33</v>
      </c>
      <c r="O7092">
        <v>33</v>
      </c>
      <c r="P7092" t="s">
        <v>337</v>
      </c>
      <c r="Q7092">
        <v>751.2</v>
      </c>
      <c r="R7092">
        <v>0</v>
      </c>
      <c r="S7092">
        <v>0</v>
      </c>
      <c r="T7092">
        <v>778</v>
      </c>
      <c r="U7092">
        <v>5.58</v>
      </c>
      <c r="V7092">
        <v>788</v>
      </c>
      <c r="W7092">
        <v>7.4</v>
      </c>
      <c r="X7092">
        <v>0.26</v>
      </c>
      <c r="Y7092">
        <v>7.5</v>
      </c>
      <c r="Z7092">
        <v>0</v>
      </c>
      <c r="AA7092">
        <v>4.7E-2</v>
      </c>
      <c r="AB7092">
        <v>25.7</v>
      </c>
      <c r="AC7092">
        <v>39</v>
      </c>
      <c r="AD7092">
        <v>10.7</v>
      </c>
      <c r="AE7092">
        <v>25.1</v>
      </c>
      <c r="AF7092">
        <v>7.49</v>
      </c>
      <c r="AG7092">
        <v>7.1999999999999995E-2</v>
      </c>
      <c r="AH7092" t="s">
        <v>337</v>
      </c>
      <c r="AI7092" t="s">
        <v>337</v>
      </c>
      <c r="AJ7092">
        <v>0</v>
      </c>
      <c r="AK7092">
        <v>117</v>
      </c>
      <c r="AL7092">
        <v>1</v>
      </c>
      <c r="AM7092">
        <v>100</v>
      </c>
      <c r="AN7092">
        <v>5</v>
      </c>
    </row>
    <row r="7093" spans="1:40" x14ac:dyDescent="0.25">
      <c r="A7093" s="34">
        <v>40767</v>
      </c>
      <c r="B7093" s="220">
        <v>0.49652777777777773</v>
      </c>
      <c r="C7093">
        <v>32.299999999999997</v>
      </c>
      <c r="D7093">
        <v>32.299999999999997</v>
      </c>
      <c r="E7093">
        <v>31.9</v>
      </c>
      <c r="F7093">
        <v>41</v>
      </c>
      <c r="G7093">
        <v>17.3</v>
      </c>
      <c r="H7093">
        <v>4</v>
      </c>
      <c r="I7093" t="s">
        <v>343</v>
      </c>
      <c r="J7093">
        <v>0.33</v>
      </c>
      <c r="K7093">
        <v>8</v>
      </c>
      <c r="L7093" t="s">
        <v>343</v>
      </c>
      <c r="M7093">
        <v>32.299999999999997</v>
      </c>
      <c r="N7093">
        <v>33.200000000000003</v>
      </c>
      <c r="O7093">
        <v>33.200000000000003</v>
      </c>
      <c r="P7093" t="s">
        <v>337</v>
      </c>
      <c r="Q7093">
        <v>751.2</v>
      </c>
      <c r="R7093">
        <v>0</v>
      </c>
      <c r="S7093">
        <v>0</v>
      </c>
      <c r="T7093">
        <v>794</v>
      </c>
      <c r="U7093">
        <v>5.69</v>
      </c>
      <c r="V7093">
        <v>798</v>
      </c>
      <c r="W7093">
        <v>7.6</v>
      </c>
      <c r="X7093">
        <v>0.27</v>
      </c>
      <c r="Y7093">
        <v>7.7</v>
      </c>
      <c r="Z7093">
        <v>0</v>
      </c>
      <c r="AA7093">
        <v>4.8000000000000001E-2</v>
      </c>
      <c r="AB7093">
        <v>25.7</v>
      </c>
      <c r="AC7093">
        <v>40</v>
      </c>
      <c r="AD7093">
        <v>11.1</v>
      </c>
      <c r="AE7093">
        <v>25.2</v>
      </c>
      <c r="AF7093">
        <v>7.59</v>
      </c>
      <c r="AG7093">
        <v>7.1999999999999995E-2</v>
      </c>
      <c r="AH7093" t="s">
        <v>337</v>
      </c>
      <c r="AI7093" t="s">
        <v>337</v>
      </c>
      <c r="AJ7093">
        <v>0</v>
      </c>
      <c r="AK7093">
        <v>117</v>
      </c>
      <c r="AL7093">
        <v>1</v>
      </c>
      <c r="AM7093">
        <v>100</v>
      </c>
      <c r="AN7093">
        <v>5</v>
      </c>
    </row>
    <row r="7094" spans="1:40" x14ac:dyDescent="0.25">
      <c r="A7094" s="34">
        <v>40767</v>
      </c>
      <c r="B7094" s="220">
        <v>0.5</v>
      </c>
      <c r="C7094">
        <v>32.299999999999997</v>
      </c>
      <c r="D7094">
        <v>32.299999999999997</v>
      </c>
      <c r="E7094">
        <v>32.200000000000003</v>
      </c>
      <c r="F7094">
        <v>41</v>
      </c>
      <c r="G7094">
        <v>17.3</v>
      </c>
      <c r="H7094">
        <v>5</v>
      </c>
      <c r="I7094" t="s">
        <v>343</v>
      </c>
      <c r="J7094">
        <v>0.42</v>
      </c>
      <c r="K7094">
        <v>8</v>
      </c>
      <c r="L7094" t="s">
        <v>343</v>
      </c>
      <c r="M7094">
        <v>32.299999999999997</v>
      </c>
      <c r="N7094">
        <v>33.200000000000003</v>
      </c>
      <c r="O7094">
        <v>33.200000000000003</v>
      </c>
      <c r="P7094" t="s">
        <v>337</v>
      </c>
      <c r="Q7094">
        <v>751.1</v>
      </c>
      <c r="R7094">
        <v>0</v>
      </c>
      <c r="S7094">
        <v>0</v>
      </c>
      <c r="T7094">
        <v>804</v>
      </c>
      <c r="U7094">
        <v>5.76</v>
      </c>
      <c r="V7094">
        <v>807</v>
      </c>
      <c r="W7094">
        <v>7.9</v>
      </c>
      <c r="X7094">
        <v>0.28000000000000003</v>
      </c>
      <c r="Y7094">
        <v>8</v>
      </c>
      <c r="Z7094">
        <v>0</v>
      </c>
      <c r="AA7094">
        <v>4.8000000000000001E-2</v>
      </c>
      <c r="AB7094">
        <v>25.8</v>
      </c>
      <c r="AC7094">
        <v>40</v>
      </c>
      <c r="AD7094">
        <v>11.2</v>
      </c>
      <c r="AE7094">
        <v>25.3</v>
      </c>
      <c r="AF7094">
        <v>7.58</v>
      </c>
      <c r="AG7094">
        <v>7.1900000000000006E-2</v>
      </c>
      <c r="AH7094" t="s">
        <v>337</v>
      </c>
      <c r="AI7094" t="s">
        <v>337</v>
      </c>
      <c r="AJ7094">
        <v>2.1999999999999999E-2</v>
      </c>
      <c r="AK7094">
        <v>116</v>
      </c>
      <c r="AL7094">
        <v>1</v>
      </c>
      <c r="AM7094">
        <v>100</v>
      </c>
      <c r="AN7094">
        <v>5</v>
      </c>
    </row>
    <row r="7095" spans="1:40" x14ac:dyDescent="0.25">
      <c r="A7095" s="34">
        <v>40767</v>
      </c>
      <c r="B7095" s="220">
        <v>0.50347222222222221</v>
      </c>
      <c r="C7095">
        <v>32.299999999999997</v>
      </c>
      <c r="D7095">
        <v>32.299999999999997</v>
      </c>
      <c r="E7095">
        <v>32.299999999999997</v>
      </c>
      <c r="F7095">
        <v>42</v>
      </c>
      <c r="G7095">
        <v>17.7</v>
      </c>
      <c r="H7095">
        <v>4</v>
      </c>
      <c r="I7095" t="s">
        <v>343</v>
      </c>
      <c r="J7095">
        <v>0.33</v>
      </c>
      <c r="K7095">
        <v>8</v>
      </c>
      <c r="L7095" t="s">
        <v>343</v>
      </c>
      <c r="M7095">
        <v>32.299999999999997</v>
      </c>
      <c r="N7095">
        <v>33.4</v>
      </c>
      <c r="O7095">
        <v>33.4</v>
      </c>
      <c r="P7095" t="s">
        <v>337</v>
      </c>
      <c r="Q7095">
        <v>751.1</v>
      </c>
      <c r="R7095">
        <v>0</v>
      </c>
      <c r="S7095">
        <v>0</v>
      </c>
      <c r="T7095">
        <v>811</v>
      </c>
      <c r="U7095">
        <v>5.81</v>
      </c>
      <c r="V7095">
        <v>814</v>
      </c>
      <c r="W7095">
        <v>8</v>
      </c>
      <c r="X7095">
        <v>0.28999999999999998</v>
      </c>
      <c r="Y7095">
        <v>8.1</v>
      </c>
      <c r="Z7095">
        <v>0</v>
      </c>
      <c r="AA7095">
        <v>4.8000000000000001E-2</v>
      </c>
      <c r="AB7095">
        <v>25.9</v>
      </c>
      <c r="AC7095">
        <v>40</v>
      </c>
      <c r="AD7095">
        <v>11.3</v>
      </c>
      <c r="AE7095">
        <v>25.4</v>
      </c>
      <c r="AF7095">
        <v>7.58</v>
      </c>
      <c r="AG7095">
        <v>7.1900000000000006E-2</v>
      </c>
      <c r="AH7095" t="s">
        <v>337</v>
      </c>
      <c r="AI7095" t="s">
        <v>337</v>
      </c>
      <c r="AJ7095">
        <v>0</v>
      </c>
      <c r="AK7095">
        <v>117</v>
      </c>
      <c r="AL7095">
        <v>1</v>
      </c>
      <c r="AM7095">
        <v>100</v>
      </c>
      <c r="AN7095">
        <v>5</v>
      </c>
    </row>
    <row r="7096" spans="1:40" x14ac:dyDescent="0.25">
      <c r="A7096" s="34">
        <v>40767</v>
      </c>
      <c r="B7096" s="220">
        <v>0.50694444444444442</v>
      </c>
      <c r="C7096">
        <v>32.4</v>
      </c>
      <c r="D7096">
        <v>32.5</v>
      </c>
      <c r="E7096">
        <v>32.299999999999997</v>
      </c>
      <c r="F7096">
        <v>42</v>
      </c>
      <c r="G7096">
        <v>17.899999999999999</v>
      </c>
      <c r="H7096">
        <v>4</v>
      </c>
      <c r="I7096" t="s">
        <v>343</v>
      </c>
      <c r="J7096">
        <v>0.33</v>
      </c>
      <c r="K7096">
        <v>7</v>
      </c>
      <c r="L7096" t="s">
        <v>342</v>
      </c>
      <c r="M7096">
        <v>32.4</v>
      </c>
      <c r="N7096">
        <v>33.700000000000003</v>
      </c>
      <c r="O7096">
        <v>33.700000000000003</v>
      </c>
      <c r="P7096" t="s">
        <v>337</v>
      </c>
      <c r="Q7096">
        <v>751.1</v>
      </c>
      <c r="R7096">
        <v>0</v>
      </c>
      <c r="S7096">
        <v>0</v>
      </c>
      <c r="T7096">
        <v>818</v>
      </c>
      <c r="U7096">
        <v>5.86</v>
      </c>
      <c r="V7096">
        <v>823</v>
      </c>
      <c r="W7096">
        <v>8.1999999999999993</v>
      </c>
      <c r="X7096">
        <v>0.28999999999999998</v>
      </c>
      <c r="Y7096">
        <v>8.3000000000000007</v>
      </c>
      <c r="Z7096">
        <v>0</v>
      </c>
      <c r="AA7096">
        <v>4.9000000000000002E-2</v>
      </c>
      <c r="AB7096">
        <v>26</v>
      </c>
      <c r="AC7096">
        <v>39</v>
      </c>
      <c r="AD7096">
        <v>11</v>
      </c>
      <c r="AE7096">
        <v>25.5</v>
      </c>
      <c r="AF7096">
        <v>7.47</v>
      </c>
      <c r="AG7096">
        <v>7.1900000000000006E-2</v>
      </c>
      <c r="AH7096" t="s">
        <v>337</v>
      </c>
      <c r="AI7096" t="s">
        <v>337</v>
      </c>
      <c r="AJ7096">
        <v>0</v>
      </c>
      <c r="AK7096">
        <v>116</v>
      </c>
      <c r="AL7096">
        <v>1</v>
      </c>
      <c r="AM7096">
        <v>100</v>
      </c>
      <c r="AN7096">
        <v>5</v>
      </c>
    </row>
    <row r="7097" spans="1:40" x14ac:dyDescent="0.25">
      <c r="A7097" s="34">
        <v>40767</v>
      </c>
      <c r="B7097" s="220">
        <v>0.51041666666666663</v>
      </c>
      <c r="C7097">
        <v>32.700000000000003</v>
      </c>
      <c r="D7097">
        <v>32.700000000000003</v>
      </c>
      <c r="E7097">
        <v>32.4</v>
      </c>
      <c r="F7097">
        <v>42</v>
      </c>
      <c r="G7097">
        <v>18.100000000000001</v>
      </c>
      <c r="H7097">
        <v>5</v>
      </c>
      <c r="I7097" t="s">
        <v>346</v>
      </c>
      <c r="J7097">
        <v>0.42</v>
      </c>
      <c r="K7097">
        <v>10</v>
      </c>
      <c r="L7097" t="s">
        <v>346</v>
      </c>
      <c r="M7097">
        <v>32.700000000000003</v>
      </c>
      <c r="N7097">
        <v>34.200000000000003</v>
      </c>
      <c r="O7097">
        <v>34.200000000000003</v>
      </c>
      <c r="P7097" t="s">
        <v>337</v>
      </c>
      <c r="Q7097">
        <v>751.1</v>
      </c>
      <c r="R7097">
        <v>0</v>
      </c>
      <c r="S7097">
        <v>0</v>
      </c>
      <c r="T7097">
        <v>827</v>
      </c>
      <c r="U7097">
        <v>5.93</v>
      </c>
      <c r="V7097">
        <v>828</v>
      </c>
      <c r="W7097">
        <v>8.4</v>
      </c>
      <c r="X7097">
        <v>0.3</v>
      </c>
      <c r="Y7097">
        <v>8.4</v>
      </c>
      <c r="Z7097">
        <v>0</v>
      </c>
      <c r="AA7097">
        <v>0.05</v>
      </c>
      <c r="AB7097">
        <v>26.1</v>
      </c>
      <c r="AC7097">
        <v>39</v>
      </c>
      <c r="AD7097">
        <v>11.1</v>
      </c>
      <c r="AE7097">
        <v>25.6</v>
      </c>
      <c r="AF7097">
        <v>7.47</v>
      </c>
      <c r="AG7097">
        <v>7.1900000000000006E-2</v>
      </c>
      <c r="AH7097" t="s">
        <v>337</v>
      </c>
      <c r="AI7097" t="s">
        <v>337</v>
      </c>
      <c r="AJ7097">
        <v>0</v>
      </c>
      <c r="AK7097">
        <v>117</v>
      </c>
      <c r="AL7097">
        <v>1</v>
      </c>
      <c r="AM7097">
        <v>100</v>
      </c>
      <c r="AN7097">
        <v>5</v>
      </c>
    </row>
    <row r="7098" spans="1:40" x14ac:dyDescent="0.25">
      <c r="A7098" s="34">
        <v>40767</v>
      </c>
      <c r="B7098" s="220">
        <v>0.51388888888888895</v>
      </c>
      <c r="C7098">
        <v>32.9</v>
      </c>
      <c r="D7098">
        <v>32.9</v>
      </c>
      <c r="E7098">
        <v>32.700000000000003</v>
      </c>
      <c r="F7098">
        <v>41</v>
      </c>
      <c r="G7098">
        <v>17.899999999999999</v>
      </c>
      <c r="H7098">
        <v>4</v>
      </c>
      <c r="I7098" t="s">
        <v>343</v>
      </c>
      <c r="J7098">
        <v>0.33</v>
      </c>
      <c r="K7098">
        <v>7</v>
      </c>
      <c r="L7098" t="s">
        <v>346</v>
      </c>
      <c r="M7098">
        <v>32.9</v>
      </c>
      <c r="N7098">
        <v>34.299999999999997</v>
      </c>
      <c r="O7098">
        <v>34.299999999999997</v>
      </c>
      <c r="P7098" t="s">
        <v>337</v>
      </c>
      <c r="Q7098">
        <v>751.1</v>
      </c>
      <c r="R7098">
        <v>0</v>
      </c>
      <c r="S7098">
        <v>0</v>
      </c>
      <c r="T7098">
        <v>835</v>
      </c>
      <c r="U7098">
        <v>5.98</v>
      </c>
      <c r="V7098">
        <v>840</v>
      </c>
      <c r="W7098">
        <v>8.6</v>
      </c>
      <c r="X7098">
        <v>0.31</v>
      </c>
      <c r="Y7098">
        <v>8.6</v>
      </c>
      <c r="Z7098">
        <v>0</v>
      </c>
      <c r="AA7098">
        <v>5.0999999999999997E-2</v>
      </c>
      <c r="AB7098">
        <v>26.1</v>
      </c>
      <c r="AC7098">
        <v>39</v>
      </c>
      <c r="AD7098">
        <v>11.1</v>
      </c>
      <c r="AE7098">
        <v>25.6</v>
      </c>
      <c r="AF7098">
        <v>7.47</v>
      </c>
      <c r="AG7098">
        <v>7.1800000000000003E-2</v>
      </c>
      <c r="AH7098" t="s">
        <v>337</v>
      </c>
      <c r="AI7098" t="s">
        <v>337</v>
      </c>
      <c r="AJ7098">
        <v>0</v>
      </c>
      <c r="AK7098">
        <v>116</v>
      </c>
      <c r="AL7098">
        <v>1</v>
      </c>
      <c r="AM7098">
        <v>100</v>
      </c>
      <c r="AN7098">
        <v>5</v>
      </c>
    </row>
    <row r="7099" spans="1:40" x14ac:dyDescent="0.25">
      <c r="A7099" s="34">
        <v>40767</v>
      </c>
      <c r="B7099" s="220">
        <v>0.51736111111111105</v>
      </c>
      <c r="C7099">
        <v>33</v>
      </c>
      <c r="D7099">
        <v>33</v>
      </c>
      <c r="E7099">
        <v>32.9</v>
      </c>
      <c r="F7099">
        <v>41</v>
      </c>
      <c r="G7099">
        <v>18</v>
      </c>
      <c r="H7099">
        <v>3</v>
      </c>
      <c r="I7099" t="s">
        <v>347</v>
      </c>
      <c r="J7099">
        <v>0.25</v>
      </c>
      <c r="K7099">
        <v>6</v>
      </c>
      <c r="L7099" t="s">
        <v>347</v>
      </c>
      <c r="M7099">
        <v>33</v>
      </c>
      <c r="N7099">
        <v>34.4</v>
      </c>
      <c r="O7099">
        <v>34.4</v>
      </c>
      <c r="P7099" t="s">
        <v>337</v>
      </c>
      <c r="Q7099">
        <v>751</v>
      </c>
      <c r="R7099">
        <v>0</v>
      </c>
      <c r="S7099">
        <v>0</v>
      </c>
      <c r="T7099">
        <v>839</v>
      </c>
      <c r="U7099">
        <v>6.01</v>
      </c>
      <c r="V7099">
        <v>842</v>
      </c>
      <c r="W7099">
        <v>8.6999999999999993</v>
      </c>
      <c r="X7099">
        <v>0.31</v>
      </c>
      <c r="Y7099">
        <v>8.6999999999999993</v>
      </c>
      <c r="Z7099">
        <v>0</v>
      </c>
      <c r="AA7099">
        <v>5.0999999999999997E-2</v>
      </c>
      <c r="AB7099">
        <v>26.2</v>
      </c>
      <c r="AC7099">
        <v>39</v>
      </c>
      <c r="AD7099">
        <v>11.2</v>
      </c>
      <c r="AE7099">
        <v>25.7</v>
      </c>
      <c r="AF7099">
        <v>7.47</v>
      </c>
      <c r="AG7099">
        <v>7.1800000000000003E-2</v>
      </c>
      <c r="AH7099" t="s">
        <v>337</v>
      </c>
      <c r="AI7099" t="s">
        <v>337</v>
      </c>
      <c r="AJ7099">
        <v>0</v>
      </c>
      <c r="AK7099">
        <v>117</v>
      </c>
      <c r="AL7099">
        <v>1</v>
      </c>
      <c r="AM7099">
        <v>100</v>
      </c>
      <c r="AN7099">
        <v>5</v>
      </c>
    </row>
    <row r="7100" spans="1:40" x14ac:dyDescent="0.25">
      <c r="A7100" s="34">
        <v>40767</v>
      </c>
      <c r="B7100" s="220">
        <v>0.52083333333333337</v>
      </c>
      <c r="C7100">
        <v>33.1</v>
      </c>
      <c r="D7100">
        <v>33.1</v>
      </c>
      <c r="E7100">
        <v>33</v>
      </c>
      <c r="F7100">
        <v>41</v>
      </c>
      <c r="G7100">
        <v>18</v>
      </c>
      <c r="H7100">
        <v>4</v>
      </c>
      <c r="I7100" t="s">
        <v>342</v>
      </c>
      <c r="J7100">
        <v>0.33</v>
      </c>
      <c r="K7100">
        <v>8</v>
      </c>
      <c r="L7100" t="s">
        <v>345</v>
      </c>
      <c r="M7100">
        <v>33.1</v>
      </c>
      <c r="N7100">
        <v>34.6</v>
      </c>
      <c r="O7100">
        <v>34.6</v>
      </c>
      <c r="P7100" t="s">
        <v>337</v>
      </c>
      <c r="Q7100">
        <v>751</v>
      </c>
      <c r="R7100">
        <v>0</v>
      </c>
      <c r="S7100">
        <v>0</v>
      </c>
      <c r="T7100">
        <v>848</v>
      </c>
      <c r="U7100">
        <v>6.08</v>
      </c>
      <c r="V7100">
        <v>851</v>
      </c>
      <c r="W7100">
        <v>8.9</v>
      </c>
      <c r="X7100">
        <v>0.32</v>
      </c>
      <c r="Y7100">
        <v>8.9</v>
      </c>
      <c r="Z7100">
        <v>0</v>
      </c>
      <c r="AA7100">
        <v>5.0999999999999997E-2</v>
      </c>
      <c r="AB7100">
        <v>26.3</v>
      </c>
      <c r="AC7100">
        <v>39</v>
      </c>
      <c r="AD7100">
        <v>11.2</v>
      </c>
      <c r="AE7100">
        <v>25.8</v>
      </c>
      <c r="AF7100">
        <v>7.46</v>
      </c>
      <c r="AG7100">
        <v>7.1800000000000003E-2</v>
      </c>
      <c r="AH7100" t="s">
        <v>337</v>
      </c>
      <c r="AI7100" t="s">
        <v>337</v>
      </c>
      <c r="AJ7100">
        <v>0</v>
      </c>
      <c r="AK7100">
        <v>117</v>
      </c>
      <c r="AL7100">
        <v>1</v>
      </c>
      <c r="AM7100">
        <v>100</v>
      </c>
      <c r="AN7100">
        <v>5</v>
      </c>
    </row>
    <row r="7101" spans="1:40" x14ac:dyDescent="0.25">
      <c r="A7101" s="34">
        <v>40767</v>
      </c>
      <c r="B7101" s="220">
        <v>0.52430555555555558</v>
      </c>
      <c r="C7101">
        <v>33.200000000000003</v>
      </c>
      <c r="D7101">
        <v>33.200000000000003</v>
      </c>
      <c r="E7101">
        <v>33</v>
      </c>
      <c r="F7101">
        <v>41</v>
      </c>
      <c r="G7101">
        <v>18.100000000000001</v>
      </c>
      <c r="H7101">
        <v>6</v>
      </c>
      <c r="I7101" t="s">
        <v>346</v>
      </c>
      <c r="J7101">
        <v>0.5</v>
      </c>
      <c r="K7101">
        <v>8</v>
      </c>
      <c r="L7101" t="s">
        <v>346</v>
      </c>
      <c r="M7101">
        <v>33.200000000000003</v>
      </c>
      <c r="N7101">
        <v>34.700000000000003</v>
      </c>
      <c r="O7101">
        <v>34.700000000000003</v>
      </c>
      <c r="P7101" t="s">
        <v>337</v>
      </c>
      <c r="Q7101">
        <v>751</v>
      </c>
      <c r="R7101">
        <v>0</v>
      </c>
      <c r="S7101">
        <v>0</v>
      </c>
      <c r="T7101">
        <v>853</v>
      </c>
      <c r="U7101">
        <v>6.11</v>
      </c>
      <c r="V7101">
        <v>854</v>
      </c>
      <c r="W7101">
        <v>9</v>
      </c>
      <c r="X7101">
        <v>0.32</v>
      </c>
      <c r="Y7101">
        <v>9</v>
      </c>
      <c r="Z7101">
        <v>0</v>
      </c>
      <c r="AA7101">
        <v>5.1999999999999998E-2</v>
      </c>
      <c r="AB7101">
        <v>26.3</v>
      </c>
      <c r="AC7101">
        <v>39</v>
      </c>
      <c r="AD7101">
        <v>11.2</v>
      </c>
      <c r="AE7101">
        <v>25.8</v>
      </c>
      <c r="AF7101">
        <v>7.46</v>
      </c>
      <c r="AG7101">
        <v>7.1800000000000003E-2</v>
      </c>
      <c r="AH7101" t="s">
        <v>337</v>
      </c>
      <c r="AI7101" t="s">
        <v>337</v>
      </c>
      <c r="AJ7101">
        <v>0</v>
      </c>
      <c r="AK7101">
        <v>117</v>
      </c>
      <c r="AL7101">
        <v>1</v>
      </c>
      <c r="AM7101">
        <v>100</v>
      </c>
      <c r="AN7101">
        <v>5</v>
      </c>
    </row>
    <row r="7102" spans="1:40" x14ac:dyDescent="0.25">
      <c r="A7102" s="34">
        <v>40767</v>
      </c>
      <c r="B7102" s="220">
        <v>0.52777777777777779</v>
      </c>
      <c r="C7102">
        <v>33.4</v>
      </c>
      <c r="D7102">
        <v>33.4</v>
      </c>
      <c r="E7102">
        <v>33.200000000000003</v>
      </c>
      <c r="F7102">
        <v>40</v>
      </c>
      <c r="G7102">
        <v>18</v>
      </c>
      <c r="H7102">
        <v>2</v>
      </c>
      <c r="I7102" t="s">
        <v>343</v>
      </c>
      <c r="J7102">
        <v>0.17</v>
      </c>
      <c r="K7102">
        <v>4</v>
      </c>
      <c r="L7102" t="s">
        <v>343</v>
      </c>
      <c r="M7102">
        <v>33.4</v>
      </c>
      <c r="N7102">
        <v>34.9</v>
      </c>
      <c r="O7102">
        <v>34.9</v>
      </c>
      <c r="P7102" t="s">
        <v>337</v>
      </c>
      <c r="Q7102">
        <v>750.9</v>
      </c>
      <c r="R7102">
        <v>0</v>
      </c>
      <c r="S7102">
        <v>0</v>
      </c>
      <c r="T7102">
        <v>859</v>
      </c>
      <c r="U7102">
        <v>6.16</v>
      </c>
      <c r="V7102">
        <v>865</v>
      </c>
      <c r="W7102">
        <v>9.1</v>
      </c>
      <c r="X7102">
        <v>0.33</v>
      </c>
      <c r="Y7102">
        <v>9.1999999999999993</v>
      </c>
      <c r="Z7102">
        <v>0</v>
      </c>
      <c r="AA7102">
        <v>5.1999999999999998E-2</v>
      </c>
      <c r="AB7102">
        <v>26.4</v>
      </c>
      <c r="AC7102">
        <v>39</v>
      </c>
      <c r="AD7102">
        <v>11.3</v>
      </c>
      <c r="AE7102">
        <v>25.8</v>
      </c>
      <c r="AF7102">
        <v>7.46</v>
      </c>
      <c r="AG7102">
        <v>7.1800000000000003E-2</v>
      </c>
      <c r="AH7102" t="s">
        <v>337</v>
      </c>
      <c r="AI7102" t="s">
        <v>337</v>
      </c>
      <c r="AJ7102">
        <v>0</v>
      </c>
      <c r="AK7102">
        <v>118</v>
      </c>
      <c r="AL7102">
        <v>1</v>
      </c>
      <c r="AM7102">
        <v>100</v>
      </c>
      <c r="AN7102">
        <v>5</v>
      </c>
    </row>
    <row r="7103" spans="1:40" x14ac:dyDescent="0.25">
      <c r="A7103" s="34">
        <v>40767</v>
      </c>
      <c r="B7103" s="220">
        <v>0.53125</v>
      </c>
      <c r="C7103">
        <v>33.799999999999997</v>
      </c>
      <c r="D7103">
        <v>33.799999999999997</v>
      </c>
      <c r="E7103">
        <v>33.5</v>
      </c>
      <c r="F7103">
        <v>39</v>
      </c>
      <c r="G7103">
        <v>17.899999999999999</v>
      </c>
      <c r="H7103">
        <v>4</v>
      </c>
      <c r="I7103" t="s">
        <v>346</v>
      </c>
      <c r="J7103">
        <v>0.33</v>
      </c>
      <c r="K7103">
        <v>11</v>
      </c>
      <c r="L7103" t="s">
        <v>346</v>
      </c>
      <c r="M7103">
        <v>33.799999999999997</v>
      </c>
      <c r="N7103">
        <v>35.4</v>
      </c>
      <c r="O7103">
        <v>35.4</v>
      </c>
      <c r="P7103" t="s">
        <v>337</v>
      </c>
      <c r="Q7103">
        <v>750.8</v>
      </c>
      <c r="R7103">
        <v>0</v>
      </c>
      <c r="S7103">
        <v>0</v>
      </c>
      <c r="T7103">
        <v>868</v>
      </c>
      <c r="U7103">
        <v>6.22</v>
      </c>
      <c r="V7103">
        <v>872</v>
      </c>
      <c r="W7103">
        <v>9.3000000000000007</v>
      </c>
      <c r="X7103">
        <v>0.33</v>
      </c>
      <c r="Y7103">
        <v>9.3000000000000007</v>
      </c>
      <c r="Z7103">
        <v>0</v>
      </c>
      <c r="AA7103">
        <v>5.3999999999999999E-2</v>
      </c>
      <c r="AB7103">
        <v>26.5</v>
      </c>
      <c r="AC7103">
        <v>39</v>
      </c>
      <c r="AD7103">
        <v>11.4</v>
      </c>
      <c r="AE7103">
        <v>25.9</v>
      </c>
      <c r="AF7103">
        <v>7.46</v>
      </c>
      <c r="AG7103">
        <v>7.17E-2</v>
      </c>
      <c r="AH7103" t="s">
        <v>337</v>
      </c>
      <c r="AI7103" t="s">
        <v>337</v>
      </c>
      <c r="AJ7103">
        <v>0</v>
      </c>
      <c r="AK7103">
        <v>117</v>
      </c>
      <c r="AL7103">
        <v>1</v>
      </c>
      <c r="AM7103">
        <v>100</v>
      </c>
      <c r="AN7103">
        <v>5</v>
      </c>
    </row>
    <row r="7104" spans="1:40" x14ac:dyDescent="0.25">
      <c r="A7104" s="34">
        <v>40767</v>
      </c>
      <c r="B7104" s="220">
        <v>0.53472222222222221</v>
      </c>
      <c r="C7104">
        <v>33.9</v>
      </c>
      <c r="D7104">
        <v>33.9</v>
      </c>
      <c r="E7104">
        <v>33.799999999999997</v>
      </c>
      <c r="F7104">
        <v>39</v>
      </c>
      <c r="G7104">
        <v>18</v>
      </c>
      <c r="H7104">
        <v>5</v>
      </c>
      <c r="I7104" t="s">
        <v>344</v>
      </c>
      <c r="J7104">
        <v>0.42</v>
      </c>
      <c r="K7104">
        <v>9</v>
      </c>
      <c r="L7104" t="s">
        <v>343</v>
      </c>
      <c r="M7104">
        <v>33.9</v>
      </c>
      <c r="N7104">
        <v>35.6</v>
      </c>
      <c r="O7104">
        <v>35.6</v>
      </c>
      <c r="P7104" t="s">
        <v>337</v>
      </c>
      <c r="Q7104">
        <v>750.8</v>
      </c>
      <c r="R7104">
        <v>0</v>
      </c>
      <c r="S7104">
        <v>0</v>
      </c>
      <c r="T7104">
        <v>869</v>
      </c>
      <c r="U7104">
        <v>6.23</v>
      </c>
      <c r="V7104">
        <v>870</v>
      </c>
      <c r="W7104">
        <v>9.4</v>
      </c>
      <c r="X7104">
        <v>0.34</v>
      </c>
      <c r="Y7104">
        <v>9.4</v>
      </c>
      <c r="Z7104">
        <v>0</v>
      </c>
      <c r="AA7104">
        <v>5.3999999999999999E-2</v>
      </c>
      <c r="AB7104">
        <v>26.5</v>
      </c>
      <c r="AC7104">
        <v>39</v>
      </c>
      <c r="AD7104">
        <v>11.4</v>
      </c>
      <c r="AE7104">
        <v>25.9</v>
      </c>
      <c r="AF7104">
        <v>7.46</v>
      </c>
      <c r="AG7104">
        <v>7.17E-2</v>
      </c>
      <c r="AH7104" t="s">
        <v>337</v>
      </c>
      <c r="AI7104" t="s">
        <v>337</v>
      </c>
      <c r="AJ7104">
        <v>0</v>
      </c>
      <c r="AK7104">
        <v>117</v>
      </c>
      <c r="AL7104">
        <v>1</v>
      </c>
      <c r="AM7104">
        <v>100</v>
      </c>
      <c r="AN7104">
        <v>5</v>
      </c>
    </row>
    <row r="7105" spans="1:40" x14ac:dyDescent="0.25">
      <c r="A7105" s="34">
        <v>40767</v>
      </c>
      <c r="B7105" s="220">
        <v>0.53819444444444442</v>
      </c>
      <c r="C7105">
        <v>34.299999999999997</v>
      </c>
      <c r="D7105">
        <v>34.299999999999997</v>
      </c>
      <c r="E7105">
        <v>33.9</v>
      </c>
      <c r="F7105">
        <v>38</v>
      </c>
      <c r="G7105">
        <v>17.899999999999999</v>
      </c>
      <c r="H7105">
        <v>4</v>
      </c>
      <c r="I7105" t="s">
        <v>347</v>
      </c>
      <c r="J7105">
        <v>0.33</v>
      </c>
      <c r="K7105">
        <v>9</v>
      </c>
      <c r="L7105" t="s">
        <v>346</v>
      </c>
      <c r="M7105">
        <v>34.299999999999997</v>
      </c>
      <c r="N7105">
        <v>35.799999999999997</v>
      </c>
      <c r="O7105">
        <v>35.799999999999997</v>
      </c>
      <c r="P7105" t="s">
        <v>337</v>
      </c>
      <c r="Q7105">
        <v>750.7</v>
      </c>
      <c r="R7105">
        <v>0</v>
      </c>
      <c r="S7105">
        <v>0</v>
      </c>
      <c r="T7105">
        <v>879</v>
      </c>
      <c r="U7105">
        <v>6.3</v>
      </c>
      <c r="V7105">
        <v>886</v>
      </c>
      <c r="W7105">
        <v>9.5</v>
      </c>
      <c r="X7105">
        <v>0.34</v>
      </c>
      <c r="Y7105">
        <v>9.6999999999999993</v>
      </c>
      <c r="Z7105">
        <v>0</v>
      </c>
      <c r="AA7105">
        <v>5.5E-2</v>
      </c>
      <c r="AB7105">
        <v>26.5</v>
      </c>
      <c r="AC7105">
        <v>39</v>
      </c>
      <c r="AD7105">
        <v>11.4</v>
      </c>
      <c r="AE7105">
        <v>25.9</v>
      </c>
      <c r="AF7105">
        <v>7.46</v>
      </c>
      <c r="AG7105">
        <v>7.17E-2</v>
      </c>
      <c r="AH7105" t="s">
        <v>337</v>
      </c>
      <c r="AI7105" t="s">
        <v>337</v>
      </c>
      <c r="AJ7105">
        <v>0</v>
      </c>
      <c r="AK7105">
        <v>117</v>
      </c>
      <c r="AL7105">
        <v>1</v>
      </c>
      <c r="AM7105">
        <v>100</v>
      </c>
      <c r="AN7105">
        <v>5</v>
      </c>
    </row>
    <row r="7106" spans="1:40" x14ac:dyDescent="0.25">
      <c r="A7106" s="34">
        <v>40767</v>
      </c>
      <c r="B7106" s="220">
        <v>0.54166666666666663</v>
      </c>
      <c r="C7106">
        <v>34.4</v>
      </c>
      <c r="D7106">
        <v>34.4</v>
      </c>
      <c r="E7106">
        <v>34.299999999999997</v>
      </c>
      <c r="F7106">
        <v>37</v>
      </c>
      <c r="G7106">
        <v>17.600000000000001</v>
      </c>
      <c r="H7106">
        <v>3</v>
      </c>
      <c r="I7106" t="s">
        <v>342</v>
      </c>
      <c r="J7106">
        <v>0.25</v>
      </c>
      <c r="K7106">
        <v>7</v>
      </c>
      <c r="L7106" t="s">
        <v>343</v>
      </c>
      <c r="M7106">
        <v>34.4</v>
      </c>
      <c r="N7106">
        <v>35.700000000000003</v>
      </c>
      <c r="O7106">
        <v>35.700000000000003</v>
      </c>
      <c r="P7106" t="s">
        <v>337</v>
      </c>
      <c r="Q7106">
        <v>750.7</v>
      </c>
      <c r="R7106">
        <v>0</v>
      </c>
      <c r="S7106">
        <v>0</v>
      </c>
      <c r="T7106">
        <v>884</v>
      </c>
      <c r="U7106">
        <v>6.34</v>
      </c>
      <c r="V7106">
        <v>888</v>
      </c>
      <c r="W7106">
        <v>9.6</v>
      </c>
      <c r="X7106">
        <v>0.34</v>
      </c>
      <c r="Y7106">
        <v>9.6999999999999993</v>
      </c>
      <c r="Z7106">
        <v>0</v>
      </c>
      <c r="AA7106">
        <v>5.6000000000000001E-2</v>
      </c>
      <c r="AB7106">
        <v>26.5</v>
      </c>
      <c r="AC7106">
        <v>39</v>
      </c>
      <c r="AD7106">
        <v>11.4</v>
      </c>
      <c r="AE7106">
        <v>25.9</v>
      </c>
      <c r="AF7106">
        <v>7.46</v>
      </c>
      <c r="AG7106">
        <v>7.17E-2</v>
      </c>
      <c r="AH7106" t="s">
        <v>337</v>
      </c>
      <c r="AI7106" t="s">
        <v>337</v>
      </c>
      <c r="AJ7106">
        <v>2.5999999999999999E-2</v>
      </c>
      <c r="AK7106">
        <v>117</v>
      </c>
      <c r="AL7106">
        <v>1</v>
      </c>
      <c r="AM7106">
        <v>100</v>
      </c>
      <c r="AN7106">
        <v>5</v>
      </c>
    </row>
    <row r="7107" spans="1:40" x14ac:dyDescent="0.25">
      <c r="A7107" s="34">
        <v>40767</v>
      </c>
      <c r="B7107" s="220">
        <v>0.54513888888888895</v>
      </c>
      <c r="C7107">
        <v>34.4</v>
      </c>
      <c r="D7107">
        <v>34.4</v>
      </c>
      <c r="E7107">
        <v>34.4</v>
      </c>
      <c r="F7107">
        <v>37</v>
      </c>
      <c r="G7107">
        <v>17.600000000000001</v>
      </c>
      <c r="H7107">
        <v>5</v>
      </c>
      <c r="I7107" t="s">
        <v>342</v>
      </c>
      <c r="J7107">
        <v>0.42</v>
      </c>
      <c r="K7107">
        <v>11</v>
      </c>
      <c r="L7107" t="s">
        <v>342</v>
      </c>
      <c r="M7107">
        <v>34.4</v>
      </c>
      <c r="N7107">
        <v>35.700000000000003</v>
      </c>
      <c r="O7107">
        <v>35.700000000000003</v>
      </c>
      <c r="P7107" t="s">
        <v>337</v>
      </c>
      <c r="Q7107">
        <v>750.6</v>
      </c>
      <c r="R7107">
        <v>0</v>
      </c>
      <c r="S7107">
        <v>0</v>
      </c>
      <c r="T7107">
        <v>886</v>
      </c>
      <c r="U7107">
        <v>6.35</v>
      </c>
      <c r="V7107">
        <v>889</v>
      </c>
      <c r="W7107">
        <v>9.6999999999999993</v>
      </c>
      <c r="X7107">
        <v>0.35</v>
      </c>
      <c r="Y7107">
        <v>9.8000000000000007</v>
      </c>
      <c r="Z7107">
        <v>0</v>
      </c>
      <c r="AA7107">
        <v>5.6000000000000001E-2</v>
      </c>
      <c r="AB7107">
        <v>26.5</v>
      </c>
      <c r="AC7107">
        <v>39</v>
      </c>
      <c r="AD7107">
        <v>11.4</v>
      </c>
      <c r="AE7107">
        <v>25.9</v>
      </c>
      <c r="AF7107">
        <v>7.46</v>
      </c>
      <c r="AG7107">
        <v>7.17E-2</v>
      </c>
      <c r="AH7107" t="s">
        <v>337</v>
      </c>
      <c r="AI7107" t="s">
        <v>337</v>
      </c>
      <c r="AJ7107">
        <v>0</v>
      </c>
      <c r="AK7107">
        <v>117</v>
      </c>
      <c r="AL7107">
        <v>1</v>
      </c>
      <c r="AM7107">
        <v>100</v>
      </c>
      <c r="AN7107">
        <v>5</v>
      </c>
    </row>
    <row r="7108" spans="1:40" x14ac:dyDescent="0.25">
      <c r="A7108" s="34">
        <v>40767</v>
      </c>
      <c r="B7108" s="220">
        <v>0.54861111111111105</v>
      </c>
      <c r="C7108">
        <v>34.700000000000003</v>
      </c>
      <c r="D7108">
        <v>34.700000000000003</v>
      </c>
      <c r="E7108">
        <v>34.4</v>
      </c>
      <c r="F7108">
        <v>36</v>
      </c>
      <c r="G7108">
        <v>17.399999999999999</v>
      </c>
      <c r="H7108">
        <v>6</v>
      </c>
      <c r="I7108" t="s">
        <v>343</v>
      </c>
      <c r="J7108">
        <v>0.5</v>
      </c>
      <c r="K7108">
        <v>11</v>
      </c>
      <c r="L7108" t="s">
        <v>343</v>
      </c>
      <c r="M7108">
        <v>34.700000000000003</v>
      </c>
      <c r="N7108">
        <v>35.9</v>
      </c>
      <c r="O7108">
        <v>35.9</v>
      </c>
      <c r="P7108" t="s">
        <v>337</v>
      </c>
      <c r="Q7108">
        <v>750.6</v>
      </c>
      <c r="R7108">
        <v>0</v>
      </c>
      <c r="S7108">
        <v>0</v>
      </c>
      <c r="T7108">
        <v>895</v>
      </c>
      <c r="U7108">
        <v>6.42</v>
      </c>
      <c r="V7108">
        <v>900</v>
      </c>
      <c r="W7108">
        <v>9.9</v>
      </c>
      <c r="X7108">
        <v>0.35</v>
      </c>
      <c r="Y7108">
        <v>10</v>
      </c>
      <c r="Z7108">
        <v>0</v>
      </c>
      <c r="AA7108">
        <v>5.7000000000000002E-2</v>
      </c>
      <c r="AB7108">
        <v>26.6</v>
      </c>
      <c r="AC7108">
        <v>39</v>
      </c>
      <c r="AD7108">
        <v>11.5</v>
      </c>
      <c r="AE7108">
        <v>26</v>
      </c>
      <c r="AF7108">
        <v>7.45</v>
      </c>
      <c r="AG7108">
        <v>7.17E-2</v>
      </c>
      <c r="AH7108" t="s">
        <v>337</v>
      </c>
      <c r="AI7108" t="s">
        <v>337</v>
      </c>
      <c r="AJ7108">
        <v>0</v>
      </c>
      <c r="AK7108">
        <v>117</v>
      </c>
      <c r="AL7108">
        <v>1</v>
      </c>
      <c r="AM7108">
        <v>100</v>
      </c>
      <c r="AN7108">
        <v>5</v>
      </c>
    </row>
    <row r="7109" spans="1:40" x14ac:dyDescent="0.25">
      <c r="A7109" s="34">
        <v>40767</v>
      </c>
      <c r="B7109" s="220">
        <v>0.55208333333333337</v>
      </c>
      <c r="C7109">
        <v>34.6</v>
      </c>
      <c r="D7109">
        <v>34.6</v>
      </c>
      <c r="E7109">
        <v>34.5</v>
      </c>
      <c r="F7109">
        <v>37</v>
      </c>
      <c r="G7109">
        <v>17.7</v>
      </c>
      <c r="H7109">
        <v>3</v>
      </c>
      <c r="I7109" t="s">
        <v>343</v>
      </c>
      <c r="J7109">
        <v>0.25</v>
      </c>
      <c r="K7109">
        <v>8</v>
      </c>
      <c r="L7109" t="s">
        <v>346</v>
      </c>
      <c r="M7109">
        <v>34.6</v>
      </c>
      <c r="N7109">
        <v>36</v>
      </c>
      <c r="O7109">
        <v>36</v>
      </c>
      <c r="P7109" t="s">
        <v>337</v>
      </c>
      <c r="Q7109">
        <v>750.6</v>
      </c>
      <c r="R7109">
        <v>0</v>
      </c>
      <c r="S7109">
        <v>0</v>
      </c>
      <c r="T7109">
        <v>904</v>
      </c>
      <c r="U7109">
        <v>6.48</v>
      </c>
      <c r="V7109">
        <v>916</v>
      </c>
      <c r="W7109">
        <v>10</v>
      </c>
      <c r="X7109">
        <v>0.36</v>
      </c>
      <c r="Y7109">
        <v>10</v>
      </c>
      <c r="Z7109">
        <v>0</v>
      </c>
      <c r="AA7109">
        <v>5.6000000000000001E-2</v>
      </c>
      <c r="AB7109">
        <v>26.6</v>
      </c>
      <c r="AC7109">
        <v>40</v>
      </c>
      <c r="AD7109">
        <v>11.9</v>
      </c>
      <c r="AE7109">
        <v>26.1</v>
      </c>
      <c r="AF7109">
        <v>7.55</v>
      </c>
      <c r="AG7109">
        <v>7.1599999999999997E-2</v>
      </c>
      <c r="AH7109" t="s">
        <v>337</v>
      </c>
      <c r="AI7109" t="s">
        <v>337</v>
      </c>
      <c r="AJ7109">
        <v>0</v>
      </c>
      <c r="AK7109">
        <v>117</v>
      </c>
      <c r="AL7109">
        <v>1</v>
      </c>
      <c r="AM7109">
        <v>100</v>
      </c>
      <c r="AN7109">
        <v>5</v>
      </c>
    </row>
    <row r="7110" spans="1:40" x14ac:dyDescent="0.25">
      <c r="A7110" s="34">
        <v>40767</v>
      </c>
      <c r="B7110" s="220">
        <v>0.55555555555555558</v>
      </c>
      <c r="C7110">
        <v>35.1</v>
      </c>
      <c r="D7110">
        <v>35.1</v>
      </c>
      <c r="E7110">
        <v>34.6</v>
      </c>
      <c r="F7110">
        <v>36</v>
      </c>
      <c r="G7110">
        <v>17.7</v>
      </c>
      <c r="H7110">
        <v>5</v>
      </c>
      <c r="I7110" t="s">
        <v>343</v>
      </c>
      <c r="J7110">
        <v>0.42</v>
      </c>
      <c r="K7110">
        <v>8</v>
      </c>
      <c r="L7110" t="s">
        <v>343</v>
      </c>
      <c r="M7110">
        <v>35.1</v>
      </c>
      <c r="N7110">
        <v>36.6</v>
      </c>
      <c r="O7110">
        <v>36.6</v>
      </c>
      <c r="P7110" t="s">
        <v>337</v>
      </c>
      <c r="Q7110">
        <v>750.5</v>
      </c>
      <c r="R7110">
        <v>0</v>
      </c>
      <c r="S7110">
        <v>0</v>
      </c>
      <c r="T7110">
        <v>918</v>
      </c>
      <c r="U7110">
        <v>6.58</v>
      </c>
      <c r="V7110">
        <v>926</v>
      </c>
      <c r="W7110">
        <v>10.199999999999999</v>
      </c>
      <c r="X7110">
        <v>0.36</v>
      </c>
      <c r="Y7110">
        <v>10.3</v>
      </c>
      <c r="Z7110">
        <v>0</v>
      </c>
      <c r="AA7110">
        <v>5.8000000000000003E-2</v>
      </c>
      <c r="AB7110">
        <v>26.6</v>
      </c>
      <c r="AC7110">
        <v>40</v>
      </c>
      <c r="AD7110">
        <v>11.9</v>
      </c>
      <c r="AE7110">
        <v>26.1</v>
      </c>
      <c r="AF7110">
        <v>7.55</v>
      </c>
      <c r="AG7110">
        <v>7.1599999999999997E-2</v>
      </c>
      <c r="AH7110" t="s">
        <v>337</v>
      </c>
      <c r="AI7110" t="s">
        <v>337</v>
      </c>
      <c r="AJ7110">
        <v>0</v>
      </c>
      <c r="AK7110">
        <v>116</v>
      </c>
      <c r="AL7110">
        <v>1</v>
      </c>
      <c r="AM7110">
        <v>100</v>
      </c>
      <c r="AN7110">
        <v>5</v>
      </c>
    </row>
    <row r="7111" spans="1:40" x14ac:dyDescent="0.25">
      <c r="A7111" s="34">
        <v>40767</v>
      </c>
      <c r="B7111" s="220">
        <v>0.55902777777777779</v>
      </c>
      <c r="C7111">
        <v>35.299999999999997</v>
      </c>
      <c r="D7111">
        <v>35.299999999999997</v>
      </c>
      <c r="E7111">
        <v>35.1</v>
      </c>
      <c r="F7111">
        <v>35</v>
      </c>
      <c r="G7111">
        <v>17.5</v>
      </c>
      <c r="H7111">
        <v>4</v>
      </c>
      <c r="I7111" t="s">
        <v>339</v>
      </c>
      <c r="J7111">
        <v>0.33</v>
      </c>
      <c r="K7111">
        <v>8</v>
      </c>
      <c r="L7111" t="s">
        <v>341</v>
      </c>
      <c r="M7111">
        <v>35.299999999999997</v>
      </c>
      <c r="N7111">
        <v>36.6</v>
      </c>
      <c r="O7111">
        <v>36.6</v>
      </c>
      <c r="P7111" t="s">
        <v>337</v>
      </c>
      <c r="Q7111">
        <v>750.5</v>
      </c>
      <c r="R7111">
        <v>0</v>
      </c>
      <c r="S7111">
        <v>0</v>
      </c>
      <c r="T7111">
        <v>926</v>
      </c>
      <c r="U7111">
        <v>6.64</v>
      </c>
      <c r="V7111">
        <v>933</v>
      </c>
      <c r="W7111">
        <v>10.3</v>
      </c>
      <c r="X7111">
        <v>0.37</v>
      </c>
      <c r="Y7111">
        <v>10.4</v>
      </c>
      <c r="Z7111">
        <v>0</v>
      </c>
      <c r="AA7111">
        <v>5.8999999999999997E-2</v>
      </c>
      <c r="AB7111">
        <v>26.6</v>
      </c>
      <c r="AC7111">
        <v>40</v>
      </c>
      <c r="AD7111">
        <v>11.9</v>
      </c>
      <c r="AE7111">
        <v>26.1</v>
      </c>
      <c r="AF7111">
        <v>7.55</v>
      </c>
      <c r="AG7111">
        <v>7.1599999999999997E-2</v>
      </c>
      <c r="AH7111" t="s">
        <v>337</v>
      </c>
      <c r="AI7111" t="s">
        <v>337</v>
      </c>
      <c r="AJ7111">
        <v>0</v>
      </c>
      <c r="AK7111">
        <v>117</v>
      </c>
      <c r="AL7111">
        <v>1</v>
      </c>
      <c r="AM7111">
        <v>100</v>
      </c>
      <c r="AN7111">
        <v>5</v>
      </c>
    </row>
    <row r="7112" spans="1:40" x14ac:dyDescent="0.25">
      <c r="A7112" s="34">
        <v>40767</v>
      </c>
      <c r="B7112" s="220">
        <v>0.5625</v>
      </c>
      <c r="C7112">
        <v>35.700000000000003</v>
      </c>
      <c r="D7112">
        <v>35.700000000000003</v>
      </c>
      <c r="E7112">
        <v>35.299999999999997</v>
      </c>
      <c r="F7112">
        <v>35</v>
      </c>
      <c r="G7112">
        <v>17.8</v>
      </c>
      <c r="H7112">
        <v>4</v>
      </c>
      <c r="I7112" t="s">
        <v>346</v>
      </c>
      <c r="J7112">
        <v>0.33</v>
      </c>
      <c r="K7112">
        <v>10</v>
      </c>
      <c r="L7112" t="s">
        <v>344</v>
      </c>
      <c r="M7112">
        <v>35.700000000000003</v>
      </c>
      <c r="N7112">
        <v>37.200000000000003</v>
      </c>
      <c r="O7112">
        <v>37.200000000000003</v>
      </c>
      <c r="P7112" t="s">
        <v>337</v>
      </c>
      <c r="Q7112">
        <v>750.5</v>
      </c>
      <c r="R7112">
        <v>0</v>
      </c>
      <c r="S7112">
        <v>0</v>
      </c>
      <c r="T7112">
        <v>920</v>
      </c>
      <c r="U7112">
        <v>6.59</v>
      </c>
      <c r="V7112">
        <v>921</v>
      </c>
      <c r="W7112">
        <v>10.3</v>
      </c>
      <c r="X7112">
        <v>0.37</v>
      </c>
      <c r="Y7112">
        <v>10.3</v>
      </c>
      <c r="Z7112">
        <v>0</v>
      </c>
      <c r="AA7112">
        <v>0.06</v>
      </c>
      <c r="AB7112">
        <v>26.7</v>
      </c>
      <c r="AC7112">
        <v>40</v>
      </c>
      <c r="AD7112">
        <v>12</v>
      </c>
      <c r="AE7112">
        <v>26.2</v>
      </c>
      <c r="AF7112">
        <v>7.55</v>
      </c>
      <c r="AG7112">
        <v>7.1599999999999997E-2</v>
      </c>
      <c r="AH7112" t="s">
        <v>337</v>
      </c>
      <c r="AI7112" t="s">
        <v>337</v>
      </c>
      <c r="AJ7112">
        <v>0</v>
      </c>
      <c r="AK7112">
        <v>117</v>
      </c>
      <c r="AL7112">
        <v>1</v>
      </c>
      <c r="AM7112">
        <v>100</v>
      </c>
      <c r="AN7112">
        <v>5</v>
      </c>
    </row>
    <row r="7113" spans="1:40" x14ac:dyDescent="0.25">
      <c r="A7113" s="34">
        <v>40767</v>
      </c>
      <c r="B7113" s="220">
        <v>0.56597222222222221</v>
      </c>
      <c r="C7113">
        <v>35.700000000000003</v>
      </c>
      <c r="D7113">
        <v>35.9</v>
      </c>
      <c r="E7113">
        <v>35.700000000000003</v>
      </c>
      <c r="F7113">
        <v>33</v>
      </c>
      <c r="G7113">
        <v>17</v>
      </c>
      <c r="H7113">
        <v>6</v>
      </c>
      <c r="I7113" t="s">
        <v>343</v>
      </c>
      <c r="J7113">
        <v>0.5</v>
      </c>
      <c r="K7113">
        <v>10</v>
      </c>
      <c r="L7113" t="s">
        <v>343</v>
      </c>
      <c r="M7113">
        <v>35.700000000000003</v>
      </c>
      <c r="N7113">
        <v>36.799999999999997</v>
      </c>
      <c r="O7113">
        <v>36.799999999999997</v>
      </c>
      <c r="P7113" t="s">
        <v>337</v>
      </c>
      <c r="Q7113">
        <v>750.4</v>
      </c>
      <c r="R7113">
        <v>0</v>
      </c>
      <c r="S7113">
        <v>0</v>
      </c>
      <c r="T7113">
        <v>943</v>
      </c>
      <c r="U7113">
        <v>6.76</v>
      </c>
      <c r="V7113">
        <v>970</v>
      </c>
      <c r="W7113">
        <v>10.3</v>
      </c>
      <c r="X7113">
        <v>0.37</v>
      </c>
      <c r="Y7113">
        <v>10.4</v>
      </c>
      <c r="Z7113">
        <v>0</v>
      </c>
      <c r="AA7113">
        <v>0.06</v>
      </c>
      <c r="AB7113">
        <v>26.8</v>
      </c>
      <c r="AC7113">
        <v>40</v>
      </c>
      <c r="AD7113">
        <v>12.1</v>
      </c>
      <c r="AE7113">
        <v>26.3</v>
      </c>
      <c r="AF7113">
        <v>7.55</v>
      </c>
      <c r="AG7113">
        <v>7.1499999999999994E-2</v>
      </c>
      <c r="AH7113" t="s">
        <v>337</v>
      </c>
      <c r="AI7113" t="s">
        <v>337</v>
      </c>
      <c r="AJ7113">
        <v>0</v>
      </c>
      <c r="AK7113">
        <v>117</v>
      </c>
      <c r="AL7113">
        <v>1</v>
      </c>
      <c r="AM7113">
        <v>100</v>
      </c>
      <c r="AN7113">
        <v>5</v>
      </c>
    </row>
    <row r="7114" spans="1:40" x14ac:dyDescent="0.25">
      <c r="A7114" s="34">
        <v>40767</v>
      </c>
      <c r="B7114" s="220">
        <v>0.56944444444444442</v>
      </c>
      <c r="C7114">
        <v>35.299999999999997</v>
      </c>
      <c r="D7114">
        <v>35.700000000000003</v>
      </c>
      <c r="E7114">
        <v>35.299999999999997</v>
      </c>
      <c r="F7114">
        <v>33</v>
      </c>
      <c r="G7114">
        <v>16.600000000000001</v>
      </c>
      <c r="H7114">
        <v>4</v>
      </c>
      <c r="I7114" t="s">
        <v>344</v>
      </c>
      <c r="J7114">
        <v>0.33</v>
      </c>
      <c r="K7114">
        <v>9</v>
      </c>
      <c r="L7114" t="s">
        <v>342</v>
      </c>
      <c r="M7114">
        <v>35.299999999999997</v>
      </c>
      <c r="N7114">
        <v>36.200000000000003</v>
      </c>
      <c r="O7114">
        <v>36.200000000000003</v>
      </c>
      <c r="P7114" t="s">
        <v>337</v>
      </c>
      <c r="Q7114">
        <v>750.4</v>
      </c>
      <c r="R7114">
        <v>0</v>
      </c>
      <c r="S7114">
        <v>0</v>
      </c>
      <c r="T7114">
        <v>735</v>
      </c>
      <c r="U7114">
        <v>5.27</v>
      </c>
      <c r="V7114">
        <v>991</v>
      </c>
      <c r="W7114">
        <v>9</v>
      </c>
      <c r="X7114">
        <v>0.32</v>
      </c>
      <c r="Y7114">
        <v>10.7</v>
      </c>
      <c r="Z7114">
        <v>0</v>
      </c>
      <c r="AA7114">
        <v>5.8999999999999997E-2</v>
      </c>
      <c r="AB7114">
        <v>26.9</v>
      </c>
      <c r="AC7114">
        <v>40</v>
      </c>
      <c r="AD7114">
        <v>12.2</v>
      </c>
      <c r="AE7114">
        <v>26.4</v>
      </c>
      <c r="AF7114">
        <v>7.55</v>
      </c>
      <c r="AG7114">
        <v>7.1499999999999994E-2</v>
      </c>
      <c r="AH7114" t="s">
        <v>337</v>
      </c>
      <c r="AI7114" t="s">
        <v>337</v>
      </c>
      <c r="AJ7114">
        <v>0</v>
      </c>
      <c r="AK7114">
        <v>116</v>
      </c>
      <c r="AL7114">
        <v>1</v>
      </c>
      <c r="AM7114">
        <v>100</v>
      </c>
      <c r="AN7114">
        <v>5</v>
      </c>
    </row>
    <row r="7115" spans="1:40" x14ac:dyDescent="0.25">
      <c r="A7115" s="34">
        <v>40767</v>
      </c>
      <c r="B7115" s="220">
        <v>0.57291666666666663</v>
      </c>
      <c r="C7115">
        <v>35.4</v>
      </c>
      <c r="D7115">
        <v>35.4</v>
      </c>
      <c r="E7115">
        <v>35.299999999999997</v>
      </c>
      <c r="F7115">
        <v>33</v>
      </c>
      <c r="G7115">
        <v>16.7</v>
      </c>
      <c r="H7115">
        <v>4</v>
      </c>
      <c r="I7115" t="s">
        <v>342</v>
      </c>
      <c r="J7115">
        <v>0.33</v>
      </c>
      <c r="K7115">
        <v>8</v>
      </c>
      <c r="L7115" t="s">
        <v>343</v>
      </c>
      <c r="M7115">
        <v>35.4</v>
      </c>
      <c r="N7115">
        <v>36.299999999999997</v>
      </c>
      <c r="O7115">
        <v>36.299999999999997</v>
      </c>
      <c r="P7115" t="s">
        <v>337</v>
      </c>
      <c r="Q7115">
        <v>750.4</v>
      </c>
      <c r="R7115">
        <v>0</v>
      </c>
      <c r="S7115">
        <v>0</v>
      </c>
      <c r="T7115">
        <v>563</v>
      </c>
      <c r="U7115">
        <v>4.04</v>
      </c>
      <c r="V7115">
        <v>563</v>
      </c>
      <c r="W7115">
        <v>8.8000000000000007</v>
      </c>
      <c r="X7115">
        <v>0.31</v>
      </c>
      <c r="Y7115">
        <v>9.6999999999999993</v>
      </c>
      <c r="Z7115">
        <v>0</v>
      </c>
      <c r="AA7115">
        <v>5.8999999999999997E-2</v>
      </c>
      <c r="AB7115">
        <v>26.9</v>
      </c>
      <c r="AC7115">
        <v>40</v>
      </c>
      <c r="AD7115">
        <v>12.2</v>
      </c>
      <c r="AE7115">
        <v>26.4</v>
      </c>
      <c r="AF7115">
        <v>7.55</v>
      </c>
      <c r="AG7115">
        <v>7.1499999999999994E-2</v>
      </c>
      <c r="AH7115" t="s">
        <v>337</v>
      </c>
      <c r="AI7115" t="s">
        <v>337</v>
      </c>
      <c r="AJ7115">
        <v>0</v>
      </c>
      <c r="AK7115">
        <v>117</v>
      </c>
      <c r="AL7115">
        <v>1</v>
      </c>
      <c r="AM7115">
        <v>100</v>
      </c>
      <c r="AN7115">
        <v>5</v>
      </c>
    </row>
    <row r="7116" spans="1:40" x14ac:dyDescent="0.25">
      <c r="A7116" s="34">
        <v>40767</v>
      </c>
      <c r="B7116" s="220">
        <v>0.57638888888888895</v>
      </c>
      <c r="C7116">
        <v>35.4</v>
      </c>
      <c r="D7116">
        <v>35.4</v>
      </c>
      <c r="E7116">
        <v>35.299999999999997</v>
      </c>
      <c r="F7116">
        <v>33</v>
      </c>
      <c r="G7116">
        <v>16.7</v>
      </c>
      <c r="H7116">
        <v>5</v>
      </c>
      <c r="I7116" t="s">
        <v>345</v>
      </c>
      <c r="J7116">
        <v>0.42</v>
      </c>
      <c r="K7116">
        <v>10</v>
      </c>
      <c r="L7116" t="s">
        <v>146</v>
      </c>
      <c r="M7116">
        <v>35.4</v>
      </c>
      <c r="N7116">
        <v>36.4</v>
      </c>
      <c r="O7116">
        <v>36.4</v>
      </c>
      <c r="P7116" t="s">
        <v>337</v>
      </c>
      <c r="Q7116">
        <v>750.3</v>
      </c>
      <c r="R7116">
        <v>0</v>
      </c>
      <c r="S7116">
        <v>0</v>
      </c>
      <c r="T7116">
        <v>915</v>
      </c>
      <c r="U7116">
        <v>6.56</v>
      </c>
      <c r="V7116">
        <v>1023</v>
      </c>
      <c r="W7116">
        <v>10.199999999999999</v>
      </c>
      <c r="X7116">
        <v>0.36</v>
      </c>
      <c r="Y7116">
        <v>11</v>
      </c>
      <c r="Z7116">
        <v>0</v>
      </c>
      <c r="AA7116">
        <v>5.8999999999999997E-2</v>
      </c>
      <c r="AB7116">
        <v>27</v>
      </c>
      <c r="AC7116">
        <v>40</v>
      </c>
      <c r="AD7116">
        <v>12.2</v>
      </c>
      <c r="AE7116">
        <v>26.4</v>
      </c>
      <c r="AF7116">
        <v>7.55</v>
      </c>
      <c r="AG7116">
        <v>7.1499999999999994E-2</v>
      </c>
      <c r="AH7116" t="s">
        <v>337</v>
      </c>
      <c r="AI7116" t="s">
        <v>337</v>
      </c>
      <c r="AJ7116">
        <v>0</v>
      </c>
      <c r="AK7116">
        <v>118</v>
      </c>
      <c r="AL7116">
        <v>1</v>
      </c>
      <c r="AM7116">
        <v>100</v>
      </c>
      <c r="AN7116">
        <v>5</v>
      </c>
    </row>
    <row r="7117" spans="1:40" x14ac:dyDescent="0.25">
      <c r="A7117" s="34">
        <v>40767</v>
      </c>
      <c r="B7117" s="220">
        <v>0.57986111111111105</v>
      </c>
      <c r="C7117">
        <v>35.9</v>
      </c>
      <c r="D7117">
        <v>35.9</v>
      </c>
      <c r="E7117">
        <v>35.4</v>
      </c>
      <c r="F7117">
        <v>33</v>
      </c>
      <c r="G7117">
        <v>17.100000000000001</v>
      </c>
      <c r="H7117">
        <v>4</v>
      </c>
      <c r="I7117" t="s">
        <v>346</v>
      </c>
      <c r="J7117">
        <v>0.33</v>
      </c>
      <c r="K7117">
        <v>6</v>
      </c>
      <c r="L7117" t="s">
        <v>346</v>
      </c>
      <c r="M7117">
        <v>35.9</v>
      </c>
      <c r="N7117">
        <v>37.1</v>
      </c>
      <c r="O7117">
        <v>37.1</v>
      </c>
      <c r="P7117" t="s">
        <v>337</v>
      </c>
      <c r="Q7117">
        <v>750.3</v>
      </c>
      <c r="R7117">
        <v>0</v>
      </c>
      <c r="S7117">
        <v>0</v>
      </c>
      <c r="T7117">
        <v>979</v>
      </c>
      <c r="U7117">
        <v>7.02</v>
      </c>
      <c r="V7117">
        <v>990</v>
      </c>
      <c r="W7117">
        <v>10.7</v>
      </c>
      <c r="X7117">
        <v>0.38</v>
      </c>
      <c r="Y7117">
        <v>10.8</v>
      </c>
      <c r="Z7117">
        <v>0</v>
      </c>
      <c r="AA7117">
        <v>6.0999999999999999E-2</v>
      </c>
      <c r="AB7117">
        <v>27.1</v>
      </c>
      <c r="AC7117">
        <v>40</v>
      </c>
      <c r="AD7117">
        <v>12.3</v>
      </c>
      <c r="AE7117">
        <v>26.6</v>
      </c>
      <c r="AF7117">
        <v>7.55</v>
      </c>
      <c r="AG7117">
        <v>7.1400000000000005E-2</v>
      </c>
      <c r="AH7117" t="s">
        <v>337</v>
      </c>
      <c r="AI7117" t="s">
        <v>337</v>
      </c>
      <c r="AJ7117">
        <v>0</v>
      </c>
      <c r="AK7117">
        <v>116</v>
      </c>
      <c r="AL7117">
        <v>1</v>
      </c>
      <c r="AM7117">
        <v>100</v>
      </c>
      <c r="AN7117">
        <v>5</v>
      </c>
    </row>
    <row r="7118" spans="1:40" x14ac:dyDescent="0.25">
      <c r="A7118" s="34">
        <v>40767</v>
      </c>
      <c r="B7118" s="220">
        <v>0.58333333333333337</v>
      </c>
      <c r="C7118">
        <v>36</v>
      </c>
      <c r="D7118">
        <v>36</v>
      </c>
      <c r="E7118">
        <v>35.9</v>
      </c>
      <c r="F7118">
        <v>32</v>
      </c>
      <c r="G7118">
        <v>16.7</v>
      </c>
      <c r="H7118">
        <v>3</v>
      </c>
      <c r="I7118" t="s">
        <v>342</v>
      </c>
      <c r="J7118">
        <v>0.25</v>
      </c>
      <c r="K7118">
        <v>6</v>
      </c>
      <c r="L7118" t="s">
        <v>343</v>
      </c>
      <c r="M7118">
        <v>36</v>
      </c>
      <c r="N7118">
        <v>37</v>
      </c>
      <c r="O7118">
        <v>37</v>
      </c>
      <c r="P7118" t="s">
        <v>337</v>
      </c>
      <c r="Q7118">
        <v>750.2</v>
      </c>
      <c r="R7118">
        <v>0</v>
      </c>
      <c r="S7118">
        <v>0</v>
      </c>
      <c r="T7118">
        <v>975</v>
      </c>
      <c r="U7118">
        <v>6.99</v>
      </c>
      <c r="V7118">
        <v>983</v>
      </c>
      <c r="W7118">
        <v>10.7</v>
      </c>
      <c r="X7118">
        <v>0.38</v>
      </c>
      <c r="Y7118">
        <v>10.8</v>
      </c>
      <c r="Z7118">
        <v>0</v>
      </c>
      <c r="AA7118">
        <v>6.0999999999999999E-2</v>
      </c>
      <c r="AB7118">
        <v>27.1</v>
      </c>
      <c r="AC7118">
        <v>40</v>
      </c>
      <c r="AD7118">
        <v>12.3</v>
      </c>
      <c r="AE7118">
        <v>26.6</v>
      </c>
      <c r="AF7118">
        <v>7.55</v>
      </c>
      <c r="AG7118">
        <v>7.1400000000000005E-2</v>
      </c>
      <c r="AH7118" t="s">
        <v>337</v>
      </c>
      <c r="AI7118" t="s">
        <v>337</v>
      </c>
      <c r="AJ7118">
        <v>2.8000000000000001E-2</v>
      </c>
      <c r="AK7118">
        <v>117</v>
      </c>
      <c r="AL7118">
        <v>1</v>
      </c>
      <c r="AM7118">
        <v>100</v>
      </c>
      <c r="AN7118">
        <v>5</v>
      </c>
    </row>
    <row r="7119" spans="1:40" x14ac:dyDescent="0.25">
      <c r="A7119" s="34">
        <v>40767</v>
      </c>
      <c r="B7119" s="220">
        <v>0.58680555555555558</v>
      </c>
      <c r="C7119">
        <v>36.200000000000003</v>
      </c>
      <c r="D7119">
        <v>36.200000000000003</v>
      </c>
      <c r="E7119">
        <v>36</v>
      </c>
      <c r="F7119">
        <v>32</v>
      </c>
      <c r="G7119">
        <v>16.899999999999999</v>
      </c>
      <c r="H7119">
        <v>3</v>
      </c>
      <c r="I7119" t="s">
        <v>343</v>
      </c>
      <c r="J7119">
        <v>0.25</v>
      </c>
      <c r="K7119">
        <v>6</v>
      </c>
      <c r="L7119" t="s">
        <v>343</v>
      </c>
      <c r="M7119">
        <v>36.200000000000003</v>
      </c>
      <c r="N7119">
        <v>37.299999999999997</v>
      </c>
      <c r="O7119">
        <v>37.299999999999997</v>
      </c>
      <c r="P7119" t="s">
        <v>337</v>
      </c>
      <c r="Q7119">
        <v>750.1</v>
      </c>
      <c r="R7119">
        <v>0</v>
      </c>
      <c r="S7119">
        <v>0</v>
      </c>
      <c r="T7119">
        <v>955</v>
      </c>
      <c r="U7119">
        <v>6.85</v>
      </c>
      <c r="V7119">
        <v>962</v>
      </c>
      <c r="W7119">
        <v>10.6</v>
      </c>
      <c r="X7119">
        <v>0.38</v>
      </c>
      <c r="Y7119">
        <v>10.7</v>
      </c>
      <c r="Z7119">
        <v>0</v>
      </c>
      <c r="AA7119">
        <v>6.2E-2</v>
      </c>
      <c r="AB7119">
        <v>27.3</v>
      </c>
      <c r="AC7119">
        <v>40</v>
      </c>
      <c r="AD7119">
        <v>12.5</v>
      </c>
      <c r="AE7119">
        <v>26.8</v>
      </c>
      <c r="AF7119">
        <v>7.55</v>
      </c>
      <c r="AG7119">
        <v>7.1400000000000005E-2</v>
      </c>
      <c r="AH7119" t="s">
        <v>337</v>
      </c>
      <c r="AI7119" t="s">
        <v>337</v>
      </c>
      <c r="AJ7119">
        <v>0</v>
      </c>
      <c r="AK7119">
        <v>117</v>
      </c>
      <c r="AL7119">
        <v>1</v>
      </c>
      <c r="AM7119">
        <v>100</v>
      </c>
      <c r="AN7119">
        <v>5</v>
      </c>
    </row>
    <row r="7120" spans="1:40" x14ac:dyDescent="0.25">
      <c r="A7120" s="34">
        <v>40767</v>
      </c>
      <c r="B7120" s="220">
        <v>0.59027777777777779</v>
      </c>
      <c r="C7120">
        <v>36.299999999999997</v>
      </c>
      <c r="D7120">
        <v>36.4</v>
      </c>
      <c r="E7120">
        <v>36.200000000000003</v>
      </c>
      <c r="F7120">
        <v>31</v>
      </c>
      <c r="G7120">
        <v>16.5</v>
      </c>
      <c r="H7120">
        <v>3</v>
      </c>
      <c r="I7120" t="s">
        <v>343</v>
      </c>
      <c r="J7120">
        <v>0.25</v>
      </c>
      <c r="K7120">
        <v>8</v>
      </c>
      <c r="L7120" t="s">
        <v>344</v>
      </c>
      <c r="M7120">
        <v>36.299999999999997</v>
      </c>
      <c r="N7120">
        <v>37.299999999999997</v>
      </c>
      <c r="O7120">
        <v>37.299999999999997</v>
      </c>
      <c r="P7120" t="s">
        <v>337</v>
      </c>
      <c r="Q7120">
        <v>750</v>
      </c>
      <c r="R7120">
        <v>0</v>
      </c>
      <c r="S7120">
        <v>0</v>
      </c>
      <c r="T7120">
        <v>942</v>
      </c>
      <c r="U7120">
        <v>6.75</v>
      </c>
      <c r="V7120">
        <v>954</v>
      </c>
      <c r="W7120">
        <v>10.4</v>
      </c>
      <c r="X7120">
        <v>0.37</v>
      </c>
      <c r="Y7120">
        <v>10.6</v>
      </c>
      <c r="Z7120">
        <v>0</v>
      </c>
      <c r="AA7120">
        <v>6.3E-2</v>
      </c>
      <c r="AB7120">
        <v>27.4</v>
      </c>
      <c r="AC7120">
        <v>40</v>
      </c>
      <c r="AD7120">
        <v>12.6</v>
      </c>
      <c r="AE7120">
        <v>26.9</v>
      </c>
      <c r="AF7120">
        <v>7.55</v>
      </c>
      <c r="AG7120">
        <v>7.1300000000000002E-2</v>
      </c>
      <c r="AH7120" t="s">
        <v>337</v>
      </c>
      <c r="AI7120" t="s">
        <v>337</v>
      </c>
      <c r="AJ7120">
        <v>0</v>
      </c>
      <c r="AK7120">
        <v>117</v>
      </c>
      <c r="AL7120">
        <v>1</v>
      </c>
      <c r="AM7120">
        <v>100</v>
      </c>
      <c r="AN7120">
        <v>5</v>
      </c>
    </row>
    <row r="7121" spans="1:40" x14ac:dyDescent="0.25">
      <c r="A7121" s="34">
        <v>40767</v>
      </c>
      <c r="B7121" s="220">
        <v>0.59375</v>
      </c>
      <c r="C7121">
        <v>36.299999999999997</v>
      </c>
      <c r="D7121">
        <v>36.299999999999997</v>
      </c>
      <c r="E7121">
        <v>36.1</v>
      </c>
      <c r="F7121">
        <v>32</v>
      </c>
      <c r="G7121">
        <v>17</v>
      </c>
      <c r="H7121">
        <v>3</v>
      </c>
      <c r="I7121" t="s">
        <v>344</v>
      </c>
      <c r="J7121">
        <v>0.25</v>
      </c>
      <c r="K7121">
        <v>10</v>
      </c>
      <c r="L7121" t="s">
        <v>340</v>
      </c>
      <c r="M7121">
        <v>36.299999999999997</v>
      </c>
      <c r="N7121">
        <v>37.6</v>
      </c>
      <c r="O7121">
        <v>37.6</v>
      </c>
      <c r="P7121" t="s">
        <v>337</v>
      </c>
      <c r="Q7121">
        <v>749.9</v>
      </c>
      <c r="R7121">
        <v>0</v>
      </c>
      <c r="S7121">
        <v>0</v>
      </c>
      <c r="T7121">
        <v>986</v>
      </c>
      <c r="U7121">
        <v>7.07</v>
      </c>
      <c r="V7121">
        <v>990</v>
      </c>
      <c r="W7121">
        <v>10.7</v>
      </c>
      <c r="X7121">
        <v>0.38</v>
      </c>
      <c r="Y7121">
        <v>10.7</v>
      </c>
      <c r="Z7121">
        <v>0</v>
      </c>
      <c r="AA7121">
        <v>6.3E-2</v>
      </c>
      <c r="AB7121">
        <v>27.6</v>
      </c>
      <c r="AC7121">
        <v>39</v>
      </c>
      <c r="AD7121">
        <v>12.4</v>
      </c>
      <c r="AE7121">
        <v>27.1</v>
      </c>
      <c r="AF7121">
        <v>7.42</v>
      </c>
      <c r="AG7121">
        <v>7.1300000000000002E-2</v>
      </c>
      <c r="AH7121" t="s">
        <v>337</v>
      </c>
      <c r="AI7121" t="s">
        <v>337</v>
      </c>
      <c r="AJ7121">
        <v>0</v>
      </c>
      <c r="AK7121">
        <v>117</v>
      </c>
      <c r="AL7121">
        <v>1</v>
      </c>
      <c r="AM7121">
        <v>100</v>
      </c>
      <c r="AN7121">
        <v>5</v>
      </c>
    </row>
    <row r="7122" spans="1:40" x14ac:dyDescent="0.25">
      <c r="A7122" s="34">
        <v>40767</v>
      </c>
      <c r="B7122" s="220">
        <v>0.59722222222222221</v>
      </c>
      <c r="C7122">
        <v>36.700000000000003</v>
      </c>
      <c r="D7122">
        <v>36.700000000000003</v>
      </c>
      <c r="E7122">
        <v>36.299999999999997</v>
      </c>
      <c r="F7122">
        <v>31</v>
      </c>
      <c r="G7122">
        <v>16.8</v>
      </c>
      <c r="H7122">
        <v>5</v>
      </c>
      <c r="I7122" t="s">
        <v>343</v>
      </c>
      <c r="J7122">
        <v>0.42</v>
      </c>
      <c r="K7122">
        <v>12</v>
      </c>
      <c r="L7122" t="s">
        <v>344</v>
      </c>
      <c r="M7122">
        <v>36.700000000000003</v>
      </c>
      <c r="N7122">
        <v>37.799999999999997</v>
      </c>
      <c r="O7122">
        <v>37.799999999999997</v>
      </c>
      <c r="P7122" t="s">
        <v>337</v>
      </c>
      <c r="Q7122">
        <v>749.9</v>
      </c>
      <c r="R7122">
        <v>0</v>
      </c>
      <c r="S7122">
        <v>0</v>
      </c>
      <c r="T7122">
        <v>964</v>
      </c>
      <c r="U7122">
        <v>6.91</v>
      </c>
      <c r="V7122">
        <v>983</v>
      </c>
      <c r="W7122">
        <v>10.5</v>
      </c>
      <c r="X7122">
        <v>0.38</v>
      </c>
      <c r="Y7122">
        <v>10.6</v>
      </c>
      <c r="Z7122">
        <v>0</v>
      </c>
      <c r="AA7122">
        <v>6.4000000000000001E-2</v>
      </c>
      <c r="AB7122">
        <v>27.6</v>
      </c>
      <c r="AC7122">
        <v>39</v>
      </c>
      <c r="AD7122">
        <v>12.4</v>
      </c>
      <c r="AE7122">
        <v>27.1</v>
      </c>
      <c r="AF7122">
        <v>7.42</v>
      </c>
      <c r="AG7122">
        <v>7.1300000000000002E-2</v>
      </c>
      <c r="AH7122" t="s">
        <v>337</v>
      </c>
      <c r="AI7122" t="s">
        <v>337</v>
      </c>
      <c r="AJ7122">
        <v>0</v>
      </c>
      <c r="AK7122">
        <v>117</v>
      </c>
      <c r="AL7122">
        <v>1</v>
      </c>
      <c r="AM7122">
        <v>100</v>
      </c>
      <c r="AN7122">
        <v>5</v>
      </c>
    </row>
    <row r="7123" spans="1:40" x14ac:dyDescent="0.25">
      <c r="A7123" s="34">
        <v>40767</v>
      </c>
      <c r="B7123" s="220">
        <v>0.60069444444444442</v>
      </c>
      <c r="C7123">
        <v>36.200000000000003</v>
      </c>
      <c r="D7123">
        <v>36.700000000000003</v>
      </c>
      <c r="E7123">
        <v>36.200000000000003</v>
      </c>
      <c r="F7123">
        <v>31</v>
      </c>
      <c r="G7123">
        <v>16.399999999999999</v>
      </c>
      <c r="H7123">
        <v>5</v>
      </c>
      <c r="I7123" t="s">
        <v>343</v>
      </c>
      <c r="J7123">
        <v>0.42</v>
      </c>
      <c r="K7123">
        <v>9</v>
      </c>
      <c r="L7123" t="s">
        <v>346</v>
      </c>
      <c r="M7123">
        <v>36.200000000000003</v>
      </c>
      <c r="N7123">
        <v>37</v>
      </c>
      <c r="O7123">
        <v>37</v>
      </c>
      <c r="P7123" t="s">
        <v>337</v>
      </c>
      <c r="Q7123">
        <v>749.9</v>
      </c>
      <c r="R7123">
        <v>0</v>
      </c>
      <c r="S7123">
        <v>0</v>
      </c>
      <c r="T7123">
        <v>953</v>
      </c>
      <c r="U7123">
        <v>6.83</v>
      </c>
      <c r="V7123">
        <v>963</v>
      </c>
      <c r="W7123">
        <v>10.5</v>
      </c>
      <c r="X7123">
        <v>0.38</v>
      </c>
      <c r="Y7123">
        <v>10.6</v>
      </c>
      <c r="Z7123">
        <v>0</v>
      </c>
      <c r="AA7123">
        <v>6.2E-2</v>
      </c>
      <c r="AB7123">
        <v>27.7</v>
      </c>
      <c r="AC7123">
        <v>39</v>
      </c>
      <c r="AD7123">
        <v>12.5</v>
      </c>
      <c r="AE7123">
        <v>27.2</v>
      </c>
      <c r="AF7123">
        <v>7.41</v>
      </c>
      <c r="AG7123">
        <v>7.1300000000000002E-2</v>
      </c>
      <c r="AH7123" t="s">
        <v>337</v>
      </c>
      <c r="AI7123" t="s">
        <v>337</v>
      </c>
      <c r="AJ7123">
        <v>0</v>
      </c>
      <c r="AK7123">
        <v>117</v>
      </c>
      <c r="AL7123">
        <v>1</v>
      </c>
      <c r="AM7123">
        <v>100</v>
      </c>
      <c r="AN7123">
        <v>5</v>
      </c>
    </row>
    <row r="7124" spans="1:40" x14ac:dyDescent="0.25">
      <c r="A7124" s="34">
        <v>40767</v>
      </c>
      <c r="B7124" s="220">
        <v>0.60416666666666663</v>
      </c>
      <c r="C7124">
        <v>36.200000000000003</v>
      </c>
      <c r="D7124">
        <v>36.200000000000003</v>
      </c>
      <c r="E7124">
        <v>36.1</v>
      </c>
      <c r="F7124">
        <v>31</v>
      </c>
      <c r="G7124">
        <v>16.399999999999999</v>
      </c>
      <c r="H7124">
        <v>3</v>
      </c>
      <c r="I7124" t="s">
        <v>341</v>
      </c>
      <c r="J7124">
        <v>0.25</v>
      </c>
      <c r="K7124">
        <v>7</v>
      </c>
      <c r="L7124" t="s">
        <v>336</v>
      </c>
      <c r="M7124">
        <v>36.200000000000003</v>
      </c>
      <c r="N7124">
        <v>37</v>
      </c>
      <c r="O7124">
        <v>37</v>
      </c>
      <c r="P7124" t="s">
        <v>337</v>
      </c>
      <c r="Q7124">
        <v>749.8</v>
      </c>
      <c r="R7124">
        <v>0</v>
      </c>
      <c r="S7124">
        <v>0</v>
      </c>
      <c r="T7124">
        <v>940</v>
      </c>
      <c r="U7124">
        <v>6.74</v>
      </c>
      <c r="V7124">
        <v>944</v>
      </c>
      <c r="W7124">
        <v>10.3</v>
      </c>
      <c r="X7124">
        <v>0.37</v>
      </c>
      <c r="Y7124">
        <v>10.4</v>
      </c>
      <c r="Z7124">
        <v>0</v>
      </c>
      <c r="AA7124">
        <v>6.2E-2</v>
      </c>
      <c r="AB7124">
        <v>27.8</v>
      </c>
      <c r="AC7124">
        <v>39</v>
      </c>
      <c r="AD7124">
        <v>12.6</v>
      </c>
      <c r="AE7124">
        <v>27.3</v>
      </c>
      <c r="AF7124">
        <v>7.41</v>
      </c>
      <c r="AG7124">
        <v>7.1199999999999999E-2</v>
      </c>
      <c r="AH7124" t="s">
        <v>337</v>
      </c>
      <c r="AI7124" t="s">
        <v>337</v>
      </c>
      <c r="AJ7124">
        <v>0</v>
      </c>
      <c r="AK7124">
        <v>117</v>
      </c>
      <c r="AL7124">
        <v>1</v>
      </c>
      <c r="AM7124">
        <v>100</v>
      </c>
      <c r="AN7124">
        <v>5</v>
      </c>
    </row>
    <row r="7125" spans="1:40" x14ac:dyDescent="0.25">
      <c r="A7125" s="34">
        <v>40767</v>
      </c>
      <c r="B7125" s="220">
        <v>0.60763888888888895</v>
      </c>
      <c r="C7125">
        <v>36.200000000000003</v>
      </c>
      <c r="D7125">
        <v>36.200000000000003</v>
      </c>
      <c r="E7125">
        <v>36.200000000000003</v>
      </c>
      <c r="F7125">
        <v>31</v>
      </c>
      <c r="G7125">
        <v>16.399999999999999</v>
      </c>
      <c r="H7125">
        <v>2</v>
      </c>
      <c r="I7125" t="s">
        <v>338</v>
      </c>
      <c r="J7125">
        <v>0.17</v>
      </c>
      <c r="K7125">
        <v>7</v>
      </c>
      <c r="L7125" t="s">
        <v>340</v>
      </c>
      <c r="M7125">
        <v>36.200000000000003</v>
      </c>
      <c r="N7125">
        <v>37</v>
      </c>
      <c r="O7125">
        <v>37</v>
      </c>
      <c r="P7125" t="s">
        <v>337</v>
      </c>
      <c r="Q7125">
        <v>749.7</v>
      </c>
      <c r="R7125">
        <v>0</v>
      </c>
      <c r="S7125">
        <v>0</v>
      </c>
      <c r="T7125">
        <v>944</v>
      </c>
      <c r="U7125">
        <v>6.77</v>
      </c>
      <c r="V7125">
        <v>960</v>
      </c>
      <c r="W7125">
        <v>10.3</v>
      </c>
      <c r="X7125">
        <v>0.37</v>
      </c>
      <c r="Y7125">
        <v>10.4</v>
      </c>
      <c r="Z7125">
        <v>0</v>
      </c>
      <c r="AA7125">
        <v>6.2E-2</v>
      </c>
      <c r="AB7125">
        <v>27.8</v>
      </c>
      <c r="AC7125">
        <v>39</v>
      </c>
      <c r="AD7125">
        <v>12.6</v>
      </c>
      <c r="AE7125">
        <v>27.4</v>
      </c>
      <c r="AF7125">
        <v>7.41</v>
      </c>
      <c r="AG7125">
        <v>7.1199999999999999E-2</v>
      </c>
      <c r="AH7125" t="s">
        <v>337</v>
      </c>
      <c r="AI7125" t="s">
        <v>337</v>
      </c>
      <c r="AJ7125">
        <v>0</v>
      </c>
      <c r="AK7125">
        <v>117</v>
      </c>
      <c r="AL7125">
        <v>1</v>
      </c>
      <c r="AM7125">
        <v>100</v>
      </c>
      <c r="AN7125">
        <v>5</v>
      </c>
    </row>
    <row r="7126" spans="1:40" x14ac:dyDescent="0.25">
      <c r="A7126" s="34">
        <v>40767</v>
      </c>
      <c r="B7126" s="220">
        <v>0.61111111111111105</v>
      </c>
      <c r="C7126">
        <v>36.6</v>
      </c>
      <c r="D7126">
        <v>36.6</v>
      </c>
      <c r="E7126">
        <v>36.200000000000003</v>
      </c>
      <c r="F7126">
        <v>30</v>
      </c>
      <c r="G7126">
        <v>16.2</v>
      </c>
      <c r="H7126">
        <v>4</v>
      </c>
      <c r="I7126" t="s">
        <v>344</v>
      </c>
      <c r="J7126">
        <v>0.33</v>
      </c>
      <c r="K7126">
        <v>9</v>
      </c>
      <c r="L7126" t="s">
        <v>345</v>
      </c>
      <c r="M7126">
        <v>36.6</v>
      </c>
      <c r="N7126">
        <v>37.4</v>
      </c>
      <c r="O7126">
        <v>37.4</v>
      </c>
      <c r="P7126" t="s">
        <v>337</v>
      </c>
      <c r="Q7126">
        <v>749.7</v>
      </c>
      <c r="R7126">
        <v>0</v>
      </c>
      <c r="S7126">
        <v>0</v>
      </c>
      <c r="T7126">
        <v>957</v>
      </c>
      <c r="U7126">
        <v>6.86</v>
      </c>
      <c r="V7126">
        <v>960</v>
      </c>
      <c r="W7126">
        <v>10.4</v>
      </c>
      <c r="X7126">
        <v>0.37</v>
      </c>
      <c r="Y7126">
        <v>10.4</v>
      </c>
      <c r="Z7126">
        <v>0</v>
      </c>
      <c r="AA7126">
        <v>6.3E-2</v>
      </c>
      <c r="AB7126">
        <v>27.9</v>
      </c>
      <c r="AC7126">
        <v>39</v>
      </c>
      <c r="AD7126">
        <v>12.7</v>
      </c>
      <c r="AE7126">
        <v>27.6</v>
      </c>
      <c r="AF7126">
        <v>7.4</v>
      </c>
      <c r="AG7126">
        <v>7.1199999999999999E-2</v>
      </c>
      <c r="AH7126" t="s">
        <v>337</v>
      </c>
      <c r="AI7126" t="s">
        <v>337</v>
      </c>
      <c r="AJ7126">
        <v>0</v>
      </c>
      <c r="AK7126">
        <v>117</v>
      </c>
      <c r="AL7126">
        <v>1</v>
      </c>
      <c r="AM7126">
        <v>100</v>
      </c>
      <c r="AN7126">
        <v>5</v>
      </c>
    </row>
    <row r="7127" spans="1:40" x14ac:dyDescent="0.25">
      <c r="A7127" s="34">
        <v>40767</v>
      </c>
      <c r="B7127" s="220">
        <v>0.61458333333333337</v>
      </c>
      <c r="C7127">
        <v>36.700000000000003</v>
      </c>
      <c r="D7127">
        <v>36.700000000000003</v>
      </c>
      <c r="E7127">
        <v>36.6</v>
      </c>
      <c r="F7127">
        <v>30</v>
      </c>
      <c r="G7127">
        <v>16.3</v>
      </c>
      <c r="H7127">
        <v>2</v>
      </c>
      <c r="I7127" t="s">
        <v>345</v>
      </c>
      <c r="J7127">
        <v>0.17</v>
      </c>
      <c r="K7127">
        <v>8</v>
      </c>
      <c r="L7127" t="s">
        <v>345</v>
      </c>
      <c r="M7127">
        <v>36.700000000000003</v>
      </c>
      <c r="N7127">
        <v>37.6</v>
      </c>
      <c r="O7127">
        <v>37.6</v>
      </c>
      <c r="P7127" t="s">
        <v>337</v>
      </c>
      <c r="Q7127">
        <v>749.6</v>
      </c>
      <c r="R7127">
        <v>0</v>
      </c>
      <c r="S7127">
        <v>0</v>
      </c>
      <c r="T7127">
        <v>946</v>
      </c>
      <c r="U7127">
        <v>6.78</v>
      </c>
      <c r="V7127">
        <v>963</v>
      </c>
      <c r="W7127">
        <v>10.199999999999999</v>
      </c>
      <c r="X7127">
        <v>0.36</v>
      </c>
      <c r="Y7127">
        <v>10.4</v>
      </c>
      <c r="Z7127">
        <v>0</v>
      </c>
      <c r="AA7127">
        <v>6.4000000000000001E-2</v>
      </c>
      <c r="AB7127">
        <v>27.9</v>
      </c>
      <c r="AC7127">
        <v>39</v>
      </c>
      <c r="AD7127">
        <v>12.7</v>
      </c>
      <c r="AE7127">
        <v>27.6</v>
      </c>
      <c r="AF7127">
        <v>7.4</v>
      </c>
      <c r="AG7127">
        <v>7.1199999999999999E-2</v>
      </c>
      <c r="AH7127" t="s">
        <v>337</v>
      </c>
      <c r="AI7127" t="s">
        <v>337</v>
      </c>
      <c r="AJ7127">
        <v>0</v>
      </c>
      <c r="AK7127">
        <v>117</v>
      </c>
      <c r="AL7127">
        <v>1</v>
      </c>
      <c r="AM7127">
        <v>100</v>
      </c>
      <c r="AN7127">
        <v>5</v>
      </c>
    </row>
    <row r="7128" spans="1:40" x14ac:dyDescent="0.25">
      <c r="A7128" s="34">
        <v>40767</v>
      </c>
      <c r="B7128" s="220">
        <v>0.61805555555555558</v>
      </c>
      <c r="C7128">
        <v>36.9</v>
      </c>
      <c r="D7128">
        <v>36.9</v>
      </c>
      <c r="E7128">
        <v>36.700000000000003</v>
      </c>
      <c r="F7128">
        <v>29</v>
      </c>
      <c r="G7128">
        <v>16</v>
      </c>
      <c r="H7128">
        <v>4</v>
      </c>
      <c r="I7128" t="s">
        <v>342</v>
      </c>
      <c r="J7128">
        <v>0.33</v>
      </c>
      <c r="K7128">
        <v>10</v>
      </c>
      <c r="L7128" t="s">
        <v>342</v>
      </c>
      <c r="M7128">
        <v>36.9</v>
      </c>
      <c r="N7128">
        <v>37.700000000000003</v>
      </c>
      <c r="O7128">
        <v>37.700000000000003</v>
      </c>
      <c r="P7128" t="s">
        <v>337</v>
      </c>
      <c r="Q7128">
        <v>749.5</v>
      </c>
      <c r="R7128">
        <v>0</v>
      </c>
      <c r="S7128">
        <v>0</v>
      </c>
      <c r="T7128">
        <v>969</v>
      </c>
      <c r="U7128">
        <v>6.95</v>
      </c>
      <c r="V7128">
        <v>974</v>
      </c>
      <c r="W7128">
        <v>10.199999999999999</v>
      </c>
      <c r="X7128">
        <v>0.36</v>
      </c>
      <c r="Y7128">
        <v>10.3</v>
      </c>
      <c r="Z7128">
        <v>0</v>
      </c>
      <c r="AA7128">
        <v>6.5000000000000002E-2</v>
      </c>
      <c r="AB7128">
        <v>27.9</v>
      </c>
      <c r="AC7128">
        <v>39</v>
      </c>
      <c r="AD7128">
        <v>12.7</v>
      </c>
      <c r="AE7128">
        <v>27.6</v>
      </c>
      <c r="AF7128">
        <v>7.4</v>
      </c>
      <c r="AG7128">
        <v>7.1199999999999999E-2</v>
      </c>
      <c r="AH7128" t="s">
        <v>337</v>
      </c>
      <c r="AI7128" t="s">
        <v>337</v>
      </c>
      <c r="AJ7128">
        <v>0</v>
      </c>
      <c r="AK7128">
        <v>115</v>
      </c>
      <c r="AL7128">
        <v>1</v>
      </c>
      <c r="AM7128">
        <v>100</v>
      </c>
      <c r="AN7128">
        <v>5</v>
      </c>
    </row>
    <row r="7129" spans="1:40" x14ac:dyDescent="0.25">
      <c r="A7129" s="34">
        <v>40767</v>
      </c>
      <c r="B7129" s="220">
        <v>0.62152777777777779</v>
      </c>
      <c r="C7129">
        <v>37.200000000000003</v>
      </c>
      <c r="D7129">
        <v>37.200000000000003</v>
      </c>
      <c r="E7129">
        <v>36.9</v>
      </c>
      <c r="F7129">
        <v>29</v>
      </c>
      <c r="G7129">
        <v>16.2</v>
      </c>
      <c r="H7129">
        <v>3</v>
      </c>
      <c r="I7129" t="s">
        <v>344</v>
      </c>
      <c r="J7129">
        <v>0.25</v>
      </c>
      <c r="K7129">
        <v>6</v>
      </c>
      <c r="L7129" t="s">
        <v>342</v>
      </c>
      <c r="M7129">
        <v>37.200000000000003</v>
      </c>
      <c r="N7129">
        <v>38.1</v>
      </c>
      <c r="O7129">
        <v>38.1</v>
      </c>
      <c r="P7129" t="s">
        <v>337</v>
      </c>
      <c r="Q7129">
        <v>749.5</v>
      </c>
      <c r="R7129">
        <v>0</v>
      </c>
      <c r="S7129">
        <v>0</v>
      </c>
      <c r="T7129">
        <v>945</v>
      </c>
      <c r="U7129">
        <v>6.77</v>
      </c>
      <c r="V7129">
        <v>954</v>
      </c>
      <c r="W7129">
        <v>10</v>
      </c>
      <c r="X7129">
        <v>0.36</v>
      </c>
      <c r="Y7129">
        <v>10</v>
      </c>
      <c r="Z7129">
        <v>0</v>
      </c>
      <c r="AA7129">
        <v>6.5000000000000002E-2</v>
      </c>
      <c r="AB7129">
        <v>28.1</v>
      </c>
      <c r="AC7129">
        <v>39</v>
      </c>
      <c r="AD7129">
        <v>12.8</v>
      </c>
      <c r="AE7129">
        <v>27.7</v>
      </c>
      <c r="AF7129">
        <v>7.4</v>
      </c>
      <c r="AG7129">
        <v>7.1099999999999997E-2</v>
      </c>
      <c r="AH7129" t="s">
        <v>337</v>
      </c>
      <c r="AI7129" t="s">
        <v>337</v>
      </c>
      <c r="AJ7129">
        <v>0</v>
      </c>
      <c r="AK7129">
        <v>115</v>
      </c>
      <c r="AL7129">
        <v>1</v>
      </c>
      <c r="AM7129">
        <v>100</v>
      </c>
      <c r="AN7129">
        <v>5</v>
      </c>
    </row>
    <row r="7130" spans="1:40" x14ac:dyDescent="0.25">
      <c r="A7130" s="34">
        <v>40767</v>
      </c>
      <c r="B7130" s="220">
        <v>0.625</v>
      </c>
      <c r="C7130">
        <v>37.1</v>
      </c>
      <c r="D7130">
        <v>37.299999999999997</v>
      </c>
      <c r="E7130">
        <v>37.1</v>
      </c>
      <c r="F7130">
        <v>29</v>
      </c>
      <c r="G7130">
        <v>16.100000000000001</v>
      </c>
      <c r="H7130">
        <v>6</v>
      </c>
      <c r="I7130" t="s">
        <v>343</v>
      </c>
      <c r="J7130">
        <v>0.5</v>
      </c>
      <c r="K7130">
        <v>10</v>
      </c>
      <c r="L7130" t="s">
        <v>343</v>
      </c>
      <c r="M7130">
        <v>37.1</v>
      </c>
      <c r="N7130">
        <v>37.9</v>
      </c>
      <c r="O7130">
        <v>37.9</v>
      </c>
      <c r="P7130" t="s">
        <v>337</v>
      </c>
      <c r="Q7130">
        <v>749.4</v>
      </c>
      <c r="R7130">
        <v>0</v>
      </c>
      <c r="S7130">
        <v>0</v>
      </c>
      <c r="T7130">
        <v>932</v>
      </c>
      <c r="U7130">
        <v>6.68</v>
      </c>
      <c r="V7130">
        <v>939</v>
      </c>
      <c r="W7130">
        <v>10</v>
      </c>
      <c r="X7130">
        <v>0.36</v>
      </c>
      <c r="Y7130">
        <v>10.1</v>
      </c>
      <c r="Z7130">
        <v>0</v>
      </c>
      <c r="AA7130">
        <v>6.5000000000000002E-2</v>
      </c>
      <c r="AB7130">
        <v>28.2</v>
      </c>
      <c r="AC7130">
        <v>39</v>
      </c>
      <c r="AD7130">
        <v>12.9</v>
      </c>
      <c r="AE7130">
        <v>27.8</v>
      </c>
      <c r="AF7130">
        <v>7.4</v>
      </c>
      <c r="AG7130">
        <v>7.1099999999999997E-2</v>
      </c>
      <c r="AH7130" t="s">
        <v>337</v>
      </c>
      <c r="AI7130" t="s">
        <v>337</v>
      </c>
      <c r="AJ7130">
        <v>0.03</v>
      </c>
      <c r="AK7130">
        <v>118</v>
      </c>
      <c r="AL7130">
        <v>1</v>
      </c>
      <c r="AM7130">
        <v>100</v>
      </c>
      <c r="AN7130">
        <v>5</v>
      </c>
    </row>
    <row r="7131" spans="1:40" x14ac:dyDescent="0.25">
      <c r="A7131" s="34">
        <v>40767</v>
      </c>
      <c r="B7131" s="220">
        <v>0.62847222222222221</v>
      </c>
      <c r="C7131">
        <v>36.9</v>
      </c>
      <c r="D7131">
        <v>37.1</v>
      </c>
      <c r="E7131">
        <v>36.9</v>
      </c>
      <c r="F7131">
        <v>30</v>
      </c>
      <c r="G7131">
        <v>16.5</v>
      </c>
      <c r="H7131">
        <v>5</v>
      </c>
      <c r="I7131" t="s">
        <v>342</v>
      </c>
      <c r="J7131">
        <v>0.42</v>
      </c>
      <c r="K7131">
        <v>10</v>
      </c>
      <c r="L7131" t="s">
        <v>343</v>
      </c>
      <c r="M7131">
        <v>36.9</v>
      </c>
      <c r="N7131">
        <v>37.799999999999997</v>
      </c>
      <c r="O7131">
        <v>37.799999999999997</v>
      </c>
      <c r="P7131" t="s">
        <v>337</v>
      </c>
      <c r="Q7131">
        <v>749.3</v>
      </c>
      <c r="R7131">
        <v>0</v>
      </c>
      <c r="S7131">
        <v>0</v>
      </c>
      <c r="T7131">
        <v>928</v>
      </c>
      <c r="U7131">
        <v>6.65</v>
      </c>
      <c r="V7131">
        <v>933</v>
      </c>
      <c r="W7131">
        <v>9.9</v>
      </c>
      <c r="X7131">
        <v>0.35</v>
      </c>
      <c r="Y7131">
        <v>9.9</v>
      </c>
      <c r="Z7131">
        <v>0</v>
      </c>
      <c r="AA7131">
        <v>6.4000000000000001E-2</v>
      </c>
      <c r="AB7131">
        <v>28.2</v>
      </c>
      <c r="AC7131">
        <v>39</v>
      </c>
      <c r="AD7131">
        <v>12.9</v>
      </c>
      <c r="AE7131">
        <v>27.8</v>
      </c>
      <c r="AF7131">
        <v>7.4</v>
      </c>
      <c r="AG7131">
        <v>7.1099999999999997E-2</v>
      </c>
      <c r="AH7131" t="s">
        <v>337</v>
      </c>
      <c r="AI7131" t="s">
        <v>337</v>
      </c>
      <c r="AJ7131">
        <v>0</v>
      </c>
      <c r="AK7131">
        <v>117</v>
      </c>
      <c r="AL7131">
        <v>1</v>
      </c>
      <c r="AM7131">
        <v>100</v>
      </c>
      <c r="AN7131">
        <v>5</v>
      </c>
    </row>
    <row r="7132" spans="1:40" x14ac:dyDescent="0.25">
      <c r="A7132" s="34">
        <v>40767</v>
      </c>
      <c r="B7132" s="220">
        <v>0.63194444444444442</v>
      </c>
      <c r="C7132">
        <v>37.1</v>
      </c>
      <c r="D7132">
        <v>37.1</v>
      </c>
      <c r="E7132">
        <v>36.9</v>
      </c>
      <c r="F7132">
        <v>29</v>
      </c>
      <c r="G7132">
        <v>16.100000000000001</v>
      </c>
      <c r="H7132">
        <v>4</v>
      </c>
      <c r="I7132" t="s">
        <v>346</v>
      </c>
      <c r="J7132">
        <v>0.33</v>
      </c>
      <c r="K7132">
        <v>10</v>
      </c>
      <c r="L7132" t="s">
        <v>346</v>
      </c>
      <c r="M7132">
        <v>37.1</v>
      </c>
      <c r="N7132">
        <v>37.9</v>
      </c>
      <c r="O7132">
        <v>37.9</v>
      </c>
      <c r="P7132" t="s">
        <v>337</v>
      </c>
      <c r="Q7132">
        <v>749.2</v>
      </c>
      <c r="R7132">
        <v>0</v>
      </c>
      <c r="S7132">
        <v>0</v>
      </c>
      <c r="T7132">
        <v>916</v>
      </c>
      <c r="U7132">
        <v>6.57</v>
      </c>
      <c r="V7132">
        <v>919</v>
      </c>
      <c r="W7132">
        <v>9.6999999999999993</v>
      </c>
      <c r="X7132">
        <v>0.35</v>
      </c>
      <c r="Y7132">
        <v>9.8000000000000007</v>
      </c>
      <c r="Z7132">
        <v>0</v>
      </c>
      <c r="AA7132">
        <v>6.5000000000000002E-2</v>
      </c>
      <c r="AB7132">
        <v>28.3</v>
      </c>
      <c r="AC7132">
        <v>39</v>
      </c>
      <c r="AD7132">
        <v>13</v>
      </c>
      <c r="AE7132">
        <v>28</v>
      </c>
      <c r="AF7132">
        <v>7.39</v>
      </c>
      <c r="AG7132">
        <v>7.0999999999999994E-2</v>
      </c>
      <c r="AH7132" t="s">
        <v>337</v>
      </c>
      <c r="AI7132" t="s">
        <v>337</v>
      </c>
      <c r="AJ7132">
        <v>0</v>
      </c>
      <c r="AK7132">
        <v>117</v>
      </c>
      <c r="AL7132">
        <v>1</v>
      </c>
      <c r="AM7132">
        <v>100</v>
      </c>
      <c r="AN7132">
        <v>5</v>
      </c>
    </row>
    <row r="7133" spans="1:40" x14ac:dyDescent="0.25">
      <c r="A7133" s="34">
        <v>40767</v>
      </c>
      <c r="B7133" s="220">
        <v>0.63541666666666663</v>
      </c>
      <c r="C7133">
        <v>37.299999999999997</v>
      </c>
      <c r="D7133">
        <v>37.299999999999997</v>
      </c>
      <c r="E7133">
        <v>37.200000000000003</v>
      </c>
      <c r="F7133">
        <v>28</v>
      </c>
      <c r="G7133">
        <v>15.7</v>
      </c>
      <c r="H7133">
        <v>4</v>
      </c>
      <c r="I7133" t="s">
        <v>344</v>
      </c>
      <c r="J7133">
        <v>0.33</v>
      </c>
      <c r="K7133">
        <v>8</v>
      </c>
      <c r="L7133" t="s">
        <v>343</v>
      </c>
      <c r="M7133">
        <v>37.299999999999997</v>
      </c>
      <c r="N7133">
        <v>38</v>
      </c>
      <c r="O7133">
        <v>38</v>
      </c>
      <c r="P7133" t="s">
        <v>337</v>
      </c>
      <c r="Q7133">
        <v>749.1</v>
      </c>
      <c r="R7133">
        <v>0</v>
      </c>
      <c r="S7133">
        <v>0</v>
      </c>
      <c r="T7133">
        <v>918</v>
      </c>
      <c r="U7133">
        <v>6.58</v>
      </c>
      <c r="V7133">
        <v>923</v>
      </c>
      <c r="W7133">
        <v>9.3000000000000007</v>
      </c>
      <c r="X7133">
        <v>0.33</v>
      </c>
      <c r="Y7133">
        <v>9.5</v>
      </c>
      <c r="Z7133">
        <v>0</v>
      </c>
      <c r="AA7133">
        <v>6.6000000000000003E-2</v>
      </c>
      <c r="AB7133">
        <v>28.3</v>
      </c>
      <c r="AC7133">
        <v>39</v>
      </c>
      <c r="AD7133">
        <v>13</v>
      </c>
      <c r="AE7133">
        <v>28</v>
      </c>
      <c r="AF7133">
        <v>7.39</v>
      </c>
      <c r="AG7133">
        <v>7.0999999999999994E-2</v>
      </c>
      <c r="AH7133" t="s">
        <v>337</v>
      </c>
      <c r="AI7133" t="s">
        <v>337</v>
      </c>
      <c r="AJ7133">
        <v>0</v>
      </c>
      <c r="AK7133">
        <v>117</v>
      </c>
      <c r="AL7133">
        <v>1</v>
      </c>
      <c r="AM7133">
        <v>100</v>
      </c>
      <c r="AN7133">
        <v>5</v>
      </c>
    </row>
    <row r="7134" spans="1:40" x14ac:dyDescent="0.25">
      <c r="A7134" s="34">
        <v>40767</v>
      </c>
      <c r="B7134" s="220">
        <v>0.63888888888888895</v>
      </c>
      <c r="C7134">
        <v>37.1</v>
      </c>
      <c r="D7134">
        <v>37.299999999999997</v>
      </c>
      <c r="E7134">
        <v>37.1</v>
      </c>
      <c r="F7134">
        <v>29</v>
      </c>
      <c r="G7134">
        <v>16.100000000000001</v>
      </c>
      <c r="H7134">
        <v>4</v>
      </c>
      <c r="I7134" t="s">
        <v>342</v>
      </c>
      <c r="J7134">
        <v>0.33</v>
      </c>
      <c r="K7134">
        <v>9</v>
      </c>
      <c r="L7134" t="s">
        <v>345</v>
      </c>
      <c r="M7134">
        <v>37.1</v>
      </c>
      <c r="N7134">
        <v>37.9</v>
      </c>
      <c r="O7134">
        <v>37.9</v>
      </c>
      <c r="P7134" t="s">
        <v>337</v>
      </c>
      <c r="Q7134">
        <v>749</v>
      </c>
      <c r="R7134">
        <v>0</v>
      </c>
      <c r="S7134">
        <v>0</v>
      </c>
      <c r="T7134">
        <v>903</v>
      </c>
      <c r="U7134">
        <v>6.47</v>
      </c>
      <c r="V7134">
        <v>905</v>
      </c>
      <c r="W7134">
        <v>9.1999999999999993</v>
      </c>
      <c r="X7134">
        <v>0.33</v>
      </c>
      <c r="Y7134">
        <v>9.1999999999999993</v>
      </c>
      <c r="Z7134">
        <v>0</v>
      </c>
      <c r="AA7134">
        <v>6.5000000000000002E-2</v>
      </c>
      <c r="AB7134">
        <v>28.3</v>
      </c>
      <c r="AC7134">
        <v>39</v>
      </c>
      <c r="AD7134">
        <v>13</v>
      </c>
      <c r="AE7134">
        <v>28</v>
      </c>
      <c r="AF7134">
        <v>7.39</v>
      </c>
      <c r="AG7134">
        <v>7.0999999999999994E-2</v>
      </c>
      <c r="AH7134" t="s">
        <v>337</v>
      </c>
      <c r="AI7134" t="s">
        <v>337</v>
      </c>
      <c r="AJ7134">
        <v>0</v>
      </c>
      <c r="AK7134">
        <v>117</v>
      </c>
      <c r="AL7134">
        <v>1</v>
      </c>
      <c r="AM7134">
        <v>100</v>
      </c>
      <c r="AN7134">
        <v>5</v>
      </c>
    </row>
    <row r="7135" spans="1:40" x14ac:dyDescent="0.25">
      <c r="A7135" s="34">
        <v>40767</v>
      </c>
      <c r="B7135" s="220">
        <v>0.64236111111111105</v>
      </c>
      <c r="C7135">
        <v>37.200000000000003</v>
      </c>
      <c r="D7135">
        <v>37.200000000000003</v>
      </c>
      <c r="E7135">
        <v>37</v>
      </c>
      <c r="F7135">
        <v>29</v>
      </c>
      <c r="G7135">
        <v>16.2</v>
      </c>
      <c r="H7135">
        <v>3</v>
      </c>
      <c r="I7135" t="s">
        <v>344</v>
      </c>
      <c r="J7135">
        <v>0.25</v>
      </c>
      <c r="K7135">
        <v>6</v>
      </c>
      <c r="L7135" t="s">
        <v>346</v>
      </c>
      <c r="M7135">
        <v>37.200000000000003</v>
      </c>
      <c r="N7135">
        <v>38.1</v>
      </c>
      <c r="O7135">
        <v>38.1</v>
      </c>
      <c r="P7135" t="s">
        <v>337</v>
      </c>
      <c r="Q7135">
        <v>749</v>
      </c>
      <c r="R7135">
        <v>0</v>
      </c>
      <c r="S7135">
        <v>0</v>
      </c>
      <c r="T7135">
        <v>928</v>
      </c>
      <c r="U7135">
        <v>6.65</v>
      </c>
      <c r="V7135">
        <v>939</v>
      </c>
      <c r="W7135">
        <v>9.1999999999999993</v>
      </c>
      <c r="X7135">
        <v>0.33</v>
      </c>
      <c r="Y7135">
        <v>9.3000000000000007</v>
      </c>
      <c r="Z7135">
        <v>0</v>
      </c>
      <c r="AA7135">
        <v>6.5000000000000002E-2</v>
      </c>
      <c r="AB7135">
        <v>28.4</v>
      </c>
      <c r="AC7135">
        <v>39</v>
      </c>
      <c r="AD7135">
        <v>13.1</v>
      </c>
      <c r="AE7135">
        <v>28.2</v>
      </c>
      <c r="AF7135">
        <v>7.39</v>
      </c>
      <c r="AG7135">
        <v>7.0999999999999994E-2</v>
      </c>
      <c r="AH7135" t="s">
        <v>337</v>
      </c>
      <c r="AI7135" t="s">
        <v>337</v>
      </c>
      <c r="AJ7135">
        <v>0</v>
      </c>
      <c r="AK7135">
        <v>116</v>
      </c>
      <c r="AL7135">
        <v>1</v>
      </c>
      <c r="AM7135">
        <v>100</v>
      </c>
      <c r="AN7135">
        <v>5</v>
      </c>
    </row>
    <row r="7136" spans="1:40" x14ac:dyDescent="0.25">
      <c r="A7136" s="34">
        <v>40767</v>
      </c>
      <c r="B7136" s="220">
        <v>0.64583333333333337</v>
      </c>
      <c r="C7136">
        <v>37.4</v>
      </c>
      <c r="D7136">
        <v>37.4</v>
      </c>
      <c r="E7136">
        <v>37.200000000000003</v>
      </c>
      <c r="F7136">
        <v>28</v>
      </c>
      <c r="G7136">
        <v>15.8</v>
      </c>
      <c r="H7136">
        <v>3</v>
      </c>
      <c r="I7136" t="s">
        <v>343</v>
      </c>
      <c r="J7136">
        <v>0.25</v>
      </c>
      <c r="K7136">
        <v>6</v>
      </c>
      <c r="L7136" t="s">
        <v>343</v>
      </c>
      <c r="M7136">
        <v>37.4</v>
      </c>
      <c r="N7136">
        <v>38.200000000000003</v>
      </c>
      <c r="O7136">
        <v>38.200000000000003</v>
      </c>
      <c r="P7136" t="s">
        <v>337</v>
      </c>
      <c r="Q7136">
        <v>749</v>
      </c>
      <c r="R7136">
        <v>0</v>
      </c>
      <c r="S7136">
        <v>0</v>
      </c>
      <c r="T7136">
        <v>944</v>
      </c>
      <c r="U7136">
        <v>6.77</v>
      </c>
      <c r="V7136">
        <v>949</v>
      </c>
      <c r="W7136">
        <v>9</v>
      </c>
      <c r="X7136">
        <v>0.32</v>
      </c>
      <c r="Y7136">
        <v>9.1</v>
      </c>
      <c r="Z7136">
        <v>0</v>
      </c>
      <c r="AA7136">
        <v>6.6000000000000003E-2</v>
      </c>
      <c r="AB7136">
        <v>28.4</v>
      </c>
      <c r="AC7136">
        <v>39</v>
      </c>
      <c r="AD7136">
        <v>13.1</v>
      </c>
      <c r="AE7136">
        <v>28.2</v>
      </c>
      <c r="AF7136">
        <v>7.39</v>
      </c>
      <c r="AG7136">
        <v>7.0999999999999994E-2</v>
      </c>
      <c r="AH7136" t="s">
        <v>337</v>
      </c>
      <c r="AI7136" t="s">
        <v>337</v>
      </c>
      <c r="AJ7136">
        <v>0</v>
      </c>
      <c r="AK7136">
        <v>117</v>
      </c>
      <c r="AL7136">
        <v>1</v>
      </c>
      <c r="AM7136">
        <v>100</v>
      </c>
      <c r="AN7136">
        <v>5</v>
      </c>
    </row>
    <row r="7137" spans="1:40" x14ac:dyDescent="0.25">
      <c r="A7137" s="34">
        <v>40767</v>
      </c>
      <c r="B7137" s="220">
        <v>0.64930555555555558</v>
      </c>
      <c r="C7137">
        <v>37.799999999999997</v>
      </c>
      <c r="D7137">
        <v>37.799999999999997</v>
      </c>
      <c r="E7137">
        <v>37.4</v>
      </c>
      <c r="F7137">
        <v>28</v>
      </c>
      <c r="G7137">
        <v>16.2</v>
      </c>
      <c r="H7137">
        <v>4</v>
      </c>
      <c r="I7137" t="s">
        <v>347</v>
      </c>
      <c r="J7137">
        <v>0.33</v>
      </c>
      <c r="K7137">
        <v>7</v>
      </c>
      <c r="L7137" t="s">
        <v>347</v>
      </c>
      <c r="M7137">
        <v>37.799999999999997</v>
      </c>
      <c r="N7137">
        <v>38.9</v>
      </c>
      <c r="O7137">
        <v>38.9</v>
      </c>
      <c r="P7137" t="s">
        <v>337</v>
      </c>
      <c r="Q7137">
        <v>749</v>
      </c>
      <c r="R7137">
        <v>0</v>
      </c>
      <c r="S7137">
        <v>0</v>
      </c>
      <c r="T7137">
        <v>949</v>
      </c>
      <c r="U7137">
        <v>6.8</v>
      </c>
      <c r="V7137">
        <v>953</v>
      </c>
      <c r="W7137">
        <v>8.6</v>
      </c>
      <c r="X7137">
        <v>0.31</v>
      </c>
      <c r="Y7137">
        <v>8.6999999999999993</v>
      </c>
      <c r="Z7137">
        <v>0</v>
      </c>
      <c r="AA7137">
        <v>6.8000000000000005E-2</v>
      </c>
      <c r="AB7137">
        <v>28.5</v>
      </c>
      <c r="AC7137">
        <v>39</v>
      </c>
      <c r="AD7137">
        <v>13.2</v>
      </c>
      <c r="AE7137">
        <v>28.3</v>
      </c>
      <c r="AF7137">
        <v>7.38</v>
      </c>
      <c r="AG7137">
        <v>7.0900000000000005E-2</v>
      </c>
      <c r="AH7137" t="s">
        <v>337</v>
      </c>
      <c r="AI7137" t="s">
        <v>337</v>
      </c>
      <c r="AJ7137">
        <v>0</v>
      </c>
      <c r="AK7137">
        <v>117</v>
      </c>
      <c r="AL7137">
        <v>1</v>
      </c>
      <c r="AM7137">
        <v>100</v>
      </c>
      <c r="AN7137">
        <v>5</v>
      </c>
    </row>
    <row r="7138" spans="1:40" x14ac:dyDescent="0.25">
      <c r="A7138" s="34">
        <v>40767</v>
      </c>
      <c r="B7138" s="220">
        <v>0.65277777777777779</v>
      </c>
      <c r="C7138">
        <v>37.799999999999997</v>
      </c>
      <c r="D7138">
        <v>37.9</v>
      </c>
      <c r="E7138">
        <v>37.799999999999997</v>
      </c>
      <c r="F7138">
        <v>27</v>
      </c>
      <c r="G7138">
        <v>15.6</v>
      </c>
      <c r="H7138">
        <v>3</v>
      </c>
      <c r="I7138" t="s">
        <v>350</v>
      </c>
      <c r="J7138">
        <v>0.25</v>
      </c>
      <c r="K7138">
        <v>6</v>
      </c>
      <c r="L7138" t="s">
        <v>349</v>
      </c>
      <c r="M7138">
        <v>37.799999999999997</v>
      </c>
      <c r="N7138">
        <v>38.700000000000003</v>
      </c>
      <c r="O7138">
        <v>38.700000000000003</v>
      </c>
      <c r="P7138" t="s">
        <v>337</v>
      </c>
      <c r="Q7138">
        <v>748.9</v>
      </c>
      <c r="R7138">
        <v>0</v>
      </c>
      <c r="S7138">
        <v>0</v>
      </c>
      <c r="T7138">
        <v>975</v>
      </c>
      <c r="U7138">
        <v>6.99</v>
      </c>
      <c r="V7138">
        <v>991</v>
      </c>
      <c r="W7138">
        <v>8.4</v>
      </c>
      <c r="X7138">
        <v>0.3</v>
      </c>
      <c r="Y7138">
        <v>8.4</v>
      </c>
      <c r="Z7138">
        <v>0</v>
      </c>
      <c r="AA7138">
        <v>6.8000000000000005E-2</v>
      </c>
      <c r="AB7138">
        <v>28.7</v>
      </c>
      <c r="AC7138">
        <v>39</v>
      </c>
      <c r="AD7138">
        <v>13.4</v>
      </c>
      <c r="AE7138">
        <v>28.7</v>
      </c>
      <c r="AF7138">
        <v>7.38</v>
      </c>
      <c r="AG7138">
        <v>7.0900000000000005E-2</v>
      </c>
      <c r="AH7138" t="s">
        <v>337</v>
      </c>
      <c r="AI7138" t="s">
        <v>337</v>
      </c>
      <c r="AJ7138">
        <v>0</v>
      </c>
      <c r="AK7138">
        <v>115</v>
      </c>
      <c r="AL7138">
        <v>1</v>
      </c>
      <c r="AM7138">
        <v>100</v>
      </c>
      <c r="AN7138">
        <v>5</v>
      </c>
    </row>
    <row r="7139" spans="1:40" x14ac:dyDescent="0.25">
      <c r="A7139" s="34">
        <v>40767</v>
      </c>
      <c r="B7139" s="220">
        <v>0.65625</v>
      </c>
      <c r="C7139">
        <v>37.9</v>
      </c>
      <c r="D7139">
        <v>37.9</v>
      </c>
      <c r="E7139">
        <v>37.799999999999997</v>
      </c>
      <c r="F7139">
        <v>28</v>
      </c>
      <c r="G7139">
        <v>16.2</v>
      </c>
      <c r="H7139">
        <v>3</v>
      </c>
      <c r="I7139" t="s">
        <v>351</v>
      </c>
      <c r="J7139">
        <v>0.25</v>
      </c>
      <c r="K7139">
        <v>7</v>
      </c>
      <c r="L7139" t="s">
        <v>351</v>
      </c>
      <c r="M7139">
        <v>37.9</v>
      </c>
      <c r="N7139">
        <v>39</v>
      </c>
      <c r="O7139">
        <v>39</v>
      </c>
      <c r="P7139" t="s">
        <v>337</v>
      </c>
      <c r="Q7139">
        <v>748.8</v>
      </c>
      <c r="R7139">
        <v>0</v>
      </c>
      <c r="S7139">
        <v>0</v>
      </c>
      <c r="T7139">
        <v>858</v>
      </c>
      <c r="U7139">
        <v>6.15</v>
      </c>
      <c r="V7139">
        <v>858</v>
      </c>
      <c r="W7139">
        <v>7</v>
      </c>
      <c r="X7139">
        <v>0.25</v>
      </c>
      <c r="Y7139">
        <v>7.7</v>
      </c>
      <c r="Z7139">
        <v>0</v>
      </c>
      <c r="AA7139">
        <v>6.8000000000000005E-2</v>
      </c>
      <c r="AB7139">
        <v>28.8</v>
      </c>
      <c r="AC7139">
        <v>39</v>
      </c>
      <c r="AD7139">
        <v>13.5</v>
      </c>
      <c r="AE7139">
        <v>28.8</v>
      </c>
      <c r="AF7139">
        <v>7.37</v>
      </c>
      <c r="AG7139">
        <v>7.0800000000000002E-2</v>
      </c>
      <c r="AH7139" t="s">
        <v>337</v>
      </c>
      <c r="AI7139" t="s">
        <v>337</v>
      </c>
      <c r="AJ7139">
        <v>0</v>
      </c>
      <c r="AK7139">
        <v>117</v>
      </c>
      <c r="AL7139">
        <v>1</v>
      </c>
      <c r="AM7139">
        <v>100</v>
      </c>
      <c r="AN7139">
        <v>5</v>
      </c>
    </row>
    <row r="7140" spans="1:40" x14ac:dyDescent="0.25">
      <c r="A7140" s="34">
        <v>40767</v>
      </c>
      <c r="B7140" s="220">
        <v>0.65972222222222221</v>
      </c>
      <c r="C7140">
        <v>37.9</v>
      </c>
      <c r="D7140">
        <v>37.9</v>
      </c>
      <c r="E7140">
        <v>37.799999999999997</v>
      </c>
      <c r="F7140">
        <v>28</v>
      </c>
      <c r="G7140">
        <v>16.3</v>
      </c>
      <c r="H7140">
        <v>2</v>
      </c>
      <c r="I7140" t="s">
        <v>349</v>
      </c>
      <c r="J7140">
        <v>0.17</v>
      </c>
      <c r="K7140">
        <v>7</v>
      </c>
      <c r="L7140" t="s">
        <v>336</v>
      </c>
      <c r="M7140">
        <v>37.9</v>
      </c>
      <c r="N7140">
        <v>39.1</v>
      </c>
      <c r="O7140">
        <v>39.1</v>
      </c>
      <c r="P7140" t="s">
        <v>337</v>
      </c>
      <c r="Q7140">
        <v>748.7</v>
      </c>
      <c r="R7140">
        <v>0</v>
      </c>
      <c r="S7140">
        <v>0</v>
      </c>
      <c r="T7140">
        <v>858</v>
      </c>
      <c r="U7140">
        <v>6.15</v>
      </c>
      <c r="V7140">
        <v>858</v>
      </c>
      <c r="W7140">
        <v>5.8</v>
      </c>
      <c r="X7140">
        <v>0.21</v>
      </c>
      <c r="Y7140">
        <v>7.6</v>
      </c>
      <c r="Z7140">
        <v>0</v>
      </c>
      <c r="AA7140">
        <v>6.8000000000000005E-2</v>
      </c>
      <c r="AB7140">
        <v>28.8</v>
      </c>
      <c r="AC7140">
        <v>38</v>
      </c>
      <c r="AD7140">
        <v>13.1</v>
      </c>
      <c r="AE7140">
        <v>28.7</v>
      </c>
      <c r="AF7140">
        <v>7.25</v>
      </c>
      <c r="AG7140">
        <v>7.0800000000000002E-2</v>
      </c>
      <c r="AH7140" t="s">
        <v>337</v>
      </c>
      <c r="AI7140" t="s">
        <v>337</v>
      </c>
      <c r="AJ7140">
        <v>0</v>
      </c>
      <c r="AK7140">
        <v>117</v>
      </c>
      <c r="AL7140">
        <v>1</v>
      </c>
      <c r="AM7140">
        <v>100</v>
      </c>
      <c r="AN7140">
        <v>5</v>
      </c>
    </row>
    <row r="7141" spans="1:40" x14ac:dyDescent="0.25">
      <c r="A7141" s="34">
        <v>40767</v>
      </c>
      <c r="B7141" s="220">
        <v>0.66319444444444442</v>
      </c>
      <c r="C7141">
        <v>38</v>
      </c>
      <c r="D7141">
        <v>38</v>
      </c>
      <c r="E7141">
        <v>37.9</v>
      </c>
      <c r="F7141">
        <v>28</v>
      </c>
      <c r="G7141">
        <v>16.3</v>
      </c>
      <c r="H7141">
        <v>4</v>
      </c>
      <c r="I7141" t="s">
        <v>341</v>
      </c>
      <c r="J7141">
        <v>0.33</v>
      </c>
      <c r="K7141">
        <v>6</v>
      </c>
      <c r="L7141" t="s">
        <v>341</v>
      </c>
      <c r="M7141">
        <v>38</v>
      </c>
      <c r="N7141">
        <v>39.200000000000003</v>
      </c>
      <c r="O7141">
        <v>39.200000000000003</v>
      </c>
      <c r="P7141" t="s">
        <v>337</v>
      </c>
      <c r="Q7141">
        <v>748.6</v>
      </c>
      <c r="R7141">
        <v>0</v>
      </c>
      <c r="S7141">
        <v>0</v>
      </c>
      <c r="T7141">
        <v>647</v>
      </c>
      <c r="U7141">
        <v>4.6399999999999997</v>
      </c>
      <c r="V7141">
        <v>911</v>
      </c>
      <c r="W7141">
        <v>6</v>
      </c>
      <c r="X7141">
        <v>0.21</v>
      </c>
      <c r="Y7141">
        <v>7</v>
      </c>
      <c r="Z7141">
        <v>0</v>
      </c>
      <c r="AA7141">
        <v>6.8000000000000005E-2</v>
      </c>
      <c r="AB7141">
        <v>28.8</v>
      </c>
      <c r="AC7141">
        <v>38</v>
      </c>
      <c r="AD7141">
        <v>13.1</v>
      </c>
      <c r="AE7141">
        <v>28.7</v>
      </c>
      <c r="AF7141">
        <v>7.25</v>
      </c>
      <c r="AG7141">
        <v>7.0800000000000002E-2</v>
      </c>
      <c r="AH7141" t="s">
        <v>337</v>
      </c>
      <c r="AI7141" t="s">
        <v>337</v>
      </c>
      <c r="AJ7141">
        <v>0</v>
      </c>
      <c r="AK7141">
        <v>117</v>
      </c>
      <c r="AL7141">
        <v>1</v>
      </c>
      <c r="AM7141">
        <v>100</v>
      </c>
      <c r="AN7141">
        <v>5</v>
      </c>
    </row>
    <row r="7142" spans="1:40" x14ac:dyDescent="0.25">
      <c r="A7142" s="34">
        <v>40767</v>
      </c>
      <c r="B7142" s="220">
        <v>0.66666666666666663</v>
      </c>
      <c r="C7142">
        <v>37.799999999999997</v>
      </c>
      <c r="D7142">
        <v>38.1</v>
      </c>
      <c r="E7142">
        <v>37.799999999999997</v>
      </c>
      <c r="F7142">
        <v>27</v>
      </c>
      <c r="G7142">
        <v>15.6</v>
      </c>
      <c r="H7142">
        <v>4</v>
      </c>
      <c r="I7142" t="s">
        <v>338</v>
      </c>
      <c r="J7142">
        <v>0.33</v>
      </c>
      <c r="K7142">
        <v>7</v>
      </c>
      <c r="L7142" t="s">
        <v>338</v>
      </c>
      <c r="M7142">
        <v>37.799999999999997</v>
      </c>
      <c r="N7142">
        <v>38.6</v>
      </c>
      <c r="O7142">
        <v>38.6</v>
      </c>
      <c r="P7142" t="s">
        <v>337</v>
      </c>
      <c r="Q7142">
        <v>748.5</v>
      </c>
      <c r="R7142">
        <v>0</v>
      </c>
      <c r="S7142">
        <v>0</v>
      </c>
      <c r="T7142">
        <v>832</v>
      </c>
      <c r="U7142">
        <v>5.96</v>
      </c>
      <c r="V7142">
        <v>919</v>
      </c>
      <c r="W7142">
        <v>5.5</v>
      </c>
      <c r="X7142">
        <v>0.2</v>
      </c>
      <c r="Y7142">
        <v>6.5</v>
      </c>
      <c r="Z7142">
        <v>0</v>
      </c>
      <c r="AA7142">
        <v>6.8000000000000005E-2</v>
      </c>
      <c r="AB7142">
        <v>28.9</v>
      </c>
      <c r="AC7142">
        <v>38</v>
      </c>
      <c r="AD7142">
        <v>13.2</v>
      </c>
      <c r="AE7142">
        <v>28.9</v>
      </c>
      <c r="AF7142">
        <v>7.25</v>
      </c>
      <c r="AG7142">
        <v>7.0800000000000002E-2</v>
      </c>
      <c r="AH7142" t="s">
        <v>337</v>
      </c>
      <c r="AI7142" t="s">
        <v>337</v>
      </c>
      <c r="AJ7142">
        <v>2.8000000000000001E-2</v>
      </c>
      <c r="AK7142">
        <v>117</v>
      </c>
      <c r="AL7142">
        <v>1</v>
      </c>
      <c r="AM7142">
        <v>100</v>
      </c>
      <c r="AN7142">
        <v>5</v>
      </c>
    </row>
    <row r="7143" spans="1:40" x14ac:dyDescent="0.25">
      <c r="A7143" s="34">
        <v>40767</v>
      </c>
      <c r="B7143" s="220">
        <v>0.67013888888888884</v>
      </c>
      <c r="C7143">
        <v>37.4</v>
      </c>
      <c r="D7143">
        <v>37.799999999999997</v>
      </c>
      <c r="E7143">
        <v>37.4</v>
      </c>
      <c r="F7143">
        <v>27</v>
      </c>
      <c r="G7143">
        <v>15.3</v>
      </c>
      <c r="H7143">
        <v>3</v>
      </c>
      <c r="I7143" t="s">
        <v>341</v>
      </c>
      <c r="J7143">
        <v>0.25</v>
      </c>
      <c r="K7143">
        <v>5</v>
      </c>
      <c r="L7143" t="s">
        <v>341</v>
      </c>
      <c r="M7143">
        <v>37.4</v>
      </c>
      <c r="N7143">
        <v>38.1</v>
      </c>
      <c r="O7143">
        <v>38.1</v>
      </c>
      <c r="P7143" t="s">
        <v>337</v>
      </c>
      <c r="Q7143">
        <v>748.4</v>
      </c>
      <c r="R7143">
        <v>0</v>
      </c>
      <c r="S7143">
        <v>0</v>
      </c>
      <c r="T7143">
        <v>224</v>
      </c>
      <c r="U7143">
        <v>1.61</v>
      </c>
      <c r="V7143">
        <v>248</v>
      </c>
      <c r="W7143">
        <v>3</v>
      </c>
      <c r="X7143">
        <v>0.11</v>
      </c>
      <c r="Y7143">
        <v>3.3</v>
      </c>
      <c r="Z7143">
        <v>0</v>
      </c>
      <c r="AA7143">
        <v>6.6000000000000003E-2</v>
      </c>
      <c r="AB7143">
        <v>28.8</v>
      </c>
      <c r="AC7143">
        <v>38</v>
      </c>
      <c r="AD7143">
        <v>13.1</v>
      </c>
      <c r="AE7143">
        <v>28.7</v>
      </c>
      <c r="AF7143">
        <v>7.25</v>
      </c>
      <c r="AG7143">
        <v>7.0800000000000002E-2</v>
      </c>
      <c r="AH7143" t="s">
        <v>337</v>
      </c>
      <c r="AI7143" t="s">
        <v>337</v>
      </c>
      <c r="AJ7143">
        <v>0</v>
      </c>
      <c r="AK7143">
        <v>116</v>
      </c>
      <c r="AL7143">
        <v>1</v>
      </c>
      <c r="AM7143">
        <v>100</v>
      </c>
      <c r="AN7143">
        <v>5</v>
      </c>
    </row>
    <row r="7144" spans="1:40" x14ac:dyDescent="0.25">
      <c r="A7144" s="34">
        <v>40767</v>
      </c>
      <c r="B7144" s="220">
        <v>0.67361111111111116</v>
      </c>
      <c r="C7144">
        <v>37.1</v>
      </c>
      <c r="D7144">
        <v>37.4</v>
      </c>
      <c r="E7144">
        <v>37.1</v>
      </c>
      <c r="F7144">
        <v>30</v>
      </c>
      <c r="G7144">
        <v>16.600000000000001</v>
      </c>
      <c r="H7144">
        <v>4</v>
      </c>
      <c r="I7144" t="s">
        <v>341</v>
      </c>
      <c r="J7144">
        <v>0.33</v>
      </c>
      <c r="K7144">
        <v>9</v>
      </c>
      <c r="L7144" t="s">
        <v>341</v>
      </c>
      <c r="M7144">
        <v>37.1</v>
      </c>
      <c r="N7144">
        <v>38.1</v>
      </c>
      <c r="O7144">
        <v>38.1</v>
      </c>
      <c r="P7144" t="s">
        <v>337</v>
      </c>
      <c r="Q7144">
        <v>748.4</v>
      </c>
      <c r="R7144">
        <v>0</v>
      </c>
      <c r="S7144">
        <v>0</v>
      </c>
      <c r="T7144">
        <v>220</v>
      </c>
      <c r="U7144">
        <v>1.58</v>
      </c>
      <c r="V7144">
        <v>229</v>
      </c>
      <c r="W7144">
        <v>2.8</v>
      </c>
      <c r="X7144">
        <v>0.1</v>
      </c>
      <c r="Y7144">
        <v>3.6</v>
      </c>
      <c r="Z7144">
        <v>0</v>
      </c>
      <c r="AA7144">
        <v>6.5000000000000002E-2</v>
      </c>
      <c r="AB7144">
        <v>28.8</v>
      </c>
      <c r="AC7144">
        <v>38</v>
      </c>
      <c r="AD7144">
        <v>13.1</v>
      </c>
      <c r="AE7144">
        <v>28.7</v>
      </c>
      <c r="AF7144">
        <v>7.25</v>
      </c>
      <c r="AG7144">
        <v>7.0800000000000002E-2</v>
      </c>
      <c r="AH7144" t="s">
        <v>337</v>
      </c>
      <c r="AI7144" t="s">
        <v>337</v>
      </c>
      <c r="AJ7144">
        <v>0</v>
      </c>
      <c r="AK7144">
        <v>116</v>
      </c>
      <c r="AL7144">
        <v>1</v>
      </c>
      <c r="AM7144">
        <v>100</v>
      </c>
      <c r="AN7144">
        <v>5</v>
      </c>
    </row>
    <row r="7145" spans="1:40" x14ac:dyDescent="0.25">
      <c r="A7145" s="34">
        <v>40767</v>
      </c>
      <c r="B7145" s="220">
        <v>0.67708333333333337</v>
      </c>
      <c r="C7145">
        <v>36.799999999999997</v>
      </c>
      <c r="D7145">
        <v>37.1</v>
      </c>
      <c r="E7145">
        <v>36.799999999999997</v>
      </c>
      <c r="F7145">
        <v>30</v>
      </c>
      <c r="G7145">
        <v>16.399999999999999</v>
      </c>
      <c r="H7145">
        <v>5</v>
      </c>
      <c r="I7145" t="s">
        <v>338</v>
      </c>
      <c r="J7145">
        <v>0.42</v>
      </c>
      <c r="K7145">
        <v>13</v>
      </c>
      <c r="L7145" t="s">
        <v>338</v>
      </c>
      <c r="M7145">
        <v>36.799999999999997</v>
      </c>
      <c r="N7145">
        <v>37.799999999999997</v>
      </c>
      <c r="O7145">
        <v>37.799999999999997</v>
      </c>
      <c r="P7145" t="s">
        <v>337</v>
      </c>
      <c r="Q7145">
        <v>748.4</v>
      </c>
      <c r="R7145">
        <v>0</v>
      </c>
      <c r="S7145">
        <v>0</v>
      </c>
      <c r="T7145">
        <v>197</v>
      </c>
      <c r="U7145">
        <v>1.41</v>
      </c>
      <c r="V7145">
        <v>218</v>
      </c>
      <c r="W7145">
        <v>2.4</v>
      </c>
      <c r="X7145">
        <v>0.09</v>
      </c>
      <c r="Y7145">
        <v>2.5</v>
      </c>
      <c r="Z7145">
        <v>0</v>
      </c>
      <c r="AA7145">
        <v>6.4000000000000001E-2</v>
      </c>
      <c r="AB7145">
        <v>28.8</v>
      </c>
      <c r="AC7145">
        <v>38</v>
      </c>
      <c r="AD7145">
        <v>13.1</v>
      </c>
      <c r="AE7145">
        <v>28.7</v>
      </c>
      <c r="AF7145">
        <v>7.25</v>
      </c>
      <c r="AG7145">
        <v>7.0800000000000002E-2</v>
      </c>
      <c r="AH7145" t="s">
        <v>337</v>
      </c>
      <c r="AI7145" t="s">
        <v>337</v>
      </c>
      <c r="AJ7145">
        <v>0</v>
      </c>
      <c r="AK7145">
        <v>114</v>
      </c>
      <c r="AL7145">
        <v>1</v>
      </c>
      <c r="AM7145">
        <v>100</v>
      </c>
      <c r="AN7145">
        <v>5</v>
      </c>
    </row>
    <row r="7146" spans="1:40" x14ac:dyDescent="0.25">
      <c r="A7146" s="34">
        <v>40767</v>
      </c>
      <c r="B7146" s="220">
        <v>0.68055555555555547</v>
      </c>
      <c r="C7146">
        <v>36.6</v>
      </c>
      <c r="D7146">
        <v>36.799999999999997</v>
      </c>
      <c r="E7146">
        <v>36.6</v>
      </c>
      <c r="F7146">
        <v>30</v>
      </c>
      <c r="G7146">
        <v>16.2</v>
      </c>
      <c r="H7146">
        <v>7</v>
      </c>
      <c r="I7146" t="s">
        <v>336</v>
      </c>
      <c r="J7146">
        <v>0.57999999999999996</v>
      </c>
      <c r="K7146">
        <v>11</v>
      </c>
      <c r="L7146" t="s">
        <v>336</v>
      </c>
      <c r="M7146">
        <v>36.6</v>
      </c>
      <c r="N7146">
        <v>37.4</v>
      </c>
      <c r="O7146">
        <v>37.4</v>
      </c>
      <c r="P7146" t="s">
        <v>337</v>
      </c>
      <c r="Q7146">
        <v>748.3</v>
      </c>
      <c r="R7146">
        <v>0</v>
      </c>
      <c r="S7146">
        <v>0</v>
      </c>
      <c r="T7146">
        <v>167</v>
      </c>
      <c r="U7146">
        <v>1.2</v>
      </c>
      <c r="V7146">
        <v>176</v>
      </c>
      <c r="W7146">
        <v>2.1</v>
      </c>
      <c r="X7146">
        <v>7.0000000000000007E-2</v>
      </c>
      <c r="Y7146">
        <v>2.2000000000000002</v>
      </c>
      <c r="Z7146">
        <v>0</v>
      </c>
      <c r="AA7146">
        <v>6.3E-2</v>
      </c>
      <c r="AB7146">
        <v>28.7</v>
      </c>
      <c r="AC7146">
        <v>38</v>
      </c>
      <c r="AD7146">
        <v>13</v>
      </c>
      <c r="AE7146">
        <v>28.6</v>
      </c>
      <c r="AF7146">
        <v>7.25</v>
      </c>
      <c r="AG7146">
        <v>7.0800000000000002E-2</v>
      </c>
      <c r="AH7146" t="s">
        <v>337</v>
      </c>
      <c r="AI7146" t="s">
        <v>337</v>
      </c>
      <c r="AJ7146">
        <v>0</v>
      </c>
      <c r="AK7146">
        <v>116</v>
      </c>
      <c r="AL7146">
        <v>1</v>
      </c>
      <c r="AM7146">
        <v>100</v>
      </c>
      <c r="AN7146">
        <v>5</v>
      </c>
    </row>
    <row r="7147" spans="1:40" x14ac:dyDescent="0.25">
      <c r="A7147" s="34">
        <v>40767</v>
      </c>
      <c r="B7147" s="220">
        <v>0.68402777777777779</v>
      </c>
      <c r="C7147">
        <v>36.4</v>
      </c>
      <c r="D7147">
        <v>36.6</v>
      </c>
      <c r="E7147">
        <v>36.4</v>
      </c>
      <c r="F7147">
        <v>30</v>
      </c>
      <c r="G7147">
        <v>16</v>
      </c>
      <c r="H7147">
        <v>5</v>
      </c>
      <c r="I7147" t="s">
        <v>336</v>
      </c>
      <c r="J7147">
        <v>0.42</v>
      </c>
      <c r="K7147">
        <v>9</v>
      </c>
      <c r="L7147" t="s">
        <v>336</v>
      </c>
      <c r="M7147">
        <v>36.4</v>
      </c>
      <c r="N7147">
        <v>37.1</v>
      </c>
      <c r="O7147">
        <v>37.1</v>
      </c>
      <c r="P7147" t="s">
        <v>337</v>
      </c>
      <c r="Q7147">
        <v>748.3</v>
      </c>
      <c r="R7147">
        <v>0</v>
      </c>
      <c r="S7147">
        <v>0</v>
      </c>
      <c r="T7147">
        <v>150</v>
      </c>
      <c r="U7147">
        <v>1.08</v>
      </c>
      <c r="V7147">
        <v>162</v>
      </c>
      <c r="W7147">
        <v>1.8</v>
      </c>
      <c r="X7147">
        <v>0.06</v>
      </c>
      <c r="Y7147">
        <v>2</v>
      </c>
      <c r="Z7147">
        <v>0</v>
      </c>
      <c r="AA7147">
        <v>6.3E-2</v>
      </c>
      <c r="AB7147">
        <v>28.7</v>
      </c>
      <c r="AC7147">
        <v>38</v>
      </c>
      <c r="AD7147">
        <v>13</v>
      </c>
      <c r="AE7147">
        <v>28.6</v>
      </c>
      <c r="AF7147">
        <v>7.25</v>
      </c>
      <c r="AG7147">
        <v>7.0800000000000002E-2</v>
      </c>
      <c r="AH7147" t="s">
        <v>337</v>
      </c>
      <c r="AI7147" t="s">
        <v>337</v>
      </c>
      <c r="AJ7147">
        <v>0</v>
      </c>
      <c r="AK7147">
        <v>117</v>
      </c>
      <c r="AL7147">
        <v>1</v>
      </c>
      <c r="AM7147">
        <v>100</v>
      </c>
      <c r="AN7147">
        <v>5</v>
      </c>
    </row>
    <row r="7148" spans="1:40" x14ac:dyDescent="0.25">
      <c r="A7148" s="34">
        <v>40767</v>
      </c>
      <c r="B7148" s="220">
        <v>0.6875</v>
      </c>
      <c r="C7148">
        <v>36.299999999999997</v>
      </c>
      <c r="D7148">
        <v>36.4</v>
      </c>
      <c r="E7148">
        <v>36.299999999999997</v>
      </c>
      <c r="F7148">
        <v>31</v>
      </c>
      <c r="G7148">
        <v>16.5</v>
      </c>
      <c r="H7148">
        <v>7</v>
      </c>
      <c r="I7148" t="s">
        <v>336</v>
      </c>
      <c r="J7148">
        <v>0.57999999999999996</v>
      </c>
      <c r="K7148">
        <v>12</v>
      </c>
      <c r="L7148" t="s">
        <v>336</v>
      </c>
      <c r="M7148">
        <v>36.299999999999997</v>
      </c>
      <c r="N7148">
        <v>37.200000000000003</v>
      </c>
      <c r="O7148">
        <v>37.200000000000003</v>
      </c>
      <c r="P7148" t="s">
        <v>337</v>
      </c>
      <c r="Q7148">
        <v>748.3</v>
      </c>
      <c r="R7148">
        <v>0</v>
      </c>
      <c r="S7148">
        <v>0</v>
      </c>
      <c r="T7148">
        <v>127</v>
      </c>
      <c r="U7148">
        <v>0.91</v>
      </c>
      <c r="V7148">
        <v>137</v>
      </c>
      <c r="W7148">
        <v>1.5</v>
      </c>
      <c r="X7148">
        <v>0.05</v>
      </c>
      <c r="Y7148">
        <v>1.7</v>
      </c>
      <c r="Z7148">
        <v>0</v>
      </c>
      <c r="AA7148">
        <v>6.2E-2</v>
      </c>
      <c r="AB7148">
        <v>28.6</v>
      </c>
      <c r="AC7148">
        <v>38</v>
      </c>
      <c r="AD7148">
        <v>12.9</v>
      </c>
      <c r="AE7148">
        <v>28.4</v>
      </c>
      <c r="AF7148">
        <v>7.25</v>
      </c>
      <c r="AG7148">
        <v>7.0900000000000005E-2</v>
      </c>
      <c r="AH7148" t="s">
        <v>337</v>
      </c>
      <c r="AI7148" t="s">
        <v>337</v>
      </c>
      <c r="AJ7148">
        <v>0</v>
      </c>
      <c r="AK7148">
        <v>117</v>
      </c>
      <c r="AL7148">
        <v>1</v>
      </c>
      <c r="AM7148">
        <v>100</v>
      </c>
      <c r="AN7148">
        <v>5</v>
      </c>
    </row>
    <row r="7149" spans="1:40" x14ac:dyDescent="0.25">
      <c r="A7149" s="34">
        <v>40767</v>
      </c>
      <c r="B7149" s="220">
        <v>0.69097222222222221</v>
      </c>
      <c r="C7149">
        <v>36.200000000000003</v>
      </c>
      <c r="D7149">
        <v>36.299999999999997</v>
      </c>
      <c r="E7149">
        <v>36.200000000000003</v>
      </c>
      <c r="F7149">
        <v>31</v>
      </c>
      <c r="G7149">
        <v>16.399999999999999</v>
      </c>
      <c r="H7149">
        <v>6</v>
      </c>
      <c r="I7149" t="s">
        <v>338</v>
      </c>
      <c r="J7149">
        <v>0.5</v>
      </c>
      <c r="K7149">
        <v>10</v>
      </c>
      <c r="L7149" t="s">
        <v>338</v>
      </c>
      <c r="M7149">
        <v>36.200000000000003</v>
      </c>
      <c r="N7149">
        <v>37</v>
      </c>
      <c r="O7149">
        <v>37</v>
      </c>
      <c r="P7149" t="s">
        <v>337</v>
      </c>
      <c r="Q7149">
        <v>748.4</v>
      </c>
      <c r="R7149">
        <v>0</v>
      </c>
      <c r="S7149">
        <v>0</v>
      </c>
      <c r="T7149">
        <v>94</v>
      </c>
      <c r="U7149">
        <v>0.67</v>
      </c>
      <c r="V7149">
        <v>105</v>
      </c>
      <c r="W7149">
        <v>1</v>
      </c>
      <c r="X7149">
        <v>0.04</v>
      </c>
      <c r="Y7149">
        <v>1.2</v>
      </c>
      <c r="Z7149">
        <v>0</v>
      </c>
      <c r="AA7149">
        <v>6.2E-2</v>
      </c>
      <c r="AB7149">
        <v>28.5</v>
      </c>
      <c r="AC7149">
        <v>38</v>
      </c>
      <c r="AD7149">
        <v>12.8</v>
      </c>
      <c r="AE7149">
        <v>28.2</v>
      </c>
      <c r="AF7149">
        <v>7.25</v>
      </c>
      <c r="AG7149">
        <v>7.0900000000000005E-2</v>
      </c>
      <c r="AH7149" t="s">
        <v>337</v>
      </c>
      <c r="AI7149" t="s">
        <v>337</v>
      </c>
      <c r="AJ7149">
        <v>0</v>
      </c>
      <c r="AK7149">
        <v>117</v>
      </c>
      <c r="AL7149">
        <v>1</v>
      </c>
      <c r="AM7149">
        <v>100</v>
      </c>
      <c r="AN7149">
        <v>5</v>
      </c>
    </row>
    <row r="7150" spans="1:40" x14ac:dyDescent="0.25">
      <c r="A7150" s="34">
        <v>40767</v>
      </c>
      <c r="B7150" s="220">
        <v>0.69444444444444453</v>
      </c>
      <c r="C7150">
        <v>35.9</v>
      </c>
      <c r="D7150">
        <v>36.200000000000003</v>
      </c>
      <c r="E7150">
        <v>35.9</v>
      </c>
      <c r="F7150">
        <v>31</v>
      </c>
      <c r="G7150">
        <v>16.2</v>
      </c>
      <c r="H7150">
        <v>3</v>
      </c>
      <c r="I7150" t="s">
        <v>340</v>
      </c>
      <c r="J7150">
        <v>0.25</v>
      </c>
      <c r="K7150">
        <v>7</v>
      </c>
      <c r="L7150" t="s">
        <v>338</v>
      </c>
      <c r="M7150">
        <v>35.9</v>
      </c>
      <c r="N7150">
        <v>36.700000000000003</v>
      </c>
      <c r="O7150">
        <v>36.700000000000003</v>
      </c>
      <c r="P7150" t="s">
        <v>337</v>
      </c>
      <c r="Q7150">
        <v>748.6</v>
      </c>
      <c r="R7150">
        <v>0</v>
      </c>
      <c r="S7150">
        <v>0</v>
      </c>
      <c r="T7150">
        <v>77</v>
      </c>
      <c r="U7150">
        <v>0.55000000000000004</v>
      </c>
      <c r="V7150">
        <v>84</v>
      </c>
      <c r="W7150">
        <v>0.7</v>
      </c>
      <c r="X7150">
        <v>0.03</v>
      </c>
      <c r="Y7150">
        <v>0.8</v>
      </c>
      <c r="Z7150">
        <v>0</v>
      </c>
      <c r="AA7150">
        <v>6.0999999999999999E-2</v>
      </c>
      <c r="AB7150">
        <v>28.5</v>
      </c>
      <c r="AC7150">
        <v>38</v>
      </c>
      <c r="AD7150">
        <v>12.8</v>
      </c>
      <c r="AE7150">
        <v>28.2</v>
      </c>
      <c r="AF7150">
        <v>7.25</v>
      </c>
      <c r="AG7150">
        <v>7.0900000000000005E-2</v>
      </c>
      <c r="AH7150" t="s">
        <v>337</v>
      </c>
      <c r="AI7150" t="s">
        <v>337</v>
      </c>
      <c r="AJ7150">
        <v>0</v>
      </c>
      <c r="AK7150">
        <v>117</v>
      </c>
      <c r="AL7150">
        <v>1</v>
      </c>
      <c r="AM7150">
        <v>100</v>
      </c>
      <c r="AN7150">
        <v>5</v>
      </c>
    </row>
    <row r="7151" spans="1:40" x14ac:dyDescent="0.25">
      <c r="A7151" s="34">
        <v>40767</v>
      </c>
      <c r="B7151" s="220">
        <v>0.69791666666666663</v>
      </c>
      <c r="C7151">
        <v>33.4</v>
      </c>
      <c r="D7151">
        <v>35.9</v>
      </c>
      <c r="E7151">
        <v>33.4</v>
      </c>
      <c r="F7151">
        <v>41</v>
      </c>
      <c r="G7151">
        <v>18.399999999999999</v>
      </c>
      <c r="H7151">
        <v>11</v>
      </c>
      <c r="I7151" t="s">
        <v>345</v>
      </c>
      <c r="J7151">
        <v>0.92</v>
      </c>
      <c r="K7151">
        <v>21</v>
      </c>
      <c r="L7151" t="s">
        <v>345</v>
      </c>
      <c r="M7151">
        <v>33.4</v>
      </c>
      <c r="N7151">
        <v>35.200000000000003</v>
      </c>
      <c r="O7151">
        <v>35.200000000000003</v>
      </c>
      <c r="P7151" t="s">
        <v>337</v>
      </c>
      <c r="Q7151">
        <v>748.7</v>
      </c>
      <c r="R7151">
        <v>0</v>
      </c>
      <c r="S7151">
        <v>0</v>
      </c>
      <c r="T7151">
        <v>46</v>
      </c>
      <c r="U7151">
        <v>0.33</v>
      </c>
      <c r="V7151">
        <v>60</v>
      </c>
      <c r="W7151">
        <v>0</v>
      </c>
      <c r="X7151">
        <v>0</v>
      </c>
      <c r="Y7151">
        <v>0</v>
      </c>
      <c r="Z7151">
        <v>0</v>
      </c>
      <c r="AA7151">
        <v>5.1999999999999998E-2</v>
      </c>
      <c r="AB7151">
        <v>28.4</v>
      </c>
      <c r="AC7151">
        <v>38</v>
      </c>
      <c r="AD7151">
        <v>12.7</v>
      </c>
      <c r="AE7151">
        <v>28.1</v>
      </c>
      <c r="AF7151">
        <v>7.25</v>
      </c>
      <c r="AG7151">
        <v>7.0999999999999994E-2</v>
      </c>
      <c r="AH7151" t="s">
        <v>337</v>
      </c>
      <c r="AI7151" t="s">
        <v>337</v>
      </c>
      <c r="AJ7151">
        <v>0</v>
      </c>
      <c r="AK7151">
        <v>117</v>
      </c>
      <c r="AL7151">
        <v>1</v>
      </c>
      <c r="AM7151">
        <v>100</v>
      </c>
      <c r="AN7151">
        <v>5</v>
      </c>
    </row>
    <row r="7152" spans="1:40" x14ac:dyDescent="0.25">
      <c r="A7152" s="34">
        <v>40767</v>
      </c>
      <c r="B7152" s="220">
        <v>0.70138888888888884</v>
      </c>
      <c r="C7152">
        <v>27.6</v>
      </c>
      <c r="D7152">
        <v>33.200000000000003</v>
      </c>
      <c r="E7152">
        <v>27.6</v>
      </c>
      <c r="F7152">
        <v>60</v>
      </c>
      <c r="G7152">
        <v>19.100000000000001</v>
      </c>
      <c r="H7152">
        <v>17</v>
      </c>
      <c r="I7152" t="s">
        <v>345</v>
      </c>
      <c r="J7152">
        <v>1.42</v>
      </c>
      <c r="K7152">
        <v>27</v>
      </c>
      <c r="L7152" t="s">
        <v>344</v>
      </c>
      <c r="M7152">
        <v>25.8</v>
      </c>
      <c r="N7152">
        <v>28.7</v>
      </c>
      <c r="O7152">
        <v>26.9</v>
      </c>
      <c r="P7152" t="s">
        <v>337</v>
      </c>
      <c r="Q7152">
        <v>748.7</v>
      </c>
      <c r="R7152">
        <v>0.02</v>
      </c>
      <c r="S7152">
        <v>0.28999999999999998</v>
      </c>
      <c r="T7152">
        <v>30</v>
      </c>
      <c r="U7152">
        <v>0.22</v>
      </c>
      <c r="V7152">
        <v>33</v>
      </c>
      <c r="W7152">
        <v>0</v>
      </c>
      <c r="X7152">
        <v>0</v>
      </c>
      <c r="Y7152">
        <v>0</v>
      </c>
      <c r="Z7152">
        <v>0</v>
      </c>
      <c r="AA7152">
        <v>3.2000000000000001E-2</v>
      </c>
      <c r="AB7152">
        <v>28.3</v>
      </c>
      <c r="AC7152">
        <v>39</v>
      </c>
      <c r="AD7152">
        <v>13</v>
      </c>
      <c r="AE7152">
        <v>28</v>
      </c>
      <c r="AF7152">
        <v>7.39</v>
      </c>
      <c r="AG7152">
        <v>7.0999999999999994E-2</v>
      </c>
      <c r="AH7152" t="s">
        <v>337</v>
      </c>
      <c r="AI7152" t="s">
        <v>337</v>
      </c>
      <c r="AJ7152">
        <v>0</v>
      </c>
      <c r="AK7152">
        <v>117</v>
      </c>
      <c r="AL7152">
        <v>1</v>
      </c>
      <c r="AM7152">
        <v>100</v>
      </c>
      <c r="AN7152">
        <v>5</v>
      </c>
    </row>
    <row r="7153" spans="1:40" x14ac:dyDescent="0.25">
      <c r="A7153" s="34">
        <v>40767</v>
      </c>
      <c r="B7153" s="220">
        <v>0.70486111111111116</v>
      </c>
      <c r="C7153">
        <v>27.2</v>
      </c>
      <c r="D7153">
        <v>27.4</v>
      </c>
      <c r="E7153">
        <v>26.9</v>
      </c>
      <c r="F7153">
        <v>65</v>
      </c>
      <c r="G7153">
        <v>20</v>
      </c>
      <c r="H7153">
        <v>9</v>
      </c>
      <c r="I7153" t="s">
        <v>342</v>
      </c>
      <c r="J7153">
        <v>0.75</v>
      </c>
      <c r="K7153">
        <v>17</v>
      </c>
      <c r="L7153" t="s">
        <v>342</v>
      </c>
      <c r="M7153">
        <v>26.6</v>
      </c>
      <c r="N7153">
        <v>28.6</v>
      </c>
      <c r="O7153">
        <v>28</v>
      </c>
      <c r="P7153" t="s">
        <v>337</v>
      </c>
      <c r="Q7153">
        <v>749.2</v>
      </c>
      <c r="R7153">
        <v>0</v>
      </c>
      <c r="S7153">
        <v>0.08</v>
      </c>
      <c r="T7153">
        <v>30</v>
      </c>
      <c r="U7153">
        <v>0.22</v>
      </c>
      <c r="V7153">
        <v>32</v>
      </c>
      <c r="W7153">
        <v>0</v>
      </c>
      <c r="X7153">
        <v>0</v>
      </c>
      <c r="Y7153">
        <v>0</v>
      </c>
      <c r="Z7153">
        <v>0</v>
      </c>
      <c r="AA7153">
        <v>3.1E-2</v>
      </c>
      <c r="AB7153">
        <v>28.2</v>
      </c>
      <c r="AC7153">
        <v>39</v>
      </c>
      <c r="AD7153">
        <v>12.9</v>
      </c>
      <c r="AE7153">
        <v>27.8</v>
      </c>
      <c r="AF7153">
        <v>7.4</v>
      </c>
      <c r="AG7153">
        <v>7.1099999999999997E-2</v>
      </c>
      <c r="AH7153" t="s">
        <v>337</v>
      </c>
      <c r="AI7153" t="s">
        <v>337</v>
      </c>
      <c r="AJ7153">
        <v>0</v>
      </c>
      <c r="AK7153">
        <v>117</v>
      </c>
      <c r="AL7153">
        <v>1</v>
      </c>
      <c r="AM7153">
        <v>100</v>
      </c>
      <c r="AN7153">
        <v>5</v>
      </c>
    </row>
    <row r="7154" spans="1:40" x14ac:dyDescent="0.25">
      <c r="A7154" s="34">
        <v>40767</v>
      </c>
      <c r="B7154" s="220">
        <v>0.70833333333333337</v>
      </c>
      <c r="C7154">
        <v>26.4</v>
      </c>
      <c r="D7154">
        <v>27.2</v>
      </c>
      <c r="E7154">
        <v>26.4</v>
      </c>
      <c r="F7154">
        <v>63</v>
      </c>
      <c r="G7154">
        <v>18.8</v>
      </c>
      <c r="H7154">
        <v>11</v>
      </c>
      <c r="I7154" t="s">
        <v>345</v>
      </c>
      <c r="J7154">
        <v>0.92</v>
      </c>
      <c r="K7154">
        <v>26</v>
      </c>
      <c r="L7154" t="s">
        <v>344</v>
      </c>
      <c r="M7154">
        <v>25.4</v>
      </c>
      <c r="N7154">
        <v>27.3</v>
      </c>
      <c r="O7154">
        <v>26.3</v>
      </c>
      <c r="P7154" t="s">
        <v>337</v>
      </c>
      <c r="Q7154">
        <v>749.1</v>
      </c>
      <c r="R7154">
        <v>0</v>
      </c>
      <c r="S7154">
        <v>0.05</v>
      </c>
      <c r="T7154">
        <v>26</v>
      </c>
      <c r="U7154">
        <v>0.19</v>
      </c>
      <c r="V7154">
        <v>30</v>
      </c>
      <c r="W7154">
        <v>0</v>
      </c>
      <c r="X7154">
        <v>0</v>
      </c>
      <c r="Y7154">
        <v>0</v>
      </c>
      <c r="Z7154">
        <v>0</v>
      </c>
      <c r="AA7154">
        <v>2.8000000000000001E-2</v>
      </c>
      <c r="AB7154">
        <v>27.9</v>
      </c>
      <c r="AC7154">
        <v>39</v>
      </c>
      <c r="AD7154">
        <v>12.7</v>
      </c>
      <c r="AE7154">
        <v>27.6</v>
      </c>
      <c r="AF7154">
        <v>7.4</v>
      </c>
      <c r="AG7154">
        <v>7.1099999999999997E-2</v>
      </c>
      <c r="AH7154" t="s">
        <v>337</v>
      </c>
      <c r="AI7154" t="s">
        <v>337</v>
      </c>
      <c r="AJ7154">
        <v>8.9999999999999993E-3</v>
      </c>
      <c r="AK7154">
        <v>117</v>
      </c>
      <c r="AL7154">
        <v>1</v>
      </c>
      <c r="AM7154">
        <v>100</v>
      </c>
      <c r="AN7154">
        <v>5</v>
      </c>
    </row>
    <row r="7155" spans="1:40" x14ac:dyDescent="0.25">
      <c r="A7155" s="34">
        <v>40767</v>
      </c>
      <c r="B7155" s="220">
        <v>0.71180555555555547</v>
      </c>
      <c r="C7155">
        <v>26.4</v>
      </c>
      <c r="D7155">
        <v>26.5</v>
      </c>
      <c r="E7155">
        <v>26.4</v>
      </c>
      <c r="F7155">
        <v>64</v>
      </c>
      <c r="G7155">
        <v>19</v>
      </c>
      <c r="H7155">
        <v>8</v>
      </c>
      <c r="I7155" t="s">
        <v>344</v>
      </c>
      <c r="J7155">
        <v>0.67</v>
      </c>
      <c r="K7155">
        <v>15</v>
      </c>
      <c r="L7155" t="s">
        <v>345</v>
      </c>
      <c r="M7155">
        <v>26.2</v>
      </c>
      <c r="N7155">
        <v>27.3</v>
      </c>
      <c r="O7155">
        <v>27.1</v>
      </c>
      <c r="P7155" t="s">
        <v>337</v>
      </c>
      <c r="Q7155">
        <v>749.4</v>
      </c>
      <c r="R7155">
        <v>0</v>
      </c>
      <c r="S7155">
        <v>0</v>
      </c>
      <c r="T7155">
        <v>17</v>
      </c>
      <c r="U7155">
        <v>0.12</v>
      </c>
      <c r="V7155">
        <v>21</v>
      </c>
      <c r="W7155">
        <v>0</v>
      </c>
      <c r="X7155">
        <v>0</v>
      </c>
      <c r="Y7155">
        <v>0</v>
      </c>
      <c r="Z7155">
        <v>0</v>
      </c>
      <c r="AA7155">
        <v>2.8000000000000001E-2</v>
      </c>
      <c r="AB7155">
        <v>27.8</v>
      </c>
      <c r="AC7155">
        <v>40</v>
      </c>
      <c r="AD7155">
        <v>12.9</v>
      </c>
      <c r="AE7155">
        <v>27.4</v>
      </c>
      <c r="AF7155">
        <v>7.55</v>
      </c>
      <c r="AG7155">
        <v>7.1199999999999999E-2</v>
      </c>
      <c r="AH7155" t="s">
        <v>337</v>
      </c>
      <c r="AI7155" t="s">
        <v>337</v>
      </c>
      <c r="AJ7155">
        <v>0</v>
      </c>
      <c r="AK7155">
        <v>115</v>
      </c>
      <c r="AL7155">
        <v>1</v>
      </c>
      <c r="AM7155">
        <v>100</v>
      </c>
      <c r="AN7155">
        <v>5</v>
      </c>
    </row>
    <row r="7156" spans="1:40" x14ac:dyDescent="0.25">
      <c r="A7156" s="34">
        <v>40767</v>
      </c>
      <c r="B7156" s="220">
        <v>0.71527777777777779</v>
      </c>
      <c r="C7156">
        <v>25.9</v>
      </c>
      <c r="D7156">
        <v>26.4</v>
      </c>
      <c r="E7156">
        <v>25.9</v>
      </c>
      <c r="F7156">
        <v>65</v>
      </c>
      <c r="G7156">
        <v>18.899999999999999</v>
      </c>
      <c r="H7156">
        <v>12</v>
      </c>
      <c r="I7156" t="s">
        <v>344</v>
      </c>
      <c r="J7156">
        <v>1</v>
      </c>
      <c r="K7156">
        <v>25</v>
      </c>
      <c r="L7156" t="s">
        <v>345</v>
      </c>
      <c r="M7156">
        <v>24.6</v>
      </c>
      <c r="N7156">
        <v>26.8</v>
      </c>
      <c r="O7156">
        <v>25.5</v>
      </c>
      <c r="P7156" t="s">
        <v>337</v>
      </c>
      <c r="Q7156">
        <v>750</v>
      </c>
      <c r="R7156">
        <v>0.03</v>
      </c>
      <c r="S7156">
        <v>0.56999999999999995</v>
      </c>
      <c r="T7156">
        <v>14</v>
      </c>
      <c r="U7156">
        <v>0.1</v>
      </c>
      <c r="V7156">
        <v>14</v>
      </c>
      <c r="W7156">
        <v>0</v>
      </c>
      <c r="X7156">
        <v>0</v>
      </c>
      <c r="Y7156">
        <v>0</v>
      </c>
      <c r="Z7156">
        <v>0</v>
      </c>
      <c r="AA7156">
        <v>2.5999999999999999E-2</v>
      </c>
      <c r="AB7156">
        <v>27.6</v>
      </c>
      <c r="AC7156">
        <v>40</v>
      </c>
      <c r="AD7156">
        <v>12.7</v>
      </c>
      <c r="AE7156">
        <v>27.1</v>
      </c>
      <c r="AF7156">
        <v>7.55</v>
      </c>
      <c r="AG7156">
        <v>7.1300000000000002E-2</v>
      </c>
      <c r="AH7156" t="s">
        <v>337</v>
      </c>
      <c r="AI7156" t="s">
        <v>337</v>
      </c>
      <c r="AJ7156">
        <v>0</v>
      </c>
      <c r="AK7156">
        <v>117</v>
      </c>
      <c r="AL7156">
        <v>1</v>
      </c>
      <c r="AM7156">
        <v>100</v>
      </c>
      <c r="AN7156">
        <v>5</v>
      </c>
    </row>
    <row r="7157" spans="1:40" x14ac:dyDescent="0.25">
      <c r="A7157" s="34">
        <v>40767</v>
      </c>
      <c r="B7157" s="220">
        <v>0.71875</v>
      </c>
      <c r="C7157">
        <v>24.7</v>
      </c>
      <c r="D7157">
        <v>25.9</v>
      </c>
      <c r="E7157">
        <v>24.7</v>
      </c>
      <c r="F7157">
        <v>66</v>
      </c>
      <c r="G7157">
        <v>17.899999999999999</v>
      </c>
      <c r="H7157">
        <v>20</v>
      </c>
      <c r="I7157" t="s">
        <v>345</v>
      </c>
      <c r="J7157">
        <v>1.67</v>
      </c>
      <c r="K7157">
        <v>35</v>
      </c>
      <c r="L7157" t="s">
        <v>146</v>
      </c>
      <c r="M7157">
        <v>22.1</v>
      </c>
      <c r="N7157">
        <v>25.4</v>
      </c>
      <c r="O7157">
        <v>22.9</v>
      </c>
      <c r="P7157" t="s">
        <v>337</v>
      </c>
      <c r="Q7157">
        <v>750.1</v>
      </c>
      <c r="R7157">
        <v>0.02</v>
      </c>
      <c r="S7157">
        <v>0.56999999999999995</v>
      </c>
      <c r="T7157">
        <v>14</v>
      </c>
      <c r="U7157">
        <v>0.1</v>
      </c>
      <c r="V7157">
        <v>14</v>
      </c>
      <c r="W7157">
        <v>0</v>
      </c>
      <c r="X7157">
        <v>0</v>
      </c>
      <c r="Y7157">
        <v>0</v>
      </c>
      <c r="Z7157">
        <v>0</v>
      </c>
      <c r="AA7157">
        <v>2.1999999999999999E-2</v>
      </c>
      <c r="AB7157">
        <v>27.3</v>
      </c>
      <c r="AC7157">
        <v>40</v>
      </c>
      <c r="AD7157">
        <v>12.5</v>
      </c>
      <c r="AE7157">
        <v>26.8</v>
      </c>
      <c r="AF7157">
        <v>7.55</v>
      </c>
      <c r="AG7157">
        <v>7.1400000000000005E-2</v>
      </c>
      <c r="AH7157" t="s">
        <v>337</v>
      </c>
      <c r="AI7157" t="s">
        <v>337</v>
      </c>
      <c r="AJ7157">
        <v>0</v>
      </c>
      <c r="AK7157">
        <v>116</v>
      </c>
      <c r="AL7157">
        <v>1</v>
      </c>
      <c r="AM7157">
        <v>100</v>
      </c>
      <c r="AN7157">
        <v>5</v>
      </c>
    </row>
    <row r="7158" spans="1:40" x14ac:dyDescent="0.25">
      <c r="A7158" s="34">
        <v>40767</v>
      </c>
      <c r="B7158" s="220">
        <v>0.72222222222222221</v>
      </c>
      <c r="C7158">
        <v>23.7</v>
      </c>
      <c r="D7158">
        <v>24.6</v>
      </c>
      <c r="E7158">
        <v>23.7</v>
      </c>
      <c r="F7158">
        <v>74</v>
      </c>
      <c r="G7158">
        <v>18.8</v>
      </c>
      <c r="H7158">
        <v>18</v>
      </c>
      <c r="I7158" t="s">
        <v>345</v>
      </c>
      <c r="J7158">
        <v>1.5</v>
      </c>
      <c r="K7158">
        <v>28</v>
      </c>
      <c r="L7158" t="s">
        <v>146</v>
      </c>
      <c r="M7158">
        <v>21.2</v>
      </c>
      <c r="N7158">
        <v>24.7</v>
      </c>
      <c r="O7158">
        <v>22.2</v>
      </c>
      <c r="P7158" t="s">
        <v>337</v>
      </c>
      <c r="Q7158">
        <v>749.8</v>
      </c>
      <c r="R7158">
        <v>0.08</v>
      </c>
      <c r="S7158">
        <v>1.5</v>
      </c>
      <c r="T7158">
        <v>16</v>
      </c>
      <c r="U7158">
        <v>0.11</v>
      </c>
      <c r="V7158">
        <v>18</v>
      </c>
      <c r="W7158">
        <v>0</v>
      </c>
      <c r="X7158">
        <v>0</v>
      </c>
      <c r="Y7158">
        <v>0</v>
      </c>
      <c r="Z7158">
        <v>0</v>
      </c>
      <c r="AA7158">
        <v>1.9E-2</v>
      </c>
      <c r="AB7158">
        <v>27.1</v>
      </c>
      <c r="AC7158">
        <v>40</v>
      </c>
      <c r="AD7158">
        <v>12.3</v>
      </c>
      <c r="AE7158">
        <v>26.6</v>
      </c>
      <c r="AF7158">
        <v>7.55</v>
      </c>
      <c r="AG7158">
        <v>7.1400000000000005E-2</v>
      </c>
      <c r="AH7158" t="s">
        <v>337</v>
      </c>
      <c r="AI7158" t="s">
        <v>337</v>
      </c>
      <c r="AJ7158">
        <v>0</v>
      </c>
      <c r="AK7158">
        <v>118</v>
      </c>
      <c r="AL7158">
        <v>1</v>
      </c>
      <c r="AM7158">
        <v>100</v>
      </c>
      <c r="AN7158">
        <v>5</v>
      </c>
    </row>
    <row r="7159" spans="1:40" x14ac:dyDescent="0.25">
      <c r="A7159" s="34">
        <v>40767</v>
      </c>
      <c r="B7159" s="220">
        <v>0.72569444444444453</v>
      </c>
      <c r="C7159">
        <v>23.4</v>
      </c>
      <c r="D7159">
        <v>23.6</v>
      </c>
      <c r="E7159">
        <v>23.3</v>
      </c>
      <c r="F7159">
        <v>74</v>
      </c>
      <c r="G7159">
        <v>18.5</v>
      </c>
      <c r="H7159">
        <v>13</v>
      </c>
      <c r="I7159" t="s">
        <v>345</v>
      </c>
      <c r="J7159">
        <v>1.08</v>
      </c>
      <c r="K7159">
        <v>23</v>
      </c>
      <c r="L7159" t="s">
        <v>345</v>
      </c>
      <c r="M7159">
        <v>21.6</v>
      </c>
      <c r="N7159">
        <v>24.5</v>
      </c>
      <c r="O7159">
        <v>22.7</v>
      </c>
      <c r="P7159" t="s">
        <v>337</v>
      </c>
      <c r="Q7159">
        <v>750.1</v>
      </c>
      <c r="R7159">
        <v>0.05</v>
      </c>
      <c r="S7159">
        <v>2.7</v>
      </c>
      <c r="T7159">
        <v>18</v>
      </c>
      <c r="U7159">
        <v>0.13</v>
      </c>
      <c r="V7159">
        <v>18</v>
      </c>
      <c r="W7159">
        <v>0</v>
      </c>
      <c r="X7159">
        <v>0</v>
      </c>
      <c r="Y7159">
        <v>0</v>
      </c>
      <c r="Z7159">
        <v>0</v>
      </c>
      <c r="AA7159">
        <v>1.7999999999999999E-2</v>
      </c>
      <c r="AB7159">
        <v>26.9</v>
      </c>
      <c r="AC7159">
        <v>40</v>
      </c>
      <c r="AD7159">
        <v>12.2</v>
      </c>
      <c r="AE7159">
        <v>26.4</v>
      </c>
      <c r="AF7159">
        <v>7.55</v>
      </c>
      <c r="AG7159">
        <v>7.1499999999999994E-2</v>
      </c>
      <c r="AH7159" t="s">
        <v>337</v>
      </c>
      <c r="AI7159" t="s">
        <v>337</v>
      </c>
      <c r="AJ7159">
        <v>0</v>
      </c>
      <c r="AK7159">
        <v>117</v>
      </c>
      <c r="AL7159">
        <v>1</v>
      </c>
      <c r="AM7159">
        <v>100</v>
      </c>
      <c r="AN7159">
        <v>5</v>
      </c>
    </row>
    <row r="7160" spans="1:40" x14ac:dyDescent="0.25">
      <c r="A7160" s="34">
        <v>40767</v>
      </c>
      <c r="B7160" s="220">
        <v>0.72916666666666663</v>
      </c>
      <c r="C7160">
        <v>24.7</v>
      </c>
      <c r="D7160">
        <v>24.7</v>
      </c>
      <c r="E7160">
        <v>23.4</v>
      </c>
      <c r="F7160">
        <v>57</v>
      </c>
      <c r="G7160">
        <v>15.6</v>
      </c>
      <c r="H7160">
        <v>11</v>
      </c>
      <c r="I7160" t="s">
        <v>345</v>
      </c>
      <c r="J7160">
        <v>0.92</v>
      </c>
      <c r="K7160">
        <v>37</v>
      </c>
      <c r="L7160" t="s">
        <v>345</v>
      </c>
      <c r="M7160">
        <v>23.4</v>
      </c>
      <c r="N7160">
        <v>24.9</v>
      </c>
      <c r="O7160">
        <v>23.7</v>
      </c>
      <c r="P7160" t="s">
        <v>337</v>
      </c>
      <c r="Q7160">
        <v>750.2</v>
      </c>
      <c r="R7160">
        <v>0.24</v>
      </c>
      <c r="S7160">
        <v>6.4</v>
      </c>
      <c r="T7160">
        <v>19</v>
      </c>
      <c r="U7160">
        <v>0.14000000000000001</v>
      </c>
      <c r="V7160">
        <v>21</v>
      </c>
      <c r="W7160">
        <v>0</v>
      </c>
      <c r="X7160">
        <v>0</v>
      </c>
      <c r="Y7160">
        <v>0</v>
      </c>
      <c r="Z7160">
        <v>0</v>
      </c>
      <c r="AA7160">
        <v>2.1999999999999999E-2</v>
      </c>
      <c r="AB7160">
        <v>26.6</v>
      </c>
      <c r="AC7160">
        <v>40</v>
      </c>
      <c r="AD7160">
        <v>11.9</v>
      </c>
      <c r="AE7160">
        <v>26.1</v>
      </c>
      <c r="AF7160">
        <v>7.55</v>
      </c>
      <c r="AG7160">
        <v>7.1599999999999997E-2</v>
      </c>
      <c r="AH7160" t="s">
        <v>337</v>
      </c>
      <c r="AI7160" t="s">
        <v>337</v>
      </c>
      <c r="AJ7160">
        <v>0</v>
      </c>
      <c r="AK7160">
        <v>114</v>
      </c>
      <c r="AL7160">
        <v>1</v>
      </c>
      <c r="AM7160">
        <v>100</v>
      </c>
      <c r="AN7160">
        <v>5</v>
      </c>
    </row>
    <row r="7161" spans="1:40" x14ac:dyDescent="0.25">
      <c r="A7161" s="34">
        <v>40767</v>
      </c>
      <c r="B7161" s="220">
        <v>0.73263888888888884</v>
      </c>
      <c r="C7161">
        <v>25.1</v>
      </c>
      <c r="D7161">
        <v>25.5</v>
      </c>
      <c r="E7161">
        <v>24.8</v>
      </c>
      <c r="F7161">
        <v>63</v>
      </c>
      <c r="G7161">
        <v>17.5</v>
      </c>
      <c r="H7161">
        <v>9</v>
      </c>
      <c r="I7161" t="s">
        <v>343</v>
      </c>
      <c r="J7161">
        <v>0.75</v>
      </c>
      <c r="K7161">
        <v>17</v>
      </c>
      <c r="L7161" t="s">
        <v>344</v>
      </c>
      <c r="M7161">
        <v>24.4</v>
      </c>
      <c r="N7161">
        <v>25.7</v>
      </c>
      <c r="O7161">
        <v>25</v>
      </c>
      <c r="P7161" t="s">
        <v>337</v>
      </c>
      <c r="Q7161">
        <v>749.5</v>
      </c>
      <c r="R7161">
        <v>0.13</v>
      </c>
      <c r="S7161">
        <v>3.35</v>
      </c>
      <c r="T7161">
        <v>22</v>
      </c>
      <c r="U7161">
        <v>0.16</v>
      </c>
      <c r="V7161">
        <v>23</v>
      </c>
      <c r="W7161">
        <v>0</v>
      </c>
      <c r="X7161">
        <v>0</v>
      </c>
      <c r="Y7161">
        <v>0</v>
      </c>
      <c r="Z7161">
        <v>0</v>
      </c>
      <c r="AA7161">
        <v>2.3E-2</v>
      </c>
      <c r="AB7161">
        <v>26.4</v>
      </c>
      <c r="AC7161">
        <v>40</v>
      </c>
      <c r="AD7161">
        <v>11.7</v>
      </c>
      <c r="AE7161">
        <v>25.9</v>
      </c>
      <c r="AF7161">
        <v>7.56</v>
      </c>
      <c r="AG7161">
        <v>7.1599999999999997E-2</v>
      </c>
      <c r="AH7161" t="s">
        <v>337</v>
      </c>
      <c r="AI7161" t="s">
        <v>337</v>
      </c>
      <c r="AJ7161">
        <v>0</v>
      </c>
      <c r="AK7161">
        <v>117</v>
      </c>
      <c r="AL7161">
        <v>1</v>
      </c>
      <c r="AM7161">
        <v>100</v>
      </c>
      <c r="AN7161">
        <v>5</v>
      </c>
    </row>
    <row r="7162" spans="1:40" x14ac:dyDescent="0.25">
      <c r="A7162" s="34">
        <v>40767</v>
      </c>
      <c r="B7162" s="220">
        <v>0.73611111111111116</v>
      </c>
      <c r="C7162">
        <v>24.8</v>
      </c>
      <c r="D7162">
        <v>25.1</v>
      </c>
      <c r="E7162">
        <v>24.8</v>
      </c>
      <c r="F7162">
        <v>65</v>
      </c>
      <c r="G7162">
        <v>17.8</v>
      </c>
      <c r="H7162">
        <v>10</v>
      </c>
      <c r="I7162" t="s">
        <v>343</v>
      </c>
      <c r="J7162">
        <v>0.83</v>
      </c>
      <c r="K7162">
        <v>14</v>
      </c>
      <c r="L7162" t="s">
        <v>343</v>
      </c>
      <c r="M7162">
        <v>23.8</v>
      </c>
      <c r="N7162">
        <v>25.6</v>
      </c>
      <c r="O7162">
        <v>24.5</v>
      </c>
      <c r="P7162" t="s">
        <v>337</v>
      </c>
      <c r="Q7162">
        <v>749</v>
      </c>
      <c r="R7162">
        <v>0.02</v>
      </c>
      <c r="S7162">
        <v>0.78</v>
      </c>
      <c r="T7162">
        <v>25</v>
      </c>
      <c r="U7162">
        <v>0.18</v>
      </c>
      <c r="V7162">
        <v>25</v>
      </c>
      <c r="W7162">
        <v>0</v>
      </c>
      <c r="X7162">
        <v>0</v>
      </c>
      <c r="Y7162">
        <v>0</v>
      </c>
      <c r="Z7162">
        <v>0</v>
      </c>
      <c r="AA7162">
        <v>2.3E-2</v>
      </c>
      <c r="AB7162">
        <v>26.2</v>
      </c>
      <c r="AC7162">
        <v>40</v>
      </c>
      <c r="AD7162">
        <v>11.6</v>
      </c>
      <c r="AE7162">
        <v>25.8</v>
      </c>
      <c r="AF7162">
        <v>7.57</v>
      </c>
      <c r="AG7162">
        <v>7.1599999999999997E-2</v>
      </c>
      <c r="AH7162" t="s">
        <v>337</v>
      </c>
      <c r="AI7162" t="s">
        <v>337</v>
      </c>
      <c r="AJ7162">
        <v>0</v>
      </c>
      <c r="AK7162">
        <v>117</v>
      </c>
      <c r="AL7162">
        <v>1</v>
      </c>
      <c r="AM7162">
        <v>100</v>
      </c>
      <c r="AN7162">
        <v>5</v>
      </c>
    </row>
    <row r="7163" spans="1:40" x14ac:dyDescent="0.25">
      <c r="A7163" s="34">
        <v>40767</v>
      </c>
      <c r="B7163" s="220">
        <v>0.73958333333333337</v>
      </c>
      <c r="C7163">
        <v>25.4</v>
      </c>
      <c r="D7163">
        <v>25.4</v>
      </c>
      <c r="E7163">
        <v>24.8</v>
      </c>
      <c r="F7163">
        <v>67</v>
      </c>
      <c r="G7163">
        <v>18.8</v>
      </c>
      <c r="H7163">
        <v>7</v>
      </c>
      <c r="I7163" t="s">
        <v>343</v>
      </c>
      <c r="J7163">
        <v>0.57999999999999996</v>
      </c>
      <c r="K7163">
        <v>11</v>
      </c>
      <c r="L7163" t="s">
        <v>346</v>
      </c>
      <c r="M7163">
        <v>25.4</v>
      </c>
      <c r="N7163">
        <v>26.3</v>
      </c>
      <c r="O7163">
        <v>26.3</v>
      </c>
      <c r="P7163" t="s">
        <v>337</v>
      </c>
      <c r="Q7163">
        <v>749</v>
      </c>
      <c r="R7163">
        <v>0</v>
      </c>
      <c r="S7163">
        <v>0.09</v>
      </c>
      <c r="T7163">
        <v>26</v>
      </c>
      <c r="U7163">
        <v>0.19</v>
      </c>
      <c r="V7163">
        <v>26</v>
      </c>
      <c r="W7163">
        <v>0</v>
      </c>
      <c r="X7163">
        <v>0</v>
      </c>
      <c r="Y7163">
        <v>0</v>
      </c>
      <c r="Z7163">
        <v>0</v>
      </c>
      <c r="AA7163">
        <v>2.4E-2</v>
      </c>
      <c r="AB7163">
        <v>26.1</v>
      </c>
      <c r="AC7163">
        <v>40</v>
      </c>
      <c r="AD7163">
        <v>11.5</v>
      </c>
      <c r="AE7163">
        <v>25.7</v>
      </c>
      <c r="AF7163">
        <v>7.57</v>
      </c>
      <c r="AG7163">
        <v>7.1599999999999997E-2</v>
      </c>
      <c r="AH7163" t="s">
        <v>337</v>
      </c>
      <c r="AI7163" t="s">
        <v>337</v>
      </c>
      <c r="AJ7163">
        <v>0</v>
      </c>
      <c r="AK7163">
        <v>117</v>
      </c>
      <c r="AL7163">
        <v>1</v>
      </c>
      <c r="AM7163">
        <v>100</v>
      </c>
      <c r="AN7163">
        <v>5</v>
      </c>
    </row>
    <row r="7164" spans="1:40" x14ac:dyDescent="0.25">
      <c r="A7164" s="34">
        <v>40767</v>
      </c>
      <c r="B7164" s="220">
        <v>0.74305555555555547</v>
      </c>
      <c r="C7164">
        <v>26.1</v>
      </c>
      <c r="D7164">
        <v>26.2</v>
      </c>
      <c r="E7164">
        <v>25.4</v>
      </c>
      <c r="F7164">
        <v>61</v>
      </c>
      <c r="G7164">
        <v>18</v>
      </c>
      <c r="H7164">
        <v>9</v>
      </c>
      <c r="I7164" t="s">
        <v>343</v>
      </c>
      <c r="J7164">
        <v>0.75</v>
      </c>
      <c r="K7164">
        <v>12</v>
      </c>
      <c r="L7164" t="s">
        <v>343</v>
      </c>
      <c r="M7164">
        <v>25.5</v>
      </c>
      <c r="N7164">
        <v>26.8</v>
      </c>
      <c r="O7164">
        <v>26.2</v>
      </c>
      <c r="P7164" t="s">
        <v>337</v>
      </c>
      <c r="Q7164">
        <v>749</v>
      </c>
      <c r="R7164">
        <v>0</v>
      </c>
      <c r="S7164">
        <v>0.05</v>
      </c>
      <c r="T7164">
        <v>26</v>
      </c>
      <c r="U7164">
        <v>0.19</v>
      </c>
      <c r="V7164">
        <v>26</v>
      </c>
      <c r="W7164">
        <v>0</v>
      </c>
      <c r="X7164">
        <v>0</v>
      </c>
      <c r="Y7164">
        <v>0</v>
      </c>
      <c r="Z7164">
        <v>0</v>
      </c>
      <c r="AA7164">
        <v>2.7E-2</v>
      </c>
      <c r="AB7164">
        <v>25.9</v>
      </c>
      <c r="AC7164">
        <v>40</v>
      </c>
      <c r="AD7164">
        <v>11.3</v>
      </c>
      <c r="AE7164">
        <v>25.4</v>
      </c>
      <c r="AF7164">
        <v>7.58</v>
      </c>
      <c r="AG7164">
        <v>7.17E-2</v>
      </c>
      <c r="AH7164" t="s">
        <v>337</v>
      </c>
      <c r="AI7164" t="s">
        <v>337</v>
      </c>
      <c r="AJ7164">
        <v>0</v>
      </c>
      <c r="AK7164">
        <v>117</v>
      </c>
      <c r="AL7164">
        <v>1</v>
      </c>
      <c r="AM7164">
        <v>100</v>
      </c>
      <c r="AN7164">
        <v>5</v>
      </c>
    </row>
    <row r="7165" spans="1:40" x14ac:dyDescent="0.25">
      <c r="A7165" s="34">
        <v>40767</v>
      </c>
      <c r="B7165" s="220">
        <v>0.74652777777777779</v>
      </c>
      <c r="C7165">
        <v>25.7</v>
      </c>
      <c r="D7165">
        <v>26.2</v>
      </c>
      <c r="E7165">
        <v>25.7</v>
      </c>
      <c r="F7165">
        <v>66</v>
      </c>
      <c r="G7165">
        <v>18.8</v>
      </c>
      <c r="H7165">
        <v>7</v>
      </c>
      <c r="I7165" t="s">
        <v>343</v>
      </c>
      <c r="J7165">
        <v>0.57999999999999996</v>
      </c>
      <c r="K7165">
        <v>10</v>
      </c>
      <c r="L7165" t="s">
        <v>343</v>
      </c>
      <c r="M7165">
        <v>25.7</v>
      </c>
      <c r="N7165">
        <v>26.6</v>
      </c>
      <c r="O7165">
        <v>26.6</v>
      </c>
      <c r="P7165" t="s">
        <v>337</v>
      </c>
      <c r="Q7165">
        <v>749.1</v>
      </c>
      <c r="R7165">
        <v>0</v>
      </c>
      <c r="S7165">
        <v>0.04</v>
      </c>
      <c r="T7165">
        <v>26</v>
      </c>
      <c r="U7165">
        <v>0.19</v>
      </c>
      <c r="V7165">
        <v>26</v>
      </c>
      <c r="W7165">
        <v>0</v>
      </c>
      <c r="X7165">
        <v>0</v>
      </c>
      <c r="Y7165">
        <v>0</v>
      </c>
      <c r="Z7165">
        <v>0</v>
      </c>
      <c r="AA7165">
        <v>2.5000000000000001E-2</v>
      </c>
      <c r="AB7165">
        <v>25.8</v>
      </c>
      <c r="AC7165">
        <v>40</v>
      </c>
      <c r="AD7165">
        <v>11.2</v>
      </c>
      <c r="AE7165">
        <v>25.3</v>
      </c>
      <c r="AF7165">
        <v>7.58</v>
      </c>
      <c r="AG7165">
        <v>7.17E-2</v>
      </c>
      <c r="AH7165" t="s">
        <v>337</v>
      </c>
      <c r="AI7165" t="s">
        <v>337</v>
      </c>
      <c r="AJ7165">
        <v>0</v>
      </c>
      <c r="AK7165">
        <v>117</v>
      </c>
      <c r="AL7165">
        <v>1</v>
      </c>
      <c r="AM7165">
        <v>100</v>
      </c>
      <c r="AN7165">
        <v>5</v>
      </c>
    </row>
    <row r="7166" spans="1:40" x14ac:dyDescent="0.25">
      <c r="A7166" s="34">
        <v>40767</v>
      </c>
      <c r="B7166" s="220">
        <v>0.75</v>
      </c>
      <c r="C7166">
        <v>25.8</v>
      </c>
      <c r="D7166">
        <v>25.9</v>
      </c>
      <c r="E7166">
        <v>25.6</v>
      </c>
      <c r="F7166">
        <v>66</v>
      </c>
      <c r="G7166">
        <v>19</v>
      </c>
      <c r="H7166">
        <v>8</v>
      </c>
      <c r="I7166" t="s">
        <v>343</v>
      </c>
      <c r="J7166">
        <v>0.67</v>
      </c>
      <c r="K7166">
        <v>17</v>
      </c>
      <c r="L7166" t="s">
        <v>343</v>
      </c>
      <c r="M7166">
        <v>25.6</v>
      </c>
      <c r="N7166">
        <v>26.8</v>
      </c>
      <c r="O7166">
        <v>26.6</v>
      </c>
      <c r="P7166" t="s">
        <v>337</v>
      </c>
      <c r="Q7166">
        <v>749.1</v>
      </c>
      <c r="R7166">
        <v>0</v>
      </c>
      <c r="S7166">
        <v>0</v>
      </c>
      <c r="T7166">
        <v>25</v>
      </c>
      <c r="U7166">
        <v>0.18</v>
      </c>
      <c r="V7166">
        <v>25</v>
      </c>
      <c r="W7166">
        <v>0</v>
      </c>
      <c r="X7166">
        <v>0</v>
      </c>
      <c r="Y7166">
        <v>0</v>
      </c>
      <c r="Z7166">
        <v>0</v>
      </c>
      <c r="AA7166">
        <v>2.5999999999999999E-2</v>
      </c>
      <c r="AB7166">
        <v>25.6</v>
      </c>
      <c r="AC7166">
        <v>40</v>
      </c>
      <c r="AD7166">
        <v>11</v>
      </c>
      <c r="AE7166">
        <v>25.1</v>
      </c>
      <c r="AF7166">
        <v>7.59</v>
      </c>
      <c r="AG7166">
        <v>7.1800000000000003E-2</v>
      </c>
      <c r="AH7166" t="s">
        <v>337</v>
      </c>
      <c r="AI7166" t="s">
        <v>337</v>
      </c>
      <c r="AJ7166">
        <v>4.0000000000000001E-3</v>
      </c>
      <c r="AK7166">
        <v>117</v>
      </c>
      <c r="AL7166">
        <v>1</v>
      </c>
      <c r="AM7166">
        <v>100</v>
      </c>
      <c r="AN7166">
        <v>5</v>
      </c>
    </row>
    <row r="7167" spans="1:40" x14ac:dyDescent="0.25">
      <c r="A7167" s="34">
        <v>40767</v>
      </c>
      <c r="B7167" s="220">
        <v>0.75347222222222221</v>
      </c>
      <c r="C7167">
        <v>24.9</v>
      </c>
      <c r="D7167">
        <v>25.8</v>
      </c>
      <c r="E7167">
        <v>24.9</v>
      </c>
      <c r="F7167">
        <v>72</v>
      </c>
      <c r="G7167">
        <v>19.5</v>
      </c>
      <c r="H7167">
        <v>12</v>
      </c>
      <c r="I7167" t="s">
        <v>343</v>
      </c>
      <c r="J7167">
        <v>1</v>
      </c>
      <c r="K7167">
        <v>17</v>
      </c>
      <c r="L7167" t="s">
        <v>342</v>
      </c>
      <c r="M7167">
        <v>23.4</v>
      </c>
      <c r="N7167">
        <v>26.1</v>
      </c>
      <c r="O7167">
        <v>24.6</v>
      </c>
      <c r="P7167" t="s">
        <v>337</v>
      </c>
      <c r="Q7167">
        <v>749.1</v>
      </c>
      <c r="R7167">
        <v>0</v>
      </c>
      <c r="S7167">
        <v>0</v>
      </c>
      <c r="T7167">
        <v>23</v>
      </c>
      <c r="U7167">
        <v>0.16</v>
      </c>
      <c r="V7167">
        <v>23</v>
      </c>
      <c r="W7167">
        <v>0</v>
      </c>
      <c r="X7167">
        <v>0</v>
      </c>
      <c r="Y7167">
        <v>0</v>
      </c>
      <c r="Z7167">
        <v>0</v>
      </c>
      <c r="AA7167">
        <v>2.3E-2</v>
      </c>
      <c r="AB7167">
        <v>25.5</v>
      </c>
      <c r="AC7167">
        <v>40</v>
      </c>
      <c r="AD7167">
        <v>10.9</v>
      </c>
      <c r="AE7167">
        <v>25</v>
      </c>
      <c r="AF7167">
        <v>7.59</v>
      </c>
      <c r="AG7167">
        <v>7.1800000000000003E-2</v>
      </c>
      <c r="AH7167" t="s">
        <v>337</v>
      </c>
      <c r="AI7167" t="s">
        <v>337</v>
      </c>
      <c r="AJ7167">
        <v>0</v>
      </c>
      <c r="AK7167">
        <v>117</v>
      </c>
      <c r="AL7167">
        <v>1</v>
      </c>
      <c r="AM7167">
        <v>100</v>
      </c>
      <c r="AN7167">
        <v>5</v>
      </c>
    </row>
    <row r="7168" spans="1:40" x14ac:dyDescent="0.25">
      <c r="A7168" s="34">
        <v>40767</v>
      </c>
      <c r="B7168" s="220">
        <v>0.75694444444444453</v>
      </c>
      <c r="C7168">
        <v>24.9</v>
      </c>
      <c r="D7168">
        <v>24.9</v>
      </c>
      <c r="E7168">
        <v>24.8</v>
      </c>
      <c r="F7168">
        <v>70</v>
      </c>
      <c r="G7168">
        <v>19.100000000000001</v>
      </c>
      <c r="H7168">
        <v>11</v>
      </c>
      <c r="I7168" t="s">
        <v>343</v>
      </c>
      <c r="J7168">
        <v>0.92</v>
      </c>
      <c r="K7168">
        <v>17</v>
      </c>
      <c r="L7168" t="s">
        <v>343</v>
      </c>
      <c r="M7168">
        <v>23.7</v>
      </c>
      <c r="N7168">
        <v>26</v>
      </c>
      <c r="O7168">
        <v>24.7</v>
      </c>
      <c r="P7168" t="s">
        <v>337</v>
      </c>
      <c r="Q7168">
        <v>749.2</v>
      </c>
      <c r="R7168">
        <v>0</v>
      </c>
      <c r="S7168">
        <v>0</v>
      </c>
      <c r="T7168">
        <v>23</v>
      </c>
      <c r="U7168">
        <v>0.16</v>
      </c>
      <c r="V7168">
        <v>23</v>
      </c>
      <c r="W7168">
        <v>0</v>
      </c>
      <c r="X7168">
        <v>0</v>
      </c>
      <c r="Y7168">
        <v>0</v>
      </c>
      <c r="Z7168">
        <v>0</v>
      </c>
      <c r="AA7168">
        <v>2.3E-2</v>
      </c>
      <c r="AB7168">
        <v>25.4</v>
      </c>
      <c r="AC7168">
        <v>40</v>
      </c>
      <c r="AD7168">
        <v>10.8</v>
      </c>
      <c r="AE7168">
        <v>24.9</v>
      </c>
      <c r="AF7168">
        <v>7.6</v>
      </c>
      <c r="AG7168">
        <v>7.1900000000000006E-2</v>
      </c>
      <c r="AH7168" t="s">
        <v>337</v>
      </c>
      <c r="AI7168" t="s">
        <v>337</v>
      </c>
      <c r="AJ7168">
        <v>0</v>
      </c>
      <c r="AK7168">
        <v>117</v>
      </c>
      <c r="AL7168">
        <v>1</v>
      </c>
      <c r="AM7168">
        <v>100</v>
      </c>
      <c r="AN7168">
        <v>5</v>
      </c>
    </row>
    <row r="7169" spans="1:40" x14ac:dyDescent="0.25">
      <c r="A7169" s="34">
        <v>40767</v>
      </c>
      <c r="B7169" s="220">
        <v>0.76041666666666663</v>
      </c>
      <c r="C7169">
        <v>24.4</v>
      </c>
      <c r="D7169">
        <v>24.9</v>
      </c>
      <c r="E7169">
        <v>24.4</v>
      </c>
      <c r="F7169">
        <v>73</v>
      </c>
      <c r="G7169">
        <v>19.2</v>
      </c>
      <c r="H7169">
        <v>9</v>
      </c>
      <c r="I7169" t="s">
        <v>346</v>
      </c>
      <c r="J7169">
        <v>0.75</v>
      </c>
      <c r="K7169">
        <v>13</v>
      </c>
      <c r="L7169" t="s">
        <v>347</v>
      </c>
      <c r="M7169">
        <v>23.7</v>
      </c>
      <c r="N7169">
        <v>25.6</v>
      </c>
      <c r="O7169">
        <v>24.8</v>
      </c>
      <c r="P7169" t="s">
        <v>337</v>
      </c>
      <c r="Q7169">
        <v>749.2</v>
      </c>
      <c r="R7169">
        <v>0</v>
      </c>
      <c r="S7169">
        <v>0</v>
      </c>
      <c r="T7169">
        <v>21</v>
      </c>
      <c r="U7169">
        <v>0.15</v>
      </c>
      <c r="V7169">
        <v>21</v>
      </c>
      <c r="W7169">
        <v>0</v>
      </c>
      <c r="X7169">
        <v>0</v>
      </c>
      <c r="Y7169">
        <v>0</v>
      </c>
      <c r="Z7169">
        <v>0</v>
      </c>
      <c r="AA7169">
        <v>2.1000000000000001E-2</v>
      </c>
      <c r="AB7169">
        <v>25.2</v>
      </c>
      <c r="AC7169">
        <v>40</v>
      </c>
      <c r="AD7169">
        <v>10.6</v>
      </c>
      <c r="AE7169">
        <v>24.7</v>
      </c>
      <c r="AF7169">
        <v>7.6</v>
      </c>
      <c r="AG7169">
        <v>7.1900000000000006E-2</v>
      </c>
      <c r="AH7169" t="s">
        <v>337</v>
      </c>
      <c r="AI7169" t="s">
        <v>337</v>
      </c>
      <c r="AJ7169">
        <v>0</v>
      </c>
      <c r="AK7169">
        <v>116</v>
      </c>
      <c r="AL7169">
        <v>1</v>
      </c>
      <c r="AM7169">
        <v>100</v>
      </c>
      <c r="AN7169">
        <v>5</v>
      </c>
    </row>
    <row r="7170" spans="1:40" x14ac:dyDescent="0.25">
      <c r="A7170" s="34">
        <v>40767</v>
      </c>
      <c r="B7170" s="220">
        <v>0.76388888888888884</v>
      </c>
      <c r="C7170">
        <v>24.2</v>
      </c>
      <c r="D7170">
        <v>24.4</v>
      </c>
      <c r="E7170">
        <v>24.2</v>
      </c>
      <c r="F7170">
        <v>73</v>
      </c>
      <c r="G7170">
        <v>19</v>
      </c>
      <c r="H7170">
        <v>10</v>
      </c>
      <c r="I7170" t="s">
        <v>343</v>
      </c>
      <c r="J7170">
        <v>0.83</v>
      </c>
      <c r="K7170">
        <v>14</v>
      </c>
      <c r="L7170" t="s">
        <v>343</v>
      </c>
      <c r="M7170">
        <v>23.1</v>
      </c>
      <c r="N7170">
        <v>25.3</v>
      </c>
      <c r="O7170">
        <v>24.3</v>
      </c>
      <c r="P7170" t="s">
        <v>337</v>
      </c>
      <c r="Q7170">
        <v>749</v>
      </c>
      <c r="R7170">
        <v>0</v>
      </c>
      <c r="S7170">
        <v>0</v>
      </c>
      <c r="T7170">
        <v>19</v>
      </c>
      <c r="U7170">
        <v>0.14000000000000001</v>
      </c>
      <c r="V7170">
        <v>21</v>
      </c>
      <c r="W7170">
        <v>0</v>
      </c>
      <c r="X7170">
        <v>0</v>
      </c>
      <c r="Y7170">
        <v>0</v>
      </c>
      <c r="Z7170">
        <v>0</v>
      </c>
      <c r="AA7170">
        <v>0.02</v>
      </c>
      <c r="AB7170">
        <v>25.1</v>
      </c>
      <c r="AC7170">
        <v>40</v>
      </c>
      <c r="AD7170">
        <v>10.6</v>
      </c>
      <c r="AE7170">
        <v>24.7</v>
      </c>
      <c r="AF7170">
        <v>7.61</v>
      </c>
      <c r="AG7170">
        <v>7.1900000000000006E-2</v>
      </c>
      <c r="AH7170" t="s">
        <v>337</v>
      </c>
      <c r="AI7170" t="s">
        <v>337</v>
      </c>
      <c r="AJ7170">
        <v>0</v>
      </c>
      <c r="AK7170">
        <v>117</v>
      </c>
      <c r="AL7170">
        <v>1</v>
      </c>
      <c r="AM7170">
        <v>100</v>
      </c>
      <c r="AN7170">
        <v>5</v>
      </c>
    </row>
    <row r="7171" spans="1:40" x14ac:dyDescent="0.25">
      <c r="A7171" s="34">
        <v>40767</v>
      </c>
      <c r="B7171" s="220">
        <v>0.76736111111111116</v>
      </c>
      <c r="C7171">
        <v>24.2</v>
      </c>
      <c r="D7171">
        <v>24.2</v>
      </c>
      <c r="E7171">
        <v>24.1</v>
      </c>
      <c r="F7171">
        <v>73</v>
      </c>
      <c r="G7171">
        <v>19</v>
      </c>
      <c r="H7171">
        <v>8</v>
      </c>
      <c r="I7171" t="s">
        <v>343</v>
      </c>
      <c r="J7171">
        <v>0.67</v>
      </c>
      <c r="K7171">
        <v>12</v>
      </c>
      <c r="L7171" t="s">
        <v>342</v>
      </c>
      <c r="M7171">
        <v>23.9</v>
      </c>
      <c r="N7171">
        <v>25.3</v>
      </c>
      <c r="O7171">
        <v>25.1</v>
      </c>
      <c r="P7171" t="s">
        <v>337</v>
      </c>
      <c r="Q7171">
        <v>749</v>
      </c>
      <c r="R7171">
        <v>0</v>
      </c>
      <c r="S7171">
        <v>0</v>
      </c>
      <c r="T7171">
        <v>19</v>
      </c>
      <c r="U7171">
        <v>0.14000000000000001</v>
      </c>
      <c r="V7171">
        <v>19</v>
      </c>
      <c r="W7171">
        <v>0</v>
      </c>
      <c r="X7171">
        <v>0</v>
      </c>
      <c r="Y7171">
        <v>0</v>
      </c>
      <c r="Z7171">
        <v>0</v>
      </c>
      <c r="AA7171">
        <v>0.02</v>
      </c>
      <c r="AB7171">
        <v>25</v>
      </c>
      <c r="AC7171">
        <v>40</v>
      </c>
      <c r="AD7171">
        <v>10.5</v>
      </c>
      <c r="AE7171">
        <v>24.6</v>
      </c>
      <c r="AF7171">
        <v>7.61</v>
      </c>
      <c r="AG7171">
        <v>7.1999999999999995E-2</v>
      </c>
      <c r="AH7171" t="s">
        <v>337</v>
      </c>
      <c r="AI7171" t="s">
        <v>337</v>
      </c>
      <c r="AJ7171">
        <v>0</v>
      </c>
      <c r="AK7171">
        <v>118</v>
      </c>
      <c r="AL7171">
        <v>1</v>
      </c>
      <c r="AM7171">
        <v>100</v>
      </c>
      <c r="AN7171">
        <v>5</v>
      </c>
    </row>
    <row r="7172" spans="1:40" x14ac:dyDescent="0.25">
      <c r="A7172" s="34">
        <v>40767</v>
      </c>
      <c r="B7172" s="220">
        <v>0.77083333333333337</v>
      </c>
      <c r="C7172">
        <v>24.6</v>
      </c>
      <c r="D7172">
        <v>24.6</v>
      </c>
      <c r="E7172">
        <v>24.2</v>
      </c>
      <c r="F7172">
        <v>71</v>
      </c>
      <c r="G7172">
        <v>18.899999999999999</v>
      </c>
      <c r="H7172">
        <v>8</v>
      </c>
      <c r="I7172" t="s">
        <v>343</v>
      </c>
      <c r="J7172">
        <v>0.67</v>
      </c>
      <c r="K7172">
        <v>11</v>
      </c>
      <c r="L7172" t="s">
        <v>343</v>
      </c>
      <c r="M7172">
        <v>24.3</v>
      </c>
      <c r="N7172">
        <v>25.6</v>
      </c>
      <c r="O7172">
        <v>25.3</v>
      </c>
      <c r="P7172" t="s">
        <v>337</v>
      </c>
      <c r="Q7172">
        <v>749</v>
      </c>
      <c r="R7172">
        <v>0</v>
      </c>
      <c r="S7172">
        <v>0</v>
      </c>
      <c r="T7172">
        <v>18</v>
      </c>
      <c r="U7172">
        <v>0.13</v>
      </c>
      <c r="V7172">
        <v>18</v>
      </c>
      <c r="W7172">
        <v>0</v>
      </c>
      <c r="X7172">
        <v>0</v>
      </c>
      <c r="Y7172">
        <v>0</v>
      </c>
      <c r="Z7172">
        <v>0</v>
      </c>
      <c r="AA7172">
        <v>2.1999999999999999E-2</v>
      </c>
      <c r="AB7172">
        <v>24.9</v>
      </c>
      <c r="AC7172">
        <v>40</v>
      </c>
      <c r="AD7172">
        <v>10.4</v>
      </c>
      <c r="AE7172">
        <v>24.4</v>
      </c>
      <c r="AF7172">
        <v>7.61</v>
      </c>
      <c r="AG7172">
        <v>7.1999999999999995E-2</v>
      </c>
      <c r="AH7172" t="s">
        <v>337</v>
      </c>
      <c r="AI7172" t="s">
        <v>337</v>
      </c>
      <c r="AJ7172">
        <v>0</v>
      </c>
      <c r="AK7172">
        <v>117</v>
      </c>
      <c r="AL7172">
        <v>1</v>
      </c>
      <c r="AM7172">
        <v>100</v>
      </c>
      <c r="AN7172">
        <v>5</v>
      </c>
    </row>
    <row r="7173" spans="1:40" x14ac:dyDescent="0.25">
      <c r="A7173" s="34">
        <v>40767</v>
      </c>
      <c r="B7173" s="220">
        <v>0.77430555555555547</v>
      </c>
      <c r="C7173">
        <v>24.6</v>
      </c>
      <c r="D7173">
        <v>24.6</v>
      </c>
      <c r="E7173">
        <v>24.6</v>
      </c>
      <c r="F7173">
        <v>73</v>
      </c>
      <c r="G7173">
        <v>19.399999999999999</v>
      </c>
      <c r="H7173">
        <v>5</v>
      </c>
      <c r="I7173" t="s">
        <v>346</v>
      </c>
      <c r="J7173">
        <v>0.42</v>
      </c>
      <c r="K7173">
        <v>7</v>
      </c>
      <c r="L7173" t="s">
        <v>343</v>
      </c>
      <c r="M7173">
        <v>24.6</v>
      </c>
      <c r="N7173">
        <v>25.8</v>
      </c>
      <c r="O7173">
        <v>25.8</v>
      </c>
      <c r="P7173" t="s">
        <v>337</v>
      </c>
      <c r="Q7173">
        <v>749</v>
      </c>
      <c r="R7173">
        <v>0</v>
      </c>
      <c r="S7173">
        <v>0</v>
      </c>
      <c r="T7173">
        <v>18</v>
      </c>
      <c r="U7173">
        <v>0.13</v>
      </c>
      <c r="V7173">
        <v>18</v>
      </c>
      <c r="W7173">
        <v>0</v>
      </c>
      <c r="X7173">
        <v>0</v>
      </c>
      <c r="Y7173">
        <v>0</v>
      </c>
      <c r="Z7173">
        <v>0</v>
      </c>
      <c r="AA7173">
        <v>2.1999999999999999E-2</v>
      </c>
      <c r="AB7173">
        <v>24.8</v>
      </c>
      <c r="AC7173">
        <v>40</v>
      </c>
      <c r="AD7173">
        <v>10.3</v>
      </c>
      <c r="AE7173">
        <v>24.3</v>
      </c>
      <c r="AF7173">
        <v>7.62</v>
      </c>
      <c r="AG7173">
        <v>7.1999999999999995E-2</v>
      </c>
      <c r="AH7173" t="s">
        <v>337</v>
      </c>
      <c r="AI7173" t="s">
        <v>337</v>
      </c>
      <c r="AJ7173">
        <v>0</v>
      </c>
      <c r="AK7173">
        <v>117</v>
      </c>
      <c r="AL7173">
        <v>1</v>
      </c>
      <c r="AM7173">
        <v>100</v>
      </c>
      <c r="AN7173">
        <v>5</v>
      </c>
    </row>
    <row r="7174" spans="1:40" x14ac:dyDescent="0.25">
      <c r="A7174" s="34">
        <v>40767</v>
      </c>
      <c r="B7174" s="220">
        <v>0.77777777777777779</v>
      </c>
      <c r="C7174">
        <v>24.6</v>
      </c>
      <c r="D7174">
        <v>24.6</v>
      </c>
      <c r="E7174">
        <v>24.6</v>
      </c>
      <c r="F7174">
        <v>74</v>
      </c>
      <c r="G7174">
        <v>19.7</v>
      </c>
      <c r="H7174">
        <v>5</v>
      </c>
      <c r="I7174" t="s">
        <v>346</v>
      </c>
      <c r="J7174">
        <v>0.42</v>
      </c>
      <c r="K7174">
        <v>9</v>
      </c>
      <c r="L7174" t="s">
        <v>346</v>
      </c>
      <c r="M7174">
        <v>24.6</v>
      </c>
      <c r="N7174">
        <v>25.9</v>
      </c>
      <c r="O7174">
        <v>25.9</v>
      </c>
      <c r="P7174" t="s">
        <v>337</v>
      </c>
      <c r="Q7174">
        <v>749</v>
      </c>
      <c r="R7174">
        <v>0</v>
      </c>
      <c r="S7174">
        <v>0</v>
      </c>
      <c r="T7174">
        <v>18</v>
      </c>
      <c r="U7174">
        <v>0.13</v>
      </c>
      <c r="V7174">
        <v>18</v>
      </c>
      <c r="W7174">
        <v>0</v>
      </c>
      <c r="X7174">
        <v>0</v>
      </c>
      <c r="Y7174">
        <v>0</v>
      </c>
      <c r="Z7174">
        <v>0</v>
      </c>
      <c r="AA7174">
        <v>2.1999999999999999E-2</v>
      </c>
      <c r="AB7174">
        <v>24.7</v>
      </c>
      <c r="AC7174">
        <v>40</v>
      </c>
      <c r="AD7174">
        <v>10.199999999999999</v>
      </c>
      <c r="AE7174">
        <v>24.2</v>
      </c>
      <c r="AF7174">
        <v>7.62</v>
      </c>
      <c r="AG7174">
        <v>7.2099999999999997E-2</v>
      </c>
      <c r="AH7174" t="s">
        <v>337</v>
      </c>
      <c r="AI7174" t="s">
        <v>337</v>
      </c>
      <c r="AJ7174">
        <v>0</v>
      </c>
      <c r="AK7174">
        <v>117</v>
      </c>
      <c r="AL7174">
        <v>1</v>
      </c>
      <c r="AM7174">
        <v>100</v>
      </c>
      <c r="AN7174">
        <v>5</v>
      </c>
    </row>
    <row r="7175" spans="1:40" x14ac:dyDescent="0.25">
      <c r="A7175" s="34">
        <v>40767</v>
      </c>
      <c r="B7175" s="220">
        <v>0.78125</v>
      </c>
      <c r="C7175">
        <v>24.7</v>
      </c>
      <c r="D7175">
        <v>24.7</v>
      </c>
      <c r="E7175">
        <v>24.6</v>
      </c>
      <c r="F7175">
        <v>74</v>
      </c>
      <c r="G7175">
        <v>19.7</v>
      </c>
      <c r="H7175">
        <v>4</v>
      </c>
      <c r="I7175" t="s">
        <v>346</v>
      </c>
      <c r="J7175">
        <v>0.33</v>
      </c>
      <c r="K7175">
        <v>8</v>
      </c>
      <c r="L7175" t="s">
        <v>347</v>
      </c>
      <c r="M7175">
        <v>24.7</v>
      </c>
      <c r="N7175">
        <v>25.9</v>
      </c>
      <c r="O7175">
        <v>25.9</v>
      </c>
      <c r="P7175" t="s">
        <v>337</v>
      </c>
      <c r="Q7175">
        <v>749.1</v>
      </c>
      <c r="R7175">
        <v>0</v>
      </c>
      <c r="S7175">
        <v>0</v>
      </c>
      <c r="T7175">
        <v>19</v>
      </c>
      <c r="U7175">
        <v>0.14000000000000001</v>
      </c>
      <c r="V7175">
        <v>19</v>
      </c>
      <c r="W7175">
        <v>0</v>
      </c>
      <c r="X7175">
        <v>0</v>
      </c>
      <c r="Y7175">
        <v>0</v>
      </c>
      <c r="Z7175">
        <v>0</v>
      </c>
      <c r="AA7175">
        <v>2.1999999999999999E-2</v>
      </c>
      <c r="AB7175">
        <v>24.6</v>
      </c>
      <c r="AC7175">
        <v>40</v>
      </c>
      <c r="AD7175">
        <v>10.1</v>
      </c>
      <c r="AE7175">
        <v>24.1</v>
      </c>
      <c r="AF7175">
        <v>7.62</v>
      </c>
      <c r="AG7175">
        <v>7.2099999999999997E-2</v>
      </c>
      <c r="AH7175" t="s">
        <v>337</v>
      </c>
      <c r="AI7175" t="s">
        <v>337</v>
      </c>
      <c r="AJ7175">
        <v>0</v>
      </c>
      <c r="AK7175">
        <v>117</v>
      </c>
      <c r="AL7175">
        <v>1</v>
      </c>
      <c r="AM7175">
        <v>100</v>
      </c>
      <c r="AN7175">
        <v>5</v>
      </c>
    </row>
    <row r="7176" spans="1:40" x14ac:dyDescent="0.25">
      <c r="A7176" s="34">
        <v>40767</v>
      </c>
      <c r="B7176" s="220">
        <v>0.78472222222222221</v>
      </c>
      <c r="C7176">
        <v>24.7</v>
      </c>
      <c r="D7176">
        <v>24.7</v>
      </c>
      <c r="E7176">
        <v>24.7</v>
      </c>
      <c r="F7176">
        <v>76</v>
      </c>
      <c r="G7176">
        <v>20.2</v>
      </c>
      <c r="H7176">
        <v>3</v>
      </c>
      <c r="I7176" t="s">
        <v>346</v>
      </c>
      <c r="J7176">
        <v>0.25</v>
      </c>
      <c r="K7176">
        <v>4</v>
      </c>
      <c r="L7176" t="s">
        <v>346</v>
      </c>
      <c r="M7176">
        <v>24.7</v>
      </c>
      <c r="N7176">
        <v>26.1</v>
      </c>
      <c r="O7176">
        <v>26.1</v>
      </c>
      <c r="P7176" t="s">
        <v>337</v>
      </c>
      <c r="Q7176">
        <v>749.1</v>
      </c>
      <c r="R7176">
        <v>0</v>
      </c>
      <c r="S7176">
        <v>0</v>
      </c>
      <c r="T7176">
        <v>21</v>
      </c>
      <c r="U7176">
        <v>0.15</v>
      </c>
      <c r="V7176">
        <v>23</v>
      </c>
      <c r="W7176">
        <v>0</v>
      </c>
      <c r="X7176">
        <v>0</v>
      </c>
      <c r="Y7176">
        <v>0</v>
      </c>
      <c r="Z7176">
        <v>0</v>
      </c>
      <c r="AA7176">
        <v>2.1999999999999999E-2</v>
      </c>
      <c r="AB7176">
        <v>24.5</v>
      </c>
      <c r="AC7176">
        <v>41</v>
      </c>
      <c r="AD7176">
        <v>10.4</v>
      </c>
      <c r="AE7176">
        <v>24.1</v>
      </c>
      <c r="AF7176">
        <v>7.75</v>
      </c>
      <c r="AG7176">
        <v>7.2099999999999997E-2</v>
      </c>
      <c r="AH7176" t="s">
        <v>337</v>
      </c>
      <c r="AI7176" t="s">
        <v>337</v>
      </c>
      <c r="AJ7176">
        <v>0</v>
      </c>
      <c r="AK7176">
        <v>117</v>
      </c>
      <c r="AL7176">
        <v>1</v>
      </c>
      <c r="AM7176">
        <v>100</v>
      </c>
      <c r="AN7176">
        <v>5</v>
      </c>
    </row>
    <row r="7177" spans="1:40" x14ac:dyDescent="0.25">
      <c r="A7177" s="34">
        <v>40767</v>
      </c>
      <c r="B7177" s="220">
        <v>0.78819444444444453</v>
      </c>
      <c r="C7177">
        <v>24.7</v>
      </c>
      <c r="D7177">
        <v>24.7</v>
      </c>
      <c r="E7177">
        <v>24.7</v>
      </c>
      <c r="F7177">
        <v>76</v>
      </c>
      <c r="G7177">
        <v>20.2</v>
      </c>
      <c r="H7177">
        <v>3</v>
      </c>
      <c r="I7177" t="s">
        <v>346</v>
      </c>
      <c r="J7177">
        <v>0.25</v>
      </c>
      <c r="K7177">
        <v>6</v>
      </c>
      <c r="L7177" t="s">
        <v>346</v>
      </c>
      <c r="M7177">
        <v>24.7</v>
      </c>
      <c r="N7177">
        <v>26.2</v>
      </c>
      <c r="O7177">
        <v>26.2</v>
      </c>
      <c r="P7177" t="s">
        <v>337</v>
      </c>
      <c r="Q7177">
        <v>749</v>
      </c>
      <c r="R7177">
        <v>0</v>
      </c>
      <c r="S7177">
        <v>0</v>
      </c>
      <c r="T7177">
        <v>24</v>
      </c>
      <c r="U7177">
        <v>0.17</v>
      </c>
      <c r="V7177">
        <v>25</v>
      </c>
      <c r="W7177">
        <v>0</v>
      </c>
      <c r="X7177">
        <v>0</v>
      </c>
      <c r="Y7177">
        <v>0</v>
      </c>
      <c r="Z7177">
        <v>0</v>
      </c>
      <c r="AA7177">
        <v>2.1999999999999999E-2</v>
      </c>
      <c r="AB7177">
        <v>24.4</v>
      </c>
      <c r="AC7177">
        <v>41</v>
      </c>
      <c r="AD7177">
        <v>10.3</v>
      </c>
      <c r="AE7177">
        <v>23.9</v>
      </c>
      <c r="AF7177">
        <v>7.75</v>
      </c>
      <c r="AG7177">
        <v>7.2099999999999997E-2</v>
      </c>
      <c r="AH7177" t="s">
        <v>337</v>
      </c>
      <c r="AI7177" t="s">
        <v>337</v>
      </c>
      <c r="AJ7177">
        <v>0</v>
      </c>
      <c r="AK7177">
        <v>117</v>
      </c>
      <c r="AL7177">
        <v>1</v>
      </c>
      <c r="AM7177">
        <v>100</v>
      </c>
      <c r="AN7177">
        <v>5</v>
      </c>
    </row>
    <row r="7178" spans="1:40" x14ac:dyDescent="0.25">
      <c r="A7178" s="34">
        <v>40767</v>
      </c>
      <c r="B7178" s="220">
        <v>0.79166666666666663</v>
      </c>
      <c r="C7178">
        <v>24.9</v>
      </c>
      <c r="D7178">
        <v>24.9</v>
      </c>
      <c r="E7178">
        <v>24.7</v>
      </c>
      <c r="F7178">
        <v>74</v>
      </c>
      <c r="G7178">
        <v>19.899999999999999</v>
      </c>
      <c r="H7178">
        <v>4</v>
      </c>
      <c r="I7178" t="s">
        <v>346</v>
      </c>
      <c r="J7178">
        <v>0.33</v>
      </c>
      <c r="K7178">
        <v>6</v>
      </c>
      <c r="L7178" t="s">
        <v>346</v>
      </c>
      <c r="M7178">
        <v>24.9</v>
      </c>
      <c r="N7178">
        <v>26.2</v>
      </c>
      <c r="O7178">
        <v>26.2</v>
      </c>
      <c r="P7178" t="s">
        <v>337</v>
      </c>
      <c r="Q7178">
        <v>749.1</v>
      </c>
      <c r="R7178">
        <v>0</v>
      </c>
      <c r="S7178">
        <v>0</v>
      </c>
      <c r="T7178">
        <v>26</v>
      </c>
      <c r="U7178">
        <v>0.19</v>
      </c>
      <c r="V7178">
        <v>26</v>
      </c>
      <c r="W7178">
        <v>0</v>
      </c>
      <c r="X7178">
        <v>0</v>
      </c>
      <c r="Y7178">
        <v>0</v>
      </c>
      <c r="Z7178">
        <v>0</v>
      </c>
      <c r="AA7178">
        <v>2.3E-2</v>
      </c>
      <c r="AB7178">
        <v>24.3</v>
      </c>
      <c r="AC7178">
        <v>41</v>
      </c>
      <c r="AD7178">
        <v>10.199999999999999</v>
      </c>
      <c r="AE7178">
        <v>23.8</v>
      </c>
      <c r="AF7178">
        <v>7.75</v>
      </c>
      <c r="AG7178">
        <v>7.22E-2</v>
      </c>
      <c r="AH7178" t="s">
        <v>337</v>
      </c>
      <c r="AI7178" t="s">
        <v>337</v>
      </c>
      <c r="AJ7178">
        <v>2E-3</v>
      </c>
      <c r="AK7178">
        <v>116</v>
      </c>
      <c r="AL7178">
        <v>1</v>
      </c>
      <c r="AM7178">
        <v>100</v>
      </c>
      <c r="AN7178">
        <v>5</v>
      </c>
    </row>
    <row r="7179" spans="1:40" x14ac:dyDescent="0.25">
      <c r="A7179" s="34">
        <v>40767</v>
      </c>
      <c r="B7179" s="220">
        <v>0.79513888888888884</v>
      </c>
      <c r="C7179">
        <v>25.1</v>
      </c>
      <c r="D7179">
        <v>25.1</v>
      </c>
      <c r="E7179">
        <v>24.9</v>
      </c>
      <c r="F7179">
        <v>74</v>
      </c>
      <c r="G7179">
        <v>20.100000000000001</v>
      </c>
      <c r="H7179">
        <v>3</v>
      </c>
      <c r="I7179" t="s">
        <v>346</v>
      </c>
      <c r="J7179">
        <v>0.25</v>
      </c>
      <c r="K7179">
        <v>4</v>
      </c>
      <c r="L7179" t="s">
        <v>346</v>
      </c>
      <c r="M7179">
        <v>25.1</v>
      </c>
      <c r="N7179">
        <v>26.4</v>
      </c>
      <c r="O7179">
        <v>26.4</v>
      </c>
      <c r="P7179" t="s">
        <v>337</v>
      </c>
      <c r="Q7179">
        <v>749.1</v>
      </c>
      <c r="R7179">
        <v>0</v>
      </c>
      <c r="S7179">
        <v>0</v>
      </c>
      <c r="T7179">
        <v>27</v>
      </c>
      <c r="U7179">
        <v>0.19</v>
      </c>
      <c r="V7179">
        <v>28</v>
      </c>
      <c r="W7179">
        <v>0</v>
      </c>
      <c r="X7179">
        <v>0</v>
      </c>
      <c r="Y7179">
        <v>0</v>
      </c>
      <c r="Z7179">
        <v>0</v>
      </c>
      <c r="AA7179">
        <v>2.4E-2</v>
      </c>
      <c r="AB7179">
        <v>24.3</v>
      </c>
      <c r="AC7179">
        <v>41</v>
      </c>
      <c r="AD7179">
        <v>10.199999999999999</v>
      </c>
      <c r="AE7179">
        <v>23.8</v>
      </c>
      <c r="AF7179">
        <v>7.75</v>
      </c>
      <c r="AG7179">
        <v>7.22E-2</v>
      </c>
      <c r="AH7179" t="s">
        <v>337</v>
      </c>
      <c r="AI7179" t="s">
        <v>337</v>
      </c>
      <c r="AJ7179">
        <v>0</v>
      </c>
      <c r="AK7179">
        <v>117</v>
      </c>
      <c r="AL7179">
        <v>1</v>
      </c>
      <c r="AM7179">
        <v>100</v>
      </c>
      <c r="AN7179">
        <v>5</v>
      </c>
    </row>
    <row r="7180" spans="1:40" x14ac:dyDescent="0.25">
      <c r="A7180" s="34">
        <v>40767</v>
      </c>
      <c r="B7180" s="220">
        <v>0.79861111111111116</v>
      </c>
      <c r="C7180">
        <v>25.2</v>
      </c>
      <c r="D7180">
        <v>25.2</v>
      </c>
      <c r="E7180">
        <v>25.1</v>
      </c>
      <c r="F7180">
        <v>74</v>
      </c>
      <c r="G7180">
        <v>20.3</v>
      </c>
      <c r="H7180">
        <v>3</v>
      </c>
      <c r="I7180" t="s">
        <v>346</v>
      </c>
      <c r="J7180">
        <v>0.25</v>
      </c>
      <c r="K7180">
        <v>5</v>
      </c>
      <c r="L7180" t="s">
        <v>346</v>
      </c>
      <c r="M7180">
        <v>25.2</v>
      </c>
      <c r="N7180">
        <v>26.6</v>
      </c>
      <c r="O7180">
        <v>26.6</v>
      </c>
      <c r="P7180" t="s">
        <v>337</v>
      </c>
      <c r="Q7180">
        <v>749.1</v>
      </c>
      <c r="R7180">
        <v>0</v>
      </c>
      <c r="S7180">
        <v>0</v>
      </c>
      <c r="T7180">
        <v>28</v>
      </c>
      <c r="U7180">
        <v>0.2</v>
      </c>
      <c r="V7180">
        <v>28</v>
      </c>
      <c r="W7180">
        <v>0</v>
      </c>
      <c r="X7180">
        <v>0</v>
      </c>
      <c r="Y7180">
        <v>0</v>
      </c>
      <c r="Z7180">
        <v>0</v>
      </c>
      <c r="AA7180">
        <v>2.4E-2</v>
      </c>
      <c r="AB7180">
        <v>24.2</v>
      </c>
      <c r="AC7180">
        <v>41</v>
      </c>
      <c r="AD7180">
        <v>10.1</v>
      </c>
      <c r="AE7180">
        <v>23.8</v>
      </c>
      <c r="AF7180">
        <v>7.75</v>
      </c>
      <c r="AG7180">
        <v>7.22E-2</v>
      </c>
      <c r="AH7180" t="s">
        <v>337</v>
      </c>
      <c r="AI7180" t="s">
        <v>337</v>
      </c>
      <c r="AJ7180">
        <v>0</v>
      </c>
      <c r="AK7180">
        <v>117</v>
      </c>
      <c r="AL7180">
        <v>1</v>
      </c>
      <c r="AM7180">
        <v>100</v>
      </c>
      <c r="AN7180">
        <v>5</v>
      </c>
    </row>
    <row r="7181" spans="1:40" x14ac:dyDescent="0.25">
      <c r="A7181" s="34">
        <v>40767</v>
      </c>
      <c r="B7181" s="220">
        <v>0.80208333333333337</v>
      </c>
      <c r="C7181">
        <v>25.4</v>
      </c>
      <c r="D7181">
        <v>25.4</v>
      </c>
      <c r="E7181">
        <v>25.2</v>
      </c>
      <c r="F7181">
        <v>71</v>
      </c>
      <c r="G7181">
        <v>19.7</v>
      </c>
      <c r="H7181">
        <v>4</v>
      </c>
      <c r="I7181" t="s">
        <v>346</v>
      </c>
      <c r="J7181">
        <v>0.33</v>
      </c>
      <c r="K7181">
        <v>8</v>
      </c>
      <c r="L7181" t="s">
        <v>343</v>
      </c>
      <c r="M7181">
        <v>25.4</v>
      </c>
      <c r="N7181">
        <v>26.6</v>
      </c>
      <c r="O7181">
        <v>26.6</v>
      </c>
      <c r="P7181" t="s">
        <v>337</v>
      </c>
      <c r="Q7181">
        <v>749.1</v>
      </c>
      <c r="R7181">
        <v>0</v>
      </c>
      <c r="S7181">
        <v>0</v>
      </c>
      <c r="T7181">
        <v>30</v>
      </c>
      <c r="U7181">
        <v>0.22</v>
      </c>
      <c r="V7181">
        <v>30</v>
      </c>
      <c r="W7181">
        <v>0</v>
      </c>
      <c r="X7181">
        <v>0</v>
      </c>
      <c r="Y7181">
        <v>0</v>
      </c>
      <c r="Z7181">
        <v>0</v>
      </c>
      <c r="AA7181">
        <v>2.4E-2</v>
      </c>
      <c r="AB7181">
        <v>24.1</v>
      </c>
      <c r="AC7181">
        <v>41</v>
      </c>
      <c r="AD7181">
        <v>10</v>
      </c>
      <c r="AE7181">
        <v>23.7</v>
      </c>
      <c r="AF7181">
        <v>7.75</v>
      </c>
      <c r="AG7181">
        <v>7.22E-2</v>
      </c>
      <c r="AH7181" t="s">
        <v>337</v>
      </c>
      <c r="AI7181" t="s">
        <v>337</v>
      </c>
      <c r="AJ7181">
        <v>0</v>
      </c>
      <c r="AK7181">
        <v>116</v>
      </c>
      <c r="AL7181">
        <v>1</v>
      </c>
      <c r="AM7181">
        <v>100</v>
      </c>
      <c r="AN7181">
        <v>5</v>
      </c>
    </row>
    <row r="7182" spans="1:40" x14ac:dyDescent="0.25">
      <c r="A7182" s="34">
        <v>40767</v>
      </c>
      <c r="B7182" s="220">
        <v>0.80555555555555547</v>
      </c>
      <c r="C7182">
        <v>26.1</v>
      </c>
      <c r="D7182">
        <v>26.1</v>
      </c>
      <c r="E7182">
        <v>25.4</v>
      </c>
      <c r="F7182">
        <v>68</v>
      </c>
      <c r="G7182">
        <v>19.7</v>
      </c>
      <c r="H7182">
        <v>5</v>
      </c>
      <c r="I7182" t="s">
        <v>343</v>
      </c>
      <c r="J7182">
        <v>0.42</v>
      </c>
      <c r="K7182">
        <v>10</v>
      </c>
      <c r="L7182" t="s">
        <v>343</v>
      </c>
      <c r="M7182">
        <v>26.1</v>
      </c>
      <c r="N7182">
        <v>27.2</v>
      </c>
      <c r="O7182">
        <v>27.2</v>
      </c>
      <c r="P7182" t="s">
        <v>337</v>
      </c>
      <c r="Q7182">
        <v>749.1</v>
      </c>
      <c r="R7182">
        <v>0</v>
      </c>
      <c r="S7182">
        <v>0</v>
      </c>
      <c r="T7182">
        <v>30</v>
      </c>
      <c r="U7182">
        <v>0.22</v>
      </c>
      <c r="V7182">
        <v>30</v>
      </c>
      <c r="W7182">
        <v>0</v>
      </c>
      <c r="X7182">
        <v>0</v>
      </c>
      <c r="Y7182">
        <v>0</v>
      </c>
      <c r="Z7182">
        <v>0</v>
      </c>
      <c r="AA7182">
        <v>2.7E-2</v>
      </c>
      <c r="AB7182">
        <v>24.1</v>
      </c>
      <c r="AC7182">
        <v>41</v>
      </c>
      <c r="AD7182">
        <v>10</v>
      </c>
      <c r="AE7182">
        <v>23.7</v>
      </c>
      <c r="AF7182">
        <v>7.75</v>
      </c>
      <c r="AG7182">
        <v>7.22E-2</v>
      </c>
      <c r="AH7182" t="s">
        <v>337</v>
      </c>
      <c r="AI7182" t="s">
        <v>337</v>
      </c>
      <c r="AJ7182">
        <v>0</v>
      </c>
      <c r="AK7182">
        <v>117</v>
      </c>
      <c r="AL7182">
        <v>1</v>
      </c>
      <c r="AM7182">
        <v>100</v>
      </c>
      <c r="AN7182">
        <v>5</v>
      </c>
    </row>
    <row r="7183" spans="1:40" x14ac:dyDescent="0.25">
      <c r="A7183" s="34">
        <v>40767</v>
      </c>
      <c r="B7183" s="220">
        <v>0.80902777777777779</v>
      </c>
      <c r="C7183">
        <v>26.3</v>
      </c>
      <c r="D7183">
        <v>26.3</v>
      </c>
      <c r="E7183">
        <v>26.1</v>
      </c>
      <c r="F7183">
        <v>66</v>
      </c>
      <c r="G7183">
        <v>19.399999999999999</v>
      </c>
      <c r="H7183">
        <v>5</v>
      </c>
      <c r="I7183" t="s">
        <v>343</v>
      </c>
      <c r="J7183">
        <v>0.42</v>
      </c>
      <c r="K7183">
        <v>10</v>
      </c>
      <c r="L7183" t="s">
        <v>342</v>
      </c>
      <c r="M7183">
        <v>26.3</v>
      </c>
      <c r="N7183">
        <v>27.3</v>
      </c>
      <c r="O7183">
        <v>27.3</v>
      </c>
      <c r="P7183" t="s">
        <v>337</v>
      </c>
      <c r="Q7183">
        <v>749.1</v>
      </c>
      <c r="R7183">
        <v>0</v>
      </c>
      <c r="S7183">
        <v>0</v>
      </c>
      <c r="T7183">
        <v>30</v>
      </c>
      <c r="U7183">
        <v>0.22</v>
      </c>
      <c r="V7183">
        <v>32</v>
      </c>
      <c r="W7183">
        <v>0</v>
      </c>
      <c r="X7183">
        <v>0</v>
      </c>
      <c r="Y7183">
        <v>0</v>
      </c>
      <c r="Z7183">
        <v>0</v>
      </c>
      <c r="AA7183">
        <v>2.8000000000000001E-2</v>
      </c>
      <c r="AB7183">
        <v>24</v>
      </c>
      <c r="AC7183">
        <v>41</v>
      </c>
      <c r="AD7183">
        <v>9.9</v>
      </c>
      <c r="AE7183">
        <v>23.6</v>
      </c>
      <c r="AF7183">
        <v>7.75</v>
      </c>
      <c r="AG7183">
        <v>7.22E-2</v>
      </c>
      <c r="AH7183" t="s">
        <v>337</v>
      </c>
      <c r="AI7183" t="s">
        <v>337</v>
      </c>
      <c r="AJ7183">
        <v>0</v>
      </c>
      <c r="AK7183">
        <v>117</v>
      </c>
      <c r="AL7183">
        <v>1</v>
      </c>
      <c r="AM7183">
        <v>100</v>
      </c>
      <c r="AN7183">
        <v>5</v>
      </c>
    </row>
    <row r="7184" spans="1:40" x14ac:dyDescent="0.25">
      <c r="A7184" s="34">
        <v>40767</v>
      </c>
      <c r="B7184" s="220">
        <v>0.8125</v>
      </c>
      <c r="C7184">
        <v>26.4</v>
      </c>
      <c r="D7184">
        <v>26.4</v>
      </c>
      <c r="E7184">
        <v>26.3</v>
      </c>
      <c r="F7184">
        <v>65</v>
      </c>
      <c r="G7184">
        <v>19.3</v>
      </c>
      <c r="H7184">
        <v>5</v>
      </c>
      <c r="I7184" t="s">
        <v>343</v>
      </c>
      <c r="J7184">
        <v>0.42</v>
      </c>
      <c r="K7184">
        <v>9</v>
      </c>
      <c r="L7184" t="s">
        <v>343</v>
      </c>
      <c r="M7184">
        <v>26.4</v>
      </c>
      <c r="N7184">
        <v>27.5</v>
      </c>
      <c r="O7184">
        <v>27.5</v>
      </c>
      <c r="P7184" t="s">
        <v>337</v>
      </c>
      <c r="Q7184">
        <v>749.1</v>
      </c>
      <c r="R7184">
        <v>0</v>
      </c>
      <c r="S7184">
        <v>0</v>
      </c>
      <c r="T7184">
        <v>32</v>
      </c>
      <c r="U7184">
        <v>0.23</v>
      </c>
      <c r="V7184">
        <v>32</v>
      </c>
      <c r="W7184">
        <v>0</v>
      </c>
      <c r="X7184">
        <v>0</v>
      </c>
      <c r="Y7184">
        <v>0</v>
      </c>
      <c r="Z7184">
        <v>0</v>
      </c>
      <c r="AA7184">
        <v>2.8000000000000001E-2</v>
      </c>
      <c r="AB7184">
        <v>24</v>
      </c>
      <c r="AC7184">
        <v>41</v>
      </c>
      <c r="AD7184">
        <v>9.9</v>
      </c>
      <c r="AE7184">
        <v>23.6</v>
      </c>
      <c r="AF7184">
        <v>7.75</v>
      </c>
      <c r="AG7184">
        <v>7.22E-2</v>
      </c>
      <c r="AH7184" t="s">
        <v>337</v>
      </c>
      <c r="AI7184" t="s">
        <v>337</v>
      </c>
      <c r="AJ7184">
        <v>0</v>
      </c>
      <c r="AK7184">
        <v>116</v>
      </c>
      <c r="AL7184">
        <v>1</v>
      </c>
      <c r="AM7184">
        <v>100</v>
      </c>
      <c r="AN7184">
        <v>5</v>
      </c>
    </row>
    <row r="7185" spans="1:40" x14ac:dyDescent="0.25">
      <c r="A7185" s="34">
        <v>40767</v>
      </c>
      <c r="B7185" s="220">
        <v>0.81597222222222221</v>
      </c>
      <c r="C7185">
        <v>26.6</v>
      </c>
      <c r="D7185">
        <v>26.6</v>
      </c>
      <c r="E7185">
        <v>26.4</v>
      </c>
      <c r="F7185">
        <v>65</v>
      </c>
      <c r="G7185">
        <v>19.399999999999999</v>
      </c>
      <c r="H7185">
        <v>6</v>
      </c>
      <c r="I7185" t="s">
        <v>343</v>
      </c>
      <c r="J7185">
        <v>0.5</v>
      </c>
      <c r="K7185">
        <v>9</v>
      </c>
      <c r="L7185" t="s">
        <v>343</v>
      </c>
      <c r="M7185">
        <v>26.6</v>
      </c>
      <c r="N7185">
        <v>27.6</v>
      </c>
      <c r="O7185">
        <v>27.6</v>
      </c>
      <c r="P7185" t="s">
        <v>337</v>
      </c>
      <c r="Q7185">
        <v>749.1</v>
      </c>
      <c r="R7185">
        <v>0</v>
      </c>
      <c r="S7185">
        <v>0</v>
      </c>
      <c r="T7185">
        <v>32</v>
      </c>
      <c r="U7185">
        <v>0.23</v>
      </c>
      <c r="V7185">
        <v>32</v>
      </c>
      <c r="W7185">
        <v>0</v>
      </c>
      <c r="X7185">
        <v>0</v>
      </c>
      <c r="Y7185">
        <v>0</v>
      </c>
      <c r="Z7185">
        <v>0</v>
      </c>
      <c r="AA7185">
        <v>2.9000000000000001E-2</v>
      </c>
      <c r="AB7185">
        <v>23.9</v>
      </c>
      <c r="AC7185">
        <v>41</v>
      </c>
      <c r="AD7185">
        <v>9.8000000000000007</v>
      </c>
      <c r="AE7185">
        <v>23.5</v>
      </c>
      <c r="AF7185">
        <v>7.75</v>
      </c>
      <c r="AG7185">
        <v>7.2300000000000003E-2</v>
      </c>
      <c r="AH7185" t="s">
        <v>337</v>
      </c>
      <c r="AI7185" t="s">
        <v>337</v>
      </c>
      <c r="AJ7185">
        <v>0</v>
      </c>
      <c r="AK7185">
        <v>116</v>
      </c>
      <c r="AL7185">
        <v>1</v>
      </c>
      <c r="AM7185">
        <v>100</v>
      </c>
      <c r="AN7185">
        <v>5</v>
      </c>
    </row>
    <row r="7186" spans="1:40" x14ac:dyDescent="0.25">
      <c r="A7186" s="34">
        <v>40767</v>
      </c>
      <c r="B7186" s="220">
        <v>0.81944444444444453</v>
      </c>
      <c r="C7186">
        <v>26.5</v>
      </c>
      <c r="D7186">
        <v>26.6</v>
      </c>
      <c r="E7186">
        <v>26.5</v>
      </c>
      <c r="F7186">
        <v>67</v>
      </c>
      <c r="G7186">
        <v>19.899999999999999</v>
      </c>
      <c r="H7186">
        <v>5</v>
      </c>
      <c r="I7186" t="s">
        <v>343</v>
      </c>
      <c r="J7186">
        <v>0.42</v>
      </c>
      <c r="K7186">
        <v>7</v>
      </c>
      <c r="L7186" t="s">
        <v>343</v>
      </c>
      <c r="M7186">
        <v>26.5</v>
      </c>
      <c r="N7186">
        <v>27.7</v>
      </c>
      <c r="O7186">
        <v>27.7</v>
      </c>
      <c r="P7186" t="s">
        <v>337</v>
      </c>
      <c r="Q7186">
        <v>749</v>
      </c>
      <c r="R7186">
        <v>0</v>
      </c>
      <c r="S7186">
        <v>0</v>
      </c>
      <c r="T7186">
        <v>32</v>
      </c>
      <c r="U7186">
        <v>0.23</v>
      </c>
      <c r="V7186">
        <v>32</v>
      </c>
      <c r="W7186">
        <v>0</v>
      </c>
      <c r="X7186">
        <v>0</v>
      </c>
      <c r="Y7186">
        <v>0</v>
      </c>
      <c r="Z7186">
        <v>0</v>
      </c>
      <c r="AA7186">
        <v>2.8000000000000001E-2</v>
      </c>
      <c r="AB7186">
        <v>23.9</v>
      </c>
      <c r="AC7186">
        <v>41</v>
      </c>
      <c r="AD7186">
        <v>9.8000000000000007</v>
      </c>
      <c r="AE7186">
        <v>23.5</v>
      </c>
      <c r="AF7186">
        <v>7.75</v>
      </c>
      <c r="AG7186">
        <v>7.2300000000000003E-2</v>
      </c>
      <c r="AH7186" t="s">
        <v>337</v>
      </c>
      <c r="AI7186" t="s">
        <v>337</v>
      </c>
      <c r="AJ7186">
        <v>0</v>
      </c>
      <c r="AK7186">
        <v>117</v>
      </c>
      <c r="AL7186">
        <v>1</v>
      </c>
      <c r="AM7186">
        <v>100</v>
      </c>
      <c r="AN7186">
        <v>5</v>
      </c>
    </row>
    <row r="7187" spans="1:40" x14ac:dyDescent="0.25">
      <c r="A7187" s="34">
        <v>40767</v>
      </c>
      <c r="B7187" s="220">
        <v>0.82291666666666663</v>
      </c>
      <c r="C7187">
        <v>26.8</v>
      </c>
      <c r="D7187">
        <v>26.8</v>
      </c>
      <c r="E7187">
        <v>26.5</v>
      </c>
      <c r="F7187">
        <v>64</v>
      </c>
      <c r="G7187">
        <v>19.399999999999999</v>
      </c>
      <c r="H7187">
        <v>6</v>
      </c>
      <c r="I7187" t="s">
        <v>343</v>
      </c>
      <c r="J7187">
        <v>0.5</v>
      </c>
      <c r="K7187">
        <v>8</v>
      </c>
      <c r="L7187" t="s">
        <v>343</v>
      </c>
      <c r="M7187">
        <v>26.8</v>
      </c>
      <c r="N7187">
        <v>27.9</v>
      </c>
      <c r="O7187">
        <v>27.9</v>
      </c>
      <c r="P7187" t="s">
        <v>337</v>
      </c>
      <c r="Q7187">
        <v>749</v>
      </c>
      <c r="R7187">
        <v>0</v>
      </c>
      <c r="S7187">
        <v>0</v>
      </c>
      <c r="T7187">
        <v>30</v>
      </c>
      <c r="U7187">
        <v>0.22</v>
      </c>
      <c r="V7187">
        <v>30</v>
      </c>
      <c r="W7187">
        <v>0</v>
      </c>
      <c r="X7187">
        <v>0</v>
      </c>
      <c r="Y7187">
        <v>0</v>
      </c>
      <c r="Z7187">
        <v>0</v>
      </c>
      <c r="AA7187">
        <v>2.9000000000000001E-2</v>
      </c>
      <c r="AB7187">
        <v>23.9</v>
      </c>
      <c r="AC7187">
        <v>41</v>
      </c>
      <c r="AD7187">
        <v>9.8000000000000007</v>
      </c>
      <c r="AE7187">
        <v>23.5</v>
      </c>
      <c r="AF7187">
        <v>7.75</v>
      </c>
      <c r="AG7187">
        <v>7.2300000000000003E-2</v>
      </c>
      <c r="AH7187" t="s">
        <v>337</v>
      </c>
      <c r="AI7187" t="s">
        <v>337</v>
      </c>
      <c r="AJ7187">
        <v>0</v>
      </c>
      <c r="AK7187">
        <v>117</v>
      </c>
      <c r="AL7187">
        <v>1</v>
      </c>
      <c r="AM7187">
        <v>100</v>
      </c>
      <c r="AN7187">
        <v>5</v>
      </c>
    </row>
    <row r="7188" spans="1:40" x14ac:dyDescent="0.25">
      <c r="A7188" s="34">
        <v>40767</v>
      </c>
      <c r="B7188" s="220">
        <v>0.82638888888888884</v>
      </c>
      <c r="C7188">
        <v>26.8</v>
      </c>
      <c r="D7188">
        <v>26.8</v>
      </c>
      <c r="E7188">
        <v>26.8</v>
      </c>
      <c r="F7188">
        <v>64</v>
      </c>
      <c r="G7188">
        <v>19.399999999999999</v>
      </c>
      <c r="H7188">
        <v>6</v>
      </c>
      <c r="I7188" t="s">
        <v>343</v>
      </c>
      <c r="J7188">
        <v>0.5</v>
      </c>
      <c r="K7188">
        <v>8</v>
      </c>
      <c r="L7188" t="s">
        <v>346</v>
      </c>
      <c r="M7188">
        <v>26.8</v>
      </c>
      <c r="N7188">
        <v>27.9</v>
      </c>
      <c r="O7188">
        <v>27.9</v>
      </c>
      <c r="P7188" t="s">
        <v>337</v>
      </c>
      <c r="Q7188">
        <v>749.1</v>
      </c>
      <c r="R7188">
        <v>0</v>
      </c>
      <c r="S7188">
        <v>0</v>
      </c>
      <c r="T7188">
        <v>30</v>
      </c>
      <c r="U7188">
        <v>0.22</v>
      </c>
      <c r="V7188">
        <v>30</v>
      </c>
      <c r="W7188">
        <v>0</v>
      </c>
      <c r="X7188">
        <v>0</v>
      </c>
      <c r="Y7188">
        <v>0</v>
      </c>
      <c r="Z7188">
        <v>0</v>
      </c>
      <c r="AA7188">
        <v>0.03</v>
      </c>
      <c r="AB7188">
        <v>23.7</v>
      </c>
      <c r="AC7188">
        <v>41</v>
      </c>
      <c r="AD7188">
        <v>9.6999999999999993</v>
      </c>
      <c r="AE7188">
        <v>23.3</v>
      </c>
      <c r="AF7188">
        <v>7.76</v>
      </c>
      <c r="AG7188">
        <v>7.2300000000000003E-2</v>
      </c>
      <c r="AH7188" t="s">
        <v>337</v>
      </c>
      <c r="AI7188" t="s">
        <v>337</v>
      </c>
      <c r="AJ7188">
        <v>0</v>
      </c>
      <c r="AK7188">
        <v>117</v>
      </c>
      <c r="AL7188">
        <v>1</v>
      </c>
      <c r="AM7188">
        <v>100</v>
      </c>
      <c r="AN7188">
        <v>5</v>
      </c>
    </row>
    <row r="7189" spans="1:40" x14ac:dyDescent="0.25">
      <c r="A7189" s="34">
        <v>40767</v>
      </c>
      <c r="B7189" s="220">
        <v>0.82986111111111116</v>
      </c>
      <c r="C7189">
        <v>26.7</v>
      </c>
      <c r="D7189">
        <v>26.8</v>
      </c>
      <c r="E7189">
        <v>26.7</v>
      </c>
      <c r="F7189">
        <v>65</v>
      </c>
      <c r="G7189">
        <v>19.600000000000001</v>
      </c>
      <c r="H7189">
        <v>6</v>
      </c>
      <c r="I7189" t="s">
        <v>343</v>
      </c>
      <c r="J7189">
        <v>0.5</v>
      </c>
      <c r="K7189">
        <v>8</v>
      </c>
      <c r="L7189" t="s">
        <v>343</v>
      </c>
      <c r="M7189">
        <v>26.7</v>
      </c>
      <c r="N7189">
        <v>27.8</v>
      </c>
      <c r="O7189">
        <v>27.8</v>
      </c>
      <c r="P7189" t="s">
        <v>337</v>
      </c>
      <c r="Q7189">
        <v>749.1</v>
      </c>
      <c r="R7189">
        <v>0</v>
      </c>
      <c r="S7189">
        <v>0</v>
      </c>
      <c r="T7189">
        <v>28</v>
      </c>
      <c r="U7189">
        <v>0.2</v>
      </c>
      <c r="V7189">
        <v>30</v>
      </c>
      <c r="W7189">
        <v>0</v>
      </c>
      <c r="X7189">
        <v>0</v>
      </c>
      <c r="Y7189">
        <v>0</v>
      </c>
      <c r="Z7189">
        <v>0</v>
      </c>
      <c r="AA7189">
        <v>2.9000000000000001E-2</v>
      </c>
      <c r="AB7189">
        <v>23.6</v>
      </c>
      <c r="AC7189">
        <v>42</v>
      </c>
      <c r="AD7189">
        <v>9.9</v>
      </c>
      <c r="AE7189">
        <v>23.2</v>
      </c>
      <c r="AF7189">
        <v>7.96</v>
      </c>
      <c r="AG7189">
        <v>7.2300000000000003E-2</v>
      </c>
      <c r="AH7189" t="s">
        <v>337</v>
      </c>
      <c r="AI7189" t="s">
        <v>337</v>
      </c>
      <c r="AJ7189">
        <v>0</v>
      </c>
      <c r="AK7189">
        <v>116</v>
      </c>
      <c r="AL7189">
        <v>1</v>
      </c>
      <c r="AM7189">
        <v>100</v>
      </c>
      <c r="AN7189">
        <v>5</v>
      </c>
    </row>
    <row r="7190" spans="1:40" x14ac:dyDescent="0.25">
      <c r="A7190" s="34">
        <v>40767</v>
      </c>
      <c r="B7190" s="220">
        <v>0.83333333333333337</v>
      </c>
      <c r="C7190">
        <v>26.7</v>
      </c>
      <c r="D7190">
        <v>26.7</v>
      </c>
      <c r="E7190">
        <v>26.7</v>
      </c>
      <c r="F7190">
        <v>67</v>
      </c>
      <c r="G7190">
        <v>20</v>
      </c>
      <c r="H7190">
        <v>5</v>
      </c>
      <c r="I7190" t="s">
        <v>343</v>
      </c>
      <c r="J7190">
        <v>0.42</v>
      </c>
      <c r="K7190">
        <v>8</v>
      </c>
      <c r="L7190" t="s">
        <v>343</v>
      </c>
      <c r="M7190">
        <v>26.7</v>
      </c>
      <c r="N7190">
        <v>27.9</v>
      </c>
      <c r="O7190">
        <v>27.9</v>
      </c>
      <c r="P7190" t="s">
        <v>337</v>
      </c>
      <c r="Q7190">
        <v>749.2</v>
      </c>
      <c r="R7190">
        <v>0</v>
      </c>
      <c r="S7190">
        <v>0</v>
      </c>
      <c r="T7190">
        <v>25</v>
      </c>
      <c r="U7190">
        <v>0.18</v>
      </c>
      <c r="V7190">
        <v>26</v>
      </c>
      <c r="W7190">
        <v>0</v>
      </c>
      <c r="X7190">
        <v>0</v>
      </c>
      <c r="Y7190">
        <v>0</v>
      </c>
      <c r="Z7190">
        <v>0</v>
      </c>
      <c r="AA7190">
        <v>2.9000000000000001E-2</v>
      </c>
      <c r="AB7190">
        <v>23.5</v>
      </c>
      <c r="AC7190">
        <v>42</v>
      </c>
      <c r="AD7190">
        <v>9.8000000000000007</v>
      </c>
      <c r="AE7190">
        <v>23.1</v>
      </c>
      <c r="AF7190">
        <v>7.96</v>
      </c>
      <c r="AG7190">
        <v>7.2400000000000006E-2</v>
      </c>
      <c r="AH7190" t="s">
        <v>337</v>
      </c>
      <c r="AI7190" t="s">
        <v>337</v>
      </c>
      <c r="AJ7190">
        <v>3.0000000000000001E-3</v>
      </c>
      <c r="AK7190">
        <v>117</v>
      </c>
      <c r="AL7190">
        <v>1</v>
      </c>
      <c r="AM7190">
        <v>100</v>
      </c>
      <c r="AN7190">
        <v>5</v>
      </c>
    </row>
    <row r="7191" spans="1:40" x14ac:dyDescent="0.25">
      <c r="A7191" s="34">
        <v>40767</v>
      </c>
      <c r="B7191" s="220">
        <v>0.83680555555555547</v>
      </c>
      <c r="C7191">
        <v>26.8</v>
      </c>
      <c r="D7191">
        <v>26.8</v>
      </c>
      <c r="E7191">
        <v>26.7</v>
      </c>
      <c r="F7191">
        <v>66</v>
      </c>
      <c r="G7191">
        <v>19.899999999999999</v>
      </c>
      <c r="H7191">
        <v>5</v>
      </c>
      <c r="I7191" t="s">
        <v>343</v>
      </c>
      <c r="J7191">
        <v>0.42</v>
      </c>
      <c r="K7191">
        <v>8</v>
      </c>
      <c r="L7191" t="s">
        <v>343</v>
      </c>
      <c r="M7191">
        <v>26.8</v>
      </c>
      <c r="N7191">
        <v>28.1</v>
      </c>
      <c r="O7191">
        <v>28.1</v>
      </c>
      <c r="P7191" t="s">
        <v>337</v>
      </c>
      <c r="Q7191">
        <v>749.3</v>
      </c>
      <c r="R7191">
        <v>0</v>
      </c>
      <c r="S7191">
        <v>0</v>
      </c>
      <c r="T7191">
        <v>21</v>
      </c>
      <c r="U7191">
        <v>0.15</v>
      </c>
      <c r="V7191">
        <v>23</v>
      </c>
      <c r="W7191">
        <v>0</v>
      </c>
      <c r="X7191">
        <v>0</v>
      </c>
      <c r="Y7191">
        <v>0</v>
      </c>
      <c r="Z7191">
        <v>0</v>
      </c>
      <c r="AA7191">
        <v>0.03</v>
      </c>
      <c r="AB7191">
        <v>23.4</v>
      </c>
      <c r="AC7191">
        <v>42</v>
      </c>
      <c r="AD7191">
        <v>9.8000000000000007</v>
      </c>
      <c r="AE7191">
        <v>23.1</v>
      </c>
      <c r="AF7191">
        <v>7.97</v>
      </c>
      <c r="AG7191">
        <v>7.2400000000000006E-2</v>
      </c>
      <c r="AH7191" t="s">
        <v>337</v>
      </c>
      <c r="AI7191" t="s">
        <v>337</v>
      </c>
      <c r="AJ7191">
        <v>0</v>
      </c>
      <c r="AK7191">
        <v>117</v>
      </c>
      <c r="AL7191">
        <v>1</v>
      </c>
      <c r="AM7191">
        <v>100</v>
      </c>
      <c r="AN7191">
        <v>5</v>
      </c>
    </row>
    <row r="7192" spans="1:40" x14ac:dyDescent="0.25">
      <c r="A7192" s="34">
        <v>40767</v>
      </c>
      <c r="B7192" s="220">
        <v>0.84027777777777779</v>
      </c>
      <c r="C7192">
        <v>27.1</v>
      </c>
      <c r="D7192">
        <v>27.1</v>
      </c>
      <c r="E7192">
        <v>26.8</v>
      </c>
      <c r="F7192">
        <v>64</v>
      </c>
      <c r="G7192">
        <v>19.7</v>
      </c>
      <c r="H7192">
        <v>5</v>
      </c>
      <c r="I7192" t="s">
        <v>343</v>
      </c>
      <c r="J7192">
        <v>0.42</v>
      </c>
      <c r="K7192">
        <v>8</v>
      </c>
      <c r="L7192" t="s">
        <v>343</v>
      </c>
      <c r="M7192">
        <v>27.1</v>
      </c>
      <c r="N7192">
        <v>28.3</v>
      </c>
      <c r="O7192">
        <v>28.3</v>
      </c>
      <c r="P7192" t="s">
        <v>337</v>
      </c>
      <c r="Q7192">
        <v>749.3</v>
      </c>
      <c r="R7192">
        <v>0</v>
      </c>
      <c r="S7192">
        <v>0</v>
      </c>
      <c r="T7192">
        <v>16</v>
      </c>
      <c r="U7192">
        <v>0.11</v>
      </c>
      <c r="V7192">
        <v>18</v>
      </c>
      <c r="W7192">
        <v>0</v>
      </c>
      <c r="X7192">
        <v>0</v>
      </c>
      <c r="Y7192">
        <v>0</v>
      </c>
      <c r="Z7192">
        <v>0</v>
      </c>
      <c r="AA7192">
        <v>0.03</v>
      </c>
      <c r="AB7192">
        <v>23.3</v>
      </c>
      <c r="AC7192">
        <v>42</v>
      </c>
      <c r="AD7192">
        <v>9.6999999999999993</v>
      </c>
      <c r="AE7192">
        <v>22.9</v>
      </c>
      <c r="AF7192">
        <v>7.97</v>
      </c>
      <c r="AG7192">
        <v>7.2400000000000006E-2</v>
      </c>
      <c r="AH7192" t="s">
        <v>337</v>
      </c>
      <c r="AI7192" t="s">
        <v>337</v>
      </c>
      <c r="AJ7192">
        <v>0</v>
      </c>
      <c r="AK7192">
        <v>117</v>
      </c>
      <c r="AL7192">
        <v>1</v>
      </c>
      <c r="AM7192">
        <v>100</v>
      </c>
      <c r="AN7192">
        <v>5</v>
      </c>
    </row>
    <row r="7193" spans="1:40" x14ac:dyDescent="0.25">
      <c r="A7193" s="34">
        <v>40767</v>
      </c>
      <c r="B7193" s="220">
        <v>0.84375</v>
      </c>
      <c r="C7193">
        <v>27.3</v>
      </c>
      <c r="D7193">
        <v>27.3</v>
      </c>
      <c r="E7193">
        <v>27.1</v>
      </c>
      <c r="F7193">
        <v>64</v>
      </c>
      <c r="G7193">
        <v>19.899999999999999</v>
      </c>
      <c r="H7193">
        <v>5</v>
      </c>
      <c r="I7193" t="s">
        <v>343</v>
      </c>
      <c r="J7193">
        <v>0.42</v>
      </c>
      <c r="K7193">
        <v>9</v>
      </c>
      <c r="L7193" t="s">
        <v>343</v>
      </c>
      <c r="M7193">
        <v>27.3</v>
      </c>
      <c r="N7193">
        <v>28.7</v>
      </c>
      <c r="O7193">
        <v>28.7</v>
      </c>
      <c r="P7193" t="s">
        <v>337</v>
      </c>
      <c r="Q7193">
        <v>749.4</v>
      </c>
      <c r="R7193">
        <v>0</v>
      </c>
      <c r="S7193">
        <v>0</v>
      </c>
      <c r="T7193">
        <v>12</v>
      </c>
      <c r="U7193">
        <v>0.09</v>
      </c>
      <c r="V7193">
        <v>12</v>
      </c>
      <c r="W7193">
        <v>0</v>
      </c>
      <c r="X7193">
        <v>0</v>
      </c>
      <c r="Y7193">
        <v>0</v>
      </c>
      <c r="Z7193">
        <v>0</v>
      </c>
      <c r="AA7193">
        <v>3.1E-2</v>
      </c>
      <c r="AB7193">
        <v>23.2</v>
      </c>
      <c r="AC7193">
        <v>43</v>
      </c>
      <c r="AD7193">
        <v>9.9</v>
      </c>
      <c r="AE7193">
        <v>22.8</v>
      </c>
      <c r="AF7193">
        <v>8.1</v>
      </c>
      <c r="AG7193">
        <v>7.2499999999999995E-2</v>
      </c>
      <c r="AH7193" t="s">
        <v>337</v>
      </c>
      <c r="AI7193" t="s">
        <v>337</v>
      </c>
      <c r="AJ7193">
        <v>0</v>
      </c>
      <c r="AK7193">
        <v>117</v>
      </c>
      <c r="AL7193">
        <v>1</v>
      </c>
      <c r="AM7193">
        <v>100</v>
      </c>
      <c r="AN7193">
        <v>5</v>
      </c>
    </row>
    <row r="7194" spans="1:40" x14ac:dyDescent="0.25">
      <c r="A7194" s="34">
        <v>40767</v>
      </c>
      <c r="B7194" s="220">
        <v>0.84722222222222221</v>
      </c>
      <c r="C7194">
        <v>27.4</v>
      </c>
      <c r="D7194">
        <v>27.4</v>
      </c>
      <c r="E7194">
        <v>27.3</v>
      </c>
      <c r="F7194">
        <v>63</v>
      </c>
      <c r="G7194">
        <v>19.7</v>
      </c>
      <c r="H7194">
        <v>4</v>
      </c>
      <c r="I7194" t="s">
        <v>343</v>
      </c>
      <c r="J7194">
        <v>0.33</v>
      </c>
      <c r="K7194">
        <v>7</v>
      </c>
      <c r="L7194" t="s">
        <v>343</v>
      </c>
      <c r="M7194">
        <v>27.4</v>
      </c>
      <c r="N7194">
        <v>28.7</v>
      </c>
      <c r="O7194">
        <v>28.7</v>
      </c>
      <c r="P7194" t="s">
        <v>337</v>
      </c>
      <c r="Q7194">
        <v>749.5</v>
      </c>
      <c r="R7194">
        <v>0</v>
      </c>
      <c r="S7194">
        <v>0</v>
      </c>
      <c r="T7194">
        <v>8</v>
      </c>
      <c r="U7194">
        <v>0.06</v>
      </c>
      <c r="V7194">
        <v>9</v>
      </c>
      <c r="W7194">
        <v>0</v>
      </c>
      <c r="X7194">
        <v>0</v>
      </c>
      <c r="Y7194">
        <v>0</v>
      </c>
      <c r="Z7194">
        <v>0</v>
      </c>
      <c r="AA7194">
        <v>3.1E-2</v>
      </c>
      <c r="AB7194">
        <v>23.2</v>
      </c>
      <c r="AC7194">
        <v>43</v>
      </c>
      <c r="AD7194">
        <v>9.9</v>
      </c>
      <c r="AE7194">
        <v>22.8</v>
      </c>
      <c r="AF7194">
        <v>8.1</v>
      </c>
      <c r="AG7194">
        <v>7.2499999999999995E-2</v>
      </c>
      <c r="AH7194" t="s">
        <v>337</v>
      </c>
      <c r="AI7194" t="s">
        <v>337</v>
      </c>
      <c r="AJ7194">
        <v>0</v>
      </c>
      <c r="AK7194">
        <v>117</v>
      </c>
      <c r="AL7194">
        <v>1</v>
      </c>
      <c r="AM7194">
        <v>100</v>
      </c>
      <c r="AN7194">
        <v>5</v>
      </c>
    </row>
    <row r="7195" spans="1:40" x14ac:dyDescent="0.25">
      <c r="A7195" s="34">
        <v>40767</v>
      </c>
      <c r="B7195" s="220">
        <v>0.85069444444444453</v>
      </c>
      <c r="C7195">
        <v>27.3</v>
      </c>
      <c r="D7195">
        <v>27.4</v>
      </c>
      <c r="E7195">
        <v>27.3</v>
      </c>
      <c r="F7195">
        <v>63</v>
      </c>
      <c r="G7195">
        <v>19.7</v>
      </c>
      <c r="H7195">
        <v>3</v>
      </c>
      <c r="I7195" t="s">
        <v>343</v>
      </c>
      <c r="J7195">
        <v>0.25</v>
      </c>
      <c r="K7195">
        <v>5</v>
      </c>
      <c r="L7195" t="s">
        <v>343</v>
      </c>
      <c r="M7195">
        <v>27.3</v>
      </c>
      <c r="N7195">
        <v>28.6</v>
      </c>
      <c r="O7195">
        <v>28.6</v>
      </c>
      <c r="P7195" t="s">
        <v>337</v>
      </c>
      <c r="Q7195">
        <v>749.7</v>
      </c>
      <c r="R7195">
        <v>0</v>
      </c>
      <c r="S7195">
        <v>0</v>
      </c>
      <c r="T7195">
        <v>5</v>
      </c>
      <c r="U7195">
        <v>0.04</v>
      </c>
      <c r="V7195">
        <v>7</v>
      </c>
      <c r="W7195">
        <v>0</v>
      </c>
      <c r="X7195">
        <v>0</v>
      </c>
      <c r="Y7195">
        <v>0</v>
      </c>
      <c r="Z7195">
        <v>0</v>
      </c>
      <c r="AA7195">
        <v>3.1E-2</v>
      </c>
      <c r="AB7195">
        <v>23.1</v>
      </c>
      <c r="AC7195">
        <v>43</v>
      </c>
      <c r="AD7195">
        <v>9.8000000000000007</v>
      </c>
      <c r="AE7195">
        <v>22.6</v>
      </c>
      <c r="AF7195">
        <v>8.11</v>
      </c>
      <c r="AG7195">
        <v>7.2499999999999995E-2</v>
      </c>
      <c r="AH7195" t="s">
        <v>337</v>
      </c>
      <c r="AI7195" t="s">
        <v>337</v>
      </c>
      <c r="AJ7195">
        <v>0</v>
      </c>
      <c r="AK7195">
        <v>117</v>
      </c>
      <c r="AL7195">
        <v>1</v>
      </c>
      <c r="AM7195">
        <v>100</v>
      </c>
      <c r="AN7195">
        <v>5</v>
      </c>
    </row>
    <row r="7196" spans="1:40" x14ac:dyDescent="0.25">
      <c r="A7196" s="34">
        <v>40767</v>
      </c>
      <c r="B7196" s="220">
        <v>0.85416666666666663</v>
      </c>
      <c r="C7196">
        <v>27.3</v>
      </c>
      <c r="D7196">
        <v>27.3</v>
      </c>
      <c r="E7196">
        <v>27.3</v>
      </c>
      <c r="F7196">
        <v>64</v>
      </c>
      <c r="G7196">
        <v>19.899999999999999</v>
      </c>
      <c r="H7196">
        <v>3</v>
      </c>
      <c r="I7196" t="s">
        <v>343</v>
      </c>
      <c r="J7196">
        <v>0.25</v>
      </c>
      <c r="K7196">
        <v>5</v>
      </c>
      <c r="L7196" t="s">
        <v>343</v>
      </c>
      <c r="M7196">
        <v>27.3</v>
      </c>
      <c r="N7196">
        <v>28.6</v>
      </c>
      <c r="O7196">
        <v>28.6</v>
      </c>
      <c r="P7196" t="s">
        <v>337</v>
      </c>
      <c r="Q7196">
        <v>749.7</v>
      </c>
      <c r="R7196">
        <v>0</v>
      </c>
      <c r="S7196">
        <v>0</v>
      </c>
      <c r="T7196">
        <v>0</v>
      </c>
      <c r="U7196">
        <v>0</v>
      </c>
      <c r="V7196">
        <v>0</v>
      </c>
      <c r="W7196">
        <v>0</v>
      </c>
      <c r="X7196">
        <v>0</v>
      </c>
      <c r="Y7196">
        <v>0</v>
      </c>
      <c r="Z7196">
        <v>0</v>
      </c>
      <c r="AA7196">
        <v>3.1E-2</v>
      </c>
      <c r="AB7196">
        <v>23.1</v>
      </c>
      <c r="AC7196">
        <v>43</v>
      </c>
      <c r="AD7196">
        <v>9.8000000000000007</v>
      </c>
      <c r="AE7196">
        <v>22.6</v>
      </c>
      <c r="AF7196">
        <v>8.11</v>
      </c>
      <c r="AG7196">
        <v>7.2499999999999995E-2</v>
      </c>
      <c r="AH7196" t="s">
        <v>337</v>
      </c>
      <c r="AI7196" t="s">
        <v>337</v>
      </c>
      <c r="AJ7196">
        <v>0</v>
      </c>
      <c r="AK7196">
        <v>117</v>
      </c>
      <c r="AL7196">
        <v>1</v>
      </c>
      <c r="AM7196">
        <v>100</v>
      </c>
      <c r="AN7196">
        <v>5</v>
      </c>
    </row>
    <row r="7197" spans="1:40" x14ac:dyDescent="0.25">
      <c r="A7197" s="34">
        <v>40767</v>
      </c>
      <c r="B7197" s="220">
        <v>0.85763888888888884</v>
      </c>
      <c r="C7197">
        <v>27.2</v>
      </c>
      <c r="D7197">
        <v>27.3</v>
      </c>
      <c r="E7197">
        <v>27.2</v>
      </c>
      <c r="F7197">
        <v>65</v>
      </c>
      <c r="G7197">
        <v>20</v>
      </c>
      <c r="H7197">
        <v>3</v>
      </c>
      <c r="I7197" t="s">
        <v>343</v>
      </c>
      <c r="J7197">
        <v>0.25</v>
      </c>
      <c r="K7197">
        <v>4</v>
      </c>
      <c r="L7197" t="s">
        <v>343</v>
      </c>
      <c r="M7197">
        <v>27.2</v>
      </c>
      <c r="N7197">
        <v>28.6</v>
      </c>
      <c r="O7197">
        <v>28.6</v>
      </c>
      <c r="P7197" t="s">
        <v>337</v>
      </c>
      <c r="Q7197">
        <v>749.8</v>
      </c>
      <c r="R7197">
        <v>0</v>
      </c>
      <c r="S7197">
        <v>0</v>
      </c>
      <c r="T7197">
        <v>0</v>
      </c>
      <c r="U7197">
        <v>0</v>
      </c>
      <c r="V7197">
        <v>0</v>
      </c>
      <c r="W7197">
        <v>0</v>
      </c>
      <c r="X7197">
        <v>0</v>
      </c>
      <c r="Y7197">
        <v>0</v>
      </c>
      <c r="Z7197">
        <v>0</v>
      </c>
      <c r="AA7197">
        <v>3.1E-2</v>
      </c>
      <c r="AB7197">
        <v>23.1</v>
      </c>
      <c r="AC7197">
        <v>43</v>
      </c>
      <c r="AD7197">
        <v>9.8000000000000007</v>
      </c>
      <c r="AE7197">
        <v>22.6</v>
      </c>
      <c r="AF7197">
        <v>8.11</v>
      </c>
      <c r="AG7197">
        <v>7.2499999999999995E-2</v>
      </c>
      <c r="AH7197" t="s">
        <v>337</v>
      </c>
      <c r="AI7197" t="s">
        <v>337</v>
      </c>
      <c r="AJ7197">
        <v>0</v>
      </c>
      <c r="AK7197">
        <v>117</v>
      </c>
      <c r="AL7197">
        <v>1</v>
      </c>
      <c r="AM7197">
        <v>100</v>
      </c>
      <c r="AN7197">
        <v>5</v>
      </c>
    </row>
    <row r="7198" spans="1:40" x14ac:dyDescent="0.25">
      <c r="A7198" s="34">
        <v>40767</v>
      </c>
      <c r="B7198" s="220">
        <v>0.86111111111111116</v>
      </c>
      <c r="C7198">
        <v>27.1</v>
      </c>
      <c r="D7198">
        <v>27.2</v>
      </c>
      <c r="E7198">
        <v>27.1</v>
      </c>
      <c r="F7198">
        <v>65</v>
      </c>
      <c r="G7198">
        <v>19.899999999999999</v>
      </c>
      <c r="H7198">
        <v>3</v>
      </c>
      <c r="I7198" t="s">
        <v>343</v>
      </c>
      <c r="J7198">
        <v>0.25</v>
      </c>
      <c r="K7198">
        <v>5</v>
      </c>
      <c r="L7198" t="s">
        <v>343</v>
      </c>
      <c r="M7198">
        <v>27.1</v>
      </c>
      <c r="N7198">
        <v>28.3</v>
      </c>
      <c r="O7198">
        <v>28.3</v>
      </c>
      <c r="P7198" t="s">
        <v>337</v>
      </c>
      <c r="Q7198">
        <v>749.8</v>
      </c>
      <c r="R7198">
        <v>0</v>
      </c>
      <c r="S7198">
        <v>0</v>
      </c>
      <c r="T7198">
        <v>0</v>
      </c>
      <c r="U7198">
        <v>0</v>
      </c>
      <c r="V7198">
        <v>0</v>
      </c>
      <c r="W7198">
        <v>0</v>
      </c>
      <c r="X7198">
        <v>0</v>
      </c>
      <c r="Y7198">
        <v>0</v>
      </c>
      <c r="Z7198">
        <v>0</v>
      </c>
      <c r="AA7198">
        <v>0.03</v>
      </c>
      <c r="AB7198">
        <v>22.9</v>
      </c>
      <c r="AC7198">
        <v>43</v>
      </c>
      <c r="AD7198">
        <v>9.6999999999999993</v>
      </c>
      <c r="AE7198">
        <v>22.4</v>
      </c>
      <c r="AF7198">
        <v>8.1199999999999992</v>
      </c>
      <c r="AG7198">
        <v>7.2599999999999998E-2</v>
      </c>
      <c r="AH7198" t="s">
        <v>337</v>
      </c>
      <c r="AI7198" t="s">
        <v>337</v>
      </c>
      <c r="AJ7198">
        <v>0</v>
      </c>
      <c r="AK7198">
        <v>117</v>
      </c>
      <c r="AL7198">
        <v>1</v>
      </c>
      <c r="AM7198">
        <v>100</v>
      </c>
      <c r="AN7198">
        <v>5</v>
      </c>
    </row>
    <row r="7199" spans="1:40" x14ac:dyDescent="0.25">
      <c r="A7199" s="34">
        <v>40767</v>
      </c>
      <c r="B7199" s="220">
        <v>0.86458333333333337</v>
      </c>
      <c r="C7199">
        <v>27.2</v>
      </c>
      <c r="D7199">
        <v>27.2</v>
      </c>
      <c r="E7199">
        <v>27.1</v>
      </c>
      <c r="F7199">
        <v>63</v>
      </c>
      <c r="G7199">
        <v>19.5</v>
      </c>
      <c r="H7199">
        <v>5</v>
      </c>
      <c r="I7199" t="s">
        <v>343</v>
      </c>
      <c r="J7199">
        <v>0.42</v>
      </c>
      <c r="K7199">
        <v>7</v>
      </c>
      <c r="L7199" t="s">
        <v>343</v>
      </c>
      <c r="M7199">
        <v>27.2</v>
      </c>
      <c r="N7199">
        <v>28.3</v>
      </c>
      <c r="O7199">
        <v>28.3</v>
      </c>
      <c r="P7199" t="s">
        <v>337</v>
      </c>
      <c r="Q7199">
        <v>749.8</v>
      </c>
      <c r="R7199">
        <v>0</v>
      </c>
      <c r="S7199">
        <v>0</v>
      </c>
      <c r="T7199">
        <v>0</v>
      </c>
      <c r="U7199">
        <v>0</v>
      </c>
      <c r="V7199">
        <v>0</v>
      </c>
      <c r="W7199">
        <v>0</v>
      </c>
      <c r="X7199">
        <v>0</v>
      </c>
      <c r="Y7199">
        <v>0</v>
      </c>
      <c r="Z7199">
        <v>0</v>
      </c>
      <c r="AA7199">
        <v>3.1E-2</v>
      </c>
      <c r="AB7199">
        <v>22.9</v>
      </c>
      <c r="AC7199">
        <v>43</v>
      </c>
      <c r="AD7199">
        <v>9.6999999999999993</v>
      </c>
      <c r="AE7199">
        <v>22.4</v>
      </c>
      <c r="AF7199">
        <v>8.1199999999999992</v>
      </c>
      <c r="AG7199">
        <v>7.2599999999999998E-2</v>
      </c>
      <c r="AH7199" t="s">
        <v>337</v>
      </c>
      <c r="AI7199" t="s">
        <v>337</v>
      </c>
      <c r="AJ7199">
        <v>0</v>
      </c>
      <c r="AK7199">
        <v>118</v>
      </c>
      <c r="AL7199">
        <v>1</v>
      </c>
      <c r="AM7199">
        <v>100</v>
      </c>
      <c r="AN7199">
        <v>5</v>
      </c>
    </row>
    <row r="7200" spans="1:40" x14ac:dyDescent="0.25">
      <c r="A7200" s="34">
        <v>40767</v>
      </c>
      <c r="B7200" s="220">
        <v>0.86805555555555547</v>
      </c>
      <c r="C7200">
        <v>27.2</v>
      </c>
      <c r="D7200">
        <v>27.2</v>
      </c>
      <c r="E7200">
        <v>27.2</v>
      </c>
      <c r="F7200">
        <v>63</v>
      </c>
      <c r="G7200">
        <v>19.600000000000001</v>
      </c>
      <c r="H7200">
        <v>5</v>
      </c>
      <c r="I7200" t="s">
        <v>343</v>
      </c>
      <c r="J7200">
        <v>0.42</v>
      </c>
      <c r="K7200">
        <v>8</v>
      </c>
      <c r="L7200" t="s">
        <v>343</v>
      </c>
      <c r="M7200">
        <v>27.2</v>
      </c>
      <c r="N7200">
        <v>28.4</v>
      </c>
      <c r="O7200">
        <v>28.4</v>
      </c>
      <c r="P7200" t="s">
        <v>337</v>
      </c>
      <c r="Q7200">
        <v>749.8</v>
      </c>
      <c r="R7200">
        <v>0</v>
      </c>
      <c r="S7200">
        <v>0</v>
      </c>
      <c r="T7200">
        <v>0</v>
      </c>
      <c r="U7200">
        <v>0</v>
      </c>
      <c r="V7200">
        <v>0</v>
      </c>
      <c r="W7200">
        <v>0</v>
      </c>
      <c r="X7200">
        <v>0</v>
      </c>
      <c r="Y7200">
        <v>0</v>
      </c>
      <c r="Z7200">
        <v>0</v>
      </c>
      <c r="AA7200">
        <v>3.1E-2</v>
      </c>
      <c r="AB7200">
        <v>22.8</v>
      </c>
      <c r="AC7200">
        <v>44</v>
      </c>
      <c r="AD7200">
        <v>9.9</v>
      </c>
      <c r="AE7200">
        <v>22.3</v>
      </c>
      <c r="AF7200">
        <v>8.2899999999999991</v>
      </c>
      <c r="AG7200">
        <v>7.2599999999999998E-2</v>
      </c>
      <c r="AH7200" t="s">
        <v>337</v>
      </c>
      <c r="AI7200" t="s">
        <v>337</v>
      </c>
      <c r="AJ7200">
        <v>0</v>
      </c>
      <c r="AK7200">
        <v>117</v>
      </c>
      <c r="AL7200">
        <v>1</v>
      </c>
      <c r="AM7200">
        <v>100</v>
      </c>
      <c r="AN7200">
        <v>5</v>
      </c>
    </row>
    <row r="7201" spans="1:40" x14ac:dyDescent="0.25">
      <c r="A7201" s="34">
        <v>40767</v>
      </c>
      <c r="B7201" s="220">
        <v>0.87152777777777779</v>
      </c>
      <c r="C7201">
        <v>27.1</v>
      </c>
      <c r="D7201">
        <v>27.2</v>
      </c>
      <c r="E7201">
        <v>27.1</v>
      </c>
      <c r="F7201">
        <v>64</v>
      </c>
      <c r="G7201">
        <v>19.7</v>
      </c>
      <c r="H7201">
        <v>4</v>
      </c>
      <c r="I7201" t="s">
        <v>343</v>
      </c>
      <c r="J7201">
        <v>0.33</v>
      </c>
      <c r="K7201">
        <v>6</v>
      </c>
      <c r="L7201" t="s">
        <v>343</v>
      </c>
      <c r="M7201">
        <v>27.1</v>
      </c>
      <c r="N7201">
        <v>28.3</v>
      </c>
      <c r="O7201">
        <v>28.3</v>
      </c>
      <c r="P7201" t="s">
        <v>337</v>
      </c>
      <c r="Q7201">
        <v>749.9</v>
      </c>
      <c r="R7201">
        <v>0</v>
      </c>
      <c r="S7201">
        <v>0</v>
      </c>
      <c r="T7201">
        <v>0</v>
      </c>
      <c r="U7201">
        <v>0</v>
      </c>
      <c r="V7201">
        <v>0</v>
      </c>
      <c r="W7201">
        <v>0</v>
      </c>
      <c r="X7201">
        <v>0</v>
      </c>
      <c r="Y7201">
        <v>0</v>
      </c>
      <c r="Z7201">
        <v>0</v>
      </c>
      <c r="AA7201">
        <v>0.03</v>
      </c>
      <c r="AB7201">
        <v>22.8</v>
      </c>
      <c r="AC7201">
        <v>44</v>
      </c>
      <c r="AD7201">
        <v>9.9</v>
      </c>
      <c r="AE7201">
        <v>22.3</v>
      </c>
      <c r="AF7201">
        <v>8.2899999999999991</v>
      </c>
      <c r="AG7201">
        <v>7.2599999999999998E-2</v>
      </c>
      <c r="AH7201" t="s">
        <v>337</v>
      </c>
      <c r="AI7201" t="s">
        <v>337</v>
      </c>
      <c r="AJ7201">
        <v>0</v>
      </c>
      <c r="AK7201">
        <v>117</v>
      </c>
      <c r="AL7201">
        <v>1</v>
      </c>
      <c r="AM7201">
        <v>100</v>
      </c>
      <c r="AN7201">
        <v>5</v>
      </c>
    </row>
    <row r="7202" spans="1:40" x14ac:dyDescent="0.25">
      <c r="A7202" s="34">
        <v>40767</v>
      </c>
      <c r="B7202" s="220">
        <v>0.875</v>
      </c>
      <c r="C7202">
        <v>27</v>
      </c>
      <c r="D7202">
        <v>27.1</v>
      </c>
      <c r="E7202">
        <v>27</v>
      </c>
      <c r="F7202">
        <v>64</v>
      </c>
      <c r="G7202">
        <v>19.600000000000001</v>
      </c>
      <c r="H7202">
        <v>4</v>
      </c>
      <c r="I7202" t="s">
        <v>343</v>
      </c>
      <c r="J7202">
        <v>0.33</v>
      </c>
      <c r="K7202">
        <v>7</v>
      </c>
      <c r="L7202" t="s">
        <v>343</v>
      </c>
      <c r="M7202">
        <v>27</v>
      </c>
      <c r="N7202">
        <v>28.2</v>
      </c>
      <c r="O7202">
        <v>28.2</v>
      </c>
      <c r="P7202" t="s">
        <v>337</v>
      </c>
      <c r="Q7202">
        <v>750</v>
      </c>
      <c r="R7202">
        <v>0</v>
      </c>
      <c r="S7202">
        <v>0</v>
      </c>
      <c r="T7202">
        <v>0</v>
      </c>
      <c r="U7202">
        <v>0</v>
      </c>
      <c r="V7202">
        <v>0</v>
      </c>
      <c r="W7202">
        <v>0</v>
      </c>
      <c r="X7202">
        <v>0</v>
      </c>
      <c r="Y7202">
        <v>0</v>
      </c>
      <c r="Z7202">
        <v>0</v>
      </c>
      <c r="AA7202">
        <v>0.03</v>
      </c>
      <c r="AB7202">
        <v>22.8</v>
      </c>
      <c r="AC7202">
        <v>44</v>
      </c>
      <c r="AD7202">
        <v>9.9</v>
      </c>
      <c r="AE7202">
        <v>22.3</v>
      </c>
      <c r="AF7202">
        <v>8.2899999999999991</v>
      </c>
      <c r="AG7202">
        <v>7.2599999999999998E-2</v>
      </c>
      <c r="AH7202" t="s">
        <v>337</v>
      </c>
      <c r="AI7202" t="s">
        <v>337</v>
      </c>
      <c r="AJ7202">
        <v>2E-3</v>
      </c>
      <c r="AK7202">
        <v>116</v>
      </c>
      <c r="AL7202">
        <v>1</v>
      </c>
      <c r="AM7202">
        <v>100</v>
      </c>
      <c r="AN7202">
        <v>5</v>
      </c>
    </row>
    <row r="7203" spans="1:40" x14ac:dyDescent="0.25">
      <c r="A7203" s="34">
        <v>40767</v>
      </c>
      <c r="B7203" s="220">
        <v>0.87847222222222221</v>
      </c>
      <c r="C7203">
        <v>26.9</v>
      </c>
      <c r="D7203">
        <v>27</v>
      </c>
      <c r="E7203">
        <v>26.9</v>
      </c>
      <c r="F7203">
        <v>64</v>
      </c>
      <c r="G7203">
        <v>19.600000000000001</v>
      </c>
      <c r="H7203">
        <v>3</v>
      </c>
      <c r="I7203" t="s">
        <v>343</v>
      </c>
      <c r="J7203">
        <v>0.25</v>
      </c>
      <c r="K7203">
        <v>6</v>
      </c>
      <c r="L7203" t="s">
        <v>343</v>
      </c>
      <c r="M7203">
        <v>26.9</v>
      </c>
      <c r="N7203">
        <v>28.1</v>
      </c>
      <c r="O7203">
        <v>28.1</v>
      </c>
      <c r="P7203" t="s">
        <v>337</v>
      </c>
      <c r="Q7203">
        <v>750</v>
      </c>
      <c r="R7203">
        <v>0</v>
      </c>
      <c r="S7203">
        <v>0</v>
      </c>
      <c r="T7203">
        <v>0</v>
      </c>
      <c r="U7203">
        <v>0</v>
      </c>
      <c r="V7203">
        <v>0</v>
      </c>
      <c r="W7203">
        <v>0</v>
      </c>
      <c r="X7203">
        <v>0</v>
      </c>
      <c r="Y7203">
        <v>0</v>
      </c>
      <c r="Z7203">
        <v>0</v>
      </c>
      <c r="AA7203">
        <v>0.03</v>
      </c>
      <c r="AB7203">
        <v>22.8</v>
      </c>
      <c r="AC7203">
        <v>44</v>
      </c>
      <c r="AD7203">
        <v>9.9</v>
      </c>
      <c r="AE7203">
        <v>22.2</v>
      </c>
      <c r="AF7203">
        <v>8.2899999999999991</v>
      </c>
      <c r="AG7203">
        <v>7.2599999999999998E-2</v>
      </c>
      <c r="AH7203" t="s">
        <v>337</v>
      </c>
      <c r="AI7203" t="s">
        <v>337</v>
      </c>
      <c r="AJ7203">
        <v>0</v>
      </c>
      <c r="AK7203">
        <v>117</v>
      </c>
      <c r="AL7203">
        <v>1</v>
      </c>
      <c r="AM7203">
        <v>100</v>
      </c>
      <c r="AN7203">
        <v>5</v>
      </c>
    </row>
    <row r="7204" spans="1:40" x14ac:dyDescent="0.25">
      <c r="A7204" s="34">
        <v>40767</v>
      </c>
      <c r="B7204" s="220">
        <v>0.88194444444444453</v>
      </c>
      <c r="C7204">
        <v>26.9</v>
      </c>
      <c r="D7204">
        <v>26.9</v>
      </c>
      <c r="E7204">
        <v>26.9</v>
      </c>
      <c r="F7204">
        <v>65</v>
      </c>
      <c r="G7204">
        <v>19.8</v>
      </c>
      <c r="H7204">
        <v>3</v>
      </c>
      <c r="I7204" t="s">
        <v>343</v>
      </c>
      <c r="J7204">
        <v>0.25</v>
      </c>
      <c r="K7204">
        <v>5</v>
      </c>
      <c r="L7204" t="s">
        <v>343</v>
      </c>
      <c r="M7204">
        <v>26.9</v>
      </c>
      <c r="N7204">
        <v>28.2</v>
      </c>
      <c r="O7204">
        <v>28.2</v>
      </c>
      <c r="P7204" t="s">
        <v>337</v>
      </c>
      <c r="Q7204">
        <v>750.1</v>
      </c>
      <c r="R7204">
        <v>0</v>
      </c>
      <c r="S7204">
        <v>0</v>
      </c>
      <c r="T7204">
        <v>0</v>
      </c>
      <c r="U7204">
        <v>0</v>
      </c>
      <c r="V7204">
        <v>0</v>
      </c>
      <c r="W7204">
        <v>0</v>
      </c>
      <c r="X7204">
        <v>0</v>
      </c>
      <c r="Y7204">
        <v>0</v>
      </c>
      <c r="Z7204">
        <v>0</v>
      </c>
      <c r="AA7204">
        <v>0.03</v>
      </c>
      <c r="AB7204">
        <v>22.8</v>
      </c>
      <c r="AC7204">
        <v>44</v>
      </c>
      <c r="AD7204">
        <v>9.9</v>
      </c>
      <c r="AE7204">
        <v>22.2</v>
      </c>
      <c r="AF7204">
        <v>8.2899999999999991</v>
      </c>
      <c r="AG7204">
        <v>7.2599999999999998E-2</v>
      </c>
      <c r="AH7204" t="s">
        <v>337</v>
      </c>
      <c r="AI7204" t="s">
        <v>337</v>
      </c>
      <c r="AJ7204">
        <v>0</v>
      </c>
      <c r="AK7204">
        <v>116</v>
      </c>
      <c r="AL7204">
        <v>1</v>
      </c>
      <c r="AM7204">
        <v>100</v>
      </c>
      <c r="AN7204">
        <v>5</v>
      </c>
    </row>
    <row r="7205" spans="1:40" x14ac:dyDescent="0.25">
      <c r="A7205" s="34">
        <v>40767</v>
      </c>
      <c r="B7205" s="220">
        <v>0.88541666666666663</v>
      </c>
      <c r="C7205">
        <v>26.8</v>
      </c>
      <c r="D7205">
        <v>26.9</v>
      </c>
      <c r="E7205">
        <v>26.8</v>
      </c>
      <c r="F7205">
        <v>66</v>
      </c>
      <c r="G7205">
        <v>19.899999999999999</v>
      </c>
      <c r="H7205">
        <v>4</v>
      </c>
      <c r="I7205" t="s">
        <v>343</v>
      </c>
      <c r="J7205">
        <v>0.33</v>
      </c>
      <c r="K7205">
        <v>7</v>
      </c>
      <c r="L7205" t="s">
        <v>343</v>
      </c>
      <c r="M7205">
        <v>26.8</v>
      </c>
      <c r="N7205">
        <v>28.1</v>
      </c>
      <c r="O7205">
        <v>28.1</v>
      </c>
      <c r="P7205" t="s">
        <v>337</v>
      </c>
      <c r="Q7205">
        <v>750.1</v>
      </c>
      <c r="R7205">
        <v>0</v>
      </c>
      <c r="S7205">
        <v>0</v>
      </c>
      <c r="T7205">
        <v>0</v>
      </c>
      <c r="U7205">
        <v>0</v>
      </c>
      <c r="V7205">
        <v>0</v>
      </c>
      <c r="W7205">
        <v>0</v>
      </c>
      <c r="X7205">
        <v>0</v>
      </c>
      <c r="Y7205">
        <v>0</v>
      </c>
      <c r="Z7205">
        <v>0</v>
      </c>
      <c r="AA7205">
        <v>0.03</v>
      </c>
      <c r="AB7205">
        <v>22.8</v>
      </c>
      <c r="AC7205">
        <v>44</v>
      </c>
      <c r="AD7205">
        <v>9.9</v>
      </c>
      <c r="AE7205">
        <v>22.2</v>
      </c>
      <c r="AF7205">
        <v>8.2899999999999991</v>
      </c>
      <c r="AG7205">
        <v>7.2599999999999998E-2</v>
      </c>
      <c r="AH7205" t="s">
        <v>337</v>
      </c>
      <c r="AI7205" t="s">
        <v>337</v>
      </c>
      <c r="AJ7205">
        <v>0</v>
      </c>
      <c r="AK7205">
        <v>116</v>
      </c>
      <c r="AL7205">
        <v>1</v>
      </c>
      <c r="AM7205">
        <v>100</v>
      </c>
      <c r="AN7205">
        <v>5</v>
      </c>
    </row>
    <row r="7206" spans="1:40" x14ac:dyDescent="0.25">
      <c r="A7206" s="34">
        <v>40767</v>
      </c>
      <c r="B7206" s="220">
        <v>0.88888888888888884</v>
      </c>
      <c r="C7206">
        <v>26.8</v>
      </c>
      <c r="D7206">
        <v>26.8</v>
      </c>
      <c r="E7206">
        <v>26.8</v>
      </c>
      <c r="F7206">
        <v>67</v>
      </c>
      <c r="G7206">
        <v>20.100000000000001</v>
      </c>
      <c r="H7206">
        <v>4</v>
      </c>
      <c r="I7206" t="s">
        <v>343</v>
      </c>
      <c r="J7206">
        <v>0.33</v>
      </c>
      <c r="K7206">
        <v>7</v>
      </c>
      <c r="L7206" t="s">
        <v>343</v>
      </c>
      <c r="M7206">
        <v>26.8</v>
      </c>
      <c r="N7206">
        <v>28.1</v>
      </c>
      <c r="O7206">
        <v>28.1</v>
      </c>
      <c r="P7206" t="s">
        <v>337</v>
      </c>
      <c r="Q7206">
        <v>750.1</v>
      </c>
      <c r="R7206">
        <v>0</v>
      </c>
      <c r="S7206">
        <v>0</v>
      </c>
      <c r="T7206">
        <v>0</v>
      </c>
      <c r="U7206">
        <v>0</v>
      </c>
      <c r="V7206">
        <v>0</v>
      </c>
      <c r="W7206">
        <v>0</v>
      </c>
      <c r="X7206">
        <v>0</v>
      </c>
      <c r="Y7206">
        <v>0</v>
      </c>
      <c r="Z7206">
        <v>0</v>
      </c>
      <c r="AA7206">
        <v>2.9000000000000001E-2</v>
      </c>
      <c r="AB7206">
        <v>22.7</v>
      </c>
      <c r="AC7206">
        <v>44</v>
      </c>
      <c r="AD7206">
        <v>9.8000000000000007</v>
      </c>
      <c r="AE7206">
        <v>22.1</v>
      </c>
      <c r="AF7206">
        <v>8.2899999999999991</v>
      </c>
      <c r="AG7206">
        <v>7.2700000000000001E-2</v>
      </c>
      <c r="AH7206" t="s">
        <v>337</v>
      </c>
      <c r="AI7206" t="s">
        <v>337</v>
      </c>
      <c r="AJ7206">
        <v>0</v>
      </c>
      <c r="AK7206">
        <v>117</v>
      </c>
      <c r="AL7206">
        <v>1</v>
      </c>
      <c r="AM7206">
        <v>100</v>
      </c>
      <c r="AN7206">
        <v>5</v>
      </c>
    </row>
    <row r="7207" spans="1:40" x14ac:dyDescent="0.25">
      <c r="A7207" s="34">
        <v>40767</v>
      </c>
      <c r="B7207" s="220">
        <v>0.89236111111111116</v>
      </c>
      <c r="C7207">
        <v>26.7</v>
      </c>
      <c r="D7207">
        <v>26.8</v>
      </c>
      <c r="E7207">
        <v>26.7</v>
      </c>
      <c r="F7207">
        <v>67</v>
      </c>
      <c r="G7207">
        <v>20</v>
      </c>
      <c r="H7207">
        <v>4</v>
      </c>
      <c r="I7207" t="s">
        <v>343</v>
      </c>
      <c r="J7207">
        <v>0.33</v>
      </c>
      <c r="K7207">
        <v>7</v>
      </c>
      <c r="L7207" t="s">
        <v>343</v>
      </c>
      <c r="M7207">
        <v>26.7</v>
      </c>
      <c r="N7207">
        <v>27.9</v>
      </c>
      <c r="O7207">
        <v>27.9</v>
      </c>
      <c r="P7207" t="s">
        <v>337</v>
      </c>
      <c r="Q7207">
        <v>750.1</v>
      </c>
      <c r="R7207">
        <v>0</v>
      </c>
      <c r="S7207">
        <v>0</v>
      </c>
      <c r="T7207">
        <v>0</v>
      </c>
      <c r="U7207">
        <v>0</v>
      </c>
      <c r="V7207">
        <v>0</v>
      </c>
      <c r="W7207">
        <v>0</v>
      </c>
      <c r="X7207">
        <v>0</v>
      </c>
      <c r="Y7207">
        <v>0</v>
      </c>
      <c r="Z7207">
        <v>0</v>
      </c>
      <c r="AA7207">
        <v>2.9000000000000001E-2</v>
      </c>
      <c r="AB7207">
        <v>22.7</v>
      </c>
      <c r="AC7207">
        <v>44</v>
      </c>
      <c r="AD7207">
        <v>9.8000000000000007</v>
      </c>
      <c r="AE7207">
        <v>22.1</v>
      </c>
      <c r="AF7207">
        <v>8.2899999999999991</v>
      </c>
      <c r="AG7207">
        <v>7.2700000000000001E-2</v>
      </c>
      <c r="AH7207" t="s">
        <v>337</v>
      </c>
      <c r="AI7207" t="s">
        <v>337</v>
      </c>
      <c r="AJ7207">
        <v>0</v>
      </c>
      <c r="AK7207">
        <v>117</v>
      </c>
      <c r="AL7207">
        <v>1</v>
      </c>
      <c r="AM7207">
        <v>100</v>
      </c>
      <c r="AN7207">
        <v>5</v>
      </c>
    </row>
    <row r="7208" spans="1:40" x14ac:dyDescent="0.25">
      <c r="A7208" s="34">
        <v>40767</v>
      </c>
      <c r="B7208" s="220">
        <v>0.89583333333333337</v>
      </c>
      <c r="C7208">
        <v>26.6</v>
      </c>
      <c r="D7208">
        <v>26.7</v>
      </c>
      <c r="E7208">
        <v>26.6</v>
      </c>
      <c r="F7208">
        <v>68</v>
      </c>
      <c r="G7208">
        <v>20.2</v>
      </c>
      <c r="H7208">
        <v>4</v>
      </c>
      <c r="I7208" t="s">
        <v>343</v>
      </c>
      <c r="J7208">
        <v>0.33</v>
      </c>
      <c r="K7208">
        <v>6</v>
      </c>
      <c r="L7208" t="s">
        <v>343</v>
      </c>
      <c r="M7208">
        <v>26.6</v>
      </c>
      <c r="N7208">
        <v>27.9</v>
      </c>
      <c r="O7208">
        <v>27.9</v>
      </c>
      <c r="P7208" t="s">
        <v>337</v>
      </c>
      <c r="Q7208">
        <v>750.1</v>
      </c>
      <c r="R7208">
        <v>0</v>
      </c>
      <c r="S7208">
        <v>0</v>
      </c>
      <c r="T7208">
        <v>0</v>
      </c>
      <c r="U7208">
        <v>0</v>
      </c>
      <c r="V7208">
        <v>0</v>
      </c>
      <c r="W7208">
        <v>0</v>
      </c>
      <c r="X7208">
        <v>0</v>
      </c>
      <c r="Y7208">
        <v>0</v>
      </c>
      <c r="Z7208">
        <v>0</v>
      </c>
      <c r="AA7208">
        <v>2.9000000000000001E-2</v>
      </c>
      <c r="AB7208">
        <v>22.7</v>
      </c>
      <c r="AC7208">
        <v>44</v>
      </c>
      <c r="AD7208">
        <v>9.8000000000000007</v>
      </c>
      <c r="AE7208">
        <v>22.1</v>
      </c>
      <c r="AF7208">
        <v>8.2899999999999991</v>
      </c>
      <c r="AG7208">
        <v>7.2700000000000001E-2</v>
      </c>
      <c r="AH7208" t="s">
        <v>337</v>
      </c>
      <c r="AI7208" t="s">
        <v>337</v>
      </c>
      <c r="AJ7208">
        <v>0</v>
      </c>
      <c r="AK7208">
        <v>117</v>
      </c>
      <c r="AL7208">
        <v>1</v>
      </c>
      <c r="AM7208">
        <v>100</v>
      </c>
      <c r="AN7208">
        <v>5</v>
      </c>
    </row>
    <row r="7209" spans="1:40" x14ac:dyDescent="0.25">
      <c r="A7209" s="34">
        <v>40767</v>
      </c>
      <c r="B7209" s="220">
        <v>0.89930555555555547</v>
      </c>
      <c r="C7209">
        <v>26.5</v>
      </c>
      <c r="D7209">
        <v>26.6</v>
      </c>
      <c r="E7209">
        <v>26.5</v>
      </c>
      <c r="F7209">
        <v>68</v>
      </c>
      <c r="G7209">
        <v>20.100000000000001</v>
      </c>
      <c r="H7209">
        <v>3</v>
      </c>
      <c r="I7209" t="s">
        <v>343</v>
      </c>
      <c r="J7209">
        <v>0.25</v>
      </c>
      <c r="K7209">
        <v>4</v>
      </c>
      <c r="L7209" t="s">
        <v>343</v>
      </c>
      <c r="M7209">
        <v>26.5</v>
      </c>
      <c r="N7209">
        <v>27.8</v>
      </c>
      <c r="O7209">
        <v>27.8</v>
      </c>
      <c r="P7209" t="s">
        <v>337</v>
      </c>
      <c r="Q7209">
        <v>750.1</v>
      </c>
      <c r="R7209">
        <v>0</v>
      </c>
      <c r="S7209">
        <v>0</v>
      </c>
      <c r="T7209">
        <v>0</v>
      </c>
      <c r="U7209">
        <v>0</v>
      </c>
      <c r="V7209">
        <v>0</v>
      </c>
      <c r="W7209">
        <v>0</v>
      </c>
      <c r="X7209">
        <v>0</v>
      </c>
      <c r="Y7209">
        <v>0</v>
      </c>
      <c r="Z7209">
        <v>0</v>
      </c>
      <c r="AA7209">
        <v>2.8000000000000001E-2</v>
      </c>
      <c r="AB7209">
        <v>22.6</v>
      </c>
      <c r="AC7209">
        <v>44</v>
      </c>
      <c r="AD7209">
        <v>9.6999999999999993</v>
      </c>
      <c r="AE7209">
        <v>21.9</v>
      </c>
      <c r="AF7209">
        <v>8.3000000000000007</v>
      </c>
      <c r="AG7209">
        <v>7.2700000000000001E-2</v>
      </c>
      <c r="AH7209" t="s">
        <v>337</v>
      </c>
      <c r="AI7209" t="s">
        <v>337</v>
      </c>
      <c r="AJ7209">
        <v>0</v>
      </c>
      <c r="AK7209">
        <v>117</v>
      </c>
      <c r="AL7209">
        <v>1</v>
      </c>
      <c r="AM7209">
        <v>100</v>
      </c>
      <c r="AN7209">
        <v>5</v>
      </c>
    </row>
    <row r="7210" spans="1:40" x14ac:dyDescent="0.25">
      <c r="A7210" s="34">
        <v>40767</v>
      </c>
      <c r="B7210" s="220">
        <v>0.90277777777777779</v>
      </c>
      <c r="C7210">
        <v>26.4</v>
      </c>
      <c r="D7210">
        <v>26.5</v>
      </c>
      <c r="E7210">
        <v>26.4</v>
      </c>
      <c r="F7210">
        <v>69</v>
      </c>
      <c r="G7210">
        <v>20.2</v>
      </c>
      <c r="H7210">
        <v>2</v>
      </c>
      <c r="I7210" t="s">
        <v>343</v>
      </c>
      <c r="J7210">
        <v>0.17</v>
      </c>
      <c r="K7210">
        <v>4</v>
      </c>
      <c r="L7210" t="s">
        <v>343</v>
      </c>
      <c r="M7210">
        <v>26.4</v>
      </c>
      <c r="N7210">
        <v>27.7</v>
      </c>
      <c r="O7210">
        <v>27.7</v>
      </c>
      <c r="P7210" t="s">
        <v>337</v>
      </c>
      <c r="Q7210">
        <v>750.2</v>
      </c>
      <c r="R7210">
        <v>0</v>
      </c>
      <c r="S7210">
        <v>0</v>
      </c>
      <c r="T7210">
        <v>0</v>
      </c>
      <c r="U7210">
        <v>0</v>
      </c>
      <c r="V7210">
        <v>0</v>
      </c>
      <c r="W7210">
        <v>0</v>
      </c>
      <c r="X7210">
        <v>0</v>
      </c>
      <c r="Y7210">
        <v>0</v>
      </c>
      <c r="Z7210">
        <v>0</v>
      </c>
      <c r="AA7210">
        <v>2.8000000000000001E-2</v>
      </c>
      <c r="AB7210">
        <v>22.6</v>
      </c>
      <c r="AC7210">
        <v>44</v>
      </c>
      <c r="AD7210">
        <v>9.6999999999999993</v>
      </c>
      <c r="AE7210">
        <v>21.9</v>
      </c>
      <c r="AF7210">
        <v>8.3000000000000007</v>
      </c>
      <c r="AG7210">
        <v>7.2700000000000001E-2</v>
      </c>
      <c r="AH7210" t="s">
        <v>337</v>
      </c>
      <c r="AI7210" t="s">
        <v>337</v>
      </c>
      <c r="AJ7210">
        <v>0</v>
      </c>
      <c r="AK7210">
        <v>117</v>
      </c>
      <c r="AL7210">
        <v>1</v>
      </c>
      <c r="AM7210">
        <v>100</v>
      </c>
      <c r="AN7210">
        <v>5</v>
      </c>
    </row>
    <row r="7211" spans="1:40" x14ac:dyDescent="0.25">
      <c r="A7211" s="34">
        <v>40767</v>
      </c>
      <c r="B7211" s="220">
        <v>0.90625</v>
      </c>
      <c r="C7211">
        <v>26.3</v>
      </c>
      <c r="D7211">
        <v>26.4</v>
      </c>
      <c r="E7211">
        <v>26.3</v>
      </c>
      <c r="F7211">
        <v>69</v>
      </c>
      <c r="G7211">
        <v>20.100000000000001</v>
      </c>
      <c r="H7211">
        <v>0</v>
      </c>
      <c r="I7211" t="s">
        <v>343</v>
      </c>
      <c r="J7211">
        <v>0</v>
      </c>
      <c r="K7211">
        <v>1</v>
      </c>
      <c r="L7211" t="s">
        <v>343</v>
      </c>
      <c r="M7211">
        <v>26.3</v>
      </c>
      <c r="N7211">
        <v>27.6</v>
      </c>
      <c r="O7211">
        <v>27.6</v>
      </c>
      <c r="P7211" t="s">
        <v>337</v>
      </c>
      <c r="Q7211">
        <v>750.4</v>
      </c>
      <c r="R7211">
        <v>0</v>
      </c>
      <c r="S7211">
        <v>0</v>
      </c>
      <c r="T7211">
        <v>0</v>
      </c>
      <c r="U7211">
        <v>0</v>
      </c>
      <c r="V7211">
        <v>0</v>
      </c>
      <c r="W7211">
        <v>0</v>
      </c>
      <c r="X7211">
        <v>0</v>
      </c>
      <c r="Y7211">
        <v>0</v>
      </c>
      <c r="Z7211">
        <v>0</v>
      </c>
      <c r="AA7211">
        <v>2.8000000000000001E-2</v>
      </c>
      <c r="AB7211">
        <v>22.6</v>
      </c>
      <c r="AC7211">
        <v>44</v>
      </c>
      <c r="AD7211">
        <v>9.6999999999999993</v>
      </c>
      <c r="AE7211">
        <v>21.9</v>
      </c>
      <c r="AF7211">
        <v>8.3000000000000007</v>
      </c>
      <c r="AG7211">
        <v>7.2700000000000001E-2</v>
      </c>
      <c r="AH7211" t="s">
        <v>337</v>
      </c>
      <c r="AI7211" t="s">
        <v>337</v>
      </c>
      <c r="AJ7211">
        <v>0</v>
      </c>
      <c r="AK7211">
        <v>117</v>
      </c>
      <c r="AL7211">
        <v>1</v>
      </c>
      <c r="AM7211">
        <v>100</v>
      </c>
      <c r="AN7211">
        <v>5</v>
      </c>
    </row>
    <row r="7212" spans="1:40" x14ac:dyDescent="0.25">
      <c r="A7212" s="34">
        <v>40767</v>
      </c>
      <c r="B7212" s="220">
        <v>0.90972222222222221</v>
      </c>
      <c r="C7212">
        <v>26.2</v>
      </c>
      <c r="D7212">
        <v>26.3</v>
      </c>
      <c r="E7212">
        <v>26.2</v>
      </c>
      <c r="F7212">
        <v>72</v>
      </c>
      <c r="G7212">
        <v>20.7</v>
      </c>
      <c r="H7212">
        <v>1</v>
      </c>
      <c r="I7212" t="s">
        <v>343</v>
      </c>
      <c r="J7212">
        <v>0.08</v>
      </c>
      <c r="K7212">
        <v>3</v>
      </c>
      <c r="L7212" t="s">
        <v>343</v>
      </c>
      <c r="M7212">
        <v>26.2</v>
      </c>
      <c r="N7212">
        <v>27.6</v>
      </c>
      <c r="O7212">
        <v>27.6</v>
      </c>
      <c r="P7212" t="s">
        <v>337</v>
      </c>
      <c r="Q7212">
        <v>750.4</v>
      </c>
      <c r="R7212">
        <v>0</v>
      </c>
      <c r="S7212">
        <v>0</v>
      </c>
      <c r="T7212">
        <v>0</v>
      </c>
      <c r="U7212">
        <v>0</v>
      </c>
      <c r="V7212">
        <v>0</v>
      </c>
      <c r="W7212">
        <v>0</v>
      </c>
      <c r="X7212">
        <v>0</v>
      </c>
      <c r="Y7212">
        <v>0</v>
      </c>
      <c r="Z7212">
        <v>0</v>
      </c>
      <c r="AA7212">
        <v>2.7E-2</v>
      </c>
      <c r="AB7212">
        <v>22.4</v>
      </c>
      <c r="AC7212">
        <v>45</v>
      </c>
      <c r="AD7212">
        <v>9.9</v>
      </c>
      <c r="AE7212">
        <v>21.8</v>
      </c>
      <c r="AF7212">
        <v>8.4499999999999993</v>
      </c>
      <c r="AG7212">
        <v>7.2700000000000001E-2</v>
      </c>
      <c r="AH7212" t="s">
        <v>337</v>
      </c>
      <c r="AI7212" t="s">
        <v>337</v>
      </c>
      <c r="AJ7212">
        <v>0</v>
      </c>
      <c r="AK7212">
        <v>118</v>
      </c>
      <c r="AL7212">
        <v>1</v>
      </c>
      <c r="AM7212">
        <v>100</v>
      </c>
      <c r="AN7212">
        <v>5</v>
      </c>
    </row>
    <row r="7213" spans="1:40" x14ac:dyDescent="0.25">
      <c r="A7213" s="34">
        <v>40767</v>
      </c>
      <c r="B7213" s="220">
        <v>0.91319444444444453</v>
      </c>
      <c r="C7213">
        <v>26</v>
      </c>
      <c r="D7213">
        <v>26.2</v>
      </c>
      <c r="E7213">
        <v>26</v>
      </c>
      <c r="F7213">
        <v>73</v>
      </c>
      <c r="G7213">
        <v>20.8</v>
      </c>
      <c r="H7213">
        <v>1</v>
      </c>
      <c r="I7213" t="s">
        <v>343</v>
      </c>
      <c r="J7213">
        <v>0.08</v>
      </c>
      <c r="K7213">
        <v>3</v>
      </c>
      <c r="L7213" t="s">
        <v>343</v>
      </c>
      <c r="M7213">
        <v>26</v>
      </c>
      <c r="N7213">
        <v>27.4</v>
      </c>
      <c r="O7213">
        <v>27.4</v>
      </c>
      <c r="P7213" t="s">
        <v>337</v>
      </c>
      <c r="Q7213">
        <v>750.4</v>
      </c>
      <c r="R7213">
        <v>0</v>
      </c>
      <c r="S7213">
        <v>0</v>
      </c>
      <c r="T7213">
        <v>0</v>
      </c>
      <c r="U7213">
        <v>0</v>
      </c>
      <c r="V7213">
        <v>0</v>
      </c>
      <c r="W7213">
        <v>0</v>
      </c>
      <c r="X7213">
        <v>0</v>
      </c>
      <c r="Y7213">
        <v>0</v>
      </c>
      <c r="Z7213">
        <v>0</v>
      </c>
      <c r="AA7213">
        <v>2.7E-2</v>
      </c>
      <c r="AB7213">
        <v>22.4</v>
      </c>
      <c r="AC7213">
        <v>45</v>
      </c>
      <c r="AD7213">
        <v>9.9</v>
      </c>
      <c r="AE7213">
        <v>21.8</v>
      </c>
      <c r="AF7213">
        <v>8.4499999999999993</v>
      </c>
      <c r="AG7213">
        <v>7.2700000000000001E-2</v>
      </c>
      <c r="AH7213" t="s">
        <v>337</v>
      </c>
      <c r="AI7213" t="s">
        <v>337</v>
      </c>
      <c r="AJ7213">
        <v>0</v>
      </c>
      <c r="AK7213">
        <v>117</v>
      </c>
      <c r="AL7213">
        <v>1</v>
      </c>
      <c r="AM7213">
        <v>100</v>
      </c>
      <c r="AN7213">
        <v>5</v>
      </c>
    </row>
    <row r="7214" spans="1:40" x14ac:dyDescent="0.25">
      <c r="A7214" s="34">
        <v>40767</v>
      </c>
      <c r="B7214" s="220">
        <v>0.91666666666666663</v>
      </c>
      <c r="C7214">
        <v>25.9</v>
      </c>
      <c r="D7214">
        <v>26</v>
      </c>
      <c r="E7214">
        <v>25.9</v>
      </c>
      <c r="F7214">
        <v>73</v>
      </c>
      <c r="G7214">
        <v>20.7</v>
      </c>
      <c r="H7214">
        <v>0</v>
      </c>
      <c r="I7214" t="s">
        <v>343</v>
      </c>
      <c r="J7214">
        <v>0</v>
      </c>
      <c r="K7214">
        <v>2</v>
      </c>
      <c r="L7214" t="s">
        <v>343</v>
      </c>
      <c r="M7214">
        <v>25.9</v>
      </c>
      <c r="N7214">
        <v>27.3</v>
      </c>
      <c r="O7214">
        <v>27.3</v>
      </c>
      <c r="P7214" t="s">
        <v>337</v>
      </c>
      <c r="Q7214">
        <v>750.5</v>
      </c>
      <c r="R7214">
        <v>0</v>
      </c>
      <c r="S7214">
        <v>0</v>
      </c>
      <c r="T7214">
        <v>0</v>
      </c>
      <c r="U7214">
        <v>0</v>
      </c>
      <c r="V7214">
        <v>0</v>
      </c>
      <c r="W7214">
        <v>0</v>
      </c>
      <c r="X7214">
        <v>0</v>
      </c>
      <c r="Y7214">
        <v>0</v>
      </c>
      <c r="Z7214">
        <v>0</v>
      </c>
      <c r="AA7214">
        <v>2.5999999999999999E-2</v>
      </c>
      <c r="AB7214">
        <v>22.4</v>
      </c>
      <c r="AC7214">
        <v>45</v>
      </c>
      <c r="AD7214">
        <v>9.9</v>
      </c>
      <c r="AE7214">
        <v>21.8</v>
      </c>
      <c r="AF7214">
        <v>8.4499999999999993</v>
      </c>
      <c r="AG7214">
        <v>7.2800000000000004E-2</v>
      </c>
      <c r="AH7214" t="s">
        <v>337</v>
      </c>
      <c r="AI7214" t="s">
        <v>337</v>
      </c>
      <c r="AJ7214">
        <v>2E-3</v>
      </c>
      <c r="AK7214">
        <v>117</v>
      </c>
      <c r="AL7214">
        <v>1</v>
      </c>
      <c r="AM7214">
        <v>100</v>
      </c>
      <c r="AN7214">
        <v>5</v>
      </c>
    </row>
    <row r="7215" spans="1:40" x14ac:dyDescent="0.25">
      <c r="A7215" s="34">
        <v>40767</v>
      </c>
      <c r="B7215" s="220">
        <v>0.92013888888888884</v>
      </c>
      <c r="C7215">
        <v>25.8</v>
      </c>
      <c r="D7215">
        <v>25.9</v>
      </c>
      <c r="E7215">
        <v>25.8</v>
      </c>
      <c r="F7215">
        <v>72</v>
      </c>
      <c r="G7215">
        <v>20.399999999999999</v>
      </c>
      <c r="H7215">
        <v>0</v>
      </c>
      <c r="I7215" t="s">
        <v>343</v>
      </c>
      <c r="J7215">
        <v>0</v>
      </c>
      <c r="K7215">
        <v>1</v>
      </c>
      <c r="L7215" t="s">
        <v>343</v>
      </c>
      <c r="M7215">
        <v>25.8</v>
      </c>
      <c r="N7215">
        <v>27.2</v>
      </c>
      <c r="O7215">
        <v>27.2</v>
      </c>
      <c r="P7215" t="s">
        <v>337</v>
      </c>
      <c r="Q7215">
        <v>750.6</v>
      </c>
      <c r="R7215">
        <v>0</v>
      </c>
      <c r="S7215">
        <v>0</v>
      </c>
      <c r="T7215">
        <v>0</v>
      </c>
      <c r="U7215">
        <v>0</v>
      </c>
      <c r="V7215">
        <v>0</v>
      </c>
      <c r="W7215">
        <v>0</v>
      </c>
      <c r="X7215">
        <v>0</v>
      </c>
      <c r="Y7215">
        <v>0</v>
      </c>
      <c r="Z7215">
        <v>0</v>
      </c>
      <c r="AA7215">
        <v>2.5999999999999999E-2</v>
      </c>
      <c r="AB7215">
        <v>22.4</v>
      </c>
      <c r="AC7215">
        <v>48</v>
      </c>
      <c r="AD7215">
        <v>10.9</v>
      </c>
      <c r="AE7215">
        <v>21.9</v>
      </c>
      <c r="AF7215">
        <v>8.9</v>
      </c>
      <c r="AG7215">
        <v>7.2700000000000001E-2</v>
      </c>
      <c r="AH7215" t="s">
        <v>337</v>
      </c>
      <c r="AI7215" t="s">
        <v>337</v>
      </c>
      <c r="AJ7215">
        <v>0</v>
      </c>
      <c r="AK7215">
        <v>116</v>
      </c>
      <c r="AL7215">
        <v>1</v>
      </c>
      <c r="AM7215">
        <v>100</v>
      </c>
      <c r="AN7215">
        <v>5</v>
      </c>
    </row>
    <row r="7216" spans="1:40" x14ac:dyDescent="0.25">
      <c r="A7216" s="34">
        <v>40767</v>
      </c>
      <c r="B7216" s="220">
        <v>0.92361111111111116</v>
      </c>
      <c r="C7216">
        <v>25.8</v>
      </c>
      <c r="D7216">
        <v>25.8</v>
      </c>
      <c r="E7216">
        <v>25.8</v>
      </c>
      <c r="F7216">
        <v>72</v>
      </c>
      <c r="G7216">
        <v>20.3</v>
      </c>
      <c r="H7216">
        <v>1</v>
      </c>
      <c r="I7216" t="s">
        <v>343</v>
      </c>
      <c r="J7216">
        <v>0.08</v>
      </c>
      <c r="K7216">
        <v>4</v>
      </c>
      <c r="L7216" t="s">
        <v>343</v>
      </c>
      <c r="M7216">
        <v>25.8</v>
      </c>
      <c r="N7216">
        <v>27.1</v>
      </c>
      <c r="O7216">
        <v>27.1</v>
      </c>
      <c r="P7216" t="s">
        <v>337</v>
      </c>
      <c r="Q7216">
        <v>750.7</v>
      </c>
      <c r="R7216">
        <v>0</v>
      </c>
      <c r="S7216">
        <v>0</v>
      </c>
      <c r="T7216">
        <v>0</v>
      </c>
      <c r="U7216">
        <v>0</v>
      </c>
      <c r="V7216">
        <v>0</v>
      </c>
      <c r="W7216">
        <v>0</v>
      </c>
      <c r="X7216">
        <v>0</v>
      </c>
      <c r="Y7216">
        <v>0</v>
      </c>
      <c r="Z7216">
        <v>0</v>
      </c>
      <c r="AA7216">
        <v>2.5999999999999999E-2</v>
      </c>
      <c r="AB7216">
        <v>22.6</v>
      </c>
      <c r="AC7216">
        <v>52</v>
      </c>
      <c r="AD7216">
        <v>12.2</v>
      </c>
      <c r="AE7216">
        <v>22.3</v>
      </c>
      <c r="AF7216">
        <v>9.6</v>
      </c>
      <c r="AG7216">
        <v>7.2599999999999998E-2</v>
      </c>
      <c r="AH7216" t="s">
        <v>337</v>
      </c>
      <c r="AI7216" t="s">
        <v>337</v>
      </c>
      <c r="AJ7216">
        <v>0</v>
      </c>
      <c r="AK7216">
        <v>117</v>
      </c>
      <c r="AL7216">
        <v>1</v>
      </c>
      <c r="AM7216">
        <v>100</v>
      </c>
      <c r="AN7216">
        <v>5</v>
      </c>
    </row>
    <row r="7217" spans="1:40" x14ac:dyDescent="0.25">
      <c r="A7217" s="34">
        <v>40767</v>
      </c>
      <c r="B7217" s="220">
        <v>0.92708333333333337</v>
      </c>
      <c r="C7217">
        <v>25.7</v>
      </c>
      <c r="D7217">
        <v>25.8</v>
      </c>
      <c r="E7217">
        <v>25.7</v>
      </c>
      <c r="F7217">
        <v>73</v>
      </c>
      <c r="G7217">
        <v>20.5</v>
      </c>
      <c r="H7217">
        <v>5</v>
      </c>
      <c r="I7217" t="s">
        <v>338</v>
      </c>
      <c r="J7217">
        <v>0.42</v>
      </c>
      <c r="K7217">
        <v>7</v>
      </c>
      <c r="L7217" t="s">
        <v>338</v>
      </c>
      <c r="M7217">
        <v>25.7</v>
      </c>
      <c r="N7217">
        <v>27.1</v>
      </c>
      <c r="O7217">
        <v>27.1</v>
      </c>
      <c r="P7217" t="s">
        <v>337</v>
      </c>
      <c r="Q7217">
        <v>750.8</v>
      </c>
      <c r="R7217">
        <v>0</v>
      </c>
      <c r="S7217">
        <v>0</v>
      </c>
      <c r="T7217">
        <v>0</v>
      </c>
      <c r="U7217">
        <v>0</v>
      </c>
      <c r="V7217">
        <v>0</v>
      </c>
      <c r="W7217">
        <v>0</v>
      </c>
      <c r="X7217">
        <v>0</v>
      </c>
      <c r="Y7217">
        <v>0</v>
      </c>
      <c r="Z7217">
        <v>0</v>
      </c>
      <c r="AA7217">
        <v>2.5999999999999999E-2</v>
      </c>
      <c r="AB7217">
        <v>22.8</v>
      </c>
      <c r="AC7217">
        <v>54</v>
      </c>
      <c r="AD7217">
        <v>13</v>
      </c>
      <c r="AE7217">
        <v>22.7</v>
      </c>
      <c r="AF7217">
        <v>9.89</v>
      </c>
      <c r="AG7217">
        <v>7.2499999999999995E-2</v>
      </c>
      <c r="AH7217" t="s">
        <v>337</v>
      </c>
      <c r="AI7217" t="s">
        <v>337</v>
      </c>
      <c r="AJ7217">
        <v>0</v>
      </c>
      <c r="AK7217">
        <v>117</v>
      </c>
      <c r="AL7217">
        <v>1</v>
      </c>
      <c r="AM7217">
        <v>100</v>
      </c>
      <c r="AN7217">
        <v>5</v>
      </c>
    </row>
    <row r="7218" spans="1:40" x14ac:dyDescent="0.25">
      <c r="A7218" s="34">
        <v>40767</v>
      </c>
      <c r="B7218" s="220">
        <v>0.93055555555555547</v>
      </c>
      <c r="C7218">
        <v>25.7</v>
      </c>
      <c r="D7218">
        <v>25.7</v>
      </c>
      <c r="E7218">
        <v>25.7</v>
      </c>
      <c r="F7218">
        <v>71</v>
      </c>
      <c r="G7218">
        <v>20.100000000000001</v>
      </c>
      <c r="H7218">
        <v>4</v>
      </c>
      <c r="I7218" t="s">
        <v>340</v>
      </c>
      <c r="J7218">
        <v>0.33</v>
      </c>
      <c r="K7218">
        <v>8</v>
      </c>
      <c r="L7218" t="s">
        <v>340</v>
      </c>
      <c r="M7218">
        <v>25.7</v>
      </c>
      <c r="N7218">
        <v>26.9</v>
      </c>
      <c r="O7218">
        <v>26.9</v>
      </c>
      <c r="P7218" t="s">
        <v>337</v>
      </c>
      <c r="Q7218">
        <v>750.8</v>
      </c>
      <c r="R7218">
        <v>0</v>
      </c>
      <c r="S7218">
        <v>0</v>
      </c>
      <c r="T7218">
        <v>0</v>
      </c>
      <c r="U7218">
        <v>0</v>
      </c>
      <c r="V7218">
        <v>0</v>
      </c>
      <c r="W7218">
        <v>0</v>
      </c>
      <c r="X7218">
        <v>0</v>
      </c>
      <c r="Y7218">
        <v>0</v>
      </c>
      <c r="Z7218">
        <v>0</v>
      </c>
      <c r="AA7218">
        <v>2.5999999999999999E-2</v>
      </c>
      <c r="AB7218">
        <v>22.8</v>
      </c>
      <c r="AC7218">
        <v>51</v>
      </c>
      <c r="AD7218">
        <v>12.2</v>
      </c>
      <c r="AE7218">
        <v>22.6</v>
      </c>
      <c r="AF7218">
        <v>9.39</v>
      </c>
      <c r="AG7218">
        <v>7.2599999999999998E-2</v>
      </c>
      <c r="AH7218" t="s">
        <v>337</v>
      </c>
      <c r="AI7218" t="s">
        <v>337</v>
      </c>
      <c r="AJ7218">
        <v>0</v>
      </c>
      <c r="AK7218">
        <v>117</v>
      </c>
      <c r="AL7218">
        <v>1</v>
      </c>
      <c r="AM7218">
        <v>100</v>
      </c>
      <c r="AN7218">
        <v>5</v>
      </c>
    </row>
    <row r="7219" spans="1:40" x14ac:dyDescent="0.25">
      <c r="A7219" s="34">
        <v>40767</v>
      </c>
      <c r="B7219" s="220">
        <v>0.93402777777777779</v>
      </c>
      <c r="C7219">
        <v>25.7</v>
      </c>
      <c r="D7219">
        <v>25.8</v>
      </c>
      <c r="E7219">
        <v>25.7</v>
      </c>
      <c r="F7219">
        <v>72</v>
      </c>
      <c r="G7219">
        <v>20.3</v>
      </c>
      <c r="H7219">
        <v>1</v>
      </c>
      <c r="I7219" t="s">
        <v>340</v>
      </c>
      <c r="J7219">
        <v>0.08</v>
      </c>
      <c r="K7219">
        <v>3</v>
      </c>
      <c r="L7219" t="s">
        <v>340</v>
      </c>
      <c r="M7219">
        <v>25.7</v>
      </c>
      <c r="N7219">
        <v>27</v>
      </c>
      <c r="O7219">
        <v>27</v>
      </c>
      <c r="P7219" t="s">
        <v>337</v>
      </c>
      <c r="Q7219">
        <v>750.8</v>
      </c>
      <c r="R7219">
        <v>0</v>
      </c>
      <c r="S7219">
        <v>0</v>
      </c>
      <c r="T7219">
        <v>0</v>
      </c>
      <c r="U7219">
        <v>0</v>
      </c>
      <c r="V7219">
        <v>0</v>
      </c>
      <c r="W7219">
        <v>0</v>
      </c>
      <c r="X7219">
        <v>0</v>
      </c>
      <c r="Y7219">
        <v>0</v>
      </c>
      <c r="Z7219">
        <v>0</v>
      </c>
      <c r="AA7219">
        <v>2.5999999999999999E-2</v>
      </c>
      <c r="AB7219">
        <v>22.8</v>
      </c>
      <c r="AC7219">
        <v>49</v>
      </c>
      <c r="AD7219">
        <v>11.6</v>
      </c>
      <c r="AE7219">
        <v>22.5</v>
      </c>
      <c r="AF7219">
        <v>9.0500000000000007</v>
      </c>
      <c r="AG7219">
        <v>7.2599999999999998E-2</v>
      </c>
      <c r="AH7219" t="s">
        <v>337</v>
      </c>
      <c r="AI7219" t="s">
        <v>337</v>
      </c>
      <c r="AJ7219">
        <v>0</v>
      </c>
      <c r="AK7219">
        <v>117</v>
      </c>
      <c r="AL7219">
        <v>1</v>
      </c>
      <c r="AM7219">
        <v>100</v>
      </c>
      <c r="AN7219">
        <v>5</v>
      </c>
    </row>
    <row r="7220" spans="1:40" x14ac:dyDescent="0.25">
      <c r="A7220" s="34">
        <v>40767</v>
      </c>
      <c r="B7220" s="220">
        <v>0.9375</v>
      </c>
      <c r="C7220">
        <v>25.9</v>
      </c>
      <c r="D7220">
        <v>25.9</v>
      </c>
      <c r="E7220">
        <v>25.7</v>
      </c>
      <c r="F7220">
        <v>70</v>
      </c>
      <c r="G7220">
        <v>20</v>
      </c>
      <c r="H7220">
        <v>1</v>
      </c>
      <c r="I7220" t="s">
        <v>340</v>
      </c>
      <c r="J7220">
        <v>0.08</v>
      </c>
      <c r="K7220">
        <v>3</v>
      </c>
      <c r="L7220" t="s">
        <v>340</v>
      </c>
      <c r="M7220">
        <v>25.9</v>
      </c>
      <c r="N7220">
        <v>27.1</v>
      </c>
      <c r="O7220">
        <v>27.1</v>
      </c>
      <c r="P7220" t="s">
        <v>337</v>
      </c>
      <c r="Q7220">
        <v>750.9</v>
      </c>
      <c r="R7220">
        <v>0</v>
      </c>
      <c r="S7220">
        <v>0</v>
      </c>
      <c r="T7220">
        <v>0</v>
      </c>
      <c r="U7220">
        <v>0</v>
      </c>
      <c r="V7220">
        <v>0</v>
      </c>
      <c r="W7220">
        <v>0</v>
      </c>
      <c r="X7220">
        <v>0</v>
      </c>
      <c r="Y7220">
        <v>0</v>
      </c>
      <c r="Z7220">
        <v>0</v>
      </c>
      <c r="AA7220">
        <v>2.5999999999999999E-2</v>
      </c>
      <c r="AB7220">
        <v>22.8</v>
      </c>
      <c r="AC7220">
        <v>48</v>
      </c>
      <c r="AD7220">
        <v>11.2</v>
      </c>
      <c r="AE7220">
        <v>22.5</v>
      </c>
      <c r="AF7220">
        <v>8.91</v>
      </c>
      <c r="AG7220">
        <v>7.2599999999999998E-2</v>
      </c>
      <c r="AH7220" t="s">
        <v>337</v>
      </c>
      <c r="AI7220" t="s">
        <v>337</v>
      </c>
      <c r="AJ7220">
        <v>0</v>
      </c>
      <c r="AK7220">
        <v>117</v>
      </c>
      <c r="AL7220">
        <v>1</v>
      </c>
      <c r="AM7220">
        <v>100</v>
      </c>
      <c r="AN7220">
        <v>5</v>
      </c>
    </row>
    <row r="7221" spans="1:40" x14ac:dyDescent="0.25">
      <c r="A7221" s="34">
        <v>40767</v>
      </c>
      <c r="B7221" s="220">
        <v>0.94097222222222221</v>
      </c>
      <c r="C7221">
        <v>25.8</v>
      </c>
      <c r="D7221">
        <v>25.9</v>
      </c>
      <c r="E7221">
        <v>25.8</v>
      </c>
      <c r="F7221">
        <v>72</v>
      </c>
      <c r="G7221">
        <v>20.399999999999999</v>
      </c>
      <c r="H7221">
        <v>3</v>
      </c>
      <c r="I7221" t="s">
        <v>340</v>
      </c>
      <c r="J7221">
        <v>0.25</v>
      </c>
      <c r="K7221">
        <v>5</v>
      </c>
      <c r="L7221" t="s">
        <v>340</v>
      </c>
      <c r="M7221">
        <v>25.8</v>
      </c>
      <c r="N7221">
        <v>27.2</v>
      </c>
      <c r="O7221">
        <v>27.2</v>
      </c>
      <c r="P7221" t="s">
        <v>337</v>
      </c>
      <c r="Q7221">
        <v>751</v>
      </c>
      <c r="R7221">
        <v>0</v>
      </c>
      <c r="S7221">
        <v>0</v>
      </c>
      <c r="T7221">
        <v>0</v>
      </c>
      <c r="U7221">
        <v>0</v>
      </c>
      <c r="V7221">
        <v>0</v>
      </c>
      <c r="W7221">
        <v>0</v>
      </c>
      <c r="X7221">
        <v>0</v>
      </c>
      <c r="Y7221">
        <v>0</v>
      </c>
      <c r="Z7221">
        <v>0</v>
      </c>
      <c r="AA7221">
        <v>2.5999999999999999E-2</v>
      </c>
      <c r="AB7221">
        <v>22.8</v>
      </c>
      <c r="AC7221">
        <v>48</v>
      </c>
      <c r="AD7221">
        <v>11.2</v>
      </c>
      <c r="AE7221">
        <v>22.4</v>
      </c>
      <c r="AF7221">
        <v>8.91</v>
      </c>
      <c r="AG7221">
        <v>7.2599999999999998E-2</v>
      </c>
      <c r="AH7221" t="s">
        <v>337</v>
      </c>
      <c r="AI7221" t="s">
        <v>337</v>
      </c>
      <c r="AJ7221">
        <v>0</v>
      </c>
      <c r="AK7221">
        <v>117</v>
      </c>
      <c r="AL7221">
        <v>1</v>
      </c>
      <c r="AM7221">
        <v>100</v>
      </c>
      <c r="AN7221">
        <v>5</v>
      </c>
    </row>
    <row r="7222" spans="1:40" x14ac:dyDescent="0.25">
      <c r="A7222" s="34">
        <v>40767</v>
      </c>
      <c r="B7222" s="220">
        <v>0.94444444444444453</v>
      </c>
      <c r="C7222">
        <v>25.6</v>
      </c>
      <c r="D7222">
        <v>25.8</v>
      </c>
      <c r="E7222">
        <v>25.6</v>
      </c>
      <c r="F7222">
        <v>72</v>
      </c>
      <c r="G7222">
        <v>20.100000000000001</v>
      </c>
      <c r="H7222">
        <v>4</v>
      </c>
      <c r="I7222" t="s">
        <v>338</v>
      </c>
      <c r="J7222">
        <v>0.33</v>
      </c>
      <c r="K7222">
        <v>6</v>
      </c>
      <c r="L7222" t="s">
        <v>338</v>
      </c>
      <c r="M7222">
        <v>25.6</v>
      </c>
      <c r="N7222">
        <v>26.8</v>
      </c>
      <c r="O7222">
        <v>26.8</v>
      </c>
      <c r="P7222" t="s">
        <v>337</v>
      </c>
      <c r="Q7222">
        <v>751</v>
      </c>
      <c r="R7222">
        <v>0</v>
      </c>
      <c r="S7222">
        <v>0</v>
      </c>
      <c r="T7222">
        <v>0</v>
      </c>
      <c r="U7222">
        <v>0</v>
      </c>
      <c r="V7222">
        <v>0</v>
      </c>
      <c r="W7222">
        <v>0</v>
      </c>
      <c r="X7222">
        <v>0</v>
      </c>
      <c r="Y7222">
        <v>0</v>
      </c>
      <c r="Z7222">
        <v>0</v>
      </c>
      <c r="AA7222">
        <v>2.5000000000000001E-2</v>
      </c>
      <c r="AB7222">
        <v>22.8</v>
      </c>
      <c r="AC7222">
        <v>47</v>
      </c>
      <c r="AD7222">
        <v>10.9</v>
      </c>
      <c r="AE7222">
        <v>22.4</v>
      </c>
      <c r="AF7222">
        <v>8.75</v>
      </c>
      <c r="AG7222">
        <v>7.2700000000000001E-2</v>
      </c>
      <c r="AH7222" t="s">
        <v>337</v>
      </c>
      <c r="AI7222" t="s">
        <v>337</v>
      </c>
      <c r="AJ7222">
        <v>0</v>
      </c>
      <c r="AK7222">
        <v>117</v>
      </c>
      <c r="AL7222">
        <v>1</v>
      </c>
      <c r="AM7222">
        <v>100</v>
      </c>
      <c r="AN7222">
        <v>5</v>
      </c>
    </row>
    <row r="7223" spans="1:40" x14ac:dyDescent="0.25">
      <c r="A7223" s="34">
        <v>40767</v>
      </c>
      <c r="B7223" s="220">
        <v>0.94791666666666663</v>
      </c>
      <c r="C7223">
        <v>25.4</v>
      </c>
      <c r="D7223">
        <v>25.6</v>
      </c>
      <c r="E7223">
        <v>25.4</v>
      </c>
      <c r="F7223">
        <v>72</v>
      </c>
      <c r="G7223">
        <v>20</v>
      </c>
      <c r="H7223">
        <v>1</v>
      </c>
      <c r="I7223" t="s">
        <v>338</v>
      </c>
      <c r="J7223">
        <v>0.08</v>
      </c>
      <c r="K7223">
        <v>3</v>
      </c>
      <c r="L7223" t="s">
        <v>338</v>
      </c>
      <c r="M7223">
        <v>25.4</v>
      </c>
      <c r="N7223">
        <v>26.6</v>
      </c>
      <c r="O7223">
        <v>26.6</v>
      </c>
      <c r="P7223" t="s">
        <v>337</v>
      </c>
      <c r="Q7223">
        <v>751</v>
      </c>
      <c r="R7223">
        <v>0</v>
      </c>
      <c r="S7223">
        <v>0</v>
      </c>
      <c r="T7223">
        <v>0</v>
      </c>
      <c r="U7223">
        <v>0</v>
      </c>
      <c r="V7223">
        <v>0</v>
      </c>
      <c r="W7223">
        <v>0</v>
      </c>
      <c r="X7223">
        <v>0</v>
      </c>
      <c r="Y7223">
        <v>0</v>
      </c>
      <c r="Z7223">
        <v>0</v>
      </c>
      <c r="AA7223">
        <v>2.4E-2</v>
      </c>
      <c r="AB7223">
        <v>22.7</v>
      </c>
      <c r="AC7223">
        <v>47</v>
      </c>
      <c r="AD7223">
        <v>10.8</v>
      </c>
      <c r="AE7223">
        <v>22.2</v>
      </c>
      <c r="AF7223">
        <v>8.75</v>
      </c>
      <c r="AG7223">
        <v>7.2700000000000001E-2</v>
      </c>
      <c r="AH7223" t="s">
        <v>337</v>
      </c>
      <c r="AI7223" t="s">
        <v>337</v>
      </c>
      <c r="AJ7223">
        <v>0</v>
      </c>
      <c r="AK7223">
        <v>117</v>
      </c>
      <c r="AL7223">
        <v>1</v>
      </c>
      <c r="AM7223">
        <v>100</v>
      </c>
      <c r="AN7223">
        <v>5</v>
      </c>
    </row>
    <row r="7224" spans="1:40" x14ac:dyDescent="0.25">
      <c r="A7224" s="34">
        <v>40767</v>
      </c>
      <c r="B7224" s="220">
        <v>0.95138888888888884</v>
      </c>
      <c r="C7224">
        <v>25.2</v>
      </c>
      <c r="D7224">
        <v>25.4</v>
      </c>
      <c r="E7224">
        <v>25.2</v>
      </c>
      <c r="F7224">
        <v>73</v>
      </c>
      <c r="G7224">
        <v>20</v>
      </c>
      <c r="H7224">
        <v>1</v>
      </c>
      <c r="I7224" t="s">
        <v>338</v>
      </c>
      <c r="J7224">
        <v>0.08</v>
      </c>
      <c r="K7224">
        <v>3</v>
      </c>
      <c r="L7224" t="s">
        <v>338</v>
      </c>
      <c r="M7224">
        <v>25.2</v>
      </c>
      <c r="N7224">
        <v>26.5</v>
      </c>
      <c r="O7224">
        <v>26.5</v>
      </c>
      <c r="P7224" t="s">
        <v>337</v>
      </c>
      <c r="Q7224">
        <v>751.1</v>
      </c>
      <c r="R7224">
        <v>0</v>
      </c>
      <c r="S7224">
        <v>0</v>
      </c>
      <c r="T7224">
        <v>0</v>
      </c>
      <c r="U7224">
        <v>0</v>
      </c>
      <c r="V7224">
        <v>0</v>
      </c>
      <c r="W7224">
        <v>0</v>
      </c>
      <c r="X7224">
        <v>0</v>
      </c>
      <c r="Y7224">
        <v>0</v>
      </c>
      <c r="Z7224">
        <v>0</v>
      </c>
      <c r="AA7224">
        <v>2.4E-2</v>
      </c>
      <c r="AB7224">
        <v>22.6</v>
      </c>
      <c r="AC7224">
        <v>47</v>
      </c>
      <c r="AD7224">
        <v>10.7</v>
      </c>
      <c r="AE7224">
        <v>22.1</v>
      </c>
      <c r="AF7224">
        <v>8.75</v>
      </c>
      <c r="AG7224">
        <v>7.2700000000000001E-2</v>
      </c>
      <c r="AH7224" t="s">
        <v>337</v>
      </c>
      <c r="AI7224" t="s">
        <v>337</v>
      </c>
      <c r="AJ7224">
        <v>0</v>
      </c>
      <c r="AK7224">
        <v>117</v>
      </c>
      <c r="AL7224">
        <v>1</v>
      </c>
      <c r="AM7224">
        <v>100</v>
      </c>
      <c r="AN7224">
        <v>5</v>
      </c>
    </row>
    <row r="7225" spans="1:40" x14ac:dyDescent="0.25">
      <c r="A7225" s="34">
        <v>40767</v>
      </c>
      <c r="B7225" s="220">
        <v>0.95486111111111116</v>
      </c>
      <c r="C7225">
        <v>25.2</v>
      </c>
      <c r="D7225">
        <v>25.2</v>
      </c>
      <c r="E7225">
        <v>25.2</v>
      </c>
      <c r="F7225">
        <v>73</v>
      </c>
      <c r="G7225">
        <v>20</v>
      </c>
      <c r="H7225">
        <v>0</v>
      </c>
      <c r="I7225" t="s">
        <v>337</v>
      </c>
      <c r="J7225">
        <v>0</v>
      </c>
      <c r="K7225">
        <v>0</v>
      </c>
      <c r="L7225" t="s">
        <v>337</v>
      </c>
      <c r="M7225">
        <v>25.2</v>
      </c>
      <c r="N7225">
        <v>26.4</v>
      </c>
      <c r="O7225">
        <v>26.4</v>
      </c>
      <c r="P7225" t="s">
        <v>337</v>
      </c>
      <c r="Q7225">
        <v>751.1</v>
      </c>
      <c r="R7225">
        <v>0</v>
      </c>
      <c r="S7225">
        <v>0</v>
      </c>
      <c r="T7225">
        <v>0</v>
      </c>
      <c r="U7225">
        <v>0</v>
      </c>
      <c r="V7225">
        <v>0</v>
      </c>
      <c r="W7225">
        <v>0</v>
      </c>
      <c r="X7225">
        <v>0</v>
      </c>
      <c r="Y7225">
        <v>0</v>
      </c>
      <c r="Z7225">
        <v>0</v>
      </c>
      <c r="AA7225">
        <v>2.4E-2</v>
      </c>
      <c r="AB7225">
        <v>22.6</v>
      </c>
      <c r="AC7225">
        <v>47</v>
      </c>
      <c r="AD7225">
        <v>10.7</v>
      </c>
      <c r="AE7225">
        <v>22.1</v>
      </c>
      <c r="AF7225">
        <v>8.75</v>
      </c>
      <c r="AG7225">
        <v>7.2700000000000001E-2</v>
      </c>
      <c r="AH7225" t="s">
        <v>337</v>
      </c>
      <c r="AI7225" t="s">
        <v>337</v>
      </c>
      <c r="AJ7225">
        <v>0</v>
      </c>
      <c r="AK7225">
        <v>117</v>
      </c>
      <c r="AL7225">
        <v>1</v>
      </c>
      <c r="AM7225">
        <v>100</v>
      </c>
      <c r="AN7225">
        <v>5</v>
      </c>
    </row>
    <row r="7226" spans="1:40" x14ac:dyDescent="0.25">
      <c r="A7226" s="34">
        <v>40767</v>
      </c>
      <c r="B7226" s="220">
        <v>0.95833333333333337</v>
      </c>
      <c r="C7226">
        <v>25.1</v>
      </c>
      <c r="D7226">
        <v>25.2</v>
      </c>
      <c r="E7226">
        <v>25.1</v>
      </c>
      <c r="F7226">
        <v>74</v>
      </c>
      <c r="G7226">
        <v>20.100000000000001</v>
      </c>
      <c r="H7226">
        <v>0</v>
      </c>
      <c r="I7226" t="s">
        <v>337</v>
      </c>
      <c r="J7226">
        <v>0</v>
      </c>
      <c r="K7226">
        <v>0</v>
      </c>
      <c r="L7226" t="s">
        <v>337</v>
      </c>
      <c r="M7226">
        <v>25.1</v>
      </c>
      <c r="N7226">
        <v>26.4</v>
      </c>
      <c r="O7226">
        <v>26.4</v>
      </c>
      <c r="P7226" t="s">
        <v>337</v>
      </c>
      <c r="Q7226">
        <v>751.1</v>
      </c>
      <c r="R7226">
        <v>0</v>
      </c>
      <c r="S7226">
        <v>0</v>
      </c>
      <c r="T7226">
        <v>0</v>
      </c>
      <c r="U7226">
        <v>0</v>
      </c>
      <c r="V7226">
        <v>0</v>
      </c>
      <c r="W7226">
        <v>0</v>
      </c>
      <c r="X7226">
        <v>0</v>
      </c>
      <c r="Y7226">
        <v>0</v>
      </c>
      <c r="Z7226">
        <v>0</v>
      </c>
      <c r="AA7226">
        <v>2.3E-2</v>
      </c>
      <c r="AB7226">
        <v>22.4</v>
      </c>
      <c r="AC7226">
        <v>46</v>
      </c>
      <c r="AD7226">
        <v>10.199999999999999</v>
      </c>
      <c r="AE7226">
        <v>21.8</v>
      </c>
      <c r="AF7226">
        <v>8.6</v>
      </c>
      <c r="AG7226">
        <v>7.2800000000000004E-2</v>
      </c>
      <c r="AH7226" t="s">
        <v>337</v>
      </c>
      <c r="AI7226" t="s">
        <v>337</v>
      </c>
      <c r="AJ7226">
        <v>1E-3</v>
      </c>
      <c r="AK7226">
        <v>118</v>
      </c>
      <c r="AL7226">
        <v>1</v>
      </c>
      <c r="AM7226">
        <v>100</v>
      </c>
      <c r="AN7226">
        <v>5</v>
      </c>
    </row>
    <row r="7227" spans="1:40" x14ac:dyDescent="0.25">
      <c r="A7227" s="34">
        <v>40767</v>
      </c>
      <c r="B7227" s="220">
        <v>0.96180555555555547</v>
      </c>
      <c r="C7227">
        <v>25</v>
      </c>
      <c r="D7227">
        <v>25.1</v>
      </c>
      <c r="E7227">
        <v>25</v>
      </c>
      <c r="F7227">
        <v>73</v>
      </c>
      <c r="G7227">
        <v>19.8</v>
      </c>
      <c r="H7227">
        <v>0</v>
      </c>
      <c r="I7227" t="s">
        <v>337</v>
      </c>
      <c r="J7227">
        <v>0</v>
      </c>
      <c r="K7227">
        <v>0</v>
      </c>
      <c r="L7227" t="s">
        <v>337</v>
      </c>
      <c r="M7227">
        <v>25</v>
      </c>
      <c r="N7227">
        <v>26.3</v>
      </c>
      <c r="O7227">
        <v>26.3</v>
      </c>
      <c r="P7227" t="s">
        <v>337</v>
      </c>
      <c r="Q7227">
        <v>751.1</v>
      </c>
      <c r="R7227">
        <v>0</v>
      </c>
      <c r="S7227">
        <v>0</v>
      </c>
      <c r="T7227">
        <v>0</v>
      </c>
      <c r="U7227">
        <v>0</v>
      </c>
      <c r="V7227">
        <v>0</v>
      </c>
      <c r="W7227">
        <v>0</v>
      </c>
      <c r="X7227">
        <v>0</v>
      </c>
      <c r="Y7227">
        <v>0</v>
      </c>
      <c r="Z7227">
        <v>0</v>
      </c>
      <c r="AA7227">
        <v>2.3E-2</v>
      </c>
      <c r="AB7227">
        <v>22.4</v>
      </c>
      <c r="AC7227">
        <v>46</v>
      </c>
      <c r="AD7227">
        <v>10.199999999999999</v>
      </c>
      <c r="AE7227">
        <v>21.8</v>
      </c>
      <c r="AF7227">
        <v>8.6</v>
      </c>
      <c r="AG7227">
        <v>7.2800000000000004E-2</v>
      </c>
      <c r="AH7227" t="s">
        <v>337</v>
      </c>
      <c r="AI7227" t="s">
        <v>337</v>
      </c>
      <c r="AJ7227">
        <v>0</v>
      </c>
      <c r="AK7227">
        <v>117</v>
      </c>
      <c r="AL7227">
        <v>1</v>
      </c>
      <c r="AM7227">
        <v>100</v>
      </c>
      <c r="AN7227">
        <v>5</v>
      </c>
    </row>
    <row r="7228" spans="1:40" x14ac:dyDescent="0.25">
      <c r="A7228" s="34">
        <v>40767</v>
      </c>
      <c r="B7228" s="220">
        <v>0.96527777777777779</v>
      </c>
      <c r="C7228">
        <v>25.1</v>
      </c>
      <c r="D7228">
        <v>25.1</v>
      </c>
      <c r="E7228">
        <v>25</v>
      </c>
      <c r="F7228">
        <v>76</v>
      </c>
      <c r="G7228">
        <v>20.5</v>
      </c>
      <c r="H7228">
        <v>0</v>
      </c>
      <c r="I7228" t="s">
        <v>337</v>
      </c>
      <c r="J7228">
        <v>0</v>
      </c>
      <c r="K7228">
        <v>0</v>
      </c>
      <c r="L7228" t="s">
        <v>337</v>
      </c>
      <c r="M7228">
        <v>25.1</v>
      </c>
      <c r="N7228">
        <v>26.5</v>
      </c>
      <c r="O7228">
        <v>26.5</v>
      </c>
      <c r="P7228" t="s">
        <v>337</v>
      </c>
      <c r="Q7228">
        <v>751.1</v>
      </c>
      <c r="R7228">
        <v>0</v>
      </c>
      <c r="S7228">
        <v>0</v>
      </c>
      <c r="T7228">
        <v>0</v>
      </c>
      <c r="U7228">
        <v>0</v>
      </c>
      <c r="V7228">
        <v>0</v>
      </c>
      <c r="W7228">
        <v>0</v>
      </c>
      <c r="X7228">
        <v>0</v>
      </c>
      <c r="Y7228">
        <v>0</v>
      </c>
      <c r="Z7228">
        <v>0</v>
      </c>
      <c r="AA7228">
        <v>2.3E-2</v>
      </c>
      <c r="AB7228">
        <v>22.4</v>
      </c>
      <c r="AC7228">
        <v>46</v>
      </c>
      <c r="AD7228">
        <v>10.199999999999999</v>
      </c>
      <c r="AE7228">
        <v>21.7</v>
      </c>
      <c r="AF7228">
        <v>8.6</v>
      </c>
      <c r="AG7228">
        <v>7.2800000000000004E-2</v>
      </c>
      <c r="AH7228" t="s">
        <v>337</v>
      </c>
      <c r="AI7228" t="s">
        <v>337</v>
      </c>
      <c r="AJ7228">
        <v>0</v>
      </c>
      <c r="AK7228">
        <v>117</v>
      </c>
      <c r="AL7228">
        <v>1</v>
      </c>
      <c r="AM7228">
        <v>100</v>
      </c>
      <c r="AN7228">
        <v>5</v>
      </c>
    </row>
    <row r="7229" spans="1:40" x14ac:dyDescent="0.25">
      <c r="A7229" s="34">
        <v>40767</v>
      </c>
      <c r="B7229" s="220">
        <v>0.96875</v>
      </c>
      <c r="C7229">
        <v>24.9</v>
      </c>
      <c r="D7229">
        <v>25.1</v>
      </c>
      <c r="E7229">
        <v>24.9</v>
      </c>
      <c r="F7229">
        <v>78</v>
      </c>
      <c r="G7229">
        <v>20.8</v>
      </c>
      <c r="H7229">
        <v>0</v>
      </c>
      <c r="I7229" t="s">
        <v>337</v>
      </c>
      <c r="J7229">
        <v>0</v>
      </c>
      <c r="K7229">
        <v>0</v>
      </c>
      <c r="L7229" t="s">
        <v>337</v>
      </c>
      <c r="M7229">
        <v>24.9</v>
      </c>
      <c r="N7229">
        <v>26.5</v>
      </c>
      <c r="O7229">
        <v>26.5</v>
      </c>
      <c r="P7229" t="s">
        <v>337</v>
      </c>
      <c r="Q7229">
        <v>751.1</v>
      </c>
      <c r="R7229">
        <v>0</v>
      </c>
      <c r="S7229">
        <v>0</v>
      </c>
      <c r="T7229">
        <v>0</v>
      </c>
      <c r="U7229">
        <v>0</v>
      </c>
      <c r="V7229">
        <v>0</v>
      </c>
      <c r="W7229">
        <v>0</v>
      </c>
      <c r="X7229">
        <v>0</v>
      </c>
      <c r="Y7229">
        <v>0</v>
      </c>
      <c r="Z7229">
        <v>0</v>
      </c>
      <c r="AA7229">
        <v>2.3E-2</v>
      </c>
      <c r="AB7229">
        <v>22.4</v>
      </c>
      <c r="AC7229">
        <v>46</v>
      </c>
      <c r="AD7229">
        <v>10.199999999999999</v>
      </c>
      <c r="AE7229">
        <v>21.7</v>
      </c>
      <c r="AF7229">
        <v>8.6</v>
      </c>
      <c r="AG7229">
        <v>7.2800000000000004E-2</v>
      </c>
      <c r="AH7229" t="s">
        <v>337</v>
      </c>
      <c r="AI7229" t="s">
        <v>337</v>
      </c>
      <c r="AJ7229">
        <v>0</v>
      </c>
      <c r="AK7229">
        <v>117</v>
      </c>
      <c r="AL7229">
        <v>1</v>
      </c>
      <c r="AM7229">
        <v>100</v>
      </c>
      <c r="AN7229">
        <v>5</v>
      </c>
    </row>
    <row r="7230" spans="1:40" x14ac:dyDescent="0.25">
      <c r="A7230" s="34">
        <v>40767</v>
      </c>
      <c r="B7230" s="220">
        <v>0.97222222222222221</v>
      </c>
      <c r="C7230">
        <v>24.8</v>
      </c>
      <c r="D7230">
        <v>24.9</v>
      </c>
      <c r="E7230">
        <v>24.8</v>
      </c>
      <c r="F7230">
        <v>77</v>
      </c>
      <c r="G7230">
        <v>20.5</v>
      </c>
      <c r="H7230">
        <v>0</v>
      </c>
      <c r="I7230" t="s">
        <v>338</v>
      </c>
      <c r="J7230">
        <v>0</v>
      </c>
      <c r="K7230">
        <v>3</v>
      </c>
      <c r="L7230" t="s">
        <v>338</v>
      </c>
      <c r="M7230">
        <v>24.8</v>
      </c>
      <c r="N7230">
        <v>26.3</v>
      </c>
      <c r="O7230">
        <v>26.3</v>
      </c>
      <c r="P7230" t="s">
        <v>337</v>
      </c>
      <c r="Q7230">
        <v>751.1</v>
      </c>
      <c r="R7230">
        <v>0</v>
      </c>
      <c r="S7230">
        <v>0</v>
      </c>
      <c r="T7230">
        <v>0</v>
      </c>
      <c r="U7230">
        <v>0</v>
      </c>
      <c r="V7230">
        <v>0</v>
      </c>
      <c r="W7230">
        <v>0</v>
      </c>
      <c r="X7230">
        <v>0</v>
      </c>
      <c r="Y7230">
        <v>0</v>
      </c>
      <c r="Z7230">
        <v>0</v>
      </c>
      <c r="AA7230">
        <v>2.3E-2</v>
      </c>
      <c r="AB7230">
        <v>22.4</v>
      </c>
      <c r="AC7230">
        <v>51</v>
      </c>
      <c r="AD7230">
        <v>11.8</v>
      </c>
      <c r="AE7230">
        <v>22</v>
      </c>
      <c r="AF7230">
        <v>9.4</v>
      </c>
      <c r="AG7230">
        <v>7.2700000000000001E-2</v>
      </c>
      <c r="AH7230" t="s">
        <v>337</v>
      </c>
      <c r="AI7230" t="s">
        <v>337</v>
      </c>
      <c r="AJ7230">
        <v>0</v>
      </c>
      <c r="AK7230">
        <v>116</v>
      </c>
      <c r="AL7230">
        <v>1</v>
      </c>
      <c r="AM7230">
        <v>100</v>
      </c>
      <c r="AN7230">
        <v>5</v>
      </c>
    </row>
    <row r="7231" spans="1:40" x14ac:dyDescent="0.25">
      <c r="A7231" s="34">
        <v>40767</v>
      </c>
      <c r="B7231" s="220">
        <v>0.97569444444444453</v>
      </c>
      <c r="C7231">
        <v>24.8</v>
      </c>
      <c r="D7231">
        <v>24.8</v>
      </c>
      <c r="E7231">
        <v>24.8</v>
      </c>
      <c r="F7231">
        <v>75</v>
      </c>
      <c r="G7231">
        <v>20</v>
      </c>
      <c r="H7231">
        <v>1</v>
      </c>
      <c r="I7231" t="s">
        <v>338</v>
      </c>
      <c r="J7231">
        <v>0.08</v>
      </c>
      <c r="K7231">
        <v>3</v>
      </c>
      <c r="L7231" t="s">
        <v>338</v>
      </c>
      <c r="M7231">
        <v>24.8</v>
      </c>
      <c r="N7231">
        <v>26.2</v>
      </c>
      <c r="O7231">
        <v>26.2</v>
      </c>
      <c r="P7231" t="s">
        <v>337</v>
      </c>
      <c r="Q7231">
        <v>751.1</v>
      </c>
      <c r="R7231">
        <v>0</v>
      </c>
      <c r="S7231">
        <v>0</v>
      </c>
      <c r="T7231">
        <v>0</v>
      </c>
      <c r="U7231">
        <v>0</v>
      </c>
      <c r="V7231">
        <v>0</v>
      </c>
      <c r="W7231">
        <v>0</v>
      </c>
      <c r="X7231">
        <v>0</v>
      </c>
      <c r="Y7231">
        <v>0</v>
      </c>
      <c r="Z7231">
        <v>0</v>
      </c>
      <c r="AA7231">
        <v>2.1999999999999999E-2</v>
      </c>
      <c r="AB7231">
        <v>22.4</v>
      </c>
      <c r="AC7231">
        <v>54</v>
      </c>
      <c r="AD7231">
        <v>12.7</v>
      </c>
      <c r="AE7231">
        <v>22.2</v>
      </c>
      <c r="AF7231">
        <v>9.9</v>
      </c>
      <c r="AG7231">
        <v>7.2599999999999998E-2</v>
      </c>
      <c r="AH7231" t="s">
        <v>337</v>
      </c>
      <c r="AI7231" t="s">
        <v>337</v>
      </c>
      <c r="AJ7231">
        <v>0</v>
      </c>
      <c r="AK7231">
        <v>117</v>
      </c>
      <c r="AL7231">
        <v>1</v>
      </c>
      <c r="AM7231">
        <v>100</v>
      </c>
      <c r="AN7231">
        <v>5</v>
      </c>
    </row>
    <row r="7232" spans="1:40" x14ac:dyDescent="0.25">
      <c r="A7232" s="34">
        <v>40767</v>
      </c>
      <c r="B7232" s="220">
        <v>0.97916666666666663</v>
      </c>
      <c r="C7232">
        <v>24.9</v>
      </c>
      <c r="D7232">
        <v>24.9</v>
      </c>
      <c r="E7232">
        <v>24.8</v>
      </c>
      <c r="F7232">
        <v>74</v>
      </c>
      <c r="G7232">
        <v>19.899999999999999</v>
      </c>
      <c r="H7232">
        <v>0</v>
      </c>
      <c r="I7232" t="s">
        <v>338</v>
      </c>
      <c r="J7232">
        <v>0</v>
      </c>
      <c r="K7232">
        <v>1</v>
      </c>
      <c r="L7232" t="s">
        <v>338</v>
      </c>
      <c r="M7232">
        <v>24.9</v>
      </c>
      <c r="N7232">
        <v>26.2</v>
      </c>
      <c r="O7232">
        <v>26.2</v>
      </c>
      <c r="P7232" t="s">
        <v>337</v>
      </c>
      <c r="Q7232">
        <v>751.1</v>
      </c>
      <c r="R7232">
        <v>0</v>
      </c>
      <c r="S7232">
        <v>0</v>
      </c>
      <c r="T7232">
        <v>0</v>
      </c>
      <c r="U7232">
        <v>0</v>
      </c>
      <c r="V7232">
        <v>0</v>
      </c>
      <c r="W7232">
        <v>0</v>
      </c>
      <c r="X7232">
        <v>0</v>
      </c>
      <c r="Y7232">
        <v>0</v>
      </c>
      <c r="Z7232">
        <v>0</v>
      </c>
      <c r="AA7232">
        <v>2.3E-2</v>
      </c>
      <c r="AB7232">
        <v>22.7</v>
      </c>
      <c r="AC7232">
        <v>55</v>
      </c>
      <c r="AD7232">
        <v>13.2</v>
      </c>
      <c r="AE7232">
        <v>22.6</v>
      </c>
      <c r="AF7232">
        <v>10.09</v>
      </c>
      <c r="AG7232">
        <v>7.2499999999999995E-2</v>
      </c>
      <c r="AH7232" t="s">
        <v>337</v>
      </c>
      <c r="AI7232" t="s">
        <v>337</v>
      </c>
      <c r="AJ7232">
        <v>0</v>
      </c>
      <c r="AK7232">
        <v>117</v>
      </c>
      <c r="AL7232">
        <v>1</v>
      </c>
      <c r="AM7232">
        <v>100</v>
      </c>
      <c r="AN7232">
        <v>5</v>
      </c>
    </row>
    <row r="7233" spans="1:40" x14ac:dyDescent="0.25">
      <c r="A7233" s="34">
        <v>40767</v>
      </c>
      <c r="B7233" s="220">
        <v>0.98263888888888884</v>
      </c>
      <c r="C7233">
        <v>25</v>
      </c>
      <c r="D7233">
        <v>25</v>
      </c>
      <c r="E7233">
        <v>24.9</v>
      </c>
      <c r="F7233">
        <v>77</v>
      </c>
      <c r="G7233">
        <v>20.7</v>
      </c>
      <c r="H7233">
        <v>0</v>
      </c>
      <c r="I7233" t="s">
        <v>337</v>
      </c>
      <c r="J7233">
        <v>0</v>
      </c>
      <c r="K7233">
        <v>0</v>
      </c>
      <c r="L7233" t="s">
        <v>337</v>
      </c>
      <c r="M7233">
        <v>25</v>
      </c>
      <c r="N7233">
        <v>26.5</v>
      </c>
      <c r="O7233">
        <v>26.5</v>
      </c>
      <c r="P7233" t="s">
        <v>337</v>
      </c>
      <c r="Q7233">
        <v>751.2</v>
      </c>
      <c r="R7233">
        <v>0</v>
      </c>
      <c r="S7233">
        <v>0</v>
      </c>
      <c r="T7233">
        <v>0</v>
      </c>
      <c r="U7233">
        <v>0</v>
      </c>
      <c r="V7233">
        <v>0</v>
      </c>
      <c r="W7233">
        <v>0</v>
      </c>
      <c r="X7233">
        <v>0</v>
      </c>
      <c r="Y7233">
        <v>0</v>
      </c>
      <c r="Z7233">
        <v>0</v>
      </c>
      <c r="AA7233">
        <v>2.3E-2</v>
      </c>
      <c r="AB7233">
        <v>22.8</v>
      </c>
      <c r="AC7233">
        <v>53</v>
      </c>
      <c r="AD7233">
        <v>12.7</v>
      </c>
      <c r="AE7233">
        <v>22.7</v>
      </c>
      <c r="AF7233">
        <v>9.73</v>
      </c>
      <c r="AG7233">
        <v>7.2599999999999998E-2</v>
      </c>
      <c r="AH7233" t="s">
        <v>337</v>
      </c>
      <c r="AI7233" t="s">
        <v>337</v>
      </c>
      <c r="AJ7233">
        <v>0</v>
      </c>
      <c r="AK7233">
        <v>116</v>
      </c>
      <c r="AL7233">
        <v>1</v>
      </c>
      <c r="AM7233">
        <v>100</v>
      </c>
      <c r="AN7233">
        <v>5</v>
      </c>
    </row>
    <row r="7234" spans="1:40" x14ac:dyDescent="0.25">
      <c r="A7234" s="34">
        <v>40767</v>
      </c>
      <c r="B7234" s="220">
        <v>0.98611111111111116</v>
      </c>
      <c r="C7234">
        <v>25</v>
      </c>
      <c r="D7234">
        <v>25</v>
      </c>
      <c r="E7234">
        <v>25</v>
      </c>
      <c r="F7234">
        <v>76</v>
      </c>
      <c r="G7234">
        <v>20.5</v>
      </c>
      <c r="H7234">
        <v>0</v>
      </c>
      <c r="I7234" t="s">
        <v>338</v>
      </c>
      <c r="J7234">
        <v>0</v>
      </c>
      <c r="K7234">
        <v>2</v>
      </c>
      <c r="L7234" t="s">
        <v>338</v>
      </c>
      <c r="M7234">
        <v>25</v>
      </c>
      <c r="N7234">
        <v>26.4</v>
      </c>
      <c r="O7234">
        <v>26.4</v>
      </c>
      <c r="P7234" t="s">
        <v>337</v>
      </c>
      <c r="Q7234">
        <v>751.1</v>
      </c>
      <c r="R7234">
        <v>0</v>
      </c>
      <c r="S7234">
        <v>0</v>
      </c>
      <c r="T7234">
        <v>0</v>
      </c>
      <c r="U7234">
        <v>0</v>
      </c>
      <c r="V7234">
        <v>0</v>
      </c>
      <c r="W7234">
        <v>0</v>
      </c>
      <c r="X7234">
        <v>0</v>
      </c>
      <c r="Y7234">
        <v>0</v>
      </c>
      <c r="Z7234">
        <v>0</v>
      </c>
      <c r="AA7234">
        <v>2.3E-2</v>
      </c>
      <c r="AB7234">
        <v>22.8</v>
      </c>
      <c r="AC7234">
        <v>51</v>
      </c>
      <c r="AD7234">
        <v>12.1</v>
      </c>
      <c r="AE7234">
        <v>22.6</v>
      </c>
      <c r="AF7234">
        <v>9.39</v>
      </c>
      <c r="AG7234">
        <v>7.2599999999999998E-2</v>
      </c>
      <c r="AH7234" t="s">
        <v>337</v>
      </c>
      <c r="AI7234" t="s">
        <v>337</v>
      </c>
      <c r="AJ7234">
        <v>0</v>
      </c>
      <c r="AK7234">
        <v>117</v>
      </c>
      <c r="AL7234">
        <v>1</v>
      </c>
      <c r="AM7234">
        <v>100</v>
      </c>
      <c r="AN7234">
        <v>5</v>
      </c>
    </row>
    <row r="7235" spans="1:40" x14ac:dyDescent="0.25">
      <c r="A7235" s="34">
        <v>40767</v>
      </c>
      <c r="B7235" s="220">
        <v>0.98958333333333337</v>
      </c>
      <c r="C7235">
        <v>24.9</v>
      </c>
      <c r="D7235">
        <v>25</v>
      </c>
      <c r="E7235">
        <v>24.9</v>
      </c>
      <c r="F7235">
        <v>75</v>
      </c>
      <c r="G7235">
        <v>20.2</v>
      </c>
      <c r="H7235">
        <v>0</v>
      </c>
      <c r="I7235" t="s">
        <v>337</v>
      </c>
      <c r="J7235">
        <v>0</v>
      </c>
      <c r="K7235">
        <v>0</v>
      </c>
      <c r="L7235" t="s">
        <v>337</v>
      </c>
      <c r="M7235">
        <v>24.9</v>
      </c>
      <c r="N7235">
        <v>26.3</v>
      </c>
      <c r="O7235">
        <v>26.3</v>
      </c>
      <c r="P7235" t="s">
        <v>337</v>
      </c>
      <c r="Q7235">
        <v>751.1</v>
      </c>
      <c r="R7235">
        <v>0</v>
      </c>
      <c r="S7235">
        <v>0</v>
      </c>
      <c r="T7235">
        <v>0</v>
      </c>
      <c r="U7235">
        <v>0</v>
      </c>
      <c r="V7235">
        <v>0</v>
      </c>
      <c r="W7235">
        <v>0</v>
      </c>
      <c r="X7235">
        <v>0</v>
      </c>
      <c r="Y7235">
        <v>0</v>
      </c>
      <c r="Z7235">
        <v>0</v>
      </c>
      <c r="AA7235">
        <v>2.3E-2</v>
      </c>
      <c r="AB7235">
        <v>22.7</v>
      </c>
      <c r="AC7235">
        <v>50</v>
      </c>
      <c r="AD7235">
        <v>11.7</v>
      </c>
      <c r="AE7235">
        <v>22.3</v>
      </c>
      <c r="AF7235">
        <v>9.25</v>
      </c>
      <c r="AG7235">
        <v>7.2599999999999998E-2</v>
      </c>
      <c r="AH7235" t="s">
        <v>337</v>
      </c>
      <c r="AI7235" t="s">
        <v>337</v>
      </c>
      <c r="AJ7235">
        <v>0</v>
      </c>
      <c r="AK7235">
        <v>117</v>
      </c>
      <c r="AL7235">
        <v>1</v>
      </c>
      <c r="AM7235">
        <v>100</v>
      </c>
      <c r="AN7235">
        <v>5</v>
      </c>
    </row>
    <row r="7236" spans="1:40" x14ac:dyDescent="0.25">
      <c r="A7236" s="34">
        <v>40767</v>
      </c>
      <c r="B7236" s="220">
        <v>0.99305555555555547</v>
      </c>
      <c r="C7236">
        <v>24.9</v>
      </c>
      <c r="D7236">
        <v>24.9</v>
      </c>
      <c r="E7236">
        <v>24.9</v>
      </c>
      <c r="F7236">
        <v>76</v>
      </c>
      <c r="G7236">
        <v>20.399999999999999</v>
      </c>
      <c r="H7236">
        <v>0</v>
      </c>
      <c r="I7236" t="s">
        <v>337</v>
      </c>
      <c r="J7236">
        <v>0</v>
      </c>
      <c r="K7236">
        <v>0</v>
      </c>
      <c r="L7236" t="s">
        <v>337</v>
      </c>
      <c r="M7236">
        <v>24.9</v>
      </c>
      <c r="N7236">
        <v>26.4</v>
      </c>
      <c r="O7236">
        <v>26.4</v>
      </c>
      <c r="P7236" t="s">
        <v>337</v>
      </c>
      <c r="Q7236">
        <v>751.1</v>
      </c>
      <c r="R7236">
        <v>0</v>
      </c>
      <c r="S7236">
        <v>0</v>
      </c>
      <c r="T7236">
        <v>0</v>
      </c>
      <c r="U7236">
        <v>0</v>
      </c>
      <c r="V7236">
        <v>0</v>
      </c>
      <c r="W7236">
        <v>0</v>
      </c>
      <c r="X7236">
        <v>0</v>
      </c>
      <c r="Y7236">
        <v>0</v>
      </c>
      <c r="Z7236">
        <v>0</v>
      </c>
      <c r="AA7236">
        <v>2.3E-2</v>
      </c>
      <c r="AB7236">
        <v>22.6</v>
      </c>
      <c r="AC7236">
        <v>49</v>
      </c>
      <c r="AD7236">
        <v>11.3</v>
      </c>
      <c r="AE7236">
        <v>22.2</v>
      </c>
      <c r="AF7236">
        <v>9.0500000000000007</v>
      </c>
      <c r="AG7236">
        <v>7.2700000000000001E-2</v>
      </c>
      <c r="AH7236" t="s">
        <v>337</v>
      </c>
      <c r="AI7236" t="s">
        <v>337</v>
      </c>
      <c r="AJ7236">
        <v>0</v>
      </c>
      <c r="AK7236">
        <v>117</v>
      </c>
      <c r="AL7236">
        <v>1</v>
      </c>
      <c r="AM7236">
        <v>100</v>
      </c>
      <c r="AN7236">
        <v>5</v>
      </c>
    </row>
    <row r="7237" spans="1:40" x14ac:dyDescent="0.25">
      <c r="A7237" s="34">
        <v>40767</v>
      </c>
      <c r="B7237" s="220">
        <v>0.99652777777777779</v>
      </c>
      <c r="C7237">
        <v>24.9</v>
      </c>
      <c r="D7237">
        <v>25</v>
      </c>
      <c r="E7237">
        <v>24.9</v>
      </c>
      <c r="F7237">
        <v>73</v>
      </c>
      <c r="G7237">
        <v>19.8</v>
      </c>
      <c r="H7237">
        <v>0</v>
      </c>
      <c r="I7237" t="s">
        <v>337</v>
      </c>
      <c r="J7237">
        <v>0</v>
      </c>
      <c r="K7237">
        <v>0</v>
      </c>
      <c r="L7237" t="s">
        <v>337</v>
      </c>
      <c r="M7237">
        <v>24.9</v>
      </c>
      <c r="N7237">
        <v>26.2</v>
      </c>
      <c r="O7237">
        <v>26.2</v>
      </c>
      <c r="P7237" t="s">
        <v>337</v>
      </c>
      <c r="Q7237">
        <v>751.1</v>
      </c>
      <c r="R7237">
        <v>0</v>
      </c>
      <c r="S7237">
        <v>0</v>
      </c>
      <c r="T7237">
        <v>0</v>
      </c>
      <c r="U7237">
        <v>0</v>
      </c>
      <c r="V7237">
        <v>0</v>
      </c>
      <c r="W7237">
        <v>0</v>
      </c>
      <c r="X7237">
        <v>0</v>
      </c>
      <c r="Y7237">
        <v>0</v>
      </c>
      <c r="Z7237">
        <v>0</v>
      </c>
      <c r="AA7237">
        <v>2.3E-2</v>
      </c>
      <c r="AB7237">
        <v>22.6</v>
      </c>
      <c r="AC7237">
        <v>48</v>
      </c>
      <c r="AD7237">
        <v>11</v>
      </c>
      <c r="AE7237">
        <v>22.1</v>
      </c>
      <c r="AF7237">
        <v>8.9</v>
      </c>
      <c r="AG7237">
        <v>7.2700000000000001E-2</v>
      </c>
      <c r="AH7237" t="s">
        <v>337</v>
      </c>
      <c r="AI7237" t="s">
        <v>337</v>
      </c>
      <c r="AJ7237">
        <v>0</v>
      </c>
      <c r="AK7237">
        <v>117</v>
      </c>
      <c r="AL7237">
        <v>1</v>
      </c>
      <c r="AM7237">
        <v>100</v>
      </c>
      <c r="AN7237">
        <v>5</v>
      </c>
    </row>
    <row r="7238" spans="1:40" x14ac:dyDescent="0.25">
      <c r="A7238" s="34">
        <v>40768</v>
      </c>
      <c r="B7238" s="220">
        <v>0</v>
      </c>
      <c r="C7238">
        <v>25.1</v>
      </c>
      <c r="D7238">
        <v>25.1</v>
      </c>
      <c r="E7238">
        <v>24.9</v>
      </c>
      <c r="F7238">
        <v>76</v>
      </c>
      <c r="G7238">
        <v>20.6</v>
      </c>
      <c r="H7238">
        <v>1</v>
      </c>
      <c r="I7238" t="s">
        <v>338</v>
      </c>
      <c r="J7238">
        <v>0.08</v>
      </c>
      <c r="K7238">
        <v>2</v>
      </c>
      <c r="L7238" t="s">
        <v>338</v>
      </c>
      <c r="M7238">
        <v>25.1</v>
      </c>
      <c r="N7238">
        <v>26.6</v>
      </c>
      <c r="O7238">
        <v>26.6</v>
      </c>
      <c r="P7238" t="s">
        <v>337</v>
      </c>
      <c r="Q7238">
        <v>751</v>
      </c>
      <c r="R7238">
        <v>0</v>
      </c>
      <c r="S7238">
        <v>0</v>
      </c>
      <c r="T7238">
        <v>0</v>
      </c>
      <c r="U7238">
        <v>0</v>
      </c>
      <c r="V7238">
        <v>0</v>
      </c>
      <c r="W7238">
        <v>0</v>
      </c>
      <c r="X7238">
        <v>0</v>
      </c>
      <c r="Y7238">
        <v>0</v>
      </c>
      <c r="Z7238">
        <v>0</v>
      </c>
      <c r="AA7238">
        <v>2.4E-2</v>
      </c>
      <c r="AB7238">
        <v>22.4</v>
      </c>
      <c r="AC7238">
        <v>48</v>
      </c>
      <c r="AD7238">
        <v>10.9</v>
      </c>
      <c r="AE7238">
        <v>21.9</v>
      </c>
      <c r="AF7238">
        <v>8.9</v>
      </c>
      <c r="AG7238">
        <v>7.2700000000000001E-2</v>
      </c>
      <c r="AH7238" t="s">
        <v>337</v>
      </c>
      <c r="AI7238" t="s">
        <v>337</v>
      </c>
      <c r="AJ7238">
        <v>1E-3</v>
      </c>
      <c r="AK7238">
        <v>117</v>
      </c>
      <c r="AL7238">
        <v>1</v>
      </c>
      <c r="AM7238">
        <v>100</v>
      </c>
      <c r="AN7238">
        <v>5</v>
      </c>
    </row>
    <row r="7239" spans="1:40" x14ac:dyDescent="0.25">
      <c r="A7239" s="34">
        <v>40768</v>
      </c>
      <c r="B7239" s="220">
        <v>3.472222222222222E-3</v>
      </c>
      <c r="C7239">
        <v>25.1</v>
      </c>
      <c r="D7239">
        <v>25.1</v>
      </c>
      <c r="E7239">
        <v>25.1</v>
      </c>
      <c r="F7239">
        <v>76</v>
      </c>
      <c r="G7239">
        <v>20.6</v>
      </c>
      <c r="H7239">
        <v>0</v>
      </c>
      <c r="I7239" t="s">
        <v>337</v>
      </c>
      <c r="J7239">
        <v>0</v>
      </c>
      <c r="K7239">
        <v>0</v>
      </c>
      <c r="L7239" t="s">
        <v>337</v>
      </c>
      <c r="M7239">
        <v>25.1</v>
      </c>
      <c r="N7239">
        <v>26.6</v>
      </c>
      <c r="O7239">
        <v>26.6</v>
      </c>
      <c r="P7239" t="s">
        <v>337</v>
      </c>
      <c r="Q7239">
        <v>751</v>
      </c>
      <c r="R7239">
        <v>0</v>
      </c>
      <c r="S7239">
        <v>0</v>
      </c>
      <c r="T7239">
        <v>0</v>
      </c>
      <c r="U7239">
        <v>0</v>
      </c>
      <c r="V7239">
        <v>0</v>
      </c>
      <c r="W7239">
        <v>0</v>
      </c>
      <c r="X7239">
        <v>0</v>
      </c>
      <c r="Y7239">
        <v>0</v>
      </c>
      <c r="Z7239">
        <v>0</v>
      </c>
      <c r="AA7239">
        <v>2.4E-2</v>
      </c>
      <c r="AB7239">
        <v>22.4</v>
      </c>
      <c r="AC7239">
        <v>53</v>
      </c>
      <c r="AD7239">
        <v>12.3</v>
      </c>
      <c r="AE7239">
        <v>22.1</v>
      </c>
      <c r="AF7239">
        <v>9.76</v>
      </c>
      <c r="AG7239">
        <v>7.2700000000000001E-2</v>
      </c>
      <c r="AH7239" t="s">
        <v>337</v>
      </c>
      <c r="AI7239" t="s">
        <v>337</v>
      </c>
      <c r="AJ7239">
        <v>0</v>
      </c>
      <c r="AK7239">
        <v>117</v>
      </c>
      <c r="AL7239">
        <v>1</v>
      </c>
      <c r="AM7239">
        <v>100</v>
      </c>
      <c r="AN7239">
        <v>5</v>
      </c>
    </row>
    <row r="7240" spans="1:40" x14ac:dyDescent="0.25">
      <c r="A7240" s="34">
        <v>40768</v>
      </c>
      <c r="B7240" s="220">
        <v>6.9444444444444441E-3</v>
      </c>
      <c r="C7240">
        <v>25.1</v>
      </c>
      <c r="D7240">
        <v>25.2</v>
      </c>
      <c r="E7240">
        <v>25.1</v>
      </c>
      <c r="F7240">
        <v>77</v>
      </c>
      <c r="G7240">
        <v>20.8</v>
      </c>
      <c r="H7240">
        <v>0</v>
      </c>
      <c r="I7240" t="s">
        <v>338</v>
      </c>
      <c r="J7240">
        <v>0</v>
      </c>
      <c r="K7240">
        <v>2</v>
      </c>
      <c r="L7240" t="s">
        <v>338</v>
      </c>
      <c r="M7240">
        <v>25.1</v>
      </c>
      <c r="N7240">
        <v>26.6</v>
      </c>
      <c r="O7240">
        <v>26.6</v>
      </c>
      <c r="P7240" t="s">
        <v>337</v>
      </c>
      <c r="Q7240">
        <v>751.1</v>
      </c>
      <c r="R7240">
        <v>0</v>
      </c>
      <c r="S7240">
        <v>0</v>
      </c>
      <c r="T7240">
        <v>0</v>
      </c>
      <c r="U7240">
        <v>0</v>
      </c>
      <c r="V7240">
        <v>0</v>
      </c>
      <c r="W7240">
        <v>0</v>
      </c>
      <c r="X7240">
        <v>0</v>
      </c>
      <c r="Y7240">
        <v>0</v>
      </c>
      <c r="Z7240">
        <v>0</v>
      </c>
      <c r="AA7240">
        <v>2.4E-2</v>
      </c>
      <c r="AB7240">
        <v>22.6</v>
      </c>
      <c r="AC7240">
        <v>56</v>
      </c>
      <c r="AD7240">
        <v>13.3</v>
      </c>
      <c r="AE7240">
        <v>22.5</v>
      </c>
      <c r="AF7240">
        <v>10.3</v>
      </c>
      <c r="AG7240">
        <v>7.2599999999999998E-2</v>
      </c>
      <c r="AH7240" t="s">
        <v>337</v>
      </c>
      <c r="AI7240" t="s">
        <v>337</v>
      </c>
      <c r="AJ7240">
        <v>0</v>
      </c>
      <c r="AK7240">
        <v>115</v>
      </c>
      <c r="AL7240">
        <v>1</v>
      </c>
      <c r="AM7240">
        <v>100</v>
      </c>
      <c r="AN7240">
        <v>5</v>
      </c>
    </row>
    <row r="7241" spans="1:40" x14ac:dyDescent="0.25">
      <c r="A7241" s="34">
        <v>40768</v>
      </c>
      <c r="B7241" s="220">
        <v>1.0416666666666666E-2</v>
      </c>
      <c r="C7241">
        <v>25.1</v>
      </c>
      <c r="D7241">
        <v>25.2</v>
      </c>
      <c r="E7241">
        <v>25.1</v>
      </c>
      <c r="F7241">
        <v>77</v>
      </c>
      <c r="G7241">
        <v>20.8</v>
      </c>
      <c r="H7241">
        <v>0</v>
      </c>
      <c r="I7241" t="s">
        <v>337</v>
      </c>
      <c r="J7241">
        <v>0</v>
      </c>
      <c r="K7241">
        <v>0</v>
      </c>
      <c r="L7241" t="s">
        <v>337</v>
      </c>
      <c r="M7241">
        <v>25.1</v>
      </c>
      <c r="N7241">
        <v>26.6</v>
      </c>
      <c r="O7241">
        <v>26.6</v>
      </c>
      <c r="P7241" t="s">
        <v>337</v>
      </c>
      <c r="Q7241">
        <v>751.1</v>
      </c>
      <c r="R7241">
        <v>0</v>
      </c>
      <c r="S7241">
        <v>0</v>
      </c>
      <c r="T7241">
        <v>0</v>
      </c>
      <c r="U7241">
        <v>0</v>
      </c>
      <c r="V7241">
        <v>0</v>
      </c>
      <c r="W7241">
        <v>0</v>
      </c>
      <c r="X7241">
        <v>0</v>
      </c>
      <c r="Y7241">
        <v>0</v>
      </c>
      <c r="Z7241">
        <v>0</v>
      </c>
      <c r="AA7241">
        <v>2.4E-2</v>
      </c>
      <c r="AB7241">
        <v>22.8</v>
      </c>
      <c r="AC7241">
        <v>57</v>
      </c>
      <c r="AD7241">
        <v>13.8</v>
      </c>
      <c r="AE7241">
        <v>22.9</v>
      </c>
      <c r="AF7241">
        <v>10.43</v>
      </c>
      <c r="AG7241">
        <v>7.2499999999999995E-2</v>
      </c>
      <c r="AH7241" t="s">
        <v>337</v>
      </c>
      <c r="AI7241" t="s">
        <v>337</v>
      </c>
      <c r="AJ7241">
        <v>0</v>
      </c>
      <c r="AK7241">
        <v>118</v>
      </c>
      <c r="AL7241">
        <v>1</v>
      </c>
      <c r="AM7241">
        <v>100</v>
      </c>
      <c r="AN7241">
        <v>5</v>
      </c>
    </row>
    <row r="7242" spans="1:40" x14ac:dyDescent="0.25">
      <c r="A7242" s="34">
        <v>40768</v>
      </c>
      <c r="B7242" s="220">
        <v>1.3888888888888888E-2</v>
      </c>
      <c r="C7242">
        <v>25.1</v>
      </c>
      <c r="D7242">
        <v>25.1</v>
      </c>
      <c r="E7242">
        <v>25.1</v>
      </c>
      <c r="F7242">
        <v>75</v>
      </c>
      <c r="G7242">
        <v>20.3</v>
      </c>
      <c r="H7242">
        <v>0</v>
      </c>
      <c r="I7242" t="s">
        <v>338</v>
      </c>
      <c r="J7242">
        <v>0</v>
      </c>
      <c r="K7242">
        <v>1</v>
      </c>
      <c r="L7242" t="s">
        <v>338</v>
      </c>
      <c r="M7242">
        <v>25.1</v>
      </c>
      <c r="N7242">
        <v>26.4</v>
      </c>
      <c r="O7242">
        <v>26.4</v>
      </c>
      <c r="P7242" t="s">
        <v>337</v>
      </c>
      <c r="Q7242">
        <v>751</v>
      </c>
      <c r="R7242">
        <v>0</v>
      </c>
      <c r="S7242">
        <v>0</v>
      </c>
      <c r="T7242">
        <v>0</v>
      </c>
      <c r="U7242">
        <v>0</v>
      </c>
      <c r="V7242">
        <v>0</v>
      </c>
      <c r="W7242">
        <v>0</v>
      </c>
      <c r="X7242">
        <v>0</v>
      </c>
      <c r="Y7242">
        <v>0</v>
      </c>
      <c r="Z7242">
        <v>0</v>
      </c>
      <c r="AA7242">
        <v>2.3E-2</v>
      </c>
      <c r="AB7242">
        <v>22.8</v>
      </c>
      <c r="AC7242">
        <v>54</v>
      </c>
      <c r="AD7242">
        <v>13</v>
      </c>
      <c r="AE7242">
        <v>22.8</v>
      </c>
      <c r="AF7242">
        <v>9.89</v>
      </c>
      <c r="AG7242">
        <v>7.2499999999999995E-2</v>
      </c>
      <c r="AH7242" t="s">
        <v>337</v>
      </c>
      <c r="AI7242" t="s">
        <v>337</v>
      </c>
      <c r="AJ7242">
        <v>0</v>
      </c>
      <c r="AK7242">
        <v>115</v>
      </c>
      <c r="AL7242">
        <v>1</v>
      </c>
      <c r="AM7242">
        <v>100</v>
      </c>
      <c r="AN7242">
        <v>5</v>
      </c>
    </row>
    <row r="7243" spans="1:40" x14ac:dyDescent="0.25">
      <c r="A7243" s="34">
        <v>40768</v>
      </c>
      <c r="B7243" s="220">
        <v>1.7361111111111112E-2</v>
      </c>
      <c r="C7243">
        <v>25.1</v>
      </c>
      <c r="D7243">
        <v>25.1</v>
      </c>
      <c r="E7243">
        <v>25.1</v>
      </c>
      <c r="F7243">
        <v>78</v>
      </c>
      <c r="G7243">
        <v>21</v>
      </c>
      <c r="H7243">
        <v>1</v>
      </c>
      <c r="I7243" t="s">
        <v>338</v>
      </c>
      <c r="J7243">
        <v>0.08</v>
      </c>
      <c r="K7243">
        <v>3</v>
      </c>
      <c r="L7243" t="s">
        <v>338</v>
      </c>
      <c r="M7243">
        <v>25.1</v>
      </c>
      <c r="N7243">
        <v>26.7</v>
      </c>
      <c r="O7243">
        <v>26.7</v>
      </c>
      <c r="P7243" t="s">
        <v>337</v>
      </c>
      <c r="Q7243">
        <v>751</v>
      </c>
      <c r="R7243">
        <v>0</v>
      </c>
      <c r="S7243">
        <v>0</v>
      </c>
      <c r="T7243">
        <v>0</v>
      </c>
      <c r="U7243">
        <v>0</v>
      </c>
      <c r="V7243">
        <v>0</v>
      </c>
      <c r="W7243">
        <v>0</v>
      </c>
      <c r="X7243">
        <v>0</v>
      </c>
      <c r="Y7243">
        <v>0</v>
      </c>
      <c r="Z7243">
        <v>0</v>
      </c>
      <c r="AA7243">
        <v>2.4E-2</v>
      </c>
      <c r="AB7243">
        <v>22.8</v>
      </c>
      <c r="AC7243">
        <v>52</v>
      </c>
      <c r="AD7243">
        <v>12.4</v>
      </c>
      <c r="AE7243">
        <v>22.6</v>
      </c>
      <c r="AF7243">
        <v>9.59</v>
      </c>
      <c r="AG7243">
        <v>7.2599999999999998E-2</v>
      </c>
      <c r="AH7243" t="s">
        <v>337</v>
      </c>
      <c r="AI7243" t="s">
        <v>337</v>
      </c>
      <c r="AJ7243">
        <v>0</v>
      </c>
      <c r="AK7243">
        <v>116</v>
      </c>
      <c r="AL7243">
        <v>1</v>
      </c>
      <c r="AM7243">
        <v>100</v>
      </c>
      <c r="AN7243">
        <v>5</v>
      </c>
    </row>
    <row r="7244" spans="1:40" x14ac:dyDescent="0.25">
      <c r="A7244" s="34">
        <v>40768</v>
      </c>
      <c r="B7244" s="220">
        <v>2.0833333333333332E-2</v>
      </c>
      <c r="C7244">
        <v>25.1</v>
      </c>
      <c r="D7244">
        <v>25.1</v>
      </c>
      <c r="E7244">
        <v>25.1</v>
      </c>
      <c r="F7244">
        <v>75</v>
      </c>
      <c r="G7244">
        <v>20.399999999999999</v>
      </c>
      <c r="H7244">
        <v>1</v>
      </c>
      <c r="I7244" t="s">
        <v>338</v>
      </c>
      <c r="J7244">
        <v>0.08</v>
      </c>
      <c r="K7244">
        <v>2</v>
      </c>
      <c r="L7244" t="s">
        <v>338</v>
      </c>
      <c r="M7244">
        <v>25.1</v>
      </c>
      <c r="N7244">
        <v>26.5</v>
      </c>
      <c r="O7244">
        <v>26.5</v>
      </c>
      <c r="P7244" t="s">
        <v>337</v>
      </c>
      <c r="Q7244">
        <v>751</v>
      </c>
      <c r="R7244">
        <v>0</v>
      </c>
      <c r="S7244">
        <v>0</v>
      </c>
      <c r="T7244">
        <v>0</v>
      </c>
      <c r="U7244">
        <v>0</v>
      </c>
      <c r="V7244">
        <v>0</v>
      </c>
      <c r="W7244">
        <v>0</v>
      </c>
      <c r="X7244">
        <v>0</v>
      </c>
      <c r="Y7244">
        <v>0</v>
      </c>
      <c r="Z7244">
        <v>0</v>
      </c>
      <c r="AA7244">
        <v>2.4E-2</v>
      </c>
      <c r="AB7244">
        <v>22.8</v>
      </c>
      <c r="AC7244">
        <v>51</v>
      </c>
      <c r="AD7244">
        <v>12.1</v>
      </c>
      <c r="AE7244">
        <v>22.6</v>
      </c>
      <c r="AF7244">
        <v>9.39</v>
      </c>
      <c r="AG7244">
        <v>7.2599999999999998E-2</v>
      </c>
      <c r="AH7244" t="s">
        <v>337</v>
      </c>
      <c r="AI7244" t="s">
        <v>337</v>
      </c>
      <c r="AJ7244">
        <v>0</v>
      </c>
      <c r="AK7244">
        <v>117</v>
      </c>
      <c r="AL7244">
        <v>1</v>
      </c>
      <c r="AM7244">
        <v>100</v>
      </c>
      <c r="AN7244">
        <v>5</v>
      </c>
    </row>
    <row r="7245" spans="1:40" x14ac:dyDescent="0.25">
      <c r="A7245" s="34">
        <v>40768</v>
      </c>
      <c r="B7245" s="220">
        <v>2.4305555555555556E-2</v>
      </c>
      <c r="C7245">
        <v>25.2</v>
      </c>
      <c r="D7245">
        <v>25.2</v>
      </c>
      <c r="E7245">
        <v>25.1</v>
      </c>
      <c r="F7245">
        <v>74</v>
      </c>
      <c r="G7245">
        <v>20.3</v>
      </c>
      <c r="H7245">
        <v>0</v>
      </c>
      <c r="I7245" t="s">
        <v>338</v>
      </c>
      <c r="J7245">
        <v>0</v>
      </c>
      <c r="K7245">
        <v>2</v>
      </c>
      <c r="L7245" t="s">
        <v>338</v>
      </c>
      <c r="M7245">
        <v>25.2</v>
      </c>
      <c r="N7245">
        <v>26.6</v>
      </c>
      <c r="O7245">
        <v>26.6</v>
      </c>
      <c r="P7245" t="s">
        <v>337</v>
      </c>
      <c r="Q7245">
        <v>751</v>
      </c>
      <c r="R7245">
        <v>0</v>
      </c>
      <c r="S7245">
        <v>0</v>
      </c>
      <c r="T7245">
        <v>0</v>
      </c>
      <c r="U7245">
        <v>0</v>
      </c>
      <c r="V7245">
        <v>0</v>
      </c>
      <c r="W7245">
        <v>0</v>
      </c>
      <c r="X7245">
        <v>0</v>
      </c>
      <c r="Y7245">
        <v>0</v>
      </c>
      <c r="Z7245">
        <v>0</v>
      </c>
      <c r="AA7245">
        <v>2.4E-2</v>
      </c>
      <c r="AB7245">
        <v>22.7</v>
      </c>
      <c r="AC7245">
        <v>50</v>
      </c>
      <c r="AD7245">
        <v>11.7</v>
      </c>
      <c r="AE7245">
        <v>22.3</v>
      </c>
      <c r="AF7245">
        <v>9.25</v>
      </c>
      <c r="AG7245">
        <v>7.2599999999999998E-2</v>
      </c>
      <c r="AH7245" t="s">
        <v>337</v>
      </c>
      <c r="AI7245" t="s">
        <v>337</v>
      </c>
      <c r="AJ7245">
        <v>0</v>
      </c>
      <c r="AK7245">
        <v>117</v>
      </c>
      <c r="AL7245">
        <v>1</v>
      </c>
      <c r="AM7245">
        <v>100</v>
      </c>
      <c r="AN7245">
        <v>5</v>
      </c>
    </row>
    <row r="7246" spans="1:40" x14ac:dyDescent="0.25">
      <c r="A7246" s="34">
        <v>40768</v>
      </c>
      <c r="B7246" s="220">
        <v>2.7777777777777776E-2</v>
      </c>
      <c r="C7246">
        <v>25.2</v>
      </c>
      <c r="D7246">
        <v>25.3</v>
      </c>
      <c r="E7246">
        <v>25.2</v>
      </c>
      <c r="F7246">
        <v>75</v>
      </c>
      <c r="G7246">
        <v>20.5</v>
      </c>
      <c r="H7246">
        <v>0</v>
      </c>
      <c r="I7246" t="s">
        <v>337</v>
      </c>
      <c r="J7246">
        <v>0</v>
      </c>
      <c r="K7246">
        <v>0</v>
      </c>
      <c r="L7246" t="s">
        <v>337</v>
      </c>
      <c r="M7246">
        <v>25.2</v>
      </c>
      <c r="N7246">
        <v>26.6</v>
      </c>
      <c r="O7246">
        <v>26.6</v>
      </c>
      <c r="P7246" t="s">
        <v>337</v>
      </c>
      <c r="Q7246">
        <v>751</v>
      </c>
      <c r="R7246">
        <v>0</v>
      </c>
      <c r="S7246">
        <v>0</v>
      </c>
      <c r="T7246">
        <v>0</v>
      </c>
      <c r="U7246">
        <v>0</v>
      </c>
      <c r="V7246">
        <v>0</v>
      </c>
      <c r="W7246">
        <v>0</v>
      </c>
      <c r="X7246">
        <v>0</v>
      </c>
      <c r="Y7246">
        <v>0</v>
      </c>
      <c r="Z7246">
        <v>0</v>
      </c>
      <c r="AA7246">
        <v>2.4E-2</v>
      </c>
      <c r="AB7246">
        <v>22.6</v>
      </c>
      <c r="AC7246">
        <v>49</v>
      </c>
      <c r="AD7246">
        <v>11.3</v>
      </c>
      <c r="AE7246">
        <v>22.2</v>
      </c>
      <c r="AF7246">
        <v>9.0500000000000007</v>
      </c>
      <c r="AG7246">
        <v>7.2700000000000001E-2</v>
      </c>
      <c r="AH7246" t="s">
        <v>337</v>
      </c>
      <c r="AI7246" t="s">
        <v>337</v>
      </c>
      <c r="AJ7246">
        <v>0</v>
      </c>
      <c r="AK7246">
        <v>117</v>
      </c>
      <c r="AL7246">
        <v>1</v>
      </c>
      <c r="AM7246">
        <v>100</v>
      </c>
      <c r="AN7246">
        <v>5</v>
      </c>
    </row>
    <row r="7247" spans="1:40" x14ac:dyDescent="0.25">
      <c r="A7247" s="34">
        <v>40768</v>
      </c>
      <c r="B7247" s="220">
        <v>3.125E-2</v>
      </c>
      <c r="C7247">
        <v>25.2</v>
      </c>
      <c r="D7247">
        <v>25.2</v>
      </c>
      <c r="E7247">
        <v>25.2</v>
      </c>
      <c r="F7247">
        <v>75</v>
      </c>
      <c r="G7247">
        <v>20.399999999999999</v>
      </c>
      <c r="H7247">
        <v>0</v>
      </c>
      <c r="I7247" t="s">
        <v>338</v>
      </c>
      <c r="J7247">
        <v>0</v>
      </c>
      <c r="K7247">
        <v>3</v>
      </c>
      <c r="L7247" t="s">
        <v>338</v>
      </c>
      <c r="M7247">
        <v>25.2</v>
      </c>
      <c r="N7247">
        <v>26.6</v>
      </c>
      <c r="O7247">
        <v>26.6</v>
      </c>
      <c r="P7247" t="s">
        <v>337</v>
      </c>
      <c r="Q7247">
        <v>750.9</v>
      </c>
      <c r="R7247">
        <v>0</v>
      </c>
      <c r="S7247">
        <v>0</v>
      </c>
      <c r="T7247">
        <v>0</v>
      </c>
      <c r="U7247">
        <v>0</v>
      </c>
      <c r="V7247">
        <v>0</v>
      </c>
      <c r="W7247">
        <v>0</v>
      </c>
      <c r="X7247">
        <v>0</v>
      </c>
      <c r="Y7247">
        <v>0</v>
      </c>
      <c r="Z7247">
        <v>0</v>
      </c>
      <c r="AA7247">
        <v>2.4E-2</v>
      </c>
      <c r="AB7247">
        <v>22.4</v>
      </c>
      <c r="AC7247">
        <v>49</v>
      </c>
      <c r="AD7247">
        <v>11.2</v>
      </c>
      <c r="AE7247">
        <v>22</v>
      </c>
      <c r="AF7247">
        <v>9.0500000000000007</v>
      </c>
      <c r="AG7247">
        <v>7.2700000000000001E-2</v>
      </c>
      <c r="AH7247" t="s">
        <v>337</v>
      </c>
      <c r="AI7247" t="s">
        <v>337</v>
      </c>
      <c r="AJ7247">
        <v>0</v>
      </c>
      <c r="AK7247">
        <v>117</v>
      </c>
      <c r="AL7247">
        <v>1</v>
      </c>
      <c r="AM7247">
        <v>100</v>
      </c>
      <c r="AN7247">
        <v>5</v>
      </c>
    </row>
    <row r="7248" spans="1:40" x14ac:dyDescent="0.25">
      <c r="A7248" s="34">
        <v>40768</v>
      </c>
      <c r="B7248" s="220">
        <v>3.4722222222222224E-2</v>
      </c>
      <c r="C7248">
        <v>25.2</v>
      </c>
      <c r="D7248">
        <v>25.2</v>
      </c>
      <c r="E7248">
        <v>25.2</v>
      </c>
      <c r="F7248">
        <v>73</v>
      </c>
      <c r="G7248">
        <v>20</v>
      </c>
      <c r="H7248">
        <v>0</v>
      </c>
      <c r="I7248" t="s">
        <v>338</v>
      </c>
      <c r="J7248">
        <v>0</v>
      </c>
      <c r="K7248">
        <v>2</v>
      </c>
      <c r="L7248" t="s">
        <v>338</v>
      </c>
      <c r="M7248">
        <v>25.2</v>
      </c>
      <c r="N7248">
        <v>26.4</v>
      </c>
      <c r="O7248">
        <v>26.4</v>
      </c>
      <c r="P7248" t="s">
        <v>337</v>
      </c>
      <c r="Q7248">
        <v>751</v>
      </c>
      <c r="R7248">
        <v>0</v>
      </c>
      <c r="S7248">
        <v>0</v>
      </c>
      <c r="T7248">
        <v>0</v>
      </c>
      <c r="U7248">
        <v>0</v>
      </c>
      <c r="V7248">
        <v>0</v>
      </c>
      <c r="W7248">
        <v>0</v>
      </c>
      <c r="X7248">
        <v>0</v>
      </c>
      <c r="Y7248">
        <v>0</v>
      </c>
      <c r="Z7248">
        <v>0</v>
      </c>
      <c r="AA7248">
        <v>2.4E-2</v>
      </c>
      <c r="AB7248">
        <v>22.4</v>
      </c>
      <c r="AC7248">
        <v>54</v>
      </c>
      <c r="AD7248">
        <v>12.7</v>
      </c>
      <c r="AE7248">
        <v>22.2</v>
      </c>
      <c r="AF7248">
        <v>9.9</v>
      </c>
      <c r="AG7248">
        <v>7.2599999999999998E-2</v>
      </c>
      <c r="AH7248" t="s">
        <v>337</v>
      </c>
      <c r="AI7248" t="s">
        <v>337</v>
      </c>
      <c r="AJ7248">
        <v>0</v>
      </c>
      <c r="AK7248">
        <v>117</v>
      </c>
      <c r="AL7248">
        <v>1</v>
      </c>
      <c r="AM7248">
        <v>100</v>
      </c>
      <c r="AN7248">
        <v>5</v>
      </c>
    </row>
    <row r="7249" spans="1:40" x14ac:dyDescent="0.25">
      <c r="A7249" s="34">
        <v>40768</v>
      </c>
      <c r="B7249" s="220">
        <v>3.8194444444444441E-2</v>
      </c>
      <c r="C7249">
        <v>25.2</v>
      </c>
      <c r="D7249">
        <v>25.2</v>
      </c>
      <c r="E7249">
        <v>25.2</v>
      </c>
      <c r="F7249">
        <v>74</v>
      </c>
      <c r="G7249">
        <v>20.3</v>
      </c>
      <c r="H7249">
        <v>0</v>
      </c>
      <c r="I7249" t="s">
        <v>337</v>
      </c>
      <c r="J7249">
        <v>0</v>
      </c>
      <c r="K7249">
        <v>0</v>
      </c>
      <c r="L7249" t="s">
        <v>337</v>
      </c>
      <c r="M7249">
        <v>25.2</v>
      </c>
      <c r="N7249">
        <v>26.6</v>
      </c>
      <c r="O7249">
        <v>26.6</v>
      </c>
      <c r="P7249" t="s">
        <v>337</v>
      </c>
      <c r="Q7249">
        <v>751.1</v>
      </c>
      <c r="R7249">
        <v>0</v>
      </c>
      <c r="S7249">
        <v>0</v>
      </c>
      <c r="T7249">
        <v>0</v>
      </c>
      <c r="U7249">
        <v>0</v>
      </c>
      <c r="V7249">
        <v>0</v>
      </c>
      <c r="W7249">
        <v>0</v>
      </c>
      <c r="X7249">
        <v>0</v>
      </c>
      <c r="Y7249">
        <v>0</v>
      </c>
      <c r="Z7249">
        <v>0</v>
      </c>
      <c r="AA7249">
        <v>2.4E-2</v>
      </c>
      <c r="AB7249">
        <v>22.6</v>
      </c>
      <c r="AC7249">
        <v>57</v>
      </c>
      <c r="AD7249">
        <v>13.6</v>
      </c>
      <c r="AE7249">
        <v>22.6</v>
      </c>
      <c r="AF7249">
        <v>10.45</v>
      </c>
      <c r="AG7249">
        <v>7.2499999999999995E-2</v>
      </c>
      <c r="AH7249" t="s">
        <v>337</v>
      </c>
      <c r="AI7249" t="s">
        <v>337</v>
      </c>
      <c r="AJ7249">
        <v>0</v>
      </c>
      <c r="AK7249">
        <v>117</v>
      </c>
      <c r="AL7249">
        <v>1</v>
      </c>
      <c r="AM7249">
        <v>100</v>
      </c>
      <c r="AN7249">
        <v>5</v>
      </c>
    </row>
    <row r="7250" spans="1:40" x14ac:dyDescent="0.25">
      <c r="A7250" s="34">
        <v>40768</v>
      </c>
      <c r="B7250" s="220">
        <v>4.1666666666666664E-2</v>
      </c>
      <c r="C7250">
        <v>25.2</v>
      </c>
      <c r="D7250">
        <v>25.2</v>
      </c>
      <c r="E7250">
        <v>25.2</v>
      </c>
      <c r="F7250">
        <v>75</v>
      </c>
      <c r="G7250">
        <v>20.399999999999999</v>
      </c>
      <c r="H7250">
        <v>0</v>
      </c>
      <c r="I7250" t="s">
        <v>337</v>
      </c>
      <c r="J7250">
        <v>0</v>
      </c>
      <c r="K7250">
        <v>0</v>
      </c>
      <c r="L7250" t="s">
        <v>337</v>
      </c>
      <c r="M7250">
        <v>25.2</v>
      </c>
      <c r="N7250">
        <v>26.6</v>
      </c>
      <c r="O7250">
        <v>26.6</v>
      </c>
      <c r="P7250" t="s">
        <v>337</v>
      </c>
      <c r="Q7250">
        <v>751.1</v>
      </c>
      <c r="R7250">
        <v>0</v>
      </c>
      <c r="S7250">
        <v>0</v>
      </c>
      <c r="T7250">
        <v>0</v>
      </c>
      <c r="U7250">
        <v>0</v>
      </c>
      <c r="V7250">
        <v>0</v>
      </c>
      <c r="W7250">
        <v>0</v>
      </c>
      <c r="X7250">
        <v>0</v>
      </c>
      <c r="Y7250">
        <v>0</v>
      </c>
      <c r="Z7250">
        <v>0</v>
      </c>
      <c r="AA7250">
        <v>2.4E-2</v>
      </c>
      <c r="AB7250">
        <v>22.8</v>
      </c>
      <c r="AC7250">
        <v>57</v>
      </c>
      <c r="AD7250">
        <v>13.8</v>
      </c>
      <c r="AE7250">
        <v>22.9</v>
      </c>
      <c r="AF7250">
        <v>10.43</v>
      </c>
      <c r="AG7250">
        <v>7.2499999999999995E-2</v>
      </c>
      <c r="AH7250" t="s">
        <v>337</v>
      </c>
      <c r="AI7250" t="s">
        <v>337</v>
      </c>
      <c r="AJ7250">
        <v>1E-3</v>
      </c>
      <c r="AK7250">
        <v>116</v>
      </c>
      <c r="AL7250">
        <v>1</v>
      </c>
      <c r="AM7250">
        <v>100</v>
      </c>
      <c r="AN7250">
        <v>5</v>
      </c>
    </row>
    <row r="7251" spans="1:40" x14ac:dyDescent="0.25">
      <c r="A7251" s="34">
        <v>40768</v>
      </c>
      <c r="B7251" s="220">
        <v>4.5138888888888888E-2</v>
      </c>
      <c r="C7251">
        <v>25</v>
      </c>
      <c r="D7251">
        <v>25.2</v>
      </c>
      <c r="E7251">
        <v>25</v>
      </c>
      <c r="F7251">
        <v>78</v>
      </c>
      <c r="G7251">
        <v>20.9</v>
      </c>
      <c r="H7251">
        <v>0</v>
      </c>
      <c r="I7251" t="s">
        <v>337</v>
      </c>
      <c r="J7251">
        <v>0</v>
      </c>
      <c r="K7251">
        <v>0</v>
      </c>
      <c r="L7251" t="s">
        <v>337</v>
      </c>
      <c r="M7251">
        <v>25</v>
      </c>
      <c r="N7251">
        <v>26.6</v>
      </c>
      <c r="O7251">
        <v>26.6</v>
      </c>
      <c r="P7251" t="s">
        <v>337</v>
      </c>
      <c r="Q7251">
        <v>751.1</v>
      </c>
      <c r="R7251">
        <v>0</v>
      </c>
      <c r="S7251">
        <v>0</v>
      </c>
      <c r="T7251">
        <v>0</v>
      </c>
      <c r="U7251">
        <v>0</v>
      </c>
      <c r="V7251">
        <v>0</v>
      </c>
      <c r="W7251">
        <v>0</v>
      </c>
      <c r="X7251">
        <v>0</v>
      </c>
      <c r="Y7251">
        <v>0</v>
      </c>
      <c r="Z7251">
        <v>0</v>
      </c>
      <c r="AA7251">
        <v>2.3E-2</v>
      </c>
      <c r="AB7251">
        <v>22.8</v>
      </c>
      <c r="AC7251">
        <v>54</v>
      </c>
      <c r="AD7251">
        <v>13</v>
      </c>
      <c r="AE7251">
        <v>22.8</v>
      </c>
      <c r="AF7251">
        <v>9.89</v>
      </c>
      <c r="AG7251">
        <v>7.2499999999999995E-2</v>
      </c>
      <c r="AH7251" t="s">
        <v>337</v>
      </c>
      <c r="AI7251" t="s">
        <v>337</v>
      </c>
      <c r="AJ7251">
        <v>0</v>
      </c>
      <c r="AK7251">
        <v>117</v>
      </c>
      <c r="AL7251">
        <v>1</v>
      </c>
      <c r="AM7251">
        <v>100</v>
      </c>
      <c r="AN7251">
        <v>5</v>
      </c>
    </row>
    <row r="7252" spans="1:40" x14ac:dyDescent="0.25">
      <c r="A7252" s="34">
        <v>40768</v>
      </c>
      <c r="B7252" s="220">
        <v>4.8611111111111112E-2</v>
      </c>
      <c r="C7252">
        <v>24.8</v>
      </c>
      <c r="D7252">
        <v>25</v>
      </c>
      <c r="E7252">
        <v>24.8</v>
      </c>
      <c r="F7252">
        <v>78</v>
      </c>
      <c r="G7252">
        <v>20.7</v>
      </c>
      <c r="H7252">
        <v>0</v>
      </c>
      <c r="I7252" t="s">
        <v>337</v>
      </c>
      <c r="J7252">
        <v>0</v>
      </c>
      <c r="K7252">
        <v>0</v>
      </c>
      <c r="L7252" t="s">
        <v>337</v>
      </c>
      <c r="M7252">
        <v>24.8</v>
      </c>
      <c r="N7252">
        <v>26.4</v>
      </c>
      <c r="O7252">
        <v>26.4</v>
      </c>
      <c r="P7252" t="s">
        <v>337</v>
      </c>
      <c r="Q7252">
        <v>751.2</v>
      </c>
      <c r="R7252">
        <v>0</v>
      </c>
      <c r="S7252">
        <v>0</v>
      </c>
      <c r="T7252">
        <v>0</v>
      </c>
      <c r="U7252">
        <v>0</v>
      </c>
      <c r="V7252">
        <v>0</v>
      </c>
      <c r="W7252">
        <v>0</v>
      </c>
      <c r="X7252">
        <v>0</v>
      </c>
      <c r="Y7252">
        <v>0</v>
      </c>
      <c r="Z7252">
        <v>0</v>
      </c>
      <c r="AA7252">
        <v>2.3E-2</v>
      </c>
      <c r="AB7252">
        <v>22.8</v>
      </c>
      <c r="AC7252">
        <v>52</v>
      </c>
      <c r="AD7252">
        <v>12.4</v>
      </c>
      <c r="AE7252">
        <v>22.6</v>
      </c>
      <c r="AF7252">
        <v>9.59</v>
      </c>
      <c r="AG7252">
        <v>7.2599999999999998E-2</v>
      </c>
      <c r="AH7252" t="s">
        <v>337</v>
      </c>
      <c r="AI7252" t="s">
        <v>337</v>
      </c>
      <c r="AJ7252">
        <v>0</v>
      </c>
      <c r="AK7252">
        <v>117</v>
      </c>
      <c r="AL7252">
        <v>1</v>
      </c>
      <c r="AM7252">
        <v>100</v>
      </c>
      <c r="AN7252">
        <v>5</v>
      </c>
    </row>
    <row r="7253" spans="1:40" x14ac:dyDescent="0.25">
      <c r="A7253" s="34">
        <v>40768</v>
      </c>
      <c r="B7253" s="220">
        <v>5.2083333333333336E-2</v>
      </c>
      <c r="C7253">
        <v>24.7</v>
      </c>
      <c r="D7253">
        <v>24.8</v>
      </c>
      <c r="E7253">
        <v>24.7</v>
      </c>
      <c r="F7253">
        <v>78</v>
      </c>
      <c r="G7253">
        <v>20.6</v>
      </c>
      <c r="H7253">
        <v>0</v>
      </c>
      <c r="I7253" t="s">
        <v>337</v>
      </c>
      <c r="J7253">
        <v>0</v>
      </c>
      <c r="K7253">
        <v>0</v>
      </c>
      <c r="L7253" t="s">
        <v>337</v>
      </c>
      <c r="M7253">
        <v>24.7</v>
      </c>
      <c r="N7253">
        <v>26.2</v>
      </c>
      <c r="O7253">
        <v>26.2</v>
      </c>
      <c r="P7253" t="s">
        <v>337</v>
      </c>
      <c r="Q7253">
        <v>751.3</v>
      </c>
      <c r="R7253">
        <v>0</v>
      </c>
      <c r="S7253">
        <v>0</v>
      </c>
      <c r="T7253">
        <v>0</v>
      </c>
      <c r="U7253">
        <v>0</v>
      </c>
      <c r="V7253">
        <v>0</v>
      </c>
      <c r="W7253">
        <v>0</v>
      </c>
      <c r="X7253">
        <v>0</v>
      </c>
      <c r="Y7253">
        <v>0</v>
      </c>
      <c r="Z7253">
        <v>0</v>
      </c>
      <c r="AA7253">
        <v>2.1999999999999999E-2</v>
      </c>
      <c r="AB7253">
        <v>22.7</v>
      </c>
      <c r="AC7253">
        <v>51</v>
      </c>
      <c r="AD7253">
        <v>12</v>
      </c>
      <c r="AE7253">
        <v>22.4</v>
      </c>
      <c r="AF7253">
        <v>9.39</v>
      </c>
      <c r="AG7253">
        <v>7.2599999999999998E-2</v>
      </c>
      <c r="AH7253" t="s">
        <v>337</v>
      </c>
      <c r="AI7253" t="s">
        <v>337</v>
      </c>
      <c r="AJ7253">
        <v>0</v>
      </c>
      <c r="AK7253">
        <v>117</v>
      </c>
      <c r="AL7253">
        <v>1</v>
      </c>
      <c r="AM7253">
        <v>100</v>
      </c>
      <c r="AN7253">
        <v>5</v>
      </c>
    </row>
    <row r="7254" spans="1:40" x14ac:dyDescent="0.25">
      <c r="A7254" s="34">
        <v>40768</v>
      </c>
      <c r="B7254" s="220">
        <v>5.5555555555555552E-2</v>
      </c>
      <c r="C7254">
        <v>24.6</v>
      </c>
      <c r="D7254">
        <v>24.7</v>
      </c>
      <c r="E7254">
        <v>24.6</v>
      </c>
      <c r="F7254">
        <v>78</v>
      </c>
      <c r="G7254">
        <v>20.5</v>
      </c>
      <c r="H7254">
        <v>0</v>
      </c>
      <c r="I7254" t="s">
        <v>337</v>
      </c>
      <c r="J7254">
        <v>0</v>
      </c>
      <c r="K7254">
        <v>0</v>
      </c>
      <c r="L7254" t="s">
        <v>337</v>
      </c>
      <c r="M7254">
        <v>24.6</v>
      </c>
      <c r="N7254">
        <v>26.1</v>
      </c>
      <c r="O7254">
        <v>26.1</v>
      </c>
      <c r="P7254" t="s">
        <v>337</v>
      </c>
      <c r="Q7254">
        <v>751.3</v>
      </c>
      <c r="R7254">
        <v>0</v>
      </c>
      <c r="S7254">
        <v>0</v>
      </c>
      <c r="T7254">
        <v>0</v>
      </c>
      <c r="U7254">
        <v>0</v>
      </c>
      <c r="V7254">
        <v>0</v>
      </c>
      <c r="W7254">
        <v>0</v>
      </c>
      <c r="X7254">
        <v>0</v>
      </c>
      <c r="Y7254">
        <v>0</v>
      </c>
      <c r="Z7254">
        <v>0</v>
      </c>
      <c r="AA7254">
        <v>2.1999999999999999E-2</v>
      </c>
      <c r="AB7254">
        <v>22.6</v>
      </c>
      <c r="AC7254">
        <v>50</v>
      </c>
      <c r="AD7254">
        <v>11.6</v>
      </c>
      <c r="AE7254">
        <v>22.2</v>
      </c>
      <c r="AF7254">
        <v>9.25</v>
      </c>
      <c r="AG7254">
        <v>7.2700000000000001E-2</v>
      </c>
      <c r="AH7254" t="s">
        <v>337</v>
      </c>
      <c r="AI7254" t="s">
        <v>337</v>
      </c>
      <c r="AJ7254">
        <v>0</v>
      </c>
      <c r="AK7254">
        <v>117</v>
      </c>
      <c r="AL7254">
        <v>1</v>
      </c>
      <c r="AM7254">
        <v>100</v>
      </c>
      <c r="AN7254">
        <v>5</v>
      </c>
    </row>
    <row r="7255" spans="1:40" x14ac:dyDescent="0.25">
      <c r="A7255" s="34">
        <v>40768</v>
      </c>
      <c r="B7255" s="220">
        <v>5.9027777777777783E-2</v>
      </c>
      <c r="C7255">
        <v>24.7</v>
      </c>
      <c r="D7255">
        <v>24.7</v>
      </c>
      <c r="E7255">
        <v>24.6</v>
      </c>
      <c r="F7255">
        <v>75</v>
      </c>
      <c r="G7255">
        <v>19.899999999999999</v>
      </c>
      <c r="H7255">
        <v>0</v>
      </c>
      <c r="I7255" t="s">
        <v>338</v>
      </c>
      <c r="J7255">
        <v>0</v>
      </c>
      <c r="K7255">
        <v>1</v>
      </c>
      <c r="L7255" t="s">
        <v>338</v>
      </c>
      <c r="M7255">
        <v>24.7</v>
      </c>
      <c r="N7255">
        <v>26</v>
      </c>
      <c r="O7255">
        <v>26</v>
      </c>
      <c r="P7255" t="s">
        <v>337</v>
      </c>
      <c r="Q7255">
        <v>751.3</v>
      </c>
      <c r="R7255">
        <v>0</v>
      </c>
      <c r="S7255">
        <v>0</v>
      </c>
      <c r="T7255">
        <v>0</v>
      </c>
      <c r="U7255">
        <v>0</v>
      </c>
      <c r="V7255">
        <v>0</v>
      </c>
      <c r="W7255">
        <v>0</v>
      </c>
      <c r="X7255">
        <v>0</v>
      </c>
      <c r="Y7255">
        <v>0</v>
      </c>
      <c r="Z7255">
        <v>0</v>
      </c>
      <c r="AA7255">
        <v>2.1999999999999999E-2</v>
      </c>
      <c r="AB7255">
        <v>22.4</v>
      </c>
      <c r="AC7255">
        <v>50</v>
      </c>
      <c r="AD7255">
        <v>11.5</v>
      </c>
      <c r="AE7255">
        <v>22.1</v>
      </c>
      <c r="AF7255">
        <v>9.25</v>
      </c>
      <c r="AG7255">
        <v>7.2700000000000001E-2</v>
      </c>
      <c r="AH7255" t="s">
        <v>337</v>
      </c>
      <c r="AI7255" t="s">
        <v>337</v>
      </c>
      <c r="AJ7255">
        <v>0</v>
      </c>
      <c r="AK7255">
        <v>117</v>
      </c>
      <c r="AL7255">
        <v>1</v>
      </c>
      <c r="AM7255">
        <v>100</v>
      </c>
      <c r="AN7255">
        <v>5</v>
      </c>
    </row>
    <row r="7256" spans="1:40" x14ac:dyDescent="0.25">
      <c r="A7256" s="34">
        <v>40768</v>
      </c>
      <c r="B7256" s="220">
        <v>6.25E-2</v>
      </c>
      <c r="C7256">
        <v>24.8</v>
      </c>
      <c r="D7256">
        <v>24.8</v>
      </c>
      <c r="E7256">
        <v>24.7</v>
      </c>
      <c r="F7256">
        <v>75</v>
      </c>
      <c r="G7256">
        <v>20</v>
      </c>
      <c r="H7256">
        <v>0</v>
      </c>
      <c r="I7256" t="s">
        <v>337</v>
      </c>
      <c r="J7256">
        <v>0</v>
      </c>
      <c r="K7256">
        <v>0</v>
      </c>
      <c r="L7256" t="s">
        <v>337</v>
      </c>
      <c r="M7256">
        <v>24.8</v>
      </c>
      <c r="N7256">
        <v>26.2</v>
      </c>
      <c r="O7256">
        <v>26.2</v>
      </c>
      <c r="P7256" t="s">
        <v>337</v>
      </c>
      <c r="Q7256">
        <v>751.3</v>
      </c>
      <c r="R7256">
        <v>0</v>
      </c>
      <c r="S7256">
        <v>0</v>
      </c>
      <c r="T7256">
        <v>0</v>
      </c>
      <c r="U7256">
        <v>0</v>
      </c>
      <c r="V7256">
        <v>0</v>
      </c>
      <c r="W7256">
        <v>0</v>
      </c>
      <c r="X7256">
        <v>0</v>
      </c>
      <c r="Y7256">
        <v>0</v>
      </c>
      <c r="Z7256">
        <v>0</v>
      </c>
      <c r="AA7256">
        <v>2.1999999999999999E-2</v>
      </c>
      <c r="AB7256">
        <v>22.4</v>
      </c>
      <c r="AC7256">
        <v>51</v>
      </c>
      <c r="AD7256">
        <v>11.8</v>
      </c>
      <c r="AE7256">
        <v>22</v>
      </c>
      <c r="AF7256">
        <v>9.4</v>
      </c>
      <c r="AG7256">
        <v>7.2700000000000001E-2</v>
      </c>
      <c r="AH7256" t="s">
        <v>337</v>
      </c>
      <c r="AI7256" t="s">
        <v>337</v>
      </c>
      <c r="AJ7256">
        <v>0</v>
      </c>
      <c r="AK7256">
        <v>117</v>
      </c>
      <c r="AL7256">
        <v>1</v>
      </c>
      <c r="AM7256">
        <v>100</v>
      </c>
      <c r="AN7256">
        <v>5</v>
      </c>
    </row>
    <row r="7257" spans="1:40" x14ac:dyDescent="0.25">
      <c r="A7257" s="34">
        <v>40768</v>
      </c>
      <c r="B7257" s="220">
        <v>6.5972222222222224E-2</v>
      </c>
      <c r="C7257">
        <v>24.9</v>
      </c>
      <c r="D7257">
        <v>24.9</v>
      </c>
      <c r="E7257">
        <v>24.8</v>
      </c>
      <c r="F7257">
        <v>75</v>
      </c>
      <c r="G7257">
        <v>20.2</v>
      </c>
      <c r="H7257">
        <v>1</v>
      </c>
      <c r="I7257" t="s">
        <v>338</v>
      </c>
      <c r="J7257">
        <v>0.08</v>
      </c>
      <c r="K7257">
        <v>3</v>
      </c>
      <c r="L7257" t="s">
        <v>338</v>
      </c>
      <c r="M7257">
        <v>24.9</v>
      </c>
      <c r="N7257">
        <v>26.3</v>
      </c>
      <c r="O7257">
        <v>26.3</v>
      </c>
      <c r="P7257" t="s">
        <v>337</v>
      </c>
      <c r="Q7257">
        <v>751.3</v>
      </c>
      <c r="R7257">
        <v>0</v>
      </c>
      <c r="S7257">
        <v>0</v>
      </c>
      <c r="T7257">
        <v>0</v>
      </c>
      <c r="U7257">
        <v>0</v>
      </c>
      <c r="V7257">
        <v>0</v>
      </c>
      <c r="W7257">
        <v>0</v>
      </c>
      <c r="X7257">
        <v>0</v>
      </c>
      <c r="Y7257">
        <v>0</v>
      </c>
      <c r="Z7257">
        <v>0</v>
      </c>
      <c r="AA7257">
        <v>2.3E-2</v>
      </c>
      <c r="AB7257">
        <v>22.4</v>
      </c>
      <c r="AC7257">
        <v>55</v>
      </c>
      <c r="AD7257">
        <v>13</v>
      </c>
      <c r="AE7257">
        <v>22.3</v>
      </c>
      <c r="AF7257">
        <v>10.1</v>
      </c>
      <c r="AG7257">
        <v>7.2599999999999998E-2</v>
      </c>
      <c r="AH7257" t="s">
        <v>337</v>
      </c>
      <c r="AI7257" t="s">
        <v>337</v>
      </c>
      <c r="AJ7257">
        <v>0</v>
      </c>
      <c r="AK7257">
        <v>117</v>
      </c>
      <c r="AL7257">
        <v>1</v>
      </c>
      <c r="AM7257">
        <v>100</v>
      </c>
      <c r="AN7257">
        <v>5</v>
      </c>
    </row>
    <row r="7258" spans="1:40" x14ac:dyDescent="0.25">
      <c r="A7258" s="34">
        <v>40768</v>
      </c>
      <c r="B7258" s="220">
        <v>6.9444444444444434E-2</v>
      </c>
      <c r="C7258">
        <v>24.9</v>
      </c>
      <c r="D7258">
        <v>24.9</v>
      </c>
      <c r="E7258">
        <v>24.9</v>
      </c>
      <c r="F7258">
        <v>76</v>
      </c>
      <c r="G7258">
        <v>20.399999999999999</v>
      </c>
      <c r="H7258">
        <v>2</v>
      </c>
      <c r="I7258" t="s">
        <v>338</v>
      </c>
      <c r="J7258">
        <v>0.17</v>
      </c>
      <c r="K7258">
        <v>4</v>
      </c>
      <c r="L7258" t="s">
        <v>338</v>
      </c>
      <c r="M7258">
        <v>24.9</v>
      </c>
      <c r="N7258">
        <v>26.3</v>
      </c>
      <c r="O7258">
        <v>26.3</v>
      </c>
      <c r="P7258" t="s">
        <v>337</v>
      </c>
      <c r="Q7258">
        <v>751.3</v>
      </c>
      <c r="R7258">
        <v>0</v>
      </c>
      <c r="S7258">
        <v>0</v>
      </c>
      <c r="T7258">
        <v>0</v>
      </c>
      <c r="U7258">
        <v>0</v>
      </c>
      <c r="V7258">
        <v>0</v>
      </c>
      <c r="W7258">
        <v>0</v>
      </c>
      <c r="X7258">
        <v>0</v>
      </c>
      <c r="Y7258">
        <v>0</v>
      </c>
      <c r="Z7258">
        <v>0</v>
      </c>
      <c r="AA7258">
        <v>2.3E-2</v>
      </c>
      <c r="AB7258">
        <v>22.6</v>
      </c>
      <c r="AC7258">
        <v>57</v>
      </c>
      <c r="AD7258">
        <v>13.6</v>
      </c>
      <c r="AE7258">
        <v>22.6</v>
      </c>
      <c r="AF7258">
        <v>10.45</v>
      </c>
      <c r="AG7258">
        <v>7.2599999999999998E-2</v>
      </c>
      <c r="AH7258" t="s">
        <v>337</v>
      </c>
      <c r="AI7258" t="s">
        <v>337</v>
      </c>
      <c r="AJ7258">
        <v>0</v>
      </c>
      <c r="AK7258">
        <v>117</v>
      </c>
      <c r="AL7258">
        <v>1</v>
      </c>
      <c r="AM7258">
        <v>100</v>
      </c>
      <c r="AN7258">
        <v>5</v>
      </c>
    </row>
    <row r="7259" spans="1:40" x14ac:dyDescent="0.25">
      <c r="A7259" s="34">
        <v>40768</v>
      </c>
      <c r="B7259" s="220">
        <v>7.2916666666666671E-2</v>
      </c>
      <c r="C7259">
        <v>24.9</v>
      </c>
      <c r="D7259">
        <v>24.9</v>
      </c>
      <c r="E7259">
        <v>24.9</v>
      </c>
      <c r="F7259">
        <v>78</v>
      </c>
      <c r="G7259">
        <v>20.8</v>
      </c>
      <c r="H7259">
        <v>3</v>
      </c>
      <c r="I7259" t="s">
        <v>338</v>
      </c>
      <c r="J7259">
        <v>0.25</v>
      </c>
      <c r="K7259">
        <v>4</v>
      </c>
      <c r="L7259" t="s">
        <v>338</v>
      </c>
      <c r="M7259">
        <v>24.9</v>
      </c>
      <c r="N7259">
        <v>26.4</v>
      </c>
      <c r="O7259">
        <v>26.4</v>
      </c>
      <c r="P7259" t="s">
        <v>337</v>
      </c>
      <c r="Q7259">
        <v>751.2</v>
      </c>
      <c r="R7259">
        <v>0</v>
      </c>
      <c r="S7259">
        <v>0</v>
      </c>
      <c r="T7259">
        <v>0</v>
      </c>
      <c r="U7259">
        <v>0</v>
      </c>
      <c r="V7259">
        <v>0</v>
      </c>
      <c r="W7259">
        <v>0</v>
      </c>
      <c r="X7259">
        <v>0</v>
      </c>
      <c r="Y7259">
        <v>0</v>
      </c>
      <c r="Z7259">
        <v>0</v>
      </c>
      <c r="AA7259">
        <v>2.3E-2</v>
      </c>
      <c r="AB7259">
        <v>22.8</v>
      </c>
      <c r="AC7259">
        <v>57</v>
      </c>
      <c r="AD7259">
        <v>13.8</v>
      </c>
      <c r="AE7259">
        <v>22.9</v>
      </c>
      <c r="AF7259">
        <v>10.43</v>
      </c>
      <c r="AG7259">
        <v>7.2499999999999995E-2</v>
      </c>
      <c r="AH7259" t="s">
        <v>337</v>
      </c>
      <c r="AI7259" t="s">
        <v>337</v>
      </c>
      <c r="AJ7259">
        <v>0</v>
      </c>
      <c r="AK7259">
        <v>117</v>
      </c>
      <c r="AL7259">
        <v>1</v>
      </c>
      <c r="AM7259">
        <v>100</v>
      </c>
      <c r="AN7259">
        <v>5</v>
      </c>
    </row>
    <row r="7260" spans="1:40" x14ac:dyDescent="0.25">
      <c r="A7260" s="34">
        <v>40768</v>
      </c>
      <c r="B7260" s="220">
        <v>7.6388888888888895E-2</v>
      </c>
      <c r="C7260">
        <v>24.8</v>
      </c>
      <c r="D7260">
        <v>24.9</v>
      </c>
      <c r="E7260">
        <v>24.8</v>
      </c>
      <c r="F7260">
        <v>76</v>
      </c>
      <c r="G7260">
        <v>20.3</v>
      </c>
      <c r="H7260">
        <v>1</v>
      </c>
      <c r="I7260" t="s">
        <v>338</v>
      </c>
      <c r="J7260">
        <v>0.08</v>
      </c>
      <c r="K7260">
        <v>3</v>
      </c>
      <c r="L7260" t="s">
        <v>338</v>
      </c>
      <c r="M7260">
        <v>24.8</v>
      </c>
      <c r="N7260">
        <v>26.2</v>
      </c>
      <c r="O7260">
        <v>26.2</v>
      </c>
      <c r="P7260" t="s">
        <v>337</v>
      </c>
      <c r="Q7260">
        <v>751.2</v>
      </c>
      <c r="R7260">
        <v>0</v>
      </c>
      <c r="S7260">
        <v>0</v>
      </c>
      <c r="T7260">
        <v>0</v>
      </c>
      <c r="U7260">
        <v>0</v>
      </c>
      <c r="V7260">
        <v>0</v>
      </c>
      <c r="W7260">
        <v>0</v>
      </c>
      <c r="X7260">
        <v>0</v>
      </c>
      <c r="Y7260">
        <v>0</v>
      </c>
      <c r="Z7260">
        <v>0</v>
      </c>
      <c r="AA7260">
        <v>2.1999999999999999E-2</v>
      </c>
      <c r="AB7260">
        <v>22.8</v>
      </c>
      <c r="AC7260">
        <v>54</v>
      </c>
      <c r="AD7260">
        <v>13</v>
      </c>
      <c r="AE7260">
        <v>22.7</v>
      </c>
      <c r="AF7260">
        <v>9.89</v>
      </c>
      <c r="AG7260">
        <v>7.2499999999999995E-2</v>
      </c>
      <c r="AH7260" t="s">
        <v>337</v>
      </c>
      <c r="AI7260" t="s">
        <v>337</v>
      </c>
      <c r="AJ7260">
        <v>0</v>
      </c>
      <c r="AK7260">
        <v>117</v>
      </c>
      <c r="AL7260">
        <v>1</v>
      </c>
      <c r="AM7260">
        <v>100</v>
      </c>
      <c r="AN7260">
        <v>5</v>
      </c>
    </row>
    <row r="7261" spans="1:40" x14ac:dyDescent="0.25">
      <c r="A7261" s="34">
        <v>40768</v>
      </c>
      <c r="B7261" s="220">
        <v>7.9861111111111105E-2</v>
      </c>
      <c r="C7261">
        <v>24.9</v>
      </c>
      <c r="D7261">
        <v>24.9</v>
      </c>
      <c r="E7261">
        <v>24.8</v>
      </c>
      <c r="F7261">
        <v>74</v>
      </c>
      <c r="G7261">
        <v>19.899999999999999</v>
      </c>
      <c r="H7261">
        <v>1</v>
      </c>
      <c r="I7261" t="s">
        <v>338</v>
      </c>
      <c r="J7261">
        <v>0.08</v>
      </c>
      <c r="K7261">
        <v>2</v>
      </c>
      <c r="L7261" t="s">
        <v>338</v>
      </c>
      <c r="M7261">
        <v>24.9</v>
      </c>
      <c r="N7261">
        <v>26.2</v>
      </c>
      <c r="O7261">
        <v>26.2</v>
      </c>
      <c r="P7261" t="s">
        <v>337</v>
      </c>
      <c r="Q7261">
        <v>751.1</v>
      </c>
      <c r="R7261">
        <v>0</v>
      </c>
      <c r="S7261">
        <v>0</v>
      </c>
      <c r="T7261">
        <v>0</v>
      </c>
      <c r="U7261">
        <v>0</v>
      </c>
      <c r="V7261">
        <v>0</v>
      </c>
      <c r="W7261">
        <v>0</v>
      </c>
      <c r="X7261">
        <v>0</v>
      </c>
      <c r="Y7261">
        <v>0</v>
      </c>
      <c r="Z7261">
        <v>0</v>
      </c>
      <c r="AA7261">
        <v>2.3E-2</v>
      </c>
      <c r="AB7261">
        <v>22.8</v>
      </c>
      <c r="AC7261">
        <v>52</v>
      </c>
      <c r="AD7261">
        <v>12.4</v>
      </c>
      <c r="AE7261">
        <v>22.6</v>
      </c>
      <c r="AF7261">
        <v>9.59</v>
      </c>
      <c r="AG7261">
        <v>7.2599999999999998E-2</v>
      </c>
      <c r="AH7261" t="s">
        <v>337</v>
      </c>
      <c r="AI7261" t="s">
        <v>337</v>
      </c>
      <c r="AJ7261">
        <v>0</v>
      </c>
      <c r="AK7261">
        <v>117</v>
      </c>
      <c r="AL7261">
        <v>1</v>
      </c>
      <c r="AM7261">
        <v>100</v>
      </c>
      <c r="AN7261">
        <v>5</v>
      </c>
    </row>
    <row r="7262" spans="1:40" x14ac:dyDescent="0.25">
      <c r="A7262" s="34">
        <v>40768</v>
      </c>
      <c r="B7262" s="220">
        <v>8.3333333333333329E-2</v>
      </c>
      <c r="C7262">
        <v>25</v>
      </c>
      <c r="D7262">
        <v>25</v>
      </c>
      <c r="E7262">
        <v>24.9</v>
      </c>
      <c r="F7262">
        <v>74</v>
      </c>
      <c r="G7262">
        <v>20</v>
      </c>
      <c r="H7262">
        <v>0</v>
      </c>
      <c r="I7262" t="s">
        <v>338</v>
      </c>
      <c r="J7262">
        <v>0</v>
      </c>
      <c r="K7262">
        <v>1</v>
      </c>
      <c r="L7262" t="s">
        <v>338</v>
      </c>
      <c r="M7262">
        <v>25</v>
      </c>
      <c r="N7262">
        <v>26.3</v>
      </c>
      <c r="O7262">
        <v>26.3</v>
      </c>
      <c r="P7262" t="s">
        <v>337</v>
      </c>
      <c r="Q7262">
        <v>751</v>
      </c>
      <c r="R7262">
        <v>0</v>
      </c>
      <c r="S7262">
        <v>0</v>
      </c>
      <c r="T7262">
        <v>0</v>
      </c>
      <c r="U7262">
        <v>0</v>
      </c>
      <c r="V7262">
        <v>0</v>
      </c>
      <c r="W7262">
        <v>0</v>
      </c>
      <c r="X7262">
        <v>0</v>
      </c>
      <c r="Y7262">
        <v>0</v>
      </c>
      <c r="Z7262">
        <v>0</v>
      </c>
      <c r="AA7262">
        <v>2.3E-2</v>
      </c>
      <c r="AB7262">
        <v>22.7</v>
      </c>
      <c r="AC7262">
        <v>51</v>
      </c>
      <c r="AD7262">
        <v>12</v>
      </c>
      <c r="AE7262">
        <v>22.4</v>
      </c>
      <c r="AF7262">
        <v>9.39</v>
      </c>
      <c r="AG7262">
        <v>7.2599999999999998E-2</v>
      </c>
      <c r="AH7262" t="s">
        <v>337</v>
      </c>
      <c r="AI7262" t="s">
        <v>337</v>
      </c>
      <c r="AJ7262">
        <v>1E-3</v>
      </c>
      <c r="AK7262">
        <v>117</v>
      </c>
      <c r="AL7262">
        <v>1</v>
      </c>
      <c r="AM7262">
        <v>100</v>
      </c>
      <c r="AN7262">
        <v>5</v>
      </c>
    </row>
    <row r="7263" spans="1:40" x14ac:dyDescent="0.25">
      <c r="A7263" s="34">
        <v>40768</v>
      </c>
      <c r="B7263" s="220">
        <v>8.6805555555555566E-2</v>
      </c>
      <c r="C7263">
        <v>25</v>
      </c>
      <c r="D7263">
        <v>25.1</v>
      </c>
      <c r="E7263">
        <v>25</v>
      </c>
      <c r="F7263">
        <v>74</v>
      </c>
      <c r="G7263">
        <v>20</v>
      </c>
      <c r="H7263">
        <v>0</v>
      </c>
      <c r="I7263" t="s">
        <v>337</v>
      </c>
      <c r="J7263">
        <v>0</v>
      </c>
      <c r="K7263">
        <v>0</v>
      </c>
      <c r="L7263" t="s">
        <v>337</v>
      </c>
      <c r="M7263">
        <v>25</v>
      </c>
      <c r="N7263">
        <v>26.3</v>
      </c>
      <c r="O7263">
        <v>26.3</v>
      </c>
      <c r="P7263" t="s">
        <v>337</v>
      </c>
      <c r="Q7263">
        <v>751</v>
      </c>
      <c r="R7263">
        <v>0</v>
      </c>
      <c r="S7263">
        <v>0</v>
      </c>
      <c r="T7263">
        <v>0</v>
      </c>
      <c r="U7263">
        <v>0</v>
      </c>
      <c r="V7263">
        <v>0</v>
      </c>
      <c r="W7263">
        <v>0</v>
      </c>
      <c r="X7263">
        <v>0</v>
      </c>
      <c r="Y7263">
        <v>0</v>
      </c>
      <c r="Z7263">
        <v>0</v>
      </c>
      <c r="AA7263">
        <v>2.3E-2</v>
      </c>
      <c r="AB7263">
        <v>22.6</v>
      </c>
      <c r="AC7263">
        <v>50</v>
      </c>
      <c r="AD7263">
        <v>11.6</v>
      </c>
      <c r="AE7263">
        <v>22.2</v>
      </c>
      <c r="AF7263">
        <v>9.25</v>
      </c>
      <c r="AG7263">
        <v>7.2700000000000001E-2</v>
      </c>
      <c r="AH7263" t="s">
        <v>337</v>
      </c>
      <c r="AI7263" t="s">
        <v>337</v>
      </c>
      <c r="AJ7263">
        <v>0</v>
      </c>
      <c r="AK7263">
        <v>117</v>
      </c>
      <c r="AL7263">
        <v>1</v>
      </c>
      <c r="AM7263">
        <v>100</v>
      </c>
      <c r="AN7263">
        <v>5</v>
      </c>
    </row>
    <row r="7264" spans="1:40" x14ac:dyDescent="0.25">
      <c r="A7264" s="34">
        <v>40768</v>
      </c>
      <c r="B7264" s="220">
        <v>9.0277777777777776E-2</v>
      </c>
      <c r="C7264">
        <v>25.1</v>
      </c>
      <c r="D7264">
        <v>25.1</v>
      </c>
      <c r="E7264">
        <v>25</v>
      </c>
      <c r="F7264">
        <v>74</v>
      </c>
      <c r="G7264">
        <v>20.100000000000001</v>
      </c>
      <c r="H7264">
        <v>0</v>
      </c>
      <c r="I7264" t="s">
        <v>337</v>
      </c>
      <c r="J7264">
        <v>0</v>
      </c>
      <c r="K7264">
        <v>0</v>
      </c>
      <c r="L7264" t="s">
        <v>337</v>
      </c>
      <c r="M7264">
        <v>25.1</v>
      </c>
      <c r="N7264">
        <v>26.4</v>
      </c>
      <c r="O7264">
        <v>26.4</v>
      </c>
      <c r="P7264" t="s">
        <v>337</v>
      </c>
      <c r="Q7264">
        <v>750.9</v>
      </c>
      <c r="R7264">
        <v>0</v>
      </c>
      <c r="S7264">
        <v>0</v>
      </c>
      <c r="T7264">
        <v>0</v>
      </c>
      <c r="U7264">
        <v>0</v>
      </c>
      <c r="V7264">
        <v>0</v>
      </c>
      <c r="W7264">
        <v>0</v>
      </c>
      <c r="X7264">
        <v>0</v>
      </c>
      <c r="Y7264">
        <v>0</v>
      </c>
      <c r="Z7264">
        <v>0</v>
      </c>
      <c r="AA7264">
        <v>2.3E-2</v>
      </c>
      <c r="AB7264">
        <v>22.4</v>
      </c>
      <c r="AC7264">
        <v>50</v>
      </c>
      <c r="AD7264">
        <v>11.5</v>
      </c>
      <c r="AE7264">
        <v>21.9</v>
      </c>
      <c r="AF7264">
        <v>9.25</v>
      </c>
      <c r="AG7264">
        <v>7.2700000000000001E-2</v>
      </c>
      <c r="AH7264" t="s">
        <v>337</v>
      </c>
      <c r="AI7264" t="s">
        <v>337</v>
      </c>
      <c r="AJ7264">
        <v>0</v>
      </c>
      <c r="AK7264">
        <v>116</v>
      </c>
      <c r="AL7264">
        <v>1</v>
      </c>
      <c r="AM7264">
        <v>100</v>
      </c>
      <c r="AN7264">
        <v>5</v>
      </c>
    </row>
    <row r="7265" spans="1:40" x14ac:dyDescent="0.25">
      <c r="A7265" s="34">
        <v>40768</v>
      </c>
      <c r="B7265" s="220">
        <v>9.375E-2</v>
      </c>
      <c r="C7265">
        <v>25.1</v>
      </c>
      <c r="D7265">
        <v>25.1</v>
      </c>
      <c r="E7265">
        <v>25.1</v>
      </c>
      <c r="F7265">
        <v>75</v>
      </c>
      <c r="G7265">
        <v>20.399999999999999</v>
      </c>
      <c r="H7265">
        <v>0</v>
      </c>
      <c r="I7265" t="s">
        <v>337</v>
      </c>
      <c r="J7265">
        <v>0</v>
      </c>
      <c r="K7265">
        <v>0</v>
      </c>
      <c r="L7265" t="s">
        <v>337</v>
      </c>
      <c r="M7265">
        <v>25.1</v>
      </c>
      <c r="N7265">
        <v>26.5</v>
      </c>
      <c r="O7265">
        <v>26.5</v>
      </c>
      <c r="P7265" t="s">
        <v>337</v>
      </c>
      <c r="Q7265">
        <v>751</v>
      </c>
      <c r="R7265">
        <v>0</v>
      </c>
      <c r="S7265">
        <v>0</v>
      </c>
      <c r="T7265">
        <v>0</v>
      </c>
      <c r="U7265">
        <v>0</v>
      </c>
      <c r="V7265">
        <v>0</v>
      </c>
      <c r="W7265">
        <v>0</v>
      </c>
      <c r="X7265">
        <v>0</v>
      </c>
      <c r="Y7265">
        <v>0</v>
      </c>
      <c r="Z7265">
        <v>0</v>
      </c>
      <c r="AA7265">
        <v>2.4E-2</v>
      </c>
      <c r="AB7265">
        <v>22.4</v>
      </c>
      <c r="AC7265">
        <v>53</v>
      </c>
      <c r="AD7265">
        <v>12.3</v>
      </c>
      <c r="AE7265">
        <v>22.1</v>
      </c>
      <c r="AF7265">
        <v>9.76</v>
      </c>
      <c r="AG7265">
        <v>7.2700000000000001E-2</v>
      </c>
      <c r="AH7265" t="s">
        <v>337</v>
      </c>
      <c r="AI7265" t="s">
        <v>337</v>
      </c>
      <c r="AJ7265">
        <v>0</v>
      </c>
      <c r="AK7265">
        <v>117</v>
      </c>
      <c r="AL7265">
        <v>1</v>
      </c>
      <c r="AM7265">
        <v>100</v>
      </c>
      <c r="AN7265">
        <v>5</v>
      </c>
    </row>
    <row r="7266" spans="1:40" x14ac:dyDescent="0.25">
      <c r="A7266" s="34">
        <v>40768</v>
      </c>
      <c r="B7266" s="220">
        <v>9.7222222222222224E-2</v>
      </c>
      <c r="C7266">
        <v>25.1</v>
      </c>
      <c r="D7266">
        <v>25.1</v>
      </c>
      <c r="E7266">
        <v>25.1</v>
      </c>
      <c r="F7266">
        <v>75</v>
      </c>
      <c r="G7266">
        <v>20.3</v>
      </c>
      <c r="H7266">
        <v>0</v>
      </c>
      <c r="I7266" t="s">
        <v>337</v>
      </c>
      <c r="J7266">
        <v>0</v>
      </c>
      <c r="K7266">
        <v>0</v>
      </c>
      <c r="L7266" t="s">
        <v>337</v>
      </c>
      <c r="M7266">
        <v>25.1</v>
      </c>
      <c r="N7266">
        <v>26.4</v>
      </c>
      <c r="O7266">
        <v>26.4</v>
      </c>
      <c r="P7266" t="s">
        <v>337</v>
      </c>
      <c r="Q7266">
        <v>751</v>
      </c>
      <c r="R7266">
        <v>0</v>
      </c>
      <c r="S7266">
        <v>0</v>
      </c>
      <c r="T7266">
        <v>0</v>
      </c>
      <c r="U7266">
        <v>0</v>
      </c>
      <c r="V7266">
        <v>0</v>
      </c>
      <c r="W7266">
        <v>0</v>
      </c>
      <c r="X7266">
        <v>0</v>
      </c>
      <c r="Y7266">
        <v>0</v>
      </c>
      <c r="Z7266">
        <v>0</v>
      </c>
      <c r="AA7266">
        <v>2.3E-2</v>
      </c>
      <c r="AB7266">
        <v>22.4</v>
      </c>
      <c r="AC7266">
        <v>56</v>
      </c>
      <c r="AD7266">
        <v>13.2</v>
      </c>
      <c r="AE7266">
        <v>22.2</v>
      </c>
      <c r="AF7266">
        <v>10.3</v>
      </c>
      <c r="AG7266">
        <v>7.2599999999999998E-2</v>
      </c>
      <c r="AH7266" t="s">
        <v>337</v>
      </c>
      <c r="AI7266" t="s">
        <v>337</v>
      </c>
      <c r="AJ7266">
        <v>0</v>
      </c>
      <c r="AK7266">
        <v>117</v>
      </c>
      <c r="AL7266">
        <v>1</v>
      </c>
      <c r="AM7266">
        <v>100</v>
      </c>
      <c r="AN7266">
        <v>5</v>
      </c>
    </row>
    <row r="7267" spans="1:40" x14ac:dyDescent="0.25">
      <c r="A7267" s="34">
        <v>40768</v>
      </c>
      <c r="B7267" s="220">
        <v>0.10069444444444443</v>
      </c>
      <c r="C7267">
        <v>25</v>
      </c>
      <c r="D7267">
        <v>25.1</v>
      </c>
      <c r="E7267">
        <v>25</v>
      </c>
      <c r="F7267">
        <v>74</v>
      </c>
      <c r="G7267">
        <v>20</v>
      </c>
      <c r="H7267">
        <v>0</v>
      </c>
      <c r="I7267" t="s">
        <v>337</v>
      </c>
      <c r="J7267">
        <v>0</v>
      </c>
      <c r="K7267">
        <v>0</v>
      </c>
      <c r="L7267" t="s">
        <v>337</v>
      </c>
      <c r="M7267">
        <v>25</v>
      </c>
      <c r="N7267">
        <v>26.3</v>
      </c>
      <c r="O7267">
        <v>26.3</v>
      </c>
      <c r="P7267" t="s">
        <v>337</v>
      </c>
      <c r="Q7267">
        <v>750.9</v>
      </c>
      <c r="R7267">
        <v>0</v>
      </c>
      <c r="S7267">
        <v>0</v>
      </c>
      <c r="T7267">
        <v>0</v>
      </c>
      <c r="U7267">
        <v>0</v>
      </c>
      <c r="V7267">
        <v>0</v>
      </c>
      <c r="W7267">
        <v>0</v>
      </c>
      <c r="X7267">
        <v>0</v>
      </c>
      <c r="Y7267">
        <v>0</v>
      </c>
      <c r="Z7267">
        <v>0</v>
      </c>
      <c r="AA7267">
        <v>2.3E-2</v>
      </c>
      <c r="AB7267">
        <v>22.6</v>
      </c>
      <c r="AC7267">
        <v>58</v>
      </c>
      <c r="AD7267">
        <v>13.9</v>
      </c>
      <c r="AE7267">
        <v>22.6</v>
      </c>
      <c r="AF7267">
        <v>10.65</v>
      </c>
      <c r="AG7267">
        <v>7.2499999999999995E-2</v>
      </c>
      <c r="AH7267" t="s">
        <v>337</v>
      </c>
      <c r="AI7267" t="s">
        <v>337</v>
      </c>
      <c r="AJ7267">
        <v>0</v>
      </c>
      <c r="AK7267">
        <v>117</v>
      </c>
      <c r="AL7267">
        <v>1</v>
      </c>
      <c r="AM7267">
        <v>100</v>
      </c>
      <c r="AN7267">
        <v>5</v>
      </c>
    </row>
    <row r="7268" spans="1:40" x14ac:dyDescent="0.25">
      <c r="A7268" s="34">
        <v>40768</v>
      </c>
      <c r="B7268" s="220">
        <v>0.10416666666666667</v>
      </c>
      <c r="C7268">
        <v>25</v>
      </c>
      <c r="D7268">
        <v>25</v>
      </c>
      <c r="E7268">
        <v>25</v>
      </c>
      <c r="F7268">
        <v>73</v>
      </c>
      <c r="G7268">
        <v>19.8</v>
      </c>
      <c r="H7268">
        <v>0</v>
      </c>
      <c r="I7268" t="s">
        <v>338</v>
      </c>
      <c r="J7268">
        <v>0</v>
      </c>
      <c r="K7268">
        <v>1</v>
      </c>
      <c r="L7268" t="s">
        <v>338</v>
      </c>
      <c r="M7268">
        <v>25</v>
      </c>
      <c r="N7268">
        <v>26.3</v>
      </c>
      <c r="O7268">
        <v>26.3</v>
      </c>
      <c r="P7268" t="s">
        <v>337</v>
      </c>
      <c r="Q7268">
        <v>750.9</v>
      </c>
      <c r="R7268">
        <v>0</v>
      </c>
      <c r="S7268">
        <v>0</v>
      </c>
      <c r="T7268">
        <v>0</v>
      </c>
      <c r="U7268">
        <v>0</v>
      </c>
      <c r="V7268">
        <v>0</v>
      </c>
      <c r="W7268">
        <v>0</v>
      </c>
      <c r="X7268">
        <v>0</v>
      </c>
      <c r="Y7268">
        <v>0</v>
      </c>
      <c r="Z7268">
        <v>0</v>
      </c>
      <c r="AA7268">
        <v>2.3E-2</v>
      </c>
      <c r="AB7268">
        <v>22.8</v>
      </c>
      <c r="AC7268">
        <v>57</v>
      </c>
      <c r="AD7268">
        <v>13.8</v>
      </c>
      <c r="AE7268">
        <v>22.9</v>
      </c>
      <c r="AF7268">
        <v>10.43</v>
      </c>
      <c r="AG7268">
        <v>7.2499999999999995E-2</v>
      </c>
      <c r="AH7268" t="s">
        <v>337</v>
      </c>
      <c r="AI7268" t="s">
        <v>337</v>
      </c>
      <c r="AJ7268">
        <v>0</v>
      </c>
      <c r="AK7268">
        <v>118</v>
      </c>
      <c r="AL7268">
        <v>1</v>
      </c>
      <c r="AM7268">
        <v>100</v>
      </c>
      <c r="AN7268">
        <v>5</v>
      </c>
    </row>
    <row r="7269" spans="1:40" x14ac:dyDescent="0.25">
      <c r="A7269" s="34">
        <v>40768</v>
      </c>
      <c r="B7269" s="220">
        <v>0.1076388888888889</v>
      </c>
      <c r="C7269">
        <v>25.1</v>
      </c>
      <c r="D7269">
        <v>25.1</v>
      </c>
      <c r="E7269">
        <v>25</v>
      </c>
      <c r="F7269">
        <v>73</v>
      </c>
      <c r="G7269">
        <v>19.899999999999999</v>
      </c>
      <c r="H7269">
        <v>0</v>
      </c>
      <c r="I7269" t="s">
        <v>337</v>
      </c>
      <c r="J7269">
        <v>0</v>
      </c>
      <c r="K7269">
        <v>0</v>
      </c>
      <c r="L7269" t="s">
        <v>337</v>
      </c>
      <c r="M7269">
        <v>25.1</v>
      </c>
      <c r="N7269">
        <v>26.3</v>
      </c>
      <c r="O7269">
        <v>26.3</v>
      </c>
      <c r="P7269" t="s">
        <v>337</v>
      </c>
      <c r="Q7269">
        <v>751</v>
      </c>
      <c r="R7269">
        <v>0</v>
      </c>
      <c r="S7269">
        <v>0</v>
      </c>
      <c r="T7269">
        <v>0</v>
      </c>
      <c r="U7269">
        <v>0</v>
      </c>
      <c r="V7269">
        <v>0</v>
      </c>
      <c r="W7269">
        <v>0</v>
      </c>
      <c r="X7269">
        <v>0</v>
      </c>
      <c r="Y7269">
        <v>0</v>
      </c>
      <c r="Z7269">
        <v>0</v>
      </c>
      <c r="AA7269">
        <v>2.3E-2</v>
      </c>
      <c r="AB7269">
        <v>22.8</v>
      </c>
      <c r="AC7269">
        <v>54</v>
      </c>
      <c r="AD7269">
        <v>13</v>
      </c>
      <c r="AE7269">
        <v>22.7</v>
      </c>
      <c r="AF7269">
        <v>9.89</v>
      </c>
      <c r="AG7269">
        <v>7.2499999999999995E-2</v>
      </c>
      <c r="AH7269" t="s">
        <v>337</v>
      </c>
      <c r="AI7269" t="s">
        <v>337</v>
      </c>
      <c r="AJ7269">
        <v>0</v>
      </c>
      <c r="AK7269">
        <v>117</v>
      </c>
      <c r="AL7269">
        <v>1</v>
      </c>
      <c r="AM7269">
        <v>100</v>
      </c>
      <c r="AN7269">
        <v>5</v>
      </c>
    </row>
    <row r="7270" spans="1:40" x14ac:dyDescent="0.25">
      <c r="A7270" s="34">
        <v>40768</v>
      </c>
      <c r="B7270" s="220">
        <v>0.1111111111111111</v>
      </c>
      <c r="C7270">
        <v>25.1</v>
      </c>
      <c r="D7270">
        <v>25.1</v>
      </c>
      <c r="E7270">
        <v>25.1</v>
      </c>
      <c r="F7270">
        <v>71</v>
      </c>
      <c r="G7270">
        <v>19.399999999999999</v>
      </c>
      <c r="H7270">
        <v>0</v>
      </c>
      <c r="I7270" t="s">
        <v>337</v>
      </c>
      <c r="J7270">
        <v>0</v>
      </c>
      <c r="K7270">
        <v>0</v>
      </c>
      <c r="L7270" t="s">
        <v>337</v>
      </c>
      <c r="M7270">
        <v>25.1</v>
      </c>
      <c r="N7270">
        <v>26.2</v>
      </c>
      <c r="O7270">
        <v>26.2</v>
      </c>
      <c r="P7270" t="s">
        <v>337</v>
      </c>
      <c r="Q7270">
        <v>751</v>
      </c>
      <c r="R7270">
        <v>0</v>
      </c>
      <c r="S7270">
        <v>0</v>
      </c>
      <c r="T7270">
        <v>0</v>
      </c>
      <c r="U7270">
        <v>0</v>
      </c>
      <c r="V7270">
        <v>0</v>
      </c>
      <c r="W7270">
        <v>0</v>
      </c>
      <c r="X7270">
        <v>0</v>
      </c>
      <c r="Y7270">
        <v>0</v>
      </c>
      <c r="Z7270">
        <v>0</v>
      </c>
      <c r="AA7270">
        <v>2.3E-2</v>
      </c>
      <c r="AB7270">
        <v>22.7</v>
      </c>
      <c r="AC7270">
        <v>52</v>
      </c>
      <c r="AD7270">
        <v>12.3</v>
      </c>
      <c r="AE7270">
        <v>22.4</v>
      </c>
      <c r="AF7270">
        <v>9.59</v>
      </c>
      <c r="AG7270">
        <v>7.2599999999999998E-2</v>
      </c>
      <c r="AH7270" t="s">
        <v>337</v>
      </c>
      <c r="AI7270" t="s">
        <v>337</v>
      </c>
      <c r="AJ7270">
        <v>0</v>
      </c>
      <c r="AK7270">
        <v>117</v>
      </c>
      <c r="AL7270">
        <v>1</v>
      </c>
      <c r="AM7270">
        <v>100</v>
      </c>
      <c r="AN7270">
        <v>5</v>
      </c>
    </row>
    <row r="7271" spans="1:40" x14ac:dyDescent="0.25">
      <c r="A7271" s="34">
        <v>40768</v>
      </c>
      <c r="B7271" s="220">
        <v>0.11458333333333333</v>
      </c>
      <c r="C7271">
        <v>25.2</v>
      </c>
      <c r="D7271">
        <v>25.2</v>
      </c>
      <c r="E7271">
        <v>25.1</v>
      </c>
      <c r="F7271">
        <v>72</v>
      </c>
      <c r="G7271">
        <v>19.8</v>
      </c>
      <c r="H7271">
        <v>0</v>
      </c>
      <c r="I7271" t="s">
        <v>338</v>
      </c>
      <c r="J7271">
        <v>0</v>
      </c>
      <c r="K7271">
        <v>2</v>
      </c>
      <c r="L7271" t="s">
        <v>338</v>
      </c>
      <c r="M7271">
        <v>25.2</v>
      </c>
      <c r="N7271">
        <v>26.4</v>
      </c>
      <c r="O7271">
        <v>26.4</v>
      </c>
      <c r="P7271" t="s">
        <v>337</v>
      </c>
      <c r="Q7271">
        <v>751</v>
      </c>
      <c r="R7271">
        <v>0</v>
      </c>
      <c r="S7271">
        <v>0</v>
      </c>
      <c r="T7271">
        <v>0</v>
      </c>
      <c r="U7271">
        <v>0</v>
      </c>
      <c r="V7271">
        <v>0</v>
      </c>
      <c r="W7271">
        <v>0</v>
      </c>
      <c r="X7271">
        <v>0</v>
      </c>
      <c r="Y7271">
        <v>0</v>
      </c>
      <c r="Z7271">
        <v>0</v>
      </c>
      <c r="AA7271">
        <v>2.4E-2</v>
      </c>
      <c r="AB7271">
        <v>22.6</v>
      </c>
      <c r="AC7271">
        <v>51</v>
      </c>
      <c r="AD7271">
        <v>11.9</v>
      </c>
      <c r="AE7271">
        <v>22.2</v>
      </c>
      <c r="AF7271">
        <v>9.4</v>
      </c>
      <c r="AG7271">
        <v>7.2599999999999998E-2</v>
      </c>
      <c r="AH7271" t="s">
        <v>337</v>
      </c>
      <c r="AI7271" t="s">
        <v>337</v>
      </c>
      <c r="AJ7271">
        <v>0</v>
      </c>
      <c r="AK7271">
        <v>117</v>
      </c>
      <c r="AL7271">
        <v>1</v>
      </c>
      <c r="AM7271">
        <v>100</v>
      </c>
      <c r="AN7271">
        <v>5</v>
      </c>
    </row>
    <row r="7272" spans="1:40" x14ac:dyDescent="0.25">
      <c r="A7272" s="34">
        <v>40768</v>
      </c>
      <c r="B7272" s="220">
        <v>0.11805555555555557</v>
      </c>
      <c r="C7272">
        <v>25.2</v>
      </c>
      <c r="D7272">
        <v>25.2</v>
      </c>
      <c r="E7272">
        <v>25.2</v>
      </c>
      <c r="F7272">
        <v>70</v>
      </c>
      <c r="G7272">
        <v>19.399999999999999</v>
      </c>
      <c r="H7272">
        <v>0</v>
      </c>
      <c r="I7272" t="s">
        <v>337</v>
      </c>
      <c r="J7272">
        <v>0</v>
      </c>
      <c r="K7272">
        <v>0</v>
      </c>
      <c r="L7272" t="s">
        <v>337</v>
      </c>
      <c r="M7272">
        <v>25.2</v>
      </c>
      <c r="N7272">
        <v>26.3</v>
      </c>
      <c r="O7272">
        <v>26.3</v>
      </c>
      <c r="P7272" t="s">
        <v>337</v>
      </c>
      <c r="Q7272">
        <v>751</v>
      </c>
      <c r="R7272">
        <v>0</v>
      </c>
      <c r="S7272">
        <v>0</v>
      </c>
      <c r="T7272">
        <v>0</v>
      </c>
      <c r="U7272">
        <v>0</v>
      </c>
      <c r="V7272">
        <v>0</v>
      </c>
      <c r="W7272">
        <v>0</v>
      </c>
      <c r="X7272">
        <v>0</v>
      </c>
      <c r="Y7272">
        <v>0</v>
      </c>
      <c r="Z7272">
        <v>0</v>
      </c>
      <c r="AA7272">
        <v>2.4E-2</v>
      </c>
      <c r="AB7272">
        <v>22.4</v>
      </c>
      <c r="AC7272">
        <v>50</v>
      </c>
      <c r="AD7272">
        <v>11.5</v>
      </c>
      <c r="AE7272">
        <v>22.1</v>
      </c>
      <c r="AF7272">
        <v>9.25</v>
      </c>
      <c r="AG7272">
        <v>7.2700000000000001E-2</v>
      </c>
      <c r="AH7272" t="s">
        <v>337</v>
      </c>
      <c r="AI7272" t="s">
        <v>337</v>
      </c>
      <c r="AJ7272">
        <v>0</v>
      </c>
      <c r="AK7272">
        <v>117</v>
      </c>
      <c r="AL7272">
        <v>1</v>
      </c>
      <c r="AM7272">
        <v>100</v>
      </c>
      <c r="AN7272">
        <v>5</v>
      </c>
    </row>
    <row r="7273" spans="1:40" x14ac:dyDescent="0.25">
      <c r="A7273" s="34">
        <v>40768</v>
      </c>
      <c r="B7273" s="220">
        <v>0.12152777777777778</v>
      </c>
      <c r="C7273">
        <v>25.3</v>
      </c>
      <c r="D7273">
        <v>25.3</v>
      </c>
      <c r="E7273">
        <v>25.2</v>
      </c>
      <c r="F7273">
        <v>72</v>
      </c>
      <c r="G7273">
        <v>19.899999999999999</v>
      </c>
      <c r="H7273">
        <v>0</v>
      </c>
      <c r="I7273" t="s">
        <v>338</v>
      </c>
      <c r="J7273">
        <v>0</v>
      </c>
      <c r="K7273">
        <v>1</v>
      </c>
      <c r="L7273" t="s">
        <v>338</v>
      </c>
      <c r="M7273">
        <v>25.3</v>
      </c>
      <c r="N7273">
        <v>26.5</v>
      </c>
      <c r="O7273">
        <v>26.5</v>
      </c>
      <c r="P7273" t="s">
        <v>337</v>
      </c>
      <c r="Q7273">
        <v>751</v>
      </c>
      <c r="R7273">
        <v>0</v>
      </c>
      <c r="S7273">
        <v>0</v>
      </c>
      <c r="T7273">
        <v>0</v>
      </c>
      <c r="U7273">
        <v>0</v>
      </c>
      <c r="V7273">
        <v>0</v>
      </c>
      <c r="W7273">
        <v>0</v>
      </c>
      <c r="X7273">
        <v>0</v>
      </c>
      <c r="Y7273">
        <v>0</v>
      </c>
      <c r="Z7273">
        <v>0</v>
      </c>
      <c r="AA7273">
        <v>2.4E-2</v>
      </c>
      <c r="AB7273">
        <v>22.4</v>
      </c>
      <c r="AC7273">
        <v>52</v>
      </c>
      <c r="AD7273">
        <v>12</v>
      </c>
      <c r="AE7273">
        <v>22.1</v>
      </c>
      <c r="AF7273">
        <v>9.6</v>
      </c>
      <c r="AG7273">
        <v>7.2700000000000001E-2</v>
      </c>
      <c r="AH7273" t="s">
        <v>337</v>
      </c>
      <c r="AI7273" t="s">
        <v>337</v>
      </c>
      <c r="AJ7273">
        <v>0</v>
      </c>
      <c r="AK7273">
        <v>117</v>
      </c>
      <c r="AL7273">
        <v>1</v>
      </c>
      <c r="AM7273">
        <v>100</v>
      </c>
      <c r="AN7273">
        <v>5</v>
      </c>
    </row>
    <row r="7274" spans="1:40" x14ac:dyDescent="0.25">
      <c r="A7274" s="34">
        <v>40768</v>
      </c>
      <c r="B7274" s="220">
        <v>0.125</v>
      </c>
      <c r="C7274">
        <v>25.3</v>
      </c>
      <c r="D7274">
        <v>25.3</v>
      </c>
      <c r="E7274">
        <v>25.3</v>
      </c>
      <c r="F7274">
        <v>74</v>
      </c>
      <c r="G7274">
        <v>20.399999999999999</v>
      </c>
      <c r="H7274">
        <v>0</v>
      </c>
      <c r="I7274" t="s">
        <v>337</v>
      </c>
      <c r="J7274">
        <v>0</v>
      </c>
      <c r="K7274">
        <v>0</v>
      </c>
      <c r="L7274" t="s">
        <v>337</v>
      </c>
      <c r="M7274">
        <v>25.3</v>
      </c>
      <c r="N7274">
        <v>26.7</v>
      </c>
      <c r="O7274">
        <v>26.7</v>
      </c>
      <c r="P7274" t="s">
        <v>337</v>
      </c>
      <c r="Q7274">
        <v>751</v>
      </c>
      <c r="R7274">
        <v>0</v>
      </c>
      <c r="S7274">
        <v>0</v>
      </c>
      <c r="T7274">
        <v>0</v>
      </c>
      <c r="U7274">
        <v>0</v>
      </c>
      <c r="V7274">
        <v>0</v>
      </c>
      <c r="W7274">
        <v>0</v>
      </c>
      <c r="X7274">
        <v>0</v>
      </c>
      <c r="Y7274">
        <v>0</v>
      </c>
      <c r="Z7274">
        <v>0</v>
      </c>
      <c r="AA7274">
        <v>2.4E-2</v>
      </c>
      <c r="AB7274">
        <v>22.4</v>
      </c>
      <c r="AC7274">
        <v>56</v>
      </c>
      <c r="AD7274">
        <v>13.2</v>
      </c>
      <c r="AE7274">
        <v>22.2</v>
      </c>
      <c r="AF7274">
        <v>10.3</v>
      </c>
      <c r="AG7274">
        <v>7.2599999999999998E-2</v>
      </c>
      <c r="AH7274" t="s">
        <v>337</v>
      </c>
      <c r="AI7274" t="s">
        <v>337</v>
      </c>
      <c r="AJ7274">
        <v>1E-3</v>
      </c>
      <c r="AK7274">
        <v>117</v>
      </c>
      <c r="AL7274">
        <v>1</v>
      </c>
      <c r="AM7274">
        <v>100</v>
      </c>
      <c r="AN7274">
        <v>5</v>
      </c>
    </row>
    <row r="7275" spans="1:40" x14ac:dyDescent="0.25">
      <c r="A7275" s="34">
        <v>40768</v>
      </c>
      <c r="B7275" s="220">
        <v>0.12847222222222224</v>
      </c>
      <c r="C7275">
        <v>25.3</v>
      </c>
      <c r="D7275">
        <v>25.3</v>
      </c>
      <c r="E7275">
        <v>25.3</v>
      </c>
      <c r="F7275">
        <v>74</v>
      </c>
      <c r="G7275">
        <v>20.3</v>
      </c>
      <c r="H7275">
        <v>0</v>
      </c>
      <c r="I7275" t="s">
        <v>337</v>
      </c>
      <c r="J7275">
        <v>0</v>
      </c>
      <c r="K7275">
        <v>0</v>
      </c>
      <c r="L7275" t="s">
        <v>337</v>
      </c>
      <c r="M7275">
        <v>25.3</v>
      </c>
      <c r="N7275">
        <v>26.6</v>
      </c>
      <c r="O7275">
        <v>26.6</v>
      </c>
      <c r="P7275" t="s">
        <v>337</v>
      </c>
      <c r="Q7275">
        <v>751</v>
      </c>
      <c r="R7275">
        <v>0</v>
      </c>
      <c r="S7275">
        <v>0</v>
      </c>
      <c r="T7275">
        <v>0</v>
      </c>
      <c r="U7275">
        <v>0</v>
      </c>
      <c r="V7275">
        <v>0</v>
      </c>
      <c r="W7275">
        <v>0</v>
      </c>
      <c r="X7275">
        <v>0</v>
      </c>
      <c r="Y7275">
        <v>0</v>
      </c>
      <c r="Z7275">
        <v>0</v>
      </c>
      <c r="AA7275">
        <v>2.4E-2</v>
      </c>
      <c r="AB7275">
        <v>22.6</v>
      </c>
      <c r="AC7275">
        <v>58</v>
      </c>
      <c r="AD7275">
        <v>13.9</v>
      </c>
      <c r="AE7275">
        <v>22.6</v>
      </c>
      <c r="AF7275">
        <v>10.65</v>
      </c>
      <c r="AG7275">
        <v>7.2499999999999995E-2</v>
      </c>
      <c r="AH7275" t="s">
        <v>337</v>
      </c>
      <c r="AI7275" t="s">
        <v>337</v>
      </c>
      <c r="AJ7275">
        <v>0</v>
      </c>
      <c r="AK7275">
        <v>116</v>
      </c>
      <c r="AL7275">
        <v>1</v>
      </c>
      <c r="AM7275">
        <v>100</v>
      </c>
      <c r="AN7275">
        <v>5</v>
      </c>
    </row>
    <row r="7276" spans="1:40" x14ac:dyDescent="0.25">
      <c r="A7276" s="34">
        <v>40768</v>
      </c>
      <c r="B7276" s="220">
        <v>0.13194444444444445</v>
      </c>
      <c r="C7276">
        <v>25.2</v>
      </c>
      <c r="D7276">
        <v>25.3</v>
      </c>
      <c r="E7276">
        <v>25.2</v>
      </c>
      <c r="F7276">
        <v>73</v>
      </c>
      <c r="G7276">
        <v>20</v>
      </c>
      <c r="H7276">
        <v>0</v>
      </c>
      <c r="I7276" t="s">
        <v>338</v>
      </c>
      <c r="J7276">
        <v>0</v>
      </c>
      <c r="K7276">
        <v>1</v>
      </c>
      <c r="L7276" t="s">
        <v>338</v>
      </c>
      <c r="M7276">
        <v>25.2</v>
      </c>
      <c r="N7276">
        <v>26.4</v>
      </c>
      <c r="O7276">
        <v>26.4</v>
      </c>
      <c r="P7276" t="s">
        <v>337</v>
      </c>
      <c r="Q7276">
        <v>751</v>
      </c>
      <c r="R7276">
        <v>0</v>
      </c>
      <c r="S7276">
        <v>0</v>
      </c>
      <c r="T7276">
        <v>0</v>
      </c>
      <c r="U7276">
        <v>0</v>
      </c>
      <c r="V7276">
        <v>0</v>
      </c>
      <c r="W7276">
        <v>0</v>
      </c>
      <c r="X7276">
        <v>0</v>
      </c>
      <c r="Y7276">
        <v>0</v>
      </c>
      <c r="Z7276">
        <v>0</v>
      </c>
      <c r="AA7276">
        <v>2.4E-2</v>
      </c>
      <c r="AB7276">
        <v>22.8</v>
      </c>
      <c r="AC7276">
        <v>58</v>
      </c>
      <c r="AD7276">
        <v>14.1</v>
      </c>
      <c r="AE7276">
        <v>22.9</v>
      </c>
      <c r="AF7276">
        <v>10.63</v>
      </c>
      <c r="AG7276">
        <v>7.2400000000000006E-2</v>
      </c>
      <c r="AH7276" t="s">
        <v>337</v>
      </c>
      <c r="AI7276" t="s">
        <v>337</v>
      </c>
      <c r="AJ7276">
        <v>0</v>
      </c>
      <c r="AK7276">
        <v>117</v>
      </c>
      <c r="AL7276">
        <v>1</v>
      </c>
      <c r="AM7276">
        <v>100</v>
      </c>
      <c r="AN7276">
        <v>5</v>
      </c>
    </row>
    <row r="7277" spans="1:40" x14ac:dyDescent="0.25">
      <c r="A7277" s="34">
        <v>40768</v>
      </c>
      <c r="B7277" s="220">
        <v>0.13541666666666666</v>
      </c>
      <c r="C7277">
        <v>25.2</v>
      </c>
      <c r="D7277">
        <v>25.2</v>
      </c>
      <c r="E7277">
        <v>25.1</v>
      </c>
      <c r="F7277">
        <v>76</v>
      </c>
      <c r="G7277">
        <v>20.6</v>
      </c>
      <c r="H7277">
        <v>0</v>
      </c>
      <c r="I7277" t="s">
        <v>338</v>
      </c>
      <c r="J7277">
        <v>0</v>
      </c>
      <c r="K7277">
        <v>1</v>
      </c>
      <c r="L7277" t="s">
        <v>338</v>
      </c>
      <c r="M7277">
        <v>25.2</v>
      </c>
      <c r="N7277">
        <v>26.6</v>
      </c>
      <c r="O7277">
        <v>26.6</v>
      </c>
      <c r="P7277" t="s">
        <v>337</v>
      </c>
      <c r="Q7277">
        <v>751</v>
      </c>
      <c r="R7277">
        <v>0</v>
      </c>
      <c r="S7277">
        <v>0</v>
      </c>
      <c r="T7277">
        <v>0</v>
      </c>
      <c r="U7277">
        <v>0</v>
      </c>
      <c r="V7277">
        <v>0</v>
      </c>
      <c r="W7277">
        <v>0</v>
      </c>
      <c r="X7277">
        <v>0</v>
      </c>
      <c r="Y7277">
        <v>0</v>
      </c>
      <c r="Z7277">
        <v>0</v>
      </c>
      <c r="AA7277">
        <v>2.4E-2</v>
      </c>
      <c r="AB7277">
        <v>22.8</v>
      </c>
      <c r="AC7277">
        <v>55</v>
      </c>
      <c r="AD7277">
        <v>13.3</v>
      </c>
      <c r="AE7277">
        <v>22.8</v>
      </c>
      <c r="AF7277">
        <v>10.09</v>
      </c>
      <c r="AG7277">
        <v>7.2499999999999995E-2</v>
      </c>
      <c r="AH7277" t="s">
        <v>337</v>
      </c>
      <c r="AI7277" t="s">
        <v>337</v>
      </c>
      <c r="AJ7277">
        <v>0</v>
      </c>
      <c r="AK7277">
        <v>117</v>
      </c>
      <c r="AL7277">
        <v>1</v>
      </c>
      <c r="AM7277">
        <v>100</v>
      </c>
      <c r="AN7277">
        <v>5</v>
      </c>
    </row>
    <row r="7278" spans="1:40" x14ac:dyDescent="0.25">
      <c r="A7278" s="34">
        <v>40768</v>
      </c>
      <c r="B7278" s="220">
        <v>0.1388888888888889</v>
      </c>
      <c r="C7278">
        <v>25.1</v>
      </c>
      <c r="D7278">
        <v>25.2</v>
      </c>
      <c r="E7278">
        <v>25.1</v>
      </c>
      <c r="F7278">
        <v>75</v>
      </c>
      <c r="G7278">
        <v>20.3</v>
      </c>
      <c r="H7278">
        <v>0</v>
      </c>
      <c r="I7278" t="s">
        <v>337</v>
      </c>
      <c r="J7278">
        <v>0</v>
      </c>
      <c r="K7278">
        <v>0</v>
      </c>
      <c r="L7278" t="s">
        <v>337</v>
      </c>
      <c r="M7278">
        <v>25.1</v>
      </c>
      <c r="N7278">
        <v>26.4</v>
      </c>
      <c r="O7278">
        <v>26.4</v>
      </c>
      <c r="P7278" t="s">
        <v>337</v>
      </c>
      <c r="Q7278">
        <v>751</v>
      </c>
      <c r="R7278">
        <v>0</v>
      </c>
      <c r="S7278">
        <v>0</v>
      </c>
      <c r="T7278">
        <v>0</v>
      </c>
      <c r="U7278">
        <v>0</v>
      </c>
      <c r="V7278">
        <v>0</v>
      </c>
      <c r="W7278">
        <v>0</v>
      </c>
      <c r="X7278">
        <v>0</v>
      </c>
      <c r="Y7278">
        <v>0</v>
      </c>
      <c r="Z7278">
        <v>0</v>
      </c>
      <c r="AA7278">
        <v>2.3E-2</v>
      </c>
      <c r="AB7278">
        <v>22.8</v>
      </c>
      <c r="AC7278">
        <v>53</v>
      </c>
      <c r="AD7278">
        <v>12.7</v>
      </c>
      <c r="AE7278">
        <v>22.7</v>
      </c>
      <c r="AF7278">
        <v>9.73</v>
      </c>
      <c r="AG7278">
        <v>7.2499999999999995E-2</v>
      </c>
      <c r="AH7278" t="s">
        <v>337</v>
      </c>
      <c r="AI7278" t="s">
        <v>337</v>
      </c>
      <c r="AJ7278">
        <v>0</v>
      </c>
      <c r="AK7278">
        <v>117</v>
      </c>
      <c r="AL7278">
        <v>1</v>
      </c>
      <c r="AM7278">
        <v>100</v>
      </c>
      <c r="AN7278">
        <v>5</v>
      </c>
    </row>
    <row r="7279" spans="1:40" x14ac:dyDescent="0.25">
      <c r="A7279" s="34">
        <v>40768</v>
      </c>
      <c r="B7279" s="220">
        <v>0.1423611111111111</v>
      </c>
      <c r="C7279">
        <v>25</v>
      </c>
      <c r="D7279">
        <v>25.1</v>
      </c>
      <c r="E7279">
        <v>25</v>
      </c>
      <c r="F7279">
        <v>75</v>
      </c>
      <c r="G7279">
        <v>20.3</v>
      </c>
      <c r="H7279">
        <v>0</v>
      </c>
      <c r="I7279" t="s">
        <v>337</v>
      </c>
      <c r="J7279">
        <v>0</v>
      </c>
      <c r="K7279">
        <v>0</v>
      </c>
      <c r="L7279" t="s">
        <v>337</v>
      </c>
      <c r="M7279">
        <v>25</v>
      </c>
      <c r="N7279">
        <v>26.4</v>
      </c>
      <c r="O7279">
        <v>26.4</v>
      </c>
      <c r="P7279" t="s">
        <v>337</v>
      </c>
      <c r="Q7279">
        <v>750.9</v>
      </c>
      <c r="R7279">
        <v>0</v>
      </c>
      <c r="S7279">
        <v>0</v>
      </c>
      <c r="T7279">
        <v>0</v>
      </c>
      <c r="U7279">
        <v>0</v>
      </c>
      <c r="V7279">
        <v>0</v>
      </c>
      <c r="W7279">
        <v>0</v>
      </c>
      <c r="X7279">
        <v>0</v>
      </c>
      <c r="Y7279">
        <v>0</v>
      </c>
      <c r="Z7279">
        <v>0</v>
      </c>
      <c r="AA7279">
        <v>2.3E-2</v>
      </c>
      <c r="AB7279">
        <v>22.7</v>
      </c>
      <c r="AC7279">
        <v>52</v>
      </c>
      <c r="AD7279">
        <v>12.3</v>
      </c>
      <c r="AE7279">
        <v>22.4</v>
      </c>
      <c r="AF7279">
        <v>9.59</v>
      </c>
      <c r="AG7279">
        <v>7.2599999999999998E-2</v>
      </c>
      <c r="AH7279" t="s">
        <v>337</v>
      </c>
      <c r="AI7279" t="s">
        <v>337</v>
      </c>
      <c r="AJ7279">
        <v>0</v>
      </c>
      <c r="AK7279">
        <v>116</v>
      </c>
      <c r="AL7279">
        <v>1</v>
      </c>
      <c r="AM7279">
        <v>100</v>
      </c>
      <c r="AN7279">
        <v>5</v>
      </c>
    </row>
    <row r="7280" spans="1:40" x14ac:dyDescent="0.25">
      <c r="A7280" s="34">
        <v>40768</v>
      </c>
      <c r="B7280" s="220">
        <v>0.14583333333333334</v>
      </c>
      <c r="C7280">
        <v>24.9</v>
      </c>
      <c r="D7280">
        <v>25</v>
      </c>
      <c r="E7280">
        <v>24.9</v>
      </c>
      <c r="F7280">
        <v>76</v>
      </c>
      <c r="G7280">
        <v>20.399999999999999</v>
      </c>
      <c r="H7280">
        <v>0</v>
      </c>
      <c r="I7280" t="s">
        <v>337</v>
      </c>
      <c r="J7280">
        <v>0</v>
      </c>
      <c r="K7280">
        <v>0</v>
      </c>
      <c r="L7280" t="s">
        <v>337</v>
      </c>
      <c r="M7280">
        <v>24.9</v>
      </c>
      <c r="N7280">
        <v>26.4</v>
      </c>
      <c r="O7280">
        <v>26.4</v>
      </c>
      <c r="P7280" t="s">
        <v>337</v>
      </c>
      <c r="Q7280">
        <v>750.8</v>
      </c>
      <c r="R7280">
        <v>0</v>
      </c>
      <c r="S7280">
        <v>0</v>
      </c>
      <c r="T7280">
        <v>0</v>
      </c>
      <c r="U7280">
        <v>0</v>
      </c>
      <c r="V7280">
        <v>0</v>
      </c>
      <c r="W7280">
        <v>0</v>
      </c>
      <c r="X7280">
        <v>0</v>
      </c>
      <c r="Y7280">
        <v>0</v>
      </c>
      <c r="Z7280">
        <v>0</v>
      </c>
      <c r="AA7280">
        <v>2.3E-2</v>
      </c>
      <c r="AB7280">
        <v>22.4</v>
      </c>
      <c r="AC7280">
        <v>51</v>
      </c>
      <c r="AD7280">
        <v>11.8</v>
      </c>
      <c r="AE7280">
        <v>22.1</v>
      </c>
      <c r="AF7280">
        <v>9.4</v>
      </c>
      <c r="AG7280">
        <v>7.2700000000000001E-2</v>
      </c>
      <c r="AH7280" t="s">
        <v>337</v>
      </c>
      <c r="AI7280" t="s">
        <v>337</v>
      </c>
      <c r="AJ7280">
        <v>0</v>
      </c>
      <c r="AK7280">
        <v>117</v>
      </c>
      <c r="AL7280">
        <v>1</v>
      </c>
      <c r="AM7280">
        <v>100</v>
      </c>
      <c r="AN7280">
        <v>5</v>
      </c>
    </row>
    <row r="7281" spans="1:40" x14ac:dyDescent="0.25">
      <c r="A7281" s="34">
        <v>40768</v>
      </c>
      <c r="B7281" s="220">
        <v>0.14930555555555555</v>
      </c>
      <c r="C7281">
        <v>24.9</v>
      </c>
      <c r="D7281">
        <v>24.9</v>
      </c>
      <c r="E7281">
        <v>24.8</v>
      </c>
      <c r="F7281">
        <v>75</v>
      </c>
      <c r="G7281">
        <v>20.2</v>
      </c>
      <c r="H7281">
        <v>0</v>
      </c>
      <c r="I7281" t="s">
        <v>337</v>
      </c>
      <c r="J7281">
        <v>0</v>
      </c>
      <c r="K7281">
        <v>0</v>
      </c>
      <c r="L7281" t="s">
        <v>337</v>
      </c>
      <c r="M7281">
        <v>24.9</v>
      </c>
      <c r="N7281">
        <v>26.3</v>
      </c>
      <c r="O7281">
        <v>26.3</v>
      </c>
      <c r="P7281" t="s">
        <v>337</v>
      </c>
      <c r="Q7281">
        <v>750.8</v>
      </c>
      <c r="R7281">
        <v>0</v>
      </c>
      <c r="S7281">
        <v>0</v>
      </c>
      <c r="T7281">
        <v>0</v>
      </c>
      <c r="U7281">
        <v>0</v>
      </c>
      <c r="V7281">
        <v>0</v>
      </c>
      <c r="W7281">
        <v>0</v>
      </c>
      <c r="X7281">
        <v>0</v>
      </c>
      <c r="Y7281">
        <v>0</v>
      </c>
      <c r="Z7281">
        <v>0</v>
      </c>
      <c r="AA7281">
        <v>2.3E-2</v>
      </c>
      <c r="AB7281">
        <v>22.4</v>
      </c>
      <c r="AC7281">
        <v>51</v>
      </c>
      <c r="AD7281">
        <v>11.8</v>
      </c>
      <c r="AE7281">
        <v>22</v>
      </c>
      <c r="AF7281">
        <v>9.4</v>
      </c>
      <c r="AG7281">
        <v>7.2700000000000001E-2</v>
      </c>
      <c r="AH7281" t="s">
        <v>337</v>
      </c>
      <c r="AI7281" t="s">
        <v>337</v>
      </c>
      <c r="AJ7281">
        <v>0</v>
      </c>
      <c r="AK7281">
        <v>116</v>
      </c>
      <c r="AL7281">
        <v>1</v>
      </c>
      <c r="AM7281">
        <v>100</v>
      </c>
      <c r="AN7281">
        <v>5</v>
      </c>
    </row>
    <row r="7282" spans="1:40" x14ac:dyDescent="0.25">
      <c r="A7282" s="34">
        <v>40768</v>
      </c>
      <c r="B7282" s="220">
        <v>0.15277777777777776</v>
      </c>
      <c r="C7282">
        <v>24.8</v>
      </c>
      <c r="D7282">
        <v>24.9</v>
      </c>
      <c r="E7282">
        <v>24.8</v>
      </c>
      <c r="F7282">
        <v>76</v>
      </c>
      <c r="G7282">
        <v>20.3</v>
      </c>
      <c r="H7282">
        <v>0</v>
      </c>
      <c r="I7282" t="s">
        <v>338</v>
      </c>
      <c r="J7282">
        <v>0</v>
      </c>
      <c r="K7282">
        <v>2</v>
      </c>
      <c r="L7282" t="s">
        <v>338</v>
      </c>
      <c r="M7282">
        <v>24.8</v>
      </c>
      <c r="N7282">
        <v>26.3</v>
      </c>
      <c r="O7282">
        <v>26.3</v>
      </c>
      <c r="P7282" t="s">
        <v>337</v>
      </c>
      <c r="Q7282">
        <v>750.8</v>
      </c>
      <c r="R7282">
        <v>0</v>
      </c>
      <c r="S7282">
        <v>0</v>
      </c>
      <c r="T7282">
        <v>0</v>
      </c>
      <c r="U7282">
        <v>0</v>
      </c>
      <c r="V7282">
        <v>0</v>
      </c>
      <c r="W7282">
        <v>0</v>
      </c>
      <c r="X7282">
        <v>0</v>
      </c>
      <c r="Y7282">
        <v>0</v>
      </c>
      <c r="Z7282">
        <v>0</v>
      </c>
      <c r="AA7282">
        <v>2.3E-2</v>
      </c>
      <c r="AB7282">
        <v>22.4</v>
      </c>
      <c r="AC7282">
        <v>56</v>
      </c>
      <c r="AD7282">
        <v>13.2</v>
      </c>
      <c r="AE7282">
        <v>22.2</v>
      </c>
      <c r="AF7282">
        <v>10.3</v>
      </c>
      <c r="AG7282">
        <v>7.2599999999999998E-2</v>
      </c>
      <c r="AH7282" t="s">
        <v>337</v>
      </c>
      <c r="AI7282" t="s">
        <v>337</v>
      </c>
      <c r="AJ7282">
        <v>0</v>
      </c>
      <c r="AK7282">
        <v>117</v>
      </c>
      <c r="AL7282">
        <v>1</v>
      </c>
      <c r="AM7282">
        <v>100</v>
      </c>
      <c r="AN7282">
        <v>5</v>
      </c>
    </row>
    <row r="7283" spans="1:40" x14ac:dyDescent="0.25">
      <c r="A7283" s="34">
        <v>40768</v>
      </c>
      <c r="B7283" s="220">
        <v>0.15625</v>
      </c>
      <c r="C7283">
        <v>24.8</v>
      </c>
      <c r="D7283">
        <v>24.8</v>
      </c>
      <c r="E7283">
        <v>24.8</v>
      </c>
      <c r="F7283">
        <v>76</v>
      </c>
      <c r="G7283">
        <v>20.3</v>
      </c>
      <c r="H7283">
        <v>0</v>
      </c>
      <c r="I7283" t="s">
        <v>338</v>
      </c>
      <c r="J7283">
        <v>0</v>
      </c>
      <c r="K7283">
        <v>2</v>
      </c>
      <c r="L7283" t="s">
        <v>338</v>
      </c>
      <c r="M7283">
        <v>24.8</v>
      </c>
      <c r="N7283">
        <v>26.3</v>
      </c>
      <c r="O7283">
        <v>26.3</v>
      </c>
      <c r="P7283" t="s">
        <v>337</v>
      </c>
      <c r="Q7283">
        <v>750.8</v>
      </c>
      <c r="R7283">
        <v>0</v>
      </c>
      <c r="S7283">
        <v>0</v>
      </c>
      <c r="T7283">
        <v>0</v>
      </c>
      <c r="U7283">
        <v>0</v>
      </c>
      <c r="V7283">
        <v>0</v>
      </c>
      <c r="W7283">
        <v>0</v>
      </c>
      <c r="X7283">
        <v>0</v>
      </c>
      <c r="Y7283">
        <v>0</v>
      </c>
      <c r="Z7283">
        <v>0</v>
      </c>
      <c r="AA7283">
        <v>2.3E-2</v>
      </c>
      <c r="AB7283">
        <v>22.4</v>
      </c>
      <c r="AC7283">
        <v>58</v>
      </c>
      <c r="AD7283">
        <v>13.8</v>
      </c>
      <c r="AE7283">
        <v>22.4</v>
      </c>
      <c r="AF7283">
        <v>10.65</v>
      </c>
      <c r="AG7283">
        <v>7.2499999999999995E-2</v>
      </c>
      <c r="AH7283" t="s">
        <v>337</v>
      </c>
      <c r="AI7283" t="s">
        <v>337</v>
      </c>
      <c r="AJ7283">
        <v>0</v>
      </c>
      <c r="AK7283">
        <v>117</v>
      </c>
      <c r="AL7283">
        <v>1</v>
      </c>
      <c r="AM7283">
        <v>100</v>
      </c>
      <c r="AN7283">
        <v>5</v>
      </c>
    </row>
    <row r="7284" spans="1:40" x14ac:dyDescent="0.25">
      <c r="A7284" s="34">
        <v>40768</v>
      </c>
      <c r="B7284" s="220">
        <v>0.15972222222222224</v>
      </c>
      <c r="C7284">
        <v>24.8</v>
      </c>
      <c r="D7284">
        <v>24.8</v>
      </c>
      <c r="E7284">
        <v>24.8</v>
      </c>
      <c r="F7284">
        <v>76</v>
      </c>
      <c r="G7284">
        <v>20.3</v>
      </c>
      <c r="H7284">
        <v>0</v>
      </c>
      <c r="I7284" t="s">
        <v>337</v>
      </c>
      <c r="J7284">
        <v>0</v>
      </c>
      <c r="K7284">
        <v>0</v>
      </c>
      <c r="L7284" t="s">
        <v>337</v>
      </c>
      <c r="M7284">
        <v>24.8</v>
      </c>
      <c r="N7284">
        <v>26.3</v>
      </c>
      <c r="O7284">
        <v>26.3</v>
      </c>
      <c r="P7284" t="s">
        <v>337</v>
      </c>
      <c r="Q7284">
        <v>750.9</v>
      </c>
      <c r="R7284">
        <v>0</v>
      </c>
      <c r="S7284">
        <v>0</v>
      </c>
      <c r="T7284">
        <v>0</v>
      </c>
      <c r="U7284">
        <v>0</v>
      </c>
      <c r="V7284">
        <v>0</v>
      </c>
      <c r="W7284">
        <v>0</v>
      </c>
      <c r="X7284">
        <v>0</v>
      </c>
      <c r="Y7284">
        <v>0</v>
      </c>
      <c r="Z7284">
        <v>0</v>
      </c>
      <c r="AA7284">
        <v>2.3E-2</v>
      </c>
      <c r="AB7284">
        <v>22.7</v>
      </c>
      <c r="AC7284">
        <v>59</v>
      </c>
      <c r="AD7284">
        <v>14.2</v>
      </c>
      <c r="AE7284">
        <v>22.8</v>
      </c>
      <c r="AF7284">
        <v>10.84</v>
      </c>
      <c r="AG7284">
        <v>7.2400000000000006E-2</v>
      </c>
      <c r="AH7284" t="s">
        <v>337</v>
      </c>
      <c r="AI7284" t="s">
        <v>337</v>
      </c>
      <c r="AJ7284">
        <v>0</v>
      </c>
      <c r="AK7284">
        <v>116</v>
      </c>
      <c r="AL7284">
        <v>1</v>
      </c>
      <c r="AM7284">
        <v>100</v>
      </c>
      <c r="AN7284">
        <v>5</v>
      </c>
    </row>
    <row r="7285" spans="1:40" x14ac:dyDescent="0.25">
      <c r="A7285" s="34">
        <v>40768</v>
      </c>
      <c r="B7285" s="220">
        <v>0.16319444444444445</v>
      </c>
      <c r="C7285">
        <v>24.8</v>
      </c>
      <c r="D7285">
        <v>24.8</v>
      </c>
      <c r="E7285">
        <v>24.8</v>
      </c>
      <c r="F7285">
        <v>77</v>
      </c>
      <c r="G7285">
        <v>20.5</v>
      </c>
      <c r="H7285">
        <v>0</v>
      </c>
      <c r="I7285" t="s">
        <v>337</v>
      </c>
      <c r="J7285">
        <v>0</v>
      </c>
      <c r="K7285">
        <v>0</v>
      </c>
      <c r="L7285" t="s">
        <v>337</v>
      </c>
      <c r="M7285">
        <v>24.8</v>
      </c>
      <c r="N7285">
        <v>26.3</v>
      </c>
      <c r="O7285">
        <v>26.3</v>
      </c>
      <c r="P7285" t="s">
        <v>337</v>
      </c>
      <c r="Q7285">
        <v>750.9</v>
      </c>
      <c r="R7285">
        <v>0</v>
      </c>
      <c r="S7285">
        <v>0</v>
      </c>
      <c r="T7285">
        <v>0</v>
      </c>
      <c r="U7285">
        <v>0</v>
      </c>
      <c r="V7285">
        <v>0</v>
      </c>
      <c r="W7285">
        <v>0</v>
      </c>
      <c r="X7285">
        <v>0</v>
      </c>
      <c r="Y7285">
        <v>0</v>
      </c>
      <c r="Z7285">
        <v>0</v>
      </c>
      <c r="AA7285">
        <v>2.1999999999999999E-2</v>
      </c>
      <c r="AB7285">
        <v>22.8</v>
      </c>
      <c r="AC7285">
        <v>56</v>
      </c>
      <c r="AD7285">
        <v>13.5</v>
      </c>
      <c r="AE7285">
        <v>22.8</v>
      </c>
      <c r="AF7285">
        <v>10.29</v>
      </c>
      <c r="AG7285">
        <v>7.2499999999999995E-2</v>
      </c>
      <c r="AH7285" t="s">
        <v>337</v>
      </c>
      <c r="AI7285" t="s">
        <v>337</v>
      </c>
      <c r="AJ7285">
        <v>0</v>
      </c>
      <c r="AK7285">
        <v>117</v>
      </c>
      <c r="AL7285">
        <v>1</v>
      </c>
      <c r="AM7285">
        <v>100</v>
      </c>
      <c r="AN7285">
        <v>5</v>
      </c>
    </row>
    <row r="7286" spans="1:40" x14ac:dyDescent="0.25">
      <c r="A7286" s="34">
        <v>40768</v>
      </c>
      <c r="B7286" s="220">
        <v>0.16666666666666666</v>
      </c>
      <c r="C7286">
        <v>24.7</v>
      </c>
      <c r="D7286">
        <v>24.8</v>
      </c>
      <c r="E7286">
        <v>24.7</v>
      </c>
      <c r="F7286">
        <v>75</v>
      </c>
      <c r="G7286">
        <v>20</v>
      </c>
      <c r="H7286">
        <v>0</v>
      </c>
      <c r="I7286" t="s">
        <v>338</v>
      </c>
      <c r="J7286">
        <v>0</v>
      </c>
      <c r="K7286">
        <v>2</v>
      </c>
      <c r="L7286" t="s">
        <v>338</v>
      </c>
      <c r="M7286">
        <v>24.7</v>
      </c>
      <c r="N7286">
        <v>26.1</v>
      </c>
      <c r="O7286">
        <v>26.1</v>
      </c>
      <c r="P7286" t="s">
        <v>337</v>
      </c>
      <c r="Q7286">
        <v>750.9</v>
      </c>
      <c r="R7286">
        <v>0</v>
      </c>
      <c r="S7286">
        <v>0</v>
      </c>
      <c r="T7286">
        <v>0</v>
      </c>
      <c r="U7286">
        <v>0</v>
      </c>
      <c r="V7286">
        <v>0</v>
      </c>
      <c r="W7286">
        <v>0</v>
      </c>
      <c r="X7286">
        <v>0</v>
      </c>
      <c r="Y7286">
        <v>0</v>
      </c>
      <c r="Z7286">
        <v>0</v>
      </c>
      <c r="AA7286">
        <v>2.1999999999999999E-2</v>
      </c>
      <c r="AB7286">
        <v>22.7</v>
      </c>
      <c r="AC7286">
        <v>54</v>
      </c>
      <c r="AD7286">
        <v>12.9</v>
      </c>
      <c r="AE7286">
        <v>22.6</v>
      </c>
      <c r="AF7286">
        <v>9.89</v>
      </c>
      <c r="AG7286">
        <v>7.2499999999999995E-2</v>
      </c>
      <c r="AH7286" t="s">
        <v>337</v>
      </c>
      <c r="AI7286" t="s">
        <v>337</v>
      </c>
      <c r="AJ7286">
        <v>1E-3</v>
      </c>
      <c r="AK7286">
        <v>117</v>
      </c>
      <c r="AL7286">
        <v>1</v>
      </c>
      <c r="AM7286">
        <v>100</v>
      </c>
      <c r="AN7286">
        <v>5</v>
      </c>
    </row>
    <row r="7287" spans="1:40" x14ac:dyDescent="0.25">
      <c r="A7287" s="34">
        <v>40768</v>
      </c>
      <c r="B7287" s="220">
        <v>0.17013888888888887</v>
      </c>
      <c r="C7287">
        <v>24.7</v>
      </c>
      <c r="D7287">
        <v>24.7</v>
      </c>
      <c r="E7287">
        <v>24.7</v>
      </c>
      <c r="F7287">
        <v>76</v>
      </c>
      <c r="G7287">
        <v>20.2</v>
      </c>
      <c r="H7287">
        <v>0</v>
      </c>
      <c r="I7287" t="s">
        <v>338</v>
      </c>
      <c r="J7287">
        <v>0</v>
      </c>
      <c r="K7287">
        <v>2</v>
      </c>
      <c r="L7287" t="s">
        <v>338</v>
      </c>
      <c r="M7287">
        <v>24.7</v>
      </c>
      <c r="N7287">
        <v>26.1</v>
      </c>
      <c r="O7287">
        <v>26.1</v>
      </c>
      <c r="P7287" t="s">
        <v>337</v>
      </c>
      <c r="Q7287">
        <v>750.9</v>
      </c>
      <c r="R7287">
        <v>0</v>
      </c>
      <c r="S7287">
        <v>0</v>
      </c>
      <c r="T7287">
        <v>0</v>
      </c>
      <c r="U7287">
        <v>0</v>
      </c>
      <c r="V7287">
        <v>0</v>
      </c>
      <c r="W7287">
        <v>0</v>
      </c>
      <c r="X7287">
        <v>0</v>
      </c>
      <c r="Y7287">
        <v>0</v>
      </c>
      <c r="Z7287">
        <v>0</v>
      </c>
      <c r="AA7287">
        <v>2.1999999999999999E-2</v>
      </c>
      <c r="AB7287">
        <v>22.6</v>
      </c>
      <c r="AC7287">
        <v>53</v>
      </c>
      <c r="AD7287">
        <v>12.5</v>
      </c>
      <c r="AE7287">
        <v>22.3</v>
      </c>
      <c r="AF7287">
        <v>9.75</v>
      </c>
      <c r="AG7287">
        <v>7.2599999999999998E-2</v>
      </c>
      <c r="AH7287" t="s">
        <v>337</v>
      </c>
      <c r="AI7287" t="s">
        <v>337</v>
      </c>
      <c r="AJ7287">
        <v>0</v>
      </c>
      <c r="AK7287">
        <v>117</v>
      </c>
      <c r="AL7287">
        <v>1</v>
      </c>
      <c r="AM7287">
        <v>100</v>
      </c>
      <c r="AN7287">
        <v>5</v>
      </c>
    </row>
    <row r="7288" spans="1:40" x14ac:dyDescent="0.25">
      <c r="A7288" s="34">
        <v>40768</v>
      </c>
      <c r="B7288" s="220">
        <v>0.17361111111111113</v>
      </c>
      <c r="C7288">
        <v>24.7</v>
      </c>
      <c r="D7288">
        <v>24.7</v>
      </c>
      <c r="E7288">
        <v>24.7</v>
      </c>
      <c r="F7288">
        <v>75</v>
      </c>
      <c r="G7288">
        <v>19.899999999999999</v>
      </c>
      <c r="H7288">
        <v>0</v>
      </c>
      <c r="I7288" t="s">
        <v>338</v>
      </c>
      <c r="J7288">
        <v>0</v>
      </c>
      <c r="K7288">
        <v>2</v>
      </c>
      <c r="L7288" t="s">
        <v>338</v>
      </c>
      <c r="M7288">
        <v>24.7</v>
      </c>
      <c r="N7288">
        <v>26</v>
      </c>
      <c r="O7288">
        <v>26</v>
      </c>
      <c r="P7288" t="s">
        <v>337</v>
      </c>
      <c r="Q7288">
        <v>750.9</v>
      </c>
      <c r="R7288">
        <v>0</v>
      </c>
      <c r="S7288">
        <v>0</v>
      </c>
      <c r="T7288">
        <v>0</v>
      </c>
      <c r="U7288">
        <v>0</v>
      </c>
      <c r="V7288">
        <v>0</v>
      </c>
      <c r="W7288">
        <v>0</v>
      </c>
      <c r="X7288">
        <v>0</v>
      </c>
      <c r="Y7288">
        <v>0</v>
      </c>
      <c r="Z7288">
        <v>0</v>
      </c>
      <c r="AA7288">
        <v>2.1999999999999999E-2</v>
      </c>
      <c r="AB7288">
        <v>22.4</v>
      </c>
      <c r="AC7288">
        <v>51</v>
      </c>
      <c r="AD7288">
        <v>11.8</v>
      </c>
      <c r="AE7288">
        <v>22.1</v>
      </c>
      <c r="AF7288">
        <v>9.4</v>
      </c>
      <c r="AG7288">
        <v>7.2700000000000001E-2</v>
      </c>
      <c r="AH7288" t="s">
        <v>337</v>
      </c>
      <c r="AI7288" t="s">
        <v>337</v>
      </c>
      <c r="AJ7288">
        <v>0</v>
      </c>
      <c r="AK7288">
        <v>117</v>
      </c>
      <c r="AL7288">
        <v>1</v>
      </c>
      <c r="AM7288">
        <v>100</v>
      </c>
      <c r="AN7288">
        <v>5</v>
      </c>
    </row>
    <row r="7289" spans="1:40" x14ac:dyDescent="0.25">
      <c r="A7289" s="34">
        <v>40768</v>
      </c>
      <c r="B7289" s="220">
        <v>0.17708333333333334</v>
      </c>
      <c r="C7289">
        <v>24.6</v>
      </c>
      <c r="D7289">
        <v>24.7</v>
      </c>
      <c r="E7289">
        <v>24.6</v>
      </c>
      <c r="F7289">
        <v>76</v>
      </c>
      <c r="G7289">
        <v>20</v>
      </c>
      <c r="H7289">
        <v>0</v>
      </c>
      <c r="I7289" t="s">
        <v>338</v>
      </c>
      <c r="J7289">
        <v>0</v>
      </c>
      <c r="K7289">
        <v>2</v>
      </c>
      <c r="L7289" t="s">
        <v>338</v>
      </c>
      <c r="M7289">
        <v>24.6</v>
      </c>
      <c r="N7289">
        <v>25.9</v>
      </c>
      <c r="O7289">
        <v>25.9</v>
      </c>
      <c r="P7289" t="s">
        <v>337</v>
      </c>
      <c r="Q7289">
        <v>750.9</v>
      </c>
      <c r="R7289">
        <v>0</v>
      </c>
      <c r="S7289">
        <v>0</v>
      </c>
      <c r="T7289">
        <v>0</v>
      </c>
      <c r="U7289">
        <v>0</v>
      </c>
      <c r="V7289">
        <v>0</v>
      </c>
      <c r="W7289">
        <v>0</v>
      </c>
      <c r="X7289">
        <v>0</v>
      </c>
      <c r="Y7289">
        <v>0</v>
      </c>
      <c r="Z7289">
        <v>0</v>
      </c>
      <c r="AA7289">
        <v>2.1999999999999999E-2</v>
      </c>
      <c r="AB7289">
        <v>22.4</v>
      </c>
      <c r="AC7289">
        <v>53</v>
      </c>
      <c r="AD7289">
        <v>12.3</v>
      </c>
      <c r="AE7289">
        <v>22.1</v>
      </c>
      <c r="AF7289">
        <v>9.76</v>
      </c>
      <c r="AG7289">
        <v>7.2700000000000001E-2</v>
      </c>
      <c r="AH7289" t="s">
        <v>337</v>
      </c>
      <c r="AI7289" t="s">
        <v>337</v>
      </c>
      <c r="AJ7289">
        <v>0</v>
      </c>
      <c r="AK7289">
        <v>117</v>
      </c>
      <c r="AL7289">
        <v>1</v>
      </c>
      <c r="AM7289">
        <v>100</v>
      </c>
      <c r="AN7289">
        <v>5</v>
      </c>
    </row>
    <row r="7290" spans="1:40" x14ac:dyDescent="0.25">
      <c r="A7290" s="34">
        <v>40768</v>
      </c>
      <c r="B7290" s="220">
        <v>0.18055555555555555</v>
      </c>
      <c r="C7290">
        <v>24.5</v>
      </c>
      <c r="D7290">
        <v>24.6</v>
      </c>
      <c r="E7290">
        <v>24.4</v>
      </c>
      <c r="F7290">
        <v>78</v>
      </c>
      <c r="G7290">
        <v>20.399999999999999</v>
      </c>
      <c r="H7290">
        <v>2</v>
      </c>
      <c r="I7290" t="s">
        <v>338</v>
      </c>
      <c r="J7290">
        <v>0.17</v>
      </c>
      <c r="K7290">
        <v>3</v>
      </c>
      <c r="L7290" t="s">
        <v>338</v>
      </c>
      <c r="M7290">
        <v>24.5</v>
      </c>
      <c r="N7290">
        <v>26</v>
      </c>
      <c r="O7290">
        <v>26</v>
      </c>
      <c r="P7290" t="s">
        <v>337</v>
      </c>
      <c r="Q7290">
        <v>750.9</v>
      </c>
      <c r="R7290">
        <v>0</v>
      </c>
      <c r="S7290">
        <v>0</v>
      </c>
      <c r="T7290">
        <v>0</v>
      </c>
      <c r="U7290">
        <v>0</v>
      </c>
      <c r="V7290">
        <v>0</v>
      </c>
      <c r="W7290">
        <v>0</v>
      </c>
      <c r="X7290">
        <v>0</v>
      </c>
      <c r="Y7290">
        <v>0</v>
      </c>
      <c r="Z7290">
        <v>0</v>
      </c>
      <c r="AA7290">
        <v>2.1000000000000001E-2</v>
      </c>
      <c r="AB7290">
        <v>22.4</v>
      </c>
      <c r="AC7290">
        <v>56</v>
      </c>
      <c r="AD7290">
        <v>13.2</v>
      </c>
      <c r="AE7290">
        <v>22.2</v>
      </c>
      <c r="AF7290">
        <v>10.3</v>
      </c>
      <c r="AG7290">
        <v>7.2599999999999998E-2</v>
      </c>
      <c r="AH7290" t="s">
        <v>337</v>
      </c>
      <c r="AI7290" t="s">
        <v>337</v>
      </c>
      <c r="AJ7290">
        <v>0</v>
      </c>
      <c r="AK7290">
        <v>117</v>
      </c>
      <c r="AL7290">
        <v>1</v>
      </c>
      <c r="AM7290">
        <v>100</v>
      </c>
      <c r="AN7290">
        <v>5</v>
      </c>
    </row>
    <row r="7291" spans="1:40" x14ac:dyDescent="0.25">
      <c r="A7291" s="34">
        <v>40768</v>
      </c>
      <c r="B7291" s="220">
        <v>0.18402777777777779</v>
      </c>
      <c r="C7291">
        <v>24.3</v>
      </c>
      <c r="D7291">
        <v>24.4</v>
      </c>
      <c r="E7291">
        <v>24.3</v>
      </c>
      <c r="F7291">
        <v>78</v>
      </c>
      <c r="G7291">
        <v>20.2</v>
      </c>
      <c r="H7291">
        <v>2</v>
      </c>
      <c r="I7291" t="s">
        <v>338</v>
      </c>
      <c r="J7291">
        <v>0.17</v>
      </c>
      <c r="K7291">
        <v>3</v>
      </c>
      <c r="L7291" t="s">
        <v>338</v>
      </c>
      <c r="M7291">
        <v>24.3</v>
      </c>
      <c r="N7291">
        <v>25.7</v>
      </c>
      <c r="O7291">
        <v>25.7</v>
      </c>
      <c r="P7291" t="s">
        <v>337</v>
      </c>
      <c r="Q7291">
        <v>751</v>
      </c>
      <c r="R7291">
        <v>0</v>
      </c>
      <c r="S7291">
        <v>0</v>
      </c>
      <c r="T7291">
        <v>0</v>
      </c>
      <c r="U7291">
        <v>0</v>
      </c>
      <c r="V7291">
        <v>0</v>
      </c>
      <c r="W7291">
        <v>0</v>
      </c>
      <c r="X7291">
        <v>0</v>
      </c>
      <c r="Y7291">
        <v>0</v>
      </c>
      <c r="Z7291">
        <v>0</v>
      </c>
      <c r="AA7291">
        <v>2.1000000000000001E-2</v>
      </c>
      <c r="AB7291">
        <v>22.6</v>
      </c>
      <c r="AC7291">
        <v>59</v>
      </c>
      <c r="AD7291">
        <v>14.1</v>
      </c>
      <c r="AE7291">
        <v>22.6</v>
      </c>
      <c r="AF7291">
        <v>10.85</v>
      </c>
      <c r="AG7291">
        <v>7.2499999999999995E-2</v>
      </c>
      <c r="AH7291" t="s">
        <v>337</v>
      </c>
      <c r="AI7291" t="s">
        <v>337</v>
      </c>
      <c r="AJ7291">
        <v>0</v>
      </c>
      <c r="AK7291">
        <v>117</v>
      </c>
      <c r="AL7291">
        <v>1</v>
      </c>
      <c r="AM7291">
        <v>100</v>
      </c>
      <c r="AN7291">
        <v>5</v>
      </c>
    </row>
    <row r="7292" spans="1:40" x14ac:dyDescent="0.25">
      <c r="A7292" s="34">
        <v>40768</v>
      </c>
      <c r="B7292" s="220">
        <v>0.1875</v>
      </c>
      <c r="C7292">
        <v>24.1</v>
      </c>
      <c r="D7292">
        <v>24.3</v>
      </c>
      <c r="E7292">
        <v>24.1</v>
      </c>
      <c r="F7292">
        <v>78</v>
      </c>
      <c r="G7292">
        <v>20</v>
      </c>
      <c r="H7292">
        <v>2</v>
      </c>
      <c r="I7292" t="s">
        <v>338</v>
      </c>
      <c r="J7292">
        <v>0.17</v>
      </c>
      <c r="K7292">
        <v>3</v>
      </c>
      <c r="L7292" t="s">
        <v>338</v>
      </c>
      <c r="M7292">
        <v>24.1</v>
      </c>
      <c r="N7292">
        <v>25.5</v>
      </c>
      <c r="O7292">
        <v>25.5</v>
      </c>
      <c r="P7292" t="s">
        <v>337</v>
      </c>
      <c r="Q7292">
        <v>751</v>
      </c>
      <c r="R7292">
        <v>0</v>
      </c>
      <c r="S7292">
        <v>0</v>
      </c>
      <c r="T7292">
        <v>0</v>
      </c>
      <c r="U7292">
        <v>0</v>
      </c>
      <c r="V7292">
        <v>0</v>
      </c>
      <c r="W7292">
        <v>0</v>
      </c>
      <c r="X7292">
        <v>0</v>
      </c>
      <c r="Y7292">
        <v>0</v>
      </c>
      <c r="Z7292">
        <v>0</v>
      </c>
      <c r="AA7292">
        <v>0.02</v>
      </c>
      <c r="AB7292">
        <v>22.7</v>
      </c>
      <c r="AC7292">
        <v>58</v>
      </c>
      <c r="AD7292">
        <v>14</v>
      </c>
      <c r="AE7292">
        <v>22.7</v>
      </c>
      <c r="AF7292">
        <v>10.64</v>
      </c>
      <c r="AG7292">
        <v>7.2499999999999995E-2</v>
      </c>
      <c r="AH7292" t="s">
        <v>337</v>
      </c>
      <c r="AI7292" t="s">
        <v>337</v>
      </c>
      <c r="AJ7292">
        <v>0</v>
      </c>
      <c r="AK7292">
        <v>115</v>
      </c>
      <c r="AL7292">
        <v>1</v>
      </c>
      <c r="AM7292">
        <v>100</v>
      </c>
      <c r="AN7292">
        <v>5</v>
      </c>
    </row>
    <row r="7293" spans="1:40" x14ac:dyDescent="0.25">
      <c r="A7293" s="34">
        <v>40768</v>
      </c>
      <c r="B7293" s="220">
        <v>0.19097222222222221</v>
      </c>
      <c r="C7293">
        <v>24</v>
      </c>
      <c r="D7293">
        <v>24.1</v>
      </c>
      <c r="E7293">
        <v>24</v>
      </c>
      <c r="F7293">
        <v>79</v>
      </c>
      <c r="G7293">
        <v>20.100000000000001</v>
      </c>
      <c r="H7293">
        <v>2</v>
      </c>
      <c r="I7293" t="s">
        <v>338</v>
      </c>
      <c r="J7293">
        <v>0.17</v>
      </c>
      <c r="K7293">
        <v>3</v>
      </c>
      <c r="L7293" t="s">
        <v>338</v>
      </c>
      <c r="M7293">
        <v>24</v>
      </c>
      <c r="N7293">
        <v>25.4</v>
      </c>
      <c r="O7293">
        <v>25.4</v>
      </c>
      <c r="P7293" t="s">
        <v>337</v>
      </c>
      <c r="Q7293">
        <v>751.1</v>
      </c>
      <c r="R7293">
        <v>0</v>
      </c>
      <c r="S7293">
        <v>0</v>
      </c>
      <c r="T7293">
        <v>0</v>
      </c>
      <c r="U7293">
        <v>0</v>
      </c>
      <c r="V7293">
        <v>0</v>
      </c>
      <c r="W7293">
        <v>0</v>
      </c>
      <c r="X7293">
        <v>0</v>
      </c>
      <c r="Y7293">
        <v>0</v>
      </c>
      <c r="Z7293">
        <v>0</v>
      </c>
      <c r="AA7293">
        <v>0.02</v>
      </c>
      <c r="AB7293">
        <v>22.7</v>
      </c>
      <c r="AC7293">
        <v>55</v>
      </c>
      <c r="AD7293">
        <v>13.2</v>
      </c>
      <c r="AE7293">
        <v>22.6</v>
      </c>
      <c r="AF7293">
        <v>10.09</v>
      </c>
      <c r="AG7293">
        <v>7.2499999999999995E-2</v>
      </c>
      <c r="AH7293" t="s">
        <v>337</v>
      </c>
      <c r="AI7293" t="s">
        <v>337</v>
      </c>
      <c r="AJ7293">
        <v>0</v>
      </c>
      <c r="AK7293">
        <v>116</v>
      </c>
      <c r="AL7293">
        <v>1</v>
      </c>
      <c r="AM7293">
        <v>100</v>
      </c>
      <c r="AN7293">
        <v>5</v>
      </c>
    </row>
    <row r="7294" spans="1:40" x14ac:dyDescent="0.25">
      <c r="A7294" s="34">
        <v>40768</v>
      </c>
      <c r="B7294" s="220">
        <v>0.19444444444444445</v>
      </c>
      <c r="C7294">
        <v>23.9</v>
      </c>
      <c r="D7294">
        <v>24</v>
      </c>
      <c r="E7294">
        <v>23.9</v>
      </c>
      <c r="F7294">
        <v>77</v>
      </c>
      <c r="G7294">
        <v>19.7</v>
      </c>
      <c r="H7294">
        <v>2</v>
      </c>
      <c r="I7294" t="s">
        <v>338</v>
      </c>
      <c r="J7294">
        <v>0.17</v>
      </c>
      <c r="K7294">
        <v>3</v>
      </c>
      <c r="L7294" t="s">
        <v>338</v>
      </c>
      <c r="M7294">
        <v>23.9</v>
      </c>
      <c r="N7294">
        <v>25.2</v>
      </c>
      <c r="O7294">
        <v>25.2</v>
      </c>
      <c r="P7294" t="s">
        <v>337</v>
      </c>
      <c r="Q7294">
        <v>751</v>
      </c>
      <c r="R7294">
        <v>0</v>
      </c>
      <c r="S7294">
        <v>0</v>
      </c>
      <c r="T7294">
        <v>0</v>
      </c>
      <c r="U7294">
        <v>0</v>
      </c>
      <c r="V7294">
        <v>0</v>
      </c>
      <c r="W7294">
        <v>0</v>
      </c>
      <c r="X7294">
        <v>0</v>
      </c>
      <c r="Y7294">
        <v>0</v>
      </c>
      <c r="Z7294">
        <v>0</v>
      </c>
      <c r="AA7294">
        <v>1.9E-2</v>
      </c>
      <c r="AB7294">
        <v>22.7</v>
      </c>
      <c r="AC7294">
        <v>53</v>
      </c>
      <c r="AD7294">
        <v>12.6</v>
      </c>
      <c r="AE7294">
        <v>22.5</v>
      </c>
      <c r="AF7294">
        <v>9.74</v>
      </c>
      <c r="AG7294">
        <v>7.2599999999999998E-2</v>
      </c>
      <c r="AH7294" t="s">
        <v>337</v>
      </c>
      <c r="AI7294" t="s">
        <v>337</v>
      </c>
      <c r="AJ7294">
        <v>0</v>
      </c>
      <c r="AK7294">
        <v>116</v>
      </c>
      <c r="AL7294">
        <v>1</v>
      </c>
      <c r="AM7294">
        <v>100</v>
      </c>
      <c r="AN7294">
        <v>5</v>
      </c>
    </row>
    <row r="7295" spans="1:40" x14ac:dyDescent="0.25">
      <c r="A7295" s="34">
        <v>40768</v>
      </c>
      <c r="B7295" s="220">
        <v>0.19791666666666666</v>
      </c>
      <c r="C7295">
        <v>23.9</v>
      </c>
      <c r="D7295">
        <v>23.9</v>
      </c>
      <c r="E7295">
        <v>23.9</v>
      </c>
      <c r="F7295">
        <v>77</v>
      </c>
      <c r="G7295">
        <v>19.7</v>
      </c>
      <c r="H7295">
        <v>2</v>
      </c>
      <c r="I7295" t="s">
        <v>338</v>
      </c>
      <c r="J7295">
        <v>0.17</v>
      </c>
      <c r="K7295">
        <v>3</v>
      </c>
      <c r="L7295" t="s">
        <v>338</v>
      </c>
      <c r="M7295">
        <v>23.9</v>
      </c>
      <c r="N7295">
        <v>25.2</v>
      </c>
      <c r="O7295">
        <v>25.2</v>
      </c>
      <c r="P7295" t="s">
        <v>337</v>
      </c>
      <c r="Q7295">
        <v>751</v>
      </c>
      <c r="R7295">
        <v>0</v>
      </c>
      <c r="S7295">
        <v>0</v>
      </c>
      <c r="T7295">
        <v>0</v>
      </c>
      <c r="U7295">
        <v>0</v>
      </c>
      <c r="V7295">
        <v>0</v>
      </c>
      <c r="W7295">
        <v>0</v>
      </c>
      <c r="X7295">
        <v>0</v>
      </c>
      <c r="Y7295">
        <v>0</v>
      </c>
      <c r="Z7295">
        <v>0</v>
      </c>
      <c r="AA7295">
        <v>1.9E-2</v>
      </c>
      <c r="AB7295">
        <v>22.4</v>
      </c>
      <c r="AC7295">
        <v>52</v>
      </c>
      <c r="AD7295">
        <v>12.1</v>
      </c>
      <c r="AE7295">
        <v>22.1</v>
      </c>
      <c r="AF7295">
        <v>9.6</v>
      </c>
      <c r="AG7295">
        <v>7.2700000000000001E-2</v>
      </c>
      <c r="AH7295" t="s">
        <v>337</v>
      </c>
      <c r="AI7295" t="s">
        <v>337</v>
      </c>
      <c r="AJ7295">
        <v>0</v>
      </c>
      <c r="AK7295">
        <v>118</v>
      </c>
      <c r="AL7295">
        <v>1</v>
      </c>
      <c r="AM7295">
        <v>100</v>
      </c>
      <c r="AN7295">
        <v>5</v>
      </c>
    </row>
    <row r="7296" spans="1:40" x14ac:dyDescent="0.25">
      <c r="A7296" s="34">
        <v>40768</v>
      </c>
      <c r="B7296" s="220">
        <v>0.20138888888888887</v>
      </c>
      <c r="C7296">
        <v>23.9</v>
      </c>
      <c r="D7296">
        <v>23.9</v>
      </c>
      <c r="E7296">
        <v>23.9</v>
      </c>
      <c r="F7296">
        <v>77</v>
      </c>
      <c r="G7296">
        <v>19.7</v>
      </c>
      <c r="H7296">
        <v>2</v>
      </c>
      <c r="I7296" t="s">
        <v>338</v>
      </c>
      <c r="J7296">
        <v>0.17</v>
      </c>
      <c r="K7296">
        <v>3</v>
      </c>
      <c r="L7296" t="s">
        <v>338</v>
      </c>
      <c r="M7296">
        <v>23.9</v>
      </c>
      <c r="N7296">
        <v>25.2</v>
      </c>
      <c r="O7296">
        <v>25.2</v>
      </c>
      <c r="P7296" t="s">
        <v>337</v>
      </c>
      <c r="Q7296">
        <v>751</v>
      </c>
      <c r="R7296">
        <v>0</v>
      </c>
      <c r="S7296">
        <v>0</v>
      </c>
      <c r="T7296">
        <v>0</v>
      </c>
      <c r="U7296">
        <v>0</v>
      </c>
      <c r="V7296">
        <v>0</v>
      </c>
      <c r="W7296">
        <v>0</v>
      </c>
      <c r="X7296">
        <v>0</v>
      </c>
      <c r="Y7296">
        <v>0</v>
      </c>
      <c r="Z7296">
        <v>0</v>
      </c>
      <c r="AA7296">
        <v>1.9E-2</v>
      </c>
      <c r="AB7296">
        <v>22.4</v>
      </c>
      <c r="AC7296">
        <v>51</v>
      </c>
      <c r="AD7296">
        <v>11.8</v>
      </c>
      <c r="AE7296">
        <v>22</v>
      </c>
      <c r="AF7296">
        <v>9.4</v>
      </c>
      <c r="AG7296">
        <v>7.2700000000000001E-2</v>
      </c>
      <c r="AH7296" t="s">
        <v>337</v>
      </c>
      <c r="AI7296" t="s">
        <v>337</v>
      </c>
      <c r="AJ7296">
        <v>0</v>
      </c>
      <c r="AK7296">
        <v>117</v>
      </c>
      <c r="AL7296">
        <v>1</v>
      </c>
      <c r="AM7296">
        <v>100</v>
      </c>
      <c r="AN7296">
        <v>5</v>
      </c>
    </row>
    <row r="7297" spans="1:40" x14ac:dyDescent="0.25">
      <c r="A7297" s="34">
        <v>40768</v>
      </c>
      <c r="B7297" s="220">
        <v>0.20486111111111113</v>
      </c>
      <c r="C7297">
        <v>23.8</v>
      </c>
      <c r="D7297">
        <v>23.9</v>
      </c>
      <c r="E7297">
        <v>23.8</v>
      </c>
      <c r="F7297">
        <v>76</v>
      </c>
      <c r="G7297">
        <v>19.3</v>
      </c>
      <c r="H7297">
        <v>2</v>
      </c>
      <c r="I7297" t="s">
        <v>338</v>
      </c>
      <c r="J7297">
        <v>0.17</v>
      </c>
      <c r="K7297">
        <v>4</v>
      </c>
      <c r="L7297" t="s">
        <v>338</v>
      </c>
      <c r="M7297">
        <v>23.8</v>
      </c>
      <c r="N7297">
        <v>25.1</v>
      </c>
      <c r="O7297">
        <v>25.1</v>
      </c>
      <c r="P7297" t="s">
        <v>337</v>
      </c>
      <c r="Q7297">
        <v>751.2</v>
      </c>
      <c r="R7297">
        <v>0</v>
      </c>
      <c r="S7297">
        <v>0</v>
      </c>
      <c r="T7297">
        <v>0</v>
      </c>
      <c r="U7297">
        <v>0</v>
      </c>
      <c r="V7297">
        <v>0</v>
      </c>
      <c r="W7297">
        <v>0</v>
      </c>
      <c r="X7297">
        <v>0</v>
      </c>
      <c r="Y7297">
        <v>0</v>
      </c>
      <c r="Z7297">
        <v>0</v>
      </c>
      <c r="AA7297">
        <v>1.9E-2</v>
      </c>
      <c r="AB7297">
        <v>22.3</v>
      </c>
      <c r="AC7297">
        <v>54</v>
      </c>
      <c r="AD7297">
        <v>12.5</v>
      </c>
      <c r="AE7297">
        <v>22</v>
      </c>
      <c r="AF7297">
        <v>9.91</v>
      </c>
      <c r="AG7297">
        <v>7.2700000000000001E-2</v>
      </c>
      <c r="AH7297" t="s">
        <v>337</v>
      </c>
      <c r="AI7297" t="s">
        <v>337</v>
      </c>
      <c r="AJ7297">
        <v>0</v>
      </c>
      <c r="AK7297">
        <v>116</v>
      </c>
      <c r="AL7297">
        <v>1</v>
      </c>
      <c r="AM7297">
        <v>100</v>
      </c>
      <c r="AN7297">
        <v>5</v>
      </c>
    </row>
    <row r="7298" spans="1:40" x14ac:dyDescent="0.25">
      <c r="A7298" s="34">
        <v>40768</v>
      </c>
      <c r="B7298" s="220">
        <v>0.20833333333333334</v>
      </c>
      <c r="C7298">
        <v>23.8</v>
      </c>
      <c r="D7298">
        <v>23.8</v>
      </c>
      <c r="E7298">
        <v>23.8</v>
      </c>
      <c r="F7298">
        <v>76</v>
      </c>
      <c r="G7298">
        <v>19.3</v>
      </c>
      <c r="H7298">
        <v>2</v>
      </c>
      <c r="I7298" t="s">
        <v>338</v>
      </c>
      <c r="J7298">
        <v>0.17</v>
      </c>
      <c r="K7298">
        <v>3</v>
      </c>
      <c r="L7298" t="s">
        <v>338</v>
      </c>
      <c r="M7298">
        <v>23.8</v>
      </c>
      <c r="N7298">
        <v>24.9</v>
      </c>
      <c r="O7298">
        <v>24.9</v>
      </c>
      <c r="P7298" t="s">
        <v>337</v>
      </c>
      <c r="Q7298">
        <v>751.2</v>
      </c>
      <c r="R7298">
        <v>0</v>
      </c>
      <c r="S7298">
        <v>0</v>
      </c>
      <c r="T7298">
        <v>0</v>
      </c>
      <c r="U7298">
        <v>0</v>
      </c>
      <c r="V7298">
        <v>0</v>
      </c>
      <c r="W7298">
        <v>0</v>
      </c>
      <c r="X7298">
        <v>0</v>
      </c>
      <c r="Y7298">
        <v>0</v>
      </c>
      <c r="Z7298">
        <v>0</v>
      </c>
      <c r="AA7298">
        <v>1.9E-2</v>
      </c>
      <c r="AB7298">
        <v>22.4</v>
      </c>
      <c r="AC7298">
        <v>57</v>
      </c>
      <c r="AD7298">
        <v>13.5</v>
      </c>
      <c r="AE7298">
        <v>22.3</v>
      </c>
      <c r="AF7298">
        <v>10.46</v>
      </c>
      <c r="AG7298">
        <v>7.2599999999999998E-2</v>
      </c>
      <c r="AH7298" t="s">
        <v>337</v>
      </c>
      <c r="AI7298" t="s">
        <v>337</v>
      </c>
      <c r="AJ7298">
        <v>1E-3</v>
      </c>
      <c r="AK7298">
        <v>117</v>
      </c>
      <c r="AL7298">
        <v>1</v>
      </c>
      <c r="AM7298">
        <v>100</v>
      </c>
      <c r="AN7298">
        <v>5</v>
      </c>
    </row>
    <row r="7299" spans="1:40" x14ac:dyDescent="0.25">
      <c r="A7299" s="34">
        <v>40768</v>
      </c>
      <c r="B7299" s="220">
        <v>0.21180555555555555</v>
      </c>
      <c r="C7299">
        <v>23.8</v>
      </c>
      <c r="D7299">
        <v>23.8</v>
      </c>
      <c r="E7299">
        <v>23.8</v>
      </c>
      <c r="F7299">
        <v>76</v>
      </c>
      <c r="G7299">
        <v>19.3</v>
      </c>
      <c r="H7299">
        <v>2</v>
      </c>
      <c r="I7299" t="s">
        <v>338</v>
      </c>
      <c r="J7299">
        <v>0.17</v>
      </c>
      <c r="K7299">
        <v>4</v>
      </c>
      <c r="L7299" t="s">
        <v>338</v>
      </c>
      <c r="M7299">
        <v>23.8</v>
      </c>
      <c r="N7299">
        <v>24.9</v>
      </c>
      <c r="O7299">
        <v>24.9</v>
      </c>
      <c r="P7299" t="s">
        <v>337</v>
      </c>
      <c r="Q7299">
        <v>751.1</v>
      </c>
      <c r="R7299">
        <v>0</v>
      </c>
      <c r="S7299">
        <v>0</v>
      </c>
      <c r="T7299">
        <v>0</v>
      </c>
      <c r="U7299">
        <v>0</v>
      </c>
      <c r="V7299">
        <v>0</v>
      </c>
      <c r="W7299">
        <v>0</v>
      </c>
      <c r="X7299">
        <v>0</v>
      </c>
      <c r="Y7299">
        <v>0</v>
      </c>
      <c r="Z7299">
        <v>0</v>
      </c>
      <c r="AA7299">
        <v>1.9E-2</v>
      </c>
      <c r="AB7299">
        <v>22.4</v>
      </c>
      <c r="AC7299">
        <v>59</v>
      </c>
      <c r="AD7299">
        <v>14</v>
      </c>
      <c r="AE7299">
        <v>22.4</v>
      </c>
      <c r="AF7299">
        <v>10.85</v>
      </c>
      <c r="AG7299">
        <v>7.2499999999999995E-2</v>
      </c>
      <c r="AH7299" t="s">
        <v>337</v>
      </c>
      <c r="AI7299" t="s">
        <v>337</v>
      </c>
      <c r="AJ7299">
        <v>0</v>
      </c>
      <c r="AK7299">
        <v>117</v>
      </c>
      <c r="AL7299">
        <v>1</v>
      </c>
      <c r="AM7299">
        <v>100</v>
      </c>
      <c r="AN7299">
        <v>5</v>
      </c>
    </row>
    <row r="7300" spans="1:40" x14ac:dyDescent="0.25">
      <c r="A7300" s="34">
        <v>40768</v>
      </c>
      <c r="B7300" s="220">
        <v>0.21527777777777779</v>
      </c>
      <c r="C7300">
        <v>23.8</v>
      </c>
      <c r="D7300">
        <v>23.8</v>
      </c>
      <c r="E7300">
        <v>23.8</v>
      </c>
      <c r="F7300">
        <v>77</v>
      </c>
      <c r="G7300">
        <v>19.5</v>
      </c>
      <c r="H7300">
        <v>1</v>
      </c>
      <c r="I7300" t="s">
        <v>338</v>
      </c>
      <c r="J7300">
        <v>0.08</v>
      </c>
      <c r="K7300">
        <v>3</v>
      </c>
      <c r="L7300" t="s">
        <v>338</v>
      </c>
      <c r="M7300">
        <v>23.8</v>
      </c>
      <c r="N7300">
        <v>25</v>
      </c>
      <c r="O7300">
        <v>25</v>
      </c>
      <c r="P7300" t="s">
        <v>337</v>
      </c>
      <c r="Q7300">
        <v>751</v>
      </c>
      <c r="R7300">
        <v>0</v>
      </c>
      <c r="S7300">
        <v>0</v>
      </c>
      <c r="T7300">
        <v>0</v>
      </c>
      <c r="U7300">
        <v>0</v>
      </c>
      <c r="V7300">
        <v>0</v>
      </c>
      <c r="W7300">
        <v>0</v>
      </c>
      <c r="X7300">
        <v>0</v>
      </c>
      <c r="Y7300">
        <v>0</v>
      </c>
      <c r="Z7300">
        <v>0</v>
      </c>
      <c r="AA7300">
        <v>1.9E-2</v>
      </c>
      <c r="AB7300">
        <v>22.7</v>
      </c>
      <c r="AC7300">
        <v>58</v>
      </c>
      <c r="AD7300">
        <v>14</v>
      </c>
      <c r="AE7300">
        <v>22.7</v>
      </c>
      <c r="AF7300">
        <v>10.64</v>
      </c>
      <c r="AG7300">
        <v>7.2499999999999995E-2</v>
      </c>
      <c r="AH7300" t="s">
        <v>337</v>
      </c>
      <c r="AI7300" t="s">
        <v>337</v>
      </c>
      <c r="AJ7300">
        <v>0</v>
      </c>
      <c r="AK7300">
        <v>117</v>
      </c>
      <c r="AL7300">
        <v>1</v>
      </c>
      <c r="AM7300">
        <v>100</v>
      </c>
      <c r="AN7300">
        <v>5</v>
      </c>
    </row>
    <row r="7301" spans="1:40" x14ac:dyDescent="0.25">
      <c r="A7301" s="34">
        <v>40768</v>
      </c>
      <c r="B7301" s="220">
        <v>0.21875</v>
      </c>
      <c r="C7301">
        <v>23.7</v>
      </c>
      <c r="D7301">
        <v>23.8</v>
      </c>
      <c r="E7301">
        <v>23.7</v>
      </c>
      <c r="F7301">
        <v>77</v>
      </c>
      <c r="G7301">
        <v>19.399999999999999</v>
      </c>
      <c r="H7301">
        <v>0</v>
      </c>
      <c r="I7301" t="s">
        <v>337</v>
      </c>
      <c r="J7301">
        <v>0</v>
      </c>
      <c r="K7301">
        <v>0</v>
      </c>
      <c r="L7301" t="s">
        <v>337</v>
      </c>
      <c r="M7301">
        <v>23.7</v>
      </c>
      <c r="N7301">
        <v>24.9</v>
      </c>
      <c r="O7301">
        <v>24.9</v>
      </c>
      <c r="P7301" t="s">
        <v>337</v>
      </c>
      <c r="Q7301">
        <v>751</v>
      </c>
      <c r="R7301">
        <v>0</v>
      </c>
      <c r="S7301">
        <v>0</v>
      </c>
      <c r="T7301">
        <v>0</v>
      </c>
      <c r="U7301">
        <v>0</v>
      </c>
      <c r="V7301">
        <v>0</v>
      </c>
      <c r="W7301">
        <v>0</v>
      </c>
      <c r="X7301">
        <v>0</v>
      </c>
      <c r="Y7301">
        <v>0</v>
      </c>
      <c r="Z7301">
        <v>0</v>
      </c>
      <c r="AA7301">
        <v>1.9E-2</v>
      </c>
      <c r="AB7301">
        <v>22.6</v>
      </c>
      <c r="AC7301">
        <v>55</v>
      </c>
      <c r="AD7301">
        <v>13.1</v>
      </c>
      <c r="AE7301">
        <v>22.4</v>
      </c>
      <c r="AF7301">
        <v>10.1</v>
      </c>
      <c r="AG7301">
        <v>7.2599999999999998E-2</v>
      </c>
      <c r="AH7301" t="s">
        <v>337</v>
      </c>
      <c r="AI7301" t="s">
        <v>337</v>
      </c>
      <c r="AJ7301">
        <v>0</v>
      </c>
      <c r="AK7301">
        <v>116</v>
      </c>
      <c r="AL7301">
        <v>1</v>
      </c>
      <c r="AM7301">
        <v>100</v>
      </c>
      <c r="AN7301">
        <v>5</v>
      </c>
    </row>
    <row r="7302" spans="1:40" x14ac:dyDescent="0.25">
      <c r="A7302" s="34">
        <v>40768</v>
      </c>
      <c r="B7302" s="220">
        <v>0.22222222222222221</v>
      </c>
      <c r="C7302">
        <v>23.7</v>
      </c>
      <c r="D7302">
        <v>23.7</v>
      </c>
      <c r="E7302">
        <v>23.7</v>
      </c>
      <c r="F7302">
        <v>79</v>
      </c>
      <c r="G7302">
        <v>19.899999999999999</v>
      </c>
      <c r="H7302">
        <v>0</v>
      </c>
      <c r="I7302" t="s">
        <v>337</v>
      </c>
      <c r="J7302">
        <v>0</v>
      </c>
      <c r="K7302">
        <v>0</v>
      </c>
      <c r="L7302" t="s">
        <v>337</v>
      </c>
      <c r="M7302">
        <v>23.7</v>
      </c>
      <c r="N7302">
        <v>25</v>
      </c>
      <c r="O7302">
        <v>25</v>
      </c>
      <c r="P7302" t="s">
        <v>337</v>
      </c>
      <c r="Q7302">
        <v>751</v>
      </c>
      <c r="R7302">
        <v>0</v>
      </c>
      <c r="S7302">
        <v>0</v>
      </c>
      <c r="T7302">
        <v>0</v>
      </c>
      <c r="U7302">
        <v>0</v>
      </c>
      <c r="V7302">
        <v>0</v>
      </c>
      <c r="W7302">
        <v>0</v>
      </c>
      <c r="X7302">
        <v>0</v>
      </c>
      <c r="Y7302">
        <v>0</v>
      </c>
      <c r="Z7302">
        <v>0</v>
      </c>
      <c r="AA7302">
        <v>1.9E-2</v>
      </c>
      <c r="AB7302">
        <v>22.4</v>
      </c>
      <c r="AC7302">
        <v>53</v>
      </c>
      <c r="AD7302">
        <v>12.4</v>
      </c>
      <c r="AE7302">
        <v>22.2</v>
      </c>
      <c r="AF7302">
        <v>9.75</v>
      </c>
      <c r="AG7302">
        <v>7.2599999999999998E-2</v>
      </c>
      <c r="AH7302" t="s">
        <v>337</v>
      </c>
      <c r="AI7302" t="s">
        <v>337</v>
      </c>
      <c r="AJ7302">
        <v>0</v>
      </c>
      <c r="AK7302">
        <v>117</v>
      </c>
      <c r="AL7302">
        <v>1</v>
      </c>
      <c r="AM7302">
        <v>100</v>
      </c>
      <c r="AN7302">
        <v>5</v>
      </c>
    </row>
    <row r="7303" spans="1:40" x14ac:dyDescent="0.25">
      <c r="A7303" s="34">
        <v>40768</v>
      </c>
      <c r="B7303" s="220">
        <v>0.22569444444444445</v>
      </c>
      <c r="C7303">
        <v>23.6</v>
      </c>
      <c r="D7303">
        <v>23.7</v>
      </c>
      <c r="E7303">
        <v>23.6</v>
      </c>
      <c r="F7303">
        <v>77</v>
      </c>
      <c r="G7303">
        <v>19.3</v>
      </c>
      <c r="H7303">
        <v>0</v>
      </c>
      <c r="I7303" t="s">
        <v>338</v>
      </c>
      <c r="J7303">
        <v>0</v>
      </c>
      <c r="K7303">
        <v>1</v>
      </c>
      <c r="L7303" t="s">
        <v>338</v>
      </c>
      <c r="M7303">
        <v>23.6</v>
      </c>
      <c r="N7303">
        <v>24.7</v>
      </c>
      <c r="O7303">
        <v>24.7</v>
      </c>
      <c r="P7303" t="s">
        <v>337</v>
      </c>
      <c r="Q7303">
        <v>751</v>
      </c>
      <c r="R7303">
        <v>0</v>
      </c>
      <c r="S7303">
        <v>0</v>
      </c>
      <c r="T7303">
        <v>0</v>
      </c>
      <c r="U7303">
        <v>0</v>
      </c>
      <c r="V7303">
        <v>0</v>
      </c>
      <c r="W7303">
        <v>0</v>
      </c>
      <c r="X7303">
        <v>0</v>
      </c>
      <c r="Y7303">
        <v>0</v>
      </c>
      <c r="Z7303">
        <v>0</v>
      </c>
      <c r="AA7303">
        <v>1.7999999999999999E-2</v>
      </c>
      <c r="AB7303">
        <v>22.4</v>
      </c>
      <c r="AC7303">
        <v>52</v>
      </c>
      <c r="AD7303">
        <v>12</v>
      </c>
      <c r="AE7303">
        <v>22.1</v>
      </c>
      <c r="AF7303">
        <v>9.6</v>
      </c>
      <c r="AG7303">
        <v>7.2700000000000001E-2</v>
      </c>
      <c r="AH7303" t="s">
        <v>337</v>
      </c>
      <c r="AI7303" t="s">
        <v>337</v>
      </c>
      <c r="AJ7303">
        <v>0</v>
      </c>
      <c r="AK7303">
        <v>117</v>
      </c>
      <c r="AL7303">
        <v>1</v>
      </c>
      <c r="AM7303">
        <v>100</v>
      </c>
      <c r="AN7303">
        <v>5</v>
      </c>
    </row>
    <row r="7304" spans="1:40" x14ac:dyDescent="0.25">
      <c r="A7304" s="34">
        <v>40768</v>
      </c>
      <c r="B7304" s="220">
        <v>0.22916666666666666</v>
      </c>
      <c r="C7304">
        <v>23.5</v>
      </c>
      <c r="D7304">
        <v>23.6</v>
      </c>
      <c r="E7304">
        <v>23.5</v>
      </c>
      <c r="F7304">
        <v>77</v>
      </c>
      <c r="G7304">
        <v>19.2</v>
      </c>
      <c r="H7304">
        <v>2</v>
      </c>
      <c r="I7304" t="s">
        <v>338</v>
      </c>
      <c r="J7304">
        <v>0.17</v>
      </c>
      <c r="K7304">
        <v>4</v>
      </c>
      <c r="L7304" t="s">
        <v>338</v>
      </c>
      <c r="M7304">
        <v>23.5</v>
      </c>
      <c r="N7304">
        <v>24.6</v>
      </c>
      <c r="O7304">
        <v>24.6</v>
      </c>
      <c r="P7304" t="s">
        <v>337</v>
      </c>
      <c r="Q7304">
        <v>751</v>
      </c>
      <c r="R7304">
        <v>0</v>
      </c>
      <c r="S7304">
        <v>0</v>
      </c>
      <c r="T7304">
        <v>0</v>
      </c>
      <c r="U7304">
        <v>0</v>
      </c>
      <c r="V7304">
        <v>0</v>
      </c>
      <c r="W7304">
        <v>0</v>
      </c>
      <c r="X7304">
        <v>0</v>
      </c>
      <c r="Y7304">
        <v>0</v>
      </c>
      <c r="Z7304">
        <v>0</v>
      </c>
      <c r="AA7304">
        <v>1.7999999999999999E-2</v>
      </c>
      <c r="AB7304">
        <v>22.3</v>
      </c>
      <c r="AC7304">
        <v>52</v>
      </c>
      <c r="AD7304">
        <v>11.9</v>
      </c>
      <c r="AE7304">
        <v>21.9</v>
      </c>
      <c r="AF7304">
        <v>9.61</v>
      </c>
      <c r="AG7304">
        <v>7.2700000000000001E-2</v>
      </c>
      <c r="AH7304" t="s">
        <v>337</v>
      </c>
      <c r="AI7304" t="s">
        <v>337</v>
      </c>
      <c r="AJ7304">
        <v>0</v>
      </c>
      <c r="AK7304">
        <v>117</v>
      </c>
      <c r="AL7304">
        <v>1</v>
      </c>
      <c r="AM7304">
        <v>100</v>
      </c>
      <c r="AN7304">
        <v>5</v>
      </c>
    </row>
    <row r="7305" spans="1:40" x14ac:dyDescent="0.25">
      <c r="A7305" s="34">
        <v>40768</v>
      </c>
      <c r="B7305" s="220">
        <v>0.23263888888888887</v>
      </c>
      <c r="C7305">
        <v>23.4</v>
      </c>
      <c r="D7305">
        <v>23.5</v>
      </c>
      <c r="E7305">
        <v>23.4</v>
      </c>
      <c r="F7305">
        <v>77</v>
      </c>
      <c r="G7305">
        <v>19.2</v>
      </c>
      <c r="H7305">
        <v>2</v>
      </c>
      <c r="I7305" t="s">
        <v>338</v>
      </c>
      <c r="J7305">
        <v>0.17</v>
      </c>
      <c r="K7305">
        <v>4</v>
      </c>
      <c r="L7305" t="s">
        <v>338</v>
      </c>
      <c r="M7305">
        <v>23.4</v>
      </c>
      <c r="N7305">
        <v>24.6</v>
      </c>
      <c r="O7305">
        <v>24.6</v>
      </c>
      <c r="P7305" t="s">
        <v>337</v>
      </c>
      <c r="Q7305">
        <v>751.1</v>
      </c>
      <c r="R7305">
        <v>0</v>
      </c>
      <c r="S7305">
        <v>0</v>
      </c>
      <c r="T7305">
        <v>0</v>
      </c>
      <c r="U7305">
        <v>0</v>
      </c>
      <c r="V7305">
        <v>0</v>
      </c>
      <c r="W7305">
        <v>0</v>
      </c>
      <c r="X7305">
        <v>0</v>
      </c>
      <c r="Y7305">
        <v>0</v>
      </c>
      <c r="Z7305">
        <v>0</v>
      </c>
      <c r="AA7305">
        <v>1.7999999999999999E-2</v>
      </c>
      <c r="AB7305">
        <v>22.3</v>
      </c>
      <c r="AC7305">
        <v>56</v>
      </c>
      <c r="AD7305">
        <v>13.1</v>
      </c>
      <c r="AE7305">
        <v>22.1</v>
      </c>
      <c r="AF7305">
        <v>10.31</v>
      </c>
      <c r="AG7305">
        <v>7.2599999999999998E-2</v>
      </c>
      <c r="AH7305" t="s">
        <v>337</v>
      </c>
      <c r="AI7305" t="s">
        <v>337</v>
      </c>
      <c r="AJ7305">
        <v>0</v>
      </c>
      <c r="AK7305">
        <v>117</v>
      </c>
      <c r="AL7305">
        <v>1</v>
      </c>
      <c r="AM7305">
        <v>100</v>
      </c>
      <c r="AN7305">
        <v>5</v>
      </c>
    </row>
    <row r="7306" spans="1:40" x14ac:dyDescent="0.25">
      <c r="A7306" s="34">
        <v>40768</v>
      </c>
      <c r="B7306" s="220">
        <v>0.23611111111111113</v>
      </c>
      <c r="C7306">
        <v>23.4</v>
      </c>
      <c r="D7306">
        <v>23.4</v>
      </c>
      <c r="E7306">
        <v>23.4</v>
      </c>
      <c r="F7306">
        <v>78</v>
      </c>
      <c r="G7306">
        <v>19.399999999999999</v>
      </c>
      <c r="H7306">
        <v>3</v>
      </c>
      <c r="I7306" t="s">
        <v>338</v>
      </c>
      <c r="J7306">
        <v>0.25</v>
      </c>
      <c r="K7306">
        <v>5</v>
      </c>
      <c r="L7306" t="s">
        <v>338</v>
      </c>
      <c r="M7306">
        <v>23.4</v>
      </c>
      <c r="N7306">
        <v>24.6</v>
      </c>
      <c r="O7306">
        <v>24.6</v>
      </c>
      <c r="P7306" t="s">
        <v>337</v>
      </c>
      <c r="Q7306">
        <v>751</v>
      </c>
      <c r="R7306">
        <v>0</v>
      </c>
      <c r="S7306">
        <v>0</v>
      </c>
      <c r="T7306">
        <v>0</v>
      </c>
      <c r="U7306">
        <v>0</v>
      </c>
      <c r="V7306">
        <v>0</v>
      </c>
      <c r="W7306">
        <v>0</v>
      </c>
      <c r="X7306">
        <v>0</v>
      </c>
      <c r="Y7306">
        <v>0</v>
      </c>
      <c r="Z7306">
        <v>0</v>
      </c>
      <c r="AA7306">
        <v>1.7999999999999999E-2</v>
      </c>
      <c r="AB7306">
        <v>22.4</v>
      </c>
      <c r="AC7306">
        <v>58</v>
      </c>
      <c r="AD7306">
        <v>13.7</v>
      </c>
      <c r="AE7306">
        <v>22.3</v>
      </c>
      <c r="AF7306">
        <v>10.66</v>
      </c>
      <c r="AG7306">
        <v>7.2599999999999998E-2</v>
      </c>
      <c r="AH7306" t="s">
        <v>337</v>
      </c>
      <c r="AI7306" t="s">
        <v>337</v>
      </c>
      <c r="AJ7306">
        <v>0</v>
      </c>
      <c r="AK7306">
        <v>117</v>
      </c>
      <c r="AL7306">
        <v>1</v>
      </c>
      <c r="AM7306">
        <v>100</v>
      </c>
      <c r="AN7306">
        <v>5</v>
      </c>
    </row>
    <row r="7307" spans="1:40" x14ac:dyDescent="0.25">
      <c r="A7307" s="34">
        <v>40768</v>
      </c>
      <c r="B7307" s="220">
        <v>0.23958333333333334</v>
      </c>
      <c r="C7307">
        <v>23.3</v>
      </c>
      <c r="D7307">
        <v>23.4</v>
      </c>
      <c r="E7307">
        <v>23.3</v>
      </c>
      <c r="F7307">
        <v>78</v>
      </c>
      <c r="G7307">
        <v>19.3</v>
      </c>
      <c r="H7307">
        <v>3</v>
      </c>
      <c r="I7307" t="s">
        <v>338</v>
      </c>
      <c r="J7307">
        <v>0.25</v>
      </c>
      <c r="K7307">
        <v>5</v>
      </c>
      <c r="L7307" t="s">
        <v>338</v>
      </c>
      <c r="M7307">
        <v>23.3</v>
      </c>
      <c r="N7307">
        <v>24.4</v>
      </c>
      <c r="O7307">
        <v>24.4</v>
      </c>
      <c r="P7307" t="s">
        <v>337</v>
      </c>
      <c r="Q7307">
        <v>751</v>
      </c>
      <c r="R7307">
        <v>0</v>
      </c>
      <c r="S7307">
        <v>0</v>
      </c>
      <c r="T7307">
        <v>0</v>
      </c>
      <c r="U7307">
        <v>0</v>
      </c>
      <c r="V7307">
        <v>0</v>
      </c>
      <c r="W7307">
        <v>0</v>
      </c>
      <c r="X7307">
        <v>0</v>
      </c>
      <c r="Y7307">
        <v>0</v>
      </c>
      <c r="Z7307">
        <v>0</v>
      </c>
      <c r="AA7307">
        <v>1.7000000000000001E-2</v>
      </c>
      <c r="AB7307">
        <v>22.4</v>
      </c>
      <c r="AC7307">
        <v>60</v>
      </c>
      <c r="AD7307">
        <v>14.3</v>
      </c>
      <c r="AE7307">
        <v>22.5</v>
      </c>
      <c r="AF7307">
        <v>11</v>
      </c>
      <c r="AG7307">
        <v>7.2499999999999995E-2</v>
      </c>
      <c r="AH7307" t="s">
        <v>337</v>
      </c>
      <c r="AI7307" t="s">
        <v>337</v>
      </c>
      <c r="AJ7307">
        <v>0</v>
      </c>
      <c r="AK7307">
        <v>117</v>
      </c>
      <c r="AL7307">
        <v>1</v>
      </c>
      <c r="AM7307">
        <v>100</v>
      </c>
      <c r="AN7307">
        <v>5</v>
      </c>
    </row>
    <row r="7308" spans="1:40" x14ac:dyDescent="0.25">
      <c r="A7308" s="34">
        <v>40768</v>
      </c>
      <c r="B7308" s="220">
        <v>0.24305555555555555</v>
      </c>
      <c r="C7308">
        <v>23.3</v>
      </c>
      <c r="D7308">
        <v>23.3</v>
      </c>
      <c r="E7308">
        <v>23.3</v>
      </c>
      <c r="F7308">
        <v>79</v>
      </c>
      <c r="G7308">
        <v>19.399999999999999</v>
      </c>
      <c r="H7308">
        <v>3</v>
      </c>
      <c r="I7308" t="s">
        <v>338</v>
      </c>
      <c r="J7308">
        <v>0.25</v>
      </c>
      <c r="K7308">
        <v>4</v>
      </c>
      <c r="L7308" t="s">
        <v>338</v>
      </c>
      <c r="M7308">
        <v>23.3</v>
      </c>
      <c r="N7308">
        <v>24.4</v>
      </c>
      <c r="O7308">
        <v>24.4</v>
      </c>
      <c r="P7308" t="s">
        <v>337</v>
      </c>
      <c r="Q7308">
        <v>751</v>
      </c>
      <c r="R7308">
        <v>0</v>
      </c>
      <c r="S7308">
        <v>0</v>
      </c>
      <c r="T7308">
        <v>0</v>
      </c>
      <c r="U7308">
        <v>0</v>
      </c>
      <c r="V7308">
        <v>0</v>
      </c>
      <c r="W7308">
        <v>0</v>
      </c>
      <c r="X7308">
        <v>0</v>
      </c>
      <c r="Y7308">
        <v>0</v>
      </c>
      <c r="Z7308">
        <v>0</v>
      </c>
      <c r="AA7308">
        <v>1.7000000000000001E-2</v>
      </c>
      <c r="AB7308">
        <v>22.6</v>
      </c>
      <c r="AC7308">
        <v>56</v>
      </c>
      <c r="AD7308">
        <v>13.3</v>
      </c>
      <c r="AE7308">
        <v>22.5</v>
      </c>
      <c r="AF7308">
        <v>10.3</v>
      </c>
      <c r="AG7308">
        <v>7.2599999999999998E-2</v>
      </c>
      <c r="AH7308" t="s">
        <v>337</v>
      </c>
      <c r="AI7308" t="s">
        <v>337</v>
      </c>
      <c r="AJ7308">
        <v>0</v>
      </c>
      <c r="AK7308">
        <v>117</v>
      </c>
      <c r="AL7308">
        <v>1</v>
      </c>
      <c r="AM7308">
        <v>100</v>
      </c>
      <c r="AN7308">
        <v>5</v>
      </c>
    </row>
    <row r="7309" spans="1:40" x14ac:dyDescent="0.25">
      <c r="A7309" s="34">
        <v>40768</v>
      </c>
      <c r="B7309" s="220">
        <v>0.24652777777777779</v>
      </c>
      <c r="C7309">
        <v>23.2</v>
      </c>
      <c r="D7309">
        <v>23.3</v>
      </c>
      <c r="E7309">
        <v>23.2</v>
      </c>
      <c r="F7309">
        <v>78</v>
      </c>
      <c r="G7309">
        <v>19.2</v>
      </c>
      <c r="H7309">
        <v>3</v>
      </c>
      <c r="I7309" t="s">
        <v>338</v>
      </c>
      <c r="J7309">
        <v>0.25</v>
      </c>
      <c r="K7309">
        <v>7</v>
      </c>
      <c r="L7309" t="s">
        <v>340</v>
      </c>
      <c r="M7309">
        <v>23.2</v>
      </c>
      <c r="N7309">
        <v>24.3</v>
      </c>
      <c r="O7309">
        <v>24.3</v>
      </c>
      <c r="P7309" t="s">
        <v>337</v>
      </c>
      <c r="Q7309">
        <v>751.1</v>
      </c>
      <c r="R7309">
        <v>0</v>
      </c>
      <c r="S7309">
        <v>0</v>
      </c>
      <c r="T7309">
        <v>0</v>
      </c>
      <c r="U7309">
        <v>0</v>
      </c>
      <c r="V7309">
        <v>0</v>
      </c>
      <c r="W7309">
        <v>0</v>
      </c>
      <c r="X7309">
        <v>0</v>
      </c>
      <c r="Y7309">
        <v>0</v>
      </c>
      <c r="Z7309">
        <v>0</v>
      </c>
      <c r="AA7309">
        <v>1.7000000000000001E-2</v>
      </c>
      <c r="AB7309">
        <v>22.4</v>
      </c>
      <c r="AC7309">
        <v>54</v>
      </c>
      <c r="AD7309">
        <v>12.7</v>
      </c>
      <c r="AE7309">
        <v>22.2</v>
      </c>
      <c r="AF7309">
        <v>9.9</v>
      </c>
      <c r="AG7309">
        <v>7.2599999999999998E-2</v>
      </c>
      <c r="AH7309" t="s">
        <v>337</v>
      </c>
      <c r="AI7309" t="s">
        <v>337</v>
      </c>
      <c r="AJ7309">
        <v>0</v>
      </c>
      <c r="AK7309">
        <v>117</v>
      </c>
      <c r="AL7309">
        <v>1</v>
      </c>
      <c r="AM7309">
        <v>100</v>
      </c>
      <c r="AN7309">
        <v>5</v>
      </c>
    </row>
    <row r="7310" spans="1:40" x14ac:dyDescent="0.25">
      <c r="A7310" s="34">
        <v>40768</v>
      </c>
      <c r="B7310" s="220">
        <v>0.25</v>
      </c>
      <c r="C7310">
        <v>23.2</v>
      </c>
      <c r="D7310">
        <v>23.2</v>
      </c>
      <c r="E7310">
        <v>23.2</v>
      </c>
      <c r="F7310">
        <v>77</v>
      </c>
      <c r="G7310">
        <v>18.899999999999999</v>
      </c>
      <c r="H7310">
        <v>2</v>
      </c>
      <c r="I7310" t="s">
        <v>340</v>
      </c>
      <c r="J7310">
        <v>0.17</v>
      </c>
      <c r="K7310">
        <v>7</v>
      </c>
      <c r="L7310" t="s">
        <v>340</v>
      </c>
      <c r="M7310">
        <v>23.2</v>
      </c>
      <c r="N7310">
        <v>24.2</v>
      </c>
      <c r="O7310">
        <v>24.2</v>
      </c>
      <c r="P7310" t="s">
        <v>337</v>
      </c>
      <c r="Q7310">
        <v>751</v>
      </c>
      <c r="R7310">
        <v>0</v>
      </c>
      <c r="S7310">
        <v>0</v>
      </c>
      <c r="T7310">
        <v>0</v>
      </c>
      <c r="U7310">
        <v>0</v>
      </c>
      <c r="V7310">
        <v>0</v>
      </c>
      <c r="W7310">
        <v>0</v>
      </c>
      <c r="X7310">
        <v>0</v>
      </c>
      <c r="Y7310">
        <v>0</v>
      </c>
      <c r="Z7310">
        <v>0</v>
      </c>
      <c r="AA7310">
        <v>1.7000000000000001E-2</v>
      </c>
      <c r="AB7310">
        <v>22.4</v>
      </c>
      <c r="AC7310">
        <v>52</v>
      </c>
      <c r="AD7310">
        <v>12</v>
      </c>
      <c r="AE7310">
        <v>22.1</v>
      </c>
      <c r="AF7310">
        <v>9.6</v>
      </c>
      <c r="AG7310">
        <v>7.2700000000000001E-2</v>
      </c>
      <c r="AH7310" t="s">
        <v>337</v>
      </c>
      <c r="AI7310" t="s">
        <v>337</v>
      </c>
      <c r="AJ7310">
        <v>1E-3</v>
      </c>
      <c r="AK7310">
        <v>117</v>
      </c>
      <c r="AL7310">
        <v>1</v>
      </c>
      <c r="AM7310">
        <v>100</v>
      </c>
      <c r="AN7310">
        <v>5</v>
      </c>
    </row>
    <row r="7311" spans="1:40" x14ac:dyDescent="0.25">
      <c r="A7311" s="34">
        <v>40768</v>
      </c>
      <c r="B7311" s="220">
        <v>0.25347222222222221</v>
      </c>
      <c r="C7311">
        <v>23.2</v>
      </c>
      <c r="D7311">
        <v>23.2</v>
      </c>
      <c r="E7311">
        <v>23.2</v>
      </c>
      <c r="F7311">
        <v>77</v>
      </c>
      <c r="G7311">
        <v>18.899999999999999</v>
      </c>
      <c r="H7311">
        <v>2</v>
      </c>
      <c r="I7311" t="s">
        <v>340</v>
      </c>
      <c r="J7311">
        <v>0.17</v>
      </c>
      <c r="K7311">
        <v>5</v>
      </c>
      <c r="L7311" t="s">
        <v>340</v>
      </c>
      <c r="M7311">
        <v>23.2</v>
      </c>
      <c r="N7311">
        <v>24.2</v>
      </c>
      <c r="O7311">
        <v>24.2</v>
      </c>
      <c r="P7311" t="s">
        <v>337</v>
      </c>
      <c r="Q7311">
        <v>751.1</v>
      </c>
      <c r="R7311">
        <v>0</v>
      </c>
      <c r="S7311">
        <v>0</v>
      </c>
      <c r="T7311">
        <v>0</v>
      </c>
      <c r="U7311">
        <v>0</v>
      </c>
      <c r="V7311">
        <v>0</v>
      </c>
      <c r="W7311">
        <v>0</v>
      </c>
      <c r="X7311">
        <v>0</v>
      </c>
      <c r="Y7311">
        <v>0</v>
      </c>
      <c r="Z7311">
        <v>0</v>
      </c>
      <c r="AA7311">
        <v>1.7000000000000001E-2</v>
      </c>
      <c r="AB7311">
        <v>22.3</v>
      </c>
      <c r="AC7311">
        <v>51</v>
      </c>
      <c r="AD7311">
        <v>11.7</v>
      </c>
      <c r="AE7311">
        <v>21.8</v>
      </c>
      <c r="AF7311">
        <v>9.41</v>
      </c>
      <c r="AG7311">
        <v>7.2700000000000001E-2</v>
      </c>
      <c r="AH7311" t="s">
        <v>337</v>
      </c>
      <c r="AI7311" t="s">
        <v>337</v>
      </c>
      <c r="AJ7311">
        <v>0</v>
      </c>
      <c r="AK7311">
        <v>117</v>
      </c>
      <c r="AL7311">
        <v>1</v>
      </c>
      <c r="AM7311">
        <v>100</v>
      </c>
      <c r="AN7311">
        <v>5</v>
      </c>
    </row>
    <row r="7312" spans="1:40" x14ac:dyDescent="0.25">
      <c r="A7312" s="34">
        <v>40768</v>
      </c>
      <c r="B7312" s="220">
        <v>0.25694444444444448</v>
      </c>
      <c r="C7312">
        <v>23.2</v>
      </c>
      <c r="D7312">
        <v>23.2</v>
      </c>
      <c r="E7312">
        <v>23.1</v>
      </c>
      <c r="F7312">
        <v>77</v>
      </c>
      <c r="G7312">
        <v>18.899999999999999</v>
      </c>
      <c r="H7312">
        <v>1</v>
      </c>
      <c r="I7312" t="s">
        <v>340</v>
      </c>
      <c r="J7312">
        <v>0.08</v>
      </c>
      <c r="K7312">
        <v>4</v>
      </c>
      <c r="L7312" t="s">
        <v>340</v>
      </c>
      <c r="M7312">
        <v>23.2</v>
      </c>
      <c r="N7312">
        <v>24.2</v>
      </c>
      <c r="O7312">
        <v>24.2</v>
      </c>
      <c r="P7312" t="s">
        <v>337</v>
      </c>
      <c r="Q7312">
        <v>751.1</v>
      </c>
      <c r="R7312">
        <v>0</v>
      </c>
      <c r="S7312">
        <v>0</v>
      </c>
      <c r="T7312">
        <v>0</v>
      </c>
      <c r="U7312">
        <v>0</v>
      </c>
      <c r="V7312">
        <v>0</v>
      </c>
      <c r="W7312">
        <v>0</v>
      </c>
      <c r="X7312">
        <v>0</v>
      </c>
      <c r="Y7312">
        <v>0</v>
      </c>
      <c r="Z7312">
        <v>0</v>
      </c>
      <c r="AA7312">
        <v>1.7000000000000001E-2</v>
      </c>
      <c r="AB7312">
        <v>22.2</v>
      </c>
      <c r="AC7312">
        <v>54</v>
      </c>
      <c r="AD7312">
        <v>12.4</v>
      </c>
      <c r="AE7312">
        <v>21.8</v>
      </c>
      <c r="AF7312">
        <v>9.91</v>
      </c>
      <c r="AG7312">
        <v>7.2700000000000001E-2</v>
      </c>
      <c r="AH7312" t="s">
        <v>337</v>
      </c>
      <c r="AI7312" t="s">
        <v>337</v>
      </c>
      <c r="AJ7312">
        <v>0</v>
      </c>
      <c r="AK7312">
        <v>117</v>
      </c>
      <c r="AL7312">
        <v>1</v>
      </c>
      <c r="AM7312">
        <v>100</v>
      </c>
      <c r="AN7312">
        <v>5</v>
      </c>
    </row>
    <row r="7313" spans="1:40" x14ac:dyDescent="0.25">
      <c r="A7313" s="34">
        <v>40768</v>
      </c>
      <c r="B7313" s="220">
        <v>0.26041666666666669</v>
      </c>
      <c r="C7313">
        <v>23.1</v>
      </c>
      <c r="D7313">
        <v>23.2</v>
      </c>
      <c r="E7313">
        <v>23.1</v>
      </c>
      <c r="F7313">
        <v>78</v>
      </c>
      <c r="G7313">
        <v>19</v>
      </c>
      <c r="H7313">
        <v>1</v>
      </c>
      <c r="I7313" t="s">
        <v>340</v>
      </c>
      <c r="J7313">
        <v>0.08</v>
      </c>
      <c r="K7313">
        <v>3</v>
      </c>
      <c r="L7313" t="s">
        <v>340</v>
      </c>
      <c r="M7313">
        <v>23.1</v>
      </c>
      <c r="N7313">
        <v>24.1</v>
      </c>
      <c r="O7313">
        <v>24.1</v>
      </c>
      <c r="P7313" t="s">
        <v>337</v>
      </c>
      <c r="Q7313">
        <v>751.1</v>
      </c>
      <c r="R7313">
        <v>0</v>
      </c>
      <c r="S7313">
        <v>0</v>
      </c>
      <c r="T7313">
        <v>0</v>
      </c>
      <c r="U7313">
        <v>0</v>
      </c>
      <c r="V7313">
        <v>0</v>
      </c>
      <c r="W7313">
        <v>0</v>
      </c>
      <c r="X7313">
        <v>0</v>
      </c>
      <c r="Y7313">
        <v>0</v>
      </c>
      <c r="Z7313">
        <v>0</v>
      </c>
      <c r="AA7313">
        <v>1.6E-2</v>
      </c>
      <c r="AB7313">
        <v>22.3</v>
      </c>
      <c r="AC7313">
        <v>57</v>
      </c>
      <c r="AD7313">
        <v>13.3</v>
      </c>
      <c r="AE7313">
        <v>22.1</v>
      </c>
      <c r="AF7313">
        <v>10.47</v>
      </c>
      <c r="AG7313">
        <v>7.2599999999999998E-2</v>
      </c>
      <c r="AH7313" t="s">
        <v>337</v>
      </c>
      <c r="AI7313" t="s">
        <v>337</v>
      </c>
      <c r="AJ7313">
        <v>0</v>
      </c>
      <c r="AK7313">
        <v>117</v>
      </c>
      <c r="AL7313">
        <v>1</v>
      </c>
      <c r="AM7313">
        <v>100</v>
      </c>
      <c r="AN7313">
        <v>5</v>
      </c>
    </row>
    <row r="7314" spans="1:40" x14ac:dyDescent="0.25">
      <c r="A7314" s="34">
        <v>40768</v>
      </c>
      <c r="B7314" s="220">
        <v>0.2638888888888889</v>
      </c>
      <c r="C7314">
        <v>23</v>
      </c>
      <c r="D7314">
        <v>23.1</v>
      </c>
      <c r="E7314">
        <v>23</v>
      </c>
      <c r="F7314">
        <v>77</v>
      </c>
      <c r="G7314">
        <v>18.7</v>
      </c>
      <c r="H7314">
        <v>1</v>
      </c>
      <c r="I7314" t="s">
        <v>340</v>
      </c>
      <c r="J7314">
        <v>0.08</v>
      </c>
      <c r="K7314">
        <v>3</v>
      </c>
      <c r="L7314" t="s">
        <v>340</v>
      </c>
      <c r="M7314">
        <v>23</v>
      </c>
      <c r="N7314">
        <v>23.9</v>
      </c>
      <c r="O7314">
        <v>23.9</v>
      </c>
      <c r="P7314" t="s">
        <v>337</v>
      </c>
      <c r="Q7314">
        <v>751.2</v>
      </c>
      <c r="R7314">
        <v>0</v>
      </c>
      <c r="S7314">
        <v>0</v>
      </c>
      <c r="T7314">
        <v>0</v>
      </c>
      <c r="U7314">
        <v>0</v>
      </c>
      <c r="V7314">
        <v>0</v>
      </c>
      <c r="W7314">
        <v>0</v>
      </c>
      <c r="X7314">
        <v>0</v>
      </c>
      <c r="Y7314">
        <v>0</v>
      </c>
      <c r="Z7314">
        <v>0</v>
      </c>
      <c r="AA7314">
        <v>1.6E-2</v>
      </c>
      <c r="AB7314">
        <v>22.4</v>
      </c>
      <c r="AC7314">
        <v>59</v>
      </c>
      <c r="AD7314">
        <v>14</v>
      </c>
      <c r="AE7314">
        <v>22.4</v>
      </c>
      <c r="AF7314">
        <v>10.86</v>
      </c>
      <c r="AG7314">
        <v>7.2599999999999998E-2</v>
      </c>
      <c r="AH7314" t="s">
        <v>337</v>
      </c>
      <c r="AI7314" t="s">
        <v>337</v>
      </c>
      <c r="AJ7314">
        <v>0</v>
      </c>
      <c r="AK7314">
        <v>117</v>
      </c>
      <c r="AL7314">
        <v>1</v>
      </c>
      <c r="AM7314">
        <v>100</v>
      </c>
      <c r="AN7314">
        <v>5</v>
      </c>
    </row>
    <row r="7315" spans="1:40" x14ac:dyDescent="0.25">
      <c r="A7315" s="34">
        <v>40768</v>
      </c>
      <c r="B7315" s="220">
        <v>0.2673611111111111</v>
      </c>
      <c r="C7315">
        <v>22.8</v>
      </c>
      <c r="D7315">
        <v>23</v>
      </c>
      <c r="E7315">
        <v>22.8</v>
      </c>
      <c r="F7315">
        <v>79</v>
      </c>
      <c r="G7315">
        <v>19</v>
      </c>
      <c r="H7315">
        <v>2</v>
      </c>
      <c r="I7315" t="s">
        <v>340</v>
      </c>
      <c r="J7315">
        <v>0.17</v>
      </c>
      <c r="K7315">
        <v>4</v>
      </c>
      <c r="L7315" t="s">
        <v>340</v>
      </c>
      <c r="M7315">
        <v>22.8</v>
      </c>
      <c r="N7315">
        <v>23.8</v>
      </c>
      <c r="O7315">
        <v>23.8</v>
      </c>
      <c r="P7315" t="s">
        <v>337</v>
      </c>
      <c r="Q7315">
        <v>751.2</v>
      </c>
      <c r="R7315">
        <v>0</v>
      </c>
      <c r="S7315">
        <v>0</v>
      </c>
      <c r="T7315">
        <v>0</v>
      </c>
      <c r="U7315">
        <v>0</v>
      </c>
      <c r="V7315">
        <v>0</v>
      </c>
      <c r="W7315">
        <v>0</v>
      </c>
      <c r="X7315">
        <v>0</v>
      </c>
      <c r="Y7315">
        <v>0</v>
      </c>
      <c r="Z7315">
        <v>0</v>
      </c>
      <c r="AA7315">
        <v>1.6E-2</v>
      </c>
      <c r="AB7315">
        <v>22.4</v>
      </c>
      <c r="AC7315">
        <v>59</v>
      </c>
      <c r="AD7315">
        <v>14</v>
      </c>
      <c r="AE7315">
        <v>22.4</v>
      </c>
      <c r="AF7315">
        <v>10.85</v>
      </c>
      <c r="AG7315">
        <v>7.2499999999999995E-2</v>
      </c>
      <c r="AH7315" t="s">
        <v>337</v>
      </c>
      <c r="AI7315" t="s">
        <v>337</v>
      </c>
      <c r="AJ7315">
        <v>0</v>
      </c>
      <c r="AK7315">
        <v>117</v>
      </c>
      <c r="AL7315">
        <v>1</v>
      </c>
      <c r="AM7315">
        <v>100</v>
      </c>
      <c r="AN7315">
        <v>5</v>
      </c>
    </row>
    <row r="7316" spans="1:40" x14ac:dyDescent="0.25">
      <c r="A7316" s="34">
        <v>40768</v>
      </c>
      <c r="B7316" s="220">
        <v>0.27083333333333331</v>
      </c>
      <c r="C7316">
        <v>22.7</v>
      </c>
      <c r="D7316">
        <v>22.8</v>
      </c>
      <c r="E7316">
        <v>22.7</v>
      </c>
      <c r="F7316">
        <v>79</v>
      </c>
      <c r="G7316">
        <v>18.8</v>
      </c>
      <c r="H7316">
        <v>2</v>
      </c>
      <c r="I7316" t="s">
        <v>340</v>
      </c>
      <c r="J7316">
        <v>0.17</v>
      </c>
      <c r="K7316">
        <v>4</v>
      </c>
      <c r="L7316" t="s">
        <v>340</v>
      </c>
      <c r="M7316">
        <v>22.7</v>
      </c>
      <c r="N7316">
        <v>23.6</v>
      </c>
      <c r="O7316">
        <v>23.6</v>
      </c>
      <c r="P7316" t="s">
        <v>337</v>
      </c>
      <c r="Q7316">
        <v>751.2</v>
      </c>
      <c r="R7316">
        <v>0</v>
      </c>
      <c r="S7316">
        <v>0</v>
      </c>
      <c r="T7316">
        <v>0</v>
      </c>
      <c r="U7316">
        <v>0</v>
      </c>
      <c r="V7316">
        <v>0</v>
      </c>
      <c r="W7316">
        <v>0</v>
      </c>
      <c r="X7316">
        <v>0</v>
      </c>
      <c r="Y7316">
        <v>0</v>
      </c>
      <c r="Z7316">
        <v>0</v>
      </c>
      <c r="AA7316">
        <v>1.4999999999999999E-2</v>
      </c>
      <c r="AB7316">
        <v>22.6</v>
      </c>
      <c r="AC7316">
        <v>55</v>
      </c>
      <c r="AD7316">
        <v>13.1</v>
      </c>
      <c r="AE7316">
        <v>22.4</v>
      </c>
      <c r="AF7316">
        <v>10.1</v>
      </c>
      <c r="AG7316">
        <v>7.2599999999999998E-2</v>
      </c>
      <c r="AH7316" t="s">
        <v>337</v>
      </c>
      <c r="AI7316" t="s">
        <v>337</v>
      </c>
      <c r="AJ7316">
        <v>0</v>
      </c>
      <c r="AK7316">
        <v>117</v>
      </c>
      <c r="AL7316">
        <v>1</v>
      </c>
      <c r="AM7316">
        <v>100</v>
      </c>
      <c r="AN7316">
        <v>5</v>
      </c>
    </row>
    <row r="7317" spans="1:40" x14ac:dyDescent="0.25">
      <c r="A7317" s="34">
        <v>40768</v>
      </c>
      <c r="B7317" s="220">
        <v>0.27430555555555552</v>
      </c>
      <c r="C7317">
        <v>22.6</v>
      </c>
      <c r="D7317">
        <v>22.7</v>
      </c>
      <c r="E7317">
        <v>22.6</v>
      </c>
      <c r="F7317">
        <v>79</v>
      </c>
      <c r="G7317">
        <v>18.8</v>
      </c>
      <c r="H7317">
        <v>3</v>
      </c>
      <c r="I7317" t="s">
        <v>340</v>
      </c>
      <c r="J7317">
        <v>0.25</v>
      </c>
      <c r="K7317">
        <v>4</v>
      </c>
      <c r="L7317" t="s">
        <v>340</v>
      </c>
      <c r="M7317">
        <v>22.6</v>
      </c>
      <c r="N7317">
        <v>23.5</v>
      </c>
      <c r="O7317">
        <v>23.5</v>
      </c>
      <c r="P7317" t="s">
        <v>337</v>
      </c>
      <c r="Q7317">
        <v>751.3</v>
      </c>
      <c r="R7317">
        <v>0</v>
      </c>
      <c r="S7317">
        <v>0</v>
      </c>
      <c r="T7317">
        <v>0</v>
      </c>
      <c r="U7317">
        <v>0</v>
      </c>
      <c r="V7317">
        <v>0</v>
      </c>
      <c r="W7317">
        <v>0</v>
      </c>
      <c r="X7317">
        <v>0</v>
      </c>
      <c r="Y7317">
        <v>0</v>
      </c>
      <c r="Z7317">
        <v>0</v>
      </c>
      <c r="AA7317">
        <v>1.4999999999999999E-2</v>
      </c>
      <c r="AB7317">
        <v>22.4</v>
      </c>
      <c r="AC7317">
        <v>54</v>
      </c>
      <c r="AD7317">
        <v>12.7</v>
      </c>
      <c r="AE7317">
        <v>22.2</v>
      </c>
      <c r="AF7317">
        <v>9.9</v>
      </c>
      <c r="AG7317">
        <v>7.2700000000000001E-2</v>
      </c>
      <c r="AH7317" t="s">
        <v>337</v>
      </c>
      <c r="AI7317" t="s">
        <v>337</v>
      </c>
      <c r="AJ7317">
        <v>0</v>
      </c>
      <c r="AK7317">
        <v>116</v>
      </c>
      <c r="AL7317">
        <v>1</v>
      </c>
      <c r="AM7317">
        <v>100</v>
      </c>
      <c r="AN7317">
        <v>5</v>
      </c>
    </row>
    <row r="7318" spans="1:40" x14ac:dyDescent="0.25">
      <c r="A7318" s="34">
        <v>40768</v>
      </c>
      <c r="B7318" s="220">
        <v>0.27777777777777779</v>
      </c>
      <c r="C7318">
        <v>22.5</v>
      </c>
      <c r="D7318">
        <v>22.6</v>
      </c>
      <c r="E7318">
        <v>22.5</v>
      </c>
      <c r="F7318">
        <v>79</v>
      </c>
      <c r="G7318">
        <v>18.7</v>
      </c>
      <c r="H7318">
        <v>3</v>
      </c>
      <c r="I7318" t="s">
        <v>340</v>
      </c>
      <c r="J7318">
        <v>0.25</v>
      </c>
      <c r="K7318">
        <v>5</v>
      </c>
      <c r="L7318" t="s">
        <v>340</v>
      </c>
      <c r="M7318">
        <v>22.5</v>
      </c>
      <c r="N7318">
        <v>23.3</v>
      </c>
      <c r="O7318">
        <v>23.3</v>
      </c>
      <c r="P7318" t="s">
        <v>337</v>
      </c>
      <c r="Q7318">
        <v>751.3</v>
      </c>
      <c r="R7318">
        <v>0</v>
      </c>
      <c r="S7318">
        <v>0</v>
      </c>
      <c r="T7318">
        <v>0</v>
      </c>
      <c r="U7318">
        <v>0</v>
      </c>
      <c r="V7318">
        <v>0</v>
      </c>
      <c r="W7318">
        <v>0</v>
      </c>
      <c r="X7318">
        <v>0</v>
      </c>
      <c r="Y7318">
        <v>0</v>
      </c>
      <c r="Z7318">
        <v>0</v>
      </c>
      <c r="AA7318">
        <v>1.4E-2</v>
      </c>
      <c r="AB7318">
        <v>22.4</v>
      </c>
      <c r="AC7318">
        <v>52</v>
      </c>
      <c r="AD7318">
        <v>12</v>
      </c>
      <c r="AE7318">
        <v>22.1</v>
      </c>
      <c r="AF7318">
        <v>9.6</v>
      </c>
      <c r="AG7318">
        <v>7.2700000000000001E-2</v>
      </c>
      <c r="AH7318" t="s">
        <v>337</v>
      </c>
      <c r="AI7318" t="s">
        <v>337</v>
      </c>
      <c r="AJ7318">
        <v>0</v>
      </c>
      <c r="AK7318">
        <v>117</v>
      </c>
      <c r="AL7318">
        <v>1</v>
      </c>
      <c r="AM7318">
        <v>100</v>
      </c>
      <c r="AN7318">
        <v>5</v>
      </c>
    </row>
    <row r="7319" spans="1:40" x14ac:dyDescent="0.25">
      <c r="A7319" s="34">
        <v>40768</v>
      </c>
      <c r="B7319" s="220">
        <v>0.28125</v>
      </c>
      <c r="C7319">
        <v>22.5</v>
      </c>
      <c r="D7319">
        <v>22.5</v>
      </c>
      <c r="E7319">
        <v>22.5</v>
      </c>
      <c r="F7319">
        <v>79</v>
      </c>
      <c r="G7319">
        <v>18.7</v>
      </c>
      <c r="H7319">
        <v>2</v>
      </c>
      <c r="I7319" t="s">
        <v>340</v>
      </c>
      <c r="J7319">
        <v>0.17</v>
      </c>
      <c r="K7319">
        <v>4</v>
      </c>
      <c r="L7319" t="s">
        <v>340</v>
      </c>
      <c r="M7319">
        <v>22.5</v>
      </c>
      <c r="N7319">
        <v>23.3</v>
      </c>
      <c r="O7319">
        <v>23.3</v>
      </c>
      <c r="P7319" t="s">
        <v>337</v>
      </c>
      <c r="Q7319">
        <v>751.3</v>
      </c>
      <c r="R7319">
        <v>0</v>
      </c>
      <c r="S7319">
        <v>0</v>
      </c>
      <c r="T7319">
        <v>0</v>
      </c>
      <c r="U7319">
        <v>0</v>
      </c>
      <c r="V7319">
        <v>0</v>
      </c>
      <c r="W7319">
        <v>0</v>
      </c>
      <c r="X7319">
        <v>0</v>
      </c>
      <c r="Y7319">
        <v>0</v>
      </c>
      <c r="Z7319">
        <v>0</v>
      </c>
      <c r="AA7319">
        <v>1.4E-2</v>
      </c>
      <c r="AB7319">
        <v>22.2</v>
      </c>
      <c r="AC7319">
        <v>51</v>
      </c>
      <c r="AD7319">
        <v>11.5</v>
      </c>
      <c r="AE7319">
        <v>21.7</v>
      </c>
      <c r="AF7319">
        <v>9.41</v>
      </c>
      <c r="AG7319">
        <v>7.2800000000000004E-2</v>
      </c>
      <c r="AH7319" t="s">
        <v>337</v>
      </c>
      <c r="AI7319" t="s">
        <v>337</v>
      </c>
      <c r="AJ7319">
        <v>0</v>
      </c>
      <c r="AK7319">
        <v>117</v>
      </c>
      <c r="AL7319">
        <v>1</v>
      </c>
      <c r="AM7319">
        <v>100</v>
      </c>
      <c r="AN7319">
        <v>5</v>
      </c>
    </row>
    <row r="7320" spans="1:40" x14ac:dyDescent="0.25">
      <c r="A7320" s="34">
        <v>40768</v>
      </c>
      <c r="B7320" s="220">
        <v>0.28472222222222221</v>
      </c>
      <c r="C7320">
        <v>22.5</v>
      </c>
      <c r="D7320">
        <v>22.5</v>
      </c>
      <c r="E7320">
        <v>22.5</v>
      </c>
      <c r="F7320">
        <v>79</v>
      </c>
      <c r="G7320">
        <v>18.7</v>
      </c>
      <c r="H7320">
        <v>3</v>
      </c>
      <c r="I7320" t="s">
        <v>340</v>
      </c>
      <c r="J7320">
        <v>0.25</v>
      </c>
      <c r="K7320">
        <v>4</v>
      </c>
      <c r="L7320" t="s">
        <v>340</v>
      </c>
      <c r="M7320">
        <v>22.5</v>
      </c>
      <c r="N7320">
        <v>23.3</v>
      </c>
      <c r="O7320">
        <v>23.3</v>
      </c>
      <c r="P7320" t="s">
        <v>337</v>
      </c>
      <c r="Q7320">
        <v>751.3</v>
      </c>
      <c r="R7320">
        <v>0</v>
      </c>
      <c r="S7320">
        <v>0</v>
      </c>
      <c r="T7320">
        <v>0</v>
      </c>
      <c r="U7320">
        <v>0</v>
      </c>
      <c r="V7320">
        <v>0</v>
      </c>
      <c r="W7320">
        <v>0</v>
      </c>
      <c r="X7320">
        <v>0</v>
      </c>
      <c r="Y7320">
        <v>0</v>
      </c>
      <c r="Z7320">
        <v>0</v>
      </c>
      <c r="AA7320">
        <v>1.4E-2</v>
      </c>
      <c r="AB7320">
        <v>22.2</v>
      </c>
      <c r="AC7320">
        <v>55</v>
      </c>
      <c r="AD7320">
        <v>12.7</v>
      </c>
      <c r="AE7320">
        <v>21.9</v>
      </c>
      <c r="AF7320">
        <v>10.11</v>
      </c>
      <c r="AG7320">
        <v>7.2700000000000001E-2</v>
      </c>
      <c r="AH7320" t="s">
        <v>337</v>
      </c>
      <c r="AI7320" t="s">
        <v>337</v>
      </c>
      <c r="AJ7320">
        <v>0</v>
      </c>
      <c r="AK7320">
        <v>117</v>
      </c>
      <c r="AL7320">
        <v>1</v>
      </c>
      <c r="AM7320">
        <v>100</v>
      </c>
      <c r="AN7320">
        <v>5</v>
      </c>
    </row>
    <row r="7321" spans="1:40" x14ac:dyDescent="0.25">
      <c r="A7321" s="34">
        <v>40768</v>
      </c>
      <c r="B7321" s="220">
        <v>0.28819444444444448</v>
      </c>
      <c r="C7321">
        <v>22.5</v>
      </c>
      <c r="D7321">
        <v>22.5</v>
      </c>
      <c r="E7321">
        <v>22.5</v>
      </c>
      <c r="F7321">
        <v>79</v>
      </c>
      <c r="G7321">
        <v>18.7</v>
      </c>
      <c r="H7321">
        <v>2</v>
      </c>
      <c r="I7321" t="s">
        <v>340</v>
      </c>
      <c r="J7321">
        <v>0.17</v>
      </c>
      <c r="K7321">
        <v>4</v>
      </c>
      <c r="L7321" t="s">
        <v>340</v>
      </c>
      <c r="M7321">
        <v>22.5</v>
      </c>
      <c r="N7321">
        <v>23.3</v>
      </c>
      <c r="O7321">
        <v>23.3</v>
      </c>
      <c r="P7321" t="s">
        <v>337</v>
      </c>
      <c r="Q7321">
        <v>751.4</v>
      </c>
      <c r="R7321">
        <v>0</v>
      </c>
      <c r="S7321">
        <v>0</v>
      </c>
      <c r="T7321">
        <v>0</v>
      </c>
      <c r="U7321">
        <v>0</v>
      </c>
      <c r="V7321">
        <v>0</v>
      </c>
      <c r="W7321">
        <v>0</v>
      </c>
      <c r="X7321">
        <v>0</v>
      </c>
      <c r="Y7321">
        <v>0</v>
      </c>
      <c r="Z7321">
        <v>0</v>
      </c>
      <c r="AA7321">
        <v>1.4E-2</v>
      </c>
      <c r="AB7321">
        <v>22.2</v>
      </c>
      <c r="AC7321">
        <v>58</v>
      </c>
      <c r="AD7321">
        <v>13.5</v>
      </c>
      <c r="AE7321">
        <v>22</v>
      </c>
      <c r="AF7321">
        <v>10.67</v>
      </c>
      <c r="AG7321">
        <v>7.2700000000000001E-2</v>
      </c>
      <c r="AH7321" t="s">
        <v>337</v>
      </c>
      <c r="AI7321" t="s">
        <v>337</v>
      </c>
      <c r="AJ7321">
        <v>0</v>
      </c>
      <c r="AK7321">
        <v>116</v>
      </c>
      <c r="AL7321">
        <v>1</v>
      </c>
      <c r="AM7321">
        <v>100</v>
      </c>
      <c r="AN7321">
        <v>5</v>
      </c>
    </row>
    <row r="7322" spans="1:40" x14ac:dyDescent="0.25">
      <c r="A7322" s="34">
        <v>40768</v>
      </c>
      <c r="B7322" s="220">
        <v>0.29166666666666669</v>
      </c>
      <c r="C7322">
        <v>22.4</v>
      </c>
      <c r="D7322">
        <v>22.5</v>
      </c>
      <c r="E7322">
        <v>22.4</v>
      </c>
      <c r="F7322">
        <v>79</v>
      </c>
      <c r="G7322">
        <v>18.600000000000001</v>
      </c>
      <c r="H7322">
        <v>2</v>
      </c>
      <c r="I7322" t="s">
        <v>340</v>
      </c>
      <c r="J7322">
        <v>0.17</v>
      </c>
      <c r="K7322">
        <v>3</v>
      </c>
      <c r="L7322" t="s">
        <v>340</v>
      </c>
      <c r="M7322">
        <v>22.4</v>
      </c>
      <c r="N7322">
        <v>23.3</v>
      </c>
      <c r="O7322">
        <v>23.3</v>
      </c>
      <c r="P7322" t="s">
        <v>337</v>
      </c>
      <c r="Q7322">
        <v>751.5</v>
      </c>
      <c r="R7322">
        <v>0</v>
      </c>
      <c r="S7322">
        <v>0</v>
      </c>
      <c r="T7322">
        <v>0</v>
      </c>
      <c r="U7322">
        <v>0</v>
      </c>
      <c r="V7322">
        <v>0</v>
      </c>
      <c r="W7322">
        <v>0</v>
      </c>
      <c r="X7322">
        <v>0</v>
      </c>
      <c r="Y7322">
        <v>0</v>
      </c>
      <c r="Z7322">
        <v>0</v>
      </c>
      <c r="AA7322">
        <v>1.4E-2</v>
      </c>
      <c r="AB7322">
        <v>22.4</v>
      </c>
      <c r="AC7322">
        <v>60</v>
      </c>
      <c r="AD7322">
        <v>14.2</v>
      </c>
      <c r="AE7322">
        <v>22.4</v>
      </c>
      <c r="AF7322">
        <v>11</v>
      </c>
      <c r="AG7322">
        <v>7.2599999999999998E-2</v>
      </c>
      <c r="AH7322" t="s">
        <v>337</v>
      </c>
      <c r="AI7322" t="s">
        <v>337</v>
      </c>
      <c r="AJ7322">
        <v>1E-3</v>
      </c>
      <c r="AK7322">
        <v>117</v>
      </c>
      <c r="AL7322">
        <v>1</v>
      </c>
      <c r="AM7322">
        <v>100</v>
      </c>
      <c r="AN7322">
        <v>5</v>
      </c>
    </row>
    <row r="7323" spans="1:40" x14ac:dyDescent="0.25">
      <c r="A7323" s="34">
        <v>40768</v>
      </c>
      <c r="B7323" s="220">
        <v>0.2951388888888889</v>
      </c>
      <c r="C7323">
        <v>22.4</v>
      </c>
      <c r="D7323">
        <v>22.4</v>
      </c>
      <c r="E7323">
        <v>22.4</v>
      </c>
      <c r="F7323">
        <v>79</v>
      </c>
      <c r="G7323">
        <v>18.600000000000001</v>
      </c>
      <c r="H7323">
        <v>2</v>
      </c>
      <c r="I7323" t="s">
        <v>340</v>
      </c>
      <c r="J7323">
        <v>0.17</v>
      </c>
      <c r="K7323">
        <v>3</v>
      </c>
      <c r="L7323" t="s">
        <v>340</v>
      </c>
      <c r="M7323">
        <v>22.4</v>
      </c>
      <c r="N7323">
        <v>23.2</v>
      </c>
      <c r="O7323">
        <v>23.2</v>
      </c>
      <c r="P7323" t="s">
        <v>337</v>
      </c>
      <c r="Q7323">
        <v>751.5</v>
      </c>
      <c r="R7323">
        <v>0</v>
      </c>
      <c r="S7323">
        <v>0</v>
      </c>
      <c r="T7323">
        <v>0</v>
      </c>
      <c r="U7323">
        <v>0</v>
      </c>
      <c r="V7323">
        <v>0</v>
      </c>
      <c r="W7323">
        <v>0</v>
      </c>
      <c r="X7323">
        <v>0</v>
      </c>
      <c r="Y7323">
        <v>0</v>
      </c>
      <c r="Z7323">
        <v>0</v>
      </c>
      <c r="AA7323">
        <v>1.4E-2</v>
      </c>
      <c r="AB7323">
        <v>22.4</v>
      </c>
      <c r="AC7323">
        <v>58</v>
      </c>
      <c r="AD7323">
        <v>13.8</v>
      </c>
      <c r="AE7323">
        <v>22.4</v>
      </c>
      <c r="AF7323">
        <v>10.65</v>
      </c>
      <c r="AG7323">
        <v>7.2599999999999998E-2</v>
      </c>
      <c r="AH7323" t="s">
        <v>337</v>
      </c>
      <c r="AI7323" t="s">
        <v>337</v>
      </c>
      <c r="AJ7323">
        <v>0</v>
      </c>
      <c r="AK7323">
        <v>117</v>
      </c>
      <c r="AL7323">
        <v>1</v>
      </c>
      <c r="AM7323">
        <v>100</v>
      </c>
      <c r="AN7323">
        <v>5</v>
      </c>
    </row>
    <row r="7324" spans="1:40" x14ac:dyDescent="0.25">
      <c r="A7324" s="34">
        <v>40768</v>
      </c>
      <c r="B7324" s="220">
        <v>0.2986111111111111</v>
      </c>
      <c r="C7324">
        <v>22.3</v>
      </c>
      <c r="D7324">
        <v>22.4</v>
      </c>
      <c r="E7324">
        <v>22.3</v>
      </c>
      <c r="F7324">
        <v>80</v>
      </c>
      <c r="G7324">
        <v>18.7</v>
      </c>
      <c r="H7324">
        <v>3</v>
      </c>
      <c r="I7324" t="s">
        <v>340</v>
      </c>
      <c r="J7324">
        <v>0.25</v>
      </c>
      <c r="K7324">
        <v>4</v>
      </c>
      <c r="L7324" t="s">
        <v>340</v>
      </c>
      <c r="M7324">
        <v>22.3</v>
      </c>
      <c r="N7324">
        <v>23.2</v>
      </c>
      <c r="O7324">
        <v>23.2</v>
      </c>
      <c r="P7324" t="s">
        <v>337</v>
      </c>
      <c r="Q7324">
        <v>751.6</v>
      </c>
      <c r="R7324">
        <v>0</v>
      </c>
      <c r="S7324">
        <v>0</v>
      </c>
      <c r="T7324">
        <v>0</v>
      </c>
      <c r="U7324">
        <v>0</v>
      </c>
      <c r="V7324">
        <v>0</v>
      </c>
      <c r="W7324">
        <v>0</v>
      </c>
      <c r="X7324">
        <v>0</v>
      </c>
      <c r="Y7324">
        <v>0</v>
      </c>
      <c r="Z7324">
        <v>0</v>
      </c>
      <c r="AA7324">
        <v>1.4E-2</v>
      </c>
      <c r="AB7324">
        <v>22.4</v>
      </c>
      <c r="AC7324">
        <v>55</v>
      </c>
      <c r="AD7324">
        <v>13</v>
      </c>
      <c r="AE7324">
        <v>22.3</v>
      </c>
      <c r="AF7324">
        <v>10.1</v>
      </c>
      <c r="AG7324">
        <v>7.2700000000000001E-2</v>
      </c>
      <c r="AH7324" t="s">
        <v>337</v>
      </c>
      <c r="AI7324" t="s">
        <v>337</v>
      </c>
      <c r="AJ7324">
        <v>0</v>
      </c>
      <c r="AK7324">
        <v>117</v>
      </c>
      <c r="AL7324">
        <v>1</v>
      </c>
      <c r="AM7324">
        <v>100</v>
      </c>
      <c r="AN7324">
        <v>5</v>
      </c>
    </row>
    <row r="7325" spans="1:40" x14ac:dyDescent="0.25">
      <c r="A7325" s="34">
        <v>40768</v>
      </c>
      <c r="B7325" s="220">
        <v>0.30208333333333331</v>
      </c>
      <c r="C7325">
        <v>22.3</v>
      </c>
      <c r="D7325">
        <v>22.3</v>
      </c>
      <c r="E7325">
        <v>22.3</v>
      </c>
      <c r="F7325">
        <v>81</v>
      </c>
      <c r="G7325">
        <v>18.899999999999999</v>
      </c>
      <c r="H7325">
        <v>2</v>
      </c>
      <c r="I7325" t="s">
        <v>340</v>
      </c>
      <c r="J7325">
        <v>0.17</v>
      </c>
      <c r="K7325">
        <v>4</v>
      </c>
      <c r="L7325" t="s">
        <v>340</v>
      </c>
      <c r="M7325">
        <v>22.3</v>
      </c>
      <c r="N7325">
        <v>23.1</v>
      </c>
      <c r="O7325">
        <v>23.1</v>
      </c>
      <c r="P7325" t="s">
        <v>337</v>
      </c>
      <c r="Q7325">
        <v>751.6</v>
      </c>
      <c r="R7325">
        <v>0</v>
      </c>
      <c r="S7325">
        <v>0</v>
      </c>
      <c r="T7325">
        <v>0</v>
      </c>
      <c r="U7325">
        <v>0</v>
      </c>
      <c r="V7325">
        <v>0</v>
      </c>
      <c r="W7325">
        <v>0</v>
      </c>
      <c r="X7325">
        <v>0</v>
      </c>
      <c r="Y7325">
        <v>0</v>
      </c>
      <c r="Z7325">
        <v>0</v>
      </c>
      <c r="AA7325">
        <v>1.4E-2</v>
      </c>
      <c r="AB7325">
        <v>22.4</v>
      </c>
      <c r="AC7325">
        <v>53</v>
      </c>
      <c r="AD7325">
        <v>12.3</v>
      </c>
      <c r="AE7325">
        <v>22.1</v>
      </c>
      <c r="AF7325">
        <v>9.76</v>
      </c>
      <c r="AG7325">
        <v>7.2700000000000001E-2</v>
      </c>
      <c r="AH7325" t="s">
        <v>337</v>
      </c>
      <c r="AI7325" t="s">
        <v>337</v>
      </c>
      <c r="AJ7325">
        <v>0</v>
      </c>
      <c r="AK7325">
        <v>116</v>
      </c>
      <c r="AL7325">
        <v>1</v>
      </c>
      <c r="AM7325">
        <v>100</v>
      </c>
      <c r="AN7325">
        <v>5</v>
      </c>
    </row>
    <row r="7326" spans="1:40" x14ac:dyDescent="0.25">
      <c r="A7326" s="34">
        <v>40768</v>
      </c>
      <c r="B7326" s="220">
        <v>0.30555555555555552</v>
      </c>
      <c r="C7326">
        <v>22.3</v>
      </c>
      <c r="D7326">
        <v>22.3</v>
      </c>
      <c r="E7326">
        <v>22.3</v>
      </c>
      <c r="F7326">
        <v>80</v>
      </c>
      <c r="G7326">
        <v>18.7</v>
      </c>
      <c r="H7326">
        <v>2</v>
      </c>
      <c r="I7326" t="s">
        <v>340</v>
      </c>
      <c r="J7326">
        <v>0.17</v>
      </c>
      <c r="K7326">
        <v>4</v>
      </c>
      <c r="L7326" t="s">
        <v>340</v>
      </c>
      <c r="M7326">
        <v>22.3</v>
      </c>
      <c r="N7326">
        <v>23.1</v>
      </c>
      <c r="O7326">
        <v>23.1</v>
      </c>
      <c r="P7326" t="s">
        <v>337</v>
      </c>
      <c r="Q7326">
        <v>751.7</v>
      </c>
      <c r="R7326">
        <v>0</v>
      </c>
      <c r="S7326">
        <v>0</v>
      </c>
      <c r="T7326">
        <v>3</v>
      </c>
      <c r="U7326">
        <v>0.02</v>
      </c>
      <c r="V7326">
        <v>5</v>
      </c>
      <c r="W7326">
        <v>0</v>
      </c>
      <c r="X7326">
        <v>0</v>
      </c>
      <c r="Y7326">
        <v>0</v>
      </c>
      <c r="Z7326">
        <v>0</v>
      </c>
      <c r="AA7326">
        <v>1.4E-2</v>
      </c>
      <c r="AB7326">
        <v>22.2</v>
      </c>
      <c r="AC7326">
        <v>52</v>
      </c>
      <c r="AD7326">
        <v>11.8</v>
      </c>
      <c r="AE7326">
        <v>21.7</v>
      </c>
      <c r="AF7326">
        <v>9.61</v>
      </c>
      <c r="AG7326">
        <v>7.2800000000000004E-2</v>
      </c>
      <c r="AH7326" t="s">
        <v>337</v>
      </c>
      <c r="AI7326" t="s">
        <v>337</v>
      </c>
      <c r="AJ7326">
        <v>0</v>
      </c>
      <c r="AK7326">
        <v>117</v>
      </c>
      <c r="AL7326">
        <v>1</v>
      </c>
      <c r="AM7326">
        <v>100</v>
      </c>
      <c r="AN7326">
        <v>5</v>
      </c>
    </row>
    <row r="7327" spans="1:40" x14ac:dyDescent="0.25">
      <c r="A7327" s="34">
        <v>40768</v>
      </c>
      <c r="B7327" s="220">
        <v>0.30902777777777779</v>
      </c>
      <c r="C7327">
        <v>22.3</v>
      </c>
      <c r="D7327">
        <v>22.3</v>
      </c>
      <c r="E7327">
        <v>22.3</v>
      </c>
      <c r="F7327">
        <v>80</v>
      </c>
      <c r="G7327">
        <v>18.7</v>
      </c>
      <c r="H7327">
        <v>2</v>
      </c>
      <c r="I7327" t="s">
        <v>340</v>
      </c>
      <c r="J7327">
        <v>0.17</v>
      </c>
      <c r="K7327">
        <v>3</v>
      </c>
      <c r="L7327" t="s">
        <v>340</v>
      </c>
      <c r="M7327">
        <v>22.3</v>
      </c>
      <c r="N7327">
        <v>23.1</v>
      </c>
      <c r="O7327">
        <v>23.1</v>
      </c>
      <c r="P7327" t="s">
        <v>337</v>
      </c>
      <c r="Q7327">
        <v>751.8</v>
      </c>
      <c r="R7327">
        <v>0</v>
      </c>
      <c r="S7327">
        <v>0</v>
      </c>
      <c r="T7327">
        <v>7</v>
      </c>
      <c r="U7327">
        <v>0.05</v>
      </c>
      <c r="V7327">
        <v>7</v>
      </c>
      <c r="W7327">
        <v>0</v>
      </c>
      <c r="X7327">
        <v>0</v>
      </c>
      <c r="Y7327">
        <v>0</v>
      </c>
      <c r="Z7327">
        <v>0</v>
      </c>
      <c r="AA7327">
        <v>1.4E-2</v>
      </c>
      <c r="AB7327">
        <v>22.1</v>
      </c>
      <c r="AC7327">
        <v>54</v>
      </c>
      <c r="AD7327">
        <v>12.4</v>
      </c>
      <c r="AE7327">
        <v>21.7</v>
      </c>
      <c r="AF7327">
        <v>9.91</v>
      </c>
      <c r="AG7327">
        <v>7.2800000000000004E-2</v>
      </c>
      <c r="AH7327" t="s">
        <v>337</v>
      </c>
      <c r="AI7327" t="s">
        <v>337</v>
      </c>
      <c r="AJ7327">
        <v>0</v>
      </c>
      <c r="AK7327">
        <v>116</v>
      </c>
      <c r="AL7327">
        <v>1</v>
      </c>
      <c r="AM7327">
        <v>100</v>
      </c>
      <c r="AN7327">
        <v>5</v>
      </c>
    </row>
    <row r="7328" spans="1:40" x14ac:dyDescent="0.25">
      <c r="A7328" s="34">
        <v>40768</v>
      </c>
      <c r="B7328" s="220">
        <v>0.3125</v>
      </c>
      <c r="C7328">
        <v>22.3</v>
      </c>
      <c r="D7328">
        <v>22.3</v>
      </c>
      <c r="E7328">
        <v>22.3</v>
      </c>
      <c r="F7328">
        <v>80</v>
      </c>
      <c r="G7328">
        <v>18.7</v>
      </c>
      <c r="H7328">
        <v>2</v>
      </c>
      <c r="I7328" t="s">
        <v>340</v>
      </c>
      <c r="J7328">
        <v>0.17</v>
      </c>
      <c r="K7328">
        <v>4</v>
      </c>
      <c r="L7328" t="s">
        <v>340</v>
      </c>
      <c r="M7328">
        <v>22.3</v>
      </c>
      <c r="N7328">
        <v>23.1</v>
      </c>
      <c r="O7328">
        <v>23.1</v>
      </c>
      <c r="P7328" t="s">
        <v>337</v>
      </c>
      <c r="Q7328">
        <v>751.9</v>
      </c>
      <c r="R7328">
        <v>0</v>
      </c>
      <c r="S7328">
        <v>0</v>
      </c>
      <c r="T7328">
        <v>10</v>
      </c>
      <c r="U7328">
        <v>7.0000000000000007E-2</v>
      </c>
      <c r="V7328">
        <v>11</v>
      </c>
      <c r="W7328">
        <v>0</v>
      </c>
      <c r="X7328">
        <v>0</v>
      </c>
      <c r="Y7328">
        <v>0</v>
      </c>
      <c r="Z7328">
        <v>0</v>
      </c>
      <c r="AA7328">
        <v>1.4E-2</v>
      </c>
      <c r="AB7328">
        <v>22.1</v>
      </c>
      <c r="AC7328">
        <v>56</v>
      </c>
      <c r="AD7328">
        <v>12.9</v>
      </c>
      <c r="AE7328">
        <v>21.8</v>
      </c>
      <c r="AF7328">
        <v>10.31</v>
      </c>
      <c r="AG7328">
        <v>7.2800000000000004E-2</v>
      </c>
      <c r="AH7328" t="s">
        <v>337</v>
      </c>
      <c r="AI7328" t="s">
        <v>337</v>
      </c>
      <c r="AJ7328">
        <v>0</v>
      </c>
      <c r="AK7328">
        <v>117</v>
      </c>
      <c r="AL7328">
        <v>1</v>
      </c>
      <c r="AM7328">
        <v>100</v>
      </c>
      <c r="AN7328">
        <v>5</v>
      </c>
    </row>
    <row r="7329" spans="1:40" x14ac:dyDescent="0.25">
      <c r="A7329" s="34">
        <v>40768</v>
      </c>
      <c r="B7329" s="220">
        <v>0.31597222222222221</v>
      </c>
      <c r="C7329">
        <v>22.3</v>
      </c>
      <c r="D7329">
        <v>22.3</v>
      </c>
      <c r="E7329">
        <v>22.3</v>
      </c>
      <c r="F7329">
        <v>81</v>
      </c>
      <c r="G7329">
        <v>18.899999999999999</v>
      </c>
      <c r="H7329">
        <v>1</v>
      </c>
      <c r="I7329" t="s">
        <v>340</v>
      </c>
      <c r="J7329">
        <v>0.08</v>
      </c>
      <c r="K7329">
        <v>3</v>
      </c>
      <c r="L7329" t="s">
        <v>340</v>
      </c>
      <c r="M7329">
        <v>22.3</v>
      </c>
      <c r="N7329">
        <v>23.1</v>
      </c>
      <c r="O7329">
        <v>23.1</v>
      </c>
      <c r="P7329" t="s">
        <v>337</v>
      </c>
      <c r="Q7329">
        <v>751.9</v>
      </c>
      <c r="R7329">
        <v>0</v>
      </c>
      <c r="S7329">
        <v>0</v>
      </c>
      <c r="T7329">
        <v>12</v>
      </c>
      <c r="U7329">
        <v>0.09</v>
      </c>
      <c r="V7329">
        <v>14</v>
      </c>
      <c r="W7329">
        <v>0</v>
      </c>
      <c r="X7329">
        <v>0</v>
      </c>
      <c r="Y7329">
        <v>0</v>
      </c>
      <c r="Z7329">
        <v>0</v>
      </c>
      <c r="AA7329">
        <v>1.4E-2</v>
      </c>
      <c r="AB7329">
        <v>22.3</v>
      </c>
      <c r="AC7329">
        <v>59</v>
      </c>
      <c r="AD7329">
        <v>13.9</v>
      </c>
      <c r="AE7329">
        <v>22.2</v>
      </c>
      <c r="AF7329">
        <v>10.87</v>
      </c>
      <c r="AG7329">
        <v>7.2700000000000001E-2</v>
      </c>
      <c r="AH7329" t="s">
        <v>337</v>
      </c>
      <c r="AI7329" t="s">
        <v>337</v>
      </c>
      <c r="AJ7329">
        <v>0</v>
      </c>
      <c r="AK7329">
        <v>116</v>
      </c>
      <c r="AL7329">
        <v>1</v>
      </c>
      <c r="AM7329">
        <v>100</v>
      </c>
      <c r="AN7329">
        <v>5</v>
      </c>
    </row>
    <row r="7330" spans="1:40" x14ac:dyDescent="0.25">
      <c r="A7330" s="34">
        <v>40768</v>
      </c>
      <c r="B7330" s="220">
        <v>0.31944444444444448</v>
      </c>
      <c r="C7330">
        <v>22.2</v>
      </c>
      <c r="D7330">
        <v>22.3</v>
      </c>
      <c r="E7330">
        <v>22.2</v>
      </c>
      <c r="F7330">
        <v>80</v>
      </c>
      <c r="G7330">
        <v>18.600000000000001</v>
      </c>
      <c r="H7330">
        <v>0</v>
      </c>
      <c r="I7330" t="s">
        <v>337</v>
      </c>
      <c r="J7330">
        <v>0</v>
      </c>
      <c r="K7330">
        <v>0</v>
      </c>
      <c r="L7330" t="s">
        <v>337</v>
      </c>
      <c r="M7330">
        <v>22.2</v>
      </c>
      <c r="N7330">
        <v>23</v>
      </c>
      <c r="O7330">
        <v>23</v>
      </c>
      <c r="P7330" t="s">
        <v>337</v>
      </c>
      <c r="Q7330">
        <v>751.9</v>
      </c>
      <c r="R7330">
        <v>0</v>
      </c>
      <c r="S7330">
        <v>0</v>
      </c>
      <c r="T7330">
        <v>16</v>
      </c>
      <c r="U7330">
        <v>0.11</v>
      </c>
      <c r="V7330">
        <v>18</v>
      </c>
      <c r="W7330">
        <v>0</v>
      </c>
      <c r="X7330">
        <v>0</v>
      </c>
      <c r="Y7330">
        <v>0</v>
      </c>
      <c r="Z7330">
        <v>0</v>
      </c>
      <c r="AA7330">
        <v>1.4E-2</v>
      </c>
      <c r="AB7330">
        <v>22.4</v>
      </c>
      <c r="AC7330">
        <v>60</v>
      </c>
      <c r="AD7330">
        <v>14.2</v>
      </c>
      <c r="AE7330">
        <v>22.4</v>
      </c>
      <c r="AF7330">
        <v>11</v>
      </c>
      <c r="AG7330">
        <v>7.2599999999999998E-2</v>
      </c>
      <c r="AH7330" t="s">
        <v>337</v>
      </c>
      <c r="AI7330" t="s">
        <v>337</v>
      </c>
      <c r="AJ7330">
        <v>0</v>
      </c>
      <c r="AK7330">
        <v>117</v>
      </c>
      <c r="AL7330">
        <v>1</v>
      </c>
      <c r="AM7330">
        <v>100</v>
      </c>
      <c r="AN7330">
        <v>5</v>
      </c>
    </row>
    <row r="7331" spans="1:40" x14ac:dyDescent="0.25">
      <c r="A7331" s="34">
        <v>40768</v>
      </c>
      <c r="B7331" s="220">
        <v>0.32291666666666669</v>
      </c>
      <c r="C7331">
        <v>22.3</v>
      </c>
      <c r="D7331">
        <v>22.3</v>
      </c>
      <c r="E7331">
        <v>22.2</v>
      </c>
      <c r="F7331">
        <v>80</v>
      </c>
      <c r="G7331">
        <v>18.7</v>
      </c>
      <c r="H7331">
        <v>0</v>
      </c>
      <c r="I7331" t="s">
        <v>340</v>
      </c>
      <c r="J7331">
        <v>0</v>
      </c>
      <c r="K7331">
        <v>3</v>
      </c>
      <c r="L7331" t="s">
        <v>340</v>
      </c>
      <c r="M7331">
        <v>22.3</v>
      </c>
      <c r="N7331">
        <v>23.1</v>
      </c>
      <c r="O7331">
        <v>23.1</v>
      </c>
      <c r="P7331" t="s">
        <v>337</v>
      </c>
      <c r="Q7331">
        <v>752</v>
      </c>
      <c r="R7331">
        <v>0</v>
      </c>
      <c r="S7331">
        <v>0</v>
      </c>
      <c r="T7331">
        <v>21</v>
      </c>
      <c r="U7331">
        <v>0.15</v>
      </c>
      <c r="V7331">
        <v>23</v>
      </c>
      <c r="W7331">
        <v>0</v>
      </c>
      <c r="X7331">
        <v>0</v>
      </c>
      <c r="Y7331">
        <v>0</v>
      </c>
      <c r="Z7331">
        <v>0</v>
      </c>
      <c r="AA7331">
        <v>1.4E-2</v>
      </c>
      <c r="AB7331">
        <v>22.4</v>
      </c>
      <c r="AC7331">
        <v>56</v>
      </c>
      <c r="AD7331">
        <v>13.2</v>
      </c>
      <c r="AE7331">
        <v>22.3</v>
      </c>
      <c r="AF7331">
        <v>10.3</v>
      </c>
      <c r="AG7331">
        <v>7.2700000000000001E-2</v>
      </c>
      <c r="AH7331" t="s">
        <v>337</v>
      </c>
      <c r="AI7331" t="s">
        <v>337</v>
      </c>
      <c r="AJ7331">
        <v>0</v>
      </c>
      <c r="AK7331">
        <v>117</v>
      </c>
      <c r="AL7331">
        <v>1</v>
      </c>
      <c r="AM7331">
        <v>100</v>
      </c>
      <c r="AN7331">
        <v>5</v>
      </c>
    </row>
    <row r="7332" spans="1:40" x14ac:dyDescent="0.25">
      <c r="A7332" s="34">
        <v>40768</v>
      </c>
      <c r="B7332" s="220">
        <v>0.3263888888888889</v>
      </c>
      <c r="C7332">
        <v>22.4</v>
      </c>
      <c r="D7332">
        <v>22.4</v>
      </c>
      <c r="E7332">
        <v>22.3</v>
      </c>
      <c r="F7332">
        <v>80</v>
      </c>
      <c r="G7332">
        <v>18.8</v>
      </c>
      <c r="H7332">
        <v>1</v>
      </c>
      <c r="I7332" t="s">
        <v>340</v>
      </c>
      <c r="J7332">
        <v>0.08</v>
      </c>
      <c r="K7332">
        <v>4</v>
      </c>
      <c r="L7332" t="s">
        <v>340</v>
      </c>
      <c r="M7332">
        <v>22.4</v>
      </c>
      <c r="N7332">
        <v>23.2</v>
      </c>
      <c r="O7332">
        <v>23.2</v>
      </c>
      <c r="P7332" t="s">
        <v>337</v>
      </c>
      <c r="Q7332">
        <v>752</v>
      </c>
      <c r="R7332">
        <v>0</v>
      </c>
      <c r="S7332">
        <v>0</v>
      </c>
      <c r="T7332">
        <v>26</v>
      </c>
      <c r="U7332">
        <v>0.19</v>
      </c>
      <c r="V7332">
        <v>30</v>
      </c>
      <c r="W7332">
        <v>0</v>
      </c>
      <c r="X7332">
        <v>0</v>
      </c>
      <c r="Y7332">
        <v>0</v>
      </c>
      <c r="Z7332">
        <v>0</v>
      </c>
      <c r="AA7332">
        <v>1.4E-2</v>
      </c>
      <c r="AB7332">
        <v>22.4</v>
      </c>
      <c r="AC7332">
        <v>54</v>
      </c>
      <c r="AD7332">
        <v>12.7</v>
      </c>
      <c r="AE7332">
        <v>22.2</v>
      </c>
      <c r="AF7332">
        <v>9.9</v>
      </c>
      <c r="AG7332">
        <v>7.2700000000000001E-2</v>
      </c>
      <c r="AH7332" t="s">
        <v>337</v>
      </c>
      <c r="AI7332" t="s">
        <v>337</v>
      </c>
      <c r="AJ7332">
        <v>0</v>
      </c>
      <c r="AK7332">
        <v>117</v>
      </c>
      <c r="AL7332">
        <v>1</v>
      </c>
      <c r="AM7332">
        <v>100</v>
      </c>
      <c r="AN7332">
        <v>5</v>
      </c>
    </row>
    <row r="7333" spans="1:40" x14ac:dyDescent="0.25">
      <c r="A7333" s="34">
        <v>40768</v>
      </c>
      <c r="B7333" s="220">
        <v>0.3298611111111111</v>
      </c>
      <c r="C7333">
        <v>22.5</v>
      </c>
      <c r="D7333">
        <v>22.5</v>
      </c>
      <c r="E7333">
        <v>22.4</v>
      </c>
      <c r="F7333">
        <v>79</v>
      </c>
      <c r="G7333">
        <v>18.7</v>
      </c>
      <c r="H7333">
        <v>1</v>
      </c>
      <c r="I7333" t="s">
        <v>340</v>
      </c>
      <c r="J7333">
        <v>0.08</v>
      </c>
      <c r="K7333">
        <v>3</v>
      </c>
      <c r="L7333" t="s">
        <v>340</v>
      </c>
      <c r="M7333">
        <v>22.5</v>
      </c>
      <c r="N7333">
        <v>23.3</v>
      </c>
      <c r="O7333">
        <v>23.3</v>
      </c>
      <c r="P7333" t="s">
        <v>337</v>
      </c>
      <c r="Q7333">
        <v>752.1</v>
      </c>
      <c r="R7333">
        <v>0</v>
      </c>
      <c r="S7333">
        <v>0</v>
      </c>
      <c r="T7333">
        <v>32</v>
      </c>
      <c r="U7333">
        <v>0.23</v>
      </c>
      <c r="V7333">
        <v>33</v>
      </c>
      <c r="W7333">
        <v>0</v>
      </c>
      <c r="X7333">
        <v>0</v>
      </c>
      <c r="Y7333">
        <v>0</v>
      </c>
      <c r="Z7333">
        <v>0</v>
      </c>
      <c r="AA7333">
        <v>1.4E-2</v>
      </c>
      <c r="AB7333">
        <v>22.4</v>
      </c>
      <c r="AC7333">
        <v>52</v>
      </c>
      <c r="AD7333">
        <v>12</v>
      </c>
      <c r="AE7333">
        <v>22.1</v>
      </c>
      <c r="AF7333">
        <v>9.6</v>
      </c>
      <c r="AG7333">
        <v>7.2800000000000004E-2</v>
      </c>
      <c r="AH7333" t="s">
        <v>337</v>
      </c>
      <c r="AI7333" t="s">
        <v>337</v>
      </c>
      <c r="AJ7333">
        <v>0</v>
      </c>
      <c r="AK7333">
        <v>117</v>
      </c>
      <c r="AL7333">
        <v>1</v>
      </c>
      <c r="AM7333">
        <v>100</v>
      </c>
      <c r="AN7333">
        <v>5</v>
      </c>
    </row>
    <row r="7334" spans="1:40" x14ac:dyDescent="0.25">
      <c r="A7334" s="34">
        <v>40768</v>
      </c>
      <c r="B7334" s="220">
        <v>0.33333333333333331</v>
      </c>
      <c r="C7334">
        <v>22.6</v>
      </c>
      <c r="D7334">
        <v>22.6</v>
      </c>
      <c r="E7334">
        <v>22.5</v>
      </c>
      <c r="F7334">
        <v>79</v>
      </c>
      <c r="G7334">
        <v>18.8</v>
      </c>
      <c r="H7334">
        <v>2</v>
      </c>
      <c r="I7334" t="s">
        <v>340</v>
      </c>
      <c r="J7334">
        <v>0.17</v>
      </c>
      <c r="K7334">
        <v>3</v>
      </c>
      <c r="L7334" t="s">
        <v>340</v>
      </c>
      <c r="M7334">
        <v>22.6</v>
      </c>
      <c r="N7334">
        <v>23.5</v>
      </c>
      <c r="O7334">
        <v>23.5</v>
      </c>
      <c r="P7334" t="s">
        <v>337</v>
      </c>
      <c r="Q7334">
        <v>752.2</v>
      </c>
      <c r="R7334">
        <v>0</v>
      </c>
      <c r="S7334">
        <v>0</v>
      </c>
      <c r="T7334">
        <v>40</v>
      </c>
      <c r="U7334">
        <v>0.28999999999999998</v>
      </c>
      <c r="V7334">
        <v>44</v>
      </c>
      <c r="W7334">
        <v>0</v>
      </c>
      <c r="X7334">
        <v>0</v>
      </c>
      <c r="Y7334">
        <v>0</v>
      </c>
      <c r="Z7334">
        <v>0</v>
      </c>
      <c r="AA7334">
        <v>1.4999999999999999E-2</v>
      </c>
      <c r="AB7334">
        <v>22.3</v>
      </c>
      <c r="AC7334">
        <v>52</v>
      </c>
      <c r="AD7334">
        <v>11.9</v>
      </c>
      <c r="AE7334">
        <v>21.9</v>
      </c>
      <c r="AF7334">
        <v>9.61</v>
      </c>
      <c r="AG7334">
        <v>7.2800000000000004E-2</v>
      </c>
      <c r="AH7334" t="s">
        <v>337</v>
      </c>
      <c r="AI7334" t="s">
        <v>337</v>
      </c>
      <c r="AJ7334">
        <v>1E-3</v>
      </c>
      <c r="AK7334">
        <v>117</v>
      </c>
      <c r="AL7334">
        <v>1</v>
      </c>
      <c r="AM7334">
        <v>100</v>
      </c>
      <c r="AN7334">
        <v>5</v>
      </c>
    </row>
    <row r="7335" spans="1:40" x14ac:dyDescent="0.25">
      <c r="A7335" s="34">
        <v>40768</v>
      </c>
      <c r="B7335" s="220">
        <v>0.33680555555555558</v>
      </c>
      <c r="C7335">
        <v>22.7</v>
      </c>
      <c r="D7335">
        <v>22.7</v>
      </c>
      <c r="E7335">
        <v>22.6</v>
      </c>
      <c r="F7335">
        <v>79</v>
      </c>
      <c r="G7335">
        <v>18.8</v>
      </c>
      <c r="H7335">
        <v>2</v>
      </c>
      <c r="I7335" t="s">
        <v>340</v>
      </c>
      <c r="J7335">
        <v>0.17</v>
      </c>
      <c r="K7335">
        <v>3</v>
      </c>
      <c r="L7335" t="s">
        <v>340</v>
      </c>
      <c r="M7335">
        <v>22.7</v>
      </c>
      <c r="N7335">
        <v>23.6</v>
      </c>
      <c r="O7335">
        <v>23.6</v>
      </c>
      <c r="P7335" t="s">
        <v>337</v>
      </c>
      <c r="Q7335">
        <v>752.2</v>
      </c>
      <c r="R7335">
        <v>0</v>
      </c>
      <c r="S7335">
        <v>0</v>
      </c>
      <c r="T7335">
        <v>37</v>
      </c>
      <c r="U7335">
        <v>0.27</v>
      </c>
      <c r="V7335">
        <v>44</v>
      </c>
      <c r="W7335">
        <v>0</v>
      </c>
      <c r="X7335">
        <v>0</v>
      </c>
      <c r="Y7335">
        <v>0</v>
      </c>
      <c r="Z7335">
        <v>0</v>
      </c>
      <c r="AA7335">
        <v>1.4999999999999999E-2</v>
      </c>
      <c r="AB7335">
        <v>22.4</v>
      </c>
      <c r="AC7335">
        <v>56</v>
      </c>
      <c r="AD7335">
        <v>13.2</v>
      </c>
      <c r="AE7335">
        <v>22.2</v>
      </c>
      <c r="AF7335">
        <v>10.3</v>
      </c>
      <c r="AG7335">
        <v>7.2700000000000001E-2</v>
      </c>
      <c r="AH7335" t="s">
        <v>337</v>
      </c>
      <c r="AI7335" t="s">
        <v>337</v>
      </c>
      <c r="AJ7335">
        <v>0</v>
      </c>
      <c r="AK7335">
        <v>117</v>
      </c>
      <c r="AL7335">
        <v>1</v>
      </c>
      <c r="AM7335">
        <v>100</v>
      </c>
      <c r="AN7335">
        <v>5</v>
      </c>
    </row>
    <row r="7336" spans="1:40" x14ac:dyDescent="0.25">
      <c r="A7336" s="34">
        <v>40768</v>
      </c>
      <c r="B7336" s="220">
        <v>0.34027777777777773</v>
      </c>
      <c r="C7336">
        <v>22.7</v>
      </c>
      <c r="D7336">
        <v>22.7</v>
      </c>
      <c r="E7336">
        <v>22.7</v>
      </c>
      <c r="F7336">
        <v>79</v>
      </c>
      <c r="G7336">
        <v>18.8</v>
      </c>
      <c r="H7336">
        <v>2</v>
      </c>
      <c r="I7336" t="s">
        <v>340</v>
      </c>
      <c r="J7336">
        <v>0.17</v>
      </c>
      <c r="K7336">
        <v>4</v>
      </c>
      <c r="L7336" t="s">
        <v>340</v>
      </c>
      <c r="M7336">
        <v>22.7</v>
      </c>
      <c r="N7336">
        <v>23.6</v>
      </c>
      <c r="O7336">
        <v>23.6</v>
      </c>
      <c r="P7336" t="s">
        <v>337</v>
      </c>
      <c r="Q7336">
        <v>752.3</v>
      </c>
      <c r="R7336">
        <v>0</v>
      </c>
      <c r="S7336">
        <v>0</v>
      </c>
      <c r="T7336">
        <v>40</v>
      </c>
      <c r="U7336">
        <v>0.28999999999999998</v>
      </c>
      <c r="V7336">
        <v>44</v>
      </c>
      <c r="W7336">
        <v>0</v>
      </c>
      <c r="X7336">
        <v>0</v>
      </c>
      <c r="Y7336">
        <v>0</v>
      </c>
      <c r="Z7336">
        <v>0</v>
      </c>
      <c r="AA7336">
        <v>1.4999999999999999E-2</v>
      </c>
      <c r="AB7336">
        <v>22.6</v>
      </c>
      <c r="AC7336">
        <v>58</v>
      </c>
      <c r="AD7336">
        <v>13.9</v>
      </c>
      <c r="AE7336">
        <v>22.6</v>
      </c>
      <c r="AF7336">
        <v>10.65</v>
      </c>
      <c r="AG7336">
        <v>7.2599999999999998E-2</v>
      </c>
      <c r="AH7336" t="s">
        <v>337</v>
      </c>
      <c r="AI7336" t="s">
        <v>337</v>
      </c>
      <c r="AJ7336">
        <v>0</v>
      </c>
      <c r="AK7336">
        <v>118</v>
      </c>
      <c r="AL7336">
        <v>1</v>
      </c>
      <c r="AM7336">
        <v>100</v>
      </c>
      <c r="AN7336">
        <v>5</v>
      </c>
    </row>
    <row r="7337" spans="1:40" x14ac:dyDescent="0.25">
      <c r="A7337" s="34">
        <v>40768</v>
      </c>
      <c r="B7337" s="220">
        <v>0.34375</v>
      </c>
      <c r="C7337">
        <v>22.7</v>
      </c>
      <c r="D7337">
        <v>22.7</v>
      </c>
      <c r="E7337">
        <v>22.7</v>
      </c>
      <c r="F7337">
        <v>80</v>
      </c>
      <c r="G7337">
        <v>19.100000000000001</v>
      </c>
      <c r="H7337">
        <v>3</v>
      </c>
      <c r="I7337" t="s">
        <v>340</v>
      </c>
      <c r="J7337">
        <v>0.25</v>
      </c>
      <c r="K7337">
        <v>4</v>
      </c>
      <c r="L7337" t="s">
        <v>340</v>
      </c>
      <c r="M7337">
        <v>22.7</v>
      </c>
      <c r="N7337">
        <v>23.7</v>
      </c>
      <c r="O7337">
        <v>23.7</v>
      </c>
      <c r="P7337" t="s">
        <v>337</v>
      </c>
      <c r="Q7337">
        <v>752.3</v>
      </c>
      <c r="R7337">
        <v>0</v>
      </c>
      <c r="S7337">
        <v>0</v>
      </c>
      <c r="T7337">
        <v>47</v>
      </c>
      <c r="U7337">
        <v>0.34</v>
      </c>
      <c r="V7337">
        <v>49</v>
      </c>
      <c r="W7337">
        <v>0</v>
      </c>
      <c r="X7337">
        <v>0</v>
      </c>
      <c r="Y7337">
        <v>0</v>
      </c>
      <c r="Z7337">
        <v>0</v>
      </c>
      <c r="AA7337">
        <v>1.4999999999999999E-2</v>
      </c>
      <c r="AB7337">
        <v>22.8</v>
      </c>
      <c r="AC7337">
        <v>58</v>
      </c>
      <c r="AD7337">
        <v>14.1</v>
      </c>
      <c r="AE7337">
        <v>22.9</v>
      </c>
      <c r="AF7337">
        <v>10.63</v>
      </c>
      <c r="AG7337">
        <v>7.2599999999999998E-2</v>
      </c>
      <c r="AH7337" t="s">
        <v>337</v>
      </c>
      <c r="AI7337" t="s">
        <v>337</v>
      </c>
      <c r="AJ7337">
        <v>0</v>
      </c>
      <c r="AK7337">
        <v>116</v>
      </c>
      <c r="AL7337">
        <v>1</v>
      </c>
      <c r="AM7337">
        <v>100</v>
      </c>
      <c r="AN7337">
        <v>5</v>
      </c>
    </row>
    <row r="7338" spans="1:40" x14ac:dyDescent="0.25">
      <c r="A7338" s="34">
        <v>40768</v>
      </c>
      <c r="B7338" s="220">
        <v>0.34722222222222227</v>
      </c>
      <c r="C7338">
        <v>22.7</v>
      </c>
      <c r="D7338">
        <v>22.7</v>
      </c>
      <c r="E7338">
        <v>22.7</v>
      </c>
      <c r="F7338">
        <v>79</v>
      </c>
      <c r="G7338">
        <v>18.899999999999999</v>
      </c>
      <c r="H7338">
        <v>3</v>
      </c>
      <c r="I7338" t="s">
        <v>340</v>
      </c>
      <c r="J7338">
        <v>0.25</v>
      </c>
      <c r="K7338">
        <v>5</v>
      </c>
      <c r="L7338" t="s">
        <v>340</v>
      </c>
      <c r="M7338">
        <v>22.7</v>
      </c>
      <c r="N7338">
        <v>23.7</v>
      </c>
      <c r="O7338">
        <v>23.7</v>
      </c>
      <c r="P7338" t="s">
        <v>337</v>
      </c>
      <c r="Q7338">
        <v>752.4</v>
      </c>
      <c r="R7338">
        <v>0</v>
      </c>
      <c r="S7338">
        <v>0</v>
      </c>
      <c r="T7338">
        <v>54</v>
      </c>
      <c r="U7338">
        <v>0.39</v>
      </c>
      <c r="V7338">
        <v>56</v>
      </c>
      <c r="W7338">
        <v>0</v>
      </c>
      <c r="X7338">
        <v>0</v>
      </c>
      <c r="Y7338">
        <v>0</v>
      </c>
      <c r="Z7338">
        <v>0</v>
      </c>
      <c r="AA7338">
        <v>1.4999999999999999E-2</v>
      </c>
      <c r="AB7338">
        <v>22.9</v>
      </c>
      <c r="AC7338">
        <v>55</v>
      </c>
      <c r="AD7338">
        <v>13.4</v>
      </c>
      <c r="AE7338">
        <v>23</v>
      </c>
      <c r="AF7338">
        <v>10.08</v>
      </c>
      <c r="AG7338">
        <v>7.2599999999999998E-2</v>
      </c>
      <c r="AH7338" t="s">
        <v>337</v>
      </c>
      <c r="AI7338" t="s">
        <v>337</v>
      </c>
      <c r="AJ7338">
        <v>0</v>
      </c>
      <c r="AK7338">
        <v>117</v>
      </c>
      <c r="AL7338">
        <v>1</v>
      </c>
      <c r="AM7338">
        <v>100</v>
      </c>
      <c r="AN7338">
        <v>5</v>
      </c>
    </row>
    <row r="7339" spans="1:40" x14ac:dyDescent="0.25">
      <c r="A7339" s="34">
        <v>40768</v>
      </c>
      <c r="B7339" s="220">
        <v>0.35069444444444442</v>
      </c>
      <c r="C7339">
        <v>22.8</v>
      </c>
      <c r="D7339">
        <v>22.8</v>
      </c>
      <c r="E7339">
        <v>22.7</v>
      </c>
      <c r="F7339">
        <v>79</v>
      </c>
      <c r="G7339">
        <v>19</v>
      </c>
      <c r="H7339">
        <v>2</v>
      </c>
      <c r="I7339" t="s">
        <v>340</v>
      </c>
      <c r="J7339">
        <v>0.17</v>
      </c>
      <c r="K7339">
        <v>4</v>
      </c>
      <c r="L7339" t="s">
        <v>340</v>
      </c>
      <c r="M7339">
        <v>22.8</v>
      </c>
      <c r="N7339">
        <v>23.8</v>
      </c>
      <c r="O7339">
        <v>23.8</v>
      </c>
      <c r="P7339" t="s">
        <v>337</v>
      </c>
      <c r="Q7339">
        <v>752.4</v>
      </c>
      <c r="R7339">
        <v>0</v>
      </c>
      <c r="S7339">
        <v>0</v>
      </c>
      <c r="T7339">
        <v>60</v>
      </c>
      <c r="U7339">
        <v>0.43</v>
      </c>
      <c r="V7339">
        <v>67</v>
      </c>
      <c r="W7339">
        <v>0.5</v>
      </c>
      <c r="X7339">
        <v>0.02</v>
      </c>
      <c r="Y7339">
        <v>0.6</v>
      </c>
      <c r="Z7339">
        <v>0</v>
      </c>
      <c r="AA7339">
        <v>1.6E-2</v>
      </c>
      <c r="AB7339">
        <v>23.1</v>
      </c>
      <c r="AC7339">
        <v>52</v>
      </c>
      <c r="AD7339">
        <v>12.7</v>
      </c>
      <c r="AE7339">
        <v>22.9</v>
      </c>
      <c r="AF7339">
        <v>9.58</v>
      </c>
      <c r="AG7339">
        <v>7.2599999999999998E-2</v>
      </c>
      <c r="AH7339" t="s">
        <v>337</v>
      </c>
      <c r="AI7339" t="s">
        <v>337</v>
      </c>
      <c r="AJ7339">
        <v>0</v>
      </c>
      <c r="AK7339">
        <v>116</v>
      </c>
      <c r="AL7339">
        <v>1</v>
      </c>
      <c r="AM7339">
        <v>100</v>
      </c>
      <c r="AN7339">
        <v>5</v>
      </c>
    </row>
    <row r="7340" spans="1:40" x14ac:dyDescent="0.25">
      <c r="A7340" s="34">
        <v>40768</v>
      </c>
      <c r="B7340" s="220">
        <v>0.35416666666666669</v>
      </c>
      <c r="C7340">
        <v>23</v>
      </c>
      <c r="D7340">
        <v>23</v>
      </c>
      <c r="E7340">
        <v>22.8</v>
      </c>
      <c r="F7340">
        <v>78</v>
      </c>
      <c r="G7340">
        <v>19</v>
      </c>
      <c r="H7340">
        <v>1</v>
      </c>
      <c r="I7340" t="s">
        <v>340</v>
      </c>
      <c r="J7340">
        <v>0.08</v>
      </c>
      <c r="K7340">
        <v>2</v>
      </c>
      <c r="L7340" t="s">
        <v>340</v>
      </c>
      <c r="M7340">
        <v>23</v>
      </c>
      <c r="N7340">
        <v>24</v>
      </c>
      <c r="O7340">
        <v>24</v>
      </c>
      <c r="P7340" t="s">
        <v>337</v>
      </c>
      <c r="Q7340">
        <v>752.5</v>
      </c>
      <c r="R7340">
        <v>0</v>
      </c>
      <c r="S7340">
        <v>0</v>
      </c>
      <c r="T7340">
        <v>85</v>
      </c>
      <c r="U7340">
        <v>0.61</v>
      </c>
      <c r="V7340">
        <v>98</v>
      </c>
      <c r="W7340">
        <v>0.6</v>
      </c>
      <c r="X7340">
        <v>0.02</v>
      </c>
      <c r="Y7340">
        <v>0.6</v>
      </c>
      <c r="Z7340">
        <v>0</v>
      </c>
      <c r="AA7340">
        <v>1.6E-2</v>
      </c>
      <c r="AB7340">
        <v>23.1</v>
      </c>
      <c r="AC7340">
        <v>50</v>
      </c>
      <c r="AD7340">
        <v>12.1</v>
      </c>
      <c r="AE7340">
        <v>22.8</v>
      </c>
      <c r="AF7340">
        <v>9.25</v>
      </c>
      <c r="AG7340">
        <v>7.2700000000000001E-2</v>
      </c>
      <c r="AH7340" t="s">
        <v>337</v>
      </c>
      <c r="AI7340" t="s">
        <v>337</v>
      </c>
      <c r="AJ7340">
        <v>0</v>
      </c>
      <c r="AK7340">
        <v>117</v>
      </c>
      <c r="AL7340">
        <v>1</v>
      </c>
      <c r="AM7340">
        <v>100</v>
      </c>
      <c r="AN7340">
        <v>5</v>
      </c>
    </row>
    <row r="7341" spans="1:40" x14ac:dyDescent="0.25">
      <c r="A7341" s="34">
        <v>40768</v>
      </c>
      <c r="B7341" s="220">
        <v>0.3576388888888889</v>
      </c>
      <c r="C7341">
        <v>23.2</v>
      </c>
      <c r="D7341">
        <v>23.2</v>
      </c>
      <c r="E7341">
        <v>23</v>
      </c>
      <c r="F7341">
        <v>78</v>
      </c>
      <c r="G7341">
        <v>19.100000000000001</v>
      </c>
      <c r="H7341">
        <v>2</v>
      </c>
      <c r="I7341" t="s">
        <v>340</v>
      </c>
      <c r="J7341">
        <v>0.17</v>
      </c>
      <c r="K7341">
        <v>4</v>
      </c>
      <c r="L7341" t="s">
        <v>340</v>
      </c>
      <c r="M7341">
        <v>23.2</v>
      </c>
      <c r="N7341">
        <v>24.2</v>
      </c>
      <c r="O7341">
        <v>24.2</v>
      </c>
      <c r="P7341" t="s">
        <v>337</v>
      </c>
      <c r="Q7341">
        <v>752.6</v>
      </c>
      <c r="R7341">
        <v>0</v>
      </c>
      <c r="S7341">
        <v>0</v>
      </c>
      <c r="T7341">
        <v>77</v>
      </c>
      <c r="U7341">
        <v>0.55000000000000004</v>
      </c>
      <c r="V7341">
        <v>86</v>
      </c>
      <c r="W7341">
        <v>0.6</v>
      </c>
      <c r="X7341">
        <v>0.02</v>
      </c>
      <c r="Y7341">
        <v>0.6</v>
      </c>
      <c r="Z7341">
        <v>0</v>
      </c>
      <c r="AA7341">
        <v>1.7000000000000001E-2</v>
      </c>
      <c r="AB7341">
        <v>23.1</v>
      </c>
      <c r="AC7341">
        <v>49</v>
      </c>
      <c r="AD7341">
        <v>11.8</v>
      </c>
      <c r="AE7341">
        <v>22.8</v>
      </c>
      <c r="AF7341">
        <v>9.0500000000000007</v>
      </c>
      <c r="AG7341">
        <v>7.2700000000000001E-2</v>
      </c>
      <c r="AH7341" t="s">
        <v>337</v>
      </c>
      <c r="AI7341" t="s">
        <v>337</v>
      </c>
      <c r="AJ7341">
        <v>0</v>
      </c>
      <c r="AK7341">
        <v>115</v>
      </c>
      <c r="AL7341">
        <v>1</v>
      </c>
      <c r="AM7341">
        <v>100</v>
      </c>
      <c r="AN7341">
        <v>5</v>
      </c>
    </row>
    <row r="7342" spans="1:40" x14ac:dyDescent="0.25">
      <c r="A7342" s="34">
        <v>40768</v>
      </c>
      <c r="B7342" s="220">
        <v>0.3611111111111111</v>
      </c>
      <c r="C7342">
        <v>23.3</v>
      </c>
      <c r="D7342">
        <v>23.3</v>
      </c>
      <c r="E7342">
        <v>23.2</v>
      </c>
      <c r="F7342">
        <v>78</v>
      </c>
      <c r="G7342">
        <v>19.3</v>
      </c>
      <c r="H7342">
        <v>3</v>
      </c>
      <c r="I7342" t="s">
        <v>340</v>
      </c>
      <c r="J7342">
        <v>0.25</v>
      </c>
      <c r="K7342">
        <v>4</v>
      </c>
      <c r="L7342" t="s">
        <v>340</v>
      </c>
      <c r="M7342">
        <v>23.3</v>
      </c>
      <c r="N7342">
        <v>24.4</v>
      </c>
      <c r="O7342">
        <v>24.4</v>
      </c>
      <c r="P7342" t="s">
        <v>337</v>
      </c>
      <c r="Q7342">
        <v>752.7</v>
      </c>
      <c r="R7342">
        <v>0</v>
      </c>
      <c r="S7342">
        <v>0</v>
      </c>
      <c r="T7342">
        <v>71</v>
      </c>
      <c r="U7342">
        <v>0.51</v>
      </c>
      <c r="V7342">
        <v>74</v>
      </c>
      <c r="W7342">
        <v>0.7</v>
      </c>
      <c r="X7342">
        <v>0.03</v>
      </c>
      <c r="Y7342">
        <v>0.7</v>
      </c>
      <c r="Z7342">
        <v>0</v>
      </c>
      <c r="AA7342">
        <v>1.7000000000000001E-2</v>
      </c>
      <c r="AB7342">
        <v>23.1</v>
      </c>
      <c r="AC7342">
        <v>48</v>
      </c>
      <c r="AD7342">
        <v>11.4</v>
      </c>
      <c r="AE7342">
        <v>22.8</v>
      </c>
      <c r="AF7342">
        <v>8.92</v>
      </c>
      <c r="AG7342">
        <v>7.2700000000000001E-2</v>
      </c>
      <c r="AH7342" t="s">
        <v>337</v>
      </c>
      <c r="AI7342" t="s">
        <v>337</v>
      </c>
      <c r="AJ7342">
        <v>0</v>
      </c>
      <c r="AK7342">
        <v>116</v>
      </c>
      <c r="AL7342">
        <v>1</v>
      </c>
      <c r="AM7342">
        <v>100</v>
      </c>
      <c r="AN7342">
        <v>5</v>
      </c>
    </row>
    <row r="7343" spans="1:40" x14ac:dyDescent="0.25">
      <c r="A7343" s="34">
        <v>40768</v>
      </c>
      <c r="B7343" s="220">
        <v>0.36458333333333331</v>
      </c>
      <c r="C7343">
        <v>23.4</v>
      </c>
      <c r="D7343">
        <v>23.4</v>
      </c>
      <c r="E7343">
        <v>23.3</v>
      </c>
      <c r="F7343">
        <v>77</v>
      </c>
      <c r="G7343">
        <v>19.2</v>
      </c>
      <c r="H7343">
        <v>2</v>
      </c>
      <c r="I7343" t="s">
        <v>340</v>
      </c>
      <c r="J7343">
        <v>0.17</v>
      </c>
      <c r="K7343">
        <v>4</v>
      </c>
      <c r="L7343" t="s">
        <v>340</v>
      </c>
      <c r="M7343">
        <v>23.4</v>
      </c>
      <c r="N7343">
        <v>24.6</v>
      </c>
      <c r="O7343">
        <v>24.6</v>
      </c>
      <c r="P7343" t="s">
        <v>337</v>
      </c>
      <c r="Q7343">
        <v>752.7</v>
      </c>
      <c r="R7343">
        <v>0</v>
      </c>
      <c r="S7343">
        <v>0</v>
      </c>
      <c r="T7343">
        <v>86</v>
      </c>
      <c r="U7343">
        <v>0.62</v>
      </c>
      <c r="V7343">
        <v>91</v>
      </c>
      <c r="W7343">
        <v>0.8</v>
      </c>
      <c r="X7343">
        <v>0.03</v>
      </c>
      <c r="Y7343">
        <v>0.8</v>
      </c>
      <c r="Z7343">
        <v>0</v>
      </c>
      <c r="AA7343">
        <v>1.7999999999999999E-2</v>
      </c>
      <c r="AB7343">
        <v>23.1</v>
      </c>
      <c r="AC7343">
        <v>47</v>
      </c>
      <c r="AD7343">
        <v>11.1</v>
      </c>
      <c r="AE7343">
        <v>22.7</v>
      </c>
      <c r="AF7343">
        <v>8.75</v>
      </c>
      <c r="AG7343">
        <v>7.2700000000000001E-2</v>
      </c>
      <c r="AH7343" t="s">
        <v>337</v>
      </c>
      <c r="AI7343" t="s">
        <v>337</v>
      </c>
      <c r="AJ7343">
        <v>0</v>
      </c>
      <c r="AK7343">
        <v>117</v>
      </c>
      <c r="AL7343">
        <v>1</v>
      </c>
      <c r="AM7343">
        <v>100</v>
      </c>
      <c r="AN7343">
        <v>5</v>
      </c>
    </row>
    <row r="7344" spans="1:40" x14ac:dyDescent="0.25">
      <c r="A7344" s="34">
        <v>40768</v>
      </c>
      <c r="B7344" s="220">
        <v>0.36805555555555558</v>
      </c>
      <c r="C7344">
        <v>23.6</v>
      </c>
      <c r="D7344">
        <v>23.6</v>
      </c>
      <c r="E7344">
        <v>23.4</v>
      </c>
      <c r="F7344">
        <v>77</v>
      </c>
      <c r="G7344">
        <v>19.3</v>
      </c>
      <c r="H7344">
        <v>2</v>
      </c>
      <c r="I7344" t="s">
        <v>340</v>
      </c>
      <c r="J7344">
        <v>0.17</v>
      </c>
      <c r="K7344">
        <v>4</v>
      </c>
      <c r="L7344" t="s">
        <v>340</v>
      </c>
      <c r="M7344">
        <v>23.6</v>
      </c>
      <c r="N7344">
        <v>24.7</v>
      </c>
      <c r="O7344">
        <v>24.7</v>
      </c>
      <c r="P7344" t="s">
        <v>337</v>
      </c>
      <c r="Q7344">
        <v>752.6</v>
      </c>
      <c r="R7344">
        <v>0</v>
      </c>
      <c r="S7344">
        <v>0</v>
      </c>
      <c r="T7344">
        <v>98</v>
      </c>
      <c r="U7344">
        <v>0.7</v>
      </c>
      <c r="V7344">
        <v>102</v>
      </c>
      <c r="W7344">
        <v>0.8</v>
      </c>
      <c r="X7344">
        <v>0.03</v>
      </c>
      <c r="Y7344">
        <v>0.9</v>
      </c>
      <c r="Z7344">
        <v>0</v>
      </c>
      <c r="AA7344">
        <v>1.7999999999999999E-2</v>
      </c>
      <c r="AB7344">
        <v>23.1</v>
      </c>
      <c r="AC7344">
        <v>51</v>
      </c>
      <c r="AD7344">
        <v>12.4</v>
      </c>
      <c r="AE7344">
        <v>22.9</v>
      </c>
      <c r="AF7344">
        <v>9.3800000000000008</v>
      </c>
      <c r="AG7344">
        <v>7.2599999999999998E-2</v>
      </c>
      <c r="AH7344" t="s">
        <v>337</v>
      </c>
      <c r="AI7344" t="s">
        <v>337</v>
      </c>
      <c r="AJ7344">
        <v>0</v>
      </c>
      <c r="AK7344">
        <v>116</v>
      </c>
      <c r="AL7344">
        <v>1</v>
      </c>
      <c r="AM7344">
        <v>100</v>
      </c>
      <c r="AN7344">
        <v>5</v>
      </c>
    </row>
    <row r="7345" spans="1:40" x14ac:dyDescent="0.25">
      <c r="A7345" s="34">
        <v>40768</v>
      </c>
      <c r="B7345" s="220">
        <v>0.37152777777777773</v>
      </c>
      <c r="C7345">
        <v>23.7</v>
      </c>
      <c r="D7345">
        <v>23.7</v>
      </c>
      <c r="E7345">
        <v>23.6</v>
      </c>
      <c r="F7345">
        <v>76</v>
      </c>
      <c r="G7345">
        <v>19.2</v>
      </c>
      <c r="H7345">
        <v>3</v>
      </c>
      <c r="I7345" t="s">
        <v>340</v>
      </c>
      <c r="J7345">
        <v>0.25</v>
      </c>
      <c r="K7345">
        <v>5</v>
      </c>
      <c r="L7345" t="s">
        <v>340</v>
      </c>
      <c r="M7345">
        <v>23.7</v>
      </c>
      <c r="N7345">
        <v>24.9</v>
      </c>
      <c r="O7345">
        <v>24.9</v>
      </c>
      <c r="P7345" t="s">
        <v>337</v>
      </c>
      <c r="Q7345">
        <v>752.6</v>
      </c>
      <c r="R7345">
        <v>0</v>
      </c>
      <c r="S7345">
        <v>0</v>
      </c>
      <c r="T7345">
        <v>130</v>
      </c>
      <c r="U7345">
        <v>0.93</v>
      </c>
      <c r="V7345">
        <v>153</v>
      </c>
      <c r="W7345">
        <v>1</v>
      </c>
      <c r="X7345">
        <v>0.04</v>
      </c>
      <c r="Y7345">
        <v>1</v>
      </c>
      <c r="Z7345">
        <v>0</v>
      </c>
      <c r="AA7345">
        <v>1.9E-2</v>
      </c>
      <c r="AB7345">
        <v>23.4</v>
      </c>
      <c r="AC7345">
        <v>53</v>
      </c>
      <c r="AD7345">
        <v>13.3</v>
      </c>
      <c r="AE7345">
        <v>23.5</v>
      </c>
      <c r="AF7345">
        <v>9.68</v>
      </c>
      <c r="AG7345">
        <v>7.2499999999999995E-2</v>
      </c>
      <c r="AH7345" t="s">
        <v>337</v>
      </c>
      <c r="AI7345" t="s">
        <v>337</v>
      </c>
      <c r="AJ7345">
        <v>0</v>
      </c>
      <c r="AK7345">
        <v>116</v>
      </c>
      <c r="AL7345">
        <v>1</v>
      </c>
      <c r="AM7345">
        <v>100</v>
      </c>
      <c r="AN7345">
        <v>5</v>
      </c>
    </row>
    <row r="7346" spans="1:40" x14ac:dyDescent="0.25">
      <c r="A7346" s="34">
        <v>40768</v>
      </c>
      <c r="B7346" s="220">
        <v>0.375</v>
      </c>
      <c r="C7346">
        <v>23.9</v>
      </c>
      <c r="D7346">
        <v>23.9</v>
      </c>
      <c r="E7346">
        <v>23.7</v>
      </c>
      <c r="F7346">
        <v>76</v>
      </c>
      <c r="G7346">
        <v>19.399999999999999</v>
      </c>
      <c r="H7346">
        <v>2</v>
      </c>
      <c r="I7346" t="s">
        <v>340</v>
      </c>
      <c r="J7346">
        <v>0.17</v>
      </c>
      <c r="K7346">
        <v>4</v>
      </c>
      <c r="L7346" t="s">
        <v>340</v>
      </c>
      <c r="M7346">
        <v>23.9</v>
      </c>
      <c r="N7346">
        <v>25.1</v>
      </c>
      <c r="O7346">
        <v>25.1</v>
      </c>
      <c r="P7346" t="s">
        <v>337</v>
      </c>
      <c r="Q7346">
        <v>752.6</v>
      </c>
      <c r="R7346">
        <v>0</v>
      </c>
      <c r="S7346">
        <v>0</v>
      </c>
      <c r="T7346">
        <v>152</v>
      </c>
      <c r="U7346">
        <v>1.0900000000000001</v>
      </c>
      <c r="V7346">
        <v>192</v>
      </c>
      <c r="W7346">
        <v>1</v>
      </c>
      <c r="X7346">
        <v>0.04</v>
      </c>
      <c r="Y7346">
        <v>1.1000000000000001</v>
      </c>
      <c r="Z7346">
        <v>0</v>
      </c>
      <c r="AA7346">
        <v>1.9E-2</v>
      </c>
      <c r="AB7346">
        <v>23.7</v>
      </c>
      <c r="AC7346">
        <v>54</v>
      </c>
      <c r="AD7346">
        <v>13.9</v>
      </c>
      <c r="AE7346">
        <v>23.9</v>
      </c>
      <c r="AF7346">
        <v>9.86</v>
      </c>
      <c r="AG7346">
        <v>7.2400000000000006E-2</v>
      </c>
      <c r="AH7346" t="s">
        <v>337</v>
      </c>
      <c r="AI7346" t="s">
        <v>337</v>
      </c>
      <c r="AJ7346">
        <v>2E-3</v>
      </c>
      <c r="AK7346">
        <v>110</v>
      </c>
      <c r="AL7346">
        <v>1</v>
      </c>
      <c r="AM7346">
        <v>96.5</v>
      </c>
      <c r="AN7346">
        <v>5</v>
      </c>
    </row>
    <row r="7347" spans="1:40" x14ac:dyDescent="0.25">
      <c r="A7347" s="34">
        <v>40768</v>
      </c>
      <c r="B7347" s="220">
        <v>0.37847222222222227</v>
      </c>
      <c r="C7347">
        <v>24.2</v>
      </c>
      <c r="D7347">
        <v>24.2</v>
      </c>
      <c r="E7347">
        <v>23.9</v>
      </c>
      <c r="F7347">
        <v>74</v>
      </c>
      <c r="G7347">
        <v>19.3</v>
      </c>
      <c r="H7347">
        <v>2</v>
      </c>
      <c r="I7347" t="s">
        <v>340</v>
      </c>
      <c r="J7347">
        <v>0.17</v>
      </c>
      <c r="K7347">
        <v>5</v>
      </c>
      <c r="L7347" t="s">
        <v>340</v>
      </c>
      <c r="M7347">
        <v>24.2</v>
      </c>
      <c r="N7347">
        <v>25.4</v>
      </c>
      <c r="O7347">
        <v>25.4</v>
      </c>
      <c r="P7347" t="s">
        <v>337</v>
      </c>
      <c r="Q7347">
        <v>752.6</v>
      </c>
      <c r="R7347">
        <v>0</v>
      </c>
      <c r="S7347">
        <v>0</v>
      </c>
      <c r="T7347">
        <v>217</v>
      </c>
      <c r="U7347">
        <v>1.56</v>
      </c>
      <c r="V7347">
        <v>269</v>
      </c>
      <c r="W7347">
        <v>1.2</v>
      </c>
      <c r="X7347">
        <v>0.04</v>
      </c>
      <c r="Y7347">
        <v>1.3</v>
      </c>
      <c r="Z7347">
        <v>0</v>
      </c>
      <c r="AA7347">
        <v>0.02</v>
      </c>
      <c r="AB7347">
        <v>23.8</v>
      </c>
      <c r="AC7347">
        <v>51</v>
      </c>
      <c r="AD7347">
        <v>13.1</v>
      </c>
      <c r="AE7347">
        <v>23.9</v>
      </c>
      <c r="AF7347">
        <v>9.35</v>
      </c>
      <c r="AG7347">
        <v>7.2400000000000006E-2</v>
      </c>
      <c r="AH7347" t="s">
        <v>337</v>
      </c>
      <c r="AI7347" t="s">
        <v>337</v>
      </c>
      <c r="AJ7347">
        <v>0</v>
      </c>
      <c r="AK7347">
        <v>117</v>
      </c>
      <c r="AL7347">
        <v>1</v>
      </c>
      <c r="AM7347">
        <v>100</v>
      </c>
      <c r="AN7347">
        <v>5</v>
      </c>
    </row>
    <row r="7348" spans="1:40" x14ac:dyDescent="0.25">
      <c r="A7348" s="34">
        <v>40768</v>
      </c>
      <c r="B7348" s="220">
        <v>0.38194444444444442</v>
      </c>
      <c r="C7348">
        <v>24.6</v>
      </c>
      <c r="D7348">
        <v>24.6</v>
      </c>
      <c r="E7348">
        <v>24.2</v>
      </c>
      <c r="F7348">
        <v>71</v>
      </c>
      <c r="G7348">
        <v>19</v>
      </c>
      <c r="H7348">
        <v>4</v>
      </c>
      <c r="I7348" t="s">
        <v>340</v>
      </c>
      <c r="J7348">
        <v>0.33</v>
      </c>
      <c r="K7348">
        <v>7</v>
      </c>
      <c r="L7348" t="s">
        <v>340</v>
      </c>
      <c r="M7348">
        <v>24.6</v>
      </c>
      <c r="N7348">
        <v>25.7</v>
      </c>
      <c r="O7348">
        <v>25.7</v>
      </c>
      <c r="P7348" t="s">
        <v>337</v>
      </c>
      <c r="Q7348">
        <v>752.6</v>
      </c>
      <c r="R7348">
        <v>0</v>
      </c>
      <c r="S7348">
        <v>0</v>
      </c>
      <c r="T7348">
        <v>275</v>
      </c>
      <c r="U7348">
        <v>1.97</v>
      </c>
      <c r="V7348">
        <v>294</v>
      </c>
      <c r="W7348">
        <v>1.4</v>
      </c>
      <c r="X7348">
        <v>0.05</v>
      </c>
      <c r="Y7348">
        <v>1.4</v>
      </c>
      <c r="Z7348">
        <v>0</v>
      </c>
      <c r="AA7348">
        <v>2.1999999999999999E-2</v>
      </c>
      <c r="AB7348">
        <v>23.9</v>
      </c>
      <c r="AC7348">
        <v>49</v>
      </c>
      <c r="AD7348">
        <v>12.5</v>
      </c>
      <c r="AE7348">
        <v>23.9</v>
      </c>
      <c r="AF7348">
        <v>9.0500000000000007</v>
      </c>
      <c r="AG7348">
        <v>7.2400000000000006E-2</v>
      </c>
      <c r="AH7348" t="s">
        <v>337</v>
      </c>
      <c r="AI7348" t="s">
        <v>337</v>
      </c>
      <c r="AJ7348">
        <v>0</v>
      </c>
      <c r="AK7348">
        <v>116</v>
      </c>
      <c r="AL7348">
        <v>1</v>
      </c>
      <c r="AM7348">
        <v>100</v>
      </c>
      <c r="AN7348">
        <v>5</v>
      </c>
    </row>
    <row r="7349" spans="1:40" x14ac:dyDescent="0.25">
      <c r="A7349" s="34">
        <v>40768</v>
      </c>
      <c r="B7349" s="220">
        <v>0.38541666666666669</v>
      </c>
      <c r="C7349">
        <v>25.1</v>
      </c>
      <c r="D7349">
        <v>25.1</v>
      </c>
      <c r="E7349">
        <v>24.6</v>
      </c>
      <c r="F7349">
        <v>70</v>
      </c>
      <c r="G7349">
        <v>19.2</v>
      </c>
      <c r="H7349">
        <v>4</v>
      </c>
      <c r="I7349" t="s">
        <v>351</v>
      </c>
      <c r="J7349">
        <v>0.33</v>
      </c>
      <c r="K7349">
        <v>8</v>
      </c>
      <c r="L7349" t="s">
        <v>351</v>
      </c>
      <c r="M7349">
        <v>25.1</v>
      </c>
      <c r="N7349">
        <v>26.1</v>
      </c>
      <c r="O7349">
        <v>26.1</v>
      </c>
      <c r="P7349" t="s">
        <v>337</v>
      </c>
      <c r="Q7349">
        <v>752.6</v>
      </c>
      <c r="R7349">
        <v>0</v>
      </c>
      <c r="S7349">
        <v>0</v>
      </c>
      <c r="T7349">
        <v>290</v>
      </c>
      <c r="U7349">
        <v>2.08</v>
      </c>
      <c r="V7349">
        <v>294</v>
      </c>
      <c r="W7349">
        <v>1.5</v>
      </c>
      <c r="X7349">
        <v>0.05</v>
      </c>
      <c r="Y7349">
        <v>1.5</v>
      </c>
      <c r="Z7349">
        <v>0</v>
      </c>
      <c r="AA7349">
        <v>2.3E-2</v>
      </c>
      <c r="AB7349">
        <v>23.9</v>
      </c>
      <c r="AC7349">
        <v>47</v>
      </c>
      <c r="AD7349">
        <v>11.9</v>
      </c>
      <c r="AE7349">
        <v>23.8</v>
      </c>
      <c r="AF7349">
        <v>8.75</v>
      </c>
      <c r="AG7349">
        <v>7.2499999999999995E-2</v>
      </c>
      <c r="AH7349" t="s">
        <v>337</v>
      </c>
      <c r="AI7349" t="s">
        <v>337</v>
      </c>
      <c r="AJ7349">
        <v>0</v>
      </c>
      <c r="AK7349">
        <v>117</v>
      </c>
      <c r="AL7349">
        <v>1</v>
      </c>
      <c r="AM7349">
        <v>100</v>
      </c>
      <c r="AN7349">
        <v>5</v>
      </c>
    </row>
    <row r="7350" spans="1:40" x14ac:dyDescent="0.25">
      <c r="A7350" s="34">
        <v>40768</v>
      </c>
      <c r="B7350" s="220">
        <v>0.3888888888888889</v>
      </c>
      <c r="C7350">
        <v>25.3</v>
      </c>
      <c r="D7350">
        <v>25.3</v>
      </c>
      <c r="E7350">
        <v>25.1</v>
      </c>
      <c r="F7350">
        <v>69</v>
      </c>
      <c r="G7350">
        <v>19.2</v>
      </c>
      <c r="H7350">
        <v>5</v>
      </c>
      <c r="I7350" t="s">
        <v>350</v>
      </c>
      <c r="J7350">
        <v>0.42</v>
      </c>
      <c r="K7350">
        <v>8</v>
      </c>
      <c r="L7350" t="s">
        <v>350</v>
      </c>
      <c r="M7350">
        <v>25.3</v>
      </c>
      <c r="N7350">
        <v>26.3</v>
      </c>
      <c r="O7350">
        <v>26.3</v>
      </c>
      <c r="P7350" t="s">
        <v>337</v>
      </c>
      <c r="Q7350">
        <v>752.7</v>
      </c>
      <c r="R7350">
        <v>0</v>
      </c>
      <c r="S7350">
        <v>0</v>
      </c>
      <c r="T7350">
        <v>301</v>
      </c>
      <c r="U7350">
        <v>2.16</v>
      </c>
      <c r="V7350">
        <v>304</v>
      </c>
      <c r="W7350">
        <v>1.6</v>
      </c>
      <c r="X7350">
        <v>0.06</v>
      </c>
      <c r="Y7350">
        <v>1.6</v>
      </c>
      <c r="Z7350">
        <v>0</v>
      </c>
      <c r="AA7350">
        <v>2.4E-2</v>
      </c>
      <c r="AB7350">
        <v>24</v>
      </c>
      <c r="AC7350">
        <v>46</v>
      </c>
      <c r="AD7350">
        <v>11.7</v>
      </c>
      <c r="AE7350">
        <v>23.9</v>
      </c>
      <c r="AF7350">
        <v>8.5500000000000007</v>
      </c>
      <c r="AG7350">
        <v>7.2499999999999995E-2</v>
      </c>
      <c r="AH7350" t="s">
        <v>337</v>
      </c>
      <c r="AI7350" t="s">
        <v>337</v>
      </c>
      <c r="AJ7350">
        <v>0</v>
      </c>
      <c r="AK7350">
        <v>118</v>
      </c>
      <c r="AL7350">
        <v>1</v>
      </c>
      <c r="AM7350">
        <v>100</v>
      </c>
      <c r="AN7350">
        <v>5</v>
      </c>
    </row>
    <row r="7351" spans="1:40" x14ac:dyDescent="0.25">
      <c r="A7351" s="34">
        <v>40768</v>
      </c>
      <c r="B7351" s="220">
        <v>0.3923611111111111</v>
      </c>
      <c r="C7351">
        <v>25.6</v>
      </c>
      <c r="D7351">
        <v>25.6</v>
      </c>
      <c r="E7351">
        <v>25.3</v>
      </c>
      <c r="F7351">
        <v>68</v>
      </c>
      <c r="G7351">
        <v>19.2</v>
      </c>
      <c r="H7351">
        <v>5</v>
      </c>
      <c r="I7351" t="s">
        <v>350</v>
      </c>
      <c r="J7351">
        <v>0.42</v>
      </c>
      <c r="K7351">
        <v>8</v>
      </c>
      <c r="L7351" t="s">
        <v>350</v>
      </c>
      <c r="M7351">
        <v>25.6</v>
      </c>
      <c r="N7351">
        <v>26.6</v>
      </c>
      <c r="O7351">
        <v>26.6</v>
      </c>
      <c r="P7351" t="s">
        <v>337</v>
      </c>
      <c r="Q7351">
        <v>752.7</v>
      </c>
      <c r="R7351">
        <v>0</v>
      </c>
      <c r="S7351">
        <v>0</v>
      </c>
      <c r="T7351">
        <v>319</v>
      </c>
      <c r="U7351">
        <v>2.29</v>
      </c>
      <c r="V7351">
        <v>327</v>
      </c>
      <c r="W7351">
        <v>1.8</v>
      </c>
      <c r="X7351">
        <v>0.06</v>
      </c>
      <c r="Y7351">
        <v>1.8</v>
      </c>
      <c r="Z7351">
        <v>0</v>
      </c>
      <c r="AA7351">
        <v>2.5000000000000001E-2</v>
      </c>
      <c r="AB7351">
        <v>24</v>
      </c>
      <c r="AC7351">
        <v>46</v>
      </c>
      <c r="AD7351">
        <v>11.7</v>
      </c>
      <c r="AE7351">
        <v>23.9</v>
      </c>
      <c r="AF7351">
        <v>8.5500000000000007</v>
      </c>
      <c r="AG7351">
        <v>7.2499999999999995E-2</v>
      </c>
      <c r="AH7351" t="s">
        <v>337</v>
      </c>
      <c r="AI7351" t="s">
        <v>337</v>
      </c>
      <c r="AJ7351">
        <v>0</v>
      </c>
      <c r="AK7351">
        <v>117</v>
      </c>
      <c r="AL7351">
        <v>1</v>
      </c>
      <c r="AM7351">
        <v>100</v>
      </c>
      <c r="AN7351">
        <v>5</v>
      </c>
    </row>
    <row r="7352" spans="1:40" x14ac:dyDescent="0.25">
      <c r="A7352" s="34">
        <v>40768</v>
      </c>
      <c r="B7352" s="220">
        <v>0.39583333333333331</v>
      </c>
      <c r="C7352">
        <v>25.7</v>
      </c>
      <c r="D7352">
        <v>25.7</v>
      </c>
      <c r="E7352">
        <v>25.6</v>
      </c>
      <c r="F7352">
        <v>67</v>
      </c>
      <c r="G7352">
        <v>19.100000000000001</v>
      </c>
      <c r="H7352">
        <v>5</v>
      </c>
      <c r="I7352" t="s">
        <v>350</v>
      </c>
      <c r="J7352">
        <v>0.42</v>
      </c>
      <c r="K7352">
        <v>8</v>
      </c>
      <c r="L7352" t="s">
        <v>350</v>
      </c>
      <c r="M7352">
        <v>25.7</v>
      </c>
      <c r="N7352">
        <v>26.7</v>
      </c>
      <c r="O7352">
        <v>26.7</v>
      </c>
      <c r="P7352" t="s">
        <v>337</v>
      </c>
      <c r="Q7352">
        <v>752.7</v>
      </c>
      <c r="R7352">
        <v>0</v>
      </c>
      <c r="S7352">
        <v>0</v>
      </c>
      <c r="T7352">
        <v>327</v>
      </c>
      <c r="U7352">
        <v>2.34</v>
      </c>
      <c r="V7352">
        <v>329</v>
      </c>
      <c r="W7352">
        <v>1.9</v>
      </c>
      <c r="X7352">
        <v>7.0000000000000007E-2</v>
      </c>
      <c r="Y7352">
        <v>1.9</v>
      </c>
      <c r="Z7352">
        <v>0</v>
      </c>
      <c r="AA7352">
        <v>2.5999999999999999E-2</v>
      </c>
      <c r="AB7352">
        <v>24</v>
      </c>
      <c r="AC7352">
        <v>46</v>
      </c>
      <c r="AD7352">
        <v>11.7</v>
      </c>
      <c r="AE7352">
        <v>23.9</v>
      </c>
      <c r="AF7352">
        <v>8.5500000000000007</v>
      </c>
      <c r="AG7352">
        <v>7.2499999999999995E-2</v>
      </c>
      <c r="AH7352" t="s">
        <v>337</v>
      </c>
      <c r="AI7352" t="s">
        <v>337</v>
      </c>
      <c r="AJ7352">
        <v>0</v>
      </c>
      <c r="AK7352">
        <v>116</v>
      </c>
      <c r="AL7352">
        <v>1</v>
      </c>
      <c r="AM7352">
        <v>100</v>
      </c>
      <c r="AN7352">
        <v>5</v>
      </c>
    </row>
    <row r="7353" spans="1:40" x14ac:dyDescent="0.25">
      <c r="A7353" s="34">
        <v>40768</v>
      </c>
      <c r="B7353" s="220">
        <v>0.39930555555555558</v>
      </c>
      <c r="C7353">
        <v>25.8</v>
      </c>
      <c r="D7353">
        <v>25.8</v>
      </c>
      <c r="E7353">
        <v>25.7</v>
      </c>
      <c r="F7353">
        <v>68</v>
      </c>
      <c r="G7353">
        <v>19.5</v>
      </c>
      <c r="H7353">
        <v>5</v>
      </c>
      <c r="I7353" t="s">
        <v>350</v>
      </c>
      <c r="J7353">
        <v>0.42</v>
      </c>
      <c r="K7353">
        <v>8</v>
      </c>
      <c r="L7353" t="s">
        <v>350</v>
      </c>
      <c r="M7353">
        <v>25.8</v>
      </c>
      <c r="N7353">
        <v>26.9</v>
      </c>
      <c r="O7353">
        <v>26.9</v>
      </c>
      <c r="P7353" t="s">
        <v>337</v>
      </c>
      <c r="Q7353">
        <v>752.8</v>
      </c>
      <c r="R7353">
        <v>0</v>
      </c>
      <c r="S7353">
        <v>0</v>
      </c>
      <c r="T7353">
        <v>338</v>
      </c>
      <c r="U7353">
        <v>2.42</v>
      </c>
      <c r="V7353">
        <v>346</v>
      </c>
      <c r="W7353">
        <v>2</v>
      </c>
      <c r="X7353">
        <v>7.0000000000000007E-2</v>
      </c>
      <c r="Y7353">
        <v>2</v>
      </c>
      <c r="Z7353">
        <v>0</v>
      </c>
      <c r="AA7353">
        <v>2.5999999999999999E-2</v>
      </c>
      <c r="AB7353">
        <v>24.1</v>
      </c>
      <c r="AC7353">
        <v>49</v>
      </c>
      <c r="AD7353">
        <v>12.7</v>
      </c>
      <c r="AE7353">
        <v>24.1</v>
      </c>
      <c r="AF7353">
        <v>9.0399999999999991</v>
      </c>
      <c r="AG7353">
        <v>7.2400000000000006E-2</v>
      </c>
      <c r="AH7353" t="s">
        <v>337</v>
      </c>
      <c r="AI7353" t="s">
        <v>337</v>
      </c>
      <c r="AJ7353">
        <v>0</v>
      </c>
      <c r="AK7353">
        <v>116</v>
      </c>
      <c r="AL7353">
        <v>1</v>
      </c>
      <c r="AM7353">
        <v>100</v>
      </c>
      <c r="AN7353">
        <v>5</v>
      </c>
    </row>
    <row r="7354" spans="1:40" x14ac:dyDescent="0.25">
      <c r="A7354" s="34">
        <v>40768</v>
      </c>
      <c r="B7354" s="220">
        <v>0.40277777777777773</v>
      </c>
      <c r="C7354">
        <v>25.9</v>
      </c>
      <c r="D7354">
        <v>25.9</v>
      </c>
      <c r="E7354">
        <v>25.8</v>
      </c>
      <c r="F7354">
        <v>70</v>
      </c>
      <c r="G7354">
        <v>20</v>
      </c>
      <c r="H7354">
        <v>4</v>
      </c>
      <c r="I7354" t="s">
        <v>351</v>
      </c>
      <c r="J7354">
        <v>0.33</v>
      </c>
      <c r="K7354">
        <v>7</v>
      </c>
      <c r="L7354" t="s">
        <v>351</v>
      </c>
      <c r="M7354">
        <v>25.9</v>
      </c>
      <c r="N7354">
        <v>27.2</v>
      </c>
      <c r="O7354">
        <v>27.2</v>
      </c>
      <c r="P7354" t="s">
        <v>337</v>
      </c>
      <c r="Q7354">
        <v>752.9</v>
      </c>
      <c r="R7354">
        <v>0</v>
      </c>
      <c r="S7354">
        <v>0</v>
      </c>
      <c r="T7354">
        <v>330</v>
      </c>
      <c r="U7354">
        <v>2.37</v>
      </c>
      <c r="V7354">
        <v>332</v>
      </c>
      <c r="W7354">
        <v>2.1</v>
      </c>
      <c r="X7354">
        <v>7.0000000000000007E-2</v>
      </c>
      <c r="Y7354">
        <v>2.2000000000000002</v>
      </c>
      <c r="Z7354">
        <v>0</v>
      </c>
      <c r="AA7354">
        <v>2.5999999999999999E-2</v>
      </c>
      <c r="AB7354">
        <v>24.3</v>
      </c>
      <c r="AC7354">
        <v>51</v>
      </c>
      <c r="AD7354">
        <v>13.5</v>
      </c>
      <c r="AE7354">
        <v>24.3</v>
      </c>
      <c r="AF7354">
        <v>9.35</v>
      </c>
      <c r="AG7354">
        <v>7.2300000000000003E-2</v>
      </c>
      <c r="AH7354" t="s">
        <v>337</v>
      </c>
      <c r="AI7354" t="s">
        <v>337</v>
      </c>
      <c r="AJ7354">
        <v>0</v>
      </c>
      <c r="AK7354">
        <v>117</v>
      </c>
      <c r="AL7354">
        <v>1</v>
      </c>
      <c r="AM7354">
        <v>100</v>
      </c>
      <c r="AN7354">
        <v>5</v>
      </c>
    </row>
    <row r="7355" spans="1:40" x14ac:dyDescent="0.25">
      <c r="A7355" s="34">
        <v>40768</v>
      </c>
      <c r="B7355" s="220">
        <v>0.40625</v>
      </c>
      <c r="C7355">
        <v>26.2</v>
      </c>
      <c r="D7355">
        <v>26.2</v>
      </c>
      <c r="E7355">
        <v>25.9</v>
      </c>
      <c r="F7355">
        <v>68</v>
      </c>
      <c r="G7355">
        <v>19.8</v>
      </c>
      <c r="H7355">
        <v>4</v>
      </c>
      <c r="I7355" t="s">
        <v>350</v>
      </c>
      <c r="J7355">
        <v>0.33</v>
      </c>
      <c r="K7355">
        <v>7</v>
      </c>
      <c r="L7355" t="s">
        <v>350</v>
      </c>
      <c r="M7355">
        <v>26.2</v>
      </c>
      <c r="N7355">
        <v>27.3</v>
      </c>
      <c r="O7355">
        <v>27.3</v>
      </c>
      <c r="P7355" t="s">
        <v>337</v>
      </c>
      <c r="Q7355">
        <v>752.9</v>
      </c>
      <c r="R7355">
        <v>0</v>
      </c>
      <c r="S7355">
        <v>0</v>
      </c>
      <c r="T7355">
        <v>347</v>
      </c>
      <c r="U7355">
        <v>2.4900000000000002</v>
      </c>
      <c r="V7355">
        <v>353</v>
      </c>
      <c r="W7355">
        <v>2.2999999999999998</v>
      </c>
      <c r="X7355">
        <v>0.08</v>
      </c>
      <c r="Y7355">
        <v>2.2999999999999998</v>
      </c>
      <c r="Z7355">
        <v>0</v>
      </c>
      <c r="AA7355">
        <v>2.7E-2</v>
      </c>
      <c r="AB7355">
        <v>24.6</v>
      </c>
      <c r="AC7355">
        <v>50</v>
      </c>
      <c r="AD7355">
        <v>13.5</v>
      </c>
      <c r="AE7355">
        <v>24.6</v>
      </c>
      <c r="AF7355">
        <v>9.2200000000000006</v>
      </c>
      <c r="AG7355">
        <v>7.22E-2</v>
      </c>
      <c r="AH7355" t="s">
        <v>337</v>
      </c>
      <c r="AI7355" t="s">
        <v>337</v>
      </c>
      <c r="AJ7355">
        <v>0</v>
      </c>
      <c r="AK7355">
        <v>117</v>
      </c>
      <c r="AL7355">
        <v>1</v>
      </c>
      <c r="AM7355">
        <v>100</v>
      </c>
      <c r="AN7355">
        <v>5</v>
      </c>
    </row>
    <row r="7356" spans="1:40" x14ac:dyDescent="0.25">
      <c r="A7356" s="34">
        <v>40768</v>
      </c>
      <c r="B7356" s="220">
        <v>0.40972222222222227</v>
      </c>
      <c r="C7356">
        <v>26.3</v>
      </c>
      <c r="D7356">
        <v>26.3</v>
      </c>
      <c r="E7356">
        <v>26.2</v>
      </c>
      <c r="F7356">
        <v>68</v>
      </c>
      <c r="G7356">
        <v>20</v>
      </c>
      <c r="H7356">
        <v>3</v>
      </c>
      <c r="I7356" t="s">
        <v>351</v>
      </c>
      <c r="J7356">
        <v>0.25</v>
      </c>
      <c r="K7356">
        <v>7</v>
      </c>
      <c r="L7356" t="s">
        <v>351</v>
      </c>
      <c r="M7356">
        <v>26.3</v>
      </c>
      <c r="N7356">
        <v>27.6</v>
      </c>
      <c r="O7356">
        <v>27.6</v>
      </c>
      <c r="P7356" t="s">
        <v>337</v>
      </c>
      <c r="Q7356">
        <v>752.9</v>
      </c>
      <c r="R7356">
        <v>0</v>
      </c>
      <c r="S7356">
        <v>0</v>
      </c>
      <c r="T7356">
        <v>382</v>
      </c>
      <c r="U7356">
        <v>2.74</v>
      </c>
      <c r="V7356">
        <v>401</v>
      </c>
      <c r="W7356">
        <v>2.5</v>
      </c>
      <c r="X7356">
        <v>0.09</v>
      </c>
      <c r="Y7356">
        <v>2.6</v>
      </c>
      <c r="Z7356">
        <v>0</v>
      </c>
      <c r="AA7356">
        <v>2.8000000000000001E-2</v>
      </c>
      <c r="AB7356">
        <v>24.6</v>
      </c>
      <c r="AC7356">
        <v>48</v>
      </c>
      <c r="AD7356">
        <v>12.9</v>
      </c>
      <c r="AE7356">
        <v>24.5</v>
      </c>
      <c r="AF7356">
        <v>8.92</v>
      </c>
      <c r="AG7356">
        <v>7.2300000000000003E-2</v>
      </c>
      <c r="AH7356" t="s">
        <v>337</v>
      </c>
      <c r="AI7356" t="s">
        <v>337</v>
      </c>
      <c r="AJ7356">
        <v>0</v>
      </c>
      <c r="AK7356">
        <v>117</v>
      </c>
      <c r="AL7356">
        <v>1</v>
      </c>
      <c r="AM7356">
        <v>100</v>
      </c>
      <c r="AN7356">
        <v>5</v>
      </c>
    </row>
    <row r="7357" spans="1:40" x14ac:dyDescent="0.25">
      <c r="A7357" s="34">
        <v>40768</v>
      </c>
      <c r="B7357" s="220">
        <v>0.41319444444444442</v>
      </c>
      <c r="C7357">
        <v>26.6</v>
      </c>
      <c r="D7357">
        <v>26.6</v>
      </c>
      <c r="E7357">
        <v>26.4</v>
      </c>
      <c r="F7357">
        <v>65</v>
      </c>
      <c r="G7357">
        <v>19.5</v>
      </c>
      <c r="H7357">
        <v>3</v>
      </c>
      <c r="I7357" t="s">
        <v>351</v>
      </c>
      <c r="J7357">
        <v>0.25</v>
      </c>
      <c r="K7357">
        <v>7</v>
      </c>
      <c r="L7357" t="s">
        <v>351</v>
      </c>
      <c r="M7357">
        <v>26.6</v>
      </c>
      <c r="N7357">
        <v>27.7</v>
      </c>
      <c r="O7357">
        <v>27.7</v>
      </c>
      <c r="P7357" t="s">
        <v>337</v>
      </c>
      <c r="Q7357">
        <v>752.9</v>
      </c>
      <c r="R7357">
        <v>0</v>
      </c>
      <c r="S7357">
        <v>0</v>
      </c>
      <c r="T7357">
        <v>403</v>
      </c>
      <c r="U7357">
        <v>2.89</v>
      </c>
      <c r="V7357">
        <v>417</v>
      </c>
      <c r="W7357">
        <v>2.6</v>
      </c>
      <c r="X7357">
        <v>0.09</v>
      </c>
      <c r="Y7357">
        <v>2.7</v>
      </c>
      <c r="Z7357">
        <v>0</v>
      </c>
      <c r="AA7357">
        <v>2.9000000000000001E-2</v>
      </c>
      <c r="AB7357">
        <v>24.5</v>
      </c>
      <c r="AC7357">
        <v>46</v>
      </c>
      <c r="AD7357">
        <v>12.1</v>
      </c>
      <c r="AE7357">
        <v>24.3</v>
      </c>
      <c r="AF7357">
        <v>8.5299999999999994</v>
      </c>
      <c r="AG7357">
        <v>7.2300000000000003E-2</v>
      </c>
      <c r="AH7357" t="s">
        <v>337</v>
      </c>
      <c r="AI7357" t="s">
        <v>337</v>
      </c>
      <c r="AJ7357">
        <v>0</v>
      </c>
      <c r="AK7357">
        <v>117</v>
      </c>
      <c r="AL7357">
        <v>1</v>
      </c>
      <c r="AM7357">
        <v>100</v>
      </c>
      <c r="AN7357">
        <v>5</v>
      </c>
    </row>
    <row r="7358" spans="1:40" x14ac:dyDescent="0.25">
      <c r="A7358" s="34">
        <v>40768</v>
      </c>
      <c r="B7358" s="220">
        <v>0.41666666666666669</v>
      </c>
      <c r="C7358">
        <v>26.8</v>
      </c>
      <c r="D7358">
        <v>26.8</v>
      </c>
      <c r="E7358">
        <v>26.6</v>
      </c>
      <c r="F7358">
        <v>64</v>
      </c>
      <c r="G7358">
        <v>19.399999999999999</v>
      </c>
      <c r="H7358">
        <v>3</v>
      </c>
      <c r="I7358" t="s">
        <v>350</v>
      </c>
      <c r="J7358">
        <v>0.25</v>
      </c>
      <c r="K7358">
        <v>5</v>
      </c>
      <c r="L7358" t="s">
        <v>350</v>
      </c>
      <c r="M7358">
        <v>26.8</v>
      </c>
      <c r="N7358">
        <v>27.9</v>
      </c>
      <c r="O7358">
        <v>27.9</v>
      </c>
      <c r="P7358" t="s">
        <v>337</v>
      </c>
      <c r="Q7358">
        <v>752.9</v>
      </c>
      <c r="R7358">
        <v>0</v>
      </c>
      <c r="S7358">
        <v>0</v>
      </c>
      <c r="T7358">
        <v>413</v>
      </c>
      <c r="U7358">
        <v>2.96</v>
      </c>
      <c r="V7358">
        <v>418</v>
      </c>
      <c r="W7358">
        <v>2.8</v>
      </c>
      <c r="X7358">
        <v>0.1</v>
      </c>
      <c r="Y7358">
        <v>2.9</v>
      </c>
      <c r="Z7358">
        <v>0</v>
      </c>
      <c r="AA7358">
        <v>0.03</v>
      </c>
      <c r="AB7358">
        <v>24.5</v>
      </c>
      <c r="AC7358">
        <v>45</v>
      </c>
      <c r="AD7358">
        <v>11.8</v>
      </c>
      <c r="AE7358">
        <v>24.3</v>
      </c>
      <c r="AF7358">
        <v>8.43</v>
      </c>
      <c r="AG7358">
        <v>7.2400000000000006E-2</v>
      </c>
      <c r="AH7358" t="s">
        <v>337</v>
      </c>
      <c r="AI7358" t="s">
        <v>337</v>
      </c>
      <c r="AJ7358">
        <v>8.9999999999999993E-3</v>
      </c>
      <c r="AK7358">
        <v>115</v>
      </c>
      <c r="AL7358">
        <v>1</v>
      </c>
      <c r="AM7358">
        <v>100</v>
      </c>
      <c r="AN7358">
        <v>5</v>
      </c>
    </row>
    <row r="7359" spans="1:40" x14ac:dyDescent="0.25">
      <c r="A7359" s="34">
        <v>40768</v>
      </c>
      <c r="B7359" s="220">
        <v>0.4201388888888889</v>
      </c>
      <c r="C7359">
        <v>27.1</v>
      </c>
      <c r="D7359">
        <v>27.1</v>
      </c>
      <c r="E7359">
        <v>26.8</v>
      </c>
      <c r="F7359">
        <v>64</v>
      </c>
      <c r="G7359">
        <v>19.7</v>
      </c>
      <c r="H7359">
        <v>2</v>
      </c>
      <c r="I7359" t="s">
        <v>350</v>
      </c>
      <c r="J7359">
        <v>0.17</v>
      </c>
      <c r="K7359">
        <v>5</v>
      </c>
      <c r="L7359" t="s">
        <v>350</v>
      </c>
      <c r="M7359">
        <v>27.1</v>
      </c>
      <c r="N7359">
        <v>28.3</v>
      </c>
      <c r="O7359">
        <v>28.3</v>
      </c>
      <c r="P7359" t="s">
        <v>337</v>
      </c>
      <c r="Q7359">
        <v>752.9</v>
      </c>
      <c r="R7359">
        <v>0</v>
      </c>
      <c r="S7359">
        <v>0</v>
      </c>
      <c r="T7359">
        <v>422</v>
      </c>
      <c r="U7359">
        <v>3.02</v>
      </c>
      <c r="V7359">
        <v>434</v>
      </c>
      <c r="W7359">
        <v>3</v>
      </c>
      <c r="X7359">
        <v>0.11</v>
      </c>
      <c r="Y7359">
        <v>3.1</v>
      </c>
      <c r="Z7359">
        <v>0</v>
      </c>
      <c r="AA7359">
        <v>0.03</v>
      </c>
      <c r="AB7359">
        <v>24.4</v>
      </c>
      <c r="AC7359">
        <v>45</v>
      </c>
      <c r="AD7359">
        <v>11.7</v>
      </c>
      <c r="AE7359">
        <v>24.2</v>
      </c>
      <c r="AF7359">
        <v>8.43</v>
      </c>
      <c r="AG7359">
        <v>7.2400000000000006E-2</v>
      </c>
      <c r="AH7359" t="s">
        <v>337</v>
      </c>
      <c r="AI7359" t="s">
        <v>337</v>
      </c>
      <c r="AJ7359">
        <v>0</v>
      </c>
      <c r="AK7359">
        <v>117</v>
      </c>
      <c r="AL7359">
        <v>1</v>
      </c>
      <c r="AM7359">
        <v>100</v>
      </c>
      <c r="AN7359">
        <v>5</v>
      </c>
    </row>
    <row r="7360" spans="1:40" x14ac:dyDescent="0.25">
      <c r="A7360" s="34">
        <v>40768</v>
      </c>
      <c r="B7360" s="220">
        <v>0.4236111111111111</v>
      </c>
      <c r="C7360">
        <v>27.3</v>
      </c>
      <c r="D7360">
        <v>27.3</v>
      </c>
      <c r="E7360">
        <v>27.1</v>
      </c>
      <c r="F7360">
        <v>64</v>
      </c>
      <c r="G7360">
        <v>19.899999999999999</v>
      </c>
      <c r="H7360">
        <v>4</v>
      </c>
      <c r="I7360" t="s">
        <v>350</v>
      </c>
      <c r="J7360">
        <v>0.33</v>
      </c>
      <c r="K7360">
        <v>7</v>
      </c>
      <c r="L7360" t="s">
        <v>350</v>
      </c>
      <c r="M7360">
        <v>27.3</v>
      </c>
      <c r="N7360">
        <v>28.7</v>
      </c>
      <c r="O7360">
        <v>28.7</v>
      </c>
      <c r="P7360" t="s">
        <v>337</v>
      </c>
      <c r="Q7360">
        <v>752.9</v>
      </c>
      <c r="R7360">
        <v>0</v>
      </c>
      <c r="S7360">
        <v>0</v>
      </c>
      <c r="T7360">
        <v>447</v>
      </c>
      <c r="U7360">
        <v>3.2</v>
      </c>
      <c r="V7360">
        <v>457</v>
      </c>
      <c r="W7360">
        <v>3.2</v>
      </c>
      <c r="X7360">
        <v>0.11</v>
      </c>
      <c r="Y7360">
        <v>3.3</v>
      </c>
      <c r="Z7360">
        <v>0</v>
      </c>
      <c r="AA7360">
        <v>3.1E-2</v>
      </c>
      <c r="AB7360">
        <v>24.4</v>
      </c>
      <c r="AC7360">
        <v>45</v>
      </c>
      <c r="AD7360">
        <v>11.7</v>
      </c>
      <c r="AE7360">
        <v>24.2</v>
      </c>
      <c r="AF7360">
        <v>8.43</v>
      </c>
      <c r="AG7360">
        <v>7.2400000000000006E-2</v>
      </c>
      <c r="AH7360" t="s">
        <v>337</v>
      </c>
      <c r="AI7360" t="s">
        <v>337</v>
      </c>
      <c r="AJ7360">
        <v>0</v>
      </c>
      <c r="AK7360">
        <v>117</v>
      </c>
      <c r="AL7360">
        <v>1</v>
      </c>
      <c r="AM7360">
        <v>100</v>
      </c>
      <c r="AN7360">
        <v>5</v>
      </c>
    </row>
    <row r="7361" spans="1:40" x14ac:dyDescent="0.25">
      <c r="A7361" s="34">
        <v>40768</v>
      </c>
      <c r="B7361" s="220">
        <v>0.42708333333333331</v>
      </c>
      <c r="C7361">
        <v>27.6</v>
      </c>
      <c r="D7361">
        <v>27.6</v>
      </c>
      <c r="E7361">
        <v>27.4</v>
      </c>
      <c r="F7361">
        <v>63</v>
      </c>
      <c r="G7361">
        <v>19.899999999999999</v>
      </c>
      <c r="H7361">
        <v>4</v>
      </c>
      <c r="I7361" t="s">
        <v>350</v>
      </c>
      <c r="J7361">
        <v>0.33</v>
      </c>
      <c r="K7361">
        <v>6</v>
      </c>
      <c r="L7361" t="s">
        <v>350</v>
      </c>
      <c r="M7361">
        <v>27.6</v>
      </c>
      <c r="N7361">
        <v>29</v>
      </c>
      <c r="O7361">
        <v>29</v>
      </c>
      <c r="P7361" t="s">
        <v>337</v>
      </c>
      <c r="Q7361">
        <v>752.9</v>
      </c>
      <c r="R7361">
        <v>0</v>
      </c>
      <c r="S7361">
        <v>0</v>
      </c>
      <c r="T7361">
        <v>469</v>
      </c>
      <c r="U7361">
        <v>3.36</v>
      </c>
      <c r="V7361">
        <v>476</v>
      </c>
      <c r="W7361">
        <v>3.4</v>
      </c>
      <c r="X7361">
        <v>0.12</v>
      </c>
      <c r="Y7361">
        <v>3.5</v>
      </c>
      <c r="Z7361">
        <v>0</v>
      </c>
      <c r="AA7361">
        <v>3.2000000000000001E-2</v>
      </c>
      <c r="AB7361">
        <v>24.4</v>
      </c>
      <c r="AC7361">
        <v>44</v>
      </c>
      <c r="AD7361">
        <v>11.3</v>
      </c>
      <c r="AE7361">
        <v>24.1</v>
      </c>
      <c r="AF7361">
        <v>8.23</v>
      </c>
      <c r="AG7361">
        <v>7.2400000000000006E-2</v>
      </c>
      <c r="AH7361" t="s">
        <v>337</v>
      </c>
      <c r="AI7361" t="s">
        <v>337</v>
      </c>
      <c r="AJ7361">
        <v>0</v>
      </c>
      <c r="AK7361">
        <v>117</v>
      </c>
      <c r="AL7361">
        <v>1</v>
      </c>
      <c r="AM7361">
        <v>100</v>
      </c>
      <c r="AN7361">
        <v>5</v>
      </c>
    </row>
    <row r="7362" spans="1:40" x14ac:dyDescent="0.25">
      <c r="A7362" s="34">
        <v>40768</v>
      </c>
      <c r="B7362" s="220">
        <v>0.43055555555555558</v>
      </c>
      <c r="C7362">
        <v>27.8</v>
      </c>
      <c r="D7362">
        <v>27.8</v>
      </c>
      <c r="E7362">
        <v>27.6</v>
      </c>
      <c r="F7362">
        <v>64</v>
      </c>
      <c r="G7362">
        <v>20.399999999999999</v>
      </c>
      <c r="H7362">
        <v>3</v>
      </c>
      <c r="I7362" t="s">
        <v>350</v>
      </c>
      <c r="J7362">
        <v>0.25</v>
      </c>
      <c r="K7362">
        <v>5</v>
      </c>
      <c r="L7362" t="s">
        <v>350</v>
      </c>
      <c r="M7362">
        <v>27.8</v>
      </c>
      <c r="N7362">
        <v>29.6</v>
      </c>
      <c r="O7362">
        <v>29.6</v>
      </c>
      <c r="P7362" t="s">
        <v>337</v>
      </c>
      <c r="Q7362">
        <v>753</v>
      </c>
      <c r="R7362">
        <v>0</v>
      </c>
      <c r="S7362">
        <v>0</v>
      </c>
      <c r="T7362">
        <v>475</v>
      </c>
      <c r="U7362">
        <v>3.4</v>
      </c>
      <c r="V7362">
        <v>480</v>
      </c>
      <c r="W7362">
        <v>3.6</v>
      </c>
      <c r="X7362">
        <v>0.13</v>
      </c>
      <c r="Y7362">
        <v>3.7</v>
      </c>
      <c r="Z7362">
        <v>0</v>
      </c>
      <c r="AA7362">
        <v>3.3000000000000002E-2</v>
      </c>
      <c r="AB7362">
        <v>24.4</v>
      </c>
      <c r="AC7362">
        <v>44</v>
      </c>
      <c r="AD7362">
        <v>11.3</v>
      </c>
      <c r="AE7362">
        <v>24.1</v>
      </c>
      <c r="AF7362">
        <v>8.23</v>
      </c>
      <c r="AG7362">
        <v>7.2400000000000006E-2</v>
      </c>
      <c r="AH7362" t="s">
        <v>337</v>
      </c>
      <c r="AI7362" t="s">
        <v>337</v>
      </c>
      <c r="AJ7362">
        <v>0</v>
      </c>
      <c r="AK7362">
        <v>117</v>
      </c>
      <c r="AL7362">
        <v>1</v>
      </c>
      <c r="AM7362">
        <v>100</v>
      </c>
      <c r="AN7362">
        <v>5</v>
      </c>
    </row>
    <row r="7363" spans="1:40" x14ac:dyDescent="0.25">
      <c r="A7363" s="34">
        <v>40768</v>
      </c>
      <c r="B7363" s="220">
        <v>0.43402777777777773</v>
      </c>
      <c r="C7363">
        <v>28.2</v>
      </c>
      <c r="D7363">
        <v>28.2</v>
      </c>
      <c r="E7363">
        <v>27.9</v>
      </c>
      <c r="F7363">
        <v>61</v>
      </c>
      <c r="G7363">
        <v>19.899999999999999</v>
      </c>
      <c r="H7363">
        <v>3</v>
      </c>
      <c r="I7363" t="s">
        <v>350</v>
      </c>
      <c r="J7363">
        <v>0.25</v>
      </c>
      <c r="K7363">
        <v>6</v>
      </c>
      <c r="L7363" t="s">
        <v>350</v>
      </c>
      <c r="M7363">
        <v>28.2</v>
      </c>
      <c r="N7363">
        <v>29.7</v>
      </c>
      <c r="O7363">
        <v>29.7</v>
      </c>
      <c r="P7363" t="s">
        <v>337</v>
      </c>
      <c r="Q7363">
        <v>753.1</v>
      </c>
      <c r="R7363">
        <v>0</v>
      </c>
      <c r="S7363">
        <v>0</v>
      </c>
      <c r="T7363">
        <v>507</v>
      </c>
      <c r="U7363">
        <v>3.63</v>
      </c>
      <c r="V7363">
        <v>536</v>
      </c>
      <c r="W7363">
        <v>3.9</v>
      </c>
      <c r="X7363">
        <v>0.14000000000000001</v>
      </c>
      <c r="Y7363">
        <v>4</v>
      </c>
      <c r="Z7363">
        <v>0</v>
      </c>
      <c r="AA7363">
        <v>3.4000000000000002E-2</v>
      </c>
      <c r="AB7363">
        <v>24.4</v>
      </c>
      <c r="AC7363">
        <v>43</v>
      </c>
      <c r="AD7363">
        <v>11</v>
      </c>
      <c r="AE7363">
        <v>24.1</v>
      </c>
      <c r="AF7363">
        <v>8.0500000000000007</v>
      </c>
      <c r="AG7363">
        <v>7.2499999999999995E-2</v>
      </c>
      <c r="AH7363" t="s">
        <v>337</v>
      </c>
      <c r="AI7363" t="s">
        <v>337</v>
      </c>
      <c r="AJ7363">
        <v>0</v>
      </c>
      <c r="AK7363">
        <v>117</v>
      </c>
      <c r="AL7363">
        <v>1</v>
      </c>
      <c r="AM7363">
        <v>100</v>
      </c>
      <c r="AN7363">
        <v>5</v>
      </c>
    </row>
    <row r="7364" spans="1:40" x14ac:dyDescent="0.25">
      <c r="A7364" s="34">
        <v>40768</v>
      </c>
      <c r="B7364" s="220">
        <v>0.4375</v>
      </c>
      <c r="C7364">
        <v>28.4</v>
      </c>
      <c r="D7364">
        <v>28.4</v>
      </c>
      <c r="E7364">
        <v>28.2</v>
      </c>
      <c r="F7364">
        <v>61</v>
      </c>
      <c r="G7364">
        <v>20.100000000000001</v>
      </c>
      <c r="H7364">
        <v>1</v>
      </c>
      <c r="I7364" t="s">
        <v>350</v>
      </c>
      <c r="J7364">
        <v>0.08</v>
      </c>
      <c r="K7364">
        <v>3</v>
      </c>
      <c r="L7364" t="s">
        <v>350</v>
      </c>
      <c r="M7364">
        <v>28.4</v>
      </c>
      <c r="N7364">
        <v>30.1</v>
      </c>
      <c r="O7364">
        <v>30.1</v>
      </c>
      <c r="P7364" t="s">
        <v>337</v>
      </c>
      <c r="Q7364">
        <v>753</v>
      </c>
      <c r="R7364">
        <v>0</v>
      </c>
      <c r="S7364">
        <v>0</v>
      </c>
      <c r="T7364">
        <v>552</v>
      </c>
      <c r="U7364">
        <v>3.96</v>
      </c>
      <c r="V7364">
        <v>561</v>
      </c>
      <c r="W7364">
        <v>4.0999999999999996</v>
      </c>
      <c r="X7364">
        <v>0.15</v>
      </c>
      <c r="Y7364">
        <v>4.2</v>
      </c>
      <c r="Z7364">
        <v>0</v>
      </c>
      <c r="AA7364">
        <v>3.5000000000000003E-2</v>
      </c>
      <c r="AB7364">
        <v>24.4</v>
      </c>
      <c r="AC7364">
        <v>43</v>
      </c>
      <c r="AD7364">
        <v>11</v>
      </c>
      <c r="AE7364">
        <v>24.1</v>
      </c>
      <c r="AF7364">
        <v>8.0500000000000007</v>
      </c>
      <c r="AG7364">
        <v>7.2499999999999995E-2</v>
      </c>
      <c r="AH7364" t="s">
        <v>337</v>
      </c>
      <c r="AI7364" t="s">
        <v>337</v>
      </c>
      <c r="AJ7364">
        <v>0</v>
      </c>
      <c r="AK7364">
        <v>118</v>
      </c>
      <c r="AL7364">
        <v>1</v>
      </c>
      <c r="AM7364">
        <v>100</v>
      </c>
      <c r="AN7364">
        <v>5</v>
      </c>
    </row>
    <row r="7365" spans="1:40" x14ac:dyDescent="0.25">
      <c r="A7365" s="34">
        <v>40768</v>
      </c>
      <c r="B7365" s="220">
        <v>0.44097222222222227</v>
      </c>
      <c r="C7365">
        <v>28.9</v>
      </c>
      <c r="D7365">
        <v>28.9</v>
      </c>
      <c r="E7365">
        <v>28.4</v>
      </c>
      <c r="F7365">
        <v>60</v>
      </c>
      <c r="G7365">
        <v>20.3</v>
      </c>
      <c r="H7365">
        <v>0</v>
      </c>
      <c r="I7365" t="s">
        <v>350</v>
      </c>
      <c r="J7365">
        <v>0</v>
      </c>
      <c r="K7365">
        <v>1</v>
      </c>
      <c r="L7365" t="s">
        <v>350</v>
      </c>
      <c r="M7365">
        <v>28.9</v>
      </c>
      <c r="N7365">
        <v>30.9</v>
      </c>
      <c r="O7365">
        <v>30.9</v>
      </c>
      <c r="P7365" t="s">
        <v>337</v>
      </c>
      <c r="Q7365">
        <v>753</v>
      </c>
      <c r="R7365">
        <v>0</v>
      </c>
      <c r="S7365">
        <v>0</v>
      </c>
      <c r="T7365">
        <v>570</v>
      </c>
      <c r="U7365">
        <v>4.09</v>
      </c>
      <c r="V7365">
        <v>577</v>
      </c>
      <c r="W7365">
        <v>4.2</v>
      </c>
      <c r="X7365">
        <v>0.15</v>
      </c>
      <c r="Y7365">
        <v>4.2</v>
      </c>
      <c r="Z7365">
        <v>0</v>
      </c>
      <c r="AA7365">
        <v>3.6999999999999998E-2</v>
      </c>
      <c r="AB7365">
        <v>24.5</v>
      </c>
      <c r="AC7365">
        <v>43</v>
      </c>
      <c r="AD7365">
        <v>11.1</v>
      </c>
      <c r="AE7365">
        <v>24.2</v>
      </c>
      <c r="AF7365">
        <v>8.0500000000000007</v>
      </c>
      <c r="AG7365">
        <v>7.2400000000000006E-2</v>
      </c>
      <c r="AH7365" t="s">
        <v>337</v>
      </c>
      <c r="AI7365" t="s">
        <v>337</v>
      </c>
      <c r="AJ7365">
        <v>0</v>
      </c>
      <c r="AK7365">
        <v>116</v>
      </c>
      <c r="AL7365">
        <v>1</v>
      </c>
      <c r="AM7365">
        <v>100</v>
      </c>
      <c r="AN7365">
        <v>5</v>
      </c>
    </row>
    <row r="7366" spans="1:40" x14ac:dyDescent="0.25">
      <c r="A7366" s="34">
        <v>40768</v>
      </c>
      <c r="B7366" s="220">
        <v>0.44444444444444442</v>
      </c>
      <c r="C7366">
        <v>29.4</v>
      </c>
      <c r="D7366">
        <v>29.4</v>
      </c>
      <c r="E7366">
        <v>28.9</v>
      </c>
      <c r="F7366">
        <v>58</v>
      </c>
      <c r="G7366">
        <v>20.3</v>
      </c>
      <c r="H7366">
        <v>0</v>
      </c>
      <c r="I7366" t="s">
        <v>350</v>
      </c>
      <c r="J7366">
        <v>0</v>
      </c>
      <c r="K7366">
        <v>2</v>
      </c>
      <c r="L7366" t="s">
        <v>350</v>
      </c>
      <c r="M7366">
        <v>29.4</v>
      </c>
      <c r="N7366">
        <v>31.6</v>
      </c>
      <c r="O7366">
        <v>31.6</v>
      </c>
      <c r="P7366" t="s">
        <v>337</v>
      </c>
      <c r="Q7366">
        <v>753.1</v>
      </c>
      <c r="R7366">
        <v>0</v>
      </c>
      <c r="S7366">
        <v>0</v>
      </c>
      <c r="T7366">
        <v>590</v>
      </c>
      <c r="U7366">
        <v>4.2300000000000004</v>
      </c>
      <c r="V7366">
        <v>598</v>
      </c>
      <c r="W7366">
        <v>4.3</v>
      </c>
      <c r="X7366">
        <v>0.15</v>
      </c>
      <c r="Y7366">
        <v>4.4000000000000004</v>
      </c>
      <c r="Z7366">
        <v>0</v>
      </c>
      <c r="AA7366">
        <v>3.9E-2</v>
      </c>
      <c r="AB7366">
        <v>24.6</v>
      </c>
      <c r="AC7366">
        <v>43</v>
      </c>
      <c r="AD7366">
        <v>11.2</v>
      </c>
      <c r="AE7366">
        <v>24.3</v>
      </c>
      <c r="AF7366">
        <v>8.0500000000000007</v>
      </c>
      <c r="AG7366">
        <v>7.2400000000000006E-2</v>
      </c>
      <c r="AH7366" t="s">
        <v>337</v>
      </c>
      <c r="AI7366" t="s">
        <v>337</v>
      </c>
      <c r="AJ7366">
        <v>0</v>
      </c>
      <c r="AK7366">
        <v>117</v>
      </c>
      <c r="AL7366">
        <v>1</v>
      </c>
      <c r="AM7366">
        <v>100</v>
      </c>
      <c r="AN7366">
        <v>5</v>
      </c>
    </row>
    <row r="7367" spans="1:40" x14ac:dyDescent="0.25">
      <c r="A7367" s="34">
        <v>40768</v>
      </c>
      <c r="B7367" s="220">
        <v>0.44791666666666669</v>
      </c>
      <c r="C7367">
        <v>29.8</v>
      </c>
      <c r="D7367">
        <v>29.8</v>
      </c>
      <c r="E7367">
        <v>29.4</v>
      </c>
      <c r="F7367">
        <v>57</v>
      </c>
      <c r="G7367">
        <v>20.399999999999999</v>
      </c>
      <c r="H7367">
        <v>0</v>
      </c>
      <c r="I7367" t="s">
        <v>350</v>
      </c>
      <c r="J7367">
        <v>0</v>
      </c>
      <c r="K7367">
        <v>3</v>
      </c>
      <c r="L7367" t="s">
        <v>350</v>
      </c>
      <c r="M7367">
        <v>29.8</v>
      </c>
      <c r="N7367">
        <v>32.1</v>
      </c>
      <c r="O7367">
        <v>32.1</v>
      </c>
      <c r="P7367" t="s">
        <v>337</v>
      </c>
      <c r="Q7367">
        <v>753.1</v>
      </c>
      <c r="R7367">
        <v>0</v>
      </c>
      <c r="S7367">
        <v>0</v>
      </c>
      <c r="T7367">
        <v>606</v>
      </c>
      <c r="U7367">
        <v>4.34</v>
      </c>
      <c r="V7367">
        <v>615</v>
      </c>
      <c r="W7367">
        <v>4.5</v>
      </c>
      <c r="X7367">
        <v>0.16</v>
      </c>
      <c r="Y7367">
        <v>4.5999999999999996</v>
      </c>
      <c r="Z7367">
        <v>0</v>
      </c>
      <c r="AA7367">
        <v>0.04</v>
      </c>
      <c r="AB7367">
        <v>24.6</v>
      </c>
      <c r="AC7367">
        <v>43</v>
      </c>
      <c r="AD7367">
        <v>11.2</v>
      </c>
      <c r="AE7367">
        <v>24.3</v>
      </c>
      <c r="AF7367">
        <v>8.0500000000000007</v>
      </c>
      <c r="AG7367">
        <v>7.2400000000000006E-2</v>
      </c>
      <c r="AH7367" t="s">
        <v>337</v>
      </c>
      <c r="AI7367" t="s">
        <v>337</v>
      </c>
      <c r="AJ7367">
        <v>0</v>
      </c>
      <c r="AK7367">
        <v>117</v>
      </c>
      <c r="AL7367">
        <v>1</v>
      </c>
      <c r="AM7367">
        <v>100</v>
      </c>
      <c r="AN7367">
        <v>5</v>
      </c>
    </row>
    <row r="7368" spans="1:40" x14ac:dyDescent="0.25">
      <c r="A7368" s="34">
        <v>40768</v>
      </c>
      <c r="B7368" s="220">
        <v>0.4513888888888889</v>
      </c>
      <c r="C7368">
        <v>30.2</v>
      </c>
      <c r="D7368">
        <v>30.2</v>
      </c>
      <c r="E7368">
        <v>29.8</v>
      </c>
      <c r="F7368">
        <v>57</v>
      </c>
      <c r="G7368">
        <v>20.8</v>
      </c>
      <c r="H7368">
        <v>1</v>
      </c>
      <c r="I7368" t="s">
        <v>350</v>
      </c>
      <c r="J7368">
        <v>0.08</v>
      </c>
      <c r="K7368">
        <v>3</v>
      </c>
      <c r="L7368" t="s">
        <v>350</v>
      </c>
      <c r="M7368">
        <v>30.2</v>
      </c>
      <c r="N7368">
        <v>32.9</v>
      </c>
      <c r="O7368">
        <v>32.9</v>
      </c>
      <c r="P7368" t="s">
        <v>337</v>
      </c>
      <c r="Q7368">
        <v>753.1</v>
      </c>
      <c r="R7368">
        <v>0</v>
      </c>
      <c r="S7368">
        <v>0</v>
      </c>
      <c r="T7368">
        <v>631</v>
      </c>
      <c r="U7368">
        <v>4.5199999999999996</v>
      </c>
      <c r="V7368">
        <v>640</v>
      </c>
      <c r="W7368">
        <v>4.8</v>
      </c>
      <c r="X7368">
        <v>0.17</v>
      </c>
      <c r="Y7368">
        <v>4.9000000000000004</v>
      </c>
      <c r="Z7368">
        <v>0</v>
      </c>
      <c r="AA7368">
        <v>4.1000000000000002E-2</v>
      </c>
      <c r="AB7368">
        <v>24.7</v>
      </c>
      <c r="AC7368">
        <v>43</v>
      </c>
      <c r="AD7368">
        <v>11.2</v>
      </c>
      <c r="AE7368">
        <v>24.3</v>
      </c>
      <c r="AF7368">
        <v>8.0500000000000007</v>
      </c>
      <c r="AG7368">
        <v>7.2400000000000006E-2</v>
      </c>
      <c r="AH7368" t="s">
        <v>337</v>
      </c>
      <c r="AI7368" t="s">
        <v>337</v>
      </c>
      <c r="AJ7368">
        <v>0</v>
      </c>
      <c r="AK7368">
        <v>117</v>
      </c>
      <c r="AL7368">
        <v>1</v>
      </c>
      <c r="AM7368">
        <v>100</v>
      </c>
      <c r="AN7368">
        <v>5</v>
      </c>
    </row>
    <row r="7369" spans="1:40" x14ac:dyDescent="0.25">
      <c r="A7369" s="34">
        <v>40768</v>
      </c>
      <c r="B7369" s="220">
        <v>0.4548611111111111</v>
      </c>
      <c r="C7369">
        <v>30.5</v>
      </c>
      <c r="D7369">
        <v>30.5</v>
      </c>
      <c r="E7369">
        <v>30.2</v>
      </c>
      <c r="F7369">
        <v>55</v>
      </c>
      <c r="G7369">
        <v>20.399999999999999</v>
      </c>
      <c r="H7369">
        <v>1</v>
      </c>
      <c r="I7369" t="s">
        <v>350</v>
      </c>
      <c r="J7369">
        <v>0.08</v>
      </c>
      <c r="K7369">
        <v>3</v>
      </c>
      <c r="L7369" t="s">
        <v>350</v>
      </c>
      <c r="M7369">
        <v>30.5</v>
      </c>
      <c r="N7369">
        <v>33.1</v>
      </c>
      <c r="O7369">
        <v>33.1</v>
      </c>
      <c r="P7369" t="s">
        <v>337</v>
      </c>
      <c r="Q7369">
        <v>753.1</v>
      </c>
      <c r="R7369">
        <v>0</v>
      </c>
      <c r="S7369">
        <v>0</v>
      </c>
      <c r="T7369">
        <v>643</v>
      </c>
      <c r="U7369">
        <v>4.6100000000000003</v>
      </c>
      <c r="V7369">
        <v>649</v>
      </c>
      <c r="W7369">
        <v>5</v>
      </c>
      <c r="X7369">
        <v>0.18</v>
      </c>
      <c r="Y7369">
        <v>5.0999999999999996</v>
      </c>
      <c r="Z7369">
        <v>0</v>
      </c>
      <c r="AA7369">
        <v>4.2000000000000003E-2</v>
      </c>
      <c r="AB7369">
        <v>24.8</v>
      </c>
      <c r="AC7369">
        <v>43</v>
      </c>
      <c r="AD7369">
        <v>11.3</v>
      </c>
      <c r="AE7369">
        <v>24.4</v>
      </c>
      <c r="AF7369">
        <v>8.0500000000000007</v>
      </c>
      <c r="AG7369">
        <v>7.2400000000000006E-2</v>
      </c>
      <c r="AH7369" t="s">
        <v>337</v>
      </c>
      <c r="AI7369" t="s">
        <v>337</v>
      </c>
      <c r="AJ7369">
        <v>0</v>
      </c>
      <c r="AK7369">
        <v>117</v>
      </c>
      <c r="AL7369">
        <v>1</v>
      </c>
      <c r="AM7369">
        <v>100</v>
      </c>
      <c r="AN7369">
        <v>5</v>
      </c>
    </row>
    <row r="7370" spans="1:40" x14ac:dyDescent="0.25">
      <c r="A7370" s="34">
        <v>40768</v>
      </c>
      <c r="B7370" s="220">
        <v>0.45833333333333331</v>
      </c>
      <c r="C7370">
        <v>30.8</v>
      </c>
      <c r="D7370">
        <v>30.8</v>
      </c>
      <c r="E7370">
        <v>30.6</v>
      </c>
      <c r="F7370">
        <v>52</v>
      </c>
      <c r="G7370">
        <v>19.8</v>
      </c>
      <c r="H7370">
        <v>2</v>
      </c>
      <c r="I7370" t="s">
        <v>350</v>
      </c>
      <c r="J7370">
        <v>0.17</v>
      </c>
      <c r="K7370">
        <v>7</v>
      </c>
      <c r="L7370" t="s">
        <v>351</v>
      </c>
      <c r="M7370">
        <v>30.8</v>
      </c>
      <c r="N7370">
        <v>32.9</v>
      </c>
      <c r="O7370">
        <v>32.9</v>
      </c>
      <c r="P7370" t="s">
        <v>337</v>
      </c>
      <c r="Q7370">
        <v>753.1</v>
      </c>
      <c r="R7370">
        <v>0</v>
      </c>
      <c r="S7370">
        <v>0</v>
      </c>
      <c r="T7370">
        <v>656</v>
      </c>
      <c r="U7370">
        <v>4.7</v>
      </c>
      <c r="V7370">
        <v>663</v>
      </c>
      <c r="W7370">
        <v>5.3</v>
      </c>
      <c r="X7370">
        <v>0.19</v>
      </c>
      <c r="Y7370">
        <v>5.4</v>
      </c>
      <c r="Z7370">
        <v>0</v>
      </c>
      <c r="AA7370">
        <v>4.2999999999999997E-2</v>
      </c>
      <c r="AB7370">
        <v>24.9</v>
      </c>
      <c r="AC7370">
        <v>43</v>
      </c>
      <c r="AD7370">
        <v>11.4</v>
      </c>
      <c r="AE7370">
        <v>24.6</v>
      </c>
      <c r="AF7370">
        <v>8.0500000000000007</v>
      </c>
      <c r="AG7370">
        <v>7.2300000000000003E-2</v>
      </c>
      <c r="AH7370" t="s">
        <v>337</v>
      </c>
      <c r="AI7370" t="s">
        <v>337</v>
      </c>
      <c r="AJ7370">
        <v>1.4999999999999999E-2</v>
      </c>
      <c r="AK7370">
        <v>116</v>
      </c>
      <c r="AL7370">
        <v>1</v>
      </c>
      <c r="AM7370">
        <v>100</v>
      </c>
      <c r="AN7370">
        <v>5</v>
      </c>
    </row>
    <row r="7371" spans="1:40" x14ac:dyDescent="0.25">
      <c r="A7371" s="34">
        <v>40768</v>
      </c>
      <c r="B7371" s="220">
        <v>0.46180555555555558</v>
      </c>
      <c r="C7371">
        <v>30.9</v>
      </c>
      <c r="D7371">
        <v>30.9</v>
      </c>
      <c r="E7371">
        <v>30.8</v>
      </c>
      <c r="F7371">
        <v>50</v>
      </c>
      <c r="G7371">
        <v>19.3</v>
      </c>
      <c r="H7371">
        <v>2</v>
      </c>
      <c r="I7371" t="s">
        <v>349</v>
      </c>
      <c r="J7371">
        <v>0.17</v>
      </c>
      <c r="K7371">
        <v>5</v>
      </c>
      <c r="L7371" t="s">
        <v>349</v>
      </c>
      <c r="M7371">
        <v>30.9</v>
      </c>
      <c r="N7371">
        <v>32.700000000000003</v>
      </c>
      <c r="O7371">
        <v>32.700000000000003</v>
      </c>
      <c r="P7371" t="s">
        <v>337</v>
      </c>
      <c r="Q7371">
        <v>753.2</v>
      </c>
      <c r="R7371">
        <v>0</v>
      </c>
      <c r="S7371">
        <v>0</v>
      </c>
      <c r="T7371">
        <v>671</v>
      </c>
      <c r="U7371">
        <v>4.8099999999999996</v>
      </c>
      <c r="V7371">
        <v>675</v>
      </c>
      <c r="W7371">
        <v>5.6</v>
      </c>
      <c r="X7371">
        <v>0.2</v>
      </c>
      <c r="Y7371">
        <v>5.6</v>
      </c>
      <c r="Z7371">
        <v>0</v>
      </c>
      <c r="AA7371">
        <v>4.3999999999999997E-2</v>
      </c>
      <c r="AB7371">
        <v>25</v>
      </c>
      <c r="AC7371">
        <v>42</v>
      </c>
      <c r="AD7371">
        <v>11.2</v>
      </c>
      <c r="AE7371">
        <v>24.6</v>
      </c>
      <c r="AF7371">
        <v>7.91</v>
      </c>
      <c r="AG7371">
        <v>7.2300000000000003E-2</v>
      </c>
      <c r="AH7371" t="s">
        <v>337</v>
      </c>
      <c r="AI7371" t="s">
        <v>337</v>
      </c>
      <c r="AJ7371">
        <v>0</v>
      </c>
      <c r="AK7371">
        <v>115</v>
      </c>
      <c r="AL7371">
        <v>1</v>
      </c>
      <c r="AM7371">
        <v>100</v>
      </c>
      <c r="AN7371">
        <v>5</v>
      </c>
    </row>
    <row r="7372" spans="1:40" x14ac:dyDescent="0.25">
      <c r="A7372" s="34">
        <v>40768</v>
      </c>
      <c r="B7372" s="220">
        <v>0.46527777777777773</v>
      </c>
      <c r="C7372">
        <v>31.2</v>
      </c>
      <c r="D7372">
        <v>31.2</v>
      </c>
      <c r="E7372">
        <v>30.9</v>
      </c>
      <c r="F7372">
        <v>51</v>
      </c>
      <c r="G7372">
        <v>19.8</v>
      </c>
      <c r="H7372">
        <v>2</v>
      </c>
      <c r="I7372" t="s">
        <v>349</v>
      </c>
      <c r="J7372">
        <v>0.17</v>
      </c>
      <c r="K7372">
        <v>6</v>
      </c>
      <c r="L7372" t="s">
        <v>349</v>
      </c>
      <c r="M7372">
        <v>31.2</v>
      </c>
      <c r="N7372">
        <v>33.299999999999997</v>
      </c>
      <c r="O7372">
        <v>33.299999999999997</v>
      </c>
      <c r="P7372" t="s">
        <v>337</v>
      </c>
      <c r="Q7372">
        <v>753.1</v>
      </c>
      <c r="R7372">
        <v>0</v>
      </c>
      <c r="S7372">
        <v>0</v>
      </c>
      <c r="T7372">
        <v>690</v>
      </c>
      <c r="U7372">
        <v>4.95</v>
      </c>
      <c r="V7372">
        <v>698</v>
      </c>
      <c r="W7372">
        <v>5.8</v>
      </c>
      <c r="X7372">
        <v>0.21</v>
      </c>
      <c r="Y7372">
        <v>5.9</v>
      </c>
      <c r="Z7372">
        <v>0</v>
      </c>
      <c r="AA7372">
        <v>4.4999999999999998E-2</v>
      </c>
      <c r="AB7372">
        <v>25.1</v>
      </c>
      <c r="AC7372">
        <v>42</v>
      </c>
      <c r="AD7372">
        <v>11.3</v>
      </c>
      <c r="AE7372">
        <v>24.7</v>
      </c>
      <c r="AF7372">
        <v>7.91</v>
      </c>
      <c r="AG7372">
        <v>7.2300000000000003E-2</v>
      </c>
      <c r="AH7372" t="s">
        <v>337</v>
      </c>
      <c r="AI7372" t="s">
        <v>337</v>
      </c>
      <c r="AJ7372">
        <v>0</v>
      </c>
      <c r="AK7372">
        <v>117</v>
      </c>
      <c r="AL7372">
        <v>1</v>
      </c>
      <c r="AM7372">
        <v>100</v>
      </c>
      <c r="AN7372">
        <v>5</v>
      </c>
    </row>
    <row r="7373" spans="1:40" x14ac:dyDescent="0.25">
      <c r="A7373" s="34">
        <v>40768</v>
      </c>
      <c r="B7373" s="220">
        <v>0.46875</v>
      </c>
      <c r="C7373">
        <v>31.2</v>
      </c>
      <c r="D7373">
        <v>31.2</v>
      </c>
      <c r="E7373">
        <v>31.2</v>
      </c>
      <c r="F7373">
        <v>49</v>
      </c>
      <c r="G7373">
        <v>19.2</v>
      </c>
      <c r="H7373">
        <v>3</v>
      </c>
      <c r="I7373" t="s">
        <v>349</v>
      </c>
      <c r="J7373">
        <v>0.25</v>
      </c>
      <c r="K7373">
        <v>7</v>
      </c>
      <c r="L7373" t="s">
        <v>349</v>
      </c>
      <c r="M7373">
        <v>31.2</v>
      </c>
      <c r="N7373">
        <v>33.1</v>
      </c>
      <c r="O7373">
        <v>33.1</v>
      </c>
      <c r="P7373" t="s">
        <v>337</v>
      </c>
      <c r="Q7373">
        <v>753.2</v>
      </c>
      <c r="R7373">
        <v>0</v>
      </c>
      <c r="S7373">
        <v>0</v>
      </c>
      <c r="T7373">
        <v>707</v>
      </c>
      <c r="U7373">
        <v>5.07</v>
      </c>
      <c r="V7373">
        <v>714</v>
      </c>
      <c r="W7373">
        <v>6.1</v>
      </c>
      <c r="X7373">
        <v>0.22</v>
      </c>
      <c r="Y7373">
        <v>6.2</v>
      </c>
      <c r="Z7373">
        <v>0</v>
      </c>
      <c r="AA7373">
        <v>4.4999999999999998E-2</v>
      </c>
      <c r="AB7373">
        <v>25.2</v>
      </c>
      <c r="AC7373">
        <v>42</v>
      </c>
      <c r="AD7373">
        <v>11.3</v>
      </c>
      <c r="AE7373">
        <v>24.8</v>
      </c>
      <c r="AF7373">
        <v>7.9</v>
      </c>
      <c r="AG7373">
        <v>7.2300000000000003E-2</v>
      </c>
      <c r="AH7373" t="s">
        <v>337</v>
      </c>
      <c r="AI7373" t="s">
        <v>337</v>
      </c>
      <c r="AJ7373">
        <v>0</v>
      </c>
      <c r="AK7373">
        <v>117</v>
      </c>
      <c r="AL7373">
        <v>1</v>
      </c>
      <c r="AM7373">
        <v>100</v>
      </c>
      <c r="AN7373">
        <v>5</v>
      </c>
    </row>
    <row r="7374" spans="1:40" x14ac:dyDescent="0.25">
      <c r="A7374" s="34">
        <v>40768</v>
      </c>
      <c r="B7374" s="220">
        <v>0.47222222222222227</v>
      </c>
      <c r="C7374">
        <v>31.4</v>
      </c>
      <c r="D7374">
        <v>31.4</v>
      </c>
      <c r="E7374">
        <v>31.2</v>
      </c>
      <c r="F7374">
        <v>48</v>
      </c>
      <c r="G7374">
        <v>19.100000000000001</v>
      </c>
      <c r="H7374">
        <v>2</v>
      </c>
      <c r="I7374" t="s">
        <v>349</v>
      </c>
      <c r="J7374">
        <v>0.17</v>
      </c>
      <c r="K7374">
        <v>8</v>
      </c>
      <c r="L7374" t="s">
        <v>340</v>
      </c>
      <c r="M7374">
        <v>31.4</v>
      </c>
      <c r="N7374">
        <v>33.4</v>
      </c>
      <c r="O7374">
        <v>33.4</v>
      </c>
      <c r="P7374" t="s">
        <v>337</v>
      </c>
      <c r="Q7374">
        <v>753.2</v>
      </c>
      <c r="R7374">
        <v>0</v>
      </c>
      <c r="S7374">
        <v>0</v>
      </c>
      <c r="T7374">
        <v>717</v>
      </c>
      <c r="U7374">
        <v>5.14</v>
      </c>
      <c r="V7374">
        <v>735</v>
      </c>
      <c r="W7374">
        <v>6.3</v>
      </c>
      <c r="X7374">
        <v>0.23</v>
      </c>
      <c r="Y7374">
        <v>6.4</v>
      </c>
      <c r="Z7374">
        <v>0</v>
      </c>
      <c r="AA7374">
        <v>4.5999999999999999E-2</v>
      </c>
      <c r="AB7374">
        <v>25.3</v>
      </c>
      <c r="AC7374">
        <v>42</v>
      </c>
      <c r="AD7374">
        <v>11.4</v>
      </c>
      <c r="AE7374">
        <v>24.9</v>
      </c>
      <c r="AF7374">
        <v>7.9</v>
      </c>
      <c r="AG7374">
        <v>7.22E-2</v>
      </c>
      <c r="AH7374" t="s">
        <v>337</v>
      </c>
      <c r="AI7374" t="s">
        <v>337</v>
      </c>
      <c r="AJ7374">
        <v>0</v>
      </c>
      <c r="AK7374">
        <v>116</v>
      </c>
      <c r="AL7374">
        <v>1</v>
      </c>
      <c r="AM7374">
        <v>100</v>
      </c>
      <c r="AN7374">
        <v>5</v>
      </c>
    </row>
    <row r="7375" spans="1:40" x14ac:dyDescent="0.25">
      <c r="A7375" s="34">
        <v>40768</v>
      </c>
      <c r="B7375" s="220">
        <v>0.47569444444444442</v>
      </c>
      <c r="C7375">
        <v>31.4</v>
      </c>
      <c r="D7375">
        <v>31.5</v>
      </c>
      <c r="E7375">
        <v>31.4</v>
      </c>
      <c r="F7375">
        <v>49</v>
      </c>
      <c r="G7375">
        <v>19.399999999999999</v>
      </c>
      <c r="H7375">
        <v>4</v>
      </c>
      <c r="I7375" t="s">
        <v>340</v>
      </c>
      <c r="J7375">
        <v>0.33</v>
      </c>
      <c r="K7375">
        <v>7</v>
      </c>
      <c r="L7375" t="s">
        <v>340</v>
      </c>
      <c r="M7375">
        <v>31.4</v>
      </c>
      <c r="N7375">
        <v>33.6</v>
      </c>
      <c r="O7375">
        <v>33.6</v>
      </c>
      <c r="P7375" t="s">
        <v>337</v>
      </c>
      <c r="Q7375">
        <v>753.2</v>
      </c>
      <c r="R7375">
        <v>0</v>
      </c>
      <c r="S7375">
        <v>0</v>
      </c>
      <c r="T7375">
        <v>748</v>
      </c>
      <c r="U7375">
        <v>5.36</v>
      </c>
      <c r="V7375">
        <v>768</v>
      </c>
      <c r="W7375">
        <v>6.6</v>
      </c>
      <c r="X7375">
        <v>0.24</v>
      </c>
      <c r="Y7375">
        <v>6.8</v>
      </c>
      <c r="Z7375">
        <v>0</v>
      </c>
      <c r="AA7375">
        <v>4.5999999999999999E-2</v>
      </c>
      <c r="AB7375">
        <v>25.4</v>
      </c>
      <c r="AC7375">
        <v>42</v>
      </c>
      <c r="AD7375">
        <v>11.5</v>
      </c>
      <c r="AE7375">
        <v>25</v>
      </c>
      <c r="AF7375">
        <v>7.9</v>
      </c>
      <c r="AG7375">
        <v>7.22E-2</v>
      </c>
      <c r="AH7375" t="s">
        <v>337</v>
      </c>
      <c r="AI7375" t="s">
        <v>337</v>
      </c>
      <c r="AJ7375">
        <v>0</v>
      </c>
      <c r="AK7375">
        <v>117</v>
      </c>
      <c r="AL7375">
        <v>1</v>
      </c>
      <c r="AM7375">
        <v>100</v>
      </c>
      <c r="AN7375">
        <v>5</v>
      </c>
    </row>
    <row r="7376" spans="1:40" x14ac:dyDescent="0.25">
      <c r="A7376" s="34">
        <v>40768</v>
      </c>
      <c r="B7376" s="220">
        <v>0.47916666666666669</v>
      </c>
      <c r="C7376">
        <v>31.5</v>
      </c>
      <c r="D7376">
        <v>31.5</v>
      </c>
      <c r="E7376">
        <v>31.4</v>
      </c>
      <c r="F7376">
        <v>48</v>
      </c>
      <c r="G7376">
        <v>19.2</v>
      </c>
      <c r="H7376">
        <v>2</v>
      </c>
      <c r="I7376" t="s">
        <v>340</v>
      </c>
      <c r="J7376">
        <v>0.17</v>
      </c>
      <c r="K7376">
        <v>5</v>
      </c>
      <c r="L7376" t="s">
        <v>340</v>
      </c>
      <c r="M7376">
        <v>31.5</v>
      </c>
      <c r="N7376">
        <v>33.5</v>
      </c>
      <c r="O7376">
        <v>33.5</v>
      </c>
      <c r="P7376" t="s">
        <v>337</v>
      </c>
      <c r="Q7376">
        <v>753.2</v>
      </c>
      <c r="R7376">
        <v>0</v>
      </c>
      <c r="S7376">
        <v>0</v>
      </c>
      <c r="T7376">
        <v>797</v>
      </c>
      <c r="U7376">
        <v>5.71</v>
      </c>
      <c r="V7376">
        <v>838</v>
      </c>
      <c r="W7376">
        <v>6.9</v>
      </c>
      <c r="X7376">
        <v>0.25</v>
      </c>
      <c r="Y7376">
        <v>7</v>
      </c>
      <c r="Z7376">
        <v>0</v>
      </c>
      <c r="AA7376">
        <v>4.5999999999999999E-2</v>
      </c>
      <c r="AB7376">
        <v>25.5</v>
      </c>
      <c r="AC7376">
        <v>42</v>
      </c>
      <c r="AD7376">
        <v>11.6</v>
      </c>
      <c r="AE7376">
        <v>25.1</v>
      </c>
      <c r="AF7376">
        <v>7.89</v>
      </c>
      <c r="AG7376">
        <v>7.22E-2</v>
      </c>
      <c r="AH7376" t="s">
        <v>337</v>
      </c>
      <c r="AI7376" t="s">
        <v>337</v>
      </c>
      <c r="AJ7376">
        <v>0</v>
      </c>
      <c r="AK7376">
        <v>117</v>
      </c>
      <c r="AL7376">
        <v>1</v>
      </c>
      <c r="AM7376">
        <v>100</v>
      </c>
      <c r="AN7376">
        <v>5</v>
      </c>
    </row>
    <row r="7377" spans="1:40" x14ac:dyDescent="0.25">
      <c r="A7377" s="34">
        <v>40768</v>
      </c>
      <c r="B7377" s="220">
        <v>0.4826388888888889</v>
      </c>
      <c r="C7377">
        <v>31.4</v>
      </c>
      <c r="D7377">
        <v>31.6</v>
      </c>
      <c r="E7377">
        <v>31.4</v>
      </c>
      <c r="F7377">
        <v>50</v>
      </c>
      <c r="G7377">
        <v>19.8</v>
      </c>
      <c r="H7377">
        <v>3</v>
      </c>
      <c r="I7377" t="s">
        <v>340</v>
      </c>
      <c r="J7377">
        <v>0.25</v>
      </c>
      <c r="K7377">
        <v>7</v>
      </c>
      <c r="L7377" t="s">
        <v>340</v>
      </c>
      <c r="M7377">
        <v>31.4</v>
      </c>
      <c r="N7377">
        <v>33.799999999999997</v>
      </c>
      <c r="O7377">
        <v>33.799999999999997</v>
      </c>
      <c r="P7377" t="s">
        <v>337</v>
      </c>
      <c r="Q7377">
        <v>753.3</v>
      </c>
      <c r="R7377">
        <v>0</v>
      </c>
      <c r="S7377">
        <v>0</v>
      </c>
      <c r="T7377">
        <v>521</v>
      </c>
      <c r="U7377">
        <v>3.73</v>
      </c>
      <c r="V7377">
        <v>561</v>
      </c>
      <c r="W7377">
        <v>6</v>
      </c>
      <c r="X7377">
        <v>0.21</v>
      </c>
      <c r="Y7377">
        <v>7.2</v>
      </c>
      <c r="Z7377">
        <v>0</v>
      </c>
      <c r="AA7377">
        <v>4.5999999999999999E-2</v>
      </c>
      <c r="AB7377">
        <v>25.5</v>
      </c>
      <c r="AC7377">
        <v>41</v>
      </c>
      <c r="AD7377">
        <v>11.3</v>
      </c>
      <c r="AE7377">
        <v>25.1</v>
      </c>
      <c r="AF7377">
        <v>7.75</v>
      </c>
      <c r="AG7377">
        <v>7.22E-2</v>
      </c>
      <c r="AH7377" t="s">
        <v>337</v>
      </c>
      <c r="AI7377" t="s">
        <v>337</v>
      </c>
      <c r="AJ7377">
        <v>0</v>
      </c>
      <c r="AK7377">
        <v>116</v>
      </c>
      <c r="AL7377">
        <v>1</v>
      </c>
      <c r="AM7377">
        <v>100</v>
      </c>
      <c r="AN7377">
        <v>5</v>
      </c>
    </row>
    <row r="7378" spans="1:40" x14ac:dyDescent="0.25">
      <c r="A7378" s="34">
        <v>40768</v>
      </c>
      <c r="B7378" s="220">
        <v>0.4861111111111111</v>
      </c>
      <c r="C7378">
        <v>31.6</v>
      </c>
      <c r="D7378">
        <v>31.6</v>
      </c>
      <c r="E7378">
        <v>31.4</v>
      </c>
      <c r="F7378">
        <v>49</v>
      </c>
      <c r="G7378">
        <v>19.5</v>
      </c>
      <c r="H7378">
        <v>2</v>
      </c>
      <c r="I7378" t="s">
        <v>340</v>
      </c>
      <c r="J7378">
        <v>0.17</v>
      </c>
      <c r="K7378">
        <v>4</v>
      </c>
      <c r="L7378" t="s">
        <v>340</v>
      </c>
      <c r="M7378">
        <v>31.6</v>
      </c>
      <c r="N7378">
        <v>33.799999999999997</v>
      </c>
      <c r="O7378">
        <v>33.799999999999997</v>
      </c>
      <c r="P7378" t="s">
        <v>337</v>
      </c>
      <c r="Q7378">
        <v>753.3</v>
      </c>
      <c r="R7378">
        <v>0</v>
      </c>
      <c r="S7378">
        <v>0</v>
      </c>
      <c r="T7378">
        <v>711</v>
      </c>
      <c r="U7378">
        <v>5.0999999999999996</v>
      </c>
      <c r="V7378">
        <v>817</v>
      </c>
      <c r="W7378">
        <v>7.2</v>
      </c>
      <c r="X7378">
        <v>0.26</v>
      </c>
      <c r="Y7378">
        <v>7.9</v>
      </c>
      <c r="Z7378">
        <v>0</v>
      </c>
      <c r="AA7378">
        <v>4.5999999999999999E-2</v>
      </c>
      <c r="AB7378">
        <v>25.6</v>
      </c>
      <c r="AC7378">
        <v>41</v>
      </c>
      <c r="AD7378">
        <v>11.3</v>
      </c>
      <c r="AE7378">
        <v>25.1</v>
      </c>
      <c r="AF7378">
        <v>7.75</v>
      </c>
      <c r="AG7378">
        <v>7.22E-2</v>
      </c>
      <c r="AH7378" t="s">
        <v>337</v>
      </c>
      <c r="AI7378" t="s">
        <v>337</v>
      </c>
      <c r="AJ7378">
        <v>0</v>
      </c>
      <c r="AK7378">
        <v>117</v>
      </c>
      <c r="AL7378">
        <v>1</v>
      </c>
      <c r="AM7378">
        <v>100</v>
      </c>
      <c r="AN7378">
        <v>5</v>
      </c>
    </row>
    <row r="7379" spans="1:40" x14ac:dyDescent="0.25">
      <c r="A7379" s="34">
        <v>40768</v>
      </c>
      <c r="B7379" s="220">
        <v>0.48958333333333331</v>
      </c>
      <c r="C7379">
        <v>31.8</v>
      </c>
      <c r="D7379">
        <v>31.8</v>
      </c>
      <c r="E7379">
        <v>31.6</v>
      </c>
      <c r="F7379">
        <v>49</v>
      </c>
      <c r="G7379">
        <v>19.8</v>
      </c>
      <c r="H7379">
        <v>2</v>
      </c>
      <c r="I7379" t="s">
        <v>340</v>
      </c>
      <c r="J7379">
        <v>0.17</v>
      </c>
      <c r="K7379">
        <v>8</v>
      </c>
      <c r="L7379" t="s">
        <v>351</v>
      </c>
      <c r="M7379">
        <v>31.8</v>
      </c>
      <c r="N7379">
        <v>34.299999999999997</v>
      </c>
      <c r="O7379">
        <v>34.299999999999997</v>
      </c>
      <c r="P7379" t="s">
        <v>337</v>
      </c>
      <c r="Q7379">
        <v>753.3</v>
      </c>
      <c r="R7379">
        <v>0</v>
      </c>
      <c r="S7379">
        <v>0</v>
      </c>
      <c r="T7379">
        <v>878</v>
      </c>
      <c r="U7379">
        <v>6.29</v>
      </c>
      <c r="V7379">
        <v>888</v>
      </c>
      <c r="W7379">
        <v>7.4</v>
      </c>
      <c r="X7379">
        <v>0.26</v>
      </c>
      <c r="Y7379">
        <v>7.9</v>
      </c>
      <c r="Z7379">
        <v>0</v>
      </c>
      <c r="AA7379">
        <v>4.7E-2</v>
      </c>
      <c r="AB7379">
        <v>25.6</v>
      </c>
      <c r="AC7379">
        <v>41</v>
      </c>
      <c r="AD7379">
        <v>11.3</v>
      </c>
      <c r="AE7379">
        <v>25.1</v>
      </c>
      <c r="AF7379">
        <v>7.75</v>
      </c>
      <c r="AG7379">
        <v>7.22E-2</v>
      </c>
      <c r="AH7379" t="s">
        <v>337</v>
      </c>
      <c r="AI7379" t="s">
        <v>337</v>
      </c>
      <c r="AJ7379">
        <v>0</v>
      </c>
      <c r="AK7379">
        <v>117</v>
      </c>
      <c r="AL7379">
        <v>1</v>
      </c>
      <c r="AM7379">
        <v>100</v>
      </c>
      <c r="AN7379">
        <v>5</v>
      </c>
    </row>
    <row r="7380" spans="1:40" x14ac:dyDescent="0.25">
      <c r="A7380" s="34">
        <v>40768</v>
      </c>
      <c r="B7380" s="220">
        <v>0.49305555555555558</v>
      </c>
      <c r="C7380">
        <v>32.1</v>
      </c>
      <c r="D7380">
        <v>32.1</v>
      </c>
      <c r="E7380">
        <v>31.9</v>
      </c>
      <c r="F7380">
        <v>49</v>
      </c>
      <c r="G7380">
        <v>20</v>
      </c>
      <c r="H7380">
        <v>5</v>
      </c>
      <c r="I7380" t="s">
        <v>351</v>
      </c>
      <c r="J7380">
        <v>0.42</v>
      </c>
      <c r="K7380">
        <v>10</v>
      </c>
      <c r="L7380" t="s">
        <v>351</v>
      </c>
      <c r="M7380">
        <v>32.1</v>
      </c>
      <c r="N7380">
        <v>34.6</v>
      </c>
      <c r="O7380">
        <v>34.6</v>
      </c>
      <c r="P7380" t="s">
        <v>337</v>
      </c>
      <c r="Q7380">
        <v>753.4</v>
      </c>
      <c r="R7380">
        <v>0</v>
      </c>
      <c r="S7380">
        <v>0</v>
      </c>
      <c r="T7380">
        <v>882</v>
      </c>
      <c r="U7380">
        <v>6.32</v>
      </c>
      <c r="V7380">
        <v>895</v>
      </c>
      <c r="W7380">
        <v>7.9</v>
      </c>
      <c r="X7380">
        <v>0.28000000000000003</v>
      </c>
      <c r="Y7380">
        <v>8</v>
      </c>
      <c r="Z7380">
        <v>0</v>
      </c>
      <c r="AA7380">
        <v>4.8000000000000001E-2</v>
      </c>
      <c r="AB7380">
        <v>25.8</v>
      </c>
      <c r="AC7380">
        <v>41</v>
      </c>
      <c r="AD7380">
        <v>11.5</v>
      </c>
      <c r="AE7380">
        <v>25.3</v>
      </c>
      <c r="AF7380">
        <v>7.75</v>
      </c>
      <c r="AG7380">
        <v>7.2099999999999997E-2</v>
      </c>
      <c r="AH7380" t="s">
        <v>337</v>
      </c>
      <c r="AI7380" t="s">
        <v>337</v>
      </c>
      <c r="AJ7380">
        <v>0</v>
      </c>
      <c r="AK7380">
        <v>116</v>
      </c>
      <c r="AL7380">
        <v>1</v>
      </c>
      <c r="AM7380">
        <v>100</v>
      </c>
      <c r="AN7380">
        <v>5</v>
      </c>
    </row>
    <row r="7381" spans="1:40" x14ac:dyDescent="0.25">
      <c r="A7381" s="34">
        <v>40768</v>
      </c>
      <c r="B7381" s="220">
        <v>0.49652777777777773</v>
      </c>
      <c r="C7381">
        <v>31.9</v>
      </c>
      <c r="D7381">
        <v>32.1</v>
      </c>
      <c r="E7381">
        <v>31.9</v>
      </c>
      <c r="F7381">
        <v>50</v>
      </c>
      <c r="G7381">
        <v>20.2</v>
      </c>
      <c r="H7381">
        <v>5</v>
      </c>
      <c r="I7381" t="s">
        <v>351</v>
      </c>
      <c r="J7381">
        <v>0.42</v>
      </c>
      <c r="K7381">
        <v>10</v>
      </c>
      <c r="L7381" t="s">
        <v>351</v>
      </c>
      <c r="M7381">
        <v>31.9</v>
      </c>
      <c r="N7381">
        <v>34.6</v>
      </c>
      <c r="O7381">
        <v>34.6</v>
      </c>
      <c r="P7381" t="s">
        <v>337</v>
      </c>
      <c r="Q7381">
        <v>753.5</v>
      </c>
      <c r="R7381">
        <v>0</v>
      </c>
      <c r="S7381">
        <v>0</v>
      </c>
      <c r="T7381">
        <v>604</v>
      </c>
      <c r="U7381">
        <v>4.33</v>
      </c>
      <c r="V7381">
        <v>891</v>
      </c>
      <c r="W7381">
        <v>6.3</v>
      </c>
      <c r="X7381">
        <v>0.23</v>
      </c>
      <c r="Y7381">
        <v>8</v>
      </c>
      <c r="Z7381">
        <v>0</v>
      </c>
      <c r="AA7381">
        <v>4.7E-2</v>
      </c>
      <c r="AB7381">
        <v>25.9</v>
      </c>
      <c r="AC7381">
        <v>41</v>
      </c>
      <c r="AD7381">
        <v>11.6</v>
      </c>
      <c r="AE7381">
        <v>25.5</v>
      </c>
      <c r="AF7381">
        <v>7.75</v>
      </c>
      <c r="AG7381">
        <v>7.2099999999999997E-2</v>
      </c>
      <c r="AH7381" t="s">
        <v>337</v>
      </c>
      <c r="AI7381" t="s">
        <v>337</v>
      </c>
      <c r="AJ7381">
        <v>0</v>
      </c>
      <c r="AK7381">
        <v>117</v>
      </c>
      <c r="AL7381">
        <v>1</v>
      </c>
      <c r="AM7381">
        <v>100</v>
      </c>
      <c r="AN7381">
        <v>5</v>
      </c>
    </row>
    <row r="7382" spans="1:40" x14ac:dyDescent="0.25">
      <c r="A7382" s="34">
        <v>40768</v>
      </c>
      <c r="B7382" s="220">
        <v>0.5</v>
      </c>
      <c r="C7382">
        <v>31.5</v>
      </c>
      <c r="D7382">
        <v>31.9</v>
      </c>
      <c r="E7382">
        <v>31.5</v>
      </c>
      <c r="F7382">
        <v>50</v>
      </c>
      <c r="G7382">
        <v>19.8</v>
      </c>
      <c r="H7382">
        <v>5</v>
      </c>
      <c r="I7382" t="s">
        <v>349</v>
      </c>
      <c r="J7382">
        <v>0.42</v>
      </c>
      <c r="K7382">
        <v>9</v>
      </c>
      <c r="L7382" t="s">
        <v>351</v>
      </c>
      <c r="M7382">
        <v>31.5</v>
      </c>
      <c r="N7382">
        <v>33.9</v>
      </c>
      <c r="O7382">
        <v>33.9</v>
      </c>
      <c r="P7382" t="s">
        <v>337</v>
      </c>
      <c r="Q7382">
        <v>753.5</v>
      </c>
      <c r="R7382">
        <v>0</v>
      </c>
      <c r="S7382">
        <v>0</v>
      </c>
      <c r="T7382">
        <v>374</v>
      </c>
      <c r="U7382">
        <v>2.68</v>
      </c>
      <c r="V7382">
        <v>387</v>
      </c>
      <c r="W7382">
        <v>5.8</v>
      </c>
      <c r="X7382">
        <v>0.21</v>
      </c>
      <c r="Y7382">
        <v>6.6</v>
      </c>
      <c r="Z7382">
        <v>0</v>
      </c>
      <c r="AA7382">
        <v>4.5999999999999999E-2</v>
      </c>
      <c r="AB7382">
        <v>25.9</v>
      </c>
      <c r="AC7382">
        <v>41</v>
      </c>
      <c r="AD7382">
        <v>11.6</v>
      </c>
      <c r="AE7382">
        <v>25.5</v>
      </c>
      <c r="AF7382">
        <v>7.75</v>
      </c>
      <c r="AG7382">
        <v>7.2099999999999997E-2</v>
      </c>
      <c r="AH7382" t="s">
        <v>337</v>
      </c>
      <c r="AI7382" t="s">
        <v>337</v>
      </c>
      <c r="AJ7382">
        <v>0.02</v>
      </c>
      <c r="AK7382">
        <v>117</v>
      </c>
      <c r="AL7382">
        <v>1</v>
      </c>
      <c r="AM7382">
        <v>100</v>
      </c>
      <c r="AN7382">
        <v>5</v>
      </c>
    </row>
    <row r="7383" spans="1:40" x14ac:dyDescent="0.25">
      <c r="A7383" s="34">
        <v>40768</v>
      </c>
      <c r="B7383" s="220">
        <v>0.50347222222222221</v>
      </c>
      <c r="C7383">
        <v>31.6</v>
      </c>
      <c r="D7383">
        <v>31.6</v>
      </c>
      <c r="E7383">
        <v>31.4</v>
      </c>
      <c r="F7383">
        <v>50</v>
      </c>
      <c r="G7383">
        <v>19.899999999999999</v>
      </c>
      <c r="H7383">
        <v>5</v>
      </c>
      <c r="I7383" t="s">
        <v>351</v>
      </c>
      <c r="J7383">
        <v>0.42</v>
      </c>
      <c r="K7383">
        <v>11</v>
      </c>
      <c r="L7383" t="s">
        <v>338</v>
      </c>
      <c r="M7383">
        <v>31.6</v>
      </c>
      <c r="N7383">
        <v>34.200000000000003</v>
      </c>
      <c r="O7383">
        <v>34.200000000000003</v>
      </c>
      <c r="P7383" t="s">
        <v>337</v>
      </c>
      <c r="Q7383">
        <v>753.5</v>
      </c>
      <c r="R7383">
        <v>0</v>
      </c>
      <c r="S7383">
        <v>0</v>
      </c>
      <c r="T7383">
        <v>1003</v>
      </c>
      <c r="U7383">
        <v>7.19</v>
      </c>
      <c r="V7383">
        <v>1013</v>
      </c>
      <c r="W7383">
        <v>8.5</v>
      </c>
      <c r="X7383">
        <v>0.3</v>
      </c>
      <c r="Y7383">
        <v>8.9</v>
      </c>
      <c r="Z7383">
        <v>0</v>
      </c>
      <c r="AA7383">
        <v>4.5999999999999999E-2</v>
      </c>
      <c r="AB7383">
        <v>26</v>
      </c>
      <c r="AC7383">
        <v>40</v>
      </c>
      <c r="AD7383">
        <v>11.4</v>
      </c>
      <c r="AE7383">
        <v>25.6</v>
      </c>
      <c r="AF7383">
        <v>7.57</v>
      </c>
      <c r="AG7383">
        <v>7.2099999999999997E-2</v>
      </c>
      <c r="AH7383" t="s">
        <v>337</v>
      </c>
      <c r="AI7383" t="s">
        <v>337</v>
      </c>
      <c r="AJ7383">
        <v>0</v>
      </c>
      <c r="AK7383">
        <v>117</v>
      </c>
      <c r="AL7383">
        <v>1</v>
      </c>
      <c r="AM7383">
        <v>100</v>
      </c>
      <c r="AN7383">
        <v>5</v>
      </c>
    </row>
    <row r="7384" spans="1:40" x14ac:dyDescent="0.25">
      <c r="A7384" s="34">
        <v>40768</v>
      </c>
      <c r="B7384" s="220">
        <v>0.50694444444444442</v>
      </c>
      <c r="C7384">
        <v>31.7</v>
      </c>
      <c r="D7384">
        <v>31.7</v>
      </c>
      <c r="E7384">
        <v>31.6</v>
      </c>
      <c r="F7384">
        <v>48</v>
      </c>
      <c r="G7384">
        <v>19.3</v>
      </c>
      <c r="H7384">
        <v>7</v>
      </c>
      <c r="I7384" t="s">
        <v>340</v>
      </c>
      <c r="J7384">
        <v>0.57999999999999996</v>
      </c>
      <c r="K7384">
        <v>11</v>
      </c>
      <c r="L7384" t="s">
        <v>338</v>
      </c>
      <c r="M7384">
        <v>31.7</v>
      </c>
      <c r="N7384">
        <v>33.9</v>
      </c>
      <c r="O7384">
        <v>33.9</v>
      </c>
      <c r="P7384" t="s">
        <v>337</v>
      </c>
      <c r="Q7384">
        <v>753.5</v>
      </c>
      <c r="R7384">
        <v>0</v>
      </c>
      <c r="S7384">
        <v>0</v>
      </c>
      <c r="T7384">
        <v>705</v>
      </c>
      <c r="U7384">
        <v>5.05</v>
      </c>
      <c r="V7384">
        <v>705</v>
      </c>
      <c r="W7384">
        <v>7.3</v>
      </c>
      <c r="X7384">
        <v>0.26</v>
      </c>
      <c r="Y7384">
        <v>7.8</v>
      </c>
      <c r="Z7384">
        <v>0</v>
      </c>
      <c r="AA7384">
        <v>4.5999999999999999E-2</v>
      </c>
      <c r="AB7384">
        <v>26.1</v>
      </c>
      <c r="AC7384">
        <v>40</v>
      </c>
      <c r="AD7384">
        <v>11.5</v>
      </c>
      <c r="AE7384">
        <v>25.7</v>
      </c>
      <c r="AF7384">
        <v>7.57</v>
      </c>
      <c r="AG7384">
        <v>7.2099999999999997E-2</v>
      </c>
      <c r="AH7384" t="s">
        <v>337</v>
      </c>
      <c r="AI7384" t="s">
        <v>337</v>
      </c>
      <c r="AJ7384">
        <v>0</v>
      </c>
      <c r="AK7384">
        <v>117</v>
      </c>
      <c r="AL7384">
        <v>1</v>
      </c>
      <c r="AM7384">
        <v>100</v>
      </c>
      <c r="AN7384">
        <v>5</v>
      </c>
    </row>
    <row r="7385" spans="1:40" x14ac:dyDescent="0.25">
      <c r="A7385" s="34">
        <v>40768</v>
      </c>
      <c r="B7385" s="220">
        <v>0.51041666666666663</v>
      </c>
      <c r="C7385">
        <v>31.6</v>
      </c>
      <c r="D7385">
        <v>31.7</v>
      </c>
      <c r="E7385">
        <v>31.6</v>
      </c>
      <c r="F7385">
        <v>50</v>
      </c>
      <c r="G7385">
        <v>19.899999999999999</v>
      </c>
      <c r="H7385">
        <v>6</v>
      </c>
      <c r="I7385" t="s">
        <v>340</v>
      </c>
      <c r="J7385">
        <v>0.5</v>
      </c>
      <c r="K7385">
        <v>9</v>
      </c>
      <c r="L7385" t="s">
        <v>340</v>
      </c>
      <c r="M7385">
        <v>31.6</v>
      </c>
      <c r="N7385">
        <v>34.200000000000003</v>
      </c>
      <c r="O7385">
        <v>34.200000000000003</v>
      </c>
      <c r="P7385" t="s">
        <v>337</v>
      </c>
      <c r="Q7385">
        <v>753.6</v>
      </c>
      <c r="R7385">
        <v>0</v>
      </c>
      <c r="S7385">
        <v>0</v>
      </c>
      <c r="T7385">
        <v>457</v>
      </c>
      <c r="U7385">
        <v>3.28</v>
      </c>
      <c r="V7385">
        <v>459</v>
      </c>
      <c r="W7385">
        <v>6.7</v>
      </c>
      <c r="X7385">
        <v>0.24</v>
      </c>
      <c r="Y7385">
        <v>8.8000000000000007</v>
      </c>
      <c r="Z7385">
        <v>0</v>
      </c>
      <c r="AA7385">
        <v>4.5999999999999999E-2</v>
      </c>
      <c r="AB7385">
        <v>26.1</v>
      </c>
      <c r="AC7385">
        <v>40</v>
      </c>
      <c r="AD7385">
        <v>11.5</v>
      </c>
      <c r="AE7385">
        <v>25.7</v>
      </c>
      <c r="AF7385">
        <v>7.57</v>
      </c>
      <c r="AG7385">
        <v>7.2099999999999997E-2</v>
      </c>
      <c r="AH7385" t="s">
        <v>337</v>
      </c>
      <c r="AI7385" t="s">
        <v>337</v>
      </c>
      <c r="AJ7385">
        <v>0</v>
      </c>
      <c r="AK7385">
        <v>117</v>
      </c>
      <c r="AL7385">
        <v>1</v>
      </c>
      <c r="AM7385">
        <v>100</v>
      </c>
      <c r="AN7385">
        <v>5</v>
      </c>
    </row>
    <row r="7386" spans="1:40" x14ac:dyDescent="0.25">
      <c r="A7386" s="34">
        <v>40768</v>
      </c>
      <c r="B7386" s="220">
        <v>0.51388888888888895</v>
      </c>
      <c r="C7386">
        <v>31.6</v>
      </c>
      <c r="D7386">
        <v>31.6</v>
      </c>
      <c r="E7386">
        <v>31.6</v>
      </c>
      <c r="F7386">
        <v>49</v>
      </c>
      <c r="G7386">
        <v>19.600000000000001</v>
      </c>
      <c r="H7386">
        <v>4</v>
      </c>
      <c r="I7386" t="s">
        <v>349</v>
      </c>
      <c r="J7386">
        <v>0.33</v>
      </c>
      <c r="K7386">
        <v>9</v>
      </c>
      <c r="L7386" t="s">
        <v>340</v>
      </c>
      <c r="M7386">
        <v>31.6</v>
      </c>
      <c r="N7386">
        <v>33.9</v>
      </c>
      <c r="O7386">
        <v>33.9</v>
      </c>
      <c r="P7386" t="s">
        <v>337</v>
      </c>
      <c r="Q7386">
        <v>753.5</v>
      </c>
      <c r="R7386">
        <v>0</v>
      </c>
      <c r="S7386">
        <v>0</v>
      </c>
      <c r="T7386">
        <v>604</v>
      </c>
      <c r="U7386">
        <v>4.33</v>
      </c>
      <c r="V7386">
        <v>664</v>
      </c>
      <c r="W7386">
        <v>7.4</v>
      </c>
      <c r="X7386">
        <v>0.26</v>
      </c>
      <c r="Y7386">
        <v>7.9</v>
      </c>
      <c r="Z7386">
        <v>0</v>
      </c>
      <c r="AA7386">
        <v>4.5999999999999999E-2</v>
      </c>
      <c r="AB7386">
        <v>26.1</v>
      </c>
      <c r="AC7386">
        <v>40</v>
      </c>
      <c r="AD7386">
        <v>11.5</v>
      </c>
      <c r="AE7386">
        <v>25.7</v>
      </c>
      <c r="AF7386">
        <v>7.57</v>
      </c>
      <c r="AG7386">
        <v>7.2099999999999997E-2</v>
      </c>
      <c r="AH7386" t="s">
        <v>337</v>
      </c>
      <c r="AI7386" t="s">
        <v>337</v>
      </c>
      <c r="AJ7386">
        <v>0</v>
      </c>
      <c r="AK7386">
        <v>116</v>
      </c>
      <c r="AL7386">
        <v>1</v>
      </c>
      <c r="AM7386">
        <v>100</v>
      </c>
      <c r="AN7386">
        <v>5</v>
      </c>
    </row>
    <row r="7387" spans="1:40" x14ac:dyDescent="0.25">
      <c r="A7387" s="34">
        <v>40768</v>
      </c>
      <c r="B7387" s="220">
        <v>0.51736111111111105</v>
      </c>
      <c r="C7387">
        <v>31.9</v>
      </c>
      <c r="D7387">
        <v>31.9</v>
      </c>
      <c r="E7387">
        <v>31.6</v>
      </c>
      <c r="F7387">
        <v>49</v>
      </c>
      <c r="G7387">
        <v>19.899999999999999</v>
      </c>
      <c r="H7387">
        <v>3</v>
      </c>
      <c r="I7387" t="s">
        <v>349</v>
      </c>
      <c r="J7387">
        <v>0.25</v>
      </c>
      <c r="K7387">
        <v>6</v>
      </c>
      <c r="L7387" t="s">
        <v>349</v>
      </c>
      <c r="M7387">
        <v>31.9</v>
      </c>
      <c r="N7387">
        <v>34.4</v>
      </c>
      <c r="O7387">
        <v>34.4</v>
      </c>
      <c r="P7387" t="s">
        <v>337</v>
      </c>
      <c r="Q7387">
        <v>753.4</v>
      </c>
      <c r="R7387">
        <v>0</v>
      </c>
      <c r="S7387">
        <v>0</v>
      </c>
      <c r="T7387">
        <v>906</v>
      </c>
      <c r="U7387">
        <v>6.49</v>
      </c>
      <c r="V7387">
        <v>1058</v>
      </c>
      <c r="W7387">
        <v>9.1</v>
      </c>
      <c r="X7387">
        <v>0.33</v>
      </c>
      <c r="Y7387">
        <v>9.9</v>
      </c>
      <c r="Z7387">
        <v>0</v>
      </c>
      <c r="AA7387">
        <v>4.7E-2</v>
      </c>
      <c r="AB7387">
        <v>26.2</v>
      </c>
      <c r="AC7387">
        <v>40</v>
      </c>
      <c r="AD7387">
        <v>11.6</v>
      </c>
      <c r="AE7387">
        <v>25.8</v>
      </c>
      <c r="AF7387">
        <v>7.57</v>
      </c>
      <c r="AG7387">
        <v>7.1999999999999995E-2</v>
      </c>
      <c r="AH7387" t="s">
        <v>337</v>
      </c>
      <c r="AI7387" t="s">
        <v>337</v>
      </c>
      <c r="AJ7387">
        <v>0</v>
      </c>
      <c r="AK7387">
        <v>117</v>
      </c>
      <c r="AL7387">
        <v>1</v>
      </c>
      <c r="AM7387">
        <v>100</v>
      </c>
      <c r="AN7387">
        <v>5</v>
      </c>
    </row>
    <row r="7388" spans="1:40" x14ac:dyDescent="0.25">
      <c r="A7388" s="34">
        <v>40768</v>
      </c>
      <c r="B7388" s="220">
        <v>0.52083333333333337</v>
      </c>
      <c r="C7388">
        <v>32.5</v>
      </c>
      <c r="D7388">
        <v>32.5</v>
      </c>
      <c r="E7388">
        <v>31.9</v>
      </c>
      <c r="F7388">
        <v>49</v>
      </c>
      <c r="G7388">
        <v>20.399999999999999</v>
      </c>
      <c r="H7388">
        <v>4</v>
      </c>
      <c r="I7388" t="s">
        <v>340</v>
      </c>
      <c r="J7388">
        <v>0.33</v>
      </c>
      <c r="K7388">
        <v>8</v>
      </c>
      <c r="L7388" t="s">
        <v>340</v>
      </c>
      <c r="M7388">
        <v>32.5</v>
      </c>
      <c r="N7388">
        <v>35.4</v>
      </c>
      <c r="O7388">
        <v>35.4</v>
      </c>
      <c r="P7388" t="s">
        <v>337</v>
      </c>
      <c r="Q7388">
        <v>753.4</v>
      </c>
      <c r="R7388">
        <v>0</v>
      </c>
      <c r="S7388">
        <v>0</v>
      </c>
      <c r="T7388">
        <v>1057</v>
      </c>
      <c r="U7388">
        <v>7.58</v>
      </c>
      <c r="V7388">
        <v>1067</v>
      </c>
      <c r="W7388">
        <v>10</v>
      </c>
      <c r="X7388">
        <v>0.36</v>
      </c>
      <c r="Y7388">
        <v>10.1</v>
      </c>
      <c r="Z7388">
        <v>0</v>
      </c>
      <c r="AA7388">
        <v>4.9000000000000002E-2</v>
      </c>
      <c r="AB7388">
        <v>26.3</v>
      </c>
      <c r="AC7388">
        <v>40</v>
      </c>
      <c r="AD7388">
        <v>11.6</v>
      </c>
      <c r="AE7388">
        <v>25.8</v>
      </c>
      <c r="AF7388">
        <v>7.56</v>
      </c>
      <c r="AG7388">
        <v>7.1999999999999995E-2</v>
      </c>
      <c r="AH7388" t="s">
        <v>337</v>
      </c>
      <c r="AI7388" t="s">
        <v>337</v>
      </c>
      <c r="AJ7388">
        <v>0</v>
      </c>
      <c r="AK7388">
        <v>116</v>
      </c>
      <c r="AL7388">
        <v>1</v>
      </c>
      <c r="AM7388">
        <v>100</v>
      </c>
      <c r="AN7388">
        <v>5</v>
      </c>
    </row>
    <row r="7389" spans="1:40" x14ac:dyDescent="0.25">
      <c r="A7389" s="34">
        <v>40768</v>
      </c>
      <c r="B7389" s="220">
        <v>0.52430555555555558</v>
      </c>
      <c r="C7389">
        <v>32.700000000000003</v>
      </c>
      <c r="D7389">
        <v>32.700000000000003</v>
      </c>
      <c r="E7389">
        <v>32.6</v>
      </c>
      <c r="F7389">
        <v>47</v>
      </c>
      <c r="G7389">
        <v>19.899999999999999</v>
      </c>
      <c r="H7389">
        <v>5</v>
      </c>
      <c r="I7389" t="s">
        <v>340</v>
      </c>
      <c r="J7389">
        <v>0.42</v>
      </c>
      <c r="K7389">
        <v>10</v>
      </c>
      <c r="L7389" t="s">
        <v>340</v>
      </c>
      <c r="M7389">
        <v>32.700000000000003</v>
      </c>
      <c r="N7389">
        <v>35.299999999999997</v>
      </c>
      <c r="O7389">
        <v>35.299999999999997</v>
      </c>
      <c r="P7389" t="s">
        <v>337</v>
      </c>
      <c r="Q7389">
        <v>753.5</v>
      </c>
      <c r="R7389">
        <v>0</v>
      </c>
      <c r="S7389">
        <v>0</v>
      </c>
      <c r="T7389">
        <v>966</v>
      </c>
      <c r="U7389">
        <v>6.92</v>
      </c>
      <c r="V7389">
        <v>1053</v>
      </c>
      <c r="W7389">
        <v>9.1</v>
      </c>
      <c r="X7389">
        <v>0.33</v>
      </c>
      <c r="Y7389">
        <v>9.8000000000000007</v>
      </c>
      <c r="Z7389">
        <v>0</v>
      </c>
      <c r="AA7389">
        <v>0.05</v>
      </c>
      <c r="AB7389">
        <v>26.4</v>
      </c>
      <c r="AC7389">
        <v>40</v>
      </c>
      <c r="AD7389">
        <v>11.7</v>
      </c>
      <c r="AE7389">
        <v>25.9</v>
      </c>
      <c r="AF7389">
        <v>7.56</v>
      </c>
      <c r="AG7389">
        <v>7.1999999999999995E-2</v>
      </c>
      <c r="AH7389" t="s">
        <v>337</v>
      </c>
      <c r="AI7389" t="s">
        <v>337</v>
      </c>
      <c r="AJ7389">
        <v>0</v>
      </c>
      <c r="AK7389">
        <v>117</v>
      </c>
      <c r="AL7389">
        <v>1</v>
      </c>
      <c r="AM7389">
        <v>100</v>
      </c>
      <c r="AN7389">
        <v>5</v>
      </c>
    </row>
    <row r="7390" spans="1:40" x14ac:dyDescent="0.25">
      <c r="A7390" s="34">
        <v>40768</v>
      </c>
      <c r="B7390" s="220">
        <v>0.52777777777777779</v>
      </c>
      <c r="C7390">
        <v>32.799999999999997</v>
      </c>
      <c r="D7390">
        <v>32.799999999999997</v>
      </c>
      <c r="E7390">
        <v>32.700000000000003</v>
      </c>
      <c r="F7390">
        <v>49</v>
      </c>
      <c r="G7390">
        <v>20.7</v>
      </c>
      <c r="H7390">
        <v>3</v>
      </c>
      <c r="I7390" t="s">
        <v>349</v>
      </c>
      <c r="J7390">
        <v>0.25</v>
      </c>
      <c r="K7390">
        <v>8</v>
      </c>
      <c r="L7390" t="s">
        <v>340</v>
      </c>
      <c r="M7390">
        <v>32.799999999999997</v>
      </c>
      <c r="N7390">
        <v>35.9</v>
      </c>
      <c r="O7390">
        <v>35.9</v>
      </c>
      <c r="P7390" t="s">
        <v>337</v>
      </c>
      <c r="Q7390">
        <v>753.3</v>
      </c>
      <c r="R7390">
        <v>0</v>
      </c>
      <c r="S7390">
        <v>0</v>
      </c>
      <c r="T7390">
        <v>999</v>
      </c>
      <c r="U7390">
        <v>7.16</v>
      </c>
      <c r="V7390">
        <v>1005</v>
      </c>
      <c r="W7390">
        <v>10.1</v>
      </c>
      <c r="X7390">
        <v>0.36</v>
      </c>
      <c r="Y7390">
        <v>10.1</v>
      </c>
      <c r="Z7390">
        <v>0</v>
      </c>
      <c r="AA7390">
        <v>0.05</v>
      </c>
      <c r="AB7390">
        <v>26.5</v>
      </c>
      <c r="AC7390">
        <v>40</v>
      </c>
      <c r="AD7390">
        <v>11.8</v>
      </c>
      <c r="AE7390">
        <v>26</v>
      </c>
      <c r="AF7390">
        <v>7.56</v>
      </c>
      <c r="AG7390">
        <v>7.1900000000000006E-2</v>
      </c>
      <c r="AH7390" t="s">
        <v>337</v>
      </c>
      <c r="AI7390" t="s">
        <v>337</v>
      </c>
      <c r="AJ7390">
        <v>0</v>
      </c>
      <c r="AK7390">
        <v>116</v>
      </c>
      <c r="AL7390">
        <v>1</v>
      </c>
      <c r="AM7390">
        <v>100</v>
      </c>
      <c r="AN7390">
        <v>5</v>
      </c>
    </row>
    <row r="7391" spans="1:40" x14ac:dyDescent="0.25">
      <c r="A7391" s="34">
        <v>40768</v>
      </c>
      <c r="B7391" s="220">
        <v>0.53125</v>
      </c>
      <c r="C7391">
        <v>32.9</v>
      </c>
      <c r="D7391">
        <v>32.9</v>
      </c>
      <c r="E7391">
        <v>32.799999999999997</v>
      </c>
      <c r="F7391">
        <v>45</v>
      </c>
      <c r="G7391">
        <v>19.399999999999999</v>
      </c>
      <c r="H7391">
        <v>5</v>
      </c>
      <c r="I7391" t="s">
        <v>340</v>
      </c>
      <c r="J7391">
        <v>0.42</v>
      </c>
      <c r="K7391">
        <v>10</v>
      </c>
      <c r="L7391" t="s">
        <v>340</v>
      </c>
      <c r="M7391">
        <v>32.9</v>
      </c>
      <c r="N7391">
        <v>35.299999999999997</v>
      </c>
      <c r="O7391">
        <v>35.299999999999997</v>
      </c>
      <c r="P7391" t="s">
        <v>337</v>
      </c>
      <c r="Q7391">
        <v>753.3</v>
      </c>
      <c r="R7391">
        <v>0</v>
      </c>
      <c r="S7391">
        <v>0</v>
      </c>
      <c r="T7391">
        <v>997</v>
      </c>
      <c r="U7391">
        <v>7.15</v>
      </c>
      <c r="V7391">
        <v>1018</v>
      </c>
      <c r="W7391">
        <v>10.199999999999999</v>
      </c>
      <c r="X7391">
        <v>0.36</v>
      </c>
      <c r="Y7391">
        <v>10.4</v>
      </c>
      <c r="Z7391">
        <v>0</v>
      </c>
      <c r="AA7391">
        <v>5.0999999999999997E-2</v>
      </c>
      <c r="AB7391">
        <v>26.5</v>
      </c>
      <c r="AC7391">
        <v>40</v>
      </c>
      <c r="AD7391">
        <v>11.8</v>
      </c>
      <c r="AE7391">
        <v>26</v>
      </c>
      <c r="AF7391">
        <v>7.56</v>
      </c>
      <c r="AG7391">
        <v>7.1900000000000006E-2</v>
      </c>
      <c r="AH7391" t="s">
        <v>337</v>
      </c>
      <c r="AI7391" t="s">
        <v>337</v>
      </c>
      <c r="AJ7391">
        <v>0</v>
      </c>
      <c r="AK7391">
        <v>118</v>
      </c>
      <c r="AL7391">
        <v>1</v>
      </c>
      <c r="AM7391">
        <v>100</v>
      </c>
      <c r="AN7391">
        <v>5</v>
      </c>
    </row>
    <row r="7392" spans="1:40" x14ac:dyDescent="0.25">
      <c r="A7392" s="34">
        <v>40768</v>
      </c>
      <c r="B7392" s="220">
        <v>0.53472222222222221</v>
      </c>
      <c r="C7392">
        <v>33.1</v>
      </c>
      <c r="D7392">
        <v>33.1</v>
      </c>
      <c r="E7392">
        <v>32.9</v>
      </c>
      <c r="F7392">
        <v>45</v>
      </c>
      <c r="G7392">
        <v>19.600000000000001</v>
      </c>
      <c r="H7392">
        <v>2</v>
      </c>
      <c r="I7392" t="s">
        <v>351</v>
      </c>
      <c r="J7392">
        <v>0.17</v>
      </c>
      <c r="K7392">
        <v>6</v>
      </c>
      <c r="L7392" t="s">
        <v>349</v>
      </c>
      <c r="M7392">
        <v>33.1</v>
      </c>
      <c r="N7392">
        <v>35.700000000000003</v>
      </c>
      <c r="O7392">
        <v>35.700000000000003</v>
      </c>
      <c r="P7392" t="s">
        <v>337</v>
      </c>
      <c r="Q7392">
        <v>753.2</v>
      </c>
      <c r="R7392">
        <v>0</v>
      </c>
      <c r="S7392">
        <v>0</v>
      </c>
      <c r="T7392">
        <v>933</v>
      </c>
      <c r="U7392">
        <v>6.69</v>
      </c>
      <c r="V7392">
        <v>954</v>
      </c>
      <c r="W7392">
        <v>10.1</v>
      </c>
      <c r="X7392">
        <v>0.36</v>
      </c>
      <c r="Y7392">
        <v>10.199999999999999</v>
      </c>
      <c r="Z7392">
        <v>0</v>
      </c>
      <c r="AA7392">
        <v>5.0999999999999997E-2</v>
      </c>
      <c r="AB7392">
        <v>26.4</v>
      </c>
      <c r="AC7392">
        <v>40</v>
      </c>
      <c r="AD7392">
        <v>11.7</v>
      </c>
      <c r="AE7392">
        <v>25.9</v>
      </c>
      <c r="AF7392">
        <v>7.56</v>
      </c>
      <c r="AG7392">
        <v>7.1999999999999995E-2</v>
      </c>
      <c r="AH7392" t="s">
        <v>337</v>
      </c>
      <c r="AI7392" t="s">
        <v>337</v>
      </c>
      <c r="AJ7392">
        <v>0</v>
      </c>
      <c r="AK7392">
        <v>117</v>
      </c>
      <c r="AL7392">
        <v>1</v>
      </c>
      <c r="AM7392">
        <v>100</v>
      </c>
      <c r="AN7392">
        <v>5</v>
      </c>
    </row>
    <row r="7393" spans="1:40" x14ac:dyDescent="0.25">
      <c r="A7393" s="34">
        <v>40768</v>
      </c>
      <c r="B7393" s="220">
        <v>0.53819444444444442</v>
      </c>
      <c r="C7393">
        <v>33.299999999999997</v>
      </c>
      <c r="D7393">
        <v>33.299999999999997</v>
      </c>
      <c r="E7393">
        <v>33.1</v>
      </c>
      <c r="F7393">
        <v>44</v>
      </c>
      <c r="G7393">
        <v>19.399999999999999</v>
      </c>
      <c r="H7393">
        <v>5</v>
      </c>
      <c r="I7393" t="s">
        <v>349</v>
      </c>
      <c r="J7393">
        <v>0.42</v>
      </c>
      <c r="K7393">
        <v>8</v>
      </c>
      <c r="L7393" t="s">
        <v>351</v>
      </c>
      <c r="M7393">
        <v>33.299999999999997</v>
      </c>
      <c r="N7393">
        <v>35.700000000000003</v>
      </c>
      <c r="O7393">
        <v>35.700000000000003</v>
      </c>
      <c r="P7393" t="s">
        <v>337</v>
      </c>
      <c r="Q7393">
        <v>753.2</v>
      </c>
      <c r="R7393">
        <v>0</v>
      </c>
      <c r="S7393">
        <v>0</v>
      </c>
      <c r="T7393">
        <v>915</v>
      </c>
      <c r="U7393">
        <v>6.56</v>
      </c>
      <c r="V7393">
        <v>918</v>
      </c>
      <c r="W7393">
        <v>10.1</v>
      </c>
      <c r="X7393">
        <v>0.36</v>
      </c>
      <c r="Y7393">
        <v>10.199999999999999</v>
      </c>
      <c r="Z7393">
        <v>0</v>
      </c>
      <c r="AA7393">
        <v>5.1999999999999998E-2</v>
      </c>
      <c r="AB7393">
        <v>26.4</v>
      </c>
      <c r="AC7393">
        <v>40</v>
      </c>
      <c r="AD7393">
        <v>11.7</v>
      </c>
      <c r="AE7393">
        <v>25.9</v>
      </c>
      <c r="AF7393">
        <v>7.56</v>
      </c>
      <c r="AG7393">
        <v>7.1900000000000006E-2</v>
      </c>
      <c r="AH7393" t="s">
        <v>337</v>
      </c>
      <c r="AI7393" t="s">
        <v>337</v>
      </c>
      <c r="AJ7393">
        <v>0</v>
      </c>
      <c r="AK7393">
        <v>117</v>
      </c>
      <c r="AL7393">
        <v>1</v>
      </c>
      <c r="AM7393">
        <v>100</v>
      </c>
      <c r="AN7393">
        <v>5</v>
      </c>
    </row>
    <row r="7394" spans="1:40" x14ac:dyDescent="0.25">
      <c r="A7394" s="34">
        <v>40768</v>
      </c>
      <c r="B7394" s="220">
        <v>0.54166666666666663</v>
      </c>
      <c r="C7394">
        <v>33.299999999999997</v>
      </c>
      <c r="D7394">
        <v>33.299999999999997</v>
      </c>
      <c r="E7394">
        <v>33.299999999999997</v>
      </c>
      <c r="F7394">
        <v>44</v>
      </c>
      <c r="G7394">
        <v>19.399999999999999</v>
      </c>
      <c r="H7394">
        <v>4</v>
      </c>
      <c r="I7394" t="s">
        <v>340</v>
      </c>
      <c r="J7394">
        <v>0.33</v>
      </c>
      <c r="K7394">
        <v>8</v>
      </c>
      <c r="L7394" t="s">
        <v>340</v>
      </c>
      <c r="M7394">
        <v>33.299999999999997</v>
      </c>
      <c r="N7394">
        <v>35.799999999999997</v>
      </c>
      <c r="O7394">
        <v>35.799999999999997</v>
      </c>
      <c r="P7394" t="s">
        <v>337</v>
      </c>
      <c r="Q7394">
        <v>753.2</v>
      </c>
      <c r="R7394">
        <v>0</v>
      </c>
      <c r="S7394">
        <v>0</v>
      </c>
      <c r="T7394">
        <v>909</v>
      </c>
      <c r="U7394">
        <v>6.52</v>
      </c>
      <c r="V7394">
        <v>916</v>
      </c>
      <c r="W7394">
        <v>10.3</v>
      </c>
      <c r="X7394">
        <v>0.37</v>
      </c>
      <c r="Y7394">
        <v>10.4</v>
      </c>
      <c r="Z7394">
        <v>0</v>
      </c>
      <c r="AA7394">
        <v>5.1999999999999998E-2</v>
      </c>
      <c r="AB7394">
        <v>26.4</v>
      </c>
      <c r="AC7394">
        <v>40</v>
      </c>
      <c r="AD7394">
        <v>11.7</v>
      </c>
      <c r="AE7394">
        <v>25.9</v>
      </c>
      <c r="AF7394">
        <v>7.56</v>
      </c>
      <c r="AG7394">
        <v>7.1900000000000006E-2</v>
      </c>
      <c r="AH7394" t="s">
        <v>337</v>
      </c>
      <c r="AI7394" t="s">
        <v>337</v>
      </c>
      <c r="AJ7394">
        <v>2.5999999999999999E-2</v>
      </c>
      <c r="AK7394">
        <v>117</v>
      </c>
      <c r="AL7394">
        <v>1</v>
      </c>
      <c r="AM7394">
        <v>100</v>
      </c>
      <c r="AN7394">
        <v>5</v>
      </c>
    </row>
    <row r="7395" spans="1:40" x14ac:dyDescent="0.25">
      <c r="A7395" s="34">
        <v>40768</v>
      </c>
      <c r="B7395" s="220">
        <v>0.54513888888888895</v>
      </c>
      <c r="C7395">
        <v>33.299999999999997</v>
      </c>
      <c r="D7395">
        <v>33.299999999999997</v>
      </c>
      <c r="E7395">
        <v>33.299999999999997</v>
      </c>
      <c r="F7395">
        <v>47</v>
      </c>
      <c r="G7395">
        <v>20.5</v>
      </c>
      <c r="H7395">
        <v>5</v>
      </c>
      <c r="I7395" t="s">
        <v>340</v>
      </c>
      <c r="J7395">
        <v>0.42</v>
      </c>
      <c r="K7395">
        <v>7</v>
      </c>
      <c r="L7395" t="s">
        <v>340</v>
      </c>
      <c r="M7395">
        <v>33.299999999999997</v>
      </c>
      <c r="N7395">
        <v>36.6</v>
      </c>
      <c r="O7395">
        <v>36.6</v>
      </c>
      <c r="P7395" t="s">
        <v>337</v>
      </c>
      <c r="Q7395">
        <v>753.1</v>
      </c>
      <c r="R7395">
        <v>0</v>
      </c>
      <c r="S7395">
        <v>0</v>
      </c>
      <c r="T7395">
        <v>916</v>
      </c>
      <c r="U7395">
        <v>6.57</v>
      </c>
      <c r="V7395">
        <v>921</v>
      </c>
      <c r="W7395">
        <v>10.4</v>
      </c>
      <c r="X7395">
        <v>0.37</v>
      </c>
      <c r="Y7395">
        <v>10.5</v>
      </c>
      <c r="Z7395">
        <v>0</v>
      </c>
      <c r="AA7395">
        <v>5.1999999999999998E-2</v>
      </c>
      <c r="AB7395">
        <v>26.4</v>
      </c>
      <c r="AC7395">
        <v>40</v>
      </c>
      <c r="AD7395">
        <v>11.7</v>
      </c>
      <c r="AE7395">
        <v>25.9</v>
      </c>
      <c r="AF7395">
        <v>7.56</v>
      </c>
      <c r="AG7395">
        <v>7.1900000000000006E-2</v>
      </c>
      <c r="AH7395" t="s">
        <v>337</v>
      </c>
      <c r="AI7395" t="s">
        <v>337</v>
      </c>
      <c r="AJ7395">
        <v>0</v>
      </c>
      <c r="AK7395">
        <v>117</v>
      </c>
      <c r="AL7395">
        <v>1</v>
      </c>
      <c r="AM7395">
        <v>100</v>
      </c>
      <c r="AN7395">
        <v>5</v>
      </c>
    </row>
    <row r="7396" spans="1:40" x14ac:dyDescent="0.25">
      <c r="A7396" s="34">
        <v>40768</v>
      </c>
      <c r="B7396" s="220">
        <v>0.54861111111111105</v>
      </c>
      <c r="C7396">
        <v>33.5</v>
      </c>
      <c r="D7396">
        <v>33.5</v>
      </c>
      <c r="E7396">
        <v>33.299999999999997</v>
      </c>
      <c r="F7396">
        <v>45</v>
      </c>
      <c r="G7396">
        <v>19.899999999999999</v>
      </c>
      <c r="H7396">
        <v>5</v>
      </c>
      <c r="I7396" t="s">
        <v>349</v>
      </c>
      <c r="J7396">
        <v>0.42</v>
      </c>
      <c r="K7396">
        <v>8</v>
      </c>
      <c r="L7396" t="s">
        <v>351</v>
      </c>
      <c r="M7396">
        <v>33.5</v>
      </c>
      <c r="N7396">
        <v>36.4</v>
      </c>
      <c r="O7396">
        <v>36.4</v>
      </c>
      <c r="P7396" t="s">
        <v>337</v>
      </c>
      <c r="Q7396">
        <v>753.1</v>
      </c>
      <c r="R7396">
        <v>0</v>
      </c>
      <c r="S7396">
        <v>0</v>
      </c>
      <c r="T7396">
        <v>920</v>
      </c>
      <c r="U7396">
        <v>6.59</v>
      </c>
      <c r="V7396">
        <v>925</v>
      </c>
      <c r="W7396">
        <v>10.5</v>
      </c>
      <c r="X7396">
        <v>0.38</v>
      </c>
      <c r="Y7396">
        <v>10.6</v>
      </c>
      <c r="Z7396">
        <v>0</v>
      </c>
      <c r="AA7396">
        <v>5.2999999999999999E-2</v>
      </c>
      <c r="AB7396">
        <v>26.5</v>
      </c>
      <c r="AC7396">
        <v>40</v>
      </c>
      <c r="AD7396">
        <v>11.8</v>
      </c>
      <c r="AE7396">
        <v>26</v>
      </c>
      <c r="AF7396">
        <v>7.56</v>
      </c>
      <c r="AG7396">
        <v>7.1900000000000006E-2</v>
      </c>
      <c r="AH7396" t="s">
        <v>337</v>
      </c>
      <c r="AI7396" t="s">
        <v>337</v>
      </c>
      <c r="AJ7396">
        <v>0</v>
      </c>
      <c r="AK7396">
        <v>116</v>
      </c>
      <c r="AL7396">
        <v>1</v>
      </c>
      <c r="AM7396">
        <v>100</v>
      </c>
      <c r="AN7396">
        <v>5</v>
      </c>
    </row>
    <row r="7397" spans="1:40" x14ac:dyDescent="0.25">
      <c r="A7397" s="34">
        <v>40768</v>
      </c>
      <c r="B7397" s="220">
        <v>0.55208333333333337</v>
      </c>
      <c r="C7397">
        <v>33.6</v>
      </c>
      <c r="D7397">
        <v>33.6</v>
      </c>
      <c r="E7397">
        <v>33.5</v>
      </c>
      <c r="F7397">
        <v>44</v>
      </c>
      <c r="G7397">
        <v>19.7</v>
      </c>
      <c r="H7397">
        <v>5</v>
      </c>
      <c r="I7397" t="s">
        <v>350</v>
      </c>
      <c r="J7397">
        <v>0.42</v>
      </c>
      <c r="K7397">
        <v>9</v>
      </c>
      <c r="L7397" t="s">
        <v>349</v>
      </c>
      <c r="M7397">
        <v>33.6</v>
      </c>
      <c r="N7397">
        <v>36.299999999999997</v>
      </c>
      <c r="O7397">
        <v>36.299999999999997</v>
      </c>
      <c r="P7397" t="s">
        <v>337</v>
      </c>
      <c r="Q7397">
        <v>753.1</v>
      </c>
      <c r="R7397">
        <v>0</v>
      </c>
      <c r="S7397">
        <v>0</v>
      </c>
      <c r="T7397">
        <v>932</v>
      </c>
      <c r="U7397">
        <v>6.68</v>
      </c>
      <c r="V7397">
        <v>939</v>
      </c>
      <c r="W7397">
        <v>10.6</v>
      </c>
      <c r="X7397">
        <v>0.38</v>
      </c>
      <c r="Y7397">
        <v>10.7</v>
      </c>
      <c r="Z7397">
        <v>0</v>
      </c>
      <c r="AA7397">
        <v>5.2999999999999999E-2</v>
      </c>
      <c r="AB7397">
        <v>26.5</v>
      </c>
      <c r="AC7397">
        <v>40</v>
      </c>
      <c r="AD7397">
        <v>11.8</v>
      </c>
      <c r="AE7397">
        <v>26</v>
      </c>
      <c r="AF7397">
        <v>7.56</v>
      </c>
      <c r="AG7397">
        <v>7.1900000000000006E-2</v>
      </c>
      <c r="AH7397" t="s">
        <v>337</v>
      </c>
      <c r="AI7397" t="s">
        <v>337</v>
      </c>
      <c r="AJ7397">
        <v>0</v>
      </c>
      <c r="AK7397">
        <v>116</v>
      </c>
      <c r="AL7397">
        <v>1</v>
      </c>
      <c r="AM7397">
        <v>100</v>
      </c>
      <c r="AN7397">
        <v>5</v>
      </c>
    </row>
    <row r="7398" spans="1:40" x14ac:dyDescent="0.25">
      <c r="A7398" s="34">
        <v>40768</v>
      </c>
      <c r="B7398" s="220">
        <v>0.55555555555555558</v>
      </c>
      <c r="C7398">
        <v>33.799999999999997</v>
      </c>
      <c r="D7398">
        <v>33.799999999999997</v>
      </c>
      <c r="E7398">
        <v>33.6</v>
      </c>
      <c r="F7398">
        <v>44</v>
      </c>
      <c r="G7398">
        <v>19.8</v>
      </c>
      <c r="H7398">
        <v>3</v>
      </c>
      <c r="I7398" t="s">
        <v>350</v>
      </c>
      <c r="J7398">
        <v>0.25</v>
      </c>
      <c r="K7398">
        <v>7</v>
      </c>
      <c r="L7398" t="s">
        <v>351</v>
      </c>
      <c r="M7398">
        <v>33.799999999999997</v>
      </c>
      <c r="N7398">
        <v>36.6</v>
      </c>
      <c r="O7398">
        <v>36.6</v>
      </c>
      <c r="P7398" t="s">
        <v>337</v>
      </c>
      <c r="Q7398">
        <v>753</v>
      </c>
      <c r="R7398">
        <v>0</v>
      </c>
      <c r="S7398">
        <v>0</v>
      </c>
      <c r="T7398">
        <v>926</v>
      </c>
      <c r="U7398">
        <v>6.64</v>
      </c>
      <c r="V7398">
        <v>937</v>
      </c>
      <c r="W7398">
        <v>10.5</v>
      </c>
      <c r="X7398">
        <v>0.38</v>
      </c>
      <c r="Y7398">
        <v>10.5</v>
      </c>
      <c r="Z7398">
        <v>0</v>
      </c>
      <c r="AA7398">
        <v>5.3999999999999999E-2</v>
      </c>
      <c r="AB7398">
        <v>26.5</v>
      </c>
      <c r="AC7398">
        <v>40</v>
      </c>
      <c r="AD7398">
        <v>11.8</v>
      </c>
      <c r="AE7398">
        <v>26</v>
      </c>
      <c r="AF7398">
        <v>7.56</v>
      </c>
      <c r="AG7398">
        <v>7.1900000000000006E-2</v>
      </c>
      <c r="AH7398" t="s">
        <v>337</v>
      </c>
      <c r="AI7398" t="s">
        <v>337</v>
      </c>
      <c r="AJ7398">
        <v>0</v>
      </c>
      <c r="AK7398">
        <v>117</v>
      </c>
      <c r="AL7398">
        <v>1</v>
      </c>
      <c r="AM7398">
        <v>100</v>
      </c>
      <c r="AN7398">
        <v>5</v>
      </c>
    </row>
    <row r="7399" spans="1:40" x14ac:dyDescent="0.25">
      <c r="A7399" s="34">
        <v>40768</v>
      </c>
      <c r="B7399" s="220">
        <v>0.55902777777777779</v>
      </c>
      <c r="C7399">
        <v>33.9</v>
      </c>
      <c r="D7399">
        <v>33.9</v>
      </c>
      <c r="E7399">
        <v>33.799999999999997</v>
      </c>
      <c r="F7399">
        <v>44</v>
      </c>
      <c r="G7399">
        <v>19.899999999999999</v>
      </c>
      <c r="H7399">
        <v>6</v>
      </c>
      <c r="I7399" t="s">
        <v>351</v>
      </c>
      <c r="J7399">
        <v>0.5</v>
      </c>
      <c r="K7399">
        <v>11</v>
      </c>
      <c r="L7399" t="s">
        <v>351</v>
      </c>
      <c r="M7399">
        <v>33.9</v>
      </c>
      <c r="N7399">
        <v>36.799999999999997</v>
      </c>
      <c r="O7399">
        <v>36.799999999999997</v>
      </c>
      <c r="P7399" t="s">
        <v>337</v>
      </c>
      <c r="Q7399">
        <v>752.9</v>
      </c>
      <c r="R7399">
        <v>0</v>
      </c>
      <c r="S7399">
        <v>0</v>
      </c>
      <c r="T7399">
        <v>950</v>
      </c>
      <c r="U7399">
        <v>6.81</v>
      </c>
      <c r="V7399">
        <v>983</v>
      </c>
      <c r="W7399">
        <v>10.7</v>
      </c>
      <c r="X7399">
        <v>0.38</v>
      </c>
      <c r="Y7399">
        <v>11</v>
      </c>
      <c r="Z7399">
        <v>0</v>
      </c>
      <c r="AA7399">
        <v>5.3999999999999999E-2</v>
      </c>
      <c r="AB7399">
        <v>26.6</v>
      </c>
      <c r="AC7399">
        <v>40</v>
      </c>
      <c r="AD7399">
        <v>11.9</v>
      </c>
      <c r="AE7399">
        <v>26.1</v>
      </c>
      <c r="AF7399">
        <v>7.55</v>
      </c>
      <c r="AG7399">
        <v>7.1900000000000006E-2</v>
      </c>
      <c r="AH7399" t="s">
        <v>337</v>
      </c>
      <c r="AI7399" t="s">
        <v>337</v>
      </c>
      <c r="AJ7399">
        <v>0</v>
      </c>
      <c r="AK7399">
        <v>117</v>
      </c>
      <c r="AL7399">
        <v>1</v>
      </c>
      <c r="AM7399">
        <v>100</v>
      </c>
      <c r="AN7399">
        <v>5</v>
      </c>
    </row>
    <row r="7400" spans="1:40" x14ac:dyDescent="0.25">
      <c r="A7400" s="34">
        <v>40768</v>
      </c>
      <c r="B7400" s="220">
        <v>0.5625</v>
      </c>
      <c r="C7400">
        <v>34.1</v>
      </c>
      <c r="D7400">
        <v>34.1</v>
      </c>
      <c r="E7400">
        <v>33.9</v>
      </c>
      <c r="F7400">
        <v>42</v>
      </c>
      <c r="G7400">
        <v>19.399999999999999</v>
      </c>
      <c r="H7400">
        <v>3</v>
      </c>
      <c r="I7400" t="s">
        <v>340</v>
      </c>
      <c r="J7400">
        <v>0.25</v>
      </c>
      <c r="K7400">
        <v>7</v>
      </c>
      <c r="L7400" t="s">
        <v>340</v>
      </c>
      <c r="M7400">
        <v>34.1</v>
      </c>
      <c r="N7400">
        <v>36.700000000000003</v>
      </c>
      <c r="O7400">
        <v>36.700000000000003</v>
      </c>
      <c r="P7400" t="s">
        <v>337</v>
      </c>
      <c r="Q7400">
        <v>752.9</v>
      </c>
      <c r="R7400">
        <v>0</v>
      </c>
      <c r="S7400">
        <v>0</v>
      </c>
      <c r="T7400">
        <v>942</v>
      </c>
      <c r="U7400">
        <v>6.75</v>
      </c>
      <c r="V7400">
        <v>988</v>
      </c>
      <c r="W7400">
        <v>10.7</v>
      </c>
      <c r="X7400">
        <v>0.38</v>
      </c>
      <c r="Y7400">
        <v>11</v>
      </c>
      <c r="Z7400">
        <v>0</v>
      </c>
      <c r="AA7400">
        <v>5.5E-2</v>
      </c>
      <c r="AB7400">
        <v>26.6</v>
      </c>
      <c r="AC7400">
        <v>40</v>
      </c>
      <c r="AD7400">
        <v>11.9</v>
      </c>
      <c r="AE7400">
        <v>26.1</v>
      </c>
      <c r="AF7400">
        <v>7.55</v>
      </c>
      <c r="AG7400">
        <v>7.1800000000000003E-2</v>
      </c>
      <c r="AH7400" t="s">
        <v>337</v>
      </c>
      <c r="AI7400" t="s">
        <v>337</v>
      </c>
      <c r="AJ7400">
        <v>0</v>
      </c>
      <c r="AK7400">
        <v>117</v>
      </c>
      <c r="AL7400">
        <v>1</v>
      </c>
      <c r="AM7400">
        <v>100</v>
      </c>
      <c r="AN7400">
        <v>5</v>
      </c>
    </row>
    <row r="7401" spans="1:40" x14ac:dyDescent="0.25">
      <c r="A7401" s="34">
        <v>40768</v>
      </c>
      <c r="B7401" s="220">
        <v>0.56597222222222221</v>
      </c>
      <c r="C7401">
        <v>34.200000000000003</v>
      </c>
      <c r="D7401">
        <v>34.200000000000003</v>
      </c>
      <c r="E7401">
        <v>34.1</v>
      </c>
      <c r="F7401">
        <v>42</v>
      </c>
      <c r="G7401">
        <v>19.5</v>
      </c>
      <c r="H7401">
        <v>4</v>
      </c>
      <c r="I7401" t="s">
        <v>340</v>
      </c>
      <c r="J7401">
        <v>0.33</v>
      </c>
      <c r="K7401">
        <v>9</v>
      </c>
      <c r="L7401" t="s">
        <v>349</v>
      </c>
      <c r="M7401">
        <v>34.200000000000003</v>
      </c>
      <c r="N7401">
        <v>36.9</v>
      </c>
      <c r="O7401">
        <v>36.9</v>
      </c>
      <c r="P7401" t="s">
        <v>337</v>
      </c>
      <c r="Q7401">
        <v>752.8</v>
      </c>
      <c r="R7401">
        <v>0</v>
      </c>
      <c r="S7401">
        <v>0</v>
      </c>
      <c r="T7401">
        <v>979</v>
      </c>
      <c r="U7401">
        <v>7.02</v>
      </c>
      <c r="V7401">
        <v>988</v>
      </c>
      <c r="W7401">
        <v>11.1</v>
      </c>
      <c r="X7401">
        <v>0.4</v>
      </c>
      <c r="Y7401">
        <v>11.2</v>
      </c>
      <c r="Z7401">
        <v>0</v>
      </c>
      <c r="AA7401">
        <v>5.5E-2</v>
      </c>
      <c r="AB7401">
        <v>26.7</v>
      </c>
      <c r="AC7401">
        <v>40</v>
      </c>
      <c r="AD7401">
        <v>12</v>
      </c>
      <c r="AE7401">
        <v>26.2</v>
      </c>
      <c r="AF7401">
        <v>7.55</v>
      </c>
      <c r="AG7401">
        <v>7.1800000000000003E-2</v>
      </c>
      <c r="AH7401" t="s">
        <v>337</v>
      </c>
      <c r="AI7401" t="s">
        <v>337</v>
      </c>
      <c r="AJ7401">
        <v>0</v>
      </c>
      <c r="AK7401">
        <v>117</v>
      </c>
      <c r="AL7401">
        <v>1</v>
      </c>
      <c r="AM7401">
        <v>100</v>
      </c>
      <c r="AN7401">
        <v>5</v>
      </c>
    </row>
    <row r="7402" spans="1:40" x14ac:dyDescent="0.25">
      <c r="A7402" s="34">
        <v>40768</v>
      </c>
      <c r="B7402" s="220">
        <v>0.56944444444444442</v>
      </c>
      <c r="C7402">
        <v>34.299999999999997</v>
      </c>
      <c r="D7402">
        <v>34.299999999999997</v>
      </c>
      <c r="E7402">
        <v>34.200000000000003</v>
      </c>
      <c r="F7402">
        <v>41</v>
      </c>
      <c r="G7402">
        <v>19.2</v>
      </c>
      <c r="H7402">
        <v>3</v>
      </c>
      <c r="I7402" t="s">
        <v>351</v>
      </c>
      <c r="J7402">
        <v>0.25</v>
      </c>
      <c r="K7402">
        <v>7</v>
      </c>
      <c r="L7402" t="s">
        <v>351</v>
      </c>
      <c r="M7402">
        <v>34.299999999999997</v>
      </c>
      <c r="N7402">
        <v>36.799999999999997</v>
      </c>
      <c r="O7402">
        <v>36.799999999999997</v>
      </c>
      <c r="P7402" t="s">
        <v>337</v>
      </c>
      <c r="Q7402">
        <v>752.7</v>
      </c>
      <c r="R7402">
        <v>0</v>
      </c>
      <c r="S7402">
        <v>0</v>
      </c>
      <c r="T7402">
        <v>978</v>
      </c>
      <c r="U7402">
        <v>7.01</v>
      </c>
      <c r="V7402">
        <v>983</v>
      </c>
      <c r="W7402">
        <v>11.2</v>
      </c>
      <c r="X7402">
        <v>0.4</v>
      </c>
      <c r="Y7402">
        <v>11.3</v>
      </c>
      <c r="Z7402">
        <v>0</v>
      </c>
      <c r="AA7402">
        <v>5.6000000000000001E-2</v>
      </c>
      <c r="AB7402">
        <v>26.7</v>
      </c>
      <c r="AC7402">
        <v>40</v>
      </c>
      <c r="AD7402">
        <v>12</v>
      </c>
      <c r="AE7402">
        <v>26.2</v>
      </c>
      <c r="AF7402">
        <v>7.55</v>
      </c>
      <c r="AG7402">
        <v>7.1800000000000003E-2</v>
      </c>
      <c r="AH7402" t="s">
        <v>337</v>
      </c>
      <c r="AI7402" t="s">
        <v>337</v>
      </c>
      <c r="AJ7402">
        <v>0</v>
      </c>
      <c r="AK7402">
        <v>117</v>
      </c>
      <c r="AL7402">
        <v>1</v>
      </c>
      <c r="AM7402">
        <v>100</v>
      </c>
      <c r="AN7402">
        <v>5</v>
      </c>
    </row>
    <row r="7403" spans="1:40" x14ac:dyDescent="0.25">
      <c r="A7403" s="34">
        <v>40768</v>
      </c>
      <c r="B7403" s="220">
        <v>0.57291666666666663</v>
      </c>
      <c r="C7403">
        <v>34.4</v>
      </c>
      <c r="D7403">
        <v>34.4</v>
      </c>
      <c r="E7403">
        <v>34.299999999999997</v>
      </c>
      <c r="F7403">
        <v>39</v>
      </c>
      <c r="G7403">
        <v>18.5</v>
      </c>
      <c r="H7403">
        <v>3</v>
      </c>
      <c r="I7403" t="s">
        <v>340</v>
      </c>
      <c r="J7403">
        <v>0.25</v>
      </c>
      <c r="K7403">
        <v>8</v>
      </c>
      <c r="L7403" t="s">
        <v>340</v>
      </c>
      <c r="M7403">
        <v>34.4</v>
      </c>
      <c r="N7403">
        <v>36.4</v>
      </c>
      <c r="O7403">
        <v>36.4</v>
      </c>
      <c r="P7403" t="s">
        <v>337</v>
      </c>
      <c r="Q7403">
        <v>752.5</v>
      </c>
      <c r="R7403">
        <v>0</v>
      </c>
      <c r="S7403">
        <v>0</v>
      </c>
      <c r="T7403">
        <v>901</v>
      </c>
      <c r="U7403">
        <v>6.46</v>
      </c>
      <c r="V7403">
        <v>974</v>
      </c>
      <c r="W7403">
        <v>10.6</v>
      </c>
      <c r="X7403">
        <v>0.38</v>
      </c>
      <c r="Y7403">
        <v>11.3</v>
      </c>
      <c r="Z7403">
        <v>0</v>
      </c>
      <c r="AA7403">
        <v>5.6000000000000001E-2</v>
      </c>
      <c r="AB7403">
        <v>26.8</v>
      </c>
      <c r="AC7403">
        <v>40</v>
      </c>
      <c r="AD7403">
        <v>12.1</v>
      </c>
      <c r="AE7403">
        <v>26.3</v>
      </c>
      <c r="AF7403">
        <v>7.55</v>
      </c>
      <c r="AG7403">
        <v>7.17E-2</v>
      </c>
      <c r="AH7403" t="s">
        <v>337</v>
      </c>
      <c r="AI7403" t="s">
        <v>337</v>
      </c>
      <c r="AJ7403">
        <v>0</v>
      </c>
      <c r="AK7403">
        <v>117</v>
      </c>
      <c r="AL7403">
        <v>1</v>
      </c>
      <c r="AM7403">
        <v>100</v>
      </c>
      <c r="AN7403">
        <v>5</v>
      </c>
    </row>
    <row r="7404" spans="1:40" x14ac:dyDescent="0.25">
      <c r="A7404" s="34">
        <v>40768</v>
      </c>
      <c r="B7404" s="220">
        <v>0.57638888888888895</v>
      </c>
      <c r="C7404">
        <v>34.299999999999997</v>
      </c>
      <c r="D7404">
        <v>34.4</v>
      </c>
      <c r="E7404">
        <v>34.299999999999997</v>
      </c>
      <c r="F7404">
        <v>39</v>
      </c>
      <c r="G7404">
        <v>18.3</v>
      </c>
      <c r="H7404">
        <v>5</v>
      </c>
      <c r="I7404" t="s">
        <v>338</v>
      </c>
      <c r="J7404">
        <v>0.42</v>
      </c>
      <c r="K7404">
        <v>9</v>
      </c>
      <c r="L7404" t="s">
        <v>340</v>
      </c>
      <c r="M7404">
        <v>34.299999999999997</v>
      </c>
      <c r="N7404">
        <v>36.1</v>
      </c>
      <c r="O7404">
        <v>36.1</v>
      </c>
      <c r="P7404" t="s">
        <v>337</v>
      </c>
      <c r="Q7404">
        <v>752.4</v>
      </c>
      <c r="R7404">
        <v>0</v>
      </c>
      <c r="S7404">
        <v>0</v>
      </c>
      <c r="T7404">
        <v>941</v>
      </c>
      <c r="U7404">
        <v>6.74</v>
      </c>
      <c r="V7404">
        <v>951</v>
      </c>
      <c r="W7404">
        <v>11</v>
      </c>
      <c r="X7404">
        <v>0.39</v>
      </c>
      <c r="Y7404">
        <v>11.1</v>
      </c>
      <c r="Z7404">
        <v>0</v>
      </c>
      <c r="AA7404">
        <v>5.5E-2</v>
      </c>
      <c r="AB7404">
        <v>26.8</v>
      </c>
      <c r="AC7404">
        <v>40</v>
      </c>
      <c r="AD7404">
        <v>12.1</v>
      </c>
      <c r="AE7404">
        <v>26.3</v>
      </c>
      <c r="AF7404">
        <v>7.55</v>
      </c>
      <c r="AG7404">
        <v>7.17E-2</v>
      </c>
      <c r="AH7404" t="s">
        <v>337</v>
      </c>
      <c r="AI7404" t="s">
        <v>337</v>
      </c>
      <c r="AJ7404">
        <v>0</v>
      </c>
      <c r="AK7404">
        <v>117</v>
      </c>
      <c r="AL7404">
        <v>1</v>
      </c>
      <c r="AM7404">
        <v>100</v>
      </c>
      <c r="AN7404">
        <v>5</v>
      </c>
    </row>
    <row r="7405" spans="1:40" x14ac:dyDescent="0.25">
      <c r="A7405" s="34">
        <v>40768</v>
      </c>
      <c r="B7405" s="220">
        <v>0.57986111111111105</v>
      </c>
      <c r="C7405">
        <v>34.4</v>
      </c>
      <c r="D7405">
        <v>34.4</v>
      </c>
      <c r="E7405">
        <v>34.299999999999997</v>
      </c>
      <c r="F7405">
        <v>39</v>
      </c>
      <c r="G7405">
        <v>18.5</v>
      </c>
      <c r="H7405">
        <v>4</v>
      </c>
      <c r="I7405" t="s">
        <v>338</v>
      </c>
      <c r="J7405">
        <v>0.33</v>
      </c>
      <c r="K7405">
        <v>10</v>
      </c>
      <c r="L7405" t="s">
        <v>349</v>
      </c>
      <c r="M7405">
        <v>34.4</v>
      </c>
      <c r="N7405">
        <v>36.4</v>
      </c>
      <c r="O7405">
        <v>36.4</v>
      </c>
      <c r="P7405" t="s">
        <v>337</v>
      </c>
      <c r="Q7405">
        <v>752.4</v>
      </c>
      <c r="R7405">
        <v>0</v>
      </c>
      <c r="S7405">
        <v>0</v>
      </c>
      <c r="T7405">
        <v>955</v>
      </c>
      <c r="U7405">
        <v>6.85</v>
      </c>
      <c r="V7405">
        <v>969</v>
      </c>
      <c r="W7405">
        <v>11.1</v>
      </c>
      <c r="X7405">
        <v>0.4</v>
      </c>
      <c r="Y7405">
        <v>11.1</v>
      </c>
      <c r="Z7405">
        <v>0</v>
      </c>
      <c r="AA7405">
        <v>5.6000000000000001E-2</v>
      </c>
      <c r="AB7405">
        <v>26.9</v>
      </c>
      <c r="AC7405">
        <v>40</v>
      </c>
      <c r="AD7405">
        <v>12.2</v>
      </c>
      <c r="AE7405">
        <v>26.4</v>
      </c>
      <c r="AF7405">
        <v>7.55</v>
      </c>
      <c r="AG7405">
        <v>7.17E-2</v>
      </c>
      <c r="AH7405" t="s">
        <v>337</v>
      </c>
      <c r="AI7405" t="s">
        <v>337</v>
      </c>
      <c r="AJ7405">
        <v>0</v>
      </c>
      <c r="AK7405">
        <v>118</v>
      </c>
      <c r="AL7405">
        <v>1</v>
      </c>
      <c r="AM7405">
        <v>100</v>
      </c>
      <c r="AN7405">
        <v>5</v>
      </c>
    </row>
    <row r="7406" spans="1:40" x14ac:dyDescent="0.25">
      <c r="A7406" s="34">
        <v>40768</v>
      </c>
      <c r="B7406" s="220">
        <v>0.58333333333333337</v>
      </c>
      <c r="C7406">
        <v>34.6</v>
      </c>
      <c r="D7406">
        <v>34.6</v>
      </c>
      <c r="E7406">
        <v>34.4</v>
      </c>
      <c r="F7406">
        <v>39</v>
      </c>
      <c r="G7406">
        <v>18.600000000000001</v>
      </c>
      <c r="H7406">
        <v>5</v>
      </c>
      <c r="I7406" t="s">
        <v>338</v>
      </c>
      <c r="J7406">
        <v>0.42</v>
      </c>
      <c r="K7406">
        <v>11</v>
      </c>
      <c r="L7406" t="s">
        <v>340</v>
      </c>
      <c r="M7406">
        <v>34.6</v>
      </c>
      <c r="N7406">
        <v>36.700000000000003</v>
      </c>
      <c r="O7406">
        <v>36.700000000000003</v>
      </c>
      <c r="P7406" t="s">
        <v>337</v>
      </c>
      <c r="Q7406">
        <v>752.3</v>
      </c>
      <c r="R7406">
        <v>0</v>
      </c>
      <c r="S7406">
        <v>0</v>
      </c>
      <c r="T7406">
        <v>970</v>
      </c>
      <c r="U7406">
        <v>6.95</v>
      </c>
      <c r="V7406">
        <v>974</v>
      </c>
      <c r="W7406">
        <v>11.2</v>
      </c>
      <c r="X7406">
        <v>0.4</v>
      </c>
      <c r="Y7406">
        <v>11.3</v>
      </c>
      <c r="Z7406">
        <v>0</v>
      </c>
      <c r="AA7406">
        <v>5.7000000000000002E-2</v>
      </c>
      <c r="AB7406">
        <v>26.9</v>
      </c>
      <c r="AC7406">
        <v>40</v>
      </c>
      <c r="AD7406">
        <v>12.2</v>
      </c>
      <c r="AE7406">
        <v>26.4</v>
      </c>
      <c r="AF7406">
        <v>7.55</v>
      </c>
      <c r="AG7406">
        <v>7.17E-2</v>
      </c>
      <c r="AH7406" t="s">
        <v>337</v>
      </c>
      <c r="AI7406" t="s">
        <v>337</v>
      </c>
      <c r="AJ7406">
        <v>2.9000000000000001E-2</v>
      </c>
      <c r="AK7406">
        <v>117</v>
      </c>
      <c r="AL7406">
        <v>1</v>
      </c>
      <c r="AM7406">
        <v>100</v>
      </c>
      <c r="AN7406">
        <v>5</v>
      </c>
    </row>
    <row r="7407" spans="1:40" x14ac:dyDescent="0.25">
      <c r="A7407" s="34">
        <v>40768</v>
      </c>
      <c r="B7407" s="220">
        <v>0.58680555555555558</v>
      </c>
      <c r="C7407">
        <v>34.700000000000003</v>
      </c>
      <c r="D7407">
        <v>34.799999999999997</v>
      </c>
      <c r="E7407">
        <v>34.6</v>
      </c>
      <c r="F7407">
        <v>39</v>
      </c>
      <c r="G7407">
        <v>18.7</v>
      </c>
      <c r="H7407">
        <v>7</v>
      </c>
      <c r="I7407" t="s">
        <v>340</v>
      </c>
      <c r="J7407">
        <v>0.57999999999999996</v>
      </c>
      <c r="K7407">
        <v>11</v>
      </c>
      <c r="L7407" t="s">
        <v>340</v>
      </c>
      <c r="M7407">
        <v>34.700000000000003</v>
      </c>
      <c r="N7407">
        <v>36.9</v>
      </c>
      <c r="O7407">
        <v>36.9</v>
      </c>
      <c r="P7407" t="s">
        <v>337</v>
      </c>
      <c r="Q7407">
        <v>752.3</v>
      </c>
      <c r="R7407">
        <v>0</v>
      </c>
      <c r="S7407">
        <v>0</v>
      </c>
      <c r="T7407">
        <v>958</v>
      </c>
      <c r="U7407">
        <v>6.87</v>
      </c>
      <c r="V7407">
        <v>979</v>
      </c>
      <c r="W7407">
        <v>11.1</v>
      </c>
      <c r="X7407">
        <v>0.4</v>
      </c>
      <c r="Y7407">
        <v>11.3</v>
      </c>
      <c r="Z7407">
        <v>0</v>
      </c>
      <c r="AA7407">
        <v>5.7000000000000002E-2</v>
      </c>
      <c r="AB7407">
        <v>26.9</v>
      </c>
      <c r="AC7407">
        <v>40</v>
      </c>
      <c r="AD7407">
        <v>12.2</v>
      </c>
      <c r="AE7407">
        <v>26.4</v>
      </c>
      <c r="AF7407">
        <v>7.55</v>
      </c>
      <c r="AG7407">
        <v>7.17E-2</v>
      </c>
      <c r="AH7407" t="s">
        <v>337</v>
      </c>
      <c r="AI7407" t="s">
        <v>337</v>
      </c>
      <c r="AJ7407">
        <v>0</v>
      </c>
      <c r="AK7407">
        <v>116</v>
      </c>
      <c r="AL7407">
        <v>1</v>
      </c>
      <c r="AM7407">
        <v>100</v>
      </c>
      <c r="AN7407">
        <v>5</v>
      </c>
    </row>
    <row r="7408" spans="1:40" x14ac:dyDescent="0.25">
      <c r="A7408" s="34">
        <v>40768</v>
      </c>
      <c r="B7408" s="220">
        <v>0.59027777777777779</v>
      </c>
      <c r="C7408">
        <v>34.6</v>
      </c>
      <c r="D7408">
        <v>34.700000000000003</v>
      </c>
      <c r="E7408">
        <v>34.6</v>
      </c>
      <c r="F7408">
        <v>38</v>
      </c>
      <c r="G7408">
        <v>18.2</v>
      </c>
      <c r="H7408">
        <v>6</v>
      </c>
      <c r="I7408" t="s">
        <v>340</v>
      </c>
      <c r="J7408">
        <v>0.5</v>
      </c>
      <c r="K7408">
        <v>10</v>
      </c>
      <c r="L7408" t="s">
        <v>340</v>
      </c>
      <c r="M7408">
        <v>34.6</v>
      </c>
      <c r="N7408">
        <v>36.4</v>
      </c>
      <c r="O7408">
        <v>36.4</v>
      </c>
      <c r="P7408" t="s">
        <v>337</v>
      </c>
      <c r="Q7408">
        <v>752.2</v>
      </c>
      <c r="R7408">
        <v>0</v>
      </c>
      <c r="S7408">
        <v>0</v>
      </c>
      <c r="T7408">
        <v>826</v>
      </c>
      <c r="U7408">
        <v>5.92</v>
      </c>
      <c r="V7408">
        <v>979</v>
      </c>
      <c r="W7408">
        <v>9.4</v>
      </c>
      <c r="X7408">
        <v>0.34</v>
      </c>
      <c r="Y7408">
        <v>11.1</v>
      </c>
      <c r="Z7408">
        <v>0</v>
      </c>
      <c r="AA7408">
        <v>5.7000000000000002E-2</v>
      </c>
      <c r="AB7408">
        <v>27</v>
      </c>
      <c r="AC7408">
        <v>40</v>
      </c>
      <c r="AD7408">
        <v>12.2</v>
      </c>
      <c r="AE7408">
        <v>26.4</v>
      </c>
      <c r="AF7408">
        <v>7.55</v>
      </c>
      <c r="AG7408">
        <v>7.17E-2</v>
      </c>
      <c r="AH7408" t="s">
        <v>337</v>
      </c>
      <c r="AI7408" t="s">
        <v>337</v>
      </c>
      <c r="AJ7408">
        <v>0</v>
      </c>
      <c r="AK7408">
        <v>117</v>
      </c>
      <c r="AL7408">
        <v>1</v>
      </c>
      <c r="AM7408">
        <v>100</v>
      </c>
      <c r="AN7408">
        <v>5</v>
      </c>
    </row>
    <row r="7409" spans="1:40" x14ac:dyDescent="0.25">
      <c r="A7409" s="34">
        <v>40768</v>
      </c>
      <c r="B7409" s="220">
        <v>0.59375</v>
      </c>
      <c r="C7409">
        <v>34.5</v>
      </c>
      <c r="D7409">
        <v>34.6</v>
      </c>
      <c r="E7409">
        <v>34.5</v>
      </c>
      <c r="F7409">
        <v>39</v>
      </c>
      <c r="G7409">
        <v>18.5</v>
      </c>
      <c r="H7409">
        <v>6</v>
      </c>
      <c r="I7409" t="s">
        <v>350</v>
      </c>
      <c r="J7409">
        <v>0.5</v>
      </c>
      <c r="K7409">
        <v>11</v>
      </c>
      <c r="L7409" t="s">
        <v>351</v>
      </c>
      <c r="M7409">
        <v>34.5</v>
      </c>
      <c r="N7409">
        <v>36.5</v>
      </c>
      <c r="O7409">
        <v>36.5</v>
      </c>
      <c r="P7409" t="s">
        <v>337</v>
      </c>
      <c r="Q7409">
        <v>752.2</v>
      </c>
      <c r="R7409">
        <v>0</v>
      </c>
      <c r="S7409">
        <v>0</v>
      </c>
      <c r="T7409">
        <v>402</v>
      </c>
      <c r="U7409">
        <v>2.88</v>
      </c>
      <c r="V7409">
        <v>923</v>
      </c>
      <c r="W7409">
        <v>7.8</v>
      </c>
      <c r="X7409">
        <v>0.28000000000000003</v>
      </c>
      <c r="Y7409">
        <v>10.6</v>
      </c>
      <c r="Z7409">
        <v>0</v>
      </c>
      <c r="AA7409">
        <v>5.6000000000000001E-2</v>
      </c>
      <c r="AB7409">
        <v>26.9</v>
      </c>
      <c r="AC7409">
        <v>40</v>
      </c>
      <c r="AD7409">
        <v>12.2</v>
      </c>
      <c r="AE7409">
        <v>26.4</v>
      </c>
      <c r="AF7409">
        <v>7.55</v>
      </c>
      <c r="AG7409">
        <v>7.17E-2</v>
      </c>
      <c r="AH7409" t="s">
        <v>337</v>
      </c>
      <c r="AI7409" t="s">
        <v>337</v>
      </c>
      <c r="AJ7409">
        <v>0</v>
      </c>
      <c r="AK7409">
        <v>117</v>
      </c>
      <c r="AL7409">
        <v>1</v>
      </c>
      <c r="AM7409">
        <v>100</v>
      </c>
      <c r="AN7409">
        <v>5</v>
      </c>
    </row>
    <row r="7410" spans="1:40" x14ac:dyDescent="0.25">
      <c r="A7410" s="34">
        <v>40768</v>
      </c>
      <c r="B7410" s="220">
        <v>0.59722222222222221</v>
      </c>
      <c r="C7410">
        <v>34.700000000000003</v>
      </c>
      <c r="D7410">
        <v>34.700000000000003</v>
      </c>
      <c r="E7410">
        <v>34.5</v>
      </c>
      <c r="F7410">
        <v>42</v>
      </c>
      <c r="G7410">
        <v>19.899999999999999</v>
      </c>
      <c r="H7410">
        <v>6</v>
      </c>
      <c r="I7410" t="s">
        <v>351</v>
      </c>
      <c r="J7410">
        <v>0.5</v>
      </c>
      <c r="K7410">
        <v>10</v>
      </c>
      <c r="L7410" t="s">
        <v>349</v>
      </c>
      <c r="M7410">
        <v>34.700000000000003</v>
      </c>
      <c r="N7410">
        <v>37.799999999999997</v>
      </c>
      <c r="O7410">
        <v>37.799999999999997</v>
      </c>
      <c r="P7410" t="s">
        <v>337</v>
      </c>
      <c r="Q7410">
        <v>752.1</v>
      </c>
      <c r="R7410">
        <v>0</v>
      </c>
      <c r="S7410">
        <v>0</v>
      </c>
      <c r="T7410">
        <v>929</v>
      </c>
      <c r="U7410">
        <v>6.66</v>
      </c>
      <c r="V7410">
        <v>939</v>
      </c>
      <c r="W7410">
        <v>10.8</v>
      </c>
      <c r="X7410">
        <v>0.39</v>
      </c>
      <c r="Y7410">
        <v>11</v>
      </c>
      <c r="Z7410">
        <v>0</v>
      </c>
      <c r="AA7410">
        <v>5.7000000000000002E-2</v>
      </c>
      <c r="AB7410">
        <v>27</v>
      </c>
      <c r="AC7410">
        <v>40</v>
      </c>
      <c r="AD7410">
        <v>12.2</v>
      </c>
      <c r="AE7410">
        <v>26.4</v>
      </c>
      <c r="AF7410">
        <v>7.55</v>
      </c>
      <c r="AG7410">
        <v>7.17E-2</v>
      </c>
      <c r="AH7410" t="s">
        <v>337</v>
      </c>
      <c r="AI7410" t="s">
        <v>337</v>
      </c>
      <c r="AJ7410">
        <v>0</v>
      </c>
      <c r="AK7410">
        <v>117</v>
      </c>
      <c r="AL7410">
        <v>1</v>
      </c>
      <c r="AM7410">
        <v>100</v>
      </c>
      <c r="AN7410">
        <v>5</v>
      </c>
    </row>
    <row r="7411" spans="1:40" x14ac:dyDescent="0.25">
      <c r="A7411" s="34">
        <v>40768</v>
      </c>
      <c r="B7411" s="220">
        <v>0.60069444444444442</v>
      </c>
      <c r="C7411">
        <v>34.799999999999997</v>
      </c>
      <c r="D7411">
        <v>34.799999999999997</v>
      </c>
      <c r="E7411">
        <v>34.700000000000003</v>
      </c>
      <c r="F7411">
        <v>39</v>
      </c>
      <c r="G7411">
        <v>18.8</v>
      </c>
      <c r="H7411">
        <v>5</v>
      </c>
      <c r="I7411" t="s">
        <v>349</v>
      </c>
      <c r="J7411">
        <v>0.42</v>
      </c>
      <c r="K7411">
        <v>9</v>
      </c>
      <c r="L7411" t="s">
        <v>349</v>
      </c>
      <c r="M7411">
        <v>34.799999999999997</v>
      </c>
      <c r="N7411">
        <v>37.1</v>
      </c>
      <c r="O7411">
        <v>37.1</v>
      </c>
      <c r="P7411" t="s">
        <v>337</v>
      </c>
      <c r="Q7411">
        <v>752.1</v>
      </c>
      <c r="R7411">
        <v>0</v>
      </c>
      <c r="S7411">
        <v>0</v>
      </c>
      <c r="T7411">
        <v>935</v>
      </c>
      <c r="U7411">
        <v>6.7</v>
      </c>
      <c r="V7411">
        <v>949</v>
      </c>
      <c r="W7411">
        <v>10.9</v>
      </c>
      <c r="X7411">
        <v>0.39</v>
      </c>
      <c r="Y7411">
        <v>11</v>
      </c>
      <c r="Z7411">
        <v>0</v>
      </c>
      <c r="AA7411">
        <v>5.7000000000000002E-2</v>
      </c>
      <c r="AB7411">
        <v>27</v>
      </c>
      <c r="AC7411">
        <v>40</v>
      </c>
      <c r="AD7411">
        <v>12.2</v>
      </c>
      <c r="AE7411">
        <v>26.4</v>
      </c>
      <c r="AF7411">
        <v>7.55</v>
      </c>
      <c r="AG7411">
        <v>7.17E-2</v>
      </c>
      <c r="AH7411" t="s">
        <v>337</v>
      </c>
      <c r="AI7411" t="s">
        <v>337</v>
      </c>
      <c r="AJ7411">
        <v>0</v>
      </c>
      <c r="AK7411">
        <v>117</v>
      </c>
      <c r="AL7411">
        <v>1</v>
      </c>
      <c r="AM7411">
        <v>100</v>
      </c>
      <c r="AN7411">
        <v>5</v>
      </c>
    </row>
    <row r="7412" spans="1:40" x14ac:dyDescent="0.25">
      <c r="A7412" s="34">
        <v>40768</v>
      </c>
      <c r="B7412" s="220">
        <v>0.60416666666666663</v>
      </c>
      <c r="C7412">
        <v>35</v>
      </c>
      <c r="D7412">
        <v>35</v>
      </c>
      <c r="E7412">
        <v>34.799999999999997</v>
      </c>
      <c r="F7412">
        <v>38</v>
      </c>
      <c r="G7412">
        <v>18.600000000000001</v>
      </c>
      <c r="H7412">
        <v>3</v>
      </c>
      <c r="I7412" t="s">
        <v>349</v>
      </c>
      <c r="J7412">
        <v>0.25</v>
      </c>
      <c r="K7412">
        <v>6</v>
      </c>
      <c r="L7412" t="s">
        <v>349</v>
      </c>
      <c r="M7412">
        <v>35</v>
      </c>
      <c r="N7412">
        <v>37.1</v>
      </c>
      <c r="O7412">
        <v>37.1</v>
      </c>
      <c r="P7412" t="s">
        <v>337</v>
      </c>
      <c r="Q7412">
        <v>751.9</v>
      </c>
      <c r="R7412">
        <v>0</v>
      </c>
      <c r="S7412">
        <v>0</v>
      </c>
      <c r="T7412">
        <v>960</v>
      </c>
      <c r="U7412">
        <v>6.88</v>
      </c>
      <c r="V7412">
        <v>974</v>
      </c>
      <c r="W7412">
        <v>11</v>
      </c>
      <c r="X7412">
        <v>0.39</v>
      </c>
      <c r="Y7412">
        <v>11.1</v>
      </c>
      <c r="Z7412">
        <v>0</v>
      </c>
      <c r="AA7412">
        <v>5.8000000000000003E-2</v>
      </c>
      <c r="AB7412">
        <v>27.1</v>
      </c>
      <c r="AC7412">
        <v>40</v>
      </c>
      <c r="AD7412">
        <v>12.3</v>
      </c>
      <c r="AE7412">
        <v>26.6</v>
      </c>
      <c r="AF7412">
        <v>7.55</v>
      </c>
      <c r="AG7412">
        <v>7.1599999999999997E-2</v>
      </c>
      <c r="AH7412" t="s">
        <v>337</v>
      </c>
      <c r="AI7412" t="s">
        <v>337</v>
      </c>
      <c r="AJ7412">
        <v>0</v>
      </c>
      <c r="AK7412">
        <v>116</v>
      </c>
      <c r="AL7412">
        <v>1</v>
      </c>
      <c r="AM7412">
        <v>100</v>
      </c>
      <c r="AN7412">
        <v>5</v>
      </c>
    </row>
    <row r="7413" spans="1:40" x14ac:dyDescent="0.25">
      <c r="A7413" s="34">
        <v>40768</v>
      </c>
      <c r="B7413" s="220">
        <v>0.60763888888888895</v>
      </c>
      <c r="C7413">
        <v>35.200000000000003</v>
      </c>
      <c r="D7413">
        <v>35.200000000000003</v>
      </c>
      <c r="E7413">
        <v>35</v>
      </c>
      <c r="F7413">
        <v>39</v>
      </c>
      <c r="G7413">
        <v>19.2</v>
      </c>
      <c r="H7413">
        <v>6</v>
      </c>
      <c r="I7413" t="s">
        <v>349</v>
      </c>
      <c r="J7413">
        <v>0.5</v>
      </c>
      <c r="K7413">
        <v>10</v>
      </c>
      <c r="L7413" t="s">
        <v>351</v>
      </c>
      <c r="M7413">
        <v>35.200000000000003</v>
      </c>
      <c r="N7413">
        <v>37.9</v>
      </c>
      <c r="O7413">
        <v>37.9</v>
      </c>
      <c r="P7413" t="s">
        <v>337</v>
      </c>
      <c r="Q7413">
        <v>752</v>
      </c>
      <c r="R7413">
        <v>0</v>
      </c>
      <c r="S7413">
        <v>0</v>
      </c>
      <c r="T7413">
        <v>989</v>
      </c>
      <c r="U7413">
        <v>7.09</v>
      </c>
      <c r="V7413">
        <v>1011</v>
      </c>
      <c r="W7413">
        <v>10.8</v>
      </c>
      <c r="X7413">
        <v>0.39</v>
      </c>
      <c r="Y7413">
        <v>11.1</v>
      </c>
      <c r="Z7413">
        <v>0</v>
      </c>
      <c r="AA7413">
        <v>5.8999999999999997E-2</v>
      </c>
      <c r="AB7413">
        <v>27.1</v>
      </c>
      <c r="AC7413">
        <v>40</v>
      </c>
      <c r="AD7413">
        <v>12.3</v>
      </c>
      <c r="AE7413">
        <v>26.6</v>
      </c>
      <c r="AF7413">
        <v>7.55</v>
      </c>
      <c r="AG7413">
        <v>7.1599999999999997E-2</v>
      </c>
      <c r="AH7413" t="s">
        <v>337</v>
      </c>
      <c r="AI7413" t="s">
        <v>337</v>
      </c>
      <c r="AJ7413">
        <v>0</v>
      </c>
      <c r="AK7413">
        <v>116</v>
      </c>
      <c r="AL7413">
        <v>1</v>
      </c>
      <c r="AM7413">
        <v>100</v>
      </c>
      <c r="AN7413">
        <v>5</v>
      </c>
    </row>
    <row r="7414" spans="1:40" x14ac:dyDescent="0.25">
      <c r="A7414" s="34">
        <v>40768</v>
      </c>
      <c r="B7414" s="220">
        <v>0.61111111111111105</v>
      </c>
      <c r="C7414">
        <v>34.299999999999997</v>
      </c>
      <c r="D7414">
        <v>35.299999999999997</v>
      </c>
      <c r="E7414">
        <v>34.299999999999997</v>
      </c>
      <c r="F7414">
        <v>39</v>
      </c>
      <c r="G7414">
        <v>18.399999999999999</v>
      </c>
      <c r="H7414">
        <v>12</v>
      </c>
      <c r="I7414" t="s">
        <v>349</v>
      </c>
      <c r="J7414">
        <v>1</v>
      </c>
      <c r="K7414">
        <v>26</v>
      </c>
      <c r="L7414" t="s">
        <v>340</v>
      </c>
      <c r="M7414">
        <v>34.299999999999997</v>
      </c>
      <c r="N7414">
        <v>36.200000000000003</v>
      </c>
      <c r="O7414">
        <v>36.200000000000003</v>
      </c>
      <c r="P7414" t="s">
        <v>337</v>
      </c>
      <c r="Q7414">
        <v>752.2</v>
      </c>
      <c r="R7414">
        <v>0</v>
      </c>
      <c r="S7414">
        <v>0</v>
      </c>
      <c r="T7414">
        <v>449</v>
      </c>
      <c r="U7414">
        <v>3.22</v>
      </c>
      <c r="V7414">
        <v>1037</v>
      </c>
      <c r="W7414">
        <v>6</v>
      </c>
      <c r="X7414">
        <v>0.21</v>
      </c>
      <c r="Y7414">
        <v>10.7</v>
      </c>
      <c r="Z7414">
        <v>0</v>
      </c>
      <c r="AA7414">
        <v>5.6000000000000001E-2</v>
      </c>
      <c r="AB7414">
        <v>27.1</v>
      </c>
      <c r="AC7414">
        <v>40</v>
      </c>
      <c r="AD7414">
        <v>12.3</v>
      </c>
      <c r="AE7414">
        <v>26.6</v>
      </c>
      <c r="AF7414">
        <v>7.55</v>
      </c>
      <c r="AG7414">
        <v>7.1599999999999997E-2</v>
      </c>
      <c r="AH7414" t="s">
        <v>337</v>
      </c>
      <c r="AI7414" t="s">
        <v>337</v>
      </c>
      <c r="AJ7414">
        <v>0</v>
      </c>
      <c r="AK7414">
        <v>117</v>
      </c>
      <c r="AL7414">
        <v>1</v>
      </c>
      <c r="AM7414">
        <v>100</v>
      </c>
      <c r="AN7414">
        <v>5</v>
      </c>
    </row>
    <row r="7415" spans="1:40" x14ac:dyDescent="0.25">
      <c r="A7415" s="34">
        <v>40768</v>
      </c>
      <c r="B7415" s="220">
        <v>0.61458333333333337</v>
      </c>
      <c r="C7415">
        <v>31.9</v>
      </c>
      <c r="D7415">
        <v>34.200000000000003</v>
      </c>
      <c r="E7415">
        <v>31.9</v>
      </c>
      <c r="F7415">
        <v>45</v>
      </c>
      <c r="G7415">
        <v>18.5</v>
      </c>
      <c r="H7415">
        <v>21</v>
      </c>
      <c r="I7415" t="s">
        <v>340</v>
      </c>
      <c r="J7415">
        <v>1.75</v>
      </c>
      <c r="K7415">
        <v>29</v>
      </c>
      <c r="L7415" t="s">
        <v>338</v>
      </c>
      <c r="M7415">
        <v>31.1</v>
      </c>
      <c r="N7415">
        <v>33.700000000000003</v>
      </c>
      <c r="O7415">
        <v>32.799999999999997</v>
      </c>
      <c r="P7415" t="s">
        <v>337</v>
      </c>
      <c r="Q7415">
        <v>752.3</v>
      </c>
      <c r="R7415">
        <v>0</v>
      </c>
      <c r="S7415">
        <v>0</v>
      </c>
      <c r="T7415">
        <v>255</v>
      </c>
      <c r="U7415">
        <v>1.83</v>
      </c>
      <c r="V7415">
        <v>262</v>
      </c>
      <c r="W7415">
        <v>2.9</v>
      </c>
      <c r="X7415">
        <v>0.1</v>
      </c>
      <c r="Y7415">
        <v>3.1</v>
      </c>
      <c r="Z7415">
        <v>0</v>
      </c>
      <c r="AA7415">
        <v>4.7E-2</v>
      </c>
      <c r="AB7415">
        <v>27.1</v>
      </c>
      <c r="AC7415">
        <v>40</v>
      </c>
      <c r="AD7415">
        <v>12.3</v>
      </c>
      <c r="AE7415">
        <v>26.6</v>
      </c>
      <c r="AF7415">
        <v>7.55</v>
      </c>
      <c r="AG7415">
        <v>7.1599999999999997E-2</v>
      </c>
      <c r="AH7415" t="s">
        <v>337</v>
      </c>
      <c r="AI7415" t="s">
        <v>337</v>
      </c>
      <c r="AJ7415">
        <v>0</v>
      </c>
      <c r="AK7415">
        <v>117</v>
      </c>
      <c r="AL7415">
        <v>1</v>
      </c>
      <c r="AM7415">
        <v>100</v>
      </c>
      <c r="AN7415">
        <v>5</v>
      </c>
    </row>
    <row r="7416" spans="1:40" x14ac:dyDescent="0.25">
      <c r="A7416" s="34">
        <v>40768</v>
      </c>
      <c r="B7416" s="220">
        <v>0.61805555555555558</v>
      </c>
      <c r="C7416">
        <v>30.3</v>
      </c>
      <c r="D7416">
        <v>31.9</v>
      </c>
      <c r="E7416">
        <v>30.3</v>
      </c>
      <c r="F7416">
        <v>50</v>
      </c>
      <c r="G7416">
        <v>18.7</v>
      </c>
      <c r="H7416">
        <v>22</v>
      </c>
      <c r="I7416" t="s">
        <v>340</v>
      </c>
      <c r="J7416">
        <v>1.83</v>
      </c>
      <c r="K7416">
        <v>32</v>
      </c>
      <c r="L7416" t="s">
        <v>340</v>
      </c>
      <c r="M7416">
        <v>28.9</v>
      </c>
      <c r="N7416">
        <v>31.8</v>
      </c>
      <c r="O7416">
        <v>30.4</v>
      </c>
      <c r="P7416" t="s">
        <v>337</v>
      </c>
      <c r="Q7416">
        <v>752.3</v>
      </c>
      <c r="R7416">
        <v>0</v>
      </c>
      <c r="S7416">
        <v>0</v>
      </c>
      <c r="T7416">
        <v>274</v>
      </c>
      <c r="U7416">
        <v>1.96</v>
      </c>
      <c r="V7416">
        <v>283</v>
      </c>
      <c r="W7416">
        <v>3.7</v>
      </c>
      <c r="X7416">
        <v>0.13</v>
      </c>
      <c r="Y7416">
        <v>4.0999999999999996</v>
      </c>
      <c r="Z7416">
        <v>0</v>
      </c>
      <c r="AA7416">
        <v>4.2000000000000003E-2</v>
      </c>
      <c r="AB7416">
        <v>26.9</v>
      </c>
      <c r="AC7416">
        <v>40</v>
      </c>
      <c r="AD7416">
        <v>12.2</v>
      </c>
      <c r="AE7416">
        <v>26.4</v>
      </c>
      <c r="AF7416">
        <v>7.55</v>
      </c>
      <c r="AG7416">
        <v>7.17E-2</v>
      </c>
      <c r="AH7416" t="s">
        <v>337</v>
      </c>
      <c r="AI7416" t="s">
        <v>337</v>
      </c>
      <c r="AJ7416">
        <v>0</v>
      </c>
      <c r="AK7416">
        <v>117</v>
      </c>
      <c r="AL7416">
        <v>1</v>
      </c>
      <c r="AM7416">
        <v>100</v>
      </c>
      <c r="AN7416">
        <v>5</v>
      </c>
    </row>
    <row r="7417" spans="1:40" x14ac:dyDescent="0.25">
      <c r="A7417" s="34">
        <v>40768</v>
      </c>
      <c r="B7417" s="220">
        <v>0.62152777777777779</v>
      </c>
      <c r="C7417">
        <v>29.5</v>
      </c>
      <c r="D7417">
        <v>30.3</v>
      </c>
      <c r="E7417">
        <v>29.5</v>
      </c>
      <c r="F7417">
        <v>54</v>
      </c>
      <c r="G7417">
        <v>19.2</v>
      </c>
      <c r="H7417">
        <v>24</v>
      </c>
      <c r="I7417" t="s">
        <v>340</v>
      </c>
      <c r="J7417">
        <v>2</v>
      </c>
      <c r="K7417">
        <v>42</v>
      </c>
      <c r="L7417" t="s">
        <v>340</v>
      </c>
      <c r="M7417">
        <v>27.8</v>
      </c>
      <c r="N7417">
        <v>31.1</v>
      </c>
      <c r="O7417">
        <v>29.3</v>
      </c>
      <c r="P7417" t="s">
        <v>337</v>
      </c>
      <c r="Q7417">
        <v>752.3</v>
      </c>
      <c r="R7417">
        <v>0</v>
      </c>
      <c r="S7417">
        <v>0</v>
      </c>
      <c r="T7417">
        <v>285</v>
      </c>
      <c r="U7417">
        <v>2.04</v>
      </c>
      <c r="V7417">
        <v>294</v>
      </c>
      <c r="W7417">
        <v>4.2</v>
      </c>
      <c r="X7417">
        <v>0.15</v>
      </c>
      <c r="Y7417">
        <v>4.3</v>
      </c>
      <c r="Z7417">
        <v>0</v>
      </c>
      <c r="AA7417">
        <v>3.9E-2</v>
      </c>
      <c r="AB7417">
        <v>26.8</v>
      </c>
      <c r="AC7417">
        <v>40</v>
      </c>
      <c r="AD7417">
        <v>12.1</v>
      </c>
      <c r="AE7417">
        <v>26.3</v>
      </c>
      <c r="AF7417">
        <v>7.55</v>
      </c>
      <c r="AG7417">
        <v>7.17E-2</v>
      </c>
      <c r="AH7417" t="s">
        <v>337</v>
      </c>
      <c r="AI7417" t="s">
        <v>337</v>
      </c>
      <c r="AJ7417">
        <v>0</v>
      </c>
      <c r="AK7417">
        <v>117</v>
      </c>
      <c r="AL7417">
        <v>1</v>
      </c>
      <c r="AM7417">
        <v>100</v>
      </c>
      <c r="AN7417">
        <v>5</v>
      </c>
    </row>
    <row r="7418" spans="1:40" x14ac:dyDescent="0.25">
      <c r="A7418" s="34">
        <v>40768</v>
      </c>
      <c r="B7418" s="220">
        <v>0.625</v>
      </c>
      <c r="C7418">
        <v>29.1</v>
      </c>
      <c r="D7418">
        <v>29.4</v>
      </c>
      <c r="E7418">
        <v>29.1</v>
      </c>
      <c r="F7418">
        <v>53</v>
      </c>
      <c r="G7418">
        <v>18.5</v>
      </c>
      <c r="H7418">
        <v>20</v>
      </c>
      <c r="I7418" t="s">
        <v>340</v>
      </c>
      <c r="J7418">
        <v>1.67</v>
      </c>
      <c r="K7418">
        <v>29</v>
      </c>
      <c r="L7418" t="s">
        <v>340</v>
      </c>
      <c r="M7418">
        <v>27.4</v>
      </c>
      <c r="N7418">
        <v>30.3</v>
      </c>
      <c r="O7418">
        <v>28.7</v>
      </c>
      <c r="P7418" t="s">
        <v>337</v>
      </c>
      <c r="Q7418">
        <v>752.3</v>
      </c>
      <c r="R7418">
        <v>0</v>
      </c>
      <c r="S7418">
        <v>0</v>
      </c>
      <c r="T7418">
        <v>300</v>
      </c>
      <c r="U7418">
        <v>2.15</v>
      </c>
      <c r="V7418">
        <v>302</v>
      </c>
      <c r="W7418">
        <v>4.3</v>
      </c>
      <c r="X7418">
        <v>0.15</v>
      </c>
      <c r="Y7418">
        <v>4.4000000000000004</v>
      </c>
      <c r="Z7418">
        <v>0</v>
      </c>
      <c r="AA7418">
        <v>3.6999999999999998E-2</v>
      </c>
      <c r="AB7418">
        <v>26.8</v>
      </c>
      <c r="AC7418">
        <v>40</v>
      </c>
      <c r="AD7418">
        <v>12.1</v>
      </c>
      <c r="AE7418">
        <v>26.3</v>
      </c>
      <c r="AF7418">
        <v>7.55</v>
      </c>
      <c r="AG7418">
        <v>7.17E-2</v>
      </c>
      <c r="AH7418" t="s">
        <v>337</v>
      </c>
      <c r="AI7418" t="s">
        <v>337</v>
      </c>
      <c r="AJ7418">
        <v>2.5000000000000001E-2</v>
      </c>
      <c r="AK7418">
        <v>116</v>
      </c>
      <c r="AL7418">
        <v>1</v>
      </c>
      <c r="AM7418">
        <v>100</v>
      </c>
      <c r="AN7418">
        <v>5</v>
      </c>
    </row>
    <row r="7419" spans="1:40" x14ac:dyDescent="0.25">
      <c r="A7419" s="34">
        <v>40768</v>
      </c>
      <c r="B7419" s="220">
        <v>0.62847222222222221</v>
      </c>
      <c r="C7419">
        <v>28.9</v>
      </c>
      <c r="D7419">
        <v>29.1</v>
      </c>
      <c r="E7419">
        <v>28.9</v>
      </c>
      <c r="F7419">
        <v>52</v>
      </c>
      <c r="G7419">
        <v>18.100000000000001</v>
      </c>
      <c r="H7419">
        <v>18</v>
      </c>
      <c r="I7419" t="s">
        <v>340</v>
      </c>
      <c r="J7419">
        <v>1.5</v>
      </c>
      <c r="K7419">
        <v>27</v>
      </c>
      <c r="L7419" t="s">
        <v>340</v>
      </c>
      <c r="M7419">
        <v>27.4</v>
      </c>
      <c r="N7419">
        <v>30.1</v>
      </c>
      <c r="O7419">
        <v>28.6</v>
      </c>
      <c r="P7419" t="s">
        <v>337</v>
      </c>
      <c r="Q7419">
        <v>752.2</v>
      </c>
      <c r="R7419">
        <v>0</v>
      </c>
      <c r="S7419">
        <v>0</v>
      </c>
      <c r="T7419">
        <v>307</v>
      </c>
      <c r="U7419">
        <v>2.2000000000000002</v>
      </c>
      <c r="V7419">
        <v>338</v>
      </c>
      <c r="W7419">
        <v>4.5</v>
      </c>
      <c r="X7419">
        <v>0.16</v>
      </c>
      <c r="Y7419">
        <v>4.7</v>
      </c>
      <c r="Z7419">
        <v>0</v>
      </c>
      <c r="AA7419">
        <v>3.6999999999999998E-2</v>
      </c>
      <c r="AB7419">
        <v>26.7</v>
      </c>
      <c r="AC7419">
        <v>40</v>
      </c>
      <c r="AD7419">
        <v>12</v>
      </c>
      <c r="AE7419">
        <v>26.2</v>
      </c>
      <c r="AF7419">
        <v>7.55</v>
      </c>
      <c r="AG7419">
        <v>7.1800000000000003E-2</v>
      </c>
      <c r="AH7419" t="s">
        <v>337</v>
      </c>
      <c r="AI7419" t="s">
        <v>337</v>
      </c>
      <c r="AJ7419">
        <v>0</v>
      </c>
      <c r="AK7419">
        <v>116</v>
      </c>
      <c r="AL7419">
        <v>1</v>
      </c>
      <c r="AM7419">
        <v>100</v>
      </c>
      <c r="AN7419">
        <v>5</v>
      </c>
    </row>
    <row r="7420" spans="1:40" x14ac:dyDescent="0.25">
      <c r="A7420" s="34">
        <v>40768</v>
      </c>
      <c r="B7420" s="220">
        <v>0.63194444444444442</v>
      </c>
      <c r="C7420">
        <v>29.2</v>
      </c>
      <c r="D7420">
        <v>29.2</v>
      </c>
      <c r="E7420">
        <v>28.9</v>
      </c>
      <c r="F7420">
        <v>56</v>
      </c>
      <c r="G7420">
        <v>19.5</v>
      </c>
      <c r="H7420">
        <v>15</v>
      </c>
      <c r="I7420" t="s">
        <v>349</v>
      </c>
      <c r="J7420">
        <v>1.25</v>
      </c>
      <c r="K7420">
        <v>23</v>
      </c>
      <c r="L7420" t="s">
        <v>349</v>
      </c>
      <c r="M7420">
        <v>28</v>
      </c>
      <c r="N7420">
        <v>30.8</v>
      </c>
      <c r="O7420">
        <v>29.7</v>
      </c>
      <c r="P7420" t="s">
        <v>337</v>
      </c>
      <c r="Q7420">
        <v>752.2</v>
      </c>
      <c r="R7420">
        <v>0</v>
      </c>
      <c r="S7420">
        <v>0</v>
      </c>
      <c r="T7420">
        <v>359</v>
      </c>
      <c r="U7420">
        <v>2.57</v>
      </c>
      <c r="V7420">
        <v>364</v>
      </c>
      <c r="W7420">
        <v>5</v>
      </c>
      <c r="X7420">
        <v>0.18</v>
      </c>
      <c r="Y7420">
        <v>5</v>
      </c>
      <c r="Z7420">
        <v>0</v>
      </c>
      <c r="AA7420">
        <v>3.7999999999999999E-2</v>
      </c>
      <c r="AB7420">
        <v>26.7</v>
      </c>
      <c r="AC7420">
        <v>40</v>
      </c>
      <c r="AD7420">
        <v>12</v>
      </c>
      <c r="AE7420">
        <v>26.2</v>
      </c>
      <c r="AF7420">
        <v>7.55</v>
      </c>
      <c r="AG7420">
        <v>7.1800000000000003E-2</v>
      </c>
      <c r="AH7420" t="s">
        <v>337</v>
      </c>
      <c r="AI7420" t="s">
        <v>337</v>
      </c>
      <c r="AJ7420">
        <v>0</v>
      </c>
      <c r="AK7420">
        <v>117</v>
      </c>
      <c r="AL7420">
        <v>1</v>
      </c>
      <c r="AM7420">
        <v>100</v>
      </c>
      <c r="AN7420">
        <v>5</v>
      </c>
    </row>
    <row r="7421" spans="1:40" x14ac:dyDescent="0.25">
      <c r="A7421" s="34">
        <v>40768</v>
      </c>
      <c r="B7421" s="220">
        <v>0.63541666666666663</v>
      </c>
      <c r="C7421">
        <v>28.2</v>
      </c>
      <c r="D7421">
        <v>29.2</v>
      </c>
      <c r="E7421">
        <v>28.2</v>
      </c>
      <c r="F7421">
        <v>58</v>
      </c>
      <c r="G7421">
        <v>19.2</v>
      </c>
      <c r="H7421">
        <v>17</v>
      </c>
      <c r="I7421" t="s">
        <v>349</v>
      </c>
      <c r="J7421">
        <v>1.42</v>
      </c>
      <c r="K7421">
        <v>25</v>
      </c>
      <c r="L7421" t="s">
        <v>349</v>
      </c>
      <c r="M7421">
        <v>26.7</v>
      </c>
      <c r="N7421">
        <v>29.5</v>
      </c>
      <c r="O7421">
        <v>27.9</v>
      </c>
      <c r="P7421" t="s">
        <v>337</v>
      </c>
      <c r="Q7421">
        <v>751.9</v>
      </c>
      <c r="R7421">
        <v>0</v>
      </c>
      <c r="S7421">
        <v>0</v>
      </c>
      <c r="T7421">
        <v>350</v>
      </c>
      <c r="U7421">
        <v>2.5099999999999998</v>
      </c>
      <c r="V7421">
        <v>367</v>
      </c>
      <c r="W7421">
        <v>4.5</v>
      </c>
      <c r="X7421">
        <v>0.16</v>
      </c>
      <c r="Y7421">
        <v>4.9000000000000004</v>
      </c>
      <c r="Z7421">
        <v>0</v>
      </c>
      <c r="AA7421">
        <v>3.4000000000000002E-2</v>
      </c>
      <c r="AB7421">
        <v>26.7</v>
      </c>
      <c r="AC7421">
        <v>39</v>
      </c>
      <c r="AD7421">
        <v>11.6</v>
      </c>
      <c r="AE7421">
        <v>26.1</v>
      </c>
      <c r="AF7421">
        <v>7.45</v>
      </c>
      <c r="AG7421">
        <v>7.1800000000000003E-2</v>
      </c>
      <c r="AH7421" t="s">
        <v>337</v>
      </c>
      <c r="AI7421" t="s">
        <v>337</v>
      </c>
      <c r="AJ7421">
        <v>0</v>
      </c>
      <c r="AK7421">
        <v>116</v>
      </c>
      <c r="AL7421">
        <v>1</v>
      </c>
      <c r="AM7421">
        <v>100</v>
      </c>
      <c r="AN7421">
        <v>5</v>
      </c>
    </row>
    <row r="7422" spans="1:40" x14ac:dyDescent="0.25">
      <c r="A7422" s="34">
        <v>40768</v>
      </c>
      <c r="B7422" s="220">
        <v>0.63888888888888895</v>
      </c>
      <c r="C7422">
        <v>26.7</v>
      </c>
      <c r="D7422">
        <v>28.2</v>
      </c>
      <c r="E7422">
        <v>26.7</v>
      </c>
      <c r="F7422">
        <v>69</v>
      </c>
      <c r="G7422">
        <v>20.5</v>
      </c>
      <c r="H7422">
        <v>14</v>
      </c>
      <c r="I7422" t="s">
        <v>351</v>
      </c>
      <c r="J7422">
        <v>1.17</v>
      </c>
      <c r="K7422">
        <v>22</v>
      </c>
      <c r="L7422" t="s">
        <v>351</v>
      </c>
      <c r="M7422">
        <v>25.1</v>
      </c>
      <c r="N7422">
        <v>28.1</v>
      </c>
      <c r="O7422">
        <v>26.6</v>
      </c>
      <c r="P7422" t="s">
        <v>337</v>
      </c>
      <c r="Q7422">
        <v>752</v>
      </c>
      <c r="R7422">
        <v>0.06</v>
      </c>
      <c r="S7422">
        <v>2.44</v>
      </c>
      <c r="T7422">
        <v>408</v>
      </c>
      <c r="U7422">
        <v>2.92</v>
      </c>
      <c r="V7422">
        <v>475</v>
      </c>
      <c r="W7422">
        <v>4.9000000000000004</v>
      </c>
      <c r="X7422">
        <v>0.17</v>
      </c>
      <c r="Y7422">
        <v>6.2</v>
      </c>
      <c r="Z7422">
        <v>0</v>
      </c>
      <c r="AA7422">
        <v>2.9000000000000001E-2</v>
      </c>
      <c r="AB7422">
        <v>26.6</v>
      </c>
      <c r="AC7422">
        <v>39</v>
      </c>
      <c r="AD7422">
        <v>11.5</v>
      </c>
      <c r="AE7422">
        <v>26</v>
      </c>
      <c r="AF7422">
        <v>7.45</v>
      </c>
      <c r="AG7422">
        <v>7.1800000000000003E-2</v>
      </c>
      <c r="AH7422" t="s">
        <v>337</v>
      </c>
      <c r="AI7422" t="s">
        <v>337</v>
      </c>
      <c r="AJ7422">
        <v>0</v>
      </c>
      <c r="AK7422">
        <v>117</v>
      </c>
      <c r="AL7422">
        <v>1</v>
      </c>
      <c r="AM7422">
        <v>100</v>
      </c>
      <c r="AN7422">
        <v>5</v>
      </c>
    </row>
    <row r="7423" spans="1:40" x14ac:dyDescent="0.25">
      <c r="A7423" s="34">
        <v>40768</v>
      </c>
      <c r="B7423" s="220">
        <v>0.64236111111111105</v>
      </c>
      <c r="C7423">
        <v>25.6</v>
      </c>
      <c r="D7423">
        <v>26.6</v>
      </c>
      <c r="E7423">
        <v>25.6</v>
      </c>
      <c r="F7423">
        <v>70</v>
      </c>
      <c r="G7423">
        <v>19.7</v>
      </c>
      <c r="H7423">
        <v>7</v>
      </c>
      <c r="I7423" t="s">
        <v>351</v>
      </c>
      <c r="J7423">
        <v>0.57999999999999996</v>
      </c>
      <c r="K7423">
        <v>14</v>
      </c>
      <c r="L7423" t="s">
        <v>351</v>
      </c>
      <c r="M7423">
        <v>25.6</v>
      </c>
      <c r="N7423">
        <v>26.7</v>
      </c>
      <c r="O7423">
        <v>26.7</v>
      </c>
      <c r="P7423" t="s">
        <v>337</v>
      </c>
      <c r="Q7423">
        <v>751.8</v>
      </c>
      <c r="R7423">
        <v>0.04</v>
      </c>
      <c r="S7423">
        <v>0.74</v>
      </c>
      <c r="T7423">
        <v>318</v>
      </c>
      <c r="U7423">
        <v>2.2799999999999998</v>
      </c>
      <c r="V7423">
        <v>323</v>
      </c>
      <c r="W7423">
        <v>4</v>
      </c>
      <c r="X7423">
        <v>0.14000000000000001</v>
      </c>
      <c r="Y7423">
        <v>5.5</v>
      </c>
      <c r="Z7423">
        <v>0</v>
      </c>
      <c r="AA7423">
        <v>2.5000000000000001E-2</v>
      </c>
      <c r="AB7423">
        <v>26.5</v>
      </c>
      <c r="AC7423">
        <v>39</v>
      </c>
      <c r="AD7423">
        <v>11.4</v>
      </c>
      <c r="AE7423">
        <v>25.9</v>
      </c>
      <c r="AF7423">
        <v>7.46</v>
      </c>
      <c r="AG7423">
        <v>7.1800000000000003E-2</v>
      </c>
      <c r="AH7423" t="s">
        <v>337</v>
      </c>
      <c r="AI7423" t="s">
        <v>337</v>
      </c>
      <c r="AJ7423">
        <v>0</v>
      </c>
      <c r="AK7423">
        <v>117</v>
      </c>
      <c r="AL7423">
        <v>1</v>
      </c>
      <c r="AM7423">
        <v>100</v>
      </c>
      <c r="AN7423">
        <v>5</v>
      </c>
    </row>
    <row r="7424" spans="1:40" x14ac:dyDescent="0.25">
      <c r="A7424" s="34">
        <v>40768</v>
      </c>
      <c r="B7424" s="220">
        <v>0.64583333333333337</v>
      </c>
      <c r="C7424">
        <v>25.4</v>
      </c>
      <c r="D7424">
        <v>25.6</v>
      </c>
      <c r="E7424">
        <v>25.4</v>
      </c>
      <c r="F7424">
        <v>75</v>
      </c>
      <c r="G7424">
        <v>20.6</v>
      </c>
      <c r="H7424">
        <v>5</v>
      </c>
      <c r="I7424" t="s">
        <v>349</v>
      </c>
      <c r="J7424">
        <v>0.42</v>
      </c>
      <c r="K7424">
        <v>10</v>
      </c>
      <c r="L7424" t="s">
        <v>349</v>
      </c>
      <c r="M7424">
        <v>25.4</v>
      </c>
      <c r="N7424">
        <v>26.8</v>
      </c>
      <c r="O7424">
        <v>26.8</v>
      </c>
      <c r="P7424" t="s">
        <v>337</v>
      </c>
      <c r="Q7424">
        <v>751.8</v>
      </c>
      <c r="R7424">
        <v>0</v>
      </c>
      <c r="S7424">
        <v>0.11</v>
      </c>
      <c r="T7424">
        <v>317</v>
      </c>
      <c r="U7424">
        <v>2.27</v>
      </c>
      <c r="V7424">
        <v>346</v>
      </c>
      <c r="W7424">
        <v>3.8</v>
      </c>
      <c r="X7424">
        <v>0.14000000000000001</v>
      </c>
      <c r="Y7424">
        <v>4.5999999999999996</v>
      </c>
      <c r="Z7424">
        <v>0</v>
      </c>
      <c r="AA7424">
        <v>2.4E-2</v>
      </c>
      <c r="AB7424">
        <v>26.5</v>
      </c>
      <c r="AC7424">
        <v>39</v>
      </c>
      <c r="AD7424">
        <v>11.4</v>
      </c>
      <c r="AE7424">
        <v>25.9</v>
      </c>
      <c r="AF7424">
        <v>7.46</v>
      </c>
      <c r="AG7424">
        <v>7.1800000000000003E-2</v>
      </c>
      <c r="AH7424" t="s">
        <v>337</v>
      </c>
      <c r="AI7424" t="s">
        <v>337</v>
      </c>
      <c r="AJ7424">
        <v>0</v>
      </c>
      <c r="AK7424">
        <v>117</v>
      </c>
      <c r="AL7424">
        <v>1</v>
      </c>
      <c r="AM7424">
        <v>100</v>
      </c>
      <c r="AN7424">
        <v>5</v>
      </c>
    </row>
    <row r="7425" spans="1:40" x14ac:dyDescent="0.25">
      <c r="A7425" s="34">
        <v>40768</v>
      </c>
      <c r="B7425" s="220">
        <v>0.64930555555555558</v>
      </c>
      <c r="C7425">
        <v>25.4</v>
      </c>
      <c r="D7425">
        <v>25.4</v>
      </c>
      <c r="E7425">
        <v>25.3</v>
      </c>
      <c r="F7425">
        <v>71</v>
      </c>
      <c r="G7425">
        <v>19.8</v>
      </c>
      <c r="H7425">
        <v>9</v>
      </c>
      <c r="I7425" t="s">
        <v>349</v>
      </c>
      <c r="J7425">
        <v>0.75</v>
      </c>
      <c r="K7425">
        <v>13</v>
      </c>
      <c r="L7425" t="s">
        <v>340</v>
      </c>
      <c r="M7425">
        <v>24.8</v>
      </c>
      <c r="N7425">
        <v>26.6</v>
      </c>
      <c r="O7425">
        <v>25.9</v>
      </c>
      <c r="P7425" t="s">
        <v>337</v>
      </c>
      <c r="Q7425">
        <v>752</v>
      </c>
      <c r="R7425">
        <v>0</v>
      </c>
      <c r="S7425">
        <v>0.06</v>
      </c>
      <c r="T7425">
        <v>281</v>
      </c>
      <c r="U7425">
        <v>2.0099999999999998</v>
      </c>
      <c r="V7425">
        <v>297</v>
      </c>
      <c r="W7425">
        <v>3.2</v>
      </c>
      <c r="X7425">
        <v>0.11</v>
      </c>
      <c r="Y7425">
        <v>3.3</v>
      </c>
      <c r="Z7425">
        <v>0</v>
      </c>
      <c r="AA7425">
        <v>2.5000000000000001E-2</v>
      </c>
      <c r="AB7425">
        <v>26.4</v>
      </c>
      <c r="AC7425">
        <v>39</v>
      </c>
      <c r="AD7425">
        <v>11.3</v>
      </c>
      <c r="AE7425">
        <v>25.8</v>
      </c>
      <c r="AF7425">
        <v>7.46</v>
      </c>
      <c r="AG7425">
        <v>7.1900000000000006E-2</v>
      </c>
      <c r="AH7425" t="s">
        <v>337</v>
      </c>
      <c r="AI7425" t="s">
        <v>337</v>
      </c>
      <c r="AJ7425">
        <v>0</v>
      </c>
      <c r="AK7425">
        <v>116</v>
      </c>
      <c r="AL7425">
        <v>1</v>
      </c>
      <c r="AM7425">
        <v>100</v>
      </c>
      <c r="AN7425">
        <v>5</v>
      </c>
    </row>
    <row r="7426" spans="1:40" x14ac:dyDescent="0.25">
      <c r="A7426" s="34">
        <v>40768</v>
      </c>
      <c r="B7426" s="220">
        <v>0.65277777777777779</v>
      </c>
      <c r="C7426">
        <v>25.6</v>
      </c>
      <c r="D7426">
        <v>25.6</v>
      </c>
      <c r="E7426">
        <v>25.4</v>
      </c>
      <c r="F7426">
        <v>70</v>
      </c>
      <c r="G7426">
        <v>19.7</v>
      </c>
      <c r="H7426">
        <v>7</v>
      </c>
      <c r="I7426" t="s">
        <v>349</v>
      </c>
      <c r="J7426">
        <v>0.57999999999999996</v>
      </c>
      <c r="K7426">
        <v>9</v>
      </c>
      <c r="L7426" t="s">
        <v>349</v>
      </c>
      <c r="M7426">
        <v>25.6</v>
      </c>
      <c r="N7426">
        <v>26.7</v>
      </c>
      <c r="O7426">
        <v>26.7</v>
      </c>
      <c r="P7426" t="s">
        <v>337</v>
      </c>
      <c r="Q7426">
        <v>752.1</v>
      </c>
      <c r="R7426">
        <v>0</v>
      </c>
      <c r="S7426">
        <v>0.04</v>
      </c>
      <c r="T7426">
        <v>234</v>
      </c>
      <c r="U7426">
        <v>1.68</v>
      </c>
      <c r="V7426">
        <v>251</v>
      </c>
      <c r="W7426">
        <v>2.7</v>
      </c>
      <c r="X7426">
        <v>0.1</v>
      </c>
      <c r="Y7426">
        <v>2.9</v>
      </c>
      <c r="Z7426">
        <v>0</v>
      </c>
      <c r="AA7426">
        <v>2.5000000000000001E-2</v>
      </c>
      <c r="AB7426">
        <v>26.3</v>
      </c>
      <c r="AC7426">
        <v>39</v>
      </c>
      <c r="AD7426">
        <v>11.2</v>
      </c>
      <c r="AE7426">
        <v>25.8</v>
      </c>
      <c r="AF7426">
        <v>7.46</v>
      </c>
      <c r="AG7426">
        <v>7.1900000000000006E-2</v>
      </c>
      <c r="AH7426" t="s">
        <v>337</v>
      </c>
      <c r="AI7426" t="s">
        <v>337</v>
      </c>
      <c r="AJ7426">
        <v>0</v>
      </c>
      <c r="AK7426">
        <v>117</v>
      </c>
      <c r="AL7426">
        <v>1</v>
      </c>
      <c r="AM7426">
        <v>100</v>
      </c>
      <c r="AN7426">
        <v>5</v>
      </c>
    </row>
    <row r="7427" spans="1:40" x14ac:dyDescent="0.25">
      <c r="A7427" s="34">
        <v>40768</v>
      </c>
      <c r="B7427" s="220">
        <v>0.65625</v>
      </c>
      <c r="C7427">
        <v>25.9</v>
      </c>
      <c r="D7427">
        <v>25.9</v>
      </c>
      <c r="E7427">
        <v>25.6</v>
      </c>
      <c r="F7427">
        <v>72</v>
      </c>
      <c r="G7427">
        <v>20.5</v>
      </c>
      <c r="H7427">
        <v>6</v>
      </c>
      <c r="I7427" t="s">
        <v>349</v>
      </c>
      <c r="J7427">
        <v>0.5</v>
      </c>
      <c r="K7427">
        <v>10</v>
      </c>
      <c r="L7427" t="s">
        <v>349</v>
      </c>
      <c r="M7427">
        <v>25.9</v>
      </c>
      <c r="N7427">
        <v>27.2</v>
      </c>
      <c r="O7427">
        <v>27.2</v>
      </c>
      <c r="P7427" t="s">
        <v>337</v>
      </c>
      <c r="Q7427">
        <v>752.2</v>
      </c>
      <c r="R7427">
        <v>0</v>
      </c>
      <c r="S7427">
        <v>0</v>
      </c>
      <c r="T7427">
        <v>205</v>
      </c>
      <c r="U7427">
        <v>1.47</v>
      </c>
      <c r="V7427">
        <v>213</v>
      </c>
      <c r="W7427">
        <v>2.2000000000000002</v>
      </c>
      <c r="X7427">
        <v>0.08</v>
      </c>
      <c r="Y7427">
        <v>2.2999999999999998</v>
      </c>
      <c r="Z7427">
        <v>0</v>
      </c>
      <c r="AA7427">
        <v>2.5999999999999999E-2</v>
      </c>
      <c r="AB7427">
        <v>26.2</v>
      </c>
      <c r="AC7427">
        <v>39</v>
      </c>
      <c r="AD7427">
        <v>11.2</v>
      </c>
      <c r="AE7427">
        <v>25.7</v>
      </c>
      <c r="AF7427">
        <v>7.47</v>
      </c>
      <c r="AG7427">
        <v>7.1900000000000006E-2</v>
      </c>
      <c r="AH7427" t="s">
        <v>337</v>
      </c>
      <c r="AI7427" t="s">
        <v>337</v>
      </c>
      <c r="AJ7427">
        <v>0</v>
      </c>
      <c r="AK7427">
        <v>117</v>
      </c>
      <c r="AL7427">
        <v>1</v>
      </c>
      <c r="AM7427">
        <v>100</v>
      </c>
      <c r="AN7427">
        <v>5</v>
      </c>
    </row>
    <row r="7428" spans="1:40" x14ac:dyDescent="0.25">
      <c r="A7428" s="34">
        <v>40768</v>
      </c>
      <c r="B7428" s="220">
        <v>0.65972222222222221</v>
      </c>
      <c r="C7428">
        <v>26.3</v>
      </c>
      <c r="D7428">
        <v>26.3</v>
      </c>
      <c r="E7428">
        <v>25.9</v>
      </c>
      <c r="F7428">
        <v>74</v>
      </c>
      <c r="G7428">
        <v>21.3</v>
      </c>
      <c r="H7428">
        <v>7</v>
      </c>
      <c r="I7428" t="s">
        <v>340</v>
      </c>
      <c r="J7428">
        <v>0.57999999999999996</v>
      </c>
      <c r="K7428">
        <v>12</v>
      </c>
      <c r="L7428" t="s">
        <v>340</v>
      </c>
      <c r="M7428">
        <v>26.3</v>
      </c>
      <c r="N7428">
        <v>27.9</v>
      </c>
      <c r="O7428">
        <v>27.9</v>
      </c>
      <c r="P7428" t="s">
        <v>337</v>
      </c>
      <c r="Q7428">
        <v>752.3</v>
      </c>
      <c r="R7428">
        <v>0</v>
      </c>
      <c r="S7428">
        <v>0</v>
      </c>
      <c r="T7428">
        <v>189</v>
      </c>
      <c r="U7428">
        <v>1.35</v>
      </c>
      <c r="V7428">
        <v>195</v>
      </c>
      <c r="W7428">
        <v>2</v>
      </c>
      <c r="X7428">
        <v>7.0000000000000007E-2</v>
      </c>
      <c r="Y7428">
        <v>2.1</v>
      </c>
      <c r="Z7428">
        <v>0</v>
      </c>
      <c r="AA7428">
        <v>2.8000000000000001E-2</v>
      </c>
      <c r="AB7428">
        <v>26.1</v>
      </c>
      <c r="AC7428">
        <v>39</v>
      </c>
      <c r="AD7428">
        <v>11.1</v>
      </c>
      <c r="AE7428">
        <v>25.6</v>
      </c>
      <c r="AF7428">
        <v>7.47</v>
      </c>
      <c r="AG7428">
        <v>7.1999999999999995E-2</v>
      </c>
      <c r="AH7428" t="s">
        <v>337</v>
      </c>
      <c r="AI7428" t="s">
        <v>337</v>
      </c>
      <c r="AJ7428">
        <v>0</v>
      </c>
      <c r="AK7428">
        <v>117</v>
      </c>
      <c r="AL7428">
        <v>1</v>
      </c>
      <c r="AM7428">
        <v>100</v>
      </c>
      <c r="AN7428">
        <v>5</v>
      </c>
    </row>
    <row r="7429" spans="1:40" x14ac:dyDescent="0.25">
      <c r="A7429" s="34">
        <v>40768</v>
      </c>
      <c r="B7429" s="220">
        <v>0.66319444444444442</v>
      </c>
      <c r="C7429">
        <v>26.6</v>
      </c>
      <c r="D7429">
        <v>26.6</v>
      </c>
      <c r="E7429">
        <v>26.3</v>
      </c>
      <c r="F7429">
        <v>74</v>
      </c>
      <c r="G7429">
        <v>21.6</v>
      </c>
      <c r="H7429">
        <v>6</v>
      </c>
      <c r="I7429" t="s">
        <v>340</v>
      </c>
      <c r="J7429">
        <v>0.5</v>
      </c>
      <c r="K7429">
        <v>10</v>
      </c>
      <c r="L7429" t="s">
        <v>340</v>
      </c>
      <c r="M7429">
        <v>26.6</v>
      </c>
      <c r="N7429">
        <v>28.5</v>
      </c>
      <c r="O7429">
        <v>28.5</v>
      </c>
      <c r="P7429" t="s">
        <v>337</v>
      </c>
      <c r="Q7429">
        <v>752.5</v>
      </c>
      <c r="R7429">
        <v>0</v>
      </c>
      <c r="S7429">
        <v>0</v>
      </c>
      <c r="T7429">
        <v>167</v>
      </c>
      <c r="U7429">
        <v>1.2</v>
      </c>
      <c r="V7429">
        <v>179</v>
      </c>
      <c r="W7429">
        <v>1.8</v>
      </c>
      <c r="X7429">
        <v>0.06</v>
      </c>
      <c r="Y7429">
        <v>1.9</v>
      </c>
      <c r="Z7429">
        <v>0</v>
      </c>
      <c r="AA7429">
        <v>2.9000000000000001E-2</v>
      </c>
      <c r="AB7429">
        <v>26</v>
      </c>
      <c r="AC7429">
        <v>39</v>
      </c>
      <c r="AD7429">
        <v>11</v>
      </c>
      <c r="AE7429">
        <v>25.5</v>
      </c>
      <c r="AF7429">
        <v>7.47</v>
      </c>
      <c r="AG7429">
        <v>7.1999999999999995E-2</v>
      </c>
      <c r="AH7429" t="s">
        <v>337</v>
      </c>
      <c r="AI7429" t="s">
        <v>337</v>
      </c>
      <c r="AJ7429">
        <v>0</v>
      </c>
      <c r="AK7429">
        <v>117</v>
      </c>
      <c r="AL7429">
        <v>1</v>
      </c>
      <c r="AM7429">
        <v>100</v>
      </c>
      <c r="AN7429">
        <v>5</v>
      </c>
    </row>
    <row r="7430" spans="1:40" x14ac:dyDescent="0.25">
      <c r="A7430" s="34">
        <v>40768</v>
      </c>
      <c r="B7430" s="220">
        <v>0.66666666666666663</v>
      </c>
      <c r="C7430">
        <v>26.7</v>
      </c>
      <c r="D7430">
        <v>26.7</v>
      </c>
      <c r="E7430">
        <v>26.6</v>
      </c>
      <c r="F7430">
        <v>74</v>
      </c>
      <c r="G7430">
        <v>21.7</v>
      </c>
      <c r="H7430">
        <v>6</v>
      </c>
      <c r="I7430" t="s">
        <v>340</v>
      </c>
      <c r="J7430">
        <v>0.5</v>
      </c>
      <c r="K7430">
        <v>9</v>
      </c>
      <c r="L7430" t="s">
        <v>340</v>
      </c>
      <c r="M7430">
        <v>26.7</v>
      </c>
      <c r="N7430">
        <v>28.7</v>
      </c>
      <c r="O7430">
        <v>28.7</v>
      </c>
      <c r="P7430" t="s">
        <v>337</v>
      </c>
      <c r="Q7430">
        <v>752.6</v>
      </c>
      <c r="R7430">
        <v>0</v>
      </c>
      <c r="S7430">
        <v>0</v>
      </c>
      <c r="T7430">
        <v>150</v>
      </c>
      <c r="U7430">
        <v>1.08</v>
      </c>
      <c r="V7430">
        <v>153</v>
      </c>
      <c r="W7430">
        <v>1.6</v>
      </c>
      <c r="X7430">
        <v>0.06</v>
      </c>
      <c r="Y7430">
        <v>1.6</v>
      </c>
      <c r="Z7430">
        <v>0</v>
      </c>
      <c r="AA7430">
        <v>2.9000000000000001E-2</v>
      </c>
      <c r="AB7430">
        <v>25.9</v>
      </c>
      <c r="AC7430">
        <v>40</v>
      </c>
      <c r="AD7430">
        <v>11.3</v>
      </c>
      <c r="AE7430">
        <v>25.4</v>
      </c>
      <c r="AF7430">
        <v>7.58</v>
      </c>
      <c r="AG7430">
        <v>7.1999999999999995E-2</v>
      </c>
      <c r="AH7430" t="s">
        <v>337</v>
      </c>
      <c r="AI7430" t="s">
        <v>337</v>
      </c>
      <c r="AJ7430">
        <v>1.0999999999999999E-2</v>
      </c>
      <c r="AK7430">
        <v>117</v>
      </c>
      <c r="AL7430">
        <v>1</v>
      </c>
      <c r="AM7430">
        <v>100</v>
      </c>
      <c r="AN7430">
        <v>5</v>
      </c>
    </row>
    <row r="7431" spans="1:40" x14ac:dyDescent="0.25">
      <c r="A7431" s="34">
        <v>40768</v>
      </c>
      <c r="B7431" s="220">
        <v>0.67013888888888884</v>
      </c>
      <c r="C7431">
        <v>26.8</v>
      </c>
      <c r="D7431">
        <v>26.8</v>
      </c>
      <c r="E7431">
        <v>26.7</v>
      </c>
      <c r="F7431">
        <v>74</v>
      </c>
      <c r="G7431">
        <v>21.8</v>
      </c>
      <c r="H7431">
        <v>7</v>
      </c>
      <c r="I7431" t="s">
        <v>340</v>
      </c>
      <c r="J7431">
        <v>0.57999999999999996</v>
      </c>
      <c r="K7431">
        <v>10</v>
      </c>
      <c r="L7431" t="s">
        <v>340</v>
      </c>
      <c r="M7431">
        <v>26.8</v>
      </c>
      <c r="N7431">
        <v>28.8</v>
      </c>
      <c r="O7431">
        <v>28.8</v>
      </c>
      <c r="P7431" t="s">
        <v>337</v>
      </c>
      <c r="Q7431">
        <v>752.6</v>
      </c>
      <c r="R7431">
        <v>0</v>
      </c>
      <c r="S7431">
        <v>0</v>
      </c>
      <c r="T7431">
        <v>151</v>
      </c>
      <c r="U7431">
        <v>1.08</v>
      </c>
      <c r="V7431">
        <v>153</v>
      </c>
      <c r="W7431">
        <v>1.6</v>
      </c>
      <c r="X7431">
        <v>0.06</v>
      </c>
      <c r="Y7431">
        <v>1.6</v>
      </c>
      <c r="Z7431">
        <v>0</v>
      </c>
      <c r="AA7431">
        <v>2.9000000000000001E-2</v>
      </c>
      <c r="AB7431">
        <v>25.7</v>
      </c>
      <c r="AC7431">
        <v>40</v>
      </c>
      <c r="AD7431">
        <v>11.1</v>
      </c>
      <c r="AE7431">
        <v>25.2</v>
      </c>
      <c r="AF7431">
        <v>7.59</v>
      </c>
      <c r="AG7431">
        <v>7.2099999999999997E-2</v>
      </c>
      <c r="AH7431" t="s">
        <v>337</v>
      </c>
      <c r="AI7431" t="s">
        <v>337</v>
      </c>
      <c r="AJ7431">
        <v>0</v>
      </c>
      <c r="AK7431">
        <v>117</v>
      </c>
      <c r="AL7431">
        <v>1</v>
      </c>
      <c r="AM7431">
        <v>100</v>
      </c>
      <c r="AN7431">
        <v>5</v>
      </c>
    </row>
    <row r="7432" spans="1:40" x14ac:dyDescent="0.25">
      <c r="A7432" s="34">
        <v>40768</v>
      </c>
      <c r="B7432" s="220">
        <v>0.67361111111111116</v>
      </c>
      <c r="C7432">
        <v>26.8</v>
      </c>
      <c r="D7432">
        <v>26.8</v>
      </c>
      <c r="E7432">
        <v>26.7</v>
      </c>
      <c r="F7432">
        <v>77</v>
      </c>
      <c r="G7432">
        <v>22.4</v>
      </c>
      <c r="H7432">
        <v>5</v>
      </c>
      <c r="I7432" t="s">
        <v>340</v>
      </c>
      <c r="J7432">
        <v>0.42</v>
      </c>
      <c r="K7432">
        <v>8</v>
      </c>
      <c r="L7432" t="s">
        <v>349</v>
      </c>
      <c r="M7432">
        <v>26.8</v>
      </c>
      <c r="N7432">
        <v>29.1</v>
      </c>
      <c r="O7432">
        <v>29.1</v>
      </c>
      <c r="P7432" t="s">
        <v>337</v>
      </c>
      <c r="Q7432">
        <v>752.6</v>
      </c>
      <c r="R7432">
        <v>0.01</v>
      </c>
      <c r="S7432">
        <v>0</v>
      </c>
      <c r="T7432">
        <v>138</v>
      </c>
      <c r="U7432">
        <v>0.99</v>
      </c>
      <c r="V7432">
        <v>144</v>
      </c>
      <c r="W7432">
        <v>1.4</v>
      </c>
      <c r="X7432">
        <v>0.05</v>
      </c>
      <c r="Y7432">
        <v>1.5</v>
      </c>
      <c r="Z7432">
        <v>0</v>
      </c>
      <c r="AA7432">
        <v>2.9000000000000001E-2</v>
      </c>
      <c r="AB7432">
        <v>25.6</v>
      </c>
      <c r="AC7432">
        <v>40</v>
      </c>
      <c r="AD7432">
        <v>11</v>
      </c>
      <c r="AE7432">
        <v>25.1</v>
      </c>
      <c r="AF7432">
        <v>7.59</v>
      </c>
      <c r="AG7432">
        <v>7.2099999999999997E-2</v>
      </c>
      <c r="AH7432" t="s">
        <v>337</v>
      </c>
      <c r="AI7432" t="s">
        <v>337</v>
      </c>
      <c r="AJ7432">
        <v>0</v>
      </c>
      <c r="AK7432">
        <v>118</v>
      </c>
      <c r="AL7432">
        <v>1</v>
      </c>
      <c r="AM7432">
        <v>100</v>
      </c>
      <c r="AN7432">
        <v>5</v>
      </c>
    </row>
    <row r="7433" spans="1:40" x14ac:dyDescent="0.25">
      <c r="A7433" s="34">
        <v>40768</v>
      </c>
      <c r="B7433" s="220">
        <v>0.67708333333333337</v>
      </c>
      <c r="C7433">
        <v>26.8</v>
      </c>
      <c r="D7433">
        <v>26.8</v>
      </c>
      <c r="E7433">
        <v>26.7</v>
      </c>
      <c r="F7433">
        <v>77</v>
      </c>
      <c r="G7433">
        <v>22.5</v>
      </c>
      <c r="H7433">
        <v>5</v>
      </c>
      <c r="I7433" t="s">
        <v>340</v>
      </c>
      <c r="J7433">
        <v>0.42</v>
      </c>
      <c r="K7433">
        <v>7</v>
      </c>
      <c r="L7433" t="s">
        <v>340</v>
      </c>
      <c r="M7433">
        <v>26.8</v>
      </c>
      <c r="N7433">
        <v>29.2</v>
      </c>
      <c r="O7433">
        <v>29.2</v>
      </c>
      <c r="P7433" t="s">
        <v>337</v>
      </c>
      <c r="Q7433">
        <v>752.6</v>
      </c>
      <c r="R7433">
        <v>0</v>
      </c>
      <c r="S7433">
        <v>0</v>
      </c>
      <c r="T7433">
        <v>131</v>
      </c>
      <c r="U7433">
        <v>0.94</v>
      </c>
      <c r="V7433">
        <v>132</v>
      </c>
      <c r="W7433">
        <v>1.4</v>
      </c>
      <c r="X7433">
        <v>0.05</v>
      </c>
      <c r="Y7433">
        <v>1.4</v>
      </c>
      <c r="Z7433">
        <v>0</v>
      </c>
      <c r="AA7433">
        <v>0.03</v>
      </c>
      <c r="AB7433">
        <v>25.5</v>
      </c>
      <c r="AC7433">
        <v>40</v>
      </c>
      <c r="AD7433">
        <v>10.9</v>
      </c>
      <c r="AE7433">
        <v>25</v>
      </c>
      <c r="AF7433">
        <v>7.59</v>
      </c>
      <c r="AG7433">
        <v>7.22E-2</v>
      </c>
      <c r="AH7433" t="s">
        <v>337</v>
      </c>
      <c r="AI7433" t="s">
        <v>337</v>
      </c>
      <c r="AJ7433">
        <v>0</v>
      </c>
      <c r="AK7433">
        <v>116</v>
      </c>
      <c r="AL7433">
        <v>1</v>
      </c>
      <c r="AM7433">
        <v>100</v>
      </c>
      <c r="AN7433">
        <v>5</v>
      </c>
    </row>
    <row r="7434" spans="1:40" x14ac:dyDescent="0.25">
      <c r="A7434" s="34">
        <v>40768</v>
      </c>
      <c r="B7434" s="220">
        <v>0.68055555555555547</v>
      </c>
      <c r="C7434">
        <v>27</v>
      </c>
      <c r="D7434">
        <v>27</v>
      </c>
      <c r="E7434">
        <v>26.8</v>
      </c>
      <c r="F7434">
        <v>78</v>
      </c>
      <c r="G7434">
        <v>22.8</v>
      </c>
      <c r="H7434">
        <v>4</v>
      </c>
      <c r="I7434" t="s">
        <v>349</v>
      </c>
      <c r="J7434">
        <v>0.33</v>
      </c>
      <c r="K7434">
        <v>7</v>
      </c>
      <c r="L7434" t="s">
        <v>340</v>
      </c>
      <c r="M7434">
        <v>27</v>
      </c>
      <c r="N7434">
        <v>29.6</v>
      </c>
      <c r="O7434">
        <v>29.6</v>
      </c>
      <c r="P7434" t="s">
        <v>337</v>
      </c>
      <c r="Q7434">
        <v>752.6</v>
      </c>
      <c r="R7434">
        <v>0</v>
      </c>
      <c r="S7434">
        <v>0</v>
      </c>
      <c r="T7434">
        <v>137</v>
      </c>
      <c r="U7434">
        <v>0.98</v>
      </c>
      <c r="V7434">
        <v>141</v>
      </c>
      <c r="W7434">
        <v>1.4</v>
      </c>
      <c r="X7434">
        <v>0.05</v>
      </c>
      <c r="Y7434">
        <v>1.5</v>
      </c>
      <c r="Z7434">
        <v>0</v>
      </c>
      <c r="AA7434">
        <v>0.03</v>
      </c>
      <c r="AB7434">
        <v>25.3</v>
      </c>
      <c r="AC7434">
        <v>41</v>
      </c>
      <c r="AD7434">
        <v>11.1</v>
      </c>
      <c r="AE7434">
        <v>24.8</v>
      </c>
      <c r="AF7434">
        <v>7.75</v>
      </c>
      <c r="AG7434">
        <v>7.22E-2</v>
      </c>
      <c r="AH7434" t="s">
        <v>337</v>
      </c>
      <c r="AI7434" t="s">
        <v>337</v>
      </c>
      <c r="AJ7434">
        <v>0</v>
      </c>
      <c r="AK7434">
        <v>116</v>
      </c>
      <c r="AL7434">
        <v>1</v>
      </c>
      <c r="AM7434">
        <v>100</v>
      </c>
      <c r="AN7434">
        <v>5</v>
      </c>
    </row>
    <row r="7435" spans="1:40" x14ac:dyDescent="0.25">
      <c r="A7435" s="34">
        <v>40768</v>
      </c>
      <c r="B7435" s="220">
        <v>0.68402777777777779</v>
      </c>
      <c r="C7435">
        <v>27.1</v>
      </c>
      <c r="D7435">
        <v>27.1</v>
      </c>
      <c r="E7435">
        <v>26.9</v>
      </c>
      <c r="F7435">
        <v>78</v>
      </c>
      <c r="G7435">
        <v>22.9</v>
      </c>
      <c r="H7435">
        <v>4</v>
      </c>
      <c r="I7435" t="s">
        <v>349</v>
      </c>
      <c r="J7435">
        <v>0.33</v>
      </c>
      <c r="K7435">
        <v>10</v>
      </c>
      <c r="L7435" t="s">
        <v>340</v>
      </c>
      <c r="M7435">
        <v>27.1</v>
      </c>
      <c r="N7435">
        <v>29.7</v>
      </c>
      <c r="O7435">
        <v>29.7</v>
      </c>
      <c r="P7435" t="s">
        <v>337</v>
      </c>
      <c r="Q7435">
        <v>752.6</v>
      </c>
      <c r="R7435">
        <v>0</v>
      </c>
      <c r="S7435">
        <v>0</v>
      </c>
      <c r="T7435">
        <v>149</v>
      </c>
      <c r="U7435">
        <v>1.07</v>
      </c>
      <c r="V7435">
        <v>155</v>
      </c>
      <c r="W7435">
        <v>1.6</v>
      </c>
      <c r="X7435">
        <v>0.06</v>
      </c>
      <c r="Y7435">
        <v>1.6</v>
      </c>
      <c r="Z7435">
        <v>0</v>
      </c>
      <c r="AA7435">
        <v>0.03</v>
      </c>
      <c r="AB7435">
        <v>25.3</v>
      </c>
      <c r="AC7435">
        <v>41</v>
      </c>
      <c r="AD7435">
        <v>11.1</v>
      </c>
      <c r="AE7435">
        <v>24.8</v>
      </c>
      <c r="AF7435">
        <v>7.75</v>
      </c>
      <c r="AG7435">
        <v>7.22E-2</v>
      </c>
      <c r="AH7435" t="s">
        <v>337</v>
      </c>
      <c r="AI7435" t="s">
        <v>337</v>
      </c>
      <c r="AJ7435">
        <v>0</v>
      </c>
      <c r="AK7435">
        <v>117</v>
      </c>
      <c r="AL7435">
        <v>1</v>
      </c>
      <c r="AM7435">
        <v>100</v>
      </c>
      <c r="AN7435">
        <v>5</v>
      </c>
    </row>
    <row r="7436" spans="1:40" x14ac:dyDescent="0.25">
      <c r="A7436" s="34">
        <v>40768</v>
      </c>
      <c r="B7436" s="220">
        <v>0.6875</v>
      </c>
      <c r="C7436">
        <v>27.9</v>
      </c>
      <c r="D7436">
        <v>27.9</v>
      </c>
      <c r="E7436">
        <v>27.1</v>
      </c>
      <c r="F7436">
        <v>69</v>
      </c>
      <c r="G7436">
        <v>21.7</v>
      </c>
      <c r="H7436">
        <v>8</v>
      </c>
      <c r="I7436" t="s">
        <v>340</v>
      </c>
      <c r="J7436">
        <v>0.67</v>
      </c>
      <c r="K7436">
        <v>13</v>
      </c>
      <c r="L7436" t="s">
        <v>340</v>
      </c>
      <c r="M7436">
        <v>27.7</v>
      </c>
      <c r="N7436">
        <v>30.3</v>
      </c>
      <c r="O7436">
        <v>30.1</v>
      </c>
      <c r="P7436" t="s">
        <v>337</v>
      </c>
      <c r="Q7436">
        <v>752.6</v>
      </c>
      <c r="R7436">
        <v>0</v>
      </c>
      <c r="S7436">
        <v>0</v>
      </c>
      <c r="T7436">
        <v>156</v>
      </c>
      <c r="U7436">
        <v>1.1200000000000001</v>
      </c>
      <c r="V7436">
        <v>156</v>
      </c>
      <c r="W7436">
        <v>1.7</v>
      </c>
      <c r="X7436">
        <v>0.06</v>
      </c>
      <c r="Y7436">
        <v>1.7</v>
      </c>
      <c r="Z7436">
        <v>0</v>
      </c>
      <c r="AA7436">
        <v>3.3000000000000002E-2</v>
      </c>
      <c r="AB7436">
        <v>25.2</v>
      </c>
      <c r="AC7436">
        <v>41</v>
      </c>
      <c r="AD7436">
        <v>11</v>
      </c>
      <c r="AE7436">
        <v>24.7</v>
      </c>
      <c r="AF7436">
        <v>7.75</v>
      </c>
      <c r="AG7436">
        <v>7.22E-2</v>
      </c>
      <c r="AH7436" t="s">
        <v>337</v>
      </c>
      <c r="AI7436" t="s">
        <v>337</v>
      </c>
      <c r="AJ7436">
        <v>0</v>
      </c>
      <c r="AK7436">
        <v>117</v>
      </c>
      <c r="AL7436">
        <v>1</v>
      </c>
      <c r="AM7436">
        <v>100</v>
      </c>
      <c r="AN7436">
        <v>5</v>
      </c>
    </row>
    <row r="7437" spans="1:40" x14ac:dyDescent="0.25">
      <c r="A7437" s="34">
        <v>40768</v>
      </c>
      <c r="B7437" s="220">
        <v>0.69097222222222221</v>
      </c>
      <c r="C7437">
        <v>28.7</v>
      </c>
      <c r="D7437">
        <v>28.7</v>
      </c>
      <c r="E7437">
        <v>27.9</v>
      </c>
      <c r="F7437">
        <v>65</v>
      </c>
      <c r="G7437">
        <v>21.4</v>
      </c>
      <c r="H7437">
        <v>12</v>
      </c>
      <c r="I7437" t="s">
        <v>338</v>
      </c>
      <c r="J7437">
        <v>1</v>
      </c>
      <c r="K7437">
        <v>17</v>
      </c>
      <c r="L7437" t="s">
        <v>340</v>
      </c>
      <c r="M7437">
        <v>27.7</v>
      </c>
      <c r="N7437">
        <v>31.3</v>
      </c>
      <c r="O7437">
        <v>30.3</v>
      </c>
      <c r="P7437" t="s">
        <v>337</v>
      </c>
      <c r="Q7437">
        <v>752.5</v>
      </c>
      <c r="R7437">
        <v>0</v>
      </c>
      <c r="S7437">
        <v>0</v>
      </c>
      <c r="T7437">
        <v>167</v>
      </c>
      <c r="U7437">
        <v>1.2</v>
      </c>
      <c r="V7437">
        <v>176</v>
      </c>
      <c r="W7437">
        <v>1.8</v>
      </c>
      <c r="X7437">
        <v>0.06</v>
      </c>
      <c r="Y7437">
        <v>1.9</v>
      </c>
      <c r="Z7437">
        <v>0</v>
      </c>
      <c r="AA7437">
        <v>3.5999999999999997E-2</v>
      </c>
      <c r="AB7437">
        <v>25.1</v>
      </c>
      <c r="AC7437">
        <v>41</v>
      </c>
      <c r="AD7437">
        <v>10.9</v>
      </c>
      <c r="AE7437">
        <v>24.7</v>
      </c>
      <c r="AF7437">
        <v>7.75</v>
      </c>
      <c r="AG7437">
        <v>7.22E-2</v>
      </c>
      <c r="AH7437" t="s">
        <v>337</v>
      </c>
      <c r="AI7437" t="s">
        <v>337</v>
      </c>
      <c r="AJ7437">
        <v>0</v>
      </c>
      <c r="AK7437">
        <v>117</v>
      </c>
      <c r="AL7437">
        <v>1</v>
      </c>
      <c r="AM7437">
        <v>100</v>
      </c>
      <c r="AN7437">
        <v>5</v>
      </c>
    </row>
    <row r="7438" spans="1:40" x14ac:dyDescent="0.25">
      <c r="A7438" s="34">
        <v>40768</v>
      </c>
      <c r="B7438" s="220">
        <v>0.69444444444444453</v>
      </c>
      <c r="C7438">
        <v>28.9</v>
      </c>
      <c r="D7438">
        <v>28.9</v>
      </c>
      <c r="E7438">
        <v>28.7</v>
      </c>
      <c r="F7438">
        <v>64</v>
      </c>
      <c r="G7438">
        <v>21.4</v>
      </c>
      <c r="H7438">
        <v>12</v>
      </c>
      <c r="I7438" t="s">
        <v>338</v>
      </c>
      <c r="J7438">
        <v>1</v>
      </c>
      <c r="K7438">
        <v>16</v>
      </c>
      <c r="L7438" t="s">
        <v>340</v>
      </c>
      <c r="M7438">
        <v>28.1</v>
      </c>
      <c r="N7438">
        <v>31.7</v>
      </c>
      <c r="O7438">
        <v>30.8</v>
      </c>
      <c r="P7438" t="s">
        <v>337</v>
      </c>
      <c r="Q7438">
        <v>752.5</v>
      </c>
      <c r="R7438">
        <v>0</v>
      </c>
      <c r="S7438">
        <v>0</v>
      </c>
      <c r="T7438">
        <v>193</v>
      </c>
      <c r="U7438">
        <v>1.38</v>
      </c>
      <c r="V7438">
        <v>204</v>
      </c>
      <c r="W7438">
        <v>2</v>
      </c>
      <c r="X7438">
        <v>7.0000000000000007E-2</v>
      </c>
      <c r="Y7438">
        <v>2.1</v>
      </c>
      <c r="Z7438">
        <v>0</v>
      </c>
      <c r="AA7438">
        <v>3.6999999999999998E-2</v>
      </c>
      <c r="AB7438">
        <v>25.1</v>
      </c>
      <c r="AC7438">
        <v>41</v>
      </c>
      <c r="AD7438">
        <v>10.9</v>
      </c>
      <c r="AE7438">
        <v>24.7</v>
      </c>
      <c r="AF7438">
        <v>7.75</v>
      </c>
      <c r="AG7438">
        <v>7.22E-2</v>
      </c>
      <c r="AH7438" t="s">
        <v>337</v>
      </c>
      <c r="AI7438" t="s">
        <v>337</v>
      </c>
      <c r="AJ7438">
        <v>0</v>
      </c>
      <c r="AK7438">
        <v>117</v>
      </c>
      <c r="AL7438">
        <v>1</v>
      </c>
      <c r="AM7438">
        <v>100</v>
      </c>
      <c r="AN7438">
        <v>5</v>
      </c>
    </row>
    <row r="7439" spans="1:40" x14ac:dyDescent="0.25">
      <c r="A7439" s="34">
        <v>40768</v>
      </c>
      <c r="B7439" s="220">
        <v>0.69791666666666663</v>
      </c>
      <c r="C7439">
        <v>29.2</v>
      </c>
      <c r="D7439">
        <v>29.2</v>
      </c>
      <c r="E7439">
        <v>28.9</v>
      </c>
      <c r="F7439">
        <v>64</v>
      </c>
      <c r="G7439">
        <v>21.7</v>
      </c>
      <c r="H7439">
        <v>13</v>
      </c>
      <c r="I7439" t="s">
        <v>338</v>
      </c>
      <c r="J7439">
        <v>1.08</v>
      </c>
      <c r="K7439">
        <v>19</v>
      </c>
      <c r="L7439" t="s">
        <v>340</v>
      </c>
      <c r="M7439">
        <v>28.2</v>
      </c>
      <c r="N7439">
        <v>32.1</v>
      </c>
      <c r="O7439">
        <v>31.2</v>
      </c>
      <c r="P7439" t="s">
        <v>337</v>
      </c>
      <c r="Q7439">
        <v>752.4</v>
      </c>
      <c r="R7439">
        <v>0</v>
      </c>
      <c r="S7439">
        <v>0</v>
      </c>
      <c r="T7439">
        <v>208</v>
      </c>
      <c r="U7439">
        <v>1.49</v>
      </c>
      <c r="V7439">
        <v>211</v>
      </c>
      <c r="W7439">
        <v>2.1</v>
      </c>
      <c r="X7439">
        <v>7.0000000000000007E-2</v>
      </c>
      <c r="Y7439">
        <v>2.1</v>
      </c>
      <c r="Z7439">
        <v>0</v>
      </c>
      <c r="AA7439">
        <v>3.7999999999999999E-2</v>
      </c>
      <c r="AB7439">
        <v>25</v>
      </c>
      <c r="AC7439">
        <v>42</v>
      </c>
      <c r="AD7439">
        <v>11.2</v>
      </c>
      <c r="AE7439">
        <v>24.6</v>
      </c>
      <c r="AF7439">
        <v>7.91</v>
      </c>
      <c r="AG7439">
        <v>7.22E-2</v>
      </c>
      <c r="AH7439" t="s">
        <v>337</v>
      </c>
      <c r="AI7439" t="s">
        <v>337</v>
      </c>
      <c r="AJ7439">
        <v>0</v>
      </c>
      <c r="AK7439">
        <v>117</v>
      </c>
      <c r="AL7439">
        <v>1</v>
      </c>
      <c r="AM7439">
        <v>100</v>
      </c>
      <c r="AN7439">
        <v>5</v>
      </c>
    </row>
    <row r="7440" spans="1:40" x14ac:dyDescent="0.25">
      <c r="A7440" s="34">
        <v>40768</v>
      </c>
      <c r="B7440" s="220">
        <v>0.70138888888888884</v>
      </c>
      <c r="C7440">
        <v>29.1</v>
      </c>
      <c r="D7440">
        <v>29.2</v>
      </c>
      <c r="E7440">
        <v>29.1</v>
      </c>
      <c r="F7440">
        <v>66</v>
      </c>
      <c r="G7440">
        <v>22.1</v>
      </c>
      <c r="H7440">
        <v>7</v>
      </c>
      <c r="I7440" t="s">
        <v>338</v>
      </c>
      <c r="J7440">
        <v>0.57999999999999996</v>
      </c>
      <c r="K7440">
        <v>11</v>
      </c>
      <c r="L7440" t="s">
        <v>336</v>
      </c>
      <c r="M7440">
        <v>29.1</v>
      </c>
      <c r="N7440">
        <v>32.299999999999997</v>
      </c>
      <c r="O7440">
        <v>32.299999999999997</v>
      </c>
      <c r="P7440" t="s">
        <v>337</v>
      </c>
      <c r="Q7440">
        <v>752.4</v>
      </c>
      <c r="R7440">
        <v>0</v>
      </c>
      <c r="S7440">
        <v>0</v>
      </c>
      <c r="T7440">
        <v>193</v>
      </c>
      <c r="U7440">
        <v>1.38</v>
      </c>
      <c r="V7440">
        <v>199</v>
      </c>
      <c r="W7440">
        <v>1.9</v>
      </c>
      <c r="X7440">
        <v>7.0000000000000007E-2</v>
      </c>
      <c r="Y7440">
        <v>2</v>
      </c>
      <c r="Z7440">
        <v>0</v>
      </c>
      <c r="AA7440">
        <v>3.6999999999999998E-2</v>
      </c>
      <c r="AB7440">
        <v>25</v>
      </c>
      <c r="AC7440">
        <v>42</v>
      </c>
      <c r="AD7440">
        <v>11.2</v>
      </c>
      <c r="AE7440">
        <v>24.6</v>
      </c>
      <c r="AF7440">
        <v>7.91</v>
      </c>
      <c r="AG7440">
        <v>7.22E-2</v>
      </c>
      <c r="AH7440" t="s">
        <v>337</v>
      </c>
      <c r="AI7440" t="s">
        <v>337</v>
      </c>
      <c r="AJ7440">
        <v>0</v>
      </c>
      <c r="AK7440">
        <v>117</v>
      </c>
      <c r="AL7440">
        <v>1</v>
      </c>
      <c r="AM7440">
        <v>100</v>
      </c>
      <c r="AN7440">
        <v>5</v>
      </c>
    </row>
    <row r="7441" spans="1:40" x14ac:dyDescent="0.25">
      <c r="A7441" s="34">
        <v>40768</v>
      </c>
      <c r="B7441" s="220">
        <v>0.70486111111111116</v>
      </c>
      <c r="C7441">
        <v>29.1</v>
      </c>
      <c r="D7441">
        <v>29.1</v>
      </c>
      <c r="E7441">
        <v>29.1</v>
      </c>
      <c r="F7441">
        <v>66</v>
      </c>
      <c r="G7441">
        <v>22.1</v>
      </c>
      <c r="H7441">
        <v>8</v>
      </c>
      <c r="I7441" t="s">
        <v>338</v>
      </c>
      <c r="J7441">
        <v>0.67</v>
      </c>
      <c r="K7441">
        <v>14</v>
      </c>
      <c r="L7441" t="s">
        <v>336</v>
      </c>
      <c r="M7441">
        <v>28.9</v>
      </c>
      <c r="N7441">
        <v>32.299999999999997</v>
      </c>
      <c r="O7441">
        <v>32.1</v>
      </c>
      <c r="P7441" t="s">
        <v>337</v>
      </c>
      <c r="Q7441">
        <v>752.5</v>
      </c>
      <c r="R7441">
        <v>0</v>
      </c>
      <c r="S7441">
        <v>0</v>
      </c>
      <c r="T7441">
        <v>179</v>
      </c>
      <c r="U7441">
        <v>1.28</v>
      </c>
      <c r="V7441">
        <v>185</v>
      </c>
      <c r="W7441">
        <v>1.7</v>
      </c>
      <c r="X7441">
        <v>0.06</v>
      </c>
      <c r="Y7441">
        <v>1.8</v>
      </c>
      <c r="Z7441">
        <v>0</v>
      </c>
      <c r="AA7441">
        <v>3.6999999999999998E-2</v>
      </c>
      <c r="AB7441">
        <v>25</v>
      </c>
      <c r="AC7441">
        <v>43</v>
      </c>
      <c r="AD7441">
        <v>11.5</v>
      </c>
      <c r="AE7441">
        <v>24.7</v>
      </c>
      <c r="AF7441">
        <v>8.0500000000000007</v>
      </c>
      <c r="AG7441">
        <v>7.22E-2</v>
      </c>
      <c r="AH7441" t="s">
        <v>337</v>
      </c>
      <c r="AI7441" t="s">
        <v>337</v>
      </c>
      <c r="AJ7441">
        <v>0</v>
      </c>
      <c r="AK7441">
        <v>117</v>
      </c>
      <c r="AL7441">
        <v>1</v>
      </c>
      <c r="AM7441">
        <v>100</v>
      </c>
      <c r="AN7441">
        <v>5</v>
      </c>
    </row>
    <row r="7442" spans="1:40" x14ac:dyDescent="0.25">
      <c r="A7442" s="34">
        <v>40768</v>
      </c>
      <c r="B7442" s="220">
        <v>0.70833333333333337</v>
      </c>
      <c r="C7442">
        <v>28.8</v>
      </c>
      <c r="D7442">
        <v>29.1</v>
      </c>
      <c r="E7442">
        <v>28.8</v>
      </c>
      <c r="F7442">
        <v>62</v>
      </c>
      <c r="G7442">
        <v>20.8</v>
      </c>
      <c r="H7442">
        <v>8</v>
      </c>
      <c r="I7442" t="s">
        <v>336</v>
      </c>
      <c r="J7442">
        <v>0.67</v>
      </c>
      <c r="K7442">
        <v>14</v>
      </c>
      <c r="L7442" t="s">
        <v>336</v>
      </c>
      <c r="M7442">
        <v>28.6</v>
      </c>
      <c r="N7442">
        <v>31.1</v>
      </c>
      <c r="O7442">
        <v>30.9</v>
      </c>
      <c r="P7442" t="s">
        <v>337</v>
      </c>
      <c r="Q7442">
        <v>752.6</v>
      </c>
      <c r="R7442">
        <v>0</v>
      </c>
      <c r="S7442">
        <v>0</v>
      </c>
      <c r="T7442">
        <v>163</v>
      </c>
      <c r="U7442">
        <v>1.17</v>
      </c>
      <c r="V7442">
        <v>165</v>
      </c>
      <c r="W7442">
        <v>1.5</v>
      </c>
      <c r="X7442">
        <v>0.05</v>
      </c>
      <c r="Y7442">
        <v>1.5</v>
      </c>
      <c r="Z7442">
        <v>0</v>
      </c>
      <c r="AA7442">
        <v>3.5999999999999997E-2</v>
      </c>
      <c r="AB7442">
        <v>25</v>
      </c>
      <c r="AC7442">
        <v>43</v>
      </c>
      <c r="AD7442">
        <v>11.5</v>
      </c>
      <c r="AE7442">
        <v>24.7</v>
      </c>
      <c r="AF7442">
        <v>8.0500000000000007</v>
      </c>
      <c r="AG7442">
        <v>7.22E-2</v>
      </c>
      <c r="AH7442" t="s">
        <v>337</v>
      </c>
      <c r="AI7442" t="s">
        <v>337</v>
      </c>
      <c r="AJ7442">
        <v>7.0000000000000001E-3</v>
      </c>
      <c r="AK7442">
        <v>117</v>
      </c>
      <c r="AL7442">
        <v>1</v>
      </c>
      <c r="AM7442">
        <v>100</v>
      </c>
      <c r="AN7442">
        <v>5</v>
      </c>
    </row>
    <row r="7443" spans="1:40" x14ac:dyDescent="0.25">
      <c r="A7443" s="34">
        <v>40768</v>
      </c>
      <c r="B7443" s="220">
        <v>0.71180555555555547</v>
      </c>
      <c r="C7443">
        <v>28</v>
      </c>
      <c r="D7443">
        <v>28.8</v>
      </c>
      <c r="E7443">
        <v>28</v>
      </c>
      <c r="F7443">
        <v>62</v>
      </c>
      <c r="G7443">
        <v>20</v>
      </c>
      <c r="H7443">
        <v>9</v>
      </c>
      <c r="I7443" t="s">
        <v>341</v>
      </c>
      <c r="J7443">
        <v>0.75</v>
      </c>
      <c r="K7443">
        <v>14</v>
      </c>
      <c r="L7443" t="s">
        <v>341</v>
      </c>
      <c r="M7443">
        <v>27.5</v>
      </c>
      <c r="N7443">
        <v>29.6</v>
      </c>
      <c r="O7443">
        <v>29.1</v>
      </c>
      <c r="P7443" t="s">
        <v>337</v>
      </c>
      <c r="Q7443">
        <v>752.6</v>
      </c>
      <c r="R7443">
        <v>0</v>
      </c>
      <c r="S7443">
        <v>0</v>
      </c>
      <c r="T7443">
        <v>161</v>
      </c>
      <c r="U7443">
        <v>1.1499999999999999</v>
      </c>
      <c r="V7443">
        <v>163</v>
      </c>
      <c r="W7443">
        <v>1.5</v>
      </c>
      <c r="X7443">
        <v>0.05</v>
      </c>
      <c r="Y7443">
        <v>1.5</v>
      </c>
      <c r="Z7443">
        <v>0</v>
      </c>
      <c r="AA7443">
        <v>3.4000000000000002E-2</v>
      </c>
      <c r="AB7443">
        <v>25</v>
      </c>
      <c r="AC7443">
        <v>44</v>
      </c>
      <c r="AD7443">
        <v>11.9</v>
      </c>
      <c r="AE7443">
        <v>24.7</v>
      </c>
      <c r="AF7443">
        <v>8.2100000000000009</v>
      </c>
      <c r="AG7443">
        <v>7.22E-2</v>
      </c>
      <c r="AH7443" t="s">
        <v>337</v>
      </c>
      <c r="AI7443" t="s">
        <v>337</v>
      </c>
      <c r="AJ7443">
        <v>0</v>
      </c>
      <c r="AK7443">
        <v>116</v>
      </c>
      <c r="AL7443">
        <v>1</v>
      </c>
      <c r="AM7443">
        <v>100</v>
      </c>
      <c r="AN7443">
        <v>5</v>
      </c>
    </row>
    <row r="7444" spans="1:40" x14ac:dyDescent="0.25">
      <c r="A7444" s="34">
        <v>40768</v>
      </c>
      <c r="B7444" s="220">
        <v>0.71527777777777779</v>
      </c>
      <c r="C7444">
        <v>27.4</v>
      </c>
      <c r="D7444">
        <v>27.9</v>
      </c>
      <c r="E7444">
        <v>27.4</v>
      </c>
      <c r="F7444">
        <v>64</v>
      </c>
      <c r="G7444">
        <v>20</v>
      </c>
      <c r="H7444">
        <v>9</v>
      </c>
      <c r="I7444" t="s">
        <v>341</v>
      </c>
      <c r="J7444">
        <v>0.75</v>
      </c>
      <c r="K7444">
        <v>16</v>
      </c>
      <c r="L7444" t="s">
        <v>339</v>
      </c>
      <c r="M7444">
        <v>26.9</v>
      </c>
      <c r="N7444">
        <v>28.9</v>
      </c>
      <c r="O7444">
        <v>28.3</v>
      </c>
      <c r="P7444" t="s">
        <v>337</v>
      </c>
      <c r="Q7444">
        <v>752.6</v>
      </c>
      <c r="R7444">
        <v>0</v>
      </c>
      <c r="S7444">
        <v>0</v>
      </c>
      <c r="T7444">
        <v>157</v>
      </c>
      <c r="U7444">
        <v>1.1299999999999999</v>
      </c>
      <c r="V7444">
        <v>162</v>
      </c>
      <c r="W7444">
        <v>1.4</v>
      </c>
      <c r="X7444">
        <v>0.05</v>
      </c>
      <c r="Y7444">
        <v>1.5</v>
      </c>
      <c r="Z7444">
        <v>0</v>
      </c>
      <c r="AA7444">
        <v>3.2000000000000001E-2</v>
      </c>
      <c r="AB7444">
        <v>24.9</v>
      </c>
      <c r="AC7444">
        <v>44</v>
      </c>
      <c r="AD7444">
        <v>11.8</v>
      </c>
      <c r="AE7444">
        <v>24.6</v>
      </c>
      <c r="AF7444">
        <v>8.2100000000000009</v>
      </c>
      <c r="AG7444">
        <v>7.22E-2</v>
      </c>
      <c r="AH7444" t="s">
        <v>337</v>
      </c>
      <c r="AI7444" t="s">
        <v>337</v>
      </c>
      <c r="AJ7444">
        <v>0</v>
      </c>
      <c r="AK7444">
        <v>117</v>
      </c>
      <c r="AL7444">
        <v>1</v>
      </c>
      <c r="AM7444">
        <v>100</v>
      </c>
      <c r="AN7444">
        <v>5</v>
      </c>
    </row>
    <row r="7445" spans="1:40" x14ac:dyDescent="0.25">
      <c r="A7445" s="34">
        <v>40768</v>
      </c>
      <c r="B7445" s="220">
        <v>0.71875</v>
      </c>
      <c r="C7445">
        <v>27.2</v>
      </c>
      <c r="D7445">
        <v>27.4</v>
      </c>
      <c r="E7445">
        <v>27.2</v>
      </c>
      <c r="F7445">
        <v>64</v>
      </c>
      <c r="G7445">
        <v>19.8</v>
      </c>
      <c r="H7445">
        <v>10</v>
      </c>
      <c r="I7445" t="s">
        <v>339</v>
      </c>
      <c r="J7445">
        <v>0.83</v>
      </c>
      <c r="K7445">
        <v>15</v>
      </c>
      <c r="L7445" t="s">
        <v>339</v>
      </c>
      <c r="M7445">
        <v>26.3</v>
      </c>
      <c r="N7445">
        <v>28.4</v>
      </c>
      <c r="O7445">
        <v>27.6</v>
      </c>
      <c r="P7445" t="s">
        <v>337</v>
      </c>
      <c r="Q7445">
        <v>752.7</v>
      </c>
      <c r="R7445">
        <v>0</v>
      </c>
      <c r="S7445">
        <v>0</v>
      </c>
      <c r="T7445">
        <v>154</v>
      </c>
      <c r="U7445">
        <v>1.1000000000000001</v>
      </c>
      <c r="V7445">
        <v>158</v>
      </c>
      <c r="W7445">
        <v>1.4</v>
      </c>
      <c r="X7445">
        <v>0.05</v>
      </c>
      <c r="Y7445">
        <v>1.4</v>
      </c>
      <c r="Z7445">
        <v>0</v>
      </c>
      <c r="AA7445">
        <v>3.1E-2</v>
      </c>
      <c r="AB7445">
        <v>24.9</v>
      </c>
      <c r="AC7445">
        <v>44</v>
      </c>
      <c r="AD7445">
        <v>11.8</v>
      </c>
      <c r="AE7445">
        <v>24.6</v>
      </c>
      <c r="AF7445">
        <v>8.2100000000000009</v>
      </c>
      <c r="AG7445">
        <v>7.2300000000000003E-2</v>
      </c>
      <c r="AH7445" t="s">
        <v>337</v>
      </c>
      <c r="AI7445" t="s">
        <v>337</v>
      </c>
      <c r="AJ7445">
        <v>0</v>
      </c>
      <c r="AK7445">
        <v>116</v>
      </c>
      <c r="AL7445">
        <v>1</v>
      </c>
      <c r="AM7445">
        <v>100</v>
      </c>
      <c r="AN7445">
        <v>5</v>
      </c>
    </row>
    <row r="7446" spans="1:40" x14ac:dyDescent="0.25">
      <c r="A7446" s="34">
        <v>40768</v>
      </c>
      <c r="B7446" s="220">
        <v>0.72222222222222221</v>
      </c>
      <c r="C7446">
        <v>27.1</v>
      </c>
      <c r="D7446">
        <v>27.2</v>
      </c>
      <c r="E7446">
        <v>27.1</v>
      </c>
      <c r="F7446">
        <v>65</v>
      </c>
      <c r="G7446">
        <v>20</v>
      </c>
      <c r="H7446">
        <v>7</v>
      </c>
      <c r="I7446" t="s">
        <v>341</v>
      </c>
      <c r="J7446">
        <v>0.57999999999999996</v>
      </c>
      <c r="K7446">
        <v>14</v>
      </c>
      <c r="L7446" t="s">
        <v>341</v>
      </c>
      <c r="M7446">
        <v>27.1</v>
      </c>
      <c r="N7446">
        <v>28.4</v>
      </c>
      <c r="O7446">
        <v>28.4</v>
      </c>
      <c r="P7446" t="s">
        <v>337</v>
      </c>
      <c r="Q7446">
        <v>752.7</v>
      </c>
      <c r="R7446">
        <v>0</v>
      </c>
      <c r="S7446">
        <v>0</v>
      </c>
      <c r="T7446">
        <v>163</v>
      </c>
      <c r="U7446">
        <v>1.17</v>
      </c>
      <c r="V7446">
        <v>165</v>
      </c>
      <c r="W7446">
        <v>1.4</v>
      </c>
      <c r="X7446">
        <v>0.05</v>
      </c>
      <c r="Y7446">
        <v>1.4</v>
      </c>
      <c r="Z7446">
        <v>0</v>
      </c>
      <c r="AA7446">
        <v>0.03</v>
      </c>
      <c r="AB7446">
        <v>24.8</v>
      </c>
      <c r="AC7446">
        <v>45</v>
      </c>
      <c r="AD7446">
        <v>12</v>
      </c>
      <c r="AE7446">
        <v>24.5</v>
      </c>
      <c r="AF7446">
        <v>8.42</v>
      </c>
      <c r="AG7446">
        <v>7.2300000000000003E-2</v>
      </c>
      <c r="AH7446" t="s">
        <v>337</v>
      </c>
      <c r="AI7446" t="s">
        <v>337</v>
      </c>
      <c r="AJ7446">
        <v>0</v>
      </c>
      <c r="AK7446">
        <v>118</v>
      </c>
      <c r="AL7446">
        <v>1</v>
      </c>
      <c r="AM7446">
        <v>100</v>
      </c>
      <c r="AN7446">
        <v>5</v>
      </c>
    </row>
    <row r="7447" spans="1:40" x14ac:dyDescent="0.25">
      <c r="A7447" s="34">
        <v>40768</v>
      </c>
      <c r="B7447" s="220">
        <v>0.72569444444444453</v>
      </c>
      <c r="C7447">
        <v>27</v>
      </c>
      <c r="D7447">
        <v>27.1</v>
      </c>
      <c r="E7447">
        <v>27</v>
      </c>
      <c r="F7447">
        <v>64</v>
      </c>
      <c r="G7447">
        <v>19.600000000000001</v>
      </c>
      <c r="H7447">
        <v>8</v>
      </c>
      <c r="I7447" t="s">
        <v>339</v>
      </c>
      <c r="J7447">
        <v>0.67</v>
      </c>
      <c r="K7447">
        <v>14</v>
      </c>
      <c r="L7447" t="s">
        <v>341</v>
      </c>
      <c r="M7447">
        <v>26.8</v>
      </c>
      <c r="N7447">
        <v>28.2</v>
      </c>
      <c r="O7447">
        <v>27.9</v>
      </c>
      <c r="P7447" t="s">
        <v>337</v>
      </c>
      <c r="Q7447">
        <v>752.7</v>
      </c>
      <c r="R7447">
        <v>0</v>
      </c>
      <c r="S7447">
        <v>0</v>
      </c>
      <c r="T7447">
        <v>167</v>
      </c>
      <c r="U7447">
        <v>1.2</v>
      </c>
      <c r="V7447">
        <v>169</v>
      </c>
      <c r="W7447">
        <v>1.4</v>
      </c>
      <c r="X7447">
        <v>0.05</v>
      </c>
      <c r="Y7447">
        <v>1.4</v>
      </c>
      <c r="Z7447">
        <v>0</v>
      </c>
      <c r="AA7447">
        <v>0.03</v>
      </c>
      <c r="AB7447">
        <v>24.7</v>
      </c>
      <c r="AC7447">
        <v>45</v>
      </c>
      <c r="AD7447">
        <v>11.9</v>
      </c>
      <c r="AE7447">
        <v>24.4</v>
      </c>
      <c r="AF7447">
        <v>8.42</v>
      </c>
      <c r="AG7447">
        <v>7.2300000000000003E-2</v>
      </c>
      <c r="AH7447" t="s">
        <v>337</v>
      </c>
      <c r="AI7447" t="s">
        <v>337</v>
      </c>
      <c r="AJ7447">
        <v>0</v>
      </c>
      <c r="AK7447">
        <v>117</v>
      </c>
      <c r="AL7447">
        <v>1</v>
      </c>
      <c r="AM7447">
        <v>100</v>
      </c>
      <c r="AN7447">
        <v>5</v>
      </c>
    </row>
    <row r="7448" spans="1:40" x14ac:dyDescent="0.25">
      <c r="A7448" s="34">
        <v>40768</v>
      </c>
      <c r="B7448" s="220">
        <v>0.72916666666666663</v>
      </c>
      <c r="C7448">
        <v>26.9</v>
      </c>
      <c r="D7448">
        <v>27</v>
      </c>
      <c r="E7448">
        <v>26.9</v>
      </c>
      <c r="F7448">
        <v>65</v>
      </c>
      <c r="G7448">
        <v>19.8</v>
      </c>
      <c r="H7448">
        <v>7</v>
      </c>
      <c r="I7448" t="s">
        <v>341</v>
      </c>
      <c r="J7448">
        <v>0.57999999999999996</v>
      </c>
      <c r="K7448">
        <v>11</v>
      </c>
      <c r="L7448" t="s">
        <v>341</v>
      </c>
      <c r="M7448">
        <v>26.9</v>
      </c>
      <c r="N7448">
        <v>28.2</v>
      </c>
      <c r="O7448">
        <v>28.2</v>
      </c>
      <c r="P7448" t="s">
        <v>337</v>
      </c>
      <c r="Q7448">
        <v>752.8</v>
      </c>
      <c r="R7448">
        <v>0</v>
      </c>
      <c r="S7448">
        <v>0</v>
      </c>
      <c r="T7448">
        <v>171</v>
      </c>
      <c r="U7448">
        <v>1.23</v>
      </c>
      <c r="V7448">
        <v>171</v>
      </c>
      <c r="W7448">
        <v>1.4</v>
      </c>
      <c r="X7448">
        <v>0.05</v>
      </c>
      <c r="Y7448">
        <v>1.4</v>
      </c>
      <c r="Z7448">
        <v>0</v>
      </c>
      <c r="AA7448">
        <v>0.03</v>
      </c>
      <c r="AB7448">
        <v>24.7</v>
      </c>
      <c r="AC7448">
        <v>45</v>
      </c>
      <c r="AD7448">
        <v>11.9</v>
      </c>
      <c r="AE7448">
        <v>24.4</v>
      </c>
      <c r="AF7448">
        <v>8.42</v>
      </c>
      <c r="AG7448">
        <v>7.2300000000000003E-2</v>
      </c>
      <c r="AH7448" t="s">
        <v>337</v>
      </c>
      <c r="AI7448" t="s">
        <v>337</v>
      </c>
      <c r="AJ7448">
        <v>0</v>
      </c>
      <c r="AK7448">
        <v>117</v>
      </c>
      <c r="AL7448">
        <v>1</v>
      </c>
      <c r="AM7448">
        <v>100</v>
      </c>
      <c r="AN7448">
        <v>5</v>
      </c>
    </row>
    <row r="7449" spans="1:40" x14ac:dyDescent="0.25">
      <c r="A7449" s="34">
        <v>40768</v>
      </c>
      <c r="B7449" s="220">
        <v>0.73263888888888884</v>
      </c>
      <c r="C7449">
        <v>27</v>
      </c>
      <c r="D7449">
        <v>27</v>
      </c>
      <c r="E7449">
        <v>26.9</v>
      </c>
      <c r="F7449">
        <v>65</v>
      </c>
      <c r="G7449">
        <v>19.899999999999999</v>
      </c>
      <c r="H7449">
        <v>5</v>
      </c>
      <c r="I7449" t="s">
        <v>341</v>
      </c>
      <c r="J7449">
        <v>0.42</v>
      </c>
      <c r="K7449">
        <v>11</v>
      </c>
      <c r="L7449" t="s">
        <v>339</v>
      </c>
      <c r="M7449">
        <v>27</v>
      </c>
      <c r="N7449">
        <v>28.3</v>
      </c>
      <c r="O7449">
        <v>28.3</v>
      </c>
      <c r="P7449" t="s">
        <v>337</v>
      </c>
      <c r="Q7449">
        <v>752.8</v>
      </c>
      <c r="R7449">
        <v>0</v>
      </c>
      <c r="S7449">
        <v>0</v>
      </c>
      <c r="T7449">
        <v>171</v>
      </c>
      <c r="U7449">
        <v>1.23</v>
      </c>
      <c r="V7449">
        <v>172</v>
      </c>
      <c r="W7449">
        <v>1.4</v>
      </c>
      <c r="X7449">
        <v>0.05</v>
      </c>
      <c r="Y7449">
        <v>1.4</v>
      </c>
      <c r="Z7449">
        <v>0</v>
      </c>
      <c r="AA7449">
        <v>0.03</v>
      </c>
      <c r="AB7449">
        <v>24.6</v>
      </c>
      <c r="AC7449">
        <v>45</v>
      </c>
      <c r="AD7449">
        <v>11.9</v>
      </c>
      <c r="AE7449">
        <v>24.4</v>
      </c>
      <c r="AF7449">
        <v>8.42</v>
      </c>
      <c r="AG7449">
        <v>7.2300000000000003E-2</v>
      </c>
      <c r="AH7449" t="s">
        <v>337</v>
      </c>
      <c r="AI7449" t="s">
        <v>337</v>
      </c>
      <c r="AJ7449">
        <v>0</v>
      </c>
      <c r="AK7449">
        <v>117</v>
      </c>
      <c r="AL7449">
        <v>1</v>
      </c>
      <c r="AM7449">
        <v>100</v>
      </c>
      <c r="AN7449">
        <v>5</v>
      </c>
    </row>
    <row r="7450" spans="1:40" x14ac:dyDescent="0.25">
      <c r="A7450" s="34">
        <v>40768</v>
      </c>
      <c r="B7450" s="220">
        <v>0.73611111111111116</v>
      </c>
      <c r="C7450">
        <v>27.2</v>
      </c>
      <c r="D7450">
        <v>27.2</v>
      </c>
      <c r="E7450">
        <v>27</v>
      </c>
      <c r="F7450">
        <v>65</v>
      </c>
      <c r="G7450">
        <v>20</v>
      </c>
      <c r="H7450">
        <v>6</v>
      </c>
      <c r="I7450" t="s">
        <v>336</v>
      </c>
      <c r="J7450">
        <v>0.5</v>
      </c>
      <c r="K7450">
        <v>12</v>
      </c>
      <c r="L7450" t="s">
        <v>336</v>
      </c>
      <c r="M7450">
        <v>27.2</v>
      </c>
      <c r="N7450">
        <v>28.6</v>
      </c>
      <c r="O7450">
        <v>28.6</v>
      </c>
      <c r="P7450" t="s">
        <v>337</v>
      </c>
      <c r="Q7450">
        <v>752.8</v>
      </c>
      <c r="R7450">
        <v>0</v>
      </c>
      <c r="S7450">
        <v>0</v>
      </c>
      <c r="T7450">
        <v>180</v>
      </c>
      <c r="U7450">
        <v>1.29</v>
      </c>
      <c r="V7450">
        <v>185</v>
      </c>
      <c r="W7450">
        <v>1.4</v>
      </c>
      <c r="X7450">
        <v>0.05</v>
      </c>
      <c r="Y7450">
        <v>1.4</v>
      </c>
      <c r="Z7450">
        <v>0</v>
      </c>
      <c r="AA7450">
        <v>3.1E-2</v>
      </c>
      <c r="AB7450">
        <v>24.6</v>
      </c>
      <c r="AC7450">
        <v>45</v>
      </c>
      <c r="AD7450">
        <v>11.9</v>
      </c>
      <c r="AE7450">
        <v>24.4</v>
      </c>
      <c r="AF7450">
        <v>8.42</v>
      </c>
      <c r="AG7450">
        <v>7.2300000000000003E-2</v>
      </c>
      <c r="AH7450" t="s">
        <v>337</v>
      </c>
      <c r="AI7450" t="s">
        <v>337</v>
      </c>
      <c r="AJ7450">
        <v>0</v>
      </c>
      <c r="AK7450">
        <v>117</v>
      </c>
      <c r="AL7450">
        <v>1</v>
      </c>
      <c r="AM7450">
        <v>100</v>
      </c>
      <c r="AN7450">
        <v>5</v>
      </c>
    </row>
    <row r="7451" spans="1:40" x14ac:dyDescent="0.25">
      <c r="A7451" s="34">
        <v>40768</v>
      </c>
      <c r="B7451" s="220">
        <v>0.73958333333333337</v>
      </c>
      <c r="C7451">
        <v>27.3</v>
      </c>
      <c r="D7451">
        <v>27.3</v>
      </c>
      <c r="E7451">
        <v>27.2</v>
      </c>
      <c r="F7451">
        <v>63</v>
      </c>
      <c r="G7451">
        <v>19.600000000000001</v>
      </c>
      <c r="H7451">
        <v>7</v>
      </c>
      <c r="I7451" t="s">
        <v>341</v>
      </c>
      <c r="J7451">
        <v>0.57999999999999996</v>
      </c>
      <c r="K7451">
        <v>12</v>
      </c>
      <c r="L7451" t="s">
        <v>339</v>
      </c>
      <c r="M7451">
        <v>27.3</v>
      </c>
      <c r="N7451">
        <v>28.5</v>
      </c>
      <c r="O7451">
        <v>28.5</v>
      </c>
      <c r="P7451" t="s">
        <v>337</v>
      </c>
      <c r="Q7451">
        <v>752.7</v>
      </c>
      <c r="R7451">
        <v>0</v>
      </c>
      <c r="S7451">
        <v>0</v>
      </c>
      <c r="T7451">
        <v>190</v>
      </c>
      <c r="U7451">
        <v>1.36</v>
      </c>
      <c r="V7451">
        <v>193</v>
      </c>
      <c r="W7451">
        <v>1.5</v>
      </c>
      <c r="X7451">
        <v>0.05</v>
      </c>
      <c r="Y7451">
        <v>1.5</v>
      </c>
      <c r="Z7451">
        <v>0</v>
      </c>
      <c r="AA7451">
        <v>3.1E-2</v>
      </c>
      <c r="AB7451">
        <v>24.5</v>
      </c>
      <c r="AC7451">
        <v>45</v>
      </c>
      <c r="AD7451">
        <v>11.8</v>
      </c>
      <c r="AE7451">
        <v>24.3</v>
      </c>
      <c r="AF7451">
        <v>8.43</v>
      </c>
      <c r="AG7451">
        <v>7.2400000000000006E-2</v>
      </c>
      <c r="AH7451" t="s">
        <v>337</v>
      </c>
      <c r="AI7451" t="s">
        <v>337</v>
      </c>
      <c r="AJ7451">
        <v>0</v>
      </c>
      <c r="AK7451">
        <v>117</v>
      </c>
      <c r="AL7451">
        <v>1</v>
      </c>
      <c r="AM7451">
        <v>100</v>
      </c>
      <c r="AN7451">
        <v>5</v>
      </c>
    </row>
    <row r="7452" spans="1:40" x14ac:dyDescent="0.25">
      <c r="A7452" s="34">
        <v>40768</v>
      </c>
      <c r="B7452" s="220">
        <v>0.74305555555555547</v>
      </c>
      <c r="C7452">
        <v>27.4</v>
      </c>
      <c r="D7452">
        <v>27.4</v>
      </c>
      <c r="E7452">
        <v>27.3</v>
      </c>
      <c r="F7452">
        <v>64</v>
      </c>
      <c r="G7452">
        <v>20</v>
      </c>
      <c r="H7452">
        <v>7</v>
      </c>
      <c r="I7452" t="s">
        <v>336</v>
      </c>
      <c r="J7452">
        <v>0.57999999999999996</v>
      </c>
      <c r="K7452">
        <v>10</v>
      </c>
      <c r="L7452" t="s">
        <v>336</v>
      </c>
      <c r="M7452">
        <v>27.4</v>
      </c>
      <c r="N7452">
        <v>28.8</v>
      </c>
      <c r="O7452">
        <v>28.8</v>
      </c>
      <c r="P7452" t="s">
        <v>337</v>
      </c>
      <c r="Q7452">
        <v>752.8</v>
      </c>
      <c r="R7452">
        <v>0</v>
      </c>
      <c r="S7452">
        <v>0</v>
      </c>
      <c r="T7452">
        <v>198</v>
      </c>
      <c r="U7452">
        <v>1.42</v>
      </c>
      <c r="V7452">
        <v>199</v>
      </c>
      <c r="W7452">
        <v>1.5</v>
      </c>
      <c r="X7452">
        <v>0.05</v>
      </c>
      <c r="Y7452">
        <v>1.5</v>
      </c>
      <c r="Z7452">
        <v>0</v>
      </c>
      <c r="AA7452">
        <v>3.1E-2</v>
      </c>
      <c r="AB7452">
        <v>24.5</v>
      </c>
      <c r="AC7452">
        <v>45</v>
      </c>
      <c r="AD7452">
        <v>11.8</v>
      </c>
      <c r="AE7452">
        <v>24.3</v>
      </c>
      <c r="AF7452">
        <v>8.43</v>
      </c>
      <c r="AG7452">
        <v>7.2400000000000006E-2</v>
      </c>
      <c r="AH7452" t="s">
        <v>337</v>
      </c>
      <c r="AI7452" t="s">
        <v>337</v>
      </c>
      <c r="AJ7452">
        <v>0</v>
      </c>
      <c r="AK7452">
        <v>117</v>
      </c>
      <c r="AL7452">
        <v>1</v>
      </c>
      <c r="AM7452">
        <v>100</v>
      </c>
      <c r="AN7452">
        <v>5</v>
      </c>
    </row>
    <row r="7453" spans="1:40" x14ac:dyDescent="0.25">
      <c r="A7453" s="34">
        <v>40768</v>
      </c>
      <c r="B7453" s="220">
        <v>0.74652777777777779</v>
      </c>
      <c r="C7453">
        <v>27.6</v>
      </c>
      <c r="D7453">
        <v>27.6</v>
      </c>
      <c r="E7453">
        <v>27.4</v>
      </c>
      <c r="F7453">
        <v>63</v>
      </c>
      <c r="G7453">
        <v>19.899999999999999</v>
      </c>
      <c r="H7453">
        <v>8</v>
      </c>
      <c r="I7453" t="s">
        <v>336</v>
      </c>
      <c r="J7453">
        <v>0.67</v>
      </c>
      <c r="K7453">
        <v>11</v>
      </c>
      <c r="L7453" t="s">
        <v>336</v>
      </c>
      <c r="M7453">
        <v>27.4</v>
      </c>
      <c r="N7453">
        <v>29</v>
      </c>
      <c r="O7453">
        <v>28.8</v>
      </c>
      <c r="P7453" t="s">
        <v>337</v>
      </c>
      <c r="Q7453">
        <v>752.9</v>
      </c>
      <c r="R7453">
        <v>0</v>
      </c>
      <c r="S7453">
        <v>0</v>
      </c>
      <c r="T7453">
        <v>198</v>
      </c>
      <c r="U7453">
        <v>1.42</v>
      </c>
      <c r="V7453">
        <v>199</v>
      </c>
      <c r="W7453">
        <v>1.4</v>
      </c>
      <c r="X7453">
        <v>0.05</v>
      </c>
      <c r="Y7453">
        <v>1.5</v>
      </c>
      <c r="Z7453">
        <v>0</v>
      </c>
      <c r="AA7453">
        <v>3.2000000000000001E-2</v>
      </c>
      <c r="AB7453">
        <v>24.4</v>
      </c>
      <c r="AC7453">
        <v>45</v>
      </c>
      <c r="AD7453">
        <v>11.7</v>
      </c>
      <c r="AE7453">
        <v>24.2</v>
      </c>
      <c r="AF7453">
        <v>8.43</v>
      </c>
      <c r="AG7453">
        <v>7.2400000000000006E-2</v>
      </c>
      <c r="AH7453" t="s">
        <v>337</v>
      </c>
      <c r="AI7453" t="s">
        <v>337</v>
      </c>
      <c r="AJ7453">
        <v>0</v>
      </c>
      <c r="AK7453">
        <v>116</v>
      </c>
      <c r="AL7453">
        <v>1</v>
      </c>
      <c r="AM7453">
        <v>100</v>
      </c>
      <c r="AN7453">
        <v>5</v>
      </c>
    </row>
    <row r="7454" spans="1:40" x14ac:dyDescent="0.25">
      <c r="A7454" s="34">
        <v>40768</v>
      </c>
      <c r="B7454" s="220">
        <v>0.75</v>
      </c>
      <c r="C7454">
        <v>27.7</v>
      </c>
      <c r="D7454">
        <v>27.7</v>
      </c>
      <c r="E7454">
        <v>27.6</v>
      </c>
      <c r="F7454">
        <v>63</v>
      </c>
      <c r="G7454">
        <v>20</v>
      </c>
      <c r="H7454">
        <v>8</v>
      </c>
      <c r="I7454" t="s">
        <v>336</v>
      </c>
      <c r="J7454">
        <v>0.67</v>
      </c>
      <c r="K7454">
        <v>13</v>
      </c>
      <c r="L7454" t="s">
        <v>336</v>
      </c>
      <c r="M7454">
        <v>27.5</v>
      </c>
      <c r="N7454">
        <v>29.2</v>
      </c>
      <c r="O7454">
        <v>29</v>
      </c>
      <c r="P7454" t="s">
        <v>337</v>
      </c>
      <c r="Q7454">
        <v>753</v>
      </c>
      <c r="R7454">
        <v>0</v>
      </c>
      <c r="S7454">
        <v>0</v>
      </c>
      <c r="T7454">
        <v>199</v>
      </c>
      <c r="U7454">
        <v>1.43</v>
      </c>
      <c r="V7454">
        <v>202</v>
      </c>
      <c r="W7454">
        <v>1.4</v>
      </c>
      <c r="X7454">
        <v>0.05</v>
      </c>
      <c r="Y7454">
        <v>1.4</v>
      </c>
      <c r="Z7454">
        <v>0</v>
      </c>
      <c r="AA7454">
        <v>3.2000000000000001E-2</v>
      </c>
      <c r="AB7454">
        <v>24.4</v>
      </c>
      <c r="AC7454">
        <v>45</v>
      </c>
      <c r="AD7454">
        <v>11.7</v>
      </c>
      <c r="AE7454">
        <v>24.2</v>
      </c>
      <c r="AF7454">
        <v>8.43</v>
      </c>
      <c r="AG7454">
        <v>7.2400000000000006E-2</v>
      </c>
      <c r="AH7454" t="s">
        <v>337</v>
      </c>
      <c r="AI7454" t="s">
        <v>337</v>
      </c>
      <c r="AJ7454">
        <v>7.0000000000000001E-3</v>
      </c>
      <c r="AK7454">
        <v>117</v>
      </c>
      <c r="AL7454">
        <v>1</v>
      </c>
      <c r="AM7454">
        <v>100</v>
      </c>
      <c r="AN7454">
        <v>5</v>
      </c>
    </row>
    <row r="7455" spans="1:40" x14ac:dyDescent="0.25">
      <c r="A7455" s="34">
        <v>40768</v>
      </c>
      <c r="B7455" s="220">
        <v>0.75347222222222221</v>
      </c>
      <c r="C7455">
        <v>27.8</v>
      </c>
      <c r="D7455">
        <v>27.8</v>
      </c>
      <c r="E7455">
        <v>27.7</v>
      </c>
      <c r="F7455">
        <v>64</v>
      </c>
      <c r="G7455">
        <v>20.3</v>
      </c>
      <c r="H7455">
        <v>8</v>
      </c>
      <c r="I7455" t="s">
        <v>336</v>
      </c>
      <c r="J7455">
        <v>0.67</v>
      </c>
      <c r="K7455">
        <v>12</v>
      </c>
      <c r="L7455" t="s">
        <v>336</v>
      </c>
      <c r="M7455">
        <v>27.6</v>
      </c>
      <c r="N7455">
        <v>29.4</v>
      </c>
      <c r="O7455">
        <v>29.3</v>
      </c>
      <c r="P7455" t="s">
        <v>337</v>
      </c>
      <c r="Q7455">
        <v>752.9</v>
      </c>
      <c r="R7455">
        <v>0</v>
      </c>
      <c r="S7455">
        <v>0</v>
      </c>
      <c r="T7455">
        <v>205</v>
      </c>
      <c r="U7455">
        <v>1.47</v>
      </c>
      <c r="V7455">
        <v>206</v>
      </c>
      <c r="W7455">
        <v>1.4</v>
      </c>
      <c r="X7455">
        <v>0.05</v>
      </c>
      <c r="Y7455">
        <v>1.4</v>
      </c>
      <c r="Z7455">
        <v>0</v>
      </c>
      <c r="AA7455">
        <v>3.3000000000000002E-2</v>
      </c>
      <c r="AB7455">
        <v>24.4</v>
      </c>
      <c r="AC7455">
        <v>45</v>
      </c>
      <c r="AD7455">
        <v>11.7</v>
      </c>
      <c r="AE7455">
        <v>24.2</v>
      </c>
      <c r="AF7455">
        <v>8.43</v>
      </c>
      <c r="AG7455">
        <v>7.2400000000000006E-2</v>
      </c>
      <c r="AH7455" t="s">
        <v>337</v>
      </c>
      <c r="AI7455" t="s">
        <v>337</v>
      </c>
      <c r="AJ7455">
        <v>0</v>
      </c>
      <c r="AK7455">
        <v>117</v>
      </c>
      <c r="AL7455">
        <v>1</v>
      </c>
      <c r="AM7455">
        <v>100</v>
      </c>
      <c r="AN7455">
        <v>5</v>
      </c>
    </row>
    <row r="7456" spans="1:40" x14ac:dyDescent="0.25">
      <c r="A7456" s="34">
        <v>40768</v>
      </c>
      <c r="B7456" s="220">
        <v>0.75694444444444453</v>
      </c>
      <c r="C7456">
        <v>27.9</v>
      </c>
      <c r="D7456">
        <v>27.9</v>
      </c>
      <c r="E7456">
        <v>27.8</v>
      </c>
      <c r="F7456">
        <v>64</v>
      </c>
      <c r="G7456">
        <v>20.399999999999999</v>
      </c>
      <c r="H7456">
        <v>9</v>
      </c>
      <c r="I7456" t="s">
        <v>336</v>
      </c>
      <c r="J7456">
        <v>0.75</v>
      </c>
      <c r="K7456">
        <v>15</v>
      </c>
      <c r="L7456" t="s">
        <v>336</v>
      </c>
      <c r="M7456">
        <v>27.4</v>
      </c>
      <c r="N7456">
        <v>29.6</v>
      </c>
      <c r="O7456">
        <v>29.1</v>
      </c>
      <c r="P7456" t="s">
        <v>337</v>
      </c>
      <c r="Q7456">
        <v>753</v>
      </c>
      <c r="R7456">
        <v>0</v>
      </c>
      <c r="S7456">
        <v>0</v>
      </c>
      <c r="T7456">
        <v>196</v>
      </c>
      <c r="U7456">
        <v>1.4</v>
      </c>
      <c r="V7456">
        <v>202</v>
      </c>
      <c r="W7456">
        <v>1.4</v>
      </c>
      <c r="X7456">
        <v>0.05</v>
      </c>
      <c r="Y7456">
        <v>1.4</v>
      </c>
      <c r="Z7456">
        <v>0</v>
      </c>
      <c r="AA7456">
        <v>3.3000000000000002E-2</v>
      </c>
      <c r="AB7456">
        <v>24.4</v>
      </c>
      <c r="AC7456">
        <v>46</v>
      </c>
      <c r="AD7456">
        <v>12</v>
      </c>
      <c r="AE7456">
        <v>24.2</v>
      </c>
      <c r="AF7456">
        <v>8.5299999999999994</v>
      </c>
      <c r="AG7456">
        <v>7.2400000000000006E-2</v>
      </c>
      <c r="AH7456" t="s">
        <v>337</v>
      </c>
      <c r="AI7456" t="s">
        <v>337</v>
      </c>
      <c r="AJ7456">
        <v>0</v>
      </c>
      <c r="AK7456">
        <v>117</v>
      </c>
      <c r="AL7456">
        <v>1</v>
      </c>
      <c r="AM7456">
        <v>100</v>
      </c>
      <c r="AN7456">
        <v>5</v>
      </c>
    </row>
    <row r="7457" spans="1:40" x14ac:dyDescent="0.25">
      <c r="A7457" s="34">
        <v>40768</v>
      </c>
      <c r="B7457" s="220">
        <v>0.76041666666666663</v>
      </c>
      <c r="C7457">
        <v>27.9</v>
      </c>
      <c r="D7457">
        <v>27.9</v>
      </c>
      <c r="E7457">
        <v>27.9</v>
      </c>
      <c r="F7457">
        <v>64</v>
      </c>
      <c r="G7457">
        <v>20.399999999999999</v>
      </c>
      <c r="H7457">
        <v>9</v>
      </c>
      <c r="I7457" t="s">
        <v>336</v>
      </c>
      <c r="J7457">
        <v>0.75</v>
      </c>
      <c r="K7457">
        <v>14</v>
      </c>
      <c r="L7457" t="s">
        <v>338</v>
      </c>
      <c r="M7457">
        <v>27.4</v>
      </c>
      <c r="N7457">
        <v>29.6</v>
      </c>
      <c r="O7457">
        <v>29.1</v>
      </c>
      <c r="P7457" t="s">
        <v>337</v>
      </c>
      <c r="Q7457">
        <v>753</v>
      </c>
      <c r="R7457">
        <v>0</v>
      </c>
      <c r="S7457">
        <v>0</v>
      </c>
      <c r="T7457">
        <v>181</v>
      </c>
      <c r="U7457">
        <v>1.3</v>
      </c>
      <c r="V7457">
        <v>188</v>
      </c>
      <c r="W7457">
        <v>1.3</v>
      </c>
      <c r="X7457">
        <v>0.05</v>
      </c>
      <c r="Y7457">
        <v>1.3</v>
      </c>
      <c r="Z7457">
        <v>0</v>
      </c>
      <c r="AA7457">
        <v>3.3000000000000002E-2</v>
      </c>
      <c r="AB7457">
        <v>24.4</v>
      </c>
      <c r="AC7457">
        <v>46</v>
      </c>
      <c r="AD7457">
        <v>12</v>
      </c>
      <c r="AE7457">
        <v>24.2</v>
      </c>
      <c r="AF7457">
        <v>8.5299999999999994</v>
      </c>
      <c r="AG7457">
        <v>7.2400000000000006E-2</v>
      </c>
      <c r="AH7457" t="s">
        <v>337</v>
      </c>
      <c r="AI7457" t="s">
        <v>337</v>
      </c>
      <c r="AJ7457">
        <v>0</v>
      </c>
      <c r="AK7457">
        <v>117</v>
      </c>
      <c r="AL7457">
        <v>1</v>
      </c>
      <c r="AM7457">
        <v>100</v>
      </c>
      <c r="AN7457">
        <v>5</v>
      </c>
    </row>
    <row r="7458" spans="1:40" x14ac:dyDescent="0.25">
      <c r="A7458" s="34">
        <v>40768</v>
      </c>
      <c r="B7458" s="220">
        <v>0.76388888888888884</v>
      </c>
      <c r="C7458">
        <v>27.9</v>
      </c>
      <c r="D7458">
        <v>27.9</v>
      </c>
      <c r="E7458">
        <v>27.9</v>
      </c>
      <c r="F7458">
        <v>63</v>
      </c>
      <c r="G7458">
        <v>20.2</v>
      </c>
      <c r="H7458">
        <v>9</v>
      </c>
      <c r="I7458" t="s">
        <v>336</v>
      </c>
      <c r="J7458">
        <v>0.75</v>
      </c>
      <c r="K7458">
        <v>15</v>
      </c>
      <c r="L7458" t="s">
        <v>336</v>
      </c>
      <c r="M7458">
        <v>27.4</v>
      </c>
      <c r="N7458">
        <v>29.5</v>
      </c>
      <c r="O7458">
        <v>29</v>
      </c>
      <c r="P7458" t="s">
        <v>337</v>
      </c>
      <c r="Q7458">
        <v>753</v>
      </c>
      <c r="R7458">
        <v>0</v>
      </c>
      <c r="S7458">
        <v>0</v>
      </c>
      <c r="T7458">
        <v>164</v>
      </c>
      <c r="U7458">
        <v>1.18</v>
      </c>
      <c r="V7458">
        <v>172</v>
      </c>
      <c r="W7458">
        <v>1.1000000000000001</v>
      </c>
      <c r="X7458">
        <v>0.04</v>
      </c>
      <c r="Y7458">
        <v>1.2</v>
      </c>
      <c r="Z7458">
        <v>0</v>
      </c>
      <c r="AA7458">
        <v>3.3000000000000002E-2</v>
      </c>
      <c r="AB7458">
        <v>24.3</v>
      </c>
      <c r="AC7458">
        <v>46</v>
      </c>
      <c r="AD7458">
        <v>11.9</v>
      </c>
      <c r="AE7458">
        <v>24.1</v>
      </c>
      <c r="AF7458">
        <v>8.5399999999999991</v>
      </c>
      <c r="AG7458">
        <v>7.2400000000000006E-2</v>
      </c>
      <c r="AH7458" t="s">
        <v>337</v>
      </c>
      <c r="AI7458" t="s">
        <v>337</v>
      </c>
      <c r="AJ7458">
        <v>0</v>
      </c>
      <c r="AK7458">
        <v>117</v>
      </c>
      <c r="AL7458">
        <v>1</v>
      </c>
      <c r="AM7458">
        <v>100</v>
      </c>
      <c r="AN7458">
        <v>5</v>
      </c>
    </row>
    <row r="7459" spans="1:40" x14ac:dyDescent="0.25">
      <c r="A7459" s="34">
        <v>40768</v>
      </c>
      <c r="B7459" s="220">
        <v>0.76736111111111116</v>
      </c>
      <c r="C7459">
        <v>27.8</v>
      </c>
      <c r="D7459">
        <v>27.9</v>
      </c>
      <c r="E7459">
        <v>27.8</v>
      </c>
      <c r="F7459">
        <v>63</v>
      </c>
      <c r="G7459">
        <v>20.100000000000001</v>
      </c>
      <c r="H7459">
        <v>10</v>
      </c>
      <c r="I7459" t="s">
        <v>336</v>
      </c>
      <c r="J7459">
        <v>0.83</v>
      </c>
      <c r="K7459">
        <v>15</v>
      </c>
      <c r="L7459" t="s">
        <v>341</v>
      </c>
      <c r="M7459">
        <v>27.1</v>
      </c>
      <c r="N7459">
        <v>29.4</v>
      </c>
      <c r="O7459">
        <v>28.7</v>
      </c>
      <c r="P7459" t="s">
        <v>337</v>
      </c>
      <c r="Q7459">
        <v>753.1</v>
      </c>
      <c r="R7459">
        <v>0</v>
      </c>
      <c r="S7459">
        <v>0</v>
      </c>
      <c r="T7459">
        <v>151</v>
      </c>
      <c r="U7459">
        <v>1.08</v>
      </c>
      <c r="V7459">
        <v>155</v>
      </c>
      <c r="W7459">
        <v>1</v>
      </c>
      <c r="X7459">
        <v>0.04</v>
      </c>
      <c r="Y7459">
        <v>1.1000000000000001</v>
      </c>
      <c r="Z7459">
        <v>0</v>
      </c>
      <c r="AA7459">
        <v>3.3000000000000002E-2</v>
      </c>
      <c r="AB7459">
        <v>24.3</v>
      </c>
      <c r="AC7459">
        <v>46</v>
      </c>
      <c r="AD7459">
        <v>11.9</v>
      </c>
      <c r="AE7459">
        <v>24.1</v>
      </c>
      <c r="AF7459">
        <v>8.5399999999999991</v>
      </c>
      <c r="AG7459">
        <v>7.2400000000000006E-2</v>
      </c>
      <c r="AH7459" t="s">
        <v>337</v>
      </c>
      <c r="AI7459" t="s">
        <v>337</v>
      </c>
      <c r="AJ7459">
        <v>0</v>
      </c>
      <c r="AK7459">
        <v>118</v>
      </c>
      <c r="AL7459">
        <v>1</v>
      </c>
      <c r="AM7459">
        <v>100</v>
      </c>
      <c r="AN7459">
        <v>5</v>
      </c>
    </row>
    <row r="7460" spans="1:40" x14ac:dyDescent="0.25">
      <c r="A7460" s="34">
        <v>40768</v>
      </c>
      <c r="B7460" s="220">
        <v>0.77083333333333337</v>
      </c>
      <c r="C7460">
        <v>27.7</v>
      </c>
      <c r="D7460">
        <v>27.8</v>
      </c>
      <c r="E7460">
        <v>27.7</v>
      </c>
      <c r="F7460">
        <v>63</v>
      </c>
      <c r="G7460">
        <v>20</v>
      </c>
      <c r="H7460">
        <v>9</v>
      </c>
      <c r="I7460" t="s">
        <v>336</v>
      </c>
      <c r="J7460">
        <v>0.75</v>
      </c>
      <c r="K7460">
        <v>15</v>
      </c>
      <c r="L7460" t="s">
        <v>336</v>
      </c>
      <c r="M7460">
        <v>27.2</v>
      </c>
      <c r="N7460">
        <v>29.2</v>
      </c>
      <c r="O7460">
        <v>28.7</v>
      </c>
      <c r="P7460" t="s">
        <v>337</v>
      </c>
      <c r="Q7460">
        <v>753.2</v>
      </c>
      <c r="R7460">
        <v>0</v>
      </c>
      <c r="S7460">
        <v>0</v>
      </c>
      <c r="T7460">
        <v>144</v>
      </c>
      <c r="U7460">
        <v>1.03</v>
      </c>
      <c r="V7460">
        <v>146</v>
      </c>
      <c r="W7460">
        <v>1</v>
      </c>
      <c r="X7460">
        <v>0.04</v>
      </c>
      <c r="Y7460">
        <v>1</v>
      </c>
      <c r="Z7460">
        <v>0</v>
      </c>
      <c r="AA7460">
        <v>3.3000000000000002E-2</v>
      </c>
      <c r="AB7460">
        <v>24.3</v>
      </c>
      <c r="AC7460">
        <v>46</v>
      </c>
      <c r="AD7460">
        <v>11.9</v>
      </c>
      <c r="AE7460">
        <v>24.1</v>
      </c>
      <c r="AF7460">
        <v>8.5399999999999991</v>
      </c>
      <c r="AG7460">
        <v>7.2400000000000006E-2</v>
      </c>
      <c r="AH7460" t="s">
        <v>337</v>
      </c>
      <c r="AI7460" t="s">
        <v>337</v>
      </c>
      <c r="AJ7460">
        <v>0</v>
      </c>
      <c r="AK7460">
        <v>117</v>
      </c>
      <c r="AL7460">
        <v>1</v>
      </c>
      <c r="AM7460">
        <v>100</v>
      </c>
      <c r="AN7460">
        <v>5</v>
      </c>
    </row>
    <row r="7461" spans="1:40" x14ac:dyDescent="0.25">
      <c r="A7461" s="34">
        <v>40768</v>
      </c>
      <c r="B7461" s="220">
        <v>0.77430555555555547</v>
      </c>
      <c r="C7461">
        <v>27.6</v>
      </c>
      <c r="D7461">
        <v>27.7</v>
      </c>
      <c r="E7461">
        <v>27.6</v>
      </c>
      <c r="F7461">
        <v>62</v>
      </c>
      <c r="G7461">
        <v>19.600000000000001</v>
      </c>
      <c r="H7461">
        <v>8</v>
      </c>
      <c r="I7461" t="s">
        <v>336</v>
      </c>
      <c r="J7461">
        <v>0.67</v>
      </c>
      <c r="K7461">
        <v>12</v>
      </c>
      <c r="L7461" t="s">
        <v>336</v>
      </c>
      <c r="M7461">
        <v>27.4</v>
      </c>
      <c r="N7461">
        <v>28.9</v>
      </c>
      <c r="O7461">
        <v>28.7</v>
      </c>
      <c r="P7461" t="s">
        <v>337</v>
      </c>
      <c r="Q7461">
        <v>753.2</v>
      </c>
      <c r="R7461">
        <v>0</v>
      </c>
      <c r="S7461">
        <v>0</v>
      </c>
      <c r="T7461">
        <v>141</v>
      </c>
      <c r="U7461">
        <v>1.01</v>
      </c>
      <c r="V7461">
        <v>142</v>
      </c>
      <c r="W7461">
        <v>0.9</v>
      </c>
      <c r="X7461">
        <v>0.03</v>
      </c>
      <c r="Y7461">
        <v>0.9</v>
      </c>
      <c r="Z7461">
        <v>0</v>
      </c>
      <c r="AA7461">
        <v>3.2000000000000001E-2</v>
      </c>
      <c r="AB7461">
        <v>24.3</v>
      </c>
      <c r="AC7461">
        <v>47</v>
      </c>
      <c r="AD7461">
        <v>12.2</v>
      </c>
      <c r="AE7461">
        <v>24.2</v>
      </c>
      <c r="AF7461">
        <v>8.74</v>
      </c>
      <c r="AG7461">
        <v>7.2400000000000006E-2</v>
      </c>
      <c r="AH7461" t="s">
        <v>337</v>
      </c>
      <c r="AI7461" t="s">
        <v>337</v>
      </c>
      <c r="AJ7461">
        <v>0</v>
      </c>
      <c r="AK7461">
        <v>117</v>
      </c>
      <c r="AL7461">
        <v>1</v>
      </c>
      <c r="AM7461">
        <v>100</v>
      </c>
      <c r="AN7461">
        <v>5</v>
      </c>
    </row>
    <row r="7462" spans="1:40" x14ac:dyDescent="0.25">
      <c r="A7462" s="34">
        <v>40768</v>
      </c>
      <c r="B7462" s="220">
        <v>0.77777777777777779</v>
      </c>
      <c r="C7462">
        <v>27.4</v>
      </c>
      <c r="D7462">
        <v>27.6</v>
      </c>
      <c r="E7462">
        <v>27.4</v>
      </c>
      <c r="F7462">
        <v>61</v>
      </c>
      <c r="G7462">
        <v>19.3</v>
      </c>
      <c r="H7462">
        <v>8</v>
      </c>
      <c r="I7462" t="s">
        <v>341</v>
      </c>
      <c r="J7462">
        <v>0.67</v>
      </c>
      <c r="K7462">
        <v>13</v>
      </c>
      <c r="L7462" t="s">
        <v>336</v>
      </c>
      <c r="M7462">
        <v>27.2</v>
      </c>
      <c r="N7462">
        <v>28.6</v>
      </c>
      <c r="O7462">
        <v>28.4</v>
      </c>
      <c r="P7462" t="s">
        <v>337</v>
      </c>
      <c r="Q7462">
        <v>753.2</v>
      </c>
      <c r="R7462">
        <v>0</v>
      </c>
      <c r="S7462">
        <v>0</v>
      </c>
      <c r="T7462">
        <v>139</v>
      </c>
      <c r="U7462">
        <v>1</v>
      </c>
      <c r="V7462">
        <v>141</v>
      </c>
      <c r="W7462">
        <v>0.9</v>
      </c>
      <c r="X7462">
        <v>0.03</v>
      </c>
      <c r="Y7462">
        <v>0.9</v>
      </c>
      <c r="Z7462">
        <v>0</v>
      </c>
      <c r="AA7462">
        <v>3.2000000000000001E-2</v>
      </c>
      <c r="AB7462">
        <v>24.3</v>
      </c>
      <c r="AC7462">
        <v>47</v>
      </c>
      <c r="AD7462">
        <v>12.2</v>
      </c>
      <c r="AE7462">
        <v>24.2</v>
      </c>
      <c r="AF7462">
        <v>8.74</v>
      </c>
      <c r="AG7462">
        <v>7.2400000000000006E-2</v>
      </c>
      <c r="AH7462" t="s">
        <v>337</v>
      </c>
      <c r="AI7462" t="s">
        <v>337</v>
      </c>
      <c r="AJ7462">
        <v>0</v>
      </c>
      <c r="AK7462">
        <v>117</v>
      </c>
      <c r="AL7462">
        <v>1</v>
      </c>
      <c r="AM7462">
        <v>100</v>
      </c>
      <c r="AN7462">
        <v>5</v>
      </c>
    </row>
    <row r="7463" spans="1:40" x14ac:dyDescent="0.25">
      <c r="A7463" s="34">
        <v>40768</v>
      </c>
      <c r="B7463" s="220">
        <v>0.78125</v>
      </c>
      <c r="C7463">
        <v>27.3</v>
      </c>
      <c r="D7463">
        <v>27.4</v>
      </c>
      <c r="E7463">
        <v>27.3</v>
      </c>
      <c r="F7463">
        <v>63</v>
      </c>
      <c r="G7463">
        <v>19.7</v>
      </c>
      <c r="H7463">
        <v>8</v>
      </c>
      <c r="I7463" t="s">
        <v>336</v>
      </c>
      <c r="J7463">
        <v>0.67</v>
      </c>
      <c r="K7463">
        <v>15</v>
      </c>
      <c r="L7463" t="s">
        <v>336</v>
      </c>
      <c r="M7463">
        <v>27.1</v>
      </c>
      <c r="N7463">
        <v>28.6</v>
      </c>
      <c r="O7463">
        <v>28.4</v>
      </c>
      <c r="P7463" t="s">
        <v>337</v>
      </c>
      <c r="Q7463">
        <v>753.1</v>
      </c>
      <c r="R7463">
        <v>0</v>
      </c>
      <c r="S7463">
        <v>0</v>
      </c>
      <c r="T7463">
        <v>142</v>
      </c>
      <c r="U7463">
        <v>1.02</v>
      </c>
      <c r="V7463">
        <v>144</v>
      </c>
      <c r="W7463">
        <v>0.9</v>
      </c>
      <c r="X7463">
        <v>0.03</v>
      </c>
      <c r="Y7463">
        <v>0.9</v>
      </c>
      <c r="Z7463">
        <v>0</v>
      </c>
      <c r="AA7463">
        <v>3.1E-2</v>
      </c>
      <c r="AB7463">
        <v>24.3</v>
      </c>
      <c r="AC7463">
        <v>46</v>
      </c>
      <c r="AD7463">
        <v>11.9</v>
      </c>
      <c r="AE7463">
        <v>24.1</v>
      </c>
      <c r="AF7463">
        <v>8.5399999999999991</v>
      </c>
      <c r="AG7463">
        <v>7.2400000000000006E-2</v>
      </c>
      <c r="AH7463" t="s">
        <v>337</v>
      </c>
      <c r="AI7463" t="s">
        <v>337</v>
      </c>
      <c r="AJ7463">
        <v>0</v>
      </c>
      <c r="AK7463">
        <v>117</v>
      </c>
      <c r="AL7463">
        <v>1</v>
      </c>
      <c r="AM7463">
        <v>100</v>
      </c>
      <c r="AN7463">
        <v>5</v>
      </c>
    </row>
    <row r="7464" spans="1:40" x14ac:dyDescent="0.25">
      <c r="A7464" s="34">
        <v>40768</v>
      </c>
      <c r="B7464" s="220">
        <v>0.78472222222222221</v>
      </c>
      <c r="C7464">
        <v>27.1</v>
      </c>
      <c r="D7464">
        <v>27.3</v>
      </c>
      <c r="E7464">
        <v>27.1</v>
      </c>
      <c r="F7464">
        <v>63</v>
      </c>
      <c r="G7464">
        <v>19.5</v>
      </c>
      <c r="H7464">
        <v>10</v>
      </c>
      <c r="I7464" t="s">
        <v>336</v>
      </c>
      <c r="J7464">
        <v>0.83</v>
      </c>
      <c r="K7464">
        <v>14</v>
      </c>
      <c r="L7464" t="s">
        <v>338</v>
      </c>
      <c r="M7464">
        <v>26.3</v>
      </c>
      <c r="N7464">
        <v>28.3</v>
      </c>
      <c r="O7464">
        <v>27.4</v>
      </c>
      <c r="P7464" t="s">
        <v>337</v>
      </c>
      <c r="Q7464">
        <v>753.1</v>
      </c>
      <c r="R7464">
        <v>0</v>
      </c>
      <c r="S7464">
        <v>0</v>
      </c>
      <c r="T7464">
        <v>145</v>
      </c>
      <c r="U7464">
        <v>1.04</v>
      </c>
      <c r="V7464">
        <v>146</v>
      </c>
      <c r="W7464">
        <v>0.8</v>
      </c>
      <c r="X7464">
        <v>0.03</v>
      </c>
      <c r="Y7464">
        <v>0.8</v>
      </c>
      <c r="Z7464">
        <v>0</v>
      </c>
      <c r="AA7464">
        <v>0.03</v>
      </c>
      <c r="AB7464">
        <v>24.3</v>
      </c>
      <c r="AC7464">
        <v>47</v>
      </c>
      <c r="AD7464">
        <v>12.2</v>
      </c>
      <c r="AE7464">
        <v>24.2</v>
      </c>
      <c r="AF7464">
        <v>8.74</v>
      </c>
      <c r="AG7464">
        <v>7.2400000000000006E-2</v>
      </c>
      <c r="AH7464" t="s">
        <v>337</v>
      </c>
      <c r="AI7464" t="s">
        <v>337</v>
      </c>
      <c r="AJ7464">
        <v>0</v>
      </c>
      <c r="AK7464">
        <v>116</v>
      </c>
      <c r="AL7464">
        <v>1</v>
      </c>
      <c r="AM7464">
        <v>100</v>
      </c>
      <c r="AN7464">
        <v>5</v>
      </c>
    </row>
    <row r="7465" spans="1:40" x14ac:dyDescent="0.25">
      <c r="A7465" s="34">
        <v>40768</v>
      </c>
      <c r="B7465" s="220">
        <v>0.78819444444444453</v>
      </c>
      <c r="C7465">
        <v>27.1</v>
      </c>
      <c r="D7465">
        <v>27.1</v>
      </c>
      <c r="E7465">
        <v>27.1</v>
      </c>
      <c r="F7465">
        <v>63</v>
      </c>
      <c r="G7465">
        <v>19.399999999999999</v>
      </c>
      <c r="H7465">
        <v>9</v>
      </c>
      <c r="I7465" t="s">
        <v>336</v>
      </c>
      <c r="J7465">
        <v>0.75</v>
      </c>
      <c r="K7465">
        <v>12</v>
      </c>
      <c r="L7465" t="s">
        <v>336</v>
      </c>
      <c r="M7465">
        <v>26.5</v>
      </c>
      <c r="N7465">
        <v>28.2</v>
      </c>
      <c r="O7465">
        <v>27.6</v>
      </c>
      <c r="P7465" t="s">
        <v>337</v>
      </c>
      <c r="Q7465">
        <v>753.1</v>
      </c>
      <c r="R7465">
        <v>0</v>
      </c>
      <c r="S7465">
        <v>0</v>
      </c>
      <c r="T7465">
        <v>140</v>
      </c>
      <c r="U7465">
        <v>1</v>
      </c>
      <c r="V7465">
        <v>142</v>
      </c>
      <c r="W7465">
        <v>0.8</v>
      </c>
      <c r="X7465">
        <v>0.03</v>
      </c>
      <c r="Y7465">
        <v>0.8</v>
      </c>
      <c r="Z7465">
        <v>0</v>
      </c>
      <c r="AA7465">
        <v>0.03</v>
      </c>
      <c r="AB7465">
        <v>24.2</v>
      </c>
      <c r="AC7465">
        <v>47</v>
      </c>
      <c r="AD7465">
        <v>12.2</v>
      </c>
      <c r="AE7465">
        <v>24.1</v>
      </c>
      <c r="AF7465">
        <v>8.74</v>
      </c>
      <c r="AG7465">
        <v>7.2400000000000006E-2</v>
      </c>
      <c r="AH7465" t="s">
        <v>337</v>
      </c>
      <c r="AI7465" t="s">
        <v>337</v>
      </c>
      <c r="AJ7465">
        <v>0</v>
      </c>
      <c r="AK7465">
        <v>117</v>
      </c>
      <c r="AL7465">
        <v>1</v>
      </c>
      <c r="AM7465">
        <v>100</v>
      </c>
      <c r="AN7465">
        <v>5</v>
      </c>
    </row>
    <row r="7466" spans="1:40" x14ac:dyDescent="0.25">
      <c r="A7466" s="34">
        <v>40768</v>
      </c>
      <c r="B7466" s="220">
        <v>0.79166666666666663</v>
      </c>
      <c r="C7466">
        <v>27.1</v>
      </c>
      <c r="D7466">
        <v>27.1</v>
      </c>
      <c r="E7466">
        <v>27.1</v>
      </c>
      <c r="F7466">
        <v>65</v>
      </c>
      <c r="G7466">
        <v>20</v>
      </c>
      <c r="H7466">
        <v>8</v>
      </c>
      <c r="I7466" t="s">
        <v>336</v>
      </c>
      <c r="J7466">
        <v>0.67</v>
      </c>
      <c r="K7466">
        <v>13</v>
      </c>
      <c r="L7466" t="s">
        <v>336</v>
      </c>
      <c r="M7466">
        <v>26.9</v>
      </c>
      <c r="N7466">
        <v>28.4</v>
      </c>
      <c r="O7466">
        <v>28.2</v>
      </c>
      <c r="P7466" t="s">
        <v>337</v>
      </c>
      <c r="Q7466">
        <v>753.2</v>
      </c>
      <c r="R7466">
        <v>0</v>
      </c>
      <c r="S7466">
        <v>0</v>
      </c>
      <c r="T7466">
        <v>136</v>
      </c>
      <c r="U7466">
        <v>0.97</v>
      </c>
      <c r="V7466">
        <v>137</v>
      </c>
      <c r="W7466">
        <v>0.7</v>
      </c>
      <c r="X7466">
        <v>0.03</v>
      </c>
      <c r="Y7466">
        <v>0.8</v>
      </c>
      <c r="Z7466">
        <v>0</v>
      </c>
      <c r="AA7466">
        <v>0.03</v>
      </c>
      <c r="AB7466">
        <v>24.2</v>
      </c>
      <c r="AC7466">
        <v>47</v>
      </c>
      <c r="AD7466">
        <v>12.2</v>
      </c>
      <c r="AE7466">
        <v>24.1</v>
      </c>
      <c r="AF7466">
        <v>8.74</v>
      </c>
      <c r="AG7466">
        <v>7.2400000000000006E-2</v>
      </c>
      <c r="AH7466" t="s">
        <v>337</v>
      </c>
      <c r="AI7466" t="s">
        <v>337</v>
      </c>
      <c r="AJ7466">
        <v>8.0000000000000002E-3</v>
      </c>
      <c r="AK7466">
        <v>117</v>
      </c>
      <c r="AL7466">
        <v>1</v>
      </c>
      <c r="AM7466">
        <v>100</v>
      </c>
      <c r="AN7466">
        <v>5</v>
      </c>
    </row>
    <row r="7467" spans="1:40" x14ac:dyDescent="0.25">
      <c r="A7467" s="34">
        <v>40768</v>
      </c>
      <c r="B7467" s="220">
        <v>0.79513888888888884</v>
      </c>
      <c r="C7467">
        <v>27.2</v>
      </c>
      <c r="D7467">
        <v>27.2</v>
      </c>
      <c r="E7467">
        <v>27.1</v>
      </c>
      <c r="F7467">
        <v>62</v>
      </c>
      <c r="G7467">
        <v>19.3</v>
      </c>
      <c r="H7467">
        <v>8</v>
      </c>
      <c r="I7467" t="s">
        <v>336</v>
      </c>
      <c r="J7467">
        <v>0.67</v>
      </c>
      <c r="K7467">
        <v>12</v>
      </c>
      <c r="L7467" t="s">
        <v>336</v>
      </c>
      <c r="M7467">
        <v>26.9</v>
      </c>
      <c r="N7467">
        <v>28.3</v>
      </c>
      <c r="O7467">
        <v>28.1</v>
      </c>
      <c r="P7467" t="s">
        <v>337</v>
      </c>
      <c r="Q7467">
        <v>753.1</v>
      </c>
      <c r="R7467">
        <v>0</v>
      </c>
      <c r="S7467">
        <v>0</v>
      </c>
      <c r="T7467">
        <v>136</v>
      </c>
      <c r="U7467">
        <v>0.97</v>
      </c>
      <c r="V7467">
        <v>141</v>
      </c>
      <c r="W7467">
        <v>0.7</v>
      </c>
      <c r="X7467">
        <v>0.03</v>
      </c>
      <c r="Y7467">
        <v>0.7</v>
      </c>
      <c r="Z7467">
        <v>0</v>
      </c>
      <c r="AA7467">
        <v>3.1E-2</v>
      </c>
      <c r="AB7467">
        <v>24.2</v>
      </c>
      <c r="AC7467">
        <v>47</v>
      </c>
      <c r="AD7467">
        <v>12.2</v>
      </c>
      <c r="AE7467">
        <v>24.1</v>
      </c>
      <c r="AF7467">
        <v>8.74</v>
      </c>
      <c r="AG7467">
        <v>7.2400000000000006E-2</v>
      </c>
      <c r="AH7467" t="s">
        <v>337</v>
      </c>
      <c r="AI7467" t="s">
        <v>337</v>
      </c>
      <c r="AJ7467">
        <v>0</v>
      </c>
      <c r="AK7467">
        <v>117</v>
      </c>
      <c r="AL7467">
        <v>1</v>
      </c>
      <c r="AM7467">
        <v>100</v>
      </c>
      <c r="AN7467">
        <v>5</v>
      </c>
    </row>
    <row r="7468" spans="1:40" x14ac:dyDescent="0.25">
      <c r="A7468" s="34">
        <v>40768</v>
      </c>
      <c r="B7468" s="220">
        <v>0.79861111111111116</v>
      </c>
      <c r="C7468">
        <v>27.3</v>
      </c>
      <c r="D7468">
        <v>27.3</v>
      </c>
      <c r="E7468">
        <v>27.2</v>
      </c>
      <c r="F7468">
        <v>64</v>
      </c>
      <c r="G7468">
        <v>19.899999999999999</v>
      </c>
      <c r="H7468">
        <v>6</v>
      </c>
      <c r="I7468" t="s">
        <v>338</v>
      </c>
      <c r="J7468">
        <v>0.5</v>
      </c>
      <c r="K7468">
        <v>11</v>
      </c>
      <c r="L7468" t="s">
        <v>338</v>
      </c>
      <c r="M7468">
        <v>27.3</v>
      </c>
      <c r="N7468">
        <v>28.6</v>
      </c>
      <c r="O7468">
        <v>28.6</v>
      </c>
      <c r="P7468" t="s">
        <v>337</v>
      </c>
      <c r="Q7468">
        <v>753.1</v>
      </c>
      <c r="R7468">
        <v>0</v>
      </c>
      <c r="S7468">
        <v>0</v>
      </c>
      <c r="T7468">
        <v>135</v>
      </c>
      <c r="U7468">
        <v>0.97</v>
      </c>
      <c r="V7468">
        <v>141</v>
      </c>
      <c r="W7468">
        <v>0.7</v>
      </c>
      <c r="X7468">
        <v>0.03</v>
      </c>
      <c r="Y7468">
        <v>0.7</v>
      </c>
      <c r="Z7468">
        <v>0</v>
      </c>
      <c r="AA7468">
        <v>3.1E-2</v>
      </c>
      <c r="AB7468">
        <v>24.1</v>
      </c>
      <c r="AC7468">
        <v>47</v>
      </c>
      <c r="AD7468">
        <v>12.1</v>
      </c>
      <c r="AE7468">
        <v>24</v>
      </c>
      <c r="AF7468">
        <v>8.74</v>
      </c>
      <c r="AG7468">
        <v>7.2499999999999995E-2</v>
      </c>
      <c r="AH7468" t="s">
        <v>337</v>
      </c>
      <c r="AI7468" t="s">
        <v>337</v>
      </c>
      <c r="AJ7468">
        <v>0</v>
      </c>
      <c r="AK7468">
        <v>117</v>
      </c>
      <c r="AL7468">
        <v>1</v>
      </c>
      <c r="AM7468">
        <v>100</v>
      </c>
      <c r="AN7468">
        <v>5</v>
      </c>
    </row>
    <row r="7469" spans="1:40" x14ac:dyDescent="0.25">
      <c r="A7469" s="34">
        <v>40768</v>
      </c>
      <c r="B7469" s="220">
        <v>0.80208333333333337</v>
      </c>
      <c r="C7469">
        <v>27.3</v>
      </c>
      <c r="D7469">
        <v>27.3</v>
      </c>
      <c r="E7469">
        <v>27.2</v>
      </c>
      <c r="F7469">
        <v>63</v>
      </c>
      <c r="G7469">
        <v>19.600000000000001</v>
      </c>
      <c r="H7469">
        <v>7</v>
      </c>
      <c r="I7469" t="s">
        <v>338</v>
      </c>
      <c r="J7469">
        <v>0.57999999999999996</v>
      </c>
      <c r="K7469">
        <v>12</v>
      </c>
      <c r="L7469" t="s">
        <v>338</v>
      </c>
      <c r="M7469">
        <v>27.3</v>
      </c>
      <c r="N7469">
        <v>28.5</v>
      </c>
      <c r="O7469">
        <v>28.5</v>
      </c>
      <c r="P7469" t="s">
        <v>337</v>
      </c>
      <c r="Q7469">
        <v>753.1</v>
      </c>
      <c r="R7469">
        <v>0</v>
      </c>
      <c r="S7469">
        <v>0</v>
      </c>
      <c r="T7469">
        <v>125</v>
      </c>
      <c r="U7469">
        <v>0.9</v>
      </c>
      <c r="V7469">
        <v>128</v>
      </c>
      <c r="W7469">
        <v>0.6</v>
      </c>
      <c r="X7469">
        <v>0.02</v>
      </c>
      <c r="Y7469">
        <v>0.6</v>
      </c>
      <c r="Z7469">
        <v>0</v>
      </c>
      <c r="AA7469">
        <v>3.1E-2</v>
      </c>
      <c r="AB7469">
        <v>24</v>
      </c>
      <c r="AC7469">
        <v>47</v>
      </c>
      <c r="AD7469">
        <v>12</v>
      </c>
      <c r="AE7469">
        <v>23.9</v>
      </c>
      <c r="AF7469">
        <v>8.75</v>
      </c>
      <c r="AG7469">
        <v>7.2499999999999995E-2</v>
      </c>
      <c r="AH7469" t="s">
        <v>337</v>
      </c>
      <c r="AI7469" t="s">
        <v>337</v>
      </c>
      <c r="AJ7469">
        <v>0</v>
      </c>
      <c r="AK7469">
        <v>116</v>
      </c>
      <c r="AL7469">
        <v>1</v>
      </c>
      <c r="AM7469">
        <v>100</v>
      </c>
      <c r="AN7469">
        <v>5</v>
      </c>
    </row>
    <row r="7470" spans="1:40" x14ac:dyDescent="0.25">
      <c r="A7470" s="34">
        <v>40768</v>
      </c>
      <c r="B7470" s="220">
        <v>0.80555555555555547</v>
      </c>
      <c r="C7470">
        <v>27.2</v>
      </c>
      <c r="D7470">
        <v>27.3</v>
      </c>
      <c r="E7470">
        <v>27.2</v>
      </c>
      <c r="F7470">
        <v>63</v>
      </c>
      <c r="G7470">
        <v>19.600000000000001</v>
      </c>
      <c r="H7470">
        <v>8</v>
      </c>
      <c r="I7470" t="s">
        <v>338</v>
      </c>
      <c r="J7470">
        <v>0.67</v>
      </c>
      <c r="K7470">
        <v>12</v>
      </c>
      <c r="L7470" t="s">
        <v>338</v>
      </c>
      <c r="M7470">
        <v>27</v>
      </c>
      <c r="N7470">
        <v>28.4</v>
      </c>
      <c r="O7470">
        <v>28.2</v>
      </c>
      <c r="P7470" t="s">
        <v>337</v>
      </c>
      <c r="Q7470">
        <v>753</v>
      </c>
      <c r="R7470">
        <v>0</v>
      </c>
      <c r="S7470">
        <v>0</v>
      </c>
      <c r="T7470">
        <v>116</v>
      </c>
      <c r="U7470">
        <v>0.83</v>
      </c>
      <c r="V7470">
        <v>120</v>
      </c>
      <c r="W7470">
        <v>0.5</v>
      </c>
      <c r="X7470">
        <v>0.02</v>
      </c>
      <c r="Y7470">
        <v>0.6</v>
      </c>
      <c r="Z7470">
        <v>0</v>
      </c>
      <c r="AA7470">
        <v>3.1E-2</v>
      </c>
      <c r="AB7470">
        <v>23.9</v>
      </c>
      <c r="AC7470">
        <v>47</v>
      </c>
      <c r="AD7470">
        <v>11.9</v>
      </c>
      <c r="AE7470">
        <v>23.8</v>
      </c>
      <c r="AF7470">
        <v>8.75</v>
      </c>
      <c r="AG7470">
        <v>7.2499999999999995E-2</v>
      </c>
      <c r="AH7470" t="s">
        <v>337</v>
      </c>
      <c r="AI7470" t="s">
        <v>337</v>
      </c>
      <c r="AJ7470">
        <v>0</v>
      </c>
      <c r="AK7470">
        <v>117</v>
      </c>
      <c r="AL7470">
        <v>1</v>
      </c>
      <c r="AM7470">
        <v>100</v>
      </c>
      <c r="AN7470">
        <v>5</v>
      </c>
    </row>
    <row r="7471" spans="1:40" x14ac:dyDescent="0.25">
      <c r="A7471" s="34">
        <v>40768</v>
      </c>
      <c r="B7471" s="220">
        <v>0.80902777777777779</v>
      </c>
      <c r="C7471">
        <v>27.2</v>
      </c>
      <c r="D7471">
        <v>27.2</v>
      </c>
      <c r="E7471">
        <v>27.2</v>
      </c>
      <c r="F7471">
        <v>64</v>
      </c>
      <c r="G7471">
        <v>19.8</v>
      </c>
      <c r="H7471">
        <v>7</v>
      </c>
      <c r="I7471" t="s">
        <v>336</v>
      </c>
      <c r="J7471">
        <v>0.57999999999999996</v>
      </c>
      <c r="K7471">
        <v>11</v>
      </c>
      <c r="L7471" t="s">
        <v>338</v>
      </c>
      <c r="M7471">
        <v>27.2</v>
      </c>
      <c r="N7471">
        <v>28.4</v>
      </c>
      <c r="O7471">
        <v>28.4</v>
      </c>
      <c r="P7471" t="s">
        <v>337</v>
      </c>
      <c r="Q7471">
        <v>753.1</v>
      </c>
      <c r="R7471">
        <v>0</v>
      </c>
      <c r="S7471">
        <v>0</v>
      </c>
      <c r="T7471">
        <v>103</v>
      </c>
      <c r="U7471">
        <v>0.74</v>
      </c>
      <c r="V7471">
        <v>107</v>
      </c>
      <c r="W7471">
        <v>0.5</v>
      </c>
      <c r="X7471">
        <v>0.02</v>
      </c>
      <c r="Y7471">
        <v>0.5</v>
      </c>
      <c r="Z7471">
        <v>0</v>
      </c>
      <c r="AA7471">
        <v>3.1E-2</v>
      </c>
      <c r="AB7471">
        <v>23.8</v>
      </c>
      <c r="AC7471">
        <v>48</v>
      </c>
      <c r="AD7471">
        <v>12.2</v>
      </c>
      <c r="AE7471">
        <v>23.8</v>
      </c>
      <c r="AF7471">
        <v>8.9499999999999993</v>
      </c>
      <c r="AG7471">
        <v>7.2499999999999995E-2</v>
      </c>
      <c r="AH7471" t="s">
        <v>337</v>
      </c>
      <c r="AI7471" t="s">
        <v>337</v>
      </c>
      <c r="AJ7471">
        <v>0</v>
      </c>
      <c r="AK7471">
        <v>117</v>
      </c>
      <c r="AL7471">
        <v>1</v>
      </c>
      <c r="AM7471">
        <v>100</v>
      </c>
      <c r="AN7471">
        <v>5</v>
      </c>
    </row>
    <row r="7472" spans="1:40" x14ac:dyDescent="0.25">
      <c r="A7472" s="34">
        <v>40768</v>
      </c>
      <c r="B7472" s="220">
        <v>0.8125</v>
      </c>
      <c r="C7472">
        <v>26.9</v>
      </c>
      <c r="D7472">
        <v>27.2</v>
      </c>
      <c r="E7472">
        <v>26.9</v>
      </c>
      <c r="F7472">
        <v>63</v>
      </c>
      <c r="G7472">
        <v>19.3</v>
      </c>
      <c r="H7472">
        <v>8</v>
      </c>
      <c r="I7472" t="s">
        <v>336</v>
      </c>
      <c r="J7472">
        <v>0.67</v>
      </c>
      <c r="K7472">
        <v>11</v>
      </c>
      <c r="L7472" t="s">
        <v>336</v>
      </c>
      <c r="M7472">
        <v>26.7</v>
      </c>
      <c r="N7472">
        <v>28</v>
      </c>
      <c r="O7472">
        <v>27.8</v>
      </c>
      <c r="P7472" t="s">
        <v>337</v>
      </c>
      <c r="Q7472">
        <v>753.1</v>
      </c>
      <c r="R7472">
        <v>0</v>
      </c>
      <c r="S7472">
        <v>0</v>
      </c>
      <c r="T7472">
        <v>92</v>
      </c>
      <c r="U7472">
        <v>0.66</v>
      </c>
      <c r="V7472">
        <v>97</v>
      </c>
      <c r="W7472">
        <v>0</v>
      </c>
      <c r="X7472">
        <v>0</v>
      </c>
      <c r="Y7472">
        <v>0</v>
      </c>
      <c r="Z7472">
        <v>0</v>
      </c>
      <c r="AA7472">
        <v>0.03</v>
      </c>
      <c r="AB7472">
        <v>23.7</v>
      </c>
      <c r="AC7472">
        <v>48</v>
      </c>
      <c r="AD7472">
        <v>12.1</v>
      </c>
      <c r="AE7472">
        <v>23.6</v>
      </c>
      <c r="AF7472">
        <v>8.94</v>
      </c>
      <c r="AG7472">
        <v>7.2599999999999998E-2</v>
      </c>
      <c r="AH7472" t="s">
        <v>337</v>
      </c>
      <c r="AI7472" t="s">
        <v>337</v>
      </c>
      <c r="AJ7472">
        <v>0</v>
      </c>
      <c r="AK7472">
        <v>117</v>
      </c>
      <c r="AL7472">
        <v>1</v>
      </c>
      <c r="AM7472">
        <v>100</v>
      </c>
      <c r="AN7472">
        <v>5</v>
      </c>
    </row>
    <row r="7473" spans="1:40" x14ac:dyDescent="0.25">
      <c r="A7473" s="34">
        <v>40768</v>
      </c>
      <c r="B7473" s="220">
        <v>0.81597222222222221</v>
      </c>
      <c r="C7473">
        <v>26.7</v>
      </c>
      <c r="D7473">
        <v>26.9</v>
      </c>
      <c r="E7473">
        <v>26.7</v>
      </c>
      <c r="F7473">
        <v>62</v>
      </c>
      <c r="G7473">
        <v>18.8</v>
      </c>
      <c r="H7473">
        <v>9</v>
      </c>
      <c r="I7473" t="s">
        <v>336</v>
      </c>
      <c r="J7473">
        <v>0.75</v>
      </c>
      <c r="K7473">
        <v>13</v>
      </c>
      <c r="L7473" t="s">
        <v>336</v>
      </c>
      <c r="M7473">
        <v>26.1</v>
      </c>
      <c r="N7473">
        <v>27.6</v>
      </c>
      <c r="O7473">
        <v>27</v>
      </c>
      <c r="P7473" t="s">
        <v>337</v>
      </c>
      <c r="Q7473">
        <v>753.1</v>
      </c>
      <c r="R7473">
        <v>0</v>
      </c>
      <c r="S7473">
        <v>0</v>
      </c>
      <c r="T7473">
        <v>80</v>
      </c>
      <c r="U7473">
        <v>0.56999999999999995</v>
      </c>
      <c r="V7473">
        <v>86</v>
      </c>
      <c r="W7473">
        <v>0</v>
      </c>
      <c r="X7473">
        <v>0</v>
      </c>
      <c r="Y7473">
        <v>0</v>
      </c>
      <c r="Z7473">
        <v>0</v>
      </c>
      <c r="AA7473">
        <v>2.9000000000000001E-2</v>
      </c>
      <c r="AB7473">
        <v>23.6</v>
      </c>
      <c r="AC7473">
        <v>48</v>
      </c>
      <c r="AD7473">
        <v>12</v>
      </c>
      <c r="AE7473">
        <v>23.5</v>
      </c>
      <c r="AF7473">
        <v>8.94</v>
      </c>
      <c r="AG7473">
        <v>7.2599999999999998E-2</v>
      </c>
      <c r="AH7473" t="s">
        <v>337</v>
      </c>
      <c r="AI7473" t="s">
        <v>337</v>
      </c>
      <c r="AJ7473">
        <v>0</v>
      </c>
      <c r="AK7473">
        <v>118</v>
      </c>
      <c r="AL7473">
        <v>1</v>
      </c>
      <c r="AM7473">
        <v>100</v>
      </c>
      <c r="AN7473">
        <v>5</v>
      </c>
    </row>
    <row r="7474" spans="1:40" x14ac:dyDescent="0.25">
      <c r="A7474" s="34">
        <v>40768</v>
      </c>
      <c r="B7474" s="220">
        <v>0.81944444444444453</v>
      </c>
      <c r="C7474">
        <v>26.6</v>
      </c>
      <c r="D7474">
        <v>26.7</v>
      </c>
      <c r="E7474">
        <v>26.6</v>
      </c>
      <c r="F7474">
        <v>62</v>
      </c>
      <c r="G7474">
        <v>18.7</v>
      </c>
      <c r="H7474">
        <v>8</v>
      </c>
      <c r="I7474" t="s">
        <v>336</v>
      </c>
      <c r="J7474">
        <v>0.67</v>
      </c>
      <c r="K7474">
        <v>12</v>
      </c>
      <c r="L7474" t="s">
        <v>336</v>
      </c>
      <c r="M7474">
        <v>26.4</v>
      </c>
      <c r="N7474">
        <v>27.5</v>
      </c>
      <c r="O7474">
        <v>27.3</v>
      </c>
      <c r="P7474" t="s">
        <v>337</v>
      </c>
      <c r="Q7474">
        <v>753.1</v>
      </c>
      <c r="R7474">
        <v>0</v>
      </c>
      <c r="S7474">
        <v>0</v>
      </c>
      <c r="T7474">
        <v>70</v>
      </c>
      <c r="U7474">
        <v>0.5</v>
      </c>
      <c r="V7474">
        <v>74</v>
      </c>
      <c r="W7474">
        <v>0</v>
      </c>
      <c r="X7474">
        <v>0</v>
      </c>
      <c r="Y7474">
        <v>0</v>
      </c>
      <c r="Z7474">
        <v>0</v>
      </c>
      <c r="AA7474">
        <v>2.9000000000000001E-2</v>
      </c>
      <c r="AB7474">
        <v>23.5</v>
      </c>
      <c r="AC7474">
        <v>48</v>
      </c>
      <c r="AD7474">
        <v>11.9</v>
      </c>
      <c r="AE7474">
        <v>23.3</v>
      </c>
      <c r="AF7474">
        <v>8.94</v>
      </c>
      <c r="AG7474">
        <v>7.2599999999999998E-2</v>
      </c>
      <c r="AH7474" t="s">
        <v>337</v>
      </c>
      <c r="AI7474" t="s">
        <v>337</v>
      </c>
      <c r="AJ7474">
        <v>0</v>
      </c>
      <c r="AK7474">
        <v>117</v>
      </c>
      <c r="AL7474">
        <v>1</v>
      </c>
      <c r="AM7474">
        <v>100</v>
      </c>
      <c r="AN7474">
        <v>5</v>
      </c>
    </row>
    <row r="7475" spans="1:40" x14ac:dyDescent="0.25">
      <c r="A7475" s="34">
        <v>40768</v>
      </c>
      <c r="B7475" s="220">
        <v>0.82291666666666663</v>
      </c>
      <c r="C7475">
        <v>26.5</v>
      </c>
      <c r="D7475">
        <v>26.6</v>
      </c>
      <c r="E7475">
        <v>26.5</v>
      </c>
      <c r="F7475">
        <v>61</v>
      </c>
      <c r="G7475">
        <v>18.399999999999999</v>
      </c>
      <c r="H7475">
        <v>5</v>
      </c>
      <c r="I7475" t="s">
        <v>336</v>
      </c>
      <c r="J7475">
        <v>0.42</v>
      </c>
      <c r="K7475">
        <v>9</v>
      </c>
      <c r="L7475" t="s">
        <v>336</v>
      </c>
      <c r="M7475">
        <v>26.5</v>
      </c>
      <c r="N7475">
        <v>27.3</v>
      </c>
      <c r="O7475">
        <v>27.3</v>
      </c>
      <c r="P7475" t="s">
        <v>337</v>
      </c>
      <c r="Q7475">
        <v>753.2</v>
      </c>
      <c r="R7475">
        <v>0</v>
      </c>
      <c r="S7475">
        <v>0</v>
      </c>
      <c r="T7475">
        <v>62</v>
      </c>
      <c r="U7475">
        <v>0.44</v>
      </c>
      <c r="V7475">
        <v>65</v>
      </c>
      <c r="W7475">
        <v>0</v>
      </c>
      <c r="X7475">
        <v>0</v>
      </c>
      <c r="Y7475">
        <v>0</v>
      </c>
      <c r="Z7475">
        <v>0</v>
      </c>
      <c r="AA7475">
        <v>2.8000000000000001E-2</v>
      </c>
      <c r="AB7475">
        <v>23.5</v>
      </c>
      <c r="AC7475">
        <v>48</v>
      </c>
      <c r="AD7475">
        <v>11.9</v>
      </c>
      <c r="AE7475">
        <v>23.3</v>
      </c>
      <c r="AF7475">
        <v>8.94</v>
      </c>
      <c r="AG7475">
        <v>7.2599999999999998E-2</v>
      </c>
      <c r="AH7475" t="s">
        <v>337</v>
      </c>
      <c r="AI7475" t="s">
        <v>337</v>
      </c>
      <c r="AJ7475">
        <v>0</v>
      </c>
      <c r="AK7475">
        <v>117</v>
      </c>
      <c r="AL7475">
        <v>1</v>
      </c>
      <c r="AM7475">
        <v>100</v>
      </c>
      <c r="AN7475">
        <v>5</v>
      </c>
    </row>
    <row r="7476" spans="1:40" x14ac:dyDescent="0.25">
      <c r="A7476" s="34">
        <v>40768</v>
      </c>
      <c r="B7476" s="220">
        <v>0.82638888888888884</v>
      </c>
      <c r="C7476">
        <v>26.4</v>
      </c>
      <c r="D7476">
        <v>26.5</v>
      </c>
      <c r="E7476">
        <v>26.4</v>
      </c>
      <c r="F7476">
        <v>61</v>
      </c>
      <c r="G7476">
        <v>18.3</v>
      </c>
      <c r="H7476">
        <v>5</v>
      </c>
      <c r="I7476" t="s">
        <v>336</v>
      </c>
      <c r="J7476">
        <v>0.42</v>
      </c>
      <c r="K7476">
        <v>8</v>
      </c>
      <c r="L7476" t="s">
        <v>336</v>
      </c>
      <c r="M7476">
        <v>26.4</v>
      </c>
      <c r="N7476">
        <v>27.1</v>
      </c>
      <c r="O7476">
        <v>27.1</v>
      </c>
      <c r="P7476" t="s">
        <v>337</v>
      </c>
      <c r="Q7476">
        <v>753.3</v>
      </c>
      <c r="R7476">
        <v>0</v>
      </c>
      <c r="S7476">
        <v>0</v>
      </c>
      <c r="T7476">
        <v>54</v>
      </c>
      <c r="U7476">
        <v>0.39</v>
      </c>
      <c r="V7476">
        <v>58</v>
      </c>
      <c r="W7476">
        <v>0</v>
      </c>
      <c r="X7476">
        <v>0</v>
      </c>
      <c r="Y7476">
        <v>0</v>
      </c>
      <c r="Z7476">
        <v>0</v>
      </c>
      <c r="AA7476">
        <v>2.8000000000000001E-2</v>
      </c>
      <c r="AB7476">
        <v>23.4</v>
      </c>
      <c r="AC7476">
        <v>48</v>
      </c>
      <c r="AD7476">
        <v>11.8</v>
      </c>
      <c r="AE7476">
        <v>23.3</v>
      </c>
      <c r="AF7476">
        <v>8.93</v>
      </c>
      <c r="AG7476">
        <v>7.2700000000000001E-2</v>
      </c>
      <c r="AH7476" t="s">
        <v>337</v>
      </c>
      <c r="AI7476" t="s">
        <v>337</v>
      </c>
      <c r="AJ7476">
        <v>0</v>
      </c>
      <c r="AK7476">
        <v>117</v>
      </c>
      <c r="AL7476">
        <v>1</v>
      </c>
      <c r="AM7476">
        <v>100</v>
      </c>
      <c r="AN7476">
        <v>5</v>
      </c>
    </row>
    <row r="7477" spans="1:40" x14ac:dyDescent="0.25">
      <c r="A7477" s="34">
        <v>40768</v>
      </c>
      <c r="B7477" s="220">
        <v>0.82986111111111116</v>
      </c>
      <c r="C7477">
        <v>26.3</v>
      </c>
      <c r="D7477">
        <v>26.4</v>
      </c>
      <c r="E7477">
        <v>26.3</v>
      </c>
      <c r="F7477">
        <v>61</v>
      </c>
      <c r="G7477">
        <v>18.2</v>
      </c>
      <c r="H7477">
        <v>5</v>
      </c>
      <c r="I7477" t="s">
        <v>336</v>
      </c>
      <c r="J7477">
        <v>0.42</v>
      </c>
      <c r="K7477">
        <v>9</v>
      </c>
      <c r="L7477" t="s">
        <v>336</v>
      </c>
      <c r="M7477">
        <v>26.3</v>
      </c>
      <c r="N7477">
        <v>27.1</v>
      </c>
      <c r="O7477">
        <v>27.1</v>
      </c>
      <c r="P7477" t="s">
        <v>337</v>
      </c>
      <c r="Q7477">
        <v>753.3</v>
      </c>
      <c r="R7477">
        <v>0</v>
      </c>
      <c r="S7477">
        <v>0</v>
      </c>
      <c r="T7477">
        <v>46</v>
      </c>
      <c r="U7477">
        <v>0.33</v>
      </c>
      <c r="V7477">
        <v>49</v>
      </c>
      <c r="W7477">
        <v>0</v>
      </c>
      <c r="X7477">
        <v>0</v>
      </c>
      <c r="Y7477">
        <v>0</v>
      </c>
      <c r="Z7477">
        <v>0</v>
      </c>
      <c r="AA7477">
        <v>2.8000000000000001E-2</v>
      </c>
      <c r="AB7477">
        <v>23.3</v>
      </c>
      <c r="AC7477">
        <v>48</v>
      </c>
      <c r="AD7477">
        <v>11.7</v>
      </c>
      <c r="AE7477">
        <v>23.1</v>
      </c>
      <c r="AF7477">
        <v>8.93</v>
      </c>
      <c r="AG7477">
        <v>7.2700000000000001E-2</v>
      </c>
      <c r="AH7477" t="s">
        <v>337</v>
      </c>
      <c r="AI7477" t="s">
        <v>337</v>
      </c>
      <c r="AJ7477">
        <v>0</v>
      </c>
      <c r="AK7477">
        <v>117</v>
      </c>
      <c r="AL7477">
        <v>1</v>
      </c>
      <c r="AM7477">
        <v>100</v>
      </c>
      <c r="AN7477">
        <v>5</v>
      </c>
    </row>
    <row r="7478" spans="1:40" x14ac:dyDescent="0.25">
      <c r="A7478" s="34">
        <v>40768</v>
      </c>
      <c r="B7478" s="220">
        <v>0.83333333333333337</v>
      </c>
      <c r="C7478">
        <v>26.2</v>
      </c>
      <c r="D7478">
        <v>26.3</v>
      </c>
      <c r="E7478">
        <v>26.2</v>
      </c>
      <c r="F7478">
        <v>61</v>
      </c>
      <c r="G7478">
        <v>18.100000000000001</v>
      </c>
      <c r="H7478">
        <v>5</v>
      </c>
      <c r="I7478" t="s">
        <v>336</v>
      </c>
      <c r="J7478">
        <v>0.42</v>
      </c>
      <c r="K7478">
        <v>8</v>
      </c>
      <c r="L7478" t="s">
        <v>336</v>
      </c>
      <c r="M7478">
        <v>26.2</v>
      </c>
      <c r="N7478">
        <v>26.9</v>
      </c>
      <c r="O7478">
        <v>26.9</v>
      </c>
      <c r="P7478" t="s">
        <v>337</v>
      </c>
      <c r="Q7478">
        <v>753.3</v>
      </c>
      <c r="R7478">
        <v>0</v>
      </c>
      <c r="S7478">
        <v>0</v>
      </c>
      <c r="T7478">
        <v>37</v>
      </c>
      <c r="U7478">
        <v>0.27</v>
      </c>
      <c r="V7478">
        <v>40</v>
      </c>
      <c r="W7478">
        <v>0</v>
      </c>
      <c r="X7478">
        <v>0</v>
      </c>
      <c r="Y7478">
        <v>0</v>
      </c>
      <c r="Z7478">
        <v>0</v>
      </c>
      <c r="AA7478">
        <v>2.7E-2</v>
      </c>
      <c r="AB7478">
        <v>23.3</v>
      </c>
      <c r="AC7478">
        <v>47</v>
      </c>
      <c r="AD7478">
        <v>11.4</v>
      </c>
      <c r="AE7478">
        <v>23.1</v>
      </c>
      <c r="AF7478">
        <v>8.75</v>
      </c>
      <c r="AG7478">
        <v>7.2700000000000001E-2</v>
      </c>
      <c r="AH7478" t="s">
        <v>337</v>
      </c>
      <c r="AI7478" t="s">
        <v>337</v>
      </c>
      <c r="AJ7478">
        <v>5.0000000000000001E-3</v>
      </c>
      <c r="AK7478">
        <v>116</v>
      </c>
      <c r="AL7478">
        <v>1</v>
      </c>
      <c r="AM7478">
        <v>100</v>
      </c>
      <c r="AN7478">
        <v>5</v>
      </c>
    </row>
    <row r="7479" spans="1:40" x14ac:dyDescent="0.25">
      <c r="A7479" s="34">
        <v>40768</v>
      </c>
      <c r="B7479" s="220">
        <v>0.83680555555555547</v>
      </c>
      <c r="C7479">
        <v>26.2</v>
      </c>
      <c r="D7479">
        <v>26.2</v>
      </c>
      <c r="E7479">
        <v>26.2</v>
      </c>
      <c r="F7479">
        <v>60</v>
      </c>
      <c r="G7479">
        <v>17.8</v>
      </c>
      <c r="H7479">
        <v>6</v>
      </c>
      <c r="I7479" t="s">
        <v>336</v>
      </c>
      <c r="J7479">
        <v>0.5</v>
      </c>
      <c r="K7479">
        <v>8</v>
      </c>
      <c r="L7479" t="s">
        <v>336</v>
      </c>
      <c r="M7479">
        <v>26.2</v>
      </c>
      <c r="N7479">
        <v>26.8</v>
      </c>
      <c r="O7479">
        <v>26.8</v>
      </c>
      <c r="P7479" t="s">
        <v>337</v>
      </c>
      <c r="Q7479">
        <v>753.3</v>
      </c>
      <c r="R7479">
        <v>0</v>
      </c>
      <c r="S7479">
        <v>0</v>
      </c>
      <c r="T7479">
        <v>29</v>
      </c>
      <c r="U7479">
        <v>0.21</v>
      </c>
      <c r="V7479">
        <v>32</v>
      </c>
      <c r="W7479">
        <v>0</v>
      </c>
      <c r="X7479">
        <v>0</v>
      </c>
      <c r="Y7479">
        <v>0</v>
      </c>
      <c r="Z7479">
        <v>0</v>
      </c>
      <c r="AA7479">
        <v>2.7E-2</v>
      </c>
      <c r="AB7479">
        <v>23.2</v>
      </c>
      <c r="AC7479">
        <v>47</v>
      </c>
      <c r="AD7479">
        <v>11.3</v>
      </c>
      <c r="AE7479">
        <v>22.9</v>
      </c>
      <c r="AF7479">
        <v>8.75</v>
      </c>
      <c r="AG7479">
        <v>7.2800000000000004E-2</v>
      </c>
      <c r="AH7479" t="s">
        <v>337</v>
      </c>
      <c r="AI7479" t="s">
        <v>337</v>
      </c>
      <c r="AJ7479">
        <v>0</v>
      </c>
      <c r="AK7479">
        <v>117</v>
      </c>
      <c r="AL7479">
        <v>1</v>
      </c>
      <c r="AM7479">
        <v>100</v>
      </c>
      <c r="AN7479">
        <v>5</v>
      </c>
    </row>
    <row r="7480" spans="1:40" x14ac:dyDescent="0.25">
      <c r="A7480" s="34">
        <v>40768</v>
      </c>
      <c r="B7480" s="220">
        <v>0.84027777777777779</v>
      </c>
      <c r="C7480">
        <v>26.1</v>
      </c>
      <c r="D7480">
        <v>26.2</v>
      </c>
      <c r="E7480">
        <v>26.1</v>
      </c>
      <c r="F7480">
        <v>61</v>
      </c>
      <c r="G7480">
        <v>17.899999999999999</v>
      </c>
      <c r="H7480">
        <v>4</v>
      </c>
      <c r="I7480" t="s">
        <v>336</v>
      </c>
      <c r="J7480">
        <v>0.33</v>
      </c>
      <c r="K7480">
        <v>6</v>
      </c>
      <c r="L7480" t="s">
        <v>336</v>
      </c>
      <c r="M7480">
        <v>26.1</v>
      </c>
      <c r="N7480">
        <v>26.7</v>
      </c>
      <c r="O7480">
        <v>26.7</v>
      </c>
      <c r="P7480" t="s">
        <v>337</v>
      </c>
      <c r="Q7480">
        <v>753.3</v>
      </c>
      <c r="R7480">
        <v>0</v>
      </c>
      <c r="S7480">
        <v>0</v>
      </c>
      <c r="T7480">
        <v>23</v>
      </c>
      <c r="U7480">
        <v>0.16</v>
      </c>
      <c r="V7480">
        <v>25</v>
      </c>
      <c r="W7480">
        <v>0</v>
      </c>
      <c r="X7480">
        <v>0</v>
      </c>
      <c r="Y7480">
        <v>0</v>
      </c>
      <c r="Z7480">
        <v>0</v>
      </c>
      <c r="AA7480">
        <v>2.7E-2</v>
      </c>
      <c r="AB7480">
        <v>23.1</v>
      </c>
      <c r="AC7480">
        <v>47</v>
      </c>
      <c r="AD7480">
        <v>11.2</v>
      </c>
      <c r="AE7480">
        <v>22.8</v>
      </c>
      <c r="AF7480">
        <v>8.75</v>
      </c>
      <c r="AG7480">
        <v>7.2800000000000004E-2</v>
      </c>
      <c r="AH7480" t="s">
        <v>337</v>
      </c>
      <c r="AI7480" t="s">
        <v>337</v>
      </c>
      <c r="AJ7480">
        <v>0</v>
      </c>
      <c r="AK7480">
        <v>117</v>
      </c>
      <c r="AL7480">
        <v>1</v>
      </c>
      <c r="AM7480">
        <v>100</v>
      </c>
      <c r="AN7480">
        <v>5</v>
      </c>
    </row>
    <row r="7481" spans="1:40" x14ac:dyDescent="0.25">
      <c r="A7481" s="34">
        <v>40768</v>
      </c>
      <c r="B7481" s="220">
        <v>0.84375</v>
      </c>
      <c r="C7481">
        <v>25.9</v>
      </c>
      <c r="D7481">
        <v>26</v>
      </c>
      <c r="E7481">
        <v>25.9</v>
      </c>
      <c r="F7481">
        <v>63</v>
      </c>
      <c r="G7481">
        <v>18.3</v>
      </c>
      <c r="H7481">
        <v>3</v>
      </c>
      <c r="I7481" t="s">
        <v>336</v>
      </c>
      <c r="J7481">
        <v>0.25</v>
      </c>
      <c r="K7481">
        <v>5</v>
      </c>
      <c r="L7481" t="s">
        <v>336</v>
      </c>
      <c r="M7481">
        <v>25.9</v>
      </c>
      <c r="N7481">
        <v>26.7</v>
      </c>
      <c r="O7481">
        <v>26.7</v>
      </c>
      <c r="P7481" t="s">
        <v>337</v>
      </c>
      <c r="Q7481">
        <v>753.3</v>
      </c>
      <c r="R7481">
        <v>0</v>
      </c>
      <c r="S7481">
        <v>0</v>
      </c>
      <c r="T7481">
        <v>17</v>
      </c>
      <c r="U7481">
        <v>0.12</v>
      </c>
      <c r="V7481">
        <v>19</v>
      </c>
      <c r="W7481">
        <v>0</v>
      </c>
      <c r="X7481">
        <v>0</v>
      </c>
      <c r="Y7481">
        <v>0</v>
      </c>
      <c r="Z7481">
        <v>0</v>
      </c>
      <c r="AA7481">
        <v>2.5999999999999999E-2</v>
      </c>
      <c r="AB7481">
        <v>23.1</v>
      </c>
      <c r="AC7481">
        <v>47</v>
      </c>
      <c r="AD7481">
        <v>11.1</v>
      </c>
      <c r="AE7481">
        <v>22.7</v>
      </c>
      <c r="AF7481">
        <v>8.75</v>
      </c>
      <c r="AG7481">
        <v>7.2800000000000004E-2</v>
      </c>
      <c r="AH7481" t="s">
        <v>337</v>
      </c>
      <c r="AI7481" t="s">
        <v>337</v>
      </c>
      <c r="AJ7481">
        <v>0</v>
      </c>
      <c r="AK7481">
        <v>117</v>
      </c>
      <c r="AL7481">
        <v>1</v>
      </c>
      <c r="AM7481">
        <v>100</v>
      </c>
      <c r="AN7481">
        <v>5</v>
      </c>
    </row>
    <row r="7482" spans="1:40" x14ac:dyDescent="0.25">
      <c r="A7482" s="34">
        <v>40768</v>
      </c>
      <c r="B7482" s="220">
        <v>0.84722222222222221</v>
      </c>
      <c r="C7482">
        <v>25.8</v>
      </c>
      <c r="D7482">
        <v>25.9</v>
      </c>
      <c r="E7482">
        <v>25.8</v>
      </c>
      <c r="F7482">
        <v>64</v>
      </c>
      <c r="G7482">
        <v>18.5</v>
      </c>
      <c r="H7482">
        <v>3</v>
      </c>
      <c r="I7482" t="s">
        <v>336</v>
      </c>
      <c r="J7482">
        <v>0.25</v>
      </c>
      <c r="K7482">
        <v>4</v>
      </c>
      <c r="L7482" t="s">
        <v>336</v>
      </c>
      <c r="M7482">
        <v>25.8</v>
      </c>
      <c r="N7482">
        <v>26.6</v>
      </c>
      <c r="O7482">
        <v>26.6</v>
      </c>
      <c r="P7482" t="s">
        <v>337</v>
      </c>
      <c r="Q7482">
        <v>753.4</v>
      </c>
      <c r="R7482">
        <v>0</v>
      </c>
      <c r="S7482">
        <v>0</v>
      </c>
      <c r="T7482">
        <v>12</v>
      </c>
      <c r="U7482">
        <v>0.09</v>
      </c>
      <c r="V7482">
        <v>14</v>
      </c>
      <c r="W7482">
        <v>0</v>
      </c>
      <c r="X7482">
        <v>0</v>
      </c>
      <c r="Y7482">
        <v>0</v>
      </c>
      <c r="Z7482">
        <v>0</v>
      </c>
      <c r="AA7482">
        <v>2.5999999999999999E-2</v>
      </c>
      <c r="AB7482">
        <v>23.1</v>
      </c>
      <c r="AC7482">
        <v>47</v>
      </c>
      <c r="AD7482">
        <v>11.1</v>
      </c>
      <c r="AE7482">
        <v>22.7</v>
      </c>
      <c r="AF7482">
        <v>8.75</v>
      </c>
      <c r="AG7482">
        <v>7.2800000000000004E-2</v>
      </c>
      <c r="AH7482" t="s">
        <v>337</v>
      </c>
      <c r="AI7482" t="s">
        <v>337</v>
      </c>
      <c r="AJ7482">
        <v>0</v>
      </c>
      <c r="AK7482">
        <v>117</v>
      </c>
      <c r="AL7482">
        <v>1</v>
      </c>
      <c r="AM7482">
        <v>100</v>
      </c>
      <c r="AN7482">
        <v>5</v>
      </c>
    </row>
    <row r="7483" spans="1:40" x14ac:dyDescent="0.25">
      <c r="A7483" s="34">
        <v>40768</v>
      </c>
      <c r="B7483" s="220">
        <v>0.85069444444444453</v>
      </c>
      <c r="C7483">
        <v>25.6</v>
      </c>
      <c r="D7483">
        <v>25.8</v>
      </c>
      <c r="E7483">
        <v>25.6</v>
      </c>
      <c r="F7483">
        <v>66</v>
      </c>
      <c r="G7483">
        <v>18.8</v>
      </c>
      <c r="H7483">
        <v>3</v>
      </c>
      <c r="I7483" t="s">
        <v>336</v>
      </c>
      <c r="J7483">
        <v>0.25</v>
      </c>
      <c r="K7483">
        <v>4</v>
      </c>
      <c r="L7483" t="s">
        <v>336</v>
      </c>
      <c r="M7483">
        <v>25.6</v>
      </c>
      <c r="N7483">
        <v>26.5</v>
      </c>
      <c r="O7483">
        <v>26.5</v>
      </c>
      <c r="P7483" t="s">
        <v>337</v>
      </c>
      <c r="Q7483">
        <v>753.3</v>
      </c>
      <c r="R7483">
        <v>0</v>
      </c>
      <c r="S7483">
        <v>0</v>
      </c>
      <c r="T7483">
        <v>7</v>
      </c>
      <c r="U7483">
        <v>0.05</v>
      </c>
      <c r="V7483">
        <v>9</v>
      </c>
      <c r="W7483">
        <v>0</v>
      </c>
      <c r="X7483">
        <v>0</v>
      </c>
      <c r="Y7483">
        <v>0</v>
      </c>
      <c r="Z7483">
        <v>0</v>
      </c>
      <c r="AA7483">
        <v>2.5000000000000001E-2</v>
      </c>
      <c r="AB7483">
        <v>22.9</v>
      </c>
      <c r="AC7483">
        <v>47</v>
      </c>
      <c r="AD7483">
        <v>11</v>
      </c>
      <c r="AE7483">
        <v>22.6</v>
      </c>
      <c r="AF7483">
        <v>8.75</v>
      </c>
      <c r="AG7483">
        <v>7.2800000000000004E-2</v>
      </c>
      <c r="AH7483" t="s">
        <v>337</v>
      </c>
      <c r="AI7483" t="s">
        <v>337</v>
      </c>
      <c r="AJ7483">
        <v>0</v>
      </c>
      <c r="AK7483">
        <v>117</v>
      </c>
      <c r="AL7483">
        <v>1</v>
      </c>
      <c r="AM7483">
        <v>100</v>
      </c>
      <c r="AN7483">
        <v>5</v>
      </c>
    </row>
    <row r="7484" spans="1:40" x14ac:dyDescent="0.25">
      <c r="A7484" s="34">
        <v>40768</v>
      </c>
      <c r="B7484" s="220">
        <v>0.85416666666666663</v>
      </c>
      <c r="C7484">
        <v>25.4</v>
      </c>
      <c r="D7484">
        <v>25.6</v>
      </c>
      <c r="E7484">
        <v>25.4</v>
      </c>
      <c r="F7484">
        <v>66</v>
      </c>
      <c r="G7484">
        <v>18.600000000000001</v>
      </c>
      <c r="H7484">
        <v>3</v>
      </c>
      <c r="I7484" t="s">
        <v>336</v>
      </c>
      <c r="J7484">
        <v>0.25</v>
      </c>
      <c r="K7484">
        <v>5</v>
      </c>
      <c r="L7484" t="s">
        <v>336</v>
      </c>
      <c r="M7484">
        <v>25.4</v>
      </c>
      <c r="N7484">
        <v>26.2</v>
      </c>
      <c r="O7484">
        <v>26.2</v>
      </c>
      <c r="P7484" t="s">
        <v>337</v>
      </c>
      <c r="Q7484">
        <v>753.3</v>
      </c>
      <c r="R7484">
        <v>0</v>
      </c>
      <c r="S7484">
        <v>0</v>
      </c>
      <c r="T7484">
        <v>1</v>
      </c>
      <c r="U7484">
        <v>0.01</v>
      </c>
      <c r="V7484">
        <v>5</v>
      </c>
      <c r="W7484">
        <v>0</v>
      </c>
      <c r="X7484">
        <v>0</v>
      </c>
      <c r="Y7484">
        <v>0</v>
      </c>
      <c r="Z7484">
        <v>0</v>
      </c>
      <c r="AA7484">
        <v>2.4E-2</v>
      </c>
      <c r="AB7484">
        <v>22.8</v>
      </c>
      <c r="AC7484">
        <v>47</v>
      </c>
      <c r="AD7484">
        <v>10.9</v>
      </c>
      <c r="AE7484">
        <v>22.4</v>
      </c>
      <c r="AF7484">
        <v>8.75</v>
      </c>
      <c r="AG7484">
        <v>7.2900000000000006E-2</v>
      </c>
      <c r="AH7484" t="s">
        <v>337</v>
      </c>
      <c r="AI7484" t="s">
        <v>337</v>
      </c>
      <c r="AJ7484">
        <v>0</v>
      </c>
      <c r="AK7484">
        <v>116</v>
      </c>
      <c r="AL7484">
        <v>1</v>
      </c>
      <c r="AM7484">
        <v>100</v>
      </c>
      <c r="AN7484">
        <v>5</v>
      </c>
    </row>
    <row r="7485" spans="1:40" x14ac:dyDescent="0.25">
      <c r="A7485" s="34">
        <v>40768</v>
      </c>
      <c r="B7485" s="220">
        <v>0.85763888888888884</v>
      </c>
      <c r="C7485">
        <v>25.2</v>
      </c>
      <c r="D7485">
        <v>25.4</v>
      </c>
      <c r="E7485">
        <v>25.2</v>
      </c>
      <c r="F7485">
        <v>67</v>
      </c>
      <c r="G7485">
        <v>18.7</v>
      </c>
      <c r="H7485">
        <v>4</v>
      </c>
      <c r="I7485" t="s">
        <v>336</v>
      </c>
      <c r="J7485">
        <v>0.33</v>
      </c>
      <c r="K7485">
        <v>6</v>
      </c>
      <c r="L7485" t="s">
        <v>336</v>
      </c>
      <c r="M7485">
        <v>25.2</v>
      </c>
      <c r="N7485">
        <v>26.1</v>
      </c>
      <c r="O7485">
        <v>26.1</v>
      </c>
      <c r="P7485" t="s">
        <v>337</v>
      </c>
      <c r="Q7485">
        <v>753.3</v>
      </c>
      <c r="R7485">
        <v>0</v>
      </c>
      <c r="S7485">
        <v>0</v>
      </c>
      <c r="T7485">
        <v>0</v>
      </c>
      <c r="U7485">
        <v>0</v>
      </c>
      <c r="V7485">
        <v>0</v>
      </c>
      <c r="W7485">
        <v>0</v>
      </c>
      <c r="X7485">
        <v>0</v>
      </c>
      <c r="Y7485">
        <v>0</v>
      </c>
      <c r="Z7485">
        <v>0</v>
      </c>
      <c r="AA7485">
        <v>2.4E-2</v>
      </c>
      <c r="AB7485">
        <v>22.8</v>
      </c>
      <c r="AC7485">
        <v>47</v>
      </c>
      <c r="AD7485">
        <v>10.9</v>
      </c>
      <c r="AE7485">
        <v>22.4</v>
      </c>
      <c r="AF7485">
        <v>8.75</v>
      </c>
      <c r="AG7485">
        <v>7.2900000000000006E-2</v>
      </c>
      <c r="AH7485" t="s">
        <v>337</v>
      </c>
      <c r="AI7485" t="s">
        <v>337</v>
      </c>
      <c r="AJ7485">
        <v>0</v>
      </c>
      <c r="AK7485">
        <v>117</v>
      </c>
      <c r="AL7485">
        <v>1</v>
      </c>
      <c r="AM7485">
        <v>100</v>
      </c>
      <c r="AN7485">
        <v>5</v>
      </c>
    </row>
    <row r="7486" spans="1:40" x14ac:dyDescent="0.25">
      <c r="A7486" s="34">
        <v>40768</v>
      </c>
      <c r="B7486" s="220">
        <v>0.86111111111111116</v>
      </c>
      <c r="C7486">
        <v>25.1</v>
      </c>
      <c r="D7486">
        <v>25.2</v>
      </c>
      <c r="E7486">
        <v>25.1</v>
      </c>
      <c r="F7486">
        <v>67</v>
      </c>
      <c r="G7486">
        <v>18.600000000000001</v>
      </c>
      <c r="H7486">
        <v>4</v>
      </c>
      <c r="I7486" t="s">
        <v>336</v>
      </c>
      <c r="J7486">
        <v>0.33</v>
      </c>
      <c r="K7486">
        <v>5</v>
      </c>
      <c r="L7486" t="s">
        <v>336</v>
      </c>
      <c r="M7486">
        <v>25.1</v>
      </c>
      <c r="N7486">
        <v>26</v>
      </c>
      <c r="O7486">
        <v>26</v>
      </c>
      <c r="P7486" t="s">
        <v>337</v>
      </c>
      <c r="Q7486">
        <v>753.3</v>
      </c>
      <c r="R7486">
        <v>0</v>
      </c>
      <c r="S7486">
        <v>0</v>
      </c>
      <c r="T7486">
        <v>0</v>
      </c>
      <c r="U7486">
        <v>0</v>
      </c>
      <c r="V7486">
        <v>0</v>
      </c>
      <c r="W7486">
        <v>0</v>
      </c>
      <c r="X7486">
        <v>0</v>
      </c>
      <c r="Y7486">
        <v>0</v>
      </c>
      <c r="Z7486">
        <v>0</v>
      </c>
      <c r="AA7486">
        <v>2.4E-2</v>
      </c>
      <c r="AB7486">
        <v>22.8</v>
      </c>
      <c r="AC7486">
        <v>47</v>
      </c>
      <c r="AD7486">
        <v>10.9</v>
      </c>
      <c r="AE7486">
        <v>22.4</v>
      </c>
      <c r="AF7486">
        <v>8.75</v>
      </c>
      <c r="AG7486">
        <v>7.2900000000000006E-2</v>
      </c>
      <c r="AH7486" t="s">
        <v>337</v>
      </c>
      <c r="AI7486" t="s">
        <v>337</v>
      </c>
      <c r="AJ7486">
        <v>0</v>
      </c>
      <c r="AK7486">
        <v>117</v>
      </c>
      <c r="AL7486">
        <v>1</v>
      </c>
      <c r="AM7486">
        <v>100</v>
      </c>
      <c r="AN7486">
        <v>5</v>
      </c>
    </row>
    <row r="7487" spans="1:40" x14ac:dyDescent="0.25">
      <c r="A7487" s="34">
        <v>40768</v>
      </c>
      <c r="B7487" s="220">
        <v>0.86458333333333337</v>
      </c>
      <c r="C7487">
        <v>24.9</v>
      </c>
      <c r="D7487">
        <v>25.1</v>
      </c>
      <c r="E7487">
        <v>24.9</v>
      </c>
      <c r="F7487">
        <v>67</v>
      </c>
      <c r="G7487">
        <v>18.399999999999999</v>
      </c>
      <c r="H7487">
        <v>3</v>
      </c>
      <c r="I7487" t="s">
        <v>336</v>
      </c>
      <c r="J7487">
        <v>0.25</v>
      </c>
      <c r="K7487">
        <v>4</v>
      </c>
      <c r="L7487" t="s">
        <v>336</v>
      </c>
      <c r="M7487">
        <v>24.9</v>
      </c>
      <c r="N7487">
        <v>25.8</v>
      </c>
      <c r="O7487">
        <v>25.8</v>
      </c>
      <c r="P7487" t="s">
        <v>337</v>
      </c>
      <c r="Q7487">
        <v>753.4</v>
      </c>
      <c r="R7487">
        <v>0</v>
      </c>
      <c r="S7487">
        <v>0</v>
      </c>
      <c r="T7487">
        <v>0</v>
      </c>
      <c r="U7487">
        <v>0</v>
      </c>
      <c r="V7487">
        <v>0</v>
      </c>
      <c r="W7487">
        <v>0</v>
      </c>
      <c r="X7487">
        <v>0</v>
      </c>
      <c r="Y7487">
        <v>0</v>
      </c>
      <c r="Z7487">
        <v>0</v>
      </c>
      <c r="AA7487">
        <v>2.3E-2</v>
      </c>
      <c r="AB7487">
        <v>22.7</v>
      </c>
      <c r="AC7487">
        <v>47</v>
      </c>
      <c r="AD7487">
        <v>10.8</v>
      </c>
      <c r="AE7487">
        <v>22.2</v>
      </c>
      <c r="AF7487">
        <v>8.75</v>
      </c>
      <c r="AG7487">
        <v>7.2900000000000006E-2</v>
      </c>
      <c r="AH7487" t="s">
        <v>337</v>
      </c>
      <c r="AI7487" t="s">
        <v>337</v>
      </c>
      <c r="AJ7487">
        <v>0</v>
      </c>
      <c r="AK7487">
        <v>118</v>
      </c>
      <c r="AL7487">
        <v>1</v>
      </c>
      <c r="AM7487">
        <v>100</v>
      </c>
      <c r="AN7487">
        <v>5</v>
      </c>
    </row>
    <row r="7488" spans="1:40" x14ac:dyDescent="0.25">
      <c r="A7488" s="34">
        <v>40768</v>
      </c>
      <c r="B7488" s="220">
        <v>0.86805555555555547</v>
      </c>
      <c r="C7488">
        <v>24.8</v>
      </c>
      <c r="D7488">
        <v>24.9</v>
      </c>
      <c r="E7488">
        <v>24.8</v>
      </c>
      <c r="F7488">
        <v>67</v>
      </c>
      <c r="G7488">
        <v>18.3</v>
      </c>
      <c r="H7488">
        <v>3</v>
      </c>
      <c r="I7488" t="s">
        <v>336</v>
      </c>
      <c r="J7488">
        <v>0.25</v>
      </c>
      <c r="K7488">
        <v>5</v>
      </c>
      <c r="L7488" t="s">
        <v>336</v>
      </c>
      <c r="M7488">
        <v>24.8</v>
      </c>
      <c r="N7488">
        <v>25.7</v>
      </c>
      <c r="O7488">
        <v>25.7</v>
      </c>
      <c r="P7488" t="s">
        <v>337</v>
      </c>
      <c r="Q7488">
        <v>753.5</v>
      </c>
      <c r="R7488">
        <v>0</v>
      </c>
      <c r="S7488">
        <v>0</v>
      </c>
      <c r="T7488">
        <v>0</v>
      </c>
      <c r="U7488">
        <v>0</v>
      </c>
      <c r="V7488">
        <v>0</v>
      </c>
      <c r="W7488">
        <v>0</v>
      </c>
      <c r="X7488">
        <v>0</v>
      </c>
      <c r="Y7488">
        <v>0</v>
      </c>
      <c r="Z7488">
        <v>0</v>
      </c>
      <c r="AA7488">
        <v>2.3E-2</v>
      </c>
      <c r="AB7488">
        <v>22.6</v>
      </c>
      <c r="AC7488">
        <v>47</v>
      </c>
      <c r="AD7488">
        <v>10.7</v>
      </c>
      <c r="AE7488">
        <v>22.1</v>
      </c>
      <c r="AF7488">
        <v>8.75</v>
      </c>
      <c r="AG7488">
        <v>7.2999999999999995E-2</v>
      </c>
      <c r="AH7488" t="s">
        <v>337</v>
      </c>
      <c r="AI7488" t="s">
        <v>337</v>
      </c>
      <c r="AJ7488">
        <v>0</v>
      </c>
      <c r="AK7488">
        <v>117</v>
      </c>
      <c r="AL7488">
        <v>1</v>
      </c>
      <c r="AM7488">
        <v>100</v>
      </c>
      <c r="AN7488">
        <v>5</v>
      </c>
    </row>
    <row r="7489" spans="1:40" x14ac:dyDescent="0.25">
      <c r="A7489" s="34">
        <v>40768</v>
      </c>
      <c r="B7489" s="220">
        <v>0.87152777777777779</v>
      </c>
      <c r="C7489">
        <v>24.9</v>
      </c>
      <c r="D7489">
        <v>24.9</v>
      </c>
      <c r="E7489">
        <v>24.8</v>
      </c>
      <c r="F7489">
        <v>66</v>
      </c>
      <c r="G7489">
        <v>18.100000000000001</v>
      </c>
      <c r="H7489">
        <v>2</v>
      </c>
      <c r="I7489" t="s">
        <v>336</v>
      </c>
      <c r="J7489">
        <v>0.17</v>
      </c>
      <c r="K7489">
        <v>4</v>
      </c>
      <c r="L7489" t="s">
        <v>336</v>
      </c>
      <c r="M7489">
        <v>24.9</v>
      </c>
      <c r="N7489">
        <v>25.7</v>
      </c>
      <c r="O7489">
        <v>25.7</v>
      </c>
      <c r="P7489" t="s">
        <v>337</v>
      </c>
      <c r="Q7489">
        <v>753.6</v>
      </c>
      <c r="R7489">
        <v>0</v>
      </c>
      <c r="S7489">
        <v>0</v>
      </c>
      <c r="T7489">
        <v>0</v>
      </c>
      <c r="U7489">
        <v>0</v>
      </c>
      <c r="V7489">
        <v>0</v>
      </c>
      <c r="W7489">
        <v>0</v>
      </c>
      <c r="X7489">
        <v>0</v>
      </c>
      <c r="Y7489">
        <v>0</v>
      </c>
      <c r="Z7489">
        <v>0</v>
      </c>
      <c r="AA7489">
        <v>2.3E-2</v>
      </c>
      <c r="AB7489">
        <v>22.6</v>
      </c>
      <c r="AC7489">
        <v>47</v>
      </c>
      <c r="AD7489">
        <v>10.7</v>
      </c>
      <c r="AE7489">
        <v>22.1</v>
      </c>
      <c r="AF7489">
        <v>8.75</v>
      </c>
      <c r="AG7489">
        <v>7.2999999999999995E-2</v>
      </c>
      <c r="AH7489" t="s">
        <v>337</v>
      </c>
      <c r="AI7489" t="s">
        <v>337</v>
      </c>
      <c r="AJ7489">
        <v>0</v>
      </c>
      <c r="AK7489">
        <v>117</v>
      </c>
      <c r="AL7489">
        <v>1</v>
      </c>
      <c r="AM7489">
        <v>100</v>
      </c>
      <c r="AN7489">
        <v>5</v>
      </c>
    </row>
    <row r="7490" spans="1:40" x14ac:dyDescent="0.25">
      <c r="A7490" s="34">
        <v>40768</v>
      </c>
      <c r="B7490" s="220">
        <v>0.875</v>
      </c>
      <c r="C7490">
        <v>24.8</v>
      </c>
      <c r="D7490">
        <v>24.9</v>
      </c>
      <c r="E7490">
        <v>24.8</v>
      </c>
      <c r="F7490">
        <v>67</v>
      </c>
      <c r="G7490">
        <v>18.3</v>
      </c>
      <c r="H7490">
        <v>1</v>
      </c>
      <c r="I7490" t="s">
        <v>336</v>
      </c>
      <c r="J7490">
        <v>0.08</v>
      </c>
      <c r="K7490">
        <v>3</v>
      </c>
      <c r="L7490" t="s">
        <v>336</v>
      </c>
      <c r="M7490">
        <v>24.8</v>
      </c>
      <c r="N7490">
        <v>25.7</v>
      </c>
      <c r="O7490">
        <v>25.7</v>
      </c>
      <c r="P7490" t="s">
        <v>337</v>
      </c>
      <c r="Q7490">
        <v>753.5</v>
      </c>
      <c r="R7490">
        <v>0</v>
      </c>
      <c r="S7490">
        <v>0</v>
      </c>
      <c r="T7490">
        <v>0</v>
      </c>
      <c r="U7490">
        <v>0</v>
      </c>
      <c r="V7490">
        <v>0</v>
      </c>
      <c r="W7490">
        <v>0</v>
      </c>
      <c r="X7490">
        <v>0</v>
      </c>
      <c r="Y7490">
        <v>0</v>
      </c>
      <c r="Z7490">
        <v>0</v>
      </c>
      <c r="AA7490">
        <v>2.3E-2</v>
      </c>
      <c r="AB7490">
        <v>22.4</v>
      </c>
      <c r="AC7490">
        <v>47</v>
      </c>
      <c r="AD7490">
        <v>10.6</v>
      </c>
      <c r="AE7490">
        <v>21.9</v>
      </c>
      <c r="AF7490">
        <v>8.75</v>
      </c>
      <c r="AG7490">
        <v>7.2999999999999995E-2</v>
      </c>
      <c r="AH7490" t="s">
        <v>337</v>
      </c>
      <c r="AI7490" t="s">
        <v>337</v>
      </c>
      <c r="AJ7490">
        <v>2E-3</v>
      </c>
      <c r="AK7490">
        <v>115</v>
      </c>
      <c r="AL7490">
        <v>1</v>
      </c>
      <c r="AM7490">
        <v>100</v>
      </c>
      <c r="AN7490">
        <v>5</v>
      </c>
    </row>
    <row r="7491" spans="1:40" x14ac:dyDescent="0.25">
      <c r="A7491" s="34">
        <v>40768</v>
      </c>
      <c r="B7491" s="220">
        <v>0.87847222222222221</v>
      </c>
      <c r="C7491">
        <v>24.8</v>
      </c>
      <c r="D7491">
        <v>24.8</v>
      </c>
      <c r="E7491">
        <v>24.7</v>
      </c>
      <c r="F7491">
        <v>67</v>
      </c>
      <c r="G7491">
        <v>18.2</v>
      </c>
      <c r="H7491">
        <v>0</v>
      </c>
      <c r="I7491" t="s">
        <v>336</v>
      </c>
      <c r="J7491">
        <v>0</v>
      </c>
      <c r="K7491">
        <v>2</v>
      </c>
      <c r="L7491" t="s">
        <v>336</v>
      </c>
      <c r="M7491">
        <v>24.8</v>
      </c>
      <c r="N7491">
        <v>25.6</v>
      </c>
      <c r="O7491">
        <v>25.6</v>
      </c>
      <c r="P7491" t="s">
        <v>337</v>
      </c>
      <c r="Q7491">
        <v>753.6</v>
      </c>
      <c r="R7491">
        <v>0</v>
      </c>
      <c r="S7491">
        <v>0</v>
      </c>
      <c r="T7491">
        <v>0</v>
      </c>
      <c r="U7491">
        <v>0</v>
      </c>
      <c r="V7491">
        <v>0</v>
      </c>
      <c r="W7491">
        <v>0</v>
      </c>
      <c r="X7491">
        <v>0</v>
      </c>
      <c r="Y7491">
        <v>0</v>
      </c>
      <c r="Z7491">
        <v>0</v>
      </c>
      <c r="AA7491">
        <v>2.1999999999999999E-2</v>
      </c>
      <c r="AB7491">
        <v>22.4</v>
      </c>
      <c r="AC7491">
        <v>47</v>
      </c>
      <c r="AD7491">
        <v>10.5</v>
      </c>
      <c r="AE7491">
        <v>21.8</v>
      </c>
      <c r="AF7491">
        <v>8.75</v>
      </c>
      <c r="AG7491">
        <v>7.2999999999999995E-2</v>
      </c>
      <c r="AH7491" t="s">
        <v>337</v>
      </c>
      <c r="AI7491" t="s">
        <v>337</v>
      </c>
      <c r="AJ7491">
        <v>0</v>
      </c>
      <c r="AK7491">
        <v>117</v>
      </c>
      <c r="AL7491">
        <v>1</v>
      </c>
      <c r="AM7491">
        <v>100</v>
      </c>
      <c r="AN7491">
        <v>5</v>
      </c>
    </row>
    <row r="7492" spans="1:40" x14ac:dyDescent="0.25">
      <c r="A7492" s="34">
        <v>40768</v>
      </c>
      <c r="B7492" s="220">
        <v>0.88194444444444453</v>
      </c>
      <c r="C7492">
        <v>24.7</v>
      </c>
      <c r="D7492">
        <v>24.7</v>
      </c>
      <c r="E7492">
        <v>24.7</v>
      </c>
      <c r="F7492">
        <v>68</v>
      </c>
      <c r="G7492">
        <v>18.399999999999999</v>
      </c>
      <c r="H7492">
        <v>0</v>
      </c>
      <c r="I7492" t="s">
        <v>337</v>
      </c>
      <c r="J7492">
        <v>0</v>
      </c>
      <c r="K7492">
        <v>0</v>
      </c>
      <c r="L7492" t="s">
        <v>337</v>
      </c>
      <c r="M7492">
        <v>24.7</v>
      </c>
      <c r="N7492">
        <v>25.6</v>
      </c>
      <c r="O7492">
        <v>25.6</v>
      </c>
      <c r="P7492" t="s">
        <v>337</v>
      </c>
      <c r="Q7492">
        <v>753.6</v>
      </c>
      <c r="R7492">
        <v>0</v>
      </c>
      <c r="S7492">
        <v>0</v>
      </c>
      <c r="T7492">
        <v>0</v>
      </c>
      <c r="U7492">
        <v>0</v>
      </c>
      <c r="V7492">
        <v>0</v>
      </c>
      <c r="W7492">
        <v>0</v>
      </c>
      <c r="X7492">
        <v>0</v>
      </c>
      <c r="Y7492">
        <v>0</v>
      </c>
      <c r="Z7492">
        <v>0</v>
      </c>
      <c r="AA7492">
        <v>2.1999999999999999E-2</v>
      </c>
      <c r="AB7492">
        <v>22.4</v>
      </c>
      <c r="AC7492">
        <v>47</v>
      </c>
      <c r="AD7492">
        <v>10.5</v>
      </c>
      <c r="AE7492">
        <v>21.8</v>
      </c>
      <c r="AF7492">
        <v>8.75</v>
      </c>
      <c r="AG7492">
        <v>7.2999999999999995E-2</v>
      </c>
      <c r="AH7492" t="s">
        <v>337</v>
      </c>
      <c r="AI7492" t="s">
        <v>337</v>
      </c>
      <c r="AJ7492">
        <v>0</v>
      </c>
      <c r="AK7492">
        <v>117</v>
      </c>
      <c r="AL7492">
        <v>1</v>
      </c>
      <c r="AM7492">
        <v>100</v>
      </c>
      <c r="AN7492">
        <v>5</v>
      </c>
    </row>
    <row r="7493" spans="1:40" x14ac:dyDescent="0.25">
      <c r="A7493" s="34">
        <v>40768</v>
      </c>
      <c r="B7493" s="220">
        <v>0.88541666666666663</v>
      </c>
      <c r="C7493">
        <v>24.6</v>
      </c>
      <c r="D7493">
        <v>24.7</v>
      </c>
      <c r="E7493">
        <v>24.6</v>
      </c>
      <c r="F7493">
        <v>68</v>
      </c>
      <c r="G7493">
        <v>18.3</v>
      </c>
      <c r="H7493">
        <v>0</v>
      </c>
      <c r="I7493" t="s">
        <v>337</v>
      </c>
      <c r="J7493">
        <v>0</v>
      </c>
      <c r="K7493">
        <v>0</v>
      </c>
      <c r="L7493" t="s">
        <v>337</v>
      </c>
      <c r="M7493">
        <v>24.6</v>
      </c>
      <c r="N7493">
        <v>25.4</v>
      </c>
      <c r="O7493">
        <v>25.4</v>
      </c>
      <c r="P7493" t="s">
        <v>337</v>
      </c>
      <c r="Q7493">
        <v>753.7</v>
      </c>
      <c r="R7493">
        <v>0</v>
      </c>
      <c r="S7493">
        <v>0</v>
      </c>
      <c r="T7493">
        <v>0</v>
      </c>
      <c r="U7493">
        <v>0</v>
      </c>
      <c r="V7493">
        <v>0</v>
      </c>
      <c r="W7493">
        <v>0</v>
      </c>
      <c r="X7493">
        <v>0</v>
      </c>
      <c r="Y7493">
        <v>0</v>
      </c>
      <c r="Z7493">
        <v>0</v>
      </c>
      <c r="AA7493">
        <v>2.1999999999999999E-2</v>
      </c>
      <c r="AB7493">
        <v>22.3</v>
      </c>
      <c r="AC7493">
        <v>47</v>
      </c>
      <c r="AD7493">
        <v>10.4</v>
      </c>
      <c r="AE7493">
        <v>21.6</v>
      </c>
      <c r="AF7493">
        <v>8.75</v>
      </c>
      <c r="AG7493">
        <v>7.3099999999999998E-2</v>
      </c>
      <c r="AH7493" t="s">
        <v>337</v>
      </c>
      <c r="AI7493" t="s">
        <v>337</v>
      </c>
      <c r="AJ7493">
        <v>0</v>
      </c>
      <c r="AK7493">
        <v>116</v>
      </c>
      <c r="AL7493">
        <v>1</v>
      </c>
      <c r="AM7493">
        <v>100</v>
      </c>
      <c r="AN7493">
        <v>5</v>
      </c>
    </row>
    <row r="7494" spans="1:40" x14ac:dyDescent="0.25">
      <c r="A7494" s="34">
        <v>40768</v>
      </c>
      <c r="B7494" s="220">
        <v>0.88888888888888884</v>
      </c>
      <c r="C7494">
        <v>24.5</v>
      </c>
      <c r="D7494">
        <v>24.6</v>
      </c>
      <c r="E7494">
        <v>24.5</v>
      </c>
      <c r="F7494">
        <v>68</v>
      </c>
      <c r="G7494">
        <v>18.2</v>
      </c>
      <c r="H7494">
        <v>0</v>
      </c>
      <c r="I7494" t="s">
        <v>337</v>
      </c>
      <c r="J7494">
        <v>0</v>
      </c>
      <c r="K7494">
        <v>0</v>
      </c>
      <c r="L7494" t="s">
        <v>337</v>
      </c>
      <c r="M7494">
        <v>24.5</v>
      </c>
      <c r="N7494">
        <v>25.4</v>
      </c>
      <c r="O7494">
        <v>25.4</v>
      </c>
      <c r="P7494" t="s">
        <v>337</v>
      </c>
      <c r="Q7494">
        <v>753.8</v>
      </c>
      <c r="R7494">
        <v>0</v>
      </c>
      <c r="S7494">
        <v>0</v>
      </c>
      <c r="T7494">
        <v>0</v>
      </c>
      <c r="U7494">
        <v>0</v>
      </c>
      <c r="V7494">
        <v>0</v>
      </c>
      <c r="W7494">
        <v>0</v>
      </c>
      <c r="X7494">
        <v>0</v>
      </c>
      <c r="Y7494">
        <v>0</v>
      </c>
      <c r="Z7494">
        <v>0</v>
      </c>
      <c r="AA7494">
        <v>2.1000000000000001E-2</v>
      </c>
      <c r="AB7494">
        <v>22.3</v>
      </c>
      <c r="AC7494">
        <v>47</v>
      </c>
      <c r="AD7494">
        <v>10.4</v>
      </c>
      <c r="AE7494">
        <v>21.6</v>
      </c>
      <c r="AF7494">
        <v>8.75</v>
      </c>
      <c r="AG7494">
        <v>7.3099999999999998E-2</v>
      </c>
      <c r="AH7494" t="s">
        <v>337</v>
      </c>
      <c r="AI7494" t="s">
        <v>337</v>
      </c>
      <c r="AJ7494">
        <v>0</v>
      </c>
      <c r="AK7494">
        <v>117</v>
      </c>
      <c r="AL7494">
        <v>1</v>
      </c>
      <c r="AM7494">
        <v>100</v>
      </c>
      <c r="AN7494">
        <v>5</v>
      </c>
    </row>
    <row r="7495" spans="1:40" x14ac:dyDescent="0.25">
      <c r="A7495" s="34">
        <v>40768</v>
      </c>
      <c r="B7495" s="220">
        <v>0.89236111111111116</v>
      </c>
      <c r="C7495">
        <v>24.4</v>
      </c>
      <c r="D7495">
        <v>24.5</v>
      </c>
      <c r="E7495">
        <v>24.4</v>
      </c>
      <c r="F7495">
        <v>68</v>
      </c>
      <c r="G7495">
        <v>18.2</v>
      </c>
      <c r="H7495">
        <v>0</v>
      </c>
      <c r="I7495" t="s">
        <v>337</v>
      </c>
      <c r="J7495">
        <v>0</v>
      </c>
      <c r="K7495">
        <v>0</v>
      </c>
      <c r="L7495" t="s">
        <v>337</v>
      </c>
      <c r="M7495">
        <v>24.4</v>
      </c>
      <c r="N7495">
        <v>25.3</v>
      </c>
      <c r="O7495">
        <v>25.3</v>
      </c>
      <c r="P7495" t="s">
        <v>337</v>
      </c>
      <c r="Q7495">
        <v>753.9</v>
      </c>
      <c r="R7495">
        <v>0</v>
      </c>
      <c r="S7495">
        <v>0</v>
      </c>
      <c r="T7495">
        <v>0</v>
      </c>
      <c r="U7495">
        <v>0</v>
      </c>
      <c r="V7495">
        <v>0</v>
      </c>
      <c r="W7495">
        <v>0</v>
      </c>
      <c r="X7495">
        <v>0</v>
      </c>
      <c r="Y7495">
        <v>0</v>
      </c>
      <c r="Z7495">
        <v>0</v>
      </c>
      <c r="AA7495">
        <v>2.1000000000000001E-2</v>
      </c>
      <c r="AB7495">
        <v>22.2</v>
      </c>
      <c r="AC7495">
        <v>47</v>
      </c>
      <c r="AD7495">
        <v>10.3</v>
      </c>
      <c r="AE7495">
        <v>21.4</v>
      </c>
      <c r="AF7495">
        <v>8.75</v>
      </c>
      <c r="AG7495">
        <v>7.3099999999999998E-2</v>
      </c>
      <c r="AH7495" t="s">
        <v>337</v>
      </c>
      <c r="AI7495" t="s">
        <v>337</v>
      </c>
      <c r="AJ7495">
        <v>0</v>
      </c>
      <c r="AK7495">
        <v>116</v>
      </c>
      <c r="AL7495">
        <v>1</v>
      </c>
      <c r="AM7495">
        <v>100</v>
      </c>
      <c r="AN7495">
        <v>5</v>
      </c>
    </row>
    <row r="7496" spans="1:40" x14ac:dyDescent="0.25">
      <c r="A7496" s="34">
        <v>40768</v>
      </c>
      <c r="B7496" s="220">
        <v>0.89583333333333337</v>
      </c>
      <c r="C7496">
        <v>24.3</v>
      </c>
      <c r="D7496">
        <v>24.4</v>
      </c>
      <c r="E7496">
        <v>24.3</v>
      </c>
      <c r="F7496">
        <v>69</v>
      </c>
      <c r="G7496">
        <v>18.3</v>
      </c>
      <c r="H7496">
        <v>0</v>
      </c>
      <c r="I7496" t="s">
        <v>337</v>
      </c>
      <c r="J7496">
        <v>0</v>
      </c>
      <c r="K7496">
        <v>0</v>
      </c>
      <c r="L7496" t="s">
        <v>337</v>
      </c>
      <c r="M7496">
        <v>24.3</v>
      </c>
      <c r="N7496">
        <v>25.3</v>
      </c>
      <c r="O7496">
        <v>25.3</v>
      </c>
      <c r="P7496" t="s">
        <v>337</v>
      </c>
      <c r="Q7496">
        <v>753.9</v>
      </c>
      <c r="R7496">
        <v>0</v>
      </c>
      <c r="S7496">
        <v>0</v>
      </c>
      <c r="T7496">
        <v>0</v>
      </c>
      <c r="U7496">
        <v>0</v>
      </c>
      <c r="V7496">
        <v>0</v>
      </c>
      <c r="W7496">
        <v>0</v>
      </c>
      <c r="X7496">
        <v>0</v>
      </c>
      <c r="Y7496">
        <v>0</v>
      </c>
      <c r="Z7496">
        <v>0</v>
      </c>
      <c r="AA7496">
        <v>2.1000000000000001E-2</v>
      </c>
      <c r="AB7496">
        <v>22.3</v>
      </c>
      <c r="AC7496">
        <v>52</v>
      </c>
      <c r="AD7496">
        <v>11.9</v>
      </c>
      <c r="AE7496">
        <v>21.9</v>
      </c>
      <c r="AF7496">
        <v>9.61</v>
      </c>
      <c r="AG7496">
        <v>7.2999999999999995E-2</v>
      </c>
      <c r="AH7496" t="s">
        <v>337</v>
      </c>
      <c r="AI7496" t="s">
        <v>337</v>
      </c>
      <c r="AJ7496">
        <v>0</v>
      </c>
      <c r="AK7496">
        <v>117</v>
      </c>
      <c r="AL7496">
        <v>1</v>
      </c>
      <c r="AM7496">
        <v>100</v>
      </c>
      <c r="AN7496">
        <v>5</v>
      </c>
    </row>
    <row r="7497" spans="1:40" x14ac:dyDescent="0.25">
      <c r="A7497" s="34">
        <v>40768</v>
      </c>
      <c r="B7497" s="220">
        <v>0.89930555555555547</v>
      </c>
      <c r="C7497">
        <v>24.3</v>
      </c>
      <c r="D7497">
        <v>24.3</v>
      </c>
      <c r="E7497">
        <v>24.3</v>
      </c>
      <c r="F7497">
        <v>69</v>
      </c>
      <c r="G7497">
        <v>18.2</v>
      </c>
      <c r="H7497">
        <v>0</v>
      </c>
      <c r="I7497" t="s">
        <v>337</v>
      </c>
      <c r="J7497">
        <v>0</v>
      </c>
      <c r="K7497">
        <v>0</v>
      </c>
      <c r="L7497" t="s">
        <v>337</v>
      </c>
      <c r="M7497">
        <v>24.3</v>
      </c>
      <c r="N7497">
        <v>25.2</v>
      </c>
      <c r="O7497">
        <v>25.2</v>
      </c>
      <c r="P7497" t="s">
        <v>337</v>
      </c>
      <c r="Q7497">
        <v>753.9</v>
      </c>
      <c r="R7497">
        <v>0</v>
      </c>
      <c r="S7497">
        <v>0</v>
      </c>
      <c r="T7497">
        <v>0</v>
      </c>
      <c r="U7497">
        <v>0</v>
      </c>
      <c r="V7497">
        <v>0</v>
      </c>
      <c r="W7497">
        <v>0</v>
      </c>
      <c r="X7497">
        <v>0</v>
      </c>
      <c r="Y7497">
        <v>0</v>
      </c>
      <c r="Z7497">
        <v>0</v>
      </c>
      <c r="AA7497">
        <v>2.1000000000000001E-2</v>
      </c>
      <c r="AB7497">
        <v>22.4</v>
      </c>
      <c r="AC7497">
        <v>55</v>
      </c>
      <c r="AD7497">
        <v>12.9</v>
      </c>
      <c r="AE7497">
        <v>22.2</v>
      </c>
      <c r="AF7497">
        <v>10.1</v>
      </c>
      <c r="AG7497">
        <v>7.2900000000000006E-2</v>
      </c>
      <c r="AH7497" t="s">
        <v>337</v>
      </c>
      <c r="AI7497" t="s">
        <v>337</v>
      </c>
      <c r="AJ7497">
        <v>0</v>
      </c>
      <c r="AK7497">
        <v>117</v>
      </c>
      <c r="AL7497">
        <v>1</v>
      </c>
      <c r="AM7497">
        <v>100</v>
      </c>
      <c r="AN7497">
        <v>5</v>
      </c>
    </row>
    <row r="7498" spans="1:40" x14ac:dyDescent="0.25">
      <c r="A7498" s="34">
        <v>40768</v>
      </c>
      <c r="B7498" s="220">
        <v>0.90277777777777779</v>
      </c>
      <c r="C7498">
        <v>24.2</v>
      </c>
      <c r="D7498">
        <v>24.3</v>
      </c>
      <c r="E7498">
        <v>24.2</v>
      </c>
      <c r="F7498">
        <v>69</v>
      </c>
      <c r="G7498">
        <v>18.100000000000001</v>
      </c>
      <c r="H7498">
        <v>0</v>
      </c>
      <c r="I7498" t="s">
        <v>337</v>
      </c>
      <c r="J7498">
        <v>0</v>
      </c>
      <c r="K7498">
        <v>0</v>
      </c>
      <c r="L7498" t="s">
        <v>337</v>
      </c>
      <c r="M7498">
        <v>24.2</v>
      </c>
      <c r="N7498">
        <v>25.1</v>
      </c>
      <c r="O7498">
        <v>25.1</v>
      </c>
      <c r="P7498" t="s">
        <v>337</v>
      </c>
      <c r="Q7498">
        <v>753.9</v>
      </c>
      <c r="R7498">
        <v>0</v>
      </c>
      <c r="S7498">
        <v>0</v>
      </c>
      <c r="T7498">
        <v>0</v>
      </c>
      <c r="U7498">
        <v>0</v>
      </c>
      <c r="V7498">
        <v>0</v>
      </c>
      <c r="W7498">
        <v>0</v>
      </c>
      <c r="X7498">
        <v>0</v>
      </c>
      <c r="Y7498">
        <v>0</v>
      </c>
      <c r="Z7498">
        <v>0</v>
      </c>
      <c r="AA7498">
        <v>0.02</v>
      </c>
      <c r="AB7498">
        <v>22.6</v>
      </c>
      <c r="AC7498">
        <v>56</v>
      </c>
      <c r="AD7498">
        <v>13.3</v>
      </c>
      <c r="AE7498">
        <v>22.5</v>
      </c>
      <c r="AF7498">
        <v>10.3</v>
      </c>
      <c r="AG7498">
        <v>7.2800000000000004E-2</v>
      </c>
      <c r="AH7498" t="s">
        <v>337</v>
      </c>
      <c r="AI7498" t="s">
        <v>337</v>
      </c>
      <c r="AJ7498">
        <v>0</v>
      </c>
      <c r="AK7498">
        <v>117</v>
      </c>
      <c r="AL7498">
        <v>1</v>
      </c>
      <c r="AM7498">
        <v>100</v>
      </c>
      <c r="AN7498">
        <v>5</v>
      </c>
    </row>
    <row r="7499" spans="1:40" x14ac:dyDescent="0.25">
      <c r="A7499" s="34">
        <v>40768</v>
      </c>
      <c r="B7499" s="220">
        <v>0.90625</v>
      </c>
      <c r="C7499">
        <v>24.2</v>
      </c>
      <c r="D7499">
        <v>24.2</v>
      </c>
      <c r="E7499">
        <v>24.2</v>
      </c>
      <c r="F7499">
        <v>71</v>
      </c>
      <c r="G7499">
        <v>18.600000000000001</v>
      </c>
      <c r="H7499">
        <v>0</v>
      </c>
      <c r="I7499" t="s">
        <v>337</v>
      </c>
      <c r="J7499">
        <v>0</v>
      </c>
      <c r="K7499">
        <v>0</v>
      </c>
      <c r="L7499" t="s">
        <v>337</v>
      </c>
      <c r="M7499">
        <v>24.2</v>
      </c>
      <c r="N7499">
        <v>25.2</v>
      </c>
      <c r="O7499">
        <v>25.2</v>
      </c>
      <c r="P7499" t="s">
        <v>337</v>
      </c>
      <c r="Q7499">
        <v>753.9</v>
      </c>
      <c r="R7499">
        <v>0</v>
      </c>
      <c r="S7499">
        <v>0</v>
      </c>
      <c r="T7499">
        <v>0</v>
      </c>
      <c r="U7499">
        <v>0</v>
      </c>
      <c r="V7499">
        <v>0</v>
      </c>
      <c r="W7499">
        <v>0</v>
      </c>
      <c r="X7499">
        <v>0</v>
      </c>
      <c r="Y7499">
        <v>0</v>
      </c>
      <c r="Z7499">
        <v>0</v>
      </c>
      <c r="AA7499">
        <v>0.02</v>
      </c>
      <c r="AB7499">
        <v>22.7</v>
      </c>
      <c r="AC7499">
        <v>53</v>
      </c>
      <c r="AD7499">
        <v>12.6</v>
      </c>
      <c r="AE7499">
        <v>22.5</v>
      </c>
      <c r="AF7499">
        <v>9.74</v>
      </c>
      <c r="AG7499">
        <v>7.2900000000000006E-2</v>
      </c>
      <c r="AH7499" t="s">
        <v>337</v>
      </c>
      <c r="AI7499" t="s">
        <v>337</v>
      </c>
      <c r="AJ7499">
        <v>0</v>
      </c>
      <c r="AK7499">
        <v>117</v>
      </c>
      <c r="AL7499">
        <v>1</v>
      </c>
      <c r="AM7499">
        <v>100</v>
      </c>
      <c r="AN7499">
        <v>5</v>
      </c>
    </row>
    <row r="7500" spans="1:40" x14ac:dyDescent="0.25">
      <c r="A7500" s="34">
        <v>40768</v>
      </c>
      <c r="B7500" s="220">
        <v>0.90972222222222221</v>
      </c>
      <c r="C7500">
        <v>24.1</v>
      </c>
      <c r="D7500">
        <v>24.2</v>
      </c>
      <c r="E7500">
        <v>24.1</v>
      </c>
      <c r="F7500">
        <v>73</v>
      </c>
      <c r="G7500">
        <v>19</v>
      </c>
      <c r="H7500">
        <v>0</v>
      </c>
      <c r="I7500" t="s">
        <v>337</v>
      </c>
      <c r="J7500">
        <v>0</v>
      </c>
      <c r="K7500">
        <v>0</v>
      </c>
      <c r="L7500" t="s">
        <v>337</v>
      </c>
      <c r="M7500">
        <v>24.1</v>
      </c>
      <c r="N7500">
        <v>25.2</v>
      </c>
      <c r="O7500">
        <v>25.2</v>
      </c>
      <c r="P7500" t="s">
        <v>337</v>
      </c>
      <c r="Q7500">
        <v>753.9</v>
      </c>
      <c r="R7500">
        <v>0</v>
      </c>
      <c r="S7500">
        <v>0</v>
      </c>
      <c r="T7500">
        <v>0</v>
      </c>
      <c r="U7500">
        <v>0</v>
      </c>
      <c r="V7500">
        <v>0</v>
      </c>
      <c r="W7500">
        <v>0</v>
      </c>
      <c r="X7500">
        <v>0</v>
      </c>
      <c r="Y7500">
        <v>0</v>
      </c>
      <c r="Z7500">
        <v>0</v>
      </c>
      <c r="AA7500">
        <v>0.02</v>
      </c>
      <c r="AB7500">
        <v>22.7</v>
      </c>
      <c r="AC7500">
        <v>51</v>
      </c>
      <c r="AD7500">
        <v>12</v>
      </c>
      <c r="AE7500">
        <v>22.4</v>
      </c>
      <c r="AF7500">
        <v>9.39</v>
      </c>
      <c r="AG7500">
        <v>7.2900000000000006E-2</v>
      </c>
      <c r="AH7500" t="s">
        <v>337</v>
      </c>
      <c r="AI7500" t="s">
        <v>337</v>
      </c>
      <c r="AJ7500">
        <v>0</v>
      </c>
      <c r="AK7500">
        <v>117</v>
      </c>
      <c r="AL7500">
        <v>1</v>
      </c>
      <c r="AM7500">
        <v>100</v>
      </c>
      <c r="AN7500">
        <v>5</v>
      </c>
    </row>
    <row r="7501" spans="1:40" x14ac:dyDescent="0.25">
      <c r="A7501" s="34">
        <v>40768</v>
      </c>
      <c r="B7501" s="220">
        <v>0.91319444444444453</v>
      </c>
      <c r="C7501">
        <v>24</v>
      </c>
      <c r="D7501">
        <v>24.1</v>
      </c>
      <c r="E7501">
        <v>24</v>
      </c>
      <c r="F7501">
        <v>71</v>
      </c>
      <c r="G7501">
        <v>18.399999999999999</v>
      </c>
      <c r="H7501">
        <v>0</v>
      </c>
      <c r="I7501" t="s">
        <v>337</v>
      </c>
      <c r="J7501">
        <v>0</v>
      </c>
      <c r="K7501">
        <v>0</v>
      </c>
      <c r="L7501" t="s">
        <v>337</v>
      </c>
      <c r="M7501">
        <v>24</v>
      </c>
      <c r="N7501">
        <v>25</v>
      </c>
      <c r="O7501">
        <v>25</v>
      </c>
      <c r="P7501" t="s">
        <v>337</v>
      </c>
      <c r="Q7501">
        <v>753.9</v>
      </c>
      <c r="R7501">
        <v>0</v>
      </c>
      <c r="S7501">
        <v>0</v>
      </c>
      <c r="T7501">
        <v>0</v>
      </c>
      <c r="U7501">
        <v>0</v>
      </c>
      <c r="V7501">
        <v>0</v>
      </c>
      <c r="W7501">
        <v>0</v>
      </c>
      <c r="X7501">
        <v>0</v>
      </c>
      <c r="Y7501">
        <v>0</v>
      </c>
      <c r="Z7501">
        <v>0</v>
      </c>
      <c r="AA7501">
        <v>0.02</v>
      </c>
      <c r="AB7501">
        <v>22.6</v>
      </c>
      <c r="AC7501">
        <v>50</v>
      </c>
      <c r="AD7501">
        <v>11.6</v>
      </c>
      <c r="AE7501">
        <v>22.2</v>
      </c>
      <c r="AF7501">
        <v>9.25</v>
      </c>
      <c r="AG7501">
        <v>7.2999999999999995E-2</v>
      </c>
      <c r="AH7501" t="s">
        <v>337</v>
      </c>
      <c r="AI7501" t="s">
        <v>337</v>
      </c>
      <c r="AJ7501">
        <v>0</v>
      </c>
      <c r="AK7501">
        <v>117</v>
      </c>
      <c r="AL7501">
        <v>1</v>
      </c>
      <c r="AM7501">
        <v>100</v>
      </c>
      <c r="AN7501">
        <v>5</v>
      </c>
    </row>
    <row r="7502" spans="1:40" x14ac:dyDescent="0.25">
      <c r="A7502" s="34">
        <v>40768</v>
      </c>
      <c r="B7502" s="220">
        <v>0.91666666666666663</v>
      </c>
      <c r="C7502">
        <v>23.9</v>
      </c>
      <c r="D7502">
        <v>24</v>
      </c>
      <c r="E7502">
        <v>23.9</v>
      </c>
      <c r="F7502">
        <v>72</v>
      </c>
      <c r="G7502">
        <v>18.600000000000001</v>
      </c>
      <c r="H7502">
        <v>0</v>
      </c>
      <c r="I7502" t="s">
        <v>337</v>
      </c>
      <c r="J7502">
        <v>0</v>
      </c>
      <c r="K7502">
        <v>0</v>
      </c>
      <c r="L7502" t="s">
        <v>337</v>
      </c>
      <c r="M7502">
        <v>23.9</v>
      </c>
      <c r="N7502">
        <v>25</v>
      </c>
      <c r="O7502">
        <v>25</v>
      </c>
      <c r="P7502" t="s">
        <v>337</v>
      </c>
      <c r="Q7502">
        <v>753.9</v>
      </c>
      <c r="R7502">
        <v>0</v>
      </c>
      <c r="S7502">
        <v>0</v>
      </c>
      <c r="T7502">
        <v>0</v>
      </c>
      <c r="U7502">
        <v>0</v>
      </c>
      <c r="V7502">
        <v>0</v>
      </c>
      <c r="W7502">
        <v>0</v>
      </c>
      <c r="X7502">
        <v>0</v>
      </c>
      <c r="Y7502">
        <v>0</v>
      </c>
      <c r="Z7502">
        <v>0</v>
      </c>
      <c r="AA7502">
        <v>1.9E-2</v>
      </c>
      <c r="AB7502">
        <v>22.4</v>
      </c>
      <c r="AC7502">
        <v>49</v>
      </c>
      <c r="AD7502">
        <v>11.2</v>
      </c>
      <c r="AE7502">
        <v>22</v>
      </c>
      <c r="AF7502">
        <v>9.0500000000000007</v>
      </c>
      <c r="AG7502">
        <v>7.2999999999999995E-2</v>
      </c>
      <c r="AH7502" t="s">
        <v>337</v>
      </c>
      <c r="AI7502" t="s">
        <v>337</v>
      </c>
      <c r="AJ7502">
        <v>1E-3</v>
      </c>
      <c r="AK7502">
        <v>117</v>
      </c>
      <c r="AL7502">
        <v>1</v>
      </c>
      <c r="AM7502">
        <v>100</v>
      </c>
      <c r="AN7502">
        <v>5</v>
      </c>
    </row>
    <row r="7503" spans="1:40" x14ac:dyDescent="0.25">
      <c r="A7503" s="34">
        <v>40768</v>
      </c>
      <c r="B7503" s="220">
        <v>0.92013888888888884</v>
      </c>
      <c r="C7503">
        <v>23.9</v>
      </c>
      <c r="D7503">
        <v>23.9</v>
      </c>
      <c r="E7503">
        <v>23.9</v>
      </c>
      <c r="F7503">
        <v>74</v>
      </c>
      <c r="G7503">
        <v>19</v>
      </c>
      <c r="H7503">
        <v>0</v>
      </c>
      <c r="I7503" t="s">
        <v>337</v>
      </c>
      <c r="J7503">
        <v>0</v>
      </c>
      <c r="K7503">
        <v>0</v>
      </c>
      <c r="L7503" t="s">
        <v>337</v>
      </c>
      <c r="M7503">
        <v>23.9</v>
      </c>
      <c r="N7503">
        <v>25</v>
      </c>
      <c r="O7503">
        <v>25</v>
      </c>
      <c r="P7503" t="s">
        <v>337</v>
      </c>
      <c r="Q7503">
        <v>754</v>
      </c>
      <c r="R7503">
        <v>0</v>
      </c>
      <c r="S7503">
        <v>0</v>
      </c>
      <c r="T7503">
        <v>0</v>
      </c>
      <c r="U7503">
        <v>0</v>
      </c>
      <c r="V7503">
        <v>0</v>
      </c>
      <c r="W7503">
        <v>0</v>
      </c>
      <c r="X7503">
        <v>0</v>
      </c>
      <c r="Y7503">
        <v>0</v>
      </c>
      <c r="Z7503">
        <v>0</v>
      </c>
      <c r="AA7503">
        <v>1.9E-2</v>
      </c>
      <c r="AB7503">
        <v>22.4</v>
      </c>
      <c r="AC7503">
        <v>49</v>
      </c>
      <c r="AD7503">
        <v>11.1</v>
      </c>
      <c r="AE7503">
        <v>21.9</v>
      </c>
      <c r="AF7503">
        <v>9.0500000000000007</v>
      </c>
      <c r="AG7503">
        <v>7.2999999999999995E-2</v>
      </c>
      <c r="AH7503" t="s">
        <v>337</v>
      </c>
      <c r="AI7503" t="s">
        <v>337</v>
      </c>
      <c r="AJ7503">
        <v>0</v>
      </c>
      <c r="AK7503">
        <v>117</v>
      </c>
      <c r="AL7503">
        <v>1</v>
      </c>
      <c r="AM7503">
        <v>100</v>
      </c>
      <c r="AN7503">
        <v>5</v>
      </c>
    </row>
    <row r="7504" spans="1:40" x14ac:dyDescent="0.25">
      <c r="A7504" s="34">
        <v>40768</v>
      </c>
      <c r="B7504" s="220">
        <v>0.92361111111111116</v>
      </c>
      <c r="C7504">
        <v>23.8</v>
      </c>
      <c r="D7504">
        <v>23.9</v>
      </c>
      <c r="E7504">
        <v>23.8</v>
      </c>
      <c r="F7504">
        <v>72</v>
      </c>
      <c r="G7504">
        <v>18.399999999999999</v>
      </c>
      <c r="H7504">
        <v>0</v>
      </c>
      <c r="I7504" t="s">
        <v>337</v>
      </c>
      <c r="J7504">
        <v>0</v>
      </c>
      <c r="K7504">
        <v>0</v>
      </c>
      <c r="L7504" t="s">
        <v>337</v>
      </c>
      <c r="M7504">
        <v>23.8</v>
      </c>
      <c r="N7504">
        <v>24.8</v>
      </c>
      <c r="O7504">
        <v>24.8</v>
      </c>
      <c r="P7504" t="s">
        <v>337</v>
      </c>
      <c r="Q7504">
        <v>754.1</v>
      </c>
      <c r="R7504">
        <v>0</v>
      </c>
      <c r="S7504">
        <v>0</v>
      </c>
      <c r="T7504">
        <v>0</v>
      </c>
      <c r="U7504">
        <v>0</v>
      </c>
      <c r="V7504">
        <v>0</v>
      </c>
      <c r="W7504">
        <v>0</v>
      </c>
      <c r="X7504">
        <v>0</v>
      </c>
      <c r="Y7504">
        <v>0</v>
      </c>
      <c r="Z7504">
        <v>0</v>
      </c>
      <c r="AA7504">
        <v>1.9E-2</v>
      </c>
      <c r="AB7504">
        <v>22.3</v>
      </c>
      <c r="AC7504">
        <v>54</v>
      </c>
      <c r="AD7504">
        <v>12.5</v>
      </c>
      <c r="AE7504">
        <v>22</v>
      </c>
      <c r="AF7504">
        <v>9.91</v>
      </c>
      <c r="AG7504">
        <v>7.2999999999999995E-2</v>
      </c>
      <c r="AH7504" t="s">
        <v>337</v>
      </c>
      <c r="AI7504" t="s">
        <v>337</v>
      </c>
      <c r="AJ7504">
        <v>0</v>
      </c>
      <c r="AK7504">
        <v>117</v>
      </c>
      <c r="AL7504">
        <v>1</v>
      </c>
      <c r="AM7504">
        <v>100</v>
      </c>
      <c r="AN7504">
        <v>5</v>
      </c>
    </row>
    <row r="7505" spans="1:40" x14ac:dyDescent="0.25">
      <c r="A7505" s="34">
        <v>40768</v>
      </c>
      <c r="B7505" s="220">
        <v>0.92708333333333337</v>
      </c>
      <c r="C7505">
        <v>23.8</v>
      </c>
      <c r="D7505">
        <v>23.8</v>
      </c>
      <c r="E7505">
        <v>23.7</v>
      </c>
      <c r="F7505">
        <v>72</v>
      </c>
      <c r="G7505">
        <v>18.399999999999999</v>
      </c>
      <c r="H7505">
        <v>0</v>
      </c>
      <c r="I7505" t="s">
        <v>337</v>
      </c>
      <c r="J7505">
        <v>0</v>
      </c>
      <c r="K7505">
        <v>0</v>
      </c>
      <c r="L7505" t="s">
        <v>337</v>
      </c>
      <c r="M7505">
        <v>23.8</v>
      </c>
      <c r="N7505">
        <v>24.8</v>
      </c>
      <c r="O7505">
        <v>24.8</v>
      </c>
      <c r="P7505" t="s">
        <v>337</v>
      </c>
      <c r="Q7505">
        <v>754.2</v>
      </c>
      <c r="R7505">
        <v>0</v>
      </c>
      <c r="S7505">
        <v>0</v>
      </c>
      <c r="T7505">
        <v>0</v>
      </c>
      <c r="U7505">
        <v>0</v>
      </c>
      <c r="V7505">
        <v>0</v>
      </c>
      <c r="W7505">
        <v>0</v>
      </c>
      <c r="X7505">
        <v>0</v>
      </c>
      <c r="Y7505">
        <v>0</v>
      </c>
      <c r="Z7505">
        <v>0</v>
      </c>
      <c r="AA7505">
        <v>1.9E-2</v>
      </c>
      <c r="AB7505">
        <v>22.4</v>
      </c>
      <c r="AC7505">
        <v>56</v>
      </c>
      <c r="AD7505">
        <v>13.2</v>
      </c>
      <c r="AE7505">
        <v>22.3</v>
      </c>
      <c r="AF7505">
        <v>10.3</v>
      </c>
      <c r="AG7505">
        <v>7.2900000000000006E-2</v>
      </c>
      <c r="AH7505" t="s">
        <v>337</v>
      </c>
      <c r="AI7505" t="s">
        <v>337</v>
      </c>
      <c r="AJ7505">
        <v>0</v>
      </c>
      <c r="AK7505">
        <v>116</v>
      </c>
      <c r="AL7505">
        <v>1</v>
      </c>
      <c r="AM7505">
        <v>100</v>
      </c>
      <c r="AN7505">
        <v>5</v>
      </c>
    </row>
    <row r="7506" spans="1:40" x14ac:dyDescent="0.25">
      <c r="A7506" s="34">
        <v>40768</v>
      </c>
      <c r="B7506" s="220">
        <v>0.93055555555555547</v>
      </c>
      <c r="C7506">
        <v>23.8</v>
      </c>
      <c r="D7506">
        <v>23.8</v>
      </c>
      <c r="E7506">
        <v>23.7</v>
      </c>
      <c r="F7506">
        <v>74</v>
      </c>
      <c r="G7506">
        <v>18.899999999999999</v>
      </c>
      <c r="H7506">
        <v>0</v>
      </c>
      <c r="I7506" t="s">
        <v>336</v>
      </c>
      <c r="J7506">
        <v>0</v>
      </c>
      <c r="K7506">
        <v>1</v>
      </c>
      <c r="L7506" t="s">
        <v>336</v>
      </c>
      <c r="M7506">
        <v>23.8</v>
      </c>
      <c r="N7506">
        <v>24.9</v>
      </c>
      <c r="O7506">
        <v>24.9</v>
      </c>
      <c r="P7506" t="s">
        <v>337</v>
      </c>
      <c r="Q7506">
        <v>754.3</v>
      </c>
      <c r="R7506">
        <v>0</v>
      </c>
      <c r="S7506">
        <v>0</v>
      </c>
      <c r="T7506">
        <v>0</v>
      </c>
      <c r="U7506">
        <v>0</v>
      </c>
      <c r="V7506">
        <v>0</v>
      </c>
      <c r="W7506">
        <v>0</v>
      </c>
      <c r="X7506">
        <v>0</v>
      </c>
      <c r="Y7506">
        <v>0</v>
      </c>
      <c r="Z7506">
        <v>0</v>
      </c>
      <c r="AA7506">
        <v>1.9E-2</v>
      </c>
      <c r="AB7506">
        <v>22.6</v>
      </c>
      <c r="AC7506">
        <v>58</v>
      </c>
      <c r="AD7506">
        <v>13.9</v>
      </c>
      <c r="AE7506">
        <v>22.6</v>
      </c>
      <c r="AF7506">
        <v>10.65</v>
      </c>
      <c r="AG7506">
        <v>7.2800000000000004E-2</v>
      </c>
      <c r="AH7506" t="s">
        <v>337</v>
      </c>
      <c r="AI7506" t="s">
        <v>337</v>
      </c>
      <c r="AJ7506">
        <v>0</v>
      </c>
      <c r="AK7506">
        <v>117</v>
      </c>
      <c r="AL7506">
        <v>1</v>
      </c>
      <c r="AM7506">
        <v>100</v>
      </c>
      <c r="AN7506">
        <v>5</v>
      </c>
    </row>
    <row r="7507" spans="1:40" x14ac:dyDescent="0.25">
      <c r="A7507" s="34">
        <v>40768</v>
      </c>
      <c r="B7507" s="220">
        <v>0.93402777777777779</v>
      </c>
      <c r="C7507">
        <v>23.6</v>
      </c>
      <c r="D7507">
        <v>23.7</v>
      </c>
      <c r="E7507">
        <v>23.6</v>
      </c>
      <c r="F7507">
        <v>76</v>
      </c>
      <c r="G7507">
        <v>19.100000000000001</v>
      </c>
      <c r="H7507">
        <v>0</v>
      </c>
      <c r="I7507" t="s">
        <v>336</v>
      </c>
      <c r="J7507">
        <v>0</v>
      </c>
      <c r="K7507">
        <v>1</v>
      </c>
      <c r="L7507" t="s">
        <v>336</v>
      </c>
      <c r="M7507">
        <v>23.6</v>
      </c>
      <c r="N7507">
        <v>24.8</v>
      </c>
      <c r="O7507">
        <v>24.8</v>
      </c>
      <c r="P7507" t="s">
        <v>337</v>
      </c>
      <c r="Q7507">
        <v>754.3</v>
      </c>
      <c r="R7507">
        <v>0</v>
      </c>
      <c r="S7507">
        <v>0</v>
      </c>
      <c r="T7507">
        <v>0</v>
      </c>
      <c r="U7507">
        <v>0</v>
      </c>
      <c r="V7507">
        <v>0</v>
      </c>
      <c r="W7507">
        <v>0</v>
      </c>
      <c r="X7507">
        <v>0</v>
      </c>
      <c r="Y7507">
        <v>0</v>
      </c>
      <c r="Z7507">
        <v>0</v>
      </c>
      <c r="AA7507">
        <v>1.7999999999999999E-2</v>
      </c>
      <c r="AB7507">
        <v>22.7</v>
      </c>
      <c r="AC7507">
        <v>55</v>
      </c>
      <c r="AD7507">
        <v>13.2</v>
      </c>
      <c r="AE7507">
        <v>22.6</v>
      </c>
      <c r="AF7507">
        <v>10.09</v>
      </c>
      <c r="AG7507">
        <v>7.2900000000000006E-2</v>
      </c>
      <c r="AH7507" t="s">
        <v>337</v>
      </c>
      <c r="AI7507" t="s">
        <v>337</v>
      </c>
      <c r="AJ7507">
        <v>0</v>
      </c>
      <c r="AK7507">
        <v>117</v>
      </c>
      <c r="AL7507">
        <v>1</v>
      </c>
      <c r="AM7507">
        <v>100</v>
      </c>
      <c r="AN7507">
        <v>5</v>
      </c>
    </row>
    <row r="7508" spans="1:40" x14ac:dyDescent="0.25">
      <c r="A7508" s="34">
        <v>40768</v>
      </c>
      <c r="B7508" s="220">
        <v>0.9375</v>
      </c>
      <c r="C7508">
        <v>23.4</v>
      </c>
      <c r="D7508">
        <v>23.6</v>
      </c>
      <c r="E7508">
        <v>23.4</v>
      </c>
      <c r="F7508">
        <v>76</v>
      </c>
      <c r="G7508">
        <v>19</v>
      </c>
      <c r="H7508">
        <v>1</v>
      </c>
      <c r="I7508" t="s">
        <v>336</v>
      </c>
      <c r="J7508">
        <v>0.08</v>
      </c>
      <c r="K7508">
        <v>2</v>
      </c>
      <c r="L7508" t="s">
        <v>336</v>
      </c>
      <c r="M7508">
        <v>23.4</v>
      </c>
      <c r="N7508">
        <v>24.6</v>
      </c>
      <c r="O7508">
        <v>24.6</v>
      </c>
      <c r="P7508" t="s">
        <v>337</v>
      </c>
      <c r="Q7508">
        <v>754.4</v>
      </c>
      <c r="R7508">
        <v>0</v>
      </c>
      <c r="S7508">
        <v>0</v>
      </c>
      <c r="T7508">
        <v>0</v>
      </c>
      <c r="U7508">
        <v>0</v>
      </c>
      <c r="V7508">
        <v>0</v>
      </c>
      <c r="W7508">
        <v>0</v>
      </c>
      <c r="X7508">
        <v>0</v>
      </c>
      <c r="Y7508">
        <v>0</v>
      </c>
      <c r="Z7508">
        <v>0</v>
      </c>
      <c r="AA7508">
        <v>1.7999999999999999E-2</v>
      </c>
      <c r="AB7508">
        <v>22.7</v>
      </c>
      <c r="AC7508">
        <v>53</v>
      </c>
      <c r="AD7508">
        <v>12.6</v>
      </c>
      <c r="AE7508">
        <v>22.5</v>
      </c>
      <c r="AF7508">
        <v>9.74</v>
      </c>
      <c r="AG7508">
        <v>7.2900000000000006E-2</v>
      </c>
      <c r="AH7508" t="s">
        <v>337</v>
      </c>
      <c r="AI7508" t="s">
        <v>337</v>
      </c>
      <c r="AJ7508">
        <v>0</v>
      </c>
      <c r="AK7508">
        <v>116</v>
      </c>
      <c r="AL7508">
        <v>1</v>
      </c>
      <c r="AM7508">
        <v>100</v>
      </c>
      <c r="AN7508">
        <v>5</v>
      </c>
    </row>
    <row r="7509" spans="1:40" x14ac:dyDescent="0.25">
      <c r="A7509" s="34">
        <v>40768</v>
      </c>
      <c r="B7509" s="220">
        <v>0.94097222222222221</v>
      </c>
      <c r="C7509">
        <v>23.3</v>
      </c>
      <c r="D7509">
        <v>23.4</v>
      </c>
      <c r="E7509">
        <v>23.3</v>
      </c>
      <c r="F7509">
        <v>78</v>
      </c>
      <c r="G7509">
        <v>19.2</v>
      </c>
      <c r="H7509">
        <v>2</v>
      </c>
      <c r="I7509" t="s">
        <v>336</v>
      </c>
      <c r="J7509">
        <v>0.17</v>
      </c>
      <c r="K7509">
        <v>3</v>
      </c>
      <c r="L7509" t="s">
        <v>336</v>
      </c>
      <c r="M7509">
        <v>23.3</v>
      </c>
      <c r="N7509">
        <v>24.3</v>
      </c>
      <c r="O7509">
        <v>24.3</v>
      </c>
      <c r="P7509" t="s">
        <v>337</v>
      </c>
      <c r="Q7509">
        <v>754.4</v>
      </c>
      <c r="R7509">
        <v>0</v>
      </c>
      <c r="S7509">
        <v>0</v>
      </c>
      <c r="T7509">
        <v>0</v>
      </c>
      <c r="U7509">
        <v>0</v>
      </c>
      <c r="V7509">
        <v>0</v>
      </c>
      <c r="W7509">
        <v>0</v>
      </c>
      <c r="X7509">
        <v>0</v>
      </c>
      <c r="Y7509">
        <v>0</v>
      </c>
      <c r="Z7509">
        <v>0</v>
      </c>
      <c r="AA7509">
        <v>1.7000000000000001E-2</v>
      </c>
      <c r="AB7509">
        <v>22.6</v>
      </c>
      <c r="AC7509">
        <v>51</v>
      </c>
      <c r="AD7509">
        <v>11.9</v>
      </c>
      <c r="AE7509">
        <v>22.2</v>
      </c>
      <c r="AF7509">
        <v>9.4</v>
      </c>
      <c r="AG7509">
        <v>7.2999999999999995E-2</v>
      </c>
      <c r="AH7509" t="s">
        <v>337</v>
      </c>
      <c r="AI7509" t="s">
        <v>337</v>
      </c>
      <c r="AJ7509">
        <v>0</v>
      </c>
      <c r="AK7509">
        <v>117</v>
      </c>
      <c r="AL7509">
        <v>1</v>
      </c>
      <c r="AM7509">
        <v>100</v>
      </c>
      <c r="AN7509">
        <v>5</v>
      </c>
    </row>
    <row r="7510" spans="1:40" x14ac:dyDescent="0.25">
      <c r="A7510" s="34">
        <v>40768</v>
      </c>
      <c r="B7510" s="220">
        <v>0.94444444444444453</v>
      </c>
      <c r="C7510">
        <v>23.1</v>
      </c>
      <c r="D7510">
        <v>23.3</v>
      </c>
      <c r="E7510">
        <v>23.1</v>
      </c>
      <c r="F7510">
        <v>80</v>
      </c>
      <c r="G7510">
        <v>19.5</v>
      </c>
      <c r="H7510">
        <v>2</v>
      </c>
      <c r="I7510" t="s">
        <v>336</v>
      </c>
      <c r="J7510">
        <v>0.17</v>
      </c>
      <c r="K7510">
        <v>2</v>
      </c>
      <c r="L7510" t="s">
        <v>336</v>
      </c>
      <c r="M7510">
        <v>23.1</v>
      </c>
      <c r="N7510">
        <v>24.2</v>
      </c>
      <c r="O7510">
        <v>24.2</v>
      </c>
      <c r="P7510" t="s">
        <v>337</v>
      </c>
      <c r="Q7510">
        <v>754.4</v>
      </c>
      <c r="R7510">
        <v>0</v>
      </c>
      <c r="S7510">
        <v>0</v>
      </c>
      <c r="T7510">
        <v>0</v>
      </c>
      <c r="U7510">
        <v>0</v>
      </c>
      <c r="V7510">
        <v>0</v>
      </c>
      <c r="W7510">
        <v>0</v>
      </c>
      <c r="X7510">
        <v>0</v>
      </c>
      <c r="Y7510">
        <v>0</v>
      </c>
      <c r="Z7510">
        <v>0</v>
      </c>
      <c r="AA7510">
        <v>1.7000000000000001E-2</v>
      </c>
      <c r="AB7510">
        <v>22.4</v>
      </c>
      <c r="AC7510">
        <v>50</v>
      </c>
      <c r="AD7510">
        <v>11.5</v>
      </c>
      <c r="AE7510">
        <v>21.9</v>
      </c>
      <c r="AF7510">
        <v>9.25</v>
      </c>
      <c r="AG7510">
        <v>7.3099999999999998E-2</v>
      </c>
      <c r="AH7510" t="s">
        <v>337</v>
      </c>
      <c r="AI7510" t="s">
        <v>337</v>
      </c>
      <c r="AJ7510">
        <v>0</v>
      </c>
      <c r="AK7510">
        <v>117</v>
      </c>
      <c r="AL7510">
        <v>1</v>
      </c>
      <c r="AM7510">
        <v>100</v>
      </c>
      <c r="AN7510">
        <v>5</v>
      </c>
    </row>
    <row r="7511" spans="1:40" x14ac:dyDescent="0.25">
      <c r="A7511" s="34">
        <v>40768</v>
      </c>
      <c r="B7511" s="220">
        <v>0.94791666666666663</v>
      </c>
      <c r="C7511">
        <v>23</v>
      </c>
      <c r="D7511">
        <v>23.1</v>
      </c>
      <c r="E7511">
        <v>23</v>
      </c>
      <c r="F7511">
        <v>80</v>
      </c>
      <c r="G7511">
        <v>19.399999999999999</v>
      </c>
      <c r="H7511">
        <v>2</v>
      </c>
      <c r="I7511" t="s">
        <v>336</v>
      </c>
      <c r="J7511">
        <v>0.17</v>
      </c>
      <c r="K7511">
        <v>3</v>
      </c>
      <c r="L7511" t="s">
        <v>336</v>
      </c>
      <c r="M7511">
        <v>23</v>
      </c>
      <c r="N7511">
        <v>24.1</v>
      </c>
      <c r="O7511">
        <v>24.1</v>
      </c>
      <c r="P7511" t="s">
        <v>337</v>
      </c>
      <c r="Q7511">
        <v>754.6</v>
      </c>
      <c r="R7511">
        <v>0</v>
      </c>
      <c r="S7511">
        <v>0</v>
      </c>
      <c r="T7511">
        <v>0</v>
      </c>
      <c r="U7511">
        <v>0</v>
      </c>
      <c r="V7511">
        <v>0</v>
      </c>
      <c r="W7511">
        <v>0</v>
      </c>
      <c r="X7511">
        <v>0</v>
      </c>
      <c r="Y7511">
        <v>0</v>
      </c>
      <c r="Z7511">
        <v>0</v>
      </c>
      <c r="AA7511">
        <v>1.6E-2</v>
      </c>
      <c r="AB7511">
        <v>22.3</v>
      </c>
      <c r="AC7511">
        <v>49</v>
      </c>
      <c r="AD7511">
        <v>11</v>
      </c>
      <c r="AE7511">
        <v>21.7</v>
      </c>
      <c r="AF7511">
        <v>9.0500000000000007</v>
      </c>
      <c r="AG7511">
        <v>7.3099999999999998E-2</v>
      </c>
      <c r="AH7511" t="s">
        <v>337</v>
      </c>
      <c r="AI7511" t="s">
        <v>337</v>
      </c>
      <c r="AJ7511">
        <v>0</v>
      </c>
      <c r="AK7511">
        <v>117</v>
      </c>
      <c r="AL7511">
        <v>1</v>
      </c>
      <c r="AM7511">
        <v>100</v>
      </c>
      <c r="AN7511">
        <v>5</v>
      </c>
    </row>
    <row r="7512" spans="1:40" x14ac:dyDescent="0.25">
      <c r="A7512" s="34">
        <v>40768</v>
      </c>
      <c r="B7512" s="220">
        <v>0.95138888888888884</v>
      </c>
      <c r="C7512">
        <v>22.9</v>
      </c>
      <c r="D7512">
        <v>23</v>
      </c>
      <c r="E7512">
        <v>22.9</v>
      </c>
      <c r="F7512">
        <v>80</v>
      </c>
      <c r="G7512">
        <v>19.3</v>
      </c>
      <c r="H7512">
        <v>1</v>
      </c>
      <c r="I7512" t="s">
        <v>336</v>
      </c>
      <c r="J7512">
        <v>0.08</v>
      </c>
      <c r="K7512">
        <v>3</v>
      </c>
      <c r="L7512" t="s">
        <v>336</v>
      </c>
      <c r="M7512">
        <v>22.9</v>
      </c>
      <c r="N7512">
        <v>24</v>
      </c>
      <c r="O7512">
        <v>24</v>
      </c>
      <c r="P7512" t="s">
        <v>337</v>
      </c>
      <c r="Q7512">
        <v>754.6</v>
      </c>
      <c r="R7512">
        <v>0</v>
      </c>
      <c r="S7512">
        <v>0</v>
      </c>
      <c r="T7512">
        <v>0</v>
      </c>
      <c r="U7512">
        <v>0</v>
      </c>
      <c r="V7512">
        <v>0</v>
      </c>
      <c r="W7512">
        <v>0</v>
      </c>
      <c r="X7512">
        <v>0</v>
      </c>
      <c r="Y7512">
        <v>0</v>
      </c>
      <c r="Z7512">
        <v>0</v>
      </c>
      <c r="AA7512">
        <v>1.6E-2</v>
      </c>
      <c r="AB7512">
        <v>22.3</v>
      </c>
      <c r="AC7512">
        <v>54</v>
      </c>
      <c r="AD7512">
        <v>12.5</v>
      </c>
      <c r="AE7512">
        <v>22</v>
      </c>
      <c r="AF7512">
        <v>9.91</v>
      </c>
      <c r="AG7512">
        <v>7.2999999999999995E-2</v>
      </c>
      <c r="AH7512" t="s">
        <v>337</v>
      </c>
      <c r="AI7512" t="s">
        <v>337</v>
      </c>
      <c r="AJ7512">
        <v>0</v>
      </c>
      <c r="AK7512">
        <v>117</v>
      </c>
      <c r="AL7512">
        <v>1</v>
      </c>
      <c r="AM7512">
        <v>100</v>
      </c>
      <c r="AN7512">
        <v>5</v>
      </c>
    </row>
    <row r="7513" spans="1:40" x14ac:dyDescent="0.25">
      <c r="A7513" s="34">
        <v>40768</v>
      </c>
      <c r="B7513" s="220">
        <v>0.95486111111111116</v>
      </c>
      <c r="C7513">
        <v>22.8</v>
      </c>
      <c r="D7513">
        <v>22.9</v>
      </c>
      <c r="E7513">
        <v>22.8</v>
      </c>
      <c r="F7513">
        <v>80</v>
      </c>
      <c r="G7513">
        <v>19.2</v>
      </c>
      <c r="H7513">
        <v>1</v>
      </c>
      <c r="I7513" t="s">
        <v>336</v>
      </c>
      <c r="J7513">
        <v>0.08</v>
      </c>
      <c r="K7513">
        <v>2</v>
      </c>
      <c r="L7513" t="s">
        <v>336</v>
      </c>
      <c r="M7513">
        <v>22.8</v>
      </c>
      <c r="N7513">
        <v>23.8</v>
      </c>
      <c r="O7513">
        <v>23.8</v>
      </c>
      <c r="P7513" t="s">
        <v>337</v>
      </c>
      <c r="Q7513">
        <v>754.6</v>
      </c>
      <c r="R7513">
        <v>0</v>
      </c>
      <c r="S7513">
        <v>0</v>
      </c>
      <c r="T7513">
        <v>0</v>
      </c>
      <c r="U7513">
        <v>0</v>
      </c>
      <c r="V7513">
        <v>0</v>
      </c>
      <c r="W7513">
        <v>0</v>
      </c>
      <c r="X7513">
        <v>0</v>
      </c>
      <c r="Y7513">
        <v>0</v>
      </c>
      <c r="Z7513">
        <v>0</v>
      </c>
      <c r="AA7513">
        <v>1.6E-2</v>
      </c>
      <c r="AB7513">
        <v>22.4</v>
      </c>
      <c r="AC7513">
        <v>57</v>
      </c>
      <c r="AD7513">
        <v>13.5</v>
      </c>
      <c r="AE7513">
        <v>22.3</v>
      </c>
      <c r="AF7513">
        <v>10.46</v>
      </c>
      <c r="AG7513">
        <v>7.2900000000000006E-2</v>
      </c>
      <c r="AH7513" t="s">
        <v>337</v>
      </c>
      <c r="AI7513" t="s">
        <v>337</v>
      </c>
      <c r="AJ7513">
        <v>0</v>
      </c>
      <c r="AK7513">
        <v>117</v>
      </c>
      <c r="AL7513">
        <v>1</v>
      </c>
      <c r="AM7513">
        <v>100</v>
      </c>
      <c r="AN7513">
        <v>5</v>
      </c>
    </row>
    <row r="7514" spans="1:40" x14ac:dyDescent="0.25">
      <c r="A7514" s="34">
        <v>40768</v>
      </c>
      <c r="B7514" s="220">
        <v>0.95833333333333337</v>
      </c>
      <c r="C7514">
        <v>22.8</v>
      </c>
      <c r="D7514">
        <v>22.8</v>
      </c>
      <c r="E7514">
        <v>22.8</v>
      </c>
      <c r="F7514">
        <v>80</v>
      </c>
      <c r="G7514">
        <v>19.2</v>
      </c>
      <c r="H7514">
        <v>0</v>
      </c>
      <c r="I7514" t="s">
        <v>336</v>
      </c>
      <c r="J7514">
        <v>0</v>
      </c>
      <c r="K7514">
        <v>2</v>
      </c>
      <c r="L7514" t="s">
        <v>336</v>
      </c>
      <c r="M7514">
        <v>22.8</v>
      </c>
      <c r="N7514">
        <v>23.8</v>
      </c>
      <c r="O7514">
        <v>23.8</v>
      </c>
      <c r="P7514" t="s">
        <v>337</v>
      </c>
      <c r="Q7514">
        <v>754.6</v>
      </c>
      <c r="R7514">
        <v>0</v>
      </c>
      <c r="S7514">
        <v>0</v>
      </c>
      <c r="T7514">
        <v>0</v>
      </c>
      <c r="U7514">
        <v>0</v>
      </c>
      <c r="V7514">
        <v>0</v>
      </c>
      <c r="W7514">
        <v>0</v>
      </c>
      <c r="X7514">
        <v>0</v>
      </c>
      <c r="Y7514">
        <v>0</v>
      </c>
      <c r="Z7514">
        <v>0</v>
      </c>
      <c r="AA7514">
        <v>1.6E-2</v>
      </c>
      <c r="AB7514">
        <v>22.4</v>
      </c>
      <c r="AC7514">
        <v>58</v>
      </c>
      <c r="AD7514">
        <v>13.8</v>
      </c>
      <c r="AE7514">
        <v>22.4</v>
      </c>
      <c r="AF7514">
        <v>10.65</v>
      </c>
      <c r="AG7514">
        <v>7.2900000000000006E-2</v>
      </c>
      <c r="AH7514" t="s">
        <v>337</v>
      </c>
      <c r="AI7514" t="s">
        <v>337</v>
      </c>
      <c r="AJ7514">
        <v>1E-3</v>
      </c>
      <c r="AK7514">
        <v>118</v>
      </c>
      <c r="AL7514">
        <v>1</v>
      </c>
      <c r="AM7514">
        <v>100</v>
      </c>
      <c r="AN7514">
        <v>5</v>
      </c>
    </row>
    <row r="7515" spans="1:40" x14ac:dyDescent="0.25">
      <c r="A7515" s="34">
        <v>40768</v>
      </c>
      <c r="B7515" s="220">
        <v>0.96180555555555547</v>
      </c>
      <c r="C7515">
        <v>22.8</v>
      </c>
      <c r="D7515">
        <v>22.8</v>
      </c>
      <c r="E7515">
        <v>22.8</v>
      </c>
      <c r="F7515">
        <v>80</v>
      </c>
      <c r="G7515">
        <v>19.2</v>
      </c>
      <c r="H7515">
        <v>0</v>
      </c>
      <c r="I7515" t="s">
        <v>337</v>
      </c>
      <c r="J7515">
        <v>0</v>
      </c>
      <c r="K7515">
        <v>0</v>
      </c>
      <c r="L7515" t="s">
        <v>337</v>
      </c>
      <c r="M7515">
        <v>22.8</v>
      </c>
      <c r="N7515">
        <v>23.8</v>
      </c>
      <c r="O7515">
        <v>23.8</v>
      </c>
      <c r="P7515" t="s">
        <v>337</v>
      </c>
      <c r="Q7515">
        <v>754.7</v>
      </c>
      <c r="R7515">
        <v>0</v>
      </c>
      <c r="S7515">
        <v>0</v>
      </c>
      <c r="T7515">
        <v>0</v>
      </c>
      <c r="U7515">
        <v>0</v>
      </c>
      <c r="V7515">
        <v>0</v>
      </c>
      <c r="W7515">
        <v>0</v>
      </c>
      <c r="X7515">
        <v>0</v>
      </c>
      <c r="Y7515">
        <v>0</v>
      </c>
      <c r="Z7515">
        <v>0</v>
      </c>
      <c r="AA7515">
        <v>1.6E-2</v>
      </c>
      <c r="AB7515">
        <v>22.6</v>
      </c>
      <c r="AC7515">
        <v>55</v>
      </c>
      <c r="AD7515">
        <v>13.1</v>
      </c>
      <c r="AE7515">
        <v>22.4</v>
      </c>
      <c r="AF7515">
        <v>10.1</v>
      </c>
      <c r="AG7515">
        <v>7.2900000000000006E-2</v>
      </c>
      <c r="AH7515" t="s">
        <v>337</v>
      </c>
      <c r="AI7515" t="s">
        <v>337</v>
      </c>
      <c r="AJ7515">
        <v>0</v>
      </c>
      <c r="AK7515">
        <v>117</v>
      </c>
      <c r="AL7515">
        <v>1</v>
      </c>
      <c r="AM7515">
        <v>100</v>
      </c>
      <c r="AN7515">
        <v>5</v>
      </c>
    </row>
    <row r="7516" spans="1:40" x14ac:dyDescent="0.25">
      <c r="A7516" s="34">
        <v>40768</v>
      </c>
      <c r="B7516" s="220">
        <v>0.96527777777777779</v>
      </c>
      <c r="C7516">
        <v>22.8</v>
      </c>
      <c r="D7516">
        <v>22.8</v>
      </c>
      <c r="E7516">
        <v>22.8</v>
      </c>
      <c r="F7516">
        <v>81</v>
      </c>
      <c r="G7516">
        <v>19.399999999999999</v>
      </c>
      <c r="H7516">
        <v>0</v>
      </c>
      <c r="I7516" t="s">
        <v>337</v>
      </c>
      <c r="J7516">
        <v>0</v>
      </c>
      <c r="K7516">
        <v>0</v>
      </c>
      <c r="L7516" t="s">
        <v>337</v>
      </c>
      <c r="M7516">
        <v>22.8</v>
      </c>
      <c r="N7516">
        <v>23.9</v>
      </c>
      <c r="O7516">
        <v>23.9</v>
      </c>
      <c r="P7516" t="s">
        <v>337</v>
      </c>
      <c r="Q7516">
        <v>754.7</v>
      </c>
      <c r="R7516">
        <v>0</v>
      </c>
      <c r="S7516">
        <v>0</v>
      </c>
      <c r="T7516">
        <v>0</v>
      </c>
      <c r="U7516">
        <v>0</v>
      </c>
      <c r="V7516">
        <v>0</v>
      </c>
      <c r="W7516">
        <v>0</v>
      </c>
      <c r="X7516">
        <v>0</v>
      </c>
      <c r="Y7516">
        <v>0</v>
      </c>
      <c r="Z7516">
        <v>0</v>
      </c>
      <c r="AA7516">
        <v>1.6E-2</v>
      </c>
      <c r="AB7516">
        <v>22.6</v>
      </c>
      <c r="AC7516">
        <v>53</v>
      </c>
      <c r="AD7516">
        <v>12.5</v>
      </c>
      <c r="AE7516">
        <v>22.3</v>
      </c>
      <c r="AF7516">
        <v>9.75</v>
      </c>
      <c r="AG7516">
        <v>7.2999999999999995E-2</v>
      </c>
      <c r="AH7516" t="s">
        <v>337</v>
      </c>
      <c r="AI7516" t="s">
        <v>337</v>
      </c>
      <c r="AJ7516">
        <v>0</v>
      </c>
      <c r="AK7516">
        <v>116</v>
      </c>
      <c r="AL7516">
        <v>1</v>
      </c>
      <c r="AM7516">
        <v>100</v>
      </c>
      <c r="AN7516">
        <v>5</v>
      </c>
    </row>
    <row r="7517" spans="1:40" x14ac:dyDescent="0.25">
      <c r="A7517" s="34">
        <v>40768</v>
      </c>
      <c r="B7517" s="220">
        <v>0.96875</v>
      </c>
      <c r="C7517">
        <v>22.8</v>
      </c>
      <c r="D7517">
        <v>22.8</v>
      </c>
      <c r="E7517">
        <v>22.8</v>
      </c>
      <c r="F7517">
        <v>81</v>
      </c>
      <c r="G7517">
        <v>19.399999999999999</v>
      </c>
      <c r="H7517">
        <v>0</v>
      </c>
      <c r="I7517" t="s">
        <v>337</v>
      </c>
      <c r="J7517">
        <v>0</v>
      </c>
      <c r="K7517">
        <v>0</v>
      </c>
      <c r="L7517" t="s">
        <v>337</v>
      </c>
      <c r="M7517">
        <v>22.8</v>
      </c>
      <c r="N7517">
        <v>23.9</v>
      </c>
      <c r="O7517">
        <v>23.9</v>
      </c>
      <c r="P7517" t="s">
        <v>337</v>
      </c>
      <c r="Q7517">
        <v>754.7</v>
      </c>
      <c r="R7517">
        <v>0</v>
      </c>
      <c r="S7517">
        <v>0</v>
      </c>
      <c r="T7517">
        <v>0</v>
      </c>
      <c r="U7517">
        <v>0</v>
      </c>
      <c r="V7517">
        <v>0</v>
      </c>
      <c r="W7517">
        <v>0</v>
      </c>
      <c r="X7517">
        <v>0</v>
      </c>
      <c r="Y7517">
        <v>0</v>
      </c>
      <c r="Z7517">
        <v>0</v>
      </c>
      <c r="AA7517">
        <v>1.6E-2</v>
      </c>
      <c r="AB7517">
        <v>22.4</v>
      </c>
      <c r="AC7517">
        <v>52</v>
      </c>
      <c r="AD7517">
        <v>12</v>
      </c>
      <c r="AE7517">
        <v>22.1</v>
      </c>
      <c r="AF7517">
        <v>9.6</v>
      </c>
      <c r="AG7517">
        <v>7.2999999999999995E-2</v>
      </c>
      <c r="AH7517" t="s">
        <v>337</v>
      </c>
      <c r="AI7517" t="s">
        <v>337</v>
      </c>
      <c r="AJ7517">
        <v>0</v>
      </c>
      <c r="AK7517">
        <v>117</v>
      </c>
      <c r="AL7517">
        <v>1</v>
      </c>
      <c r="AM7517">
        <v>100</v>
      </c>
      <c r="AN7517">
        <v>5</v>
      </c>
    </row>
    <row r="7518" spans="1:40" x14ac:dyDescent="0.25">
      <c r="A7518" s="34">
        <v>40768</v>
      </c>
      <c r="B7518" s="220">
        <v>0.97222222222222221</v>
      </c>
      <c r="C7518">
        <v>22.8</v>
      </c>
      <c r="D7518">
        <v>22.8</v>
      </c>
      <c r="E7518">
        <v>22.8</v>
      </c>
      <c r="F7518">
        <v>80</v>
      </c>
      <c r="G7518">
        <v>19.2</v>
      </c>
      <c r="H7518">
        <v>0</v>
      </c>
      <c r="I7518" t="s">
        <v>337</v>
      </c>
      <c r="J7518">
        <v>0</v>
      </c>
      <c r="K7518">
        <v>0</v>
      </c>
      <c r="L7518" t="s">
        <v>337</v>
      </c>
      <c r="M7518">
        <v>22.8</v>
      </c>
      <c r="N7518">
        <v>23.8</v>
      </c>
      <c r="O7518">
        <v>23.8</v>
      </c>
      <c r="P7518" t="s">
        <v>337</v>
      </c>
      <c r="Q7518">
        <v>754.8</v>
      </c>
      <c r="R7518">
        <v>0</v>
      </c>
      <c r="S7518">
        <v>0</v>
      </c>
      <c r="T7518">
        <v>0</v>
      </c>
      <c r="U7518">
        <v>0</v>
      </c>
      <c r="V7518">
        <v>0</v>
      </c>
      <c r="W7518">
        <v>0</v>
      </c>
      <c r="X7518">
        <v>0</v>
      </c>
      <c r="Y7518">
        <v>0</v>
      </c>
      <c r="Z7518">
        <v>0</v>
      </c>
      <c r="AA7518">
        <v>1.6E-2</v>
      </c>
      <c r="AB7518">
        <v>22.3</v>
      </c>
      <c r="AC7518">
        <v>51</v>
      </c>
      <c r="AD7518">
        <v>11.7</v>
      </c>
      <c r="AE7518">
        <v>21.8</v>
      </c>
      <c r="AF7518">
        <v>9.41</v>
      </c>
      <c r="AG7518">
        <v>7.3099999999999998E-2</v>
      </c>
      <c r="AH7518" t="s">
        <v>337</v>
      </c>
      <c r="AI7518" t="s">
        <v>337</v>
      </c>
      <c r="AJ7518">
        <v>0</v>
      </c>
      <c r="AK7518">
        <v>117</v>
      </c>
      <c r="AL7518">
        <v>1</v>
      </c>
      <c r="AM7518">
        <v>100</v>
      </c>
      <c r="AN7518">
        <v>5</v>
      </c>
    </row>
    <row r="7519" spans="1:40" x14ac:dyDescent="0.25">
      <c r="A7519" s="34">
        <v>40768</v>
      </c>
      <c r="B7519" s="220">
        <v>0.97569444444444453</v>
      </c>
      <c r="C7519">
        <v>22.8</v>
      </c>
      <c r="D7519">
        <v>22.8</v>
      </c>
      <c r="E7519">
        <v>22.8</v>
      </c>
      <c r="F7519">
        <v>80</v>
      </c>
      <c r="G7519">
        <v>19.2</v>
      </c>
      <c r="H7519">
        <v>0</v>
      </c>
      <c r="I7519" t="s">
        <v>337</v>
      </c>
      <c r="J7519">
        <v>0</v>
      </c>
      <c r="K7519">
        <v>0</v>
      </c>
      <c r="L7519" t="s">
        <v>337</v>
      </c>
      <c r="M7519">
        <v>22.8</v>
      </c>
      <c r="N7519">
        <v>23.8</v>
      </c>
      <c r="O7519">
        <v>23.8</v>
      </c>
      <c r="P7519" t="s">
        <v>337</v>
      </c>
      <c r="Q7519">
        <v>754.8</v>
      </c>
      <c r="R7519">
        <v>0</v>
      </c>
      <c r="S7519">
        <v>0</v>
      </c>
      <c r="T7519">
        <v>0</v>
      </c>
      <c r="U7519">
        <v>0</v>
      </c>
      <c r="V7519">
        <v>0</v>
      </c>
      <c r="W7519">
        <v>0</v>
      </c>
      <c r="X7519">
        <v>0</v>
      </c>
      <c r="Y7519">
        <v>0</v>
      </c>
      <c r="Z7519">
        <v>0</v>
      </c>
      <c r="AA7519">
        <v>1.6E-2</v>
      </c>
      <c r="AB7519">
        <v>22.2</v>
      </c>
      <c r="AC7519">
        <v>51</v>
      </c>
      <c r="AD7519">
        <v>11.5</v>
      </c>
      <c r="AE7519">
        <v>21.7</v>
      </c>
      <c r="AF7519">
        <v>9.41</v>
      </c>
      <c r="AG7519">
        <v>7.3099999999999998E-2</v>
      </c>
      <c r="AH7519" t="s">
        <v>337</v>
      </c>
      <c r="AI7519" t="s">
        <v>337</v>
      </c>
      <c r="AJ7519">
        <v>0</v>
      </c>
      <c r="AK7519">
        <v>116</v>
      </c>
      <c r="AL7519">
        <v>1</v>
      </c>
      <c r="AM7519">
        <v>100</v>
      </c>
      <c r="AN7519">
        <v>5</v>
      </c>
    </row>
    <row r="7520" spans="1:40" x14ac:dyDescent="0.25">
      <c r="A7520" s="34">
        <v>40768</v>
      </c>
      <c r="B7520" s="220">
        <v>0.97916666666666663</v>
      </c>
      <c r="C7520">
        <v>22.9</v>
      </c>
      <c r="D7520">
        <v>22.9</v>
      </c>
      <c r="E7520">
        <v>22.8</v>
      </c>
      <c r="F7520">
        <v>79</v>
      </c>
      <c r="G7520">
        <v>19.100000000000001</v>
      </c>
      <c r="H7520">
        <v>0</v>
      </c>
      <c r="I7520" t="s">
        <v>337</v>
      </c>
      <c r="J7520">
        <v>0</v>
      </c>
      <c r="K7520">
        <v>0</v>
      </c>
      <c r="L7520" t="s">
        <v>337</v>
      </c>
      <c r="M7520">
        <v>22.9</v>
      </c>
      <c r="N7520">
        <v>23.9</v>
      </c>
      <c r="O7520">
        <v>23.9</v>
      </c>
      <c r="P7520" t="s">
        <v>337</v>
      </c>
      <c r="Q7520">
        <v>754.8</v>
      </c>
      <c r="R7520">
        <v>0</v>
      </c>
      <c r="S7520">
        <v>0</v>
      </c>
      <c r="T7520">
        <v>0</v>
      </c>
      <c r="U7520">
        <v>0</v>
      </c>
      <c r="V7520">
        <v>0</v>
      </c>
      <c r="W7520">
        <v>0</v>
      </c>
      <c r="X7520">
        <v>0</v>
      </c>
      <c r="Y7520">
        <v>0</v>
      </c>
      <c r="Z7520">
        <v>0</v>
      </c>
      <c r="AA7520">
        <v>1.6E-2</v>
      </c>
      <c r="AB7520">
        <v>22.2</v>
      </c>
      <c r="AC7520">
        <v>55</v>
      </c>
      <c r="AD7520">
        <v>12.7</v>
      </c>
      <c r="AE7520">
        <v>21.9</v>
      </c>
      <c r="AF7520">
        <v>10.11</v>
      </c>
      <c r="AG7520">
        <v>7.3099999999999998E-2</v>
      </c>
      <c r="AH7520" t="s">
        <v>337</v>
      </c>
      <c r="AI7520" t="s">
        <v>337</v>
      </c>
      <c r="AJ7520">
        <v>0</v>
      </c>
      <c r="AK7520">
        <v>117</v>
      </c>
      <c r="AL7520">
        <v>1</v>
      </c>
      <c r="AM7520">
        <v>100</v>
      </c>
      <c r="AN7520">
        <v>5</v>
      </c>
    </row>
    <row r="7521" spans="1:40" x14ac:dyDescent="0.25">
      <c r="A7521" s="34">
        <v>40768</v>
      </c>
      <c r="B7521" s="220">
        <v>0.98263888888888884</v>
      </c>
      <c r="C7521">
        <v>23</v>
      </c>
      <c r="D7521">
        <v>23</v>
      </c>
      <c r="E7521">
        <v>22.9</v>
      </c>
      <c r="F7521">
        <v>78</v>
      </c>
      <c r="G7521">
        <v>19</v>
      </c>
      <c r="H7521">
        <v>0</v>
      </c>
      <c r="I7521" t="s">
        <v>336</v>
      </c>
      <c r="J7521">
        <v>0</v>
      </c>
      <c r="K7521">
        <v>1</v>
      </c>
      <c r="L7521" t="s">
        <v>336</v>
      </c>
      <c r="M7521">
        <v>23</v>
      </c>
      <c r="N7521">
        <v>24</v>
      </c>
      <c r="O7521">
        <v>24</v>
      </c>
      <c r="P7521" t="s">
        <v>337</v>
      </c>
      <c r="Q7521">
        <v>754.8</v>
      </c>
      <c r="R7521">
        <v>0</v>
      </c>
      <c r="S7521">
        <v>0</v>
      </c>
      <c r="T7521">
        <v>0</v>
      </c>
      <c r="U7521">
        <v>0</v>
      </c>
      <c r="V7521">
        <v>0</v>
      </c>
      <c r="W7521">
        <v>0</v>
      </c>
      <c r="X7521">
        <v>0</v>
      </c>
      <c r="Y7521">
        <v>0</v>
      </c>
      <c r="Z7521">
        <v>0</v>
      </c>
      <c r="AA7521">
        <v>1.6E-2</v>
      </c>
      <c r="AB7521">
        <v>22.3</v>
      </c>
      <c r="AC7521">
        <v>58</v>
      </c>
      <c r="AD7521">
        <v>13.6</v>
      </c>
      <c r="AE7521">
        <v>22.2</v>
      </c>
      <c r="AF7521">
        <v>10.67</v>
      </c>
      <c r="AG7521">
        <v>7.2999999999999995E-2</v>
      </c>
      <c r="AH7521" t="s">
        <v>337</v>
      </c>
      <c r="AI7521" t="s">
        <v>337</v>
      </c>
      <c r="AJ7521">
        <v>0</v>
      </c>
      <c r="AK7521">
        <v>117</v>
      </c>
      <c r="AL7521">
        <v>1</v>
      </c>
      <c r="AM7521">
        <v>100</v>
      </c>
      <c r="AN7521">
        <v>5</v>
      </c>
    </row>
    <row r="7522" spans="1:40" x14ac:dyDescent="0.25">
      <c r="A7522" s="34">
        <v>40768</v>
      </c>
      <c r="B7522" s="220">
        <v>0.98611111111111116</v>
      </c>
      <c r="C7522">
        <v>23.1</v>
      </c>
      <c r="D7522">
        <v>23.1</v>
      </c>
      <c r="E7522">
        <v>23</v>
      </c>
      <c r="F7522">
        <v>79</v>
      </c>
      <c r="G7522">
        <v>19.3</v>
      </c>
      <c r="H7522">
        <v>0</v>
      </c>
      <c r="I7522" t="s">
        <v>336</v>
      </c>
      <c r="J7522">
        <v>0</v>
      </c>
      <c r="K7522">
        <v>1</v>
      </c>
      <c r="L7522" t="s">
        <v>336</v>
      </c>
      <c r="M7522">
        <v>23.1</v>
      </c>
      <c r="N7522">
        <v>24.2</v>
      </c>
      <c r="O7522">
        <v>24.2</v>
      </c>
      <c r="P7522" t="s">
        <v>337</v>
      </c>
      <c r="Q7522">
        <v>754.8</v>
      </c>
      <c r="R7522">
        <v>0</v>
      </c>
      <c r="S7522">
        <v>0</v>
      </c>
      <c r="T7522">
        <v>0</v>
      </c>
      <c r="U7522">
        <v>0</v>
      </c>
      <c r="V7522">
        <v>0</v>
      </c>
      <c r="W7522">
        <v>0</v>
      </c>
      <c r="X7522">
        <v>0</v>
      </c>
      <c r="Y7522">
        <v>0</v>
      </c>
      <c r="Z7522">
        <v>0</v>
      </c>
      <c r="AA7522">
        <v>1.7000000000000001E-2</v>
      </c>
      <c r="AB7522">
        <v>22.4</v>
      </c>
      <c r="AC7522">
        <v>59</v>
      </c>
      <c r="AD7522">
        <v>14</v>
      </c>
      <c r="AE7522">
        <v>22.4</v>
      </c>
      <c r="AF7522">
        <v>10.85</v>
      </c>
      <c r="AG7522">
        <v>7.2900000000000006E-2</v>
      </c>
      <c r="AH7522" t="s">
        <v>337</v>
      </c>
      <c r="AI7522" t="s">
        <v>337</v>
      </c>
      <c r="AJ7522">
        <v>0</v>
      </c>
      <c r="AK7522">
        <v>117</v>
      </c>
      <c r="AL7522">
        <v>1</v>
      </c>
      <c r="AM7522">
        <v>100</v>
      </c>
      <c r="AN7522">
        <v>5</v>
      </c>
    </row>
    <row r="7523" spans="1:40" x14ac:dyDescent="0.25">
      <c r="A7523" s="34">
        <v>40768</v>
      </c>
      <c r="B7523" s="220">
        <v>0.98958333333333337</v>
      </c>
      <c r="C7523">
        <v>23.1</v>
      </c>
      <c r="D7523">
        <v>23.1</v>
      </c>
      <c r="E7523">
        <v>23.1</v>
      </c>
      <c r="F7523">
        <v>78</v>
      </c>
      <c r="G7523">
        <v>19.100000000000001</v>
      </c>
      <c r="H7523">
        <v>0</v>
      </c>
      <c r="I7523" t="s">
        <v>337</v>
      </c>
      <c r="J7523">
        <v>0</v>
      </c>
      <c r="K7523">
        <v>0</v>
      </c>
      <c r="L7523" t="s">
        <v>337</v>
      </c>
      <c r="M7523">
        <v>23.1</v>
      </c>
      <c r="N7523">
        <v>24.1</v>
      </c>
      <c r="O7523">
        <v>24.1</v>
      </c>
      <c r="P7523" t="s">
        <v>337</v>
      </c>
      <c r="Q7523">
        <v>754.8</v>
      </c>
      <c r="R7523">
        <v>0</v>
      </c>
      <c r="S7523">
        <v>0</v>
      </c>
      <c r="T7523">
        <v>0</v>
      </c>
      <c r="U7523">
        <v>0</v>
      </c>
      <c r="V7523">
        <v>0</v>
      </c>
      <c r="W7523">
        <v>0</v>
      </c>
      <c r="X7523">
        <v>0</v>
      </c>
      <c r="Y7523">
        <v>0</v>
      </c>
      <c r="Z7523">
        <v>0</v>
      </c>
      <c r="AA7523">
        <v>1.7000000000000001E-2</v>
      </c>
      <c r="AB7523">
        <v>22.6</v>
      </c>
      <c r="AC7523">
        <v>56</v>
      </c>
      <c r="AD7523">
        <v>13.3</v>
      </c>
      <c r="AE7523">
        <v>22.5</v>
      </c>
      <c r="AF7523">
        <v>10.3</v>
      </c>
      <c r="AG7523">
        <v>7.2900000000000006E-2</v>
      </c>
      <c r="AH7523" t="s">
        <v>337</v>
      </c>
      <c r="AI7523" t="s">
        <v>337</v>
      </c>
      <c r="AJ7523">
        <v>0</v>
      </c>
      <c r="AK7523">
        <v>117</v>
      </c>
      <c r="AL7523">
        <v>1</v>
      </c>
      <c r="AM7523">
        <v>100</v>
      </c>
      <c r="AN7523">
        <v>5</v>
      </c>
    </row>
    <row r="7524" spans="1:40" x14ac:dyDescent="0.25">
      <c r="A7524" s="34">
        <v>40768</v>
      </c>
      <c r="B7524" s="220">
        <v>0.99305555555555547</v>
      </c>
      <c r="C7524">
        <v>23.2</v>
      </c>
      <c r="D7524">
        <v>23.2</v>
      </c>
      <c r="E7524">
        <v>23.2</v>
      </c>
      <c r="F7524">
        <v>77</v>
      </c>
      <c r="G7524">
        <v>18.899999999999999</v>
      </c>
      <c r="H7524">
        <v>0</v>
      </c>
      <c r="I7524" t="s">
        <v>337</v>
      </c>
      <c r="J7524">
        <v>0</v>
      </c>
      <c r="K7524">
        <v>0</v>
      </c>
      <c r="L7524" t="s">
        <v>337</v>
      </c>
      <c r="M7524">
        <v>23.2</v>
      </c>
      <c r="N7524">
        <v>24.2</v>
      </c>
      <c r="O7524">
        <v>24.2</v>
      </c>
      <c r="P7524" t="s">
        <v>337</v>
      </c>
      <c r="Q7524">
        <v>754.8</v>
      </c>
      <c r="R7524">
        <v>0</v>
      </c>
      <c r="S7524">
        <v>0</v>
      </c>
      <c r="T7524">
        <v>0</v>
      </c>
      <c r="U7524">
        <v>0</v>
      </c>
      <c r="V7524">
        <v>0</v>
      </c>
      <c r="W7524">
        <v>0</v>
      </c>
      <c r="X7524">
        <v>0</v>
      </c>
      <c r="Y7524">
        <v>0</v>
      </c>
      <c r="Z7524">
        <v>0</v>
      </c>
      <c r="AA7524">
        <v>1.7000000000000001E-2</v>
      </c>
      <c r="AB7524">
        <v>22.4</v>
      </c>
      <c r="AC7524">
        <v>54</v>
      </c>
      <c r="AD7524">
        <v>12.7</v>
      </c>
      <c r="AE7524">
        <v>22.2</v>
      </c>
      <c r="AF7524">
        <v>9.9</v>
      </c>
      <c r="AG7524">
        <v>7.2999999999999995E-2</v>
      </c>
      <c r="AH7524" t="s">
        <v>337</v>
      </c>
      <c r="AI7524" t="s">
        <v>337</v>
      </c>
      <c r="AJ7524">
        <v>0</v>
      </c>
      <c r="AK7524">
        <v>117</v>
      </c>
      <c r="AL7524">
        <v>1</v>
      </c>
      <c r="AM7524">
        <v>100</v>
      </c>
      <c r="AN7524">
        <v>5</v>
      </c>
    </row>
    <row r="7525" spans="1:40" x14ac:dyDescent="0.25">
      <c r="A7525" s="34">
        <v>40768</v>
      </c>
      <c r="B7525" s="220">
        <v>0.99652777777777779</v>
      </c>
      <c r="C7525">
        <v>23.2</v>
      </c>
      <c r="D7525">
        <v>23.2</v>
      </c>
      <c r="E7525">
        <v>23.2</v>
      </c>
      <c r="F7525">
        <v>78</v>
      </c>
      <c r="G7525">
        <v>19.2</v>
      </c>
      <c r="H7525">
        <v>0</v>
      </c>
      <c r="I7525" t="s">
        <v>337</v>
      </c>
      <c r="J7525">
        <v>0</v>
      </c>
      <c r="K7525">
        <v>0</v>
      </c>
      <c r="L7525" t="s">
        <v>337</v>
      </c>
      <c r="M7525">
        <v>23.2</v>
      </c>
      <c r="N7525">
        <v>24.3</v>
      </c>
      <c r="O7525">
        <v>24.3</v>
      </c>
      <c r="P7525" t="s">
        <v>337</v>
      </c>
      <c r="Q7525">
        <v>754.9</v>
      </c>
      <c r="R7525">
        <v>0</v>
      </c>
      <c r="S7525">
        <v>0</v>
      </c>
      <c r="T7525">
        <v>0</v>
      </c>
      <c r="U7525">
        <v>0</v>
      </c>
      <c r="V7525">
        <v>0</v>
      </c>
      <c r="W7525">
        <v>0</v>
      </c>
      <c r="X7525">
        <v>0</v>
      </c>
      <c r="Y7525">
        <v>0</v>
      </c>
      <c r="Z7525">
        <v>0</v>
      </c>
      <c r="AA7525">
        <v>1.7000000000000001E-2</v>
      </c>
      <c r="AB7525">
        <v>22.4</v>
      </c>
      <c r="AC7525">
        <v>52</v>
      </c>
      <c r="AD7525">
        <v>12</v>
      </c>
      <c r="AE7525">
        <v>22.1</v>
      </c>
      <c r="AF7525">
        <v>9.6</v>
      </c>
      <c r="AG7525">
        <v>7.3099999999999998E-2</v>
      </c>
      <c r="AH7525" t="s">
        <v>337</v>
      </c>
      <c r="AI7525" t="s">
        <v>337</v>
      </c>
      <c r="AJ7525">
        <v>0</v>
      </c>
      <c r="AK7525">
        <v>117</v>
      </c>
      <c r="AL7525">
        <v>1</v>
      </c>
      <c r="AM7525">
        <v>100</v>
      </c>
      <c r="AN7525">
        <v>5</v>
      </c>
    </row>
    <row r="7526" spans="1:40" x14ac:dyDescent="0.25">
      <c r="A7526" s="34">
        <v>40769</v>
      </c>
      <c r="B7526" s="220">
        <v>0</v>
      </c>
      <c r="C7526">
        <v>23.3</v>
      </c>
      <c r="D7526">
        <v>23.3</v>
      </c>
      <c r="E7526">
        <v>23.2</v>
      </c>
      <c r="F7526">
        <v>78</v>
      </c>
      <c r="G7526">
        <v>19.2</v>
      </c>
      <c r="H7526">
        <v>0</v>
      </c>
      <c r="I7526" t="s">
        <v>337</v>
      </c>
      <c r="J7526">
        <v>0</v>
      </c>
      <c r="K7526">
        <v>0</v>
      </c>
      <c r="L7526" t="s">
        <v>337</v>
      </c>
      <c r="M7526">
        <v>23.3</v>
      </c>
      <c r="N7526">
        <v>24.3</v>
      </c>
      <c r="O7526">
        <v>24.3</v>
      </c>
      <c r="P7526" t="s">
        <v>337</v>
      </c>
      <c r="Q7526">
        <v>754.9</v>
      </c>
      <c r="R7526">
        <v>0</v>
      </c>
      <c r="S7526">
        <v>0</v>
      </c>
      <c r="T7526">
        <v>0</v>
      </c>
      <c r="U7526">
        <v>0</v>
      </c>
      <c r="V7526">
        <v>0</v>
      </c>
      <c r="W7526">
        <v>0</v>
      </c>
      <c r="X7526">
        <v>0</v>
      </c>
      <c r="Y7526">
        <v>0</v>
      </c>
      <c r="Z7526">
        <v>0</v>
      </c>
      <c r="AA7526">
        <v>1.7000000000000001E-2</v>
      </c>
      <c r="AB7526">
        <v>22.3</v>
      </c>
      <c r="AC7526">
        <v>51</v>
      </c>
      <c r="AD7526">
        <v>11.7</v>
      </c>
      <c r="AE7526">
        <v>21.8</v>
      </c>
      <c r="AF7526">
        <v>9.41</v>
      </c>
      <c r="AG7526">
        <v>7.3099999999999998E-2</v>
      </c>
      <c r="AH7526" t="s">
        <v>337</v>
      </c>
      <c r="AI7526" t="s">
        <v>337</v>
      </c>
      <c r="AJ7526">
        <v>1E-3</v>
      </c>
      <c r="AK7526">
        <v>116</v>
      </c>
      <c r="AL7526">
        <v>1</v>
      </c>
      <c r="AM7526">
        <v>100</v>
      </c>
      <c r="AN7526">
        <v>5</v>
      </c>
    </row>
    <row r="7527" spans="1:40" x14ac:dyDescent="0.25">
      <c r="A7527" s="34">
        <v>40769</v>
      </c>
      <c r="B7527" s="220">
        <v>3.472222222222222E-3</v>
      </c>
      <c r="C7527">
        <v>23.2</v>
      </c>
      <c r="D7527">
        <v>23.3</v>
      </c>
      <c r="E7527">
        <v>23.2</v>
      </c>
      <c r="F7527">
        <v>78</v>
      </c>
      <c r="G7527">
        <v>19.2</v>
      </c>
      <c r="H7527">
        <v>0</v>
      </c>
      <c r="I7527" t="s">
        <v>337</v>
      </c>
      <c r="J7527">
        <v>0</v>
      </c>
      <c r="K7527">
        <v>0</v>
      </c>
      <c r="L7527" t="s">
        <v>337</v>
      </c>
      <c r="M7527">
        <v>23.2</v>
      </c>
      <c r="N7527">
        <v>24.3</v>
      </c>
      <c r="O7527">
        <v>24.3</v>
      </c>
      <c r="P7527" t="s">
        <v>337</v>
      </c>
      <c r="Q7527">
        <v>754.9</v>
      </c>
      <c r="R7527">
        <v>0</v>
      </c>
      <c r="S7527">
        <v>0</v>
      </c>
      <c r="T7527">
        <v>0</v>
      </c>
      <c r="U7527">
        <v>0</v>
      </c>
      <c r="V7527">
        <v>0</v>
      </c>
      <c r="W7527">
        <v>0</v>
      </c>
      <c r="X7527">
        <v>0</v>
      </c>
      <c r="Y7527">
        <v>0</v>
      </c>
      <c r="Z7527">
        <v>0</v>
      </c>
      <c r="AA7527">
        <v>1.7000000000000001E-2</v>
      </c>
      <c r="AB7527">
        <v>22.2</v>
      </c>
      <c r="AC7527">
        <v>55</v>
      </c>
      <c r="AD7527">
        <v>12.7</v>
      </c>
      <c r="AE7527">
        <v>21.9</v>
      </c>
      <c r="AF7527">
        <v>10.11</v>
      </c>
      <c r="AG7527">
        <v>7.3099999999999998E-2</v>
      </c>
      <c r="AH7527" t="s">
        <v>337</v>
      </c>
      <c r="AI7527" t="s">
        <v>337</v>
      </c>
      <c r="AJ7527">
        <v>0</v>
      </c>
      <c r="AK7527">
        <v>117</v>
      </c>
      <c r="AL7527">
        <v>1</v>
      </c>
      <c r="AM7527">
        <v>100</v>
      </c>
      <c r="AN7527">
        <v>5</v>
      </c>
    </row>
    <row r="7528" spans="1:40" x14ac:dyDescent="0.25">
      <c r="A7528" s="34">
        <v>40769</v>
      </c>
      <c r="B7528" s="220">
        <v>6.9444444444444441E-3</v>
      </c>
      <c r="C7528">
        <v>23.2</v>
      </c>
      <c r="D7528">
        <v>23.2</v>
      </c>
      <c r="E7528">
        <v>23.2</v>
      </c>
      <c r="F7528">
        <v>79</v>
      </c>
      <c r="G7528">
        <v>19.399999999999999</v>
      </c>
      <c r="H7528">
        <v>0</v>
      </c>
      <c r="I7528" t="s">
        <v>337</v>
      </c>
      <c r="J7528">
        <v>0</v>
      </c>
      <c r="K7528">
        <v>0</v>
      </c>
      <c r="L7528" t="s">
        <v>337</v>
      </c>
      <c r="M7528">
        <v>23.2</v>
      </c>
      <c r="N7528">
        <v>24.3</v>
      </c>
      <c r="O7528">
        <v>24.3</v>
      </c>
      <c r="P7528" t="s">
        <v>337</v>
      </c>
      <c r="Q7528">
        <v>755</v>
      </c>
      <c r="R7528">
        <v>0</v>
      </c>
      <c r="S7528">
        <v>0</v>
      </c>
      <c r="T7528">
        <v>0</v>
      </c>
      <c r="U7528">
        <v>0</v>
      </c>
      <c r="V7528">
        <v>0</v>
      </c>
      <c r="W7528">
        <v>0</v>
      </c>
      <c r="X7528">
        <v>0</v>
      </c>
      <c r="Y7528">
        <v>0</v>
      </c>
      <c r="Z7528">
        <v>0</v>
      </c>
      <c r="AA7528">
        <v>1.7000000000000001E-2</v>
      </c>
      <c r="AB7528">
        <v>22.3</v>
      </c>
      <c r="AC7528">
        <v>58</v>
      </c>
      <c r="AD7528">
        <v>13.6</v>
      </c>
      <c r="AE7528">
        <v>22.2</v>
      </c>
      <c r="AF7528">
        <v>10.67</v>
      </c>
      <c r="AG7528">
        <v>7.2999999999999995E-2</v>
      </c>
      <c r="AH7528" t="s">
        <v>337</v>
      </c>
      <c r="AI7528" t="s">
        <v>337</v>
      </c>
      <c r="AJ7528">
        <v>0</v>
      </c>
      <c r="AK7528">
        <v>117</v>
      </c>
      <c r="AL7528">
        <v>1</v>
      </c>
      <c r="AM7528">
        <v>100</v>
      </c>
      <c r="AN7528">
        <v>5</v>
      </c>
    </row>
    <row r="7529" spans="1:40" x14ac:dyDescent="0.25">
      <c r="A7529" s="34">
        <v>40769</v>
      </c>
      <c r="B7529" s="220">
        <v>1.0416666666666666E-2</v>
      </c>
      <c r="C7529">
        <v>23.2</v>
      </c>
      <c r="D7529">
        <v>23.2</v>
      </c>
      <c r="E7529">
        <v>23.2</v>
      </c>
      <c r="F7529">
        <v>78</v>
      </c>
      <c r="G7529">
        <v>19.100000000000001</v>
      </c>
      <c r="H7529">
        <v>0</v>
      </c>
      <c r="I7529" t="s">
        <v>337</v>
      </c>
      <c r="J7529">
        <v>0</v>
      </c>
      <c r="K7529">
        <v>0</v>
      </c>
      <c r="L7529" t="s">
        <v>337</v>
      </c>
      <c r="M7529">
        <v>23.2</v>
      </c>
      <c r="N7529">
        <v>24.2</v>
      </c>
      <c r="O7529">
        <v>24.2</v>
      </c>
      <c r="P7529" t="s">
        <v>337</v>
      </c>
      <c r="Q7529">
        <v>755</v>
      </c>
      <c r="R7529">
        <v>0</v>
      </c>
      <c r="S7529">
        <v>0</v>
      </c>
      <c r="T7529">
        <v>0</v>
      </c>
      <c r="U7529">
        <v>0</v>
      </c>
      <c r="V7529">
        <v>0</v>
      </c>
      <c r="W7529">
        <v>0</v>
      </c>
      <c r="X7529">
        <v>0</v>
      </c>
      <c r="Y7529">
        <v>0</v>
      </c>
      <c r="Z7529">
        <v>0</v>
      </c>
      <c r="AA7529">
        <v>1.7000000000000001E-2</v>
      </c>
      <c r="AB7529">
        <v>22.4</v>
      </c>
      <c r="AC7529">
        <v>60</v>
      </c>
      <c r="AD7529">
        <v>14.2</v>
      </c>
      <c r="AE7529">
        <v>22.4</v>
      </c>
      <c r="AF7529">
        <v>11</v>
      </c>
      <c r="AG7529">
        <v>7.2900000000000006E-2</v>
      </c>
      <c r="AH7529" t="s">
        <v>337</v>
      </c>
      <c r="AI7529" t="s">
        <v>337</v>
      </c>
      <c r="AJ7529">
        <v>0</v>
      </c>
      <c r="AK7529">
        <v>117</v>
      </c>
      <c r="AL7529">
        <v>1</v>
      </c>
      <c r="AM7529">
        <v>100</v>
      </c>
      <c r="AN7529">
        <v>5</v>
      </c>
    </row>
    <row r="7530" spans="1:40" x14ac:dyDescent="0.25">
      <c r="A7530" s="34">
        <v>40769</v>
      </c>
      <c r="B7530" s="220">
        <v>1.3888888888888888E-2</v>
      </c>
      <c r="C7530">
        <v>23.1</v>
      </c>
      <c r="D7530">
        <v>23.2</v>
      </c>
      <c r="E7530">
        <v>23.1</v>
      </c>
      <c r="F7530">
        <v>79</v>
      </c>
      <c r="G7530">
        <v>19.3</v>
      </c>
      <c r="H7530">
        <v>0</v>
      </c>
      <c r="I7530" t="s">
        <v>337</v>
      </c>
      <c r="J7530">
        <v>0</v>
      </c>
      <c r="K7530">
        <v>0</v>
      </c>
      <c r="L7530" t="s">
        <v>337</v>
      </c>
      <c r="M7530">
        <v>23.1</v>
      </c>
      <c r="N7530">
        <v>24.2</v>
      </c>
      <c r="O7530">
        <v>24.2</v>
      </c>
      <c r="P7530" t="s">
        <v>337</v>
      </c>
      <c r="Q7530">
        <v>755</v>
      </c>
      <c r="R7530">
        <v>0</v>
      </c>
      <c r="S7530">
        <v>0</v>
      </c>
      <c r="T7530">
        <v>0</v>
      </c>
      <c r="U7530">
        <v>0</v>
      </c>
      <c r="V7530">
        <v>0</v>
      </c>
      <c r="W7530">
        <v>0</v>
      </c>
      <c r="X7530">
        <v>0</v>
      </c>
      <c r="Y7530">
        <v>0</v>
      </c>
      <c r="Z7530">
        <v>0</v>
      </c>
      <c r="AA7530">
        <v>1.7000000000000001E-2</v>
      </c>
      <c r="AB7530">
        <v>22.6</v>
      </c>
      <c r="AC7530">
        <v>59</v>
      </c>
      <c r="AD7530">
        <v>14.1</v>
      </c>
      <c r="AE7530">
        <v>22.6</v>
      </c>
      <c r="AF7530">
        <v>10.85</v>
      </c>
      <c r="AG7530">
        <v>7.2900000000000006E-2</v>
      </c>
      <c r="AH7530" t="s">
        <v>337</v>
      </c>
      <c r="AI7530" t="s">
        <v>337</v>
      </c>
      <c r="AJ7530">
        <v>0</v>
      </c>
      <c r="AK7530">
        <v>117</v>
      </c>
      <c r="AL7530">
        <v>1</v>
      </c>
      <c r="AM7530">
        <v>100</v>
      </c>
      <c r="AN7530">
        <v>5</v>
      </c>
    </row>
    <row r="7531" spans="1:40" x14ac:dyDescent="0.25">
      <c r="A7531" s="34">
        <v>40769</v>
      </c>
      <c r="B7531" s="220">
        <v>1.7361111111111112E-2</v>
      </c>
      <c r="C7531">
        <v>23.2</v>
      </c>
      <c r="D7531">
        <v>23.2</v>
      </c>
      <c r="E7531">
        <v>23.1</v>
      </c>
      <c r="F7531">
        <v>79</v>
      </c>
      <c r="G7531">
        <v>19.3</v>
      </c>
      <c r="H7531">
        <v>0</v>
      </c>
      <c r="I7531" t="s">
        <v>337</v>
      </c>
      <c r="J7531">
        <v>0</v>
      </c>
      <c r="K7531">
        <v>0</v>
      </c>
      <c r="L7531" t="s">
        <v>337</v>
      </c>
      <c r="M7531">
        <v>23.2</v>
      </c>
      <c r="N7531">
        <v>24.2</v>
      </c>
      <c r="O7531">
        <v>24.2</v>
      </c>
      <c r="P7531" t="s">
        <v>337</v>
      </c>
      <c r="Q7531">
        <v>755</v>
      </c>
      <c r="R7531">
        <v>0</v>
      </c>
      <c r="S7531">
        <v>0</v>
      </c>
      <c r="T7531">
        <v>0</v>
      </c>
      <c r="U7531">
        <v>0</v>
      </c>
      <c r="V7531">
        <v>0</v>
      </c>
      <c r="W7531">
        <v>0</v>
      </c>
      <c r="X7531">
        <v>0</v>
      </c>
      <c r="Y7531">
        <v>0</v>
      </c>
      <c r="Z7531">
        <v>0</v>
      </c>
      <c r="AA7531">
        <v>1.7000000000000001E-2</v>
      </c>
      <c r="AB7531">
        <v>22.6</v>
      </c>
      <c r="AC7531">
        <v>56</v>
      </c>
      <c r="AD7531">
        <v>13.3</v>
      </c>
      <c r="AE7531">
        <v>22.5</v>
      </c>
      <c r="AF7531">
        <v>10.3</v>
      </c>
      <c r="AG7531">
        <v>7.2900000000000006E-2</v>
      </c>
      <c r="AH7531" t="s">
        <v>337</v>
      </c>
      <c r="AI7531" t="s">
        <v>337</v>
      </c>
      <c r="AJ7531">
        <v>0</v>
      </c>
      <c r="AK7531">
        <v>117</v>
      </c>
      <c r="AL7531">
        <v>1</v>
      </c>
      <c r="AM7531">
        <v>100</v>
      </c>
      <c r="AN7531">
        <v>5</v>
      </c>
    </row>
    <row r="7532" spans="1:40" x14ac:dyDescent="0.25">
      <c r="A7532" s="34">
        <v>40769</v>
      </c>
      <c r="B7532" s="220">
        <v>2.0833333333333332E-2</v>
      </c>
      <c r="C7532">
        <v>23.2</v>
      </c>
      <c r="D7532">
        <v>23.2</v>
      </c>
      <c r="E7532">
        <v>23.1</v>
      </c>
      <c r="F7532">
        <v>80</v>
      </c>
      <c r="G7532">
        <v>19.5</v>
      </c>
      <c r="H7532">
        <v>0</v>
      </c>
      <c r="I7532" t="s">
        <v>337</v>
      </c>
      <c r="J7532">
        <v>0</v>
      </c>
      <c r="K7532">
        <v>0</v>
      </c>
      <c r="L7532" t="s">
        <v>337</v>
      </c>
      <c r="M7532">
        <v>23.2</v>
      </c>
      <c r="N7532">
        <v>24.2</v>
      </c>
      <c r="O7532">
        <v>24.2</v>
      </c>
      <c r="P7532" t="s">
        <v>337</v>
      </c>
      <c r="Q7532">
        <v>755</v>
      </c>
      <c r="R7532">
        <v>0</v>
      </c>
      <c r="S7532">
        <v>0</v>
      </c>
      <c r="T7532">
        <v>0</v>
      </c>
      <c r="U7532">
        <v>0</v>
      </c>
      <c r="V7532">
        <v>0</v>
      </c>
      <c r="W7532">
        <v>0</v>
      </c>
      <c r="X7532">
        <v>0</v>
      </c>
      <c r="Y7532">
        <v>0</v>
      </c>
      <c r="Z7532">
        <v>0</v>
      </c>
      <c r="AA7532">
        <v>1.7000000000000001E-2</v>
      </c>
      <c r="AB7532">
        <v>22.4</v>
      </c>
      <c r="AC7532">
        <v>54</v>
      </c>
      <c r="AD7532">
        <v>12.7</v>
      </c>
      <c r="AE7532">
        <v>22.2</v>
      </c>
      <c r="AF7532">
        <v>9.9</v>
      </c>
      <c r="AG7532">
        <v>7.2999999999999995E-2</v>
      </c>
      <c r="AH7532" t="s">
        <v>337</v>
      </c>
      <c r="AI7532" t="s">
        <v>337</v>
      </c>
      <c r="AJ7532">
        <v>0</v>
      </c>
      <c r="AK7532">
        <v>117</v>
      </c>
      <c r="AL7532">
        <v>1</v>
      </c>
      <c r="AM7532">
        <v>100</v>
      </c>
      <c r="AN7532">
        <v>5</v>
      </c>
    </row>
    <row r="7533" spans="1:40" x14ac:dyDescent="0.25">
      <c r="A7533" s="34">
        <v>40769</v>
      </c>
      <c r="B7533" s="220">
        <v>2.4305555555555556E-2</v>
      </c>
      <c r="C7533">
        <v>23.1</v>
      </c>
      <c r="D7533">
        <v>23.2</v>
      </c>
      <c r="E7533">
        <v>23.1</v>
      </c>
      <c r="F7533">
        <v>81</v>
      </c>
      <c r="G7533">
        <v>19.7</v>
      </c>
      <c r="H7533">
        <v>0</v>
      </c>
      <c r="I7533" t="s">
        <v>337</v>
      </c>
      <c r="J7533">
        <v>0</v>
      </c>
      <c r="K7533">
        <v>0</v>
      </c>
      <c r="L7533" t="s">
        <v>337</v>
      </c>
      <c r="M7533">
        <v>23.1</v>
      </c>
      <c r="N7533">
        <v>24.2</v>
      </c>
      <c r="O7533">
        <v>24.2</v>
      </c>
      <c r="P7533" t="s">
        <v>337</v>
      </c>
      <c r="Q7533">
        <v>755.1</v>
      </c>
      <c r="R7533">
        <v>0</v>
      </c>
      <c r="S7533">
        <v>0</v>
      </c>
      <c r="T7533">
        <v>0</v>
      </c>
      <c r="U7533">
        <v>0</v>
      </c>
      <c r="V7533">
        <v>0</v>
      </c>
      <c r="W7533">
        <v>0</v>
      </c>
      <c r="X7533">
        <v>0</v>
      </c>
      <c r="Y7533">
        <v>0</v>
      </c>
      <c r="Z7533">
        <v>0</v>
      </c>
      <c r="AA7533">
        <v>1.7000000000000001E-2</v>
      </c>
      <c r="AB7533">
        <v>22.3</v>
      </c>
      <c r="AC7533">
        <v>53</v>
      </c>
      <c r="AD7533">
        <v>12.2</v>
      </c>
      <c r="AE7533">
        <v>21.9</v>
      </c>
      <c r="AF7533">
        <v>9.77</v>
      </c>
      <c r="AG7533">
        <v>7.3099999999999998E-2</v>
      </c>
      <c r="AH7533" t="s">
        <v>337</v>
      </c>
      <c r="AI7533" t="s">
        <v>337</v>
      </c>
      <c r="AJ7533">
        <v>0</v>
      </c>
      <c r="AK7533">
        <v>117</v>
      </c>
      <c r="AL7533">
        <v>1</v>
      </c>
      <c r="AM7533">
        <v>100</v>
      </c>
      <c r="AN7533">
        <v>5</v>
      </c>
    </row>
    <row r="7534" spans="1:40" x14ac:dyDescent="0.25">
      <c r="A7534" s="34">
        <v>40769</v>
      </c>
      <c r="B7534" s="220">
        <v>2.7777777777777776E-2</v>
      </c>
      <c r="C7534">
        <v>23</v>
      </c>
      <c r="D7534">
        <v>23.1</v>
      </c>
      <c r="E7534">
        <v>23</v>
      </c>
      <c r="F7534">
        <v>81</v>
      </c>
      <c r="G7534">
        <v>19.600000000000001</v>
      </c>
      <c r="H7534">
        <v>0</v>
      </c>
      <c r="I7534" t="s">
        <v>337</v>
      </c>
      <c r="J7534">
        <v>0</v>
      </c>
      <c r="K7534">
        <v>0</v>
      </c>
      <c r="L7534" t="s">
        <v>337</v>
      </c>
      <c r="M7534">
        <v>23</v>
      </c>
      <c r="N7534">
        <v>24.1</v>
      </c>
      <c r="O7534">
        <v>24.1</v>
      </c>
      <c r="P7534" t="s">
        <v>337</v>
      </c>
      <c r="Q7534">
        <v>755</v>
      </c>
      <c r="R7534">
        <v>0</v>
      </c>
      <c r="S7534">
        <v>0</v>
      </c>
      <c r="T7534">
        <v>0</v>
      </c>
      <c r="U7534">
        <v>0</v>
      </c>
      <c r="V7534">
        <v>0</v>
      </c>
      <c r="W7534">
        <v>0</v>
      </c>
      <c r="X7534">
        <v>0</v>
      </c>
      <c r="Y7534">
        <v>0</v>
      </c>
      <c r="Z7534">
        <v>0</v>
      </c>
      <c r="AA7534">
        <v>1.6E-2</v>
      </c>
      <c r="AB7534">
        <v>22.2</v>
      </c>
      <c r="AC7534">
        <v>52</v>
      </c>
      <c r="AD7534">
        <v>11.8</v>
      </c>
      <c r="AE7534">
        <v>21.7</v>
      </c>
      <c r="AF7534">
        <v>9.61</v>
      </c>
      <c r="AG7534">
        <v>7.3099999999999998E-2</v>
      </c>
      <c r="AH7534" t="s">
        <v>337</v>
      </c>
      <c r="AI7534" t="s">
        <v>337</v>
      </c>
      <c r="AJ7534">
        <v>0</v>
      </c>
      <c r="AK7534">
        <v>117</v>
      </c>
      <c r="AL7534">
        <v>1</v>
      </c>
      <c r="AM7534">
        <v>100</v>
      </c>
      <c r="AN7534">
        <v>5</v>
      </c>
    </row>
    <row r="7535" spans="1:40" x14ac:dyDescent="0.25">
      <c r="A7535" s="34">
        <v>40769</v>
      </c>
      <c r="B7535" s="220">
        <v>3.125E-2</v>
      </c>
      <c r="C7535">
        <v>22.9</v>
      </c>
      <c r="D7535">
        <v>23</v>
      </c>
      <c r="E7535">
        <v>22.9</v>
      </c>
      <c r="F7535">
        <v>81</v>
      </c>
      <c r="G7535">
        <v>19.5</v>
      </c>
      <c r="H7535">
        <v>0</v>
      </c>
      <c r="I7535" t="s">
        <v>337</v>
      </c>
      <c r="J7535">
        <v>0</v>
      </c>
      <c r="K7535">
        <v>0</v>
      </c>
      <c r="L7535" t="s">
        <v>337</v>
      </c>
      <c r="M7535">
        <v>22.9</v>
      </c>
      <c r="N7535">
        <v>24</v>
      </c>
      <c r="O7535">
        <v>24</v>
      </c>
      <c r="P7535" t="s">
        <v>337</v>
      </c>
      <c r="Q7535">
        <v>755</v>
      </c>
      <c r="R7535">
        <v>0</v>
      </c>
      <c r="S7535">
        <v>0</v>
      </c>
      <c r="T7535">
        <v>0</v>
      </c>
      <c r="U7535">
        <v>0</v>
      </c>
      <c r="V7535">
        <v>0</v>
      </c>
      <c r="W7535">
        <v>0</v>
      </c>
      <c r="X7535">
        <v>0</v>
      </c>
      <c r="Y7535">
        <v>0</v>
      </c>
      <c r="Z7535">
        <v>0</v>
      </c>
      <c r="AA7535">
        <v>1.6E-2</v>
      </c>
      <c r="AB7535">
        <v>22.2</v>
      </c>
      <c r="AC7535">
        <v>57</v>
      </c>
      <c r="AD7535">
        <v>13.2</v>
      </c>
      <c r="AE7535">
        <v>21.9</v>
      </c>
      <c r="AF7535">
        <v>10.47</v>
      </c>
      <c r="AG7535">
        <v>7.3099999999999998E-2</v>
      </c>
      <c r="AH7535" t="s">
        <v>337</v>
      </c>
      <c r="AI7535" t="s">
        <v>337</v>
      </c>
      <c r="AJ7535">
        <v>0</v>
      </c>
      <c r="AK7535">
        <v>115</v>
      </c>
      <c r="AL7535">
        <v>1</v>
      </c>
      <c r="AM7535">
        <v>100</v>
      </c>
      <c r="AN7535">
        <v>5</v>
      </c>
    </row>
    <row r="7536" spans="1:40" x14ac:dyDescent="0.25">
      <c r="A7536" s="34">
        <v>40769</v>
      </c>
      <c r="B7536" s="220">
        <v>3.4722222222222224E-2</v>
      </c>
      <c r="C7536">
        <v>22.9</v>
      </c>
      <c r="D7536">
        <v>22.9</v>
      </c>
      <c r="E7536">
        <v>22.9</v>
      </c>
      <c r="F7536">
        <v>80</v>
      </c>
      <c r="G7536">
        <v>19.3</v>
      </c>
      <c r="H7536">
        <v>0</v>
      </c>
      <c r="I7536" t="s">
        <v>337</v>
      </c>
      <c r="J7536">
        <v>0</v>
      </c>
      <c r="K7536">
        <v>0</v>
      </c>
      <c r="L7536" t="s">
        <v>337</v>
      </c>
      <c r="M7536">
        <v>22.9</v>
      </c>
      <c r="N7536">
        <v>24</v>
      </c>
      <c r="O7536">
        <v>24</v>
      </c>
      <c r="P7536" t="s">
        <v>337</v>
      </c>
      <c r="Q7536">
        <v>755</v>
      </c>
      <c r="R7536">
        <v>0</v>
      </c>
      <c r="S7536">
        <v>0</v>
      </c>
      <c r="T7536">
        <v>0</v>
      </c>
      <c r="U7536">
        <v>0</v>
      </c>
      <c r="V7536">
        <v>0</v>
      </c>
      <c r="W7536">
        <v>0</v>
      </c>
      <c r="X7536">
        <v>0</v>
      </c>
      <c r="Y7536">
        <v>0</v>
      </c>
      <c r="Z7536">
        <v>0</v>
      </c>
      <c r="AA7536">
        <v>1.6E-2</v>
      </c>
      <c r="AB7536">
        <v>22.3</v>
      </c>
      <c r="AC7536">
        <v>59</v>
      </c>
      <c r="AD7536">
        <v>13.9</v>
      </c>
      <c r="AE7536">
        <v>22.2</v>
      </c>
      <c r="AF7536">
        <v>10.87</v>
      </c>
      <c r="AG7536">
        <v>7.2999999999999995E-2</v>
      </c>
      <c r="AH7536" t="s">
        <v>337</v>
      </c>
      <c r="AI7536" t="s">
        <v>337</v>
      </c>
      <c r="AJ7536">
        <v>0</v>
      </c>
      <c r="AK7536">
        <v>116</v>
      </c>
      <c r="AL7536">
        <v>1</v>
      </c>
      <c r="AM7536">
        <v>100</v>
      </c>
      <c r="AN7536">
        <v>5</v>
      </c>
    </row>
    <row r="7537" spans="1:40" x14ac:dyDescent="0.25">
      <c r="A7537" s="34">
        <v>40769</v>
      </c>
      <c r="B7537" s="220">
        <v>3.8194444444444441E-2</v>
      </c>
      <c r="C7537">
        <v>23</v>
      </c>
      <c r="D7537">
        <v>23</v>
      </c>
      <c r="E7537">
        <v>22.9</v>
      </c>
      <c r="F7537">
        <v>81</v>
      </c>
      <c r="G7537">
        <v>19.600000000000001</v>
      </c>
      <c r="H7537">
        <v>0</v>
      </c>
      <c r="I7537" t="s">
        <v>337</v>
      </c>
      <c r="J7537">
        <v>0</v>
      </c>
      <c r="K7537">
        <v>0</v>
      </c>
      <c r="L7537" t="s">
        <v>337</v>
      </c>
      <c r="M7537">
        <v>23</v>
      </c>
      <c r="N7537">
        <v>24.1</v>
      </c>
      <c r="O7537">
        <v>24.1</v>
      </c>
      <c r="P7537" t="s">
        <v>337</v>
      </c>
      <c r="Q7537">
        <v>755</v>
      </c>
      <c r="R7537">
        <v>0</v>
      </c>
      <c r="S7537">
        <v>0</v>
      </c>
      <c r="T7537">
        <v>0</v>
      </c>
      <c r="U7537">
        <v>0</v>
      </c>
      <c r="V7537">
        <v>0</v>
      </c>
      <c r="W7537">
        <v>0</v>
      </c>
      <c r="X7537">
        <v>0</v>
      </c>
      <c r="Y7537">
        <v>0</v>
      </c>
      <c r="Z7537">
        <v>0</v>
      </c>
      <c r="AA7537">
        <v>1.6E-2</v>
      </c>
      <c r="AB7537">
        <v>22.4</v>
      </c>
      <c r="AC7537">
        <v>61</v>
      </c>
      <c r="AD7537">
        <v>14.5</v>
      </c>
      <c r="AE7537">
        <v>22.4</v>
      </c>
      <c r="AF7537">
        <v>11.16</v>
      </c>
      <c r="AG7537">
        <v>7.2900000000000006E-2</v>
      </c>
      <c r="AH7537" t="s">
        <v>337</v>
      </c>
      <c r="AI7537" t="s">
        <v>337</v>
      </c>
      <c r="AJ7537">
        <v>0</v>
      </c>
      <c r="AK7537">
        <v>117</v>
      </c>
      <c r="AL7537">
        <v>1</v>
      </c>
      <c r="AM7537">
        <v>100</v>
      </c>
      <c r="AN7537">
        <v>5</v>
      </c>
    </row>
    <row r="7538" spans="1:40" x14ac:dyDescent="0.25">
      <c r="A7538" s="34">
        <v>40769</v>
      </c>
      <c r="B7538" s="220">
        <v>4.1666666666666664E-2</v>
      </c>
      <c r="C7538">
        <v>23</v>
      </c>
      <c r="D7538">
        <v>23</v>
      </c>
      <c r="E7538">
        <v>23</v>
      </c>
      <c r="F7538">
        <v>80</v>
      </c>
      <c r="G7538">
        <v>19.399999999999999</v>
      </c>
      <c r="H7538">
        <v>0</v>
      </c>
      <c r="I7538" t="s">
        <v>337</v>
      </c>
      <c r="J7538">
        <v>0</v>
      </c>
      <c r="K7538">
        <v>0</v>
      </c>
      <c r="L7538" t="s">
        <v>337</v>
      </c>
      <c r="M7538">
        <v>23</v>
      </c>
      <c r="N7538">
        <v>24.1</v>
      </c>
      <c r="O7538">
        <v>24.1</v>
      </c>
      <c r="P7538" t="s">
        <v>337</v>
      </c>
      <c r="Q7538">
        <v>755.1</v>
      </c>
      <c r="R7538">
        <v>0</v>
      </c>
      <c r="S7538">
        <v>0</v>
      </c>
      <c r="T7538">
        <v>0</v>
      </c>
      <c r="U7538">
        <v>0</v>
      </c>
      <c r="V7538">
        <v>0</v>
      </c>
      <c r="W7538">
        <v>0</v>
      </c>
      <c r="X7538">
        <v>0</v>
      </c>
      <c r="Y7538">
        <v>0</v>
      </c>
      <c r="Z7538">
        <v>0</v>
      </c>
      <c r="AA7538">
        <v>1.6E-2</v>
      </c>
      <c r="AB7538">
        <v>22.4</v>
      </c>
      <c r="AC7538">
        <v>58</v>
      </c>
      <c r="AD7538">
        <v>13.8</v>
      </c>
      <c r="AE7538">
        <v>22.4</v>
      </c>
      <c r="AF7538">
        <v>10.65</v>
      </c>
      <c r="AG7538">
        <v>7.2900000000000006E-2</v>
      </c>
      <c r="AH7538" t="s">
        <v>337</v>
      </c>
      <c r="AI7538" t="s">
        <v>337</v>
      </c>
      <c r="AJ7538">
        <v>1E-3</v>
      </c>
      <c r="AK7538">
        <v>117</v>
      </c>
      <c r="AL7538">
        <v>1</v>
      </c>
      <c r="AM7538">
        <v>100</v>
      </c>
      <c r="AN7538">
        <v>5</v>
      </c>
    </row>
    <row r="7539" spans="1:40" x14ac:dyDescent="0.25">
      <c r="A7539" s="34">
        <v>40769</v>
      </c>
      <c r="B7539" s="220">
        <v>4.5138888888888888E-2</v>
      </c>
      <c r="C7539">
        <v>23.1</v>
      </c>
      <c r="D7539">
        <v>23.1</v>
      </c>
      <c r="E7539">
        <v>23</v>
      </c>
      <c r="F7539">
        <v>81</v>
      </c>
      <c r="G7539">
        <v>19.600000000000001</v>
      </c>
      <c r="H7539">
        <v>0</v>
      </c>
      <c r="I7539" t="s">
        <v>336</v>
      </c>
      <c r="J7539">
        <v>0</v>
      </c>
      <c r="K7539">
        <v>2</v>
      </c>
      <c r="L7539" t="s">
        <v>336</v>
      </c>
      <c r="M7539">
        <v>23.1</v>
      </c>
      <c r="N7539">
        <v>24.1</v>
      </c>
      <c r="O7539">
        <v>24.1</v>
      </c>
      <c r="P7539" t="s">
        <v>337</v>
      </c>
      <c r="Q7539">
        <v>755.1</v>
      </c>
      <c r="R7539">
        <v>0</v>
      </c>
      <c r="S7539">
        <v>0</v>
      </c>
      <c r="T7539">
        <v>0</v>
      </c>
      <c r="U7539">
        <v>0</v>
      </c>
      <c r="V7539">
        <v>0</v>
      </c>
      <c r="W7539">
        <v>0</v>
      </c>
      <c r="X7539">
        <v>0</v>
      </c>
      <c r="Y7539">
        <v>0</v>
      </c>
      <c r="Z7539">
        <v>0</v>
      </c>
      <c r="AA7539">
        <v>1.6E-2</v>
      </c>
      <c r="AB7539">
        <v>22.4</v>
      </c>
      <c r="AC7539">
        <v>55</v>
      </c>
      <c r="AD7539">
        <v>13</v>
      </c>
      <c r="AE7539">
        <v>22.3</v>
      </c>
      <c r="AF7539">
        <v>10.1</v>
      </c>
      <c r="AG7539">
        <v>7.2999999999999995E-2</v>
      </c>
      <c r="AH7539" t="s">
        <v>337</v>
      </c>
      <c r="AI7539" t="s">
        <v>337</v>
      </c>
      <c r="AJ7539">
        <v>0</v>
      </c>
      <c r="AK7539">
        <v>117</v>
      </c>
      <c r="AL7539">
        <v>1</v>
      </c>
      <c r="AM7539">
        <v>100</v>
      </c>
      <c r="AN7539">
        <v>5</v>
      </c>
    </row>
    <row r="7540" spans="1:40" x14ac:dyDescent="0.25">
      <c r="A7540" s="34">
        <v>40769</v>
      </c>
      <c r="B7540" s="220">
        <v>4.8611111111111112E-2</v>
      </c>
      <c r="C7540">
        <v>23</v>
      </c>
      <c r="D7540">
        <v>23.1</v>
      </c>
      <c r="E7540">
        <v>23</v>
      </c>
      <c r="F7540">
        <v>82</v>
      </c>
      <c r="G7540">
        <v>19.8</v>
      </c>
      <c r="H7540">
        <v>0</v>
      </c>
      <c r="I7540" t="s">
        <v>336</v>
      </c>
      <c r="J7540">
        <v>0</v>
      </c>
      <c r="K7540">
        <v>2</v>
      </c>
      <c r="L7540" t="s">
        <v>336</v>
      </c>
      <c r="M7540">
        <v>23</v>
      </c>
      <c r="N7540">
        <v>24.1</v>
      </c>
      <c r="O7540">
        <v>24.1</v>
      </c>
      <c r="P7540" t="s">
        <v>337</v>
      </c>
      <c r="Q7540">
        <v>755.1</v>
      </c>
      <c r="R7540">
        <v>0</v>
      </c>
      <c r="S7540">
        <v>0</v>
      </c>
      <c r="T7540">
        <v>0</v>
      </c>
      <c r="U7540">
        <v>0</v>
      </c>
      <c r="V7540">
        <v>0</v>
      </c>
      <c r="W7540">
        <v>0</v>
      </c>
      <c r="X7540">
        <v>0</v>
      </c>
      <c r="Y7540">
        <v>0</v>
      </c>
      <c r="Z7540">
        <v>0</v>
      </c>
      <c r="AA7540">
        <v>1.6E-2</v>
      </c>
      <c r="AB7540">
        <v>22.4</v>
      </c>
      <c r="AC7540">
        <v>53</v>
      </c>
      <c r="AD7540">
        <v>12.3</v>
      </c>
      <c r="AE7540">
        <v>22.1</v>
      </c>
      <c r="AF7540">
        <v>9.76</v>
      </c>
      <c r="AG7540">
        <v>7.3099999999999998E-2</v>
      </c>
      <c r="AH7540" t="s">
        <v>337</v>
      </c>
      <c r="AI7540" t="s">
        <v>337</v>
      </c>
      <c r="AJ7540">
        <v>0</v>
      </c>
      <c r="AK7540">
        <v>117</v>
      </c>
      <c r="AL7540">
        <v>1</v>
      </c>
      <c r="AM7540">
        <v>100</v>
      </c>
      <c r="AN7540">
        <v>5</v>
      </c>
    </row>
    <row r="7541" spans="1:40" x14ac:dyDescent="0.25">
      <c r="A7541" s="34">
        <v>40769</v>
      </c>
      <c r="B7541" s="220">
        <v>5.2083333333333336E-2</v>
      </c>
      <c r="C7541">
        <v>22.9</v>
      </c>
      <c r="D7541">
        <v>23.1</v>
      </c>
      <c r="E7541">
        <v>22.9</v>
      </c>
      <c r="F7541">
        <v>81</v>
      </c>
      <c r="G7541">
        <v>19.5</v>
      </c>
      <c r="H7541">
        <v>1</v>
      </c>
      <c r="I7541" t="s">
        <v>336</v>
      </c>
      <c r="J7541">
        <v>0.08</v>
      </c>
      <c r="K7541">
        <v>3</v>
      </c>
      <c r="L7541" t="s">
        <v>336</v>
      </c>
      <c r="M7541">
        <v>22.9</v>
      </c>
      <c r="N7541">
        <v>24</v>
      </c>
      <c r="O7541">
        <v>24</v>
      </c>
      <c r="P7541" t="s">
        <v>337</v>
      </c>
      <c r="Q7541">
        <v>755.1</v>
      </c>
      <c r="R7541">
        <v>0</v>
      </c>
      <c r="S7541">
        <v>0</v>
      </c>
      <c r="T7541">
        <v>0</v>
      </c>
      <c r="U7541">
        <v>0</v>
      </c>
      <c r="V7541">
        <v>0</v>
      </c>
      <c r="W7541">
        <v>0</v>
      </c>
      <c r="X7541">
        <v>0</v>
      </c>
      <c r="Y7541">
        <v>0</v>
      </c>
      <c r="Z7541">
        <v>0</v>
      </c>
      <c r="AA7541">
        <v>1.6E-2</v>
      </c>
      <c r="AB7541">
        <v>22.2</v>
      </c>
      <c r="AC7541">
        <v>52</v>
      </c>
      <c r="AD7541">
        <v>11.8</v>
      </c>
      <c r="AE7541">
        <v>21.7</v>
      </c>
      <c r="AF7541">
        <v>9.61</v>
      </c>
      <c r="AG7541">
        <v>7.3200000000000001E-2</v>
      </c>
      <c r="AH7541" t="s">
        <v>337</v>
      </c>
      <c r="AI7541" t="s">
        <v>337</v>
      </c>
      <c r="AJ7541">
        <v>0</v>
      </c>
      <c r="AK7541">
        <v>117</v>
      </c>
      <c r="AL7541">
        <v>1</v>
      </c>
      <c r="AM7541">
        <v>100</v>
      </c>
      <c r="AN7541">
        <v>5</v>
      </c>
    </row>
    <row r="7542" spans="1:40" x14ac:dyDescent="0.25">
      <c r="A7542" s="34">
        <v>40769</v>
      </c>
      <c r="B7542" s="220">
        <v>5.5555555555555552E-2</v>
      </c>
      <c r="C7542">
        <v>22.9</v>
      </c>
      <c r="D7542">
        <v>22.9</v>
      </c>
      <c r="E7542">
        <v>22.9</v>
      </c>
      <c r="F7542">
        <v>82</v>
      </c>
      <c r="G7542">
        <v>19.7</v>
      </c>
      <c r="H7542">
        <v>0</v>
      </c>
      <c r="I7542" t="s">
        <v>337</v>
      </c>
      <c r="J7542">
        <v>0</v>
      </c>
      <c r="K7542">
        <v>0</v>
      </c>
      <c r="L7542" t="s">
        <v>337</v>
      </c>
      <c r="M7542">
        <v>22.9</v>
      </c>
      <c r="N7542">
        <v>24.1</v>
      </c>
      <c r="O7542">
        <v>24.1</v>
      </c>
      <c r="P7542" t="s">
        <v>337</v>
      </c>
      <c r="Q7542">
        <v>755.1</v>
      </c>
      <c r="R7542">
        <v>0</v>
      </c>
      <c r="S7542">
        <v>0</v>
      </c>
      <c r="T7542">
        <v>0</v>
      </c>
      <c r="U7542">
        <v>0</v>
      </c>
      <c r="V7542">
        <v>0</v>
      </c>
      <c r="W7542">
        <v>0</v>
      </c>
      <c r="X7542">
        <v>0</v>
      </c>
      <c r="Y7542">
        <v>0</v>
      </c>
      <c r="Z7542">
        <v>0</v>
      </c>
      <c r="AA7542">
        <v>1.6E-2</v>
      </c>
      <c r="AB7542">
        <v>22.1</v>
      </c>
      <c r="AC7542">
        <v>55</v>
      </c>
      <c r="AD7542">
        <v>12.6</v>
      </c>
      <c r="AE7542">
        <v>21.8</v>
      </c>
      <c r="AF7542">
        <v>10.11</v>
      </c>
      <c r="AG7542">
        <v>7.3099999999999998E-2</v>
      </c>
      <c r="AH7542" t="s">
        <v>337</v>
      </c>
      <c r="AI7542" t="s">
        <v>337</v>
      </c>
      <c r="AJ7542">
        <v>0</v>
      </c>
      <c r="AK7542">
        <v>117</v>
      </c>
      <c r="AL7542">
        <v>1</v>
      </c>
      <c r="AM7542">
        <v>100</v>
      </c>
      <c r="AN7542">
        <v>5</v>
      </c>
    </row>
    <row r="7543" spans="1:40" x14ac:dyDescent="0.25">
      <c r="A7543" s="34">
        <v>40769</v>
      </c>
      <c r="B7543" s="220">
        <v>5.9027777777777783E-2</v>
      </c>
      <c r="C7543">
        <v>22.9</v>
      </c>
      <c r="D7543">
        <v>22.9</v>
      </c>
      <c r="E7543">
        <v>22.9</v>
      </c>
      <c r="F7543">
        <v>82</v>
      </c>
      <c r="G7543">
        <v>19.7</v>
      </c>
      <c r="H7543">
        <v>0</v>
      </c>
      <c r="I7543" t="s">
        <v>336</v>
      </c>
      <c r="J7543">
        <v>0</v>
      </c>
      <c r="K7543">
        <v>1</v>
      </c>
      <c r="L7543" t="s">
        <v>336</v>
      </c>
      <c r="M7543">
        <v>22.9</v>
      </c>
      <c r="N7543">
        <v>24.1</v>
      </c>
      <c r="O7543">
        <v>24.1</v>
      </c>
      <c r="P7543" t="s">
        <v>337</v>
      </c>
      <c r="Q7543">
        <v>755.1</v>
      </c>
      <c r="R7543">
        <v>0</v>
      </c>
      <c r="S7543">
        <v>0</v>
      </c>
      <c r="T7543">
        <v>0</v>
      </c>
      <c r="U7543">
        <v>0</v>
      </c>
      <c r="V7543">
        <v>0</v>
      </c>
      <c r="W7543">
        <v>0</v>
      </c>
      <c r="X7543">
        <v>0</v>
      </c>
      <c r="Y7543">
        <v>0</v>
      </c>
      <c r="Z7543">
        <v>0</v>
      </c>
      <c r="AA7543">
        <v>1.6E-2</v>
      </c>
      <c r="AB7543">
        <v>22.2</v>
      </c>
      <c r="AC7543">
        <v>58</v>
      </c>
      <c r="AD7543">
        <v>13.5</v>
      </c>
      <c r="AE7543">
        <v>22</v>
      </c>
      <c r="AF7543">
        <v>10.67</v>
      </c>
      <c r="AG7543">
        <v>7.2999999999999995E-2</v>
      </c>
      <c r="AH7543" t="s">
        <v>337</v>
      </c>
      <c r="AI7543" t="s">
        <v>337</v>
      </c>
      <c r="AJ7543">
        <v>0</v>
      </c>
      <c r="AK7543">
        <v>118</v>
      </c>
      <c r="AL7543">
        <v>1</v>
      </c>
      <c r="AM7543">
        <v>100</v>
      </c>
      <c r="AN7543">
        <v>5</v>
      </c>
    </row>
    <row r="7544" spans="1:40" x14ac:dyDescent="0.25">
      <c r="A7544" s="34">
        <v>40769</v>
      </c>
      <c r="B7544" s="220">
        <v>6.25E-2</v>
      </c>
      <c r="C7544">
        <v>22.9</v>
      </c>
      <c r="D7544">
        <v>22.9</v>
      </c>
      <c r="E7544">
        <v>22.9</v>
      </c>
      <c r="F7544">
        <v>82</v>
      </c>
      <c r="G7544">
        <v>19.7</v>
      </c>
      <c r="H7544">
        <v>0</v>
      </c>
      <c r="I7544" t="s">
        <v>336</v>
      </c>
      <c r="J7544">
        <v>0</v>
      </c>
      <c r="K7544">
        <v>2</v>
      </c>
      <c r="L7544" t="s">
        <v>336</v>
      </c>
      <c r="M7544">
        <v>22.9</v>
      </c>
      <c r="N7544">
        <v>24</v>
      </c>
      <c r="O7544">
        <v>24</v>
      </c>
      <c r="P7544" t="s">
        <v>337</v>
      </c>
      <c r="Q7544">
        <v>755.1</v>
      </c>
      <c r="R7544">
        <v>0</v>
      </c>
      <c r="S7544">
        <v>0</v>
      </c>
      <c r="T7544">
        <v>0</v>
      </c>
      <c r="U7544">
        <v>0</v>
      </c>
      <c r="V7544">
        <v>0</v>
      </c>
      <c r="W7544">
        <v>0</v>
      </c>
      <c r="X7544">
        <v>0</v>
      </c>
      <c r="Y7544">
        <v>0</v>
      </c>
      <c r="Z7544">
        <v>0</v>
      </c>
      <c r="AA7544">
        <v>1.6E-2</v>
      </c>
      <c r="AB7544">
        <v>22.3</v>
      </c>
      <c r="AC7544">
        <v>61</v>
      </c>
      <c r="AD7544">
        <v>14.4</v>
      </c>
      <c r="AE7544">
        <v>22.3</v>
      </c>
      <c r="AF7544">
        <v>11.17</v>
      </c>
      <c r="AG7544">
        <v>7.2900000000000006E-2</v>
      </c>
      <c r="AH7544" t="s">
        <v>337</v>
      </c>
      <c r="AI7544" t="s">
        <v>337</v>
      </c>
      <c r="AJ7544">
        <v>0</v>
      </c>
      <c r="AK7544">
        <v>116</v>
      </c>
      <c r="AL7544">
        <v>1</v>
      </c>
      <c r="AM7544">
        <v>100</v>
      </c>
      <c r="AN7544">
        <v>5</v>
      </c>
    </row>
    <row r="7545" spans="1:40" x14ac:dyDescent="0.25">
      <c r="A7545" s="34">
        <v>40769</v>
      </c>
      <c r="B7545" s="220">
        <v>6.5972222222222224E-2</v>
      </c>
      <c r="C7545">
        <v>22.9</v>
      </c>
      <c r="D7545">
        <v>22.9</v>
      </c>
      <c r="E7545">
        <v>22.9</v>
      </c>
      <c r="F7545">
        <v>83</v>
      </c>
      <c r="G7545">
        <v>19.8</v>
      </c>
      <c r="H7545">
        <v>0</v>
      </c>
      <c r="I7545" t="s">
        <v>337</v>
      </c>
      <c r="J7545">
        <v>0</v>
      </c>
      <c r="K7545">
        <v>0</v>
      </c>
      <c r="L7545" t="s">
        <v>337</v>
      </c>
      <c r="M7545">
        <v>22.9</v>
      </c>
      <c r="N7545">
        <v>24</v>
      </c>
      <c r="O7545">
        <v>24</v>
      </c>
      <c r="P7545" t="s">
        <v>337</v>
      </c>
      <c r="Q7545">
        <v>755.1</v>
      </c>
      <c r="R7545">
        <v>0</v>
      </c>
      <c r="S7545">
        <v>0</v>
      </c>
      <c r="T7545">
        <v>0</v>
      </c>
      <c r="U7545">
        <v>0</v>
      </c>
      <c r="V7545">
        <v>0</v>
      </c>
      <c r="W7545">
        <v>0</v>
      </c>
      <c r="X7545">
        <v>0</v>
      </c>
      <c r="Y7545">
        <v>0</v>
      </c>
      <c r="Z7545">
        <v>0</v>
      </c>
      <c r="AA7545">
        <v>1.6E-2</v>
      </c>
      <c r="AB7545">
        <v>22.4</v>
      </c>
      <c r="AC7545">
        <v>60</v>
      </c>
      <c r="AD7545">
        <v>14.3</v>
      </c>
      <c r="AE7545">
        <v>22.5</v>
      </c>
      <c r="AF7545">
        <v>11</v>
      </c>
      <c r="AG7545">
        <v>7.2900000000000006E-2</v>
      </c>
      <c r="AH7545" t="s">
        <v>337</v>
      </c>
      <c r="AI7545" t="s">
        <v>337</v>
      </c>
      <c r="AJ7545">
        <v>0</v>
      </c>
      <c r="AK7545">
        <v>117</v>
      </c>
      <c r="AL7545">
        <v>1</v>
      </c>
      <c r="AM7545">
        <v>100</v>
      </c>
      <c r="AN7545">
        <v>5</v>
      </c>
    </row>
    <row r="7546" spans="1:40" x14ac:dyDescent="0.25">
      <c r="A7546" s="34">
        <v>40769</v>
      </c>
      <c r="B7546" s="220">
        <v>6.9444444444444434E-2</v>
      </c>
      <c r="C7546">
        <v>22.8</v>
      </c>
      <c r="D7546">
        <v>22.9</v>
      </c>
      <c r="E7546">
        <v>22.8</v>
      </c>
      <c r="F7546">
        <v>83</v>
      </c>
      <c r="G7546">
        <v>19.8</v>
      </c>
      <c r="H7546">
        <v>0</v>
      </c>
      <c r="I7546" t="s">
        <v>337</v>
      </c>
      <c r="J7546">
        <v>0</v>
      </c>
      <c r="K7546">
        <v>0</v>
      </c>
      <c r="L7546" t="s">
        <v>337</v>
      </c>
      <c r="M7546">
        <v>22.8</v>
      </c>
      <c r="N7546">
        <v>23.9</v>
      </c>
      <c r="O7546">
        <v>23.9</v>
      </c>
      <c r="P7546" t="s">
        <v>337</v>
      </c>
      <c r="Q7546">
        <v>755.1</v>
      </c>
      <c r="R7546">
        <v>0</v>
      </c>
      <c r="S7546">
        <v>0</v>
      </c>
      <c r="T7546">
        <v>0</v>
      </c>
      <c r="U7546">
        <v>0</v>
      </c>
      <c r="V7546">
        <v>0</v>
      </c>
      <c r="W7546">
        <v>0</v>
      </c>
      <c r="X7546">
        <v>0</v>
      </c>
      <c r="Y7546">
        <v>0</v>
      </c>
      <c r="Z7546">
        <v>0</v>
      </c>
      <c r="AA7546">
        <v>1.6E-2</v>
      </c>
      <c r="AB7546">
        <v>22.4</v>
      </c>
      <c r="AC7546">
        <v>57</v>
      </c>
      <c r="AD7546">
        <v>13.5</v>
      </c>
      <c r="AE7546">
        <v>22.4</v>
      </c>
      <c r="AF7546">
        <v>10.45</v>
      </c>
      <c r="AG7546">
        <v>7.2999999999999995E-2</v>
      </c>
      <c r="AH7546" t="s">
        <v>337</v>
      </c>
      <c r="AI7546" t="s">
        <v>337</v>
      </c>
      <c r="AJ7546">
        <v>0</v>
      </c>
      <c r="AK7546">
        <v>117</v>
      </c>
      <c r="AL7546">
        <v>1</v>
      </c>
      <c r="AM7546">
        <v>100</v>
      </c>
      <c r="AN7546">
        <v>5</v>
      </c>
    </row>
    <row r="7547" spans="1:40" x14ac:dyDescent="0.25">
      <c r="A7547" s="34">
        <v>40769</v>
      </c>
      <c r="B7547" s="220">
        <v>7.2916666666666671E-2</v>
      </c>
      <c r="C7547">
        <v>22.8</v>
      </c>
      <c r="D7547">
        <v>22.8</v>
      </c>
      <c r="E7547">
        <v>22.8</v>
      </c>
      <c r="F7547">
        <v>83</v>
      </c>
      <c r="G7547">
        <v>19.8</v>
      </c>
      <c r="H7547">
        <v>0</v>
      </c>
      <c r="I7547" t="s">
        <v>337</v>
      </c>
      <c r="J7547">
        <v>0</v>
      </c>
      <c r="K7547">
        <v>0</v>
      </c>
      <c r="L7547" t="s">
        <v>337</v>
      </c>
      <c r="M7547">
        <v>22.8</v>
      </c>
      <c r="N7547">
        <v>23.9</v>
      </c>
      <c r="O7547">
        <v>23.9</v>
      </c>
      <c r="P7547" t="s">
        <v>337</v>
      </c>
      <c r="Q7547">
        <v>755</v>
      </c>
      <c r="R7547">
        <v>0</v>
      </c>
      <c r="S7547">
        <v>0</v>
      </c>
      <c r="T7547">
        <v>0</v>
      </c>
      <c r="U7547">
        <v>0</v>
      </c>
      <c r="V7547">
        <v>0</v>
      </c>
      <c r="W7547">
        <v>0</v>
      </c>
      <c r="X7547">
        <v>0</v>
      </c>
      <c r="Y7547">
        <v>0</v>
      </c>
      <c r="Z7547">
        <v>0</v>
      </c>
      <c r="AA7547">
        <v>1.6E-2</v>
      </c>
      <c r="AB7547">
        <v>22.4</v>
      </c>
      <c r="AC7547">
        <v>55</v>
      </c>
      <c r="AD7547">
        <v>12.9</v>
      </c>
      <c r="AE7547">
        <v>22.2</v>
      </c>
      <c r="AF7547">
        <v>10.1</v>
      </c>
      <c r="AG7547">
        <v>7.2999999999999995E-2</v>
      </c>
      <c r="AH7547" t="s">
        <v>337</v>
      </c>
      <c r="AI7547" t="s">
        <v>337</v>
      </c>
      <c r="AJ7547">
        <v>0</v>
      </c>
      <c r="AK7547">
        <v>116</v>
      </c>
      <c r="AL7547">
        <v>1</v>
      </c>
      <c r="AM7547">
        <v>100</v>
      </c>
      <c r="AN7547">
        <v>5</v>
      </c>
    </row>
    <row r="7548" spans="1:40" x14ac:dyDescent="0.25">
      <c r="A7548" s="34">
        <v>40769</v>
      </c>
      <c r="B7548" s="220">
        <v>7.6388888888888895E-2</v>
      </c>
      <c r="C7548">
        <v>22.8</v>
      </c>
      <c r="D7548">
        <v>22.8</v>
      </c>
      <c r="E7548">
        <v>22.8</v>
      </c>
      <c r="F7548">
        <v>83</v>
      </c>
      <c r="G7548">
        <v>19.8</v>
      </c>
      <c r="H7548">
        <v>0</v>
      </c>
      <c r="I7548" t="s">
        <v>336</v>
      </c>
      <c r="J7548">
        <v>0</v>
      </c>
      <c r="K7548">
        <v>2</v>
      </c>
      <c r="L7548" t="s">
        <v>336</v>
      </c>
      <c r="M7548">
        <v>22.8</v>
      </c>
      <c r="N7548">
        <v>23.9</v>
      </c>
      <c r="O7548">
        <v>23.9</v>
      </c>
      <c r="P7548" t="s">
        <v>337</v>
      </c>
      <c r="Q7548">
        <v>755</v>
      </c>
      <c r="R7548">
        <v>0</v>
      </c>
      <c r="S7548">
        <v>0</v>
      </c>
      <c r="T7548">
        <v>0</v>
      </c>
      <c r="U7548">
        <v>0</v>
      </c>
      <c r="V7548">
        <v>0</v>
      </c>
      <c r="W7548">
        <v>0</v>
      </c>
      <c r="X7548">
        <v>0</v>
      </c>
      <c r="Y7548">
        <v>0</v>
      </c>
      <c r="Z7548">
        <v>0</v>
      </c>
      <c r="AA7548">
        <v>1.6E-2</v>
      </c>
      <c r="AB7548">
        <v>22.3</v>
      </c>
      <c r="AC7548">
        <v>53</v>
      </c>
      <c r="AD7548">
        <v>12.2</v>
      </c>
      <c r="AE7548">
        <v>21.9</v>
      </c>
      <c r="AF7548">
        <v>9.77</v>
      </c>
      <c r="AG7548">
        <v>7.3099999999999998E-2</v>
      </c>
      <c r="AH7548" t="s">
        <v>337</v>
      </c>
      <c r="AI7548" t="s">
        <v>337</v>
      </c>
      <c r="AJ7548">
        <v>0</v>
      </c>
      <c r="AK7548">
        <v>116</v>
      </c>
      <c r="AL7548">
        <v>1</v>
      </c>
      <c r="AM7548">
        <v>100</v>
      </c>
      <c r="AN7548">
        <v>5</v>
      </c>
    </row>
    <row r="7549" spans="1:40" x14ac:dyDescent="0.25">
      <c r="A7549" s="34">
        <v>40769</v>
      </c>
      <c r="B7549" s="220">
        <v>7.9861111111111105E-2</v>
      </c>
      <c r="C7549">
        <v>22.8</v>
      </c>
      <c r="D7549">
        <v>22.8</v>
      </c>
      <c r="E7549">
        <v>22.8</v>
      </c>
      <c r="F7549">
        <v>83</v>
      </c>
      <c r="G7549">
        <v>19.8</v>
      </c>
      <c r="H7549">
        <v>1</v>
      </c>
      <c r="I7549" t="s">
        <v>336</v>
      </c>
      <c r="J7549">
        <v>0.08</v>
      </c>
      <c r="K7549">
        <v>2</v>
      </c>
      <c r="L7549" t="s">
        <v>336</v>
      </c>
      <c r="M7549">
        <v>22.8</v>
      </c>
      <c r="N7549">
        <v>23.9</v>
      </c>
      <c r="O7549">
        <v>23.9</v>
      </c>
      <c r="P7549" t="s">
        <v>337</v>
      </c>
      <c r="Q7549">
        <v>755</v>
      </c>
      <c r="R7549">
        <v>0</v>
      </c>
      <c r="S7549">
        <v>0</v>
      </c>
      <c r="T7549">
        <v>0</v>
      </c>
      <c r="U7549">
        <v>0</v>
      </c>
      <c r="V7549">
        <v>0</v>
      </c>
      <c r="W7549">
        <v>0</v>
      </c>
      <c r="X7549">
        <v>0</v>
      </c>
      <c r="Y7549">
        <v>0</v>
      </c>
      <c r="Z7549">
        <v>0</v>
      </c>
      <c r="AA7549">
        <v>1.6E-2</v>
      </c>
      <c r="AB7549">
        <v>22.2</v>
      </c>
      <c r="AC7549">
        <v>54</v>
      </c>
      <c r="AD7549">
        <v>12.4</v>
      </c>
      <c r="AE7549">
        <v>21.8</v>
      </c>
      <c r="AF7549">
        <v>9.91</v>
      </c>
      <c r="AG7549">
        <v>7.3099999999999998E-2</v>
      </c>
      <c r="AH7549" t="s">
        <v>337</v>
      </c>
      <c r="AI7549" t="s">
        <v>337</v>
      </c>
      <c r="AJ7549">
        <v>0</v>
      </c>
      <c r="AK7549">
        <v>116</v>
      </c>
      <c r="AL7549">
        <v>1</v>
      </c>
      <c r="AM7549">
        <v>100</v>
      </c>
      <c r="AN7549">
        <v>5</v>
      </c>
    </row>
    <row r="7550" spans="1:40" x14ac:dyDescent="0.25">
      <c r="A7550" s="34">
        <v>40769</v>
      </c>
      <c r="B7550" s="220">
        <v>8.3333333333333329E-2</v>
      </c>
      <c r="C7550">
        <v>22.8</v>
      </c>
      <c r="D7550">
        <v>22.8</v>
      </c>
      <c r="E7550">
        <v>22.8</v>
      </c>
      <c r="F7550">
        <v>83</v>
      </c>
      <c r="G7550">
        <v>19.7</v>
      </c>
      <c r="H7550">
        <v>1</v>
      </c>
      <c r="I7550" t="s">
        <v>336</v>
      </c>
      <c r="J7550">
        <v>0.08</v>
      </c>
      <c r="K7550">
        <v>2</v>
      </c>
      <c r="L7550" t="s">
        <v>336</v>
      </c>
      <c r="M7550">
        <v>22.8</v>
      </c>
      <c r="N7550">
        <v>23.9</v>
      </c>
      <c r="O7550">
        <v>23.9</v>
      </c>
      <c r="P7550" t="s">
        <v>337</v>
      </c>
      <c r="Q7550">
        <v>755</v>
      </c>
      <c r="R7550">
        <v>0</v>
      </c>
      <c r="S7550">
        <v>0</v>
      </c>
      <c r="T7550">
        <v>0</v>
      </c>
      <c r="U7550">
        <v>0</v>
      </c>
      <c r="V7550">
        <v>0</v>
      </c>
      <c r="W7550">
        <v>0</v>
      </c>
      <c r="X7550">
        <v>0</v>
      </c>
      <c r="Y7550">
        <v>0</v>
      </c>
      <c r="Z7550">
        <v>0</v>
      </c>
      <c r="AA7550">
        <v>1.4999999999999999E-2</v>
      </c>
      <c r="AB7550">
        <v>22.1</v>
      </c>
      <c r="AC7550">
        <v>58</v>
      </c>
      <c r="AD7550">
        <v>13.5</v>
      </c>
      <c r="AE7550">
        <v>21.9</v>
      </c>
      <c r="AF7550">
        <v>10.68</v>
      </c>
      <c r="AG7550">
        <v>7.2999999999999995E-2</v>
      </c>
      <c r="AH7550" t="s">
        <v>337</v>
      </c>
      <c r="AI7550" t="s">
        <v>337</v>
      </c>
      <c r="AJ7550">
        <v>1E-3</v>
      </c>
      <c r="AK7550">
        <v>117</v>
      </c>
      <c r="AL7550">
        <v>1</v>
      </c>
      <c r="AM7550">
        <v>100</v>
      </c>
      <c r="AN7550">
        <v>5</v>
      </c>
    </row>
    <row r="7551" spans="1:40" x14ac:dyDescent="0.25">
      <c r="A7551" s="34">
        <v>40769</v>
      </c>
      <c r="B7551" s="220">
        <v>8.6805555555555566E-2</v>
      </c>
      <c r="C7551">
        <v>22.8</v>
      </c>
      <c r="D7551">
        <v>22.8</v>
      </c>
      <c r="E7551">
        <v>22.8</v>
      </c>
      <c r="F7551">
        <v>83</v>
      </c>
      <c r="G7551">
        <v>19.7</v>
      </c>
      <c r="H7551">
        <v>1</v>
      </c>
      <c r="I7551" t="s">
        <v>336</v>
      </c>
      <c r="J7551">
        <v>0.08</v>
      </c>
      <c r="K7551">
        <v>3</v>
      </c>
      <c r="L7551" t="s">
        <v>336</v>
      </c>
      <c r="M7551">
        <v>22.8</v>
      </c>
      <c r="N7551">
        <v>23.9</v>
      </c>
      <c r="O7551">
        <v>23.9</v>
      </c>
      <c r="P7551" t="s">
        <v>337</v>
      </c>
      <c r="Q7551">
        <v>755.1</v>
      </c>
      <c r="R7551">
        <v>0</v>
      </c>
      <c r="S7551">
        <v>0</v>
      </c>
      <c r="T7551">
        <v>0</v>
      </c>
      <c r="U7551">
        <v>0</v>
      </c>
      <c r="V7551">
        <v>0</v>
      </c>
      <c r="W7551">
        <v>0</v>
      </c>
      <c r="X7551">
        <v>0</v>
      </c>
      <c r="Y7551">
        <v>0</v>
      </c>
      <c r="Z7551">
        <v>0</v>
      </c>
      <c r="AA7551">
        <v>1.4999999999999999E-2</v>
      </c>
      <c r="AB7551">
        <v>22.3</v>
      </c>
      <c r="AC7551">
        <v>60</v>
      </c>
      <c r="AD7551">
        <v>14.1</v>
      </c>
      <c r="AE7551">
        <v>22.3</v>
      </c>
      <c r="AF7551">
        <v>11.01</v>
      </c>
      <c r="AG7551">
        <v>7.2999999999999995E-2</v>
      </c>
      <c r="AH7551" t="s">
        <v>337</v>
      </c>
      <c r="AI7551" t="s">
        <v>337</v>
      </c>
      <c r="AJ7551">
        <v>0</v>
      </c>
      <c r="AK7551">
        <v>117</v>
      </c>
      <c r="AL7551">
        <v>1</v>
      </c>
      <c r="AM7551">
        <v>100</v>
      </c>
      <c r="AN7551">
        <v>5</v>
      </c>
    </row>
    <row r="7552" spans="1:40" x14ac:dyDescent="0.25">
      <c r="A7552" s="34">
        <v>40769</v>
      </c>
      <c r="B7552" s="220">
        <v>9.0277777777777776E-2</v>
      </c>
      <c r="C7552">
        <v>22.7</v>
      </c>
      <c r="D7552">
        <v>22.8</v>
      </c>
      <c r="E7552">
        <v>22.7</v>
      </c>
      <c r="F7552">
        <v>83</v>
      </c>
      <c r="G7552">
        <v>19.7</v>
      </c>
      <c r="H7552">
        <v>1</v>
      </c>
      <c r="I7552" t="s">
        <v>336</v>
      </c>
      <c r="J7552">
        <v>0.08</v>
      </c>
      <c r="K7552">
        <v>3</v>
      </c>
      <c r="L7552" t="s">
        <v>336</v>
      </c>
      <c r="M7552">
        <v>22.7</v>
      </c>
      <c r="N7552">
        <v>23.8</v>
      </c>
      <c r="O7552">
        <v>23.8</v>
      </c>
      <c r="P7552" t="s">
        <v>337</v>
      </c>
      <c r="Q7552">
        <v>755.1</v>
      </c>
      <c r="R7552">
        <v>0</v>
      </c>
      <c r="S7552">
        <v>0</v>
      </c>
      <c r="T7552">
        <v>0</v>
      </c>
      <c r="U7552">
        <v>0</v>
      </c>
      <c r="V7552">
        <v>0</v>
      </c>
      <c r="W7552">
        <v>0</v>
      </c>
      <c r="X7552">
        <v>0</v>
      </c>
      <c r="Y7552">
        <v>0</v>
      </c>
      <c r="Z7552">
        <v>0</v>
      </c>
      <c r="AA7552">
        <v>1.4999999999999999E-2</v>
      </c>
      <c r="AB7552">
        <v>22.4</v>
      </c>
      <c r="AC7552">
        <v>62</v>
      </c>
      <c r="AD7552">
        <v>14.7</v>
      </c>
      <c r="AE7552">
        <v>22.5</v>
      </c>
      <c r="AF7552">
        <v>11.3</v>
      </c>
      <c r="AG7552">
        <v>7.2900000000000006E-2</v>
      </c>
      <c r="AH7552" t="s">
        <v>337</v>
      </c>
      <c r="AI7552" t="s">
        <v>337</v>
      </c>
      <c r="AJ7552">
        <v>0</v>
      </c>
      <c r="AK7552">
        <v>116</v>
      </c>
      <c r="AL7552">
        <v>1</v>
      </c>
      <c r="AM7552">
        <v>100</v>
      </c>
      <c r="AN7552">
        <v>5</v>
      </c>
    </row>
    <row r="7553" spans="1:40" x14ac:dyDescent="0.25">
      <c r="A7553" s="34">
        <v>40769</v>
      </c>
      <c r="B7553" s="220">
        <v>9.375E-2</v>
      </c>
      <c r="C7553">
        <v>22.7</v>
      </c>
      <c r="D7553">
        <v>22.8</v>
      </c>
      <c r="E7553">
        <v>22.7</v>
      </c>
      <c r="F7553">
        <v>84</v>
      </c>
      <c r="G7553">
        <v>19.8</v>
      </c>
      <c r="H7553">
        <v>1</v>
      </c>
      <c r="I7553" t="s">
        <v>336</v>
      </c>
      <c r="J7553">
        <v>0.08</v>
      </c>
      <c r="K7553">
        <v>3</v>
      </c>
      <c r="L7553" t="s">
        <v>336</v>
      </c>
      <c r="M7553">
        <v>22.7</v>
      </c>
      <c r="N7553">
        <v>23.8</v>
      </c>
      <c r="O7553">
        <v>23.8</v>
      </c>
      <c r="P7553" t="s">
        <v>337</v>
      </c>
      <c r="Q7553">
        <v>755.1</v>
      </c>
      <c r="R7553">
        <v>0</v>
      </c>
      <c r="S7553">
        <v>0</v>
      </c>
      <c r="T7553">
        <v>0</v>
      </c>
      <c r="U7553">
        <v>0</v>
      </c>
      <c r="V7553">
        <v>0</v>
      </c>
      <c r="W7553">
        <v>0</v>
      </c>
      <c r="X7553">
        <v>0</v>
      </c>
      <c r="Y7553">
        <v>0</v>
      </c>
      <c r="Z7553">
        <v>0</v>
      </c>
      <c r="AA7553">
        <v>1.4999999999999999E-2</v>
      </c>
      <c r="AB7553">
        <v>22.4</v>
      </c>
      <c r="AC7553">
        <v>58</v>
      </c>
      <c r="AD7553">
        <v>13.8</v>
      </c>
      <c r="AE7553">
        <v>22.4</v>
      </c>
      <c r="AF7553">
        <v>10.65</v>
      </c>
      <c r="AG7553">
        <v>7.2999999999999995E-2</v>
      </c>
      <c r="AH7553" t="s">
        <v>337</v>
      </c>
      <c r="AI7553" t="s">
        <v>337</v>
      </c>
      <c r="AJ7553">
        <v>0</v>
      </c>
      <c r="AK7553">
        <v>117</v>
      </c>
      <c r="AL7553">
        <v>1</v>
      </c>
      <c r="AM7553">
        <v>100</v>
      </c>
      <c r="AN7553">
        <v>5</v>
      </c>
    </row>
    <row r="7554" spans="1:40" x14ac:dyDescent="0.25">
      <c r="A7554" s="34">
        <v>40769</v>
      </c>
      <c r="B7554" s="220">
        <v>9.7222222222222224E-2</v>
      </c>
      <c r="C7554">
        <v>22.7</v>
      </c>
      <c r="D7554">
        <v>22.7</v>
      </c>
      <c r="E7554">
        <v>22.7</v>
      </c>
      <c r="F7554">
        <v>84</v>
      </c>
      <c r="G7554">
        <v>19.8</v>
      </c>
      <c r="H7554">
        <v>2</v>
      </c>
      <c r="I7554" t="s">
        <v>336</v>
      </c>
      <c r="J7554">
        <v>0.17</v>
      </c>
      <c r="K7554">
        <v>4</v>
      </c>
      <c r="L7554" t="s">
        <v>336</v>
      </c>
      <c r="M7554">
        <v>22.7</v>
      </c>
      <c r="N7554">
        <v>23.8</v>
      </c>
      <c r="O7554">
        <v>23.8</v>
      </c>
      <c r="P7554" t="s">
        <v>337</v>
      </c>
      <c r="Q7554">
        <v>755.1</v>
      </c>
      <c r="R7554">
        <v>0</v>
      </c>
      <c r="S7554">
        <v>0</v>
      </c>
      <c r="T7554">
        <v>0</v>
      </c>
      <c r="U7554">
        <v>0</v>
      </c>
      <c r="V7554">
        <v>0</v>
      </c>
      <c r="W7554">
        <v>0</v>
      </c>
      <c r="X7554">
        <v>0</v>
      </c>
      <c r="Y7554">
        <v>0</v>
      </c>
      <c r="Z7554">
        <v>0</v>
      </c>
      <c r="AA7554">
        <v>1.4999999999999999E-2</v>
      </c>
      <c r="AB7554">
        <v>22.4</v>
      </c>
      <c r="AC7554">
        <v>56</v>
      </c>
      <c r="AD7554">
        <v>13.2</v>
      </c>
      <c r="AE7554">
        <v>22.2</v>
      </c>
      <c r="AF7554">
        <v>10.3</v>
      </c>
      <c r="AG7554">
        <v>7.2999999999999995E-2</v>
      </c>
      <c r="AH7554" t="s">
        <v>337</v>
      </c>
      <c r="AI7554" t="s">
        <v>337</v>
      </c>
      <c r="AJ7554">
        <v>0</v>
      </c>
      <c r="AK7554">
        <v>117</v>
      </c>
      <c r="AL7554">
        <v>1</v>
      </c>
      <c r="AM7554">
        <v>100</v>
      </c>
      <c r="AN7554">
        <v>5</v>
      </c>
    </row>
    <row r="7555" spans="1:40" x14ac:dyDescent="0.25">
      <c r="A7555" s="34">
        <v>40769</v>
      </c>
      <c r="B7555" s="220">
        <v>0.10069444444444443</v>
      </c>
      <c r="C7555">
        <v>22.6</v>
      </c>
      <c r="D7555">
        <v>22.7</v>
      </c>
      <c r="E7555">
        <v>22.6</v>
      </c>
      <c r="F7555">
        <v>84</v>
      </c>
      <c r="G7555">
        <v>19.8</v>
      </c>
      <c r="H7555">
        <v>2</v>
      </c>
      <c r="I7555" t="s">
        <v>336</v>
      </c>
      <c r="J7555">
        <v>0.17</v>
      </c>
      <c r="K7555">
        <v>4</v>
      </c>
      <c r="L7555" t="s">
        <v>336</v>
      </c>
      <c r="M7555">
        <v>22.6</v>
      </c>
      <c r="N7555">
        <v>23.7</v>
      </c>
      <c r="O7555">
        <v>23.7</v>
      </c>
      <c r="P7555" t="s">
        <v>337</v>
      </c>
      <c r="Q7555">
        <v>755.1</v>
      </c>
      <c r="R7555">
        <v>0</v>
      </c>
      <c r="S7555">
        <v>0</v>
      </c>
      <c r="T7555">
        <v>0</v>
      </c>
      <c r="U7555">
        <v>0</v>
      </c>
      <c r="V7555">
        <v>0</v>
      </c>
      <c r="W7555">
        <v>0</v>
      </c>
      <c r="X7555">
        <v>0</v>
      </c>
      <c r="Y7555">
        <v>0</v>
      </c>
      <c r="Z7555">
        <v>0</v>
      </c>
      <c r="AA7555">
        <v>1.4999999999999999E-2</v>
      </c>
      <c r="AB7555">
        <v>22.3</v>
      </c>
      <c r="AC7555">
        <v>54</v>
      </c>
      <c r="AD7555">
        <v>12.5</v>
      </c>
      <c r="AE7555">
        <v>22</v>
      </c>
      <c r="AF7555">
        <v>9.91</v>
      </c>
      <c r="AG7555">
        <v>7.3099999999999998E-2</v>
      </c>
      <c r="AH7555" t="s">
        <v>337</v>
      </c>
      <c r="AI7555" t="s">
        <v>337</v>
      </c>
      <c r="AJ7555">
        <v>0</v>
      </c>
      <c r="AK7555">
        <v>117</v>
      </c>
      <c r="AL7555">
        <v>1</v>
      </c>
      <c r="AM7555">
        <v>100</v>
      </c>
      <c r="AN7555">
        <v>5</v>
      </c>
    </row>
    <row r="7556" spans="1:40" x14ac:dyDescent="0.25">
      <c r="A7556" s="34">
        <v>40769</v>
      </c>
      <c r="B7556" s="220">
        <v>0.10416666666666667</v>
      </c>
      <c r="C7556">
        <v>22.6</v>
      </c>
      <c r="D7556">
        <v>22.6</v>
      </c>
      <c r="E7556">
        <v>22.6</v>
      </c>
      <c r="F7556">
        <v>84</v>
      </c>
      <c r="G7556">
        <v>19.7</v>
      </c>
      <c r="H7556">
        <v>2</v>
      </c>
      <c r="I7556" t="s">
        <v>336</v>
      </c>
      <c r="J7556">
        <v>0.17</v>
      </c>
      <c r="K7556">
        <v>3</v>
      </c>
      <c r="L7556" t="s">
        <v>336</v>
      </c>
      <c r="M7556">
        <v>22.6</v>
      </c>
      <c r="N7556">
        <v>23.6</v>
      </c>
      <c r="O7556">
        <v>23.6</v>
      </c>
      <c r="P7556" t="s">
        <v>337</v>
      </c>
      <c r="Q7556">
        <v>755.2</v>
      </c>
      <c r="R7556">
        <v>0</v>
      </c>
      <c r="S7556">
        <v>0</v>
      </c>
      <c r="T7556">
        <v>0</v>
      </c>
      <c r="U7556">
        <v>0</v>
      </c>
      <c r="V7556">
        <v>0</v>
      </c>
      <c r="W7556">
        <v>0</v>
      </c>
      <c r="X7556">
        <v>0</v>
      </c>
      <c r="Y7556">
        <v>0</v>
      </c>
      <c r="Z7556">
        <v>0</v>
      </c>
      <c r="AA7556">
        <v>1.4999999999999999E-2</v>
      </c>
      <c r="AB7556">
        <v>22.2</v>
      </c>
      <c r="AC7556">
        <v>53</v>
      </c>
      <c r="AD7556">
        <v>12.1</v>
      </c>
      <c r="AE7556">
        <v>21.8</v>
      </c>
      <c r="AF7556">
        <v>9.77</v>
      </c>
      <c r="AG7556">
        <v>7.3099999999999998E-2</v>
      </c>
      <c r="AH7556" t="s">
        <v>337</v>
      </c>
      <c r="AI7556" t="s">
        <v>337</v>
      </c>
      <c r="AJ7556">
        <v>0</v>
      </c>
      <c r="AK7556">
        <v>117</v>
      </c>
      <c r="AL7556">
        <v>1</v>
      </c>
      <c r="AM7556">
        <v>100</v>
      </c>
      <c r="AN7556">
        <v>5</v>
      </c>
    </row>
    <row r="7557" spans="1:40" x14ac:dyDescent="0.25">
      <c r="A7557" s="34">
        <v>40769</v>
      </c>
      <c r="B7557" s="220">
        <v>0.1076388888888889</v>
      </c>
      <c r="C7557">
        <v>22.6</v>
      </c>
      <c r="D7557">
        <v>22.6</v>
      </c>
      <c r="E7557">
        <v>22.5</v>
      </c>
      <c r="F7557">
        <v>84</v>
      </c>
      <c r="G7557">
        <v>19.7</v>
      </c>
      <c r="H7557">
        <v>1</v>
      </c>
      <c r="I7557" t="s">
        <v>336</v>
      </c>
      <c r="J7557">
        <v>0.08</v>
      </c>
      <c r="K7557">
        <v>3</v>
      </c>
      <c r="L7557" t="s">
        <v>336</v>
      </c>
      <c r="M7557">
        <v>22.6</v>
      </c>
      <c r="N7557">
        <v>23.6</v>
      </c>
      <c r="O7557">
        <v>23.6</v>
      </c>
      <c r="P7557" t="s">
        <v>337</v>
      </c>
      <c r="Q7557">
        <v>755.1</v>
      </c>
      <c r="R7557">
        <v>0</v>
      </c>
      <c r="S7557">
        <v>0</v>
      </c>
      <c r="T7557">
        <v>0</v>
      </c>
      <c r="U7557">
        <v>0</v>
      </c>
      <c r="V7557">
        <v>0</v>
      </c>
      <c r="W7557">
        <v>0</v>
      </c>
      <c r="X7557">
        <v>0</v>
      </c>
      <c r="Y7557">
        <v>0</v>
      </c>
      <c r="Z7557">
        <v>0</v>
      </c>
      <c r="AA7557">
        <v>1.4999999999999999E-2</v>
      </c>
      <c r="AB7557">
        <v>22.1</v>
      </c>
      <c r="AC7557">
        <v>57</v>
      </c>
      <c r="AD7557">
        <v>13.2</v>
      </c>
      <c r="AE7557">
        <v>21.9</v>
      </c>
      <c r="AF7557">
        <v>10.48</v>
      </c>
      <c r="AG7557">
        <v>7.3099999999999998E-2</v>
      </c>
      <c r="AH7557" t="s">
        <v>337</v>
      </c>
      <c r="AI7557" t="s">
        <v>337</v>
      </c>
      <c r="AJ7557">
        <v>0</v>
      </c>
      <c r="AK7557">
        <v>117</v>
      </c>
      <c r="AL7557">
        <v>1</v>
      </c>
      <c r="AM7557">
        <v>100</v>
      </c>
      <c r="AN7557">
        <v>5</v>
      </c>
    </row>
    <row r="7558" spans="1:40" x14ac:dyDescent="0.25">
      <c r="A7558" s="34">
        <v>40769</v>
      </c>
      <c r="B7558" s="220">
        <v>0.1111111111111111</v>
      </c>
      <c r="C7558">
        <v>22.5</v>
      </c>
      <c r="D7558">
        <v>22.6</v>
      </c>
      <c r="E7558">
        <v>22.5</v>
      </c>
      <c r="F7558">
        <v>84</v>
      </c>
      <c r="G7558">
        <v>19.7</v>
      </c>
      <c r="H7558">
        <v>1</v>
      </c>
      <c r="I7558" t="s">
        <v>336</v>
      </c>
      <c r="J7558">
        <v>0.08</v>
      </c>
      <c r="K7558">
        <v>2</v>
      </c>
      <c r="L7558" t="s">
        <v>336</v>
      </c>
      <c r="M7558">
        <v>22.5</v>
      </c>
      <c r="N7558">
        <v>23.6</v>
      </c>
      <c r="O7558">
        <v>23.6</v>
      </c>
      <c r="P7558" t="s">
        <v>337</v>
      </c>
      <c r="Q7558">
        <v>755.1</v>
      </c>
      <c r="R7558">
        <v>0</v>
      </c>
      <c r="S7558">
        <v>0</v>
      </c>
      <c r="T7558">
        <v>0</v>
      </c>
      <c r="U7558">
        <v>0</v>
      </c>
      <c r="V7558">
        <v>0</v>
      </c>
      <c r="W7558">
        <v>0</v>
      </c>
      <c r="X7558">
        <v>0</v>
      </c>
      <c r="Y7558">
        <v>0</v>
      </c>
      <c r="Z7558">
        <v>0</v>
      </c>
      <c r="AA7558">
        <v>1.4E-2</v>
      </c>
      <c r="AB7558">
        <v>22.2</v>
      </c>
      <c r="AC7558">
        <v>60</v>
      </c>
      <c r="AD7558">
        <v>14</v>
      </c>
      <c r="AE7558">
        <v>22.1</v>
      </c>
      <c r="AF7558">
        <v>11.01</v>
      </c>
      <c r="AG7558">
        <v>7.2999999999999995E-2</v>
      </c>
      <c r="AH7558" t="s">
        <v>337</v>
      </c>
      <c r="AI7558" t="s">
        <v>337</v>
      </c>
      <c r="AJ7558">
        <v>0</v>
      </c>
      <c r="AK7558">
        <v>117</v>
      </c>
      <c r="AL7558">
        <v>1</v>
      </c>
      <c r="AM7558">
        <v>100</v>
      </c>
      <c r="AN7558">
        <v>5</v>
      </c>
    </row>
    <row r="7559" spans="1:40" x14ac:dyDescent="0.25">
      <c r="A7559" s="34">
        <v>40769</v>
      </c>
      <c r="B7559" s="220">
        <v>0.11458333333333333</v>
      </c>
      <c r="C7559">
        <v>22.5</v>
      </c>
      <c r="D7559">
        <v>22.5</v>
      </c>
      <c r="E7559">
        <v>22.5</v>
      </c>
      <c r="F7559">
        <v>84</v>
      </c>
      <c r="G7559">
        <v>19.7</v>
      </c>
      <c r="H7559">
        <v>0</v>
      </c>
      <c r="I7559" t="s">
        <v>336</v>
      </c>
      <c r="J7559">
        <v>0</v>
      </c>
      <c r="K7559">
        <v>1</v>
      </c>
      <c r="L7559" t="s">
        <v>336</v>
      </c>
      <c r="M7559">
        <v>22.5</v>
      </c>
      <c r="N7559">
        <v>23.6</v>
      </c>
      <c r="O7559">
        <v>23.6</v>
      </c>
      <c r="P7559" t="s">
        <v>337</v>
      </c>
      <c r="Q7559">
        <v>755.1</v>
      </c>
      <c r="R7559">
        <v>0</v>
      </c>
      <c r="S7559">
        <v>0</v>
      </c>
      <c r="T7559">
        <v>0</v>
      </c>
      <c r="U7559">
        <v>0</v>
      </c>
      <c r="V7559">
        <v>0</v>
      </c>
      <c r="W7559">
        <v>0</v>
      </c>
      <c r="X7559">
        <v>0</v>
      </c>
      <c r="Y7559">
        <v>0</v>
      </c>
      <c r="Z7559">
        <v>0</v>
      </c>
      <c r="AA7559">
        <v>1.4E-2</v>
      </c>
      <c r="AB7559">
        <v>22.4</v>
      </c>
      <c r="AC7559">
        <v>62</v>
      </c>
      <c r="AD7559">
        <v>14.7</v>
      </c>
      <c r="AE7559">
        <v>22.5</v>
      </c>
      <c r="AF7559">
        <v>11.3</v>
      </c>
      <c r="AG7559">
        <v>7.2900000000000006E-2</v>
      </c>
      <c r="AH7559" t="s">
        <v>337</v>
      </c>
      <c r="AI7559" t="s">
        <v>337</v>
      </c>
      <c r="AJ7559">
        <v>0</v>
      </c>
      <c r="AK7559">
        <v>117</v>
      </c>
      <c r="AL7559">
        <v>1</v>
      </c>
      <c r="AM7559">
        <v>100</v>
      </c>
      <c r="AN7559">
        <v>5</v>
      </c>
    </row>
    <row r="7560" spans="1:40" x14ac:dyDescent="0.25">
      <c r="A7560" s="34">
        <v>40769</v>
      </c>
      <c r="B7560" s="220">
        <v>0.11805555555555557</v>
      </c>
      <c r="C7560">
        <v>22.5</v>
      </c>
      <c r="D7560">
        <v>22.5</v>
      </c>
      <c r="E7560">
        <v>22.5</v>
      </c>
      <c r="F7560">
        <v>84</v>
      </c>
      <c r="G7560">
        <v>19.7</v>
      </c>
      <c r="H7560">
        <v>1</v>
      </c>
      <c r="I7560" t="s">
        <v>336</v>
      </c>
      <c r="J7560">
        <v>0.08</v>
      </c>
      <c r="K7560">
        <v>2</v>
      </c>
      <c r="L7560" t="s">
        <v>336</v>
      </c>
      <c r="M7560">
        <v>22.5</v>
      </c>
      <c r="N7560">
        <v>23.6</v>
      </c>
      <c r="O7560">
        <v>23.6</v>
      </c>
      <c r="P7560" t="s">
        <v>337</v>
      </c>
      <c r="Q7560">
        <v>755.1</v>
      </c>
      <c r="R7560">
        <v>0</v>
      </c>
      <c r="S7560">
        <v>0</v>
      </c>
      <c r="T7560">
        <v>0</v>
      </c>
      <c r="U7560">
        <v>0</v>
      </c>
      <c r="V7560">
        <v>0</v>
      </c>
      <c r="W7560">
        <v>0</v>
      </c>
      <c r="X7560">
        <v>0</v>
      </c>
      <c r="Y7560">
        <v>0</v>
      </c>
      <c r="Z7560">
        <v>0</v>
      </c>
      <c r="AA7560">
        <v>1.4E-2</v>
      </c>
      <c r="AB7560">
        <v>22.4</v>
      </c>
      <c r="AC7560">
        <v>59</v>
      </c>
      <c r="AD7560">
        <v>14</v>
      </c>
      <c r="AE7560">
        <v>22.4</v>
      </c>
      <c r="AF7560">
        <v>10.85</v>
      </c>
      <c r="AG7560">
        <v>7.2900000000000006E-2</v>
      </c>
      <c r="AH7560" t="s">
        <v>337</v>
      </c>
      <c r="AI7560" t="s">
        <v>337</v>
      </c>
      <c r="AJ7560">
        <v>0</v>
      </c>
      <c r="AK7560">
        <v>117</v>
      </c>
      <c r="AL7560">
        <v>1</v>
      </c>
      <c r="AM7560">
        <v>100</v>
      </c>
      <c r="AN7560">
        <v>5</v>
      </c>
    </row>
    <row r="7561" spans="1:40" x14ac:dyDescent="0.25">
      <c r="A7561" s="34">
        <v>40769</v>
      </c>
      <c r="B7561" s="220">
        <v>0.12152777777777778</v>
      </c>
      <c r="C7561">
        <v>22.5</v>
      </c>
      <c r="D7561">
        <v>22.5</v>
      </c>
      <c r="E7561">
        <v>22.5</v>
      </c>
      <c r="F7561">
        <v>84</v>
      </c>
      <c r="G7561">
        <v>19.7</v>
      </c>
      <c r="H7561">
        <v>1</v>
      </c>
      <c r="I7561" t="s">
        <v>336</v>
      </c>
      <c r="J7561">
        <v>0.08</v>
      </c>
      <c r="K7561">
        <v>3</v>
      </c>
      <c r="L7561" t="s">
        <v>336</v>
      </c>
      <c r="M7561">
        <v>22.5</v>
      </c>
      <c r="N7561">
        <v>23.6</v>
      </c>
      <c r="O7561">
        <v>23.6</v>
      </c>
      <c r="P7561" t="s">
        <v>337</v>
      </c>
      <c r="Q7561">
        <v>755.1</v>
      </c>
      <c r="R7561">
        <v>0</v>
      </c>
      <c r="S7561">
        <v>0</v>
      </c>
      <c r="T7561">
        <v>0</v>
      </c>
      <c r="U7561">
        <v>0</v>
      </c>
      <c r="V7561">
        <v>0</v>
      </c>
      <c r="W7561">
        <v>0</v>
      </c>
      <c r="X7561">
        <v>0</v>
      </c>
      <c r="Y7561">
        <v>0</v>
      </c>
      <c r="Z7561">
        <v>0</v>
      </c>
      <c r="AA7561">
        <v>1.4E-2</v>
      </c>
      <c r="AB7561">
        <v>22.4</v>
      </c>
      <c r="AC7561">
        <v>56</v>
      </c>
      <c r="AD7561">
        <v>13.2</v>
      </c>
      <c r="AE7561">
        <v>22.2</v>
      </c>
      <c r="AF7561">
        <v>10.3</v>
      </c>
      <c r="AG7561">
        <v>7.2999999999999995E-2</v>
      </c>
      <c r="AH7561" t="s">
        <v>337</v>
      </c>
      <c r="AI7561" t="s">
        <v>337</v>
      </c>
      <c r="AJ7561">
        <v>0</v>
      </c>
      <c r="AK7561">
        <v>117</v>
      </c>
      <c r="AL7561">
        <v>1</v>
      </c>
      <c r="AM7561">
        <v>100</v>
      </c>
      <c r="AN7561">
        <v>5</v>
      </c>
    </row>
    <row r="7562" spans="1:40" x14ac:dyDescent="0.25">
      <c r="A7562" s="34">
        <v>40769</v>
      </c>
      <c r="B7562" s="220">
        <v>0.125</v>
      </c>
      <c r="C7562">
        <v>22.5</v>
      </c>
      <c r="D7562">
        <v>22.5</v>
      </c>
      <c r="E7562">
        <v>22.5</v>
      </c>
      <c r="F7562">
        <v>84</v>
      </c>
      <c r="G7562">
        <v>19.7</v>
      </c>
      <c r="H7562">
        <v>0</v>
      </c>
      <c r="I7562" t="s">
        <v>336</v>
      </c>
      <c r="J7562">
        <v>0</v>
      </c>
      <c r="K7562">
        <v>1</v>
      </c>
      <c r="L7562" t="s">
        <v>336</v>
      </c>
      <c r="M7562">
        <v>22.5</v>
      </c>
      <c r="N7562">
        <v>23.6</v>
      </c>
      <c r="O7562">
        <v>23.6</v>
      </c>
      <c r="P7562" t="s">
        <v>337</v>
      </c>
      <c r="Q7562">
        <v>755.1</v>
      </c>
      <c r="R7562">
        <v>0</v>
      </c>
      <c r="S7562">
        <v>0</v>
      </c>
      <c r="T7562">
        <v>0</v>
      </c>
      <c r="U7562">
        <v>0</v>
      </c>
      <c r="V7562">
        <v>0</v>
      </c>
      <c r="W7562">
        <v>0</v>
      </c>
      <c r="X7562">
        <v>0</v>
      </c>
      <c r="Y7562">
        <v>0</v>
      </c>
      <c r="Z7562">
        <v>0</v>
      </c>
      <c r="AA7562">
        <v>1.4E-2</v>
      </c>
      <c r="AB7562">
        <v>22.3</v>
      </c>
      <c r="AC7562">
        <v>54</v>
      </c>
      <c r="AD7562">
        <v>12.5</v>
      </c>
      <c r="AE7562">
        <v>22</v>
      </c>
      <c r="AF7562">
        <v>9.91</v>
      </c>
      <c r="AG7562">
        <v>7.3099999999999998E-2</v>
      </c>
      <c r="AH7562" t="s">
        <v>337</v>
      </c>
      <c r="AI7562" t="s">
        <v>337</v>
      </c>
      <c r="AJ7562">
        <v>1E-3</v>
      </c>
      <c r="AK7562">
        <v>117</v>
      </c>
      <c r="AL7562">
        <v>1</v>
      </c>
      <c r="AM7562">
        <v>100</v>
      </c>
      <c r="AN7562">
        <v>5</v>
      </c>
    </row>
    <row r="7563" spans="1:40" x14ac:dyDescent="0.25">
      <c r="A7563" s="34">
        <v>40769</v>
      </c>
      <c r="B7563" s="220">
        <v>0.12847222222222224</v>
      </c>
      <c r="C7563">
        <v>22.6</v>
      </c>
      <c r="D7563">
        <v>22.6</v>
      </c>
      <c r="E7563">
        <v>22.5</v>
      </c>
      <c r="F7563">
        <v>84</v>
      </c>
      <c r="G7563">
        <v>19.8</v>
      </c>
      <c r="H7563">
        <v>0</v>
      </c>
      <c r="I7563" t="s">
        <v>337</v>
      </c>
      <c r="J7563">
        <v>0</v>
      </c>
      <c r="K7563">
        <v>0</v>
      </c>
      <c r="L7563" t="s">
        <v>337</v>
      </c>
      <c r="M7563">
        <v>22.6</v>
      </c>
      <c r="N7563">
        <v>23.7</v>
      </c>
      <c r="O7563">
        <v>23.7</v>
      </c>
      <c r="P7563" t="s">
        <v>337</v>
      </c>
      <c r="Q7563">
        <v>755.1</v>
      </c>
      <c r="R7563">
        <v>0</v>
      </c>
      <c r="S7563">
        <v>0</v>
      </c>
      <c r="T7563">
        <v>0</v>
      </c>
      <c r="U7563">
        <v>0</v>
      </c>
      <c r="V7563">
        <v>0</v>
      </c>
      <c r="W7563">
        <v>0</v>
      </c>
      <c r="X7563">
        <v>0</v>
      </c>
      <c r="Y7563">
        <v>0</v>
      </c>
      <c r="Z7563">
        <v>0</v>
      </c>
      <c r="AA7563">
        <v>1.4999999999999999E-2</v>
      </c>
      <c r="AB7563">
        <v>22.2</v>
      </c>
      <c r="AC7563">
        <v>53</v>
      </c>
      <c r="AD7563">
        <v>12.1</v>
      </c>
      <c r="AE7563">
        <v>21.8</v>
      </c>
      <c r="AF7563">
        <v>9.77</v>
      </c>
      <c r="AG7563">
        <v>7.3099999999999998E-2</v>
      </c>
      <c r="AH7563" t="s">
        <v>337</v>
      </c>
      <c r="AI7563" t="s">
        <v>337</v>
      </c>
      <c r="AJ7563">
        <v>0</v>
      </c>
      <c r="AK7563">
        <v>117</v>
      </c>
      <c r="AL7563">
        <v>1</v>
      </c>
      <c r="AM7563">
        <v>100</v>
      </c>
      <c r="AN7563">
        <v>5</v>
      </c>
    </row>
    <row r="7564" spans="1:40" x14ac:dyDescent="0.25">
      <c r="A7564" s="34">
        <v>40769</v>
      </c>
      <c r="B7564" s="220">
        <v>0.13194444444444445</v>
      </c>
      <c r="C7564">
        <v>22.7</v>
      </c>
      <c r="D7564">
        <v>22.7</v>
      </c>
      <c r="E7564">
        <v>22.6</v>
      </c>
      <c r="F7564">
        <v>83</v>
      </c>
      <c r="G7564">
        <v>19.600000000000001</v>
      </c>
      <c r="H7564">
        <v>1</v>
      </c>
      <c r="I7564" t="s">
        <v>336</v>
      </c>
      <c r="J7564">
        <v>0.08</v>
      </c>
      <c r="K7564">
        <v>3</v>
      </c>
      <c r="L7564" t="s">
        <v>336</v>
      </c>
      <c r="M7564">
        <v>22.7</v>
      </c>
      <c r="N7564">
        <v>23.7</v>
      </c>
      <c r="O7564">
        <v>23.7</v>
      </c>
      <c r="P7564" t="s">
        <v>337</v>
      </c>
      <c r="Q7564">
        <v>755.1</v>
      </c>
      <c r="R7564">
        <v>0</v>
      </c>
      <c r="S7564">
        <v>0</v>
      </c>
      <c r="T7564">
        <v>0</v>
      </c>
      <c r="U7564">
        <v>0</v>
      </c>
      <c r="V7564">
        <v>0</v>
      </c>
      <c r="W7564">
        <v>0</v>
      </c>
      <c r="X7564">
        <v>0</v>
      </c>
      <c r="Y7564">
        <v>0</v>
      </c>
      <c r="Z7564">
        <v>0</v>
      </c>
      <c r="AA7564">
        <v>1.4999999999999999E-2</v>
      </c>
      <c r="AB7564">
        <v>22.1</v>
      </c>
      <c r="AC7564">
        <v>57</v>
      </c>
      <c r="AD7564">
        <v>13.2</v>
      </c>
      <c r="AE7564">
        <v>21.9</v>
      </c>
      <c r="AF7564">
        <v>10.48</v>
      </c>
      <c r="AG7564">
        <v>7.3099999999999998E-2</v>
      </c>
      <c r="AH7564" t="s">
        <v>337</v>
      </c>
      <c r="AI7564" t="s">
        <v>337</v>
      </c>
      <c r="AJ7564">
        <v>0</v>
      </c>
      <c r="AK7564">
        <v>116</v>
      </c>
      <c r="AL7564">
        <v>1</v>
      </c>
      <c r="AM7564">
        <v>100</v>
      </c>
      <c r="AN7564">
        <v>5</v>
      </c>
    </row>
    <row r="7565" spans="1:40" x14ac:dyDescent="0.25">
      <c r="A7565" s="34">
        <v>40769</v>
      </c>
      <c r="B7565" s="220">
        <v>0.13541666666666666</v>
      </c>
      <c r="C7565">
        <v>22.7</v>
      </c>
      <c r="D7565">
        <v>22.7</v>
      </c>
      <c r="E7565">
        <v>22.7</v>
      </c>
      <c r="F7565">
        <v>84</v>
      </c>
      <c r="G7565">
        <v>19.899999999999999</v>
      </c>
      <c r="H7565">
        <v>1</v>
      </c>
      <c r="I7565" t="s">
        <v>336</v>
      </c>
      <c r="J7565">
        <v>0.08</v>
      </c>
      <c r="K7565">
        <v>3</v>
      </c>
      <c r="L7565" t="s">
        <v>336</v>
      </c>
      <c r="M7565">
        <v>22.7</v>
      </c>
      <c r="N7565">
        <v>23.8</v>
      </c>
      <c r="O7565">
        <v>23.8</v>
      </c>
      <c r="P7565" t="s">
        <v>337</v>
      </c>
      <c r="Q7565">
        <v>755</v>
      </c>
      <c r="R7565">
        <v>0</v>
      </c>
      <c r="S7565">
        <v>0</v>
      </c>
      <c r="T7565">
        <v>0</v>
      </c>
      <c r="U7565">
        <v>0</v>
      </c>
      <c r="V7565">
        <v>0</v>
      </c>
      <c r="W7565">
        <v>0</v>
      </c>
      <c r="X7565">
        <v>0</v>
      </c>
      <c r="Y7565">
        <v>0</v>
      </c>
      <c r="Z7565">
        <v>0</v>
      </c>
      <c r="AA7565">
        <v>1.4999999999999999E-2</v>
      </c>
      <c r="AB7565">
        <v>22.1</v>
      </c>
      <c r="AC7565">
        <v>59</v>
      </c>
      <c r="AD7565">
        <v>13.7</v>
      </c>
      <c r="AE7565">
        <v>21.9</v>
      </c>
      <c r="AF7565">
        <v>10.88</v>
      </c>
      <c r="AG7565">
        <v>7.2999999999999995E-2</v>
      </c>
      <c r="AH7565" t="s">
        <v>337</v>
      </c>
      <c r="AI7565" t="s">
        <v>337</v>
      </c>
      <c r="AJ7565">
        <v>0</v>
      </c>
      <c r="AK7565">
        <v>117</v>
      </c>
      <c r="AL7565">
        <v>1</v>
      </c>
      <c r="AM7565">
        <v>100</v>
      </c>
      <c r="AN7565">
        <v>5</v>
      </c>
    </row>
    <row r="7566" spans="1:40" x14ac:dyDescent="0.25">
      <c r="A7566" s="34">
        <v>40769</v>
      </c>
      <c r="B7566" s="220">
        <v>0.1388888888888889</v>
      </c>
      <c r="C7566">
        <v>22.7</v>
      </c>
      <c r="D7566">
        <v>22.7</v>
      </c>
      <c r="E7566">
        <v>22.7</v>
      </c>
      <c r="F7566">
        <v>84</v>
      </c>
      <c r="G7566">
        <v>19.8</v>
      </c>
      <c r="H7566">
        <v>2</v>
      </c>
      <c r="I7566" t="s">
        <v>336</v>
      </c>
      <c r="J7566">
        <v>0.17</v>
      </c>
      <c r="K7566">
        <v>4</v>
      </c>
      <c r="L7566" t="s">
        <v>336</v>
      </c>
      <c r="M7566">
        <v>22.7</v>
      </c>
      <c r="N7566">
        <v>23.8</v>
      </c>
      <c r="O7566">
        <v>23.8</v>
      </c>
      <c r="P7566" t="s">
        <v>337</v>
      </c>
      <c r="Q7566">
        <v>755</v>
      </c>
      <c r="R7566">
        <v>0</v>
      </c>
      <c r="S7566">
        <v>0</v>
      </c>
      <c r="T7566">
        <v>0</v>
      </c>
      <c r="U7566">
        <v>0</v>
      </c>
      <c r="V7566">
        <v>0</v>
      </c>
      <c r="W7566">
        <v>0</v>
      </c>
      <c r="X7566">
        <v>0</v>
      </c>
      <c r="Y7566">
        <v>0</v>
      </c>
      <c r="Z7566">
        <v>0</v>
      </c>
      <c r="AA7566">
        <v>1.4999999999999999E-2</v>
      </c>
      <c r="AB7566">
        <v>22.3</v>
      </c>
      <c r="AC7566">
        <v>61</v>
      </c>
      <c r="AD7566">
        <v>14.4</v>
      </c>
      <c r="AE7566">
        <v>22.3</v>
      </c>
      <c r="AF7566">
        <v>11.17</v>
      </c>
      <c r="AG7566">
        <v>7.2900000000000006E-2</v>
      </c>
      <c r="AH7566" t="s">
        <v>337</v>
      </c>
      <c r="AI7566" t="s">
        <v>337</v>
      </c>
      <c r="AJ7566">
        <v>0</v>
      </c>
      <c r="AK7566">
        <v>117</v>
      </c>
      <c r="AL7566">
        <v>1</v>
      </c>
      <c r="AM7566">
        <v>100</v>
      </c>
      <c r="AN7566">
        <v>5</v>
      </c>
    </row>
    <row r="7567" spans="1:40" x14ac:dyDescent="0.25">
      <c r="A7567" s="34">
        <v>40769</v>
      </c>
      <c r="B7567" s="220">
        <v>0.1423611111111111</v>
      </c>
      <c r="C7567">
        <v>22.7</v>
      </c>
      <c r="D7567">
        <v>22.7</v>
      </c>
      <c r="E7567">
        <v>22.7</v>
      </c>
      <c r="F7567">
        <v>84</v>
      </c>
      <c r="G7567">
        <v>19.8</v>
      </c>
      <c r="H7567">
        <v>2</v>
      </c>
      <c r="I7567" t="s">
        <v>336</v>
      </c>
      <c r="J7567">
        <v>0.17</v>
      </c>
      <c r="K7567">
        <v>4</v>
      </c>
      <c r="L7567" t="s">
        <v>336</v>
      </c>
      <c r="M7567">
        <v>22.7</v>
      </c>
      <c r="N7567">
        <v>23.8</v>
      </c>
      <c r="O7567">
        <v>23.8</v>
      </c>
      <c r="P7567" t="s">
        <v>337</v>
      </c>
      <c r="Q7567">
        <v>755</v>
      </c>
      <c r="R7567">
        <v>0</v>
      </c>
      <c r="S7567">
        <v>0</v>
      </c>
      <c r="T7567">
        <v>0</v>
      </c>
      <c r="U7567">
        <v>0</v>
      </c>
      <c r="V7567">
        <v>0</v>
      </c>
      <c r="W7567">
        <v>0</v>
      </c>
      <c r="X7567">
        <v>0</v>
      </c>
      <c r="Y7567">
        <v>0</v>
      </c>
      <c r="Z7567">
        <v>0</v>
      </c>
      <c r="AA7567">
        <v>1.4999999999999999E-2</v>
      </c>
      <c r="AB7567">
        <v>22.4</v>
      </c>
      <c r="AC7567">
        <v>61</v>
      </c>
      <c r="AD7567">
        <v>14.5</v>
      </c>
      <c r="AE7567">
        <v>22.4</v>
      </c>
      <c r="AF7567">
        <v>11.16</v>
      </c>
      <c r="AG7567">
        <v>7.2900000000000006E-2</v>
      </c>
      <c r="AH7567" t="s">
        <v>337</v>
      </c>
      <c r="AI7567" t="s">
        <v>337</v>
      </c>
      <c r="AJ7567">
        <v>0</v>
      </c>
      <c r="AK7567">
        <v>117</v>
      </c>
      <c r="AL7567">
        <v>1</v>
      </c>
      <c r="AM7567">
        <v>100</v>
      </c>
      <c r="AN7567">
        <v>5</v>
      </c>
    </row>
    <row r="7568" spans="1:40" x14ac:dyDescent="0.25">
      <c r="A7568" s="34">
        <v>40769</v>
      </c>
      <c r="B7568" s="220">
        <v>0.14583333333333334</v>
      </c>
      <c r="C7568">
        <v>22.7</v>
      </c>
      <c r="D7568">
        <v>22.7</v>
      </c>
      <c r="E7568">
        <v>22.7</v>
      </c>
      <c r="F7568">
        <v>84</v>
      </c>
      <c r="G7568">
        <v>19.8</v>
      </c>
      <c r="H7568">
        <v>2</v>
      </c>
      <c r="I7568" t="s">
        <v>336</v>
      </c>
      <c r="J7568">
        <v>0.17</v>
      </c>
      <c r="K7568">
        <v>4</v>
      </c>
      <c r="L7568" t="s">
        <v>336</v>
      </c>
      <c r="M7568">
        <v>22.7</v>
      </c>
      <c r="N7568">
        <v>23.8</v>
      </c>
      <c r="O7568">
        <v>23.8</v>
      </c>
      <c r="P7568" t="s">
        <v>337</v>
      </c>
      <c r="Q7568">
        <v>755.1</v>
      </c>
      <c r="R7568">
        <v>0</v>
      </c>
      <c r="S7568">
        <v>0</v>
      </c>
      <c r="T7568">
        <v>0</v>
      </c>
      <c r="U7568">
        <v>0</v>
      </c>
      <c r="V7568">
        <v>0</v>
      </c>
      <c r="W7568">
        <v>0</v>
      </c>
      <c r="X7568">
        <v>0</v>
      </c>
      <c r="Y7568">
        <v>0</v>
      </c>
      <c r="Z7568">
        <v>0</v>
      </c>
      <c r="AA7568">
        <v>1.4999999999999999E-2</v>
      </c>
      <c r="AB7568">
        <v>22.4</v>
      </c>
      <c r="AC7568">
        <v>57</v>
      </c>
      <c r="AD7568">
        <v>13.5</v>
      </c>
      <c r="AE7568">
        <v>22.3</v>
      </c>
      <c r="AF7568">
        <v>10.46</v>
      </c>
      <c r="AG7568">
        <v>7.2999999999999995E-2</v>
      </c>
      <c r="AH7568" t="s">
        <v>337</v>
      </c>
      <c r="AI7568" t="s">
        <v>337</v>
      </c>
      <c r="AJ7568">
        <v>0</v>
      </c>
      <c r="AK7568">
        <v>117</v>
      </c>
      <c r="AL7568">
        <v>1</v>
      </c>
      <c r="AM7568">
        <v>100</v>
      </c>
      <c r="AN7568">
        <v>5</v>
      </c>
    </row>
    <row r="7569" spans="1:40" x14ac:dyDescent="0.25">
      <c r="A7569" s="34">
        <v>40769</v>
      </c>
      <c r="B7569" s="220">
        <v>0.14930555555555555</v>
      </c>
      <c r="C7569">
        <v>22.7</v>
      </c>
      <c r="D7569">
        <v>22.7</v>
      </c>
      <c r="E7569">
        <v>22.7</v>
      </c>
      <c r="F7569">
        <v>83</v>
      </c>
      <c r="G7569">
        <v>19.600000000000001</v>
      </c>
      <c r="H7569">
        <v>0</v>
      </c>
      <c r="I7569" t="s">
        <v>336</v>
      </c>
      <c r="J7569">
        <v>0</v>
      </c>
      <c r="K7569">
        <v>2</v>
      </c>
      <c r="L7569" t="s">
        <v>336</v>
      </c>
      <c r="M7569">
        <v>22.7</v>
      </c>
      <c r="N7569">
        <v>23.7</v>
      </c>
      <c r="O7569">
        <v>23.7</v>
      </c>
      <c r="P7569" t="s">
        <v>337</v>
      </c>
      <c r="Q7569">
        <v>755.1</v>
      </c>
      <c r="R7569">
        <v>0</v>
      </c>
      <c r="S7569">
        <v>0</v>
      </c>
      <c r="T7569">
        <v>0</v>
      </c>
      <c r="U7569">
        <v>0</v>
      </c>
      <c r="V7569">
        <v>0</v>
      </c>
      <c r="W7569">
        <v>0</v>
      </c>
      <c r="X7569">
        <v>0</v>
      </c>
      <c r="Y7569">
        <v>0</v>
      </c>
      <c r="Z7569">
        <v>0</v>
      </c>
      <c r="AA7569">
        <v>1.4999999999999999E-2</v>
      </c>
      <c r="AB7569">
        <v>22.3</v>
      </c>
      <c r="AC7569">
        <v>55</v>
      </c>
      <c r="AD7569">
        <v>12.8</v>
      </c>
      <c r="AE7569">
        <v>22</v>
      </c>
      <c r="AF7569">
        <v>10.11</v>
      </c>
      <c r="AG7569">
        <v>7.3099999999999998E-2</v>
      </c>
      <c r="AH7569" t="s">
        <v>337</v>
      </c>
      <c r="AI7569" t="s">
        <v>337</v>
      </c>
      <c r="AJ7569">
        <v>0</v>
      </c>
      <c r="AK7569">
        <v>117</v>
      </c>
      <c r="AL7569">
        <v>1</v>
      </c>
      <c r="AM7569">
        <v>100</v>
      </c>
      <c r="AN7569">
        <v>5</v>
      </c>
    </row>
    <row r="7570" spans="1:40" x14ac:dyDescent="0.25">
      <c r="A7570" s="34">
        <v>40769</v>
      </c>
      <c r="B7570" s="220">
        <v>0.15277777777777776</v>
      </c>
      <c r="C7570">
        <v>22.7</v>
      </c>
      <c r="D7570">
        <v>22.7</v>
      </c>
      <c r="E7570">
        <v>22.6</v>
      </c>
      <c r="F7570">
        <v>83</v>
      </c>
      <c r="G7570">
        <v>19.600000000000001</v>
      </c>
      <c r="H7570">
        <v>1</v>
      </c>
      <c r="I7570" t="s">
        <v>336</v>
      </c>
      <c r="J7570">
        <v>0.08</v>
      </c>
      <c r="K7570">
        <v>3</v>
      </c>
      <c r="L7570" t="s">
        <v>336</v>
      </c>
      <c r="M7570">
        <v>22.7</v>
      </c>
      <c r="N7570">
        <v>23.7</v>
      </c>
      <c r="O7570">
        <v>23.7</v>
      </c>
      <c r="P7570" t="s">
        <v>337</v>
      </c>
      <c r="Q7570">
        <v>755.1</v>
      </c>
      <c r="R7570">
        <v>0</v>
      </c>
      <c r="S7570">
        <v>0</v>
      </c>
      <c r="T7570">
        <v>0</v>
      </c>
      <c r="U7570">
        <v>0</v>
      </c>
      <c r="V7570">
        <v>0</v>
      </c>
      <c r="W7570">
        <v>0</v>
      </c>
      <c r="X7570">
        <v>0</v>
      </c>
      <c r="Y7570">
        <v>0</v>
      </c>
      <c r="Z7570">
        <v>0</v>
      </c>
      <c r="AA7570">
        <v>1.4999999999999999E-2</v>
      </c>
      <c r="AB7570">
        <v>22.2</v>
      </c>
      <c r="AC7570">
        <v>54</v>
      </c>
      <c r="AD7570">
        <v>12.4</v>
      </c>
      <c r="AE7570">
        <v>21.8</v>
      </c>
      <c r="AF7570">
        <v>9.91</v>
      </c>
      <c r="AG7570">
        <v>7.3099999999999998E-2</v>
      </c>
      <c r="AH7570" t="s">
        <v>337</v>
      </c>
      <c r="AI7570" t="s">
        <v>337</v>
      </c>
      <c r="AJ7570">
        <v>0</v>
      </c>
      <c r="AK7570">
        <v>118</v>
      </c>
      <c r="AL7570">
        <v>1</v>
      </c>
      <c r="AM7570">
        <v>100</v>
      </c>
      <c r="AN7570">
        <v>5</v>
      </c>
    </row>
    <row r="7571" spans="1:40" x14ac:dyDescent="0.25">
      <c r="A7571" s="34">
        <v>40769</v>
      </c>
      <c r="B7571" s="220">
        <v>0.15625</v>
      </c>
      <c r="C7571">
        <v>22.6</v>
      </c>
      <c r="D7571">
        <v>22.7</v>
      </c>
      <c r="E7571">
        <v>22.6</v>
      </c>
      <c r="F7571">
        <v>84</v>
      </c>
      <c r="G7571">
        <v>19.8</v>
      </c>
      <c r="H7571">
        <v>1</v>
      </c>
      <c r="I7571" t="s">
        <v>336</v>
      </c>
      <c r="J7571">
        <v>0.08</v>
      </c>
      <c r="K7571">
        <v>3</v>
      </c>
      <c r="L7571" t="s">
        <v>336</v>
      </c>
      <c r="M7571">
        <v>22.6</v>
      </c>
      <c r="N7571">
        <v>23.7</v>
      </c>
      <c r="O7571">
        <v>23.7</v>
      </c>
      <c r="P7571" t="s">
        <v>337</v>
      </c>
      <c r="Q7571">
        <v>755.1</v>
      </c>
      <c r="R7571">
        <v>0</v>
      </c>
      <c r="S7571">
        <v>0</v>
      </c>
      <c r="T7571">
        <v>0</v>
      </c>
      <c r="U7571">
        <v>0</v>
      </c>
      <c r="V7571">
        <v>0</v>
      </c>
      <c r="W7571">
        <v>0</v>
      </c>
      <c r="X7571">
        <v>0</v>
      </c>
      <c r="Y7571">
        <v>0</v>
      </c>
      <c r="Z7571">
        <v>0</v>
      </c>
      <c r="AA7571">
        <v>1.4999999999999999E-2</v>
      </c>
      <c r="AB7571">
        <v>22.1</v>
      </c>
      <c r="AC7571">
        <v>56</v>
      </c>
      <c r="AD7571">
        <v>12.9</v>
      </c>
      <c r="AE7571">
        <v>21.8</v>
      </c>
      <c r="AF7571">
        <v>10.31</v>
      </c>
      <c r="AG7571">
        <v>7.3099999999999998E-2</v>
      </c>
      <c r="AH7571" t="s">
        <v>337</v>
      </c>
      <c r="AI7571" t="s">
        <v>337</v>
      </c>
      <c r="AJ7571">
        <v>0</v>
      </c>
      <c r="AK7571">
        <v>117</v>
      </c>
      <c r="AL7571">
        <v>1</v>
      </c>
      <c r="AM7571">
        <v>100</v>
      </c>
      <c r="AN7571">
        <v>5</v>
      </c>
    </row>
    <row r="7572" spans="1:40" x14ac:dyDescent="0.25">
      <c r="A7572" s="34">
        <v>40769</v>
      </c>
      <c r="B7572" s="220">
        <v>0.15972222222222224</v>
      </c>
      <c r="C7572">
        <v>22.6</v>
      </c>
      <c r="D7572">
        <v>22.6</v>
      </c>
      <c r="E7572">
        <v>22.6</v>
      </c>
      <c r="F7572">
        <v>84</v>
      </c>
      <c r="G7572">
        <v>19.8</v>
      </c>
      <c r="H7572">
        <v>0</v>
      </c>
      <c r="I7572" t="s">
        <v>336</v>
      </c>
      <c r="J7572">
        <v>0</v>
      </c>
      <c r="K7572">
        <v>2</v>
      </c>
      <c r="L7572" t="s">
        <v>336</v>
      </c>
      <c r="M7572">
        <v>22.6</v>
      </c>
      <c r="N7572">
        <v>23.7</v>
      </c>
      <c r="O7572">
        <v>23.7</v>
      </c>
      <c r="P7572" t="s">
        <v>337</v>
      </c>
      <c r="Q7572">
        <v>755.1</v>
      </c>
      <c r="R7572">
        <v>0</v>
      </c>
      <c r="S7572">
        <v>0</v>
      </c>
      <c r="T7572">
        <v>0</v>
      </c>
      <c r="U7572">
        <v>0</v>
      </c>
      <c r="V7572">
        <v>0</v>
      </c>
      <c r="W7572">
        <v>0</v>
      </c>
      <c r="X7572">
        <v>0</v>
      </c>
      <c r="Y7572">
        <v>0</v>
      </c>
      <c r="Z7572">
        <v>0</v>
      </c>
      <c r="AA7572">
        <v>1.4999999999999999E-2</v>
      </c>
      <c r="AB7572">
        <v>22.1</v>
      </c>
      <c r="AC7572">
        <v>59</v>
      </c>
      <c r="AD7572">
        <v>13.7</v>
      </c>
      <c r="AE7572">
        <v>21.9</v>
      </c>
      <c r="AF7572">
        <v>10.88</v>
      </c>
      <c r="AG7572">
        <v>7.2999999999999995E-2</v>
      </c>
      <c r="AH7572" t="s">
        <v>337</v>
      </c>
      <c r="AI7572" t="s">
        <v>337</v>
      </c>
      <c r="AJ7572">
        <v>0</v>
      </c>
      <c r="AK7572">
        <v>117</v>
      </c>
      <c r="AL7572">
        <v>1</v>
      </c>
      <c r="AM7572">
        <v>100</v>
      </c>
      <c r="AN7572">
        <v>5</v>
      </c>
    </row>
    <row r="7573" spans="1:40" x14ac:dyDescent="0.25">
      <c r="A7573" s="34">
        <v>40769</v>
      </c>
      <c r="B7573" s="220">
        <v>0.16319444444444445</v>
      </c>
      <c r="C7573">
        <v>22.6</v>
      </c>
      <c r="D7573">
        <v>22.6</v>
      </c>
      <c r="E7573">
        <v>22.6</v>
      </c>
      <c r="F7573">
        <v>83</v>
      </c>
      <c r="G7573">
        <v>19.5</v>
      </c>
      <c r="H7573">
        <v>1</v>
      </c>
      <c r="I7573" t="s">
        <v>336</v>
      </c>
      <c r="J7573">
        <v>0.08</v>
      </c>
      <c r="K7573">
        <v>4</v>
      </c>
      <c r="L7573" t="s">
        <v>336</v>
      </c>
      <c r="M7573">
        <v>22.6</v>
      </c>
      <c r="N7573">
        <v>23.6</v>
      </c>
      <c r="O7573">
        <v>23.6</v>
      </c>
      <c r="P7573" t="s">
        <v>337</v>
      </c>
      <c r="Q7573">
        <v>755.1</v>
      </c>
      <c r="R7573">
        <v>0</v>
      </c>
      <c r="S7573">
        <v>0</v>
      </c>
      <c r="T7573">
        <v>0</v>
      </c>
      <c r="U7573">
        <v>0</v>
      </c>
      <c r="V7573">
        <v>0</v>
      </c>
      <c r="W7573">
        <v>0</v>
      </c>
      <c r="X7573">
        <v>0</v>
      </c>
      <c r="Y7573">
        <v>0</v>
      </c>
      <c r="Z7573">
        <v>0</v>
      </c>
      <c r="AA7573">
        <v>1.4999999999999999E-2</v>
      </c>
      <c r="AB7573">
        <v>22.2</v>
      </c>
      <c r="AC7573">
        <v>61</v>
      </c>
      <c r="AD7573">
        <v>14.3</v>
      </c>
      <c r="AE7573">
        <v>22.1</v>
      </c>
      <c r="AF7573">
        <v>11.17</v>
      </c>
      <c r="AG7573">
        <v>7.2999999999999995E-2</v>
      </c>
      <c r="AH7573" t="s">
        <v>337</v>
      </c>
      <c r="AI7573" t="s">
        <v>337</v>
      </c>
      <c r="AJ7573">
        <v>0</v>
      </c>
      <c r="AK7573">
        <v>117</v>
      </c>
      <c r="AL7573">
        <v>1</v>
      </c>
      <c r="AM7573">
        <v>100</v>
      </c>
      <c r="AN7573">
        <v>5</v>
      </c>
    </row>
    <row r="7574" spans="1:40" x14ac:dyDescent="0.25">
      <c r="A7574" s="34">
        <v>40769</v>
      </c>
      <c r="B7574" s="220">
        <v>0.16666666666666666</v>
      </c>
      <c r="C7574">
        <v>22.5</v>
      </c>
      <c r="D7574">
        <v>22.6</v>
      </c>
      <c r="E7574">
        <v>22.5</v>
      </c>
      <c r="F7574">
        <v>83</v>
      </c>
      <c r="G7574">
        <v>19.5</v>
      </c>
      <c r="H7574">
        <v>1</v>
      </c>
      <c r="I7574" t="s">
        <v>336</v>
      </c>
      <c r="J7574">
        <v>0.08</v>
      </c>
      <c r="K7574">
        <v>3</v>
      </c>
      <c r="L7574" t="s">
        <v>336</v>
      </c>
      <c r="M7574">
        <v>22.5</v>
      </c>
      <c r="N7574">
        <v>23.5</v>
      </c>
      <c r="O7574">
        <v>23.5</v>
      </c>
      <c r="P7574" t="s">
        <v>337</v>
      </c>
      <c r="Q7574">
        <v>755.1</v>
      </c>
      <c r="R7574">
        <v>0</v>
      </c>
      <c r="S7574">
        <v>0</v>
      </c>
      <c r="T7574">
        <v>0</v>
      </c>
      <c r="U7574">
        <v>0</v>
      </c>
      <c r="V7574">
        <v>0</v>
      </c>
      <c r="W7574">
        <v>0</v>
      </c>
      <c r="X7574">
        <v>0</v>
      </c>
      <c r="Y7574">
        <v>0</v>
      </c>
      <c r="Z7574">
        <v>0</v>
      </c>
      <c r="AA7574">
        <v>1.4E-2</v>
      </c>
      <c r="AB7574">
        <v>22.4</v>
      </c>
      <c r="AC7574">
        <v>62</v>
      </c>
      <c r="AD7574">
        <v>14.7</v>
      </c>
      <c r="AE7574">
        <v>22.5</v>
      </c>
      <c r="AF7574">
        <v>11.3</v>
      </c>
      <c r="AG7574">
        <v>7.2900000000000006E-2</v>
      </c>
      <c r="AH7574" t="s">
        <v>337</v>
      </c>
      <c r="AI7574" t="s">
        <v>337</v>
      </c>
      <c r="AJ7574">
        <v>1E-3</v>
      </c>
      <c r="AK7574">
        <v>117</v>
      </c>
      <c r="AL7574">
        <v>1</v>
      </c>
      <c r="AM7574">
        <v>100</v>
      </c>
      <c r="AN7574">
        <v>5</v>
      </c>
    </row>
    <row r="7575" spans="1:40" x14ac:dyDescent="0.25">
      <c r="A7575" s="34">
        <v>40769</v>
      </c>
      <c r="B7575" s="220">
        <v>0.17013888888888887</v>
      </c>
      <c r="C7575">
        <v>22.5</v>
      </c>
      <c r="D7575">
        <v>22.5</v>
      </c>
      <c r="E7575">
        <v>22.5</v>
      </c>
      <c r="F7575">
        <v>83</v>
      </c>
      <c r="G7575">
        <v>19.5</v>
      </c>
      <c r="H7575">
        <v>1</v>
      </c>
      <c r="I7575" t="s">
        <v>336</v>
      </c>
      <c r="J7575">
        <v>0.08</v>
      </c>
      <c r="K7575">
        <v>2</v>
      </c>
      <c r="L7575" t="s">
        <v>336</v>
      </c>
      <c r="M7575">
        <v>22.5</v>
      </c>
      <c r="N7575">
        <v>23.5</v>
      </c>
      <c r="O7575">
        <v>23.5</v>
      </c>
      <c r="P7575" t="s">
        <v>337</v>
      </c>
      <c r="Q7575">
        <v>755.1</v>
      </c>
      <c r="R7575">
        <v>0</v>
      </c>
      <c r="S7575">
        <v>0</v>
      </c>
      <c r="T7575">
        <v>0</v>
      </c>
      <c r="U7575">
        <v>0</v>
      </c>
      <c r="V7575">
        <v>0</v>
      </c>
      <c r="W7575">
        <v>0</v>
      </c>
      <c r="X7575">
        <v>0</v>
      </c>
      <c r="Y7575">
        <v>0</v>
      </c>
      <c r="Z7575">
        <v>0</v>
      </c>
      <c r="AA7575">
        <v>1.4E-2</v>
      </c>
      <c r="AB7575">
        <v>22.4</v>
      </c>
      <c r="AC7575">
        <v>59</v>
      </c>
      <c r="AD7575">
        <v>14</v>
      </c>
      <c r="AE7575">
        <v>22.4</v>
      </c>
      <c r="AF7575">
        <v>10.86</v>
      </c>
      <c r="AG7575">
        <v>7.2900000000000006E-2</v>
      </c>
      <c r="AH7575" t="s">
        <v>337</v>
      </c>
      <c r="AI7575" t="s">
        <v>337</v>
      </c>
      <c r="AJ7575">
        <v>0</v>
      </c>
      <c r="AK7575">
        <v>117</v>
      </c>
      <c r="AL7575">
        <v>1</v>
      </c>
      <c r="AM7575">
        <v>100</v>
      </c>
      <c r="AN7575">
        <v>5</v>
      </c>
    </row>
    <row r="7576" spans="1:40" x14ac:dyDescent="0.25">
      <c r="A7576" s="34">
        <v>40769</v>
      </c>
      <c r="B7576" s="220">
        <v>0.17361111111111113</v>
      </c>
      <c r="C7576">
        <v>22.4</v>
      </c>
      <c r="D7576">
        <v>22.5</v>
      </c>
      <c r="E7576">
        <v>22.4</v>
      </c>
      <c r="F7576">
        <v>83</v>
      </c>
      <c r="G7576">
        <v>19.399999999999999</v>
      </c>
      <c r="H7576">
        <v>0</v>
      </c>
      <c r="I7576" t="s">
        <v>336</v>
      </c>
      <c r="J7576">
        <v>0</v>
      </c>
      <c r="K7576">
        <v>2</v>
      </c>
      <c r="L7576" t="s">
        <v>336</v>
      </c>
      <c r="M7576">
        <v>22.4</v>
      </c>
      <c r="N7576">
        <v>23.4</v>
      </c>
      <c r="O7576">
        <v>23.4</v>
      </c>
      <c r="P7576" t="s">
        <v>337</v>
      </c>
      <c r="Q7576">
        <v>755.1</v>
      </c>
      <c r="R7576">
        <v>0</v>
      </c>
      <c r="S7576">
        <v>0</v>
      </c>
      <c r="T7576">
        <v>0</v>
      </c>
      <c r="U7576">
        <v>0</v>
      </c>
      <c r="V7576">
        <v>0</v>
      </c>
      <c r="W7576">
        <v>0</v>
      </c>
      <c r="X7576">
        <v>0</v>
      </c>
      <c r="Y7576">
        <v>0</v>
      </c>
      <c r="Z7576">
        <v>0</v>
      </c>
      <c r="AA7576">
        <v>1.4E-2</v>
      </c>
      <c r="AB7576">
        <v>22.4</v>
      </c>
      <c r="AC7576">
        <v>56</v>
      </c>
      <c r="AD7576">
        <v>13.2</v>
      </c>
      <c r="AE7576">
        <v>22.2</v>
      </c>
      <c r="AF7576">
        <v>10.3</v>
      </c>
      <c r="AG7576">
        <v>7.2999999999999995E-2</v>
      </c>
      <c r="AH7576" t="s">
        <v>337</v>
      </c>
      <c r="AI7576" t="s">
        <v>337</v>
      </c>
      <c r="AJ7576">
        <v>0</v>
      </c>
      <c r="AK7576">
        <v>117</v>
      </c>
      <c r="AL7576">
        <v>1</v>
      </c>
      <c r="AM7576">
        <v>100</v>
      </c>
      <c r="AN7576">
        <v>5</v>
      </c>
    </row>
    <row r="7577" spans="1:40" x14ac:dyDescent="0.25">
      <c r="A7577" s="34">
        <v>40769</v>
      </c>
      <c r="B7577" s="220">
        <v>0.17708333333333334</v>
      </c>
      <c r="C7577">
        <v>22.4</v>
      </c>
      <c r="D7577">
        <v>22.4</v>
      </c>
      <c r="E7577">
        <v>22.4</v>
      </c>
      <c r="F7577">
        <v>83</v>
      </c>
      <c r="G7577">
        <v>19.399999999999999</v>
      </c>
      <c r="H7577">
        <v>0</v>
      </c>
      <c r="I7577" t="s">
        <v>336</v>
      </c>
      <c r="J7577">
        <v>0</v>
      </c>
      <c r="K7577">
        <v>2</v>
      </c>
      <c r="L7577" t="s">
        <v>336</v>
      </c>
      <c r="M7577">
        <v>22.4</v>
      </c>
      <c r="N7577">
        <v>23.4</v>
      </c>
      <c r="O7577">
        <v>23.4</v>
      </c>
      <c r="P7577" t="s">
        <v>337</v>
      </c>
      <c r="Q7577">
        <v>755</v>
      </c>
      <c r="R7577">
        <v>0</v>
      </c>
      <c r="S7577">
        <v>0</v>
      </c>
      <c r="T7577">
        <v>0</v>
      </c>
      <c r="U7577">
        <v>0</v>
      </c>
      <c r="V7577">
        <v>0</v>
      </c>
      <c r="W7577">
        <v>0</v>
      </c>
      <c r="X7577">
        <v>0</v>
      </c>
      <c r="Y7577">
        <v>0</v>
      </c>
      <c r="Z7577">
        <v>0</v>
      </c>
      <c r="AA7577">
        <v>1.4E-2</v>
      </c>
      <c r="AB7577">
        <v>22.3</v>
      </c>
      <c r="AC7577">
        <v>54</v>
      </c>
      <c r="AD7577">
        <v>12.5</v>
      </c>
      <c r="AE7577">
        <v>22</v>
      </c>
      <c r="AF7577">
        <v>9.91</v>
      </c>
      <c r="AG7577">
        <v>7.3099999999999998E-2</v>
      </c>
      <c r="AH7577" t="s">
        <v>337</v>
      </c>
      <c r="AI7577" t="s">
        <v>337</v>
      </c>
      <c r="AJ7577">
        <v>0</v>
      </c>
      <c r="AK7577">
        <v>117</v>
      </c>
      <c r="AL7577">
        <v>1</v>
      </c>
      <c r="AM7577">
        <v>100</v>
      </c>
      <c r="AN7577">
        <v>5</v>
      </c>
    </row>
    <row r="7578" spans="1:40" x14ac:dyDescent="0.25">
      <c r="A7578" s="34">
        <v>40769</v>
      </c>
      <c r="B7578" s="220">
        <v>0.18055555555555555</v>
      </c>
      <c r="C7578">
        <v>22.4</v>
      </c>
      <c r="D7578">
        <v>22.4</v>
      </c>
      <c r="E7578">
        <v>22.4</v>
      </c>
      <c r="F7578">
        <v>83</v>
      </c>
      <c r="G7578">
        <v>19.399999999999999</v>
      </c>
      <c r="H7578">
        <v>0</v>
      </c>
      <c r="I7578" t="s">
        <v>336</v>
      </c>
      <c r="J7578">
        <v>0</v>
      </c>
      <c r="K7578">
        <v>2</v>
      </c>
      <c r="L7578" t="s">
        <v>336</v>
      </c>
      <c r="M7578">
        <v>22.4</v>
      </c>
      <c r="N7578">
        <v>23.4</v>
      </c>
      <c r="O7578">
        <v>23.4</v>
      </c>
      <c r="P7578" t="s">
        <v>337</v>
      </c>
      <c r="Q7578">
        <v>755</v>
      </c>
      <c r="R7578">
        <v>0</v>
      </c>
      <c r="S7578">
        <v>0</v>
      </c>
      <c r="T7578">
        <v>0</v>
      </c>
      <c r="U7578">
        <v>0</v>
      </c>
      <c r="V7578">
        <v>0</v>
      </c>
      <c r="W7578">
        <v>0</v>
      </c>
      <c r="X7578">
        <v>0</v>
      </c>
      <c r="Y7578">
        <v>0</v>
      </c>
      <c r="Z7578">
        <v>0</v>
      </c>
      <c r="AA7578">
        <v>1.4E-2</v>
      </c>
      <c r="AB7578">
        <v>22.1</v>
      </c>
      <c r="AC7578">
        <v>53</v>
      </c>
      <c r="AD7578">
        <v>12.1</v>
      </c>
      <c r="AE7578">
        <v>21.7</v>
      </c>
      <c r="AF7578">
        <v>9.7799999999999994</v>
      </c>
      <c r="AG7578">
        <v>7.3099999999999998E-2</v>
      </c>
      <c r="AH7578" t="s">
        <v>337</v>
      </c>
      <c r="AI7578" t="s">
        <v>337</v>
      </c>
      <c r="AJ7578">
        <v>0</v>
      </c>
      <c r="AK7578">
        <v>117</v>
      </c>
      <c r="AL7578">
        <v>1</v>
      </c>
      <c r="AM7578">
        <v>100</v>
      </c>
      <c r="AN7578">
        <v>5</v>
      </c>
    </row>
    <row r="7579" spans="1:40" x14ac:dyDescent="0.25">
      <c r="A7579" s="34">
        <v>40769</v>
      </c>
      <c r="B7579" s="220">
        <v>0.18402777777777779</v>
      </c>
      <c r="C7579">
        <v>22.4</v>
      </c>
      <c r="D7579">
        <v>22.4</v>
      </c>
      <c r="E7579">
        <v>22.4</v>
      </c>
      <c r="F7579">
        <v>83</v>
      </c>
      <c r="G7579">
        <v>19.399999999999999</v>
      </c>
      <c r="H7579">
        <v>0</v>
      </c>
      <c r="I7579" t="s">
        <v>336</v>
      </c>
      <c r="J7579">
        <v>0</v>
      </c>
      <c r="K7579">
        <v>2</v>
      </c>
      <c r="L7579" t="s">
        <v>336</v>
      </c>
      <c r="M7579">
        <v>22.4</v>
      </c>
      <c r="N7579">
        <v>23.4</v>
      </c>
      <c r="O7579">
        <v>23.4</v>
      </c>
      <c r="P7579" t="s">
        <v>337</v>
      </c>
      <c r="Q7579">
        <v>754.9</v>
      </c>
      <c r="R7579">
        <v>0</v>
      </c>
      <c r="S7579">
        <v>0</v>
      </c>
      <c r="T7579">
        <v>0</v>
      </c>
      <c r="U7579">
        <v>0</v>
      </c>
      <c r="V7579">
        <v>0</v>
      </c>
      <c r="W7579">
        <v>0</v>
      </c>
      <c r="X7579">
        <v>0</v>
      </c>
      <c r="Y7579">
        <v>0</v>
      </c>
      <c r="Z7579">
        <v>0</v>
      </c>
      <c r="AA7579">
        <v>1.4E-2</v>
      </c>
      <c r="AB7579">
        <v>22.1</v>
      </c>
      <c r="AC7579">
        <v>58</v>
      </c>
      <c r="AD7579">
        <v>13.5</v>
      </c>
      <c r="AE7579">
        <v>21.9</v>
      </c>
      <c r="AF7579">
        <v>10.68</v>
      </c>
      <c r="AG7579">
        <v>7.2999999999999995E-2</v>
      </c>
      <c r="AH7579" t="s">
        <v>337</v>
      </c>
      <c r="AI7579" t="s">
        <v>337</v>
      </c>
      <c r="AJ7579">
        <v>0</v>
      </c>
      <c r="AK7579">
        <v>116</v>
      </c>
      <c r="AL7579">
        <v>1</v>
      </c>
      <c r="AM7579">
        <v>100</v>
      </c>
      <c r="AN7579">
        <v>5</v>
      </c>
    </row>
    <row r="7580" spans="1:40" x14ac:dyDescent="0.25">
      <c r="A7580" s="34">
        <v>40769</v>
      </c>
      <c r="B7580" s="220">
        <v>0.1875</v>
      </c>
      <c r="C7580">
        <v>22.5</v>
      </c>
      <c r="D7580">
        <v>22.5</v>
      </c>
      <c r="E7580">
        <v>22.4</v>
      </c>
      <c r="F7580">
        <v>83</v>
      </c>
      <c r="G7580">
        <v>19.5</v>
      </c>
      <c r="H7580">
        <v>0</v>
      </c>
      <c r="I7580" t="s">
        <v>336</v>
      </c>
      <c r="J7580">
        <v>0</v>
      </c>
      <c r="K7580">
        <v>1</v>
      </c>
      <c r="L7580" t="s">
        <v>336</v>
      </c>
      <c r="M7580">
        <v>22.5</v>
      </c>
      <c r="N7580">
        <v>23.5</v>
      </c>
      <c r="O7580">
        <v>23.5</v>
      </c>
      <c r="P7580" t="s">
        <v>337</v>
      </c>
      <c r="Q7580">
        <v>755</v>
      </c>
      <c r="R7580">
        <v>0</v>
      </c>
      <c r="S7580">
        <v>0</v>
      </c>
      <c r="T7580">
        <v>0</v>
      </c>
      <c r="U7580">
        <v>0</v>
      </c>
      <c r="V7580">
        <v>0</v>
      </c>
      <c r="W7580">
        <v>0</v>
      </c>
      <c r="X7580">
        <v>0</v>
      </c>
      <c r="Y7580">
        <v>0</v>
      </c>
      <c r="Z7580">
        <v>0</v>
      </c>
      <c r="AA7580">
        <v>1.4E-2</v>
      </c>
      <c r="AB7580">
        <v>22.1</v>
      </c>
      <c r="AC7580">
        <v>60</v>
      </c>
      <c r="AD7580">
        <v>14</v>
      </c>
      <c r="AE7580">
        <v>22</v>
      </c>
      <c r="AF7580">
        <v>11.01</v>
      </c>
      <c r="AG7580">
        <v>7.2999999999999995E-2</v>
      </c>
      <c r="AH7580" t="s">
        <v>337</v>
      </c>
      <c r="AI7580" t="s">
        <v>337</v>
      </c>
      <c r="AJ7580">
        <v>0</v>
      </c>
      <c r="AK7580">
        <v>117</v>
      </c>
      <c r="AL7580">
        <v>1</v>
      </c>
      <c r="AM7580">
        <v>100</v>
      </c>
      <c r="AN7580">
        <v>5</v>
      </c>
    </row>
    <row r="7581" spans="1:40" x14ac:dyDescent="0.25">
      <c r="A7581" s="34">
        <v>40769</v>
      </c>
      <c r="B7581" s="220">
        <v>0.19097222222222221</v>
      </c>
      <c r="C7581">
        <v>22.5</v>
      </c>
      <c r="D7581">
        <v>22.5</v>
      </c>
      <c r="E7581">
        <v>22.4</v>
      </c>
      <c r="F7581">
        <v>83</v>
      </c>
      <c r="G7581">
        <v>19.5</v>
      </c>
      <c r="H7581">
        <v>0</v>
      </c>
      <c r="I7581" t="s">
        <v>336</v>
      </c>
      <c r="J7581">
        <v>0</v>
      </c>
      <c r="K7581">
        <v>2</v>
      </c>
      <c r="L7581" t="s">
        <v>336</v>
      </c>
      <c r="M7581">
        <v>22.5</v>
      </c>
      <c r="N7581">
        <v>23.5</v>
      </c>
      <c r="O7581">
        <v>23.5</v>
      </c>
      <c r="P7581" t="s">
        <v>337</v>
      </c>
      <c r="Q7581">
        <v>754.9</v>
      </c>
      <c r="R7581">
        <v>0</v>
      </c>
      <c r="S7581">
        <v>0</v>
      </c>
      <c r="T7581">
        <v>0</v>
      </c>
      <c r="U7581">
        <v>0</v>
      </c>
      <c r="V7581">
        <v>0</v>
      </c>
      <c r="W7581">
        <v>0</v>
      </c>
      <c r="X7581">
        <v>0</v>
      </c>
      <c r="Y7581">
        <v>0</v>
      </c>
      <c r="Z7581">
        <v>0</v>
      </c>
      <c r="AA7581">
        <v>1.4E-2</v>
      </c>
      <c r="AB7581">
        <v>22.3</v>
      </c>
      <c r="AC7581">
        <v>62</v>
      </c>
      <c r="AD7581">
        <v>14.6</v>
      </c>
      <c r="AE7581">
        <v>22.3</v>
      </c>
      <c r="AF7581">
        <v>11.31</v>
      </c>
      <c r="AG7581">
        <v>7.2900000000000006E-2</v>
      </c>
      <c r="AH7581" t="s">
        <v>337</v>
      </c>
      <c r="AI7581" t="s">
        <v>337</v>
      </c>
      <c r="AJ7581">
        <v>0</v>
      </c>
      <c r="AK7581">
        <v>115</v>
      </c>
      <c r="AL7581">
        <v>1</v>
      </c>
      <c r="AM7581">
        <v>100</v>
      </c>
      <c r="AN7581">
        <v>5</v>
      </c>
    </row>
    <row r="7582" spans="1:40" x14ac:dyDescent="0.25">
      <c r="A7582" s="34">
        <v>40769</v>
      </c>
      <c r="B7582" s="220">
        <v>0.19444444444444445</v>
      </c>
      <c r="C7582">
        <v>22.4</v>
      </c>
      <c r="D7582">
        <v>22.5</v>
      </c>
      <c r="E7582">
        <v>22.4</v>
      </c>
      <c r="F7582">
        <v>83</v>
      </c>
      <c r="G7582">
        <v>19.399999999999999</v>
      </c>
      <c r="H7582">
        <v>1</v>
      </c>
      <c r="I7582" t="s">
        <v>336</v>
      </c>
      <c r="J7582">
        <v>0.08</v>
      </c>
      <c r="K7582">
        <v>2</v>
      </c>
      <c r="L7582" t="s">
        <v>336</v>
      </c>
      <c r="M7582">
        <v>22.4</v>
      </c>
      <c r="N7582">
        <v>23.4</v>
      </c>
      <c r="O7582">
        <v>23.4</v>
      </c>
      <c r="P7582" t="s">
        <v>337</v>
      </c>
      <c r="Q7582">
        <v>754.9</v>
      </c>
      <c r="R7582">
        <v>0</v>
      </c>
      <c r="S7582">
        <v>0</v>
      </c>
      <c r="T7582">
        <v>0</v>
      </c>
      <c r="U7582">
        <v>0</v>
      </c>
      <c r="V7582">
        <v>0</v>
      </c>
      <c r="W7582">
        <v>0</v>
      </c>
      <c r="X7582">
        <v>0</v>
      </c>
      <c r="Y7582">
        <v>0</v>
      </c>
      <c r="Z7582">
        <v>0</v>
      </c>
      <c r="AA7582">
        <v>1.4E-2</v>
      </c>
      <c r="AB7582">
        <v>22.4</v>
      </c>
      <c r="AC7582">
        <v>60</v>
      </c>
      <c r="AD7582">
        <v>14.2</v>
      </c>
      <c r="AE7582">
        <v>22.4</v>
      </c>
      <c r="AF7582">
        <v>11</v>
      </c>
      <c r="AG7582">
        <v>7.2900000000000006E-2</v>
      </c>
      <c r="AH7582" t="s">
        <v>337</v>
      </c>
      <c r="AI7582" t="s">
        <v>337</v>
      </c>
      <c r="AJ7582">
        <v>0</v>
      </c>
      <c r="AK7582">
        <v>117</v>
      </c>
      <c r="AL7582">
        <v>1</v>
      </c>
      <c r="AM7582">
        <v>100</v>
      </c>
      <c r="AN7582">
        <v>5</v>
      </c>
    </row>
    <row r="7583" spans="1:40" x14ac:dyDescent="0.25">
      <c r="A7583" s="34">
        <v>40769</v>
      </c>
      <c r="B7583" s="220">
        <v>0.19791666666666666</v>
      </c>
      <c r="C7583">
        <v>22.4</v>
      </c>
      <c r="D7583">
        <v>22.4</v>
      </c>
      <c r="E7583">
        <v>22.4</v>
      </c>
      <c r="F7583">
        <v>84</v>
      </c>
      <c r="G7583">
        <v>19.600000000000001</v>
      </c>
      <c r="H7583">
        <v>1</v>
      </c>
      <c r="I7583" t="s">
        <v>336</v>
      </c>
      <c r="J7583">
        <v>0.08</v>
      </c>
      <c r="K7583">
        <v>3</v>
      </c>
      <c r="L7583" t="s">
        <v>336</v>
      </c>
      <c r="M7583">
        <v>22.4</v>
      </c>
      <c r="N7583">
        <v>23.4</v>
      </c>
      <c r="O7583">
        <v>23.4</v>
      </c>
      <c r="P7583" t="s">
        <v>337</v>
      </c>
      <c r="Q7583">
        <v>754.9</v>
      </c>
      <c r="R7583">
        <v>0</v>
      </c>
      <c r="S7583">
        <v>0</v>
      </c>
      <c r="T7583">
        <v>0</v>
      </c>
      <c r="U7583">
        <v>0</v>
      </c>
      <c r="V7583">
        <v>0</v>
      </c>
      <c r="W7583">
        <v>0</v>
      </c>
      <c r="X7583">
        <v>0</v>
      </c>
      <c r="Y7583">
        <v>0</v>
      </c>
      <c r="Z7583">
        <v>0</v>
      </c>
      <c r="AA7583">
        <v>1.4E-2</v>
      </c>
      <c r="AB7583">
        <v>22.4</v>
      </c>
      <c r="AC7583">
        <v>57</v>
      </c>
      <c r="AD7583">
        <v>13.5</v>
      </c>
      <c r="AE7583">
        <v>22.3</v>
      </c>
      <c r="AF7583">
        <v>10.46</v>
      </c>
      <c r="AG7583">
        <v>7.2999999999999995E-2</v>
      </c>
      <c r="AH7583" t="s">
        <v>337</v>
      </c>
      <c r="AI7583" t="s">
        <v>337</v>
      </c>
      <c r="AJ7583">
        <v>0</v>
      </c>
      <c r="AK7583">
        <v>117</v>
      </c>
      <c r="AL7583">
        <v>1</v>
      </c>
      <c r="AM7583">
        <v>100</v>
      </c>
      <c r="AN7583">
        <v>5</v>
      </c>
    </row>
    <row r="7584" spans="1:40" x14ac:dyDescent="0.25">
      <c r="A7584" s="34">
        <v>40769</v>
      </c>
      <c r="B7584" s="220">
        <v>0.20138888888888887</v>
      </c>
      <c r="C7584">
        <v>22.4</v>
      </c>
      <c r="D7584">
        <v>22.4</v>
      </c>
      <c r="E7584">
        <v>22.4</v>
      </c>
      <c r="F7584">
        <v>84</v>
      </c>
      <c r="G7584">
        <v>19.600000000000001</v>
      </c>
      <c r="H7584">
        <v>2</v>
      </c>
      <c r="I7584" t="s">
        <v>336</v>
      </c>
      <c r="J7584">
        <v>0.17</v>
      </c>
      <c r="K7584">
        <v>4</v>
      </c>
      <c r="L7584" t="s">
        <v>336</v>
      </c>
      <c r="M7584">
        <v>22.4</v>
      </c>
      <c r="N7584">
        <v>23.4</v>
      </c>
      <c r="O7584">
        <v>23.4</v>
      </c>
      <c r="P7584" t="s">
        <v>337</v>
      </c>
      <c r="Q7584">
        <v>755</v>
      </c>
      <c r="R7584">
        <v>0</v>
      </c>
      <c r="S7584">
        <v>0</v>
      </c>
      <c r="T7584">
        <v>0</v>
      </c>
      <c r="U7584">
        <v>0</v>
      </c>
      <c r="V7584">
        <v>0</v>
      </c>
      <c r="W7584">
        <v>0</v>
      </c>
      <c r="X7584">
        <v>0</v>
      </c>
      <c r="Y7584">
        <v>0</v>
      </c>
      <c r="Z7584">
        <v>0</v>
      </c>
      <c r="AA7584">
        <v>1.4E-2</v>
      </c>
      <c r="AB7584">
        <v>22.3</v>
      </c>
      <c r="AC7584">
        <v>55</v>
      </c>
      <c r="AD7584">
        <v>12.8</v>
      </c>
      <c r="AE7584">
        <v>22</v>
      </c>
      <c r="AF7584">
        <v>10.11</v>
      </c>
      <c r="AG7584">
        <v>7.3099999999999998E-2</v>
      </c>
      <c r="AH7584" t="s">
        <v>337</v>
      </c>
      <c r="AI7584" t="s">
        <v>337</v>
      </c>
      <c r="AJ7584">
        <v>0</v>
      </c>
      <c r="AK7584">
        <v>117</v>
      </c>
      <c r="AL7584">
        <v>1</v>
      </c>
      <c r="AM7584">
        <v>100</v>
      </c>
      <c r="AN7584">
        <v>5</v>
      </c>
    </row>
    <row r="7585" spans="1:40" x14ac:dyDescent="0.25">
      <c r="A7585" s="34">
        <v>40769</v>
      </c>
      <c r="B7585" s="220">
        <v>0.20486111111111113</v>
      </c>
      <c r="C7585">
        <v>22.4</v>
      </c>
      <c r="D7585">
        <v>22.4</v>
      </c>
      <c r="E7585">
        <v>22.4</v>
      </c>
      <c r="F7585">
        <v>84</v>
      </c>
      <c r="G7585">
        <v>19.600000000000001</v>
      </c>
      <c r="H7585">
        <v>1</v>
      </c>
      <c r="I7585" t="s">
        <v>336</v>
      </c>
      <c r="J7585">
        <v>0.08</v>
      </c>
      <c r="K7585">
        <v>3</v>
      </c>
      <c r="L7585" t="s">
        <v>336</v>
      </c>
      <c r="M7585">
        <v>22.4</v>
      </c>
      <c r="N7585">
        <v>23.4</v>
      </c>
      <c r="O7585">
        <v>23.4</v>
      </c>
      <c r="P7585" t="s">
        <v>337</v>
      </c>
      <c r="Q7585">
        <v>755</v>
      </c>
      <c r="R7585">
        <v>0</v>
      </c>
      <c r="S7585">
        <v>0</v>
      </c>
      <c r="T7585">
        <v>0</v>
      </c>
      <c r="U7585">
        <v>0</v>
      </c>
      <c r="V7585">
        <v>0</v>
      </c>
      <c r="W7585">
        <v>0</v>
      </c>
      <c r="X7585">
        <v>0</v>
      </c>
      <c r="Y7585">
        <v>0</v>
      </c>
      <c r="Z7585">
        <v>0</v>
      </c>
      <c r="AA7585">
        <v>1.4E-2</v>
      </c>
      <c r="AB7585">
        <v>22.1</v>
      </c>
      <c r="AC7585">
        <v>54</v>
      </c>
      <c r="AD7585">
        <v>12.4</v>
      </c>
      <c r="AE7585">
        <v>21.7</v>
      </c>
      <c r="AF7585">
        <v>9.91</v>
      </c>
      <c r="AG7585">
        <v>7.3099999999999998E-2</v>
      </c>
      <c r="AH7585" t="s">
        <v>337</v>
      </c>
      <c r="AI7585" t="s">
        <v>337</v>
      </c>
      <c r="AJ7585">
        <v>0</v>
      </c>
      <c r="AK7585">
        <v>116</v>
      </c>
      <c r="AL7585">
        <v>1</v>
      </c>
      <c r="AM7585">
        <v>100</v>
      </c>
      <c r="AN7585">
        <v>5</v>
      </c>
    </row>
    <row r="7586" spans="1:40" x14ac:dyDescent="0.25">
      <c r="A7586" s="34">
        <v>40769</v>
      </c>
      <c r="B7586" s="220">
        <v>0.20833333333333334</v>
      </c>
      <c r="C7586">
        <v>22.4</v>
      </c>
      <c r="D7586">
        <v>22.4</v>
      </c>
      <c r="E7586">
        <v>22.4</v>
      </c>
      <c r="F7586">
        <v>83</v>
      </c>
      <c r="G7586">
        <v>19.399999999999999</v>
      </c>
      <c r="H7586">
        <v>0</v>
      </c>
      <c r="I7586" t="s">
        <v>336</v>
      </c>
      <c r="J7586">
        <v>0</v>
      </c>
      <c r="K7586">
        <v>3</v>
      </c>
      <c r="L7586" t="s">
        <v>336</v>
      </c>
      <c r="M7586">
        <v>22.4</v>
      </c>
      <c r="N7586">
        <v>23.3</v>
      </c>
      <c r="O7586">
        <v>23.3</v>
      </c>
      <c r="P7586" t="s">
        <v>337</v>
      </c>
      <c r="Q7586">
        <v>754.9</v>
      </c>
      <c r="R7586">
        <v>0</v>
      </c>
      <c r="S7586">
        <v>0</v>
      </c>
      <c r="T7586">
        <v>0</v>
      </c>
      <c r="U7586">
        <v>0</v>
      </c>
      <c r="V7586">
        <v>0</v>
      </c>
      <c r="W7586">
        <v>0</v>
      </c>
      <c r="X7586">
        <v>0</v>
      </c>
      <c r="Y7586">
        <v>0</v>
      </c>
      <c r="Z7586">
        <v>0</v>
      </c>
      <c r="AA7586">
        <v>1.4E-2</v>
      </c>
      <c r="AB7586">
        <v>22</v>
      </c>
      <c r="AC7586">
        <v>57</v>
      </c>
      <c r="AD7586">
        <v>13.1</v>
      </c>
      <c r="AE7586">
        <v>21.7</v>
      </c>
      <c r="AF7586">
        <v>10.49</v>
      </c>
      <c r="AG7586">
        <v>7.3099999999999998E-2</v>
      </c>
      <c r="AH7586" t="s">
        <v>337</v>
      </c>
      <c r="AI7586" t="s">
        <v>337</v>
      </c>
      <c r="AJ7586">
        <v>1E-3</v>
      </c>
      <c r="AK7586">
        <v>116</v>
      </c>
      <c r="AL7586">
        <v>1</v>
      </c>
      <c r="AM7586">
        <v>100</v>
      </c>
      <c r="AN7586">
        <v>5</v>
      </c>
    </row>
    <row r="7587" spans="1:40" x14ac:dyDescent="0.25">
      <c r="A7587" s="34">
        <v>40769</v>
      </c>
      <c r="B7587" s="220">
        <v>0.21180555555555555</v>
      </c>
      <c r="C7587">
        <v>22.4</v>
      </c>
      <c r="D7587">
        <v>22.4</v>
      </c>
      <c r="E7587">
        <v>22.4</v>
      </c>
      <c r="F7587">
        <v>84</v>
      </c>
      <c r="G7587">
        <v>19.600000000000001</v>
      </c>
      <c r="H7587">
        <v>2</v>
      </c>
      <c r="I7587" t="s">
        <v>336</v>
      </c>
      <c r="J7587">
        <v>0.17</v>
      </c>
      <c r="K7587">
        <v>3</v>
      </c>
      <c r="L7587" t="s">
        <v>336</v>
      </c>
      <c r="M7587">
        <v>22.4</v>
      </c>
      <c r="N7587">
        <v>23.4</v>
      </c>
      <c r="O7587">
        <v>23.4</v>
      </c>
      <c r="P7587" t="s">
        <v>337</v>
      </c>
      <c r="Q7587">
        <v>755</v>
      </c>
      <c r="R7587">
        <v>0</v>
      </c>
      <c r="S7587">
        <v>0</v>
      </c>
      <c r="T7587">
        <v>0</v>
      </c>
      <c r="U7587">
        <v>0</v>
      </c>
      <c r="V7587">
        <v>0</v>
      </c>
      <c r="W7587">
        <v>0</v>
      </c>
      <c r="X7587">
        <v>0</v>
      </c>
      <c r="Y7587">
        <v>0</v>
      </c>
      <c r="Z7587">
        <v>0</v>
      </c>
      <c r="AA7587">
        <v>1.4E-2</v>
      </c>
      <c r="AB7587">
        <v>22.1</v>
      </c>
      <c r="AC7587">
        <v>60</v>
      </c>
      <c r="AD7587">
        <v>14</v>
      </c>
      <c r="AE7587">
        <v>22</v>
      </c>
      <c r="AF7587">
        <v>11.01</v>
      </c>
      <c r="AG7587">
        <v>7.2999999999999995E-2</v>
      </c>
      <c r="AH7587" t="s">
        <v>337</v>
      </c>
      <c r="AI7587" t="s">
        <v>337</v>
      </c>
      <c r="AJ7587">
        <v>0</v>
      </c>
      <c r="AK7587">
        <v>117</v>
      </c>
      <c r="AL7587">
        <v>1</v>
      </c>
      <c r="AM7587">
        <v>100</v>
      </c>
      <c r="AN7587">
        <v>5</v>
      </c>
    </row>
    <row r="7588" spans="1:40" x14ac:dyDescent="0.25">
      <c r="A7588" s="34">
        <v>40769</v>
      </c>
      <c r="B7588" s="220">
        <v>0.21527777777777779</v>
      </c>
      <c r="C7588">
        <v>22.4</v>
      </c>
      <c r="D7588">
        <v>22.4</v>
      </c>
      <c r="E7588">
        <v>22.4</v>
      </c>
      <c r="F7588">
        <v>83</v>
      </c>
      <c r="G7588">
        <v>19.399999999999999</v>
      </c>
      <c r="H7588">
        <v>2</v>
      </c>
      <c r="I7588" t="s">
        <v>336</v>
      </c>
      <c r="J7588">
        <v>0.17</v>
      </c>
      <c r="K7588">
        <v>4</v>
      </c>
      <c r="L7588" t="s">
        <v>336</v>
      </c>
      <c r="M7588">
        <v>22.4</v>
      </c>
      <c r="N7588">
        <v>23.4</v>
      </c>
      <c r="O7588">
        <v>23.4</v>
      </c>
      <c r="P7588" t="s">
        <v>337</v>
      </c>
      <c r="Q7588">
        <v>755</v>
      </c>
      <c r="R7588">
        <v>0</v>
      </c>
      <c r="S7588">
        <v>0</v>
      </c>
      <c r="T7588">
        <v>0</v>
      </c>
      <c r="U7588">
        <v>0</v>
      </c>
      <c r="V7588">
        <v>0</v>
      </c>
      <c r="W7588">
        <v>0</v>
      </c>
      <c r="X7588">
        <v>0</v>
      </c>
      <c r="Y7588">
        <v>0</v>
      </c>
      <c r="Z7588">
        <v>0</v>
      </c>
      <c r="AA7588">
        <v>1.4E-2</v>
      </c>
      <c r="AB7588">
        <v>22.3</v>
      </c>
      <c r="AC7588">
        <v>62</v>
      </c>
      <c r="AD7588">
        <v>14.6</v>
      </c>
      <c r="AE7588">
        <v>22.3</v>
      </c>
      <c r="AF7588">
        <v>11.31</v>
      </c>
      <c r="AG7588">
        <v>7.2900000000000006E-2</v>
      </c>
      <c r="AH7588" t="s">
        <v>337</v>
      </c>
      <c r="AI7588" t="s">
        <v>337</v>
      </c>
      <c r="AJ7588">
        <v>0</v>
      </c>
      <c r="AK7588">
        <v>116</v>
      </c>
      <c r="AL7588">
        <v>1</v>
      </c>
      <c r="AM7588">
        <v>100</v>
      </c>
      <c r="AN7588">
        <v>5</v>
      </c>
    </row>
    <row r="7589" spans="1:40" x14ac:dyDescent="0.25">
      <c r="A7589" s="34">
        <v>40769</v>
      </c>
      <c r="B7589" s="220">
        <v>0.21875</v>
      </c>
      <c r="C7589">
        <v>22.5</v>
      </c>
      <c r="D7589">
        <v>22.5</v>
      </c>
      <c r="E7589">
        <v>22.4</v>
      </c>
      <c r="F7589">
        <v>83</v>
      </c>
      <c r="G7589">
        <v>19.5</v>
      </c>
      <c r="H7589">
        <v>2</v>
      </c>
      <c r="I7589" t="s">
        <v>336</v>
      </c>
      <c r="J7589">
        <v>0.17</v>
      </c>
      <c r="K7589">
        <v>3</v>
      </c>
      <c r="L7589" t="s">
        <v>336</v>
      </c>
      <c r="M7589">
        <v>22.5</v>
      </c>
      <c r="N7589">
        <v>23.5</v>
      </c>
      <c r="O7589">
        <v>23.5</v>
      </c>
      <c r="P7589" t="s">
        <v>337</v>
      </c>
      <c r="Q7589">
        <v>755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0</v>
      </c>
      <c r="Z7589">
        <v>0</v>
      </c>
      <c r="AA7589">
        <v>1.4E-2</v>
      </c>
      <c r="AB7589">
        <v>22.4</v>
      </c>
      <c r="AC7589">
        <v>61</v>
      </c>
      <c r="AD7589">
        <v>14.5</v>
      </c>
      <c r="AE7589">
        <v>22.4</v>
      </c>
      <c r="AF7589">
        <v>11.16</v>
      </c>
      <c r="AG7589">
        <v>7.2900000000000006E-2</v>
      </c>
      <c r="AH7589" t="s">
        <v>337</v>
      </c>
      <c r="AI7589" t="s">
        <v>337</v>
      </c>
      <c r="AJ7589">
        <v>0</v>
      </c>
      <c r="AK7589">
        <v>117</v>
      </c>
      <c r="AL7589">
        <v>1</v>
      </c>
      <c r="AM7589">
        <v>100</v>
      </c>
      <c r="AN7589">
        <v>5</v>
      </c>
    </row>
    <row r="7590" spans="1:40" x14ac:dyDescent="0.25">
      <c r="A7590" s="34">
        <v>40769</v>
      </c>
      <c r="B7590" s="220">
        <v>0.22222222222222221</v>
      </c>
      <c r="C7590">
        <v>22.4</v>
      </c>
      <c r="D7590">
        <v>22.5</v>
      </c>
      <c r="E7590">
        <v>22.4</v>
      </c>
      <c r="F7590">
        <v>83</v>
      </c>
      <c r="G7590">
        <v>19.399999999999999</v>
      </c>
      <c r="H7590">
        <v>2</v>
      </c>
      <c r="I7590" t="s">
        <v>336</v>
      </c>
      <c r="J7590">
        <v>0.17</v>
      </c>
      <c r="K7590">
        <v>4</v>
      </c>
      <c r="L7590" t="s">
        <v>336</v>
      </c>
      <c r="M7590">
        <v>22.4</v>
      </c>
      <c r="N7590">
        <v>23.4</v>
      </c>
      <c r="O7590">
        <v>23.4</v>
      </c>
      <c r="P7590" t="s">
        <v>337</v>
      </c>
      <c r="Q7590">
        <v>755</v>
      </c>
      <c r="R7590">
        <v>0</v>
      </c>
      <c r="S7590">
        <v>0</v>
      </c>
      <c r="T7590">
        <v>0</v>
      </c>
      <c r="U7590">
        <v>0</v>
      </c>
      <c r="V7590">
        <v>0</v>
      </c>
      <c r="W7590">
        <v>0</v>
      </c>
      <c r="X7590">
        <v>0</v>
      </c>
      <c r="Y7590">
        <v>0</v>
      </c>
      <c r="Z7590">
        <v>0</v>
      </c>
      <c r="AA7590">
        <v>1.4E-2</v>
      </c>
      <c r="AB7590">
        <v>22.4</v>
      </c>
      <c r="AC7590">
        <v>58</v>
      </c>
      <c r="AD7590">
        <v>13.7</v>
      </c>
      <c r="AE7590">
        <v>22.3</v>
      </c>
      <c r="AF7590">
        <v>10.66</v>
      </c>
      <c r="AG7590">
        <v>7.2999999999999995E-2</v>
      </c>
      <c r="AH7590" t="s">
        <v>337</v>
      </c>
      <c r="AI7590" t="s">
        <v>337</v>
      </c>
      <c r="AJ7590">
        <v>0</v>
      </c>
      <c r="AK7590">
        <v>117</v>
      </c>
      <c r="AL7590">
        <v>1</v>
      </c>
      <c r="AM7590">
        <v>100</v>
      </c>
      <c r="AN7590">
        <v>5</v>
      </c>
    </row>
    <row r="7591" spans="1:40" x14ac:dyDescent="0.25">
      <c r="A7591" s="34">
        <v>40769</v>
      </c>
      <c r="B7591" s="220">
        <v>0.22569444444444445</v>
      </c>
      <c r="C7591">
        <v>22.4</v>
      </c>
      <c r="D7591">
        <v>22.4</v>
      </c>
      <c r="E7591">
        <v>22.4</v>
      </c>
      <c r="F7591">
        <v>83</v>
      </c>
      <c r="G7591">
        <v>19.399999999999999</v>
      </c>
      <c r="H7591">
        <v>2</v>
      </c>
      <c r="I7591" t="s">
        <v>336</v>
      </c>
      <c r="J7591">
        <v>0.17</v>
      </c>
      <c r="K7591">
        <v>4</v>
      </c>
      <c r="L7591" t="s">
        <v>336</v>
      </c>
      <c r="M7591">
        <v>22.4</v>
      </c>
      <c r="N7591">
        <v>23.4</v>
      </c>
      <c r="O7591">
        <v>23.4</v>
      </c>
      <c r="P7591" t="s">
        <v>337</v>
      </c>
      <c r="Q7591">
        <v>755.1</v>
      </c>
      <c r="R7591">
        <v>0</v>
      </c>
      <c r="S7591">
        <v>0</v>
      </c>
      <c r="T7591">
        <v>0</v>
      </c>
      <c r="U7591">
        <v>0</v>
      </c>
      <c r="V7591">
        <v>0</v>
      </c>
      <c r="W7591">
        <v>0</v>
      </c>
      <c r="X7591">
        <v>0</v>
      </c>
      <c r="Y7591">
        <v>0</v>
      </c>
      <c r="Z7591">
        <v>0</v>
      </c>
      <c r="AA7591">
        <v>1.4E-2</v>
      </c>
      <c r="AB7591">
        <v>22.3</v>
      </c>
      <c r="AC7591">
        <v>56</v>
      </c>
      <c r="AD7591">
        <v>13.1</v>
      </c>
      <c r="AE7591">
        <v>22.1</v>
      </c>
      <c r="AF7591">
        <v>10.31</v>
      </c>
      <c r="AG7591">
        <v>7.2999999999999995E-2</v>
      </c>
      <c r="AH7591" t="s">
        <v>337</v>
      </c>
      <c r="AI7591" t="s">
        <v>337</v>
      </c>
      <c r="AJ7591">
        <v>0</v>
      </c>
      <c r="AK7591">
        <v>117</v>
      </c>
      <c r="AL7591">
        <v>1</v>
      </c>
      <c r="AM7591">
        <v>100</v>
      </c>
      <c r="AN7591">
        <v>5</v>
      </c>
    </row>
    <row r="7592" spans="1:40" x14ac:dyDescent="0.25">
      <c r="A7592" s="34">
        <v>40769</v>
      </c>
      <c r="B7592" s="220">
        <v>0.22916666666666666</v>
      </c>
      <c r="C7592">
        <v>22.4</v>
      </c>
      <c r="D7592">
        <v>22.4</v>
      </c>
      <c r="E7592">
        <v>22.4</v>
      </c>
      <c r="F7592">
        <v>82</v>
      </c>
      <c r="G7592">
        <v>19.2</v>
      </c>
      <c r="H7592">
        <v>3</v>
      </c>
      <c r="I7592" t="s">
        <v>336</v>
      </c>
      <c r="J7592">
        <v>0.25</v>
      </c>
      <c r="K7592">
        <v>5</v>
      </c>
      <c r="L7592" t="s">
        <v>336</v>
      </c>
      <c r="M7592">
        <v>22.4</v>
      </c>
      <c r="N7592">
        <v>23.4</v>
      </c>
      <c r="O7592">
        <v>23.4</v>
      </c>
      <c r="P7592" t="s">
        <v>337</v>
      </c>
      <c r="Q7592">
        <v>755.1</v>
      </c>
      <c r="R7592">
        <v>0</v>
      </c>
      <c r="S7592">
        <v>0</v>
      </c>
      <c r="T7592">
        <v>0</v>
      </c>
      <c r="U7592">
        <v>0</v>
      </c>
      <c r="V7592">
        <v>0</v>
      </c>
      <c r="W7592">
        <v>0</v>
      </c>
      <c r="X7592">
        <v>0</v>
      </c>
      <c r="Y7592">
        <v>0</v>
      </c>
      <c r="Z7592">
        <v>0</v>
      </c>
      <c r="AA7592">
        <v>1.4E-2</v>
      </c>
      <c r="AB7592">
        <v>22.1</v>
      </c>
      <c r="AC7592">
        <v>54</v>
      </c>
      <c r="AD7592">
        <v>12.4</v>
      </c>
      <c r="AE7592">
        <v>21.7</v>
      </c>
      <c r="AF7592">
        <v>9.91</v>
      </c>
      <c r="AG7592">
        <v>7.3099999999999998E-2</v>
      </c>
      <c r="AH7592" t="s">
        <v>337</v>
      </c>
      <c r="AI7592" t="s">
        <v>337</v>
      </c>
      <c r="AJ7592">
        <v>0</v>
      </c>
      <c r="AK7592">
        <v>117</v>
      </c>
      <c r="AL7592">
        <v>1</v>
      </c>
      <c r="AM7592">
        <v>100</v>
      </c>
      <c r="AN7592">
        <v>5</v>
      </c>
    </row>
    <row r="7593" spans="1:40" x14ac:dyDescent="0.25">
      <c r="A7593" s="34">
        <v>40769</v>
      </c>
      <c r="B7593" s="220">
        <v>0.23263888888888887</v>
      </c>
      <c r="C7593">
        <v>22.5</v>
      </c>
      <c r="D7593">
        <v>22.5</v>
      </c>
      <c r="E7593">
        <v>22.4</v>
      </c>
      <c r="F7593">
        <v>81</v>
      </c>
      <c r="G7593">
        <v>19.100000000000001</v>
      </c>
      <c r="H7593">
        <v>3</v>
      </c>
      <c r="I7593" t="s">
        <v>336</v>
      </c>
      <c r="J7593">
        <v>0.25</v>
      </c>
      <c r="K7593">
        <v>5</v>
      </c>
      <c r="L7593" t="s">
        <v>336</v>
      </c>
      <c r="M7593">
        <v>22.5</v>
      </c>
      <c r="N7593">
        <v>23.4</v>
      </c>
      <c r="O7593">
        <v>23.4</v>
      </c>
      <c r="P7593" t="s">
        <v>337</v>
      </c>
      <c r="Q7593">
        <v>755</v>
      </c>
      <c r="R7593">
        <v>0</v>
      </c>
      <c r="S7593">
        <v>0</v>
      </c>
      <c r="T7593">
        <v>0</v>
      </c>
      <c r="U7593">
        <v>0</v>
      </c>
      <c r="V7593">
        <v>0</v>
      </c>
      <c r="W7593">
        <v>0</v>
      </c>
      <c r="X7593">
        <v>0</v>
      </c>
      <c r="Y7593">
        <v>0</v>
      </c>
      <c r="Z7593">
        <v>0</v>
      </c>
      <c r="AA7593">
        <v>1.4E-2</v>
      </c>
      <c r="AB7593">
        <v>22</v>
      </c>
      <c r="AC7593">
        <v>57</v>
      </c>
      <c r="AD7593">
        <v>13.1</v>
      </c>
      <c r="AE7593">
        <v>21.7</v>
      </c>
      <c r="AF7593">
        <v>10.49</v>
      </c>
      <c r="AG7593">
        <v>7.3099999999999998E-2</v>
      </c>
      <c r="AH7593" t="s">
        <v>337</v>
      </c>
      <c r="AI7593" t="s">
        <v>337</v>
      </c>
      <c r="AJ7593">
        <v>0</v>
      </c>
      <c r="AK7593">
        <v>117</v>
      </c>
      <c r="AL7593">
        <v>1</v>
      </c>
      <c r="AM7593">
        <v>100</v>
      </c>
      <c r="AN7593">
        <v>5</v>
      </c>
    </row>
    <row r="7594" spans="1:40" x14ac:dyDescent="0.25">
      <c r="A7594" s="34">
        <v>40769</v>
      </c>
      <c r="B7594" s="220">
        <v>0.23611111111111113</v>
      </c>
      <c r="C7594">
        <v>22.6</v>
      </c>
      <c r="D7594">
        <v>22.6</v>
      </c>
      <c r="E7594">
        <v>22.5</v>
      </c>
      <c r="F7594">
        <v>82</v>
      </c>
      <c r="G7594">
        <v>19.3</v>
      </c>
      <c r="H7594">
        <v>2</v>
      </c>
      <c r="I7594" t="s">
        <v>336</v>
      </c>
      <c r="J7594">
        <v>0.17</v>
      </c>
      <c r="K7594">
        <v>3</v>
      </c>
      <c r="L7594" t="s">
        <v>336</v>
      </c>
      <c r="M7594">
        <v>22.6</v>
      </c>
      <c r="N7594">
        <v>23.6</v>
      </c>
      <c r="O7594">
        <v>23.6</v>
      </c>
      <c r="P7594" t="s">
        <v>337</v>
      </c>
      <c r="Q7594">
        <v>755</v>
      </c>
      <c r="R7594">
        <v>0</v>
      </c>
      <c r="S7594">
        <v>0</v>
      </c>
      <c r="T7594">
        <v>0</v>
      </c>
      <c r="U7594">
        <v>0</v>
      </c>
      <c r="V7594">
        <v>0</v>
      </c>
      <c r="W7594">
        <v>0</v>
      </c>
      <c r="X7594">
        <v>0</v>
      </c>
      <c r="Y7594">
        <v>0</v>
      </c>
      <c r="Z7594">
        <v>0</v>
      </c>
      <c r="AA7594">
        <v>1.4999999999999999E-2</v>
      </c>
      <c r="AB7594">
        <v>22.1</v>
      </c>
      <c r="AC7594">
        <v>60</v>
      </c>
      <c r="AD7594">
        <v>14</v>
      </c>
      <c r="AE7594">
        <v>22</v>
      </c>
      <c r="AF7594">
        <v>11.01</v>
      </c>
      <c r="AG7594">
        <v>7.2999999999999995E-2</v>
      </c>
      <c r="AH7594" t="s">
        <v>337</v>
      </c>
      <c r="AI7594" t="s">
        <v>337</v>
      </c>
      <c r="AJ7594">
        <v>0</v>
      </c>
      <c r="AK7594">
        <v>117</v>
      </c>
      <c r="AL7594">
        <v>1</v>
      </c>
      <c r="AM7594">
        <v>100</v>
      </c>
      <c r="AN7594">
        <v>5</v>
      </c>
    </row>
    <row r="7595" spans="1:40" x14ac:dyDescent="0.25">
      <c r="A7595" s="34">
        <v>40769</v>
      </c>
      <c r="B7595" s="220">
        <v>0.23958333333333334</v>
      </c>
      <c r="C7595">
        <v>22.5</v>
      </c>
      <c r="D7595">
        <v>22.6</v>
      </c>
      <c r="E7595">
        <v>22.5</v>
      </c>
      <c r="F7595">
        <v>81</v>
      </c>
      <c r="G7595">
        <v>19.100000000000001</v>
      </c>
      <c r="H7595">
        <v>3</v>
      </c>
      <c r="I7595" t="s">
        <v>336</v>
      </c>
      <c r="J7595">
        <v>0.25</v>
      </c>
      <c r="K7595">
        <v>4</v>
      </c>
      <c r="L7595" t="s">
        <v>336</v>
      </c>
      <c r="M7595">
        <v>22.5</v>
      </c>
      <c r="N7595">
        <v>23.4</v>
      </c>
      <c r="O7595">
        <v>23.4</v>
      </c>
      <c r="P7595" t="s">
        <v>337</v>
      </c>
      <c r="Q7595">
        <v>755.1</v>
      </c>
      <c r="R7595">
        <v>0</v>
      </c>
      <c r="S7595">
        <v>0</v>
      </c>
      <c r="T7595">
        <v>0</v>
      </c>
      <c r="U7595">
        <v>0</v>
      </c>
      <c r="V7595">
        <v>0</v>
      </c>
      <c r="W7595">
        <v>0</v>
      </c>
      <c r="X7595">
        <v>0</v>
      </c>
      <c r="Y7595">
        <v>0</v>
      </c>
      <c r="Z7595">
        <v>0</v>
      </c>
      <c r="AA7595">
        <v>1.4E-2</v>
      </c>
      <c r="AB7595">
        <v>22.2</v>
      </c>
      <c r="AC7595">
        <v>61</v>
      </c>
      <c r="AD7595">
        <v>14.3</v>
      </c>
      <c r="AE7595">
        <v>22.1</v>
      </c>
      <c r="AF7595">
        <v>11.17</v>
      </c>
      <c r="AG7595">
        <v>7.2999999999999995E-2</v>
      </c>
      <c r="AH7595" t="s">
        <v>337</v>
      </c>
      <c r="AI7595" t="s">
        <v>337</v>
      </c>
      <c r="AJ7595">
        <v>0</v>
      </c>
      <c r="AK7595">
        <v>117</v>
      </c>
      <c r="AL7595">
        <v>1</v>
      </c>
      <c r="AM7595">
        <v>100</v>
      </c>
      <c r="AN7595">
        <v>5</v>
      </c>
    </row>
    <row r="7596" spans="1:40" x14ac:dyDescent="0.25">
      <c r="A7596" s="34">
        <v>40769</v>
      </c>
      <c r="B7596" s="220">
        <v>0.24305555555555555</v>
      </c>
      <c r="C7596">
        <v>22.4</v>
      </c>
      <c r="D7596">
        <v>22.5</v>
      </c>
      <c r="E7596">
        <v>22.4</v>
      </c>
      <c r="F7596">
        <v>82</v>
      </c>
      <c r="G7596">
        <v>19.2</v>
      </c>
      <c r="H7596">
        <v>2</v>
      </c>
      <c r="I7596" t="s">
        <v>336</v>
      </c>
      <c r="J7596">
        <v>0.17</v>
      </c>
      <c r="K7596">
        <v>4</v>
      </c>
      <c r="L7596" t="s">
        <v>336</v>
      </c>
      <c r="M7596">
        <v>22.4</v>
      </c>
      <c r="N7596">
        <v>23.4</v>
      </c>
      <c r="O7596">
        <v>23.4</v>
      </c>
      <c r="P7596" t="s">
        <v>337</v>
      </c>
      <c r="Q7596">
        <v>755.2</v>
      </c>
      <c r="R7596">
        <v>0</v>
      </c>
      <c r="S7596">
        <v>0</v>
      </c>
      <c r="T7596">
        <v>0</v>
      </c>
      <c r="U7596">
        <v>0</v>
      </c>
      <c r="V7596">
        <v>0</v>
      </c>
      <c r="W7596">
        <v>0</v>
      </c>
      <c r="X7596">
        <v>0</v>
      </c>
      <c r="Y7596">
        <v>0</v>
      </c>
      <c r="Z7596">
        <v>0</v>
      </c>
      <c r="AA7596">
        <v>1.4E-2</v>
      </c>
      <c r="AB7596">
        <v>22.3</v>
      </c>
      <c r="AC7596">
        <v>63</v>
      </c>
      <c r="AD7596">
        <v>14.9</v>
      </c>
      <c r="AE7596">
        <v>22.4</v>
      </c>
      <c r="AF7596">
        <v>11.51</v>
      </c>
      <c r="AG7596">
        <v>7.2900000000000006E-2</v>
      </c>
      <c r="AH7596" t="s">
        <v>337</v>
      </c>
      <c r="AI7596" t="s">
        <v>337</v>
      </c>
      <c r="AJ7596">
        <v>0</v>
      </c>
      <c r="AK7596">
        <v>117</v>
      </c>
      <c r="AL7596">
        <v>1</v>
      </c>
      <c r="AM7596">
        <v>100</v>
      </c>
      <c r="AN7596">
        <v>5</v>
      </c>
    </row>
    <row r="7597" spans="1:40" x14ac:dyDescent="0.25">
      <c r="A7597" s="34">
        <v>40769</v>
      </c>
      <c r="B7597" s="220">
        <v>0.24652777777777779</v>
      </c>
      <c r="C7597">
        <v>22.3</v>
      </c>
      <c r="D7597">
        <v>22.4</v>
      </c>
      <c r="E7597">
        <v>22.3</v>
      </c>
      <c r="F7597">
        <v>81</v>
      </c>
      <c r="G7597">
        <v>18.899999999999999</v>
      </c>
      <c r="H7597">
        <v>2</v>
      </c>
      <c r="I7597" t="s">
        <v>336</v>
      </c>
      <c r="J7597">
        <v>0.17</v>
      </c>
      <c r="K7597">
        <v>4</v>
      </c>
      <c r="L7597" t="s">
        <v>336</v>
      </c>
      <c r="M7597">
        <v>22.3</v>
      </c>
      <c r="N7597">
        <v>23.2</v>
      </c>
      <c r="O7597">
        <v>23.2</v>
      </c>
      <c r="P7597" t="s">
        <v>337</v>
      </c>
      <c r="Q7597">
        <v>755.2</v>
      </c>
      <c r="R7597">
        <v>0</v>
      </c>
      <c r="S7597">
        <v>0</v>
      </c>
      <c r="T7597">
        <v>0</v>
      </c>
      <c r="U7597">
        <v>0</v>
      </c>
      <c r="V7597">
        <v>0</v>
      </c>
      <c r="W7597">
        <v>0</v>
      </c>
      <c r="X7597">
        <v>0</v>
      </c>
      <c r="Y7597">
        <v>0</v>
      </c>
      <c r="Z7597">
        <v>0</v>
      </c>
      <c r="AA7597">
        <v>1.4E-2</v>
      </c>
      <c r="AB7597">
        <v>22.4</v>
      </c>
      <c r="AC7597">
        <v>59</v>
      </c>
      <c r="AD7597">
        <v>14</v>
      </c>
      <c r="AE7597">
        <v>22.4</v>
      </c>
      <c r="AF7597">
        <v>10.86</v>
      </c>
      <c r="AG7597">
        <v>7.2999999999999995E-2</v>
      </c>
      <c r="AH7597" t="s">
        <v>337</v>
      </c>
      <c r="AI7597" t="s">
        <v>337</v>
      </c>
      <c r="AJ7597">
        <v>0</v>
      </c>
      <c r="AK7597">
        <v>117</v>
      </c>
      <c r="AL7597">
        <v>1</v>
      </c>
      <c r="AM7597">
        <v>100</v>
      </c>
      <c r="AN7597">
        <v>5</v>
      </c>
    </row>
    <row r="7598" spans="1:40" x14ac:dyDescent="0.25">
      <c r="A7598" s="34">
        <v>40769</v>
      </c>
      <c r="B7598" s="220">
        <v>0.25</v>
      </c>
      <c r="C7598">
        <v>22.3</v>
      </c>
      <c r="D7598">
        <v>22.3</v>
      </c>
      <c r="E7598">
        <v>22.3</v>
      </c>
      <c r="F7598">
        <v>82</v>
      </c>
      <c r="G7598">
        <v>19.100000000000001</v>
      </c>
      <c r="H7598">
        <v>3</v>
      </c>
      <c r="I7598" t="s">
        <v>336</v>
      </c>
      <c r="J7598">
        <v>0.25</v>
      </c>
      <c r="K7598">
        <v>4</v>
      </c>
      <c r="L7598" t="s">
        <v>336</v>
      </c>
      <c r="M7598">
        <v>22.3</v>
      </c>
      <c r="N7598">
        <v>23.2</v>
      </c>
      <c r="O7598">
        <v>23.2</v>
      </c>
      <c r="P7598" t="s">
        <v>337</v>
      </c>
      <c r="Q7598">
        <v>755.1</v>
      </c>
      <c r="R7598">
        <v>0</v>
      </c>
      <c r="S7598">
        <v>0</v>
      </c>
      <c r="T7598">
        <v>0</v>
      </c>
      <c r="U7598">
        <v>0</v>
      </c>
      <c r="V7598">
        <v>0</v>
      </c>
      <c r="W7598">
        <v>0</v>
      </c>
      <c r="X7598">
        <v>0</v>
      </c>
      <c r="Y7598">
        <v>0</v>
      </c>
      <c r="Z7598">
        <v>0</v>
      </c>
      <c r="AA7598">
        <v>1.4E-2</v>
      </c>
      <c r="AB7598">
        <v>22.3</v>
      </c>
      <c r="AC7598">
        <v>56</v>
      </c>
      <c r="AD7598">
        <v>13.1</v>
      </c>
      <c r="AE7598">
        <v>22.1</v>
      </c>
      <c r="AF7598">
        <v>10.31</v>
      </c>
      <c r="AG7598">
        <v>7.2999999999999995E-2</v>
      </c>
      <c r="AH7598" t="s">
        <v>337</v>
      </c>
      <c r="AI7598" t="s">
        <v>337</v>
      </c>
      <c r="AJ7598">
        <v>1E-3</v>
      </c>
      <c r="AK7598">
        <v>117</v>
      </c>
      <c r="AL7598">
        <v>1</v>
      </c>
      <c r="AM7598">
        <v>100</v>
      </c>
      <c r="AN7598">
        <v>5</v>
      </c>
    </row>
    <row r="7599" spans="1:40" x14ac:dyDescent="0.25">
      <c r="A7599" s="34">
        <v>40769</v>
      </c>
      <c r="B7599" s="220">
        <v>0.25347222222222221</v>
      </c>
      <c r="C7599">
        <v>22.2</v>
      </c>
      <c r="D7599">
        <v>22.3</v>
      </c>
      <c r="E7599">
        <v>22.2</v>
      </c>
      <c r="F7599">
        <v>81</v>
      </c>
      <c r="G7599">
        <v>18.8</v>
      </c>
      <c r="H7599">
        <v>2</v>
      </c>
      <c r="I7599" t="s">
        <v>336</v>
      </c>
      <c r="J7599">
        <v>0.17</v>
      </c>
      <c r="K7599">
        <v>4</v>
      </c>
      <c r="L7599" t="s">
        <v>336</v>
      </c>
      <c r="M7599">
        <v>22.2</v>
      </c>
      <c r="N7599">
        <v>23.1</v>
      </c>
      <c r="O7599">
        <v>23.1</v>
      </c>
      <c r="P7599" t="s">
        <v>337</v>
      </c>
      <c r="Q7599">
        <v>755.1</v>
      </c>
      <c r="R7599">
        <v>0</v>
      </c>
      <c r="S7599">
        <v>0</v>
      </c>
      <c r="T7599">
        <v>0</v>
      </c>
      <c r="U7599">
        <v>0</v>
      </c>
      <c r="V7599">
        <v>0</v>
      </c>
      <c r="W7599">
        <v>0</v>
      </c>
      <c r="X7599">
        <v>0</v>
      </c>
      <c r="Y7599">
        <v>0</v>
      </c>
      <c r="Z7599">
        <v>0</v>
      </c>
      <c r="AA7599">
        <v>1.4E-2</v>
      </c>
      <c r="AB7599">
        <v>22.2</v>
      </c>
      <c r="AC7599">
        <v>55</v>
      </c>
      <c r="AD7599">
        <v>12.7</v>
      </c>
      <c r="AE7599">
        <v>21.9</v>
      </c>
      <c r="AF7599">
        <v>10.11</v>
      </c>
      <c r="AG7599">
        <v>7.3099999999999998E-2</v>
      </c>
      <c r="AH7599" t="s">
        <v>337</v>
      </c>
      <c r="AI7599" t="s">
        <v>337</v>
      </c>
      <c r="AJ7599">
        <v>0</v>
      </c>
      <c r="AK7599">
        <v>117</v>
      </c>
      <c r="AL7599">
        <v>1</v>
      </c>
      <c r="AM7599">
        <v>100</v>
      </c>
      <c r="AN7599">
        <v>5</v>
      </c>
    </row>
    <row r="7600" spans="1:40" x14ac:dyDescent="0.25">
      <c r="A7600" s="34">
        <v>40769</v>
      </c>
      <c r="B7600" s="220">
        <v>0.25694444444444448</v>
      </c>
      <c r="C7600">
        <v>22.2</v>
      </c>
      <c r="D7600">
        <v>22.2</v>
      </c>
      <c r="E7600">
        <v>22.2</v>
      </c>
      <c r="F7600">
        <v>82</v>
      </c>
      <c r="G7600">
        <v>18.899999999999999</v>
      </c>
      <c r="H7600">
        <v>2</v>
      </c>
      <c r="I7600" t="s">
        <v>336</v>
      </c>
      <c r="J7600">
        <v>0.17</v>
      </c>
      <c r="K7600">
        <v>4</v>
      </c>
      <c r="L7600" t="s">
        <v>336</v>
      </c>
      <c r="M7600">
        <v>22.2</v>
      </c>
      <c r="N7600">
        <v>23.1</v>
      </c>
      <c r="O7600">
        <v>23.1</v>
      </c>
      <c r="P7600" t="s">
        <v>337</v>
      </c>
      <c r="Q7600">
        <v>755.1</v>
      </c>
      <c r="R7600">
        <v>0</v>
      </c>
      <c r="S7600">
        <v>0</v>
      </c>
      <c r="T7600">
        <v>0</v>
      </c>
      <c r="U7600">
        <v>0</v>
      </c>
      <c r="V7600">
        <v>0</v>
      </c>
      <c r="W7600">
        <v>0</v>
      </c>
      <c r="X7600">
        <v>0</v>
      </c>
      <c r="Y7600">
        <v>0</v>
      </c>
      <c r="Z7600">
        <v>0</v>
      </c>
      <c r="AA7600">
        <v>1.2999999999999999E-2</v>
      </c>
      <c r="AB7600">
        <v>22</v>
      </c>
      <c r="AC7600">
        <v>55</v>
      </c>
      <c r="AD7600">
        <v>12.5</v>
      </c>
      <c r="AE7600">
        <v>21.6</v>
      </c>
      <c r="AF7600">
        <v>10.119999999999999</v>
      </c>
      <c r="AG7600">
        <v>7.3099999999999998E-2</v>
      </c>
      <c r="AH7600" t="s">
        <v>337</v>
      </c>
      <c r="AI7600" t="s">
        <v>337</v>
      </c>
      <c r="AJ7600">
        <v>0</v>
      </c>
      <c r="AK7600">
        <v>116</v>
      </c>
      <c r="AL7600">
        <v>1</v>
      </c>
      <c r="AM7600">
        <v>100</v>
      </c>
      <c r="AN7600">
        <v>5</v>
      </c>
    </row>
    <row r="7601" spans="1:40" x14ac:dyDescent="0.25">
      <c r="A7601" s="34">
        <v>40769</v>
      </c>
      <c r="B7601" s="220">
        <v>0.26041666666666669</v>
      </c>
      <c r="C7601">
        <v>22.1</v>
      </c>
      <c r="D7601">
        <v>22.2</v>
      </c>
      <c r="E7601">
        <v>22.1</v>
      </c>
      <c r="F7601">
        <v>82</v>
      </c>
      <c r="G7601">
        <v>18.8</v>
      </c>
      <c r="H7601">
        <v>2</v>
      </c>
      <c r="I7601" t="s">
        <v>336</v>
      </c>
      <c r="J7601">
        <v>0.17</v>
      </c>
      <c r="K7601">
        <v>4</v>
      </c>
      <c r="L7601" t="s">
        <v>336</v>
      </c>
      <c r="M7601">
        <v>22.1</v>
      </c>
      <c r="N7601">
        <v>22.9</v>
      </c>
      <c r="O7601">
        <v>22.9</v>
      </c>
      <c r="P7601" t="s">
        <v>337</v>
      </c>
      <c r="Q7601">
        <v>755.1</v>
      </c>
      <c r="R7601">
        <v>0</v>
      </c>
      <c r="S7601">
        <v>0</v>
      </c>
      <c r="T7601">
        <v>0</v>
      </c>
      <c r="U7601">
        <v>0</v>
      </c>
      <c r="V7601">
        <v>0</v>
      </c>
      <c r="W7601">
        <v>0</v>
      </c>
      <c r="X7601">
        <v>0</v>
      </c>
      <c r="Y7601">
        <v>0</v>
      </c>
      <c r="Z7601">
        <v>0</v>
      </c>
      <c r="AA7601">
        <v>1.2999999999999999E-2</v>
      </c>
      <c r="AB7601">
        <v>22</v>
      </c>
      <c r="AC7601">
        <v>59</v>
      </c>
      <c r="AD7601">
        <v>13.6</v>
      </c>
      <c r="AE7601">
        <v>21.8</v>
      </c>
      <c r="AF7601">
        <v>10.89</v>
      </c>
      <c r="AG7601">
        <v>7.3099999999999998E-2</v>
      </c>
      <c r="AH7601" t="s">
        <v>337</v>
      </c>
      <c r="AI7601" t="s">
        <v>337</v>
      </c>
      <c r="AJ7601">
        <v>0</v>
      </c>
      <c r="AK7601">
        <v>117</v>
      </c>
      <c r="AL7601">
        <v>1</v>
      </c>
      <c r="AM7601">
        <v>100</v>
      </c>
      <c r="AN7601">
        <v>5</v>
      </c>
    </row>
    <row r="7602" spans="1:40" x14ac:dyDescent="0.25">
      <c r="A7602" s="34">
        <v>40769</v>
      </c>
      <c r="B7602" s="220">
        <v>0.2638888888888889</v>
      </c>
      <c r="C7602">
        <v>22.1</v>
      </c>
      <c r="D7602">
        <v>22.1</v>
      </c>
      <c r="E7602">
        <v>22.1</v>
      </c>
      <c r="F7602">
        <v>82</v>
      </c>
      <c r="G7602">
        <v>18.8</v>
      </c>
      <c r="H7602">
        <v>2</v>
      </c>
      <c r="I7602" t="s">
        <v>336</v>
      </c>
      <c r="J7602">
        <v>0.17</v>
      </c>
      <c r="K7602">
        <v>3</v>
      </c>
      <c r="L7602" t="s">
        <v>336</v>
      </c>
      <c r="M7602">
        <v>22.1</v>
      </c>
      <c r="N7602">
        <v>22.9</v>
      </c>
      <c r="O7602">
        <v>22.9</v>
      </c>
      <c r="P7602" t="s">
        <v>337</v>
      </c>
      <c r="Q7602">
        <v>755.1</v>
      </c>
      <c r="R7602">
        <v>0</v>
      </c>
      <c r="S7602">
        <v>0</v>
      </c>
      <c r="T7602">
        <v>0</v>
      </c>
      <c r="U7602">
        <v>0</v>
      </c>
      <c r="V7602">
        <v>0</v>
      </c>
      <c r="W7602">
        <v>0</v>
      </c>
      <c r="X7602">
        <v>0</v>
      </c>
      <c r="Y7602">
        <v>0</v>
      </c>
      <c r="Z7602">
        <v>0</v>
      </c>
      <c r="AA7602">
        <v>1.2999999999999999E-2</v>
      </c>
      <c r="AB7602">
        <v>22.1</v>
      </c>
      <c r="AC7602">
        <v>61</v>
      </c>
      <c r="AD7602">
        <v>14.2</v>
      </c>
      <c r="AE7602">
        <v>22.1</v>
      </c>
      <c r="AF7602">
        <v>11.18</v>
      </c>
      <c r="AG7602">
        <v>7.2999999999999995E-2</v>
      </c>
      <c r="AH7602" t="s">
        <v>337</v>
      </c>
      <c r="AI7602" t="s">
        <v>337</v>
      </c>
      <c r="AJ7602">
        <v>0</v>
      </c>
      <c r="AK7602">
        <v>117</v>
      </c>
      <c r="AL7602">
        <v>1</v>
      </c>
      <c r="AM7602">
        <v>100</v>
      </c>
      <c r="AN7602">
        <v>5</v>
      </c>
    </row>
    <row r="7603" spans="1:40" x14ac:dyDescent="0.25">
      <c r="A7603" s="34">
        <v>40769</v>
      </c>
      <c r="B7603" s="220">
        <v>0.2673611111111111</v>
      </c>
      <c r="C7603">
        <v>22</v>
      </c>
      <c r="D7603">
        <v>22.1</v>
      </c>
      <c r="E7603">
        <v>22</v>
      </c>
      <c r="F7603">
        <v>82</v>
      </c>
      <c r="G7603">
        <v>18.8</v>
      </c>
      <c r="H7603">
        <v>2</v>
      </c>
      <c r="I7603" t="s">
        <v>336</v>
      </c>
      <c r="J7603">
        <v>0.17</v>
      </c>
      <c r="K7603">
        <v>4</v>
      </c>
      <c r="L7603" t="s">
        <v>336</v>
      </c>
      <c r="M7603">
        <v>22</v>
      </c>
      <c r="N7603">
        <v>22.8</v>
      </c>
      <c r="O7603">
        <v>22.8</v>
      </c>
      <c r="P7603" t="s">
        <v>337</v>
      </c>
      <c r="Q7603">
        <v>755.1</v>
      </c>
      <c r="R7603">
        <v>0</v>
      </c>
      <c r="S7603">
        <v>0</v>
      </c>
      <c r="T7603">
        <v>0</v>
      </c>
      <c r="U7603">
        <v>0</v>
      </c>
      <c r="V7603">
        <v>0</v>
      </c>
      <c r="W7603">
        <v>0</v>
      </c>
      <c r="X7603">
        <v>0</v>
      </c>
      <c r="Y7603">
        <v>0</v>
      </c>
      <c r="Z7603">
        <v>0</v>
      </c>
      <c r="AA7603">
        <v>1.2999999999999999E-2</v>
      </c>
      <c r="AB7603">
        <v>22.2</v>
      </c>
      <c r="AC7603">
        <v>62</v>
      </c>
      <c r="AD7603">
        <v>14.5</v>
      </c>
      <c r="AE7603">
        <v>22.2</v>
      </c>
      <c r="AF7603">
        <v>11.31</v>
      </c>
      <c r="AG7603">
        <v>7.2999999999999995E-2</v>
      </c>
      <c r="AH7603" t="s">
        <v>337</v>
      </c>
      <c r="AI7603" t="s">
        <v>337</v>
      </c>
      <c r="AJ7603">
        <v>0</v>
      </c>
      <c r="AK7603">
        <v>116</v>
      </c>
      <c r="AL7603">
        <v>1</v>
      </c>
      <c r="AM7603">
        <v>100</v>
      </c>
      <c r="AN7603">
        <v>5</v>
      </c>
    </row>
    <row r="7604" spans="1:40" x14ac:dyDescent="0.25">
      <c r="A7604" s="34">
        <v>40769</v>
      </c>
      <c r="B7604" s="220">
        <v>0.27083333333333331</v>
      </c>
      <c r="C7604">
        <v>22</v>
      </c>
      <c r="D7604">
        <v>22</v>
      </c>
      <c r="E7604">
        <v>21.9</v>
      </c>
      <c r="F7604">
        <v>82</v>
      </c>
      <c r="G7604">
        <v>18.8</v>
      </c>
      <c r="H7604">
        <v>2</v>
      </c>
      <c r="I7604" t="s">
        <v>336</v>
      </c>
      <c r="J7604">
        <v>0.17</v>
      </c>
      <c r="K7604">
        <v>4</v>
      </c>
      <c r="L7604" t="s">
        <v>336</v>
      </c>
      <c r="M7604">
        <v>22</v>
      </c>
      <c r="N7604">
        <v>22.8</v>
      </c>
      <c r="O7604">
        <v>22.8</v>
      </c>
      <c r="P7604" t="s">
        <v>337</v>
      </c>
      <c r="Q7604">
        <v>755.2</v>
      </c>
      <c r="R7604">
        <v>0</v>
      </c>
      <c r="S7604">
        <v>0</v>
      </c>
      <c r="T7604">
        <v>0</v>
      </c>
      <c r="U7604">
        <v>0</v>
      </c>
      <c r="V7604">
        <v>0</v>
      </c>
      <c r="W7604">
        <v>0</v>
      </c>
      <c r="X7604">
        <v>0</v>
      </c>
      <c r="Y7604">
        <v>0</v>
      </c>
      <c r="Z7604">
        <v>0</v>
      </c>
      <c r="AA7604">
        <v>1.2999999999999999E-2</v>
      </c>
      <c r="AB7604">
        <v>22.4</v>
      </c>
      <c r="AC7604">
        <v>61</v>
      </c>
      <c r="AD7604">
        <v>14.5</v>
      </c>
      <c r="AE7604">
        <v>22.4</v>
      </c>
      <c r="AF7604">
        <v>11.16</v>
      </c>
      <c r="AG7604">
        <v>7.2900000000000006E-2</v>
      </c>
      <c r="AH7604" t="s">
        <v>337</v>
      </c>
      <c r="AI7604" t="s">
        <v>337</v>
      </c>
      <c r="AJ7604">
        <v>0</v>
      </c>
      <c r="AK7604">
        <v>117</v>
      </c>
      <c r="AL7604">
        <v>1</v>
      </c>
      <c r="AM7604">
        <v>100</v>
      </c>
      <c r="AN7604">
        <v>5</v>
      </c>
    </row>
    <row r="7605" spans="1:40" x14ac:dyDescent="0.25">
      <c r="A7605" s="34">
        <v>40769</v>
      </c>
      <c r="B7605" s="220">
        <v>0.27430555555555552</v>
      </c>
      <c r="C7605">
        <v>22</v>
      </c>
      <c r="D7605">
        <v>22</v>
      </c>
      <c r="E7605">
        <v>21.9</v>
      </c>
      <c r="F7605">
        <v>82</v>
      </c>
      <c r="G7605">
        <v>18.8</v>
      </c>
      <c r="H7605">
        <v>3</v>
      </c>
      <c r="I7605" t="s">
        <v>336</v>
      </c>
      <c r="J7605">
        <v>0.25</v>
      </c>
      <c r="K7605">
        <v>4</v>
      </c>
      <c r="L7605" t="s">
        <v>336</v>
      </c>
      <c r="M7605">
        <v>22</v>
      </c>
      <c r="N7605">
        <v>22.8</v>
      </c>
      <c r="O7605">
        <v>22.8</v>
      </c>
      <c r="P7605" t="s">
        <v>337</v>
      </c>
      <c r="Q7605">
        <v>755.2</v>
      </c>
      <c r="R7605">
        <v>0</v>
      </c>
      <c r="S7605">
        <v>0</v>
      </c>
      <c r="T7605">
        <v>0</v>
      </c>
      <c r="U7605">
        <v>0</v>
      </c>
      <c r="V7605">
        <v>0</v>
      </c>
      <c r="W7605">
        <v>0</v>
      </c>
      <c r="X7605">
        <v>0</v>
      </c>
      <c r="Y7605">
        <v>0</v>
      </c>
      <c r="Z7605">
        <v>0</v>
      </c>
      <c r="AA7605">
        <v>1.2999999999999999E-2</v>
      </c>
      <c r="AB7605">
        <v>22.3</v>
      </c>
      <c r="AC7605">
        <v>57</v>
      </c>
      <c r="AD7605">
        <v>13.3</v>
      </c>
      <c r="AE7605">
        <v>22.1</v>
      </c>
      <c r="AF7605">
        <v>10.47</v>
      </c>
      <c r="AG7605">
        <v>7.2999999999999995E-2</v>
      </c>
      <c r="AH7605" t="s">
        <v>337</v>
      </c>
      <c r="AI7605" t="s">
        <v>337</v>
      </c>
      <c r="AJ7605">
        <v>0</v>
      </c>
      <c r="AK7605">
        <v>117</v>
      </c>
      <c r="AL7605">
        <v>1</v>
      </c>
      <c r="AM7605">
        <v>100</v>
      </c>
      <c r="AN7605">
        <v>5</v>
      </c>
    </row>
    <row r="7606" spans="1:40" x14ac:dyDescent="0.25">
      <c r="A7606" s="34">
        <v>40769</v>
      </c>
      <c r="B7606" s="220">
        <v>0.27777777777777779</v>
      </c>
      <c r="C7606">
        <v>21.9</v>
      </c>
      <c r="D7606">
        <v>22</v>
      </c>
      <c r="E7606">
        <v>21.9</v>
      </c>
      <c r="F7606">
        <v>81</v>
      </c>
      <c r="G7606">
        <v>18.5</v>
      </c>
      <c r="H7606">
        <v>2</v>
      </c>
      <c r="I7606" t="s">
        <v>336</v>
      </c>
      <c r="J7606">
        <v>0.17</v>
      </c>
      <c r="K7606">
        <v>4</v>
      </c>
      <c r="L7606" t="s">
        <v>336</v>
      </c>
      <c r="M7606">
        <v>21.9</v>
      </c>
      <c r="N7606">
        <v>22.7</v>
      </c>
      <c r="O7606">
        <v>22.7</v>
      </c>
      <c r="P7606" t="s">
        <v>337</v>
      </c>
      <c r="Q7606">
        <v>755.2</v>
      </c>
      <c r="R7606">
        <v>0</v>
      </c>
      <c r="S7606">
        <v>0</v>
      </c>
      <c r="T7606">
        <v>0</v>
      </c>
      <c r="U7606">
        <v>0</v>
      </c>
      <c r="V7606">
        <v>0</v>
      </c>
      <c r="W7606">
        <v>0</v>
      </c>
      <c r="X7606">
        <v>0</v>
      </c>
      <c r="Y7606">
        <v>0</v>
      </c>
      <c r="Z7606">
        <v>0</v>
      </c>
      <c r="AA7606">
        <v>1.2999999999999999E-2</v>
      </c>
      <c r="AB7606">
        <v>22.2</v>
      </c>
      <c r="AC7606">
        <v>55</v>
      </c>
      <c r="AD7606">
        <v>12.7</v>
      </c>
      <c r="AE7606">
        <v>21.9</v>
      </c>
      <c r="AF7606">
        <v>10.11</v>
      </c>
      <c r="AG7606">
        <v>7.3099999999999998E-2</v>
      </c>
      <c r="AH7606" t="s">
        <v>337</v>
      </c>
      <c r="AI7606" t="s">
        <v>337</v>
      </c>
      <c r="AJ7606">
        <v>0</v>
      </c>
      <c r="AK7606">
        <v>117</v>
      </c>
      <c r="AL7606">
        <v>1</v>
      </c>
      <c r="AM7606">
        <v>100</v>
      </c>
      <c r="AN7606">
        <v>5</v>
      </c>
    </row>
    <row r="7607" spans="1:40" x14ac:dyDescent="0.25">
      <c r="A7607" s="34">
        <v>40769</v>
      </c>
      <c r="B7607" s="220">
        <v>0.28125</v>
      </c>
      <c r="C7607">
        <v>21.9</v>
      </c>
      <c r="D7607">
        <v>21.9</v>
      </c>
      <c r="E7607">
        <v>21.9</v>
      </c>
      <c r="F7607">
        <v>82</v>
      </c>
      <c r="G7607">
        <v>18.7</v>
      </c>
      <c r="H7607">
        <v>1</v>
      </c>
      <c r="I7607" t="s">
        <v>336</v>
      </c>
      <c r="J7607">
        <v>0.08</v>
      </c>
      <c r="K7607">
        <v>2</v>
      </c>
      <c r="L7607" t="s">
        <v>336</v>
      </c>
      <c r="M7607">
        <v>21.9</v>
      </c>
      <c r="N7607">
        <v>22.8</v>
      </c>
      <c r="O7607">
        <v>22.8</v>
      </c>
      <c r="P7607" t="s">
        <v>337</v>
      </c>
      <c r="Q7607">
        <v>755.1</v>
      </c>
      <c r="R7607">
        <v>0</v>
      </c>
      <c r="S7607">
        <v>0</v>
      </c>
      <c r="T7607">
        <v>0</v>
      </c>
      <c r="U7607">
        <v>0</v>
      </c>
      <c r="V7607">
        <v>0</v>
      </c>
      <c r="W7607">
        <v>0</v>
      </c>
      <c r="X7607">
        <v>0</v>
      </c>
      <c r="Y7607">
        <v>0</v>
      </c>
      <c r="Z7607">
        <v>0</v>
      </c>
      <c r="AA7607">
        <v>1.2999999999999999E-2</v>
      </c>
      <c r="AB7607">
        <v>22</v>
      </c>
      <c r="AC7607">
        <v>54</v>
      </c>
      <c r="AD7607">
        <v>12.3</v>
      </c>
      <c r="AE7607">
        <v>21.6</v>
      </c>
      <c r="AF7607">
        <v>9.92</v>
      </c>
      <c r="AG7607">
        <v>7.3200000000000001E-2</v>
      </c>
      <c r="AH7607" t="s">
        <v>337</v>
      </c>
      <c r="AI7607" t="s">
        <v>337</v>
      </c>
      <c r="AJ7607">
        <v>0</v>
      </c>
      <c r="AK7607">
        <v>116</v>
      </c>
      <c r="AL7607">
        <v>1</v>
      </c>
      <c r="AM7607">
        <v>100</v>
      </c>
      <c r="AN7607">
        <v>5</v>
      </c>
    </row>
    <row r="7608" spans="1:40" x14ac:dyDescent="0.25">
      <c r="A7608" s="34">
        <v>40769</v>
      </c>
      <c r="B7608" s="220">
        <v>0.28472222222222221</v>
      </c>
      <c r="C7608">
        <v>21.9</v>
      </c>
      <c r="D7608">
        <v>21.9</v>
      </c>
      <c r="E7608">
        <v>21.9</v>
      </c>
      <c r="F7608">
        <v>81</v>
      </c>
      <c r="G7608">
        <v>18.5</v>
      </c>
      <c r="H7608">
        <v>1</v>
      </c>
      <c r="I7608" t="s">
        <v>336</v>
      </c>
      <c r="J7608">
        <v>0.08</v>
      </c>
      <c r="K7608">
        <v>3</v>
      </c>
      <c r="L7608" t="s">
        <v>336</v>
      </c>
      <c r="M7608">
        <v>21.9</v>
      </c>
      <c r="N7608">
        <v>22.7</v>
      </c>
      <c r="O7608">
        <v>22.7</v>
      </c>
      <c r="P7608" t="s">
        <v>337</v>
      </c>
      <c r="Q7608">
        <v>755.1</v>
      </c>
      <c r="R7608">
        <v>0</v>
      </c>
      <c r="S7608">
        <v>0</v>
      </c>
      <c r="T7608">
        <v>0</v>
      </c>
      <c r="U7608">
        <v>0</v>
      </c>
      <c r="V7608">
        <v>0</v>
      </c>
      <c r="W7608">
        <v>0</v>
      </c>
      <c r="X7608">
        <v>0</v>
      </c>
      <c r="Y7608">
        <v>0</v>
      </c>
      <c r="Z7608">
        <v>0</v>
      </c>
      <c r="AA7608">
        <v>1.2E-2</v>
      </c>
      <c r="AB7608">
        <v>22</v>
      </c>
      <c r="AC7608">
        <v>58</v>
      </c>
      <c r="AD7608">
        <v>13.4</v>
      </c>
      <c r="AE7608">
        <v>21.8</v>
      </c>
      <c r="AF7608">
        <v>10.69</v>
      </c>
      <c r="AG7608">
        <v>7.3099999999999998E-2</v>
      </c>
      <c r="AH7608" t="s">
        <v>337</v>
      </c>
      <c r="AI7608" t="s">
        <v>337</v>
      </c>
      <c r="AJ7608">
        <v>0</v>
      </c>
      <c r="AK7608">
        <v>117</v>
      </c>
      <c r="AL7608">
        <v>1</v>
      </c>
      <c r="AM7608">
        <v>100</v>
      </c>
      <c r="AN7608">
        <v>5</v>
      </c>
    </row>
    <row r="7609" spans="1:40" x14ac:dyDescent="0.25">
      <c r="A7609" s="34">
        <v>40769</v>
      </c>
      <c r="B7609" s="220">
        <v>0.28819444444444448</v>
      </c>
      <c r="C7609">
        <v>21.9</v>
      </c>
      <c r="D7609">
        <v>21.9</v>
      </c>
      <c r="E7609">
        <v>21.9</v>
      </c>
      <c r="F7609">
        <v>81</v>
      </c>
      <c r="G7609">
        <v>18.5</v>
      </c>
      <c r="H7609">
        <v>2</v>
      </c>
      <c r="I7609" t="s">
        <v>336</v>
      </c>
      <c r="J7609">
        <v>0.17</v>
      </c>
      <c r="K7609">
        <v>4</v>
      </c>
      <c r="L7609" t="s">
        <v>336</v>
      </c>
      <c r="M7609">
        <v>21.9</v>
      </c>
      <c r="N7609">
        <v>22.7</v>
      </c>
      <c r="O7609">
        <v>22.7</v>
      </c>
      <c r="P7609" t="s">
        <v>337</v>
      </c>
      <c r="Q7609">
        <v>755.1</v>
      </c>
      <c r="R7609">
        <v>0</v>
      </c>
      <c r="S7609">
        <v>0</v>
      </c>
      <c r="T7609">
        <v>0</v>
      </c>
      <c r="U7609">
        <v>0</v>
      </c>
      <c r="V7609">
        <v>0</v>
      </c>
      <c r="W7609">
        <v>0</v>
      </c>
      <c r="X7609">
        <v>0</v>
      </c>
      <c r="Y7609">
        <v>0</v>
      </c>
      <c r="Z7609">
        <v>0</v>
      </c>
      <c r="AA7609">
        <v>1.2999999999999999E-2</v>
      </c>
      <c r="AB7609">
        <v>22</v>
      </c>
      <c r="AC7609">
        <v>61</v>
      </c>
      <c r="AD7609">
        <v>14.1</v>
      </c>
      <c r="AE7609">
        <v>21.9</v>
      </c>
      <c r="AF7609">
        <v>11.19</v>
      </c>
      <c r="AG7609">
        <v>7.2999999999999995E-2</v>
      </c>
      <c r="AH7609" t="s">
        <v>337</v>
      </c>
      <c r="AI7609" t="s">
        <v>337</v>
      </c>
      <c r="AJ7609">
        <v>0</v>
      </c>
      <c r="AK7609">
        <v>117</v>
      </c>
      <c r="AL7609">
        <v>1</v>
      </c>
      <c r="AM7609">
        <v>100</v>
      </c>
      <c r="AN7609">
        <v>5</v>
      </c>
    </row>
    <row r="7610" spans="1:40" x14ac:dyDescent="0.25">
      <c r="A7610" s="34">
        <v>40769</v>
      </c>
      <c r="B7610" s="220">
        <v>0.29166666666666669</v>
      </c>
      <c r="C7610">
        <v>21.9</v>
      </c>
      <c r="D7610">
        <v>21.9</v>
      </c>
      <c r="E7610">
        <v>21.9</v>
      </c>
      <c r="F7610">
        <v>81</v>
      </c>
      <c r="G7610">
        <v>18.5</v>
      </c>
      <c r="H7610">
        <v>1</v>
      </c>
      <c r="I7610" t="s">
        <v>336</v>
      </c>
      <c r="J7610">
        <v>0.08</v>
      </c>
      <c r="K7610">
        <v>2</v>
      </c>
      <c r="L7610" t="s">
        <v>336</v>
      </c>
      <c r="M7610">
        <v>21.9</v>
      </c>
      <c r="N7610">
        <v>22.7</v>
      </c>
      <c r="O7610">
        <v>22.7</v>
      </c>
      <c r="P7610" t="s">
        <v>337</v>
      </c>
      <c r="Q7610">
        <v>755.2</v>
      </c>
      <c r="R7610">
        <v>0</v>
      </c>
      <c r="S7610">
        <v>0</v>
      </c>
      <c r="T7610">
        <v>0</v>
      </c>
      <c r="U7610">
        <v>0</v>
      </c>
      <c r="V7610">
        <v>0</v>
      </c>
      <c r="W7610">
        <v>0</v>
      </c>
      <c r="X7610">
        <v>0</v>
      </c>
      <c r="Y7610">
        <v>0</v>
      </c>
      <c r="Z7610">
        <v>0</v>
      </c>
      <c r="AA7610">
        <v>1.2999999999999999E-2</v>
      </c>
      <c r="AB7610">
        <v>22.2</v>
      </c>
      <c r="AC7610">
        <v>62</v>
      </c>
      <c r="AD7610">
        <v>14.5</v>
      </c>
      <c r="AE7610">
        <v>22.2</v>
      </c>
      <c r="AF7610">
        <v>11.31</v>
      </c>
      <c r="AG7610">
        <v>7.2999999999999995E-2</v>
      </c>
      <c r="AH7610" t="s">
        <v>337</v>
      </c>
      <c r="AI7610" t="s">
        <v>337</v>
      </c>
      <c r="AJ7610">
        <v>0</v>
      </c>
      <c r="AK7610">
        <v>117</v>
      </c>
      <c r="AL7610">
        <v>1</v>
      </c>
      <c r="AM7610">
        <v>100</v>
      </c>
      <c r="AN7610">
        <v>5</v>
      </c>
    </row>
    <row r="7611" spans="1:40" x14ac:dyDescent="0.25">
      <c r="A7611" s="34">
        <v>40769</v>
      </c>
      <c r="B7611" s="220">
        <v>0.2951388888888889</v>
      </c>
      <c r="C7611">
        <v>21.9</v>
      </c>
      <c r="D7611">
        <v>21.9</v>
      </c>
      <c r="E7611">
        <v>21.9</v>
      </c>
      <c r="F7611">
        <v>82</v>
      </c>
      <c r="G7611">
        <v>18.7</v>
      </c>
      <c r="H7611">
        <v>2</v>
      </c>
      <c r="I7611" t="s">
        <v>336</v>
      </c>
      <c r="J7611">
        <v>0.17</v>
      </c>
      <c r="K7611">
        <v>3</v>
      </c>
      <c r="L7611" t="s">
        <v>336</v>
      </c>
      <c r="M7611">
        <v>21.9</v>
      </c>
      <c r="N7611">
        <v>22.7</v>
      </c>
      <c r="O7611">
        <v>22.7</v>
      </c>
      <c r="P7611" t="s">
        <v>337</v>
      </c>
      <c r="Q7611">
        <v>755.2</v>
      </c>
      <c r="R7611">
        <v>0</v>
      </c>
      <c r="S7611">
        <v>0</v>
      </c>
      <c r="T7611">
        <v>0</v>
      </c>
      <c r="U7611">
        <v>0</v>
      </c>
      <c r="V7611">
        <v>0</v>
      </c>
      <c r="W7611">
        <v>0</v>
      </c>
      <c r="X7611">
        <v>0</v>
      </c>
      <c r="Y7611">
        <v>0</v>
      </c>
      <c r="Z7611">
        <v>0</v>
      </c>
      <c r="AA7611">
        <v>1.2E-2</v>
      </c>
      <c r="AB7611">
        <v>22.3</v>
      </c>
      <c r="AC7611">
        <v>62</v>
      </c>
      <c r="AD7611">
        <v>14.6</v>
      </c>
      <c r="AE7611">
        <v>22.3</v>
      </c>
      <c r="AF7611">
        <v>11.31</v>
      </c>
      <c r="AG7611">
        <v>7.2900000000000006E-2</v>
      </c>
      <c r="AH7611" t="s">
        <v>337</v>
      </c>
      <c r="AI7611" t="s">
        <v>337</v>
      </c>
      <c r="AJ7611">
        <v>0</v>
      </c>
      <c r="AK7611">
        <v>117</v>
      </c>
      <c r="AL7611">
        <v>1</v>
      </c>
      <c r="AM7611">
        <v>100</v>
      </c>
      <c r="AN7611">
        <v>5</v>
      </c>
    </row>
    <row r="7612" spans="1:40" x14ac:dyDescent="0.25">
      <c r="A7612" s="34">
        <v>40769</v>
      </c>
      <c r="B7612" s="220">
        <v>0.2986111111111111</v>
      </c>
      <c r="C7612">
        <v>21.8</v>
      </c>
      <c r="D7612">
        <v>21.9</v>
      </c>
      <c r="E7612">
        <v>21.8</v>
      </c>
      <c r="F7612">
        <v>81</v>
      </c>
      <c r="G7612">
        <v>18.399999999999999</v>
      </c>
      <c r="H7612">
        <v>1</v>
      </c>
      <c r="I7612" t="s">
        <v>336</v>
      </c>
      <c r="J7612">
        <v>0.08</v>
      </c>
      <c r="K7612">
        <v>4</v>
      </c>
      <c r="L7612" t="s">
        <v>336</v>
      </c>
      <c r="M7612">
        <v>21.8</v>
      </c>
      <c r="N7612">
        <v>22.6</v>
      </c>
      <c r="O7612">
        <v>22.6</v>
      </c>
      <c r="P7612" t="s">
        <v>337</v>
      </c>
      <c r="Q7612">
        <v>755.2</v>
      </c>
      <c r="R7612">
        <v>0</v>
      </c>
      <c r="S7612">
        <v>0</v>
      </c>
      <c r="T7612">
        <v>4</v>
      </c>
      <c r="U7612">
        <v>0.03</v>
      </c>
      <c r="V7612">
        <v>5</v>
      </c>
      <c r="W7612">
        <v>0</v>
      </c>
      <c r="X7612">
        <v>0</v>
      </c>
      <c r="Y7612">
        <v>0</v>
      </c>
      <c r="Z7612">
        <v>0</v>
      </c>
      <c r="AA7612">
        <v>1.2E-2</v>
      </c>
      <c r="AB7612">
        <v>22.3</v>
      </c>
      <c r="AC7612">
        <v>58</v>
      </c>
      <c r="AD7612">
        <v>13.6</v>
      </c>
      <c r="AE7612">
        <v>22.2</v>
      </c>
      <c r="AF7612">
        <v>10.67</v>
      </c>
      <c r="AG7612">
        <v>7.2999999999999995E-2</v>
      </c>
      <c r="AH7612" t="s">
        <v>337</v>
      </c>
      <c r="AI7612" t="s">
        <v>337</v>
      </c>
      <c r="AJ7612">
        <v>0</v>
      </c>
      <c r="AK7612">
        <v>117</v>
      </c>
      <c r="AL7612">
        <v>1</v>
      </c>
      <c r="AM7612">
        <v>100</v>
      </c>
      <c r="AN7612">
        <v>5</v>
      </c>
    </row>
    <row r="7613" spans="1:40" x14ac:dyDescent="0.25">
      <c r="A7613" s="34">
        <v>40769</v>
      </c>
      <c r="B7613" s="220">
        <v>0.30208333333333331</v>
      </c>
      <c r="C7613">
        <v>21.8</v>
      </c>
      <c r="D7613">
        <v>21.8</v>
      </c>
      <c r="E7613">
        <v>21.8</v>
      </c>
      <c r="F7613">
        <v>81</v>
      </c>
      <c r="G7613">
        <v>18.399999999999999</v>
      </c>
      <c r="H7613">
        <v>2</v>
      </c>
      <c r="I7613" t="s">
        <v>336</v>
      </c>
      <c r="J7613">
        <v>0.17</v>
      </c>
      <c r="K7613">
        <v>4</v>
      </c>
      <c r="L7613" t="s">
        <v>336</v>
      </c>
      <c r="M7613">
        <v>21.8</v>
      </c>
      <c r="N7613">
        <v>22.6</v>
      </c>
      <c r="O7613">
        <v>22.6</v>
      </c>
      <c r="P7613" t="s">
        <v>337</v>
      </c>
      <c r="Q7613">
        <v>755.2</v>
      </c>
      <c r="R7613">
        <v>0</v>
      </c>
      <c r="S7613">
        <v>0</v>
      </c>
      <c r="T7613">
        <v>6</v>
      </c>
      <c r="U7613">
        <v>0.04</v>
      </c>
      <c r="V7613">
        <v>7</v>
      </c>
      <c r="W7613">
        <v>0</v>
      </c>
      <c r="X7613">
        <v>0</v>
      </c>
      <c r="Y7613">
        <v>0</v>
      </c>
      <c r="Z7613">
        <v>0</v>
      </c>
      <c r="AA7613">
        <v>1.2E-2</v>
      </c>
      <c r="AB7613">
        <v>22.2</v>
      </c>
      <c r="AC7613">
        <v>56</v>
      </c>
      <c r="AD7613">
        <v>13</v>
      </c>
      <c r="AE7613">
        <v>21.9</v>
      </c>
      <c r="AF7613">
        <v>10.31</v>
      </c>
      <c r="AG7613">
        <v>7.3099999999999998E-2</v>
      </c>
      <c r="AH7613" t="s">
        <v>337</v>
      </c>
      <c r="AI7613" t="s">
        <v>337</v>
      </c>
      <c r="AJ7613">
        <v>0</v>
      </c>
      <c r="AK7613">
        <v>117</v>
      </c>
      <c r="AL7613">
        <v>1</v>
      </c>
      <c r="AM7613">
        <v>100</v>
      </c>
      <c r="AN7613">
        <v>5</v>
      </c>
    </row>
    <row r="7614" spans="1:40" x14ac:dyDescent="0.25">
      <c r="A7614" s="34">
        <v>40769</v>
      </c>
      <c r="B7614" s="220">
        <v>0.30555555555555552</v>
      </c>
      <c r="C7614">
        <v>21.7</v>
      </c>
      <c r="D7614">
        <v>21.8</v>
      </c>
      <c r="E7614">
        <v>21.7</v>
      </c>
      <c r="F7614">
        <v>81</v>
      </c>
      <c r="G7614">
        <v>18.3</v>
      </c>
      <c r="H7614">
        <v>2</v>
      </c>
      <c r="I7614" t="s">
        <v>336</v>
      </c>
      <c r="J7614">
        <v>0.17</v>
      </c>
      <c r="K7614">
        <v>4</v>
      </c>
      <c r="L7614" t="s">
        <v>336</v>
      </c>
      <c r="M7614">
        <v>21.7</v>
      </c>
      <c r="N7614">
        <v>22.5</v>
      </c>
      <c r="O7614">
        <v>22.5</v>
      </c>
      <c r="P7614" t="s">
        <v>337</v>
      </c>
      <c r="Q7614">
        <v>755.3</v>
      </c>
      <c r="R7614">
        <v>0</v>
      </c>
      <c r="S7614">
        <v>0</v>
      </c>
      <c r="T7614">
        <v>11</v>
      </c>
      <c r="U7614">
        <v>0.08</v>
      </c>
      <c r="V7614">
        <v>12</v>
      </c>
      <c r="W7614">
        <v>0</v>
      </c>
      <c r="X7614">
        <v>0</v>
      </c>
      <c r="Y7614">
        <v>0</v>
      </c>
      <c r="Z7614">
        <v>0</v>
      </c>
      <c r="AA7614">
        <v>1.2E-2</v>
      </c>
      <c r="AB7614">
        <v>22.1</v>
      </c>
      <c r="AC7614">
        <v>54</v>
      </c>
      <c r="AD7614">
        <v>12.4</v>
      </c>
      <c r="AE7614">
        <v>21.7</v>
      </c>
      <c r="AF7614">
        <v>9.91</v>
      </c>
      <c r="AG7614">
        <v>7.3099999999999998E-2</v>
      </c>
      <c r="AH7614" t="s">
        <v>337</v>
      </c>
      <c r="AI7614" t="s">
        <v>337</v>
      </c>
      <c r="AJ7614">
        <v>0</v>
      </c>
      <c r="AK7614">
        <v>117</v>
      </c>
      <c r="AL7614">
        <v>1</v>
      </c>
      <c r="AM7614">
        <v>100</v>
      </c>
      <c r="AN7614">
        <v>5</v>
      </c>
    </row>
    <row r="7615" spans="1:40" x14ac:dyDescent="0.25">
      <c r="A7615" s="34">
        <v>40769</v>
      </c>
      <c r="B7615" s="220">
        <v>0.30902777777777779</v>
      </c>
      <c r="C7615">
        <v>21.7</v>
      </c>
      <c r="D7615">
        <v>21.7</v>
      </c>
      <c r="E7615">
        <v>21.7</v>
      </c>
      <c r="F7615">
        <v>80</v>
      </c>
      <c r="G7615">
        <v>18.100000000000001</v>
      </c>
      <c r="H7615">
        <v>3</v>
      </c>
      <c r="I7615" t="s">
        <v>336</v>
      </c>
      <c r="J7615">
        <v>0.25</v>
      </c>
      <c r="K7615">
        <v>4</v>
      </c>
      <c r="L7615" t="s">
        <v>336</v>
      </c>
      <c r="M7615">
        <v>21.7</v>
      </c>
      <c r="N7615">
        <v>22.4</v>
      </c>
      <c r="O7615">
        <v>22.4</v>
      </c>
      <c r="P7615" t="s">
        <v>337</v>
      </c>
      <c r="Q7615">
        <v>755.3</v>
      </c>
      <c r="R7615">
        <v>0</v>
      </c>
      <c r="S7615">
        <v>0</v>
      </c>
      <c r="T7615">
        <v>13</v>
      </c>
      <c r="U7615">
        <v>0.09</v>
      </c>
      <c r="V7615">
        <v>14</v>
      </c>
      <c r="W7615">
        <v>0</v>
      </c>
      <c r="X7615">
        <v>0</v>
      </c>
      <c r="Y7615">
        <v>0</v>
      </c>
      <c r="Z7615">
        <v>0</v>
      </c>
      <c r="AA7615">
        <v>1.2E-2</v>
      </c>
      <c r="AB7615">
        <v>22</v>
      </c>
      <c r="AC7615">
        <v>58</v>
      </c>
      <c r="AD7615">
        <v>13.4</v>
      </c>
      <c r="AE7615">
        <v>21.8</v>
      </c>
      <c r="AF7615">
        <v>10.69</v>
      </c>
      <c r="AG7615">
        <v>7.3099999999999998E-2</v>
      </c>
      <c r="AH7615" t="s">
        <v>337</v>
      </c>
      <c r="AI7615" t="s">
        <v>337</v>
      </c>
      <c r="AJ7615">
        <v>0</v>
      </c>
      <c r="AK7615">
        <v>116</v>
      </c>
      <c r="AL7615">
        <v>1</v>
      </c>
      <c r="AM7615">
        <v>100</v>
      </c>
      <c r="AN7615">
        <v>5</v>
      </c>
    </row>
    <row r="7616" spans="1:40" x14ac:dyDescent="0.25">
      <c r="A7616" s="34">
        <v>40769</v>
      </c>
      <c r="B7616" s="220">
        <v>0.3125</v>
      </c>
      <c r="C7616">
        <v>21.7</v>
      </c>
      <c r="D7616">
        <v>21.7</v>
      </c>
      <c r="E7616">
        <v>21.6</v>
      </c>
      <c r="F7616">
        <v>80</v>
      </c>
      <c r="G7616">
        <v>18.100000000000001</v>
      </c>
      <c r="H7616">
        <v>1</v>
      </c>
      <c r="I7616" t="s">
        <v>336</v>
      </c>
      <c r="J7616">
        <v>0.08</v>
      </c>
      <c r="K7616">
        <v>3</v>
      </c>
      <c r="L7616" t="s">
        <v>336</v>
      </c>
      <c r="M7616">
        <v>21.7</v>
      </c>
      <c r="N7616">
        <v>22.4</v>
      </c>
      <c r="O7616">
        <v>22.4</v>
      </c>
      <c r="P7616" t="s">
        <v>337</v>
      </c>
      <c r="Q7616">
        <v>755.3</v>
      </c>
      <c r="R7616">
        <v>0</v>
      </c>
      <c r="S7616">
        <v>0</v>
      </c>
      <c r="T7616">
        <v>16</v>
      </c>
      <c r="U7616">
        <v>0.11</v>
      </c>
      <c r="V7616">
        <v>16</v>
      </c>
      <c r="W7616">
        <v>0</v>
      </c>
      <c r="X7616">
        <v>0</v>
      </c>
      <c r="Y7616">
        <v>0</v>
      </c>
      <c r="Z7616">
        <v>0</v>
      </c>
      <c r="AA7616">
        <v>1.2E-2</v>
      </c>
      <c r="AB7616">
        <v>22</v>
      </c>
      <c r="AC7616">
        <v>60</v>
      </c>
      <c r="AD7616">
        <v>13.9</v>
      </c>
      <c r="AE7616">
        <v>21.8</v>
      </c>
      <c r="AF7616">
        <v>11.02</v>
      </c>
      <c r="AG7616">
        <v>7.3099999999999998E-2</v>
      </c>
      <c r="AH7616" t="s">
        <v>337</v>
      </c>
      <c r="AI7616" t="s">
        <v>337</v>
      </c>
      <c r="AJ7616">
        <v>0</v>
      </c>
      <c r="AK7616">
        <v>117</v>
      </c>
      <c r="AL7616">
        <v>1</v>
      </c>
      <c r="AM7616">
        <v>100</v>
      </c>
      <c r="AN7616">
        <v>5</v>
      </c>
    </row>
    <row r="7617" spans="1:40" x14ac:dyDescent="0.25">
      <c r="A7617" s="34">
        <v>40769</v>
      </c>
      <c r="B7617" s="220">
        <v>0.31597222222222221</v>
      </c>
      <c r="C7617">
        <v>21.7</v>
      </c>
      <c r="D7617">
        <v>21.7</v>
      </c>
      <c r="E7617">
        <v>21.6</v>
      </c>
      <c r="F7617">
        <v>80</v>
      </c>
      <c r="G7617">
        <v>18.100000000000001</v>
      </c>
      <c r="H7617">
        <v>1</v>
      </c>
      <c r="I7617" t="s">
        <v>336</v>
      </c>
      <c r="J7617">
        <v>0.08</v>
      </c>
      <c r="K7617">
        <v>3</v>
      </c>
      <c r="L7617" t="s">
        <v>336</v>
      </c>
      <c r="M7617">
        <v>21.7</v>
      </c>
      <c r="N7617">
        <v>22.4</v>
      </c>
      <c r="O7617">
        <v>22.4</v>
      </c>
      <c r="P7617" t="s">
        <v>337</v>
      </c>
      <c r="Q7617">
        <v>755.3</v>
      </c>
      <c r="R7617">
        <v>0</v>
      </c>
      <c r="S7617">
        <v>0</v>
      </c>
      <c r="T7617">
        <v>18</v>
      </c>
      <c r="U7617">
        <v>0.13</v>
      </c>
      <c r="V7617">
        <v>19</v>
      </c>
      <c r="W7617">
        <v>0</v>
      </c>
      <c r="X7617">
        <v>0</v>
      </c>
      <c r="Y7617">
        <v>0</v>
      </c>
      <c r="Z7617">
        <v>0</v>
      </c>
      <c r="AA7617">
        <v>1.2E-2</v>
      </c>
      <c r="AB7617">
        <v>22.2</v>
      </c>
      <c r="AC7617">
        <v>62</v>
      </c>
      <c r="AD7617">
        <v>14.5</v>
      </c>
      <c r="AE7617">
        <v>22.2</v>
      </c>
      <c r="AF7617">
        <v>11.31</v>
      </c>
      <c r="AG7617">
        <v>7.2999999999999995E-2</v>
      </c>
      <c r="AH7617" t="s">
        <v>337</v>
      </c>
      <c r="AI7617" t="s">
        <v>337</v>
      </c>
      <c r="AJ7617">
        <v>0</v>
      </c>
      <c r="AK7617">
        <v>117</v>
      </c>
      <c r="AL7617">
        <v>1</v>
      </c>
      <c r="AM7617">
        <v>100</v>
      </c>
      <c r="AN7617">
        <v>5</v>
      </c>
    </row>
    <row r="7618" spans="1:40" x14ac:dyDescent="0.25">
      <c r="A7618" s="34">
        <v>40769</v>
      </c>
      <c r="B7618" s="220">
        <v>0.31944444444444448</v>
      </c>
      <c r="C7618">
        <v>21.8</v>
      </c>
      <c r="D7618">
        <v>21.8</v>
      </c>
      <c r="E7618">
        <v>21.7</v>
      </c>
      <c r="F7618">
        <v>80</v>
      </c>
      <c r="G7618">
        <v>18.2</v>
      </c>
      <c r="H7618">
        <v>0</v>
      </c>
      <c r="I7618" t="s">
        <v>336</v>
      </c>
      <c r="J7618">
        <v>0</v>
      </c>
      <c r="K7618">
        <v>2</v>
      </c>
      <c r="L7618" t="s">
        <v>336</v>
      </c>
      <c r="M7618">
        <v>21.8</v>
      </c>
      <c r="N7618">
        <v>22.5</v>
      </c>
      <c r="O7618">
        <v>22.5</v>
      </c>
      <c r="P7618" t="s">
        <v>337</v>
      </c>
      <c r="Q7618">
        <v>755.4</v>
      </c>
      <c r="R7618">
        <v>0</v>
      </c>
      <c r="S7618">
        <v>0</v>
      </c>
      <c r="T7618">
        <v>21</v>
      </c>
      <c r="U7618">
        <v>0.15</v>
      </c>
      <c r="V7618">
        <v>25</v>
      </c>
      <c r="W7618">
        <v>0</v>
      </c>
      <c r="X7618">
        <v>0</v>
      </c>
      <c r="Y7618">
        <v>0</v>
      </c>
      <c r="Z7618">
        <v>0</v>
      </c>
      <c r="AA7618">
        <v>1.2E-2</v>
      </c>
      <c r="AB7618">
        <v>22.3</v>
      </c>
      <c r="AC7618">
        <v>63</v>
      </c>
      <c r="AD7618">
        <v>14.9</v>
      </c>
      <c r="AE7618">
        <v>22.4</v>
      </c>
      <c r="AF7618">
        <v>11.51</v>
      </c>
      <c r="AG7618">
        <v>7.2900000000000006E-2</v>
      </c>
      <c r="AH7618" t="s">
        <v>337</v>
      </c>
      <c r="AI7618" t="s">
        <v>337</v>
      </c>
      <c r="AJ7618">
        <v>0</v>
      </c>
      <c r="AK7618">
        <v>117</v>
      </c>
      <c r="AL7618">
        <v>1</v>
      </c>
      <c r="AM7618">
        <v>100</v>
      </c>
      <c r="AN7618">
        <v>5</v>
      </c>
    </row>
    <row r="7619" spans="1:40" x14ac:dyDescent="0.25">
      <c r="A7619" s="34">
        <v>40769</v>
      </c>
      <c r="B7619" s="220">
        <v>0.32291666666666669</v>
      </c>
      <c r="C7619">
        <v>21.9</v>
      </c>
      <c r="D7619">
        <v>21.9</v>
      </c>
      <c r="E7619">
        <v>21.8</v>
      </c>
      <c r="F7619">
        <v>80</v>
      </c>
      <c r="G7619">
        <v>18.3</v>
      </c>
      <c r="H7619">
        <v>1</v>
      </c>
      <c r="I7619" t="s">
        <v>336</v>
      </c>
      <c r="J7619">
        <v>0.08</v>
      </c>
      <c r="K7619">
        <v>2</v>
      </c>
      <c r="L7619" t="s">
        <v>336</v>
      </c>
      <c r="M7619">
        <v>21.9</v>
      </c>
      <c r="N7619">
        <v>22.7</v>
      </c>
      <c r="O7619">
        <v>22.7</v>
      </c>
      <c r="P7619" t="s">
        <v>337</v>
      </c>
      <c r="Q7619">
        <v>755.4</v>
      </c>
      <c r="R7619">
        <v>0</v>
      </c>
      <c r="S7619">
        <v>0</v>
      </c>
      <c r="T7619">
        <v>30</v>
      </c>
      <c r="U7619">
        <v>0.22</v>
      </c>
      <c r="V7619">
        <v>37</v>
      </c>
      <c r="W7619">
        <v>0</v>
      </c>
      <c r="X7619">
        <v>0</v>
      </c>
      <c r="Y7619">
        <v>0</v>
      </c>
      <c r="Z7619">
        <v>0</v>
      </c>
      <c r="AA7619">
        <v>1.2999999999999999E-2</v>
      </c>
      <c r="AB7619">
        <v>22.4</v>
      </c>
      <c r="AC7619">
        <v>59</v>
      </c>
      <c r="AD7619">
        <v>14</v>
      </c>
      <c r="AE7619">
        <v>22.4</v>
      </c>
      <c r="AF7619">
        <v>10.86</v>
      </c>
      <c r="AG7619">
        <v>7.2999999999999995E-2</v>
      </c>
      <c r="AH7619" t="s">
        <v>337</v>
      </c>
      <c r="AI7619" t="s">
        <v>337</v>
      </c>
      <c r="AJ7619">
        <v>0</v>
      </c>
      <c r="AK7619">
        <v>115</v>
      </c>
      <c r="AL7619">
        <v>1</v>
      </c>
      <c r="AM7619">
        <v>100</v>
      </c>
      <c r="AN7619">
        <v>5</v>
      </c>
    </row>
    <row r="7620" spans="1:40" x14ac:dyDescent="0.25">
      <c r="A7620" s="34">
        <v>40769</v>
      </c>
      <c r="B7620" s="220">
        <v>0.3263888888888889</v>
      </c>
      <c r="C7620">
        <v>22.1</v>
      </c>
      <c r="D7620">
        <v>22.1</v>
      </c>
      <c r="E7620">
        <v>21.9</v>
      </c>
      <c r="F7620">
        <v>79</v>
      </c>
      <c r="G7620">
        <v>18.2</v>
      </c>
      <c r="H7620">
        <v>2</v>
      </c>
      <c r="I7620" t="s">
        <v>336</v>
      </c>
      <c r="J7620">
        <v>0.17</v>
      </c>
      <c r="K7620">
        <v>3</v>
      </c>
      <c r="L7620" t="s">
        <v>336</v>
      </c>
      <c r="M7620">
        <v>22.1</v>
      </c>
      <c r="N7620">
        <v>22.8</v>
      </c>
      <c r="O7620">
        <v>22.8</v>
      </c>
      <c r="P7620" t="s">
        <v>337</v>
      </c>
      <c r="Q7620">
        <v>755.5</v>
      </c>
      <c r="R7620">
        <v>0</v>
      </c>
      <c r="S7620">
        <v>0</v>
      </c>
      <c r="T7620">
        <v>40</v>
      </c>
      <c r="U7620">
        <v>0.28999999999999998</v>
      </c>
      <c r="V7620">
        <v>42</v>
      </c>
      <c r="W7620">
        <v>0</v>
      </c>
      <c r="X7620">
        <v>0</v>
      </c>
      <c r="Y7620">
        <v>0</v>
      </c>
      <c r="Z7620">
        <v>0</v>
      </c>
      <c r="AA7620">
        <v>1.2999999999999999E-2</v>
      </c>
      <c r="AB7620">
        <v>22.4</v>
      </c>
      <c r="AC7620">
        <v>56</v>
      </c>
      <c r="AD7620">
        <v>13.2</v>
      </c>
      <c r="AE7620">
        <v>22.2</v>
      </c>
      <c r="AF7620">
        <v>10.3</v>
      </c>
      <c r="AG7620">
        <v>7.2999999999999995E-2</v>
      </c>
      <c r="AH7620" t="s">
        <v>337</v>
      </c>
      <c r="AI7620" t="s">
        <v>337</v>
      </c>
      <c r="AJ7620">
        <v>0</v>
      </c>
      <c r="AK7620">
        <v>116</v>
      </c>
      <c r="AL7620">
        <v>1</v>
      </c>
      <c r="AM7620">
        <v>100</v>
      </c>
      <c r="AN7620">
        <v>5</v>
      </c>
    </row>
    <row r="7621" spans="1:40" x14ac:dyDescent="0.25">
      <c r="A7621" s="34">
        <v>40769</v>
      </c>
      <c r="B7621" s="220">
        <v>0.3298611111111111</v>
      </c>
      <c r="C7621">
        <v>22.1</v>
      </c>
      <c r="D7621">
        <v>22.1</v>
      </c>
      <c r="E7621">
        <v>22.1</v>
      </c>
      <c r="F7621">
        <v>79</v>
      </c>
      <c r="G7621">
        <v>18.2</v>
      </c>
      <c r="H7621">
        <v>2</v>
      </c>
      <c r="I7621" t="s">
        <v>336</v>
      </c>
      <c r="J7621">
        <v>0.17</v>
      </c>
      <c r="K7621">
        <v>4</v>
      </c>
      <c r="L7621" t="s">
        <v>336</v>
      </c>
      <c r="M7621">
        <v>22.1</v>
      </c>
      <c r="N7621">
        <v>22.8</v>
      </c>
      <c r="O7621">
        <v>22.8</v>
      </c>
      <c r="P7621" t="s">
        <v>337</v>
      </c>
      <c r="Q7621">
        <v>755.4</v>
      </c>
      <c r="R7621">
        <v>0</v>
      </c>
      <c r="S7621">
        <v>0</v>
      </c>
      <c r="T7621">
        <v>41</v>
      </c>
      <c r="U7621">
        <v>0.28999999999999998</v>
      </c>
      <c r="V7621">
        <v>42</v>
      </c>
      <c r="W7621">
        <v>0</v>
      </c>
      <c r="X7621">
        <v>0</v>
      </c>
      <c r="Y7621">
        <v>0</v>
      </c>
      <c r="Z7621">
        <v>0</v>
      </c>
      <c r="AA7621">
        <v>1.2999999999999999E-2</v>
      </c>
      <c r="AB7621">
        <v>22.3</v>
      </c>
      <c r="AC7621">
        <v>54</v>
      </c>
      <c r="AD7621">
        <v>12.5</v>
      </c>
      <c r="AE7621">
        <v>22</v>
      </c>
      <c r="AF7621">
        <v>9.91</v>
      </c>
      <c r="AG7621">
        <v>7.3099999999999998E-2</v>
      </c>
      <c r="AH7621" t="s">
        <v>337</v>
      </c>
      <c r="AI7621" t="s">
        <v>337</v>
      </c>
      <c r="AJ7621">
        <v>0</v>
      </c>
      <c r="AK7621">
        <v>117</v>
      </c>
      <c r="AL7621">
        <v>1</v>
      </c>
      <c r="AM7621">
        <v>100</v>
      </c>
      <c r="AN7621">
        <v>5</v>
      </c>
    </row>
    <row r="7622" spans="1:40" x14ac:dyDescent="0.25">
      <c r="A7622" s="34">
        <v>40769</v>
      </c>
      <c r="B7622" s="220">
        <v>0.33333333333333331</v>
      </c>
      <c r="C7622">
        <v>22.1</v>
      </c>
      <c r="D7622">
        <v>22.1</v>
      </c>
      <c r="E7622">
        <v>22.1</v>
      </c>
      <c r="F7622">
        <v>78</v>
      </c>
      <c r="G7622">
        <v>18.100000000000001</v>
      </c>
      <c r="H7622">
        <v>1</v>
      </c>
      <c r="I7622" t="s">
        <v>336</v>
      </c>
      <c r="J7622">
        <v>0.08</v>
      </c>
      <c r="K7622">
        <v>3</v>
      </c>
      <c r="L7622" t="s">
        <v>336</v>
      </c>
      <c r="M7622">
        <v>22.1</v>
      </c>
      <c r="N7622">
        <v>22.8</v>
      </c>
      <c r="O7622">
        <v>22.8</v>
      </c>
      <c r="P7622" t="s">
        <v>337</v>
      </c>
      <c r="Q7622">
        <v>755.5</v>
      </c>
      <c r="R7622">
        <v>0</v>
      </c>
      <c r="S7622">
        <v>0</v>
      </c>
      <c r="T7622">
        <v>55</v>
      </c>
      <c r="U7622">
        <v>0.39</v>
      </c>
      <c r="V7622">
        <v>63</v>
      </c>
      <c r="W7622">
        <v>0</v>
      </c>
      <c r="X7622">
        <v>0</v>
      </c>
      <c r="Y7622">
        <v>0</v>
      </c>
      <c r="Z7622">
        <v>0</v>
      </c>
      <c r="AA7622">
        <v>1.2999999999999999E-2</v>
      </c>
      <c r="AB7622">
        <v>22.2</v>
      </c>
      <c r="AC7622">
        <v>56</v>
      </c>
      <c r="AD7622">
        <v>13</v>
      </c>
      <c r="AE7622">
        <v>21.9</v>
      </c>
      <c r="AF7622">
        <v>10.31</v>
      </c>
      <c r="AG7622">
        <v>7.3099999999999998E-2</v>
      </c>
      <c r="AH7622" t="s">
        <v>337</v>
      </c>
      <c r="AI7622" t="s">
        <v>337</v>
      </c>
      <c r="AJ7622">
        <v>1E-3</v>
      </c>
      <c r="AK7622">
        <v>116</v>
      </c>
      <c r="AL7622">
        <v>1</v>
      </c>
      <c r="AM7622">
        <v>100</v>
      </c>
      <c r="AN7622">
        <v>5</v>
      </c>
    </row>
    <row r="7623" spans="1:40" x14ac:dyDescent="0.25">
      <c r="A7623" s="34">
        <v>40769</v>
      </c>
      <c r="B7623" s="220">
        <v>0.33680555555555558</v>
      </c>
      <c r="C7623">
        <v>22.2</v>
      </c>
      <c r="D7623">
        <v>22.2</v>
      </c>
      <c r="E7623">
        <v>22.1</v>
      </c>
      <c r="F7623">
        <v>78</v>
      </c>
      <c r="G7623">
        <v>18.100000000000001</v>
      </c>
      <c r="H7623">
        <v>1</v>
      </c>
      <c r="I7623" t="s">
        <v>336</v>
      </c>
      <c r="J7623">
        <v>0.08</v>
      </c>
      <c r="K7623">
        <v>2</v>
      </c>
      <c r="L7623" t="s">
        <v>336</v>
      </c>
      <c r="M7623">
        <v>22.2</v>
      </c>
      <c r="N7623">
        <v>22.8</v>
      </c>
      <c r="O7623">
        <v>22.8</v>
      </c>
      <c r="P7623" t="s">
        <v>337</v>
      </c>
      <c r="Q7623">
        <v>755.5</v>
      </c>
      <c r="R7623">
        <v>0</v>
      </c>
      <c r="S7623">
        <v>0</v>
      </c>
      <c r="T7623">
        <v>50</v>
      </c>
      <c r="U7623">
        <v>0.36</v>
      </c>
      <c r="V7623">
        <v>53</v>
      </c>
      <c r="W7623">
        <v>0</v>
      </c>
      <c r="X7623">
        <v>0</v>
      </c>
      <c r="Y7623">
        <v>0</v>
      </c>
      <c r="Z7623">
        <v>0</v>
      </c>
      <c r="AA7623">
        <v>1.2999999999999999E-2</v>
      </c>
      <c r="AB7623">
        <v>22.2</v>
      </c>
      <c r="AC7623">
        <v>59</v>
      </c>
      <c r="AD7623">
        <v>13.8</v>
      </c>
      <c r="AE7623">
        <v>22.1</v>
      </c>
      <c r="AF7623">
        <v>10.87</v>
      </c>
      <c r="AG7623">
        <v>7.3099999999999998E-2</v>
      </c>
      <c r="AH7623" t="s">
        <v>337</v>
      </c>
      <c r="AI7623" t="s">
        <v>337</v>
      </c>
      <c r="AJ7623">
        <v>0</v>
      </c>
      <c r="AK7623">
        <v>116</v>
      </c>
      <c r="AL7623">
        <v>1</v>
      </c>
      <c r="AM7623">
        <v>100</v>
      </c>
      <c r="AN7623">
        <v>5</v>
      </c>
    </row>
    <row r="7624" spans="1:40" x14ac:dyDescent="0.25">
      <c r="A7624" s="34">
        <v>40769</v>
      </c>
      <c r="B7624" s="220">
        <v>0.34027777777777773</v>
      </c>
      <c r="C7624">
        <v>22.2</v>
      </c>
      <c r="D7624">
        <v>22.2</v>
      </c>
      <c r="E7624">
        <v>22.2</v>
      </c>
      <c r="F7624">
        <v>77</v>
      </c>
      <c r="G7624">
        <v>17.899999999999999</v>
      </c>
      <c r="H7624">
        <v>0</v>
      </c>
      <c r="I7624" t="s">
        <v>336</v>
      </c>
      <c r="J7624">
        <v>0</v>
      </c>
      <c r="K7624">
        <v>2</v>
      </c>
      <c r="L7624" t="s">
        <v>336</v>
      </c>
      <c r="M7624">
        <v>22.2</v>
      </c>
      <c r="N7624">
        <v>22.8</v>
      </c>
      <c r="O7624">
        <v>22.8</v>
      </c>
      <c r="P7624" t="s">
        <v>337</v>
      </c>
      <c r="Q7624">
        <v>755.7</v>
      </c>
      <c r="R7624">
        <v>0</v>
      </c>
      <c r="S7624">
        <v>0</v>
      </c>
      <c r="T7624">
        <v>52</v>
      </c>
      <c r="U7624">
        <v>0.37</v>
      </c>
      <c r="V7624">
        <v>58</v>
      </c>
      <c r="W7624">
        <v>0</v>
      </c>
      <c r="X7624">
        <v>0</v>
      </c>
      <c r="Y7624">
        <v>0</v>
      </c>
      <c r="Z7624">
        <v>0</v>
      </c>
      <c r="AA7624">
        <v>1.2999999999999999E-2</v>
      </c>
      <c r="AB7624">
        <v>22.4</v>
      </c>
      <c r="AC7624">
        <v>61</v>
      </c>
      <c r="AD7624">
        <v>14.5</v>
      </c>
      <c r="AE7624">
        <v>22.4</v>
      </c>
      <c r="AF7624">
        <v>11.16</v>
      </c>
      <c r="AG7624">
        <v>7.2999999999999995E-2</v>
      </c>
      <c r="AH7624" t="s">
        <v>337</v>
      </c>
      <c r="AI7624" t="s">
        <v>337</v>
      </c>
      <c r="AJ7624">
        <v>0</v>
      </c>
      <c r="AK7624">
        <v>115</v>
      </c>
      <c r="AL7624">
        <v>1</v>
      </c>
      <c r="AM7624">
        <v>100</v>
      </c>
      <c r="AN7624">
        <v>5</v>
      </c>
    </row>
    <row r="7625" spans="1:40" x14ac:dyDescent="0.25">
      <c r="A7625" s="34">
        <v>40769</v>
      </c>
      <c r="B7625" s="220">
        <v>0.34375</v>
      </c>
      <c r="C7625">
        <v>22.2</v>
      </c>
      <c r="D7625">
        <v>22.2</v>
      </c>
      <c r="E7625">
        <v>22.2</v>
      </c>
      <c r="F7625">
        <v>77</v>
      </c>
      <c r="G7625">
        <v>18</v>
      </c>
      <c r="H7625">
        <v>0</v>
      </c>
      <c r="I7625" t="s">
        <v>336</v>
      </c>
      <c r="J7625">
        <v>0</v>
      </c>
      <c r="K7625">
        <v>2</v>
      </c>
      <c r="L7625" t="s">
        <v>336</v>
      </c>
      <c r="M7625">
        <v>22.2</v>
      </c>
      <c r="N7625">
        <v>22.9</v>
      </c>
      <c r="O7625">
        <v>22.9</v>
      </c>
      <c r="P7625" t="s">
        <v>337</v>
      </c>
      <c r="Q7625">
        <v>755.7</v>
      </c>
      <c r="R7625">
        <v>0</v>
      </c>
      <c r="S7625">
        <v>0</v>
      </c>
      <c r="T7625">
        <v>64</v>
      </c>
      <c r="U7625">
        <v>0.46</v>
      </c>
      <c r="V7625">
        <v>65</v>
      </c>
      <c r="W7625">
        <v>0.3</v>
      </c>
      <c r="X7625">
        <v>0.01</v>
      </c>
      <c r="Y7625">
        <v>0.5</v>
      </c>
      <c r="Z7625">
        <v>0</v>
      </c>
      <c r="AA7625">
        <v>1.4E-2</v>
      </c>
      <c r="AB7625">
        <v>22.6</v>
      </c>
      <c r="AC7625">
        <v>62</v>
      </c>
      <c r="AD7625">
        <v>14.9</v>
      </c>
      <c r="AE7625">
        <v>22.7</v>
      </c>
      <c r="AF7625">
        <v>11.3</v>
      </c>
      <c r="AG7625">
        <v>7.2900000000000006E-2</v>
      </c>
      <c r="AH7625" t="s">
        <v>337</v>
      </c>
      <c r="AI7625" t="s">
        <v>337</v>
      </c>
      <c r="AJ7625">
        <v>0</v>
      </c>
      <c r="AK7625">
        <v>116</v>
      </c>
      <c r="AL7625">
        <v>1</v>
      </c>
      <c r="AM7625">
        <v>100</v>
      </c>
      <c r="AN7625">
        <v>5</v>
      </c>
    </row>
    <row r="7626" spans="1:40" x14ac:dyDescent="0.25">
      <c r="A7626" s="34">
        <v>40769</v>
      </c>
      <c r="B7626" s="220">
        <v>0.34722222222222227</v>
      </c>
      <c r="C7626">
        <v>22.2</v>
      </c>
      <c r="D7626">
        <v>22.2</v>
      </c>
      <c r="E7626">
        <v>22.2</v>
      </c>
      <c r="F7626">
        <v>77</v>
      </c>
      <c r="G7626">
        <v>18</v>
      </c>
      <c r="H7626">
        <v>1</v>
      </c>
      <c r="I7626" t="s">
        <v>336</v>
      </c>
      <c r="J7626">
        <v>0.08</v>
      </c>
      <c r="K7626">
        <v>2</v>
      </c>
      <c r="L7626" t="s">
        <v>336</v>
      </c>
      <c r="M7626">
        <v>22.2</v>
      </c>
      <c r="N7626">
        <v>22.9</v>
      </c>
      <c r="O7626">
        <v>22.9</v>
      </c>
      <c r="P7626" t="s">
        <v>337</v>
      </c>
      <c r="Q7626">
        <v>755.7</v>
      </c>
      <c r="R7626">
        <v>0</v>
      </c>
      <c r="S7626">
        <v>0</v>
      </c>
      <c r="T7626">
        <v>61</v>
      </c>
      <c r="U7626">
        <v>0.44</v>
      </c>
      <c r="V7626">
        <v>63</v>
      </c>
      <c r="W7626">
        <v>0.5</v>
      </c>
      <c r="X7626">
        <v>0.02</v>
      </c>
      <c r="Y7626">
        <v>0.6</v>
      </c>
      <c r="Z7626">
        <v>0</v>
      </c>
      <c r="AA7626">
        <v>1.4E-2</v>
      </c>
      <c r="AB7626">
        <v>22.8</v>
      </c>
      <c r="AC7626">
        <v>58</v>
      </c>
      <c r="AD7626">
        <v>14.1</v>
      </c>
      <c r="AE7626">
        <v>22.9</v>
      </c>
      <c r="AF7626">
        <v>10.63</v>
      </c>
      <c r="AG7626">
        <v>7.2900000000000006E-2</v>
      </c>
      <c r="AH7626" t="s">
        <v>337</v>
      </c>
      <c r="AI7626" t="s">
        <v>337</v>
      </c>
      <c r="AJ7626">
        <v>0</v>
      </c>
      <c r="AK7626">
        <v>117</v>
      </c>
      <c r="AL7626">
        <v>1</v>
      </c>
      <c r="AM7626">
        <v>100</v>
      </c>
      <c r="AN7626">
        <v>5</v>
      </c>
    </row>
    <row r="7627" spans="1:40" x14ac:dyDescent="0.25">
      <c r="A7627" s="34">
        <v>40769</v>
      </c>
      <c r="B7627" s="220">
        <v>0.35069444444444442</v>
      </c>
      <c r="C7627">
        <v>22.2</v>
      </c>
      <c r="D7627">
        <v>22.3</v>
      </c>
      <c r="E7627">
        <v>22.2</v>
      </c>
      <c r="F7627">
        <v>78</v>
      </c>
      <c r="G7627">
        <v>18.2</v>
      </c>
      <c r="H7627">
        <v>2</v>
      </c>
      <c r="I7627" t="s">
        <v>336</v>
      </c>
      <c r="J7627">
        <v>0.17</v>
      </c>
      <c r="K7627">
        <v>4</v>
      </c>
      <c r="L7627" t="s">
        <v>336</v>
      </c>
      <c r="M7627">
        <v>22.2</v>
      </c>
      <c r="N7627">
        <v>22.9</v>
      </c>
      <c r="O7627">
        <v>22.9</v>
      </c>
      <c r="P7627" t="s">
        <v>337</v>
      </c>
      <c r="Q7627">
        <v>755.7</v>
      </c>
      <c r="R7627">
        <v>0</v>
      </c>
      <c r="S7627">
        <v>0</v>
      </c>
      <c r="T7627">
        <v>59</v>
      </c>
      <c r="U7627">
        <v>0.42</v>
      </c>
      <c r="V7627">
        <v>62</v>
      </c>
      <c r="W7627">
        <v>0.6</v>
      </c>
      <c r="X7627">
        <v>0.02</v>
      </c>
      <c r="Y7627">
        <v>0.6</v>
      </c>
      <c r="Z7627">
        <v>0</v>
      </c>
      <c r="AA7627">
        <v>1.4E-2</v>
      </c>
      <c r="AB7627">
        <v>22.8</v>
      </c>
      <c r="AC7627">
        <v>55</v>
      </c>
      <c r="AD7627">
        <v>13.3</v>
      </c>
      <c r="AE7627">
        <v>22.8</v>
      </c>
      <c r="AF7627">
        <v>10.09</v>
      </c>
      <c r="AG7627">
        <v>7.2999999999999995E-2</v>
      </c>
      <c r="AH7627" t="s">
        <v>337</v>
      </c>
      <c r="AI7627" t="s">
        <v>337</v>
      </c>
      <c r="AJ7627">
        <v>0</v>
      </c>
      <c r="AK7627">
        <v>117</v>
      </c>
      <c r="AL7627">
        <v>1</v>
      </c>
      <c r="AM7627">
        <v>100</v>
      </c>
      <c r="AN7627">
        <v>5</v>
      </c>
    </row>
    <row r="7628" spans="1:40" x14ac:dyDescent="0.25">
      <c r="A7628" s="34">
        <v>40769</v>
      </c>
      <c r="B7628" s="220">
        <v>0.35416666666666669</v>
      </c>
      <c r="C7628">
        <v>22.3</v>
      </c>
      <c r="D7628">
        <v>22.3</v>
      </c>
      <c r="E7628">
        <v>22.2</v>
      </c>
      <c r="F7628">
        <v>77</v>
      </c>
      <c r="G7628">
        <v>18</v>
      </c>
      <c r="H7628">
        <v>2</v>
      </c>
      <c r="I7628" t="s">
        <v>336</v>
      </c>
      <c r="J7628">
        <v>0.17</v>
      </c>
      <c r="K7628">
        <v>3</v>
      </c>
      <c r="L7628" t="s">
        <v>336</v>
      </c>
      <c r="M7628">
        <v>22.3</v>
      </c>
      <c r="N7628">
        <v>22.9</v>
      </c>
      <c r="O7628">
        <v>22.9</v>
      </c>
      <c r="P7628" t="s">
        <v>337</v>
      </c>
      <c r="Q7628">
        <v>755.7</v>
      </c>
      <c r="R7628">
        <v>0</v>
      </c>
      <c r="S7628">
        <v>0</v>
      </c>
      <c r="T7628">
        <v>70</v>
      </c>
      <c r="U7628">
        <v>0.5</v>
      </c>
      <c r="V7628">
        <v>79</v>
      </c>
      <c r="W7628">
        <v>0.6</v>
      </c>
      <c r="X7628">
        <v>0.02</v>
      </c>
      <c r="Y7628">
        <v>0.7</v>
      </c>
      <c r="Z7628">
        <v>0</v>
      </c>
      <c r="AA7628">
        <v>1.4E-2</v>
      </c>
      <c r="AB7628">
        <v>22.7</v>
      </c>
      <c r="AC7628">
        <v>53</v>
      </c>
      <c r="AD7628">
        <v>12.6</v>
      </c>
      <c r="AE7628">
        <v>22.5</v>
      </c>
      <c r="AF7628">
        <v>9.74</v>
      </c>
      <c r="AG7628">
        <v>7.2999999999999995E-2</v>
      </c>
      <c r="AH7628" t="s">
        <v>337</v>
      </c>
      <c r="AI7628" t="s">
        <v>337</v>
      </c>
      <c r="AJ7628">
        <v>0</v>
      </c>
      <c r="AK7628">
        <v>115</v>
      </c>
      <c r="AL7628">
        <v>1</v>
      </c>
      <c r="AM7628">
        <v>100</v>
      </c>
      <c r="AN7628">
        <v>5</v>
      </c>
    </row>
    <row r="7629" spans="1:40" x14ac:dyDescent="0.25">
      <c r="A7629" s="34">
        <v>40769</v>
      </c>
      <c r="B7629" s="220">
        <v>0.3576388888888889</v>
      </c>
      <c r="C7629">
        <v>22.4</v>
      </c>
      <c r="D7629">
        <v>22.4</v>
      </c>
      <c r="E7629">
        <v>22.3</v>
      </c>
      <c r="F7629">
        <v>77</v>
      </c>
      <c r="G7629">
        <v>18.2</v>
      </c>
      <c r="H7629">
        <v>2</v>
      </c>
      <c r="I7629" t="s">
        <v>336</v>
      </c>
      <c r="J7629">
        <v>0.17</v>
      </c>
      <c r="K7629">
        <v>4</v>
      </c>
      <c r="L7629" t="s">
        <v>336</v>
      </c>
      <c r="M7629">
        <v>22.4</v>
      </c>
      <c r="N7629">
        <v>23.1</v>
      </c>
      <c r="O7629">
        <v>23.1</v>
      </c>
      <c r="P7629" t="s">
        <v>337</v>
      </c>
      <c r="Q7629">
        <v>755.8</v>
      </c>
      <c r="R7629">
        <v>0</v>
      </c>
      <c r="S7629">
        <v>0</v>
      </c>
      <c r="T7629">
        <v>122</v>
      </c>
      <c r="U7629">
        <v>0.87</v>
      </c>
      <c r="V7629">
        <v>171</v>
      </c>
      <c r="W7629">
        <v>0.7</v>
      </c>
      <c r="X7629">
        <v>0.03</v>
      </c>
      <c r="Y7629">
        <v>0.8</v>
      </c>
      <c r="Z7629">
        <v>0</v>
      </c>
      <c r="AA7629">
        <v>1.4E-2</v>
      </c>
      <c r="AB7629">
        <v>22.7</v>
      </c>
      <c r="AC7629">
        <v>52</v>
      </c>
      <c r="AD7629">
        <v>12.3</v>
      </c>
      <c r="AE7629">
        <v>22.4</v>
      </c>
      <c r="AF7629">
        <v>9.59</v>
      </c>
      <c r="AG7629">
        <v>7.3099999999999998E-2</v>
      </c>
      <c r="AH7629" t="s">
        <v>337</v>
      </c>
      <c r="AI7629" t="s">
        <v>337</v>
      </c>
      <c r="AJ7629">
        <v>0</v>
      </c>
      <c r="AK7629">
        <v>114</v>
      </c>
      <c r="AL7629">
        <v>1</v>
      </c>
      <c r="AM7629">
        <v>100</v>
      </c>
      <c r="AN7629">
        <v>5</v>
      </c>
    </row>
    <row r="7630" spans="1:40" x14ac:dyDescent="0.25">
      <c r="A7630" s="34">
        <v>40769</v>
      </c>
      <c r="B7630" s="220">
        <v>0.3611111111111111</v>
      </c>
      <c r="C7630">
        <v>22.6</v>
      </c>
      <c r="D7630">
        <v>22.6</v>
      </c>
      <c r="E7630">
        <v>22.4</v>
      </c>
      <c r="F7630">
        <v>77</v>
      </c>
      <c r="G7630">
        <v>18.3</v>
      </c>
      <c r="H7630">
        <v>2</v>
      </c>
      <c r="I7630" t="s">
        <v>336</v>
      </c>
      <c r="J7630">
        <v>0.17</v>
      </c>
      <c r="K7630">
        <v>4</v>
      </c>
      <c r="L7630" t="s">
        <v>336</v>
      </c>
      <c r="M7630">
        <v>22.6</v>
      </c>
      <c r="N7630">
        <v>23.3</v>
      </c>
      <c r="O7630">
        <v>23.3</v>
      </c>
      <c r="P7630" t="s">
        <v>337</v>
      </c>
      <c r="Q7630">
        <v>755.8</v>
      </c>
      <c r="R7630">
        <v>0</v>
      </c>
      <c r="S7630">
        <v>0</v>
      </c>
      <c r="T7630">
        <v>164</v>
      </c>
      <c r="U7630">
        <v>1.18</v>
      </c>
      <c r="V7630">
        <v>195</v>
      </c>
      <c r="W7630">
        <v>0.8</v>
      </c>
      <c r="X7630">
        <v>0.03</v>
      </c>
      <c r="Y7630">
        <v>0.8</v>
      </c>
      <c r="Z7630">
        <v>0</v>
      </c>
      <c r="AA7630">
        <v>1.4999999999999999E-2</v>
      </c>
      <c r="AB7630">
        <v>22.6</v>
      </c>
      <c r="AC7630">
        <v>53</v>
      </c>
      <c r="AD7630">
        <v>12.5</v>
      </c>
      <c r="AE7630">
        <v>22.3</v>
      </c>
      <c r="AF7630">
        <v>9.75</v>
      </c>
      <c r="AG7630">
        <v>7.3099999999999998E-2</v>
      </c>
      <c r="AH7630" t="s">
        <v>337</v>
      </c>
      <c r="AI7630" t="s">
        <v>337</v>
      </c>
      <c r="AJ7630">
        <v>0</v>
      </c>
      <c r="AK7630">
        <v>117</v>
      </c>
      <c r="AL7630">
        <v>1</v>
      </c>
      <c r="AM7630">
        <v>100</v>
      </c>
      <c r="AN7630">
        <v>5</v>
      </c>
    </row>
    <row r="7631" spans="1:40" x14ac:dyDescent="0.25">
      <c r="A7631" s="34">
        <v>40769</v>
      </c>
      <c r="B7631" s="220">
        <v>0.36458333333333331</v>
      </c>
      <c r="C7631">
        <v>22.7</v>
      </c>
      <c r="D7631">
        <v>22.7</v>
      </c>
      <c r="E7631">
        <v>22.6</v>
      </c>
      <c r="F7631">
        <v>76</v>
      </c>
      <c r="G7631">
        <v>18.2</v>
      </c>
      <c r="H7631">
        <v>2</v>
      </c>
      <c r="I7631" t="s">
        <v>336</v>
      </c>
      <c r="J7631">
        <v>0.17</v>
      </c>
      <c r="K7631">
        <v>4</v>
      </c>
      <c r="L7631" t="s">
        <v>336</v>
      </c>
      <c r="M7631">
        <v>22.7</v>
      </c>
      <c r="N7631">
        <v>23.5</v>
      </c>
      <c r="O7631">
        <v>23.5</v>
      </c>
      <c r="P7631" t="s">
        <v>337</v>
      </c>
      <c r="Q7631">
        <v>755.9</v>
      </c>
      <c r="R7631">
        <v>0</v>
      </c>
      <c r="S7631">
        <v>0</v>
      </c>
      <c r="T7631">
        <v>86</v>
      </c>
      <c r="U7631">
        <v>0.62</v>
      </c>
      <c r="V7631">
        <v>128</v>
      </c>
      <c r="W7631">
        <v>0.9</v>
      </c>
      <c r="X7631">
        <v>0.03</v>
      </c>
      <c r="Y7631">
        <v>0.9</v>
      </c>
      <c r="Z7631">
        <v>0</v>
      </c>
      <c r="AA7631">
        <v>1.4999999999999999E-2</v>
      </c>
      <c r="AB7631">
        <v>22.7</v>
      </c>
      <c r="AC7631">
        <v>57</v>
      </c>
      <c r="AD7631">
        <v>13.7</v>
      </c>
      <c r="AE7631">
        <v>22.7</v>
      </c>
      <c r="AF7631">
        <v>10.44</v>
      </c>
      <c r="AG7631">
        <v>7.2999999999999995E-2</v>
      </c>
      <c r="AH7631" t="s">
        <v>337</v>
      </c>
      <c r="AI7631" t="s">
        <v>337</v>
      </c>
      <c r="AJ7631">
        <v>0</v>
      </c>
      <c r="AK7631">
        <v>117</v>
      </c>
      <c r="AL7631">
        <v>1</v>
      </c>
      <c r="AM7631">
        <v>100</v>
      </c>
      <c r="AN7631">
        <v>5</v>
      </c>
    </row>
    <row r="7632" spans="1:40" x14ac:dyDescent="0.25">
      <c r="A7632" s="34">
        <v>40769</v>
      </c>
      <c r="B7632" s="220">
        <v>0.36805555555555558</v>
      </c>
      <c r="C7632">
        <v>22.7</v>
      </c>
      <c r="D7632">
        <v>22.7</v>
      </c>
      <c r="E7632">
        <v>22.7</v>
      </c>
      <c r="F7632">
        <v>75</v>
      </c>
      <c r="G7632">
        <v>18</v>
      </c>
      <c r="H7632">
        <v>2</v>
      </c>
      <c r="I7632" t="s">
        <v>336</v>
      </c>
      <c r="J7632">
        <v>0.17</v>
      </c>
      <c r="K7632">
        <v>4</v>
      </c>
      <c r="L7632" t="s">
        <v>336</v>
      </c>
      <c r="M7632">
        <v>22.7</v>
      </c>
      <c r="N7632">
        <v>23.4</v>
      </c>
      <c r="O7632">
        <v>23.4</v>
      </c>
      <c r="P7632" t="s">
        <v>337</v>
      </c>
      <c r="Q7632">
        <v>755.9</v>
      </c>
      <c r="R7632">
        <v>0</v>
      </c>
      <c r="S7632">
        <v>0</v>
      </c>
      <c r="T7632">
        <v>85</v>
      </c>
      <c r="U7632">
        <v>0.61</v>
      </c>
      <c r="V7632">
        <v>91</v>
      </c>
      <c r="W7632">
        <v>1</v>
      </c>
      <c r="X7632">
        <v>0.04</v>
      </c>
      <c r="Y7632">
        <v>1</v>
      </c>
      <c r="Z7632">
        <v>0</v>
      </c>
      <c r="AA7632">
        <v>1.4999999999999999E-2</v>
      </c>
      <c r="AB7632">
        <v>22.8</v>
      </c>
      <c r="AC7632">
        <v>59</v>
      </c>
      <c r="AD7632">
        <v>14.4</v>
      </c>
      <c r="AE7632">
        <v>23</v>
      </c>
      <c r="AF7632">
        <v>10.83</v>
      </c>
      <c r="AG7632">
        <v>7.2900000000000006E-2</v>
      </c>
      <c r="AH7632" t="s">
        <v>337</v>
      </c>
      <c r="AI7632" t="s">
        <v>337</v>
      </c>
      <c r="AJ7632">
        <v>0</v>
      </c>
      <c r="AK7632">
        <v>116</v>
      </c>
      <c r="AL7632">
        <v>1</v>
      </c>
      <c r="AM7632">
        <v>100</v>
      </c>
      <c r="AN7632">
        <v>5</v>
      </c>
    </row>
    <row r="7633" spans="1:40" x14ac:dyDescent="0.25">
      <c r="A7633" s="34">
        <v>40769</v>
      </c>
      <c r="B7633" s="220">
        <v>0.37152777777777773</v>
      </c>
      <c r="C7633">
        <v>22.9</v>
      </c>
      <c r="D7633">
        <v>22.9</v>
      </c>
      <c r="E7633">
        <v>22.7</v>
      </c>
      <c r="F7633">
        <v>73</v>
      </c>
      <c r="G7633">
        <v>17.8</v>
      </c>
      <c r="H7633">
        <v>2</v>
      </c>
      <c r="I7633" t="s">
        <v>336</v>
      </c>
      <c r="J7633">
        <v>0.17</v>
      </c>
      <c r="K7633">
        <v>4</v>
      </c>
      <c r="L7633" t="s">
        <v>336</v>
      </c>
      <c r="M7633">
        <v>22.9</v>
      </c>
      <c r="N7633">
        <v>23.7</v>
      </c>
      <c r="O7633">
        <v>23.7</v>
      </c>
      <c r="P7633" t="s">
        <v>337</v>
      </c>
      <c r="Q7633">
        <v>755.9</v>
      </c>
      <c r="R7633">
        <v>0</v>
      </c>
      <c r="S7633">
        <v>0</v>
      </c>
      <c r="T7633">
        <v>227</v>
      </c>
      <c r="U7633">
        <v>1.63</v>
      </c>
      <c r="V7633">
        <v>241</v>
      </c>
      <c r="W7633">
        <v>1.1000000000000001</v>
      </c>
      <c r="X7633">
        <v>0.04</v>
      </c>
      <c r="Y7633">
        <v>1.2</v>
      </c>
      <c r="Z7633">
        <v>0</v>
      </c>
      <c r="AA7633">
        <v>1.6E-2</v>
      </c>
      <c r="AB7633">
        <v>23.1</v>
      </c>
      <c r="AC7633">
        <v>58</v>
      </c>
      <c r="AD7633">
        <v>14.4</v>
      </c>
      <c r="AE7633">
        <v>23.3</v>
      </c>
      <c r="AF7633">
        <v>10.61</v>
      </c>
      <c r="AG7633">
        <v>7.2800000000000004E-2</v>
      </c>
      <c r="AH7633" t="s">
        <v>337</v>
      </c>
      <c r="AI7633" t="s">
        <v>337</v>
      </c>
      <c r="AJ7633">
        <v>0</v>
      </c>
      <c r="AK7633">
        <v>116</v>
      </c>
      <c r="AL7633">
        <v>1</v>
      </c>
      <c r="AM7633">
        <v>100</v>
      </c>
      <c r="AN7633">
        <v>5</v>
      </c>
    </row>
    <row r="7634" spans="1:40" x14ac:dyDescent="0.25">
      <c r="A7634" s="34">
        <v>40769</v>
      </c>
      <c r="B7634" s="220">
        <v>0.375</v>
      </c>
      <c r="C7634">
        <v>23.2</v>
      </c>
      <c r="D7634">
        <v>23.2</v>
      </c>
      <c r="E7634">
        <v>22.9</v>
      </c>
      <c r="F7634">
        <v>72</v>
      </c>
      <c r="G7634">
        <v>17.899999999999999</v>
      </c>
      <c r="H7634">
        <v>1</v>
      </c>
      <c r="I7634" t="s">
        <v>336</v>
      </c>
      <c r="J7634">
        <v>0.08</v>
      </c>
      <c r="K7634">
        <v>3</v>
      </c>
      <c r="L7634" t="s">
        <v>336</v>
      </c>
      <c r="M7634">
        <v>23.2</v>
      </c>
      <c r="N7634">
        <v>24.1</v>
      </c>
      <c r="O7634">
        <v>24.1</v>
      </c>
      <c r="P7634" t="s">
        <v>337</v>
      </c>
      <c r="Q7634">
        <v>755.9</v>
      </c>
      <c r="R7634">
        <v>0</v>
      </c>
      <c r="S7634">
        <v>0</v>
      </c>
      <c r="T7634">
        <v>258</v>
      </c>
      <c r="U7634">
        <v>1.85</v>
      </c>
      <c r="V7634">
        <v>279</v>
      </c>
      <c r="W7634">
        <v>1.2</v>
      </c>
      <c r="X7634">
        <v>0.04</v>
      </c>
      <c r="Y7634">
        <v>1.3</v>
      </c>
      <c r="Z7634">
        <v>0</v>
      </c>
      <c r="AA7634">
        <v>1.7000000000000001E-2</v>
      </c>
      <c r="AB7634">
        <v>23.2</v>
      </c>
      <c r="AC7634">
        <v>54</v>
      </c>
      <c r="AD7634">
        <v>13.4</v>
      </c>
      <c r="AE7634">
        <v>23.3</v>
      </c>
      <c r="AF7634">
        <v>9.8699999999999992</v>
      </c>
      <c r="AG7634">
        <v>7.2900000000000006E-2</v>
      </c>
      <c r="AH7634" t="s">
        <v>337</v>
      </c>
      <c r="AI7634" t="s">
        <v>337</v>
      </c>
      <c r="AJ7634">
        <v>3.0000000000000001E-3</v>
      </c>
      <c r="AK7634">
        <v>116</v>
      </c>
      <c r="AL7634">
        <v>1</v>
      </c>
      <c r="AM7634">
        <v>100</v>
      </c>
      <c r="AN7634">
        <v>5</v>
      </c>
    </row>
    <row r="7635" spans="1:40" x14ac:dyDescent="0.25">
      <c r="A7635" s="34">
        <v>40769</v>
      </c>
      <c r="B7635" s="220">
        <v>0.37847222222222227</v>
      </c>
      <c r="C7635">
        <v>23.6</v>
      </c>
      <c r="D7635">
        <v>23.6</v>
      </c>
      <c r="E7635">
        <v>23.3</v>
      </c>
      <c r="F7635">
        <v>71</v>
      </c>
      <c r="G7635">
        <v>18</v>
      </c>
      <c r="H7635">
        <v>2</v>
      </c>
      <c r="I7635" t="s">
        <v>336</v>
      </c>
      <c r="J7635">
        <v>0.17</v>
      </c>
      <c r="K7635">
        <v>5</v>
      </c>
      <c r="L7635" t="s">
        <v>336</v>
      </c>
      <c r="M7635">
        <v>23.6</v>
      </c>
      <c r="N7635">
        <v>24.5</v>
      </c>
      <c r="O7635">
        <v>24.5</v>
      </c>
      <c r="P7635" t="s">
        <v>337</v>
      </c>
      <c r="Q7635">
        <v>755.9</v>
      </c>
      <c r="R7635">
        <v>0</v>
      </c>
      <c r="S7635">
        <v>0</v>
      </c>
      <c r="T7635">
        <v>291</v>
      </c>
      <c r="U7635">
        <v>2.09</v>
      </c>
      <c r="V7635">
        <v>297</v>
      </c>
      <c r="W7635">
        <v>1.4</v>
      </c>
      <c r="X7635">
        <v>0.05</v>
      </c>
      <c r="Y7635">
        <v>1.4</v>
      </c>
      <c r="Z7635">
        <v>0</v>
      </c>
      <c r="AA7635">
        <v>1.7999999999999999E-2</v>
      </c>
      <c r="AB7635">
        <v>23.3</v>
      </c>
      <c r="AC7635">
        <v>52</v>
      </c>
      <c r="AD7635">
        <v>12.9</v>
      </c>
      <c r="AE7635">
        <v>23.3</v>
      </c>
      <c r="AF7635">
        <v>9.57</v>
      </c>
      <c r="AG7635">
        <v>7.2900000000000006E-2</v>
      </c>
      <c r="AH7635" t="s">
        <v>337</v>
      </c>
      <c r="AI7635" t="s">
        <v>337</v>
      </c>
      <c r="AJ7635">
        <v>0</v>
      </c>
      <c r="AK7635">
        <v>116</v>
      </c>
      <c r="AL7635">
        <v>1</v>
      </c>
      <c r="AM7635">
        <v>100</v>
      </c>
      <c r="AN7635">
        <v>5</v>
      </c>
    </row>
    <row r="7636" spans="1:40" x14ac:dyDescent="0.25">
      <c r="A7636" s="34">
        <v>40769</v>
      </c>
      <c r="B7636" s="220">
        <v>0.38194444444444442</v>
      </c>
      <c r="C7636">
        <v>23.9</v>
      </c>
      <c r="D7636">
        <v>23.9</v>
      </c>
      <c r="E7636">
        <v>23.6</v>
      </c>
      <c r="F7636">
        <v>71</v>
      </c>
      <c r="G7636">
        <v>18.3</v>
      </c>
      <c r="H7636">
        <v>3</v>
      </c>
      <c r="I7636" t="s">
        <v>336</v>
      </c>
      <c r="J7636">
        <v>0.25</v>
      </c>
      <c r="K7636">
        <v>7</v>
      </c>
      <c r="L7636" t="s">
        <v>349</v>
      </c>
      <c r="M7636">
        <v>23.9</v>
      </c>
      <c r="N7636">
        <v>24.9</v>
      </c>
      <c r="O7636">
        <v>24.9</v>
      </c>
      <c r="P7636" t="s">
        <v>337</v>
      </c>
      <c r="Q7636">
        <v>755.9</v>
      </c>
      <c r="R7636">
        <v>0</v>
      </c>
      <c r="S7636">
        <v>0</v>
      </c>
      <c r="T7636">
        <v>307</v>
      </c>
      <c r="U7636">
        <v>2.2000000000000002</v>
      </c>
      <c r="V7636">
        <v>316</v>
      </c>
      <c r="W7636">
        <v>1.5</v>
      </c>
      <c r="X7636">
        <v>0.05</v>
      </c>
      <c r="Y7636">
        <v>1.5</v>
      </c>
      <c r="Z7636">
        <v>0</v>
      </c>
      <c r="AA7636">
        <v>1.9E-2</v>
      </c>
      <c r="AB7636">
        <v>23.3</v>
      </c>
      <c r="AC7636">
        <v>50</v>
      </c>
      <c r="AD7636">
        <v>12.3</v>
      </c>
      <c r="AE7636">
        <v>23.2</v>
      </c>
      <c r="AF7636">
        <v>9.25</v>
      </c>
      <c r="AG7636">
        <v>7.2900000000000006E-2</v>
      </c>
      <c r="AH7636" t="s">
        <v>337</v>
      </c>
      <c r="AI7636" t="s">
        <v>337</v>
      </c>
      <c r="AJ7636">
        <v>0</v>
      </c>
      <c r="AK7636">
        <v>117</v>
      </c>
      <c r="AL7636">
        <v>1</v>
      </c>
      <c r="AM7636">
        <v>100</v>
      </c>
      <c r="AN7636">
        <v>5</v>
      </c>
    </row>
    <row r="7637" spans="1:40" x14ac:dyDescent="0.25">
      <c r="A7637" s="34">
        <v>40769</v>
      </c>
      <c r="B7637" s="220">
        <v>0.38541666666666669</v>
      </c>
      <c r="C7637">
        <v>24.1</v>
      </c>
      <c r="D7637">
        <v>24.1</v>
      </c>
      <c r="E7637">
        <v>23.9</v>
      </c>
      <c r="F7637">
        <v>71</v>
      </c>
      <c r="G7637">
        <v>18.5</v>
      </c>
      <c r="H7637">
        <v>3</v>
      </c>
      <c r="I7637" t="s">
        <v>351</v>
      </c>
      <c r="J7637">
        <v>0.25</v>
      </c>
      <c r="K7637">
        <v>7</v>
      </c>
      <c r="L7637" t="s">
        <v>349</v>
      </c>
      <c r="M7637">
        <v>24.1</v>
      </c>
      <c r="N7637">
        <v>25.1</v>
      </c>
      <c r="O7637">
        <v>25.1</v>
      </c>
      <c r="P7637" t="s">
        <v>337</v>
      </c>
      <c r="Q7637">
        <v>755.9</v>
      </c>
      <c r="R7637">
        <v>0</v>
      </c>
      <c r="S7637">
        <v>0</v>
      </c>
      <c r="T7637">
        <v>330</v>
      </c>
      <c r="U7637">
        <v>2.37</v>
      </c>
      <c r="V7637">
        <v>336</v>
      </c>
      <c r="W7637">
        <v>1.6</v>
      </c>
      <c r="X7637">
        <v>0.06</v>
      </c>
      <c r="Y7637">
        <v>1.7</v>
      </c>
      <c r="Z7637">
        <v>0</v>
      </c>
      <c r="AA7637">
        <v>0.02</v>
      </c>
      <c r="AB7637">
        <v>23.3</v>
      </c>
      <c r="AC7637">
        <v>49</v>
      </c>
      <c r="AD7637">
        <v>12</v>
      </c>
      <c r="AE7637">
        <v>23.1</v>
      </c>
      <c r="AF7637">
        <v>9.0500000000000007</v>
      </c>
      <c r="AG7637">
        <v>7.2900000000000006E-2</v>
      </c>
      <c r="AH7637" t="s">
        <v>337</v>
      </c>
      <c r="AI7637" t="s">
        <v>337</v>
      </c>
      <c r="AJ7637">
        <v>0</v>
      </c>
      <c r="AK7637">
        <v>117</v>
      </c>
      <c r="AL7637">
        <v>1</v>
      </c>
      <c r="AM7637">
        <v>100</v>
      </c>
      <c r="AN7637">
        <v>5</v>
      </c>
    </row>
    <row r="7638" spans="1:40" x14ac:dyDescent="0.25">
      <c r="A7638" s="34">
        <v>40769</v>
      </c>
      <c r="B7638" s="220">
        <v>0.3888888888888889</v>
      </c>
      <c r="C7638">
        <v>24.4</v>
      </c>
      <c r="D7638">
        <v>24.4</v>
      </c>
      <c r="E7638">
        <v>24.1</v>
      </c>
      <c r="F7638">
        <v>69</v>
      </c>
      <c r="G7638">
        <v>18.399999999999999</v>
      </c>
      <c r="H7638">
        <v>3</v>
      </c>
      <c r="I7638" t="s">
        <v>351</v>
      </c>
      <c r="J7638">
        <v>0.25</v>
      </c>
      <c r="K7638">
        <v>5</v>
      </c>
      <c r="L7638" t="s">
        <v>351</v>
      </c>
      <c r="M7638">
        <v>24.4</v>
      </c>
      <c r="N7638">
        <v>25.4</v>
      </c>
      <c r="O7638">
        <v>25.4</v>
      </c>
      <c r="P7638" t="s">
        <v>337</v>
      </c>
      <c r="Q7638">
        <v>755.8</v>
      </c>
      <c r="R7638">
        <v>0</v>
      </c>
      <c r="S7638">
        <v>0</v>
      </c>
      <c r="T7638">
        <v>346</v>
      </c>
      <c r="U7638">
        <v>2.48</v>
      </c>
      <c r="V7638">
        <v>353</v>
      </c>
      <c r="W7638">
        <v>1.8</v>
      </c>
      <c r="X7638">
        <v>0.06</v>
      </c>
      <c r="Y7638">
        <v>1.8</v>
      </c>
      <c r="Z7638">
        <v>0</v>
      </c>
      <c r="AA7638">
        <v>2.1000000000000001E-2</v>
      </c>
      <c r="AB7638">
        <v>23.4</v>
      </c>
      <c r="AC7638">
        <v>51</v>
      </c>
      <c r="AD7638">
        <v>12.7</v>
      </c>
      <c r="AE7638">
        <v>23.4</v>
      </c>
      <c r="AF7638">
        <v>9.3699999999999992</v>
      </c>
      <c r="AG7638">
        <v>7.2800000000000004E-2</v>
      </c>
      <c r="AH7638" t="s">
        <v>337</v>
      </c>
      <c r="AI7638" t="s">
        <v>337</v>
      </c>
      <c r="AJ7638">
        <v>0</v>
      </c>
      <c r="AK7638">
        <v>118</v>
      </c>
      <c r="AL7638">
        <v>1</v>
      </c>
      <c r="AM7638">
        <v>100</v>
      </c>
      <c r="AN7638">
        <v>5</v>
      </c>
    </row>
    <row r="7639" spans="1:40" x14ac:dyDescent="0.25">
      <c r="A7639" s="34">
        <v>40769</v>
      </c>
      <c r="B7639" s="220">
        <v>0.3923611111111111</v>
      </c>
      <c r="C7639">
        <v>24.7</v>
      </c>
      <c r="D7639">
        <v>24.7</v>
      </c>
      <c r="E7639">
        <v>24.4</v>
      </c>
      <c r="F7639">
        <v>68</v>
      </c>
      <c r="G7639">
        <v>18.399999999999999</v>
      </c>
      <c r="H7639">
        <v>3</v>
      </c>
      <c r="I7639" t="s">
        <v>351</v>
      </c>
      <c r="J7639">
        <v>0.25</v>
      </c>
      <c r="K7639">
        <v>7</v>
      </c>
      <c r="L7639" t="s">
        <v>351</v>
      </c>
      <c r="M7639">
        <v>24.7</v>
      </c>
      <c r="N7639">
        <v>25.6</v>
      </c>
      <c r="O7639">
        <v>25.6</v>
      </c>
      <c r="P7639" t="s">
        <v>337</v>
      </c>
      <c r="Q7639">
        <v>755.9</v>
      </c>
      <c r="R7639">
        <v>0</v>
      </c>
      <c r="S7639">
        <v>0</v>
      </c>
      <c r="T7639">
        <v>361</v>
      </c>
      <c r="U7639">
        <v>2.59</v>
      </c>
      <c r="V7639">
        <v>367</v>
      </c>
      <c r="W7639">
        <v>1.9</v>
      </c>
      <c r="X7639">
        <v>7.0000000000000007E-2</v>
      </c>
      <c r="Y7639">
        <v>2</v>
      </c>
      <c r="Z7639">
        <v>0</v>
      </c>
      <c r="AA7639">
        <v>2.1999999999999999E-2</v>
      </c>
      <c r="AB7639">
        <v>23.7</v>
      </c>
      <c r="AC7639">
        <v>53</v>
      </c>
      <c r="AD7639">
        <v>13.6</v>
      </c>
      <c r="AE7639">
        <v>23.8</v>
      </c>
      <c r="AF7639">
        <v>9.66</v>
      </c>
      <c r="AG7639">
        <v>7.2700000000000001E-2</v>
      </c>
      <c r="AH7639" t="s">
        <v>337</v>
      </c>
      <c r="AI7639" t="s">
        <v>337</v>
      </c>
      <c r="AJ7639">
        <v>0</v>
      </c>
      <c r="AK7639">
        <v>117</v>
      </c>
      <c r="AL7639">
        <v>1</v>
      </c>
      <c r="AM7639">
        <v>100</v>
      </c>
      <c r="AN7639">
        <v>5</v>
      </c>
    </row>
    <row r="7640" spans="1:40" x14ac:dyDescent="0.25">
      <c r="A7640" s="34">
        <v>40769</v>
      </c>
      <c r="B7640" s="220">
        <v>0.39583333333333331</v>
      </c>
      <c r="C7640">
        <v>24.9</v>
      </c>
      <c r="D7640">
        <v>24.9</v>
      </c>
      <c r="E7640">
        <v>24.7</v>
      </c>
      <c r="F7640">
        <v>68</v>
      </c>
      <c r="G7640">
        <v>18.600000000000001</v>
      </c>
      <c r="H7640">
        <v>4</v>
      </c>
      <c r="I7640" t="s">
        <v>349</v>
      </c>
      <c r="J7640">
        <v>0.33</v>
      </c>
      <c r="K7640">
        <v>6</v>
      </c>
      <c r="L7640" t="s">
        <v>349</v>
      </c>
      <c r="M7640">
        <v>24.9</v>
      </c>
      <c r="N7640">
        <v>25.9</v>
      </c>
      <c r="O7640">
        <v>25.9</v>
      </c>
      <c r="P7640" t="s">
        <v>337</v>
      </c>
      <c r="Q7640">
        <v>755.8</v>
      </c>
      <c r="R7640">
        <v>0</v>
      </c>
      <c r="S7640">
        <v>0</v>
      </c>
      <c r="T7640">
        <v>379</v>
      </c>
      <c r="U7640">
        <v>2.72</v>
      </c>
      <c r="V7640">
        <v>385</v>
      </c>
      <c r="W7640">
        <v>2.1</v>
      </c>
      <c r="X7640">
        <v>7.0000000000000007E-2</v>
      </c>
      <c r="Y7640">
        <v>2.1</v>
      </c>
      <c r="Z7640">
        <v>0</v>
      </c>
      <c r="AA7640">
        <v>2.3E-2</v>
      </c>
      <c r="AB7640">
        <v>24.1</v>
      </c>
      <c r="AC7640">
        <v>55</v>
      </c>
      <c r="AD7640">
        <v>14.5</v>
      </c>
      <c r="AE7640">
        <v>24.3</v>
      </c>
      <c r="AF7640">
        <v>10.029999999999999</v>
      </c>
      <c r="AG7640">
        <v>7.2599999999999998E-2</v>
      </c>
      <c r="AH7640" t="s">
        <v>337</v>
      </c>
      <c r="AI7640" t="s">
        <v>337</v>
      </c>
      <c r="AJ7640">
        <v>0</v>
      </c>
      <c r="AK7640">
        <v>117</v>
      </c>
      <c r="AL7640">
        <v>1</v>
      </c>
      <c r="AM7640">
        <v>100</v>
      </c>
      <c r="AN7640">
        <v>5</v>
      </c>
    </row>
    <row r="7641" spans="1:40" x14ac:dyDescent="0.25">
      <c r="A7641" s="34">
        <v>40769</v>
      </c>
      <c r="B7641" s="220">
        <v>0.39930555555555558</v>
      </c>
      <c r="C7641">
        <v>25.2</v>
      </c>
      <c r="D7641">
        <v>25.2</v>
      </c>
      <c r="E7641">
        <v>24.9</v>
      </c>
      <c r="F7641">
        <v>66</v>
      </c>
      <c r="G7641">
        <v>18.399999999999999</v>
      </c>
      <c r="H7641">
        <v>4</v>
      </c>
      <c r="I7641" t="s">
        <v>349</v>
      </c>
      <c r="J7641">
        <v>0.33</v>
      </c>
      <c r="K7641">
        <v>7</v>
      </c>
      <c r="L7641" t="s">
        <v>351</v>
      </c>
      <c r="M7641">
        <v>25.2</v>
      </c>
      <c r="N7641">
        <v>26</v>
      </c>
      <c r="O7641">
        <v>26</v>
      </c>
      <c r="P7641" t="s">
        <v>337</v>
      </c>
      <c r="Q7641">
        <v>755.7</v>
      </c>
      <c r="R7641">
        <v>0</v>
      </c>
      <c r="S7641">
        <v>0</v>
      </c>
      <c r="T7641">
        <v>394</v>
      </c>
      <c r="U7641">
        <v>2.82</v>
      </c>
      <c r="V7641">
        <v>397</v>
      </c>
      <c r="W7641">
        <v>2.2000000000000002</v>
      </c>
      <c r="X7641">
        <v>0.08</v>
      </c>
      <c r="Y7641">
        <v>2.2999999999999998</v>
      </c>
      <c r="Z7641">
        <v>0</v>
      </c>
      <c r="AA7641">
        <v>2.4E-2</v>
      </c>
      <c r="AB7641">
        <v>24.3</v>
      </c>
      <c r="AC7641">
        <v>52</v>
      </c>
      <c r="AD7641">
        <v>13.8</v>
      </c>
      <c r="AE7641">
        <v>24.4</v>
      </c>
      <c r="AF7641">
        <v>9.5399999999999991</v>
      </c>
      <c r="AG7641">
        <v>7.2599999999999998E-2</v>
      </c>
      <c r="AH7641" t="s">
        <v>337</v>
      </c>
      <c r="AI7641" t="s">
        <v>337</v>
      </c>
      <c r="AJ7641">
        <v>0</v>
      </c>
      <c r="AK7641">
        <v>117</v>
      </c>
      <c r="AL7641">
        <v>1</v>
      </c>
      <c r="AM7641">
        <v>100</v>
      </c>
      <c r="AN7641">
        <v>5</v>
      </c>
    </row>
    <row r="7642" spans="1:40" x14ac:dyDescent="0.25">
      <c r="A7642" s="34">
        <v>40769</v>
      </c>
      <c r="B7642" s="220">
        <v>0.40277777777777773</v>
      </c>
      <c r="C7642">
        <v>25.3</v>
      </c>
      <c r="D7642">
        <v>25.3</v>
      </c>
      <c r="E7642">
        <v>25.2</v>
      </c>
      <c r="F7642">
        <v>66</v>
      </c>
      <c r="G7642">
        <v>18.5</v>
      </c>
      <c r="H7642">
        <v>4</v>
      </c>
      <c r="I7642" t="s">
        <v>349</v>
      </c>
      <c r="J7642">
        <v>0.33</v>
      </c>
      <c r="K7642">
        <v>7</v>
      </c>
      <c r="L7642" t="s">
        <v>349</v>
      </c>
      <c r="M7642">
        <v>25.3</v>
      </c>
      <c r="N7642">
        <v>26.2</v>
      </c>
      <c r="O7642">
        <v>26.2</v>
      </c>
      <c r="P7642" t="s">
        <v>337</v>
      </c>
      <c r="Q7642">
        <v>755.8</v>
      </c>
      <c r="R7642">
        <v>0</v>
      </c>
      <c r="S7642">
        <v>0</v>
      </c>
      <c r="T7642">
        <v>408</v>
      </c>
      <c r="U7642">
        <v>2.92</v>
      </c>
      <c r="V7642">
        <v>413</v>
      </c>
      <c r="W7642">
        <v>2.4</v>
      </c>
      <c r="X7642">
        <v>0.09</v>
      </c>
      <c r="Y7642">
        <v>2.5</v>
      </c>
      <c r="Z7642">
        <v>0</v>
      </c>
      <c r="AA7642">
        <v>2.4E-2</v>
      </c>
      <c r="AB7642">
        <v>24.4</v>
      </c>
      <c r="AC7642">
        <v>49</v>
      </c>
      <c r="AD7642">
        <v>13</v>
      </c>
      <c r="AE7642">
        <v>24.3</v>
      </c>
      <c r="AF7642">
        <v>9.0299999999999994</v>
      </c>
      <c r="AG7642">
        <v>7.2599999999999998E-2</v>
      </c>
      <c r="AH7642" t="s">
        <v>337</v>
      </c>
      <c r="AI7642" t="s">
        <v>337</v>
      </c>
      <c r="AJ7642">
        <v>0</v>
      </c>
      <c r="AK7642">
        <v>115</v>
      </c>
      <c r="AL7642">
        <v>1</v>
      </c>
      <c r="AM7642">
        <v>100</v>
      </c>
      <c r="AN7642">
        <v>5</v>
      </c>
    </row>
    <row r="7643" spans="1:40" x14ac:dyDescent="0.25">
      <c r="A7643" s="34">
        <v>40769</v>
      </c>
      <c r="B7643" s="220">
        <v>0.40625</v>
      </c>
      <c r="C7643">
        <v>25.4</v>
      </c>
      <c r="D7643">
        <v>25.4</v>
      </c>
      <c r="E7643">
        <v>25.4</v>
      </c>
      <c r="F7643">
        <v>65</v>
      </c>
      <c r="G7643">
        <v>18.399999999999999</v>
      </c>
      <c r="H7643">
        <v>4</v>
      </c>
      <c r="I7643" t="s">
        <v>349</v>
      </c>
      <c r="J7643">
        <v>0.33</v>
      </c>
      <c r="K7643">
        <v>7</v>
      </c>
      <c r="L7643" t="s">
        <v>351</v>
      </c>
      <c r="M7643">
        <v>25.4</v>
      </c>
      <c r="N7643">
        <v>26.2</v>
      </c>
      <c r="O7643">
        <v>26.2</v>
      </c>
      <c r="P7643" t="s">
        <v>337</v>
      </c>
      <c r="Q7643">
        <v>755.7</v>
      </c>
      <c r="R7643">
        <v>0</v>
      </c>
      <c r="S7643">
        <v>0</v>
      </c>
      <c r="T7643">
        <v>413</v>
      </c>
      <c r="U7643">
        <v>2.96</v>
      </c>
      <c r="V7643">
        <v>417</v>
      </c>
      <c r="W7643">
        <v>2.6</v>
      </c>
      <c r="X7643">
        <v>0.09</v>
      </c>
      <c r="Y7643">
        <v>2.6</v>
      </c>
      <c r="Z7643">
        <v>0</v>
      </c>
      <c r="AA7643">
        <v>2.5000000000000001E-2</v>
      </c>
      <c r="AB7643">
        <v>24.4</v>
      </c>
      <c r="AC7643">
        <v>48</v>
      </c>
      <c r="AD7643">
        <v>12.7</v>
      </c>
      <c r="AE7643">
        <v>24.3</v>
      </c>
      <c r="AF7643">
        <v>8.93</v>
      </c>
      <c r="AG7643">
        <v>7.2599999999999998E-2</v>
      </c>
      <c r="AH7643" t="s">
        <v>337</v>
      </c>
      <c r="AI7643" t="s">
        <v>337</v>
      </c>
      <c r="AJ7643">
        <v>0</v>
      </c>
      <c r="AK7643">
        <v>116</v>
      </c>
      <c r="AL7643">
        <v>1</v>
      </c>
      <c r="AM7643">
        <v>100</v>
      </c>
      <c r="AN7643">
        <v>5</v>
      </c>
    </row>
    <row r="7644" spans="1:40" x14ac:dyDescent="0.25">
      <c r="A7644" s="34">
        <v>40769</v>
      </c>
      <c r="B7644" s="220">
        <v>0.40972222222222227</v>
      </c>
      <c r="C7644">
        <v>25.6</v>
      </c>
      <c r="D7644">
        <v>25.6</v>
      </c>
      <c r="E7644">
        <v>25.4</v>
      </c>
      <c r="F7644">
        <v>66</v>
      </c>
      <c r="G7644">
        <v>18.7</v>
      </c>
      <c r="H7644">
        <v>4</v>
      </c>
      <c r="I7644" t="s">
        <v>349</v>
      </c>
      <c r="J7644">
        <v>0.33</v>
      </c>
      <c r="K7644">
        <v>8</v>
      </c>
      <c r="L7644" t="s">
        <v>349</v>
      </c>
      <c r="M7644">
        <v>25.6</v>
      </c>
      <c r="N7644">
        <v>26.4</v>
      </c>
      <c r="O7644">
        <v>26.4</v>
      </c>
      <c r="P7644" t="s">
        <v>337</v>
      </c>
      <c r="Q7644">
        <v>755.6</v>
      </c>
      <c r="R7644">
        <v>0</v>
      </c>
      <c r="S7644">
        <v>0</v>
      </c>
      <c r="T7644">
        <v>418</v>
      </c>
      <c r="U7644">
        <v>3</v>
      </c>
      <c r="V7644">
        <v>429</v>
      </c>
      <c r="W7644">
        <v>2.7</v>
      </c>
      <c r="X7644">
        <v>0.1</v>
      </c>
      <c r="Y7644">
        <v>2.8</v>
      </c>
      <c r="Z7644">
        <v>0</v>
      </c>
      <c r="AA7644">
        <v>2.5000000000000001E-2</v>
      </c>
      <c r="AB7644">
        <v>24.4</v>
      </c>
      <c r="AC7644">
        <v>47</v>
      </c>
      <c r="AD7644">
        <v>12.3</v>
      </c>
      <c r="AE7644">
        <v>24.3</v>
      </c>
      <c r="AF7644">
        <v>8.73</v>
      </c>
      <c r="AG7644">
        <v>7.2599999999999998E-2</v>
      </c>
      <c r="AH7644" t="s">
        <v>337</v>
      </c>
      <c r="AI7644" t="s">
        <v>337</v>
      </c>
      <c r="AJ7644">
        <v>0</v>
      </c>
      <c r="AK7644">
        <v>117</v>
      </c>
      <c r="AL7644">
        <v>1</v>
      </c>
      <c r="AM7644">
        <v>100</v>
      </c>
      <c r="AN7644">
        <v>5</v>
      </c>
    </row>
    <row r="7645" spans="1:40" x14ac:dyDescent="0.25">
      <c r="A7645" s="34">
        <v>40769</v>
      </c>
      <c r="B7645" s="220">
        <v>0.41319444444444442</v>
      </c>
      <c r="C7645">
        <v>25.7</v>
      </c>
      <c r="D7645">
        <v>25.7</v>
      </c>
      <c r="E7645">
        <v>25.6</v>
      </c>
      <c r="F7645">
        <v>66</v>
      </c>
      <c r="G7645">
        <v>18.899999999999999</v>
      </c>
      <c r="H7645">
        <v>4</v>
      </c>
      <c r="I7645" t="s">
        <v>349</v>
      </c>
      <c r="J7645">
        <v>0.33</v>
      </c>
      <c r="K7645">
        <v>7</v>
      </c>
      <c r="L7645" t="s">
        <v>349</v>
      </c>
      <c r="M7645">
        <v>25.7</v>
      </c>
      <c r="N7645">
        <v>26.6</v>
      </c>
      <c r="O7645">
        <v>26.6</v>
      </c>
      <c r="P7645" t="s">
        <v>337</v>
      </c>
      <c r="Q7645">
        <v>755.6</v>
      </c>
      <c r="R7645">
        <v>0</v>
      </c>
      <c r="S7645">
        <v>0</v>
      </c>
      <c r="T7645">
        <v>453</v>
      </c>
      <c r="U7645">
        <v>3.25</v>
      </c>
      <c r="V7645">
        <v>469</v>
      </c>
      <c r="W7645">
        <v>2.9</v>
      </c>
      <c r="X7645">
        <v>0.1</v>
      </c>
      <c r="Y7645">
        <v>3</v>
      </c>
      <c r="Z7645">
        <v>0</v>
      </c>
      <c r="AA7645">
        <v>2.5999999999999999E-2</v>
      </c>
      <c r="AB7645">
        <v>24.4</v>
      </c>
      <c r="AC7645">
        <v>46</v>
      </c>
      <c r="AD7645">
        <v>12</v>
      </c>
      <c r="AE7645">
        <v>24.2</v>
      </c>
      <c r="AF7645">
        <v>8.5299999999999994</v>
      </c>
      <c r="AG7645">
        <v>7.2599999999999998E-2</v>
      </c>
      <c r="AH7645" t="s">
        <v>337</v>
      </c>
      <c r="AI7645" t="s">
        <v>337</v>
      </c>
      <c r="AJ7645">
        <v>0</v>
      </c>
      <c r="AK7645">
        <v>117</v>
      </c>
      <c r="AL7645">
        <v>1</v>
      </c>
      <c r="AM7645">
        <v>100</v>
      </c>
      <c r="AN7645">
        <v>5</v>
      </c>
    </row>
    <row r="7646" spans="1:40" x14ac:dyDescent="0.25">
      <c r="A7646" s="34">
        <v>40769</v>
      </c>
      <c r="B7646" s="220">
        <v>0.41666666666666669</v>
      </c>
      <c r="C7646">
        <v>25.9</v>
      </c>
      <c r="D7646">
        <v>25.9</v>
      </c>
      <c r="E7646">
        <v>25.7</v>
      </c>
      <c r="F7646">
        <v>65</v>
      </c>
      <c r="G7646">
        <v>18.899999999999999</v>
      </c>
      <c r="H7646">
        <v>4</v>
      </c>
      <c r="I7646" t="s">
        <v>351</v>
      </c>
      <c r="J7646">
        <v>0.33</v>
      </c>
      <c r="K7646">
        <v>8</v>
      </c>
      <c r="L7646" t="s">
        <v>351</v>
      </c>
      <c r="M7646">
        <v>25.9</v>
      </c>
      <c r="N7646">
        <v>26.8</v>
      </c>
      <c r="O7646">
        <v>26.8</v>
      </c>
      <c r="P7646" t="s">
        <v>337</v>
      </c>
      <c r="Q7646">
        <v>755.6</v>
      </c>
      <c r="R7646">
        <v>0</v>
      </c>
      <c r="S7646">
        <v>0</v>
      </c>
      <c r="T7646">
        <v>481</v>
      </c>
      <c r="U7646">
        <v>3.45</v>
      </c>
      <c r="V7646">
        <v>489</v>
      </c>
      <c r="W7646">
        <v>3.2</v>
      </c>
      <c r="X7646">
        <v>0.11</v>
      </c>
      <c r="Y7646">
        <v>3.2</v>
      </c>
      <c r="Z7646">
        <v>0</v>
      </c>
      <c r="AA7646">
        <v>2.5999999999999999E-2</v>
      </c>
      <c r="AB7646">
        <v>24.3</v>
      </c>
      <c r="AC7646">
        <v>45</v>
      </c>
      <c r="AD7646">
        <v>11.6</v>
      </c>
      <c r="AE7646">
        <v>24.1</v>
      </c>
      <c r="AF7646">
        <v>8.44</v>
      </c>
      <c r="AG7646">
        <v>7.2700000000000001E-2</v>
      </c>
      <c r="AH7646" t="s">
        <v>337</v>
      </c>
      <c r="AI7646" t="s">
        <v>337</v>
      </c>
      <c r="AJ7646">
        <v>1.0999999999999999E-2</v>
      </c>
      <c r="AK7646">
        <v>117</v>
      </c>
      <c r="AL7646">
        <v>1</v>
      </c>
      <c r="AM7646">
        <v>100</v>
      </c>
      <c r="AN7646">
        <v>5</v>
      </c>
    </row>
    <row r="7647" spans="1:40" x14ac:dyDescent="0.25">
      <c r="A7647" s="34">
        <v>40769</v>
      </c>
      <c r="B7647" s="220">
        <v>0.4201388888888889</v>
      </c>
      <c r="C7647">
        <v>26.1</v>
      </c>
      <c r="D7647">
        <v>26.1</v>
      </c>
      <c r="E7647">
        <v>25.9</v>
      </c>
      <c r="F7647">
        <v>65</v>
      </c>
      <c r="G7647">
        <v>19</v>
      </c>
      <c r="H7647">
        <v>4</v>
      </c>
      <c r="I7647" t="s">
        <v>349</v>
      </c>
      <c r="J7647">
        <v>0.33</v>
      </c>
      <c r="K7647">
        <v>7</v>
      </c>
      <c r="L7647" t="s">
        <v>349</v>
      </c>
      <c r="M7647">
        <v>26.1</v>
      </c>
      <c r="N7647">
        <v>27</v>
      </c>
      <c r="O7647">
        <v>27</v>
      </c>
      <c r="P7647" t="s">
        <v>337</v>
      </c>
      <c r="Q7647">
        <v>755.5</v>
      </c>
      <c r="R7647">
        <v>0</v>
      </c>
      <c r="S7647">
        <v>0</v>
      </c>
      <c r="T7647">
        <v>500</v>
      </c>
      <c r="U7647">
        <v>3.58</v>
      </c>
      <c r="V7647">
        <v>506</v>
      </c>
      <c r="W7647">
        <v>3.4</v>
      </c>
      <c r="X7647">
        <v>0.12</v>
      </c>
      <c r="Y7647">
        <v>3.5</v>
      </c>
      <c r="Z7647">
        <v>0</v>
      </c>
      <c r="AA7647">
        <v>2.7E-2</v>
      </c>
      <c r="AB7647">
        <v>24.3</v>
      </c>
      <c r="AC7647">
        <v>45</v>
      </c>
      <c r="AD7647">
        <v>11.6</v>
      </c>
      <c r="AE7647">
        <v>24.1</v>
      </c>
      <c r="AF7647">
        <v>8.44</v>
      </c>
      <c r="AG7647">
        <v>7.2700000000000001E-2</v>
      </c>
      <c r="AH7647" t="s">
        <v>337</v>
      </c>
      <c r="AI7647" t="s">
        <v>337</v>
      </c>
      <c r="AJ7647">
        <v>0</v>
      </c>
      <c r="AK7647">
        <v>117</v>
      </c>
      <c r="AL7647">
        <v>1</v>
      </c>
      <c r="AM7647">
        <v>100</v>
      </c>
      <c r="AN7647">
        <v>5</v>
      </c>
    </row>
    <row r="7648" spans="1:40" x14ac:dyDescent="0.25">
      <c r="A7648" s="34">
        <v>40769</v>
      </c>
      <c r="B7648" s="220">
        <v>0.4236111111111111</v>
      </c>
      <c r="C7648">
        <v>26.4</v>
      </c>
      <c r="D7648">
        <v>26.4</v>
      </c>
      <c r="E7648">
        <v>26.1</v>
      </c>
      <c r="F7648">
        <v>63</v>
      </c>
      <c r="G7648">
        <v>18.8</v>
      </c>
      <c r="H7648">
        <v>5</v>
      </c>
      <c r="I7648" t="s">
        <v>349</v>
      </c>
      <c r="J7648">
        <v>0.42</v>
      </c>
      <c r="K7648">
        <v>7</v>
      </c>
      <c r="L7648" t="s">
        <v>349</v>
      </c>
      <c r="M7648">
        <v>26.4</v>
      </c>
      <c r="N7648">
        <v>27.3</v>
      </c>
      <c r="O7648">
        <v>27.3</v>
      </c>
      <c r="P7648" t="s">
        <v>337</v>
      </c>
      <c r="Q7648">
        <v>755.5</v>
      </c>
      <c r="R7648">
        <v>0</v>
      </c>
      <c r="S7648">
        <v>0</v>
      </c>
      <c r="T7648">
        <v>517</v>
      </c>
      <c r="U7648">
        <v>3.71</v>
      </c>
      <c r="V7648">
        <v>527</v>
      </c>
      <c r="W7648">
        <v>3.6</v>
      </c>
      <c r="X7648">
        <v>0.13</v>
      </c>
      <c r="Y7648">
        <v>3.7</v>
      </c>
      <c r="Z7648">
        <v>0</v>
      </c>
      <c r="AA7648">
        <v>2.8000000000000001E-2</v>
      </c>
      <c r="AB7648">
        <v>24.3</v>
      </c>
      <c r="AC7648">
        <v>45</v>
      </c>
      <c r="AD7648">
        <v>11.6</v>
      </c>
      <c r="AE7648">
        <v>24.1</v>
      </c>
      <c r="AF7648">
        <v>8.44</v>
      </c>
      <c r="AG7648">
        <v>7.2700000000000001E-2</v>
      </c>
      <c r="AH7648" t="s">
        <v>337</v>
      </c>
      <c r="AI7648" t="s">
        <v>337</v>
      </c>
      <c r="AJ7648">
        <v>0</v>
      </c>
      <c r="AK7648">
        <v>116</v>
      </c>
      <c r="AL7648">
        <v>1</v>
      </c>
      <c r="AM7648">
        <v>100</v>
      </c>
      <c r="AN7648">
        <v>5</v>
      </c>
    </row>
    <row r="7649" spans="1:40" x14ac:dyDescent="0.25">
      <c r="A7649" s="34">
        <v>40769</v>
      </c>
      <c r="B7649" s="220">
        <v>0.42708333333333331</v>
      </c>
      <c r="C7649">
        <v>26.6</v>
      </c>
      <c r="D7649">
        <v>26.6</v>
      </c>
      <c r="E7649">
        <v>26.4</v>
      </c>
      <c r="F7649">
        <v>63</v>
      </c>
      <c r="G7649">
        <v>19</v>
      </c>
      <c r="H7649">
        <v>5</v>
      </c>
      <c r="I7649" t="s">
        <v>349</v>
      </c>
      <c r="J7649">
        <v>0.42</v>
      </c>
      <c r="K7649">
        <v>7</v>
      </c>
      <c r="L7649" t="s">
        <v>349</v>
      </c>
      <c r="M7649">
        <v>26.6</v>
      </c>
      <c r="N7649">
        <v>27.6</v>
      </c>
      <c r="O7649">
        <v>27.6</v>
      </c>
      <c r="P7649" t="s">
        <v>337</v>
      </c>
      <c r="Q7649">
        <v>755.5</v>
      </c>
      <c r="R7649">
        <v>0</v>
      </c>
      <c r="S7649">
        <v>0</v>
      </c>
      <c r="T7649">
        <v>553</v>
      </c>
      <c r="U7649">
        <v>3.96</v>
      </c>
      <c r="V7649">
        <v>584</v>
      </c>
      <c r="W7649">
        <v>3.9</v>
      </c>
      <c r="X7649">
        <v>0.14000000000000001</v>
      </c>
      <c r="Y7649">
        <v>4</v>
      </c>
      <c r="Z7649">
        <v>0</v>
      </c>
      <c r="AA7649">
        <v>2.9000000000000001E-2</v>
      </c>
      <c r="AB7649">
        <v>24.4</v>
      </c>
      <c r="AC7649">
        <v>44</v>
      </c>
      <c r="AD7649">
        <v>11.3</v>
      </c>
      <c r="AE7649">
        <v>24.1</v>
      </c>
      <c r="AF7649">
        <v>8.23</v>
      </c>
      <c r="AG7649">
        <v>7.2700000000000001E-2</v>
      </c>
      <c r="AH7649" t="s">
        <v>337</v>
      </c>
      <c r="AI7649" t="s">
        <v>337</v>
      </c>
      <c r="AJ7649">
        <v>0</v>
      </c>
      <c r="AK7649">
        <v>117</v>
      </c>
      <c r="AL7649">
        <v>1</v>
      </c>
      <c r="AM7649">
        <v>100</v>
      </c>
      <c r="AN7649">
        <v>5</v>
      </c>
    </row>
    <row r="7650" spans="1:40" x14ac:dyDescent="0.25">
      <c r="A7650" s="34">
        <v>40769</v>
      </c>
      <c r="B7650" s="220">
        <v>0.43055555555555558</v>
      </c>
      <c r="C7650">
        <v>26.8</v>
      </c>
      <c r="D7650">
        <v>26.8</v>
      </c>
      <c r="E7650">
        <v>26.6</v>
      </c>
      <c r="F7650">
        <v>62</v>
      </c>
      <c r="G7650">
        <v>18.899999999999999</v>
      </c>
      <c r="H7650">
        <v>4</v>
      </c>
      <c r="I7650" t="s">
        <v>349</v>
      </c>
      <c r="J7650">
        <v>0.33</v>
      </c>
      <c r="K7650">
        <v>9</v>
      </c>
      <c r="L7650" t="s">
        <v>349</v>
      </c>
      <c r="M7650">
        <v>26.8</v>
      </c>
      <c r="N7650">
        <v>27.8</v>
      </c>
      <c r="O7650">
        <v>27.8</v>
      </c>
      <c r="P7650" t="s">
        <v>337</v>
      </c>
      <c r="Q7650">
        <v>755.5</v>
      </c>
      <c r="R7650">
        <v>0</v>
      </c>
      <c r="S7650">
        <v>0</v>
      </c>
      <c r="T7650">
        <v>426</v>
      </c>
      <c r="U7650">
        <v>3.05</v>
      </c>
      <c r="V7650">
        <v>534</v>
      </c>
      <c r="W7650">
        <v>3.7</v>
      </c>
      <c r="X7650">
        <v>0.13</v>
      </c>
      <c r="Y7650">
        <v>4.0999999999999996</v>
      </c>
      <c r="Z7650">
        <v>0</v>
      </c>
      <c r="AA7650">
        <v>0.03</v>
      </c>
      <c r="AB7650">
        <v>24.4</v>
      </c>
      <c r="AC7650">
        <v>44</v>
      </c>
      <c r="AD7650">
        <v>11.3</v>
      </c>
      <c r="AE7650">
        <v>24.1</v>
      </c>
      <c r="AF7650">
        <v>8.23</v>
      </c>
      <c r="AG7650">
        <v>7.2700000000000001E-2</v>
      </c>
      <c r="AH7650" t="s">
        <v>337</v>
      </c>
      <c r="AI7650" t="s">
        <v>337</v>
      </c>
      <c r="AJ7650">
        <v>0</v>
      </c>
      <c r="AK7650">
        <v>117</v>
      </c>
      <c r="AL7650">
        <v>1</v>
      </c>
      <c r="AM7650">
        <v>100</v>
      </c>
      <c r="AN7650">
        <v>5</v>
      </c>
    </row>
    <row r="7651" spans="1:40" x14ac:dyDescent="0.25">
      <c r="A7651" s="34">
        <v>40769</v>
      </c>
      <c r="B7651" s="220">
        <v>0.43402777777777773</v>
      </c>
      <c r="C7651">
        <v>26.9</v>
      </c>
      <c r="D7651">
        <v>26.9</v>
      </c>
      <c r="E7651">
        <v>26.8</v>
      </c>
      <c r="F7651">
        <v>62</v>
      </c>
      <c r="G7651">
        <v>19</v>
      </c>
      <c r="H7651">
        <v>4</v>
      </c>
      <c r="I7651" t="s">
        <v>349</v>
      </c>
      <c r="J7651">
        <v>0.33</v>
      </c>
      <c r="K7651">
        <v>9</v>
      </c>
      <c r="L7651" t="s">
        <v>349</v>
      </c>
      <c r="M7651">
        <v>26.9</v>
      </c>
      <c r="N7651">
        <v>27.9</v>
      </c>
      <c r="O7651">
        <v>27.9</v>
      </c>
      <c r="P7651" t="s">
        <v>337</v>
      </c>
      <c r="Q7651">
        <v>755.6</v>
      </c>
      <c r="R7651">
        <v>0</v>
      </c>
      <c r="S7651">
        <v>0</v>
      </c>
      <c r="T7651">
        <v>301</v>
      </c>
      <c r="U7651">
        <v>2.16</v>
      </c>
      <c r="V7651">
        <v>336</v>
      </c>
      <c r="W7651">
        <v>3.5</v>
      </c>
      <c r="X7651">
        <v>0.13</v>
      </c>
      <c r="Y7651">
        <v>4</v>
      </c>
      <c r="Z7651">
        <v>0</v>
      </c>
      <c r="AA7651">
        <v>0.03</v>
      </c>
      <c r="AB7651">
        <v>24.4</v>
      </c>
      <c r="AC7651">
        <v>43</v>
      </c>
      <c r="AD7651">
        <v>11</v>
      </c>
      <c r="AE7651">
        <v>24.1</v>
      </c>
      <c r="AF7651">
        <v>8.0500000000000007</v>
      </c>
      <c r="AG7651">
        <v>7.2700000000000001E-2</v>
      </c>
      <c r="AH7651" t="s">
        <v>337</v>
      </c>
      <c r="AI7651" t="s">
        <v>337</v>
      </c>
      <c r="AJ7651">
        <v>0</v>
      </c>
      <c r="AK7651">
        <v>116</v>
      </c>
      <c r="AL7651">
        <v>1</v>
      </c>
      <c r="AM7651">
        <v>100</v>
      </c>
      <c r="AN7651">
        <v>5</v>
      </c>
    </row>
    <row r="7652" spans="1:40" x14ac:dyDescent="0.25">
      <c r="A7652" s="34">
        <v>40769</v>
      </c>
      <c r="B7652" s="220">
        <v>0.4375</v>
      </c>
      <c r="C7652">
        <v>26.9</v>
      </c>
      <c r="D7652">
        <v>26.9</v>
      </c>
      <c r="E7652">
        <v>26.8</v>
      </c>
      <c r="F7652">
        <v>61</v>
      </c>
      <c r="G7652">
        <v>18.8</v>
      </c>
      <c r="H7652">
        <v>4</v>
      </c>
      <c r="I7652" t="s">
        <v>349</v>
      </c>
      <c r="J7652">
        <v>0.33</v>
      </c>
      <c r="K7652">
        <v>7</v>
      </c>
      <c r="L7652" t="s">
        <v>349</v>
      </c>
      <c r="M7652">
        <v>26.9</v>
      </c>
      <c r="N7652">
        <v>27.9</v>
      </c>
      <c r="O7652">
        <v>27.9</v>
      </c>
      <c r="P7652" t="s">
        <v>337</v>
      </c>
      <c r="Q7652">
        <v>755.5</v>
      </c>
      <c r="R7652">
        <v>0</v>
      </c>
      <c r="S7652">
        <v>0</v>
      </c>
      <c r="T7652">
        <v>450</v>
      </c>
      <c r="U7652">
        <v>3.23</v>
      </c>
      <c r="V7652">
        <v>522</v>
      </c>
      <c r="W7652">
        <v>4</v>
      </c>
      <c r="X7652">
        <v>0.14000000000000001</v>
      </c>
      <c r="Y7652">
        <v>4.3</v>
      </c>
      <c r="Z7652">
        <v>0</v>
      </c>
      <c r="AA7652">
        <v>0.03</v>
      </c>
      <c r="AB7652">
        <v>24.4</v>
      </c>
      <c r="AC7652">
        <v>43</v>
      </c>
      <c r="AD7652">
        <v>11</v>
      </c>
      <c r="AE7652">
        <v>24.1</v>
      </c>
      <c r="AF7652">
        <v>8.0500000000000007</v>
      </c>
      <c r="AG7652">
        <v>7.2700000000000001E-2</v>
      </c>
      <c r="AH7652" t="s">
        <v>337</v>
      </c>
      <c r="AI7652" t="s">
        <v>337</v>
      </c>
      <c r="AJ7652">
        <v>0</v>
      </c>
      <c r="AK7652">
        <v>118</v>
      </c>
      <c r="AL7652">
        <v>1</v>
      </c>
      <c r="AM7652">
        <v>100</v>
      </c>
      <c r="AN7652">
        <v>5</v>
      </c>
    </row>
    <row r="7653" spans="1:40" x14ac:dyDescent="0.25">
      <c r="A7653" s="34">
        <v>40769</v>
      </c>
      <c r="B7653" s="220">
        <v>0.44097222222222227</v>
      </c>
      <c r="C7653">
        <v>27.3</v>
      </c>
      <c r="D7653">
        <v>27.3</v>
      </c>
      <c r="E7653">
        <v>26.9</v>
      </c>
      <c r="F7653">
        <v>61</v>
      </c>
      <c r="G7653">
        <v>19.100000000000001</v>
      </c>
      <c r="H7653">
        <v>5</v>
      </c>
      <c r="I7653" t="s">
        <v>349</v>
      </c>
      <c r="J7653">
        <v>0.42</v>
      </c>
      <c r="K7653">
        <v>7</v>
      </c>
      <c r="L7653" t="s">
        <v>349</v>
      </c>
      <c r="M7653">
        <v>27.3</v>
      </c>
      <c r="N7653">
        <v>28.3</v>
      </c>
      <c r="O7653">
        <v>28.3</v>
      </c>
      <c r="P7653" t="s">
        <v>337</v>
      </c>
      <c r="Q7653">
        <v>755.6</v>
      </c>
      <c r="R7653">
        <v>0</v>
      </c>
      <c r="S7653">
        <v>0</v>
      </c>
      <c r="T7653">
        <v>627</v>
      </c>
      <c r="U7653">
        <v>4.49</v>
      </c>
      <c r="V7653">
        <v>661</v>
      </c>
      <c r="W7653">
        <v>4.8</v>
      </c>
      <c r="X7653">
        <v>0.17</v>
      </c>
      <c r="Y7653">
        <v>5</v>
      </c>
      <c r="Z7653">
        <v>0</v>
      </c>
      <c r="AA7653">
        <v>3.1E-2</v>
      </c>
      <c r="AB7653">
        <v>24.4</v>
      </c>
      <c r="AC7653">
        <v>43</v>
      </c>
      <c r="AD7653">
        <v>11</v>
      </c>
      <c r="AE7653">
        <v>24.1</v>
      </c>
      <c r="AF7653">
        <v>8.0500000000000007</v>
      </c>
      <c r="AG7653">
        <v>7.2700000000000001E-2</v>
      </c>
      <c r="AH7653" t="s">
        <v>337</v>
      </c>
      <c r="AI7653" t="s">
        <v>337</v>
      </c>
      <c r="AJ7653">
        <v>0</v>
      </c>
      <c r="AK7653">
        <v>117</v>
      </c>
      <c r="AL7653">
        <v>1</v>
      </c>
      <c r="AM7653">
        <v>100</v>
      </c>
      <c r="AN7653">
        <v>5</v>
      </c>
    </row>
    <row r="7654" spans="1:40" x14ac:dyDescent="0.25">
      <c r="A7654" s="34">
        <v>40769</v>
      </c>
      <c r="B7654" s="220">
        <v>0.44444444444444442</v>
      </c>
      <c r="C7654">
        <v>27.7</v>
      </c>
      <c r="D7654">
        <v>27.7</v>
      </c>
      <c r="E7654">
        <v>27.3</v>
      </c>
      <c r="F7654">
        <v>60</v>
      </c>
      <c r="G7654">
        <v>19.2</v>
      </c>
      <c r="H7654">
        <v>5</v>
      </c>
      <c r="I7654" t="s">
        <v>338</v>
      </c>
      <c r="J7654">
        <v>0.42</v>
      </c>
      <c r="K7654">
        <v>8</v>
      </c>
      <c r="L7654" t="s">
        <v>340</v>
      </c>
      <c r="M7654">
        <v>27.7</v>
      </c>
      <c r="N7654">
        <v>28.9</v>
      </c>
      <c r="O7654">
        <v>28.9</v>
      </c>
      <c r="P7654" t="s">
        <v>337</v>
      </c>
      <c r="Q7654">
        <v>755.6</v>
      </c>
      <c r="R7654">
        <v>0</v>
      </c>
      <c r="S7654">
        <v>0</v>
      </c>
      <c r="T7654">
        <v>667</v>
      </c>
      <c r="U7654">
        <v>4.78</v>
      </c>
      <c r="V7654">
        <v>673</v>
      </c>
      <c r="W7654">
        <v>5.0999999999999996</v>
      </c>
      <c r="X7654">
        <v>0.18</v>
      </c>
      <c r="Y7654">
        <v>5.2</v>
      </c>
      <c r="Z7654">
        <v>0</v>
      </c>
      <c r="AA7654">
        <v>3.3000000000000002E-2</v>
      </c>
      <c r="AB7654">
        <v>24.5</v>
      </c>
      <c r="AC7654">
        <v>43</v>
      </c>
      <c r="AD7654">
        <v>11.1</v>
      </c>
      <c r="AE7654">
        <v>24.2</v>
      </c>
      <c r="AF7654">
        <v>8.0500000000000007</v>
      </c>
      <c r="AG7654">
        <v>7.2700000000000001E-2</v>
      </c>
      <c r="AH7654" t="s">
        <v>337</v>
      </c>
      <c r="AI7654" t="s">
        <v>337</v>
      </c>
      <c r="AJ7654">
        <v>0</v>
      </c>
      <c r="AK7654">
        <v>117</v>
      </c>
      <c r="AL7654">
        <v>1</v>
      </c>
      <c r="AM7654">
        <v>100</v>
      </c>
      <c r="AN7654">
        <v>5</v>
      </c>
    </row>
    <row r="7655" spans="1:40" x14ac:dyDescent="0.25">
      <c r="A7655" s="34">
        <v>40769</v>
      </c>
      <c r="B7655" s="220">
        <v>0.44791666666666669</v>
      </c>
      <c r="C7655">
        <v>27.9</v>
      </c>
      <c r="D7655">
        <v>27.9</v>
      </c>
      <c r="E7655">
        <v>27.7</v>
      </c>
      <c r="F7655">
        <v>60</v>
      </c>
      <c r="G7655">
        <v>19.399999999999999</v>
      </c>
      <c r="H7655">
        <v>5</v>
      </c>
      <c r="I7655" t="s">
        <v>338</v>
      </c>
      <c r="J7655">
        <v>0.42</v>
      </c>
      <c r="K7655">
        <v>9</v>
      </c>
      <c r="L7655" t="s">
        <v>340</v>
      </c>
      <c r="M7655">
        <v>27.9</v>
      </c>
      <c r="N7655">
        <v>29.2</v>
      </c>
      <c r="O7655">
        <v>29.2</v>
      </c>
      <c r="P7655" t="s">
        <v>337</v>
      </c>
      <c r="Q7655">
        <v>755.6</v>
      </c>
      <c r="R7655">
        <v>0</v>
      </c>
      <c r="S7655">
        <v>0</v>
      </c>
      <c r="T7655">
        <v>681</v>
      </c>
      <c r="U7655">
        <v>4.88</v>
      </c>
      <c r="V7655">
        <v>693</v>
      </c>
      <c r="W7655">
        <v>5.0999999999999996</v>
      </c>
      <c r="X7655">
        <v>0.18</v>
      </c>
      <c r="Y7655">
        <v>5.4</v>
      </c>
      <c r="Z7655">
        <v>0</v>
      </c>
      <c r="AA7655">
        <v>3.3000000000000002E-2</v>
      </c>
      <c r="AB7655">
        <v>24.6</v>
      </c>
      <c r="AC7655">
        <v>43</v>
      </c>
      <c r="AD7655">
        <v>11.2</v>
      </c>
      <c r="AE7655">
        <v>24.3</v>
      </c>
      <c r="AF7655">
        <v>8.0500000000000007</v>
      </c>
      <c r="AG7655">
        <v>7.2599999999999998E-2</v>
      </c>
      <c r="AH7655" t="s">
        <v>337</v>
      </c>
      <c r="AI7655" t="s">
        <v>337</v>
      </c>
      <c r="AJ7655">
        <v>0</v>
      </c>
      <c r="AK7655">
        <v>116</v>
      </c>
      <c r="AL7655">
        <v>1</v>
      </c>
      <c r="AM7655">
        <v>100</v>
      </c>
      <c r="AN7655">
        <v>5</v>
      </c>
    </row>
    <row r="7656" spans="1:40" x14ac:dyDescent="0.25">
      <c r="A7656" s="34">
        <v>40769</v>
      </c>
      <c r="B7656" s="220">
        <v>0.4513888888888889</v>
      </c>
      <c r="C7656">
        <v>27.8</v>
      </c>
      <c r="D7656">
        <v>27.9</v>
      </c>
      <c r="E7656">
        <v>27.8</v>
      </c>
      <c r="F7656">
        <v>59</v>
      </c>
      <c r="G7656">
        <v>19.100000000000001</v>
      </c>
      <c r="H7656">
        <v>6</v>
      </c>
      <c r="I7656" t="s">
        <v>338</v>
      </c>
      <c r="J7656">
        <v>0.5</v>
      </c>
      <c r="K7656">
        <v>8</v>
      </c>
      <c r="L7656" t="s">
        <v>336</v>
      </c>
      <c r="M7656">
        <v>27.8</v>
      </c>
      <c r="N7656">
        <v>29</v>
      </c>
      <c r="O7656">
        <v>29</v>
      </c>
      <c r="P7656" t="s">
        <v>337</v>
      </c>
      <c r="Q7656">
        <v>755.6</v>
      </c>
      <c r="R7656">
        <v>0</v>
      </c>
      <c r="S7656">
        <v>0</v>
      </c>
      <c r="T7656">
        <v>547</v>
      </c>
      <c r="U7656">
        <v>3.92</v>
      </c>
      <c r="V7656">
        <v>765</v>
      </c>
      <c r="W7656">
        <v>4.9000000000000004</v>
      </c>
      <c r="X7656">
        <v>0.17</v>
      </c>
      <c r="Y7656">
        <v>5.9</v>
      </c>
      <c r="Z7656">
        <v>0</v>
      </c>
      <c r="AA7656">
        <v>3.3000000000000002E-2</v>
      </c>
      <c r="AB7656">
        <v>24.7</v>
      </c>
      <c r="AC7656">
        <v>43</v>
      </c>
      <c r="AD7656">
        <v>11.2</v>
      </c>
      <c r="AE7656">
        <v>24.3</v>
      </c>
      <c r="AF7656">
        <v>8.0500000000000007</v>
      </c>
      <c r="AG7656">
        <v>7.2599999999999998E-2</v>
      </c>
      <c r="AH7656" t="s">
        <v>337</v>
      </c>
      <c r="AI7656" t="s">
        <v>337</v>
      </c>
      <c r="AJ7656">
        <v>0</v>
      </c>
      <c r="AK7656">
        <v>117</v>
      </c>
      <c r="AL7656">
        <v>1</v>
      </c>
      <c r="AM7656">
        <v>100</v>
      </c>
      <c r="AN7656">
        <v>5</v>
      </c>
    </row>
    <row r="7657" spans="1:40" x14ac:dyDescent="0.25">
      <c r="A7657" s="34">
        <v>40769</v>
      </c>
      <c r="B7657" s="220">
        <v>0.4548611111111111</v>
      </c>
      <c r="C7657">
        <v>27.7</v>
      </c>
      <c r="D7657">
        <v>27.8</v>
      </c>
      <c r="E7657">
        <v>27.7</v>
      </c>
      <c r="F7657">
        <v>61</v>
      </c>
      <c r="G7657">
        <v>19.5</v>
      </c>
      <c r="H7657">
        <v>6</v>
      </c>
      <c r="I7657" t="s">
        <v>338</v>
      </c>
      <c r="J7657">
        <v>0.5</v>
      </c>
      <c r="K7657">
        <v>10</v>
      </c>
      <c r="L7657" t="s">
        <v>340</v>
      </c>
      <c r="M7657">
        <v>27.7</v>
      </c>
      <c r="N7657">
        <v>29</v>
      </c>
      <c r="O7657">
        <v>29</v>
      </c>
      <c r="P7657" t="s">
        <v>337</v>
      </c>
      <c r="Q7657">
        <v>755.7</v>
      </c>
      <c r="R7657">
        <v>0</v>
      </c>
      <c r="S7657">
        <v>0</v>
      </c>
      <c r="T7657">
        <v>381</v>
      </c>
      <c r="U7657">
        <v>2.73</v>
      </c>
      <c r="V7657">
        <v>462</v>
      </c>
      <c r="W7657">
        <v>4.5</v>
      </c>
      <c r="X7657">
        <v>0.16</v>
      </c>
      <c r="Y7657">
        <v>4.9000000000000004</v>
      </c>
      <c r="Z7657">
        <v>0</v>
      </c>
      <c r="AA7657">
        <v>3.3000000000000002E-2</v>
      </c>
      <c r="AB7657">
        <v>24.8</v>
      </c>
      <c r="AC7657">
        <v>43</v>
      </c>
      <c r="AD7657">
        <v>11.3</v>
      </c>
      <c r="AE7657">
        <v>24.4</v>
      </c>
      <c r="AF7657">
        <v>8.0500000000000007</v>
      </c>
      <c r="AG7657">
        <v>7.2599999999999998E-2</v>
      </c>
      <c r="AH7657" t="s">
        <v>337</v>
      </c>
      <c r="AI7657" t="s">
        <v>337</v>
      </c>
      <c r="AJ7657">
        <v>0</v>
      </c>
      <c r="AK7657">
        <v>117</v>
      </c>
      <c r="AL7657">
        <v>1</v>
      </c>
      <c r="AM7657">
        <v>100</v>
      </c>
      <c r="AN7657">
        <v>5</v>
      </c>
    </row>
    <row r="7658" spans="1:40" x14ac:dyDescent="0.25">
      <c r="A7658" s="34">
        <v>40769</v>
      </c>
      <c r="B7658" s="220">
        <v>0.45833333333333331</v>
      </c>
      <c r="C7658">
        <v>27.7</v>
      </c>
      <c r="D7658">
        <v>27.7</v>
      </c>
      <c r="E7658">
        <v>27.7</v>
      </c>
      <c r="F7658">
        <v>61</v>
      </c>
      <c r="G7658">
        <v>19.5</v>
      </c>
      <c r="H7658">
        <v>5</v>
      </c>
      <c r="I7658" t="s">
        <v>336</v>
      </c>
      <c r="J7658">
        <v>0.42</v>
      </c>
      <c r="K7658">
        <v>8</v>
      </c>
      <c r="L7658" t="s">
        <v>338</v>
      </c>
      <c r="M7658">
        <v>27.7</v>
      </c>
      <c r="N7658">
        <v>28.9</v>
      </c>
      <c r="O7658">
        <v>28.9</v>
      </c>
      <c r="P7658" t="s">
        <v>337</v>
      </c>
      <c r="Q7658">
        <v>755.7</v>
      </c>
      <c r="R7658">
        <v>0</v>
      </c>
      <c r="S7658">
        <v>0</v>
      </c>
      <c r="T7658">
        <v>426</v>
      </c>
      <c r="U7658">
        <v>3.05</v>
      </c>
      <c r="V7658">
        <v>497</v>
      </c>
      <c r="W7658">
        <v>4.7</v>
      </c>
      <c r="X7658">
        <v>0.17</v>
      </c>
      <c r="Y7658">
        <v>5.0999999999999996</v>
      </c>
      <c r="Z7658">
        <v>0</v>
      </c>
      <c r="AA7658">
        <v>3.2000000000000001E-2</v>
      </c>
      <c r="AB7658">
        <v>24.8</v>
      </c>
      <c r="AC7658">
        <v>43</v>
      </c>
      <c r="AD7658">
        <v>11.3</v>
      </c>
      <c r="AE7658">
        <v>24.4</v>
      </c>
      <c r="AF7658">
        <v>8.0500000000000007</v>
      </c>
      <c r="AG7658">
        <v>7.2599999999999998E-2</v>
      </c>
      <c r="AH7658" t="s">
        <v>337</v>
      </c>
      <c r="AI7658" t="s">
        <v>337</v>
      </c>
      <c r="AJ7658">
        <v>1.4999999999999999E-2</v>
      </c>
      <c r="AK7658">
        <v>117</v>
      </c>
      <c r="AL7658">
        <v>1</v>
      </c>
      <c r="AM7658">
        <v>100</v>
      </c>
      <c r="AN7658">
        <v>5</v>
      </c>
    </row>
    <row r="7659" spans="1:40" x14ac:dyDescent="0.25">
      <c r="A7659" s="34">
        <v>40769</v>
      </c>
      <c r="B7659" s="220">
        <v>0.46180555555555558</v>
      </c>
      <c r="C7659">
        <v>27.7</v>
      </c>
      <c r="D7659">
        <v>27.7</v>
      </c>
      <c r="E7659">
        <v>27.7</v>
      </c>
      <c r="F7659">
        <v>60</v>
      </c>
      <c r="G7659">
        <v>19.2</v>
      </c>
      <c r="H7659">
        <v>4</v>
      </c>
      <c r="I7659" t="s">
        <v>338</v>
      </c>
      <c r="J7659">
        <v>0.33</v>
      </c>
      <c r="K7659">
        <v>7</v>
      </c>
      <c r="L7659" t="s">
        <v>338</v>
      </c>
      <c r="M7659">
        <v>27.7</v>
      </c>
      <c r="N7659">
        <v>28.8</v>
      </c>
      <c r="O7659">
        <v>28.8</v>
      </c>
      <c r="P7659" t="s">
        <v>337</v>
      </c>
      <c r="Q7659">
        <v>755.7</v>
      </c>
      <c r="R7659">
        <v>0</v>
      </c>
      <c r="S7659">
        <v>0</v>
      </c>
      <c r="T7659">
        <v>464</v>
      </c>
      <c r="U7659">
        <v>3.33</v>
      </c>
      <c r="V7659">
        <v>543</v>
      </c>
      <c r="W7659">
        <v>5.2</v>
      </c>
      <c r="X7659">
        <v>0.19</v>
      </c>
      <c r="Y7659">
        <v>5.5</v>
      </c>
      <c r="Z7659">
        <v>0</v>
      </c>
      <c r="AA7659">
        <v>3.2000000000000001E-2</v>
      </c>
      <c r="AB7659">
        <v>24.9</v>
      </c>
      <c r="AC7659">
        <v>43</v>
      </c>
      <c r="AD7659">
        <v>11.4</v>
      </c>
      <c r="AE7659">
        <v>24.6</v>
      </c>
      <c r="AF7659">
        <v>8.0500000000000007</v>
      </c>
      <c r="AG7659">
        <v>7.2599999999999998E-2</v>
      </c>
      <c r="AH7659" t="s">
        <v>337</v>
      </c>
      <c r="AI7659" t="s">
        <v>337</v>
      </c>
      <c r="AJ7659">
        <v>0</v>
      </c>
      <c r="AK7659">
        <v>117</v>
      </c>
      <c r="AL7659">
        <v>1</v>
      </c>
      <c r="AM7659">
        <v>100</v>
      </c>
      <c r="AN7659">
        <v>5</v>
      </c>
    </row>
    <row r="7660" spans="1:40" x14ac:dyDescent="0.25">
      <c r="A7660" s="34">
        <v>40769</v>
      </c>
      <c r="B7660" s="220">
        <v>0.46527777777777773</v>
      </c>
      <c r="C7660">
        <v>27.7</v>
      </c>
      <c r="D7660">
        <v>27.7</v>
      </c>
      <c r="E7660">
        <v>27.6</v>
      </c>
      <c r="F7660">
        <v>60</v>
      </c>
      <c r="G7660">
        <v>19.2</v>
      </c>
      <c r="H7660">
        <v>5</v>
      </c>
      <c r="I7660" t="s">
        <v>340</v>
      </c>
      <c r="J7660">
        <v>0.42</v>
      </c>
      <c r="K7660">
        <v>9</v>
      </c>
      <c r="L7660" t="s">
        <v>340</v>
      </c>
      <c r="M7660">
        <v>27.7</v>
      </c>
      <c r="N7660">
        <v>28.8</v>
      </c>
      <c r="O7660">
        <v>28.8</v>
      </c>
      <c r="P7660" t="s">
        <v>337</v>
      </c>
      <c r="Q7660">
        <v>755.7</v>
      </c>
      <c r="R7660">
        <v>0</v>
      </c>
      <c r="S7660">
        <v>0</v>
      </c>
      <c r="T7660">
        <v>496</v>
      </c>
      <c r="U7660">
        <v>3.56</v>
      </c>
      <c r="V7660">
        <v>647</v>
      </c>
      <c r="W7660">
        <v>5.4</v>
      </c>
      <c r="X7660">
        <v>0.19</v>
      </c>
      <c r="Y7660">
        <v>6.6</v>
      </c>
      <c r="Z7660">
        <v>0</v>
      </c>
      <c r="AA7660">
        <v>3.2000000000000001E-2</v>
      </c>
      <c r="AB7660">
        <v>24.9</v>
      </c>
      <c r="AC7660">
        <v>43</v>
      </c>
      <c r="AD7660">
        <v>11.4</v>
      </c>
      <c r="AE7660">
        <v>24.6</v>
      </c>
      <c r="AF7660">
        <v>8.0500000000000007</v>
      </c>
      <c r="AG7660">
        <v>7.2599999999999998E-2</v>
      </c>
      <c r="AH7660" t="s">
        <v>337</v>
      </c>
      <c r="AI7660" t="s">
        <v>337</v>
      </c>
      <c r="AJ7660">
        <v>0</v>
      </c>
      <c r="AK7660">
        <v>117</v>
      </c>
      <c r="AL7660">
        <v>1</v>
      </c>
      <c r="AM7660">
        <v>100</v>
      </c>
      <c r="AN7660">
        <v>5</v>
      </c>
    </row>
    <row r="7661" spans="1:40" x14ac:dyDescent="0.25">
      <c r="A7661" s="34">
        <v>40769</v>
      </c>
      <c r="B7661" s="220">
        <v>0.46875</v>
      </c>
      <c r="C7661">
        <v>27.8</v>
      </c>
      <c r="D7661">
        <v>27.8</v>
      </c>
      <c r="E7661">
        <v>27.6</v>
      </c>
      <c r="F7661">
        <v>59</v>
      </c>
      <c r="G7661">
        <v>19</v>
      </c>
      <c r="H7661">
        <v>4</v>
      </c>
      <c r="I7661" t="s">
        <v>338</v>
      </c>
      <c r="J7661">
        <v>0.33</v>
      </c>
      <c r="K7661">
        <v>6</v>
      </c>
      <c r="L7661" t="s">
        <v>338</v>
      </c>
      <c r="M7661">
        <v>27.8</v>
      </c>
      <c r="N7661">
        <v>28.9</v>
      </c>
      <c r="O7661">
        <v>28.9</v>
      </c>
      <c r="P7661" t="s">
        <v>337</v>
      </c>
      <c r="Q7661">
        <v>755.7</v>
      </c>
      <c r="R7661">
        <v>0</v>
      </c>
      <c r="S7661">
        <v>0</v>
      </c>
      <c r="T7661">
        <v>918</v>
      </c>
      <c r="U7661">
        <v>6.58</v>
      </c>
      <c r="V7661">
        <v>918</v>
      </c>
      <c r="W7661">
        <v>6.7</v>
      </c>
      <c r="X7661">
        <v>0.24</v>
      </c>
      <c r="Y7661">
        <v>7.3</v>
      </c>
      <c r="Z7661">
        <v>0</v>
      </c>
      <c r="AA7661">
        <v>3.3000000000000002E-2</v>
      </c>
      <c r="AB7661">
        <v>25</v>
      </c>
      <c r="AC7661">
        <v>43</v>
      </c>
      <c r="AD7661">
        <v>11.5</v>
      </c>
      <c r="AE7661">
        <v>24.7</v>
      </c>
      <c r="AF7661">
        <v>8.0500000000000007</v>
      </c>
      <c r="AG7661">
        <v>7.2499999999999995E-2</v>
      </c>
      <c r="AH7661" t="s">
        <v>337</v>
      </c>
      <c r="AI7661" t="s">
        <v>337</v>
      </c>
      <c r="AJ7661">
        <v>0</v>
      </c>
      <c r="AK7661">
        <v>117</v>
      </c>
      <c r="AL7661">
        <v>1</v>
      </c>
      <c r="AM7661">
        <v>100</v>
      </c>
      <c r="AN7661">
        <v>5</v>
      </c>
    </row>
    <row r="7662" spans="1:40" x14ac:dyDescent="0.25">
      <c r="A7662" s="34">
        <v>40769</v>
      </c>
      <c r="B7662" s="220">
        <v>0.47222222222222227</v>
      </c>
      <c r="C7662">
        <v>28.2</v>
      </c>
      <c r="D7662">
        <v>28.2</v>
      </c>
      <c r="E7662">
        <v>27.8</v>
      </c>
      <c r="F7662">
        <v>59</v>
      </c>
      <c r="G7662">
        <v>19.399999999999999</v>
      </c>
      <c r="H7662">
        <v>4</v>
      </c>
      <c r="I7662" t="s">
        <v>336</v>
      </c>
      <c r="J7662">
        <v>0.33</v>
      </c>
      <c r="K7662">
        <v>9</v>
      </c>
      <c r="L7662" t="s">
        <v>338</v>
      </c>
      <c r="M7662">
        <v>28.2</v>
      </c>
      <c r="N7662">
        <v>29.5</v>
      </c>
      <c r="O7662">
        <v>29.5</v>
      </c>
      <c r="P7662" t="s">
        <v>337</v>
      </c>
      <c r="Q7662">
        <v>755.7</v>
      </c>
      <c r="R7662">
        <v>0</v>
      </c>
      <c r="S7662">
        <v>0</v>
      </c>
      <c r="T7662">
        <v>689</v>
      </c>
      <c r="U7662">
        <v>4.9400000000000004</v>
      </c>
      <c r="V7662">
        <v>884</v>
      </c>
      <c r="W7662">
        <v>6.4</v>
      </c>
      <c r="X7662">
        <v>0.23</v>
      </c>
      <c r="Y7662">
        <v>7.4</v>
      </c>
      <c r="Z7662">
        <v>0</v>
      </c>
      <c r="AA7662">
        <v>3.4000000000000002E-2</v>
      </c>
      <c r="AB7662">
        <v>25.1</v>
      </c>
      <c r="AC7662">
        <v>43</v>
      </c>
      <c r="AD7662">
        <v>11.6</v>
      </c>
      <c r="AE7662">
        <v>24.8</v>
      </c>
      <c r="AF7662">
        <v>8.0500000000000007</v>
      </c>
      <c r="AG7662">
        <v>7.2499999999999995E-2</v>
      </c>
      <c r="AH7662" t="s">
        <v>337</v>
      </c>
      <c r="AI7662" t="s">
        <v>337</v>
      </c>
      <c r="AJ7662">
        <v>0</v>
      </c>
      <c r="AK7662">
        <v>117</v>
      </c>
      <c r="AL7662">
        <v>1</v>
      </c>
      <c r="AM7662">
        <v>100</v>
      </c>
      <c r="AN7662">
        <v>5</v>
      </c>
    </row>
    <row r="7663" spans="1:40" x14ac:dyDescent="0.25">
      <c r="A7663" s="34">
        <v>40769</v>
      </c>
      <c r="B7663" s="220">
        <v>0.47569444444444442</v>
      </c>
      <c r="C7663">
        <v>28.2</v>
      </c>
      <c r="D7663">
        <v>28.2</v>
      </c>
      <c r="E7663">
        <v>28.2</v>
      </c>
      <c r="F7663">
        <v>58</v>
      </c>
      <c r="G7663">
        <v>19.2</v>
      </c>
      <c r="H7663">
        <v>4</v>
      </c>
      <c r="I7663" t="s">
        <v>340</v>
      </c>
      <c r="J7663">
        <v>0.33</v>
      </c>
      <c r="K7663">
        <v>9</v>
      </c>
      <c r="L7663" t="s">
        <v>340</v>
      </c>
      <c r="M7663">
        <v>28.2</v>
      </c>
      <c r="N7663">
        <v>29.5</v>
      </c>
      <c r="O7663">
        <v>29.5</v>
      </c>
      <c r="P7663" t="s">
        <v>337</v>
      </c>
      <c r="Q7663">
        <v>755.7</v>
      </c>
      <c r="R7663">
        <v>0</v>
      </c>
      <c r="S7663">
        <v>0</v>
      </c>
      <c r="T7663">
        <v>446</v>
      </c>
      <c r="U7663">
        <v>3.2</v>
      </c>
      <c r="V7663">
        <v>570</v>
      </c>
      <c r="W7663">
        <v>6.5</v>
      </c>
      <c r="X7663">
        <v>0.23</v>
      </c>
      <c r="Y7663">
        <v>7.7</v>
      </c>
      <c r="Z7663">
        <v>0</v>
      </c>
      <c r="AA7663">
        <v>3.4000000000000002E-2</v>
      </c>
      <c r="AB7663">
        <v>25.1</v>
      </c>
      <c r="AC7663">
        <v>42</v>
      </c>
      <c r="AD7663">
        <v>11.3</v>
      </c>
      <c r="AE7663">
        <v>24.7</v>
      </c>
      <c r="AF7663">
        <v>7.91</v>
      </c>
      <c r="AG7663">
        <v>7.2499999999999995E-2</v>
      </c>
      <c r="AH7663" t="s">
        <v>337</v>
      </c>
      <c r="AI7663" t="s">
        <v>337</v>
      </c>
      <c r="AJ7663">
        <v>0</v>
      </c>
      <c r="AK7663">
        <v>117</v>
      </c>
      <c r="AL7663">
        <v>1</v>
      </c>
      <c r="AM7663">
        <v>100</v>
      </c>
      <c r="AN7663">
        <v>5</v>
      </c>
    </row>
    <row r="7664" spans="1:40" x14ac:dyDescent="0.25">
      <c r="A7664" s="34">
        <v>40769</v>
      </c>
      <c r="B7664" s="220">
        <v>0.47916666666666669</v>
      </c>
      <c r="C7664">
        <v>28.4</v>
      </c>
      <c r="D7664">
        <v>28.4</v>
      </c>
      <c r="E7664">
        <v>28.2</v>
      </c>
      <c r="F7664">
        <v>57</v>
      </c>
      <c r="G7664">
        <v>19.100000000000001</v>
      </c>
      <c r="H7664">
        <v>3</v>
      </c>
      <c r="I7664" t="s">
        <v>340</v>
      </c>
      <c r="J7664">
        <v>0.25</v>
      </c>
      <c r="K7664">
        <v>5</v>
      </c>
      <c r="L7664" t="s">
        <v>340</v>
      </c>
      <c r="M7664">
        <v>28.4</v>
      </c>
      <c r="N7664">
        <v>29.8</v>
      </c>
      <c r="O7664">
        <v>29.8</v>
      </c>
      <c r="P7664" t="s">
        <v>337</v>
      </c>
      <c r="Q7664">
        <v>755.7</v>
      </c>
      <c r="R7664">
        <v>0</v>
      </c>
      <c r="S7664">
        <v>0</v>
      </c>
      <c r="T7664">
        <v>880</v>
      </c>
      <c r="U7664">
        <v>6.31</v>
      </c>
      <c r="V7664">
        <v>907</v>
      </c>
      <c r="W7664">
        <v>7.8</v>
      </c>
      <c r="X7664">
        <v>0.28000000000000003</v>
      </c>
      <c r="Y7664">
        <v>7.9</v>
      </c>
      <c r="Z7664">
        <v>0</v>
      </c>
      <c r="AA7664">
        <v>3.5000000000000003E-2</v>
      </c>
      <c r="AB7664">
        <v>25.2</v>
      </c>
      <c r="AC7664">
        <v>42</v>
      </c>
      <c r="AD7664">
        <v>11.3</v>
      </c>
      <c r="AE7664">
        <v>24.8</v>
      </c>
      <c r="AF7664">
        <v>7.9</v>
      </c>
      <c r="AG7664">
        <v>7.2499999999999995E-2</v>
      </c>
      <c r="AH7664" t="s">
        <v>337</v>
      </c>
      <c r="AI7664" t="s">
        <v>337</v>
      </c>
      <c r="AJ7664">
        <v>0</v>
      </c>
      <c r="AK7664">
        <v>117</v>
      </c>
      <c r="AL7664">
        <v>1</v>
      </c>
      <c r="AM7664">
        <v>100</v>
      </c>
      <c r="AN7664">
        <v>5</v>
      </c>
    </row>
    <row r="7665" spans="1:40" x14ac:dyDescent="0.25">
      <c r="A7665" s="34">
        <v>40769</v>
      </c>
      <c r="B7665" s="220">
        <v>0.4826388888888889</v>
      </c>
      <c r="C7665">
        <v>28.8</v>
      </c>
      <c r="D7665">
        <v>28.8</v>
      </c>
      <c r="E7665">
        <v>28.4</v>
      </c>
      <c r="F7665">
        <v>56</v>
      </c>
      <c r="G7665">
        <v>19.2</v>
      </c>
      <c r="H7665">
        <v>2</v>
      </c>
      <c r="I7665" t="s">
        <v>340</v>
      </c>
      <c r="J7665">
        <v>0.17</v>
      </c>
      <c r="K7665">
        <v>4</v>
      </c>
      <c r="L7665" t="s">
        <v>340</v>
      </c>
      <c r="M7665">
        <v>28.8</v>
      </c>
      <c r="N7665">
        <v>30.3</v>
      </c>
      <c r="O7665">
        <v>30.3</v>
      </c>
      <c r="P7665" t="s">
        <v>337</v>
      </c>
      <c r="Q7665">
        <v>755.7</v>
      </c>
      <c r="R7665">
        <v>0</v>
      </c>
      <c r="S7665">
        <v>0</v>
      </c>
      <c r="T7665">
        <v>924</v>
      </c>
      <c r="U7665">
        <v>6.62</v>
      </c>
      <c r="V7665">
        <v>956</v>
      </c>
      <c r="W7665">
        <v>8</v>
      </c>
      <c r="X7665">
        <v>0.28999999999999998</v>
      </c>
      <c r="Y7665">
        <v>8.3000000000000007</v>
      </c>
      <c r="Z7665">
        <v>0</v>
      </c>
      <c r="AA7665">
        <v>3.5999999999999997E-2</v>
      </c>
      <c r="AB7665">
        <v>25.3</v>
      </c>
      <c r="AC7665">
        <v>42</v>
      </c>
      <c r="AD7665">
        <v>11.4</v>
      </c>
      <c r="AE7665">
        <v>24.9</v>
      </c>
      <c r="AF7665">
        <v>7.9</v>
      </c>
      <c r="AG7665">
        <v>7.2499999999999995E-2</v>
      </c>
      <c r="AH7665" t="s">
        <v>337</v>
      </c>
      <c r="AI7665" t="s">
        <v>337</v>
      </c>
      <c r="AJ7665">
        <v>0</v>
      </c>
      <c r="AK7665">
        <v>117</v>
      </c>
      <c r="AL7665">
        <v>1</v>
      </c>
      <c r="AM7665">
        <v>100</v>
      </c>
      <c r="AN7665">
        <v>5</v>
      </c>
    </row>
    <row r="7666" spans="1:40" x14ac:dyDescent="0.25">
      <c r="A7666" s="34">
        <v>40769</v>
      </c>
      <c r="B7666" s="220">
        <v>0.4861111111111111</v>
      </c>
      <c r="C7666">
        <v>28.8</v>
      </c>
      <c r="D7666">
        <v>28.9</v>
      </c>
      <c r="E7666">
        <v>28.8</v>
      </c>
      <c r="F7666">
        <v>56</v>
      </c>
      <c r="G7666">
        <v>19.2</v>
      </c>
      <c r="H7666">
        <v>3</v>
      </c>
      <c r="I7666" t="s">
        <v>338</v>
      </c>
      <c r="J7666">
        <v>0.25</v>
      </c>
      <c r="K7666">
        <v>6</v>
      </c>
      <c r="L7666" t="s">
        <v>338</v>
      </c>
      <c r="M7666">
        <v>28.8</v>
      </c>
      <c r="N7666">
        <v>30.3</v>
      </c>
      <c r="O7666">
        <v>30.3</v>
      </c>
      <c r="P7666" t="s">
        <v>337</v>
      </c>
      <c r="Q7666">
        <v>755.6</v>
      </c>
      <c r="R7666">
        <v>0</v>
      </c>
      <c r="S7666">
        <v>0</v>
      </c>
      <c r="T7666">
        <v>596</v>
      </c>
      <c r="U7666">
        <v>4.2699999999999996</v>
      </c>
      <c r="V7666">
        <v>935</v>
      </c>
      <c r="W7666">
        <v>6.9</v>
      </c>
      <c r="X7666">
        <v>0.25</v>
      </c>
      <c r="Y7666">
        <v>8.4</v>
      </c>
      <c r="Z7666">
        <v>0</v>
      </c>
      <c r="AA7666">
        <v>3.5999999999999997E-2</v>
      </c>
      <c r="AB7666">
        <v>25.4</v>
      </c>
      <c r="AC7666">
        <v>42</v>
      </c>
      <c r="AD7666">
        <v>11.5</v>
      </c>
      <c r="AE7666">
        <v>25</v>
      </c>
      <c r="AF7666">
        <v>7.9</v>
      </c>
      <c r="AG7666">
        <v>7.2400000000000006E-2</v>
      </c>
      <c r="AH7666" t="s">
        <v>337</v>
      </c>
      <c r="AI7666" t="s">
        <v>337</v>
      </c>
      <c r="AJ7666">
        <v>0</v>
      </c>
      <c r="AK7666">
        <v>118</v>
      </c>
      <c r="AL7666">
        <v>1</v>
      </c>
      <c r="AM7666">
        <v>100</v>
      </c>
      <c r="AN7666">
        <v>5</v>
      </c>
    </row>
    <row r="7667" spans="1:40" x14ac:dyDescent="0.25">
      <c r="A7667" s="34">
        <v>40769</v>
      </c>
      <c r="B7667" s="220">
        <v>0.48958333333333331</v>
      </c>
      <c r="C7667">
        <v>28.9</v>
      </c>
      <c r="D7667">
        <v>28.9</v>
      </c>
      <c r="E7667">
        <v>28.8</v>
      </c>
      <c r="F7667">
        <v>55</v>
      </c>
      <c r="G7667">
        <v>18.899999999999999</v>
      </c>
      <c r="H7667">
        <v>2</v>
      </c>
      <c r="I7667" t="s">
        <v>338</v>
      </c>
      <c r="J7667">
        <v>0.17</v>
      </c>
      <c r="K7667">
        <v>5</v>
      </c>
      <c r="L7667" t="s">
        <v>338</v>
      </c>
      <c r="M7667">
        <v>28.9</v>
      </c>
      <c r="N7667">
        <v>30.3</v>
      </c>
      <c r="O7667">
        <v>30.3</v>
      </c>
      <c r="P7667" t="s">
        <v>337</v>
      </c>
      <c r="Q7667">
        <v>755.6</v>
      </c>
      <c r="R7667">
        <v>0</v>
      </c>
      <c r="S7667">
        <v>0</v>
      </c>
      <c r="T7667">
        <v>582</v>
      </c>
      <c r="U7667">
        <v>4.17</v>
      </c>
      <c r="V7667">
        <v>868</v>
      </c>
      <c r="W7667">
        <v>6.5</v>
      </c>
      <c r="X7667">
        <v>0.23</v>
      </c>
      <c r="Y7667">
        <v>8.1</v>
      </c>
      <c r="Z7667">
        <v>0</v>
      </c>
      <c r="AA7667">
        <v>3.6999999999999998E-2</v>
      </c>
      <c r="AB7667">
        <v>25.4</v>
      </c>
      <c r="AC7667">
        <v>42</v>
      </c>
      <c r="AD7667">
        <v>11.5</v>
      </c>
      <c r="AE7667">
        <v>25</v>
      </c>
      <c r="AF7667">
        <v>7.9</v>
      </c>
      <c r="AG7667">
        <v>7.2400000000000006E-2</v>
      </c>
      <c r="AH7667" t="s">
        <v>337</v>
      </c>
      <c r="AI7667" t="s">
        <v>337</v>
      </c>
      <c r="AJ7667">
        <v>0</v>
      </c>
      <c r="AK7667">
        <v>117</v>
      </c>
      <c r="AL7667">
        <v>1</v>
      </c>
      <c r="AM7667">
        <v>100</v>
      </c>
      <c r="AN7667">
        <v>5</v>
      </c>
    </row>
    <row r="7668" spans="1:40" x14ac:dyDescent="0.25">
      <c r="A7668" s="34">
        <v>40769</v>
      </c>
      <c r="B7668" s="220">
        <v>0.49305555555555558</v>
      </c>
      <c r="C7668">
        <v>29</v>
      </c>
      <c r="D7668">
        <v>29</v>
      </c>
      <c r="E7668">
        <v>28.9</v>
      </c>
      <c r="F7668">
        <v>55</v>
      </c>
      <c r="G7668">
        <v>19</v>
      </c>
      <c r="H7668">
        <v>1</v>
      </c>
      <c r="I7668" t="s">
        <v>338</v>
      </c>
      <c r="J7668">
        <v>0.08</v>
      </c>
      <c r="K7668">
        <v>4</v>
      </c>
      <c r="L7668" t="s">
        <v>338</v>
      </c>
      <c r="M7668">
        <v>29</v>
      </c>
      <c r="N7668">
        <v>30.5</v>
      </c>
      <c r="O7668">
        <v>30.5</v>
      </c>
      <c r="P7668" t="s">
        <v>337</v>
      </c>
      <c r="Q7668">
        <v>755.6</v>
      </c>
      <c r="R7668">
        <v>0</v>
      </c>
      <c r="S7668">
        <v>0</v>
      </c>
      <c r="T7668">
        <v>387</v>
      </c>
      <c r="U7668">
        <v>2.77</v>
      </c>
      <c r="V7668">
        <v>394</v>
      </c>
      <c r="W7668">
        <v>5.6</v>
      </c>
      <c r="X7668">
        <v>0.2</v>
      </c>
      <c r="Y7668">
        <v>6.3</v>
      </c>
      <c r="Z7668">
        <v>0</v>
      </c>
      <c r="AA7668">
        <v>3.6999999999999998E-2</v>
      </c>
      <c r="AB7668">
        <v>25.4</v>
      </c>
      <c r="AC7668">
        <v>42</v>
      </c>
      <c r="AD7668">
        <v>11.5</v>
      </c>
      <c r="AE7668">
        <v>25</v>
      </c>
      <c r="AF7668">
        <v>7.9</v>
      </c>
      <c r="AG7668">
        <v>7.2400000000000006E-2</v>
      </c>
      <c r="AH7668" t="s">
        <v>337</v>
      </c>
      <c r="AI7668" t="s">
        <v>337</v>
      </c>
      <c r="AJ7668">
        <v>0</v>
      </c>
      <c r="AK7668">
        <v>116</v>
      </c>
      <c r="AL7668">
        <v>1</v>
      </c>
      <c r="AM7668">
        <v>100</v>
      </c>
      <c r="AN7668">
        <v>5</v>
      </c>
    </row>
    <row r="7669" spans="1:40" x14ac:dyDescent="0.25">
      <c r="A7669" s="34">
        <v>40769</v>
      </c>
      <c r="B7669" s="220">
        <v>0.49652777777777773</v>
      </c>
      <c r="C7669">
        <v>29.3</v>
      </c>
      <c r="D7669">
        <v>29.3</v>
      </c>
      <c r="E7669">
        <v>29</v>
      </c>
      <c r="F7669">
        <v>55</v>
      </c>
      <c r="G7669">
        <v>19.3</v>
      </c>
      <c r="H7669">
        <v>2</v>
      </c>
      <c r="I7669" t="s">
        <v>340</v>
      </c>
      <c r="J7669">
        <v>0.17</v>
      </c>
      <c r="K7669">
        <v>5</v>
      </c>
      <c r="L7669" t="s">
        <v>338</v>
      </c>
      <c r="M7669">
        <v>29.3</v>
      </c>
      <c r="N7669">
        <v>30.8</v>
      </c>
      <c r="O7669">
        <v>30.8</v>
      </c>
      <c r="P7669" t="s">
        <v>337</v>
      </c>
      <c r="Q7669">
        <v>755.5</v>
      </c>
      <c r="R7669">
        <v>0</v>
      </c>
      <c r="S7669">
        <v>0</v>
      </c>
      <c r="T7669">
        <v>394</v>
      </c>
      <c r="U7669">
        <v>2.82</v>
      </c>
      <c r="V7669">
        <v>394</v>
      </c>
      <c r="W7669">
        <v>8.1</v>
      </c>
      <c r="X7669">
        <v>0.28999999999999998</v>
      </c>
      <c r="Y7669">
        <v>8.9</v>
      </c>
      <c r="Z7669">
        <v>0</v>
      </c>
      <c r="AA7669">
        <v>3.7999999999999999E-2</v>
      </c>
      <c r="AB7669">
        <v>25.4</v>
      </c>
      <c r="AC7669">
        <v>42</v>
      </c>
      <c r="AD7669">
        <v>11.5</v>
      </c>
      <c r="AE7669">
        <v>25</v>
      </c>
      <c r="AF7669">
        <v>7.9</v>
      </c>
      <c r="AG7669">
        <v>7.2400000000000006E-2</v>
      </c>
      <c r="AH7669" t="s">
        <v>337</v>
      </c>
      <c r="AI7669" t="s">
        <v>337</v>
      </c>
      <c r="AJ7669">
        <v>0</v>
      </c>
      <c r="AK7669">
        <v>117</v>
      </c>
      <c r="AL7669">
        <v>1</v>
      </c>
      <c r="AM7669">
        <v>100</v>
      </c>
      <c r="AN7669">
        <v>5</v>
      </c>
    </row>
    <row r="7670" spans="1:40" x14ac:dyDescent="0.25">
      <c r="A7670" s="34">
        <v>40769</v>
      </c>
      <c r="B7670" s="220">
        <v>0.5</v>
      </c>
      <c r="C7670">
        <v>29.3</v>
      </c>
      <c r="D7670">
        <v>29.3</v>
      </c>
      <c r="E7670">
        <v>29.3</v>
      </c>
      <c r="F7670">
        <v>54</v>
      </c>
      <c r="G7670">
        <v>19.100000000000001</v>
      </c>
      <c r="H7670">
        <v>2</v>
      </c>
      <c r="I7670" t="s">
        <v>340</v>
      </c>
      <c r="J7670">
        <v>0.17</v>
      </c>
      <c r="K7670">
        <v>7</v>
      </c>
      <c r="L7670" t="s">
        <v>340</v>
      </c>
      <c r="M7670">
        <v>29.3</v>
      </c>
      <c r="N7670">
        <v>30.8</v>
      </c>
      <c r="O7670">
        <v>30.8</v>
      </c>
      <c r="P7670" t="s">
        <v>337</v>
      </c>
      <c r="Q7670">
        <v>755.5</v>
      </c>
      <c r="R7670">
        <v>0</v>
      </c>
      <c r="S7670">
        <v>0</v>
      </c>
      <c r="T7670">
        <v>346</v>
      </c>
      <c r="U7670">
        <v>2.48</v>
      </c>
      <c r="V7670">
        <v>373</v>
      </c>
      <c r="W7670">
        <v>5.6</v>
      </c>
      <c r="X7670">
        <v>0.2</v>
      </c>
      <c r="Y7670">
        <v>6.1</v>
      </c>
      <c r="Z7670">
        <v>0</v>
      </c>
      <c r="AA7670">
        <v>3.7999999999999999E-2</v>
      </c>
      <c r="AB7670">
        <v>25.3</v>
      </c>
      <c r="AC7670">
        <v>41</v>
      </c>
      <c r="AD7670">
        <v>11.1</v>
      </c>
      <c r="AE7670">
        <v>24.8</v>
      </c>
      <c r="AF7670">
        <v>7.75</v>
      </c>
      <c r="AG7670">
        <v>7.2499999999999995E-2</v>
      </c>
      <c r="AH7670" t="s">
        <v>337</v>
      </c>
      <c r="AI7670" t="s">
        <v>337</v>
      </c>
      <c r="AJ7670">
        <v>1.7999999999999999E-2</v>
      </c>
      <c r="AK7670">
        <v>117</v>
      </c>
      <c r="AL7670">
        <v>1</v>
      </c>
      <c r="AM7670">
        <v>100</v>
      </c>
      <c r="AN7670">
        <v>5</v>
      </c>
    </row>
    <row r="7671" spans="1:40" x14ac:dyDescent="0.25">
      <c r="A7671" s="34">
        <v>40769</v>
      </c>
      <c r="B7671" s="220">
        <v>0.50347222222222221</v>
      </c>
      <c r="C7671">
        <v>29.7</v>
      </c>
      <c r="D7671">
        <v>29.7</v>
      </c>
      <c r="E7671">
        <v>29.3</v>
      </c>
      <c r="F7671">
        <v>54</v>
      </c>
      <c r="G7671">
        <v>19.399999999999999</v>
      </c>
      <c r="H7671">
        <v>2</v>
      </c>
      <c r="I7671" t="s">
        <v>340</v>
      </c>
      <c r="J7671">
        <v>0.17</v>
      </c>
      <c r="K7671">
        <v>8</v>
      </c>
      <c r="L7671" t="s">
        <v>340</v>
      </c>
      <c r="M7671">
        <v>29.7</v>
      </c>
      <c r="N7671">
        <v>31.3</v>
      </c>
      <c r="O7671">
        <v>31.3</v>
      </c>
      <c r="P7671" t="s">
        <v>337</v>
      </c>
      <c r="Q7671">
        <v>755.4</v>
      </c>
      <c r="R7671">
        <v>0</v>
      </c>
      <c r="S7671">
        <v>0</v>
      </c>
      <c r="T7671">
        <v>990</v>
      </c>
      <c r="U7671">
        <v>7.1</v>
      </c>
      <c r="V7671">
        <v>993</v>
      </c>
      <c r="W7671">
        <v>9.4</v>
      </c>
      <c r="X7671">
        <v>0.34</v>
      </c>
      <c r="Y7671">
        <v>9.6</v>
      </c>
      <c r="Z7671">
        <v>0</v>
      </c>
      <c r="AA7671">
        <v>3.9E-2</v>
      </c>
      <c r="AB7671">
        <v>25.3</v>
      </c>
      <c r="AC7671">
        <v>41</v>
      </c>
      <c r="AD7671">
        <v>11.1</v>
      </c>
      <c r="AE7671">
        <v>24.8</v>
      </c>
      <c r="AF7671">
        <v>7.75</v>
      </c>
      <c r="AG7671">
        <v>7.2499999999999995E-2</v>
      </c>
      <c r="AH7671" t="s">
        <v>337</v>
      </c>
      <c r="AI7671" t="s">
        <v>337</v>
      </c>
      <c r="AJ7671">
        <v>0</v>
      </c>
      <c r="AK7671">
        <v>117</v>
      </c>
      <c r="AL7671">
        <v>1</v>
      </c>
      <c r="AM7671">
        <v>100</v>
      </c>
      <c r="AN7671">
        <v>5</v>
      </c>
    </row>
    <row r="7672" spans="1:40" x14ac:dyDescent="0.25">
      <c r="A7672" s="34">
        <v>40769</v>
      </c>
      <c r="B7672" s="220">
        <v>0.50694444444444442</v>
      </c>
      <c r="C7672">
        <v>30.2</v>
      </c>
      <c r="D7672">
        <v>30.2</v>
      </c>
      <c r="E7672">
        <v>29.7</v>
      </c>
      <c r="F7672">
        <v>52</v>
      </c>
      <c r="G7672">
        <v>19.2</v>
      </c>
      <c r="H7672">
        <v>2</v>
      </c>
      <c r="I7672" t="s">
        <v>340</v>
      </c>
      <c r="J7672">
        <v>0.17</v>
      </c>
      <c r="K7672">
        <v>7</v>
      </c>
      <c r="L7672" t="s">
        <v>340</v>
      </c>
      <c r="M7672">
        <v>30.2</v>
      </c>
      <c r="N7672">
        <v>31.9</v>
      </c>
      <c r="O7672">
        <v>31.9</v>
      </c>
      <c r="P7672" t="s">
        <v>337</v>
      </c>
      <c r="Q7672">
        <v>755.3</v>
      </c>
      <c r="R7672">
        <v>0</v>
      </c>
      <c r="S7672">
        <v>0</v>
      </c>
      <c r="T7672">
        <v>896</v>
      </c>
      <c r="U7672">
        <v>6.42</v>
      </c>
      <c r="V7672">
        <v>921</v>
      </c>
      <c r="W7672">
        <v>9.6</v>
      </c>
      <c r="X7672">
        <v>0.34</v>
      </c>
      <c r="Y7672">
        <v>9.6999999999999993</v>
      </c>
      <c r="Z7672">
        <v>0</v>
      </c>
      <c r="AA7672">
        <v>4.1000000000000002E-2</v>
      </c>
      <c r="AB7672">
        <v>25.4</v>
      </c>
      <c r="AC7672">
        <v>41</v>
      </c>
      <c r="AD7672">
        <v>11.2</v>
      </c>
      <c r="AE7672">
        <v>24.9</v>
      </c>
      <c r="AF7672">
        <v>7.75</v>
      </c>
      <c r="AG7672">
        <v>7.2400000000000006E-2</v>
      </c>
      <c r="AH7672" t="s">
        <v>337</v>
      </c>
      <c r="AI7672" t="s">
        <v>337</v>
      </c>
      <c r="AJ7672">
        <v>0</v>
      </c>
      <c r="AK7672">
        <v>117</v>
      </c>
      <c r="AL7672">
        <v>1</v>
      </c>
      <c r="AM7672">
        <v>100</v>
      </c>
      <c r="AN7672">
        <v>5</v>
      </c>
    </row>
    <row r="7673" spans="1:40" x14ac:dyDescent="0.25">
      <c r="A7673" s="34">
        <v>40769</v>
      </c>
      <c r="B7673" s="220">
        <v>0.51041666666666663</v>
      </c>
      <c r="C7673">
        <v>30.6</v>
      </c>
      <c r="D7673">
        <v>30.6</v>
      </c>
      <c r="E7673">
        <v>30.2</v>
      </c>
      <c r="F7673">
        <v>52</v>
      </c>
      <c r="G7673">
        <v>19.600000000000001</v>
      </c>
      <c r="H7673">
        <v>2</v>
      </c>
      <c r="I7673" t="s">
        <v>340</v>
      </c>
      <c r="J7673">
        <v>0.17</v>
      </c>
      <c r="K7673">
        <v>7</v>
      </c>
      <c r="L7673" t="s">
        <v>349</v>
      </c>
      <c r="M7673">
        <v>30.6</v>
      </c>
      <c r="N7673">
        <v>32.700000000000003</v>
      </c>
      <c r="O7673">
        <v>32.700000000000003</v>
      </c>
      <c r="P7673" t="s">
        <v>337</v>
      </c>
      <c r="Q7673">
        <v>755.3</v>
      </c>
      <c r="R7673">
        <v>0</v>
      </c>
      <c r="S7673">
        <v>0</v>
      </c>
      <c r="T7673">
        <v>875</v>
      </c>
      <c r="U7673">
        <v>6.27</v>
      </c>
      <c r="V7673">
        <v>884</v>
      </c>
      <c r="W7673">
        <v>9.4</v>
      </c>
      <c r="X7673">
        <v>0.34</v>
      </c>
      <c r="Y7673">
        <v>9.5</v>
      </c>
      <c r="Z7673">
        <v>0</v>
      </c>
      <c r="AA7673">
        <v>4.2000000000000003E-2</v>
      </c>
      <c r="AB7673">
        <v>25.4</v>
      </c>
      <c r="AC7673">
        <v>41</v>
      </c>
      <c r="AD7673">
        <v>11.2</v>
      </c>
      <c r="AE7673">
        <v>24.9</v>
      </c>
      <c r="AF7673">
        <v>7.75</v>
      </c>
      <c r="AG7673">
        <v>7.2400000000000006E-2</v>
      </c>
      <c r="AH7673" t="s">
        <v>337</v>
      </c>
      <c r="AI7673" t="s">
        <v>337</v>
      </c>
      <c r="AJ7673">
        <v>0</v>
      </c>
      <c r="AK7673">
        <v>117</v>
      </c>
      <c r="AL7673">
        <v>1</v>
      </c>
      <c r="AM7673">
        <v>100</v>
      </c>
      <c r="AN7673">
        <v>5</v>
      </c>
    </row>
    <row r="7674" spans="1:40" x14ac:dyDescent="0.25">
      <c r="A7674" s="34">
        <v>40769</v>
      </c>
      <c r="B7674" s="220">
        <v>0.51388888888888895</v>
      </c>
      <c r="C7674">
        <v>30.8</v>
      </c>
      <c r="D7674">
        <v>30.8</v>
      </c>
      <c r="E7674">
        <v>30.6</v>
      </c>
      <c r="F7674">
        <v>51</v>
      </c>
      <c r="G7674">
        <v>19.5</v>
      </c>
      <c r="H7674">
        <v>2</v>
      </c>
      <c r="I7674" t="s">
        <v>350</v>
      </c>
      <c r="J7674">
        <v>0.17</v>
      </c>
      <c r="K7674">
        <v>7</v>
      </c>
      <c r="L7674" t="s">
        <v>351</v>
      </c>
      <c r="M7674">
        <v>30.8</v>
      </c>
      <c r="N7674">
        <v>32.799999999999997</v>
      </c>
      <c r="O7674">
        <v>32.799999999999997</v>
      </c>
      <c r="P7674" t="s">
        <v>337</v>
      </c>
      <c r="Q7674">
        <v>755.2</v>
      </c>
      <c r="R7674">
        <v>0</v>
      </c>
      <c r="S7674">
        <v>0</v>
      </c>
      <c r="T7674">
        <v>868</v>
      </c>
      <c r="U7674">
        <v>6.22</v>
      </c>
      <c r="V7674">
        <v>875</v>
      </c>
      <c r="W7674">
        <v>9.5</v>
      </c>
      <c r="X7674">
        <v>0.34</v>
      </c>
      <c r="Y7674">
        <v>9.6</v>
      </c>
      <c r="Z7674">
        <v>0</v>
      </c>
      <c r="AA7674">
        <v>4.2999999999999997E-2</v>
      </c>
      <c r="AB7674">
        <v>25.4</v>
      </c>
      <c r="AC7674">
        <v>41</v>
      </c>
      <c r="AD7674">
        <v>11.2</v>
      </c>
      <c r="AE7674">
        <v>24.9</v>
      </c>
      <c r="AF7674">
        <v>7.75</v>
      </c>
      <c r="AG7674">
        <v>7.2400000000000006E-2</v>
      </c>
      <c r="AH7674" t="s">
        <v>337</v>
      </c>
      <c r="AI7674" t="s">
        <v>337</v>
      </c>
      <c r="AJ7674">
        <v>0</v>
      </c>
      <c r="AK7674">
        <v>117</v>
      </c>
      <c r="AL7674">
        <v>1</v>
      </c>
      <c r="AM7674">
        <v>100</v>
      </c>
      <c r="AN7674">
        <v>5</v>
      </c>
    </row>
    <row r="7675" spans="1:40" x14ac:dyDescent="0.25">
      <c r="A7675" s="34">
        <v>40769</v>
      </c>
      <c r="B7675" s="220">
        <v>0.51736111111111105</v>
      </c>
      <c r="C7675">
        <v>31</v>
      </c>
      <c r="D7675">
        <v>31.1</v>
      </c>
      <c r="E7675">
        <v>30.8</v>
      </c>
      <c r="F7675">
        <v>51</v>
      </c>
      <c r="G7675">
        <v>19.7</v>
      </c>
      <c r="H7675">
        <v>3</v>
      </c>
      <c r="I7675" t="s">
        <v>350</v>
      </c>
      <c r="J7675">
        <v>0.25</v>
      </c>
      <c r="K7675">
        <v>9</v>
      </c>
      <c r="L7675" t="s">
        <v>338</v>
      </c>
      <c r="M7675">
        <v>31</v>
      </c>
      <c r="N7675">
        <v>33.1</v>
      </c>
      <c r="O7675">
        <v>33.1</v>
      </c>
      <c r="P7675" t="s">
        <v>337</v>
      </c>
      <c r="Q7675">
        <v>755.1</v>
      </c>
      <c r="R7675">
        <v>0</v>
      </c>
      <c r="S7675">
        <v>0</v>
      </c>
      <c r="T7675">
        <v>866</v>
      </c>
      <c r="U7675">
        <v>6.21</v>
      </c>
      <c r="V7675">
        <v>872</v>
      </c>
      <c r="W7675">
        <v>9.6</v>
      </c>
      <c r="X7675">
        <v>0.34</v>
      </c>
      <c r="Y7675">
        <v>9.6999999999999993</v>
      </c>
      <c r="Z7675">
        <v>0</v>
      </c>
      <c r="AA7675">
        <v>4.3999999999999997E-2</v>
      </c>
      <c r="AB7675">
        <v>25.4</v>
      </c>
      <c r="AC7675">
        <v>41</v>
      </c>
      <c r="AD7675">
        <v>11.2</v>
      </c>
      <c r="AE7675">
        <v>24.9</v>
      </c>
      <c r="AF7675">
        <v>7.75</v>
      </c>
      <c r="AG7675">
        <v>7.2400000000000006E-2</v>
      </c>
      <c r="AH7675" t="s">
        <v>337</v>
      </c>
      <c r="AI7675" t="s">
        <v>337</v>
      </c>
      <c r="AJ7675">
        <v>0</v>
      </c>
      <c r="AK7675">
        <v>116</v>
      </c>
      <c r="AL7675">
        <v>1</v>
      </c>
      <c r="AM7675">
        <v>100</v>
      </c>
      <c r="AN7675">
        <v>5</v>
      </c>
    </row>
    <row r="7676" spans="1:40" x14ac:dyDescent="0.25">
      <c r="A7676" s="34">
        <v>40769</v>
      </c>
      <c r="B7676" s="220">
        <v>0.52083333333333337</v>
      </c>
      <c r="C7676">
        <v>30.8</v>
      </c>
      <c r="D7676">
        <v>31</v>
      </c>
      <c r="E7676">
        <v>30.8</v>
      </c>
      <c r="F7676">
        <v>49</v>
      </c>
      <c r="G7676">
        <v>18.899999999999999</v>
      </c>
      <c r="H7676">
        <v>5</v>
      </c>
      <c r="I7676" t="s">
        <v>340</v>
      </c>
      <c r="J7676">
        <v>0.42</v>
      </c>
      <c r="K7676">
        <v>8</v>
      </c>
      <c r="L7676" t="s">
        <v>338</v>
      </c>
      <c r="M7676">
        <v>30.8</v>
      </c>
      <c r="N7676">
        <v>32.4</v>
      </c>
      <c r="O7676">
        <v>32.4</v>
      </c>
      <c r="P7676" t="s">
        <v>337</v>
      </c>
      <c r="Q7676">
        <v>755</v>
      </c>
      <c r="R7676">
        <v>0</v>
      </c>
      <c r="S7676">
        <v>0</v>
      </c>
      <c r="T7676">
        <v>871</v>
      </c>
      <c r="U7676">
        <v>6.24</v>
      </c>
      <c r="V7676">
        <v>874</v>
      </c>
      <c r="W7676">
        <v>9.9</v>
      </c>
      <c r="X7676">
        <v>0.35</v>
      </c>
      <c r="Y7676">
        <v>9.9</v>
      </c>
      <c r="Z7676">
        <v>0</v>
      </c>
      <c r="AA7676">
        <v>4.2999999999999997E-2</v>
      </c>
      <c r="AB7676">
        <v>25.5</v>
      </c>
      <c r="AC7676">
        <v>41</v>
      </c>
      <c r="AD7676">
        <v>11.3</v>
      </c>
      <c r="AE7676">
        <v>25.1</v>
      </c>
      <c r="AF7676">
        <v>7.75</v>
      </c>
      <c r="AG7676">
        <v>7.2400000000000006E-2</v>
      </c>
      <c r="AH7676" t="s">
        <v>337</v>
      </c>
      <c r="AI7676" t="s">
        <v>337</v>
      </c>
      <c r="AJ7676">
        <v>0</v>
      </c>
      <c r="AK7676">
        <v>117</v>
      </c>
      <c r="AL7676">
        <v>1</v>
      </c>
      <c r="AM7676">
        <v>100</v>
      </c>
      <c r="AN7676">
        <v>5</v>
      </c>
    </row>
    <row r="7677" spans="1:40" x14ac:dyDescent="0.25">
      <c r="A7677" s="34">
        <v>40769</v>
      </c>
      <c r="B7677" s="220">
        <v>0.52430555555555558</v>
      </c>
      <c r="C7677">
        <v>31.1</v>
      </c>
      <c r="D7677">
        <v>31.1</v>
      </c>
      <c r="E7677">
        <v>30.8</v>
      </c>
      <c r="F7677">
        <v>50</v>
      </c>
      <c r="G7677">
        <v>19.399999999999999</v>
      </c>
      <c r="H7677">
        <v>3</v>
      </c>
      <c r="I7677" t="s">
        <v>349</v>
      </c>
      <c r="J7677">
        <v>0.25</v>
      </c>
      <c r="K7677">
        <v>7</v>
      </c>
      <c r="L7677" t="s">
        <v>340</v>
      </c>
      <c r="M7677">
        <v>31.1</v>
      </c>
      <c r="N7677">
        <v>32.9</v>
      </c>
      <c r="O7677">
        <v>32.9</v>
      </c>
      <c r="P7677" t="s">
        <v>337</v>
      </c>
      <c r="Q7677">
        <v>754.9</v>
      </c>
      <c r="R7677">
        <v>0</v>
      </c>
      <c r="S7677">
        <v>0</v>
      </c>
      <c r="T7677">
        <v>883</v>
      </c>
      <c r="U7677">
        <v>6.33</v>
      </c>
      <c r="V7677">
        <v>889</v>
      </c>
      <c r="W7677">
        <v>10.1</v>
      </c>
      <c r="X7677">
        <v>0.36</v>
      </c>
      <c r="Y7677">
        <v>10.199999999999999</v>
      </c>
      <c r="Z7677">
        <v>0</v>
      </c>
      <c r="AA7677">
        <v>4.3999999999999997E-2</v>
      </c>
      <c r="AB7677">
        <v>25.5</v>
      </c>
      <c r="AC7677">
        <v>41</v>
      </c>
      <c r="AD7677">
        <v>11.3</v>
      </c>
      <c r="AE7677">
        <v>25.1</v>
      </c>
      <c r="AF7677">
        <v>7.75</v>
      </c>
      <c r="AG7677">
        <v>7.2400000000000006E-2</v>
      </c>
      <c r="AH7677" t="s">
        <v>337</v>
      </c>
      <c r="AI7677" t="s">
        <v>337</v>
      </c>
      <c r="AJ7677">
        <v>0</v>
      </c>
      <c r="AK7677">
        <v>117</v>
      </c>
      <c r="AL7677">
        <v>1</v>
      </c>
      <c r="AM7677">
        <v>100</v>
      </c>
      <c r="AN7677">
        <v>5</v>
      </c>
    </row>
    <row r="7678" spans="1:40" x14ac:dyDescent="0.25">
      <c r="A7678" s="34">
        <v>40769</v>
      </c>
      <c r="B7678" s="220">
        <v>0.52777777777777779</v>
      </c>
      <c r="C7678">
        <v>31.2</v>
      </c>
      <c r="D7678">
        <v>31.2</v>
      </c>
      <c r="E7678">
        <v>31.1</v>
      </c>
      <c r="F7678">
        <v>48</v>
      </c>
      <c r="G7678">
        <v>18.899999999999999</v>
      </c>
      <c r="H7678">
        <v>4</v>
      </c>
      <c r="I7678" t="s">
        <v>340</v>
      </c>
      <c r="J7678">
        <v>0.33</v>
      </c>
      <c r="K7678">
        <v>8</v>
      </c>
      <c r="L7678" t="s">
        <v>340</v>
      </c>
      <c r="M7678">
        <v>31.2</v>
      </c>
      <c r="N7678">
        <v>32.700000000000003</v>
      </c>
      <c r="O7678">
        <v>32.700000000000003</v>
      </c>
      <c r="P7678" t="s">
        <v>337</v>
      </c>
      <c r="Q7678">
        <v>754.8</v>
      </c>
      <c r="R7678">
        <v>0</v>
      </c>
      <c r="S7678">
        <v>0</v>
      </c>
      <c r="T7678">
        <v>898</v>
      </c>
      <c r="U7678">
        <v>6.44</v>
      </c>
      <c r="V7678">
        <v>905</v>
      </c>
      <c r="W7678">
        <v>10.3</v>
      </c>
      <c r="X7678">
        <v>0.37</v>
      </c>
      <c r="Y7678">
        <v>10.3</v>
      </c>
      <c r="Z7678">
        <v>0</v>
      </c>
      <c r="AA7678">
        <v>4.4999999999999998E-2</v>
      </c>
      <c r="AB7678">
        <v>25.6</v>
      </c>
      <c r="AC7678">
        <v>41</v>
      </c>
      <c r="AD7678">
        <v>11.3</v>
      </c>
      <c r="AE7678">
        <v>25.1</v>
      </c>
      <c r="AF7678">
        <v>7.75</v>
      </c>
      <c r="AG7678">
        <v>7.2300000000000003E-2</v>
      </c>
      <c r="AH7678" t="s">
        <v>337</v>
      </c>
      <c r="AI7678" t="s">
        <v>337</v>
      </c>
      <c r="AJ7678">
        <v>0</v>
      </c>
      <c r="AK7678">
        <v>117</v>
      </c>
      <c r="AL7678">
        <v>1</v>
      </c>
      <c r="AM7678">
        <v>100</v>
      </c>
      <c r="AN7678">
        <v>5</v>
      </c>
    </row>
    <row r="7679" spans="1:40" x14ac:dyDescent="0.25">
      <c r="A7679" s="34">
        <v>40769</v>
      </c>
      <c r="B7679" s="220">
        <v>0.53125</v>
      </c>
      <c r="C7679">
        <v>31.2</v>
      </c>
      <c r="D7679">
        <v>31.2</v>
      </c>
      <c r="E7679">
        <v>31.2</v>
      </c>
      <c r="F7679">
        <v>49</v>
      </c>
      <c r="G7679">
        <v>19.2</v>
      </c>
      <c r="H7679">
        <v>2</v>
      </c>
      <c r="I7679" t="s">
        <v>338</v>
      </c>
      <c r="J7679">
        <v>0.17</v>
      </c>
      <c r="K7679">
        <v>7</v>
      </c>
      <c r="L7679" t="s">
        <v>338</v>
      </c>
      <c r="M7679">
        <v>31.2</v>
      </c>
      <c r="N7679">
        <v>32.9</v>
      </c>
      <c r="O7679">
        <v>32.9</v>
      </c>
      <c r="P7679" t="s">
        <v>337</v>
      </c>
      <c r="Q7679">
        <v>754.8</v>
      </c>
      <c r="R7679">
        <v>0</v>
      </c>
      <c r="S7679">
        <v>0</v>
      </c>
      <c r="T7679">
        <v>897</v>
      </c>
      <c r="U7679">
        <v>6.43</v>
      </c>
      <c r="V7679">
        <v>902</v>
      </c>
      <c r="W7679">
        <v>10.4</v>
      </c>
      <c r="X7679">
        <v>0.37</v>
      </c>
      <c r="Y7679">
        <v>10.5</v>
      </c>
      <c r="Z7679">
        <v>0</v>
      </c>
      <c r="AA7679">
        <v>4.4999999999999998E-2</v>
      </c>
      <c r="AB7679">
        <v>25.6</v>
      </c>
      <c r="AC7679">
        <v>41</v>
      </c>
      <c r="AD7679">
        <v>11.3</v>
      </c>
      <c r="AE7679">
        <v>25.1</v>
      </c>
      <c r="AF7679">
        <v>7.75</v>
      </c>
      <c r="AG7679">
        <v>7.2300000000000003E-2</v>
      </c>
      <c r="AH7679" t="s">
        <v>337</v>
      </c>
      <c r="AI7679" t="s">
        <v>337</v>
      </c>
      <c r="AJ7679">
        <v>0</v>
      </c>
      <c r="AK7679">
        <v>118</v>
      </c>
      <c r="AL7679">
        <v>1</v>
      </c>
      <c r="AM7679">
        <v>100</v>
      </c>
      <c r="AN7679">
        <v>5</v>
      </c>
    </row>
    <row r="7680" spans="1:40" x14ac:dyDescent="0.25">
      <c r="A7680" s="34">
        <v>40769</v>
      </c>
      <c r="B7680" s="220">
        <v>0.53472222222222221</v>
      </c>
      <c r="C7680">
        <v>31.1</v>
      </c>
      <c r="D7680">
        <v>31.2</v>
      </c>
      <c r="E7680">
        <v>31.1</v>
      </c>
      <c r="F7680">
        <v>47</v>
      </c>
      <c r="G7680">
        <v>18.5</v>
      </c>
      <c r="H7680">
        <v>5</v>
      </c>
      <c r="I7680" t="s">
        <v>338</v>
      </c>
      <c r="J7680">
        <v>0.42</v>
      </c>
      <c r="K7680">
        <v>10</v>
      </c>
      <c r="L7680" t="s">
        <v>340</v>
      </c>
      <c r="M7680">
        <v>31.1</v>
      </c>
      <c r="N7680">
        <v>32.4</v>
      </c>
      <c r="O7680">
        <v>32.4</v>
      </c>
      <c r="P7680" t="s">
        <v>337</v>
      </c>
      <c r="Q7680">
        <v>754.6</v>
      </c>
      <c r="R7680">
        <v>0</v>
      </c>
      <c r="S7680">
        <v>0</v>
      </c>
      <c r="T7680">
        <v>894</v>
      </c>
      <c r="U7680">
        <v>6.41</v>
      </c>
      <c r="V7680">
        <v>898</v>
      </c>
      <c r="W7680">
        <v>10.6</v>
      </c>
      <c r="X7680">
        <v>0.38</v>
      </c>
      <c r="Y7680">
        <v>10.7</v>
      </c>
      <c r="Z7680">
        <v>0</v>
      </c>
      <c r="AA7680">
        <v>4.3999999999999997E-2</v>
      </c>
      <c r="AB7680">
        <v>25.7</v>
      </c>
      <c r="AC7680">
        <v>41</v>
      </c>
      <c r="AD7680">
        <v>11.4</v>
      </c>
      <c r="AE7680">
        <v>25.2</v>
      </c>
      <c r="AF7680">
        <v>7.75</v>
      </c>
      <c r="AG7680">
        <v>7.2300000000000003E-2</v>
      </c>
      <c r="AH7680" t="s">
        <v>337</v>
      </c>
      <c r="AI7680" t="s">
        <v>337</v>
      </c>
      <c r="AJ7680">
        <v>0</v>
      </c>
      <c r="AK7680">
        <v>117</v>
      </c>
      <c r="AL7680">
        <v>1</v>
      </c>
      <c r="AM7680">
        <v>100</v>
      </c>
      <c r="AN7680">
        <v>5</v>
      </c>
    </row>
    <row r="7681" spans="1:40" x14ac:dyDescent="0.25">
      <c r="A7681" s="34">
        <v>40769</v>
      </c>
      <c r="B7681" s="220">
        <v>0.53819444444444442</v>
      </c>
      <c r="C7681">
        <v>31.2</v>
      </c>
      <c r="D7681">
        <v>31.2</v>
      </c>
      <c r="E7681">
        <v>31.1</v>
      </c>
      <c r="F7681">
        <v>45</v>
      </c>
      <c r="G7681">
        <v>17.899999999999999</v>
      </c>
      <c r="H7681">
        <v>3</v>
      </c>
      <c r="I7681" t="s">
        <v>340</v>
      </c>
      <c r="J7681">
        <v>0.25</v>
      </c>
      <c r="K7681">
        <v>8</v>
      </c>
      <c r="L7681" t="s">
        <v>340</v>
      </c>
      <c r="M7681">
        <v>31.2</v>
      </c>
      <c r="N7681">
        <v>32.299999999999997</v>
      </c>
      <c r="O7681">
        <v>32.299999999999997</v>
      </c>
      <c r="P7681" t="s">
        <v>337</v>
      </c>
      <c r="Q7681">
        <v>754.6</v>
      </c>
      <c r="R7681">
        <v>0</v>
      </c>
      <c r="S7681">
        <v>0</v>
      </c>
      <c r="T7681">
        <v>898</v>
      </c>
      <c r="U7681">
        <v>6.44</v>
      </c>
      <c r="V7681">
        <v>902</v>
      </c>
      <c r="W7681">
        <v>10.8</v>
      </c>
      <c r="X7681">
        <v>0.39</v>
      </c>
      <c r="Y7681">
        <v>10.8</v>
      </c>
      <c r="Z7681">
        <v>0</v>
      </c>
      <c r="AA7681">
        <v>4.4999999999999998E-2</v>
      </c>
      <c r="AB7681">
        <v>25.7</v>
      </c>
      <c r="AC7681">
        <v>41</v>
      </c>
      <c r="AD7681">
        <v>11.4</v>
      </c>
      <c r="AE7681">
        <v>25.2</v>
      </c>
      <c r="AF7681">
        <v>7.75</v>
      </c>
      <c r="AG7681">
        <v>7.2300000000000003E-2</v>
      </c>
      <c r="AH7681" t="s">
        <v>337</v>
      </c>
      <c r="AI7681" t="s">
        <v>337</v>
      </c>
      <c r="AJ7681">
        <v>0</v>
      </c>
      <c r="AK7681">
        <v>117</v>
      </c>
      <c r="AL7681">
        <v>1</v>
      </c>
      <c r="AM7681">
        <v>100</v>
      </c>
      <c r="AN7681">
        <v>5</v>
      </c>
    </row>
    <row r="7682" spans="1:40" x14ac:dyDescent="0.25">
      <c r="A7682" s="34">
        <v>40769</v>
      </c>
      <c r="B7682" s="220">
        <v>0.54166666666666663</v>
      </c>
      <c r="C7682">
        <v>31.4</v>
      </c>
      <c r="D7682">
        <v>31.4</v>
      </c>
      <c r="E7682">
        <v>31.2</v>
      </c>
      <c r="F7682">
        <v>47</v>
      </c>
      <c r="G7682">
        <v>18.8</v>
      </c>
      <c r="H7682">
        <v>3</v>
      </c>
      <c r="I7682" t="s">
        <v>340</v>
      </c>
      <c r="J7682">
        <v>0.25</v>
      </c>
      <c r="K7682">
        <v>9</v>
      </c>
      <c r="L7682" t="s">
        <v>340</v>
      </c>
      <c r="M7682">
        <v>31.4</v>
      </c>
      <c r="N7682">
        <v>33.200000000000003</v>
      </c>
      <c r="O7682">
        <v>33.200000000000003</v>
      </c>
      <c r="P7682" t="s">
        <v>337</v>
      </c>
      <c r="Q7682">
        <v>754.5</v>
      </c>
      <c r="R7682">
        <v>0</v>
      </c>
      <c r="S7682">
        <v>0</v>
      </c>
      <c r="T7682">
        <v>902</v>
      </c>
      <c r="U7682">
        <v>6.47</v>
      </c>
      <c r="V7682">
        <v>907</v>
      </c>
      <c r="W7682">
        <v>10.9</v>
      </c>
      <c r="X7682">
        <v>0.39</v>
      </c>
      <c r="Y7682">
        <v>11</v>
      </c>
      <c r="Z7682">
        <v>0</v>
      </c>
      <c r="AA7682">
        <v>4.5999999999999999E-2</v>
      </c>
      <c r="AB7682">
        <v>25.8</v>
      </c>
      <c r="AC7682">
        <v>41</v>
      </c>
      <c r="AD7682">
        <v>11.5</v>
      </c>
      <c r="AE7682">
        <v>25.3</v>
      </c>
      <c r="AF7682">
        <v>7.75</v>
      </c>
      <c r="AG7682">
        <v>7.22E-2</v>
      </c>
      <c r="AH7682" t="s">
        <v>337</v>
      </c>
      <c r="AI7682" t="s">
        <v>337</v>
      </c>
      <c r="AJ7682">
        <v>2.5000000000000001E-2</v>
      </c>
      <c r="AK7682">
        <v>117</v>
      </c>
      <c r="AL7682">
        <v>1</v>
      </c>
      <c r="AM7682">
        <v>100</v>
      </c>
      <c r="AN7682">
        <v>5</v>
      </c>
    </row>
    <row r="7683" spans="1:40" x14ac:dyDescent="0.25">
      <c r="A7683" s="34">
        <v>40769</v>
      </c>
      <c r="B7683" s="220">
        <v>0.54513888888888895</v>
      </c>
      <c r="C7683">
        <v>31.6</v>
      </c>
      <c r="D7683">
        <v>31.6</v>
      </c>
      <c r="E7683">
        <v>31.5</v>
      </c>
      <c r="F7683">
        <v>46</v>
      </c>
      <c r="G7683">
        <v>18.600000000000001</v>
      </c>
      <c r="H7683">
        <v>3</v>
      </c>
      <c r="I7683" t="s">
        <v>340</v>
      </c>
      <c r="J7683">
        <v>0.25</v>
      </c>
      <c r="K7683">
        <v>8</v>
      </c>
      <c r="L7683" t="s">
        <v>340</v>
      </c>
      <c r="M7683">
        <v>31.6</v>
      </c>
      <c r="N7683">
        <v>33.299999999999997</v>
      </c>
      <c r="O7683">
        <v>33.299999999999997</v>
      </c>
      <c r="P7683" t="s">
        <v>337</v>
      </c>
      <c r="Q7683">
        <v>754.6</v>
      </c>
      <c r="R7683">
        <v>0</v>
      </c>
      <c r="S7683">
        <v>0</v>
      </c>
      <c r="T7683">
        <v>911</v>
      </c>
      <c r="U7683">
        <v>6.53</v>
      </c>
      <c r="V7683">
        <v>914</v>
      </c>
      <c r="W7683">
        <v>11</v>
      </c>
      <c r="X7683">
        <v>0.39</v>
      </c>
      <c r="Y7683">
        <v>11</v>
      </c>
      <c r="Z7683">
        <v>0</v>
      </c>
      <c r="AA7683">
        <v>4.5999999999999999E-2</v>
      </c>
      <c r="AB7683">
        <v>25.8</v>
      </c>
      <c r="AC7683">
        <v>41</v>
      </c>
      <c r="AD7683">
        <v>11.5</v>
      </c>
      <c r="AE7683">
        <v>25.3</v>
      </c>
      <c r="AF7683">
        <v>7.75</v>
      </c>
      <c r="AG7683">
        <v>7.22E-2</v>
      </c>
      <c r="AH7683" t="s">
        <v>337</v>
      </c>
      <c r="AI7683" t="s">
        <v>337</v>
      </c>
      <c r="AJ7683">
        <v>0</v>
      </c>
      <c r="AK7683">
        <v>117</v>
      </c>
      <c r="AL7683">
        <v>1</v>
      </c>
      <c r="AM7683">
        <v>100</v>
      </c>
      <c r="AN7683">
        <v>5</v>
      </c>
    </row>
    <row r="7684" spans="1:40" x14ac:dyDescent="0.25">
      <c r="A7684" s="34">
        <v>40769</v>
      </c>
      <c r="B7684" s="220">
        <v>0.54861111111111105</v>
      </c>
      <c r="C7684">
        <v>31.7</v>
      </c>
      <c r="D7684">
        <v>31.7</v>
      </c>
      <c r="E7684">
        <v>31.6</v>
      </c>
      <c r="F7684">
        <v>46</v>
      </c>
      <c r="G7684">
        <v>18.600000000000001</v>
      </c>
      <c r="H7684">
        <v>2</v>
      </c>
      <c r="I7684" t="s">
        <v>340</v>
      </c>
      <c r="J7684">
        <v>0.17</v>
      </c>
      <c r="K7684">
        <v>5</v>
      </c>
      <c r="L7684" t="s">
        <v>340</v>
      </c>
      <c r="M7684">
        <v>31.7</v>
      </c>
      <c r="N7684">
        <v>33.5</v>
      </c>
      <c r="O7684">
        <v>33.5</v>
      </c>
      <c r="P7684" t="s">
        <v>337</v>
      </c>
      <c r="Q7684">
        <v>754.5</v>
      </c>
      <c r="R7684">
        <v>0</v>
      </c>
      <c r="S7684">
        <v>0</v>
      </c>
      <c r="T7684">
        <v>915</v>
      </c>
      <c r="U7684">
        <v>6.56</v>
      </c>
      <c r="V7684">
        <v>918</v>
      </c>
      <c r="W7684">
        <v>11.1</v>
      </c>
      <c r="X7684">
        <v>0.4</v>
      </c>
      <c r="Y7684">
        <v>11.1</v>
      </c>
      <c r="Z7684">
        <v>0</v>
      </c>
      <c r="AA7684">
        <v>4.5999999999999999E-2</v>
      </c>
      <c r="AB7684">
        <v>25.8</v>
      </c>
      <c r="AC7684">
        <v>41</v>
      </c>
      <c r="AD7684">
        <v>11.5</v>
      </c>
      <c r="AE7684">
        <v>25.3</v>
      </c>
      <c r="AF7684">
        <v>7.75</v>
      </c>
      <c r="AG7684">
        <v>7.22E-2</v>
      </c>
      <c r="AH7684" t="s">
        <v>337</v>
      </c>
      <c r="AI7684" t="s">
        <v>337</v>
      </c>
      <c r="AJ7684">
        <v>0</v>
      </c>
      <c r="AK7684">
        <v>117</v>
      </c>
      <c r="AL7684">
        <v>1</v>
      </c>
      <c r="AM7684">
        <v>100</v>
      </c>
      <c r="AN7684">
        <v>5</v>
      </c>
    </row>
    <row r="7685" spans="1:40" x14ac:dyDescent="0.25">
      <c r="A7685" s="34">
        <v>40769</v>
      </c>
      <c r="B7685" s="220">
        <v>0.55208333333333337</v>
      </c>
      <c r="C7685">
        <v>32</v>
      </c>
      <c r="D7685">
        <v>32</v>
      </c>
      <c r="E7685">
        <v>31.7</v>
      </c>
      <c r="F7685">
        <v>45</v>
      </c>
      <c r="G7685">
        <v>18.600000000000001</v>
      </c>
      <c r="H7685">
        <v>4</v>
      </c>
      <c r="I7685" t="s">
        <v>340</v>
      </c>
      <c r="J7685">
        <v>0.33</v>
      </c>
      <c r="K7685">
        <v>9</v>
      </c>
      <c r="L7685" t="s">
        <v>346</v>
      </c>
      <c r="M7685">
        <v>32</v>
      </c>
      <c r="N7685">
        <v>33.700000000000003</v>
      </c>
      <c r="O7685">
        <v>33.700000000000003</v>
      </c>
      <c r="P7685" t="s">
        <v>337</v>
      </c>
      <c r="Q7685">
        <v>754.4</v>
      </c>
      <c r="R7685">
        <v>0</v>
      </c>
      <c r="S7685">
        <v>0</v>
      </c>
      <c r="T7685">
        <v>919</v>
      </c>
      <c r="U7685">
        <v>6.59</v>
      </c>
      <c r="V7685">
        <v>921</v>
      </c>
      <c r="W7685">
        <v>11.1</v>
      </c>
      <c r="X7685">
        <v>0.4</v>
      </c>
      <c r="Y7685">
        <v>11.2</v>
      </c>
      <c r="Z7685">
        <v>0</v>
      </c>
      <c r="AA7685">
        <v>4.7E-2</v>
      </c>
      <c r="AB7685">
        <v>25.9</v>
      </c>
      <c r="AC7685">
        <v>40</v>
      </c>
      <c r="AD7685">
        <v>11.3</v>
      </c>
      <c r="AE7685">
        <v>25.4</v>
      </c>
      <c r="AF7685">
        <v>7.58</v>
      </c>
      <c r="AG7685">
        <v>7.22E-2</v>
      </c>
      <c r="AH7685" t="s">
        <v>337</v>
      </c>
      <c r="AI7685" t="s">
        <v>337</v>
      </c>
      <c r="AJ7685">
        <v>0</v>
      </c>
      <c r="AK7685">
        <v>117</v>
      </c>
      <c r="AL7685">
        <v>1</v>
      </c>
      <c r="AM7685">
        <v>100</v>
      </c>
      <c r="AN7685">
        <v>5</v>
      </c>
    </row>
    <row r="7686" spans="1:40" x14ac:dyDescent="0.25">
      <c r="A7686" s="34">
        <v>40769</v>
      </c>
      <c r="B7686" s="220">
        <v>0.55555555555555558</v>
      </c>
      <c r="C7686">
        <v>31.9</v>
      </c>
      <c r="D7686">
        <v>32</v>
      </c>
      <c r="E7686">
        <v>31.9</v>
      </c>
      <c r="F7686">
        <v>44</v>
      </c>
      <c r="G7686">
        <v>18.2</v>
      </c>
      <c r="H7686">
        <v>4</v>
      </c>
      <c r="I7686" t="s">
        <v>338</v>
      </c>
      <c r="J7686">
        <v>0.33</v>
      </c>
      <c r="K7686">
        <v>7</v>
      </c>
      <c r="L7686" t="s">
        <v>340</v>
      </c>
      <c r="M7686">
        <v>31.9</v>
      </c>
      <c r="N7686">
        <v>33.4</v>
      </c>
      <c r="O7686">
        <v>33.4</v>
      </c>
      <c r="P7686" t="s">
        <v>337</v>
      </c>
      <c r="Q7686">
        <v>754.4</v>
      </c>
      <c r="R7686">
        <v>0</v>
      </c>
      <c r="S7686">
        <v>0</v>
      </c>
      <c r="T7686">
        <v>923</v>
      </c>
      <c r="U7686">
        <v>6.62</v>
      </c>
      <c r="V7686">
        <v>926</v>
      </c>
      <c r="W7686">
        <v>11.3</v>
      </c>
      <c r="X7686">
        <v>0.4</v>
      </c>
      <c r="Y7686">
        <v>11.4</v>
      </c>
      <c r="Z7686">
        <v>0</v>
      </c>
      <c r="AA7686">
        <v>4.7E-2</v>
      </c>
      <c r="AB7686">
        <v>26</v>
      </c>
      <c r="AC7686">
        <v>41</v>
      </c>
      <c r="AD7686">
        <v>11.7</v>
      </c>
      <c r="AE7686">
        <v>25.6</v>
      </c>
      <c r="AF7686">
        <v>7.75</v>
      </c>
      <c r="AG7686">
        <v>7.22E-2</v>
      </c>
      <c r="AH7686" t="s">
        <v>337</v>
      </c>
      <c r="AI7686" t="s">
        <v>337</v>
      </c>
      <c r="AJ7686">
        <v>0</v>
      </c>
      <c r="AK7686">
        <v>117</v>
      </c>
      <c r="AL7686">
        <v>1</v>
      </c>
      <c r="AM7686">
        <v>100</v>
      </c>
      <c r="AN7686">
        <v>5</v>
      </c>
    </row>
    <row r="7687" spans="1:40" x14ac:dyDescent="0.25">
      <c r="A7687" s="34">
        <v>40769</v>
      </c>
      <c r="B7687" s="220">
        <v>0.55902777777777779</v>
      </c>
      <c r="C7687">
        <v>32.1</v>
      </c>
      <c r="D7687">
        <v>32.1</v>
      </c>
      <c r="E7687">
        <v>31.9</v>
      </c>
      <c r="F7687">
        <v>43</v>
      </c>
      <c r="G7687">
        <v>18</v>
      </c>
      <c r="H7687">
        <v>2</v>
      </c>
      <c r="I7687" t="s">
        <v>336</v>
      </c>
      <c r="J7687">
        <v>0.17</v>
      </c>
      <c r="K7687">
        <v>6</v>
      </c>
      <c r="L7687" t="s">
        <v>336</v>
      </c>
      <c r="M7687">
        <v>32.1</v>
      </c>
      <c r="N7687">
        <v>33.4</v>
      </c>
      <c r="O7687">
        <v>33.4</v>
      </c>
      <c r="P7687" t="s">
        <v>337</v>
      </c>
      <c r="Q7687">
        <v>754.3</v>
      </c>
      <c r="R7687">
        <v>0</v>
      </c>
      <c r="S7687">
        <v>0</v>
      </c>
      <c r="T7687">
        <v>938</v>
      </c>
      <c r="U7687">
        <v>6.72</v>
      </c>
      <c r="V7687">
        <v>942</v>
      </c>
      <c r="W7687">
        <v>11.5</v>
      </c>
      <c r="X7687">
        <v>0.41</v>
      </c>
      <c r="Y7687">
        <v>11.5</v>
      </c>
      <c r="Z7687">
        <v>0</v>
      </c>
      <c r="AA7687">
        <v>4.8000000000000001E-2</v>
      </c>
      <c r="AB7687">
        <v>26.1</v>
      </c>
      <c r="AC7687">
        <v>41</v>
      </c>
      <c r="AD7687">
        <v>11.8</v>
      </c>
      <c r="AE7687">
        <v>25.7</v>
      </c>
      <c r="AF7687">
        <v>7.75</v>
      </c>
      <c r="AG7687">
        <v>7.2099999999999997E-2</v>
      </c>
      <c r="AH7687" t="s">
        <v>337</v>
      </c>
      <c r="AI7687" t="s">
        <v>337</v>
      </c>
      <c r="AJ7687">
        <v>0</v>
      </c>
      <c r="AK7687">
        <v>115</v>
      </c>
      <c r="AL7687">
        <v>1</v>
      </c>
      <c r="AM7687">
        <v>100</v>
      </c>
      <c r="AN7687">
        <v>5</v>
      </c>
    </row>
    <row r="7688" spans="1:40" x14ac:dyDescent="0.25">
      <c r="A7688" s="34">
        <v>40769</v>
      </c>
      <c r="B7688" s="220">
        <v>0.5625</v>
      </c>
      <c r="C7688">
        <v>32.200000000000003</v>
      </c>
      <c r="D7688">
        <v>32.200000000000003</v>
      </c>
      <c r="E7688">
        <v>32.1</v>
      </c>
      <c r="F7688">
        <v>42</v>
      </c>
      <c r="G7688">
        <v>17.600000000000001</v>
      </c>
      <c r="H7688">
        <v>2</v>
      </c>
      <c r="I7688" t="s">
        <v>342</v>
      </c>
      <c r="J7688">
        <v>0.17</v>
      </c>
      <c r="K7688">
        <v>5</v>
      </c>
      <c r="L7688" t="s">
        <v>342</v>
      </c>
      <c r="M7688">
        <v>32.200000000000003</v>
      </c>
      <c r="N7688">
        <v>33.299999999999997</v>
      </c>
      <c r="O7688">
        <v>33.299999999999997</v>
      </c>
      <c r="P7688" t="s">
        <v>337</v>
      </c>
      <c r="Q7688">
        <v>754.2</v>
      </c>
      <c r="R7688">
        <v>0</v>
      </c>
      <c r="S7688">
        <v>0</v>
      </c>
      <c r="T7688">
        <v>940</v>
      </c>
      <c r="U7688">
        <v>6.74</v>
      </c>
      <c r="V7688">
        <v>942</v>
      </c>
      <c r="W7688">
        <v>11.5</v>
      </c>
      <c r="X7688">
        <v>0.41</v>
      </c>
      <c r="Y7688">
        <v>11.5</v>
      </c>
      <c r="Z7688">
        <v>0</v>
      </c>
      <c r="AA7688">
        <v>4.8000000000000001E-2</v>
      </c>
      <c r="AB7688">
        <v>26.2</v>
      </c>
      <c r="AC7688">
        <v>40</v>
      </c>
      <c r="AD7688">
        <v>11.6</v>
      </c>
      <c r="AE7688">
        <v>25.8</v>
      </c>
      <c r="AF7688">
        <v>7.57</v>
      </c>
      <c r="AG7688">
        <v>7.2099999999999997E-2</v>
      </c>
      <c r="AH7688" t="s">
        <v>337</v>
      </c>
      <c r="AI7688" t="s">
        <v>337</v>
      </c>
      <c r="AJ7688">
        <v>0</v>
      </c>
      <c r="AK7688">
        <v>117</v>
      </c>
      <c r="AL7688">
        <v>1</v>
      </c>
      <c r="AM7688">
        <v>100</v>
      </c>
      <c r="AN7688">
        <v>5</v>
      </c>
    </row>
    <row r="7689" spans="1:40" x14ac:dyDescent="0.25">
      <c r="A7689" s="34">
        <v>40769</v>
      </c>
      <c r="B7689" s="220">
        <v>0.56597222222222221</v>
      </c>
      <c r="C7689">
        <v>32.4</v>
      </c>
      <c r="D7689">
        <v>32.4</v>
      </c>
      <c r="E7689">
        <v>32.200000000000003</v>
      </c>
      <c r="F7689">
        <v>45</v>
      </c>
      <c r="G7689">
        <v>19</v>
      </c>
      <c r="H7689">
        <v>2</v>
      </c>
      <c r="I7689" t="s">
        <v>342</v>
      </c>
      <c r="J7689">
        <v>0.17</v>
      </c>
      <c r="K7689">
        <v>8</v>
      </c>
      <c r="L7689" t="s">
        <v>350</v>
      </c>
      <c r="M7689">
        <v>32.4</v>
      </c>
      <c r="N7689">
        <v>34.4</v>
      </c>
      <c r="O7689">
        <v>34.4</v>
      </c>
      <c r="P7689" t="s">
        <v>337</v>
      </c>
      <c r="Q7689">
        <v>754.2</v>
      </c>
      <c r="R7689">
        <v>0</v>
      </c>
      <c r="S7689">
        <v>0</v>
      </c>
      <c r="T7689">
        <v>942</v>
      </c>
      <c r="U7689">
        <v>6.75</v>
      </c>
      <c r="V7689">
        <v>944</v>
      </c>
      <c r="W7689">
        <v>11.5</v>
      </c>
      <c r="X7689">
        <v>0.41</v>
      </c>
      <c r="Y7689">
        <v>11.6</v>
      </c>
      <c r="Z7689">
        <v>0</v>
      </c>
      <c r="AA7689">
        <v>4.9000000000000002E-2</v>
      </c>
      <c r="AB7689">
        <v>26.4</v>
      </c>
      <c r="AC7689">
        <v>40</v>
      </c>
      <c r="AD7689">
        <v>11.7</v>
      </c>
      <c r="AE7689">
        <v>25.9</v>
      </c>
      <c r="AF7689">
        <v>7.56</v>
      </c>
      <c r="AG7689">
        <v>7.1999999999999995E-2</v>
      </c>
      <c r="AH7689" t="s">
        <v>337</v>
      </c>
      <c r="AI7689" t="s">
        <v>337</v>
      </c>
      <c r="AJ7689">
        <v>0</v>
      </c>
      <c r="AK7689">
        <v>117</v>
      </c>
      <c r="AL7689">
        <v>1</v>
      </c>
      <c r="AM7689">
        <v>100</v>
      </c>
      <c r="AN7689">
        <v>5</v>
      </c>
    </row>
    <row r="7690" spans="1:40" x14ac:dyDescent="0.25">
      <c r="A7690" s="34">
        <v>40769</v>
      </c>
      <c r="B7690" s="220">
        <v>0.56944444444444442</v>
      </c>
      <c r="C7690">
        <v>32.700000000000003</v>
      </c>
      <c r="D7690">
        <v>32.700000000000003</v>
      </c>
      <c r="E7690">
        <v>32.4</v>
      </c>
      <c r="F7690">
        <v>41</v>
      </c>
      <c r="G7690">
        <v>17.7</v>
      </c>
      <c r="H7690">
        <v>3</v>
      </c>
      <c r="I7690" t="s">
        <v>351</v>
      </c>
      <c r="J7690">
        <v>0.25</v>
      </c>
      <c r="K7690">
        <v>8</v>
      </c>
      <c r="L7690" t="s">
        <v>351</v>
      </c>
      <c r="M7690">
        <v>32.700000000000003</v>
      </c>
      <c r="N7690">
        <v>34</v>
      </c>
      <c r="O7690">
        <v>34</v>
      </c>
      <c r="P7690" t="s">
        <v>337</v>
      </c>
      <c r="Q7690">
        <v>754.1</v>
      </c>
      <c r="R7690">
        <v>0</v>
      </c>
      <c r="S7690">
        <v>0</v>
      </c>
      <c r="T7690">
        <v>944</v>
      </c>
      <c r="U7690">
        <v>6.77</v>
      </c>
      <c r="V7690">
        <v>946</v>
      </c>
      <c r="W7690">
        <v>11.6</v>
      </c>
      <c r="X7690">
        <v>0.41</v>
      </c>
      <c r="Y7690">
        <v>11.6</v>
      </c>
      <c r="Z7690">
        <v>0</v>
      </c>
      <c r="AA7690">
        <v>0.05</v>
      </c>
      <c r="AB7690">
        <v>26.6</v>
      </c>
      <c r="AC7690">
        <v>40</v>
      </c>
      <c r="AD7690">
        <v>11.9</v>
      </c>
      <c r="AE7690">
        <v>26.1</v>
      </c>
      <c r="AF7690">
        <v>7.55</v>
      </c>
      <c r="AG7690">
        <v>7.1999999999999995E-2</v>
      </c>
      <c r="AH7690" t="s">
        <v>337</v>
      </c>
      <c r="AI7690" t="s">
        <v>337</v>
      </c>
      <c r="AJ7690">
        <v>0</v>
      </c>
      <c r="AK7690">
        <v>117</v>
      </c>
      <c r="AL7690">
        <v>1</v>
      </c>
      <c r="AM7690">
        <v>100</v>
      </c>
      <c r="AN7690">
        <v>5</v>
      </c>
    </row>
    <row r="7691" spans="1:40" x14ac:dyDescent="0.25">
      <c r="A7691" s="34">
        <v>40769</v>
      </c>
      <c r="B7691" s="220">
        <v>0.57291666666666663</v>
      </c>
      <c r="C7691">
        <v>32.9</v>
      </c>
      <c r="D7691">
        <v>32.9</v>
      </c>
      <c r="E7691">
        <v>32.700000000000003</v>
      </c>
      <c r="F7691">
        <v>41</v>
      </c>
      <c r="G7691">
        <v>17.899999999999999</v>
      </c>
      <c r="H7691">
        <v>2</v>
      </c>
      <c r="I7691" t="s">
        <v>351</v>
      </c>
      <c r="J7691">
        <v>0.17</v>
      </c>
      <c r="K7691">
        <v>5</v>
      </c>
      <c r="L7691" t="s">
        <v>349</v>
      </c>
      <c r="M7691">
        <v>32.9</v>
      </c>
      <c r="N7691">
        <v>34.299999999999997</v>
      </c>
      <c r="O7691">
        <v>34.299999999999997</v>
      </c>
      <c r="P7691" t="s">
        <v>337</v>
      </c>
      <c r="Q7691">
        <v>754.1</v>
      </c>
      <c r="R7691">
        <v>0</v>
      </c>
      <c r="S7691">
        <v>0</v>
      </c>
      <c r="T7691">
        <v>949</v>
      </c>
      <c r="U7691">
        <v>6.8</v>
      </c>
      <c r="V7691">
        <v>954</v>
      </c>
      <c r="W7691">
        <v>11.6</v>
      </c>
      <c r="X7691">
        <v>0.41</v>
      </c>
      <c r="Y7691">
        <v>11.6</v>
      </c>
      <c r="Z7691">
        <v>0</v>
      </c>
      <c r="AA7691">
        <v>5.0999999999999997E-2</v>
      </c>
      <c r="AB7691">
        <v>26.7</v>
      </c>
      <c r="AC7691">
        <v>40</v>
      </c>
      <c r="AD7691">
        <v>12</v>
      </c>
      <c r="AE7691">
        <v>26.2</v>
      </c>
      <c r="AF7691">
        <v>7.55</v>
      </c>
      <c r="AG7691">
        <v>7.1900000000000006E-2</v>
      </c>
      <c r="AH7691" t="s">
        <v>337</v>
      </c>
      <c r="AI7691" t="s">
        <v>337</v>
      </c>
      <c r="AJ7691">
        <v>0</v>
      </c>
      <c r="AK7691">
        <v>117</v>
      </c>
      <c r="AL7691">
        <v>1</v>
      </c>
      <c r="AM7691">
        <v>100</v>
      </c>
      <c r="AN7691">
        <v>5</v>
      </c>
    </row>
    <row r="7692" spans="1:40" x14ac:dyDescent="0.25">
      <c r="A7692" s="34">
        <v>40769</v>
      </c>
      <c r="B7692" s="220">
        <v>0.57638888888888895</v>
      </c>
      <c r="C7692">
        <v>32.9</v>
      </c>
      <c r="D7692">
        <v>33</v>
      </c>
      <c r="E7692">
        <v>32.9</v>
      </c>
      <c r="F7692">
        <v>42</v>
      </c>
      <c r="G7692">
        <v>18.3</v>
      </c>
      <c r="H7692">
        <v>6</v>
      </c>
      <c r="I7692" t="s">
        <v>340</v>
      </c>
      <c r="J7692">
        <v>0.5</v>
      </c>
      <c r="K7692">
        <v>9</v>
      </c>
      <c r="L7692" t="s">
        <v>338</v>
      </c>
      <c r="M7692">
        <v>32.9</v>
      </c>
      <c r="N7692">
        <v>34.5</v>
      </c>
      <c r="O7692">
        <v>34.5</v>
      </c>
      <c r="P7692" t="s">
        <v>337</v>
      </c>
      <c r="Q7692">
        <v>754.1</v>
      </c>
      <c r="R7692">
        <v>0</v>
      </c>
      <c r="S7692">
        <v>0</v>
      </c>
      <c r="T7692">
        <v>947</v>
      </c>
      <c r="U7692">
        <v>6.79</v>
      </c>
      <c r="V7692">
        <v>951</v>
      </c>
      <c r="W7692">
        <v>11.6</v>
      </c>
      <c r="X7692">
        <v>0.41</v>
      </c>
      <c r="Y7692">
        <v>11.7</v>
      </c>
      <c r="Z7692">
        <v>0</v>
      </c>
      <c r="AA7692">
        <v>5.0999999999999997E-2</v>
      </c>
      <c r="AB7692">
        <v>26.8</v>
      </c>
      <c r="AC7692">
        <v>39</v>
      </c>
      <c r="AD7692">
        <v>11.7</v>
      </c>
      <c r="AE7692">
        <v>26.2</v>
      </c>
      <c r="AF7692">
        <v>7.44</v>
      </c>
      <c r="AG7692">
        <v>7.1900000000000006E-2</v>
      </c>
      <c r="AH7692" t="s">
        <v>337</v>
      </c>
      <c r="AI7692" t="s">
        <v>337</v>
      </c>
      <c r="AJ7692">
        <v>0</v>
      </c>
      <c r="AK7692">
        <v>117</v>
      </c>
      <c r="AL7692">
        <v>1</v>
      </c>
      <c r="AM7692">
        <v>100</v>
      </c>
      <c r="AN7692">
        <v>5</v>
      </c>
    </row>
    <row r="7693" spans="1:40" x14ac:dyDescent="0.25">
      <c r="A7693" s="34">
        <v>40769</v>
      </c>
      <c r="B7693" s="220">
        <v>0.57986111111111105</v>
      </c>
      <c r="C7693">
        <v>32.799999999999997</v>
      </c>
      <c r="D7693">
        <v>32.799999999999997</v>
      </c>
      <c r="E7693">
        <v>32.799999999999997</v>
      </c>
      <c r="F7693">
        <v>41</v>
      </c>
      <c r="G7693">
        <v>17.8</v>
      </c>
      <c r="H7693">
        <v>3</v>
      </c>
      <c r="I7693" t="s">
        <v>340</v>
      </c>
      <c r="J7693">
        <v>0.25</v>
      </c>
      <c r="K7693">
        <v>7</v>
      </c>
      <c r="L7693" t="s">
        <v>349</v>
      </c>
      <c r="M7693">
        <v>32.799999999999997</v>
      </c>
      <c r="N7693">
        <v>34.200000000000003</v>
      </c>
      <c r="O7693">
        <v>34.200000000000003</v>
      </c>
      <c r="P7693" t="s">
        <v>337</v>
      </c>
      <c r="Q7693">
        <v>754.1</v>
      </c>
      <c r="R7693">
        <v>0</v>
      </c>
      <c r="S7693">
        <v>0</v>
      </c>
      <c r="T7693">
        <v>958</v>
      </c>
      <c r="U7693">
        <v>6.87</v>
      </c>
      <c r="V7693">
        <v>962</v>
      </c>
      <c r="W7693">
        <v>11.7</v>
      </c>
      <c r="X7693">
        <v>0.42</v>
      </c>
      <c r="Y7693">
        <v>11.8</v>
      </c>
      <c r="Z7693">
        <v>0</v>
      </c>
      <c r="AA7693">
        <v>0.05</v>
      </c>
      <c r="AB7693">
        <v>26.9</v>
      </c>
      <c r="AC7693">
        <v>39</v>
      </c>
      <c r="AD7693">
        <v>11.8</v>
      </c>
      <c r="AE7693">
        <v>26.3</v>
      </c>
      <c r="AF7693">
        <v>7.44</v>
      </c>
      <c r="AG7693">
        <v>7.1900000000000006E-2</v>
      </c>
      <c r="AH7693" t="s">
        <v>337</v>
      </c>
      <c r="AI7693" t="s">
        <v>337</v>
      </c>
      <c r="AJ7693">
        <v>0</v>
      </c>
      <c r="AK7693">
        <v>118</v>
      </c>
      <c r="AL7693">
        <v>1</v>
      </c>
      <c r="AM7693">
        <v>100</v>
      </c>
      <c r="AN7693">
        <v>5</v>
      </c>
    </row>
    <row r="7694" spans="1:40" x14ac:dyDescent="0.25">
      <c r="A7694" s="34">
        <v>40769</v>
      </c>
      <c r="B7694" s="220">
        <v>0.58333333333333337</v>
      </c>
      <c r="C7694">
        <v>33.1</v>
      </c>
      <c r="D7694">
        <v>33.1</v>
      </c>
      <c r="E7694">
        <v>32.799999999999997</v>
      </c>
      <c r="F7694">
        <v>40</v>
      </c>
      <c r="G7694">
        <v>17.7</v>
      </c>
      <c r="H7694">
        <v>2</v>
      </c>
      <c r="I7694" t="s">
        <v>350</v>
      </c>
      <c r="J7694">
        <v>0.17</v>
      </c>
      <c r="K7694">
        <v>5</v>
      </c>
      <c r="L7694" t="s">
        <v>351</v>
      </c>
      <c r="M7694">
        <v>33.1</v>
      </c>
      <c r="N7694">
        <v>34.299999999999997</v>
      </c>
      <c r="O7694">
        <v>34.299999999999997</v>
      </c>
      <c r="P7694" t="s">
        <v>337</v>
      </c>
      <c r="Q7694">
        <v>754</v>
      </c>
      <c r="R7694">
        <v>0</v>
      </c>
      <c r="S7694">
        <v>0</v>
      </c>
      <c r="T7694">
        <v>978</v>
      </c>
      <c r="U7694">
        <v>7.01</v>
      </c>
      <c r="V7694">
        <v>986</v>
      </c>
      <c r="W7694">
        <v>11.8</v>
      </c>
      <c r="X7694">
        <v>0.42</v>
      </c>
      <c r="Y7694">
        <v>11.8</v>
      </c>
      <c r="Z7694">
        <v>0</v>
      </c>
      <c r="AA7694">
        <v>5.0999999999999997E-2</v>
      </c>
      <c r="AB7694">
        <v>27</v>
      </c>
      <c r="AC7694">
        <v>39</v>
      </c>
      <c r="AD7694">
        <v>11.9</v>
      </c>
      <c r="AE7694">
        <v>26.4</v>
      </c>
      <c r="AF7694">
        <v>7.44</v>
      </c>
      <c r="AG7694">
        <v>7.1900000000000006E-2</v>
      </c>
      <c r="AH7694" t="s">
        <v>337</v>
      </c>
      <c r="AI7694" t="s">
        <v>337</v>
      </c>
      <c r="AJ7694">
        <v>2.7E-2</v>
      </c>
      <c r="AK7694">
        <v>115</v>
      </c>
      <c r="AL7694">
        <v>1</v>
      </c>
      <c r="AM7694">
        <v>100</v>
      </c>
      <c r="AN7694">
        <v>5</v>
      </c>
    </row>
    <row r="7695" spans="1:40" x14ac:dyDescent="0.25">
      <c r="A7695" s="34">
        <v>40769</v>
      </c>
      <c r="B7695" s="220">
        <v>0.58680555555555558</v>
      </c>
      <c r="C7695">
        <v>33.299999999999997</v>
      </c>
      <c r="D7695">
        <v>33.299999999999997</v>
      </c>
      <c r="E7695">
        <v>33.1</v>
      </c>
      <c r="F7695">
        <v>41</v>
      </c>
      <c r="G7695">
        <v>18.3</v>
      </c>
      <c r="H7695">
        <v>1</v>
      </c>
      <c r="I7695" t="s">
        <v>350</v>
      </c>
      <c r="J7695">
        <v>0.08</v>
      </c>
      <c r="K7695">
        <v>5</v>
      </c>
      <c r="L7695" t="s">
        <v>351</v>
      </c>
      <c r="M7695">
        <v>33.299999999999997</v>
      </c>
      <c r="N7695">
        <v>35</v>
      </c>
      <c r="O7695">
        <v>35</v>
      </c>
      <c r="P7695" t="s">
        <v>337</v>
      </c>
      <c r="Q7695">
        <v>754</v>
      </c>
      <c r="R7695">
        <v>0</v>
      </c>
      <c r="S7695">
        <v>0</v>
      </c>
      <c r="T7695">
        <v>981</v>
      </c>
      <c r="U7695">
        <v>7.03</v>
      </c>
      <c r="V7695">
        <v>990</v>
      </c>
      <c r="W7695">
        <v>11.7</v>
      </c>
      <c r="X7695">
        <v>0.42</v>
      </c>
      <c r="Y7695">
        <v>11.9</v>
      </c>
      <c r="Z7695">
        <v>0</v>
      </c>
      <c r="AA7695">
        <v>5.1999999999999998E-2</v>
      </c>
      <c r="AB7695">
        <v>27</v>
      </c>
      <c r="AC7695">
        <v>39</v>
      </c>
      <c r="AD7695">
        <v>11.9</v>
      </c>
      <c r="AE7695">
        <v>26.4</v>
      </c>
      <c r="AF7695">
        <v>7.44</v>
      </c>
      <c r="AG7695">
        <v>7.1900000000000006E-2</v>
      </c>
      <c r="AH7695" t="s">
        <v>337</v>
      </c>
      <c r="AI7695" t="s">
        <v>337</v>
      </c>
      <c r="AJ7695">
        <v>0</v>
      </c>
      <c r="AK7695">
        <v>116</v>
      </c>
      <c r="AL7695">
        <v>1</v>
      </c>
      <c r="AM7695">
        <v>100</v>
      </c>
      <c r="AN7695">
        <v>5</v>
      </c>
    </row>
    <row r="7696" spans="1:40" x14ac:dyDescent="0.25">
      <c r="A7696" s="34">
        <v>40769</v>
      </c>
      <c r="B7696" s="220">
        <v>0.59027777777777779</v>
      </c>
      <c r="C7696">
        <v>33.6</v>
      </c>
      <c r="D7696">
        <v>33.6</v>
      </c>
      <c r="E7696">
        <v>33.299999999999997</v>
      </c>
      <c r="F7696">
        <v>39</v>
      </c>
      <c r="G7696">
        <v>17.7</v>
      </c>
      <c r="H7696">
        <v>3</v>
      </c>
      <c r="I7696" t="s">
        <v>349</v>
      </c>
      <c r="J7696">
        <v>0.25</v>
      </c>
      <c r="K7696">
        <v>8</v>
      </c>
      <c r="L7696" t="s">
        <v>349</v>
      </c>
      <c r="M7696">
        <v>33.6</v>
      </c>
      <c r="N7696">
        <v>34.9</v>
      </c>
      <c r="O7696">
        <v>34.9</v>
      </c>
      <c r="P7696" t="s">
        <v>337</v>
      </c>
      <c r="Q7696">
        <v>754</v>
      </c>
      <c r="R7696">
        <v>0</v>
      </c>
      <c r="S7696">
        <v>0</v>
      </c>
      <c r="T7696">
        <v>965</v>
      </c>
      <c r="U7696">
        <v>6.92</v>
      </c>
      <c r="V7696">
        <v>972</v>
      </c>
      <c r="W7696">
        <v>11.6</v>
      </c>
      <c r="X7696">
        <v>0.41</v>
      </c>
      <c r="Y7696">
        <v>11.6</v>
      </c>
      <c r="Z7696">
        <v>0</v>
      </c>
      <c r="AA7696">
        <v>5.2999999999999999E-2</v>
      </c>
      <c r="AB7696">
        <v>27</v>
      </c>
      <c r="AC7696">
        <v>39</v>
      </c>
      <c r="AD7696">
        <v>11.9</v>
      </c>
      <c r="AE7696">
        <v>26.4</v>
      </c>
      <c r="AF7696">
        <v>7.44</v>
      </c>
      <c r="AG7696">
        <v>7.1900000000000006E-2</v>
      </c>
      <c r="AH7696" t="s">
        <v>337</v>
      </c>
      <c r="AI7696" t="s">
        <v>337</v>
      </c>
      <c r="AJ7696">
        <v>0</v>
      </c>
      <c r="AK7696">
        <v>117</v>
      </c>
      <c r="AL7696">
        <v>1</v>
      </c>
      <c r="AM7696">
        <v>100</v>
      </c>
      <c r="AN7696">
        <v>5</v>
      </c>
    </row>
    <row r="7697" spans="1:40" x14ac:dyDescent="0.25">
      <c r="A7697" s="34">
        <v>40769</v>
      </c>
      <c r="B7697" s="220">
        <v>0.59375</v>
      </c>
      <c r="C7697">
        <v>33.799999999999997</v>
      </c>
      <c r="D7697">
        <v>33.799999999999997</v>
      </c>
      <c r="E7697">
        <v>33.6</v>
      </c>
      <c r="F7697">
        <v>38</v>
      </c>
      <c r="G7697">
        <v>17.5</v>
      </c>
      <c r="H7697">
        <v>0</v>
      </c>
      <c r="I7697" t="s">
        <v>349</v>
      </c>
      <c r="J7697">
        <v>0</v>
      </c>
      <c r="K7697">
        <v>3</v>
      </c>
      <c r="L7697" t="s">
        <v>349</v>
      </c>
      <c r="M7697">
        <v>33.799999999999997</v>
      </c>
      <c r="N7697">
        <v>35.1</v>
      </c>
      <c r="O7697">
        <v>35.1</v>
      </c>
      <c r="P7697" t="s">
        <v>337</v>
      </c>
      <c r="Q7697">
        <v>754</v>
      </c>
      <c r="R7697">
        <v>0</v>
      </c>
      <c r="S7697">
        <v>0</v>
      </c>
      <c r="T7697">
        <v>1002</v>
      </c>
      <c r="U7697">
        <v>7.18</v>
      </c>
      <c r="V7697">
        <v>1018</v>
      </c>
      <c r="W7697">
        <v>11.7</v>
      </c>
      <c r="X7697">
        <v>0.42</v>
      </c>
      <c r="Y7697">
        <v>11.8</v>
      </c>
      <c r="Z7697">
        <v>0</v>
      </c>
      <c r="AA7697">
        <v>5.3999999999999999E-2</v>
      </c>
      <c r="AB7697">
        <v>27.1</v>
      </c>
      <c r="AC7697">
        <v>39</v>
      </c>
      <c r="AD7697">
        <v>12</v>
      </c>
      <c r="AE7697">
        <v>26.5</v>
      </c>
      <c r="AF7697">
        <v>7.43</v>
      </c>
      <c r="AG7697">
        <v>7.1800000000000003E-2</v>
      </c>
      <c r="AH7697" t="s">
        <v>337</v>
      </c>
      <c r="AI7697" t="s">
        <v>337</v>
      </c>
      <c r="AJ7697">
        <v>0</v>
      </c>
      <c r="AK7697">
        <v>117</v>
      </c>
      <c r="AL7697">
        <v>1</v>
      </c>
      <c r="AM7697">
        <v>100</v>
      </c>
      <c r="AN7697">
        <v>5</v>
      </c>
    </row>
    <row r="7698" spans="1:40" x14ac:dyDescent="0.25">
      <c r="A7698" s="34">
        <v>40769</v>
      </c>
      <c r="B7698" s="220">
        <v>0.59722222222222221</v>
      </c>
      <c r="C7698">
        <v>34.1</v>
      </c>
      <c r="D7698">
        <v>34.1</v>
      </c>
      <c r="E7698">
        <v>33.799999999999997</v>
      </c>
      <c r="F7698">
        <v>37</v>
      </c>
      <c r="G7698">
        <v>17.3</v>
      </c>
      <c r="H7698">
        <v>4</v>
      </c>
      <c r="I7698" t="s">
        <v>349</v>
      </c>
      <c r="J7698">
        <v>0.33</v>
      </c>
      <c r="K7698">
        <v>9</v>
      </c>
      <c r="L7698" t="s">
        <v>351</v>
      </c>
      <c r="M7698">
        <v>34.1</v>
      </c>
      <c r="N7698">
        <v>35.200000000000003</v>
      </c>
      <c r="O7698">
        <v>35.200000000000003</v>
      </c>
      <c r="P7698" t="s">
        <v>337</v>
      </c>
      <c r="Q7698">
        <v>754</v>
      </c>
      <c r="R7698">
        <v>0</v>
      </c>
      <c r="S7698">
        <v>0</v>
      </c>
      <c r="T7698">
        <v>1050</v>
      </c>
      <c r="U7698">
        <v>7.53</v>
      </c>
      <c r="V7698">
        <v>1093</v>
      </c>
      <c r="W7698">
        <v>11.7</v>
      </c>
      <c r="X7698">
        <v>0.42</v>
      </c>
      <c r="Y7698">
        <v>11.8</v>
      </c>
      <c r="Z7698">
        <v>0</v>
      </c>
      <c r="AA7698">
        <v>5.5E-2</v>
      </c>
      <c r="AB7698">
        <v>27.1</v>
      </c>
      <c r="AC7698">
        <v>39</v>
      </c>
      <c r="AD7698">
        <v>12</v>
      </c>
      <c r="AE7698">
        <v>26.5</v>
      </c>
      <c r="AF7698">
        <v>7.43</v>
      </c>
      <c r="AG7698">
        <v>7.1800000000000003E-2</v>
      </c>
      <c r="AH7698" t="s">
        <v>337</v>
      </c>
      <c r="AI7698" t="s">
        <v>337</v>
      </c>
      <c r="AJ7698">
        <v>0</v>
      </c>
      <c r="AK7698">
        <v>116</v>
      </c>
      <c r="AL7698">
        <v>1</v>
      </c>
      <c r="AM7698">
        <v>100</v>
      </c>
      <c r="AN7698">
        <v>5</v>
      </c>
    </row>
    <row r="7699" spans="1:40" x14ac:dyDescent="0.25">
      <c r="A7699" s="34">
        <v>40769</v>
      </c>
      <c r="B7699" s="220">
        <v>0.60069444444444442</v>
      </c>
      <c r="C7699">
        <v>33.799999999999997</v>
      </c>
      <c r="D7699">
        <v>34.1</v>
      </c>
      <c r="E7699">
        <v>33.799999999999997</v>
      </c>
      <c r="F7699">
        <v>37</v>
      </c>
      <c r="G7699">
        <v>17.100000000000001</v>
      </c>
      <c r="H7699">
        <v>4</v>
      </c>
      <c r="I7699" t="s">
        <v>146</v>
      </c>
      <c r="J7699">
        <v>0.33</v>
      </c>
      <c r="K7699">
        <v>7</v>
      </c>
      <c r="L7699" t="s">
        <v>146</v>
      </c>
      <c r="M7699">
        <v>33.799999999999997</v>
      </c>
      <c r="N7699">
        <v>34.9</v>
      </c>
      <c r="O7699">
        <v>34.9</v>
      </c>
      <c r="P7699" t="s">
        <v>337</v>
      </c>
      <c r="Q7699">
        <v>753.9</v>
      </c>
      <c r="R7699">
        <v>0</v>
      </c>
      <c r="S7699">
        <v>0</v>
      </c>
      <c r="T7699">
        <v>542</v>
      </c>
      <c r="U7699">
        <v>3.88</v>
      </c>
      <c r="V7699">
        <v>1150</v>
      </c>
      <c r="W7699">
        <v>7.6</v>
      </c>
      <c r="X7699">
        <v>0.27</v>
      </c>
      <c r="Y7699">
        <v>9.8000000000000007</v>
      </c>
      <c r="Z7699">
        <v>0</v>
      </c>
      <c r="AA7699">
        <v>5.3999999999999999E-2</v>
      </c>
      <c r="AB7699">
        <v>27.1</v>
      </c>
      <c r="AC7699">
        <v>39</v>
      </c>
      <c r="AD7699">
        <v>12</v>
      </c>
      <c r="AE7699">
        <v>26.5</v>
      </c>
      <c r="AF7699">
        <v>7.43</v>
      </c>
      <c r="AG7699">
        <v>7.1800000000000003E-2</v>
      </c>
      <c r="AH7699" t="s">
        <v>337</v>
      </c>
      <c r="AI7699" t="s">
        <v>337</v>
      </c>
      <c r="AJ7699">
        <v>0</v>
      </c>
      <c r="AK7699">
        <v>116</v>
      </c>
      <c r="AL7699">
        <v>1</v>
      </c>
      <c r="AM7699">
        <v>100</v>
      </c>
      <c r="AN7699">
        <v>5</v>
      </c>
    </row>
    <row r="7700" spans="1:40" x14ac:dyDescent="0.25">
      <c r="A7700" s="34">
        <v>40769</v>
      </c>
      <c r="B7700" s="220">
        <v>0.60416666666666663</v>
      </c>
      <c r="C7700">
        <v>33.6</v>
      </c>
      <c r="D7700">
        <v>33.799999999999997</v>
      </c>
      <c r="E7700">
        <v>33.6</v>
      </c>
      <c r="F7700">
        <v>39</v>
      </c>
      <c r="G7700">
        <v>17.7</v>
      </c>
      <c r="H7700">
        <v>6</v>
      </c>
      <c r="I7700" t="s">
        <v>350</v>
      </c>
      <c r="J7700">
        <v>0.5</v>
      </c>
      <c r="K7700">
        <v>12</v>
      </c>
      <c r="L7700" t="s">
        <v>340</v>
      </c>
      <c r="M7700">
        <v>33.6</v>
      </c>
      <c r="N7700">
        <v>35</v>
      </c>
      <c r="O7700">
        <v>35</v>
      </c>
      <c r="P7700" t="s">
        <v>337</v>
      </c>
      <c r="Q7700">
        <v>753.8</v>
      </c>
      <c r="R7700">
        <v>0</v>
      </c>
      <c r="S7700">
        <v>0</v>
      </c>
      <c r="T7700">
        <v>439</v>
      </c>
      <c r="U7700">
        <v>3.15</v>
      </c>
      <c r="V7700">
        <v>503</v>
      </c>
      <c r="W7700">
        <v>7.2</v>
      </c>
      <c r="X7700">
        <v>0.26</v>
      </c>
      <c r="Y7700">
        <v>8</v>
      </c>
      <c r="Z7700">
        <v>0</v>
      </c>
      <c r="AA7700">
        <v>5.2999999999999999E-2</v>
      </c>
      <c r="AB7700">
        <v>27.2</v>
      </c>
      <c r="AC7700">
        <v>39</v>
      </c>
      <c r="AD7700">
        <v>12.1</v>
      </c>
      <c r="AE7700">
        <v>26.6</v>
      </c>
      <c r="AF7700">
        <v>7.43</v>
      </c>
      <c r="AG7700">
        <v>7.1800000000000003E-2</v>
      </c>
      <c r="AH7700" t="s">
        <v>337</v>
      </c>
      <c r="AI7700" t="s">
        <v>337</v>
      </c>
      <c r="AJ7700">
        <v>0</v>
      </c>
      <c r="AK7700">
        <v>117</v>
      </c>
      <c r="AL7700">
        <v>1</v>
      </c>
      <c r="AM7700">
        <v>100</v>
      </c>
      <c r="AN7700">
        <v>5</v>
      </c>
    </row>
    <row r="7701" spans="1:40" x14ac:dyDescent="0.25">
      <c r="A7701" s="34">
        <v>40769</v>
      </c>
      <c r="B7701" s="220">
        <v>0.60763888888888895</v>
      </c>
      <c r="C7701">
        <v>33.6</v>
      </c>
      <c r="D7701">
        <v>33.6</v>
      </c>
      <c r="E7701">
        <v>33.6</v>
      </c>
      <c r="F7701">
        <v>39</v>
      </c>
      <c r="G7701">
        <v>17.7</v>
      </c>
      <c r="H7701">
        <v>5</v>
      </c>
      <c r="I7701" t="s">
        <v>340</v>
      </c>
      <c r="J7701">
        <v>0.42</v>
      </c>
      <c r="K7701">
        <v>12</v>
      </c>
      <c r="L7701" t="s">
        <v>338</v>
      </c>
      <c r="M7701">
        <v>33.6</v>
      </c>
      <c r="N7701">
        <v>35</v>
      </c>
      <c r="O7701">
        <v>35</v>
      </c>
      <c r="P7701" t="s">
        <v>337</v>
      </c>
      <c r="Q7701">
        <v>753.8</v>
      </c>
      <c r="R7701">
        <v>0</v>
      </c>
      <c r="S7701">
        <v>0</v>
      </c>
      <c r="T7701">
        <v>1143</v>
      </c>
      <c r="U7701">
        <v>8.19</v>
      </c>
      <c r="V7701">
        <v>1229</v>
      </c>
      <c r="W7701">
        <v>11.3</v>
      </c>
      <c r="X7701">
        <v>0.4</v>
      </c>
      <c r="Y7701">
        <v>12.5</v>
      </c>
      <c r="Z7701">
        <v>0</v>
      </c>
      <c r="AA7701">
        <v>5.2999999999999999E-2</v>
      </c>
      <c r="AB7701">
        <v>27.3</v>
      </c>
      <c r="AC7701">
        <v>39</v>
      </c>
      <c r="AD7701">
        <v>12.2</v>
      </c>
      <c r="AE7701">
        <v>26.8</v>
      </c>
      <c r="AF7701">
        <v>7.43</v>
      </c>
      <c r="AG7701">
        <v>7.1800000000000003E-2</v>
      </c>
      <c r="AH7701" t="s">
        <v>337</v>
      </c>
      <c r="AI7701" t="s">
        <v>337</v>
      </c>
      <c r="AJ7701">
        <v>0</v>
      </c>
      <c r="AK7701">
        <v>113</v>
      </c>
      <c r="AL7701">
        <v>1</v>
      </c>
      <c r="AM7701">
        <v>99.1</v>
      </c>
      <c r="AN7701">
        <v>5</v>
      </c>
    </row>
    <row r="7702" spans="1:40" x14ac:dyDescent="0.25">
      <c r="A7702" s="34">
        <v>40769</v>
      </c>
      <c r="B7702" s="220">
        <v>0.61111111111111105</v>
      </c>
      <c r="C7702">
        <v>33.6</v>
      </c>
      <c r="D7702">
        <v>33.700000000000003</v>
      </c>
      <c r="E7702">
        <v>33.6</v>
      </c>
      <c r="F7702">
        <v>37</v>
      </c>
      <c r="G7702">
        <v>16.899999999999999</v>
      </c>
      <c r="H7702">
        <v>6</v>
      </c>
      <c r="I7702" t="s">
        <v>349</v>
      </c>
      <c r="J7702">
        <v>0.5</v>
      </c>
      <c r="K7702">
        <v>12</v>
      </c>
      <c r="L7702" t="s">
        <v>351</v>
      </c>
      <c r="M7702">
        <v>33.6</v>
      </c>
      <c r="N7702">
        <v>34.5</v>
      </c>
      <c r="O7702">
        <v>34.5</v>
      </c>
      <c r="P7702" t="s">
        <v>337</v>
      </c>
      <c r="Q7702">
        <v>753.7</v>
      </c>
      <c r="R7702">
        <v>0</v>
      </c>
      <c r="S7702">
        <v>0</v>
      </c>
      <c r="T7702">
        <v>652</v>
      </c>
      <c r="U7702">
        <v>4.67</v>
      </c>
      <c r="V7702">
        <v>977</v>
      </c>
      <c r="W7702">
        <v>7.4</v>
      </c>
      <c r="X7702">
        <v>0.26</v>
      </c>
      <c r="Y7702">
        <v>10.1</v>
      </c>
      <c r="Z7702">
        <v>0</v>
      </c>
      <c r="AA7702">
        <v>5.2999999999999999E-2</v>
      </c>
      <c r="AB7702">
        <v>27.4</v>
      </c>
      <c r="AC7702">
        <v>38</v>
      </c>
      <c r="AD7702">
        <v>11.9</v>
      </c>
      <c r="AE7702">
        <v>26.8</v>
      </c>
      <c r="AF7702">
        <v>7.25</v>
      </c>
      <c r="AG7702">
        <v>7.17E-2</v>
      </c>
      <c r="AH7702" t="s">
        <v>337</v>
      </c>
      <c r="AI7702" t="s">
        <v>337</v>
      </c>
      <c r="AJ7702">
        <v>0</v>
      </c>
      <c r="AK7702">
        <v>117</v>
      </c>
      <c r="AL7702">
        <v>1</v>
      </c>
      <c r="AM7702">
        <v>100</v>
      </c>
      <c r="AN7702">
        <v>5</v>
      </c>
    </row>
    <row r="7703" spans="1:40" x14ac:dyDescent="0.25">
      <c r="A7703" s="34">
        <v>40769</v>
      </c>
      <c r="B7703" s="220">
        <v>0.61458333333333337</v>
      </c>
      <c r="C7703">
        <v>33.299999999999997</v>
      </c>
      <c r="D7703">
        <v>33.6</v>
      </c>
      <c r="E7703">
        <v>33.299999999999997</v>
      </c>
      <c r="F7703">
        <v>38</v>
      </c>
      <c r="G7703">
        <v>17.100000000000001</v>
      </c>
      <c r="H7703">
        <v>7</v>
      </c>
      <c r="I7703" t="s">
        <v>349</v>
      </c>
      <c r="J7703">
        <v>0.57999999999999996</v>
      </c>
      <c r="K7703">
        <v>10</v>
      </c>
      <c r="L7703" t="s">
        <v>351</v>
      </c>
      <c r="M7703">
        <v>33.299999999999997</v>
      </c>
      <c r="N7703">
        <v>34.299999999999997</v>
      </c>
      <c r="O7703">
        <v>34.299999999999997</v>
      </c>
      <c r="P7703" t="s">
        <v>337</v>
      </c>
      <c r="Q7703">
        <v>753.7</v>
      </c>
      <c r="R7703">
        <v>0</v>
      </c>
      <c r="S7703">
        <v>0</v>
      </c>
      <c r="T7703">
        <v>295</v>
      </c>
      <c r="U7703">
        <v>2.11</v>
      </c>
      <c r="V7703">
        <v>320</v>
      </c>
      <c r="W7703">
        <v>5.0999999999999996</v>
      </c>
      <c r="X7703">
        <v>0.18</v>
      </c>
      <c r="Y7703">
        <v>5.4</v>
      </c>
      <c r="Z7703">
        <v>0</v>
      </c>
      <c r="AA7703">
        <v>5.1999999999999998E-2</v>
      </c>
      <c r="AB7703">
        <v>27.4</v>
      </c>
      <c r="AC7703">
        <v>38</v>
      </c>
      <c r="AD7703">
        <v>11.9</v>
      </c>
      <c r="AE7703">
        <v>26.8</v>
      </c>
      <c r="AF7703">
        <v>7.25</v>
      </c>
      <c r="AG7703">
        <v>7.17E-2</v>
      </c>
      <c r="AH7703" t="s">
        <v>337</v>
      </c>
      <c r="AI7703" t="s">
        <v>337</v>
      </c>
      <c r="AJ7703">
        <v>0</v>
      </c>
      <c r="AK7703">
        <v>117</v>
      </c>
      <c r="AL7703">
        <v>1</v>
      </c>
      <c r="AM7703">
        <v>100</v>
      </c>
      <c r="AN7703">
        <v>5</v>
      </c>
    </row>
    <row r="7704" spans="1:40" x14ac:dyDescent="0.25">
      <c r="A7704" s="34">
        <v>40769</v>
      </c>
      <c r="B7704" s="220">
        <v>0.61805555555555558</v>
      </c>
      <c r="C7704">
        <v>32.9</v>
      </c>
      <c r="D7704">
        <v>33.299999999999997</v>
      </c>
      <c r="E7704">
        <v>32.9</v>
      </c>
      <c r="F7704">
        <v>39</v>
      </c>
      <c r="G7704">
        <v>17.2</v>
      </c>
      <c r="H7704">
        <v>5</v>
      </c>
      <c r="I7704" t="s">
        <v>351</v>
      </c>
      <c r="J7704">
        <v>0.42</v>
      </c>
      <c r="K7704">
        <v>10</v>
      </c>
      <c r="L7704" t="s">
        <v>351</v>
      </c>
      <c r="M7704">
        <v>32.9</v>
      </c>
      <c r="N7704">
        <v>33.9</v>
      </c>
      <c r="O7704">
        <v>33.9</v>
      </c>
      <c r="P7704" t="s">
        <v>337</v>
      </c>
      <c r="Q7704">
        <v>753.6</v>
      </c>
      <c r="R7704">
        <v>0</v>
      </c>
      <c r="S7704">
        <v>0</v>
      </c>
      <c r="T7704">
        <v>232</v>
      </c>
      <c r="U7704">
        <v>1.66</v>
      </c>
      <c r="V7704">
        <v>244</v>
      </c>
      <c r="W7704">
        <v>4.5</v>
      </c>
      <c r="X7704">
        <v>0.16</v>
      </c>
      <c r="Y7704">
        <v>4.5999999999999996</v>
      </c>
      <c r="Z7704">
        <v>0</v>
      </c>
      <c r="AA7704">
        <v>5.0999999999999997E-2</v>
      </c>
      <c r="AB7704">
        <v>27.3</v>
      </c>
      <c r="AC7704">
        <v>38</v>
      </c>
      <c r="AD7704">
        <v>11.8</v>
      </c>
      <c r="AE7704">
        <v>26.7</v>
      </c>
      <c r="AF7704">
        <v>7.25</v>
      </c>
      <c r="AG7704">
        <v>7.1800000000000003E-2</v>
      </c>
      <c r="AH7704" t="s">
        <v>337</v>
      </c>
      <c r="AI7704" t="s">
        <v>337</v>
      </c>
      <c r="AJ7704">
        <v>0</v>
      </c>
      <c r="AK7704">
        <v>116</v>
      </c>
      <c r="AL7704">
        <v>1</v>
      </c>
      <c r="AM7704">
        <v>100</v>
      </c>
      <c r="AN7704">
        <v>5</v>
      </c>
    </row>
    <row r="7705" spans="1:40" x14ac:dyDescent="0.25">
      <c r="A7705" s="34">
        <v>40769</v>
      </c>
      <c r="B7705" s="220">
        <v>0.62152777777777779</v>
      </c>
      <c r="C7705">
        <v>32.9</v>
      </c>
      <c r="D7705">
        <v>32.9</v>
      </c>
      <c r="E7705">
        <v>32.799999999999997</v>
      </c>
      <c r="F7705">
        <v>40</v>
      </c>
      <c r="G7705">
        <v>17.600000000000001</v>
      </c>
      <c r="H7705">
        <v>4</v>
      </c>
      <c r="I7705" t="s">
        <v>351</v>
      </c>
      <c r="J7705">
        <v>0.33</v>
      </c>
      <c r="K7705">
        <v>9</v>
      </c>
      <c r="L7705" t="s">
        <v>340</v>
      </c>
      <c r="M7705">
        <v>32.9</v>
      </c>
      <c r="N7705">
        <v>34.1</v>
      </c>
      <c r="O7705">
        <v>34.1</v>
      </c>
      <c r="P7705" t="s">
        <v>337</v>
      </c>
      <c r="Q7705">
        <v>753.6</v>
      </c>
      <c r="R7705">
        <v>0</v>
      </c>
      <c r="S7705">
        <v>0</v>
      </c>
      <c r="T7705">
        <v>270</v>
      </c>
      <c r="U7705">
        <v>1.94</v>
      </c>
      <c r="V7705">
        <v>323</v>
      </c>
      <c r="W7705">
        <v>5.6</v>
      </c>
      <c r="X7705">
        <v>0.2</v>
      </c>
      <c r="Y7705">
        <v>8.1</v>
      </c>
      <c r="Z7705">
        <v>0</v>
      </c>
      <c r="AA7705">
        <v>5.0999999999999997E-2</v>
      </c>
      <c r="AB7705">
        <v>27.2</v>
      </c>
      <c r="AC7705">
        <v>38</v>
      </c>
      <c r="AD7705">
        <v>11.7</v>
      </c>
      <c r="AE7705">
        <v>26.6</v>
      </c>
      <c r="AF7705">
        <v>7.25</v>
      </c>
      <c r="AG7705">
        <v>7.1800000000000003E-2</v>
      </c>
      <c r="AH7705" t="s">
        <v>337</v>
      </c>
      <c r="AI7705" t="s">
        <v>337</v>
      </c>
      <c r="AJ7705">
        <v>0</v>
      </c>
      <c r="AK7705">
        <v>117</v>
      </c>
      <c r="AL7705">
        <v>1</v>
      </c>
      <c r="AM7705">
        <v>100</v>
      </c>
      <c r="AN7705">
        <v>5</v>
      </c>
    </row>
    <row r="7706" spans="1:40" x14ac:dyDescent="0.25">
      <c r="A7706" s="34">
        <v>40769</v>
      </c>
      <c r="B7706" s="220">
        <v>0.625</v>
      </c>
      <c r="C7706">
        <v>32.700000000000003</v>
      </c>
      <c r="D7706">
        <v>33.1</v>
      </c>
      <c r="E7706">
        <v>32.700000000000003</v>
      </c>
      <c r="F7706">
        <v>44</v>
      </c>
      <c r="G7706">
        <v>18.899999999999999</v>
      </c>
      <c r="H7706">
        <v>11</v>
      </c>
      <c r="I7706" t="s">
        <v>340</v>
      </c>
      <c r="J7706">
        <v>0.92</v>
      </c>
      <c r="K7706">
        <v>19</v>
      </c>
      <c r="L7706" t="s">
        <v>338</v>
      </c>
      <c r="M7706">
        <v>32.700000000000003</v>
      </c>
      <c r="N7706">
        <v>34.700000000000003</v>
      </c>
      <c r="O7706">
        <v>34.700000000000003</v>
      </c>
      <c r="P7706" t="s">
        <v>337</v>
      </c>
      <c r="Q7706">
        <v>753.6</v>
      </c>
      <c r="R7706">
        <v>0</v>
      </c>
      <c r="S7706">
        <v>0</v>
      </c>
      <c r="T7706">
        <v>877</v>
      </c>
      <c r="U7706">
        <v>6.29</v>
      </c>
      <c r="V7706">
        <v>1130</v>
      </c>
      <c r="W7706">
        <v>9.5</v>
      </c>
      <c r="X7706">
        <v>0.34</v>
      </c>
      <c r="Y7706">
        <v>10.6</v>
      </c>
      <c r="Z7706">
        <v>0</v>
      </c>
      <c r="AA7706">
        <v>0.05</v>
      </c>
      <c r="AB7706">
        <v>27.2</v>
      </c>
      <c r="AC7706">
        <v>38</v>
      </c>
      <c r="AD7706">
        <v>11.7</v>
      </c>
      <c r="AE7706">
        <v>26.6</v>
      </c>
      <c r="AF7706">
        <v>7.25</v>
      </c>
      <c r="AG7706">
        <v>7.1800000000000003E-2</v>
      </c>
      <c r="AH7706" t="s">
        <v>337</v>
      </c>
      <c r="AI7706" t="s">
        <v>337</v>
      </c>
      <c r="AJ7706">
        <v>2.3E-2</v>
      </c>
      <c r="AK7706">
        <v>117</v>
      </c>
      <c r="AL7706">
        <v>1</v>
      </c>
      <c r="AM7706">
        <v>100</v>
      </c>
      <c r="AN7706">
        <v>5</v>
      </c>
    </row>
    <row r="7707" spans="1:40" x14ac:dyDescent="0.25">
      <c r="A7707" s="34">
        <v>40769</v>
      </c>
      <c r="B7707" s="220">
        <v>0.62847222222222221</v>
      </c>
      <c r="C7707">
        <v>32.9</v>
      </c>
      <c r="D7707">
        <v>32.9</v>
      </c>
      <c r="E7707">
        <v>32.700000000000003</v>
      </c>
      <c r="F7707">
        <v>42</v>
      </c>
      <c r="G7707">
        <v>18.3</v>
      </c>
      <c r="H7707">
        <v>11</v>
      </c>
      <c r="I7707" t="s">
        <v>340</v>
      </c>
      <c r="J7707">
        <v>0.92</v>
      </c>
      <c r="K7707">
        <v>22</v>
      </c>
      <c r="L7707" t="s">
        <v>340</v>
      </c>
      <c r="M7707">
        <v>32.9</v>
      </c>
      <c r="N7707">
        <v>34.5</v>
      </c>
      <c r="O7707">
        <v>34.5</v>
      </c>
      <c r="P7707" t="s">
        <v>337</v>
      </c>
      <c r="Q7707">
        <v>753.7</v>
      </c>
      <c r="R7707">
        <v>0</v>
      </c>
      <c r="S7707">
        <v>0</v>
      </c>
      <c r="T7707">
        <v>622</v>
      </c>
      <c r="U7707">
        <v>4.46</v>
      </c>
      <c r="V7707">
        <v>680</v>
      </c>
      <c r="W7707">
        <v>7.8</v>
      </c>
      <c r="X7707">
        <v>0.28000000000000003</v>
      </c>
      <c r="Y7707">
        <v>8.6</v>
      </c>
      <c r="Z7707">
        <v>0</v>
      </c>
      <c r="AA7707">
        <v>5.0999999999999997E-2</v>
      </c>
      <c r="AB7707">
        <v>27.1</v>
      </c>
      <c r="AC7707">
        <v>38</v>
      </c>
      <c r="AD7707">
        <v>11.6</v>
      </c>
      <c r="AE7707">
        <v>26.4</v>
      </c>
      <c r="AF7707">
        <v>7.25</v>
      </c>
      <c r="AG7707">
        <v>7.1800000000000003E-2</v>
      </c>
      <c r="AH7707" t="s">
        <v>337</v>
      </c>
      <c r="AI7707" t="s">
        <v>337</v>
      </c>
      <c r="AJ7707">
        <v>0</v>
      </c>
      <c r="AK7707">
        <v>118</v>
      </c>
      <c r="AL7707">
        <v>1</v>
      </c>
      <c r="AM7707">
        <v>100</v>
      </c>
      <c r="AN7707">
        <v>5</v>
      </c>
    </row>
    <row r="7708" spans="1:40" x14ac:dyDescent="0.25">
      <c r="A7708" s="34">
        <v>40769</v>
      </c>
      <c r="B7708" s="220">
        <v>0.63194444444444442</v>
      </c>
      <c r="C7708">
        <v>32.4</v>
      </c>
      <c r="D7708">
        <v>32.9</v>
      </c>
      <c r="E7708">
        <v>32.4</v>
      </c>
      <c r="F7708">
        <v>42</v>
      </c>
      <c r="G7708">
        <v>17.899999999999999</v>
      </c>
      <c r="H7708">
        <v>12</v>
      </c>
      <c r="I7708" t="s">
        <v>340</v>
      </c>
      <c r="J7708">
        <v>1</v>
      </c>
      <c r="K7708">
        <v>17</v>
      </c>
      <c r="L7708" t="s">
        <v>338</v>
      </c>
      <c r="M7708">
        <v>32.299999999999997</v>
      </c>
      <c r="N7708">
        <v>33.700000000000003</v>
      </c>
      <c r="O7708">
        <v>33.6</v>
      </c>
      <c r="P7708" t="s">
        <v>337</v>
      </c>
      <c r="Q7708">
        <v>753.6</v>
      </c>
      <c r="R7708">
        <v>0</v>
      </c>
      <c r="S7708">
        <v>0</v>
      </c>
      <c r="T7708">
        <v>401</v>
      </c>
      <c r="U7708">
        <v>2.87</v>
      </c>
      <c r="V7708">
        <v>408</v>
      </c>
      <c r="W7708">
        <v>6.2</v>
      </c>
      <c r="X7708">
        <v>0.22</v>
      </c>
      <c r="Y7708">
        <v>6.3</v>
      </c>
      <c r="Z7708">
        <v>0</v>
      </c>
      <c r="AA7708">
        <v>4.9000000000000002E-2</v>
      </c>
      <c r="AB7708">
        <v>27.1</v>
      </c>
      <c r="AC7708">
        <v>38</v>
      </c>
      <c r="AD7708">
        <v>11.6</v>
      </c>
      <c r="AE7708">
        <v>26.4</v>
      </c>
      <c r="AF7708">
        <v>7.25</v>
      </c>
      <c r="AG7708">
        <v>7.1800000000000003E-2</v>
      </c>
      <c r="AH7708" t="s">
        <v>337</v>
      </c>
      <c r="AI7708" t="s">
        <v>337</v>
      </c>
      <c r="AJ7708">
        <v>0</v>
      </c>
      <c r="AK7708">
        <v>116</v>
      </c>
      <c r="AL7708">
        <v>1</v>
      </c>
      <c r="AM7708">
        <v>100</v>
      </c>
      <c r="AN7708">
        <v>5</v>
      </c>
    </row>
    <row r="7709" spans="1:40" x14ac:dyDescent="0.25">
      <c r="A7709" s="34">
        <v>40769</v>
      </c>
      <c r="B7709" s="220">
        <v>0.63541666666666663</v>
      </c>
      <c r="C7709">
        <v>32.299999999999997</v>
      </c>
      <c r="D7709">
        <v>32.4</v>
      </c>
      <c r="E7709">
        <v>32.299999999999997</v>
      </c>
      <c r="F7709">
        <v>44</v>
      </c>
      <c r="G7709">
        <v>18.5</v>
      </c>
      <c r="H7709">
        <v>10</v>
      </c>
      <c r="I7709" t="s">
        <v>340</v>
      </c>
      <c r="J7709">
        <v>0.83</v>
      </c>
      <c r="K7709">
        <v>16</v>
      </c>
      <c r="L7709" t="s">
        <v>340</v>
      </c>
      <c r="M7709">
        <v>32.299999999999997</v>
      </c>
      <c r="N7709">
        <v>33.9</v>
      </c>
      <c r="O7709">
        <v>33.9</v>
      </c>
      <c r="P7709" t="s">
        <v>337</v>
      </c>
      <c r="Q7709">
        <v>753.6</v>
      </c>
      <c r="R7709">
        <v>0</v>
      </c>
      <c r="S7709">
        <v>0</v>
      </c>
      <c r="T7709">
        <v>428</v>
      </c>
      <c r="U7709">
        <v>3.07</v>
      </c>
      <c r="V7709">
        <v>471</v>
      </c>
      <c r="W7709">
        <v>6.3</v>
      </c>
      <c r="X7709">
        <v>0.23</v>
      </c>
      <c r="Y7709">
        <v>6.3</v>
      </c>
      <c r="Z7709">
        <v>0</v>
      </c>
      <c r="AA7709">
        <v>4.8000000000000001E-2</v>
      </c>
      <c r="AB7709">
        <v>27</v>
      </c>
      <c r="AC7709">
        <v>38</v>
      </c>
      <c r="AD7709">
        <v>11.5</v>
      </c>
      <c r="AE7709">
        <v>26.3</v>
      </c>
      <c r="AF7709">
        <v>7.25</v>
      </c>
      <c r="AG7709">
        <v>7.1900000000000006E-2</v>
      </c>
      <c r="AH7709" t="s">
        <v>337</v>
      </c>
      <c r="AI7709" t="s">
        <v>337</v>
      </c>
      <c r="AJ7709">
        <v>0</v>
      </c>
      <c r="AK7709">
        <v>116</v>
      </c>
      <c r="AL7709">
        <v>1</v>
      </c>
      <c r="AM7709">
        <v>100</v>
      </c>
      <c r="AN7709">
        <v>5</v>
      </c>
    </row>
    <row r="7710" spans="1:40" x14ac:dyDescent="0.25">
      <c r="A7710" s="34">
        <v>40769</v>
      </c>
      <c r="B7710" s="220">
        <v>0.63888888888888895</v>
      </c>
      <c r="C7710">
        <v>32.1</v>
      </c>
      <c r="D7710">
        <v>32.299999999999997</v>
      </c>
      <c r="E7710">
        <v>32.1</v>
      </c>
      <c r="F7710">
        <v>43</v>
      </c>
      <c r="G7710">
        <v>18</v>
      </c>
      <c r="H7710">
        <v>11</v>
      </c>
      <c r="I7710" t="s">
        <v>340</v>
      </c>
      <c r="J7710">
        <v>0.92</v>
      </c>
      <c r="K7710">
        <v>15</v>
      </c>
      <c r="L7710" t="s">
        <v>340</v>
      </c>
      <c r="M7710">
        <v>32</v>
      </c>
      <c r="N7710">
        <v>33.4</v>
      </c>
      <c r="O7710">
        <v>33.299999999999997</v>
      </c>
      <c r="P7710" t="s">
        <v>337</v>
      </c>
      <c r="Q7710">
        <v>753.6</v>
      </c>
      <c r="R7710">
        <v>0</v>
      </c>
      <c r="S7710">
        <v>0</v>
      </c>
      <c r="T7710">
        <v>496</v>
      </c>
      <c r="U7710">
        <v>3.56</v>
      </c>
      <c r="V7710">
        <v>599</v>
      </c>
      <c r="W7710">
        <v>6.7</v>
      </c>
      <c r="X7710">
        <v>0.24</v>
      </c>
      <c r="Y7710">
        <v>7.4</v>
      </c>
      <c r="Z7710">
        <v>0</v>
      </c>
      <c r="AA7710">
        <v>4.8000000000000001E-2</v>
      </c>
      <c r="AB7710">
        <v>27</v>
      </c>
      <c r="AC7710">
        <v>38</v>
      </c>
      <c r="AD7710">
        <v>11.5</v>
      </c>
      <c r="AE7710">
        <v>26.3</v>
      </c>
      <c r="AF7710">
        <v>7.25</v>
      </c>
      <c r="AG7710">
        <v>7.1900000000000006E-2</v>
      </c>
      <c r="AH7710" t="s">
        <v>337</v>
      </c>
      <c r="AI7710" t="s">
        <v>337</v>
      </c>
      <c r="AJ7710">
        <v>0</v>
      </c>
      <c r="AK7710">
        <v>117</v>
      </c>
      <c r="AL7710">
        <v>1</v>
      </c>
      <c r="AM7710">
        <v>100</v>
      </c>
      <c r="AN7710">
        <v>5</v>
      </c>
    </row>
    <row r="7711" spans="1:40" x14ac:dyDescent="0.25">
      <c r="A7711" s="34">
        <v>40769</v>
      </c>
      <c r="B7711" s="220">
        <v>0.64236111111111105</v>
      </c>
      <c r="C7711">
        <v>32.299999999999997</v>
      </c>
      <c r="D7711">
        <v>32.299999999999997</v>
      </c>
      <c r="E7711">
        <v>32.1</v>
      </c>
      <c r="F7711">
        <v>44</v>
      </c>
      <c r="G7711">
        <v>18.5</v>
      </c>
      <c r="H7711">
        <v>8</v>
      </c>
      <c r="I7711" t="s">
        <v>349</v>
      </c>
      <c r="J7711">
        <v>0.67</v>
      </c>
      <c r="K7711">
        <v>13</v>
      </c>
      <c r="L7711" t="s">
        <v>340</v>
      </c>
      <c r="M7711">
        <v>32.299999999999997</v>
      </c>
      <c r="N7711">
        <v>33.9</v>
      </c>
      <c r="O7711">
        <v>33.9</v>
      </c>
      <c r="P7711" t="s">
        <v>337</v>
      </c>
      <c r="Q7711">
        <v>753.6</v>
      </c>
      <c r="R7711">
        <v>0</v>
      </c>
      <c r="S7711">
        <v>0</v>
      </c>
      <c r="T7711">
        <v>378</v>
      </c>
      <c r="U7711">
        <v>2.71</v>
      </c>
      <c r="V7711">
        <v>413</v>
      </c>
      <c r="W7711">
        <v>5.9</v>
      </c>
      <c r="X7711">
        <v>0.21</v>
      </c>
      <c r="Y7711">
        <v>6.1</v>
      </c>
      <c r="Z7711">
        <v>0</v>
      </c>
      <c r="AA7711">
        <v>4.8000000000000001E-2</v>
      </c>
      <c r="AB7711">
        <v>26.9</v>
      </c>
      <c r="AC7711">
        <v>38</v>
      </c>
      <c r="AD7711">
        <v>11.4</v>
      </c>
      <c r="AE7711">
        <v>26.3</v>
      </c>
      <c r="AF7711">
        <v>7.25</v>
      </c>
      <c r="AG7711">
        <v>7.1900000000000006E-2</v>
      </c>
      <c r="AH7711" t="s">
        <v>337</v>
      </c>
      <c r="AI7711" t="s">
        <v>337</v>
      </c>
      <c r="AJ7711">
        <v>0</v>
      </c>
      <c r="AK7711">
        <v>116</v>
      </c>
      <c r="AL7711">
        <v>1</v>
      </c>
      <c r="AM7711">
        <v>100</v>
      </c>
      <c r="AN7711">
        <v>5</v>
      </c>
    </row>
    <row r="7712" spans="1:40" x14ac:dyDescent="0.25">
      <c r="A7712" s="34">
        <v>40769</v>
      </c>
      <c r="B7712" s="220">
        <v>0.64583333333333337</v>
      </c>
      <c r="C7712">
        <v>32</v>
      </c>
      <c r="D7712">
        <v>32.299999999999997</v>
      </c>
      <c r="E7712">
        <v>32</v>
      </c>
      <c r="F7712">
        <v>44</v>
      </c>
      <c r="G7712">
        <v>18.2</v>
      </c>
      <c r="H7712">
        <v>13</v>
      </c>
      <c r="I7712" t="s">
        <v>340</v>
      </c>
      <c r="J7712">
        <v>1.08</v>
      </c>
      <c r="K7712">
        <v>24</v>
      </c>
      <c r="L7712" t="s">
        <v>349</v>
      </c>
      <c r="M7712">
        <v>31.7</v>
      </c>
      <c r="N7712">
        <v>33.5</v>
      </c>
      <c r="O7712">
        <v>33.200000000000003</v>
      </c>
      <c r="P7712" t="s">
        <v>337</v>
      </c>
      <c r="Q7712">
        <v>753.6</v>
      </c>
      <c r="R7712">
        <v>0</v>
      </c>
      <c r="S7712">
        <v>0</v>
      </c>
      <c r="T7712">
        <v>449</v>
      </c>
      <c r="U7712">
        <v>3.22</v>
      </c>
      <c r="V7712">
        <v>483</v>
      </c>
      <c r="W7712">
        <v>7.7</v>
      </c>
      <c r="X7712">
        <v>0.28000000000000003</v>
      </c>
      <c r="Y7712">
        <v>9.4</v>
      </c>
      <c r="Z7712">
        <v>0</v>
      </c>
      <c r="AA7712">
        <v>4.7E-2</v>
      </c>
      <c r="AB7712">
        <v>27</v>
      </c>
      <c r="AC7712">
        <v>38</v>
      </c>
      <c r="AD7712">
        <v>11.5</v>
      </c>
      <c r="AE7712">
        <v>26.3</v>
      </c>
      <c r="AF7712">
        <v>7.25</v>
      </c>
      <c r="AG7712">
        <v>7.1900000000000006E-2</v>
      </c>
      <c r="AH7712" t="s">
        <v>337</v>
      </c>
      <c r="AI7712" t="s">
        <v>337</v>
      </c>
      <c r="AJ7712">
        <v>0</v>
      </c>
      <c r="AK7712">
        <v>117</v>
      </c>
      <c r="AL7712">
        <v>1</v>
      </c>
      <c r="AM7712">
        <v>100</v>
      </c>
      <c r="AN7712">
        <v>5</v>
      </c>
    </row>
    <row r="7713" spans="1:40" x14ac:dyDescent="0.25">
      <c r="A7713" s="34">
        <v>40769</v>
      </c>
      <c r="B7713" s="220">
        <v>0.64930555555555558</v>
      </c>
      <c r="C7713">
        <v>32</v>
      </c>
      <c r="D7713">
        <v>32</v>
      </c>
      <c r="E7713">
        <v>31.9</v>
      </c>
      <c r="F7713">
        <v>46</v>
      </c>
      <c r="G7713">
        <v>18.899999999999999</v>
      </c>
      <c r="H7713">
        <v>13</v>
      </c>
      <c r="I7713" t="s">
        <v>349</v>
      </c>
      <c r="J7713">
        <v>1.08</v>
      </c>
      <c r="K7713">
        <v>20</v>
      </c>
      <c r="L7713" t="s">
        <v>349</v>
      </c>
      <c r="M7713">
        <v>31.7</v>
      </c>
      <c r="N7713">
        <v>33.9</v>
      </c>
      <c r="O7713">
        <v>33.700000000000003</v>
      </c>
      <c r="P7713" t="s">
        <v>337</v>
      </c>
      <c r="Q7713">
        <v>753.6</v>
      </c>
      <c r="R7713">
        <v>0</v>
      </c>
      <c r="S7713">
        <v>0</v>
      </c>
      <c r="T7713">
        <v>942</v>
      </c>
      <c r="U7713">
        <v>6.75</v>
      </c>
      <c r="V7713">
        <v>1083</v>
      </c>
      <c r="W7713">
        <v>8.6</v>
      </c>
      <c r="X7713">
        <v>0.31</v>
      </c>
      <c r="Y7713">
        <v>10</v>
      </c>
      <c r="Z7713">
        <v>0</v>
      </c>
      <c r="AA7713">
        <v>4.7E-2</v>
      </c>
      <c r="AB7713">
        <v>27</v>
      </c>
      <c r="AC7713">
        <v>38</v>
      </c>
      <c r="AD7713">
        <v>11.5</v>
      </c>
      <c r="AE7713">
        <v>26.3</v>
      </c>
      <c r="AF7713">
        <v>7.25</v>
      </c>
      <c r="AG7713">
        <v>7.1900000000000006E-2</v>
      </c>
      <c r="AH7713" t="s">
        <v>337</v>
      </c>
      <c r="AI7713" t="s">
        <v>337</v>
      </c>
      <c r="AJ7713">
        <v>0</v>
      </c>
      <c r="AK7713">
        <v>116</v>
      </c>
      <c r="AL7713">
        <v>1</v>
      </c>
      <c r="AM7713">
        <v>100</v>
      </c>
      <c r="AN7713">
        <v>5</v>
      </c>
    </row>
    <row r="7714" spans="1:40" x14ac:dyDescent="0.25">
      <c r="A7714" s="34">
        <v>40769</v>
      </c>
      <c r="B7714" s="220">
        <v>0.65277777777777779</v>
      </c>
      <c r="C7714">
        <v>32.1</v>
      </c>
      <c r="D7714">
        <v>32.1</v>
      </c>
      <c r="E7714">
        <v>32</v>
      </c>
      <c r="F7714">
        <v>47</v>
      </c>
      <c r="G7714">
        <v>19.3</v>
      </c>
      <c r="H7714">
        <v>14</v>
      </c>
      <c r="I7714" t="s">
        <v>349</v>
      </c>
      <c r="J7714">
        <v>1.17</v>
      </c>
      <c r="K7714">
        <v>24</v>
      </c>
      <c r="L7714" t="s">
        <v>349</v>
      </c>
      <c r="M7714">
        <v>31.7</v>
      </c>
      <c r="N7714">
        <v>34.200000000000003</v>
      </c>
      <c r="O7714">
        <v>33.799999999999997</v>
      </c>
      <c r="P7714" t="s">
        <v>337</v>
      </c>
      <c r="Q7714">
        <v>753.5</v>
      </c>
      <c r="R7714">
        <v>0</v>
      </c>
      <c r="S7714">
        <v>0</v>
      </c>
      <c r="T7714">
        <v>1072</v>
      </c>
      <c r="U7714">
        <v>7.68</v>
      </c>
      <c r="V7714">
        <v>1083</v>
      </c>
      <c r="W7714">
        <v>10</v>
      </c>
      <c r="X7714">
        <v>0.36</v>
      </c>
      <c r="Y7714">
        <v>10.1</v>
      </c>
      <c r="Z7714">
        <v>0</v>
      </c>
      <c r="AA7714">
        <v>4.8000000000000001E-2</v>
      </c>
      <c r="AB7714">
        <v>27</v>
      </c>
      <c r="AC7714">
        <v>38</v>
      </c>
      <c r="AD7714">
        <v>11.5</v>
      </c>
      <c r="AE7714">
        <v>26.3</v>
      </c>
      <c r="AF7714">
        <v>7.25</v>
      </c>
      <c r="AG7714">
        <v>7.1800000000000003E-2</v>
      </c>
      <c r="AH7714" t="s">
        <v>337</v>
      </c>
      <c r="AI7714" t="s">
        <v>337</v>
      </c>
      <c r="AJ7714">
        <v>0</v>
      </c>
      <c r="AK7714">
        <v>116</v>
      </c>
      <c r="AL7714">
        <v>1</v>
      </c>
      <c r="AM7714">
        <v>100</v>
      </c>
      <c r="AN7714">
        <v>5</v>
      </c>
    </row>
    <row r="7715" spans="1:40" x14ac:dyDescent="0.25">
      <c r="A7715" s="34">
        <v>40769</v>
      </c>
      <c r="B7715" s="220">
        <v>0.65625</v>
      </c>
      <c r="C7715">
        <v>31.4</v>
      </c>
      <c r="D7715">
        <v>32.1</v>
      </c>
      <c r="E7715">
        <v>31.4</v>
      </c>
      <c r="F7715">
        <v>48</v>
      </c>
      <c r="G7715">
        <v>19.100000000000001</v>
      </c>
      <c r="H7715">
        <v>15</v>
      </c>
      <c r="I7715" t="s">
        <v>349</v>
      </c>
      <c r="J7715">
        <v>1.25</v>
      </c>
      <c r="K7715">
        <v>21</v>
      </c>
      <c r="L7715" t="s">
        <v>340</v>
      </c>
      <c r="M7715">
        <v>30.8</v>
      </c>
      <c r="N7715">
        <v>33.4</v>
      </c>
      <c r="O7715">
        <v>32.799999999999997</v>
      </c>
      <c r="P7715" t="s">
        <v>337</v>
      </c>
      <c r="Q7715">
        <v>753.7</v>
      </c>
      <c r="R7715">
        <v>0</v>
      </c>
      <c r="S7715">
        <v>0</v>
      </c>
      <c r="T7715">
        <v>1097</v>
      </c>
      <c r="U7715">
        <v>7.86</v>
      </c>
      <c r="V7715">
        <v>1107</v>
      </c>
      <c r="W7715">
        <v>8.8000000000000007</v>
      </c>
      <c r="X7715">
        <v>0.31</v>
      </c>
      <c r="Y7715">
        <v>10</v>
      </c>
      <c r="Z7715">
        <v>0</v>
      </c>
      <c r="AA7715">
        <v>4.5999999999999999E-2</v>
      </c>
      <c r="AB7715">
        <v>27.1</v>
      </c>
      <c r="AC7715">
        <v>38</v>
      </c>
      <c r="AD7715">
        <v>11.6</v>
      </c>
      <c r="AE7715">
        <v>26.4</v>
      </c>
      <c r="AF7715">
        <v>7.25</v>
      </c>
      <c r="AG7715">
        <v>7.1800000000000003E-2</v>
      </c>
      <c r="AH7715" t="s">
        <v>337</v>
      </c>
      <c r="AI7715" t="s">
        <v>337</v>
      </c>
      <c r="AJ7715">
        <v>0</v>
      </c>
      <c r="AK7715">
        <v>115</v>
      </c>
      <c r="AL7715">
        <v>1</v>
      </c>
      <c r="AM7715">
        <v>100</v>
      </c>
      <c r="AN7715">
        <v>5</v>
      </c>
    </row>
    <row r="7716" spans="1:40" x14ac:dyDescent="0.25">
      <c r="A7716" s="34">
        <v>40769</v>
      </c>
      <c r="B7716" s="220">
        <v>0.65972222222222221</v>
      </c>
      <c r="C7716">
        <v>30.8</v>
      </c>
      <c r="D7716">
        <v>31.4</v>
      </c>
      <c r="E7716">
        <v>30.8</v>
      </c>
      <c r="F7716">
        <v>50</v>
      </c>
      <c r="G7716">
        <v>19.2</v>
      </c>
      <c r="H7716">
        <v>12</v>
      </c>
      <c r="I7716" t="s">
        <v>349</v>
      </c>
      <c r="J7716">
        <v>1</v>
      </c>
      <c r="K7716">
        <v>18</v>
      </c>
      <c r="L7716" t="s">
        <v>349</v>
      </c>
      <c r="M7716">
        <v>30.3</v>
      </c>
      <c r="N7716">
        <v>32.700000000000003</v>
      </c>
      <c r="O7716">
        <v>32.200000000000003</v>
      </c>
      <c r="P7716" t="s">
        <v>337</v>
      </c>
      <c r="Q7716">
        <v>753.6</v>
      </c>
      <c r="R7716">
        <v>0</v>
      </c>
      <c r="S7716">
        <v>0</v>
      </c>
      <c r="T7716">
        <v>652</v>
      </c>
      <c r="U7716">
        <v>4.67</v>
      </c>
      <c r="V7716">
        <v>773</v>
      </c>
      <c r="W7716">
        <v>6.8</v>
      </c>
      <c r="X7716">
        <v>0.24</v>
      </c>
      <c r="Y7716">
        <v>7.9</v>
      </c>
      <c r="Z7716">
        <v>0</v>
      </c>
      <c r="AA7716">
        <v>4.2999999999999997E-2</v>
      </c>
      <c r="AB7716">
        <v>27</v>
      </c>
      <c r="AC7716">
        <v>38</v>
      </c>
      <c r="AD7716">
        <v>11.5</v>
      </c>
      <c r="AE7716">
        <v>26.3</v>
      </c>
      <c r="AF7716">
        <v>7.25</v>
      </c>
      <c r="AG7716">
        <v>7.1900000000000006E-2</v>
      </c>
      <c r="AH7716" t="s">
        <v>337</v>
      </c>
      <c r="AI7716" t="s">
        <v>337</v>
      </c>
      <c r="AJ7716">
        <v>0</v>
      </c>
      <c r="AK7716">
        <v>117</v>
      </c>
      <c r="AL7716">
        <v>1</v>
      </c>
      <c r="AM7716">
        <v>100</v>
      </c>
      <c r="AN7716">
        <v>5</v>
      </c>
    </row>
    <row r="7717" spans="1:40" x14ac:dyDescent="0.25">
      <c r="A7717" s="34">
        <v>40769</v>
      </c>
      <c r="B7717" s="220">
        <v>0.66319444444444442</v>
      </c>
      <c r="C7717">
        <v>30.3</v>
      </c>
      <c r="D7717">
        <v>30.8</v>
      </c>
      <c r="E7717">
        <v>30.3</v>
      </c>
      <c r="F7717">
        <v>50</v>
      </c>
      <c r="G7717">
        <v>18.7</v>
      </c>
      <c r="H7717">
        <v>13</v>
      </c>
      <c r="I7717" t="s">
        <v>349</v>
      </c>
      <c r="J7717">
        <v>1.08</v>
      </c>
      <c r="K7717">
        <v>19</v>
      </c>
      <c r="L7717" t="s">
        <v>349</v>
      </c>
      <c r="M7717">
        <v>29.6</v>
      </c>
      <c r="N7717">
        <v>31.8</v>
      </c>
      <c r="O7717">
        <v>31.1</v>
      </c>
      <c r="P7717" t="s">
        <v>337</v>
      </c>
      <c r="Q7717">
        <v>753.5</v>
      </c>
      <c r="R7717">
        <v>0</v>
      </c>
      <c r="S7717">
        <v>0</v>
      </c>
      <c r="T7717">
        <v>516</v>
      </c>
      <c r="U7717">
        <v>3.7</v>
      </c>
      <c r="V7717">
        <v>615</v>
      </c>
      <c r="W7717">
        <v>6.8</v>
      </c>
      <c r="X7717">
        <v>0.24</v>
      </c>
      <c r="Y7717">
        <v>7.9</v>
      </c>
      <c r="Z7717">
        <v>0</v>
      </c>
      <c r="AA7717">
        <v>4.2000000000000003E-2</v>
      </c>
      <c r="AB7717">
        <v>27</v>
      </c>
      <c r="AC7717">
        <v>38</v>
      </c>
      <c r="AD7717">
        <v>11.5</v>
      </c>
      <c r="AE7717">
        <v>26.3</v>
      </c>
      <c r="AF7717">
        <v>7.25</v>
      </c>
      <c r="AG7717">
        <v>7.1800000000000003E-2</v>
      </c>
      <c r="AH7717" t="s">
        <v>337</v>
      </c>
      <c r="AI7717" t="s">
        <v>337</v>
      </c>
      <c r="AJ7717">
        <v>0</v>
      </c>
      <c r="AK7717">
        <v>117</v>
      </c>
      <c r="AL7717">
        <v>1</v>
      </c>
      <c r="AM7717">
        <v>100</v>
      </c>
      <c r="AN7717">
        <v>5</v>
      </c>
    </row>
    <row r="7718" spans="1:40" x14ac:dyDescent="0.25">
      <c r="A7718" s="34">
        <v>40769</v>
      </c>
      <c r="B7718" s="220">
        <v>0.66666666666666663</v>
      </c>
      <c r="C7718">
        <v>30.2</v>
      </c>
      <c r="D7718">
        <v>30.3</v>
      </c>
      <c r="E7718">
        <v>30.2</v>
      </c>
      <c r="F7718">
        <v>50</v>
      </c>
      <c r="G7718">
        <v>18.600000000000001</v>
      </c>
      <c r="H7718">
        <v>13</v>
      </c>
      <c r="I7718" t="s">
        <v>349</v>
      </c>
      <c r="J7718">
        <v>1.08</v>
      </c>
      <c r="K7718">
        <v>17</v>
      </c>
      <c r="L7718" t="s">
        <v>349</v>
      </c>
      <c r="M7718">
        <v>29.5</v>
      </c>
      <c r="N7718">
        <v>31.7</v>
      </c>
      <c r="O7718">
        <v>30.9</v>
      </c>
      <c r="P7718" t="s">
        <v>337</v>
      </c>
      <c r="Q7718">
        <v>753.5</v>
      </c>
      <c r="R7718">
        <v>0</v>
      </c>
      <c r="S7718">
        <v>0</v>
      </c>
      <c r="T7718">
        <v>655</v>
      </c>
      <c r="U7718">
        <v>4.6900000000000004</v>
      </c>
      <c r="V7718">
        <v>824</v>
      </c>
      <c r="W7718">
        <v>6.8</v>
      </c>
      <c r="X7718">
        <v>0.24</v>
      </c>
      <c r="Y7718">
        <v>7.5</v>
      </c>
      <c r="Z7718">
        <v>0</v>
      </c>
      <c r="AA7718">
        <v>4.1000000000000002E-2</v>
      </c>
      <c r="AB7718">
        <v>27</v>
      </c>
      <c r="AC7718">
        <v>38</v>
      </c>
      <c r="AD7718">
        <v>11.5</v>
      </c>
      <c r="AE7718">
        <v>26.3</v>
      </c>
      <c r="AF7718">
        <v>7.25</v>
      </c>
      <c r="AG7718">
        <v>7.1800000000000003E-2</v>
      </c>
      <c r="AH7718" t="s">
        <v>337</v>
      </c>
      <c r="AI7718" t="s">
        <v>337</v>
      </c>
      <c r="AJ7718">
        <v>2.5000000000000001E-2</v>
      </c>
      <c r="AK7718">
        <v>116</v>
      </c>
      <c r="AL7718">
        <v>1</v>
      </c>
      <c r="AM7718">
        <v>100</v>
      </c>
      <c r="AN7718">
        <v>5</v>
      </c>
    </row>
    <row r="7719" spans="1:40" x14ac:dyDescent="0.25">
      <c r="A7719" s="34">
        <v>40769</v>
      </c>
      <c r="B7719" s="220">
        <v>0.67013888888888884</v>
      </c>
      <c r="C7719">
        <v>30.4</v>
      </c>
      <c r="D7719">
        <v>30.4</v>
      </c>
      <c r="E7719">
        <v>30.2</v>
      </c>
      <c r="F7719">
        <v>49</v>
      </c>
      <c r="G7719">
        <v>18.5</v>
      </c>
      <c r="H7719">
        <v>13</v>
      </c>
      <c r="I7719" t="s">
        <v>340</v>
      </c>
      <c r="J7719">
        <v>1.08</v>
      </c>
      <c r="K7719">
        <v>20</v>
      </c>
      <c r="L7719" t="s">
        <v>340</v>
      </c>
      <c r="M7719">
        <v>29.7</v>
      </c>
      <c r="N7719">
        <v>31.8</v>
      </c>
      <c r="O7719">
        <v>31.1</v>
      </c>
      <c r="P7719" t="s">
        <v>337</v>
      </c>
      <c r="Q7719">
        <v>753.5</v>
      </c>
      <c r="R7719">
        <v>0</v>
      </c>
      <c r="S7719">
        <v>0</v>
      </c>
      <c r="T7719">
        <v>517</v>
      </c>
      <c r="U7719">
        <v>3.71</v>
      </c>
      <c r="V7719">
        <v>517</v>
      </c>
      <c r="W7719">
        <v>6.7</v>
      </c>
      <c r="X7719">
        <v>0.24</v>
      </c>
      <c r="Y7719">
        <v>7.6</v>
      </c>
      <c r="Z7719">
        <v>0</v>
      </c>
      <c r="AA7719">
        <v>4.2000000000000003E-2</v>
      </c>
      <c r="AB7719">
        <v>27</v>
      </c>
      <c r="AC7719">
        <v>38</v>
      </c>
      <c r="AD7719">
        <v>11.5</v>
      </c>
      <c r="AE7719">
        <v>26.3</v>
      </c>
      <c r="AF7719">
        <v>7.25</v>
      </c>
      <c r="AG7719">
        <v>7.1800000000000003E-2</v>
      </c>
      <c r="AH7719" t="s">
        <v>337</v>
      </c>
      <c r="AI7719" t="s">
        <v>337</v>
      </c>
      <c r="AJ7719">
        <v>0</v>
      </c>
      <c r="AK7719">
        <v>116</v>
      </c>
      <c r="AL7719">
        <v>1</v>
      </c>
      <c r="AM7719">
        <v>100</v>
      </c>
      <c r="AN7719">
        <v>5</v>
      </c>
    </row>
    <row r="7720" spans="1:40" x14ac:dyDescent="0.25">
      <c r="A7720" s="34">
        <v>40769</v>
      </c>
      <c r="B7720" s="220">
        <v>0.67361111111111116</v>
      </c>
      <c r="C7720">
        <v>30.7</v>
      </c>
      <c r="D7720">
        <v>30.7</v>
      </c>
      <c r="E7720">
        <v>30.4</v>
      </c>
      <c r="F7720">
        <v>48</v>
      </c>
      <c r="G7720">
        <v>18.399999999999999</v>
      </c>
      <c r="H7720">
        <v>14</v>
      </c>
      <c r="I7720" t="s">
        <v>349</v>
      </c>
      <c r="J7720">
        <v>1.17</v>
      </c>
      <c r="K7720">
        <v>26</v>
      </c>
      <c r="L7720" t="s">
        <v>340</v>
      </c>
      <c r="M7720">
        <v>29.9</v>
      </c>
      <c r="N7720">
        <v>32.1</v>
      </c>
      <c r="O7720">
        <v>31.3</v>
      </c>
      <c r="P7720" t="s">
        <v>337</v>
      </c>
      <c r="Q7720">
        <v>753.4</v>
      </c>
      <c r="R7720">
        <v>0</v>
      </c>
      <c r="S7720">
        <v>0</v>
      </c>
      <c r="T7720">
        <v>850</v>
      </c>
      <c r="U7720">
        <v>6.09</v>
      </c>
      <c r="V7720">
        <v>868</v>
      </c>
      <c r="W7720">
        <v>8</v>
      </c>
      <c r="X7720">
        <v>0.28999999999999998</v>
      </c>
      <c r="Y7720">
        <v>8.1</v>
      </c>
      <c r="Z7720">
        <v>0</v>
      </c>
      <c r="AA7720">
        <v>4.2999999999999997E-2</v>
      </c>
      <c r="AB7720">
        <v>27</v>
      </c>
      <c r="AC7720">
        <v>38</v>
      </c>
      <c r="AD7720">
        <v>11.5</v>
      </c>
      <c r="AE7720">
        <v>26.3</v>
      </c>
      <c r="AF7720">
        <v>7.25</v>
      </c>
      <c r="AG7720">
        <v>7.1800000000000003E-2</v>
      </c>
      <c r="AH7720" t="s">
        <v>337</v>
      </c>
      <c r="AI7720" t="s">
        <v>337</v>
      </c>
      <c r="AJ7720">
        <v>0</v>
      </c>
      <c r="AK7720">
        <v>117</v>
      </c>
      <c r="AL7720">
        <v>1</v>
      </c>
      <c r="AM7720">
        <v>100</v>
      </c>
      <c r="AN7720">
        <v>5</v>
      </c>
    </row>
    <row r="7721" spans="1:40" x14ac:dyDescent="0.25">
      <c r="A7721" s="34">
        <v>40769</v>
      </c>
      <c r="B7721" s="220">
        <v>0.67708333333333337</v>
      </c>
      <c r="C7721">
        <v>30.6</v>
      </c>
      <c r="D7721">
        <v>30.7</v>
      </c>
      <c r="E7721">
        <v>30.6</v>
      </c>
      <c r="F7721">
        <v>46</v>
      </c>
      <c r="G7721">
        <v>17.7</v>
      </c>
      <c r="H7721">
        <v>16</v>
      </c>
      <c r="I7721" t="s">
        <v>340</v>
      </c>
      <c r="J7721">
        <v>1.33</v>
      </c>
      <c r="K7721">
        <v>26</v>
      </c>
      <c r="L7721" t="s">
        <v>340</v>
      </c>
      <c r="M7721">
        <v>29.7</v>
      </c>
      <c r="N7721">
        <v>31.7</v>
      </c>
      <c r="O7721">
        <v>30.7</v>
      </c>
      <c r="P7721" t="s">
        <v>337</v>
      </c>
      <c r="Q7721">
        <v>753.4</v>
      </c>
      <c r="R7721">
        <v>0</v>
      </c>
      <c r="S7721">
        <v>0</v>
      </c>
      <c r="T7721">
        <v>854</v>
      </c>
      <c r="U7721">
        <v>6.12</v>
      </c>
      <c r="V7721">
        <v>881</v>
      </c>
      <c r="W7721">
        <v>8</v>
      </c>
      <c r="X7721">
        <v>0.28999999999999998</v>
      </c>
      <c r="Y7721">
        <v>8.1</v>
      </c>
      <c r="Z7721">
        <v>0</v>
      </c>
      <c r="AA7721">
        <v>4.2999999999999997E-2</v>
      </c>
      <c r="AB7721">
        <v>26.9</v>
      </c>
      <c r="AC7721">
        <v>38</v>
      </c>
      <c r="AD7721">
        <v>11.4</v>
      </c>
      <c r="AE7721">
        <v>26.3</v>
      </c>
      <c r="AF7721">
        <v>7.25</v>
      </c>
      <c r="AG7721">
        <v>7.1800000000000003E-2</v>
      </c>
      <c r="AH7721" t="s">
        <v>337</v>
      </c>
      <c r="AI7721" t="s">
        <v>337</v>
      </c>
      <c r="AJ7721">
        <v>0</v>
      </c>
      <c r="AK7721">
        <v>117</v>
      </c>
      <c r="AL7721">
        <v>1</v>
      </c>
      <c r="AM7721">
        <v>100</v>
      </c>
      <c r="AN7721">
        <v>5</v>
      </c>
    </row>
    <row r="7722" spans="1:40" x14ac:dyDescent="0.25">
      <c r="A7722" s="34">
        <v>40769</v>
      </c>
      <c r="B7722" s="220">
        <v>0.68055555555555547</v>
      </c>
      <c r="C7722">
        <v>31.1</v>
      </c>
      <c r="D7722">
        <v>31.1</v>
      </c>
      <c r="E7722">
        <v>30.6</v>
      </c>
      <c r="F7722">
        <v>43</v>
      </c>
      <c r="G7722">
        <v>17.100000000000001</v>
      </c>
      <c r="H7722">
        <v>13</v>
      </c>
      <c r="I7722" t="s">
        <v>340</v>
      </c>
      <c r="J7722">
        <v>1.08</v>
      </c>
      <c r="K7722">
        <v>19</v>
      </c>
      <c r="L7722" t="s">
        <v>340</v>
      </c>
      <c r="M7722">
        <v>30.6</v>
      </c>
      <c r="N7722">
        <v>31.7</v>
      </c>
      <c r="O7722">
        <v>31.2</v>
      </c>
      <c r="P7722" t="s">
        <v>337</v>
      </c>
      <c r="Q7722">
        <v>753.3</v>
      </c>
      <c r="R7722">
        <v>0</v>
      </c>
      <c r="S7722">
        <v>0</v>
      </c>
      <c r="T7722">
        <v>911</v>
      </c>
      <c r="U7722">
        <v>6.53</v>
      </c>
      <c r="V7722">
        <v>926</v>
      </c>
      <c r="W7722">
        <v>7.6</v>
      </c>
      <c r="X7722">
        <v>0.27</v>
      </c>
      <c r="Y7722">
        <v>7.9</v>
      </c>
      <c r="Z7722">
        <v>0</v>
      </c>
      <c r="AA7722">
        <v>4.3999999999999997E-2</v>
      </c>
      <c r="AB7722">
        <v>26.8</v>
      </c>
      <c r="AC7722">
        <v>39</v>
      </c>
      <c r="AD7722">
        <v>11.7</v>
      </c>
      <c r="AE7722">
        <v>26.2</v>
      </c>
      <c r="AF7722">
        <v>7.44</v>
      </c>
      <c r="AG7722">
        <v>7.1800000000000003E-2</v>
      </c>
      <c r="AH7722" t="s">
        <v>337</v>
      </c>
      <c r="AI7722" t="s">
        <v>337</v>
      </c>
      <c r="AJ7722">
        <v>0</v>
      </c>
      <c r="AK7722">
        <v>117</v>
      </c>
      <c r="AL7722">
        <v>1</v>
      </c>
      <c r="AM7722">
        <v>100</v>
      </c>
      <c r="AN7722">
        <v>5</v>
      </c>
    </row>
    <row r="7723" spans="1:40" x14ac:dyDescent="0.25">
      <c r="A7723" s="34">
        <v>40769</v>
      </c>
      <c r="B7723" s="220">
        <v>0.68402777777777779</v>
      </c>
      <c r="C7723">
        <v>30.8</v>
      </c>
      <c r="D7723">
        <v>31.2</v>
      </c>
      <c r="E7723">
        <v>30.8</v>
      </c>
      <c r="F7723">
        <v>47</v>
      </c>
      <c r="G7723">
        <v>18.2</v>
      </c>
      <c r="H7723">
        <v>14</v>
      </c>
      <c r="I7723" t="s">
        <v>340</v>
      </c>
      <c r="J7723">
        <v>1.17</v>
      </c>
      <c r="K7723">
        <v>23</v>
      </c>
      <c r="L7723" t="s">
        <v>340</v>
      </c>
      <c r="M7723">
        <v>30.2</v>
      </c>
      <c r="N7723">
        <v>32.1</v>
      </c>
      <c r="O7723">
        <v>31.4</v>
      </c>
      <c r="P7723" t="s">
        <v>337</v>
      </c>
      <c r="Q7723">
        <v>753.3</v>
      </c>
      <c r="R7723">
        <v>0</v>
      </c>
      <c r="S7723">
        <v>0</v>
      </c>
      <c r="T7723">
        <v>756</v>
      </c>
      <c r="U7723">
        <v>5.42</v>
      </c>
      <c r="V7723">
        <v>895</v>
      </c>
      <c r="W7723">
        <v>6.6</v>
      </c>
      <c r="X7723">
        <v>0.24</v>
      </c>
      <c r="Y7723">
        <v>7.5</v>
      </c>
      <c r="Z7723">
        <v>0</v>
      </c>
      <c r="AA7723">
        <v>4.2999999999999997E-2</v>
      </c>
      <c r="AB7723">
        <v>26.7</v>
      </c>
      <c r="AC7723">
        <v>41</v>
      </c>
      <c r="AD7723">
        <v>12.4</v>
      </c>
      <c r="AE7723">
        <v>26.2</v>
      </c>
      <c r="AF7723">
        <v>7.75</v>
      </c>
      <c r="AG7723">
        <v>7.1800000000000003E-2</v>
      </c>
      <c r="AH7723" t="s">
        <v>337</v>
      </c>
      <c r="AI7723" t="s">
        <v>337</v>
      </c>
      <c r="AJ7723">
        <v>0</v>
      </c>
      <c r="AK7723">
        <v>117</v>
      </c>
      <c r="AL7723">
        <v>1</v>
      </c>
      <c r="AM7723">
        <v>100</v>
      </c>
      <c r="AN7723">
        <v>5</v>
      </c>
    </row>
    <row r="7724" spans="1:40" x14ac:dyDescent="0.25">
      <c r="A7724" s="34">
        <v>40769</v>
      </c>
      <c r="B7724" s="220">
        <v>0.6875</v>
      </c>
      <c r="C7724">
        <v>30.5</v>
      </c>
      <c r="D7724">
        <v>30.8</v>
      </c>
      <c r="E7724">
        <v>30.5</v>
      </c>
      <c r="F7724">
        <v>47</v>
      </c>
      <c r="G7724">
        <v>17.899999999999999</v>
      </c>
      <c r="H7724">
        <v>14</v>
      </c>
      <c r="I7724" t="s">
        <v>340</v>
      </c>
      <c r="J7724">
        <v>1.17</v>
      </c>
      <c r="K7724">
        <v>18</v>
      </c>
      <c r="L7724" t="s">
        <v>338</v>
      </c>
      <c r="M7724">
        <v>29.8</v>
      </c>
      <c r="N7724">
        <v>31.7</v>
      </c>
      <c r="O7724">
        <v>30.9</v>
      </c>
      <c r="P7724" t="s">
        <v>337</v>
      </c>
      <c r="Q7724">
        <v>753.3</v>
      </c>
      <c r="R7724">
        <v>0</v>
      </c>
      <c r="S7724">
        <v>0</v>
      </c>
      <c r="T7724">
        <v>378</v>
      </c>
      <c r="U7724">
        <v>2.71</v>
      </c>
      <c r="V7724">
        <v>378</v>
      </c>
      <c r="W7724">
        <v>5.7</v>
      </c>
      <c r="X7724">
        <v>0.2</v>
      </c>
      <c r="Y7724">
        <v>6.4</v>
      </c>
      <c r="Z7724">
        <v>0</v>
      </c>
      <c r="AA7724">
        <v>4.2000000000000003E-2</v>
      </c>
      <c r="AB7724">
        <v>26.6</v>
      </c>
      <c r="AC7724">
        <v>41</v>
      </c>
      <c r="AD7724">
        <v>12.3</v>
      </c>
      <c r="AE7724">
        <v>26.1</v>
      </c>
      <c r="AF7724">
        <v>7.75</v>
      </c>
      <c r="AG7724">
        <v>7.1900000000000006E-2</v>
      </c>
      <c r="AH7724" t="s">
        <v>337</v>
      </c>
      <c r="AI7724" t="s">
        <v>337</v>
      </c>
      <c r="AJ7724">
        <v>0</v>
      </c>
      <c r="AK7724">
        <v>117</v>
      </c>
      <c r="AL7724">
        <v>1</v>
      </c>
      <c r="AM7724">
        <v>100</v>
      </c>
      <c r="AN7724">
        <v>5</v>
      </c>
    </row>
    <row r="7725" spans="1:40" x14ac:dyDescent="0.25">
      <c r="A7725" s="34">
        <v>40769</v>
      </c>
      <c r="B7725" s="220">
        <v>0.69097222222222221</v>
      </c>
      <c r="C7725">
        <v>30.1</v>
      </c>
      <c r="D7725">
        <v>30.4</v>
      </c>
      <c r="E7725">
        <v>30.1</v>
      </c>
      <c r="F7725">
        <v>48</v>
      </c>
      <c r="G7725">
        <v>17.8</v>
      </c>
      <c r="H7725">
        <v>14</v>
      </c>
      <c r="I7725" t="s">
        <v>340</v>
      </c>
      <c r="J7725">
        <v>1.17</v>
      </c>
      <c r="K7725">
        <v>20</v>
      </c>
      <c r="L7725" t="s">
        <v>340</v>
      </c>
      <c r="M7725">
        <v>29.2</v>
      </c>
      <c r="N7725">
        <v>31.1</v>
      </c>
      <c r="O7725">
        <v>30.2</v>
      </c>
      <c r="P7725" t="s">
        <v>337</v>
      </c>
      <c r="Q7725">
        <v>753.3</v>
      </c>
      <c r="R7725">
        <v>0</v>
      </c>
      <c r="S7725">
        <v>0</v>
      </c>
      <c r="T7725">
        <v>304</v>
      </c>
      <c r="U7725">
        <v>2.1800000000000002</v>
      </c>
      <c r="V7725">
        <v>559</v>
      </c>
      <c r="W7725">
        <v>4.0999999999999996</v>
      </c>
      <c r="X7725">
        <v>0.15</v>
      </c>
      <c r="Y7725">
        <v>5.6</v>
      </c>
      <c r="Z7725">
        <v>0</v>
      </c>
      <c r="AA7725">
        <v>4.1000000000000002E-2</v>
      </c>
      <c r="AB7725">
        <v>26.5</v>
      </c>
      <c r="AC7725">
        <v>41</v>
      </c>
      <c r="AD7725">
        <v>12.2</v>
      </c>
      <c r="AE7725">
        <v>26.1</v>
      </c>
      <c r="AF7725">
        <v>7.75</v>
      </c>
      <c r="AG7725">
        <v>7.1900000000000006E-2</v>
      </c>
      <c r="AH7725" t="s">
        <v>337</v>
      </c>
      <c r="AI7725" t="s">
        <v>337</v>
      </c>
      <c r="AJ7725">
        <v>0</v>
      </c>
      <c r="AK7725">
        <v>117</v>
      </c>
      <c r="AL7725">
        <v>1</v>
      </c>
      <c r="AM7725">
        <v>100</v>
      </c>
      <c r="AN7725">
        <v>5</v>
      </c>
    </row>
    <row r="7726" spans="1:40" x14ac:dyDescent="0.25">
      <c r="A7726" s="34">
        <v>40769</v>
      </c>
      <c r="B7726" s="220">
        <v>0.69444444444444453</v>
      </c>
      <c r="C7726">
        <v>29.2</v>
      </c>
      <c r="D7726">
        <v>30.1</v>
      </c>
      <c r="E7726">
        <v>29.2</v>
      </c>
      <c r="F7726">
        <v>51</v>
      </c>
      <c r="G7726">
        <v>18</v>
      </c>
      <c r="H7726">
        <v>15</v>
      </c>
      <c r="I7726" t="s">
        <v>340</v>
      </c>
      <c r="J7726">
        <v>1.25</v>
      </c>
      <c r="K7726">
        <v>25</v>
      </c>
      <c r="L7726" t="s">
        <v>340</v>
      </c>
      <c r="M7726">
        <v>28.1</v>
      </c>
      <c r="N7726">
        <v>30.3</v>
      </c>
      <c r="O7726">
        <v>29.2</v>
      </c>
      <c r="P7726" t="s">
        <v>337</v>
      </c>
      <c r="Q7726">
        <v>753.4</v>
      </c>
      <c r="R7726">
        <v>0</v>
      </c>
      <c r="S7726">
        <v>0</v>
      </c>
      <c r="T7726">
        <v>242</v>
      </c>
      <c r="U7726">
        <v>1.73</v>
      </c>
      <c r="V7726">
        <v>287</v>
      </c>
      <c r="W7726">
        <v>3.4</v>
      </c>
      <c r="X7726">
        <v>0.12</v>
      </c>
      <c r="Y7726">
        <v>3.5</v>
      </c>
      <c r="Z7726">
        <v>0</v>
      </c>
      <c r="AA7726">
        <v>3.7999999999999999E-2</v>
      </c>
      <c r="AB7726">
        <v>26.3</v>
      </c>
      <c r="AC7726">
        <v>41</v>
      </c>
      <c r="AD7726">
        <v>12</v>
      </c>
      <c r="AE7726">
        <v>25.8</v>
      </c>
      <c r="AF7726">
        <v>7.75</v>
      </c>
      <c r="AG7726">
        <v>7.1999999999999995E-2</v>
      </c>
      <c r="AH7726" t="s">
        <v>337</v>
      </c>
      <c r="AI7726" t="s">
        <v>337</v>
      </c>
      <c r="AJ7726">
        <v>0</v>
      </c>
      <c r="AK7726">
        <v>117</v>
      </c>
      <c r="AL7726">
        <v>1</v>
      </c>
      <c r="AM7726">
        <v>100</v>
      </c>
      <c r="AN7726">
        <v>5</v>
      </c>
    </row>
    <row r="7727" spans="1:40" x14ac:dyDescent="0.25">
      <c r="A7727" s="34">
        <v>40769</v>
      </c>
      <c r="B7727" s="220">
        <v>0.69791666666666663</v>
      </c>
      <c r="C7727">
        <v>28.8</v>
      </c>
      <c r="D7727">
        <v>29.2</v>
      </c>
      <c r="E7727">
        <v>28.8</v>
      </c>
      <c r="F7727">
        <v>55</v>
      </c>
      <c r="G7727">
        <v>18.8</v>
      </c>
      <c r="H7727">
        <v>14</v>
      </c>
      <c r="I7727" t="s">
        <v>340</v>
      </c>
      <c r="J7727">
        <v>1.17</v>
      </c>
      <c r="K7727">
        <v>21</v>
      </c>
      <c r="L7727" t="s">
        <v>340</v>
      </c>
      <c r="M7727">
        <v>27.7</v>
      </c>
      <c r="N7727">
        <v>30.2</v>
      </c>
      <c r="O7727">
        <v>29.1</v>
      </c>
      <c r="P7727" t="s">
        <v>337</v>
      </c>
      <c r="Q7727">
        <v>753.6</v>
      </c>
      <c r="R7727">
        <v>0</v>
      </c>
      <c r="S7727">
        <v>0</v>
      </c>
      <c r="T7727">
        <v>264</v>
      </c>
      <c r="U7727">
        <v>1.89</v>
      </c>
      <c r="V7727">
        <v>288</v>
      </c>
      <c r="W7727">
        <v>3.2</v>
      </c>
      <c r="X7727">
        <v>0.11</v>
      </c>
      <c r="Y7727">
        <v>3.5</v>
      </c>
      <c r="Z7727">
        <v>0</v>
      </c>
      <c r="AA7727">
        <v>3.5999999999999997E-2</v>
      </c>
      <c r="AB7727">
        <v>26.2</v>
      </c>
      <c r="AC7727">
        <v>40</v>
      </c>
      <c r="AD7727">
        <v>11.6</v>
      </c>
      <c r="AE7727">
        <v>25.8</v>
      </c>
      <c r="AF7727">
        <v>7.57</v>
      </c>
      <c r="AG7727">
        <v>7.1999999999999995E-2</v>
      </c>
      <c r="AH7727" t="s">
        <v>337</v>
      </c>
      <c r="AI7727" t="s">
        <v>337</v>
      </c>
      <c r="AJ7727">
        <v>0</v>
      </c>
      <c r="AK7727">
        <v>117</v>
      </c>
      <c r="AL7727">
        <v>1</v>
      </c>
      <c r="AM7727">
        <v>100</v>
      </c>
      <c r="AN7727">
        <v>5</v>
      </c>
    </row>
    <row r="7728" spans="1:40" x14ac:dyDescent="0.25">
      <c r="A7728" s="34">
        <v>40769</v>
      </c>
      <c r="B7728" s="220">
        <v>0.70138888888888884</v>
      </c>
      <c r="C7728">
        <v>28.8</v>
      </c>
      <c r="D7728">
        <v>28.8</v>
      </c>
      <c r="E7728">
        <v>28.8</v>
      </c>
      <c r="F7728">
        <v>56</v>
      </c>
      <c r="G7728">
        <v>19.100000000000001</v>
      </c>
      <c r="H7728">
        <v>13</v>
      </c>
      <c r="I7728" t="s">
        <v>340</v>
      </c>
      <c r="J7728">
        <v>1.08</v>
      </c>
      <c r="K7728">
        <v>18</v>
      </c>
      <c r="L7728" t="s">
        <v>338</v>
      </c>
      <c r="M7728">
        <v>27.8</v>
      </c>
      <c r="N7728">
        <v>30.3</v>
      </c>
      <c r="O7728">
        <v>29.3</v>
      </c>
      <c r="P7728" t="s">
        <v>337</v>
      </c>
      <c r="Q7728">
        <v>753.5</v>
      </c>
      <c r="R7728">
        <v>0</v>
      </c>
      <c r="S7728">
        <v>0</v>
      </c>
      <c r="T7728">
        <v>223</v>
      </c>
      <c r="U7728">
        <v>1.6</v>
      </c>
      <c r="V7728">
        <v>237</v>
      </c>
      <c r="W7728">
        <v>3</v>
      </c>
      <c r="X7728">
        <v>0.11</v>
      </c>
      <c r="Y7728">
        <v>3.1</v>
      </c>
      <c r="Z7728">
        <v>0</v>
      </c>
      <c r="AA7728">
        <v>3.5999999999999997E-2</v>
      </c>
      <c r="AB7728">
        <v>26</v>
      </c>
      <c r="AC7728">
        <v>40</v>
      </c>
      <c r="AD7728">
        <v>11.4</v>
      </c>
      <c r="AE7728">
        <v>25.6</v>
      </c>
      <c r="AF7728">
        <v>7.57</v>
      </c>
      <c r="AG7728">
        <v>7.2099999999999997E-2</v>
      </c>
      <c r="AH7728" t="s">
        <v>337</v>
      </c>
      <c r="AI7728" t="s">
        <v>337</v>
      </c>
      <c r="AJ7728">
        <v>0</v>
      </c>
      <c r="AK7728">
        <v>116</v>
      </c>
      <c r="AL7728">
        <v>1</v>
      </c>
      <c r="AM7728">
        <v>100</v>
      </c>
      <c r="AN7728">
        <v>5</v>
      </c>
    </row>
    <row r="7729" spans="1:40" x14ac:dyDescent="0.25">
      <c r="A7729" s="34">
        <v>40769</v>
      </c>
      <c r="B7729" s="220">
        <v>0.70486111111111116</v>
      </c>
      <c r="C7729">
        <v>28.3</v>
      </c>
      <c r="D7729">
        <v>28.8</v>
      </c>
      <c r="E7729">
        <v>28.3</v>
      </c>
      <c r="F7729">
        <v>56</v>
      </c>
      <c r="G7729">
        <v>18.7</v>
      </c>
      <c r="H7729">
        <v>16</v>
      </c>
      <c r="I7729" t="s">
        <v>338</v>
      </c>
      <c r="J7729">
        <v>1.33</v>
      </c>
      <c r="K7729">
        <v>21</v>
      </c>
      <c r="L7729" t="s">
        <v>340</v>
      </c>
      <c r="M7729">
        <v>26.9</v>
      </c>
      <c r="N7729">
        <v>29.5</v>
      </c>
      <c r="O7729">
        <v>28.1</v>
      </c>
      <c r="P7729" t="s">
        <v>337</v>
      </c>
      <c r="Q7729">
        <v>753.6</v>
      </c>
      <c r="R7729">
        <v>0</v>
      </c>
      <c r="S7729">
        <v>0</v>
      </c>
      <c r="T7729">
        <v>187</v>
      </c>
      <c r="U7729">
        <v>1.34</v>
      </c>
      <c r="V7729">
        <v>207</v>
      </c>
      <c r="W7729">
        <v>2.5</v>
      </c>
      <c r="X7729">
        <v>0.09</v>
      </c>
      <c r="Y7729">
        <v>2.8</v>
      </c>
      <c r="Z7729">
        <v>0</v>
      </c>
      <c r="AA7729">
        <v>3.5000000000000003E-2</v>
      </c>
      <c r="AB7729">
        <v>25.9</v>
      </c>
      <c r="AC7729">
        <v>40</v>
      </c>
      <c r="AD7729">
        <v>11.3</v>
      </c>
      <c r="AE7729">
        <v>25.4</v>
      </c>
      <c r="AF7729">
        <v>7.58</v>
      </c>
      <c r="AG7729">
        <v>7.2099999999999997E-2</v>
      </c>
      <c r="AH7729" t="s">
        <v>337</v>
      </c>
      <c r="AI7729" t="s">
        <v>337</v>
      </c>
      <c r="AJ7729">
        <v>0</v>
      </c>
      <c r="AK7729">
        <v>117</v>
      </c>
      <c r="AL7729">
        <v>1</v>
      </c>
      <c r="AM7729">
        <v>100</v>
      </c>
      <c r="AN7729">
        <v>5</v>
      </c>
    </row>
    <row r="7730" spans="1:40" x14ac:dyDescent="0.25">
      <c r="A7730" s="34">
        <v>40769</v>
      </c>
      <c r="B7730" s="220">
        <v>0.70833333333333337</v>
      </c>
      <c r="C7730">
        <v>28.2</v>
      </c>
      <c r="D7730">
        <v>28.3</v>
      </c>
      <c r="E7730">
        <v>28.1</v>
      </c>
      <c r="F7730">
        <v>57</v>
      </c>
      <c r="G7730">
        <v>18.8</v>
      </c>
      <c r="H7730">
        <v>13</v>
      </c>
      <c r="I7730" t="s">
        <v>340</v>
      </c>
      <c r="J7730">
        <v>1.08</v>
      </c>
      <c r="K7730">
        <v>20</v>
      </c>
      <c r="L7730" t="s">
        <v>338</v>
      </c>
      <c r="M7730">
        <v>27</v>
      </c>
      <c r="N7730">
        <v>29.3</v>
      </c>
      <c r="O7730">
        <v>28.2</v>
      </c>
      <c r="P7730" t="s">
        <v>337</v>
      </c>
      <c r="Q7730">
        <v>753.7</v>
      </c>
      <c r="R7730">
        <v>0</v>
      </c>
      <c r="S7730">
        <v>0</v>
      </c>
      <c r="T7730">
        <v>168</v>
      </c>
      <c r="U7730">
        <v>1.2</v>
      </c>
      <c r="V7730">
        <v>178</v>
      </c>
      <c r="W7730">
        <v>2</v>
      </c>
      <c r="X7730">
        <v>7.0000000000000007E-2</v>
      </c>
      <c r="Y7730">
        <v>2.2000000000000002</v>
      </c>
      <c r="Z7730">
        <v>0</v>
      </c>
      <c r="AA7730">
        <v>3.4000000000000002E-2</v>
      </c>
      <c r="AB7730">
        <v>25.8</v>
      </c>
      <c r="AC7730">
        <v>40</v>
      </c>
      <c r="AD7730">
        <v>11.2</v>
      </c>
      <c r="AE7730">
        <v>25.3</v>
      </c>
      <c r="AF7730">
        <v>7.58</v>
      </c>
      <c r="AG7730">
        <v>7.22E-2</v>
      </c>
      <c r="AH7730" t="s">
        <v>337</v>
      </c>
      <c r="AI7730" t="s">
        <v>337</v>
      </c>
      <c r="AJ7730">
        <v>2.1000000000000001E-2</v>
      </c>
      <c r="AK7730">
        <v>117</v>
      </c>
      <c r="AL7730">
        <v>1</v>
      </c>
      <c r="AM7730">
        <v>100</v>
      </c>
      <c r="AN7730">
        <v>5</v>
      </c>
    </row>
    <row r="7731" spans="1:40" x14ac:dyDescent="0.25">
      <c r="A7731" s="34">
        <v>40769</v>
      </c>
      <c r="B7731" s="220">
        <v>0.71180555555555547</v>
      </c>
      <c r="C7731">
        <v>28.1</v>
      </c>
      <c r="D7731">
        <v>28.2</v>
      </c>
      <c r="E7731">
        <v>28</v>
      </c>
      <c r="F7731">
        <v>57</v>
      </c>
      <c r="G7731">
        <v>18.7</v>
      </c>
      <c r="H7731">
        <v>12</v>
      </c>
      <c r="I7731" t="s">
        <v>338</v>
      </c>
      <c r="J7731">
        <v>1</v>
      </c>
      <c r="K7731">
        <v>17</v>
      </c>
      <c r="L7731" t="s">
        <v>340</v>
      </c>
      <c r="M7731">
        <v>27.1</v>
      </c>
      <c r="N7731">
        <v>29.2</v>
      </c>
      <c r="O7731">
        <v>28.2</v>
      </c>
      <c r="P7731" t="s">
        <v>337</v>
      </c>
      <c r="Q7731">
        <v>753.7</v>
      </c>
      <c r="R7731">
        <v>0</v>
      </c>
      <c r="S7731">
        <v>0</v>
      </c>
      <c r="T7731">
        <v>130</v>
      </c>
      <c r="U7731">
        <v>0.93</v>
      </c>
      <c r="V7731">
        <v>142</v>
      </c>
      <c r="W7731">
        <v>1.5</v>
      </c>
      <c r="X7731">
        <v>0.05</v>
      </c>
      <c r="Y7731">
        <v>1.6</v>
      </c>
      <c r="Z7731">
        <v>0</v>
      </c>
      <c r="AA7731">
        <v>3.4000000000000002E-2</v>
      </c>
      <c r="AB7731">
        <v>25.7</v>
      </c>
      <c r="AC7731">
        <v>41</v>
      </c>
      <c r="AD7731">
        <v>11.4</v>
      </c>
      <c r="AE7731">
        <v>25.2</v>
      </c>
      <c r="AF7731">
        <v>7.75</v>
      </c>
      <c r="AG7731">
        <v>7.22E-2</v>
      </c>
      <c r="AH7731" t="s">
        <v>337</v>
      </c>
      <c r="AI7731" t="s">
        <v>337</v>
      </c>
      <c r="AJ7731">
        <v>0</v>
      </c>
      <c r="AK7731">
        <v>116</v>
      </c>
      <c r="AL7731">
        <v>1</v>
      </c>
      <c r="AM7731">
        <v>100</v>
      </c>
      <c r="AN7731">
        <v>5</v>
      </c>
    </row>
    <row r="7732" spans="1:40" x14ac:dyDescent="0.25">
      <c r="A7732" s="34">
        <v>40769</v>
      </c>
      <c r="B7732" s="220">
        <v>0.71527777777777779</v>
      </c>
      <c r="C7732">
        <v>28.1</v>
      </c>
      <c r="D7732">
        <v>28.1</v>
      </c>
      <c r="E7732">
        <v>28.1</v>
      </c>
      <c r="F7732">
        <v>57</v>
      </c>
      <c r="G7732">
        <v>18.7</v>
      </c>
      <c r="H7732">
        <v>10</v>
      </c>
      <c r="I7732" t="s">
        <v>338</v>
      </c>
      <c r="J7732">
        <v>0.83</v>
      </c>
      <c r="K7732">
        <v>15</v>
      </c>
      <c r="L7732" t="s">
        <v>340</v>
      </c>
      <c r="M7732">
        <v>27.3</v>
      </c>
      <c r="N7732">
        <v>29.2</v>
      </c>
      <c r="O7732">
        <v>28.4</v>
      </c>
      <c r="P7732" t="s">
        <v>337</v>
      </c>
      <c r="Q7732">
        <v>753.8</v>
      </c>
      <c r="R7732">
        <v>0</v>
      </c>
      <c r="S7732">
        <v>0</v>
      </c>
      <c r="T7732">
        <v>102</v>
      </c>
      <c r="U7732">
        <v>0.73</v>
      </c>
      <c r="V7732">
        <v>114</v>
      </c>
      <c r="W7732">
        <v>1.3</v>
      </c>
      <c r="X7732">
        <v>0.05</v>
      </c>
      <c r="Y7732">
        <v>1.4</v>
      </c>
      <c r="Z7732">
        <v>0</v>
      </c>
      <c r="AA7732">
        <v>3.4000000000000002E-2</v>
      </c>
      <c r="AB7732">
        <v>25.6</v>
      </c>
      <c r="AC7732">
        <v>41</v>
      </c>
      <c r="AD7732">
        <v>11.3</v>
      </c>
      <c r="AE7732">
        <v>25.1</v>
      </c>
      <c r="AF7732">
        <v>7.75</v>
      </c>
      <c r="AG7732">
        <v>7.22E-2</v>
      </c>
      <c r="AH7732" t="s">
        <v>337</v>
      </c>
      <c r="AI7732" t="s">
        <v>337</v>
      </c>
      <c r="AJ7732">
        <v>0</v>
      </c>
      <c r="AK7732">
        <v>117</v>
      </c>
      <c r="AL7732">
        <v>1</v>
      </c>
      <c r="AM7732">
        <v>100</v>
      </c>
      <c r="AN7732">
        <v>5</v>
      </c>
    </row>
    <row r="7733" spans="1:40" x14ac:dyDescent="0.25">
      <c r="A7733" s="34">
        <v>40769</v>
      </c>
      <c r="B7733" s="220">
        <v>0.71875</v>
      </c>
      <c r="C7733">
        <v>28.1</v>
      </c>
      <c r="D7733">
        <v>28.1</v>
      </c>
      <c r="E7733">
        <v>28</v>
      </c>
      <c r="F7733">
        <v>57</v>
      </c>
      <c r="G7733">
        <v>18.7</v>
      </c>
      <c r="H7733">
        <v>8</v>
      </c>
      <c r="I7733" t="s">
        <v>340</v>
      </c>
      <c r="J7733">
        <v>0.67</v>
      </c>
      <c r="K7733">
        <v>14</v>
      </c>
      <c r="L7733" t="s">
        <v>340</v>
      </c>
      <c r="M7733">
        <v>27.9</v>
      </c>
      <c r="N7733">
        <v>29.2</v>
      </c>
      <c r="O7733">
        <v>29</v>
      </c>
      <c r="P7733" t="s">
        <v>337</v>
      </c>
      <c r="Q7733">
        <v>753.6</v>
      </c>
      <c r="R7733">
        <v>0</v>
      </c>
      <c r="S7733">
        <v>0</v>
      </c>
      <c r="T7733">
        <v>77</v>
      </c>
      <c r="U7733">
        <v>0.55000000000000004</v>
      </c>
      <c r="V7733">
        <v>86</v>
      </c>
      <c r="W7733">
        <v>0.9</v>
      </c>
      <c r="X7733">
        <v>0.03</v>
      </c>
      <c r="Y7733">
        <v>1.1000000000000001</v>
      </c>
      <c r="Z7733">
        <v>0</v>
      </c>
      <c r="AA7733">
        <v>3.4000000000000002E-2</v>
      </c>
      <c r="AB7733">
        <v>25.5</v>
      </c>
      <c r="AC7733">
        <v>41</v>
      </c>
      <c r="AD7733">
        <v>11.3</v>
      </c>
      <c r="AE7733">
        <v>25.1</v>
      </c>
      <c r="AF7733">
        <v>7.75</v>
      </c>
      <c r="AG7733">
        <v>7.22E-2</v>
      </c>
      <c r="AH7733" t="s">
        <v>337</v>
      </c>
      <c r="AI7733" t="s">
        <v>337</v>
      </c>
      <c r="AJ7733">
        <v>0</v>
      </c>
      <c r="AK7733">
        <v>117</v>
      </c>
      <c r="AL7733">
        <v>1</v>
      </c>
      <c r="AM7733">
        <v>100</v>
      </c>
      <c r="AN7733">
        <v>5</v>
      </c>
    </row>
    <row r="7734" spans="1:40" x14ac:dyDescent="0.25">
      <c r="A7734" s="34">
        <v>40769</v>
      </c>
      <c r="B7734" s="220">
        <v>0.72222222222222221</v>
      </c>
      <c r="C7734">
        <v>28.2</v>
      </c>
      <c r="D7734">
        <v>28.2</v>
      </c>
      <c r="E7734">
        <v>28.1</v>
      </c>
      <c r="F7734">
        <v>56</v>
      </c>
      <c r="G7734">
        <v>18.600000000000001</v>
      </c>
      <c r="H7734">
        <v>6</v>
      </c>
      <c r="I7734" t="s">
        <v>340</v>
      </c>
      <c r="J7734">
        <v>0.5</v>
      </c>
      <c r="K7734">
        <v>12</v>
      </c>
      <c r="L7734" t="s">
        <v>338</v>
      </c>
      <c r="M7734">
        <v>28.2</v>
      </c>
      <c r="N7734">
        <v>29.2</v>
      </c>
      <c r="O7734">
        <v>29.2</v>
      </c>
      <c r="P7734" t="s">
        <v>337</v>
      </c>
      <c r="Q7734">
        <v>753.7</v>
      </c>
      <c r="R7734">
        <v>0</v>
      </c>
      <c r="S7734">
        <v>0</v>
      </c>
      <c r="T7734">
        <v>58</v>
      </c>
      <c r="U7734">
        <v>0.42</v>
      </c>
      <c r="V7734">
        <v>62</v>
      </c>
      <c r="W7734">
        <v>0.6</v>
      </c>
      <c r="X7734">
        <v>0.02</v>
      </c>
      <c r="Y7734">
        <v>0.8</v>
      </c>
      <c r="Z7734">
        <v>0</v>
      </c>
      <c r="AA7734">
        <v>3.4000000000000002E-2</v>
      </c>
      <c r="AB7734">
        <v>25.3</v>
      </c>
      <c r="AC7734">
        <v>41</v>
      </c>
      <c r="AD7734">
        <v>11.1</v>
      </c>
      <c r="AE7734">
        <v>24.8</v>
      </c>
      <c r="AF7734">
        <v>7.75</v>
      </c>
      <c r="AG7734">
        <v>7.2300000000000003E-2</v>
      </c>
      <c r="AH7734" t="s">
        <v>337</v>
      </c>
      <c r="AI7734" t="s">
        <v>337</v>
      </c>
      <c r="AJ7734">
        <v>0</v>
      </c>
      <c r="AK7734">
        <v>118</v>
      </c>
      <c r="AL7734">
        <v>1</v>
      </c>
      <c r="AM7734">
        <v>100</v>
      </c>
      <c r="AN7734">
        <v>5</v>
      </c>
    </row>
    <row r="7735" spans="1:40" x14ac:dyDescent="0.25">
      <c r="A7735" s="34">
        <v>40769</v>
      </c>
      <c r="B7735" s="220">
        <v>0.72569444444444453</v>
      </c>
      <c r="C7735">
        <v>28.1</v>
      </c>
      <c r="D7735">
        <v>28.2</v>
      </c>
      <c r="E7735">
        <v>28.1</v>
      </c>
      <c r="F7735">
        <v>56</v>
      </c>
      <c r="G7735">
        <v>18.5</v>
      </c>
      <c r="H7735">
        <v>6</v>
      </c>
      <c r="I7735" t="s">
        <v>340</v>
      </c>
      <c r="J7735">
        <v>0.5</v>
      </c>
      <c r="K7735">
        <v>11</v>
      </c>
      <c r="L7735" t="s">
        <v>340</v>
      </c>
      <c r="M7735">
        <v>28.1</v>
      </c>
      <c r="N7735">
        <v>29.2</v>
      </c>
      <c r="O7735">
        <v>29.2</v>
      </c>
      <c r="P7735" t="s">
        <v>337</v>
      </c>
      <c r="Q7735">
        <v>753.7</v>
      </c>
      <c r="R7735">
        <v>0</v>
      </c>
      <c r="S7735">
        <v>0</v>
      </c>
      <c r="T7735">
        <v>54</v>
      </c>
      <c r="U7735">
        <v>0.39</v>
      </c>
      <c r="V7735">
        <v>54</v>
      </c>
      <c r="W7735">
        <v>0</v>
      </c>
      <c r="X7735">
        <v>0</v>
      </c>
      <c r="Y7735">
        <v>0</v>
      </c>
      <c r="Z7735">
        <v>0</v>
      </c>
      <c r="AA7735">
        <v>3.4000000000000002E-2</v>
      </c>
      <c r="AB7735">
        <v>25.2</v>
      </c>
      <c r="AC7735">
        <v>41</v>
      </c>
      <c r="AD7735">
        <v>11</v>
      </c>
      <c r="AE7735">
        <v>24.7</v>
      </c>
      <c r="AF7735">
        <v>7.75</v>
      </c>
      <c r="AG7735">
        <v>7.2300000000000003E-2</v>
      </c>
      <c r="AH7735" t="s">
        <v>337</v>
      </c>
      <c r="AI7735" t="s">
        <v>337</v>
      </c>
      <c r="AJ7735">
        <v>0</v>
      </c>
      <c r="AK7735">
        <v>117</v>
      </c>
      <c r="AL7735">
        <v>1</v>
      </c>
      <c r="AM7735">
        <v>100</v>
      </c>
      <c r="AN7735">
        <v>5</v>
      </c>
    </row>
    <row r="7736" spans="1:40" x14ac:dyDescent="0.25">
      <c r="A7736" s="34">
        <v>40769</v>
      </c>
      <c r="B7736" s="220">
        <v>0.72916666666666663</v>
      </c>
      <c r="C7736">
        <v>28.1</v>
      </c>
      <c r="D7736">
        <v>28.1</v>
      </c>
      <c r="E7736">
        <v>28.1</v>
      </c>
      <c r="F7736">
        <v>57</v>
      </c>
      <c r="G7736">
        <v>18.7</v>
      </c>
      <c r="H7736">
        <v>4</v>
      </c>
      <c r="I7736" t="s">
        <v>340</v>
      </c>
      <c r="J7736">
        <v>0.33</v>
      </c>
      <c r="K7736">
        <v>8</v>
      </c>
      <c r="L7736" t="s">
        <v>340</v>
      </c>
      <c r="M7736">
        <v>28.1</v>
      </c>
      <c r="N7736">
        <v>29.2</v>
      </c>
      <c r="O7736">
        <v>29.2</v>
      </c>
      <c r="P7736" t="s">
        <v>337</v>
      </c>
      <c r="Q7736">
        <v>753.5</v>
      </c>
      <c r="R7736">
        <v>0</v>
      </c>
      <c r="S7736">
        <v>0</v>
      </c>
      <c r="T7736">
        <v>56</v>
      </c>
      <c r="U7736">
        <v>0.4</v>
      </c>
      <c r="V7736">
        <v>58</v>
      </c>
      <c r="W7736">
        <v>0.4</v>
      </c>
      <c r="X7736">
        <v>0.01</v>
      </c>
      <c r="Y7736">
        <v>0.6</v>
      </c>
      <c r="Z7736">
        <v>0</v>
      </c>
      <c r="AA7736">
        <v>3.4000000000000002E-2</v>
      </c>
      <c r="AB7736">
        <v>25.1</v>
      </c>
      <c r="AC7736">
        <v>41</v>
      </c>
      <c r="AD7736">
        <v>10.9</v>
      </c>
      <c r="AE7736">
        <v>24.7</v>
      </c>
      <c r="AF7736">
        <v>7.75</v>
      </c>
      <c r="AG7736">
        <v>7.2300000000000003E-2</v>
      </c>
      <c r="AH7736" t="s">
        <v>337</v>
      </c>
      <c r="AI7736" t="s">
        <v>337</v>
      </c>
      <c r="AJ7736">
        <v>0</v>
      </c>
      <c r="AK7736">
        <v>117</v>
      </c>
      <c r="AL7736">
        <v>1</v>
      </c>
      <c r="AM7736">
        <v>100</v>
      </c>
      <c r="AN7736">
        <v>5</v>
      </c>
    </row>
    <row r="7737" spans="1:40" x14ac:dyDescent="0.25">
      <c r="A7737" s="34">
        <v>40769</v>
      </c>
      <c r="B7737" s="220">
        <v>0.73263888888888884</v>
      </c>
      <c r="C7737">
        <v>27.9</v>
      </c>
      <c r="D7737">
        <v>28.1</v>
      </c>
      <c r="E7737">
        <v>27.9</v>
      </c>
      <c r="F7737">
        <v>57</v>
      </c>
      <c r="G7737">
        <v>18.600000000000001</v>
      </c>
      <c r="H7737">
        <v>3</v>
      </c>
      <c r="I7737" t="s">
        <v>349</v>
      </c>
      <c r="J7737">
        <v>0.25</v>
      </c>
      <c r="K7737">
        <v>5</v>
      </c>
      <c r="L7737" t="s">
        <v>349</v>
      </c>
      <c r="M7737">
        <v>27.9</v>
      </c>
      <c r="N7737">
        <v>29</v>
      </c>
      <c r="O7737">
        <v>29</v>
      </c>
      <c r="P7737" t="s">
        <v>337</v>
      </c>
      <c r="Q7737">
        <v>753.5</v>
      </c>
      <c r="R7737">
        <v>0</v>
      </c>
      <c r="S7737">
        <v>0</v>
      </c>
      <c r="T7737">
        <v>57</v>
      </c>
      <c r="U7737">
        <v>0.41</v>
      </c>
      <c r="V7737">
        <v>58</v>
      </c>
      <c r="W7737">
        <v>0.6</v>
      </c>
      <c r="X7737">
        <v>0.02</v>
      </c>
      <c r="Y7737">
        <v>0.6</v>
      </c>
      <c r="Z7737">
        <v>0</v>
      </c>
      <c r="AA7737">
        <v>3.3000000000000002E-2</v>
      </c>
      <c r="AB7737">
        <v>24.9</v>
      </c>
      <c r="AC7737">
        <v>41</v>
      </c>
      <c r="AD7737">
        <v>10.7</v>
      </c>
      <c r="AE7737">
        <v>24.4</v>
      </c>
      <c r="AF7737">
        <v>7.75</v>
      </c>
      <c r="AG7737">
        <v>7.2400000000000006E-2</v>
      </c>
      <c r="AH7737" t="s">
        <v>337</v>
      </c>
      <c r="AI7737" t="s">
        <v>337</v>
      </c>
      <c r="AJ7737">
        <v>0</v>
      </c>
      <c r="AK7737">
        <v>117</v>
      </c>
      <c r="AL7737">
        <v>1</v>
      </c>
      <c r="AM7737">
        <v>100</v>
      </c>
      <c r="AN7737">
        <v>5</v>
      </c>
    </row>
    <row r="7738" spans="1:40" x14ac:dyDescent="0.25">
      <c r="A7738" s="34">
        <v>40769</v>
      </c>
      <c r="B7738" s="220">
        <v>0.73611111111111116</v>
      </c>
      <c r="C7738">
        <v>27.9</v>
      </c>
      <c r="D7738">
        <v>27.9</v>
      </c>
      <c r="E7738">
        <v>27.9</v>
      </c>
      <c r="F7738">
        <v>57</v>
      </c>
      <c r="G7738">
        <v>18.600000000000001</v>
      </c>
      <c r="H7738">
        <v>4</v>
      </c>
      <c r="I7738" t="s">
        <v>351</v>
      </c>
      <c r="J7738">
        <v>0.33</v>
      </c>
      <c r="K7738">
        <v>8</v>
      </c>
      <c r="L7738" t="s">
        <v>351</v>
      </c>
      <c r="M7738">
        <v>27.9</v>
      </c>
      <c r="N7738">
        <v>28.9</v>
      </c>
      <c r="O7738">
        <v>28.9</v>
      </c>
      <c r="P7738" t="s">
        <v>337</v>
      </c>
      <c r="Q7738">
        <v>753.4</v>
      </c>
      <c r="R7738">
        <v>0</v>
      </c>
      <c r="S7738">
        <v>0</v>
      </c>
      <c r="T7738">
        <v>55</v>
      </c>
      <c r="U7738">
        <v>0.39</v>
      </c>
      <c r="V7738">
        <v>56</v>
      </c>
      <c r="W7738">
        <v>0.2</v>
      </c>
      <c r="X7738">
        <v>0.01</v>
      </c>
      <c r="Y7738">
        <v>0.6</v>
      </c>
      <c r="Z7738">
        <v>0</v>
      </c>
      <c r="AA7738">
        <v>3.3000000000000002E-2</v>
      </c>
      <c r="AB7738">
        <v>24.8</v>
      </c>
      <c r="AC7738">
        <v>41</v>
      </c>
      <c r="AD7738">
        <v>10.6</v>
      </c>
      <c r="AE7738">
        <v>24.3</v>
      </c>
      <c r="AF7738">
        <v>7.75</v>
      </c>
      <c r="AG7738">
        <v>7.2400000000000006E-2</v>
      </c>
      <c r="AH7738" t="s">
        <v>337</v>
      </c>
      <c r="AI7738" t="s">
        <v>337</v>
      </c>
      <c r="AJ7738">
        <v>0</v>
      </c>
      <c r="AK7738">
        <v>117</v>
      </c>
      <c r="AL7738">
        <v>1</v>
      </c>
      <c r="AM7738">
        <v>100</v>
      </c>
      <c r="AN7738">
        <v>5</v>
      </c>
    </row>
    <row r="7739" spans="1:40" x14ac:dyDescent="0.25">
      <c r="A7739" s="34">
        <v>40769</v>
      </c>
      <c r="B7739" s="220">
        <v>0.73958333333333337</v>
      </c>
      <c r="C7739">
        <v>27.9</v>
      </c>
      <c r="D7739">
        <v>27.9</v>
      </c>
      <c r="E7739">
        <v>27.9</v>
      </c>
      <c r="F7739">
        <v>58</v>
      </c>
      <c r="G7739">
        <v>18.899999999999999</v>
      </c>
      <c r="H7739">
        <v>5</v>
      </c>
      <c r="I7739" t="s">
        <v>351</v>
      </c>
      <c r="J7739">
        <v>0.42</v>
      </c>
      <c r="K7739">
        <v>10</v>
      </c>
      <c r="L7739" t="s">
        <v>350</v>
      </c>
      <c r="M7739">
        <v>27.9</v>
      </c>
      <c r="N7739">
        <v>29.1</v>
      </c>
      <c r="O7739">
        <v>29.1</v>
      </c>
      <c r="P7739" t="s">
        <v>337</v>
      </c>
      <c r="Q7739">
        <v>753.4</v>
      </c>
      <c r="R7739">
        <v>0</v>
      </c>
      <c r="S7739">
        <v>0</v>
      </c>
      <c r="T7739">
        <v>56</v>
      </c>
      <c r="U7739">
        <v>0.4</v>
      </c>
      <c r="V7739">
        <v>56</v>
      </c>
      <c r="W7739">
        <v>0.6</v>
      </c>
      <c r="X7739">
        <v>0.02</v>
      </c>
      <c r="Y7739">
        <v>0.6</v>
      </c>
      <c r="Z7739">
        <v>0</v>
      </c>
      <c r="AA7739">
        <v>3.3000000000000002E-2</v>
      </c>
      <c r="AB7739">
        <v>24.8</v>
      </c>
      <c r="AC7739">
        <v>41</v>
      </c>
      <c r="AD7739">
        <v>10.6</v>
      </c>
      <c r="AE7739">
        <v>24.3</v>
      </c>
      <c r="AF7739">
        <v>7.75</v>
      </c>
      <c r="AG7739">
        <v>7.2400000000000006E-2</v>
      </c>
      <c r="AH7739" t="s">
        <v>337</v>
      </c>
      <c r="AI7739" t="s">
        <v>337</v>
      </c>
      <c r="AJ7739">
        <v>0</v>
      </c>
      <c r="AK7739">
        <v>117</v>
      </c>
      <c r="AL7739">
        <v>1</v>
      </c>
      <c r="AM7739">
        <v>100</v>
      </c>
      <c r="AN7739">
        <v>5</v>
      </c>
    </row>
    <row r="7740" spans="1:40" x14ac:dyDescent="0.25">
      <c r="A7740" s="34">
        <v>40769</v>
      </c>
      <c r="B7740" s="220">
        <v>0.74305555555555547</v>
      </c>
      <c r="C7740">
        <v>28.1</v>
      </c>
      <c r="D7740">
        <v>28.1</v>
      </c>
      <c r="E7740">
        <v>27.9</v>
      </c>
      <c r="F7740">
        <v>57</v>
      </c>
      <c r="G7740">
        <v>18.8</v>
      </c>
      <c r="H7740">
        <v>6</v>
      </c>
      <c r="I7740" t="s">
        <v>351</v>
      </c>
      <c r="J7740">
        <v>0.5</v>
      </c>
      <c r="K7740">
        <v>9</v>
      </c>
      <c r="L7740" t="s">
        <v>351</v>
      </c>
      <c r="M7740">
        <v>28.1</v>
      </c>
      <c r="N7740">
        <v>29.2</v>
      </c>
      <c r="O7740">
        <v>29.2</v>
      </c>
      <c r="P7740" t="s">
        <v>337</v>
      </c>
      <c r="Q7740">
        <v>753.3</v>
      </c>
      <c r="R7740">
        <v>0</v>
      </c>
      <c r="S7740">
        <v>0</v>
      </c>
      <c r="T7740">
        <v>59</v>
      </c>
      <c r="U7740">
        <v>0.42</v>
      </c>
      <c r="V7740">
        <v>60</v>
      </c>
      <c r="W7740">
        <v>0.6</v>
      </c>
      <c r="X7740">
        <v>0.02</v>
      </c>
      <c r="Y7740">
        <v>0.6</v>
      </c>
      <c r="Z7740">
        <v>0</v>
      </c>
      <c r="AA7740">
        <v>3.4000000000000002E-2</v>
      </c>
      <c r="AB7740">
        <v>24.7</v>
      </c>
      <c r="AC7740">
        <v>41</v>
      </c>
      <c r="AD7740">
        <v>10.5</v>
      </c>
      <c r="AE7740">
        <v>24.2</v>
      </c>
      <c r="AF7740">
        <v>7.75</v>
      </c>
      <c r="AG7740">
        <v>7.2400000000000006E-2</v>
      </c>
      <c r="AH7740" t="s">
        <v>337</v>
      </c>
      <c r="AI7740" t="s">
        <v>337</v>
      </c>
      <c r="AJ7740">
        <v>0</v>
      </c>
      <c r="AK7740">
        <v>117</v>
      </c>
      <c r="AL7740">
        <v>1</v>
      </c>
      <c r="AM7740">
        <v>100</v>
      </c>
      <c r="AN7740">
        <v>5</v>
      </c>
    </row>
    <row r="7741" spans="1:40" x14ac:dyDescent="0.25">
      <c r="A7741" s="34">
        <v>40769</v>
      </c>
      <c r="B7741" s="220">
        <v>0.74652777777777779</v>
      </c>
      <c r="C7741">
        <v>28.1</v>
      </c>
      <c r="D7741">
        <v>28.1</v>
      </c>
      <c r="E7741">
        <v>28.1</v>
      </c>
      <c r="F7741">
        <v>56</v>
      </c>
      <c r="G7741">
        <v>18.5</v>
      </c>
      <c r="H7741">
        <v>7</v>
      </c>
      <c r="I7741" t="s">
        <v>349</v>
      </c>
      <c r="J7741">
        <v>0.57999999999999996</v>
      </c>
      <c r="K7741">
        <v>9</v>
      </c>
      <c r="L7741" t="s">
        <v>349</v>
      </c>
      <c r="M7741">
        <v>28.1</v>
      </c>
      <c r="N7741">
        <v>29.1</v>
      </c>
      <c r="O7741">
        <v>29.1</v>
      </c>
      <c r="P7741" t="s">
        <v>337</v>
      </c>
      <c r="Q7741">
        <v>753.3</v>
      </c>
      <c r="R7741">
        <v>0</v>
      </c>
      <c r="S7741">
        <v>0</v>
      </c>
      <c r="T7741">
        <v>61</v>
      </c>
      <c r="U7741">
        <v>0.44</v>
      </c>
      <c r="V7741">
        <v>62</v>
      </c>
      <c r="W7741">
        <v>0.6</v>
      </c>
      <c r="X7741">
        <v>0.02</v>
      </c>
      <c r="Y7741">
        <v>0.6</v>
      </c>
      <c r="Z7741">
        <v>0</v>
      </c>
      <c r="AA7741">
        <v>3.4000000000000002E-2</v>
      </c>
      <c r="AB7741">
        <v>24.6</v>
      </c>
      <c r="AC7741">
        <v>41</v>
      </c>
      <c r="AD7741">
        <v>10.5</v>
      </c>
      <c r="AE7741">
        <v>24.2</v>
      </c>
      <c r="AF7741">
        <v>7.75</v>
      </c>
      <c r="AG7741">
        <v>7.2499999999999995E-2</v>
      </c>
      <c r="AH7741" t="s">
        <v>337</v>
      </c>
      <c r="AI7741" t="s">
        <v>337</v>
      </c>
      <c r="AJ7741">
        <v>0</v>
      </c>
      <c r="AK7741">
        <v>115</v>
      </c>
      <c r="AL7741">
        <v>1</v>
      </c>
      <c r="AM7741">
        <v>100</v>
      </c>
      <c r="AN7741">
        <v>5</v>
      </c>
    </row>
    <row r="7742" spans="1:40" x14ac:dyDescent="0.25">
      <c r="A7742" s="34">
        <v>40769</v>
      </c>
      <c r="B7742" s="220">
        <v>0.75</v>
      </c>
      <c r="C7742">
        <v>28.1</v>
      </c>
      <c r="D7742">
        <v>28.1</v>
      </c>
      <c r="E7742">
        <v>28.1</v>
      </c>
      <c r="F7742">
        <v>57</v>
      </c>
      <c r="G7742">
        <v>18.8</v>
      </c>
      <c r="H7742">
        <v>5</v>
      </c>
      <c r="I7742" t="s">
        <v>349</v>
      </c>
      <c r="J7742">
        <v>0.42</v>
      </c>
      <c r="K7742">
        <v>8</v>
      </c>
      <c r="L7742" t="s">
        <v>349</v>
      </c>
      <c r="M7742">
        <v>28.1</v>
      </c>
      <c r="N7742">
        <v>29.2</v>
      </c>
      <c r="O7742">
        <v>29.2</v>
      </c>
      <c r="P7742" t="s">
        <v>337</v>
      </c>
      <c r="Q7742">
        <v>753.3</v>
      </c>
      <c r="R7742">
        <v>0</v>
      </c>
      <c r="S7742">
        <v>0</v>
      </c>
      <c r="T7742">
        <v>60</v>
      </c>
      <c r="U7742">
        <v>0.43</v>
      </c>
      <c r="V7742">
        <v>60</v>
      </c>
      <c r="W7742">
        <v>0.6</v>
      </c>
      <c r="X7742">
        <v>0.02</v>
      </c>
      <c r="Y7742">
        <v>0.6</v>
      </c>
      <c r="Z7742">
        <v>0</v>
      </c>
      <c r="AA7742">
        <v>3.4000000000000002E-2</v>
      </c>
      <c r="AB7742">
        <v>24.5</v>
      </c>
      <c r="AC7742">
        <v>41</v>
      </c>
      <c r="AD7742">
        <v>10.4</v>
      </c>
      <c r="AE7742">
        <v>24.1</v>
      </c>
      <c r="AF7742">
        <v>7.75</v>
      </c>
      <c r="AG7742">
        <v>7.2499999999999995E-2</v>
      </c>
      <c r="AH7742" t="s">
        <v>337</v>
      </c>
      <c r="AI7742" t="s">
        <v>337</v>
      </c>
      <c r="AJ7742">
        <v>5.0000000000000001E-3</v>
      </c>
      <c r="AK7742">
        <v>116</v>
      </c>
      <c r="AL7742">
        <v>1</v>
      </c>
      <c r="AM7742">
        <v>100</v>
      </c>
      <c r="AN7742">
        <v>5</v>
      </c>
    </row>
    <row r="7743" spans="1:40" x14ac:dyDescent="0.25">
      <c r="A7743" s="34">
        <v>40769</v>
      </c>
      <c r="B7743" s="220">
        <v>0.75347222222222221</v>
      </c>
      <c r="C7743">
        <v>28.1</v>
      </c>
      <c r="D7743">
        <v>28.1</v>
      </c>
      <c r="E7743">
        <v>28.1</v>
      </c>
      <c r="F7743">
        <v>57</v>
      </c>
      <c r="G7743">
        <v>18.7</v>
      </c>
      <c r="H7743">
        <v>5</v>
      </c>
      <c r="I7743" t="s">
        <v>349</v>
      </c>
      <c r="J7743">
        <v>0.42</v>
      </c>
      <c r="K7743">
        <v>8</v>
      </c>
      <c r="L7743" t="s">
        <v>351</v>
      </c>
      <c r="M7743">
        <v>28.1</v>
      </c>
      <c r="N7743">
        <v>29.2</v>
      </c>
      <c r="O7743">
        <v>29.2</v>
      </c>
      <c r="P7743" t="s">
        <v>337</v>
      </c>
      <c r="Q7743">
        <v>753.2</v>
      </c>
      <c r="R7743">
        <v>0</v>
      </c>
      <c r="S7743">
        <v>0</v>
      </c>
      <c r="T7743">
        <v>60</v>
      </c>
      <c r="U7743">
        <v>0.43</v>
      </c>
      <c r="V7743">
        <v>60</v>
      </c>
      <c r="W7743">
        <v>0.6</v>
      </c>
      <c r="X7743">
        <v>0.02</v>
      </c>
      <c r="Y7743">
        <v>0.6</v>
      </c>
      <c r="Z7743">
        <v>0</v>
      </c>
      <c r="AA7743">
        <v>3.4000000000000002E-2</v>
      </c>
      <c r="AB7743">
        <v>24.4</v>
      </c>
      <c r="AC7743">
        <v>41</v>
      </c>
      <c r="AD7743">
        <v>10.3</v>
      </c>
      <c r="AE7743">
        <v>23.9</v>
      </c>
      <c r="AF7743">
        <v>7.75</v>
      </c>
      <c r="AG7743">
        <v>7.2499999999999995E-2</v>
      </c>
      <c r="AH7743" t="s">
        <v>337</v>
      </c>
      <c r="AI7743" t="s">
        <v>337</v>
      </c>
      <c r="AJ7743">
        <v>0</v>
      </c>
      <c r="AK7743">
        <v>117</v>
      </c>
      <c r="AL7743">
        <v>1</v>
      </c>
      <c r="AM7743">
        <v>100</v>
      </c>
      <c r="AN7743">
        <v>5</v>
      </c>
    </row>
    <row r="7744" spans="1:40" x14ac:dyDescent="0.25">
      <c r="A7744" s="34">
        <v>40769</v>
      </c>
      <c r="B7744" s="220">
        <v>0.75694444444444453</v>
      </c>
      <c r="C7744">
        <v>28.1</v>
      </c>
      <c r="D7744">
        <v>28.1</v>
      </c>
      <c r="E7744">
        <v>28.1</v>
      </c>
      <c r="F7744">
        <v>56</v>
      </c>
      <c r="G7744">
        <v>18.5</v>
      </c>
      <c r="H7744">
        <v>5</v>
      </c>
      <c r="I7744" t="s">
        <v>349</v>
      </c>
      <c r="J7744">
        <v>0.42</v>
      </c>
      <c r="K7744">
        <v>9</v>
      </c>
      <c r="L7744" t="s">
        <v>340</v>
      </c>
      <c r="M7744">
        <v>28.1</v>
      </c>
      <c r="N7744">
        <v>29.1</v>
      </c>
      <c r="O7744">
        <v>29.1</v>
      </c>
      <c r="P7744" t="s">
        <v>337</v>
      </c>
      <c r="Q7744">
        <v>753.2</v>
      </c>
      <c r="R7744">
        <v>0</v>
      </c>
      <c r="S7744">
        <v>0</v>
      </c>
      <c r="T7744">
        <v>57</v>
      </c>
      <c r="U7744">
        <v>0.41</v>
      </c>
      <c r="V7744">
        <v>58</v>
      </c>
      <c r="W7744">
        <v>0.5</v>
      </c>
      <c r="X7744">
        <v>0.02</v>
      </c>
      <c r="Y7744">
        <v>0.5</v>
      </c>
      <c r="Z7744">
        <v>0</v>
      </c>
      <c r="AA7744">
        <v>3.4000000000000002E-2</v>
      </c>
      <c r="AB7744">
        <v>24.4</v>
      </c>
      <c r="AC7744">
        <v>41</v>
      </c>
      <c r="AD7744">
        <v>10.3</v>
      </c>
      <c r="AE7744">
        <v>23.9</v>
      </c>
      <c r="AF7744">
        <v>7.75</v>
      </c>
      <c r="AG7744">
        <v>7.2499999999999995E-2</v>
      </c>
      <c r="AH7744" t="s">
        <v>337</v>
      </c>
      <c r="AI7744" t="s">
        <v>337</v>
      </c>
      <c r="AJ7744">
        <v>0</v>
      </c>
      <c r="AK7744">
        <v>117</v>
      </c>
      <c r="AL7744">
        <v>1</v>
      </c>
      <c r="AM7744">
        <v>100</v>
      </c>
      <c r="AN7744">
        <v>5</v>
      </c>
    </row>
    <row r="7745" spans="1:40" x14ac:dyDescent="0.25">
      <c r="A7745" s="34">
        <v>40769</v>
      </c>
      <c r="B7745" s="220">
        <v>0.76041666666666663</v>
      </c>
      <c r="C7745">
        <v>28.2</v>
      </c>
      <c r="D7745">
        <v>28.2</v>
      </c>
      <c r="E7745">
        <v>28.1</v>
      </c>
      <c r="F7745">
        <v>56</v>
      </c>
      <c r="G7745">
        <v>18.600000000000001</v>
      </c>
      <c r="H7745">
        <v>5</v>
      </c>
      <c r="I7745" t="s">
        <v>349</v>
      </c>
      <c r="J7745">
        <v>0.42</v>
      </c>
      <c r="K7745">
        <v>9</v>
      </c>
      <c r="L7745" t="s">
        <v>340</v>
      </c>
      <c r="M7745">
        <v>28.2</v>
      </c>
      <c r="N7745">
        <v>29.2</v>
      </c>
      <c r="O7745">
        <v>29.2</v>
      </c>
      <c r="P7745" t="s">
        <v>337</v>
      </c>
      <c r="Q7745">
        <v>753.1</v>
      </c>
      <c r="R7745">
        <v>0</v>
      </c>
      <c r="S7745">
        <v>0</v>
      </c>
      <c r="T7745">
        <v>58</v>
      </c>
      <c r="U7745">
        <v>0.42</v>
      </c>
      <c r="V7745">
        <v>58</v>
      </c>
      <c r="W7745">
        <v>0.5</v>
      </c>
      <c r="X7745">
        <v>0.02</v>
      </c>
      <c r="Y7745">
        <v>0.5</v>
      </c>
      <c r="Z7745">
        <v>0</v>
      </c>
      <c r="AA7745">
        <v>3.4000000000000002E-2</v>
      </c>
      <c r="AB7745">
        <v>24.3</v>
      </c>
      <c r="AC7745">
        <v>41</v>
      </c>
      <c r="AD7745">
        <v>10.199999999999999</v>
      </c>
      <c r="AE7745">
        <v>23.8</v>
      </c>
      <c r="AF7745">
        <v>7.75</v>
      </c>
      <c r="AG7745">
        <v>7.2499999999999995E-2</v>
      </c>
      <c r="AH7745" t="s">
        <v>337</v>
      </c>
      <c r="AI7745" t="s">
        <v>337</v>
      </c>
      <c r="AJ7745">
        <v>0</v>
      </c>
      <c r="AK7745">
        <v>117</v>
      </c>
      <c r="AL7745">
        <v>1</v>
      </c>
      <c r="AM7745">
        <v>100</v>
      </c>
      <c r="AN7745">
        <v>5</v>
      </c>
    </row>
    <row r="7746" spans="1:40" x14ac:dyDescent="0.25">
      <c r="A7746" s="34">
        <v>40769</v>
      </c>
      <c r="B7746" s="220">
        <v>0.76388888888888884</v>
      </c>
      <c r="C7746">
        <v>28.2</v>
      </c>
      <c r="D7746">
        <v>28.2</v>
      </c>
      <c r="E7746">
        <v>28.2</v>
      </c>
      <c r="F7746">
        <v>56</v>
      </c>
      <c r="G7746">
        <v>18.600000000000001</v>
      </c>
      <c r="H7746">
        <v>6</v>
      </c>
      <c r="I7746" t="s">
        <v>340</v>
      </c>
      <c r="J7746">
        <v>0.5</v>
      </c>
      <c r="K7746">
        <v>10</v>
      </c>
      <c r="L7746" t="s">
        <v>340</v>
      </c>
      <c r="M7746">
        <v>28.2</v>
      </c>
      <c r="N7746">
        <v>29.3</v>
      </c>
      <c r="O7746">
        <v>29.3</v>
      </c>
      <c r="P7746" t="s">
        <v>337</v>
      </c>
      <c r="Q7746">
        <v>753</v>
      </c>
      <c r="R7746">
        <v>0</v>
      </c>
      <c r="S7746">
        <v>0</v>
      </c>
      <c r="T7746">
        <v>57</v>
      </c>
      <c r="U7746">
        <v>0.41</v>
      </c>
      <c r="V7746">
        <v>58</v>
      </c>
      <c r="W7746">
        <v>0.5</v>
      </c>
      <c r="X7746">
        <v>0.02</v>
      </c>
      <c r="Y7746">
        <v>0.5</v>
      </c>
      <c r="Z7746">
        <v>0</v>
      </c>
      <c r="AA7746">
        <v>3.4000000000000002E-2</v>
      </c>
      <c r="AB7746">
        <v>24.2</v>
      </c>
      <c r="AC7746">
        <v>42</v>
      </c>
      <c r="AD7746">
        <v>10.5</v>
      </c>
      <c r="AE7746">
        <v>23.8</v>
      </c>
      <c r="AF7746">
        <v>7.94</v>
      </c>
      <c r="AG7746">
        <v>7.2499999999999995E-2</v>
      </c>
      <c r="AH7746" t="s">
        <v>337</v>
      </c>
      <c r="AI7746" t="s">
        <v>337</v>
      </c>
      <c r="AJ7746">
        <v>0</v>
      </c>
      <c r="AK7746">
        <v>117</v>
      </c>
      <c r="AL7746">
        <v>1</v>
      </c>
      <c r="AM7746">
        <v>100</v>
      </c>
      <c r="AN7746">
        <v>5</v>
      </c>
    </row>
    <row r="7747" spans="1:40" x14ac:dyDescent="0.25">
      <c r="A7747" s="34">
        <v>40769</v>
      </c>
      <c r="B7747" s="220">
        <v>0.76736111111111116</v>
      </c>
      <c r="C7747">
        <v>28.3</v>
      </c>
      <c r="D7747">
        <v>28.3</v>
      </c>
      <c r="E7747">
        <v>28.2</v>
      </c>
      <c r="F7747">
        <v>55</v>
      </c>
      <c r="G7747">
        <v>18.399999999999999</v>
      </c>
      <c r="H7747">
        <v>7</v>
      </c>
      <c r="I7747" t="s">
        <v>340</v>
      </c>
      <c r="J7747">
        <v>0.57999999999999996</v>
      </c>
      <c r="K7747">
        <v>9</v>
      </c>
      <c r="L7747" t="s">
        <v>340</v>
      </c>
      <c r="M7747">
        <v>28.3</v>
      </c>
      <c r="N7747">
        <v>29.4</v>
      </c>
      <c r="O7747">
        <v>29.4</v>
      </c>
      <c r="P7747" t="s">
        <v>337</v>
      </c>
      <c r="Q7747">
        <v>752.9</v>
      </c>
      <c r="R7747">
        <v>0</v>
      </c>
      <c r="S7747">
        <v>0</v>
      </c>
      <c r="T7747">
        <v>57</v>
      </c>
      <c r="U7747">
        <v>0.41</v>
      </c>
      <c r="V7747">
        <v>58</v>
      </c>
      <c r="W7747">
        <v>0.5</v>
      </c>
      <c r="X7747">
        <v>0.02</v>
      </c>
      <c r="Y7747">
        <v>0.5</v>
      </c>
      <c r="Z7747">
        <v>0</v>
      </c>
      <c r="AA7747">
        <v>3.5000000000000003E-2</v>
      </c>
      <c r="AB7747">
        <v>24.2</v>
      </c>
      <c r="AC7747">
        <v>42</v>
      </c>
      <c r="AD7747">
        <v>10.5</v>
      </c>
      <c r="AE7747">
        <v>23.8</v>
      </c>
      <c r="AF7747">
        <v>7.94</v>
      </c>
      <c r="AG7747">
        <v>7.2499999999999995E-2</v>
      </c>
      <c r="AH7747" t="s">
        <v>337</v>
      </c>
      <c r="AI7747" t="s">
        <v>337</v>
      </c>
      <c r="AJ7747">
        <v>0</v>
      </c>
      <c r="AK7747">
        <v>117</v>
      </c>
      <c r="AL7747">
        <v>1</v>
      </c>
      <c r="AM7747">
        <v>100</v>
      </c>
      <c r="AN7747">
        <v>5</v>
      </c>
    </row>
    <row r="7748" spans="1:40" x14ac:dyDescent="0.25">
      <c r="A7748" s="34">
        <v>40769</v>
      </c>
      <c r="B7748" s="220">
        <v>0.77083333333333337</v>
      </c>
      <c r="C7748">
        <v>28.3</v>
      </c>
      <c r="D7748">
        <v>28.3</v>
      </c>
      <c r="E7748">
        <v>28.3</v>
      </c>
      <c r="F7748">
        <v>56</v>
      </c>
      <c r="G7748">
        <v>18.7</v>
      </c>
      <c r="H7748">
        <v>6</v>
      </c>
      <c r="I7748" t="s">
        <v>340</v>
      </c>
      <c r="J7748">
        <v>0.5</v>
      </c>
      <c r="K7748">
        <v>10</v>
      </c>
      <c r="L7748" t="s">
        <v>340</v>
      </c>
      <c r="M7748">
        <v>28.3</v>
      </c>
      <c r="N7748">
        <v>29.4</v>
      </c>
      <c r="O7748">
        <v>29.4</v>
      </c>
      <c r="P7748" t="s">
        <v>337</v>
      </c>
      <c r="Q7748">
        <v>752.8</v>
      </c>
      <c r="R7748">
        <v>0</v>
      </c>
      <c r="S7748">
        <v>0</v>
      </c>
      <c r="T7748">
        <v>55</v>
      </c>
      <c r="U7748">
        <v>0.39</v>
      </c>
      <c r="V7748">
        <v>56</v>
      </c>
      <c r="W7748">
        <v>0.3</v>
      </c>
      <c r="X7748">
        <v>0.01</v>
      </c>
      <c r="Y7748">
        <v>0.5</v>
      </c>
      <c r="Z7748">
        <v>0</v>
      </c>
      <c r="AA7748">
        <v>3.5000000000000003E-2</v>
      </c>
      <c r="AB7748">
        <v>24.1</v>
      </c>
      <c r="AC7748">
        <v>42</v>
      </c>
      <c r="AD7748">
        <v>10.4</v>
      </c>
      <c r="AE7748">
        <v>23.8</v>
      </c>
      <c r="AF7748">
        <v>7.94</v>
      </c>
      <c r="AG7748">
        <v>7.2499999999999995E-2</v>
      </c>
      <c r="AH7748" t="s">
        <v>337</v>
      </c>
      <c r="AI7748" t="s">
        <v>337</v>
      </c>
      <c r="AJ7748">
        <v>0</v>
      </c>
      <c r="AK7748">
        <v>118</v>
      </c>
      <c r="AL7748">
        <v>1</v>
      </c>
      <c r="AM7748">
        <v>100</v>
      </c>
      <c r="AN7748">
        <v>5</v>
      </c>
    </row>
    <row r="7749" spans="1:40" x14ac:dyDescent="0.25">
      <c r="A7749" s="34">
        <v>40769</v>
      </c>
      <c r="B7749" s="220">
        <v>0.77430555555555547</v>
      </c>
      <c r="C7749">
        <v>28.3</v>
      </c>
      <c r="D7749">
        <v>28.3</v>
      </c>
      <c r="E7749">
        <v>28.3</v>
      </c>
      <c r="F7749">
        <v>55</v>
      </c>
      <c r="G7749">
        <v>18.399999999999999</v>
      </c>
      <c r="H7749">
        <v>8</v>
      </c>
      <c r="I7749" t="s">
        <v>340</v>
      </c>
      <c r="J7749">
        <v>0.67</v>
      </c>
      <c r="K7749">
        <v>11</v>
      </c>
      <c r="L7749" t="s">
        <v>340</v>
      </c>
      <c r="M7749">
        <v>28.2</v>
      </c>
      <c r="N7749">
        <v>29.4</v>
      </c>
      <c r="O7749">
        <v>29.2</v>
      </c>
      <c r="P7749" t="s">
        <v>337</v>
      </c>
      <c r="Q7749">
        <v>752.8</v>
      </c>
      <c r="R7749">
        <v>0</v>
      </c>
      <c r="S7749">
        <v>0</v>
      </c>
      <c r="T7749">
        <v>54</v>
      </c>
      <c r="U7749">
        <v>0.39</v>
      </c>
      <c r="V7749">
        <v>54</v>
      </c>
      <c r="W7749">
        <v>0</v>
      </c>
      <c r="X7749">
        <v>0</v>
      </c>
      <c r="Y7749">
        <v>0</v>
      </c>
      <c r="Z7749">
        <v>0</v>
      </c>
      <c r="AA7749">
        <v>3.5000000000000003E-2</v>
      </c>
      <c r="AB7749">
        <v>24.1</v>
      </c>
      <c r="AC7749">
        <v>42</v>
      </c>
      <c r="AD7749">
        <v>10.4</v>
      </c>
      <c r="AE7749">
        <v>23.8</v>
      </c>
      <c r="AF7749">
        <v>7.94</v>
      </c>
      <c r="AG7749">
        <v>7.2499999999999995E-2</v>
      </c>
      <c r="AH7749" t="s">
        <v>337</v>
      </c>
      <c r="AI7749" t="s">
        <v>337</v>
      </c>
      <c r="AJ7749">
        <v>0</v>
      </c>
      <c r="AK7749">
        <v>116</v>
      </c>
      <c r="AL7749">
        <v>1</v>
      </c>
      <c r="AM7749">
        <v>100</v>
      </c>
      <c r="AN7749">
        <v>5</v>
      </c>
    </row>
    <row r="7750" spans="1:40" x14ac:dyDescent="0.25">
      <c r="A7750" s="34">
        <v>40769</v>
      </c>
      <c r="B7750" s="220">
        <v>0.77777777777777779</v>
      </c>
      <c r="C7750">
        <v>28.4</v>
      </c>
      <c r="D7750">
        <v>28.4</v>
      </c>
      <c r="E7750">
        <v>28.3</v>
      </c>
      <c r="F7750">
        <v>55</v>
      </c>
      <c r="G7750">
        <v>18.5</v>
      </c>
      <c r="H7750">
        <v>7</v>
      </c>
      <c r="I7750" t="s">
        <v>340</v>
      </c>
      <c r="J7750">
        <v>0.57999999999999996</v>
      </c>
      <c r="K7750">
        <v>10</v>
      </c>
      <c r="L7750" t="s">
        <v>340</v>
      </c>
      <c r="M7750">
        <v>28.4</v>
      </c>
      <c r="N7750">
        <v>29.5</v>
      </c>
      <c r="O7750">
        <v>29.5</v>
      </c>
      <c r="P7750" t="s">
        <v>337</v>
      </c>
      <c r="Q7750">
        <v>752.7</v>
      </c>
      <c r="R7750">
        <v>0</v>
      </c>
      <c r="S7750">
        <v>0</v>
      </c>
      <c r="T7750">
        <v>55</v>
      </c>
      <c r="U7750">
        <v>0.39</v>
      </c>
      <c r="V7750">
        <v>56</v>
      </c>
      <c r="W7750">
        <v>0.1</v>
      </c>
      <c r="X7750">
        <v>0</v>
      </c>
      <c r="Y7750">
        <v>0.5</v>
      </c>
      <c r="Z7750">
        <v>0</v>
      </c>
      <c r="AA7750">
        <v>3.5000000000000003E-2</v>
      </c>
      <c r="AB7750">
        <v>24</v>
      </c>
      <c r="AC7750">
        <v>42</v>
      </c>
      <c r="AD7750">
        <v>10.3</v>
      </c>
      <c r="AE7750">
        <v>23.7</v>
      </c>
      <c r="AF7750">
        <v>7.95</v>
      </c>
      <c r="AG7750">
        <v>7.2599999999999998E-2</v>
      </c>
      <c r="AH7750" t="s">
        <v>337</v>
      </c>
      <c r="AI7750" t="s">
        <v>337</v>
      </c>
      <c r="AJ7750">
        <v>0</v>
      </c>
      <c r="AK7750">
        <v>117</v>
      </c>
      <c r="AL7750">
        <v>1</v>
      </c>
      <c r="AM7750">
        <v>100</v>
      </c>
      <c r="AN7750">
        <v>5</v>
      </c>
    </row>
    <row r="7751" spans="1:40" x14ac:dyDescent="0.25">
      <c r="A7751" s="34">
        <v>40769</v>
      </c>
      <c r="B7751" s="220">
        <v>0.78125</v>
      </c>
      <c r="C7751">
        <v>28.4</v>
      </c>
      <c r="D7751">
        <v>28.5</v>
      </c>
      <c r="E7751">
        <v>28.4</v>
      </c>
      <c r="F7751">
        <v>55</v>
      </c>
      <c r="G7751">
        <v>18.5</v>
      </c>
      <c r="H7751">
        <v>7</v>
      </c>
      <c r="I7751" t="s">
        <v>340</v>
      </c>
      <c r="J7751">
        <v>0.57999999999999996</v>
      </c>
      <c r="K7751">
        <v>10</v>
      </c>
      <c r="L7751" t="s">
        <v>340</v>
      </c>
      <c r="M7751">
        <v>28.4</v>
      </c>
      <c r="N7751">
        <v>29.6</v>
      </c>
      <c r="O7751">
        <v>29.6</v>
      </c>
      <c r="P7751" t="s">
        <v>337</v>
      </c>
      <c r="Q7751">
        <v>752.7</v>
      </c>
      <c r="R7751">
        <v>0</v>
      </c>
      <c r="S7751">
        <v>0</v>
      </c>
      <c r="T7751">
        <v>59</v>
      </c>
      <c r="U7751">
        <v>0.42</v>
      </c>
      <c r="V7751">
        <v>60</v>
      </c>
      <c r="W7751">
        <v>0.5</v>
      </c>
      <c r="X7751">
        <v>0.02</v>
      </c>
      <c r="Y7751">
        <v>0.5</v>
      </c>
      <c r="Z7751">
        <v>0</v>
      </c>
      <c r="AA7751">
        <v>3.5000000000000003E-2</v>
      </c>
      <c r="AB7751">
        <v>24</v>
      </c>
      <c r="AC7751">
        <v>42</v>
      </c>
      <c r="AD7751">
        <v>10.3</v>
      </c>
      <c r="AE7751">
        <v>23.7</v>
      </c>
      <c r="AF7751">
        <v>7.95</v>
      </c>
      <c r="AG7751">
        <v>7.2599999999999998E-2</v>
      </c>
      <c r="AH7751" t="s">
        <v>337</v>
      </c>
      <c r="AI7751" t="s">
        <v>337</v>
      </c>
      <c r="AJ7751">
        <v>0</v>
      </c>
      <c r="AK7751">
        <v>116</v>
      </c>
      <c r="AL7751">
        <v>1</v>
      </c>
      <c r="AM7751">
        <v>100</v>
      </c>
      <c r="AN7751">
        <v>5</v>
      </c>
    </row>
    <row r="7752" spans="1:40" x14ac:dyDescent="0.25">
      <c r="A7752" s="34">
        <v>40769</v>
      </c>
      <c r="B7752" s="220">
        <v>0.78472222222222221</v>
      </c>
      <c r="C7752">
        <v>28.5</v>
      </c>
      <c r="D7752">
        <v>28.5</v>
      </c>
      <c r="E7752">
        <v>28.4</v>
      </c>
      <c r="F7752">
        <v>54</v>
      </c>
      <c r="G7752">
        <v>18.3</v>
      </c>
      <c r="H7752">
        <v>8</v>
      </c>
      <c r="I7752" t="s">
        <v>340</v>
      </c>
      <c r="J7752">
        <v>0.67</v>
      </c>
      <c r="K7752">
        <v>11</v>
      </c>
      <c r="L7752" t="s">
        <v>340</v>
      </c>
      <c r="M7752">
        <v>28.3</v>
      </c>
      <c r="N7752">
        <v>29.6</v>
      </c>
      <c r="O7752">
        <v>29.4</v>
      </c>
      <c r="P7752" t="s">
        <v>337</v>
      </c>
      <c r="Q7752">
        <v>752.7</v>
      </c>
      <c r="R7752">
        <v>0</v>
      </c>
      <c r="S7752">
        <v>0</v>
      </c>
      <c r="T7752">
        <v>60</v>
      </c>
      <c r="U7752">
        <v>0.43</v>
      </c>
      <c r="V7752">
        <v>60</v>
      </c>
      <c r="W7752">
        <v>0.5</v>
      </c>
      <c r="X7752">
        <v>0.02</v>
      </c>
      <c r="Y7752">
        <v>0.5</v>
      </c>
      <c r="Z7752">
        <v>0</v>
      </c>
      <c r="AA7752">
        <v>3.5000000000000003E-2</v>
      </c>
      <c r="AB7752">
        <v>23.9</v>
      </c>
      <c r="AC7752">
        <v>42</v>
      </c>
      <c r="AD7752">
        <v>10.199999999999999</v>
      </c>
      <c r="AE7752">
        <v>23.6</v>
      </c>
      <c r="AF7752">
        <v>7.95</v>
      </c>
      <c r="AG7752">
        <v>7.2599999999999998E-2</v>
      </c>
      <c r="AH7752" t="s">
        <v>337</v>
      </c>
      <c r="AI7752" t="s">
        <v>337</v>
      </c>
      <c r="AJ7752">
        <v>0</v>
      </c>
      <c r="AK7752">
        <v>117</v>
      </c>
      <c r="AL7752">
        <v>1</v>
      </c>
      <c r="AM7752">
        <v>100</v>
      </c>
      <c r="AN7752">
        <v>5</v>
      </c>
    </row>
    <row r="7753" spans="1:40" x14ac:dyDescent="0.25">
      <c r="A7753" s="34">
        <v>40769</v>
      </c>
      <c r="B7753" s="220">
        <v>0.78819444444444453</v>
      </c>
      <c r="C7753">
        <v>28.5</v>
      </c>
      <c r="D7753">
        <v>28.5</v>
      </c>
      <c r="E7753">
        <v>28.4</v>
      </c>
      <c r="F7753">
        <v>53</v>
      </c>
      <c r="G7753">
        <v>18</v>
      </c>
      <c r="H7753">
        <v>8</v>
      </c>
      <c r="I7753" t="s">
        <v>340</v>
      </c>
      <c r="J7753">
        <v>0.67</v>
      </c>
      <c r="K7753">
        <v>11</v>
      </c>
      <c r="L7753" t="s">
        <v>338</v>
      </c>
      <c r="M7753">
        <v>28.3</v>
      </c>
      <c r="N7753">
        <v>29.5</v>
      </c>
      <c r="O7753">
        <v>29.3</v>
      </c>
      <c r="P7753" t="s">
        <v>337</v>
      </c>
      <c r="Q7753">
        <v>752.7</v>
      </c>
      <c r="R7753">
        <v>0</v>
      </c>
      <c r="S7753">
        <v>0</v>
      </c>
      <c r="T7753">
        <v>60</v>
      </c>
      <c r="U7753">
        <v>0.43</v>
      </c>
      <c r="V7753">
        <v>60</v>
      </c>
      <c r="W7753">
        <v>0.5</v>
      </c>
      <c r="X7753">
        <v>0.02</v>
      </c>
      <c r="Y7753">
        <v>0.5</v>
      </c>
      <c r="Z7753">
        <v>0</v>
      </c>
      <c r="AA7753">
        <v>3.5000000000000003E-2</v>
      </c>
      <c r="AB7753">
        <v>23.9</v>
      </c>
      <c r="AC7753">
        <v>42</v>
      </c>
      <c r="AD7753">
        <v>10.199999999999999</v>
      </c>
      <c r="AE7753">
        <v>23.6</v>
      </c>
      <c r="AF7753">
        <v>7.95</v>
      </c>
      <c r="AG7753">
        <v>7.2599999999999998E-2</v>
      </c>
      <c r="AH7753" t="s">
        <v>337</v>
      </c>
      <c r="AI7753" t="s">
        <v>337</v>
      </c>
      <c r="AJ7753">
        <v>0</v>
      </c>
      <c r="AK7753">
        <v>115</v>
      </c>
      <c r="AL7753">
        <v>1</v>
      </c>
      <c r="AM7753">
        <v>100</v>
      </c>
      <c r="AN7753">
        <v>5</v>
      </c>
    </row>
    <row r="7754" spans="1:40" x14ac:dyDescent="0.25">
      <c r="A7754" s="34">
        <v>40769</v>
      </c>
      <c r="B7754" s="220">
        <v>0.79166666666666663</v>
      </c>
      <c r="C7754">
        <v>28.5</v>
      </c>
      <c r="D7754">
        <v>28.5</v>
      </c>
      <c r="E7754">
        <v>28.4</v>
      </c>
      <c r="F7754">
        <v>54</v>
      </c>
      <c r="G7754">
        <v>18.3</v>
      </c>
      <c r="H7754">
        <v>7</v>
      </c>
      <c r="I7754" t="s">
        <v>340</v>
      </c>
      <c r="J7754">
        <v>0.57999999999999996</v>
      </c>
      <c r="K7754">
        <v>11</v>
      </c>
      <c r="L7754" t="s">
        <v>340</v>
      </c>
      <c r="M7754">
        <v>28.5</v>
      </c>
      <c r="N7754">
        <v>29.6</v>
      </c>
      <c r="O7754">
        <v>29.6</v>
      </c>
      <c r="P7754" t="s">
        <v>337</v>
      </c>
      <c r="Q7754">
        <v>752.6</v>
      </c>
      <c r="R7754">
        <v>0</v>
      </c>
      <c r="S7754">
        <v>0</v>
      </c>
      <c r="T7754">
        <v>58</v>
      </c>
      <c r="U7754">
        <v>0.42</v>
      </c>
      <c r="V7754">
        <v>58</v>
      </c>
      <c r="W7754">
        <v>0.4</v>
      </c>
      <c r="X7754">
        <v>0.01</v>
      </c>
      <c r="Y7754">
        <v>0.5</v>
      </c>
      <c r="Z7754">
        <v>0</v>
      </c>
      <c r="AA7754">
        <v>3.5000000000000003E-2</v>
      </c>
      <c r="AB7754">
        <v>23.8</v>
      </c>
      <c r="AC7754">
        <v>42</v>
      </c>
      <c r="AD7754">
        <v>10.1</v>
      </c>
      <c r="AE7754">
        <v>23.5</v>
      </c>
      <c r="AF7754">
        <v>7.95</v>
      </c>
      <c r="AG7754">
        <v>7.2599999999999998E-2</v>
      </c>
      <c r="AH7754" t="s">
        <v>337</v>
      </c>
      <c r="AI7754" t="s">
        <v>337</v>
      </c>
      <c r="AJ7754">
        <v>5.0000000000000001E-3</v>
      </c>
      <c r="AK7754">
        <v>117</v>
      </c>
      <c r="AL7754">
        <v>1</v>
      </c>
      <c r="AM7754">
        <v>100</v>
      </c>
      <c r="AN7754">
        <v>5</v>
      </c>
    </row>
    <row r="7755" spans="1:40" x14ac:dyDescent="0.25">
      <c r="A7755" s="34">
        <v>40769</v>
      </c>
      <c r="B7755" s="220">
        <v>0.79513888888888884</v>
      </c>
      <c r="C7755">
        <v>28.5</v>
      </c>
      <c r="D7755">
        <v>28.5</v>
      </c>
      <c r="E7755">
        <v>28.4</v>
      </c>
      <c r="F7755">
        <v>53</v>
      </c>
      <c r="G7755">
        <v>18</v>
      </c>
      <c r="H7755">
        <v>8</v>
      </c>
      <c r="I7755" t="s">
        <v>340</v>
      </c>
      <c r="J7755">
        <v>0.67</v>
      </c>
      <c r="K7755">
        <v>13</v>
      </c>
      <c r="L7755" t="s">
        <v>340</v>
      </c>
      <c r="M7755">
        <v>28.3</v>
      </c>
      <c r="N7755">
        <v>29.5</v>
      </c>
      <c r="O7755">
        <v>29.3</v>
      </c>
      <c r="P7755" t="s">
        <v>337</v>
      </c>
      <c r="Q7755">
        <v>752.6</v>
      </c>
      <c r="R7755">
        <v>0</v>
      </c>
      <c r="S7755">
        <v>0</v>
      </c>
      <c r="T7755">
        <v>54</v>
      </c>
      <c r="U7755">
        <v>0.39</v>
      </c>
      <c r="V7755">
        <v>56</v>
      </c>
      <c r="W7755">
        <v>0</v>
      </c>
      <c r="X7755">
        <v>0</v>
      </c>
      <c r="Y7755">
        <v>0</v>
      </c>
      <c r="Z7755">
        <v>0</v>
      </c>
      <c r="AA7755">
        <v>3.5000000000000003E-2</v>
      </c>
      <c r="AB7755">
        <v>23.8</v>
      </c>
      <c r="AC7755">
        <v>42</v>
      </c>
      <c r="AD7755">
        <v>10.1</v>
      </c>
      <c r="AE7755">
        <v>23.5</v>
      </c>
      <c r="AF7755">
        <v>7.95</v>
      </c>
      <c r="AG7755">
        <v>7.2599999999999998E-2</v>
      </c>
      <c r="AH7755" t="s">
        <v>337</v>
      </c>
      <c r="AI7755" t="s">
        <v>337</v>
      </c>
      <c r="AJ7755">
        <v>0</v>
      </c>
      <c r="AK7755">
        <v>117</v>
      </c>
      <c r="AL7755">
        <v>1</v>
      </c>
      <c r="AM7755">
        <v>100</v>
      </c>
      <c r="AN7755">
        <v>5</v>
      </c>
    </row>
    <row r="7756" spans="1:40" x14ac:dyDescent="0.25">
      <c r="A7756" s="34">
        <v>40769</v>
      </c>
      <c r="B7756" s="220">
        <v>0.79861111111111116</v>
      </c>
      <c r="C7756">
        <v>28.4</v>
      </c>
      <c r="D7756">
        <v>28.5</v>
      </c>
      <c r="E7756">
        <v>28.4</v>
      </c>
      <c r="F7756">
        <v>54</v>
      </c>
      <c r="G7756">
        <v>18.2</v>
      </c>
      <c r="H7756">
        <v>9</v>
      </c>
      <c r="I7756" t="s">
        <v>340</v>
      </c>
      <c r="J7756">
        <v>0.75</v>
      </c>
      <c r="K7756">
        <v>11</v>
      </c>
      <c r="L7756" t="s">
        <v>340</v>
      </c>
      <c r="M7756">
        <v>28</v>
      </c>
      <c r="N7756">
        <v>29.5</v>
      </c>
      <c r="O7756">
        <v>29.1</v>
      </c>
      <c r="P7756" t="s">
        <v>337</v>
      </c>
      <c r="Q7756">
        <v>752.6</v>
      </c>
      <c r="R7756">
        <v>0</v>
      </c>
      <c r="S7756">
        <v>0</v>
      </c>
      <c r="T7756">
        <v>51</v>
      </c>
      <c r="U7756">
        <v>0.37</v>
      </c>
      <c r="V7756">
        <v>51</v>
      </c>
      <c r="W7756">
        <v>0</v>
      </c>
      <c r="X7756">
        <v>0</v>
      </c>
      <c r="Y7756">
        <v>0</v>
      </c>
      <c r="Z7756">
        <v>0</v>
      </c>
      <c r="AA7756">
        <v>3.5000000000000003E-2</v>
      </c>
      <c r="AB7756">
        <v>23.7</v>
      </c>
      <c r="AC7756">
        <v>42</v>
      </c>
      <c r="AD7756">
        <v>10</v>
      </c>
      <c r="AE7756">
        <v>23.3</v>
      </c>
      <c r="AF7756">
        <v>7.96</v>
      </c>
      <c r="AG7756">
        <v>7.2599999999999998E-2</v>
      </c>
      <c r="AH7756" t="s">
        <v>337</v>
      </c>
      <c r="AI7756" t="s">
        <v>337</v>
      </c>
      <c r="AJ7756">
        <v>0</v>
      </c>
      <c r="AK7756">
        <v>116</v>
      </c>
      <c r="AL7756">
        <v>1</v>
      </c>
      <c r="AM7756">
        <v>100</v>
      </c>
      <c r="AN7756">
        <v>5</v>
      </c>
    </row>
    <row r="7757" spans="1:40" x14ac:dyDescent="0.25">
      <c r="A7757" s="34">
        <v>40769</v>
      </c>
      <c r="B7757" s="220">
        <v>0.80208333333333337</v>
      </c>
      <c r="C7757">
        <v>28.3</v>
      </c>
      <c r="D7757">
        <v>28.4</v>
      </c>
      <c r="E7757">
        <v>28.3</v>
      </c>
      <c r="F7757">
        <v>54</v>
      </c>
      <c r="G7757">
        <v>18.100000000000001</v>
      </c>
      <c r="H7757">
        <v>10</v>
      </c>
      <c r="I7757" t="s">
        <v>338</v>
      </c>
      <c r="J7757">
        <v>0.83</v>
      </c>
      <c r="K7757">
        <v>13</v>
      </c>
      <c r="L7757" t="s">
        <v>340</v>
      </c>
      <c r="M7757">
        <v>27.7</v>
      </c>
      <c r="N7757">
        <v>29.3</v>
      </c>
      <c r="O7757">
        <v>28.7</v>
      </c>
      <c r="P7757" t="s">
        <v>337</v>
      </c>
      <c r="Q7757">
        <v>752.6</v>
      </c>
      <c r="R7757">
        <v>0</v>
      </c>
      <c r="S7757">
        <v>0</v>
      </c>
      <c r="T7757">
        <v>50</v>
      </c>
      <c r="U7757">
        <v>0.36</v>
      </c>
      <c r="V7757">
        <v>51</v>
      </c>
      <c r="W7757">
        <v>0</v>
      </c>
      <c r="X7757">
        <v>0</v>
      </c>
      <c r="Y7757">
        <v>0</v>
      </c>
      <c r="Z7757">
        <v>0</v>
      </c>
      <c r="AA7757">
        <v>3.5000000000000003E-2</v>
      </c>
      <c r="AB7757">
        <v>23.7</v>
      </c>
      <c r="AC7757">
        <v>42</v>
      </c>
      <c r="AD7757">
        <v>10</v>
      </c>
      <c r="AE7757">
        <v>23.3</v>
      </c>
      <c r="AF7757">
        <v>7.96</v>
      </c>
      <c r="AG7757">
        <v>7.2599999999999998E-2</v>
      </c>
      <c r="AH7757" t="s">
        <v>337</v>
      </c>
      <c r="AI7757" t="s">
        <v>337</v>
      </c>
      <c r="AJ7757">
        <v>0</v>
      </c>
      <c r="AK7757">
        <v>116</v>
      </c>
      <c r="AL7757">
        <v>1</v>
      </c>
      <c r="AM7757">
        <v>100</v>
      </c>
      <c r="AN7757">
        <v>5</v>
      </c>
    </row>
    <row r="7758" spans="1:40" x14ac:dyDescent="0.25">
      <c r="A7758" s="34">
        <v>40769</v>
      </c>
      <c r="B7758" s="220">
        <v>0.80555555555555547</v>
      </c>
      <c r="C7758">
        <v>28.3</v>
      </c>
      <c r="D7758">
        <v>28.3</v>
      </c>
      <c r="E7758">
        <v>28.3</v>
      </c>
      <c r="F7758">
        <v>54</v>
      </c>
      <c r="G7758">
        <v>18.100000000000001</v>
      </c>
      <c r="H7758">
        <v>9</v>
      </c>
      <c r="I7758" t="s">
        <v>338</v>
      </c>
      <c r="J7758">
        <v>0.75</v>
      </c>
      <c r="K7758">
        <v>13</v>
      </c>
      <c r="L7758" t="s">
        <v>340</v>
      </c>
      <c r="M7758">
        <v>27.9</v>
      </c>
      <c r="N7758">
        <v>29.3</v>
      </c>
      <c r="O7758">
        <v>28.9</v>
      </c>
      <c r="P7758" t="s">
        <v>337</v>
      </c>
      <c r="Q7758">
        <v>752.7</v>
      </c>
      <c r="R7758">
        <v>0</v>
      </c>
      <c r="S7758">
        <v>0</v>
      </c>
      <c r="T7758">
        <v>46</v>
      </c>
      <c r="U7758">
        <v>0.33</v>
      </c>
      <c r="V7758">
        <v>46</v>
      </c>
      <c r="W7758">
        <v>0</v>
      </c>
      <c r="X7758">
        <v>0</v>
      </c>
      <c r="Y7758">
        <v>0</v>
      </c>
      <c r="Z7758">
        <v>0</v>
      </c>
      <c r="AA7758">
        <v>3.5000000000000003E-2</v>
      </c>
      <c r="AB7758">
        <v>23.6</v>
      </c>
      <c r="AC7758">
        <v>43</v>
      </c>
      <c r="AD7758">
        <v>10.3</v>
      </c>
      <c r="AE7758">
        <v>23.3</v>
      </c>
      <c r="AF7758">
        <v>8.07</v>
      </c>
      <c r="AG7758">
        <v>7.2700000000000001E-2</v>
      </c>
      <c r="AH7758" t="s">
        <v>337</v>
      </c>
      <c r="AI7758" t="s">
        <v>337</v>
      </c>
      <c r="AJ7758">
        <v>0</v>
      </c>
      <c r="AK7758">
        <v>117</v>
      </c>
      <c r="AL7758">
        <v>1</v>
      </c>
      <c r="AM7758">
        <v>100</v>
      </c>
      <c r="AN7758">
        <v>5</v>
      </c>
    </row>
    <row r="7759" spans="1:40" x14ac:dyDescent="0.25">
      <c r="A7759" s="34">
        <v>40769</v>
      </c>
      <c r="B7759" s="220">
        <v>0.80902777777777779</v>
      </c>
      <c r="C7759">
        <v>28.3</v>
      </c>
      <c r="D7759">
        <v>28.3</v>
      </c>
      <c r="E7759">
        <v>28.3</v>
      </c>
      <c r="F7759">
        <v>53</v>
      </c>
      <c r="G7759">
        <v>17.8</v>
      </c>
      <c r="H7759">
        <v>8</v>
      </c>
      <c r="I7759" t="s">
        <v>338</v>
      </c>
      <c r="J7759">
        <v>0.67</v>
      </c>
      <c r="K7759">
        <v>12</v>
      </c>
      <c r="L7759" t="s">
        <v>340</v>
      </c>
      <c r="M7759">
        <v>28.1</v>
      </c>
      <c r="N7759">
        <v>29.2</v>
      </c>
      <c r="O7759">
        <v>29</v>
      </c>
      <c r="P7759" t="s">
        <v>337</v>
      </c>
      <c r="Q7759">
        <v>752.6</v>
      </c>
      <c r="R7759">
        <v>0</v>
      </c>
      <c r="S7759">
        <v>0</v>
      </c>
      <c r="T7759">
        <v>47</v>
      </c>
      <c r="U7759">
        <v>0.34</v>
      </c>
      <c r="V7759">
        <v>47</v>
      </c>
      <c r="W7759">
        <v>0</v>
      </c>
      <c r="X7759">
        <v>0</v>
      </c>
      <c r="Y7759">
        <v>0</v>
      </c>
      <c r="Z7759">
        <v>0</v>
      </c>
      <c r="AA7759">
        <v>3.5000000000000003E-2</v>
      </c>
      <c r="AB7759">
        <v>23.5</v>
      </c>
      <c r="AC7759">
        <v>44</v>
      </c>
      <c r="AD7759">
        <v>10.5</v>
      </c>
      <c r="AE7759">
        <v>23.2</v>
      </c>
      <c r="AF7759">
        <v>8.26</v>
      </c>
      <c r="AG7759">
        <v>7.2700000000000001E-2</v>
      </c>
      <c r="AH7759" t="s">
        <v>337</v>
      </c>
      <c r="AI7759" t="s">
        <v>337</v>
      </c>
      <c r="AJ7759">
        <v>0</v>
      </c>
      <c r="AK7759">
        <v>117</v>
      </c>
      <c r="AL7759">
        <v>1</v>
      </c>
      <c r="AM7759">
        <v>100</v>
      </c>
      <c r="AN7759">
        <v>5</v>
      </c>
    </row>
    <row r="7760" spans="1:40" x14ac:dyDescent="0.25">
      <c r="A7760" s="34">
        <v>40769</v>
      </c>
      <c r="B7760" s="220">
        <v>0.8125</v>
      </c>
      <c r="C7760">
        <v>28.3</v>
      </c>
      <c r="D7760">
        <v>28.3</v>
      </c>
      <c r="E7760">
        <v>28.3</v>
      </c>
      <c r="F7760">
        <v>53</v>
      </c>
      <c r="G7760">
        <v>17.8</v>
      </c>
      <c r="H7760">
        <v>8</v>
      </c>
      <c r="I7760" t="s">
        <v>338</v>
      </c>
      <c r="J7760">
        <v>0.67</v>
      </c>
      <c r="K7760">
        <v>10</v>
      </c>
      <c r="L7760" t="s">
        <v>340</v>
      </c>
      <c r="M7760">
        <v>28.1</v>
      </c>
      <c r="N7760">
        <v>29.2</v>
      </c>
      <c r="O7760">
        <v>29</v>
      </c>
      <c r="P7760" t="s">
        <v>337</v>
      </c>
      <c r="Q7760">
        <v>752.6</v>
      </c>
      <c r="R7760">
        <v>0</v>
      </c>
      <c r="S7760">
        <v>0</v>
      </c>
      <c r="T7760">
        <v>43</v>
      </c>
      <c r="U7760">
        <v>0.31</v>
      </c>
      <c r="V7760">
        <v>46</v>
      </c>
      <c r="W7760">
        <v>0</v>
      </c>
      <c r="X7760">
        <v>0</v>
      </c>
      <c r="Y7760">
        <v>0</v>
      </c>
      <c r="Z7760">
        <v>0</v>
      </c>
      <c r="AA7760">
        <v>3.5000000000000003E-2</v>
      </c>
      <c r="AB7760">
        <v>23.3</v>
      </c>
      <c r="AC7760">
        <v>44</v>
      </c>
      <c r="AD7760">
        <v>10.4</v>
      </c>
      <c r="AE7760">
        <v>22.9</v>
      </c>
      <c r="AF7760">
        <v>8.27</v>
      </c>
      <c r="AG7760">
        <v>7.2700000000000001E-2</v>
      </c>
      <c r="AH7760" t="s">
        <v>337</v>
      </c>
      <c r="AI7760" t="s">
        <v>337</v>
      </c>
      <c r="AJ7760">
        <v>0</v>
      </c>
      <c r="AK7760">
        <v>116</v>
      </c>
      <c r="AL7760">
        <v>1</v>
      </c>
      <c r="AM7760">
        <v>100</v>
      </c>
      <c r="AN7760">
        <v>5</v>
      </c>
    </row>
    <row r="7761" spans="1:40" x14ac:dyDescent="0.25">
      <c r="A7761" s="34">
        <v>40769</v>
      </c>
      <c r="B7761" s="220">
        <v>0.81597222222222221</v>
      </c>
      <c r="C7761">
        <v>28.3</v>
      </c>
      <c r="D7761">
        <v>28.3</v>
      </c>
      <c r="E7761">
        <v>28.2</v>
      </c>
      <c r="F7761">
        <v>54</v>
      </c>
      <c r="G7761">
        <v>18.100000000000001</v>
      </c>
      <c r="H7761">
        <v>6</v>
      </c>
      <c r="I7761" t="s">
        <v>338</v>
      </c>
      <c r="J7761">
        <v>0.5</v>
      </c>
      <c r="K7761">
        <v>8</v>
      </c>
      <c r="L7761" t="s">
        <v>338</v>
      </c>
      <c r="M7761">
        <v>28.3</v>
      </c>
      <c r="N7761">
        <v>29.2</v>
      </c>
      <c r="O7761">
        <v>29.2</v>
      </c>
      <c r="P7761" t="s">
        <v>337</v>
      </c>
      <c r="Q7761">
        <v>752.6</v>
      </c>
      <c r="R7761">
        <v>0</v>
      </c>
      <c r="S7761">
        <v>0</v>
      </c>
      <c r="T7761">
        <v>34</v>
      </c>
      <c r="U7761">
        <v>0.24</v>
      </c>
      <c r="V7761">
        <v>37</v>
      </c>
      <c r="W7761">
        <v>0</v>
      </c>
      <c r="X7761">
        <v>0</v>
      </c>
      <c r="Y7761">
        <v>0</v>
      </c>
      <c r="Z7761">
        <v>0</v>
      </c>
      <c r="AA7761">
        <v>3.5000000000000003E-2</v>
      </c>
      <c r="AB7761">
        <v>23.2</v>
      </c>
      <c r="AC7761">
        <v>44</v>
      </c>
      <c r="AD7761">
        <v>10.3</v>
      </c>
      <c r="AE7761">
        <v>22.8</v>
      </c>
      <c r="AF7761">
        <v>8.27</v>
      </c>
      <c r="AG7761">
        <v>7.2800000000000004E-2</v>
      </c>
      <c r="AH7761" t="s">
        <v>337</v>
      </c>
      <c r="AI7761" t="s">
        <v>337</v>
      </c>
      <c r="AJ7761">
        <v>0</v>
      </c>
      <c r="AK7761">
        <v>117</v>
      </c>
      <c r="AL7761">
        <v>1</v>
      </c>
      <c r="AM7761">
        <v>100</v>
      </c>
      <c r="AN7761">
        <v>5</v>
      </c>
    </row>
    <row r="7762" spans="1:40" x14ac:dyDescent="0.25">
      <c r="A7762" s="34">
        <v>40769</v>
      </c>
      <c r="B7762" s="220">
        <v>0.81944444444444453</v>
      </c>
      <c r="C7762">
        <v>28.2</v>
      </c>
      <c r="D7762">
        <v>28.2</v>
      </c>
      <c r="E7762">
        <v>28.2</v>
      </c>
      <c r="F7762">
        <v>53</v>
      </c>
      <c r="G7762">
        <v>17.7</v>
      </c>
      <c r="H7762">
        <v>6</v>
      </c>
      <c r="I7762" t="s">
        <v>338</v>
      </c>
      <c r="J7762">
        <v>0.5</v>
      </c>
      <c r="K7762">
        <v>11</v>
      </c>
      <c r="L7762" t="s">
        <v>340</v>
      </c>
      <c r="M7762">
        <v>28.2</v>
      </c>
      <c r="N7762">
        <v>29.1</v>
      </c>
      <c r="O7762">
        <v>29.1</v>
      </c>
      <c r="P7762" t="s">
        <v>337</v>
      </c>
      <c r="Q7762">
        <v>752.6</v>
      </c>
      <c r="R7762">
        <v>0</v>
      </c>
      <c r="S7762">
        <v>0</v>
      </c>
      <c r="T7762">
        <v>30</v>
      </c>
      <c r="U7762">
        <v>0.22</v>
      </c>
      <c r="V7762">
        <v>32</v>
      </c>
      <c r="W7762">
        <v>0</v>
      </c>
      <c r="X7762">
        <v>0</v>
      </c>
      <c r="Y7762">
        <v>0</v>
      </c>
      <c r="Z7762">
        <v>0</v>
      </c>
      <c r="AA7762">
        <v>3.4000000000000002E-2</v>
      </c>
      <c r="AB7762">
        <v>23.2</v>
      </c>
      <c r="AC7762">
        <v>45</v>
      </c>
      <c r="AD7762">
        <v>10.6</v>
      </c>
      <c r="AE7762">
        <v>22.8</v>
      </c>
      <c r="AF7762">
        <v>8.4499999999999993</v>
      </c>
      <c r="AG7762">
        <v>7.2700000000000001E-2</v>
      </c>
      <c r="AH7762" t="s">
        <v>337</v>
      </c>
      <c r="AI7762" t="s">
        <v>337</v>
      </c>
      <c r="AJ7762">
        <v>0</v>
      </c>
      <c r="AK7762">
        <v>117</v>
      </c>
      <c r="AL7762">
        <v>1</v>
      </c>
      <c r="AM7762">
        <v>100</v>
      </c>
      <c r="AN7762">
        <v>5</v>
      </c>
    </row>
    <row r="7763" spans="1:40" x14ac:dyDescent="0.25">
      <c r="A7763" s="34">
        <v>40769</v>
      </c>
      <c r="B7763" s="220">
        <v>0.82291666666666663</v>
      </c>
      <c r="C7763">
        <v>28.2</v>
      </c>
      <c r="D7763">
        <v>28.2</v>
      </c>
      <c r="E7763">
        <v>28.2</v>
      </c>
      <c r="F7763">
        <v>53</v>
      </c>
      <c r="G7763">
        <v>17.7</v>
      </c>
      <c r="H7763">
        <v>7</v>
      </c>
      <c r="I7763" t="s">
        <v>338</v>
      </c>
      <c r="J7763">
        <v>0.57999999999999996</v>
      </c>
      <c r="K7763">
        <v>11</v>
      </c>
      <c r="L7763" t="s">
        <v>340</v>
      </c>
      <c r="M7763">
        <v>28.2</v>
      </c>
      <c r="N7763">
        <v>29.1</v>
      </c>
      <c r="O7763">
        <v>29.1</v>
      </c>
      <c r="P7763" t="s">
        <v>337</v>
      </c>
      <c r="Q7763">
        <v>752.6</v>
      </c>
      <c r="R7763">
        <v>0</v>
      </c>
      <c r="S7763">
        <v>0</v>
      </c>
      <c r="T7763">
        <v>27</v>
      </c>
      <c r="U7763">
        <v>0.19</v>
      </c>
      <c r="V7763">
        <v>30</v>
      </c>
      <c r="W7763">
        <v>0</v>
      </c>
      <c r="X7763">
        <v>0</v>
      </c>
      <c r="Y7763">
        <v>0</v>
      </c>
      <c r="Z7763">
        <v>0</v>
      </c>
      <c r="AA7763">
        <v>3.4000000000000002E-2</v>
      </c>
      <c r="AB7763">
        <v>23.1</v>
      </c>
      <c r="AC7763">
        <v>45</v>
      </c>
      <c r="AD7763">
        <v>10.5</v>
      </c>
      <c r="AE7763">
        <v>22.7</v>
      </c>
      <c r="AF7763">
        <v>8.4499999999999993</v>
      </c>
      <c r="AG7763">
        <v>7.2800000000000004E-2</v>
      </c>
      <c r="AH7763" t="s">
        <v>337</v>
      </c>
      <c r="AI7763" t="s">
        <v>337</v>
      </c>
      <c r="AJ7763">
        <v>0</v>
      </c>
      <c r="AK7763">
        <v>117</v>
      </c>
      <c r="AL7763">
        <v>1</v>
      </c>
      <c r="AM7763">
        <v>100</v>
      </c>
      <c r="AN7763">
        <v>5</v>
      </c>
    </row>
    <row r="7764" spans="1:40" x14ac:dyDescent="0.25">
      <c r="A7764" s="34">
        <v>40769</v>
      </c>
      <c r="B7764" s="220">
        <v>0.82638888888888884</v>
      </c>
      <c r="C7764">
        <v>28.2</v>
      </c>
      <c r="D7764">
        <v>28.2</v>
      </c>
      <c r="E7764">
        <v>28.2</v>
      </c>
      <c r="F7764">
        <v>54</v>
      </c>
      <c r="G7764">
        <v>18</v>
      </c>
      <c r="H7764">
        <v>6</v>
      </c>
      <c r="I7764" t="s">
        <v>338</v>
      </c>
      <c r="J7764">
        <v>0.5</v>
      </c>
      <c r="K7764">
        <v>9</v>
      </c>
      <c r="L7764" t="s">
        <v>340</v>
      </c>
      <c r="M7764">
        <v>28.2</v>
      </c>
      <c r="N7764">
        <v>29.2</v>
      </c>
      <c r="O7764">
        <v>29.2</v>
      </c>
      <c r="P7764" t="s">
        <v>337</v>
      </c>
      <c r="Q7764">
        <v>752.6</v>
      </c>
      <c r="R7764">
        <v>0</v>
      </c>
      <c r="S7764">
        <v>0</v>
      </c>
      <c r="T7764">
        <v>23</v>
      </c>
      <c r="U7764">
        <v>0.16</v>
      </c>
      <c r="V7764">
        <v>25</v>
      </c>
      <c r="W7764">
        <v>0</v>
      </c>
      <c r="X7764">
        <v>0</v>
      </c>
      <c r="Y7764">
        <v>0</v>
      </c>
      <c r="Z7764">
        <v>0</v>
      </c>
      <c r="AA7764">
        <v>3.4000000000000002E-2</v>
      </c>
      <c r="AB7764">
        <v>23.1</v>
      </c>
      <c r="AC7764">
        <v>45</v>
      </c>
      <c r="AD7764">
        <v>10.5</v>
      </c>
      <c r="AE7764">
        <v>22.7</v>
      </c>
      <c r="AF7764">
        <v>8.4499999999999993</v>
      </c>
      <c r="AG7764">
        <v>7.2800000000000004E-2</v>
      </c>
      <c r="AH7764" t="s">
        <v>337</v>
      </c>
      <c r="AI7764" t="s">
        <v>337</v>
      </c>
      <c r="AJ7764">
        <v>0</v>
      </c>
      <c r="AK7764">
        <v>117</v>
      </c>
      <c r="AL7764">
        <v>1</v>
      </c>
      <c r="AM7764">
        <v>100</v>
      </c>
      <c r="AN7764">
        <v>5</v>
      </c>
    </row>
    <row r="7765" spans="1:40" x14ac:dyDescent="0.25">
      <c r="A7765" s="34">
        <v>40769</v>
      </c>
      <c r="B7765" s="220">
        <v>0.82986111111111116</v>
      </c>
      <c r="C7765">
        <v>28.2</v>
      </c>
      <c r="D7765">
        <v>28.2</v>
      </c>
      <c r="E7765">
        <v>28.2</v>
      </c>
      <c r="F7765">
        <v>53</v>
      </c>
      <c r="G7765">
        <v>17.7</v>
      </c>
      <c r="H7765">
        <v>7</v>
      </c>
      <c r="I7765" t="s">
        <v>338</v>
      </c>
      <c r="J7765">
        <v>0.57999999999999996</v>
      </c>
      <c r="K7765">
        <v>10</v>
      </c>
      <c r="L7765" t="s">
        <v>338</v>
      </c>
      <c r="M7765">
        <v>28.2</v>
      </c>
      <c r="N7765">
        <v>29.1</v>
      </c>
      <c r="O7765">
        <v>29.1</v>
      </c>
      <c r="P7765" t="s">
        <v>337</v>
      </c>
      <c r="Q7765">
        <v>752.6</v>
      </c>
      <c r="R7765">
        <v>0</v>
      </c>
      <c r="S7765">
        <v>0</v>
      </c>
      <c r="T7765">
        <v>19</v>
      </c>
      <c r="U7765">
        <v>0.14000000000000001</v>
      </c>
      <c r="V7765">
        <v>21</v>
      </c>
      <c r="W7765">
        <v>0</v>
      </c>
      <c r="X7765">
        <v>0</v>
      </c>
      <c r="Y7765">
        <v>0</v>
      </c>
      <c r="Z7765">
        <v>0</v>
      </c>
      <c r="AA7765">
        <v>3.4000000000000002E-2</v>
      </c>
      <c r="AB7765">
        <v>23.1</v>
      </c>
      <c r="AC7765">
        <v>45</v>
      </c>
      <c r="AD7765">
        <v>10.5</v>
      </c>
      <c r="AE7765">
        <v>22.7</v>
      </c>
      <c r="AF7765">
        <v>8.4499999999999993</v>
      </c>
      <c r="AG7765">
        <v>7.2800000000000004E-2</v>
      </c>
      <c r="AH7765" t="s">
        <v>337</v>
      </c>
      <c r="AI7765" t="s">
        <v>337</v>
      </c>
      <c r="AJ7765">
        <v>0</v>
      </c>
      <c r="AK7765">
        <v>117</v>
      </c>
      <c r="AL7765">
        <v>1</v>
      </c>
      <c r="AM7765">
        <v>100</v>
      </c>
      <c r="AN7765">
        <v>5</v>
      </c>
    </row>
    <row r="7766" spans="1:40" x14ac:dyDescent="0.25">
      <c r="A7766" s="34">
        <v>40769</v>
      </c>
      <c r="B7766" s="220">
        <v>0.83333333333333337</v>
      </c>
      <c r="C7766">
        <v>28.3</v>
      </c>
      <c r="D7766">
        <v>28.3</v>
      </c>
      <c r="E7766">
        <v>28.2</v>
      </c>
      <c r="F7766">
        <v>53</v>
      </c>
      <c r="G7766">
        <v>17.8</v>
      </c>
      <c r="H7766">
        <v>7</v>
      </c>
      <c r="I7766" t="s">
        <v>338</v>
      </c>
      <c r="J7766">
        <v>0.57999999999999996</v>
      </c>
      <c r="K7766">
        <v>11</v>
      </c>
      <c r="L7766" t="s">
        <v>340</v>
      </c>
      <c r="M7766">
        <v>28.3</v>
      </c>
      <c r="N7766">
        <v>29.2</v>
      </c>
      <c r="O7766">
        <v>29.2</v>
      </c>
      <c r="P7766" t="s">
        <v>337</v>
      </c>
      <c r="Q7766">
        <v>752.6</v>
      </c>
      <c r="R7766">
        <v>0</v>
      </c>
      <c r="S7766">
        <v>0</v>
      </c>
      <c r="T7766">
        <v>15</v>
      </c>
      <c r="U7766">
        <v>0.11</v>
      </c>
      <c r="V7766">
        <v>16</v>
      </c>
      <c r="W7766">
        <v>0</v>
      </c>
      <c r="X7766">
        <v>0</v>
      </c>
      <c r="Y7766">
        <v>0</v>
      </c>
      <c r="Z7766">
        <v>0</v>
      </c>
      <c r="AA7766">
        <v>3.5000000000000003E-2</v>
      </c>
      <c r="AB7766">
        <v>23.1</v>
      </c>
      <c r="AC7766">
        <v>45</v>
      </c>
      <c r="AD7766">
        <v>10.5</v>
      </c>
      <c r="AE7766">
        <v>22.7</v>
      </c>
      <c r="AF7766">
        <v>8.4499999999999993</v>
      </c>
      <c r="AG7766">
        <v>7.2800000000000004E-2</v>
      </c>
      <c r="AH7766" t="s">
        <v>337</v>
      </c>
      <c r="AI7766" t="s">
        <v>337</v>
      </c>
      <c r="AJ7766">
        <v>5.0000000000000001E-3</v>
      </c>
      <c r="AK7766">
        <v>117</v>
      </c>
      <c r="AL7766">
        <v>1</v>
      </c>
      <c r="AM7766">
        <v>100</v>
      </c>
      <c r="AN7766">
        <v>5</v>
      </c>
    </row>
    <row r="7767" spans="1:40" x14ac:dyDescent="0.25">
      <c r="A7767" s="34">
        <v>40769</v>
      </c>
      <c r="B7767" s="220">
        <v>0.83680555555555547</v>
      </c>
      <c r="C7767">
        <v>28.3</v>
      </c>
      <c r="D7767">
        <v>28.3</v>
      </c>
      <c r="E7767">
        <v>28.3</v>
      </c>
      <c r="F7767">
        <v>54</v>
      </c>
      <c r="G7767">
        <v>18.100000000000001</v>
      </c>
      <c r="H7767">
        <v>7</v>
      </c>
      <c r="I7767" t="s">
        <v>338</v>
      </c>
      <c r="J7767">
        <v>0.57999999999999996</v>
      </c>
      <c r="K7767">
        <v>11</v>
      </c>
      <c r="L7767" t="s">
        <v>340</v>
      </c>
      <c r="M7767">
        <v>28.3</v>
      </c>
      <c r="N7767">
        <v>29.2</v>
      </c>
      <c r="O7767">
        <v>29.2</v>
      </c>
      <c r="P7767" t="s">
        <v>337</v>
      </c>
      <c r="Q7767">
        <v>752.7</v>
      </c>
      <c r="R7767">
        <v>0</v>
      </c>
      <c r="S7767">
        <v>0</v>
      </c>
      <c r="T7767">
        <v>14</v>
      </c>
      <c r="U7767">
        <v>0.1</v>
      </c>
      <c r="V7767">
        <v>14</v>
      </c>
      <c r="W7767">
        <v>0</v>
      </c>
      <c r="X7767">
        <v>0</v>
      </c>
      <c r="Y7767">
        <v>0</v>
      </c>
      <c r="Z7767">
        <v>0</v>
      </c>
      <c r="AA7767">
        <v>3.5000000000000003E-2</v>
      </c>
      <c r="AB7767">
        <v>22.9</v>
      </c>
      <c r="AC7767">
        <v>45</v>
      </c>
      <c r="AD7767">
        <v>10.4</v>
      </c>
      <c r="AE7767">
        <v>22.5</v>
      </c>
      <c r="AF7767">
        <v>8.4499999999999993</v>
      </c>
      <c r="AG7767">
        <v>7.2800000000000004E-2</v>
      </c>
      <c r="AH7767" t="s">
        <v>337</v>
      </c>
      <c r="AI7767" t="s">
        <v>337</v>
      </c>
      <c r="AJ7767">
        <v>0</v>
      </c>
      <c r="AK7767">
        <v>117</v>
      </c>
      <c r="AL7767">
        <v>1</v>
      </c>
      <c r="AM7767">
        <v>100</v>
      </c>
      <c r="AN7767">
        <v>5</v>
      </c>
    </row>
    <row r="7768" spans="1:40" x14ac:dyDescent="0.25">
      <c r="A7768" s="34">
        <v>40769</v>
      </c>
      <c r="B7768" s="220">
        <v>0.84027777777777779</v>
      </c>
      <c r="C7768">
        <v>28.2</v>
      </c>
      <c r="D7768">
        <v>28.3</v>
      </c>
      <c r="E7768">
        <v>28.2</v>
      </c>
      <c r="F7768">
        <v>55</v>
      </c>
      <c r="G7768">
        <v>18.3</v>
      </c>
      <c r="H7768">
        <v>6</v>
      </c>
      <c r="I7768" t="s">
        <v>338</v>
      </c>
      <c r="J7768">
        <v>0.5</v>
      </c>
      <c r="K7768">
        <v>10</v>
      </c>
      <c r="L7768" t="s">
        <v>340</v>
      </c>
      <c r="M7768">
        <v>28.2</v>
      </c>
      <c r="N7768">
        <v>29.1</v>
      </c>
      <c r="O7768">
        <v>29.1</v>
      </c>
      <c r="P7768" t="s">
        <v>337</v>
      </c>
      <c r="Q7768">
        <v>752.8</v>
      </c>
      <c r="R7768">
        <v>0</v>
      </c>
      <c r="S7768">
        <v>0</v>
      </c>
      <c r="T7768">
        <v>10</v>
      </c>
      <c r="U7768">
        <v>7.0000000000000007E-2</v>
      </c>
      <c r="V7768">
        <v>12</v>
      </c>
      <c r="W7768">
        <v>0</v>
      </c>
      <c r="X7768">
        <v>0</v>
      </c>
      <c r="Y7768">
        <v>0</v>
      </c>
      <c r="Z7768">
        <v>0</v>
      </c>
      <c r="AA7768">
        <v>3.4000000000000002E-2</v>
      </c>
      <c r="AB7768">
        <v>22.9</v>
      </c>
      <c r="AC7768">
        <v>46</v>
      </c>
      <c r="AD7768">
        <v>10.7</v>
      </c>
      <c r="AE7768">
        <v>22.6</v>
      </c>
      <c r="AF7768">
        <v>8.58</v>
      </c>
      <c r="AG7768">
        <v>7.2800000000000004E-2</v>
      </c>
      <c r="AH7768" t="s">
        <v>337</v>
      </c>
      <c r="AI7768" t="s">
        <v>337</v>
      </c>
      <c r="AJ7768">
        <v>0</v>
      </c>
      <c r="AK7768">
        <v>117</v>
      </c>
      <c r="AL7768">
        <v>1</v>
      </c>
      <c r="AM7768">
        <v>100</v>
      </c>
      <c r="AN7768">
        <v>5</v>
      </c>
    </row>
    <row r="7769" spans="1:40" x14ac:dyDescent="0.25">
      <c r="A7769" s="34">
        <v>40769</v>
      </c>
      <c r="B7769" s="220">
        <v>0.84375</v>
      </c>
      <c r="C7769">
        <v>28.1</v>
      </c>
      <c r="D7769">
        <v>28.2</v>
      </c>
      <c r="E7769">
        <v>28.1</v>
      </c>
      <c r="F7769">
        <v>56</v>
      </c>
      <c r="G7769">
        <v>18.5</v>
      </c>
      <c r="H7769">
        <v>5</v>
      </c>
      <c r="I7769" t="s">
        <v>338</v>
      </c>
      <c r="J7769">
        <v>0.42</v>
      </c>
      <c r="K7769">
        <v>7</v>
      </c>
      <c r="L7769" t="s">
        <v>340</v>
      </c>
      <c r="M7769">
        <v>28.1</v>
      </c>
      <c r="N7769">
        <v>29.1</v>
      </c>
      <c r="O7769">
        <v>29.1</v>
      </c>
      <c r="P7769" t="s">
        <v>337</v>
      </c>
      <c r="Q7769">
        <v>752.8</v>
      </c>
      <c r="R7769">
        <v>0</v>
      </c>
      <c r="S7769">
        <v>0</v>
      </c>
      <c r="T7769">
        <v>8</v>
      </c>
      <c r="U7769">
        <v>0.06</v>
      </c>
      <c r="V7769">
        <v>9</v>
      </c>
      <c r="W7769">
        <v>0</v>
      </c>
      <c r="X7769">
        <v>0</v>
      </c>
      <c r="Y7769">
        <v>0</v>
      </c>
      <c r="Z7769">
        <v>0</v>
      </c>
      <c r="AA7769">
        <v>3.4000000000000002E-2</v>
      </c>
      <c r="AB7769">
        <v>22.8</v>
      </c>
      <c r="AC7769">
        <v>46</v>
      </c>
      <c r="AD7769">
        <v>10.6</v>
      </c>
      <c r="AE7769">
        <v>22.4</v>
      </c>
      <c r="AF7769">
        <v>8.59</v>
      </c>
      <c r="AG7769">
        <v>7.2800000000000004E-2</v>
      </c>
      <c r="AH7769" t="s">
        <v>337</v>
      </c>
      <c r="AI7769" t="s">
        <v>337</v>
      </c>
      <c r="AJ7769">
        <v>0</v>
      </c>
      <c r="AK7769">
        <v>117</v>
      </c>
      <c r="AL7769">
        <v>1</v>
      </c>
      <c r="AM7769">
        <v>100</v>
      </c>
      <c r="AN7769">
        <v>5</v>
      </c>
    </row>
    <row r="7770" spans="1:40" x14ac:dyDescent="0.25">
      <c r="A7770" s="34">
        <v>40769</v>
      </c>
      <c r="B7770" s="220">
        <v>0.84722222222222221</v>
      </c>
      <c r="C7770">
        <v>27.9</v>
      </c>
      <c r="D7770">
        <v>28.1</v>
      </c>
      <c r="E7770">
        <v>27.9</v>
      </c>
      <c r="F7770">
        <v>56</v>
      </c>
      <c r="G7770">
        <v>18.399999999999999</v>
      </c>
      <c r="H7770">
        <v>6</v>
      </c>
      <c r="I7770" t="s">
        <v>338</v>
      </c>
      <c r="J7770">
        <v>0.5</v>
      </c>
      <c r="K7770">
        <v>10</v>
      </c>
      <c r="L7770" t="s">
        <v>340</v>
      </c>
      <c r="M7770">
        <v>27.9</v>
      </c>
      <c r="N7770">
        <v>28.9</v>
      </c>
      <c r="O7770">
        <v>28.9</v>
      </c>
      <c r="P7770" t="s">
        <v>337</v>
      </c>
      <c r="Q7770">
        <v>752.8</v>
      </c>
      <c r="R7770">
        <v>0</v>
      </c>
      <c r="S7770">
        <v>0</v>
      </c>
      <c r="T7770">
        <v>6</v>
      </c>
      <c r="U7770">
        <v>0.04</v>
      </c>
      <c r="V7770">
        <v>7</v>
      </c>
      <c r="W7770">
        <v>0</v>
      </c>
      <c r="X7770">
        <v>0</v>
      </c>
      <c r="Y7770">
        <v>0</v>
      </c>
      <c r="Z7770">
        <v>0</v>
      </c>
      <c r="AA7770">
        <v>3.3000000000000002E-2</v>
      </c>
      <c r="AB7770">
        <v>22.8</v>
      </c>
      <c r="AC7770">
        <v>46</v>
      </c>
      <c r="AD7770">
        <v>10.6</v>
      </c>
      <c r="AE7770">
        <v>22.4</v>
      </c>
      <c r="AF7770">
        <v>8.59</v>
      </c>
      <c r="AG7770">
        <v>7.2800000000000004E-2</v>
      </c>
      <c r="AH7770" t="s">
        <v>337</v>
      </c>
      <c r="AI7770" t="s">
        <v>337</v>
      </c>
      <c r="AJ7770">
        <v>0</v>
      </c>
      <c r="AK7770">
        <v>116</v>
      </c>
      <c r="AL7770">
        <v>1</v>
      </c>
      <c r="AM7770">
        <v>100</v>
      </c>
      <c r="AN7770">
        <v>5</v>
      </c>
    </row>
    <row r="7771" spans="1:40" x14ac:dyDescent="0.25">
      <c r="A7771" s="34">
        <v>40769</v>
      </c>
      <c r="B7771" s="220">
        <v>0.85069444444444453</v>
      </c>
      <c r="C7771">
        <v>27.8</v>
      </c>
      <c r="D7771">
        <v>27.9</v>
      </c>
      <c r="E7771">
        <v>27.8</v>
      </c>
      <c r="F7771">
        <v>57</v>
      </c>
      <c r="G7771">
        <v>18.5</v>
      </c>
      <c r="H7771">
        <v>5</v>
      </c>
      <c r="I7771" t="s">
        <v>338</v>
      </c>
      <c r="J7771">
        <v>0.42</v>
      </c>
      <c r="K7771">
        <v>10</v>
      </c>
      <c r="L7771" t="s">
        <v>340</v>
      </c>
      <c r="M7771">
        <v>27.8</v>
      </c>
      <c r="N7771">
        <v>28.8</v>
      </c>
      <c r="O7771">
        <v>28.8</v>
      </c>
      <c r="P7771" t="s">
        <v>337</v>
      </c>
      <c r="Q7771">
        <v>752.8</v>
      </c>
      <c r="R7771">
        <v>0</v>
      </c>
      <c r="S7771">
        <v>0</v>
      </c>
      <c r="T7771">
        <v>3</v>
      </c>
      <c r="U7771">
        <v>0.02</v>
      </c>
      <c r="V7771">
        <v>5</v>
      </c>
      <c r="W7771">
        <v>0</v>
      </c>
      <c r="X7771">
        <v>0</v>
      </c>
      <c r="Y7771">
        <v>0</v>
      </c>
      <c r="Z7771">
        <v>0</v>
      </c>
      <c r="AA7771">
        <v>3.3000000000000002E-2</v>
      </c>
      <c r="AB7771">
        <v>22.8</v>
      </c>
      <c r="AC7771">
        <v>46</v>
      </c>
      <c r="AD7771">
        <v>10.6</v>
      </c>
      <c r="AE7771">
        <v>22.4</v>
      </c>
      <c r="AF7771">
        <v>8.59</v>
      </c>
      <c r="AG7771">
        <v>7.2800000000000004E-2</v>
      </c>
      <c r="AH7771" t="s">
        <v>337</v>
      </c>
      <c r="AI7771" t="s">
        <v>337</v>
      </c>
      <c r="AJ7771">
        <v>0</v>
      </c>
      <c r="AK7771">
        <v>117</v>
      </c>
      <c r="AL7771">
        <v>1</v>
      </c>
      <c r="AM7771">
        <v>100</v>
      </c>
      <c r="AN7771">
        <v>5</v>
      </c>
    </row>
    <row r="7772" spans="1:40" x14ac:dyDescent="0.25">
      <c r="A7772" s="34">
        <v>40769</v>
      </c>
      <c r="B7772" s="220">
        <v>0.85416666666666663</v>
      </c>
      <c r="C7772">
        <v>27.8</v>
      </c>
      <c r="D7772">
        <v>27.8</v>
      </c>
      <c r="E7772">
        <v>27.8</v>
      </c>
      <c r="F7772">
        <v>57</v>
      </c>
      <c r="G7772">
        <v>18.5</v>
      </c>
      <c r="H7772">
        <v>4</v>
      </c>
      <c r="I7772" t="s">
        <v>338</v>
      </c>
      <c r="J7772">
        <v>0.33</v>
      </c>
      <c r="K7772">
        <v>6</v>
      </c>
      <c r="L7772" t="s">
        <v>338</v>
      </c>
      <c r="M7772">
        <v>27.8</v>
      </c>
      <c r="N7772">
        <v>28.7</v>
      </c>
      <c r="O7772">
        <v>28.7</v>
      </c>
      <c r="P7772" t="s">
        <v>337</v>
      </c>
      <c r="Q7772">
        <v>752.8</v>
      </c>
      <c r="R7772">
        <v>0</v>
      </c>
      <c r="S7772">
        <v>0</v>
      </c>
      <c r="T7772">
        <v>0</v>
      </c>
      <c r="U7772">
        <v>0</v>
      </c>
      <c r="V7772">
        <v>0</v>
      </c>
      <c r="W7772">
        <v>0</v>
      </c>
      <c r="X7772">
        <v>0</v>
      </c>
      <c r="Y7772">
        <v>0</v>
      </c>
      <c r="Z7772">
        <v>0</v>
      </c>
      <c r="AA7772">
        <v>3.3000000000000002E-2</v>
      </c>
      <c r="AB7772">
        <v>22.8</v>
      </c>
      <c r="AC7772">
        <v>46</v>
      </c>
      <c r="AD7772">
        <v>10.6</v>
      </c>
      <c r="AE7772">
        <v>22.3</v>
      </c>
      <c r="AF7772">
        <v>8.59</v>
      </c>
      <c r="AG7772">
        <v>7.2900000000000006E-2</v>
      </c>
      <c r="AH7772" t="s">
        <v>337</v>
      </c>
      <c r="AI7772" t="s">
        <v>337</v>
      </c>
      <c r="AJ7772">
        <v>0</v>
      </c>
      <c r="AK7772">
        <v>117</v>
      </c>
      <c r="AL7772">
        <v>1</v>
      </c>
      <c r="AM7772">
        <v>100</v>
      </c>
      <c r="AN7772">
        <v>5</v>
      </c>
    </row>
    <row r="7773" spans="1:40" x14ac:dyDescent="0.25">
      <c r="A7773" s="34">
        <v>40769</v>
      </c>
      <c r="B7773" s="220">
        <v>0.85763888888888884</v>
      </c>
      <c r="C7773">
        <v>27.7</v>
      </c>
      <c r="D7773">
        <v>27.8</v>
      </c>
      <c r="E7773">
        <v>27.7</v>
      </c>
      <c r="F7773">
        <v>58</v>
      </c>
      <c r="G7773">
        <v>18.7</v>
      </c>
      <c r="H7773">
        <v>4</v>
      </c>
      <c r="I7773" t="s">
        <v>338</v>
      </c>
      <c r="J7773">
        <v>0.33</v>
      </c>
      <c r="K7773">
        <v>6</v>
      </c>
      <c r="L7773" t="s">
        <v>338</v>
      </c>
      <c r="M7773">
        <v>27.7</v>
      </c>
      <c r="N7773">
        <v>28.7</v>
      </c>
      <c r="O7773">
        <v>28.7</v>
      </c>
      <c r="P7773" t="s">
        <v>337</v>
      </c>
      <c r="Q7773">
        <v>752.8</v>
      </c>
      <c r="R7773">
        <v>0</v>
      </c>
      <c r="S7773">
        <v>0</v>
      </c>
      <c r="T7773">
        <v>0</v>
      </c>
      <c r="U7773">
        <v>0</v>
      </c>
      <c r="V7773">
        <v>0</v>
      </c>
      <c r="W7773">
        <v>0</v>
      </c>
      <c r="X7773">
        <v>0</v>
      </c>
      <c r="Y7773">
        <v>0</v>
      </c>
      <c r="Z7773">
        <v>0</v>
      </c>
      <c r="AA7773">
        <v>3.3000000000000002E-2</v>
      </c>
      <c r="AB7773">
        <v>22.8</v>
      </c>
      <c r="AC7773">
        <v>46</v>
      </c>
      <c r="AD7773">
        <v>10.6</v>
      </c>
      <c r="AE7773">
        <v>22.3</v>
      </c>
      <c r="AF7773">
        <v>8.59</v>
      </c>
      <c r="AG7773">
        <v>7.2900000000000006E-2</v>
      </c>
      <c r="AH7773" t="s">
        <v>337</v>
      </c>
      <c r="AI7773" t="s">
        <v>337</v>
      </c>
      <c r="AJ7773">
        <v>0</v>
      </c>
      <c r="AK7773">
        <v>117</v>
      </c>
      <c r="AL7773">
        <v>1</v>
      </c>
      <c r="AM7773">
        <v>100</v>
      </c>
      <c r="AN7773">
        <v>5</v>
      </c>
    </row>
    <row r="7774" spans="1:40" x14ac:dyDescent="0.25">
      <c r="A7774" s="34">
        <v>40769</v>
      </c>
      <c r="B7774" s="220">
        <v>0.86111111111111116</v>
      </c>
      <c r="C7774">
        <v>27.6</v>
      </c>
      <c r="D7774">
        <v>27.7</v>
      </c>
      <c r="E7774">
        <v>27.6</v>
      </c>
      <c r="F7774">
        <v>58</v>
      </c>
      <c r="G7774">
        <v>18.600000000000001</v>
      </c>
      <c r="H7774">
        <v>4</v>
      </c>
      <c r="I7774" t="s">
        <v>338</v>
      </c>
      <c r="J7774">
        <v>0.33</v>
      </c>
      <c r="K7774">
        <v>6</v>
      </c>
      <c r="L7774" t="s">
        <v>338</v>
      </c>
      <c r="M7774">
        <v>27.6</v>
      </c>
      <c r="N7774">
        <v>28.6</v>
      </c>
      <c r="O7774">
        <v>28.6</v>
      </c>
      <c r="P7774" t="s">
        <v>337</v>
      </c>
      <c r="Q7774">
        <v>752.8</v>
      </c>
      <c r="R7774">
        <v>0</v>
      </c>
      <c r="S7774">
        <v>0</v>
      </c>
      <c r="T7774">
        <v>0</v>
      </c>
      <c r="U7774">
        <v>0</v>
      </c>
      <c r="V7774">
        <v>0</v>
      </c>
      <c r="W7774">
        <v>0</v>
      </c>
      <c r="X7774">
        <v>0</v>
      </c>
      <c r="Y7774">
        <v>0</v>
      </c>
      <c r="Z7774">
        <v>0</v>
      </c>
      <c r="AA7774">
        <v>3.2000000000000001E-2</v>
      </c>
      <c r="AB7774">
        <v>22.8</v>
      </c>
      <c r="AC7774">
        <v>47</v>
      </c>
      <c r="AD7774">
        <v>10.9</v>
      </c>
      <c r="AE7774">
        <v>22.4</v>
      </c>
      <c r="AF7774">
        <v>8.75</v>
      </c>
      <c r="AG7774">
        <v>7.2800000000000004E-2</v>
      </c>
      <c r="AH7774" t="s">
        <v>337</v>
      </c>
      <c r="AI7774" t="s">
        <v>337</v>
      </c>
      <c r="AJ7774">
        <v>0</v>
      </c>
      <c r="AK7774">
        <v>116</v>
      </c>
      <c r="AL7774">
        <v>1</v>
      </c>
      <c r="AM7774">
        <v>100</v>
      </c>
      <c r="AN7774">
        <v>5</v>
      </c>
    </row>
    <row r="7775" spans="1:40" x14ac:dyDescent="0.25">
      <c r="A7775" s="34">
        <v>40769</v>
      </c>
      <c r="B7775" s="220">
        <v>0.86458333333333337</v>
      </c>
      <c r="C7775">
        <v>27.6</v>
      </c>
      <c r="D7775">
        <v>27.6</v>
      </c>
      <c r="E7775">
        <v>27.6</v>
      </c>
      <c r="F7775">
        <v>58</v>
      </c>
      <c r="G7775">
        <v>18.5</v>
      </c>
      <c r="H7775">
        <v>4</v>
      </c>
      <c r="I7775" t="s">
        <v>338</v>
      </c>
      <c r="J7775">
        <v>0.33</v>
      </c>
      <c r="K7775">
        <v>6</v>
      </c>
      <c r="L7775" t="s">
        <v>338</v>
      </c>
      <c r="M7775">
        <v>27.6</v>
      </c>
      <c r="N7775">
        <v>28.5</v>
      </c>
      <c r="O7775">
        <v>28.5</v>
      </c>
      <c r="P7775" t="s">
        <v>337</v>
      </c>
      <c r="Q7775">
        <v>752.8</v>
      </c>
      <c r="R7775">
        <v>0</v>
      </c>
      <c r="S7775">
        <v>0</v>
      </c>
      <c r="T7775">
        <v>0</v>
      </c>
      <c r="U7775">
        <v>0</v>
      </c>
      <c r="V7775">
        <v>0</v>
      </c>
      <c r="W7775">
        <v>0</v>
      </c>
      <c r="X7775">
        <v>0</v>
      </c>
      <c r="Y7775">
        <v>0</v>
      </c>
      <c r="Z7775">
        <v>0</v>
      </c>
      <c r="AA7775">
        <v>3.2000000000000001E-2</v>
      </c>
      <c r="AB7775">
        <v>22.7</v>
      </c>
      <c r="AC7775">
        <v>47</v>
      </c>
      <c r="AD7775">
        <v>10.8</v>
      </c>
      <c r="AE7775">
        <v>22.2</v>
      </c>
      <c r="AF7775">
        <v>8.75</v>
      </c>
      <c r="AG7775">
        <v>7.2900000000000006E-2</v>
      </c>
      <c r="AH7775" t="s">
        <v>337</v>
      </c>
      <c r="AI7775" t="s">
        <v>337</v>
      </c>
      <c r="AJ7775">
        <v>0</v>
      </c>
      <c r="AK7775">
        <v>118</v>
      </c>
      <c r="AL7775">
        <v>1</v>
      </c>
      <c r="AM7775">
        <v>100</v>
      </c>
      <c r="AN7775">
        <v>5</v>
      </c>
    </row>
    <row r="7776" spans="1:40" x14ac:dyDescent="0.25">
      <c r="A7776" s="34">
        <v>40769</v>
      </c>
      <c r="B7776" s="220">
        <v>0.86805555555555547</v>
      </c>
      <c r="C7776">
        <v>27.4</v>
      </c>
      <c r="D7776">
        <v>27.6</v>
      </c>
      <c r="E7776">
        <v>27.4</v>
      </c>
      <c r="F7776">
        <v>59</v>
      </c>
      <c r="G7776">
        <v>18.7</v>
      </c>
      <c r="H7776">
        <v>3</v>
      </c>
      <c r="I7776" t="s">
        <v>338</v>
      </c>
      <c r="J7776">
        <v>0.25</v>
      </c>
      <c r="K7776">
        <v>5</v>
      </c>
      <c r="L7776" t="s">
        <v>338</v>
      </c>
      <c r="M7776">
        <v>27.4</v>
      </c>
      <c r="N7776">
        <v>28.4</v>
      </c>
      <c r="O7776">
        <v>28.4</v>
      </c>
      <c r="P7776" t="s">
        <v>337</v>
      </c>
      <c r="Q7776">
        <v>752.9</v>
      </c>
      <c r="R7776">
        <v>0</v>
      </c>
      <c r="S7776">
        <v>0</v>
      </c>
      <c r="T7776">
        <v>0</v>
      </c>
      <c r="U7776">
        <v>0</v>
      </c>
      <c r="V7776">
        <v>0</v>
      </c>
      <c r="W7776">
        <v>0</v>
      </c>
      <c r="X7776">
        <v>0</v>
      </c>
      <c r="Y7776">
        <v>0</v>
      </c>
      <c r="Z7776">
        <v>0</v>
      </c>
      <c r="AA7776">
        <v>3.2000000000000001E-2</v>
      </c>
      <c r="AB7776">
        <v>22.7</v>
      </c>
      <c r="AC7776">
        <v>47</v>
      </c>
      <c r="AD7776">
        <v>10.8</v>
      </c>
      <c r="AE7776">
        <v>22.2</v>
      </c>
      <c r="AF7776">
        <v>8.75</v>
      </c>
      <c r="AG7776">
        <v>7.2900000000000006E-2</v>
      </c>
      <c r="AH7776" t="s">
        <v>337</v>
      </c>
      <c r="AI7776" t="s">
        <v>337</v>
      </c>
      <c r="AJ7776">
        <v>0</v>
      </c>
      <c r="AK7776">
        <v>117</v>
      </c>
      <c r="AL7776">
        <v>1</v>
      </c>
      <c r="AM7776">
        <v>100</v>
      </c>
      <c r="AN7776">
        <v>5</v>
      </c>
    </row>
    <row r="7777" spans="1:40" x14ac:dyDescent="0.25">
      <c r="A7777" s="34">
        <v>40769</v>
      </c>
      <c r="B7777" s="220">
        <v>0.87152777777777779</v>
      </c>
      <c r="C7777">
        <v>27.3</v>
      </c>
      <c r="D7777">
        <v>27.4</v>
      </c>
      <c r="E7777">
        <v>27.3</v>
      </c>
      <c r="F7777">
        <v>59</v>
      </c>
      <c r="G7777">
        <v>18.600000000000001</v>
      </c>
      <c r="H7777">
        <v>2</v>
      </c>
      <c r="I7777" t="s">
        <v>338</v>
      </c>
      <c r="J7777">
        <v>0.17</v>
      </c>
      <c r="K7777">
        <v>4</v>
      </c>
      <c r="L7777" t="s">
        <v>338</v>
      </c>
      <c r="M7777">
        <v>27.3</v>
      </c>
      <c r="N7777">
        <v>28.2</v>
      </c>
      <c r="O7777">
        <v>28.2</v>
      </c>
      <c r="P7777" t="s">
        <v>337</v>
      </c>
      <c r="Q7777">
        <v>752.8</v>
      </c>
      <c r="R7777">
        <v>0</v>
      </c>
      <c r="S7777">
        <v>0</v>
      </c>
      <c r="T7777">
        <v>0</v>
      </c>
      <c r="U7777">
        <v>0</v>
      </c>
      <c r="V7777">
        <v>0</v>
      </c>
      <c r="W7777">
        <v>0</v>
      </c>
      <c r="X7777">
        <v>0</v>
      </c>
      <c r="Y7777">
        <v>0</v>
      </c>
      <c r="Z7777">
        <v>0</v>
      </c>
      <c r="AA7777">
        <v>3.1E-2</v>
      </c>
      <c r="AB7777">
        <v>22.7</v>
      </c>
      <c r="AC7777">
        <v>47</v>
      </c>
      <c r="AD7777">
        <v>10.8</v>
      </c>
      <c r="AE7777">
        <v>22.2</v>
      </c>
      <c r="AF7777">
        <v>8.75</v>
      </c>
      <c r="AG7777">
        <v>7.2900000000000006E-2</v>
      </c>
      <c r="AH7777" t="s">
        <v>337</v>
      </c>
      <c r="AI7777" t="s">
        <v>337</v>
      </c>
      <c r="AJ7777">
        <v>0</v>
      </c>
      <c r="AK7777">
        <v>117</v>
      </c>
      <c r="AL7777">
        <v>1</v>
      </c>
      <c r="AM7777">
        <v>100</v>
      </c>
      <c r="AN7777">
        <v>5</v>
      </c>
    </row>
    <row r="7778" spans="1:40" x14ac:dyDescent="0.25">
      <c r="A7778" s="34">
        <v>40769</v>
      </c>
      <c r="B7778" s="220">
        <v>0.875</v>
      </c>
      <c r="C7778">
        <v>27.3</v>
      </c>
      <c r="D7778">
        <v>27.3</v>
      </c>
      <c r="E7778">
        <v>27.3</v>
      </c>
      <c r="F7778">
        <v>60</v>
      </c>
      <c r="G7778">
        <v>18.8</v>
      </c>
      <c r="H7778">
        <v>2</v>
      </c>
      <c r="I7778" t="s">
        <v>338</v>
      </c>
      <c r="J7778">
        <v>0.17</v>
      </c>
      <c r="K7778">
        <v>4</v>
      </c>
      <c r="L7778" t="s">
        <v>338</v>
      </c>
      <c r="M7778">
        <v>27.3</v>
      </c>
      <c r="N7778">
        <v>28.2</v>
      </c>
      <c r="O7778">
        <v>28.2</v>
      </c>
      <c r="P7778" t="s">
        <v>337</v>
      </c>
      <c r="Q7778">
        <v>752.8</v>
      </c>
      <c r="R7778">
        <v>0</v>
      </c>
      <c r="S7778">
        <v>0</v>
      </c>
      <c r="T7778">
        <v>0</v>
      </c>
      <c r="U7778">
        <v>0</v>
      </c>
      <c r="V7778">
        <v>0</v>
      </c>
      <c r="W7778">
        <v>0</v>
      </c>
      <c r="X7778">
        <v>0</v>
      </c>
      <c r="Y7778">
        <v>0</v>
      </c>
      <c r="Z7778">
        <v>0</v>
      </c>
      <c r="AA7778">
        <v>3.1E-2</v>
      </c>
      <c r="AB7778">
        <v>22.6</v>
      </c>
      <c r="AC7778">
        <v>47</v>
      </c>
      <c r="AD7778">
        <v>10.7</v>
      </c>
      <c r="AE7778">
        <v>22.1</v>
      </c>
      <c r="AF7778">
        <v>8.75</v>
      </c>
      <c r="AG7778">
        <v>7.2900000000000006E-2</v>
      </c>
      <c r="AH7778" t="s">
        <v>337</v>
      </c>
      <c r="AI7778" t="s">
        <v>337</v>
      </c>
      <c r="AJ7778">
        <v>2E-3</v>
      </c>
      <c r="AK7778">
        <v>116</v>
      </c>
      <c r="AL7778">
        <v>1</v>
      </c>
      <c r="AM7778">
        <v>100</v>
      </c>
      <c r="AN7778">
        <v>5</v>
      </c>
    </row>
    <row r="7779" spans="1:40" x14ac:dyDescent="0.25">
      <c r="A7779" s="34">
        <v>40769</v>
      </c>
      <c r="B7779" s="220">
        <v>0.87847222222222221</v>
      </c>
      <c r="C7779">
        <v>27.2</v>
      </c>
      <c r="D7779">
        <v>27.3</v>
      </c>
      <c r="E7779">
        <v>27.2</v>
      </c>
      <c r="F7779">
        <v>60</v>
      </c>
      <c r="G7779">
        <v>18.7</v>
      </c>
      <c r="H7779">
        <v>2</v>
      </c>
      <c r="I7779" t="s">
        <v>338</v>
      </c>
      <c r="J7779">
        <v>0.17</v>
      </c>
      <c r="K7779">
        <v>4</v>
      </c>
      <c r="L7779" t="s">
        <v>338</v>
      </c>
      <c r="M7779">
        <v>27.2</v>
      </c>
      <c r="N7779">
        <v>28.1</v>
      </c>
      <c r="O7779">
        <v>28.1</v>
      </c>
      <c r="P7779" t="s">
        <v>337</v>
      </c>
      <c r="Q7779">
        <v>752.8</v>
      </c>
      <c r="R7779">
        <v>0</v>
      </c>
      <c r="S7779">
        <v>0</v>
      </c>
      <c r="T7779">
        <v>0</v>
      </c>
      <c r="U7779">
        <v>0</v>
      </c>
      <c r="V7779">
        <v>0</v>
      </c>
      <c r="W7779">
        <v>0</v>
      </c>
      <c r="X7779">
        <v>0</v>
      </c>
      <c r="Y7779">
        <v>0</v>
      </c>
      <c r="Z7779">
        <v>0</v>
      </c>
      <c r="AA7779">
        <v>3.1E-2</v>
      </c>
      <c r="AB7779">
        <v>22.6</v>
      </c>
      <c r="AC7779">
        <v>47</v>
      </c>
      <c r="AD7779">
        <v>10.7</v>
      </c>
      <c r="AE7779">
        <v>22.1</v>
      </c>
      <c r="AF7779">
        <v>8.75</v>
      </c>
      <c r="AG7779">
        <v>7.2900000000000006E-2</v>
      </c>
      <c r="AH7779" t="s">
        <v>337</v>
      </c>
      <c r="AI7779" t="s">
        <v>337</v>
      </c>
      <c r="AJ7779">
        <v>0</v>
      </c>
      <c r="AK7779">
        <v>117</v>
      </c>
      <c r="AL7779">
        <v>1</v>
      </c>
      <c r="AM7779">
        <v>100</v>
      </c>
      <c r="AN7779">
        <v>5</v>
      </c>
    </row>
    <row r="7780" spans="1:40" x14ac:dyDescent="0.25">
      <c r="A7780" s="34">
        <v>40769</v>
      </c>
      <c r="B7780" s="220">
        <v>0.88194444444444453</v>
      </c>
      <c r="C7780">
        <v>27.1</v>
      </c>
      <c r="D7780">
        <v>27.2</v>
      </c>
      <c r="E7780">
        <v>27.1</v>
      </c>
      <c r="F7780">
        <v>61</v>
      </c>
      <c r="G7780">
        <v>18.899999999999999</v>
      </c>
      <c r="H7780">
        <v>1</v>
      </c>
      <c r="I7780" t="s">
        <v>338</v>
      </c>
      <c r="J7780">
        <v>0.08</v>
      </c>
      <c r="K7780">
        <v>3</v>
      </c>
      <c r="L7780" t="s">
        <v>338</v>
      </c>
      <c r="M7780">
        <v>27.1</v>
      </c>
      <c r="N7780">
        <v>28</v>
      </c>
      <c r="O7780">
        <v>28</v>
      </c>
      <c r="P7780" t="s">
        <v>337</v>
      </c>
      <c r="Q7780">
        <v>752.8</v>
      </c>
      <c r="R7780">
        <v>0</v>
      </c>
      <c r="S7780">
        <v>0</v>
      </c>
      <c r="T7780">
        <v>0</v>
      </c>
      <c r="U7780">
        <v>0</v>
      </c>
      <c r="V7780">
        <v>0</v>
      </c>
      <c r="W7780">
        <v>0</v>
      </c>
      <c r="X7780">
        <v>0</v>
      </c>
      <c r="Y7780">
        <v>0</v>
      </c>
      <c r="Z7780">
        <v>0</v>
      </c>
      <c r="AA7780">
        <v>0.03</v>
      </c>
      <c r="AB7780">
        <v>22.4</v>
      </c>
      <c r="AC7780">
        <v>47</v>
      </c>
      <c r="AD7780">
        <v>10.6</v>
      </c>
      <c r="AE7780">
        <v>21.9</v>
      </c>
      <c r="AF7780">
        <v>8.75</v>
      </c>
      <c r="AG7780">
        <v>7.2900000000000006E-2</v>
      </c>
      <c r="AH7780" t="s">
        <v>337</v>
      </c>
      <c r="AI7780" t="s">
        <v>337</v>
      </c>
      <c r="AJ7780">
        <v>0</v>
      </c>
      <c r="AK7780">
        <v>117</v>
      </c>
      <c r="AL7780">
        <v>1</v>
      </c>
      <c r="AM7780">
        <v>100</v>
      </c>
      <c r="AN7780">
        <v>5</v>
      </c>
    </row>
    <row r="7781" spans="1:40" x14ac:dyDescent="0.25">
      <c r="A7781" s="34">
        <v>40769</v>
      </c>
      <c r="B7781" s="220">
        <v>0.88541666666666663</v>
      </c>
      <c r="C7781">
        <v>26.9</v>
      </c>
      <c r="D7781">
        <v>27.1</v>
      </c>
      <c r="E7781">
        <v>26.9</v>
      </c>
      <c r="F7781">
        <v>61</v>
      </c>
      <c r="G7781">
        <v>18.8</v>
      </c>
      <c r="H7781">
        <v>0</v>
      </c>
      <c r="I7781" t="s">
        <v>338</v>
      </c>
      <c r="J7781">
        <v>0</v>
      </c>
      <c r="K7781">
        <v>2</v>
      </c>
      <c r="L7781" t="s">
        <v>338</v>
      </c>
      <c r="M7781">
        <v>26.9</v>
      </c>
      <c r="N7781">
        <v>27.9</v>
      </c>
      <c r="O7781">
        <v>27.9</v>
      </c>
      <c r="P7781" t="s">
        <v>337</v>
      </c>
      <c r="Q7781">
        <v>752.8</v>
      </c>
      <c r="R7781">
        <v>0</v>
      </c>
      <c r="S7781">
        <v>0</v>
      </c>
      <c r="T7781">
        <v>0</v>
      </c>
      <c r="U7781">
        <v>0</v>
      </c>
      <c r="V7781">
        <v>0</v>
      </c>
      <c r="W7781">
        <v>0</v>
      </c>
      <c r="X7781">
        <v>0</v>
      </c>
      <c r="Y7781">
        <v>0</v>
      </c>
      <c r="Z7781">
        <v>0</v>
      </c>
      <c r="AA7781">
        <v>0.03</v>
      </c>
      <c r="AB7781">
        <v>22.4</v>
      </c>
      <c r="AC7781">
        <v>47</v>
      </c>
      <c r="AD7781">
        <v>10.6</v>
      </c>
      <c r="AE7781">
        <v>21.9</v>
      </c>
      <c r="AF7781">
        <v>8.75</v>
      </c>
      <c r="AG7781">
        <v>7.2900000000000006E-2</v>
      </c>
      <c r="AH7781" t="s">
        <v>337</v>
      </c>
      <c r="AI7781" t="s">
        <v>337</v>
      </c>
      <c r="AJ7781">
        <v>0</v>
      </c>
      <c r="AK7781">
        <v>117</v>
      </c>
      <c r="AL7781">
        <v>1</v>
      </c>
      <c r="AM7781">
        <v>100</v>
      </c>
      <c r="AN7781">
        <v>5</v>
      </c>
    </row>
    <row r="7782" spans="1:40" x14ac:dyDescent="0.25">
      <c r="A7782" s="34">
        <v>40769</v>
      </c>
      <c r="B7782" s="220">
        <v>0.88888888888888884</v>
      </c>
      <c r="C7782">
        <v>26.8</v>
      </c>
      <c r="D7782">
        <v>26.9</v>
      </c>
      <c r="E7782">
        <v>26.8</v>
      </c>
      <c r="F7782">
        <v>61</v>
      </c>
      <c r="G7782">
        <v>18.7</v>
      </c>
      <c r="H7782">
        <v>0</v>
      </c>
      <c r="I7782" t="s">
        <v>337</v>
      </c>
      <c r="J7782">
        <v>0</v>
      </c>
      <c r="K7782">
        <v>0</v>
      </c>
      <c r="L7782" t="s">
        <v>337</v>
      </c>
      <c r="M7782">
        <v>26.8</v>
      </c>
      <c r="N7782">
        <v>27.7</v>
      </c>
      <c r="O7782">
        <v>27.7</v>
      </c>
      <c r="P7782" t="s">
        <v>337</v>
      </c>
      <c r="Q7782">
        <v>752.8</v>
      </c>
      <c r="R7782">
        <v>0</v>
      </c>
      <c r="S7782">
        <v>0</v>
      </c>
      <c r="T7782">
        <v>0</v>
      </c>
      <c r="U7782">
        <v>0</v>
      </c>
      <c r="V7782">
        <v>0</v>
      </c>
      <c r="W7782">
        <v>0</v>
      </c>
      <c r="X7782">
        <v>0</v>
      </c>
      <c r="Y7782">
        <v>0</v>
      </c>
      <c r="Z7782">
        <v>0</v>
      </c>
      <c r="AA7782">
        <v>0.03</v>
      </c>
      <c r="AB7782">
        <v>22.4</v>
      </c>
      <c r="AC7782">
        <v>46</v>
      </c>
      <c r="AD7782">
        <v>10.199999999999999</v>
      </c>
      <c r="AE7782">
        <v>21.7</v>
      </c>
      <c r="AF7782">
        <v>8.6</v>
      </c>
      <c r="AG7782">
        <v>7.2999999999999995E-2</v>
      </c>
      <c r="AH7782" t="s">
        <v>337</v>
      </c>
      <c r="AI7782" t="s">
        <v>337</v>
      </c>
      <c r="AJ7782">
        <v>0</v>
      </c>
      <c r="AK7782">
        <v>117</v>
      </c>
      <c r="AL7782">
        <v>1</v>
      </c>
      <c r="AM7782">
        <v>100</v>
      </c>
      <c r="AN7782">
        <v>5</v>
      </c>
    </row>
    <row r="7783" spans="1:40" x14ac:dyDescent="0.25">
      <c r="A7783" s="34">
        <v>40769</v>
      </c>
      <c r="B7783" s="220">
        <v>0.89236111111111116</v>
      </c>
      <c r="C7783">
        <v>26.8</v>
      </c>
      <c r="D7783">
        <v>26.8</v>
      </c>
      <c r="E7783">
        <v>26.8</v>
      </c>
      <c r="F7783">
        <v>62</v>
      </c>
      <c r="G7783">
        <v>18.899999999999999</v>
      </c>
      <c r="H7783">
        <v>0</v>
      </c>
      <c r="I7783" t="s">
        <v>337</v>
      </c>
      <c r="J7783">
        <v>0</v>
      </c>
      <c r="K7783">
        <v>0</v>
      </c>
      <c r="L7783" t="s">
        <v>337</v>
      </c>
      <c r="M7783">
        <v>26.8</v>
      </c>
      <c r="N7783">
        <v>27.7</v>
      </c>
      <c r="O7783">
        <v>27.7</v>
      </c>
      <c r="P7783" t="s">
        <v>337</v>
      </c>
      <c r="Q7783">
        <v>752.9</v>
      </c>
      <c r="R7783">
        <v>0</v>
      </c>
      <c r="S7783">
        <v>0</v>
      </c>
      <c r="T7783">
        <v>0</v>
      </c>
      <c r="U7783">
        <v>0</v>
      </c>
      <c r="V7783">
        <v>0</v>
      </c>
      <c r="W7783">
        <v>0</v>
      </c>
      <c r="X7783">
        <v>0</v>
      </c>
      <c r="Y7783">
        <v>0</v>
      </c>
      <c r="Z7783">
        <v>0</v>
      </c>
      <c r="AA7783">
        <v>2.9000000000000001E-2</v>
      </c>
      <c r="AB7783">
        <v>22.4</v>
      </c>
      <c r="AC7783">
        <v>46</v>
      </c>
      <c r="AD7783">
        <v>10.199999999999999</v>
      </c>
      <c r="AE7783">
        <v>21.7</v>
      </c>
      <c r="AF7783">
        <v>8.6</v>
      </c>
      <c r="AG7783">
        <v>7.2999999999999995E-2</v>
      </c>
      <c r="AH7783" t="s">
        <v>337</v>
      </c>
      <c r="AI7783" t="s">
        <v>337</v>
      </c>
      <c r="AJ7783">
        <v>0</v>
      </c>
      <c r="AK7783">
        <v>117</v>
      </c>
      <c r="AL7783">
        <v>1</v>
      </c>
      <c r="AM7783">
        <v>100</v>
      </c>
      <c r="AN7783">
        <v>5</v>
      </c>
    </row>
    <row r="7784" spans="1:40" x14ac:dyDescent="0.25">
      <c r="A7784" s="34">
        <v>40769</v>
      </c>
      <c r="B7784" s="220">
        <v>0.89583333333333337</v>
      </c>
      <c r="C7784">
        <v>26.7</v>
      </c>
      <c r="D7784">
        <v>26.8</v>
      </c>
      <c r="E7784">
        <v>26.7</v>
      </c>
      <c r="F7784">
        <v>63</v>
      </c>
      <c r="G7784">
        <v>19</v>
      </c>
      <c r="H7784">
        <v>0</v>
      </c>
      <c r="I7784" t="s">
        <v>337</v>
      </c>
      <c r="J7784">
        <v>0</v>
      </c>
      <c r="K7784">
        <v>0</v>
      </c>
      <c r="L7784" t="s">
        <v>337</v>
      </c>
      <c r="M7784">
        <v>26.7</v>
      </c>
      <c r="N7784">
        <v>27.6</v>
      </c>
      <c r="O7784">
        <v>27.6</v>
      </c>
      <c r="P7784" t="s">
        <v>337</v>
      </c>
      <c r="Q7784">
        <v>753</v>
      </c>
      <c r="R7784">
        <v>0</v>
      </c>
      <c r="S7784">
        <v>0</v>
      </c>
      <c r="T7784">
        <v>0</v>
      </c>
      <c r="U7784">
        <v>0</v>
      </c>
      <c r="V7784">
        <v>0</v>
      </c>
      <c r="W7784">
        <v>0</v>
      </c>
      <c r="X7784">
        <v>0</v>
      </c>
      <c r="Y7784">
        <v>0</v>
      </c>
      <c r="Z7784">
        <v>0</v>
      </c>
      <c r="AA7784">
        <v>2.9000000000000001E-2</v>
      </c>
      <c r="AB7784">
        <v>22.3</v>
      </c>
      <c r="AC7784">
        <v>46</v>
      </c>
      <c r="AD7784">
        <v>10.1</v>
      </c>
      <c r="AE7784">
        <v>21.6</v>
      </c>
      <c r="AF7784">
        <v>8.61</v>
      </c>
      <c r="AG7784">
        <v>7.2999999999999995E-2</v>
      </c>
      <c r="AH7784" t="s">
        <v>337</v>
      </c>
      <c r="AI7784" t="s">
        <v>337</v>
      </c>
      <c r="AJ7784">
        <v>0</v>
      </c>
      <c r="AK7784">
        <v>116</v>
      </c>
      <c r="AL7784">
        <v>1</v>
      </c>
      <c r="AM7784">
        <v>100</v>
      </c>
      <c r="AN7784">
        <v>5</v>
      </c>
    </row>
    <row r="7785" spans="1:40" x14ac:dyDescent="0.25">
      <c r="A7785" s="34">
        <v>40769</v>
      </c>
      <c r="B7785" s="220">
        <v>0.89930555555555547</v>
      </c>
      <c r="C7785">
        <v>26.5</v>
      </c>
      <c r="D7785">
        <v>26.7</v>
      </c>
      <c r="E7785">
        <v>26.5</v>
      </c>
      <c r="F7785">
        <v>63</v>
      </c>
      <c r="G7785">
        <v>18.899999999999999</v>
      </c>
      <c r="H7785">
        <v>0</v>
      </c>
      <c r="I7785" t="s">
        <v>337</v>
      </c>
      <c r="J7785">
        <v>0</v>
      </c>
      <c r="K7785">
        <v>0</v>
      </c>
      <c r="L7785" t="s">
        <v>337</v>
      </c>
      <c r="M7785">
        <v>26.5</v>
      </c>
      <c r="N7785">
        <v>27.4</v>
      </c>
      <c r="O7785">
        <v>27.4</v>
      </c>
      <c r="P7785" t="s">
        <v>337</v>
      </c>
      <c r="Q7785">
        <v>753</v>
      </c>
      <c r="R7785">
        <v>0</v>
      </c>
      <c r="S7785">
        <v>0</v>
      </c>
      <c r="T7785">
        <v>0</v>
      </c>
      <c r="U7785">
        <v>0</v>
      </c>
      <c r="V7785">
        <v>0</v>
      </c>
      <c r="W7785">
        <v>0</v>
      </c>
      <c r="X7785">
        <v>0</v>
      </c>
      <c r="Y7785">
        <v>0</v>
      </c>
      <c r="Z7785">
        <v>0</v>
      </c>
      <c r="AA7785">
        <v>2.8000000000000001E-2</v>
      </c>
      <c r="AB7785">
        <v>22.3</v>
      </c>
      <c r="AC7785">
        <v>50</v>
      </c>
      <c r="AD7785">
        <v>11.4</v>
      </c>
      <c r="AE7785">
        <v>21.8</v>
      </c>
      <c r="AF7785">
        <v>9.25</v>
      </c>
      <c r="AG7785">
        <v>7.2999999999999995E-2</v>
      </c>
      <c r="AH7785" t="s">
        <v>337</v>
      </c>
      <c r="AI7785" t="s">
        <v>337</v>
      </c>
      <c r="AJ7785">
        <v>0</v>
      </c>
      <c r="AK7785">
        <v>117</v>
      </c>
      <c r="AL7785">
        <v>1</v>
      </c>
      <c r="AM7785">
        <v>100</v>
      </c>
      <c r="AN7785">
        <v>5</v>
      </c>
    </row>
    <row r="7786" spans="1:40" x14ac:dyDescent="0.25">
      <c r="A7786" s="34">
        <v>40769</v>
      </c>
      <c r="B7786" s="220">
        <v>0.90277777777777779</v>
      </c>
      <c r="C7786">
        <v>26.4</v>
      </c>
      <c r="D7786">
        <v>26.5</v>
      </c>
      <c r="E7786">
        <v>26.4</v>
      </c>
      <c r="F7786">
        <v>63</v>
      </c>
      <c r="G7786">
        <v>18.8</v>
      </c>
      <c r="H7786">
        <v>0</v>
      </c>
      <c r="I7786" t="s">
        <v>338</v>
      </c>
      <c r="J7786">
        <v>0</v>
      </c>
      <c r="K7786">
        <v>3</v>
      </c>
      <c r="L7786" t="s">
        <v>338</v>
      </c>
      <c r="M7786">
        <v>26.4</v>
      </c>
      <c r="N7786">
        <v>27.3</v>
      </c>
      <c r="O7786">
        <v>27.3</v>
      </c>
      <c r="P7786" t="s">
        <v>337</v>
      </c>
      <c r="Q7786">
        <v>753.1</v>
      </c>
      <c r="R7786">
        <v>0</v>
      </c>
      <c r="S7786">
        <v>0</v>
      </c>
      <c r="T7786">
        <v>0</v>
      </c>
      <c r="U7786">
        <v>0</v>
      </c>
      <c r="V7786">
        <v>0</v>
      </c>
      <c r="W7786">
        <v>0</v>
      </c>
      <c r="X7786">
        <v>0</v>
      </c>
      <c r="Y7786">
        <v>0</v>
      </c>
      <c r="Z7786">
        <v>0</v>
      </c>
      <c r="AA7786">
        <v>2.8000000000000001E-2</v>
      </c>
      <c r="AB7786">
        <v>22.4</v>
      </c>
      <c r="AC7786">
        <v>54</v>
      </c>
      <c r="AD7786">
        <v>12.7</v>
      </c>
      <c r="AE7786">
        <v>22.2</v>
      </c>
      <c r="AF7786">
        <v>9.9</v>
      </c>
      <c r="AG7786">
        <v>7.2800000000000004E-2</v>
      </c>
      <c r="AH7786" t="s">
        <v>337</v>
      </c>
      <c r="AI7786" t="s">
        <v>337</v>
      </c>
      <c r="AJ7786">
        <v>0</v>
      </c>
      <c r="AK7786">
        <v>117</v>
      </c>
      <c r="AL7786">
        <v>1</v>
      </c>
      <c r="AM7786">
        <v>100</v>
      </c>
      <c r="AN7786">
        <v>5</v>
      </c>
    </row>
    <row r="7787" spans="1:40" x14ac:dyDescent="0.25">
      <c r="A7787" s="34">
        <v>40769</v>
      </c>
      <c r="B7787" s="220">
        <v>0.90625</v>
      </c>
      <c r="C7787">
        <v>26.3</v>
      </c>
      <c r="D7787">
        <v>26.4</v>
      </c>
      <c r="E7787">
        <v>26.3</v>
      </c>
      <c r="F7787">
        <v>63</v>
      </c>
      <c r="G7787">
        <v>18.7</v>
      </c>
      <c r="H7787">
        <v>0</v>
      </c>
      <c r="I7787" t="s">
        <v>337</v>
      </c>
      <c r="J7787">
        <v>0</v>
      </c>
      <c r="K7787">
        <v>0</v>
      </c>
      <c r="L7787" t="s">
        <v>337</v>
      </c>
      <c r="M7787">
        <v>26.3</v>
      </c>
      <c r="N7787">
        <v>27.2</v>
      </c>
      <c r="O7787">
        <v>27.2</v>
      </c>
      <c r="P7787" t="s">
        <v>337</v>
      </c>
      <c r="Q7787">
        <v>753.2</v>
      </c>
      <c r="R7787">
        <v>0</v>
      </c>
      <c r="S7787">
        <v>0</v>
      </c>
      <c r="T7787">
        <v>0</v>
      </c>
      <c r="U7787">
        <v>0</v>
      </c>
      <c r="V7787">
        <v>0</v>
      </c>
      <c r="W7787">
        <v>0</v>
      </c>
      <c r="X7787">
        <v>0</v>
      </c>
      <c r="Y7787">
        <v>0</v>
      </c>
      <c r="Z7787">
        <v>0</v>
      </c>
      <c r="AA7787">
        <v>2.8000000000000001E-2</v>
      </c>
      <c r="AB7787">
        <v>22.7</v>
      </c>
      <c r="AC7787">
        <v>56</v>
      </c>
      <c r="AD7787">
        <v>13.4</v>
      </c>
      <c r="AE7787">
        <v>22.7</v>
      </c>
      <c r="AF7787">
        <v>10.29</v>
      </c>
      <c r="AG7787">
        <v>7.2700000000000001E-2</v>
      </c>
      <c r="AH7787" t="s">
        <v>337</v>
      </c>
      <c r="AI7787" t="s">
        <v>337</v>
      </c>
      <c r="AJ7787">
        <v>0</v>
      </c>
      <c r="AK7787">
        <v>116</v>
      </c>
      <c r="AL7787">
        <v>1</v>
      </c>
      <c r="AM7787">
        <v>100</v>
      </c>
      <c r="AN7787">
        <v>5</v>
      </c>
    </row>
    <row r="7788" spans="1:40" x14ac:dyDescent="0.25">
      <c r="A7788" s="34">
        <v>40769</v>
      </c>
      <c r="B7788" s="220">
        <v>0.90972222222222221</v>
      </c>
      <c r="C7788">
        <v>26.3</v>
      </c>
      <c r="D7788">
        <v>26.3</v>
      </c>
      <c r="E7788">
        <v>26.3</v>
      </c>
      <c r="F7788">
        <v>64</v>
      </c>
      <c r="G7788">
        <v>18.899999999999999</v>
      </c>
      <c r="H7788">
        <v>0</v>
      </c>
      <c r="I7788" t="s">
        <v>337</v>
      </c>
      <c r="J7788">
        <v>0</v>
      </c>
      <c r="K7788">
        <v>0</v>
      </c>
      <c r="L7788" t="s">
        <v>337</v>
      </c>
      <c r="M7788">
        <v>26.3</v>
      </c>
      <c r="N7788">
        <v>27.2</v>
      </c>
      <c r="O7788">
        <v>27.2</v>
      </c>
      <c r="P7788" t="s">
        <v>337</v>
      </c>
      <c r="Q7788">
        <v>753.2</v>
      </c>
      <c r="R7788">
        <v>0</v>
      </c>
      <c r="S7788">
        <v>0</v>
      </c>
      <c r="T7788">
        <v>0</v>
      </c>
      <c r="U7788">
        <v>0</v>
      </c>
      <c r="V7788">
        <v>0</v>
      </c>
      <c r="W7788">
        <v>0</v>
      </c>
      <c r="X7788">
        <v>0</v>
      </c>
      <c r="Y7788">
        <v>0</v>
      </c>
      <c r="Z7788">
        <v>0</v>
      </c>
      <c r="AA7788">
        <v>2.8000000000000001E-2</v>
      </c>
      <c r="AB7788">
        <v>22.8</v>
      </c>
      <c r="AC7788">
        <v>53</v>
      </c>
      <c r="AD7788">
        <v>12.7</v>
      </c>
      <c r="AE7788">
        <v>22.7</v>
      </c>
      <c r="AF7788">
        <v>9.73</v>
      </c>
      <c r="AG7788">
        <v>7.2800000000000004E-2</v>
      </c>
      <c r="AH7788" t="s">
        <v>337</v>
      </c>
      <c r="AI7788" t="s">
        <v>337</v>
      </c>
      <c r="AJ7788">
        <v>0</v>
      </c>
      <c r="AK7788">
        <v>115</v>
      </c>
      <c r="AL7788">
        <v>1</v>
      </c>
      <c r="AM7788">
        <v>100</v>
      </c>
      <c r="AN7788">
        <v>5</v>
      </c>
    </row>
    <row r="7789" spans="1:40" x14ac:dyDescent="0.25">
      <c r="A7789" s="34">
        <v>40769</v>
      </c>
      <c r="B7789" s="220">
        <v>0.91319444444444453</v>
      </c>
      <c r="C7789">
        <v>26.2</v>
      </c>
      <c r="D7789">
        <v>26.3</v>
      </c>
      <c r="E7789">
        <v>26.2</v>
      </c>
      <c r="F7789">
        <v>65</v>
      </c>
      <c r="G7789">
        <v>19.100000000000001</v>
      </c>
      <c r="H7789">
        <v>0</v>
      </c>
      <c r="I7789" t="s">
        <v>337</v>
      </c>
      <c r="J7789">
        <v>0</v>
      </c>
      <c r="K7789">
        <v>0</v>
      </c>
      <c r="L7789" t="s">
        <v>337</v>
      </c>
      <c r="M7789">
        <v>26.2</v>
      </c>
      <c r="N7789">
        <v>27.1</v>
      </c>
      <c r="O7789">
        <v>27.1</v>
      </c>
      <c r="P7789" t="s">
        <v>337</v>
      </c>
      <c r="Q7789">
        <v>753.3</v>
      </c>
      <c r="R7789">
        <v>0</v>
      </c>
      <c r="S7789">
        <v>0</v>
      </c>
      <c r="T7789">
        <v>0</v>
      </c>
      <c r="U7789">
        <v>0</v>
      </c>
      <c r="V7789">
        <v>0</v>
      </c>
      <c r="W7789">
        <v>0</v>
      </c>
      <c r="X7789">
        <v>0</v>
      </c>
      <c r="Y7789">
        <v>0</v>
      </c>
      <c r="Z7789">
        <v>0</v>
      </c>
      <c r="AA7789">
        <v>2.7E-2</v>
      </c>
      <c r="AB7789">
        <v>22.8</v>
      </c>
      <c r="AC7789">
        <v>51</v>
      </c>
      <c r="AD7789">
        <v>12.1</v>
      </c>
      <c r="AE7789">
        <v>22.6</v>
      </c>
      <c r="AF7789">
        <v>9.39</v>
      </c>
      <c r="AG7789">
        <v>7.2800000000000004E-2</v>
      </c>
      <c r="AH7789" t="s">
        <v>337</v>
      </c>
      <c r="AI7789" t="s">
        <v>337</v>
      </c>
      <c r="AJ7789">
        <v>0</v>
      </c>
      <c r="AK7789">
        <v>118</v>
      </c>
      <c r="AL7789">
        <v>1</v>
      </c>
      <c r="AM7789">
        <v>100</v>
      </c>
      <c r="AN7789">
        <v>5</v>
      </c>
    </row>
    <row r="7790" spans="1:40" x14ac:dyDescent="0.25">
      <c r="A7790" s="34">
        <v>40769</v>
      </c>
      <c r="B7790" s="220">
        <v>0.91666666666666663</v>
      </c>
      <c r="C7790">
        <v>26.1</v>
      </c>
      <c r="D7790">
        <v>26.2</v>
      </c>
      <c r="E7790">
        <v>26.1</v>
      </c>
      <c r="F7790">
        <v>65</v>
      </c>
      <c r="G7790">
        <v>19</v>
      </c>
      <c r="H7790">
        <v>0</v>
      </c>
      <c r="I7790" t="s">
        <v>337</v>
      </c>
      <c r="J7790">
        <v>0</v>
      </c>
      <c r="K7790">
        <v>0</v>
      </c>
      <c r="L7790" t="s">
        <v>337</v>
      </c>
      <c r="M7790">
        <v>26.1</v>
      </c>
      <c r="N7790">
        <v>27</v>
      </c>
      <c r="O7790">
        <v>27</v>
      </c>
      <c r="P7790" t="s">
        <v>337</v>
      </c>
      <c r="Q7790">
        <v>753.3</v>
      </c>
      <c r="R7790">
        <v>0</v>
      </c>
      <c r="S7790">
        <v>0</v>
      </c>
      <c r="T7790">
        <v>0</v>
      </c>
      <c r="U7790">
        <v>0</v>
      </c>
      <c r="V7790">
        <v>0</v>
      </c>
      <c r="W7790">
        <v>0</v>
      </c>
      <c r="X7790">
        <v>0</v>
      </c>
      <c r="Y7790">
        <v>0</v>
      </c>
      <c r="Z7790">
        <v>0</v>
      </c>
      <c r="AA7790">
        <v>2.7E-2</v>
      </c>
      <c r="AB7790">
        <v>22.7</v>
      </c>
      <c r="AC7790">
        <v>50</v>
      </c>
      <c r="AD7790">
        <v>11.7</v>
      </c>
      <c r="AE7790">
        <v>22.3</v>
      </c>
      <c r="AF7790">
        <v>9.25</v>
      </c>
      <c r="AG7790">
        <v>7.2900000000000006E-2</v>
      </c>
      <c r="AH7790" t="s">
        <v>337</v>
      </c>
      <c r="AI7790" t="s">
        <v>337</v>
      </c>
      <c r="AJ7790">
        <v>2E-3</v>
      </c>
      <c r="AK7790">
        <v>117</v>
      </c>
      <c r="AL7790">
        <v>1</v>
      </c>
      <c r="AM7790">
        <v>100</v>
      </c>
      <c r="AN7790">
        <v>5</v>
      </c>
    </row>
    <row r="7791" spans="1:40" x14ac:dyDescent="0.25">
      <c r="A7791" s="34">
        <v>40769</v>
      </c>
      <c r="B7791" s="220">
        <v>0.92013888888888884</v>
      </c>
      <c r="C7791">
        <v>26</v>
      </c>
      <c r="D7791">
        <v>26.1</v>
      </c>
      <c r="E7791">
        <v>26</v>
      </c>
      <c r="F7791">
        <v>65</v>
      </c>
      <c r="G7791">
        <v>18.899999999999999</v>
      </c>
      <c r="H7791">
        <v>0</v>
      </c>
      <c r="I7791" t="s">
        <v>337</v>
      </c>
      <c r="J7791">
        <v>0</v>
      </c>
      <c r="K7791">
        <v>0</v>
      </c>
      <c r="L7791" t="s">
        <v>337</v>
      </c>
      <c r="M7791">
        <v>26</v>
      </c>
      <c r="N7791">
        <v>26.9</v>
      </c>
      <c r="O7791">
        <v>26.9</v>
      </c>
      <c r="P7791" t="s">
        <v>337</v>
      </c>
      <c r="Q7791">
        <v>753.3</v>
      </c>
      <c r="R7791">
        <v>0</v>
      </c>
      <c r="S7791">
        <v>0</v>
      </c>
      <c r="T7791">
        <v>0</v>
      </c>
      <c r="U7791">
        <v>0</v>
      </c>
      <c r="V7791">
        <v>0</v>
      </c>
      <c r="W7791">
        <v>0</v>
      </c>
      <c r="X7791">
        <v>0</v>
      </c>
      <c r="Y7791">
        <v>0</v>
      </c>
      <c r="Z7791">
        <v>0</v>
      </c>
      <c r="AA7791">
        <v>2.7E-2</v>
      </c>
      <c r="AB7791">
        <v>22.6</v>
      </c>
      <c r="AC7791">
        <v>49</v>
      </c>
      <c r="AD7791">
        <v>11.3</v>
      </c>
      <c r="AE7791">
        <v>22.2</v>
      </c>
      <c r="AF7791">
        <v>9.0500000000000007</v>
      </c>
      <c r="AG7791">
        <v>7.2900000000000006E-2</v>
      </c>
      <c r="AH7791" t="s">
        <v>337</v>
      </c>
      <c r="AI7791" t="s">
        <v>337</v>
      </c>
      <c r="AJ7791">
        <v>0</v>
      </c>
      <c r="AK7791">
        <v>117</v>
      </c>
      <c r="AL7791">
        <v>1</v>
      </c>
      <c r="AM7791">
        <v>100</v>
      </c>
      <c r="AN7791">
        <v>5</v>
      </c>
    </row>
    <row r="7792" spans="1:40" x14ac:dyDescent="0.25">
      <c r="A7792" s="34">
        <v>40769</v>
      </c>
      <c r="B7792" s="220">
        <v>0.92361111111111116</v>
      </c>
      <c r="C7792">
        <v>25.9</v>
      </c>
      <c r="D7792">
        <v>26</v>
      </c>
      <c r="E7792">
        <v>25.9</v>
      </c>
      <c r="F7792">
        <v>65</v>
      </c>
      <c r="G7792">
        <v>18.899999999999999</v>
      </c>
      <c r="H7792">
        <v>0</v>
      </c>
      <c r="I7792" t="s">
        <v>337</v>
      </c>
      <c r="J7792">
        <v>0</v>
      </c>
      <c r="K7792">
        <v>0</v>
      </c>
      <c r="L7792" t="s">
        <v>337</v>
      </c>
      <c r="M7792">
        <v>25.9</v>
      </c>
      <c r="N7792">
        <v>26.8</v>
      </c>
      <c r="O7792">
        <v>26.8</v>
      </c>
      <c r="P7792" t="s">
        <v>337</v>
      </c>
      <c r="Q7792">
        <v>753.4</v>
      </c>
      <c r="R7792">
        <v>0</v>
      </c>
      <c r="S7792">
        <v>0</v>
      </c>
      <c r="T7792">
        <v>0</v>
      </c>
      <c r="U7792">
        <v>0</v>
      </c>
      <c r="V7792">
        <v>0</v>
      </c>
      <c r="W7792">
        <v>0</v>
      </c>
      <c r="X7792">
        <v>0</v>
      </c>
      <c r="Y7792">
        <v>0</v>
      </c>
      <c r="Z7792">
        <v>0</v>
      </c>
      <c r="AA7792">
        <v>2.5999999999999999E-2</v>
      </c>
      <c r="AB7792">
        <v>22.4</v>
      </c>
      <c r="AC7792">
        <v>48</v>
      </c>
      <c r="AD7792">
        <v>10.9</v>
      </c>
      <c r="AE7792">
        <v>21.9</v>
      </c>
      <c r="AF7792">
        <v>8.9</v>
      </c>
      <c r="AG7792">
        <v>7.2999999999999995E-2</v>
      </c>
      <c r="AH7792" t="s">
        <v>337</v>
      </c>
      <c r="AI7792" t="s">
        <v>337</v>
      </c>
      <c r="AJ7792">
        <v>0</v>
      </c>
      <c r="AK7792">
        <v>117</v>
      </c>
      <c r="AL7792">
        <v>1</v>
      </c>
      <c r="AM7792">
        <v>100</v>
      </c>
      <c r="AN7792">
        <v>5</v>
      </c>
    </row>
    <row r="7793" spans="1:40" x14ac:dyDescent="0.25">
      <c r="A7793" s="34">
        <v>40769</v>
      </c>
      <c r="B7793" s="220">
        <v>0.92708333333333337</v>
      </c>
      <c r="C7793">
        <v>25.9</v>
      </c>
      <c r="D7793">
        <v>25.9</v>
      </c>
      <c r="E7793">
        <v>25.9</v>
      </c>
      <c r="F7793">
        <v>65</v>
      </c>
      <c r="G7793">
        <v>18.899999999999999</v>
      </c>
      <c r="H7793">
        <v>0</v>
      </c>
      <c r="I7793" t="s">
        <v>337</v>
      </c>
      <c r="J7793">
        <v>0</v>
      </c>
      <c r="K7793">
        <v>0</v>
      </c>
      <c r="L7793" t="s">
        <v>337</v>
      </c>
      <c r="M7793">
        <v>25.9</v>
      </c>
      <c r="N7793">
        <v>26.8</v>
      </c>
      <c r="O7793">
        <v>26.8</v>
      </c>
      <c r="P7793" t="s">
        <v>337</v>
      </c>
      <c r="Q7793">
        <v>753.4</v>
      </c>
      <c r="R7793">
        <v>0</v>
      </c>
      <c r="S7793">
        <v>0</v>
      </c>
      <c r="T7793">
        <v>0</v>
      </c>
      <c r="U7793">
        <v>0</v>
      </c>
      <c r="V7793">
        <v>0</v>
      </c>
      <c r="W7793">
        <v>0</v>
      </c>
      <c r="X7793">
        <v>0</v>
      </c>
      <c r="Y7793">
        <v>0</v>
      </c>
      <c r="Z7793">
        <v>0</v>
      </c>
      <c r="AA7793">
        <v>2.5999999999999999E-2</v>
      </c>
      <c r="AB7793">
        <v>22.4</v>
      </c>
      <c r="AC7793">
        <v>50</v>
      </c>
      <c r="AD7793">
        <v>11.5</v>
      </c>
      <c r="AE7793">
        <v>21.9</v>
      </c>
      <c r="AF7793">
        <v>9.25</v>
      </c>
      <c r="AG7793">
        <v>7.2999999999999995E-2</v>
      </c>
      <c r="AH7793" t="s">
        <v>337</v>
      </c>
      <c r="AI7793" t="s">
        <v>337</v>
      </c>
      <c r="AJ7793">
        <v>0</v>
      </c>
      <c r="AK7793">
        <v>117</v>
      </c>
      <c r="AL7793">
        <v>1</v>
      </c>
      <c r="AM7793">
        <v>100</v>
      </c>
      <c r="AN7793">
        <v>5</v>
      </c>
    </row>
    <row r="7794" spans="1:40" x14ac:dyDescent="0.25">
      <c r="A7794" s="34">
        <v>40769</v>
      </c>
      <c r="B7794" s="220">
        <v>0.93055555555555547</v>
      </c>
      <c r="C7794">
        <v>25.9</v>
      </c>
      <c r="D7794">
        <v>25.9</v>
      </c>
      <c r="E7794">
        <v>25.9</v>
      </c>
      <c r="F7794">
        <v>64</v>
      </c>
      <c r="G7794">
        <v>18.600000000000001</v>
      </c>
      <c r="H7794">
        <v>0</v>
      </c>
      <c r="I7794" t="s">
        <v>338</v>
      </c>
      <c r="J7794">
        <v>0</v>
      </c>
      <c r="K7794">
        <v>2</v>
      </c>
      <c r="L7794" t="s">
        <v>338</v>
      </c>
      <c r="M7794">
        <v>25.9</v>
      </c>
      <c r="N7794">
        <v>26.8</v>
      </c>
      <c r="O7794">
        <v>26.8</v>
      </c>
      <c r="P7794" t="s">
        <v>337</v>
      </c>
      <c r="Q7794">
        <v>753.4</v>
      </c>
      <c r="R7794">
        <v>0</v>
      </c>
      <c r="S7794">
        <v>0</v>
      </c>
      <c r="T7794">
        <v>0</v>
      </c>
      <c r="U7794">
        <v>0</v>
      </c>
      <c r="V7794">
        <v>0</v>
      </c>
      <c r="W7794">
        <v>0</v>
      </c>
      <c r="X7794">
        <v>0</v>
      </c>
      <c r="Y7794">
        <v>0</v>
      </c>
      <c r="Z7794">
        <v>0</v>
      </c>
      <c r="AA7794">
        <v>2.5999999999999999E-2</v>
      </c>
      <c r="AB7794">
        <v>22.4</v>
      </c>
      <c r="AC7794">
        <v>54</v>
      </c>
      <c r="AD7794">
        <v>12.7</v>
      </c>
      <c r="AE7794">
        <v>22.2</v>
      </c>
      <c r="AF7794">
        <v>9.9</v>
      </c>
      <c r="AG7794">
        <v>7.2900000000000006E-2</v>
      </c>
      <c r="AH7794" t="s">
        <v>337</v>
      </c>
      <c r="AI7794" t="s">
        <v>337</v>
      </c>
      <c r="AJ7794">
        <v>0</v>
      </c>
      <c r="AK7794">
        <v>117</v>
      </c>
      <c r="AL7794">
        <v>1</v>
      </c>
      <c r="AM7794">
        <v>100</v>
      </c>
      <c r="AN7794">
        <v>5</v>
      </c>
    </row>
    <row r="7795" spans="1:40" x14ac:dyDescent="0.25">
      <c r="A7795" s="34">
        <v>40769</v>
      </c>
      <c r="B7795" s="220">
        <v>0.93402777777777779</v>
      </c>
      <c r="C7795">
        <v>26</v>
      </c>
      <c r="D7795">
        <v>26</v>
      </c>
      <c r="E7795">
        <v>25.9</v>
      </c>
      <c r="F7795">
        <v>66</v>
      </c>
      <c r="G7795">
        <v>19.2</v>
      </c>
      <c r="H7795">
        <v>0</v>
      </c>
      <c r="I7795" t="s">
        <v>338</v>
      </c>
      <c r="J7795">
        <v>0</v>
      </c>
      <c r="K7795">
        <v>2</v>
      </c>
      <c r="L7795" t="s">
        <v>338</v>
      </c>
      <c r="M7795">
        <v>26</v>
      </c>
      <c r="N7795">
        <v>27</v>
      </c>
      <c r="O7795">
        <v>27</v>
      </c>
      <c r="P7795" t="s">
        <v>337</v>
      </c>
      <c r="Q7795">
        <v>753.4</v>
      </c>
      <c r="R7795">
        <v>0</v>
      </c>
      <c r="S7795">
        <v>0</v>
      </c>
      <c r="T7795">
        <v>0</v>
      </c>
      <c r="U7795">
        <v>0</v>
      </c>
      <c r="V7795">
        <v>0</v>
      </c>
      <c r="W7795">
        <v>0</v>
      </c>
      <c r="X7795">
        <v>0</v>
      </c>
      <c r="Y7795">
        <v>0</v>
      </c>
      <c r="Z7795">
        <v>0</v>
      </c>
      <c r="AA7795">
        <v>2.7E-2</v>
      </c>
      <c r="AB7795">
        <v>22.6</v>
      </c>
      <c r="AC7795">
        <v>56</v>
      </c>
      <c r="AD7795">
        <v>13.3</v>
      </c>
      <c r="AE7795">
        <v>22.5</v>
      </c>
      <c r="AF7795">
        <v>10.3</v>
      </c>
      <c r="AG7795">
        <v>7.2800000000000004E-2</v>
      </c>
      <c r="AH7795" t="s">
        <v>337</v>
      </c>
      <c r="AI7795" t="s">
        <v>337</v>
      </c>
      <c r="AJ7795">
        <v>0</v>
      </c>
      <c r="AK7795">
        <v>117</v>
      </c>
      <c r="AL7795">
        <v>1</v>
      </c>
      <c r="AM7795">
        <v>100</v>
      </c>
      <c r="AN7795">
        <v>5</v>
      </c>
    </row>
    <row r="7796" spans="1:40" x14ac:dyDescent="0.25">
      <c r="A7796" s="34">
        <v>40769</v>
      </c>
      <c r="B7796" s="220">
        <v>0.9375</v>
      </c>
      <c r="C7796">
        <v>25.9</v>
      </c>
      <c r="D7796">
        <v>26</v>
      </c>
      <c r="E7796">
        <v>25.9</v>
      </c>
      <c r="F7796">
        <v>66</v>
      </c>
      <c r="G7796">
        <v>19.100000000000001</v>
      </c>
      <c r="H7796">
        <v>0</v>
      </c>
      <c r="I7796" t="s">
        <v>337</v>
      </c>
      <c r="J7796">
        <v>0</v>
      </c>
      <c r="K7796">
        <v>0</v>
      </c>
      <c r="L7796" t="s">
        <v>337</v>
      </c>
      <c r="M7796">
        <v>25.9</v>
      </c>
      <c r="N7796">
        <v>26.9</v>
      </c>
      <c r="O7796">
        <v>26.9</v>
      </c>
      <c r="P7796" t="s">
        <v>337</v>
      </c>
      <c r="Q7796">
        <v>753.4</v>
      </c>
      <c r="R7796">
        <v>0</v>
      </c>
      <c r="S7796">
        <v>0</v>
      </c>
      <c r="T7796">
        <v>0</v>
      </c>
      <c r="U7796">
        <v>0</v>
      </c>
      <c r="V7796">
        <v>0</v>
      </c>
      <c r="W7796">
        <v>0</v>
      </c>
      <c r="X7796">
        <v>0</v>
      </c>
      <c r="Y7796">
        <v>0</v>
      </c>
      <c r="Z7796">
        <v>0</v>
      </c>
      <c r="AA7796">
        <v>2.5999999999999999E-2</v>
      </c>
      <c r="AB7796">
        <v>22.8</v>
      </c>
      <c r="AC7796">
        <v>55</v>
      </c>
      <c r="AD7796">
        <v>13.3</v>
      </c>
      <c r="AE7796">
        <v>22.8</v>
      </c>
      <c r="AF7796">
        <v>10.09</v>
      </c>
      <c r="AG7796">
        <v>7.2700000000000001E-2</v>
      </c>
      <c r="AH7796" t="s">
        <v>337</v>
      </c>
      <c r="AI7796" t="s">
        <v>337</v>
      </c>
      <c r="AJ7796">
        <v>0</v>
      </c>
      <c r="AK7796">
        <v>116</v>
      </c>
      <c r="AL7796">
        <v>1</v>
      </c>
      <c r="AM7796">
        <v>100</v>
      </c>
      <c r="AN7796">
        <v>5</v>
      </c>
    </row>
    <row r="7797" spans="1:40" x14ac:dyDescent="0.25">
      <c r="A7797" s="34">
        <v>40769</v>
      </c>
      <c r="B7797" s="220">
        <v>0.94097222222222221</v>
      </c>
      <c r="C7797">
        <v>25.9</v>
      </c>
      <c r="D7797">
        <v>25.9</v>
      </c>
      <c r="E7797">
        <v>25.9</v>
      </c>
      <c r="F7797">
        <v>66</v>
      </c>
      <c r="G7797">
        <v>19</v>
      </c>
      <c r="H7797">
        <v>0</v>
      </c>
      <c r="I7797" t="s">
        <v>337</v>
      </c>
      <c r="J7797">
        <v>0</v>
      </c>
      <c r="K7797">
        <v>0</v>
      </c>
      <c r="L7797" t="s">
        <v>337</v>
      </c>
      <c r="M7797">
        <v>25.9</v>
      </c>
      <c r="N7797">
        <v>26.8</v>
      </c>
      <c r="O7797">
        <v>26.8</v>
      </c>
      <c r="P7797" t="s">
        <v>337</v>
      </c>
      <c r="Q7797">
        <v>753.5</v>
      </c>
      <c r="R7797">
        <v>0</v>
      </c>
      <c r="S7797">
        <v>0</v>
      </c>
      <c r="T7797">
        <v>0</v>
      </c>
      <c r="U7797">
        <v>0</v>
      </c>
      <c r="V7797">
        <v>0</v>
      </c>
      <c r="W7797">
        <v>0</v>
      </c>
      <c r="X7797">
        <v>0</v>
      </c>
      <c r="Y7797">
        <v>0</v>
      </c>
      <c r="Z7797">
        <v>0</v>
      </c>
      <c r="AA7797">
        <v>2.5999999999999999E-2</v>
      </c>
      <c r="AB7797">
        <v>22.8</v>
      </c>
      <c r="AC7797">
        <v>52</v>
      </c>
      <c r="AD7797">
        <v>12.4</v>
      </c>
      <c r="AE7797">
        <v>22.6</v>
      </c>
      <c r="AF7797">
        <v>9.59</v>
      </c>
      <c r="AG7797">
        <v>7.2800000000000004E-2</v>
      </c>
      <c r="AH7797" t="s">
        <v>337</v>
      </c>
      <c r="AI7797" t="s">
        <v>337</v>
      </c>
      <c r="AJ7797">
        <v>0</v>
      </c>
      <c r="AK7797">
        <v>117</v>
      </c>
      <c r="AL7797">
        <v>1</v>
      </c>
      <c r="AM7797">
        <v>100</v>
      </c>
      <c r="AN7797">
        <v>5</v>
      </c>
    </row>
    <row r="7798" spans="1:40" x14ac:dyDescent="0.25">
      <c r="A7798" s="34">
        <v>40769</v>
      </c>
      <c r="B7798" s="220">
        <v>0.94444444444444453</v>
      </c>
      <c r="C7798">
        <v>25.8</v>
      </c>
      <c r="D7798">
        <v>25.9</v>
      </c>
      <c r="E7798">
        <v>25.8</v>
      </c>
      <c r="F7798">
        <v>67</v>
      </c>
      <c r="G7798">
        <v>19.2</v>
      </c>
      <c r="H7798">
        <v>0</v>
      </c>
      <c r="I7798" t="s">
        <v>337</v>
      </c>
      <c r="J7798">
        <v>0</v>
      </c>
      <c r="K7798">
        <v>0</v>
      </c>
      <c r="L7798" t="s">
        <v>337</v>
      </c>
      <c r="M7798">
        <v>25.8</v>
      </c>
      <c r="N7798">
        <v>26.8</v>
      </c>
      <c r="O7798">
        <v>26.8</v>
      </c>
      <c r="P7798" t="s">
        <v>337</v>
      </c>
      <c r="Q7798">
        <v>753.6</v>
      </c>
      <c r="R7798">
        <v>0</v>
      </c>
      <c r="S7798">
        <v>0</v>
      </c>
      <c r="T7798">
        <v>0</v>
      </c>
      <c r="U7798">
        <v>0</v>
      </c>
      <c r="V7798">
        <v>0</v>
      </c>
      <c r="W7798">
        <v>0</v>
      </c>
      <c r="X7798">
        <v>0</v>
      </c>
      <c r="Y7798">
        <v>0</v>
      </c>
      <c r="Z7798">
        <v>0</v>
      </c>
      <c r="AA7798">
        <v>2.5999999999999999E-2</v>
      </c>
      <c r="AB7798">
        <v>22.7</v>
      </c>
      <c r="AC7798">
        <v>51</v>
      </c>
      <c r="AD7798">
        <v>12</v>
      </c>
      <c r="AE7798">
        <v>22.4</v>
      </c>
      <c r="AF7798">
        <v>9.39</v>
      </c>
      <c r="AG7798">
        <v>7.2900000000000006E-2</v>
      </c>
      <c r="AH7798" t="s">
        <v>337</v>
      </c>
      <c r="AI7798" t="s">
        <v>337</v>
      </c>
      <c r="AJ7798">
        <v>0</v>
      </c>
      <c r="AK7798">
        <v>117</v>
      </c>
      <c r="AL7798">
        <v>1</v>
      </c>
      <c r="AM7798">
        <v>100</v>
      </c>
      <c r="AN7798">
        <v>5</v>
      </c>
    </row>
    <row r="7799" spans="1:40" x14ac:dyDescent="0.25">
      <c r="A7799" s="34">
        <v>40769</v>
      </c>
      <c r="B7799" s="220">
        <v>0.94791666666666663</v>
      </c>
      <c r="C7799">
        <v>25.7</v>
      </c>
      <c r="D7799">
        <v>25.8</v>
      </c>
      <c r="E7799">
        <v>25.7</v>
      </c>
      <c r="F7799">
        <v>66</v>
      </c>
      <c r="G7799">
        <v>18.899999999999999</v>
      </c>
      <c r="H7799">
        <v>0</v>
      </c>
      <c r="I7799" t="s">
        <v>337</v>
      </c>
      <c r="J7799">
        <v>0</v>
      </c>
      <c r="K7799">
        <v>0</v>
      </c>
      <c r="L7799" t="s">
        <v>337</v>
      </c>
      <c r="M7799">
        <v>25.7</v>
      </c>
      <c r="N7799">
        <v>26.6</v>
      </c>
      <c r="O7799">
        <v>26.6</v>
      </c>
      <c r="P7799" t="s">
        <v>337</v>
      </c>
      <c r="Q7799">
        <v>753.7</v>
      </c>
      <c r="R7799">
        <v>0</v>
      </c>
      <c r="S7799">
        <v>0</v>
      </c>
      <c r="T7799">
        <v>0</v>
      </c>
      <c r="U7799">
        <v>0</v>
      </c>
      <c r="V7799">
        <v>0</v>
      </c>
      <c r="W7799">
        <v>0</v>
      </c>
      <c r="X7799">
        <v>0</v>
      </c>
      <c r="Y7799">
        <v>0</v>
      </c>
      <c r="Z7799">
        <v>0</v>
      </c>
      <c r="AA7799">
        <v>2.5999999999999999E-2</v>
      </c>
      <c r="AB7799">
        <v>22.6</v>
      </c>
      <c r="AC7799">
        <v>50</v>
      </c>
      <c r="AD7799">
        <v>11.6</v>
      </c>
      <c r="AE7799">
        <v>22.2</v>
      </c>
      <c r="AF7799">
        <v>9.25</v>
      </c>
      <c r="AG7799">
        <v>7.2900000000000006E-2</v>
      </c>
      <c r="AH7799" t="s">
        <v>337</v>
      </c>
      <c r="AI7799" t="s">
        <v>337</v>
      </c>
      <c r="AJ7799">
        <v>0</v>
      </c>
      <c r="AK7799">
        <v>117</v>
      </c>
      <c r="AL7799">
        <v>1</v>
      </c>
      <c r="AM7799">
        <v>100</v>
      </c>
      <c r="AN7799">
        <v>5</v>
      </c>
    </row>
    <row r="7800" spans="1:40" x14ac:dyDescent="0.25">
      <c r="A7800" s="34">
        <v>40769</v>
      </c>
      <c r="B7800" s="220">
        <v>0.95138888888888884</v>
      </c>
      <c r="C7800">
        <v>25.7</v>
      </c>
      <c r="D7800">
        <v>25.8</v>
      </c>
      <c r="E7800">
        <v>25.7</v>
      </c>
      <c r="F7800">
        <v>67</v>
      </c>
      <c r="G7800">
        <v>19.100000000000001</v>
      </c>
      <c r="H7800">
        <v>0</v>
      </c>
      <c r="I7800" t="s">
        <v>337</v>
      </c>
      <c r="J7800">
        <v>0</v>
      </c>
      <c r="K7800">
        <v>0</v>
      </c>
      <c r="L7800" t="s">
        <v>337</v>
      </c>
      <c r="M7800">
        <v>25.7</v>
      </c>
      <c r="N7800">
        <v>26.7</v>
      </c>
      <c r="O7800">
        <v>26.7</v>
      </c>
      <c r="P7800" t="s">
        <v>337</v>
      </c>
      <c r="Q7800">
        <v>753.7</v>
      </c>
      <c r="R7800">
        <v>0</v>
      </c>
      <c r="S7800">
        <v>0</v>
      </c>
      <c r="T7800">
        <v>0</v>
      </c>
      <c r="U7800">
        <v>0</v>
      </c>
      <c r="V7800">
        <v>0</v>
      </c>
      <c r="W7800">
        <v>0</v>
      </c>
      <c r="X7800">
        <v>0</v>
      </c>
      <c r="Y7800">
        <v>0</v>
      </c>
      <c r="Z7800">
        <v>0</v>
      </c>
      <c r="AA7800">
        <v>2.5999999999999999E-2</v>
      </c>
      <c r="AB7800">
        <v>22.6</v>
      </c>
      <c r="AC7800">
        <v>49</v>
      </c>
      <c r="AD7800">
        <v>11.3</v>
      </c>
      <c r="AE7800">
        <v>22.2</v>
      </c>
      <c r="AF7800">
        <v>9.0500000000000007</v>
      </c>
      <c r="AG7800">
        <v>7.2999999999999995E-2</v>
      </c>
      <c r="AH7800" t="s">
        <v>337</v>
      </c>
      <c r="AI7800" t="s">
        <v>337</v>
      </c>
      <c r="AJ7800">
        <v>0</v>
      </c>
      <c r="AK7800">
        <v>117</v>
      </c>
      <c r="AL7800">
        <v>1</v>
      </c>
      <c r="AM7800">
        <v>100</v>
      </c>
      <c r="AN7800">
        <v>5</v>
      </c>
    </row>
    <row r="7801" spans="1:40" x14ac:dyDescent="0.25">
      <c r="A7801" s="34">
        <v>40769</v>
      </c>
      <c r="B7801" s="220">
        <v>0.95486111111111116</v>
      </c>
      <c r="C7801">
        <v>25.6</v>
      </c>
      <c r="D7801">
        <v>25.7</v>
      </c>
      <c r="E7801">
        <v>25.6</v>
      </c>
      <c r="F7801">
        <v>66</v>
      </c>
      <c r="G7801">
        <v>18.8</v>
      </c>
      <c r="H7801">
        <v>0</v>
      </c>
      <c r="I7801" t="s">
        <v>337</v>
      </c>
      <c r="J7801">
        <v>0</v>
      </c>
      <c r="K7801">
        <v>0</v>
      </c>
      <c r="L7801" t="s">
        <v>337</v>
      </c>
      <c r="M7801">
        <v>25.6</v>
      </c>
      <c r="N7801">
        <v>26.5</v>
      </c>
      <c r="O7801">
        <v>26.5</v>
      </c>
      <c r="P7801" t="s">
        <v>337</v>
      </c>
      <c r="Q7801">
        <v>753.7</v>
      </c>
      <c r="R7801">
        <v>0</v>
      </c>
      <c r="S7801">
        <v>0</v>
      </c>
      <c r="T7801">
        <v>0</v>
      </c>
      <c r="U7801">
        <v>0</v>
      </c>
      <c r="V7801">
        <v>0</v>
      </c>
      <c r="W7801">
        <v>0</v>
      </c>
      <c r="X7801">
        <v>0</v>
      </c>
      <c r="Y7801">
        <v>0</v>
      </c>
      <c r="Z7801">
        <v>0</v>
      </c>
      <c r="AA7801">
        <v>2.5000000000000001E-2</v>
      </c>
      <c r="AB7801">
        <v>22.4</v>
      </c>
      <c r="AC7801">
        <v>49</v>
      </c>
      <c r="AD7801">
        <v>11.2</v>
      </c>
      <c r="AE7801">
        <v>22</v>
      </c>
      <c r="AF7801">
        <v>9.0500000000000007</v>
      </c>
      <c r="AG7801">
        <v>7.2999999999999995E-2</v>
      </c>
      <c r="AH7801" t="s">
        <v>337</v>
      </c>
      <c r="AI7801" t="s">
        <v>337</v>
      </c>
      <c r="AJ7801">
        <v>0</v>
      </c>
      <c r="AK7801">
        <v>117</v>
      </c>
      <c r="AL7801">
        <v>1</v>
      </c>
      <c r="AM7801">
        <v>100</v>
      </c>
      <c r="AN7801">
        <v>5</v>
      </c>
    </row>
    <row r="7802" spans="1:40" x14ac:dyDescent="0.25">
      <c r="A7802" s="34">
        <v>40769</v>
      </c>
      <c r="B7802" s="220">
        <v>0.95833333333333337</v>
      </c>
      <c r="C7802">
        <v>25.6</v>
      </c>
      <c r="D7802">
        <v>25.6</v>
      </c>
      <c r="E7802">
        <v>25.6</v>
      </c>
      <c r="F7802">
        <v>65</v>
      </c>
      <c r="G7802">
        <v>18.5</v>
      </c>
      <c r="H7802">
        <v>0</v>
      </c>
      <c r="I7802" t="s">
        <v>337</v>
      </c>
      <c r="J7802">
        <v>0</v>
      </c>
      <c r="K7802">
        <v>0</v>
      </c>
      <c r="L7802" t="s">
        <v>337</v>
      </c>
      <c r="M7802">
        <v>25.6</v>
      </c>
      <c r="N7802">
        <v>26.3</v>
      </c>
      <c r="O7802">
        <v>26.3</v>
      </c>
      <c r="P7802" t="s">
        <v>337</v>
      </c>
      <c r="Q7802">
        <v>753.7</v>
      </c>
      <c r="R7802">
        <v>0</v>
      </c>
      <c r="S7802">
        <v>0</v>
      </c>
      <c r="T7802">
        <v>0</v>
      </c>
      <c r="U7802">
        <v>0</v>
      </c>
      <c r="V7802">
        <v>0</v>
      </c>
      <c r="W7802">
        <v>0</v>
      </c>
      <c r="X7802">
        <v>0</v>
      </c>
      <c r="Y7802">
        <v>0</v>
      </c>
      <c r="Z7802">
        <v>0</v>
      </c>
      <c r="AA7802">
        <v>2.5000000000000001E-2</v>
      </c>
      <c r="AB7802">
        <v>22.4</v>
      </c>
      <c r="AC7802">
        <v>50</v>
      </c>
      <c r="AD7802">
        <v>11.5</v>
      </c>
      <c r="AE7802">
        <v>21.9</v>
      </c>
      <c r="AF7802">
        <v>9.25</v>
      </c>
      <c r="AG7802">
        <v>7.2999999999999995E-2</v>
      </c>
      <c r="AH7802" t="s">
        <v>337</v>
      </c>
      <c r="AI7802" t="s">
        <v>337</v>
      </c>
      <c r="AJ7802">
        <v>1E-3</v>
      </c>
      <c r="AK7802">
        <v>118</v>
      </c>
      <c r="AL7802">
        <v>1</v>
      </c>
      <c r="AM7802">
        <v>100</v>
      </c>
      <c r="AN7802">
        <v>5</v>
      </c>
    </row>
    <row r="7803" spans="1:40" x14ac:dyDescent="0.25">
      <c r="A7803" s="34">
        <v>40769</v>
      </c>
      <c r="B7803" s="220">
        <v>0.96180555555555547</v>
      </c>
      <c r="C7803">
        <v>25.5</v>
      </c>
      <c r="D7803">
        <v>25.6</v>
      </c>
      <c r="E7803">
        <v>25.5</v>
      </c>
      <c r="F7803">
        <v>67</v>
      </c>
      <c r="G7803">
        <v>18.899999999999999</v>
      </c>
      <c r="H7803">
        <v>0</v>
      </c>
      <c r="I7803" t="s">
        <v>337</v>
      </c>
      <c r="J7803">
        <v>0</v>
      </c>
      <c r="K7803">
        <v>0</v>
      </c>
      <c r="L7803" t="s">
        <v>337</v>
      </c>
      <c r="M7803">
        <v>25.5</v>
      </c>
      <c r="N7803">
        <v>26.4</v>
      </c>
      <c r="O7803">
        <v>26.4</v>
      </c>
      <c r="P7803" t="s">
        <v>337</v>
      </c>
      <c r="Q7803">
        <v>753.7</v>
      </c>
      <c r="R7803">
        <v>0</v>
      </c>
      <c r="S7803">
        <v>0</v>
      </c>
      <c r="T7803">
        <v>0</v>
      </c>
      <c r="U7803">
        <v>0</v>
      </c>
      <c r="V7803">
        <v>0</v>
      </c>
      <c r="W7803">
        <v>0</v>
      </c>
      <c r="X7803">
        <v>0</v>
      </c>
      <c r="Y7803">
        <v>0</v>
      </c>
      <c r="Z7803">
        <v>0</v>
      </c>
      <c r="AA7803">
        <v>2.5000000000000001E-2</v>
      </c>
      <c r="AB7803">
        <v>22.4</v>
      </c>
      <c r="AC7803">
        <v>54</v>
      </c>
      <c r="AD7803">
        <v>12.6</v>
      </c>
      <c r="AE7803">
        <v>22.2</v>
      </c>
      <c r="AF7803">
        <v>9.9</v>
      </c>
      <c r="AG7803">
        <v>7.2900000000000006E-2</v>
      </c>
      <c r="AH7803" t="s">
        <v>337</v>
      </c>
      <c r="AI7803" t="s">
        <v>337</v>
      </c>
      <c r="AJ7803">
        <v>0</v>
      </c>
      <c r="AK7803">
        <v>117</v>
      </c>
      <c r="AL7803">
        <v>1</v>
      </c>
      <c r="AM7803">
        <v>100</v>
      </c>
      <c r="AN7803">
        <v>5</v>
      </c>
    </row>
    <row r="7804" spans="1:40" x14ac:dyDescent="0.25">
      <c r="A7804" s="34">
        <v>40769</v>
      </c>
      <c r="B7804" s="220">
        <v>0.96527777777777779</v>
      </c>
      <c r="C7804">
        <v>25.4</v>
      </c>
      <c r="D7804">
        <v>25.5</v>
      </c>
      <c r="E7804">
        <v>25.4</v>
      </c>
      <c r="F7804">
        <v>67</v>
      </c>
      <c r="G7804">
        <v>18.899999999999999</v>
      </c>
      <c r="H7804">
        <v>0</v>
      </c>
      <c r="I7804" t="s">
        <v>337</v>
      </c>
      <c r="J7804">
        <v>0</v>
      </c>
      <c r="K7804">
        <v>0</v>
      </c>
      <c r="L7804" t="s">
        <v>337</v>
      </c>
      <c r="M7804">
        <v>25.4</v>
      </c>
      <c r="N7804">
        <v>26.3</v>
      </c>
      <c r="O7804">
        <v>26.3</v>
      </c>
      <c r="P7804" t="s">
        <v>337</v>
      </c>
      <c r="Q7804">
        <v>753.8</v>
      </c>
      <c r="R7804">
        <v>0</v>
      </c>
      <c r="S7804">
        <v>0</v>
      </c>
      <c r="T7804">
        <v>0</v>
      </c>
      <c r="U7804">
        <v>0</v>
      </c>
      <c r="V7804">
        <v>0</v>
      </c>
      <c r="W7804">
        <v>0</v>
      </c>
      <c r="X7804">
        <v>0</v>
      </c>
      <c r="Y7804">
        <v>0</v>
      </c>
      <c r="Z7804">
        <v>0</v>
      </c>
      <c r="AA7804">
        <v>2.5000000000000001E-2</v>
      </c>
      <c r="AB7804">
        <v>22.4</v>
      </c>
      <c r="AC7804">
        <v>57</v>
      </c>
      <c r="AD7804">
        <v>13.5</v>
      </c>
      <c r="AE7804">
        <v>22.4</v>
      </c>
      <c r="AF7804">
        <v>10.45</v>
      </c>
      <c r="AG7804">
        <v>7.2800000000000004E-2</v>
      </c>
      <c r="AH7804" t="s">
        <v>337</v>
      </c>
      <c r="AI7804" t="s">
        <v>337</v>
      </c>
      <c r="AJ7804">
        <v>0</v>
      </c>
      <c r="AK7804">
        <v>116</v>
      </c>
      <c r="AL7804">
        <v>1</v>
      </c>
      <c r="AM7804">
        <v>100</v>
      </c>
      <c r="AN7804">
        <v>5</v>
      </c>
    </row>
    <row r="7805" spans="1:40" x14ac:dyDescent="0.25">
      <c r="A7805" s="34">
        <v>40769</v>
      </c>
      <c r="B7805" s="220">
        <v>0.96875</v>
      </c>
      <c r="C7805">
        <v>25.4</v>
      </c>
      <c r="D7805">
        <v>25.4</v>
      </c>
      <c r="E7805">
        <v>25.4</v>
      </c>
      <c r="F7805">
        <v>66</v>
      </c>
      <c r="G7805">
        <v>18.600000000000001</v>
      </c>
      <c r="H7805">
        <v>0</v>
      </c>
      <c r="I7805" t="s">
        <v>337</v>
      </c>
      <c r="J7805">
        <v>0</v>
      </c>
      <c r="K7805">
        <v>0</v>
      </c>
      <c r="L7805" t="s">
        <v>337</v>
      </c>
      <c r="M7805">
        <v>25.4</v>
      </c>
      <c r="N7805">
        <v>26.2</v>
      </c>
      <c r="O7805">
        <v>26.2</v>
      </c>
      <c r="P7805" t="s">
        <v>337</v>
      </c>
      <c r="Q7805">
        <v>753.8</v>
      </c>
      <c r="R7805">
        <v>0</v>
      </c>
      <c r="S7805">
        <v>0</v>
      </c>
      <c r="T7805">
        <v>0</v>
      </c>
      <c r="U7805">
        <v>0</v>
      </c>
      <c r="V7805">
        <v>0</v>
      </c>
      <c r="W7805">
        <v>0</v>
      </c>
      <c r="X7805">
        <v>0</v>
      </c>
      <c r="Y7805">
        <v>0</v>
      </c>
      <c r="Z7805">
        <v>0</v>
      </c>
      <c r="AA7805">
        <v>2.4E-2</v>
      </c>
      <c r="AB7805">
        <v>22.7</v>
      </c>
      <c r="AC7805">
        <v>56</v>
      </c>
      <c r="AD7805">
        <v>13.4</v>
      </c>
      <c r="AE7805">
        <v>22.7</v>
      </c>
      <c r="AF7805">
        <v>10.29</v>
      </c>
      <c r="AG7805">
        <v>7.2800000000000004E-2</v>
      </c>
      <c r="AH7805" t="s">
        <v>337</v>
      </c>
      <c r="AI7805" t="s">
        <v>337</v>
      </c>
      <c r="AJ7805">
        <v>0</v>
      </c>
      <c r="AK7805">
        <v>117</v>
      </c>
      <c r="AL7805">
        <v>1</v>
      </c>
      <c r="AM7805">
        <v>100</v>
      </c>
      <c r="AN7805">
        <v>5</v>
      </c>
    </row>
    <row r="7806" spans="1:40" x14ac:dyDescent="0.25">
      <c r="A7806" s="34">
        <v>40769</v>
      </c>
      <c r="B7806" s="220">
        <v>0.97222222222222221</v>
      </c>
      <c r="C7806">
        <v>25.4</v>
      </c>
      <c r="D7806">
        <v>25.4</v>
      </c>
      <c r="E7806">
        <v>25.4</v>
      </c>
      <c r="F7806">
        <v>67</v>
      </c>
      <c r="G7806">
        <v>18.8</v>
      </c>
      <c r="H7806">
        <v>0</v>
      </c>
      <c r="I7806" t="s">
        <v>337</v>
      </c>
      <c r="J7806">
        <v>0</v>
      </c>
      <c r="K7806">
        <v>0</v>
      </c>
      <c r="L7806" t="s">
        <v>337</v>
      </c>
      <c r="M7806">
        <v>25.4</v>
      </c>
      <c r="N7806">
        <v>26.3</v>
      </c>
      <c r="O7806">
        <v>26.3</v>
      </c>
      <c r="P7806" t="s">
        <v>337</v>
      </c>
      <c r="Q7806">
        <v>753.7</v>
      </c>
      <c r="R7806">
        <v>0</v>
      </c>
      <c r="S7806">
        <v>0</v>
      </c>
      <c r="T7806">
        <v>0</v>
      </c>
      <c r="U7806">
        <v>0</v>
      </c>
      <c r="V7806">
        <v>0</v>
      </c>
      <c r="W7806">
        <v>0</v>
      </c>
      <c r="X7806">
        <v>0</v>
      </c>
      <c r="Y7806">
        <v>0</v>
      </c>
      <c r="Z7806">
        <v>0</v>
      </c>
      <c r="AA7806">
        <v>2.4E-2</v>
      </c>
      <c r="AB7806">
        <v>22.7</v>
      </c>
      <c r="AC7806">
        <v>53</v>
      </c>
      <c r="AD7806">
        <v>12.6</v>
      </c>
      <c r="AE7806">
        <v>22.5</v>
      </c>
      <c r="AF7806">
        <v>9.74</v>
      </c>
      <c r="AG7806">
        <v>7.2800000000000004E-2</v>
      </c>
      <c r="AH7806" t="s">
        <v>337</v>
      </c>
      <c r="AI7806" t="s">
        <v>337</v>
      </c>
      <c r="AJ7806">
        <v>0</v>
      </c>
      <c r="AK7806">
        <v>117</v>
      </c>
      <c r="AL7806">
        <v>1</v>
      </c>
      <c r="AM7806">
        <v>100</v>
      </c>
      <c r="AN7806">
        <v>5</v>
      </c>
    </row>
    <row r="7807" spans="1:40" x14ac:dyDescent="0.25">
      <c r="A7807" s="34">
        <v>40769</v>
      </c>
      <c r="B7807" s="220">
        <v>0.97569444444444453</v>
      </c>
      <c r="C7807">
        <v>25.4</v>
      </c>
      <c r="D7807">
        <v>25.4</v>
      </c>
      <c r="E7807">
        <v>25.4</v>
      </c>
      <c r="F7807">
        <v>67</v>
      </c>
      <c r="G7807">
        <v>18.8</v>
      </c>
      <c r="H7807">
        <v>0</v>
      </c>
      <c r="I7807" t="s">
        <v>337</v>
      </c>
      <c r="J7807">
        <v>0</v>
      </c>
      <c r="K7807">
        <v>0</v>
      </c>
      <c r="L7807" t="s">
        <v>337</v>
      </c>
      <c r="M7807">
        <v>25.4</v>
      </c>
      <c r="N7807">
        <v>26.3</v>
      </c>
      <c r="O7807">
        <v>26.3</v>
      </c>
      <c r="P7807" t="s">
        <v>337</v>
      </c>
      <c r="Q7807">
        <v>753.7</v>
      </c>
      <c r="R7807">
        <v>0</v>
      </c>
      <c r="S7807">
        <v>0</v>
      </c>
      <c r="T7807">
        <v>0</v>
      </c>
      <c r="U7807">
        <v>0</v>
      </c>
      <c r="V7807">
        <v>0</v>
      </c>
      <c r="W7807">
        <v>0</v>
      </c>
      <c r="X7807">
        <v>0</v>
      </c>
      <c r="Y7807">
        <v>0</v>
      </c>
      <c r="Z7807">
        <v>0</v>
      </c>
      <c r="AA7807">
        <v>2.4E-2</v>
      </c>
      <c r="AB7807">
        <v>22.7</v>
      </c>
      <c r="AC7807">
        <v>52</v>
      </c>
      <c r="AD7807">
        <v>12.3</v>
      </c>
      <c r="AE7807">
        <v>22.4</v>
      </c>
      <c r="AF7807">
        <v>9.59</v>
      </c>
      <c r="AG7807">
        <v>7.2900000000000006E-2</v>
      </c>
      <c r="AH7807" t="s">
        <v>337</v>
      </c>
      <c r="AI7807" t="s">
        <v>337</v>
      </c>
      <c r="AJ7807">
        <v>0</v>
      </c>
      <c r="AK7807">
        <v>117</v>
      </c>
      <c r="AL7807">
        <v>1</v>
      </c>
      <c r="AM7807">
        <v>100</v>
      </c>
      <c r="AN7807">
        <v>5</v>
      </c>
    </row>
    <row r="7808" spans="1:40" x14ac:dyDescent="0.25">
      <c r="A7808" s="34">
        <v>40769</v>
      </c>
      <c r="B7808" s="220">
        <v>0.97916666666666663</v>
      </c>
      <c r="C7808">
        <v>25.3</v>
      </c>
      <c r="D7808">
        <v>25.4</v>
      </c>
      <c r="E7808">
        <v>25.3</v>
      </c>
      <c r="F7808">
        <v>68</v>
      </c>
      <c r="G7808">
        <v>19</v>
      </c>
      <c r="H7808">
        <v>0</v>
      </c>
      <c r="I7808" t="s">
        <v>337</v>
      </c>
      <c r="J7808">
        <v>0</v>
      </c>
      <c r="K7808">
        <v>0</v>
      </c>
      <c r="L7808" t="s">
        <v>337</v>
      </c>
      <c r="M7808">
        <v>25.3</v>
      </c>
      <c r="N7808">
        <v>26.3</v>
      </c>
      <c r="O7808">
        <v>26.3</v>
      </c>
      <c r="P7808" t="s">
        <v>337</v>
      </c>
      <c r="Q7808">
        <v>753.8</v>
      </c>
      <c r="R7808">
        <v>0</v>
      </c>
      <c r="S7808">
        <v>0</v>
      </c>
      <c r="T7808">
        <v>0</v>
      </c>
      <c r="U7808">
        <v>0</v>
      </c>
      <c r="V7808">
        <v>0</v>
      </c>
      <c r="W7808">
        <v>0</v>
      </c>
      <c r="X7808">
        <v>0</v>
      </c>
      <c r="Y7808">
        <v>0</v>
      </c>
      <c r="Z7808">
        <v>0</v>
      </c>
      <c r="AA7808">
        <v>2.4E-2</v>
      </c>
      <c r="AB7808">
        <v>22.6</v>
      </c>
      <c r="AC7808">
        <v>50</v>
      </c>
      <c r="AD7808">
        <v>11.6</v>
      </c>
      <c r="AE7808">
        <v>22.2</v>
      </c>
      <c r="AF7808">
        <v>9.25</v>
      </c>
      <c r="AG7808">
        <v>7.2900000000000006E-2</v>
      </c>
      <c r="AH7808" t="s">
        <v>337</v>
      </c>
      <c r="AI7808" t="s">
        <v>337</v>
      </c>
      <c r="AJ7808">
        <v>0</v>
      </c>
      <c r="AK7808">
        <v>116</v>
      </c>
      <c r="AL7808">
        <v>1</v>
      </c>
      <c r="AM7808">
        <v>100</v>
      </c>
      <c r="AN7808">
        <v>5</v>
      </c>
    </row>
    <row r="7809" spans="1:40" x14ac:dyDescent="0.25">
      <c r="A7809" s="34">
        <v>40769</v>
      </c>
      <c r="B7809" s="220">
        <v>0.98263888888888884</v>
      </c>
      <c r="C7809">
        <v>25.3</v>
      </c>
      <c r="D7809">
        <v>25.3</v>
      </c>
      <c r="E7809">
        <v>25.3</v>
      </c>
      <c r="F7809">
        <v>67</v>
      </c>
      <c r="G7809">
        <v>18.8</v>
      </c>
      <c r="H7809">
        <v>0</v>
      </c>
      <c r="I7809" t="s">
        <v>338</v>
      </c>
      <c r="J7809">
        <v>0</v>
      </c>
      <c r="K7809">
        <v>1</v>
      </c>
      <c r="L7809" t="s">
        <v>338</v>
      </c>
      <c r="M7809">
        <v>25.3</v>
      </c>
      <c r="N7809">
        <v>26.2</v>
      </c>
      <c r="O7809">
        <v>26.2</v>
      </c>
      <c r="P7809" t="s">
        <v>337</v>
      </c>
      <c r="Q7809">
        <v>753.8</v>
      </c>
      <c r="R7809">
        <v>0</v>
      </c>
      <c r="S7809">
        <v>0</v>
      </c>
      <c r="T7809">
        <v>0</v>
      </c>
      <c r="U7809">
        <v>0</v>
      </c>
      <c r="V7809">
        <v>0</v>
      </c>
      <c r="W7809">
        <v>0</v>
      </c>
      <c r="X7809">
        <v>0</v>
      </c>
      <c r="Y7809">
        <v>0</v>
      </c>
      <c r="Z7809">
        <v>0</v>
      </c>
      <c r="AA7809">
        <v>2.4E-2</v>
      </c>
      <c r="AB7809">
        <v>22.4</v>
      </c>
      <c r="AC7809">
        <v>50</v>
      </c>
      <c r="AD7809">
        <v>11.5</v>
      </c>
      <c r="AE7809">
        <v>22.1</v>
      </c>
      <c r="AF7809">
        <v>9.25</v>
      </c>
      <c r="AG7809">
        <v>7.2999999999999995E-2</v>
      </c>
      <c r="AH7809" t="s">
        <v>337</v>
      </c>
      <c r="AI7809" t="s">
        <v>337</v>
      </c>
      <c r="AJ7809">
        <v>0</v>
      </c>
      <c r="AK7809">
        <v>117</v>
      </c>
      <c r="AL7809">
        <v>1</v>
      </c>
      <c r="AM7809">
        <v>100</v>
      </c>
      <c r="AN7809">
        <v>5</v>
      </c>
    </row>
    <row r="7810" spans="1:40" x14ac:dyDescent="0.25">
      <c r="A7810" s="34">
        <v>40769</v>
      </c>
      <c r="B7810" s="220">
        <v>0.98611111111111116</v>
      </c>
      <c r="C7810">
        <v>25.2</v>
      </c>
      <c r="D7810">
        <v>25.3</v>
      </c>
      <c r="E7810">
        <v>25.2</v>
      </c>
      <c r="F7810">
        <v>68</v>
      </c>
      <c r="G7810">
        <v>18.899999999999999</v>
      </c>
      <c r="H7810">
        <v>0</v>
      </c>
      <c r="I7810" t="s">
        <v>337</v>
      </c>
      <c r="J7810">
        <v>0</v>
      </c>
      <c r="K7810">
        <v>0</v>
      </c>
      <c r="L7810" t="s">
        <v>337</v>
      </c>
      <c r="M7810">
        <v>25.2</v>
      </c>
      <c r="N7810">
        <v>26.2</v>
      </c>
      <c r="O7810">
        <v>26.2</v>
      </c>
      <c r="P7810" t="s">
        <v>337</v>
      </c>
      <c r="Q7810">
        <v>753.8</v>
      </c>
      <c r="R7810">
        <v>0</v>
      </c>
      <c r="S7810">
        <v>0</v>
      </c>
      <c r="T7810">
        <v>0</v>
      </c>
      <c r="U7810">
        <v>0</v>
      </c>
      <c r="V7810">
        <v>0</v>
      </c>
      <c r="W7810">
        <v>0</v>
      </c>
      <c r="X7810">
        <v>0</v>
      </c>
      <c r="Y7810">
        <v>0</v>
      </c>
      <c r="Z7810">
        <v>0</v>
      </c>
      <c r="AA7810">
        <v>2.4E-2</v>
      </c>
      <c r="AB7810">
        <v>22.4</v>
      </c>
      <c r="AC7810">
        <v>49</v>
      </c>
      <c r="AD7810">
        <v>11.1</v>
      </c>
      <c r="AE7810">
        <v>21.9</v>
      </c>
      <c r="AF7810">
        <v>9.0500000000000007</v>
      </c>
      <c r="AG7810">
        <v>7.2999999999999995E-2</v>
      </c>
      <c r="AH7810" t="s">
        <v>337</v>
      </c>
      <c r="AI7810" t="s">
        <v>337</v>
      </c>
      <c r="AJ7810">
        <v>0</v>
      </c>
      <c r="AK7810">
        <v>117</v>
      </c>
      <c r="AL7810">
        <v>1</v>
      </c>
      <c r="AM7810">
        <v>100</v>
      </c>
      <c r="AN7810">
        <v>5</v>
      </c>
    </row>
    <row r="7811" spans="1:40" x14ac:dyDescent="0.25">
      <c r="A7811" s="34">
        <v>40769</v>
      </c>
      <c r="B7811" s="220">
        <v>0.98958333333333337</v>
      </c>
      <c r="C7811">
        <v>25.1</v>
      </c>
      <c r="D7811">
        <v>25.2</v>
      </c>
      <c r="E7811">
        <v>25.1</v>
      </c>
      <c r="F7811">
        <v>69</v>
      </c>
      <c r="G7811">
        <v>19</v>
      </c>
      <c r="H7811">
        <v>0</v>
      </c>
      <c r="I7811" t="s">
        <v>337</v>
      </c>
      <c r="J7811">
        <v>0</v>
      </c>
      <c r="K7811">
        <v>0</v>
      </c>
      <c r="L7811" t="s">
        <v>337</v>
      </c>
      <c r="M7811">
        <v>25.1</v>
      </c>
      <c r="N7811">
        <v>26.1</v>
      </c>
      <c r="O7811">
        <v>26.1</v>
      </c>
      <c r="P7811" t="s">
        <v>337</v>
      </c>
      <c r="Q7811">
        <v>753.8</v>
      </c>
      <c r="R7811">
        <v>0</v>
      </c>
      <c r="S7811">
        <v>0</v>
      </c>
      <c r="T7811">
        <v>0</v>
      </c>
      <c r="U7811">
        <v>0</v>
      </c>
      <c r="V7811">
        <v>0</v>
      </c>
      <c r="W7811">
        <v>0</v>
      </c>
      <c r="X7811">
        <v>0</v>
      </c>
      <c r="Y7811">
        <v>0</v>
      </c>
      <c r="Z7811">
        <v>0</v>
      </c>
      <c r="AA7811">
        <v>2.4E-2</v>
      </c>
      <c r="AB7811">
        <v>22.4</v>
      </c>
      <c r="AC7811">
        <v>54</v>
      </c>
      <c r="AD7811">
        <v>12.6</v>
      </c>
      <c r="AE7811">
        <v>22.2</v>
      </c>
      <c r="AF7811">
        <v>9.9</v>
      </c>
      <c r="AG7811">
        <v>7.2900000000000006E-2</v>
      </c>
      <c r="AH7811" t="s">
        <v>337</v>
      </c>
      <c r="AI7811" t="s">
        <v>337</v>
      </c>
      <c r="AJ7811">
        <v>0</v>
      </c>
      <c r="AK7811">
        <v>116</v>
      </c>
      <c r="AL7811">
        <v>1</v>
      </c>
      <c r="AM7811">
        <v>100</v>
      </c>
      <c r="AN7811">
        <v>5</v>
      </c>
    </row>
    <row r="7812" spans="1:40" x14ac:dyDescent="0.25">
      <c r="A7812" s="34">
        <v>40769</v>
      </c>
      <c r="B7812" s="220">
        <v>0.99305555555555547</v>
      </c>
      <c r="C7812">
        <v>25.1</v>
      </c>
      <c r="D7812">
        <v>25.1</v>
      </c>
      <c r="E7812">
        <v>25.1</v>
      </c>
      <c r="F7812">
        <v>68</v>
      </c>
      <c r="G7812">
        <v>18.7</v>
      </c>
      <c r="H7812">
        <v>0</v>
      </c>
      <c r="I7812" t="s">
        <v>337</v>
      </c>
      <c r="J7812">
        <v>0</v>
      </c>
      <c r="K7812">
        <v>0</v>
      </c>
      <c r="L7812" t="s">
        <v>337</v>
      </c>
      <c r="M7812">
        <v>25.1</v>
      </c>
      <c r="N7812">
        <v>26</v>
      </c>
      <c r="O7812">
        <v>26</v>
      </c>
      <c r="P7812" t="s">
        <v>337</v>
      </c>
      <c r="Q7812">
        <v>753.8</v>
      </c>
      <c r="R7812">
        <v>0</v>
      </c>
      <c r="S7812">
        <v>0</v>
      </c>
      <c r="T7812">
        <v>0</v>
      </c>
      <c r="U7812">
        <v>0</v>
      </c>
      <c r="V7812">
        <v>0</v>
      </c>
      <c r="W7812">
        <v>0</v>
      </c>
      <c r="X7812">
        <v>0</v>
      </c>
      <c r="Y7812">
        <v>0</v>
      </c>
      <c r="Z7812">
        <v>0</v>
      </c>
      <c r="AA7812">
        <v>2.3E-2</v>
      </c>
      <c r="AB7812">
        <v>22.4</v>
      </c>
      <c r="AC7812">
        <v>57</v>
      </c>
      <c r="AD7812">
        <v>13.5</v>
      </c>
      <c r="AE7812">
        <v>22.3</v>
      </c>
      <c r="AF7812">
        <v>10.46</v>
      </c>
      <c r="AG7812">
        <v>7.2900000000000006E-2</v>
      </c>
      <c r="AH7812" t="s">
        <v>337</v>
      </c>
      <c r="AI7812" t="s">
        <v>337</v>
      </c>
      <c r="AJ7812">
        <v>0</v>
      </c>
      <c r="AK7812">
        <v>117</v>
      </c>
      <c r="AL7812">
        <v>1</v>
      </c>
      <c r="AM7812">
        <v>100</v>
      </c>
      <c r="AN7812">
        <v>5</v>
      </c>
    </row>
    <row r="7813" spans="1:40" x14ac:dyDescent="0.25">
      <c r="A7813" s="34">
        <v>40769</v>
      </c>
      <c r="B7813" s="220">
        <v>0.99652777777777779</v>
      </c>
      <c r="C7813">
        <v>25.1</v>
      </c>
      <c r="D7813">
        <v>25.1</v>
      </c>
      <c r="E7813">
        <v>25</v>
      </c>
      <c r="F7813">
        <v>69</v>
      </c>
      <c r="G7813">
        <v>19</v>
      </c>
      <c r="H7813">
        <v>0</v>
      </c>
      <c r="I7813" t="s">
        <v>337</v>
      </c>
      <c r="J7813">
        <v>0</v>
      </c>
      <c r="K7813">
        <v>0</v>
      </c>
      <c r="L7813" t="s">
        <v>337</v>
      </c>
      <c r="M7813">
        <v>25.1</v>
      </c>
      <c r="N7813">
        <v>26.1</v>
      </c>
      <c r="O7813">
        <v>26.1</v>
      </c>
      <c r="P7813" t="s">
        <v>337</v>
      </c>
      <c r="Q7813">
        <v>753.9</v>
      </c>
      <c r="R7813">
        <v>0</v>
      </c>
      <c r="S7813">
        <v>0</v>
      </c>
      <c r="T7813">
        <v>0</v>
      </c>
      <c r="U7813">
        <v>0</v>
      </c>
      <c r="V7813">
        <v>0</v>
      </c>
      <c r="W7813">
        <v>0</v>
      </c>
      <c r="X7813">
        <v>0</v>
      </c>
      <c r="Y7813">
        <v>0</v>
      </c>
      <c r="Z7813">
        <v>0</v>
      </c>
      <c r="AA7813">
        <v>2.3E-2</v>
      </c>
      <c r="AB7813">
        <v>22.6</v>
      </c>
      <c r="AC7813">
        <v>58</v>
      </c>
      <c r="AD7813">
        <v>13.9</v>
      </c>
      <c r="AE7813">
        <v>22.6</v>
      </c>
      <c r="AF7813">
        <v>10.65</v>
      </c>
      <c r="AG7813">
        <v>7.2800000000000004E-2</v>
      </c>
      <c r="AH7813" t="s">
        <v>337</v>
      </c>
      <c r="AI7813" t="s">
        <v>337</v>
      </c>
      <c r="AJ7813">
        <v>0</v>
      </c>
      <c r="AK7813">
        <v>117</v>
      </c>
      <c r="AL7813">
        <v>1</v>
      </c>
      <c r="AM7813">
        <v>100</v>
      </c>
      <c r="AN7813">
        <v>5</v>
      </c>
    </row>
    <row r="7814" spans="1:40" x14ac:dyDescent="0.25">
      <c r="A7814" s="34">
        <v>40770</v>
      </c>
      <c r="B7814" s="220">
        <v>0</v>
      </c>
      <c r="C7814">
        <v>25</v>
      </c>
      <c r="D7814">
        <v>25</v>
      </c>
      <c r="E7814">
        <v>25</v>
      </c>
      <c r="F7814">
        <v>70</v>
      </c>
      <c r="G7814">
        <v>19.100000000000001</v>
      </c>
      <c r="H7814">
        <v>0</v>
      </c>
      <c r="I7814" t="s">
        <v>337</v>
      </c>
      <c r="J7814">
        <v>0</v>
      </c>
      <c r="K7814">
        <v>0</v>
      </c>
      <c r="L7814" t="s">
        <v>337</v>
      </c>
      <c r="M7814">
        <v>25</v>
      </c>
      <c r="N7814">
        <v>26.1</v>
      </c>
      <c r="O7814">
        <v>26.1</v>
      </c>
      <c r="P7814" t="s">
        <v>337</v>
      </c>
      <c r="Q7814">
        <v>753.8</v>
      </c>
      <c r="R7814">
        <v>0</v>
      </c>
      <c r="S7814">
        <v>0</v>
      </c>
      <c r="T7814">
        <v>0</v>
      </c>
      <c r="U7814">
        <v>0</v>
      </c>
      <c r="V7814">
        <v>0</v>
      </c>
      <c r="W7814">
        <v>0</v>
      </c>
      <c r="X7814">
        <v>0</v>
      </c>
      <c r="Y7814">
        <v>0</v>
      </c>
      <c r="Z7814">
        <v>0</v>
      </c>
      <c r="AA7814">
        <v>2.3E-2</v>
      </c>
      <c r="AB7814">
        <v>22.7</v>
      </c>
      <c r="AC7814">
        <v>55</v>
      </c>
      <c r="AD7814">
        <v>13.2</v>
      </c>
      <c r="AE7814">
        <v>22.6</v>
      </c>
      <c r="AF7814">
        <v>10.09</v>
      </c>
      <c r="AG7814">
        <v>7.2800000000000004E-2</v>
      </c>
      <c r="AH7814" t="s">
        <v>337</v>
      </c>
      <c r="AI7814" t="s">
        <v>337</v>
      </c>
      <c r="AJ7814">
        <v>1E-3</v>
      </c>
      <c r="AK7814">
        <v>117</v>
      </c>
      <c r="AL7814">
        <v>1</v>
      </c>
      <c r="AM7814">
        <v>100</v>
      </c>
      <c r="AN7814">
        <v>5</v>
      </c>
    </row>
    <row r="7815" spans="1:40" x14ac:dyDescent="0.25">
      <c r="A7815" s="34">
        <v>40770</v>
      </c>
      <c r="B7815" s="220">
        <v>3.472222222222222E-3</v>
      </c>
      <c r="C7815">
        <v>24.9</v>
      </c>
      <c r="D7815">
        <v>25</v>
      </c>
      <c r="E7815">
        <v>24.9</v>
      </c>
      <c r="F7815">
        <v>70</v>
      </c>
      <c r="G7815">
        <v>19.100000000000001</v>
      </c>
      <c r="H7815">
        <v>0</v>
      </c>
      <c r="I7815" t="s">
        <v>337</v>
      </c>
      <c r="J7815">
        <v>0</v>
      </c>
      <c r="K7815">
        <v>0</v>
      </c>
      <c r="L7815" t="s">
        <v>337</v>
      </c>
      <c r="M7815">
        <v>24.9</v>
      </c>
      <c r="N7815">
        <v>26</v>
      </c>
      <c r="O7815">
        <v>26</v>
      </c>
      <c r="P7815" t="s">
        <v>337</v>
      </c>
      <c r="Q7815">
        <v>753.8</v>
      </c>
      <c r="R7815">
        <v>0</v>
      </c>
      <c r="S7815">
        <v>0</v>
      </c>
      <c r="T7815">
        <v>0</v>
      </c>
      <c r="U7815">
        <v>0</v>
      </c>
      <c r="V7815">
        <v>0</v>
      </c>
      <c r="W7815">
        <v>0</v>
      </c>
      <c r="X7815">
        <v>0</v>
      </c>
      <c r="Y7815">
        <v>0</v>
      </c>
      <c r="Z7815">
        <v>0</v>
      </c>
      <c r="AA7815">
        <v>2.3E-2</v>
      </c>
      <c r="AB7815">
        <v>22.7</v>
      </c>
      <c r="AC7815">
        <v>53</v>
      </c>
      <c r="AD7815">
        <v>12.6</v>
      </c>
      <c r="AE7815">
        <v>22.5</v>
      </c>
      <c r="AF7815">
        <v>9.74</v>
      </c>
      <c r="AG7815">
        <v>7.2900000000000006E-2</v>
      </c>
      <c r="AH7815" t="s">
        <v>337</v>
      </c>
      <c r="AI7815" t="s">
        <v>337</v>
      </c>
      <c r="AJ7815">
        <v>0</v>
      </c>
      <c r="AK7815">
        <v>116</v>
      </c>
      <c r="AL7815">
        <v>1</v>
      </c>
      <c r="AM7815">
        <v>100</v>
      </c>
      <c r="AN7815">
        <v>5</v>
      </c>
    </row>
    <row r="7816" spans="1:40" x14ac:dyDescent="0.25">
      <c r="A7816" s="34">
        <v>40770</v>
      </c>
      <c r="B7816" s="220">
        <v>6.9444444444444441E-3</v>
      </c>
      <c r="C7816">
        <v>24.9</v>
      </c>
      <c r="D7816">
        <v>24.9</v>
      </c>
      <c r="E7816">
        <v>24.9</v>
      </c>
      <c r="F7816">
        <v>71</v>
      </c>
      <c r="G7816">
        <v>19.3</v>
      </c>
      <c r="H7816">
        <v>0</v>
      </c>
      <c r="I7816" t="s">
        <v>337</v>
      </c>
      <c r="J7816">
        <v>0</v>
      </c>
      <c r="K7816">
        <v>0</v>
      </c>
      <c r="L7816" t="s">
        <v>337</v>
      </c>
      <c r="M7816">
        <v>24.9</v>
      </c>
      <c r="N7816">
        <v>26</v>
      </c>
      <c r="O7816">
        <v>26</v>
      </c>
      <c r="P7816" t="s">
        <v>337</v>
      </c>
      <c r="Q7816">
        <v>753.8</v>
      </c>
      <c r="R7816">
        <v>0</v>
      </c>
      <c r="S7816">
        <v>0</v>
      </c>
      <c r="T7816">
        <v>0</v>
      </c>
      <c r="U7816">
        <v>0</v>
      </c>
      <c r="V7816">
        <v>0</v>
      </c>
      <c r="W7816">
        <v>0</v>
      </c>
      <c r="X7816">
        <v>0</v>
      </c>
      <c r="Y7816">
        <v>0</v>
      </c>
      <c r="Z7816">
        <v>0</v>
      </c>
      <c r="AA7816">
        <v>2.3E-2</v>
      </c>
      <c r="AB7816">
        <v>22.6</v>
      </c>
      <c r="AC7816">
        <v>51</v>
      </c>
      <c r="AD7816">
        <v>11.9</v>
      </c>
      <c r="AE7816">
        <v>22.2</v>
      </c>
      <c r="AF7816">
        <v>9.4</v>
      </c>
      <c r="AG7816">
        <v>7.2900000000000006E-2</v>
      </c>
      <c r="AH7816" t="s">
        <v>337</v>
      </c>
      <c r="AI7816" t="s">
        <v>337</v>
      </c>
      <c r="AJ7816">
        <v>0</v>
      </c>
      <c r="AK7816">
        <v>117</v>
      </c>
      <c r="AL7816">
        <v>1</v>
      </c>
      <c r="AM7816">
        <v>100</v>
      </c>
      <c r="AN7816">
        <v>5</v>
      </c>
    </row>
    <row r="7817" spans="1:40" x14ac:dyDescent="0.25">
      <c r="A7817" s="34">
        <v>40770</v>
      </c>
      <c r="B7817" s="220">
        <v>1.0416666666666666E-2</v>
      </c>
      <c r="C7817">
        <v>24.8</v>
      </c>
      <c r="D7817">
        <v>24.9</v>
      </c>
      <c r="E7817">
        <v>24.8</v>
      </c>
      <c r="F7817">
        <v>72</v>
      </c>
      <c r="G7817">
        <v>19.399999999999999</v>
      </c>
      <c r="H7817">
        <v>0</v>
      </c>
      <c r="I7817" t="s">
        <v>337</v>
      </c>
      <c r="J7817">
        <v>0</v>
      </c>
      <c r="K7817">
        <v>0</v>
      </c>
      <c r="L7817" t="s">
        <v>337</v>
      </c>
      <c r="M7817">
        <v>24.8</v>
      </c>
      <c r="N7817">
        <v>26</v>
      </c>
      <c r="O7817">
        <v>26</v>
      </c>
      <c r="P7817" t="s">
        <v>337</v>
      </c>
      <c r="Q7817">
        <v>753.8</v>
      </c>
      <c r="R7817">
        <v>0</v>
      </c>
      <c r="S7817">
        <v>0</v>
      </c>
      <c r="T7817">
        <v>0</v>
      </c>
      <c r="U7817">
        <v>0</v>
      </c>
      <c r="V7817">
        <v>0</v>
      </c>
      <c r="W7817">
        <v>0</v>
      </c>
      <c r="X7817">
        <v>0</v>
      </c>
      <c r="Y7817">
        <v>0</v>
      </c>
      <c r="Z7817">
        <v>0</v>
      </c>
      <c r="AA7817">
        <v>2.3E-2</v>
      </c>
      <c r="AB7817">
        <v>22.4</v>
      </c>
      <c r="AC7817">
        <v>50</v>
      </c>
      <c r="AD7817">
        <v>11.5</v>
      </c>
      <c r="AE7817">
        <v>22.1</v>
      </c>
      <c r="AF7817">
        <v>9.25</v>
      </c>
      <c r="AG7817">
        <v>7.2999999999999995E-2</v>
      </c>
      <c r="AH7817" t="s">
        <v>337</v>
      </c>
      <c r="AI7817" t="s">
        <v>337</v>
      </c>
      <c r="AJ7817">
        <v>0</v>
      </c>
      <c r="AK7817">
        <v>117</v>
      </c>
      <c r="AL7817">
        <v>1</v>
      </c>
      <c r="AM7817">
        <v>100</v>
      </c>
      <c r="AN7817">
        <v>5</v>
      </c>
    </row>
    <row r="7818" spans="1:40" x14ac:dyDescent="0.25">
      <c r="A7818" s="34">
        <v>40770</v>
      </c>
      <c r="B7818" s="220">
        <v>1.3888888888888888E-2</v>
      </c>
      <c r="C7818">
        <v>24.7</v>
      </c>
      <c r="D7818">
        <v>24.8</v>
      </c>
      <c r="E7818">
        <v>24.7</v>
      </c>
      <c r="F7818">
        <v>72</v>
      </c>
      <c r="G7818">
        <v>19.3</v>
      </c>
      <c r="H7818">
        <v>0</v>
      </c>
      <c r="I7818" t="s">
        <v>337</v>
      </c>
      <c r="J7818">
        <v>0</v>
      </c>
      <c r="K7818">
        <v>0</v>
      </c>
      <c r="L7818" t="s">
        <v>337</v>
      </c>
      <c r="M7818">
        <v>24.7</v>
      </c>
      <c r="N7818">
        <v>25.8</v>
      </c>
      <c r="O7818">
        <v>25.8</v>
      </c>
      <c r="P7818" t="s">
        <v>337</v>
      </c>
      <c r="Q7818">
        <v>753.8</v>
      </c>
      <c r="R7818">
        <v>0</v>
      </c>
      <c r="S7818">
        <v>0</v>
      </c>
      <c r="T7818">
        <v>0</v>
      </c>
      <c r="U7818">
        <v>0</v>
      </c>
      <c r="V7818">
        <v>0</v>
      </c>
      <c r="W7818">
        <v>0</v>
      </c>
      <c r="X7818">
        <v>0</v>
      </c>
      <c r="Y7818">
        <v>0</v>
      </c>
      <c r="Z7818">
        <v>0</v>
      </c>
      <c r="AA7818">
        <v>2.1999999999999999E-2</v>
      </c>
      <c r="AB7818">
        <v>22.4</v>
      </c>
      <c r="AC7818">
        <v>51</v>
      </c>
      <c r="AD7818">
        <v>11.8</v>
      </c>
      <c r="AE7818">
        <v>22</v>
      </c>
      <c r="AF7818">
        <v>9.4</v>
      </c>
      <c r="AG7818">
        <v>7.2999999999999995E-2</v>
      </c>
      <c r="AH7818" t="s">
        <v>337</v>
      </c>
      <c r="AI7818" t="s">
        <v>337</v>
      </c>
      <c r="AJ7818">
        <v>0</v>
      </c>
      <c r="AK7818">
        <v>117</v>
      </c>
      <c r="AL7818">
        <v>1</v>
      </c>
      <c r="AM7818">
        <v>100</v>
      </c>
      <c r="AN7818">
        <v>5</v>
      </c>
    </row>
    <row r="7819" spans="1:40" x14ac:dyDescent="0.25">
      <c r="A7819" s="34">
        <v>40770</v>
      </c>
      <c r="B7819" s="220">
        <v>1.7361111111111112E-2</v>
      </c>
      <c r="C7819">
        <v>24.6</v>
      </c>
      <c r="D7819">
        <v>24.7</v>
      </c>
      <c r="E7819">
        <v>24.6</v>
      </c>
      <c r="F7819">
        <v>73</v>
      </c>
      <c r="G7819">
        <v>19.399999999999999</v>
      </c>
      <c r="H7819">
        <v>0</v>
      </c>
      <c r="I7819" t="s">
        <v>338</v>
      </c>
      <c r="J7819">
        <v>0</v>
      </c>
      <c r="K7819">
        <v>1</v>
      </c>
      <c r="L7819" t="s">
        <v>338</v>
      </c>
      <c r="M7819">
        <v>24.6</v>
      </c>
      <c r="N7819">
        <v>25.8</v>
      </c>
      <c r="O7819">
        <v>25.8</v>
      </c>
      <c r="P7819" t="s">
        <v>337</v>
      </c>
      <c r="Q7819">
        <v>753.8</v>
      </c>
      <c r="R7819">
        <v>0</v>
      </c>
      <c r="S7819">
        <v>0</v>
      </c>
      <c r="T7819">
        <v>0</v>
      </c>
      <c r="U7819">
        <v>0</v>
      </c>
      <c r="V7819">
        <v>0</v>
      </c>
      <c r="W7819">
        <v>0</v>
      </c>
      <c r="X7819">
        <v>0</v>
      </c>
      <c r="Y7819">
        <v>0</v>
      </c>
      <c r="Z7819">
        <v>0</v>
      </c>
      <c r="AA7819">
        <v>2.1999999999999999E-2</v>
      </c>
      <c r="AB7819">
        <v>22.4</v>
      </c>
      <c r="AC7819">
        <v>55</v>
      </c>
      <c r="AD7819">
        <v>12.9</v>
      </c>
      <c r="AE7819">
        <v>22.2</v>
      </c>
      <c r="AF7819">
        <v>10.1</v>
      </c>
      <c r="AG7819">
        <v>7.2900000000000006E-2</v>
      </c>
      <c r="AH7819" t="s">
        <v>337</v>
      </c>
      <c r="AI7819" t="s">
        <v>337</v>
      </c>
      <c r="AJ7819">
        <v>0</v>
      </c>
      <c r="AK7819">
        <v>117</v>
      </c>
      <c r="AL7819">
        <v>1</v>
      </c>
      <c r="AM7819">
        <v>100</v>
      </c>
      <c r="AN7819">
        <v>5</v>
      </c>
    </row>
    <row r="7820" spans="1:40" x14ac:dyDescent="0.25">
      <c r="A7820" s="34">
        <v>40770</v>
      </c>
      <c r="B7820" s="220">
        <v>2.0833333333333332E-2</v>
      </c>
      <c r="C7820">
        <v>24.6</v>
      </c>
      <c r="D7820">
        <v>24.6</v>
      </c>
      <c r="E7820">
        <v>24.6</v>
      </c>
      <c r="F7820">
        <v>71</v>
      </c>
      <c r="G7820">
        <v>18.899999999999999</v>
      </c>
      <c r="H7820">
        <v>0</v>
      </c>
      <c r="I7820" t="s">
        <v>337</v>
      </c>
      <c r="J7820">
        <v>0</v>
      </c>
      <c r="K7820">
        <v>0</v>
      </c>
      <c r="L7820" t="s">
        <v>337</v>
      </c>
      <c r="M7820">
        <v>24.6</v>
      </c>
      <c r="N7820">
        <v>25.6</v>
      </c>
      <c r="O7820">
        <v>25.6</v>
      </c>
      <c r="P7820" t="s">
        <v>337</v>
      </c>
      <c r="Q7820">
        <v>753.8</v>
      </c>
      <c r="R7820">
        <v>0</v>
      </c>
      <c r="S7820">
        <v>0</v>
      </c>
      <c r="T7820">
        <v>0</v>
      </c>
      <c r="U7820">
        <v>0</v>
      </c>
      <c r="V7820">
        <v>0</v>
      </c>
      <c r="W7820">
        <v>0</v>
      </c>
      <c r="X7820">
        <v>0</v>
      </c>
      <c r="Y7820">
        <v>0</v>
      </c>
      <c r="Z7820">
        <v>0</v>
      </c>
      <c r="AA7820">
        <v>2.1999999999999999E-2</v>
      </c>
      <c r="AB7820">
        <v>22.4</v>
      </c>
      <c r="AC7820">
        <v>57</v>
      </c>
      <c r="AD7820">
        <v>13.5</v>
      </c>
      <c r="AE7820">
        <v>22.4</v>
      </c>
      <c r="AF7820">
        <v>10.45</v>
      </c>
      <c r="AG7820">
        <v>7.2800000000000004E-2</v>
      </c>
      <c r="AH7820" t="s">
        <v>337</v>
      </c>
      <c r="AI7820" t="s">
        <v>337</v>
      </c>
      <c r="AJ7820">
        <v>0</v>
      </c>
      <c r="AK7820">
        <v>117</v>
      </c>
      <c r="AL7820">
        <v>1</v>
      </c>
      <c r="AM7820">
        <v>100</v>
      </c>
      <c r="AN7820">
        <v>5</v>
      </c>
    </row>
    <row r="7821" spans="1:40" x14ac:dyDescent="0.25">
      <c r="A7821" s="34">
        <v>40770</v>
      </c>
      <c r="B7821" s="220">
        <v>2.4305555555555556E-2</v>
      </c>
      <c r="C7821">
        <v>24.6</v>
      </c>
      <c r="D7821">
        <v>24.6</v>
      </c>
      <c r="E7821">
        <v>24.6</v>
      </c>
      <c r="F7821">
        <v>70</v>
      </c>
      <c r="G7821">
        <v>18.8</v>
      </c>
      <c r="H7821">
        <v>0</v>
      </c>
      <c r="I7821" t="s">
        <v>337</v>
      </c>
      <c r="J7821">
        <v>0</v>
      </c>
      <c r="K7821">
        <v>0</v>
      </c>
      <c r="L7821" t="s">
        <v>337</v>
      </c>
      <c r="M7821">
        <v>24.6</v>
      </c>
      <c r="N7821">
        <v>25.6</v>
      </c>
      <c r="O7821">
        <v>25.6</v>
      </c>
      <c r="P7821" t="s">
        <v>337</v>
      </c>
      <c r="Q7821">
        <v>753.8</v>
      </c>
      <c r="R7821">
        <v>0</v>
      </c>
      <c r="S7821">
        <v>0</v>
      </c>
      <c r="T7821">
        <v>0</v>
      </c>
      <c r="U7821">
        <v>0</v>
      </c>
      <c r="V7821">
        <v>0</v>
      </c>
      <c r="W7821">
        <v>0</v>
      </c>
      <c r="X7821">
        <v>0</v>
      </c>
      <c r="Y7821">
        <v>0</v>
      </c>
      <c r="Z7821">
        <v>0</v>
      </c>
      <c r="AA7821">
        <v>2.1999999999999999E-2</v>
      </c>
      <c r="AB7821">
        <v>22.6</v>
      </c>
      <c r="AC7821">
        <v>59</v>
      </c>
      <c r="AD7821">
        <v>14.1</v>
      </c>
      <c r="AE7821">
        <v>22.6</v>
      </c>
      <c r="AF7821">
        <v>10.85</v>
      </c>
      <c r="AG7821">
        <v>7.2800000000000004E-2</v>
      </c>
      <c r="AH7821" t="s">
        <v>337</v>
      </c>
      <c r="AI7821" t="s">
        <v>337</v>
      </c>
      <c r="AJ7821">
        <v>0</v>
      </c>
      <c r="AK7821">
        <v>117</v>
      </c>
      <c r="AL7821">
        <v>1</v>
      </c>
      <c r="AM7821">
        <v>100</v>
      </c>
      <c r="AN7821">
        <v>5</v>
      </c>
    </row>
    <row r="7822" spans="1:40" x14ac:dyDescent="0.25">
      <c r="A7822" s="34">
        <v>40770</v>
      </c>
      <c r="B7822" s="220">
        <v>2.7777777777777776E-2</v>
      </c>
      <c r="C7822">
        <v>24.7</v>
      </c>
      <c r="D7822">
        <v>24.7</v>
      </c>
      <c r="E7822">
        <v>24.6</v>
      </c>
      <c r="F7822">
        <v>70</v>
      </c>
      <c r="G7822">
        <v>18.8</v>
      </c>
      <c r="H7822">
        <v>0</v>
      </c>
      <c r="I7822" t="s">
        <v>337</v>
      </c>
      <c r="J7822">
        <v>0</v>
      </c>
      <c r="K7822">
        <v>0</v>
      </c>
      <c r="L7822" t="s">
        <v>337</v>
      </c>
      <c r="M7822">
        <v>24.7</v>
      </c>
      <c r="N7822">
        <v>25.7</v>
      </c>
      <c r="O7822">
        <v>25.7</v>
      </c>
      <c r="P7822" t="s">
        <v>337</v>
      </c>
      <c r="Q7822">
        <v>753.8</v>
      </c>
      <c r="R7822">
        <v>0</v>
      </c>
      <c r="S7822">
        <v>0</v>
      </c>
      <c r="T7822">
        <v>0</v>
      </c>
      <c r="U7822">
        <v>0</v>
      </c>
      <c r="V7822">
        <v>0</v>
      </c>
      <c r="W7822">
        <v>0</v>
      </c>
      <c r="X7822">
        <v>0</v>
      </c>
      <c r="Y7822">
        <v>0</v>
      </c>
      <c r="Z7822">
        <v>0</v>
      </c>
      <c r="AA7822">
        <v>2.1999999999999999E-2</v>
      </c>
      <c r="AB7822">
        <v>22.7</v>
      </c>
      <c r="AC7822">
        <v>55</v>
      </c>
      <c r="AD7822">
        <v>13.2</v>
      </c>
      <c r="AE7822">
        <v>22.6</v>
      </c>
      <c r="AF7822">
        <v>10.09</v>
      </c>
      <c r="AG7822">
        <v>7.2800000000000004E-2</v>
      </c>
      <c r="AH7822" t="s">
        <v>337</v>
      </c>
      <c r="AI7822" t="s">
        <v>337</v>
      </c>
      <c r="AJ7822">
        <v>0</v>
      </c>
      <c r="AK7822">
        <v>116</v>
      </c>
      <c r="AL7822">
        <v>1</v>
      </c>
      <c r="AM7822">
        <v>100</v>
      </c>
      <c r="AN7822">
        <v>5</v>
      </c>
    </row>
    <row r="7823" spans="1:40" x14ac:dyDescent="0.25">
      <c r="A7823" s="34">
        <v>40770</v>
      </c>
      <c r="B7823" s="220">
        <v>3.125E-2</v>
      </c>
      <c r="C7823">
        <v>24.7</v>
      </c>
      <c r="D7823">
        <v>24.7</v>
      </c>
      <c r="E7823">
        <v>24.7</v>
      </c>
      <c r="F7823">
        <v>71</v>
      </c>
      <c r="G7823">
        <v>19.100000000000001</v>
      </c>
      <c r="H7823">
        <v>0</v>
      </c>
      <c r="I7823" t="s">
        <v>337</v>
      </c>
      <c r="J7823">
        <v>0</v>
      </c>
      <c r="K7823">
        <v>0</v>
      </c>
      <c r="L7823" t="s">
        <v>337</v>
      </c>
      <c r="M7823">
        <v>24.7</v>
      </c>
      <c r="N7823">
        <v>25.8</v>
      </c>
      <c r="O7823">
        <v>25.8</v>
      </c>
      <c r="P7823" t="s">
        <v>337</v>
      </c>
      <c r="Q7823">
        <v>753.8</v>
      </c>
      <c r="R7823">
        <v>0</v>
      </c>
      <c r="S7823">
        <v>0</v>
      </c>
      <c r="T7823">
        <v>0</v>
      </c>
      <c r="U7823">
        <v>0</v>
      </c>
      <c r="V7823">
        <v>0</v>
      </c>
      <c r="W7823">
        <v>0</v>
      </c>
      <c r="X7823">
        <v>0</v>
      </c>
      <c r="Y7823">
        <v>0</v>
      </c>
      <c r="Z7823">
        <v>0</v>
      </c>
      <c r="AA7823">
        <v>2.1999999999999999E-2</v>
      </c>
      <c r="AB7823">
        <v>22.7</v>
      </c>
      <c r="AC7823">
        <v>53</v>
      </c>
      <c r="AD7823">
        <v>12.6</v>
      </c>
      <c r="AE7823">
        <v>22.5</v>
      </c>
      <c r="AF7823">
        <v>9.74</v>
      </c>
      <c r="AG7823">
        <v>7.2900000000000006E-2</v>
      </c>
      <c r="AH7823" t="s">
        <v>337</v>
      </c>
      <c r="AI7823" t="s">
        <v>337</v>
      </c>
      <c r="AJ7823">
        <v>0</v>
      </c>
      <c r="AK7823">
        <v>117</v>
      </c>
      <c r="AL7823">
        <v>1</v>
      </c>
      <c r="AM7823">
        <v>100</v>
      </c>
      <c r="AN7823">
        <v>5</v>
      </c>
    </row>
    <row r="7824" spans="1:40" x14ac:dyDescent="0.25">
      <c r="A7824" s="34">
        <v>40770</v>
      </c>
      <c r="B7824" s="220">
        <v>3.4722222222222224E-2</v>
      </c>
      <c r="C7824">
        <v>24.6</v>
      </c>
      <c r="D7824">
        <v>24.7</v>
      </c>
      <c r="E7824">
        <v>24.6</v>
      </c>
      <c r="F7824">
        <v>72</v>
      </c>
      <c r="G7824">
        <v>19.2</v>
      </c>
      <c r="H7824">
        <v>0</v>
      </c>
      <c r="I7824" t="s">
        <v>337</v>
      </c>
      <c r="J7824">
        <v>0</v>
      </c>
      <c r="K7824">
        <v>0</v>
      </c>
      <c r="L7824" t="s">
        <v>337</v>
      </c>
      <c r="M7824">
        <v>24.6</v>
      </c>
      <c r="N7824">
        <v>25.7</v>
      </c>
      <c r="O7824">
        <v>25.7</v>
      </c>
      <c r="P7824" t="s">
        <v>337</v>
      </c>
      <c r="Q7824">
        <v>753.8</v>
      </c>
      <c r="R7824">
        <v>0</v>
      </c>
      <c r="S7824">
        <v>0</v>
      </c>
      <c r="T7824">
        <v>0</v>
      </c>
      <c r="U7824">
        <v>0</v>
      </c>
      <c r="V7824">
        <v>0</v>
      </c>
      <c r="W7824">
        <v>0</v>
      </c>
      <c r="X7824">
        <v>0</v>
      </c>
      <c r="Y7824">
        <v>0</v>
      </c>
      <c r="Z7824">
        <v>0</v>
      </c>
      <c r="AA7824">
        <v>2.1999999999999999E-2</v>
      </c>
      <c r="AB7824">
        <v>22.6</v>
      </c>
      <c r="AC7824">
        <v>51</v>
      </c>
      <c r="AD7824">
        <v>11.9</v>
      </c>
      <c r="AE7824">
        <v>22.2</v>
      </c>
      <c r="AF7824">
        <v>9.4</v>
      </c>
      <c r="AG7824">
        <v>7.2900000000000006E-2</v>
      </c>
      <c r="AH7824" t="s">
        <v>337</v>
      </c>
      <c r="AI7824" t="s">
        <v>337</v>
      </c>
      <c r="AJ7824">
        <v>0</v>
      </c>
      <c r="AK7824">
        <v>117</v>
      </c>
      <c r="AL7824">
        <v>1</v>
      </c>
      <c r="AM7824">
        <v>100</v>
      </c>
      <c r="AN7824">
        <v>5</v>
      </c>
    </row>
    <row r="7825" spans="1:40" x14ac:dyDescent="0.25">
      <c r="A7825" s="34">
        <v>40770</v>
      </c>
      <c r="B7825" s="220">
        <v>3.8194444444444441E-2</v>
      </c>
      <c r="C7825">
        <v>24.4</v>
      </c>
      <c r="D7825">
        <v>24.6</v>
      </c>
      <c r="E7825">
        <v>24.4</v>
      </c>
      <c r="F7825">
        <v>72</v>
      </c>
      <c r="G7825">
        <v>19.100000000000001</v>
      </c>
      <c r="H7825">
        <v>0</v>
      </c>
      <c r="I7825" t="s">
        <v>337</v>
      </c>
      <c r="J7825">
        <v>0</v>
      </c>
      <c r="K7825">
        <v>0</v>
      </c>
      <c r="L7825" t="s">
        <v>337</v>
      </c>
      <c r="M7825">
        <v>24.4</v>
      </c>
      <c r="N7825">
        <v>25.6</v>
      </c>
      <c r="O7825">
        <v>25.6</v>
      </c>
      <c r="P7825" t="s">
        <v>337</v>
      </c>
      <c r="Q7825">
        <v>753.7</v>
      </c>
      <c r="R7825">
        <v>0</v>
      </c>
      <c r="S7825">
        <v>0</v>
      </c>
      <c r="T7825">
        <v>0</v>
      </c>
      <c r="U7825">
        <v>0</v>
      </c>
      <c r="V7825">
        <v>0</v>
      </c>
      <c r="W7825">
        <v>0</v>
      </c>
      <c r="X7825">
        <v>0</v>
      </c>
      <c r="Y7825">
        <v>0</v>
      </c>
      <c r="Z7825">
        <v>0</v>
      </c>
      <c r="AA7825">
        <v>2.1000000000000001E-2</v>
      </c>
      <c r="AB7825">
        <v>22.4</v>
      </c>
      <c r="AC7825">
        <v>50</v>
      </c>
      <c r="AD7825">
        <v>11.5</v>
      </c>
      <c r="AE7825">
        <v>21.9</v>
      </c>
      <c r="AF7825">
        <v>9.25</v>
      </c>
      <c r="AG7825">
        <v>7.2999999999999995E-2</v>
      </c>
      <c r="AH7825" t="s">
        <v>337</v>
      </c>
      <c r="AI7825" t="s">
        <v>337</v>
      </c>
      <c r="AJ7825">
        <v>0</v>
      </c>
      <c r="AK7825">
        <v>117</v>
      </c>
      <c r="AL7825">
        <v>1</v>
      </c>
      <c r="AM7825">
        <v>100</v>
      </c>
      <c r="AN7825">
        <v>5</v>
      </c>
    </row>
    <row r="7826" spans="1:40" x14ac:dyDescent="0.25">
      <c r="A7826" s="34">
        <v>40770</v>
      </c>
      <c r="B7826" s="220">
        <v>4.1666666666666664E-2</v>
      </c>
      <c r="C7826">
        <v>24.4</v>
      </c>
      <c r="D7826">
        <v>24.4</v>
      </c>
      <c r="E7826">
        <v>24.4</v>
      </c>
      <c r="F7826">
        <v>72</v>
      </c>
      <c r="G7826">
        <v>19.100000000000001</v>
      </c>
      <c r="H7826">
        <v>0</v>
      </c>
      <c r="I7826" t="s">
        <v>337</v>
      </c>
      <c r="J7826">
        <v>0</v>
      </c>
      <c r="K7826">
        <v>0</v>
      </c>
      <c r="L7826" t="s">
        <v>337</v>
      </c>
      <c r="M7826">
        <v>24.4</v>
      </c>
      <c r="N7826">
        <v>25.6</v>
      </c>
      <c r="O7826">
        <v>25.6</v>
      </c>
      <c r="P7826" t="s">
        <v>337</v>
      </c>
      <c r="Q7826">
        <v>753.7</v>
      </c>
      <c r="R7826">
        <v>0</v>
      </c>
      <c r="S7826">
        <v>0</v>
      </c>
      <c r="T7826">
        <v>0</v>
      </c>
      <c r="U7826">
        <v>0</v>
      </c>
      <c r="V7826">
        <v>0</v>
      </c>
      <c r="W7826">
        <v>0</v>
      </c>
      <c r="X7826">
        <v>0</v>
      </c>
      <c r="Y7826">
        <v>0</v>
      </c>
      <c r="Z7826">
        <v>0</v>
      </c>
      <c r="AA7826">
        <v>2.1000000000000001E-2</v>
      </c>
      <c r="AB7826">
        <v>22.3</v>
      </c>
      <c r="AC7826">
        <v>52</v>
      </c>
      <c r="AD7826">
        <v>11.9</v>
      </c>
      <c r="AE7826">
        <v>21.9</v>
      </c>
      <c r="AF7826">
        <v>9.61</v>
      </c>
      <c r="AG7826">
        <v>7.2999999999999995E-2</v>
      </c>
      <c r="AH7826" t="s">
        <v>337</v>
      </c>
      <c r="AI7826" t="s">
        <v>337</v>
      </c>
      <c r="AJ7826">
        <v>1E-3</v>
      </c>
      <c r="AK7826">
        <v>117</v>
      </c>
      <c r="AL7826">
        <v>1</v>
      </c>
      <c r="AM7826">
        <v>100</v>
      </c>
      <c r="AN7826">
        <v>5</v>
      </c>
    </row>
    <row r="7827" spans="1:40" x14ac:dyDescent="0.25">
      <c r="A7827" s="34">
        <v>40770</v>
      </c>
      <c r="B7827" s="220">
        <v>4.5138888888888888E-2</v>
      </c>
      <c r="C7827">
        <v>24.4</v>
      </c>
      <c r="D7827">
        <v>24.4</v>
      </c>
      <c r="E7827">
        <v>24.4</v>
      </c>
      <c r="F7827">
        <v>72</v>
      </c>
      <c r="G7827">
        <v>19.100000000000001</v>
      </c>
      <c r="H7827">
        <v>0</v>
      </c>
      <c r="I7827" t="s">
        <v>337</v>
      </c>
      <c r="J7827">
        <v>0</v>
      </c>
      <c r="K7827">
        <v>0</v>
      </c>
      <c r="L7827" t="s">
        <v>337</v>
      </c>
      <c r="M7827">
        <v>24.4</v>
      </c>
      <c r="N7827">
        <v>25.6</v>
      </c>
      <c r="O7827">
        <v>25.6</v>
      </c>
      <c r="P7827" t="s">
        <v>337</v>
      </c>
      <c r="Q7827">
        <v>753.7</v>
      </c>
      <c r="R7827">
        <v>0</v>
      </c>
      <c r="S7827">
        <v>0</v>
      </c>
      <c r="T7827">
        <v>0</v>
      </c>
      <c r="U7827">
        <v>0</v>
      </c>
      <c r="V7827">
        <v>0</v>
      </c>
      <c r="W7827">
        <v>0</v>
      </c>
      <c r="X7827">
        <v>0</v>
      </c>
      <c r="Y7827">
        <v>0</v>
      </c>
      <c r="Z7827">
        <v>0</v>
      </c>
      <c r="AA7827">
        <v>2.1000000000000001E-2</v>
      </c>
      <c r="AB7827">
        <v>22.3</v>
      </c>
      <c r="AC7827">
        <v>56</v>
      </c>
      <c r="AD7827">
        <v>13.1</v>
      </c>
      <c r="AE7827">
        <v>22.1</v>
      </c>
      <c r="AF7827">
        <v>10.31</v>
      </c>
      <c r="AG7827">
        <v>7.2900000000000006E-2</v>
      </c>
      <c r="AH7827" t="s">
        <v>337</v>
      </c>
      <c r="AI7827" t="s">
        <v>337</v>
      </c>
      <c r="AJ7827">
        <v>0</v>
      </c>
      <c r="AK7827">
        <v>117</v>
      </c>
      <c r="AL7827">
        <v>1</v>
      </c>
      <c r="AM7827">
        <v>100</v>
      </c>
      <c r="AN7827">
        <v>5</v>
      </c>
    </row>
    <row r="7828" spans="1:40" x14ac:dyDescent="0.25">
      <c r="A7828" s="34">
        <v>40770</v>
      </c>
      <c r="B7828" s="220">
        <v>4.8611111111111112E-2</v>
      </c>
      <c r="C7828">
        <v>24.4</v>
      </c>
      <c r="D7828">
        <v>24.4</v>
      </c>
      <c r="E7828">
        <v>24.4</v>
      </c>
      <c r="F7828">
        <v>73</v>
      </c>
      <c r="G7828">
        <v>19.2</v>
      </c>
      <c r="H7828">
        <v>0</v>
      </c>
      <c r="I7828" t="s">
        <v>337</v>
      </c>
      <c r="J7828">
        <v>0</v>
      </c>
      <c r="K7828">
        <v>0</v>
      </c>
      <c r="L7828" t="s">
        <v>337</v>
      </c>
      <c r="M7828">
        <v>24.4</v>
      </c>
      <c r="N7828">
        <v>25.6</v>
      </c>
      <c r="O7828">
        <v>25.6</v>
      </c>
      <c r="P7828" t="s">
        <v>337</v>
      </c>
      <c r="Q7828">
        <v>753.7</v>
      </c>
      <c r="R7828">
        <v>0</v>
      </c>
      <c r="S7828">
        <v>0</v>
      </c>
      <c r="T7828">
        <v>0</v>
      </c>
      <c r="U7828">
        <v>0</v>
      </c>
      <c r="V7828">
        <v>0</v>
      </c>
      <c r="W7828">
        <v>0</v>
      </c>
      <c r="X7828">
        <v>0</v>
      </c>
      <c r="Y7828">
        <v>0</v>
      </c>
      <c r="Z7828">
        <v>0</v>
      </c>
      <c r="AA7828">
        <v>2.1000000000000001E-2</v>
      </c>
      <c r="AB7828">
        <v>22.4</v>
      </c>
      <c r="AC7828">
        <v>58</v>
      </c>
      <c r="AD7828">
        <v>13.8</v>
      </c>
      <c r="AE7828">
        <v>22.4</v>
      </c>
      <c r="AF7828">
        <v>10.65</v>
      </c>
      <c r="AG7828">
        <v>7.2800000000000004E-2</v>
      </c>
      <c r="AH7828" t="s">
        <v>337</v>
      </c>
      <c r="AI7828" t="s">
        <v>337</v>
      </c>
      <c r="AJ7828">
        <v>0</v>
      </c>
      <c r="AK7828">
        <v>116</v>
      </c>
      <c r="AL7828">
        <v>1</v>
      </c>
      <c r="AM7828">
        <v>100</v>
      </c>
      <c r="AN7828">
        <v>5</v>
      </c>
    </row>
    <row r="7829" spans="1:40" x14ac:dyDescent="0.25">
      <c r="A7829" s="34">
        <v>40770</v>
      </c>
      <c r="B7829" s="220">
        <v>5.2083333333333336E-2</v>
      </c>
      <c r="C7829">
        <v>24.3</v>
      </c>
      <c r="D7829">
        <v>24.4</v>
      </c>
      <c r="E7829">
        <v>24.3</v>
      </c>
      <c r="F7829">
        <v>73</v>
      </c>
      <c r="G7829">
        <v>19.2</v>
      </c>
      <c r="H7829">
        <v>0</v>
      </c>
      <c r="I7829" t="s">
        <v>337</v>
      </c>
      <c r="J7829">
        <v>0</v>
      </c>
      <c r="K7829">
        <v>0</v>
      </c>
      <c r="L7829" t="s">
        <v>337</v>
      </c>
      <c r="M7829">
        <v>24.3</v>
      </c>
      <c r="N7829">
        <v>25.5</v>
      </c>
      <c r="O7829">
        <v>25.5</v>
      </c>
      <c r="P7829" t="s">
        <v>337</v>
      </c>
      <c r="Q7829">
        <v>753.7</v>
      </c>
      <c r="R7829">
        <v>0</v>
      </c>
      <c r="S7829">
        <v>0</v>
      </c>
      <c r="T7829">
        <v>0</v>
      </c>
      <c r="U7829">
        <v>0</v>
      </c>
      <c r="V7829">
        <v>0</v>
      </c>
      <c r="W7829">
        <v>0</v>
      </c>
      <c r="X7829">
        <v>0</v>
      </c>
      <c r="Y7829">
        <v>0</v>
      </c>
      <c r="Z7829">
        <v>0</v>
      </c>
      <c r="AA7829">
        <v>2.1000000000000001E-2</v>
      </c>
      <c r="AB7829">
        <v>22.6</v>
      </c>
      <c r="AC7829">
        <v>58</v>
      </c>
      <c r="AD7829">
        <v>13.9</v>
      </c>
      <c r="AE7829">
        <v>22.6</v>
      </c>
      <c r="AF7829">
        <v>10.65</v>
      </c>
      <c r="AG7829">
        <v>7.2800000000000004E-2</v>
      </c>
      <c r="AH7829" t="s">
        <v>337</v>
      </c>
      <c r="AI7829" t="s">
        <v>337</v>
      </c>
      <c r="AJ7829">
        <v>0</v>
      </c>
      <c r="AK7829">
        <v>117</v>
      </c>
      <c r="AL7829">
        <v>1</v>
      </c>
      <c r="AM7829">
        <v>100</v>
      </c>
      <c r="AN7829">
        <v>5</v>
      </c>
    </row>
    <row r="7830" spans="1:40" x14ac:dyDescent="0.25">
      <c r="A7830" s="34">
        <v>40770</v>
      </c>
      <c r="B7830" s="220">
        <v>5.5555555555555552E-2</v>
      </c>
      <c r="C7830">
        <v>24.2</v>
      </c>
      <c r="D7830">
        <v>24.3</v>
      </c>
      <c r="E7830">
        <v>24.2</v>
      </c>
      <c r="F7830">
        <v>73</v>
      </c>
      <c r="G7830">
        <v>19.100000000000001</v>
      </c>
      <c r="H7830">
        <v>0</v>
      </c>
      <c r="I7830" t="s">
        <v>338</v>
      </c>
      <c r="J7830">
        <v>0</v>
      </c>
      <c r="K7830">
        <v>1</v>
      </c>
      <c r="L7830" t="s">
        <v>338</v>
      </c>
      <c r="M7830">
        <v>24.2</v>
      </c>
      <c r="N7830">
        <v>25.4</v>
      </c>
      <c r="O7830">
        <v>25.4</v>
      </c>
      <c r="P7830" t="s">
        <v>337</v>
      </c>
      <c r="Q7830">
        <v>753.6</v>
      </c>
      <c r="R7830">
        <v>0</v>
      </c>
      <c r="S7830">
        <v>0</v>
      </c>
      <c r="T7830">
        <v>0</v>
      </c>
      <c r="U7830">
        <v>0</v>
      </c>
      <c r="V7830">
        <v>0</v>
      </c>
      <c r="W7830">
        <v>0</v>
      </c>
      <c r="X7830">
        <v>0</v>
      </c>
      <c r="Y7830">
        <v>0</v>
      </c>
      <c r="Z7830">
        <v>0</v>
      </c>
      <c r="AA7830">
        <v>0.02</v>
      </c>
      <c r="AB7830">
        <v>22.7</v>
      </c>
      <c r="AC7830">
        <v>55</v>
      </c>
      <c r="AD7830">
        <v>13.2</v>
      </c>
      <c r="AE7830">
        <v>22.6</v>
      </c>
      <c r="AF7830">
        <v>10.09</v>
      </c>
      <c r="AG7830">
        <v>7.2800000000000004E-2</v>
      </c>
      <c r="AH7830" t="s">
        <v>337</v>
      </c>
      <c r="AI7830" t="s">
        <v>337</v>
      </c>
      <c r="AJ7830">
        <v>0</v>
      </c>
      <c r="AK7830">
        <v>117</v>
      </c>
      <c r="AL7830">
        <v>1</v>
      </c>
      <c r="AM7830">
        <v>100</v>
      </c>
      <c r="AN7830">
        <v>5</v>
      </c>
    </row>
    <row r="7831" spans="1:40" x14ac:dyDescent="0.25">
      <c r="A7831" s="34">
        <v>40770</v>
      </c>
      <c r="B7831" s="220">
        <v>5.9027777777777783E-2</v>
      </c>
      <c r="C7831">
        <v>24.2</v>
      </c>
      <c r="D7831">
        <v>24.2</v>
      </c>
      <c r="E7831">
        <v>24.2</v>
      </c>
      <c r="F7831">
        <v>74</v>
      </c>
      <c r="G7831">
        <v>19.2</v>
      </c>
      <c r="H7831">
        <v>0</v>
      </c>
      <c r="I7831" t="s">
        <v>338</v>
      </c>
      <c r="J7831">
        <v>0</v>
      </c>
      <c r="K7831">
        <v>1</v>
      </c>
      <c r="L7831" t="s">
        <v>338</v>
      </c>
      <c r="M7831">
        <v>24.2</v>
      </c>
      <c r="N7831">
        <v>25.3</v>
      </c>
      <c r="O7831">
        <v>25.3</v>
      </c>
      <c r="P7831" t="s">
        <v>337</v>
      </c>
      <c r="Q7831">
        <v>753.6</v>
      </c>
      <c r="R7831">
        <v>0</v>
      </c>
      <c r="S7831">
        <v>0</v>
      </c>
      <c r="T7831">
        <v>0</v>
      </c>
      <c r="U7831">
        <v>0</v>
      </c>
      <c r="V7831">
        <v>0</v>
      </c>
      <c r="W7831">
        <v>0</v>
      </c>
      <c r="X7831">
        <v>0</v>
      </c>
      <c r="Y7831">
        <v>0</v>
      </c>
      <c r="Z7831">
        <v>0</v>
      </c>
      <c r="AA7831">
        <v>0.02</v>
      </c>
      <c r="AB7831">
        <v>22.6</v>
      </c>
      <c r="AC7831">
        <v>53</v>
      </c>
      <c r="AD7831">
        <v>12.5</v>
      </c>
      <c r="AE7831">
        <v>22.3</v>
      </c>
      <c r="AF7831">
        <v>9.75</v>
      </c>
      <c r="AG7831">
        <v>7.2900000000000006E-2</v>
      </c>
      <c r="AH7831" t="s">
        <v>337</v>
      </c>
      <c r="AI7831" t="s">
        <v>337</v>
      </c>
      <c r="AJ7831">
        <v>0</v>
      </c>
      <c r="AK7831">
        <v>118</v>
      </c>
      <c r="AL7831">
        <v>1</v>
      </c>
      <c r="AM7831">
        <v>100</v>
      </c>
      <c r="AN7831">
        <v>5</v>
      </c>
    </row>
    <row r="7832" spans="1:40" x14ac:dyDescent="0.25">
      <c r="A7832" s="34">
        <v>40770</v>
      </c>
      <c r="B7832" s="220">
        <v>6.25E-2</v>
      </c>
      <c r="C7832">
        <v>24.1</v>
      </c>
      <c r="D7832">
        <v>24.2</v>
      </c>
      <c r="E7832">
        <v>24.1</v>
      </c>
      <c r="F7832">
        <v>74</v>
      </c>
      <c r="G7832">
        <v>19.2</v>
      </c>
      <c r="H7832">
        <v>0</v>
      </c>
      <c r="I7832" t="s">
        <v>338</v>
      </c>
      <c r="J7832">
        <v>0</v>
      </c>
      <c r="K7832">
        <v>1</v>
      </c>
      <c r="L7832" t="s">
        <v>338</v>
      </c>
      <c r="M7832">
        <v>24.1</v>
      </c>
      <c r="N7832">
        <v>25.3</v>
      </c>
      <c r="O7832">
        <v>25.3</v>
      </c>
      <c r="P7832" t="s">
        <v>337</v>
      </c>
      <c r="Q7832">
        <v>753.5</v>
      </c>
      <c r="R7832">
        <v>0</v>
      </c>
      <c r="S7832">
        <v>0</v>
      </c>
      <c r="T7832">
        <v>0</v>
      </c>
      <c r="U7832">
        <v>0</v>
      </c>
      <c r="V7832">
        <v>0</v>
      </c>
      <c r="W7832">
        <v>0</v>
      </c>
      <c r="X7832">
        <v>0</v>
      </c>
      <c r="Y7832">
        <v>0</v>
      </c>
      <c r="Z7832">
        <v>0</v>
      </c>
      <c r="AA7832">
        <v>0.02</v>
      </c>
      <c r="AB7832">
        <v>22.4</v>
      </c>
      <c r="AC7832">
        <v>51</v>
      </c>
      <c r="AD7832">
        <v>11.8</v>
      </c>
      <c r="AE7832">
        <v>22.1</v>
      </c>
      <c r="AF7832">
        <v>9.4</v>
      </c>
      <c r="AG7832">
        <v>7.2900000000000006E-2</v>
      </c>
      <c r="AH7832" t="s">
        <v>337</v>
      </c>
      <c r="AI7832" t="s">
        <v>337</v>
      </c>
      <c r="AJ7832">
        <v>0</v>
      </c>
      <c r="AK7832">
        <v>117</v>
      </c>
      <c r="AL7832">
        <v>1</v>
      </c>
      <c r="AM7832">
        <v>100</v>
      </c>
      <c r="AN7832">
        <v>5</v>
      </c>
    </row>
    <row r="7833" spans="1:40" x14ac:dyDescent="0.25">
      <c r="A7833" s="34">
        <v>40770</v>
      </c>
      <c r="B7833" s="220">
        <v>6.5972222222222224E-2</v>
      </c>
      <c r="C7833">
        <v>24.1</v>
      </c>
      <c r="D7833">
        <v>24.1</v>
      </c>
      <c r="E7833">
        <v>24.1</v>
      </c>
      <c r="F7833">
        <v>74</v>
      </c>
      <c r="G7833">
        <v>19.100000000000001</v>
      </c>
      <c r="H7833">
        <v>0</v>
      </c>
      <c r="I7833" t="s">
        <v>338</v>
      </c>
      <c r="J7833">
        <v>0</v>
      </c>
      <c r="K7833">
        <v>1</v>
      </c>
      <c r="L7833" t="s">
        <v>338</v>
      </c>
      <c r="M7833">
        <v>24.1</v>
      </c>
      <c r="N7833">
        <v>25.2</v>
      </c>
      <c r="O7833">
        <v>25.2</v>
      </c>
      <c r="P7833" t="s">
        <v>337</v>
      </c>
      <c r="Q7833">
        <v>753.5</v>
      </c>
      <c r="R7833">
        <v>0</v>
      </c>
      <c r="S7833">
        <v>0</v>
      </c>
      <c r="T7833">
        <v>0</v>
      </c>
      <c r="U7833">
        <v>0</v>
      </c>
      <c r="V7833">
        <v>0</v>
      </c>
      <c r="W7833">
        <v>0</v>
      </c>
      <c r="X7833">
        <v>0</v>
      </c>
      <c r="Y7833">
        <v>0</v>
      </c>
      <c r="Z7833">
        <v>0</v>
      </c>
      <c r="AA7833">
        <v>0.02</v>
      </c>
      <c r="AB7833">
        <v>22.4</v>
      </c>
      <c r="AC7833">
        <v>51</v>
      </c>
      <c r="AD7833">
        <v>11.8</v>
      </c>
      <c r="AE7833">
        <v>22</v>
      </c>
      <c r="AF7833">
        <v>9.4</v>
      </c>
      <c r="AG7833">
        <v>7.2900000000000006E-2</v>
      </c>
      <c r="AH7833" t="s">
        <v>337</v>
      </c>
      <c r="AI7833" t="s">
        <v>337</v>
      </c>
      <c r="AJ7833">
        <v>0</v>
      </c>
      <c r="AK7833">
        <v>117</v>
      </c>
      <c r="AL7833">
        <v>1</v>
      </c>
      <c r="AM7833">
        <v>100</v>
      </c>
      <c r="AN7833">
        <v>5</v>
      </c>
    </row>
    <row r="7834" spans="1:40" x14ac:dyDescent="0.25">
      <c r="A7834" s="34">
        <v>40770</v>
      </c>
      <c r="B7834" s="220">
        <v>6.9444444444444434E-2</v>
      </c>
      <c r="C7834">
        <v>24.1</v>
      </c>
      <c r="D7834">
        <v>24.1</v>
      </c>
      <c r="E7834">
        <v>24</v>
      </c>
      <c r="F7834">
        <v>73</v>
      </c>
      <c r="G7834">
        <v>18.899999999999999</v>
      </c>
      <c r="H7834">
        <v>0</v>
      </c>
      <c r="I7834" t="s">
        <v>338</v>
      </c>
      <c r="J7834">
        <v>0</v>
      </c>
      <c r="K7834">
        <v>2</v>
      </c>
      <c r="L7834" t="s">
        <v>338</v>
      </c>
      <c r="M7834">
        <v>24.1</v>
      </c>
      <c r="N7834">
        <v>25.2</v>
      </c>
      <c r="O7834">
        <v>25.2</v>
      </c>
      <c r="P7834" t="s">
        <v>337</v>
      </c>
      <c r="Q7834">
        <v>753.5</v>
      </c>
      <c r="R7834">
        <v>0</v>
      </c>
      <c r="S7834">
        <v>0</v>
      </c>
      <c r="T7834">
        <v>0</v>
      </c>
      <c r="U7834">
        <v>0</v>
      </c>
      <c r="V7834">
        <v>0</v>
      </c>
      <c r="W7834">
        <v>0</v>
      </c>
      <c r="X7834">
        <v>0</v>
      </c>
      <c r="Y7834">
        <v>0</v>
      </c>
      <c r="Z7834">
        <v>0</v>
      </c>
      <c r="AA7834">
        <v>0.02</v>
      </c>
      <c r="AB7834">
        <v>22.3</v>
      </c>
      <c r="AC7834">
        <v>55</v>
      </c>
      <c r="AD7834">
        <v>12.8</v>
      </c>
      <c r="AE7834">
        <v>22</v>
      </c>
      <c r="AF7834">
        <v>10.11</v>
      </c>
      <c r="AG7834">
        <v>7.2900000000000006E-2</v>
      </c>
      <c r="AH7834" t="s">
        <v>337</v>
      </c>
      <c r="AI7834" t="s">
        <v>337</v>
      </c>
      <c r="AJ7834">
        <v>0</v>
      </c>
      <c r="AK7834">
        <v>117</v>
      </c>
      <c r="AL7834">
        <v>1</v>
      </c>
      <c r="AM7834">
        <v>100</v>
      </c>
      <c r="AN7834">
        <v>5</v>
      </c>
    </row>
    <row r="7835" spans="1:40" x14ac:dyDescent="0.25">
      <c r="A7835" s="34">
        <v>40770</v>
      </c>
      <c r="B7835" s="220">
        <v>7.2916666666666671E-2</v>
      </c>
      <c r="C7835">
        <v>24</v>
      </c>
      <c r="D7835">
        <v>24.1</v>
      </c>
      <c r="E7835">
        <v>24</v>
      </c>
      <c r="F7835">
        <v>73</v>
      </c>
      <c r="G7835">
        <v>18.899999999999999</v>
      </c>
      <c r="H7835">
        <v>1</v>
      </c>
      <c r="I7835" t="s">
        <v>338</v>
      </c>
      <c r="J7835">
        <v>0.08</v>
      </c>
      <c r="K7835">
        <v>2</v>
      </c>
      <c r="L7835" t="s">
        <v>338</v>
      </c>
      <c r="M7835">
        <v>24</v>
      </c>
      <c r="N7835">
        <v>25.1</v>
      </c>
      <c r="O7835">
        <v>25.1</v>
      </c>
      <c r="P7835" t="s">
        <v>337</v>
      </c>
      <c r="Q7835">
        <v>753.4</v>
      </c>
      <c r="R7835">
        <v>0</v>
      </c>
      <c r="S7835">
        <v>0</v>
      </c>
      <c r="T7835">
        <v>0</v>
      </c>
      <c r="U7835">
        <v>0</v>
      </c>
      <c r="V7835">
        <v>0</v>
      </c>
      <c r="W7835">
        <v>0</v>
      </c>
      <c r="X7835">
        <v>0</v>
      </c>
      <c r="Y7835">
        <v>0</v>
      </c>
      <c r="Z7835">
        <v>0</v>
      </c>
      <c r="AA7835">
        <v>0.02</v>
      </c>
      <c r="AB7835">
        <v>22.4</v>
      </c>
      <c r="AC7835">
        <v>58</v>
      </c>
      <c r="AD7835">
        <v>13.7</v>
      </c>
      <c r="AE7835">
        <v>22.3</v>
      </c>
      <c r="AF7835">
        <v>10.66</v>
      </c>
      <c r="AG7835">
        <v>7.2800000000000004E-2</v>
      </c>
      <c r="AH7835" t="s">
        <v>337</v>
      </c>
      <c r="AI7835" t="s">
        <v>337</v>
      </c>
      <c r="AJ7835">
        <v>0</v>
      </c>
      <c r="AK7835">
        <v>117</v>
      </c>
      <c r="AL7835">
        <v>1</v>
      </c>
      <c r="AM7835">
        <v>100</v>
      </c>
      <c r="AN7835">
        <v>5</v>
      </c>
    </row>
    <row r="7836" spans="1:40" x14ac:dyDescent="0.25">
      <c r="A7836" s="34">
        <v>40770</v>
      </c>
      <c r="B7836" s="220">
        <v>7.6388888888888895E-2</v>
      </c>
      <c r="C7836">
        <v>23.9</v>
      </c>
      <c r="D7836">
        <v>24</v>
      </c>
      <c r="E7836">
        <v>23.9</v>
      </c>
      <c r="F7836">
        <v>74</v>
      </c>
      <c r="G7836">
        <v>19</v>
      </c>
      <c r="H7836">
        <v>0</v>
      </c>
      <c r="I7836" t="s">
        <v>338</v>
      </c>
      <c r="J7836">
        <v>0</v>
      </c>
      <c r="K7836">
        <v>2</v>
      </c>
      <c r="L7836" t="s">
        <v>338</v>
      </c>
      <c r="M7836">
        <v>23.9</v>
      </c>
      <c r="N7836">
        <v>25.1</v>
      </c>
      <c r="O7836">
        <v>25.1</v>
      </c>
      <c r="P7836" t="s">
        <v>337</v>
      </c>
      <c r="Q7836">
        <v>753.4</v>
      </c>
      <c r="R7836">
        <v>0</v>
      </c>
      <c r="S7836">
        <v>0</v>
      </c>
      <c r="T7836">
        <v>0</v>
      </c>
      <c r="U7836">
        <v>0</v>
      </c>
      <c r="V7836">
        <v>0</v>
      </c>
      <c r="W7836">
        <v>0</v>
      </c>
      <c r="X7836">
        <v>0</v>
      </c>
      <c r="Y7836">
        <v>0</v>
      </c>
      <c r="Z7836">
        <v>0</v>
      </c>
      <c r="AA7836">
        <v>1.9E-2</v>
      </c>
      <c r="AB7836">
        <v>22.4</v>
      </c>
      <c r="AC7836">
        <v>60</v>
      </c>
      <c r="AD7836">
        <v>14.3</v>
      </c>
      <c r="AE7836">
        <v>22.5</v>
      </c>
      <c r="AF7836">
        <v>11</v>
      </c>
      <c r="AG7836">
        <v>7.2700000000000001E-2</v>
      </c>
      <c r="AH7836" t="s">
        <v>337</v>
      </c>
      <c r="AI7836" t="s">
        <v>337</v>
      </c>
      <c r="AJ7836">
        <v>0</v>
      </c>
      <c r="AK7836">
        <v>117</v>
      </c>
      <c r="AL7836">
        <v>1</v>
      </c>
      <c r="AM7836">
        <v>100</v>
      </c>
      <c r="AN7836">
        <v>5</v>
      </c>
    </row>
    <row r="7837" spans="1:40" x14ac:dyDescent="0.25">
      <c r="A7837" s="34">
        <v>40770</v>
      </c>
      <c r="B7837" s="220">
        <v>7.9861111111111105E-2</v>
      </c>
      <c r="C7837">
        <v>23.8</v>
      </c>
      <c r="D7837">
        <v>23.9</v>
      </c>
      <c r="E7837">
        <v>23.8</v>
      </c>
      <c r="F7837">
        <v>74</v>
      </c>
      <c r="G7837">
        <v>18.899999999999999</v>
      </c>
      <c r="H7837">
        <v>1</v>
      </c>
      <c r="I7837" t="s">
        <v>338</v>
      </c>
      <c r="J7837">
        <v>0.08</v>
      </c>
      <c r="K7837">
        <v>3</v>
      </c>
      <c r="L7837" t="s">
        <v>338</v>
      </c>
      <c r="M7837">
        <v>23.8</v>
      </c>
      <c r="N7837">
        <v>24.9</v>
      </c>
      <c r="O7837">
        <v>24.9</v>
      </c>
      <c r="P7837" t="s">
        <v>337</v>
      </c>
      <c r="Q7837">
        <v>753.3</v>
      </c>
      <c r="R7837">
        <v>0</v>
      </c>
      <c r="S7837">
        <v>0</v>
      </c>
      <c r="T7837">
        <v>0</v>
      </c>
      <c r="U7837">
        <v>0</v>
      </c>
      <c r="V7837">
        <v>0</v>
      </c>
      <c r="W7837">
        <v>0</v>
      </c>
      <c r="X7837">
        <v>0</v>
      </c>
      <c r="Y7837">
        <v>0</v>
      </c>
      <c r="Z7837">
        <v>0</v>
      </c>
      <c r="AA7837">
        <v>1.9E-2</v>
      </c>
      <c r="AB7837">
        <v>22.6</v>
      </c>
      <c r="AC7837">
        <v>57</v>
      </c>
      <c r="AD7837">
        <v>13.6</v>
      </c>
      <c r="AE7837">
        <v>22.6</v>
      </c>
      <c r="AF7837">
        <v>10.45</v>
      </c>
      <c r="AG7837">
        <v>7.2800000000000004E-2</v>
      </c>
      <c r="AH7837" t="s">
        <v>337</v>
      </c>
      <c r="AI7837" t="s">
        <v>337</v>
      </c>
      <c r="AJ7837">
        <v>0</v>
      </c>
      <c r="AK7837">
        <v>117</v>
      </c>
      <c r="AL7837">
        <v>1</v>
      </c>
      <c r="AM7837">
        <v>100</v>
      </c>
      <c r="AN7837">
        <v>5</v>
      </c>
    </row>
    <row r="7838" spans="1:40" x14ac:dyDescent="0.25">
      <c r="A7838" s="34">
        <v>40770</v>
      </c>
      <c r="B7838" s="220">
        <v>8.3333333333333329E-2</v>
      </c>
      <c r="C7838">
        <v>23.8</v>
      </c>
      <c r="D7838">
        <v>23.8</v>
      </c>
      <c r="E7838">
        <v>23.8</v>
      </c>
      <c r="F7838">
        <v>74</v>
      </c>
      <c r="G7838">
        <v>18.899999999999999</v>
      </c>
      <c r="H7838">
        <v>2</v>
      </c>
      <c r="I7838" t="s">
        <v>338</v>
      </c>
      <c r="J7838">
        <v>0.17</v>
      </c>
      <c r="K7838">
        <v>3</v>
      </c>
      <c r="L7838" t="s">
        <v>338</v>
      </c>
      <c r="M7838">
        <v>23.8</v>
      </c>
      <c r="N7838">
        <v>24.9</v>
      </c>
      <c r="O7838">
        <v>24.9</v>
      </c>
      <c r="P7838" t="s">
        <v>337</v>
      </c>
      <c r="Q7838">
        <v>753.3</v>
      </c>
      <c r="R7838">
        <v>0</v>
      </c>
      <c r="S7838">
        <v>0</v>
      </c>
      <c r="T7838">
        <v>0</v>
      </c>
      <c r="U7838">
        <v>0</v>
      </c>
      <c r="V7838">
        <v>0</v>
      </c>
      <c r="W7838">
        <v>0</v>
      </c>
      <c r="X7838">
        <v>0</v>
      </c>
      <c r="Y7838">
        <v>0</v>
      </c>
      <c r="Z7838">
        <v>0</v>
      </c>
      <c r="AA7838">
        <v>1.9E-2</v>
      </c>
      <c r="AB7838">
        <v>22.6</v>
      </c>
      <c r="AC7838">
        <v>54</v>
      </c>
      <c r="AD7838">
        <v>12.8</v>
      </c>
      <c r="AE7838">
        <v>22.4</v>
      </c>
      <c r="AF7838">
        <v>9.9</v>
      </c>
      <c r="AG7838">
        <v>7.2800000000000004E-2</v>
      </c>
      <c r="AH7838" t="s">
        <v>337</v>
      </c>
      <c r="AI7838" t="s">
        <v>337</v>
      </c>
      <c r="AJ7838">
        <v>1E-3</v>
      </c>
      <c r="AK7838">
        <v>117</v>
      </c>
      <c r="AL7838">
        <v>1</v>
      </c>
      <c r="AM7838">
        <v>100</v>
      </c>
      <c r="AN7838">
        <v>5</v>
      </c>
    </row>
    <row r="7839" spans="1:40" x14ac:dyDescent="0.25">
      <c r="A7839" s="34">
        <v>40770</v>
      </c>
      <c r="B7839" s="220">
        <v>8.6805555555555566E-2</v>
      </c>
      <c r="C7839">
        <v>23.7</v>
      </c>
      <c r="D7839">
        <v>23.8</v>
      </c>
      <c r="E7839">
        <v>23.7</v>
      </c>
      <c r="F7839">
        <v>75</v>
      </c>
      <c r="G7839">
        <v>19</v>
      </c>
      <c r="H7839">
        <v>1</v>
      </c>
      <c r="I7839" t="s">
        <v>338</v>
      </c>
      <c r="J7839">
        <v>0.08</v>
      </c>
      <c r="K7839">
        <v>3</v>
      </c>
      <c r="L7839" t="s">
        <v>338</v>
      </c>
      <c r="M7839">
        <v>23.7</v>
      </c>
      <c r="N7839">
        <v>24.8</v>
      </c>
      <c r="O7839">
        <v>24.8</v>
      </c>
      <c r="P7839" t="s">
        <v>337</v>
      </c>
      <c r="Q7839">
        <v>753.3</v>
      </c>
      <c r="R7839">
        <v>0</v>
      </c>
      <c r="S7839">
        <v>0</v>
      </c>
      <c r="T7839">
        <v>0</v>
      </c>
      <c r="U7839">
        <v>0</v>
      </c>
      <c r="V7839">
        <v>0</v>
      </c>
      <c r="W7839">
        <v>0</v>
      </c>
      <c r="X7839">
        <v>0</v>
      </c>
      <c r="Y7839">
        <v>0</v>
      </c>
      <c r="Z7839">
        <v>0</v>
      </c>
      <c r="AA7839">
        <v>1.9E-2</v>
      </c>
      <c r="AB7839">
        <v>22.4</v>
      </c>
      <c r="AC7839">
        <v>53</v>
      </c>
      <c r="AD7839">
        <v>12.4</v>
      </c>
      <c r="AE7839">
        <v>22.2</v>
      </c>
      <c r="AF7839">
        <v>9.75</v>
      </c>
      <c r="AG7839">
        <v>7.2900000000000006E-2</v>
      </c>
      <c r="AH7839" t="s">
        <v>337</v>
      </c>
      <c r="AI7839" t="s">
        <v>337</v>
      </c>
      <c r="AJ7839">
        <v>0</v>
      </c>
      <c r="AK7839">
        <v>117</v>
      </c>
      <c r="AL7839">
        <v>1</v>
      </c>
      <c r="AM7839">
        <v>100</v>
      </c>
      <c r="AN7839">
        <v>5</v>
      </c>
    </row>
    <row r="7840" spans="1:40" x14ac:dyDescent="0.25">
      <c r="A7840" s="34">
        <v>40770</v>
      </c>
      <c r="B7840" s="220">
        <v>9.0277777777777776E-2</v>
      </c>
      <c r="C7840">
        <v>23.6</v>
      </c>
      <c r="D7840">
        <v>23.7</v>
      </c>
      <c r="E7840">
        <v>23.6</v>
      </c>
      <c r="F7840">
        <v>76</v>
      </c>
      <c r="G7840">
        <v>19.100000000000001</v>
      </c>
      <c r="H7840">
        <v>1</v>
      </c>
      <c r="I7840" t="s">
        <v>338</v>
      </c>
      <c r="J7840">
        <v>0.08</v>
      </c>
      <c r="K7840">
        <v>3</v>
      </c>
      <c r="L7840" t="s">
        <v>338</v>
      </c>
      <c r="M7840">
        <v>23.6</v>
      </c>
      <c r="N7840">
        <v>24.7</v>
      </c>
      <c r="O7840">
        <v>24.7</v>
      </c>
      <c r="P7840" t="s">
        <v>337</v>
      </c>
      <c r="Q7840">
        <v>753.2</v>
      </c>
      <c r="R7840">
        <v>0</v>
      </c>
      <c r="S7840">
        <v>0</v>
      </c>
      <c r="T7840">
        <v>0</v>
      </c>
      <c r="U7840">
        <v>0</v>
      </c>
      <c r="V7840">
        <v>0</v>
      </c>
      <c r="W7840">
        <v>0</v>
      </c>
      <c r="X7840">
        <v>0</v>
      </c>
      <c r="Y7840">
        <v>0</v>
      </c>
      <c r="Z7840">
        <v>0</v>
      </c>
      <c r="AA7840">
        <v>1.7999999999999999E-2</v>
      </c>
      <c r="AB7840">
        <v>22.4</v>
      </c>
      <c r="AC7840">
        <v>52</v>
      </c>
      <c r="AD7840">
        <v>12</v>
      </c>
      <c r="AE7840">
        <v>22.1</v>
      </c>
      <c r="AF7840">
        <v>9.6</v>
      </c>
      <c r="AG7840">
        <v>7.2900000000000006E-2</v>
      </c>
      <c r="AH7840" t="s">
        <v>337</v>
      </c>
      <c r="AI7840" t="s">
        <v>337</v>
      </c>
      <c r="AJ7840">
        <v>0</v>
      </c>
      <c r="AK7840">
        <v>117</v>
      </c>
      <c r="AL7840">
        <v>1</v>
      </c>
      <c r="AM7840">
        <v>100</v>
      </c>
      <c r="AN7840">
        <v>5</v>
      </c>
    </row>
    <row r="7841" spans="1:40" x14ac:dyDescent="0.25">
      <c r="A7841" s="34">
        <v>40770</v>
      </c>
      <c r="B7841" s="220">
        <v>9.375E-2</v>
      </c>
      <c r="C7841">
        <v>23.5</v>
      </c>
      <c r="D7841">
        <v>23.6</v>
      </c>
      <c r="E7841">
        <v>23.5</v>
      </c>
      <c r="F7841">
        <v>76</v>
      </c>
      <c r="G7841">
        <v>19</v>
      </c>
      <c r="H7841">
        <v>2</v>
      </c>
      <c r="I7841" t="s">
        <v>338</v>
      </c>
      <c r="J7841">
        <v>0.17</v>
      </c>
      <c r="K7841">
        <v>3</v>
      </c>
      <c r="L7841" t="s">
        <v>338</v>
      </c>
      <c r="M7841">
        <v>23.5</v>
      </c>
      <c r="N7841">
        <v>24.6</v>
      </c>
      <c r="O7841">
        <v>24.6</v>
      </c>
      <c r="P7841" t="s">
        <v>337</v>
      </c>
      <c r="Q7841">
        <v>753.2</v>
      </c>
      <c r="R7841">
        <v>0</v>
      </c>
      <c r="S7841">
        <v>0</v>
      </c>
      <c r="T7841">
        <v>0</v>
      </c>
      <c r="U7841">
        <v>0</v>
      </c>
      <c r="V7841">
        <v>0</v>
      </c>
      <c r="W7841">
        <v>0</v>
      </c>
      <c r="X7841">
        <v>0</v>
      </c>
      <c r="Y7841">
        <v>0</v>
      </c>
      <c r="Z7841">
        <v>0</v>
      </c>
      <c r="AA7841">
        <v>1.7999999999999999E-2</v>
      </c>
      <c r="AB7841">
        <v>22.3</v>
      </c>
      <c r="AC7841">
        <v>55</v>
      </c>
      <c r="AD7841">
        <v>12.8</v>
      </c>
      <c r="AE7841">
        <v>22</v>
      </c>
      <c r="AF7841">
        <v>10.11</v>
      </c>
      <c r="AG7841">
        <v>7.2900000000000006E-2</v>
      </c>
      <c r="AH7841" t="s">
        <v>337</v>
      </c>
      <c r="AI7841" t="s">
        <v>337</v>
      </c>
      <c r="AJ7841">
        <v>0</v>
      </c>
      <c r="AK7841">
        <v>117</v>
      </c>
      <c r="AL7841">
        <v>1</v>
      </c>
      <c r="AM7841">
        <v>100</v>
      </c>
      <c r="AN7841">
        <v>5</v>
      </c>
    </row>
    <row r="7842" spans="1:40" x14ac:dyDescent="0.25">
      <c r="A7842" s="34">
        <v>40770</v>
      </c>
      <c r="B7842" s="220">
        <v>9.7222222222222224E-2</v>
      </c>
      <c r="C7842">
        <v>23.4</v>
      </c>
      <c r="D7842">
        <v>23.5</v>
      </c>
      <c r="E7842">
        <v>23.4</v>
      </c>
      <c r="F7842">
        <v>77</v>
      </c>
      <c r="G7842">
        <v>19.2</v>
      </c>
      <c r="H7842">
        <v>2</v>
      </c>
      <c r="I7842" t="s">
        <v>338</v>
      </c>
      <c r="J7842">
        <v>0.17</v>
      </c>
      <c r="K7842">
        <v>3</v>
      </c>
      <c r="L7842" t="s">
        <v>338</v>
      </c>
      <c r="M7842">
        <v>23.4</v>
      </c>
      <c r="N7842">
        <v>24.6</v>
      </c>
      <c r="O7842">
        <v>24.6</v>
      </c>
      <c r="P7842" t="s">
        <v>337</v>
      </c>
      <c r="Q7842">
        <v>753.2</v>
      </c>
      <c r="R7842">
        <v>0</v>
      </c>
      <c r="S7842">
        <v>0</v>
      </c>
      <c r="T7842">
        <v>0</v>
      </c>
      <c r="U7842">
        <v>0</v>
      </c>
      <c r="V7842">
        <v>0</v>
      </c>
      <c r="W7842">
        <v>0</v>
      </c>
      <c r="X7842">
        <v>0</v>
      </c>
      <c r="Y7842">
        <v>0</v>
      </c>
      <c r="Z7842">
        <v>0</v>
      </c>
      <c r="AA7842">
        <v>1.7999999999999999E-2</v>
      </c>
      <c r="AB7842">
        <v>22.3</v>
      </c>
      <c r="AC7842">
        <v>57</v>
      </c>
      <c r="AD7842">
        <v>13.3</v>
      </c>
      <c r="AE7842">
        <v>22.1</v>
      </c>
      <c r="AF7842">
        <v>10.47</v>
      </c>
      <c r="AG7842">
        <v>7.2800000000000004E-2</v>
      </c>
      <c r="AH7842" t="s">
        <v>337</v>
      </c>
      <c r="AI7842" t="s">
        <v>337</v>
      </c>
      <c r="AJ7842">
        <v>0</v>
      </c>
      <c r="AK7842">
        <v>117</v>
      </c>
      <c r="AL7842">
        <v>1</v>
      </c>
      <c r="AM7842">
        <v>100</v>
      </c>
      <c r="AN7842">
        <v>5</v>
      </c>
    </row>
    <row r="7843" spans="1:40" x14ac:dyDescent="0.25">
      <c r="A7843" s="34">
        <v>40770</v>
      </c>
      <c r="B7843" s="220">
        <v>0.10069444444444443</v>
      </c>
      <c r="C7843">
        <v>23.4</v>
      </c>
      <c r="D7843">
        <v>23.4</v>
      </c>
      <c r="E7843">
        <v>23.4</v>
      </c>
      <c r="F7843">
        <v>77</v>
      </c>
      <c r="G7843">
        <v>19.2</v>
      </c>
      <c r="H7843">
        <v>3</v>
      </c>
      <c r="I7843" t="s">
        <v>338</v>
      </c>
      <c r="J7843">
        <v>0.25</v>
      </c>
      <c r="K7843">
        <v>5</v>
      </c>
      <c r="L7843" t="s">
        <v>338</v>
      </c>
      <c r="M7843">
        <v>23.4</v>
      </c>
      <c r="N7843">
        <v>24.6</v>
      </c>
      <c r="O7843">
        <v>24.6</v>
      </c>
      <c r="P7843" t="s">
        <v>337</v>
      </c>
      <c r="Q7843">
        <v>753.2</v>
      </c>
      <c r="R7843">
        <v>0</v>
      </c>
      <c r="S7843">
        <v>0</v>
      </c>
      <c r="T7843">
        <v>0</v>
      </c>
      <c r="U7843">
        <v>0</v>
      </c>
      <c r="V7843">
        <v>0</v>
      </c>
      <c r="W7843">
        <v>0</v>
      </c>
      <c r="X7843">
        <v>0</v>
      </c>
      <c r="Y7843">
        <v>0</v>
      </c>
      <c r="Z7843">
        <v>0</v>
      </c>
      <c r="AA7843">
        <v>1.7999999999999999E-2</v>
      </c>
      <c r="AB7843">
        <v>22.4</v>
      </c>
      <c r="AC7843">
        <v>60</v>
      </c>
      <c r="AD7843">
        <v>14.2</v>
      </c>
      <c r="AE7843">
        <v>22.4</v>
      </c>
      <c r="AF7843">
        <v>11</v>
      </c>
      <c r="AG7843">
        <v>7.2700000000000001E-2</v>
      </c>
      <c r="AH7843" t="s">
        <v>337</v>
      </c>
      <c r="AI7843" t="s">
        <v>337</v>
      </c>
      <c r="AJ7843">
        <v>0</v>
      </c>
      <c r="AK7843">
        <v>117</v>
      </c>
      <c r="AL7843">
        <v>1</v>
      </c>
      <c r="AM7843">
        <v>100</v>
      </c>
      <c r="AN7843">
        <v>5</v>
      </c>
    </row>
    <row r="7844" spans="1:40" x14ac:dyDescent="0.25">
      <c r="A7844" s="34">
        <v>40770</v>
      </c>
      <c r="B7844" s="220">
        <v>0.10416666666666667</v>
      </c>
      <c r="C7844">
        <v>23.4</v>
      </c>
      <c r="D7844">
        <v>23.4</v>
      </c>
      <c r="E7844">
        <v>23.4</v>
      </c>
      <c r="F7844">
        <v>77</v>
      </c>
      <c r="G7844">
        <v>19.2</v>
      </c>
      <c r="H7844">
        <v>3</v>
      </c>
      <c r="I7844" t="s">
        <v>338</v>
      </c>
      <c r="J7844">
        <v>0.25</v>
      </c>
      <c r="K7844">
        <v>4</v>
      </c>
      <c r="L7844" t="s">
        <v>338</v>
      </c>
      <c r="M7844">
        <v>23.4</v>
      </c>
      <c r="N7844">
        <v>24.6</v>
      </c>
      <c r="O7844">
        <v>24.6</v>
      </c>
      <c r="P7844" t="s">
        <v>337</v>
      </c>
      <c r="Q7844">
        <v>753.1</v>
      </c>
      <c r="R7844">
        <v>0</v>
      </c>
      <c r="S7844">
        <v>0</v>
      </c>
      <c r="T7844">
        <v>0</v>
      </c>
      <c r="U7844">
        <v>0</v>
      </c>
      <c r="V7844">
        <v>0</v>
      </c>
      <c r="W7844">
        <v>0</v>
      </c>
      <c r="X7844">
        <v>0</v>
      </c>
      <c r="Y7844">
        <v>0</v>
      </c>
      <c r="Z7844">
        <v>0</v>
      </c>
      <c r="AA7844">
        <v>1.7999999999999999E-2</v>
      </c>
      <c r="AB7844">
        <v>22.4</v>
      </c>
      <c r="AC7844">
        <v>59</v>
      </c>
      <c r="AD7844">
        <v>14</v>
      </c>
      <c r="AE7844">
        <v>22.4</v>
      </c>
      <c r="AF7844">
        <v>10.85</v>
      </c>
      <c r="AG7844">
        <v>7.2700000000000001E-2</v>
      </c>
      <c r="AH7844" t="s">
        <v>337</v>
      </c>
      <c r="AI7844" t="s">
        <v>337</v>
      </c>
      <c r="AJ7844">
        <v>0</v>
      </c>
      <c r="AK7844">
        <v>118</v>
      </c>
      <c r="AL7844">
        <v>1</v>
      </c>
      <c r="AM7844">
        <v>100</v>
      </c>
      <c r="AN7844">
        <v>5</v>
      </c>
    </row>
    <row r="7845" spans="1:40" x14ac:dyDescent="0.25">
      <c r="A7845" s="34">
        <v>40770</v>
      </c>
      <c r="B7845" s="220">
        <v>0.1076388888888889</v>
      </c>
      <c r="C7845">
        <v>23.4</v>
      </c>
      <c r="D7845">
        <v>23.4</v>
      </c>
      <c r="E7845">
        <v>23.4</v>
      </c>
      <c r="F7845">
        <v>77</v>
      </c>
      <c r="G7845">
        <v>19.2</v>
      </c>
      <c r="H7845">
        <v>3</v>
      </c>
      <c r="I7845" t="s">
        <v>338</v>
      </c>
      <c r="J7845">
        <v>0.25</v>
      </c>
      <c r="K7845">
        <v>5</v>
      </c>
      <c r="L7845" t="s">
        <v>338</v>
      </c>
      <c r="M7845">
        <v>23.4</v>
      </c>
      <c r="N7845">
        <v>24.6</v>
      </c>
      <c r="O7845">
        <v>24.6</v>
      </c>
      <c r="P7845" t="s">
        <v>337</v>
      </c>
      <c r="Q7845">
        <v>753.1</v>
      </c>
      <c r="R7845">
        <v>0</v>
      </c>
      <c r="S7845">
        <v>0</v>
      </c>
      <c r="T7845">
        <v>0</v>
      </c>
      <c r="U7845">
        <v>0</v>
      </c>
      <c r="V7845">
        <v>0</v>
      </c>
      <c r="W7845">
        <v>0</v>
      </c>
      <c r="X7845">
        <v>0</v>
      </c>
      <c r="Y7845">
        <v>0</v>
      </c>
      <c r="Z7845">
        <v>0</v>
      </c>
      <c r="AA7845">
        <v>1.7999999999999999E-2</v>
      </c>
      <c r="AB7845">
        <v>22.6</v>
      </c>
      <c r="AC7845">
        <v>56</v>
      </c>
      <c r="AD7845">
        <v>13.3</v>
      </c>
      <c r="AE7845">
        <v>22.5</v>
      </c>
      <c r="AF7845">
        <v>10.3</v>
      </c>
      <c r="AG7845">
        <v>7.2800000000000004E-2</v>
      </c>
      <c r="AH7845" t="s">
        <v>337</v>
      </c>
      <c r="AI7845" t="s">
        <v>337</v>
      </c>
      <c r="AJ7845">
        <v>0</v>
      </c>
      <c r="AK7845">
        <v>117</v>
      </c>
      <c r="AL7845">
        <v>1</v>
      </c>
      <c r="AM7845">
        <v>100</v>
      </c>
      <c r="AN7845">
        <v>5</v>
      </c>
    </row>
    <row r="7846" spans="1:40" x14ac:dyDescent="0.25">
      <c r="A7846" s="34">
        <v>40770</v>
      </c>
      <c r="B7846" s="220">
        <v>0.1111111111111111</v>
      </c>
      <c r="C7846">
        <v>23.4</v>
      </c>
      <c r="D7846">
        <v>23.4</v>
      </c>
      <c r="E7846">
        <v>23.4</v>
      </c>
      <c r="F7846">
        <v>78</v>
      </c>
      <c r="G7846">
        <v>19.3</v>
      </c>
      <c r="H7846">
        <v>3</v>
      </c>
      <c r="I7846" t="s">
        <v>340</v>
      </c>
      <c r="J7846">
        <v>0.25</v>
      </c>
      <c r="K7846">
        <v>5</v>
      </c>
      <c r="L7846" t="s">
        <v>338</v>
      </c>
      <c r="M7846">
        <v>23.4</v>
      </c>
      <c r="N7846">
        <v>24.5</v>
      </c>
      <c r="O7846">
        <v>24.5</v>
      </c>
      <c r="P7846" t="s">
        <v>337</v>
      </c>
      <c r="Q7846">
        <v>753</v>
      </c>
      <c r="R7846">
        <v>0</v>
      </c>
      <c r="S7846">
        <v>0</v>
      </c>
      <c r="T7846">
        <v>0</v>
      </c>
      <c r="U7846">
        <v>0</v>
      </c>
      <c r="V7846">
        <v>0</v>
      </c>
      <c r="W7846">
        <v>0</v>
      </c>
      <c r="X7846">
        <v>0</v>
      </c>
      <c r="Y7846">
        <v>0</v>
      </c>
      <c r="Z7846">
        <v>0</v>
      </c>
      <c r="AA7846">
        <v>1.7999999999999999E-2</v>
      </c>
      <c r="AB7846">
        <v>22.4</v>
      </c>
      <c r="AC7846">
        <v>54</v>
      </c>
      <c r="AD7846">
        <v>12.7</v>
      </c>
      <c r="AE7846">
        <v>22.2</v>
      </c>
      <c r="AF7846">
        <v>9.9</v>
      </c>
      <c r="AG7846">
        <v>7.2800000000000004E-2</v>
      </c>
      <c r="AH7846" t="s">
        <v>337</v>
      </c>
      <c r="AI7846" t="s">
        <v>337</v>
      </c>
      <c r="AJ7846">
        <v>0</v>
      </c>
      <c r="AK7846">
        <v>117</v>
      </c>
      <c r="AL7846">
        <v>1</v>
      </c>
      <c r="AM7846">
        <v>100</v>
      </c>
      <c r="AN7846">
        <v>5</v>
      </c>
    </row>
    <row r="7847" spans="1:40" x14ac:dyDescent="0.25">
      <c r="A7847" s="34">
        <v>40770</v>
      </c>
      <c r="B7847" s="220">
        <v>0.11458333333333333</v>
      </c>
      <c r="C7847">
        <v>23.4</v>
      </c>
      <c r="D7847">
        <v>23.4</v>
      </c>
      <c r="E7847">
        <v>23.4</v>
      </c>
      <c r="F7847">
        <v>78</v>
      </c>
      <c r="G7847">
        <v>19.3</v>
      </c>
      <c r="H7847">
        <v>3</v>
      </c>
      <c r="I7847" t="s">
        <v>340</v>
      </c>
      <c r="J7847">
        <v>0.25</v>
      </c>
      <c r="K7847">
        <v>5</v>
      </c>
      <c r="L7847" t="s">
        <v>340</v>
      </c>
      <c r="M7847">
        <v>23.4</v>
      </c>
      <c r="N7847">
        <v>24.5</v>
      </c>
      <c r="O7847">
        <v>24.5</v>
      </c>
      <c r="P7847" t="s">
        <v>337</v>
      </c>
      <c r="Q7847">
        <v>753.1</v>
      </c>
      <c r="R7847">
        <v>0</v>
      </c>
      <c r="S7847">
        <v>0</v>
      </c>
      <c r="T7847">
        <v>0</v>
      </c>
      <c r="U7847">
        <v>0</v>
      </c>
      <c r="V7847">
        <v>0</v>
      </c>
      <c r="W7847">
        <v>0</v>
      </c>
      <c r="X7847">
        <v>0</v>
      </c>
      <c r="Y7847">
        <v>0</v>
      </c>
      <c r="Z7847">
        <v>0</v>
      </c>
      <c r="AA7847">
        <v>1.7999999999999999E-2</v>
      </c>
      <c r="AB7847">
        <v>22.3</v>
      </c>
      <c r="AC7847">
        <v>53</v>
      </c>
      <c r="AD7847">
        <v>12.2</v>
      </c>
      <c r="AE7847">
        <v>21.9</v>
      </c>
      <c r="AF7847">
        <v>9.77</v>
      </c>
      <c r="AG7847">
        <v>7.2900000000000006E-2</v>
      </c>
      <c r="AH7847" t="s">
        <v>337</v>
      </c>
      <c r="AI7847" t="s">
        <v>337</v>
      </c>
      <c r="AJ7847">
        <v>0</v>
      </c>
      <c r="AK7847">
        <v>116</v>
      </c>
      <c r="AL7847">
        <v>1</v>
      </c>
      <c r="AM7847">
        <v>100</v>
      </c>
      <c r="AN7847">
        <v>5</v>
      </c>
    </row>
    <row r="7848" spans="1:40" x14ac:dyDescent="0.25">
      <c r="A7848" s="34">
        <v>40770</v>
      </c>
      <c r="B7848" s="220">
        <v>0.11805555555555557</v>
      </c>
      <c r="C7848">
        <v>23.4</v>
      </c>
      <c r="D7848">
        <v>23.4</v>
      </c>
      <c r="E7848">
        <v>23.3</v>
      </c>
      <c r="F7848">
        <v>77</v>
      </c>
      <c r="G7848">
        <v>19.100000000000001</v>
      </c>
      <c r="H7848">
        <v>3</v>
      </c>
      <c r="I7848" t="s">
        <v>340</v>
      </c>
      <c r="J7848">
        <v>0.25</v>
      </c>
      <c r="K7848">
        <v>5</v>
      </c>
      <c r="L7848" t="s">
        <v>340</v>
      </c>
      <c r="M7848">
        <v>23.4</v>
      </c>
      <c r="N7848">
        <v>24.5</v>
      </c>
      <c r="O7848">
        <v>24.5</v>
      </c>
      <c r="P7848" t="s">
        <v>337</v>
      </c>
      <c r="Q7848">
        <v>753</v>
      </c>
      <c r="R7848">
        <v>0</v>
      </c>
      <c r="S7848">
        <v>0</v>
      </c>
      <c r="T7848">
        <v>0</v>
      </c>
      <c r="U7848">
        <v>0</v>
      </c>
      <c r="V7848">
        <v>0</v>
      </c>
      <c r="W7848">
        <v>0</v>
      </c>
      <c r="X7848">
        <v>0</v>
      </c>
      <c r="Y7848">
        <v>0</v>
      </c>
      <c r="Z7848">
        <v>0</v>
      </c>
      <c r="AA7848">
        <v>1.7999999999999999E-2</v>
      </c>
      <c r="AB7848">
        <v>22.2</v>
      </c>
      <c r="AC7848">
        <v>55</v>
      </c>
      <c r="AD7848">
        <v>12.7</v>
      </c>
      <c r="AE7848">
        <v>21.9</v>
      </c>
      <c r="AF7848">
        <v>10.11</v>
      </c>
      <c r="AG7848">
        <v>7.2900000000000006E-2</v>
      </c>
      <c r="AH7848" t="s">
        <v>337</v>
      </c>
      <c r="AI7848" t="s">
        <v>337</v>
      </c>
      <c r="AJ7848">
        <v>0</v>
      </c>
      <c r="AK7848">
        <v>117</v>
      </c>
      <c r="AL7848">
        <v>1</v>
      </c>
      <c r="AM7848">
        <v>100</v>
      </c>
      <c r="AN7848">
        <v>5</v>
      </c>
    </row>
    <row r="7849" spans="1:40" x14ac:dyDescent="0.25">
      <c r="A7849" s="34">
        <v>40770</v>
      </c>
      <c r="B7849" s="220">
        <v>0.12152777777777778</v>
      </c>
      <c r="C7849">
        <v>23.4</v>
      </c>
      <c r="D7849">
        <v>23.4</v>
      </c>
      <c r="E7849">
        <v>23.4</v>
      </c>
      <c r="F7849">
        <v>78</v>
      </c>
      <c r="G7849">
        <v>19.3</v>
      </c>
      <c r="H7849">
        <v>3</v>
      </c>
      <c r="I7849" t="s">
        <v>340</v>
      </c>
      <c r="J7849">
        <v>0.25</v>
      </c>
      <c r="K7849">
        <v>4</v>
      </c>
      <c r="L7849" t="s">
        <v>340</v>
      </c>
      <c r="M7849">
        <v>23.4</v>
      </c>
      <c r="N7849">
        <v>24.5</v>
      </c>
      <c r="O7849">
        <v>24.5</v>
      </c>
      <c r="P7849" t="s">
        <v>337</v>
      </c>
      <c r="Q7849">
        <v>753</v>
      </c>
      <c r="R7849">
        <v>0</v>
      </c>
      <c r="S7849">
        <v>0</v>
      </c>
      <c r="T7849">
        <v>0</v>
      </c>
      <c r="U7849">
        <v>0</v>
      </c>
      <c r="V7849">
        <v>0</v>
      </c>
      <c r="W7849">
        <v>0</v>
      </c>
      <c r="X7849">
        <v>0</v>
      </c>
      <c r="Y7849">
        <v>0</v>
      </c>
      <c r="Z7849">
        <v>0</v>
      </c>
      <c r="AA7849">
        <v>1.7999999999999999E-2</v>
      </c>
      <c r="AB7849">
        <v>22.2</v>
      </c>
      <c r="AC7849">
        <v>58</v>
      </c>
      <c r="AD7849">
        <v>13.5</v>
      </c>
      <c r="AE7849">
        <v>22</v>
      </c>
      <c r="AF7849">
        <v>10.67</v>
      </c>
      <c r="AG7849">
        <v>7.2800000000000004E-2</v>
      </c>
      <c r="AH7849" t="s">
        <v>337</v>
      </c>
      <c r="AI7849" t="s">
        <v>337</v>
      </c>
      <c r="AJ7849">
        <v>0</v>
      </c>
      <c r="AK7849">
        <v>117</v>
      </c>
      <c r="AL7849">
        <v>1</v>
      </c>
      <c r="AM7849">
        <v>100</v>
      </c>
      <c r="AN7849">
        <v>5</v>
      </c>
    </row>
    <row r="7850" spans="1:40" x14ac:dyDescent="0.25">
      <c r="A7850" s="34">
        <v>40770</v>
      </c>
      <c r="B7850" s="220">
        <v>0.125</v>
      </c>
      <c r="C7850">
        <v>23.4</v>
      </c>
      <c r="D7850">
        <v>23.4</v>
      </c>
      <c r="E7850">
        <v>23.4</v>
      </c>
      <c r="F7850">
        <v>78</v>
      </c>
      <c r="G7850">
        <v>19.3</v>
      </c>
      <c r="H7850">
        <v>1</v>
      </c>
      <c r="I7850" t="s">
        <v>340</v>
      </c>
      <c r="J7850">
        <v>0.08</v>
      </c>
      <c r="K7850">
        <v>3</v>
      </c>
      <c r="L7850" t="s">
        <v>340</v>
      </c>
      <c r="M7850">
        <v>23.4</v>
      </c>
      <c r="N7850">
        <v>24.5</v>
      </c>
      <c r="O7850">
        <v>24.5</v>
      </c>
      <c r="P7850" t="s">
        <v>337</v>
      </c>
      <c r="Q7850">
        <v>753</v>
      </c>
      <c r="R7850">
        <v>0</v>
      </c>
      <c r="S7850">
        <v>0</v>
      </c>
      <c r="T7850">
        <v>0</v>
      </c>
      <c r="U7850">
        <v>0</v>
      </c>
      <c r="V7850">
        <v>0</v>
      </c>
      <c r="W7850">
        <v>0</v>
      </c>
      <c r="X7850">
        <v>0</v>
      </c>
      <c r="Y7850">
        <v>0</v>
      </c>
      <c r="Z7850">
        <v>0</v>
      </c>
      <c r="AA7850">
        <v>1.7999999999999999E-2</v>
      </c>
      <c r="AB7850">
        <v>22.3</v>
      </c>
      <c r="AC7850">
        <v>60</v>
      </c>
      <c r="AD7850">
        <v>14.1</v>
      </c>
      <c r="AE7850">
        <v>22.3</v>
      </c>
      <c r="AF7850">
        <v>11.01</v>
      </c>
      <c r="AG7850">
        <v>7.2800000000000004E-2</v>
      </c>
      <c r="AH7850" t="s">
        <v>337</v>
      </c>
      <c r="AI7850" t="s">
        <v>337</v>
      </c>
      <c r="AJ7850">
        <v>1E-3</v>
      </c>
      <c r="AK7850">
        <v>116</v>
      </c>
      <c r="AL7850">
        <v>1</v>
      </c>
      <c r="AM7850">
        <v>100</v>
      </c>
      <c r="AN7850">
        <v>5</v>
      </c>
    </row>
    <row r="7851" spans="1:40" x14ac:dyDescent="0.25">
      <c r="A7851" s="34">
        <v>40770</v>
      </c>
      <c r="B7851" s="220">
        <v>0.12847222222222224</v>
      </c>
      <c r="C7851">
        <v>23.3</v>
      </c>
      <c r="D7851">
        <v>23.4</v>
      </c>
      <c r="E7851">
        <v>23.3</v>
      </c>
      <c r="F7851">
        <v>78</v>
      </c>
      <c r="G7851">
        <v>19.3</v>
      </c>
      <c r="H7851">
        <v>0</v>
      </c>
      <c r="I7851" t="s">
        <v>340</v>
      </c>
      <c r="J7851">
        <v>0</v>
      </c>
      <c r="K7851">
        <v>1</v>
      </c>
      <c r="L7851" t="s">
        <v>340</v>
      </c>
      <c r="M7851">
        <v>23.3</v>
      </c>
      <c r="N7851">
        <v>24.4</v>
      </c>
      <c r="O7851">
        <v>24.4</v>
      </c>
      <c r="P7851" t="s">
        <v>337</v>
      </c>
      <c r="Q7851">
        <v>752.9</v>
      </c>
      <c r="R7851">
        <v>0</v>
      </c>
      <c r="S7851">
        <v>0</v>
      </c>
      <c r="T7851">
        <v>0</v>
      </c>
      <c r="U7851">
        <v>0</v>
      </c>
      <c r="V7851">
        <v>0</v>
      </c>
      <c r="W7851">
        <v>0</v>
      </c>
      <c r="X7851">
        <v>0</v>
      </c>
      <c r="Y7851">
        <v>0</v>
      </c>
      <c r="Z7851">
        <v>0</v>
      </c>
      <c r="AA7851">
        <v>1.7000000000000001E-2</v>
      </c>
      <c r="AB7851">
        <v>22.4</v>
      </c>
      <c r="AC7851">
        <v>60</v>
      </c>
      <c r="AD7851">
        <v>14.3</v>
      </c>
      <c r="AE7851">
        <v>22.5</v>
      </c>
      <c r="AF7851">
        <v>11</v>
      </c>
      <c r="AG7851">
        <v>7.2700000000000001E-2</v>
      </c>
      <c r="AH7851" t="s">
        <v>337</v>
      </c>
      <c r="AI7851" t="s">
        <v>337</v>
      </c>
      <c r="AJ7851">
        <v>0</v>
      </c>
      <c r="AK7851">
        <v>117</v>
      </c>
      <c r="AL7851">
        <v>1</v>
      </c>
      <c r="AM7851">
        <v>100</v>
      </c>
      <c r="AN7851">
        <v>5</v>
      </c>
    </row>
    <row r="7852" spans="1:40" x14ac:dyDescent="0.25">
      <c r="A7852" s="34">
        <v>40770</v>
      </c>
      <c r="B7852" s="220">
        <v>0.13194444444444445</v>
      </c>
      <c r="C7852">
        <v>23.3</v>
      </c>
      <c r="D7852">
        <v>23.3</v>
      </c>
      <c r="E7852">
        <v>23.3</v>
      </c>
      <c r="F7852">
        <v>78</v>
      </c>
      <c r="G7852">
        <v>19.3</v>
      </c>
      <c r="H7852">
        <v>0</v>
      </c>
      <c r="I7852" t="s">
        <v>340</v>
      </c>
      <c r="J7852">
        <v>0</v>
      </c>
      <c r="K7852">
        <v>1</v>
      </c>
      <c r="L7852" t="s">
        <v>340</v>
      </c>
      <c r="M7852">
        <v>23.3</v>
      </c>
      <c r="N7852">
        <v>24.4</v>
      </c>
      <c r="O7852">
        <v>24.4</v>
      </c>
      <c r="P7852" t="s">
        <v>337</v>
      </c>
      <c r="Q7852">
        <v>752.9</v>
      </c>
      <c r="R7852">
        <v>0</v>
      </c>
      <c r="S7852">
        <v>0</v>
      </c>
      <c r="T7852">
        <v>0</v>
      </c>
      <c r="U7852">
        <v>0</v>
      </c>
      <c r="V7852">
        <v>0</v>
      </c>
      <c r="W7852">
        <v>0</v>
      </c>
      <c r="X7852">
        <v>0</v>
      </c>
      <c r="Y7852">
        <v>0</v>
      </c>
      <c r="Z7852">
        <v>0</v>
      </c>
      <c r="AA7852">
        <v>1.7000000000000001E-2</v>
      </c>
      <c r="AB7852">
        <v>22.4</v>
      </c>
      <c r="AC7852">
        <v>56</v>
      </c>
      <c r="AD7852">
        <v>13.2</v>
      </c>
      <c r="AE7852">
        <v>22.3</v>
      </c>
      <c r="AF7852">
        <v>10.3</v>
      </c>
      <c r="AG7852">
        <v>7.2800000000000004E-2</v>
      </c>
      <c r="AH7852" t="s">
        <v>337</v>
      </c>
      <c r="AI7852" t="s">
        <v>337</v>
      </c>
      <c r="AJ7852">
        <v>0</v>
      </c>
      <c r="AK7852">
        <v>117</v>
      </c>
      <c r="AL7852">
        <v>1</v>
      </c>
      <c r="AM7852">
        <v>100</v>
      </c>
      <c r="AN7852">
        <v>5</v>
      </c>
    </row>
    <row r="7853" spans="1:40" x14ac:dyDescent="0.25">
      <c r="A7853" s="34">
        <v>40770</v>
      </c>
      <c r="B7853" s="220">
        <v>0.13541666666666666</v>
      </c>
      <c r="C7853">
        <v>23.3</v>
      </c>
      <c r="D7853">
        <v>23.3</v>
      </c>
      <c r="E7853">
        <v>23.3</v>
      </c>
      <c r="F7853">
        <v>78</v>
      </c>
      <c r="G7853">
        <v>19.2</v>
      </c>
      <c r="H7853">
        <v>1</v>
      </c>
      <c r="I7853" t="s">
        <v>340</v>
      </c>
      <c r="J7853">
        <v>0.08</v>
      </c>
      <c r="K7853">
        <v>3</v>
      </c>
      <c r="L7853" t="s">
        <v>340</v>
      </c>
      <c r="M7853">
        <v>23.3</v>
      </c>
      <c r="N7853">
        <v>24.3</v>
      </c>
      <c r="O7853">
        <v>24.3</v>
      </c>
      <c r="P7853" t="s">
        <v>337</v>
      </c>
      <c r="Q7853">
        <v>752.8</v>
      </c>
      <c r="R7853">
        <v>0</v>
      </c>
      <c r="S7853">
        <v>0</v>
      </c>
      <c r="T7853">
        <v>0</v>
      </c>
      <c r="U7853">
        <v>0</v>
      </c>
      <c r="V7853">
        <v>0</v>
      </c>
      <c r="W7853">
        <v>0</v>
      </c>
      <c r="X7853">
        <v>0</v>
      </c>
      <c r="Y7853">
        <v>0</v>
      </c>
      <c r="Z7853">
        <v>0</v>
      </c>
      <c r="AA7853">
        <v>1.7000000000000001E-2</v>
      </c>
      <c r="AB7853">
        <v>22.4</v>
      </c>
      <c r="AC7853">
        <v>54</v>
      </c>
      <c r="AD7853">
        <v>12.6</v>
      </c>
      <c r="AE7853">
        <v>22.2</v>
      </c>
      <c r="AF7853">
        <v>9.9</v>
      </c>
      <c r="AG7853">
        <v>7.2800000000000004E-2</v>
      </c>
      <c r="AH7853" t="s">
        <v>337</v>
      </c>
      <c r="AI7853" t="s">
        <v>337</v>
      </c>
      <c r="AJ7853">
        <v>0</v>
      </c>
      <c r="AK7853">
        <v>117</v>
      </c>
      <c r="AL7853">
        <v>1</v>
      </c>
      <c r="AM7853">
        <v>100</v>
      </c>
      <c r="AN7853">
        <v>5</v>
      </c>
    </row>
    <row r="7854" spans="1:40" x14ac:dyDescent="0.25">
      <c r="A7854" s="34">
        <v>40770</v>
      </c>
      <c r="B7854" s="220">
        <v>0.1388888888888889</v>
      </c>
      <c r="C7854">
        <v>23.3</v>
      </c>
      <c r="D7854">
        <v>23.3</v>
      </c>
      <c r="E7854">
        <v>23.3</v>
      </c>
      <c r="F7854">
        <v>78</v>
      </c>
      <c r="G7854">
        <v>19.2</v>
      </c>
      <c r="H7854">
        <v>1</v>
      </c>
      <c r="I7854" t="s">
        <v>340</v>
      </c>
      <c r="J7854">
        <v>0.08</v>
      </c>
      <c r="K7854">
        <v>3</v>
      </c>
      <c r="L7854" t="s">
        <v>340</v>
      </c>
      <c r="M7854">
        <v>23.3</v>
      </c>
      <c r="N7854">
        <v>24.3</v>
      </c>
      <c r="O7854">
        <v>24.3</v>
      </c>
      <c r="P7854" t="s">
        <v>337</v>
      </c>
      <c r="Q7854">
        <v>752.8</v>
      </c>
      <c r="R7854">
        <v>0</v>
      </c>
      <c r="S7854">
        <v>0</v>
      </c>
      <c r="T7854">
        <v>0</v>
      </c>
      <c r="U7854">
        <v>0</v>
      </c>
      <c r="V7854">
        <v>0</v>
      </c>
      <c r="W7854">
        <v>0</v>
      </c>
      <c r="X7854">
        <v>0</v>
      </c>
      <c r="Y7854">
        <v>0</v>
      </c>
      <c r="Z7854">
        <v>0</v>
      </c>
      <c r="AA7854">
        <v>1.7000000000000001E-2</v>
      </c>
      <c r="AB7854">
        <v>22.3</v>
      </c>
      <c r="AC7854">
        <v>53</v>
      </c>
      <c r="AD7854">
        <v>12.2</v>
      </c>
      <c r="AE7854">
        <v>21.9</v>
      </c>
      <c r="AF7854">
        <v>9.77</v>
      </c>
      <c r="AG7854">
        <v>7.2900000000000006E-2</v>
      </c>
      <c r="AH7854" t="s">
        <v>337</v>
      </c>
      <c r="AI7854" t="s">
        <v>337</v>
      </c>
      <c r="AJ7854">
        <v>0</v>
      </c>
      <c r="AK7854">
        <v>116</v>
      </c>
      <c r="AL7854">
        <v>1</v>
      </c>
      <c r="AM7854">
        <v>100</v>
      </c>
      <c r="AN7854">
        <v>5</v>
      </c>
    </row>
    <row r="7855" spans="1:40" x14ac:dyDescent="0.25">
      <c r="A7855" s="34">
        <v>40770</v>
      </c>
      <c r="B7855" s="220">
        <v>0.1423611111111111</v>
      </c>
      <c r="C7855">
        <v>23.3</v>
      </c>
      <c r="D7855">
        <v>23.3</v>
      </c>
      <c r="E7855">
        <v>23.3</v>
      </c>
      <c r="F7855">
        <v>78</v>
      </c>
      <c r="G7855">
        <v>19.2</v>
      </c>
      <c r="H7855">
        <v>2</v>
      </c>
      <c r="I7855" t="s">
        <v>340</v>
      </c>
      <c r="J7855">
        <v>0.17</v>
      </c>
      <c r="K7855">
        <v>4</v>
      </c>
      <c r="L7855" t="s">
        <v>340</v>
      </c>
      <c r="M7855">
        <v>23.3</v>
      </c>
      <c r="N7855">
        <v>24.3</v>
      </c>
      <c r="O7855">
        <v>24.3</v>
      </c>
      <c r="P7855" t="s">
        <v>337</v>
      </c>
      <c r="Q7855">
        <v>752.8</v>
      </c>
      <c r="R7855">
        <v>0</v>
      </c>
      <c r="S7855">
        <v>0</v>
      </c>
      <c r="T7855">
        <v>0</v>
      </c>
      <c r="U7855">
        <v>0</v>
      </c>
      <c r="V7855">
        <v>0</v>
      </c>
      <c r="W7855">
        <v>0</v>
      </c>
      <c r="X7855">
        <v>0</v>
      </c>
      <c r="Y7855">
        <v>0</v>
      </c>
      <c r="Z7855">
        <v>0</v>
      </c>
      <c r="AA7855">
        <v>1.7000000000000001E-2</v>
      </c>
      <c r="AB7855">
        <v>22.2</v>
      </c>
      <c r="AC7855">
        <v>54</v>
      </c>
      <c r="AD7855">
        <v>12.4</v>
      </c>
      <c r="AE7855">
        <v>21.8</v>
      </c>
      <c r="AF7855">
        <v>9.91</v>
      </c>
      <c r="AG7855">
        <v>7.2900000000000006E-2</v>
      </c>
      <c r="AH7855" t="s">
        <v>337</v>
      </c>
      <c r="AI7855" t="s">
        <v>337</v>
      </c>
      <c r="AJ7855">
        <v>0</v>
      </c>
      <c r="AK7855">
        <v>117</v>
      </c>
      <c r="AL7855">
        <v>1</v>
      </c>
      <c r="AM7855">
        <v>100</v>
      </c>
      <c r="AN7855">
        <v>5</v>
      </c>
    </row>
    <row r="7856" spans="1:40" x14ac:dyDescent="0.25">
      <c r="A7856" s="34">
        <v>40770</v>
      </c>
      <c r="B7856" s="220">
        <v>0.14583333333333334</v>
      </c>
      <c r="C7856">
        <v>23.3</v>
      </c>
      <c r="D7856">
        <v>23.3</v>
      </c>
      <c r="E7856">
        <v>23.3</v>
      </c>
      <c r="F7856">
        <v>78</v>
      </c>
      <c r="G7856">
        <v>19.3</v>
      </c>
      <c r="H7856">
        <v>1</v>
      </c>
      <c r="I7856" t="s">
        <v>340</v>
      </c>
      <c r="J7856">
        <v>0.08</v>
      </c>
      <c r="K7856">
        <v>3</v>
      </c>
      <c r="L7856" t="s">
        <v>340</v>
      </c>
      <c r="M7856">
        <v>23.3</v>
      </c>
      <c r="N7856">
        <v>24.4</v>
      </c>
      <c r="O7856">
        <v>24.4</v>
      </c>
      <c r="P7856" t="s">
        <v>337</v>
      </c>
      <c r="Q7856">
        <v>752.8</v>
      </c>
      <c r="R7856">
        <v>0</v>
      </c>
      <c r="S7856">
        <v>0</v>
      </c>
      <c r="T7856">
        <v>0</v>
      </c>
      <c r="U7856">
        <v>0</v>
      </c>
      <c r="V7856">
        <v>0</v>
      </c>
      <c r="W7856">
        <v>0</v>
      </c>
      <c r="X7856">
        <v>0</v>
      </c>
      <c r="Y7856">
        <v>0</v>
      </c>
      <c r="Z7856">
        <v>0</v>
      </c>
      <c r="AA7856">
        <v>1.7000000000000001E-2</v>
      </c>
      <c r="AB7856">
        <v>22.2</v>
      </c>
      <c r="AC7856">
        <v>58</v>
      </c>
      <c r="AD7856">
        <v>13.5</v>
      </c>
      <c r="AE7856">
        <v>22</v>
      </c>
      <c r="AF7856">
        <v>10.67</v>
      </c>
      <c r="AG7856">
        <v>7.2800000000000004E-2</v>
      </c>
      <c r="AH7856" t="s">
        <v>337</v>
      </c>
      <c r="AI7856" t="s">
        <v>337</v>
      </c>
      <c r="AJ7856">
        <v>0</v>
      </c>
      <c r="AK7856">
        <v>116</v>
      </c>
      <c r="AL7856">
        <v>1</v>
      </c>
      <c r="AM7856">
        <v>100</v>
      </c>
      <c r="AN7856">
        <v>5</v>
      </c>
    </row>
    <row r="7857" spans="1:40" x14ac:dyDescent="0.25">
      <c r="A7857" s="34">
        <v>40770</v>
      </c>
      <c r="B7857" s="220">
        <v>0.14930555555555555</v>
      </c>
      <c r="C7857">
        <v>23.3</v>
      </c>
      <c r="D7857">
        <v>23.3</v>
      </c>
      <c r="E7857">
        <v>23.3</v>
      </c>
      <c r="F7857">
        <v>78</v>
      </c>
      <c r="G7857">
        <v>19.3</v>
      </c>
      <c r="H7857">
        <v>1</v>
      </c>
      <c r="I7857" t="s">
        <v>340</v>
      </c>
      <c r="J7857">
        <v>0.08</v>
      </c>
      <c r="K7857">
        <v>2</v>
      </c>
      <c r="L7857" t="s">
        <v>340</v>
      </c>
      <c r="M7857">
        <v>23.3</v>
      </c>
      <c r="N7857">
        <v>24.4</v>
      </c>
      <c r="O7857">
        <v>24.4</v>
      </c>
      <c r="P7857" t="s">
        <v>337</v>
      </c>
      <c r="Q7857">
        <v>752.8</v>
      </c>
      <c r="R7857">
        <v>0</v>
      </c>
      <c r="S7857">
        <v>0</v>
      </c>
      <c r="T7857">
        <v>0</v>
      </c>
      <c r="U7857">
        <v>0</v>
      </c>
      <c r="V7857">
        <v>0</v>
      </c>
      <c r="W7857">
        <v>0</v>
      </c>
      <c r="X7857">
        <v>0</v>
      </c>
      <c r="Y7857">
        <v>0</v>
      </c>
      <c r="Z7857">
        <v>0</v>
      </c>
      <c r="AA7857">
        <v>1.7000000000000001E-2</v>
      </c>
      <c r="AB7857">
        <v>22.3</v>
      </c>
      <c r="AC7857">
        <v>60</v>
      </c>
      <c r="AD7857">
        <v>14.1</v>
      </c>
      <c r="AE7857">
        <v>22.3</v>
      </c>
      <c r="AF7857">
        <v>11.01</v>
      </c>
      <c r="AG7857">
        <v>7.2700000000000001E-2</v>
      </c>
      <c r="AH7857" t="s">
        <v>337</v>
      </c>
      <c r="AI7857" t="s">
        <v>337</v>
      </c>
      <c r="AJ7857">
        <v>0</v>
      </c>
      <c r="AK7857">
        <v>117</v>
      </c>
      <c r="AL7857">
        <v>1</v>
      </c>
      <c r="AM7857">
        <v>100</v>
      </c>
      <c r="AN7857">
        <v>5</v>
      </c>
    </row>
    <row r="7858" spans="1:40" x14ac:dyDescent="0.25">
      <c r="A7858" s="34">
        <v>40770</v>
      </c>
      <c r="B7858" s="220">
        <v>0.15277777777777776</v>
      </c>
      <c r="C7858">
        <v>23.3</v>
      </c>
      <c r="D7858">
        <v>23.3</v>
      </c>
      <c r="E7858">
        <v>23.3</v>
      </c>
      <c r="F7858">
        <v>79</v>
      </c>
      <c r="G7858">
        <v>19.399999999999999</v>
      </c>
      <c r="H7858">
        <v>2</v>
      </c>
      <c r="I7858" t="s">
        <v>340</v>
      </c>
      <c r="J7858">
        <v>0.17</v>
      </c>
      <c r="K7858">
        <v>3</v>
      </c>
      <c r="L7858" t="s">
        <v>340</v>
      </c>
      <c r="M7858">
        <v>23.3</v>
      </c>
      <c r="N7858">
        <v>24.4</v>
      </c>
      <c r="O7858">
        <v>24.4</v>
      </c>
      <c r="P7858" t="s">
        <v>337</v>
      </c>
      <c r="Q7858">
        <v>752.7</v>
      </c>
      <c r="R7858">
        <v>0</v>
      </c>
      <c r="S7858">
        <v>0</v>
      </c>
      <c r="T7858">
        <v>0</v>
      </c>
      <c r="U7858">
        <v>0</v>
      </c>
      <c r="V7858">
        <v>0</v>
      </c>
      <c r="W7858">
        <v>0</v>
      </c>
      <c r="X7858">
        <v>0</v>
      </c>
      <c r="Y7858">
        <v>0</v>
      </c>
      <c r="Z7858">
        <v>0</v>
      </c>
      <c r="AA7858">
        <v>1.7000000000000001E-2</v>
      </c>
      <c r="AB7858">
        <v>22.4</v>
      </c>
      <c r="AC7858">
        <v>61</v>
      </c>
      <c r="AD7858">
        <v>14.5</v>
      </c>
      <c r="AE7858">
        <v>22.4</v>
      </c>
      <c r="AF7858">
        <v>11.16</v>
      </c>
      <c r="AG7858">
        <v>7.2700000000000001E-2</v>
      </c>
      <c r="AH7858" t="s">
        <v>337</v>
      </c>
      <c r="AI7858" t="s">
        <v>337</v>
      </c>
      <c r="AJ7858">
        <v>0</v>
      </c>
      <c r="AK7858">
        <v>118</v>
      </c>
      <c r="AL7858">
        <v>1</v>
      </c>
      <c r="AM7858">
        <v>100</v>
      </c>
      <c r="AN7858">
        <v>5</v>
      </c>
    </row>
    <row r="7859" spans="1:40" x14ac:dyDescent="0.25">
      <c r="A7859" s="34">
        <v>40770</v>
      </c>
      <c r="B7859" s="220">
        <v>0.15625</v>
      </c>
      <c r="C7859">
        <v>23.3</v>
      </c>
      <c r="D7859">
        <v>23.3</v>
      </c>
      <c r="E7859">
        <v>23.3</v>
      </c>
      <c r="F7859">
        <v>79</v>
      </c>
      <c r="G7859">
        <v>19.399999999999999</v>
      </c>
      <c r="H7859">
        <v>1</v>
      </c>
      <c r="I7859" t="s">
        <v>340</v>
      </c>
      <c r="J7859">
        <v>0.08</v>
      </c>
      <c r="K7859">
        <v>2</v>
      </c>
      <c r="L7859" t="s">
        <v>340</v>
      </c>
      <c r="M7859">
        <v>23.3</v>
      </c>
      <c r="N7859">
        <v>24.4</v>
      </c>
      <c r="O7859">
        <v>24.4</v>
      </c>
      <c r="P7859" t="s">
        <v>337</v>
      </c>
      <c r="Q7859">
        <v>752.7</v>
      </c>
      <c r="R7859">
        <v>0</v>
      </c>
      <c r="S7859">
        <v>0</v>
      </c>
      <c r="T7859">
        <v>0</v>
      </c>
      <c r="U7859">
        <v>0</v>
      </c>
      <c r="V7859">
        <v>0</v>
      </c>
      <c r="W7859">
        <v>0</v>
      </c>
      <c r="X7859">
        <v>0</v>
      </c>
      <c r="Y7859">
        <v>0</v>
      </c>
      <c r="Z7859">
        <v>0</v>
      </c>
      <c r="AA7859">
        <v>1.7000000000000001E-2</v>
      </c>
      <c r="AB7859">
        <v>22.4</v>
      </c>
      <c r="AC7859">
        <v>57</v>
      </c>
      <c r="AD7859">
        <v>13.5</v>
      </c>
      <c r="AE7859">
        <v>22.4</v>
      </c>
      <c r="AF7859">
        <v>10.45</v>
      </c>
      <c r="AG7859">
        <v>7.2700000000000001E-2</v>
      </c>
      <c r="AH7859" t="s">
        <v>337</v>
      </c>
      <c r="AI7859" t="s">
        <v>337</v>
      </c>
      <c r="AJ7859">
        <v>0</v>
      </c>
      <c r="AK7859">
        <v>115</v>
      </c>
      <c r="AL7859">
        <v>1</v>
      </c>
      <c r="AM7859">
        <v>100</v>
      </c>
      <c r="AN7859">
        <v>5</v>
      </c>
    </row>
    <row r="7860" spans="1:40" x14ac:dyDescent="0.25">
      <c r="A7860" s="34">
        <v>40770</v>
      </c>
      <c r="B7860" s="220">
        <v>0.15972222222222224</v>
      </c>
      <c r="C7860">
        <v>23.2</v>
      </c>
      <c r="D7860">
        <v>23.3</v>
      </c>
      <c r="E7860">
        <v>23.2</v>
      </c>
      <c r="F7860">
        <v>79</v>
      </c>
      <c r="G7860">
        <v>19.399999999999999</v>
      </c>
      <c r="H7860">
        <v>1</v>
      </c>
      <c r="I7860" t="s">
        <v>340</v>
      </c>
      <c r="J7860">
        <v>0.08</v>
      </c>
      <c r="K7860">
        <v>2</v>
      </c>
      <c r="L7860" t="s">
        <v>340</v>
      </c>
      <c r="M7860">
        <v>23.2</v>
      </c>
      <c r="N7860">
        <v>24.3</v>
      </c>
      <c r="O7860">
        <v>24.3</v>
      </c>
      <c r="P7860" t="s">
        <v>337</v>
      </c>
      <c r="Q7860">
        <v>752.6</v>
      </c>
      <c r="R7860">
        <v>0</v>
      </c>
      <c r="S7860">
        <v>0</v>
      </c>
      <c r="T7860">
        <v>0</v>
      </c>
      <c r="U7860">
        <v>0</v>
      </c>
      <c r="V7860">
        <v>0</v>
      </c>
      <c r="W7860">
        <v>0</v>
      </c>
      <c r="X7860">
        <v>0</v>
      </c>
      <c r="Y7860">
        <v>0</v>
      </c>
      <c r="Z7860">
        <v>0</v>
      </c>
      <c r="AA7860">
        <v>1.7000000000000001E-2</v>
      </c>
      <c r="AB7860">
        <v>22.4</v>
      </c>
      <c r="AC7860">
        <v>55</v>
      </c>
      <c r="AD7860">
        <v>12.9</v>
      </c>
      <c r="AE7860">
        <v>22.2</v>
      </c>
      <c r="AF7860">
        <v>10.1</v>
      </c>
      <c r="AG7860">
        <v>7.2800000000000004E-2</v>
      </c>
      <c r="AH7860" t="s">
        <v>337</v>
      </c>
      <c r="AI7860" t="s">
        <v>337</v>
      </c>
      <c r="AJ7860">
        <v>0</v>
      </c>
      <c r="AK7860">
        <v>117</v>
      </c>
      <c r="AL7860">
        <v>1</v>
      </c>
      <c r="AM7860">
        <v>100</v>
      </c>
      <c r="AN7860">
        <v>5</v>
      </c>
    </row>
    <row r="7861" spans="1:40" x14ac:dyDescent="0.25">
      <c r="A7861" s="34">
        <v>40770</v>
      </c>
      <c r="B7861" s="220">
        <v>0.16319444444444445</v>
      </c>
      <c r="C7861">
        <v>23.2</v>
      </c>
      <c r="D7861">
        <v>23.2</v>
      </c>
      <c r="E7861">
        <v>23.2</v>
      </c>
      <c r="F7861">
        <v>79</v>
      </c>
      <c r="G7861">
        <v>19.399999999999999</v>
      </c>
      <c r="H7861">
        <v>0</v>
      </c>
      <c r="I7861" t="s">
        <v>340</v>
      </c>
      <c r="J7861">
        <v>0</v>
      </c>
      <c r="K7861">
        <v>2</v>
      </c>
      <c r="L7861" t="s">
        <v>340</v>
      </c>
      <c r="M7861">
        <v>23.2</v>
      </c>
      <c r="N7861">
        <v>24.3</v>
      </c>
      <c r="O7861">
        <v>24.3</v>
      </c>
      <c r="P7861" t="s">
        <v>337</v>
      </c>
      <c r="Q7861">
        <v>752.6</v>
      </c>
      <c r="R7861">
        <v>0</v>
      </c>
      <c r="S7861">
        <v>0</v>
      </c>
      <c r="T7861">
        <v>0</v>
      </c>
      <c r="U7861">
        <v>0</v>
      </c>
      <c r="V7861">
        <v>0</v>
      </c>
      <c r="W7861">
        <v>0</v>
      </c>
      <c r="X7861">
        <v>0</v>
      </c>
      <c r="Y7861">
        <v>0</v>
      </c>
      <c r="Z7861">
        <v>0</v>
      </c>
      <c r="AA7861">
        <v>1.7000000000000001E-2</v>
      </c>
      <c r="AB7861">
        <v>22.3</v>
      </c>
      <c r="AC7861">
        <v>53</v>
      </c>
      <c r="AD7861">
        <v>12.2</v>
      </c>
      <c r="AE7861">
        <v>21.9</v>
      </c>
      <c r="AF7861">
        <v>9.77</v>
      </c>
      <c r="AG7861">
        <v>7.2900000000000006E-2</v>
      </c>
      <c r="AH7861" t="s">
        <v>337</v>
      </c>
      <c r="AI7861" t="s">
        <v>337</v>
      </c>
      <c r="AJ7861">
        <v>0</v>
      </c>
      <c r="AK7861">
        <v>117</v>
      </c>
      <c r="AL7861">
        <v>1</v>
      </c>
      <c r="AM7861">
        <v>100</v>
      </c>
      <c r="AN7861">
        <v>5</v>
      </c>
    </row>
    <row r="7862" spans="1:40" x14ac:dyDescent="0.25">
      <c r="A7862" s="34">
        <v>40770</v>
      </c>
      <c r="B7862" s="220">
        <v>0.16666666666666666</v>
      </c>
      <c r="C7862">
        <v>23.2</v>
      </c>
      <c r="D7862">
        <v>23.2</v>
      </c>
      <c r="E7862">
        <v>23.2</v>
      </c>
      <c r="F7862">
        <v>79</v>
      </c>
      <c r="G7862">
        <v>19.3</v>
      </c>
      <c r="H7862">
        <v>0</v>
      </c>
      <c r="I7862" t="s">
        <v>340</v>
      </c>
      <c r="J7862">
        <v>0</v>
      </c>
      <c r="K7862">
        <v>2</v>
      </c>
      <c r="L7862" t="s">
        <v>340</v>
      </c>
      <c r="M7862">
        <v>23.2</v>
      </c>
      <c r="N7862">
        <v>24.2</v>
      </c>
      <c r="O7862">
        <v>24.2</v>
      </c>
      <c r="P7862" t="s">
        <v>337</v>
      </c>
      <c r="Q7862">
        <v>752.6</v>
      </c>
      <c r="R7862">
        <v>0</v>
      </c>
      <c r="S7862">
        <v>0</v>
      </c>
      <c r="T7862">
        <v>0</v>
      </c>
      <c r="U7862">
        <v>0</v>
      </c>
      <c r="V7862">
        <v>0</v>
      </c>
      <c r="W7862">
        <v>0</v>
      </c>
      <c r="X7862">
        <v>0</v>
      </c>
      <c r="Y7862">
        <v>0</v>
      </c>
      <c r="Z7862">
        <v>0</v>
      </c>
      <c r="AA7862">
        <v>1.7000000000000001E-2</v>
      </c>
      <c r="AB7862">
        <v>22.2</v>
      </c>
      <c r="AC7862">
        <v>55</v>
      </c>
      <c r="AD7862">
        <v>12.7</v>
      </c>
      <c r="AE7862">
        <v>21.9</v>
      </c>
      <c r="AF7862">
        <v>10.11</v>
      </c>
      <c r="AG7862">
        <v>7.2900000000000006E-2</v>
      </c>
      <c r="AH7862" t="s">
        <v>337</v>
      </c>
      <c r="AI7862" t="s">
        <v>337</v>
      </c>
      <c r="AJ7862">
        <v>1E-3</v>
      </c>
      <c r="AK7862">
        <v>117</v>
      </c>
      <c r="AL7862">
        <v>1</v>
      </c>
      <c r="AM7862">
        <v>100</v>
      </c>
      <c r="AN7862">
        <v>5</v>
      </c>
    </row>
    <row r="7863" spans="1:40" x14ac:dyDescent="0.25">
      <c r="A7863" s="34">
        <v>40770</v>
      </c>
      <c r="B7863" s="220">
        <v>0.17013888888888887</v>
      </c>
      <c r="C7863">
        <v>23.1</v>
      </c>
      <c r="D7863">
        <v>23.2</v>
      </c>
      <c r="E7863">
        <v>23.1</v>
      </c>
      <c r="F7863">
        <v>79</v>
      </c>
      <c r="G7863">
        <v>19.2</v>
      </c>
      <c r="H7863">
        <v>1</v>
      </c>
      <c r="I7863" t="s">
        <v>340</v>
      </c>
      <c r="J7863">
        <v>0.08</v>
      </c>
      <c r="K7863">
        <v>3</v>
      </c>
      <c r="L7863" t="s">
        <v>340</v>
      </c>
      <c r="M7863">
        <v>23.1</v>
      </c>
      <c r="N7863">
        <v>24.1</v>
      </c>
      <c r="O7863">
        <v>24.1</v>
      </c>
      <c r="P7863" t="s">
        <v>337</v>
      </c>
      <c r="Q7863">
        <v>752.6</v>
      </c>
      <c r="R7863">
        <v>0</v>
      </c>
      <c r="S7863">
        <v>0</v>
      </c>
      <c r="T7863">
        <v>0</v>
      </c>
      <c r="U7863">
        <v>0</v>
      </c>
      <c r="V7863">
        <v>0</v>
      </c>
      <c r="W7863">
        <v>0</v>
      </c>
      <c r="X7863">
        <v>0</v>
      </c>
      <c r="Y7863">
        <v>0</v>
      </c>
      <c r="Z7863">
        <v>0</v>
      </c>
      <c r="AA7863">
        <v>1.6E-2</v>
      </c>
      <c r="AB7863">
        <v>22.2</v>
      </c>
      <c r="AC7863">
        <v>58</v>
      </c>
      <c r="AD7863">
        <v>13.5</v>
      </c>
      <c r="AE7863">
        <v>22</v>
      </c>
      <c r="AF7863">
        <v>10.67</v>
      </c>
      <c r="AG7863">
        <v>7.2800000000000004E-2</v>
      </c>
      <c r="AH7863" t="s">
        <v>337</v>
      </c>
      <c r="AI7863" t="s">
        <v>337</v>
      </c>
      <c r="AJ7863">
        <v>0</v>
      </c>
      <c r="AK7863">
        <v>117</v>
      </c>
      <c r="AL7863">
        <v>1</v>
      </c>
      <c r="AM7863">
        <v>100</v>
      </c>
      <c r="AN7863">
        <v>5</v>
      </c>
    </row>
    <row r="7864" spans="1:40" x14ac:dyDescent="0.25">
      <c r="A7864" s="34">
        <v>40770</v>
      </c>
      <c r="B7864" s="220">
        <v>0.17361111111111113</v>
      </c>
      <c r="C7864">
        <v>22.9</v>
      </c>
      <c r="D7864">
        <v>23.1</v>
      </c>
      <c r="E7864">
        <v>22.9</v>
      </c>
      <c r="F7864">
        <v>80</v>
      </c>
      <c r="G7864">
        <v>19.3</v>
      </c>
      <c r="H7864">
        <v>2</v>
      </c>
      <c r="I7864" t="s">
        <v>340</v>
      </c>
      <c r="J7864">
        <v>0.17</v>
      </c>
      <c r="K7864">
        <v>2</v>
      </c>
      <c r="L7864" t="s">
        <v>340</v>
      </c>
      <c r="M7864">
        <v>22.9</v>
      </c>
      <c r="N7864">
        <v>24</v>
      </c>
      <c r="O7864">
        <v>24</v>
      </c>
      <c r="P7864" t="s">
        <v>337</v>
      </c>
      <c r="Q7864">
        <v>752.6</v>
      </c>
      <c r="R7864">
        <v>0</v>
      </c>
      <c r="S7864">
        <v>0</v>
      </c>
      <c r="T7864">
        <v>0</v>
      </c>
      <c r="U7864">
        <v>0</v>
      </c>
      <c r="V7864">
        <v>0</v>
      </c>
      <c r="W7864">
        <v>0</v>
      </c>
      <c r="X7864">
        <v>0</v>
      </c>
      <c r="Y7864">
        <v>0</v>
      </c>
      <c r="Z7864">
        <v>0</v>
      </c>
      <c r="AA7864">
        <v>1.6E-2</v>
      </c>
      <c r="AB7864">
        <v>22.3</v>
      </c>
      <c r="AC7864">
        <v>60</v>
      </c>
      <c r="AD7864">
        <v>14.1</v>
      </c>
      <c r="AE7864">
        <v>22.3</v>
      </c>
      <c r="AF7864">
        <v>11.01</v>
      </c>
      <c r="AG7864">
        <v>7.2700000000000001E-2</v>
      </c>
      <c r="AH7864" t="s">
        <v>337</v>
      </c>
      <c r="AI7864" t="s">
        <v>337</v>
      </c>
      <c r="AJ7864">
        <v>0</v>
      </c>
      <c r="AK7864">
        <v>117</v>
      </c>
      <c r="AL7864">
        <v>1</v>
      </c>
      <c r="AM7864">
        <v>100</v>
      </c>
      <c r="AN7864">
        <v>5</v>
      </c>
    </row>
    <row r="7865" spans="1:40" x14ac:dyDescent="0.25">
      <c r="A7865" s="34">
        <v>40770</v>
      </c>
      <c r="B7865" s="220">
        <v>0.17708333333333334</v>
      </c>
      <c r="C7865">
        <v>22.8</v>
      </c>
      <c r="D7865">
        <v>22.9</v>
      </c>
      <c r="E7865">
        <v>22.8</v>
      </c>
      <c r="F7865">
        <v>80</v>
      </c>
      <c r="G7865">
        <v>19.2</v>
      </c>
      <c r="H7865">
        <v>1</v>
      </c>
      <c r="I7865" t="s">
        <v>340</v>
      </c>
      <c r="J7865">
        <v>0.08</v>
      </c>
      <c r="K7865">
        <v>3</v>
      </c>
      <c r="L7865" t="s">
        <v>340</v>
      </c>
      <c r="M7865">
        <v>22.8</v>
      </c>
      <c r="N7865">
        <v>23.8</v>
      </c>
      <c r="O7865">
        <v>23.8</v>
      </c>
      <c r="P7865" t="s">
        <v>337</v>
      </c>
      <c r="Q7865">
        <v>752.5</v>
      </c>
      <c r="R7865">
        <v>0</v>
      </c>
      <c r="S7865">
        <v>0</v>
      </c>
      <c r="T7865">
        <v>0</v>
      </c>
      <c r="U7865">
        <v>0</v>
      </c>
      <c r="V7865">
        <v>0</v>
      </c>
      <c r="W7865">
        <v>0</v>
      </c>
      <c r="X7865">
        <v>0</v>
      </c>
      <c r="Y7865">
        <v>0</v>
      </c>
      <c r="Z7865">
        <v>0</v>
      </c>
      <c r="AA7865">
        <v>1.6E-2</v>
      </c>
      <c r="AB7865">
        <v>22.4</v>
      </c>
      <c r="AC7865">
        <v>61</v>
      </c>
      <c r="AD7865">
        <v>14.5</v>
      </c>
      <c r="AE7865">
        <v>22.4</v>
      </c>
      <c r="AF7865">
        <v>11.16</v>
      </c>
      <c r="AG7865">
        <v>7.2700000000000001E-2</v>
      </c>
      <c r="AH7865" t="s">
        <v>337</v>
      </c>
      <c r="AI7865" t="s">
        <v>337</v>
      </c>
      <c r="AJ7865">
        <v>0</v>
      </c>
      <c r="AK7865">
        <v>117</v>
      </c>
      <c r="AL7865">
        <v>1</v>
      </c>
      <c r="AM7865">
        <v>100</v>
      </c>
      <c r="AN7865">
        <v>5</v>
      </c>
    </row>
    <row r="7866" spans="1:40" x14ac:dyDescent="0.25">
      <c r="A7866" s="34">
        <v>40770</v>
      </c>
      <c r="B7866" s="220">
        <v>0.18055555555555555</v>
      </c>
      <c r="C7866">
        <v>22.7</v>
      </c>
      <c r="D7866">
        <v>22.8</v>
      </c>
      <c r="E7866">
        <v>22.7</v>
      </c>
      <c r="F7866">
        <v>81</v>
      </c>
      <c r="G7866">
        <v>19.3</v>
      </c>
      <c r="H7866">
        <v>1</v>
      </c>
      <c r="I7866" t="s">
        <v>340</v>
      </c>
      <c r="J7866">
        <v>0.08</v>
      </c>
      <c r="K7866">
        <v>2</v>
      </c>
      <c r="L7866" t="s">
        <v>340</v>
      </c>
      <c r="M7866">
        <v>22.7</v>
      </c>
      <c r="N7866">
        <v>23.7</v>
      </c>
      <c r="O7866">
        <v>23.7</v>
      </c>
      <c r="P7866" t="s">
        <v>337</v>
      </c>
      <c r="Q7866">
        <v>752.5</v>
      </c>
      <c r="R7866">
        <v>0</v>
      </c>
      <c r="S7866">
        <v>0</v>
      </c>
      <c r="T7866">
        <v>0</v>
      </c>
      <c r="U7866">
        <v>0</v>
      </c>
      <c r="V7866">
        <v>0</v>
      </c>
      <c r="W7866">
        <v>0</v>
      </c>
      <c r="X7866">
        <v>0</v>
      </c>
      <c r="Y7866">
        <v>0</v>
      </c>
      <c r="Z7866">
        <v>0</v>
      </c>
      <c r="AA7866">
        <v>1.4999999999999999E-2</v>
      </c>
      <c r="AB7866">
        <v>22.4</v>
      </c>
      <c r="AC7866">
        <v>57</v>
      </c>
      <c r="AD7866">
        <v>13.5</v>
      </c>
      <c r="AE7866">
        <v>22.4</v>
      </c>
      <c r="AF7866">
        <v>10.45</v>
      </c>
      <c r="AG7866">
        <v>7.2700000000000001E-2</v>
      </c>
      <c r="AH7866" t="s">
        <v>337</v>
      </c>
      <c r="AI7866" t="s">
        <v>337</v>
      </c>
      <c r="AJ7866">
        <v>0</v>
      </c>
      <c r="AK7866">
        <v>117</v>
      </c>
      <c r="AL7866">
        <v>1</v>
      </c>
      <c r="AM7866">
        <v>100</v>
      </c>
      <c r="AN7866">
        <v>5</v>
      </c>
    </row>
    <row r="7867" spans="1:40" x14ac:dyDescent="0.25">
      <c r="A7867" s="34">
        <v>40770</v>
      </c>
      <c r="B7867" s="220">
        <v>0.18402777777777779</v>
      </c>
      <c r="C7867">
        <v>22.7</v>
      </c>
      <c r="D7867">
        <v>22.7</v>
      </c>
      <c r="E7867">
        <v>22.7</v>
      </c>
      <c r="F7867">
        <v>81</v>
      </c>
      <c r="G7867">
        <v>19.2</v>
      </c>
      <c r="H7867">
        <v>0</v>
      </c>
      <c r="I7867" t="s">
        <v>340</v>
      </c>
      <c r="J7867">
        <v>0</v>
      </c>
      <c r="K7867">
        <v>3</v>
      </c>
      <c r="L7867" t="s">
        <v>340</v>
      </c>
      <c r="M7867">
        <v>22.7</v>
      </c>
      <c r="N7867">
        <v>23.7</v>
      </c>
      <c r="O7867">
        <v>23.7</v>
      </c>
      <c r="P7867" t="s">
        <v>337</v>
      </c>
      <c r="Q7867">
        <v>752.5</v>
      </c>
      <c r="R7867">
        <v>0</v>
      </c>
      <c r="S7867">
        <v>0</v>
      </c>
      <c r="T7867">
        <v>0</v>
      </c>
      <c r="U7867">
        <v>0</v>
      </c>
      <c r="V7867">
        <v>0</v>
      </c>
      <c r="W7867">
        <v>0</v>
      </c>
      <c r="X7867">
        <v>0</v>
      </c>
      <c r="Y7867">
        <v>0</v>
      </c>
      <c r="Z7867">
        <v>0</v>
      </c>
      <c r="AA7867">
        <v>1.4999999999999999E-2</v>
      </c>
      <c r="AB7867">
        <v>22.4</v>
      </c>
      <c r="AC7867">
        <v>55</v>
      </c>
      <c r="AD7867">
        <v>12.9</v>
      </c>
      <c r="AE7867">
        <v>22.2</v>
      </c>
      <c r="AF7867">
        <v>10.1</v>
      </c>
      <c r="AG7867">
        <v>7.2800000000000004E-2</v>
      </c>
      <c r="AH7867" t="s">
        <v>337</v>
      </c>
      <c r="AI7867" t="s">
        <v>337</v>
      </c>
      <c r="AJ7867">
        <v>0</v>
      </c>
      <c r="AK7867">
        <v>117</v>
      </c>
      <c r="AL7867">
        <v>1</v>
      </c>
      <c r="AM7867">
        <v>100</v>
      </c>
      <c r="AN7867">
        <v>5</v>
      </c>
    </row>
    <row r="7868" spans="1:40" x14ac:dyDescent="0.25">
      <c r="A7868" s="34">
        <v>40770</v>
      </c>
      <c r="B7868" s="220">
        <v>0.1875</v>
      </c>
      <c r="C7868">
        <v>22.6</v>
      </c>
      <c r="D7868">
        <v>22.7</v>
      </c>
      <c r="E7868">
        <v>22.6</v>
      </c>
      <c r="F7868">
        <v>82</v>
      </c>
      <c r="G7868">
        <v>19.3</v>
      </c>
      <c r="H7868">
        <v>1</v>
      </c>
      <c r="I7868" t="s">
        <v>340</v>
      </c>
      <c r="J7868">
        <v>0.08</v>
      </c>
      <c r="K7868">
        <v>2</v>
      </c>
      <c r="L7868" t="s">
        <v>340</v>
      </c>
      <c r="M7868">
        <v>22.6</v>
      </c>
      <c r="N7868">
        <v>23.6</v>
      </c>
      <c r="O7868">
        <v>23.6</v>
      </c>
      <c r="P7868" t="s">
        <v>337</v>
      </c>
      <c r="Q7868">
        <v>752.5</v>
      </c>
      <c r="R7868">
        <v>0</v>
      </c>
      <c r="S7868">
        <v>0</v>
      </c>
      <c r="T7868">
        <v>0</v>
      </c>
      <c r="U7868">
        <v>0</v>
      </c>
      <c r="V7868">
        <v>0</v>
      </c>
      <c r="W7868">
        <v>0</v>
      </c>
      <c r="X7868">
        <v>0</v>
      </c>
      <c r="Y7868">
        <v>0</v>
      </c>
      <c r="Z7868">
        <v>0</v>
      </c>
      <c r="AA7868">
        <v>1.4999999999999999E-2</v>
      </c>
      <c r="AB7868">
        <v>22.3</v>
      </c>
      <c r="AC7868">
        <v>53</v>
      </c>
      <c r="AD7868">
        <v>12.2</v>
      </c>
      <c r="AE7868">
        <v>21.9</v>
      </c>
      <c r="AF7868">
        <v>9.77</v>
      </c>
      <c r="AG7868">
        <v>7.2800000000000004E-2</v>
      </c>
      <c r="AH7868" t="s">
        <v>337</v>
      </c>
      <c r="AI7868" t="s">
        <v>337</v>
      </c>
      <c r="AJ7868">
        <v>0</v>
      </c>
      <c r="AK7868">
        <v>117</v>
      </c>
      <c r="AL7868">
        <v>1</v>
      </c>
      <c r="AM7868">
        <v>100</v>
      </c>
      <c r="AN7868">
        <v>5</v>
      </c>
    </row>
    <row r="7869" spans="1:40" x14ac:dyDescent="0.25">
      <c r="A7869" s="34">
        <v>40770</v>
      </c>
      <c r="B7869" s="220">
        <v>0.19097222222222221</v>
      </c>
      <c r="C7869">
        <v>22.5</v>
      </c>
      <c r="D7869">
        <v>22.6</v>
      </c>
      <c r="E7869">
        <v>22.5</v>
      </c>
      <c r="F7869">
        <v>82</v>
      </c>
      <c r="G7869">
        <v>19.3</v>
      </c>
      <c r="H7869">
        <v>2</v>
      </c>
      <c r="I7869" t="s">
        <v>340</v>
      </c>
      <c r="J7869">
        <v>0.17</v>
      </c>
      <c r="K7869">
        <v>3</v>
      </c>
      <c r="L7869" t="s">
        <v>340</v>
      </c>
      <c r="M7869">
        <v>22.5</v>
      </c>
      <c r="N7869">
        <v>23.4</v>
      </c>
      <c r="O7869">
        <v>23.4</v>
      </c>
      <c r="P7869" t="s">
        <v>337</v>
      </c>
      <c r="Q7869">
        <v>752.4</v>
      </c>
      <c r="R7869">
        <v>0</v>
      </c>
      <c r="S7869">
        <v>0</v>
      </c>
      <c r="T7869">
        <v>0</v>
      </c>
      <c r="U7869">
        <v>0</v>
      </c>
      <c r="V7869">
        <v>0</v>
      </c>
      <c r="W7869">
        <v>0</v>
      </c>
      <c r="X7869">
        <v>0</v>
      </c>
      <c r="Y7869">
        <v>0</v>
      </c>
      <c r="Z7869">
        <v>0</v>
      </c>
      <c r="AA7869">
        <v>1.4E-2</v>
      </c>
      <c r="AB7869">
        <v>22.1</v>
      </c>
      <c r="AC7869">
        <v>54</v>
      </c>
      <c r="AD7869">
        <v>12.4</v>
      </c>
      <c r="AE7869">
        <v>21.7</v>
      </c>
      <c r="AF7869">
        <v>9.91</v>
      </c>
      <c r="AG7869">
        <v>7.2900000000000006E-2</v>
      </c>
      <c r="AH7869" t="s">
        <v>337</v>
      </c>
      <c r="AI7869" t="s">
        <v>337</v>
      </c>
      <c r="AJ7869">
        <v>0</v>
      </c>
      <c r="AK7869">
        <v>117</v>
      </c>
      <c r="AL7869">
        <v>1</v>
      </c>
      <c r="AM7869">
        <v>100</v>
      </c>
      <c r="AN7869">
        <v>5</v>
      </c>
    </row>
    <row r="7870" spans="1:40" x14ac:dyDescent="0.25">
      <c r="A7870" s="34">
        <v>40770</v>
      </c>
      <c r="B7870" s="220">
        <v>0.19444444444444445</v>
      </c>
      <c r="C7870">
        <v>22.4</v>
      </c>
      <c r="D7870">
        <v>22.4</v>
      </c>
      <c r="E7870">
        <v>22.4</v>
      </c>
      <c r="F7870">
        <v>82</v>
      </c>
      <c r="G7870">
        <v>19.2</v>
      </c>
      <c r="H7870">
        <v>1</v>
      </c>
      <c r="I7870" t="s">
        <v>340</v>
      </c>
      <c r="J7870">
        <v>0.08</v>
      </c>
      <c r="K7870">
        <v>3</v>
      </c>
      <c r="L7870" t="s">
        <v>340</v>
      </c>
      <c r="M7870">
        <v>22.4</v>
      </c>
      <c r="N7870">
        <v>23.3</v>
      </c>
      <c r="O7870">
        <v>23.3</v>
      </c>
      <c r="P7870" t="s">
        <v>337</v>
      </c>
      <c r="Q7870">
        <v>752.3</v>
      </c>
      <c r="R7870">
        <v>0</v>
      </c>
      <c r="S7870">
        <v>0</v>
      </c>
      <c r="T7870">
        <v>0</v>
      </c>
      <c r="U7870">
        <v>0</v>
      </c>
      <c r="V7870">
        <v>0</v>
      </c>
      <c r="W7870">
        <v>0</v>
      </c>
      <c r="X7870">
        <v>0</v>
      </c>
      <c r="Y7870">
        <v>0</v>
      </c>
      <c r="Z7870">
        <v>0</v>
      </c>
      <c r="AA7870">
        <v>1.4E-2</v>
      </c>
      <c r="AB7870">
        <v>22.1</v>
      </c>
      <c r="AC7870">
        <v>58</v>
      </c>
      <c r="AD7870">
        <v>13.5</v>
      </c>
      <c r="AE7870">
        <v>21.9</v>
      </c>
      <c r="AF7870">
        <v>10.68</v>
      </c>
      <c r="AG7870">
        <v>7.2800000000000004E-2</v>
      </c>
      <c r="AH7870" t="s">
        <v>337</v>
      </c>
      <c r="AI7870" t="s">
        <v>337</v>
      </c>
      <c r="AJ7870">
        <v>0</v>
      </c>
      <c r="AK7870">
        <v>117</v>
      </c>
      <c r="AL7870">
        <v>1</v>
      </c>
      <c r="AM7870">
        <v>100</v>
      </c>
      <c r="AN7870">
        <v>5</v>
      </c>
    </row>
    <row r="7871" spans="1:40" x14ac:dyDescent="0.25">
      <c r="A7871" s="34">
        <v>40770</v>
      </c>
      <c r="B7871" s="220">
        <v>0.19791666666666666</v>
      </c>
      <c r="C7871">
        <v>22.4</v>
      </c>
      <c r="D7871">
        <v>22.4</v>
      </c>
      <c r="E7871">
        <v>22.3</v>
      </c>
      <c r="F7871">
        <v>82</v>
      </c>
      <c r="G7871">
        <v>19.2</v>
      </c>
      <c r="H7871">
        <v>2</v>
      </c>
      <c r="I7871" t="s">
        <v>340</v>
      </c>
      <c r="J7871">
        <v>0.17</v>
      </c>
      <c r="K7871">
        <v>4</v>
      </c>
      <c r="L7871" t="s">
        <v>340</v>
      </c>
      <c r="M7871">
        <v>22.4</v>
      </c>
      <c r="N7871">
        <v>23.3</v>
      </c>
      <c r="O7871">
        <v>23.3</v>
      </c>
      <c r="P7871" t="s">
        <v>337</v>
      </c>
      <c r="Q7871">
        <v>752.4</v>
      </c>
      <c r="R7871">
        <v>0</v>
      </c>
      <c r="S7871">
        <v>0</v>
      </c>
      <c r="T7871">
        <v>0</v>
      </c>
      <c r="U7871">
        <v>0</v>
      </c>
      <c r="V7871">
        <v>0</v>
      </c>
      <c r="W7871">
        <v>0</v>
      </c>
      <c r="X7871">
        <v>0</v>
      </c>
      <c r="Y7871">
        <v>0</v>
      </c>
      <c r="Z7871">
        <v>0</v>
      </c>
      <c r="AA7871">
        <v>1.4E-2</v>
      </c>
      <c r="AB7871">
        <v>22.2</v>
      </c>
      <c r="AC7871">
        <v>60</v>
      </c>
      <c r="AD7871">
        <v>14</v>
      </c>
      <c r="AE7871">
        <v>22.1</v>
      </c>
      <c r="AF7871">
        <v>11.01</v>
      </c>
      <c r="AG7871">
        <v>7.2700000000000001E-2</v>
      </c>
      <c r="AH7871" t="s">
        <v>337</v>
      </c>
      <c r="AI7871" t="s">
        <v>337</v>
      </c>
      <c r="AJ7871">
        <v>0</v>
      </c>
      <c r="AK7871">
        <v>117</v>
      </c>
      <c r="AL7871">
        <v>1</v>
      </c>
      <c r="AM7871">
        <v>100</v>
      </c>
      <c r="AN7871">
        <v>5</v>
      </c>
    </row>
    <row r="7872" spans="1:40" x14ac:dyDescent="0.25">
      <c r="A7872" s="34">
        <v>40770</v>
      </c>
      <c r="B7872" s="220">
        <v>0.20138888888888887</v>
      </c>
      <c r="C7872">
        <v>22.5</v>
      </c>
      <c r="D7872">
        <v>22.5</v>
      </c>
      <c r="E7872">
        <v>22.4</v>
      </c>
      <c r="F7872">
        <v>81</v>
      </c>
      <c r="G7872">
        <v>19.100000000000001</v>
      </c>
      <c r="H7872">
        <v>2</v>
      </c>
      <c r="I7872" t="s">
        <v>340</v>
      </c>
      <c r="J7872">
        <v>0.17</v>
      </c>
      <c r="K7872">
        <v>4</v>
      </c>
      <c r="L7872" t="s">
        <v>340</v>
      </c>
      <c r="M7872">
        <v>22.5</v>
      </c>
      <c r="N7872">
        <v>23.4</v>
      </c>
      <c r="O7872">
        <v>23.4</v>
      </c>
      <c r="P7872" t="s">
        <v>337</v>
      </c>
      <c r="Q7872">
        <v>752.4</v>
      </c>
      <c r="R7872">
        <v>0</v>
      </c>
      <c r="S7872">
        <v>0</v>
      </c>
      <c r="T7872">
        <v>0</v>
      </c>
      <c r="U7872">
        <v>0</v>
      </c>
      <c r="V7872">
        <v>0</v>
      </c>
      <c r="W7872">
        <v>0</v>
      </c>
      <c r="X7872">
        <v>0</v>
      </c>
      <c r="Y7872">
        <v>0</v>
      </c>
      <c r="Z7872">
        <v>0</v>
      </c>
      <c r="AA7872">
        <v>1.4E-2</v>
      </c>
      <c r="AB7872">
        <v>22.3</v>
      </c>
      <c r="AC7872">
        <v>62</v>
      </c>
      <c r="AD7872">
        <v>14.6</v>
      </c>
      <c r="AE7872">
        <v>22.3</v>
      </c>
      <c r="AF7872">
        <v>11.31</v>
      </c>
      <c r="AG7872">
        <v>7.2700000000000001E-2</v>
      </c>
      <c r="AH7872" t="s">
        <v>337</v>
      </c>
      <c r="AI7872" t="s">
        <v>337</v>
      </c>
      <c r="AJ7872">
        <v>0</v>
      </c>
      <c r="AK7872">
        <v>118</v>
      </c>
      <c r="AL7872">
        <v>1</v>
      </c>
      <c r="AM7872">
        <v>100</v>
      </c>
      <c r="AN7872">
        <v>5</v>
      </c>
    </row>
    <row r="7873" spans="1:40" x14ac:dyDescent="0.25">
      <c r="A7873" s="34">
        <v>40770</v>
      </c>
      <c r="B7873" s="220">
        <v>0.20486111111111113</v>
      </c>
      <c r="C7873">
        <v>22.6</v>
      </c>
      <c r="D7873">
        <v>22.6</v>
      </c>
      <c r="E7873">
        <v>22.5</v>
      </c>
      <c r="F7873">
        <v>80</v>
      </c>
      <c r="G7873">
        <v>18.899999999999999</v>
      </c>
      <c r="H7873">
        <v>3</v>
      </c>
      <c r="I7873" t="s">
        <v>340</v>
      </c>
      <c r="J7873">
        <v>0.25</v>
      </c>
      <c r="K7873">
        <v>4</v>
      </c>
      <c r="L7873" t="s">
        <v>340</v>
      </c>
      <c r="M7873">
        <v>22.6</v>
      </c>
      <c r="N7873">
        <v>23.4</v>
      </c>
      <c r="O7873">
        <v>23.4</v>
      </c>
      <c r="P7873" t="s">
        <v>337</v>
      </c>
      <c r="Q7873">
        <v>752.4</v>
      </c>
      <c r="R7873">
        <v>0</v>
      </c>
      <c r="S7873">
        <v>0</v>
      </c>
      <c r="T7873">
        <v>0</v>
      </c>
      <c r="U7873">
        <v>0</v>
      </c>
      <c r="V7873">
        <v>0</v>
      </c>
      <c r="W7873">
        <v>0</v>
      </c>
      <c r="X7873">
        <v>0</v>
      </c>
      <c r="Y7873">
        <v>0</v>
      </c>
      <c r="Z7873">
        <v>0</v>
      </c>
      <c r="AA7873">
        <v>1.4999999999999999E-2</v>
      </c>
      <c r="AB7873">
        <v>22.4</v>
      </c>
      <c r="AC7873">
        <v>58</v>
      </c>
      <c r="AD7873">
        <v>13.7</v>
      </c>
      <c r="AE7873">
        <v>22.3</v>
      </c>
      <c r="AF7873">
        <v>10.66</v>
      </c>
      <c r="AG7873">
        <v>7.2700000000000001E-2</v>
      </c>
      <c r="AH7873" t="s">
        <v>337</v>
      </c>
      <c r="AI7873" t="s">
        <v>337</v>
      </c>
      <c r="AJ7873">
        <v>0</v>
      </c>
      <c r="AK7873">
        <v>117</v>
      </c>
      <c r="AL7873">
        <v>1</v>
      </c>
      <c r="AM7873">
        <v>100</v>
      </c>
      <c r="AN7873">
        <v>5</v>
      </c>
    </row>
    <row r="7874" spans="1:40" x14ac:dyDescent="0.25">
      <c r="A7874" s="34">
        <v>40770</v>
      </c>
      <c r="B7874" s="220">
        <v>0.20833333333333334</v>
      </c>
      <c r="C7874">
        <v>22.6</v>
      </c>
      <c r="D7874">
        <v>22.6</v>
      </c>
      <c r="E7874">
        <v>22.6</v>
      </c>
      <c r="F7874">
        <v>80</v>
      </c>
      <c r="G7874">
        <v>18.899999999999999</v>
      </c>
      <c r="H7874">
        <v>2</v>
      </c>
      <c r="I7874" t="s">
        <v>340</v>
      </c>
      <c r="J7874">
        <v>0.17</v>
      </c>
      <c r="K7874">
        <v>4</v>
      </c>
      <c r="L7874" t="s">
        <v>340</v>
      </c>
      <c r="M7874">
        <v>22.6</v>
      </c>
      <c r="N7874">
        <v>23.4</v>
      </c>
      <c r="O7874">
        <v>23.4</v>
      </c>
      <c r="P7874" t="s">
        <v>337</v>
      </c>
      <c r="Q7874">
        <v>752.4</v>
      </c>
      <c r="R7874">
        <v>0</v>
      </c>
      <c r="S7874">
        <v>0</v>
      </c>
      <c r="T7874">
        <v>0</v>
      </c>
      <c r="U7874">
        <v>0</v>
      </c>
      <c r="V7874">
        <v>0</v>
      </c>
      <c r="W7874">
        <v>0</v>
      </c>
      <c r="X7874">
        <v>0</v>
      </c>
      <c r="Y7874">
        <v>0</v>
      </c>
      <c r="Z7874">
        <v>0</v>
      </c>
      <c r="AA7874">
        <v>1.4999999999999999E-2</v>
      </c>
      <c r="AB7874">
        <v>22.3</v>
      </c>
      <c r="AC7874">
        <v>55</v>
      </c>
      <c r="AD7874">
        <v>12.8</v>
      </c>
      <c r="AE7874">
        <v>22</v>
      </c>
      <c r="AF7874">
        <v>10.11</v>
      </c>
      <c r="AG7874">
        <v>7.2800000000000004E-2</v>
      </c>
      <c r="AH7874" t="s">
        <v>337</v>
      </c>
      <c r="AI7874" t="s">
        <v>337</v>
      </c>
      <c r="AJ7874">
        <v>1E-3</v>
      </c>
      <c r="AK7874">
        <v>117</v>
      </c>
      <c r="AL7874">
        <v>1</v>
      </c>
      <c r="AM7874">
        <v>100</v>
      </c>
      <c r="AN7874">
        <v>5</v>
      </c>
    </row>
    <row r="7875" spans="1:40" x14ac:dyDescent="0.25">
      <c r="A7875" s="34">
        <v>40770</v>
      </c>
      <c r="B7875" s="220">
        <v>0.21180555555555555</v>
      </c>
      <c r="C7875">
        <v>22.5</v>
      </c>
      <c r="D7875">
        <v>22.6</v>
      </c>
      <c r="E7875">
        <v>22.5</v>
      </c>
      <c r="F7875">
        <v>80</v>
      </c>
      <c r="G7875">
        <v>18.899999999999999</v>
      </c>
      <c r="H7875">
        <v>2</v>
      </c>
      <c r="I7875" t="s">
        <v>340</v>
      </c>
      <c r="J7875">
        <v>0.17</v>
      </c>
      <c r="K7875">
        <v>5</v>
      </c>
      <c r="L7875" t="s">
        <v>340</v>
      </c>
      <c r="M7875">
        <v>22.5</v>
      </c>
      <c r="N7875">
        <v>23.4</v>
      </c>
      <c r="O7875">
        <v>23.4</v>
      </c>
      <c r="P7875" t="s">
        <v>337</v>
      </c>
      <c r="Q7875">
        <v>752.3</v>
      </c>
      <c r="R7875">
        <v>0</v>
      </c>
      <c r="S7875">
        <v>0</v>
      </c>
      <c r="T7875">
        <v>0</v>
      </c>
      <c r="U7875">
        <v>0</v>
      </c>
      <c r="V7875">
        <v>0</v>
      </c>
      <c r="W7875">
        <v>0</v>
      </c>
      <c r="X7875">
        <v>0</v>
      </c>
      <c r="Y7875">
        <v>0</v>
      </c>
      <c r="Z7875">
        <v>0</v>
      </c>
      <c r="AA7875">
        <v>1.4E-2</v>
      </c>
      <c r="AB7875">
        <v>22.2</v>
      </c>
      <c r="AC7875">
        <v>53</v>
      </c>
      <c r="AD7875">
        <v>12.1</v>
      </c>
      <c r="AE7875">
        <v>21.8</v>
      </c>
      <c r="AF7875">
        <v>9.77</v>
      </c>
      <c r="AG7875">
        <v>7.2900000000000006E-2</v>
      </c>
      <c r="AH7875" t="s">
        <v>337</v>
      </c>
      <c r="AI7875" t="s">
        <v>337</v>
      </c>
      <c r="AJ7875">
        <v>0</v>
      </c>
      <c r="AK7875">
        <v>117</v>
      </c>
      <c r="AL7875">
        <v>1</v>
      </c>
      <c r="AM7875">
        <v>100</v>
      </c>
      <c r="AN7875">
        <v>5</v>
      </c>
    </row>
    <row r="7876" spans="1:40" x14ac:dyDescent="0.25">
      <c r="A7876" s="34">
        <v>40770</v>
      </c>
      <c r="B7876" s="220">
        <v>0.21527777777777779</v>
      </c>
      <c r="C7876">
        <v>22.4</v>
      </c>
      <c r="D7876">
        <v>22.5</v>
      </c>
      <c r="E7876">
        <v>22.4</v>
      </c>
      <c r="F7876">
        <v>80</v>
      </c>
      <c r="G7876">
        <v>18.8</v>
      </c>
      <c r="H7876">
        <v>2</v>
      </c>
      <c r="I7876" t="s">
        <v>340</v>
      </c>
      <c r="J7876">
        <v>0.17</v>
      </c>
      <c r="K7876">
        <v>4</v>
      </c>
      <c r="L7876" t="s">
        <v>340</v>
      </c>
      <c r="M7876">
        <v>22.4</v>
      </c>
      <c r="N7876">
        <v>23.3</v>
      </c>
      <c r="O7876">
        <v>23.3</v>
      </c>
      <c r="P7876" t="s">
        <v>337</v>
      </c>
      <c r="Q7876">
        <v>752.3</v>
      </c>
      <c r="R7876">
        <v>0</v>
      </c>
      <c r="S7876">
        <v>0</v>
      </c>
      <c r="T7876">
        <v>0</v>
      </c>
      <c r="U7876">
        <v>0</v>
      </c>
      <c r="V7876">
        <v>0</v>
      </c>
      <c r="W7876">
        <v>0</v>
      </c>
      <c r="X7876">
        <v>0</v>
      </c>
      <c r="Y7876">
        <v>0</v>
      </c>
      <c r="Z7876">
        <v>0</v>
      </c>
      <c r="AA7876">
        <v>1.4E-2</v>
      </c>
      <c r="AB7876">
        <v>22.1</v>
      </c>
      <c r="AC7876">
        <v>54</v>
      </c>
      <c r="AD7876">
        <v>12.4</v>
      </c>
      <c r="AE7876">
        <v>21.7</v>
      </c>
      <c r="AF7876">
        <v>9.91</v>
      </c>
      <c r="AG7876">
        <v>7.2900000000000006E-2</v>
      </c>
      <c r="AH7876" t="s">
        <v>337</v>
      </c>
      <c r="AI7876" t="s">
        <v>337</v>
      </c>
      <c r="AJ7876">
        <v>0</v>
      </c>
      <c r="AK7876">
        <v>116</v>
      </c>
      <c r="AL7876">
        <v>1</v>
      </c>
      <c r="AM7876">
        <v>100</v>
      </c>
      <c r="AN7876">
        <v>5</v>
      </c>
    </row>
    <row r="7877" spans="1:40" x14ac:dyDescent="0.25">
      <c r="A7877" s="34">
        <v>40770</v>
      </c>
      <c r="B7877" s="220">
        <v>0.21875</v>
      </c>
      <c r="C7877">
        <v>22.4</v>
      </c>
      <c r="D7877">
        <v>22.5</v>
      </c>
      <c r="E7877">
        <v>22.4</v>
      </c>
      <c r="F7877">
        <v>80</v>
      </c>
      <c r="G7877">
        <v>18.8</v>
      </c>
      <c r="H7877">
        <v>0</v>
      </c>
      <c r="I7877" t="s">
        <v>340</v>
      </c>
      <c r="J7877">
        <v>0</v>
      </c>
      <c r="K7877">
        <v>2</v>
      </c>
      <c r="L7877" t="s">
        <v>340</v>
      </c>
      <c r="M7877">
        <v>22.4</v>
      </c>
      <c r="N7877">
        <v>23.3</v>
      </c>
      <c r="O7877">
        <v>23.3</v>
      </c>
      <c r="P7877" t="s">
        <v>337</v>
      </c>
      <c r="Q7877">
        <v>752.3</v>
      </c>
      <c r="R7877">
        <v>0</v>
      </c>
      <c r="S7877">
        <v>0</v>
      </c>
      <c r="T7877">
        <v>0</v>
      </c>
      <c r="U7877">
        <v>0</v>
      </c>
      <c r="V7877">
        <v>0</v>
      </c>
      <c r="W7877">
        <v>0</v>
      </c>
      <c r="X7877">
        <v>0</v>
      </c>
      <c r="Y7877">
        <v>0</v>
      </c>
      <c r="Z7877">
        <v>0</v>
      </c>
      <c r="AA7877">
        <v>1.4E-2</v>
      </c>
      <c r="AB7877">
        <v>22</v>
      </c>
      <c r="AC7877">
        <v>58</v>
      </c>
      <c r="AD7877">
        <v>13.4</v>
      </c>
      <c r="AE7877">
        <v>21.8</v>
      </c>
      <c r="AF7877">
        <v>10.69</v>
      </c>
      <c r="AG7877">
        <v>7.2800000000000004E-2</v>
      </c>
      <c r="AH7877" t="s">
        <v>337</v>
      </c>
      <c r="AI7877" t="s">
        <v>337</v>
      </c>
      <c r="AJ7877">
        <v>0</v>
      </c>
      <c r="AK7877">
        <v>117</v>
      </c>
      <c r="AL7877">
        <v>1</v>
      </c>
      <c r="AM7877">
        <v>100</v>
      </c>
      <c r="AN7877">
        <v>5</v>
      </c>
    </row>
    <row r="7878" spans="1:40" x14ac:dyDescent="0.25">
      <c r="A7878" s="34">
        <v>40770</v>
      </c>
      <c r="B7878" s="220">
        <v>0.22222222222222221</v>
      </c>
      <c r="C7878">
        <v>22.4</v>
      </c>
      <c r="D7878">
        <v>22.4</v>
      </c>
      <c r="E7878">
        <v>22.4</v>
      </c>
      <c r="F7878">
        <v>79</v>
      </c>
      <c r="G7878">
        <v>18.600000000000001</v>
      </c>
      <c r="H7878">
        <v>0</v>
      </c>
      <c r="I7878" t="s">
        <v>340</v>
      </c>
      <c r="J7878">
        <v>0</v>
      </c>
      <c r="K7878">
        <v>1</v>
      </c>
      <c r="L7878" t="s">
        <v>340</v>
      </c>
      <c r="M7878">
        <v>22.4</v>
      </c>
      <c r="N7878">
        <v>23.2</v>
      </c>
      <c r="O7878">
        <v>23.2</v>
      </c>
      <c r="P7878" t="s">
        <v>337</v>
      </c>
      <c r="Q7878">
        <v>752.3</v>
      </c>
      <c r="R7878">
        <v>0</v>
      </c>
      <c r="S7878">
        <v>0</v>
      </c>
      <c r="T7878">
        <v>0</v>
      </c>
      <c r="U7878">
        <v>0</v>
      </c>
      <c r="V7878">
        <v>0</v>
      </c>
      <c r="W7878">
        <v>0</v>
      </c>
      <c r="X7878">
        <v>0</v>
      </c>
      <c r="Y7878">
        <v>0</v>
      </c>
      <c r="Z7878">
        <v>0</v>
      </c>
      <c r="AA7878">
        <v>1.4E-2</v>
      </c>
      <c r="AB7878">
        <v>22.1</v>
      </c>
      <c r="AC7878">
        <v>60</v>
      </c>
      <c r="AD7878">
        <v>14</v>
      </c>
      <c r="AE7878">
        <v>22</v>
      </c>
      <c r="AF7878">
        <v>11.01</v>
      </c>
      <c r="AG7878">
        <v>7.2700000000000001E-2</v>
      </c>
      <c r="AH7878" t="s">
        <v>337</v>
      </c>
      <c r="AI7878" t="s">
        <v>337</v>
      </c>
      <c r="AJ7878">
        <v>0</v>
      </c>
      <c r="AK7878">
        <v>117</v>
      </c>
      <c r="AL7878">
        <v>1</v>
      </c>
      <c r="AM7878">
        <v>100</v>
      </c>
      <c r="AN7878">
        <v>5</v>
      </c>
    </row>
    <row r="7879" spans="1:40" x14ac:dyDescent="0.25">
      <c r="A7879" s="34">
        <v>40770</v>
      </c>
      <c r="B7879" s="220">
        <v>0.22569444444444445</v>
      </c>
      <c r="C7879">
        <v>22.3</v>
      </c>
      <c r="D7879">
        <v>22.4</v>
      </c>
      <c r="E7879">
        <v>22.3</v>
      </c>
      <c r="F7879">
        <v>80</v>
      </c>
      <c r="G7879">
        <v>18.7</v>
      </c>
      <c r="H7879">
        <v>0</v>
      </c>
      <c r="I7879" t="s">
        <v>340</v>
      </c>
      <c r="J7879">
        <v>0</v>
      </c>
      <c r="K7879">
        <v>1</v>
      </c>
      <c r="L7879" t="s">
        <v>340</v>
      </c>
      <c r="M7879">
        <v>22.3</v>
      </c>
      <c r="N7879">
        <v>23.2</v>
      </c>
      <c r="O7879">
        <v>23.2</v>
      </c>
      <c r="P7879" t="s">
        <v>337</v>
      </c>
      <c r="Q7879">
        <v>752.4</v>
      </c>
      <c r="R7879">
        <v>0</v>
      </c>
      <c r="S7879">
        <v>0</v>
      </c>
      <c r="T7879">
        <v>0</v>
      </c>
      <c r="U7879">
        <v>0</v>
      </c>
      <c r="V7879">
        <v>0</v>
      </c>
      <c r="W7879">
        <v>0</v>
      </c>
      <c r="X7879">
        <v>0</v>
      </c>
      <c r="Y7879">
        <v>0</v>
      </c>
      <c r="Z7879">
        <v>0</v>
      </c>
      <c r="AA7879">
        <v>1.4E-2</v>
      </c>
      <c r="AB7879">
        <v>22.3</v>
      </c>
      <c r="AC7879">
        <v>61</v>
      </c>
      <c r="AD7879">
        <v>14.4</v>
      </c>
      <c r="AE7879">
        <v>22.3</v>
      </c>
      <c r="AF7879">
        <v>11.17</v>
      </c>
      <c r="AG7879">
        <v>7.2700000000000001E-2</v>
      </c>
      <c r="AH7879" t="s">
        <v>337</v>
      </c>
      <c r="AI7879" t="s">
        <v>337</v>
      </c>
      <c r="AJ7879">
        <v>0</v>
      </c>
      <c r="AK7879">
        <v>116</v>
      </c>
      <c r="AL7879">
        <v>1</v>
      </c>
      <c r="AM7879">
        <v>100</v>
      </c>
      <c r="AN7879">
        <v>5</v>
      </c>
    </row>
    <row r="7880" spans="1:40" x14ac:dyDescent="0.25">
      <c r="A7880" s="34">
        <v>40770</v>
      </c>
      <c r="B7880" s="220">
        <v>0.22916666666666666</v>
      </c>
      <c r="C7880">
        <v>22.3</v>
      </c>
      <c r="D7880">
        <v>22.3</v>
      </c>
      <c r="E7880">
        <v>22.3</v>
      </c>
      <c r="F7880">
        <v>79</v>
      </c>
      <c r="G7880">
        <v>18.5</v>
      </c>
      <c r="H7880">
        <v>0</v>
      </c>
      <c r="I7880" t="s">
        <v>340</v>
      </c>
      <c r="J7880">
        <v>0</v>
      </c>
      <c r="K7880">
        <v>2</v>
      </c>
      <c r="L7880" t="s">
        <v>340</v>
      </c>
      <c r="M7880">
        <v>22.3</v>
      </c>
      <c r="N7880">
        <v>23.1</v>
      </c>
      <c r="O7880">
        <v>23.1</v>
      </c>
      <c r="P7880" t="s">
        <v>337</v>
      </c>
      <c r="Q7880">
        <v>752.4</v>
      </c>
      <c r="R7880">
        <v>0</v>
      </c>
      <c r="S7880">
        <v>0</v>
      </c>
      <c r="T7880">
        <v>0</v>
      </c>
      <c r="U7880">
        <v>0</v>
      </c>
      <c r="V7880">
        <v>0</v>
      </c>
      <c r="W7880">
        <v>0</v>
      </c>
      <c r="X7880">
        <v>0</v>
      </c>
      <c r="Y7880">
        <v>0</v>
      </c>
      <c r="Z7880">
        <v>0</v>
      </c>
      <c r="AA7880">
        <v>1.4E-2</v>
      </c>
      <c r="AB7880">
        <v>22.3</v>
      </c>
      <c r="AC7880">
        <v>58</v>
      </c>
      <c r="AD7880">
        <v>13.6</v>
      </c>
      <c r="AE7880">
        <v>22.2</v>
      </c>
      <c r="AF7880">
        <v>10.67</v>
      </c>
      <c r="AG7880">
        <v>7.2700000000000001E-2</v>
      </c>
      <c r="AH7880" t="s">
        <v>337</v>
      </c>
      <c r="AI7880" t="s">
        <v>337</v>
      </c>
      <c r="AJ7880">
        <v>0</v>
      </c>
      <c r="AK7880">
        <v>117</v>
      </c>
      <c r="AL7880">
        <v>1</v>
      </c>
      <c r="AM7880">
        <v>100</v>
      </c>
      <c r="AN7880">
        <v>5</v>
      </c>
    </row>
    <row r="7881" spans="1:40" x14ac:dyDescent="0.25">
      <c r="A7881" s="34">
        <v>40770</v>
      </c>
      <c r="B7881" s="220">
        <v>0.23263888888888887</v>
      </c>
      <c r="C7881">
        <v>22.2</v>
      </c>
      <c r="D7881">
        <v>22.3</v>
      </c>
      <c r="E7881">
        <v>22.2</v>
      </c>
      <c r="F7881">
        <v>80</v>
      </c>
      <c r="G7881">
        <v>18.600000000000001</v>
      </c>
      <c r="H7881">
        <v>0</v>
      </c>
      <c r="I7881" t="s">
        <v>340</v>
      </c>
      <c r="J7881">
        <v>0</v>
      </c>
      <c r="K7881">
        <v>2</v>
      </c>
      <c r="L7881" t="s">
        <v>340</v>
      </c>
      <c r="M7881">
        <v>22.2</v>
      </c>
      <c r="N7881">
        <v>23</v>
      </c>
      <c r="O7881">
        <v>23</v>
      </c>
      <c r="P7881" t="s">
        <v>337</v>
      </c>
      <c r="Q7881">
        <v>752.3</v>
      </c>
      <c r="R7881">
        <v>0</v>
      </c>
      <c r="S7881">
        <v>0</v>
      </c>
      <c r="T7881">
        <v>0</v>
      </c>
      <c r="U7881">
        <v>0</v>
      </c>
      <c r="V7881">
        <v>0</v>
      </c>
      <c r="W7881">
        <v>0</v>
      </c>
      <c r="X7881">
        <v>0</v>
      </c>
      <c r="Y7881">
        <v>0</v>
      </c>
      <c r="Z7881">
        <v>0</v>
      </c>
      <c r="AA7881">
        <v>1.4E-2</v>
      </c>
      <c r="AB7881">
        <v>22.3</v>
      </c>
      <c r="AC7881">
        <v>55</v>
      </c>
      <c r="AD7881">
        <v>12.8</v>
      </c>
      <c r="AE7881">
        <v>22</v>
      </c>
      <c r="AF7881">
        <v>10.11</v>
      </c>
      <c r="AG7881">
        <v>7.2800000000000004E-2</v>
      </c>
      <c r="AH7881" t="s">
        <v>337</v>
      </c>
      <c r="AI7881" t="s">
        <v>337</v>
      </c>
      <c r="AJ7881">
        <v>0</v>
      </c>
      <c r="AK7881">
        <v>117</v>
      </c>
      <c r="AL7881">
        <v>1</v>
      </c>
      <c r="AM7881">
        <v>100</v>
      </c>
      <c r="AN7881">
        <v>5</v>
      </c>
    </row>
    <row r="7882" spans="1:40" x14ac:dyDescent="0.25">
      <c r="A7882" s="34">
        <v>40770</v>
      </c>
      <c r="B7882" s="220">
        <v>0.23611111111111113</v>
      </c>
      <c r="C7882">
        <v>22.2</v>
      </c>
      <c r="D7882">
        <v>22.2</v>
      </c>
      <c r="E7882">
        <v>22.2</v>
      </c>
      <c r="F7882">
        <v>79</v>
      </c>
      <c r="G7882">
        <v>18.399999999999999</v>
      </c>
      <c r="H7882">
        <v>0</v>
      </c>
      <c r="I7882" t="s">
        <v>337</v>
      </c>
      <c r="J7882">
        <v>0</v>
      </c>
      <c r="K7882">
        <v>0</v>
      </c>
      <c r="L7882" t="s">
        <v>337</v>
      </c>
      <c r="M7882">
        <v>22.2</v>
      </c>
      <c r="N7882">
        <v>22.9</v>
      </c>
      <c r="O7882">
        <v>22.9</v>
      </c>
      <c r="P7882" t="s">
        <v>337</v>
      </c>
      <c r="Q7882">
        <v>752.3</v>
      </c>
      <c r="R7882">
        <v>0</v>
      </c>
      <c r="S7882">
        <v>0</v>
      </c>
      <c r="T7882">
        <v>0</v>
      </c>
      <c r="U7882">
        <v>0</v>
      </c>
      <c r="V7882">
        <v>0</v>
      </c>
      <c r="W7882">
        <v>0</v>
      </c>
      <c r="X7882">
        <v>0</v>
      </c>
      <c r="Y7882">
        <v>0</v>
      </c>
      <c r="Z7882">
        <v>0</v>
      </c>
      <c r="AA7882">
        <v>1.4E-2</v>
      </c>
      <c r="AB7882">
        <v>22.1</v>
      </c>
      <c r="AC7882">
        <v>54</v>
      </c>
      <c r="AD7882">
        <v>12.4</v>
      </c>
      <c r="AE7882">
        <v>21.7</v>
      </c>
      <c r="AF7882">
        <v>9.91</v>
      </c>
      <c r="AG7882">
        <v>7.2900000000000006E-2</v>
      </c>
      <c r="AH7882" t="s">
        <v>337</v>
      </c>
      <c r="AI7882" t="s">
        <v>337</v>
      </c>
      <c r="AJ7882">
        <v>0</v>
      </c>
      <c r="AK7882">
        <v>117</v>
      </c>
      <c r="AL7882">
        <v>1</v>
      </c>
      <c r="AM7882">
        <v>100</v>
      </c>
      <c r="AN7882">
        <v>5</v>
      </c>
    </row>
    <row r="7883" spans="1:40" x14ac:dyDescent="0.25">
      <c r="A7883" s="34">
        <v>40770</v>
      </c>
      <c r="B7883" s="220">
        <v>0.23958333333333334</v>
      </c>
      <c r="C7883">
        <v>22.2</v>
      </c>
      <c r="D7883">
        <v>22.2</v>
      </c>
      <c r="E7883">
        <v>22.2</v>
      </c>
      <c r="F7883">
        <v>79</v>
      </c>
      <c r="G7883">
        <v>18.399999999999999</v>
      </c>
      <c r="H7883">
        <v>0</v>
      </c>
      <c r="I7883" t="s">
        <v>340</v>
      </c>
      <c r="J7883">
        <v>0</v>
      </c>
      <c r="K7883">
        <v>1</v>
      </c>
      <c r="L7883" t="s">
        <v>340</v>
      </c>
      <c r="M7883">
        <v>22.2</v>
      </c>
      <c r="N7883">
        <v>22.9</v>
      </c>
      <c r="O7883">
        <v>22.9</v>
      </c>
      <c r="P7883" t="s">
        <v>337</v>
      </c>
      <c r="Q7883">
        <v>752.3</v>
      </c>
      <c r="R7883">
        <v>0</v>
      </c>
      <c r="S7883">
        <v>0</v>
      </c>
      <c r="T7883">
        <v>0</v>
      </c>
      <c r="U7883">
        <v>0</v>
      </c>
      <c r="V7883">
        <v>0</v>
      </c>
      <c r="W7883">
        <v>0</v>
      </c>
      <c r="X7883">
        <v>0</v>
      </c>
      <c r="Y7883">
        <v>0</v>
      </c>
      <c r="Z7883">
        <v>0</v>
      </c>
      <c r="AA7883">
        <v>1.4E-2</v>
      </c>
      <c r="AB7883">
        <v>22</v>
      </c>
      <c r="AC7883">
        <v>56</v>
      </c>
      <c r="AD7883">
        <v>12.8</v>
      </c>
      <c r="AE7883">
        <v>21.7</v>
      </c>
      <c r="AF7883">
        <v>10.32</v>
      </c>
      <c r="AG7883">
        <v>7.2900000000000006E-2</v>
      </c>
      <c r="AH7883" t="s">
        <v>337</v>
      </c>
      <c r="AI7883" t="s">
        <v>337</v>
      </c>
      <c r="AJ7883">
        <v>0</v>
      </c>
      <c r="AK7883">
        <v>116</v>
      </c>
      <c r="AL7883">
        <v>1</v>
      </c>
      <c r="AM7883">
        <v>100</v>
      </c>
      <c r="AN7883">
        <v>5</v>
      </c>
    </row>
    <row r="7884" spans="1:40" x14ac:dyDescent="0.25">
      <c r="A7884" s="34">
        <v>40770</v>
      </c>
      <c r="B7884" s="220">
        <v>0.24305555555555555</v>
      </c>
      <c r="C7884">
        <v>22.2</v>
      </c>
      <c r="D7884">
        <v>22.2</v>
      </c>
      <c r="E7884">
        <v>22.2</v>
      </c>
      <c r="F7884">
        <v>79</v>
      </c>
      <c r="G7884">
        <v>18.399999999999999</v>
      </c>
      <c r="H7884">
        <v>0</v>
      </c>
      <c r="I7884" t="s">
        <v>340</v>
      </c>
      <c r="J7884">
        <v>0</v>
      </c>
      <c r="K7884">
        <v>1</v>
      </c>
      <c r="L7884" t="s">
        <v>340</v>
      </c>
      <c r="M7884">
        <v>22.2</v>
      </c>
      <c r="N7884">
        <v>22.9</v>
      </c>
      <c r="O7884">
        <v>22.9</v>
      </c>
      <c r="P7884" t="s">
        <v>337</v>
      </c>
      <c r="Q7884">
        <v>752.3</v>
      </c>
      <c r="R7884">
        <v>0</v>
      </c>
      <c r="S7884">
        <v>0</v>
      </c>
      <c r="T7884">
        <v>0</v>
      </c>
      <c r="U7884">
        <v>0</v>
      </c>
      <c r="V7884">
        <v>0</v>
      </c>
      <c r="W7884">
        <v>0</v>
      </c>
      <c r="X7884">
        <v>0</v>
      </c>
      <c r="Y7884">
        <v>0</v>
      </c>
      <c r="Z7884">
        <v>0</v>
      </c>
      <c r="AA7884">
        <v>1.2999999999999999E-2</v>
      </c>
      <c r="AB7884">
        <v>22</v>
      </c>
      <c r="AC7884">
        <v>59</v>
      </c>
      <c r="AD7884">
        <v>13.6</v>
      </c>
      <c r="AE7884">
        <v>21.8</v>
      </c>
      <c r="AF7884">
        <v>10.89</v>
      </c>
      <c r="AG7884">
        <v>7.2800000000000004E-2</v>
      </c>
      <c r="AH7884" t="s">
        <v>337</v>
      </c>
      <c r="AI7884" t="s">
        <v>337</v>
      </c>
      <c r="AJ7884">
        <v>0</v>
      </c>
      <c r="AK7884">
        <v>117</v>
      </c>
      <c r="AL7884">
        <v>1</v>
      </c>
      <c r="AM7884">
        <v>100</v>
      </c>
      <c r="AN7884">
        <v>5</v>
      </c>
    </row>
    <row r="7885" spans="1:40" x14ac:dyDescent="0.25">
      <c r="A7885" s="34">
        <v>40770</v>
      </c>
      <c r="B7885" s="220">
        <v>0.24652777777777779</v>
      </c>
      <c r="C7885">
        <v>22.1</v>
      </c>
      <c r="D7885">
        <v>22.2</v>
      </c>
      <c r="E7885">
        <v>22.1</v>
      </c>
      <c r="F7885">
        <v>80</v>
      </c>
      <c r="G7885">
        <v>18.5</v>
      </c>
      <c r="H7885">
        <v>0</v>
      </c>
      <c r="I7885" t="s">
        <v>337</v>
      </c>
      <c r="J7885">
        <v>0</v>
      </c>
      <c r="K7885">
        <v>0</v>
      </c>
      <c r="L7885" t="s">
        <v>337</v>
      </c>
      <c r="M7885">
        <v>22.1</v>
      </c>
      <c r="N7885">
        <v>22.9</v>
      </c>
      <c r="O7885">
        <v>22.9</v>
      </c>
      <c r="P7885" t="s">
        <v>337</v>
      </c>
      <c r="Q7885">
        <v>752.3</v>
      </c>
      <c r="R7885">
        <v>0</v>
      </c>
      <c r="S7885">
        <v>0</v>
      </c>
      <c r="T7885">
        <v>0</v>
      </c>
      <c r="U7885">
        <v>0</v>
      </c>
      <c r="V7885">
        <v>0</v>
      </c>
      <c r="W7885">
        <v>0</v>
      </c>
      <c r="X7885">
        <v>0</v>
      </c>
      <c r="Y7885">
        <v>0</v>
      </c>
      <c r="Z7885">
        <v>0</v>
      </c>
      <c r="AA7885">
        <v>1.2999999999999999E-2</v>
      </c>
      <c r="AB7885">
        <v>22.1</v>
      </c>
      <c r="AC7885">
        <v>61</v>
      </c>
      <c r="AD7885">
        <v>14.2</v>
      </c>
      <c r="AE7885">
        <v>22.1</v>
      </c>
      <c r="AF7885">
        <v>11.18</v>
      </c>
      <c r="AG7885">
        <v>7.2700000000000001E-2</v>
      </c>
      <c r="AH7885" t="s">
        <v>337</v>
      </c>
      <c r="AI7885" t="s">
        <v>337</v>
      </c>
      <c r="AJ7885">
        <v>0</v>
      </c>
      <c r="AK7885">
        <v>118</v>
      </c>
      <c r="AL7885">
        <v>1</v>
      </c>
      <c r="AM7885">
        <v>100</v>
      </c>
      <c r="AN7885">
        <v>5</v>
      </c>
    </row>
    <row r="7886" spans="1:40" x14ac:dyDescent="0.25">
      <c r="A7886" s="34">
        <v>40770</v>
      </c>
      <c r="B7886" s="220">
        <v>0.25</v>
      </c>
      <c r="C7886">
        <v>22.1</v>
      </c>
      <c r="D7886">
        <v>22.2</v>
      </c>
      <c r="E7886">
        <v>22.1</v>
      </c>
      <c r="F7886">
        <v>79</v>
      </c>
      <c r="G7886">
        <v>18.3</v>
      </c>
      <c r="H7886">
        <v>0</v>
      </c>
      <c r="I7886" t="s">
        <v>337</v>
      </c>
      <c r="J7886">
        <v>0</v>
      </c>
      <c r="K7886">
        <v>0</v>
      </c>
      <c r="L7886" t="s">
        <v>337</v>
      </c>
      <c r="M7886">
        <v>22.1</v>
      </c>
      <c r="N7886">
        <v>22.8</v>
      </c>
      <c r="O7886">
        <v>22.8</v>
      </c>
      <c r="P7886" t="s">
        <v>337</v>
      </c>
      <c r="Q7886">
        <v>752.3</v>
      </c>
      <c r="R7886">
        <v>0</v>
      </c>
      <c r="S7886">
        <v>0</v>
      </c>
      <c r="T7886">
        <v>0</v>
      </c>
      <c r="U7886">
        <v>0</v>
      </c>
      <c r="V7886">
        <v>0</v>
      </c>
      <c r="W7886">
        <v>0</v>
      </c>
      <c r="X7886">
        <v>0</v>
      </c>
      <c r="Y7886">
        <v>0</v>
      </c>
      <c r="Z7886">
        <v>0</v>
      </c>
      <c r="AA7886">
        <v>1.2999999999999999E-2</v>
      </c>
      <c r="AB7886">
        <v>22.3</v>
      </c>
      <c r="AC7886">
        <v>62</v>
      </c>
      <c r="AD7886">
        <v>14.6</v>
      </c>
      <c r="AE7886">
        <v>22.3</v>
      </c>
      <c r="AF7886">
        <v>11.31</v>
      </c>
      <c r="AG7886">
        <v>7.2700000000000001E-2</v>
      </c>
      <c r="AH7886" t="s">
        <v>337</v>
      </c>
      <c r="AI7886" t="s">
        <v>337</v>
      </c>
      <c r="AJ7886">
        <v>1E-3</v>
      </c>
      <c r="AK7886">
        <v>117</v>
      </c>
      <c r="AL7886">
        <v>1</v>
      </c>
      <c r="AM7886">
        <v>100</v>
      </c>
      <c r="AN7886">
        <v>5</v>
      </c>
    </row>
    <row r="7887" spans="1:40" x14ac:dyDescent="0.25">
      <c r="A7887" s="34">
        <v>40770</v>
      </c>
      <c r="B7887" s="220">
        <v>0.25347222222222221</v>
      </c>
      <c r="C7887">
        <v>22.1</v>
      </c>
      <c r="D7887">
        <v>22.1</v>
      </c>
      <c r="E7887">
        <v>22.1</v>
      </c>
      <c r="F7887">
        <v>79</v>
      </c>
      <c r="G7887">
        <v>18.3</v>
      </c>
      <c r="H7887">
        <v>0</v>
      </c>
      <c r="I7887" t="s">
        <v>340</v>
      </c>
      <c r="J7887">
        <v>0</v>
      </c>
      <c r="K7887">
        <v>2</v>
      </c>
      <c r="L7887" t="s">
        <v>340</v>
      </c>
      <c r="M7887">
        <v>22.1</v>
      </c>
      <c r="N7887">
        <v>22.8</v>
      </c>
      <c r="O7887">
        <v>22.8</v>
      </c>
      <c r="P7887" t="s">
        <v>337</v>
      </c>
      <c r="Q7887">
        <v>752.3</v>
      </c>
      <c r="R7887">
        <v>0</v>
      </c>
      <c r="S7887">
        <v>0</v>
      </c>
      <c r="T7887">
        <v>0</v>
      </c>
      <c r="U7887">
        <v>0</v>
      </c>
      <c r="V7887">
        <v>0</v>
      </c>
      <c r="W7887">
        <v>0</v>
      </c>
      <c r="X7887">
        <v>0</v>
      </c>
      <c r="Y7887">
        <v>0</v>
      </c>
      <c r="Z7887">
        <v>0</v>
      </c>
      <c r="AA7887">
        <v>1.2999999999999999E-2</v>
      </c>
      <c r="AB7887">
        <v>22.4</v>
      </c>
      <c r="AC7887">
        <v>59</v>
      </c>
      <c r="AD7887">
        <v>14</v>
      </c>
      <c r="AE7887">
        <v>22.4</v>
      </c>
      <c r="AF7887">
        <v>10.86</v>
      </c>
      <c r="AG7887">
        <v>7.2700000000000001E-2</v>
      </c>
      <c r="AH7887" t="s">
        <v>337</v>
      </c>
      <c r="AI7887" t="s">
        <v>337</v>
      </c>
      <c r="AJ7887">
        <v>0</v>
      </c>
      <c r="AK7887">
        <v>116</v>
      </c>
      <c r="AL7887">
        <v>1</v>
      </c>
      <c r="AM7887">
        <v>100</v>
      </c>
      <c r="AN7887">
        <v>5</v>
      </c>
    </row>
    <row r="7888" spans="1:40" x14ac:dyDescent="0.25">
      <c r="A7888" s="34">
        <v>40770</v>
      </c>
      <c r="B7888" s="220">
        <v>0.25694444444444448</v>
      </c>
      <c r="C7888">
        <v>22.2</v>
      </c>
      <c r="D7888">
        <v>22.2</v>
      </c>
      <c r="E7888">
        <v>22.1</v>
      </c>
      <c r="F7888">
        <v>77</v>
      </c>
      <c r="G7888">
        <v>17.899999999999999</v>
      </c>
      <c r="H7888">
        <v>1</v>
      </c>
      <c r="I7888" t="s">
        <v>340</v>
      </c>
      <c r="J7888">
        <v>0.08</v>
      </c>
      <c r="K7888">
        <v>2</v>
      </c>
      <c r="L7888" t="s">
        <v>340</v>
      </c>
      <c r="M7888">
        <v>22.2</v>
      </c>
      <c r="N7888">
        <v>22.8</v>
      </c>
      <c r="O7888">
        <v>22.8</v>
      </c>
      <c r="P7888" t="s">
        <v>337</v>
      </c>
      <c r="Q7888">
        <v>752.3</v>
      </c>
      <c r="R7888">
        <v>0</v>
      </c>
      <c r="S7888">
        <v>0</v>
      </c>
      <c r="T7888">
        <v>0</v>
      </c>
      <c r="U7888">
        <v>0</v>
      </c>
      <c r="V7888">
        <v>0</v>
      </c>
      <c r="W7888">
        <v>0</v>
      </c>
      <c r="X7888">
        <v>0</v>
      </c>
      <c r="Y7888">
        <v>0</v>
      </c>
      <c r="Z7888">
        <v>0</v>
      </c>
      <c r="AA7888">
        <v>1.2999999999999999E-2</v>
      </c>
      <c r="AB7888">
        <v>22.3</v>
      </c>
      <c r="AC7888">
        <v>56</v>
      </c>
      <c r="AD7888">
        <v>13.1</v>
      </c>
      <c r="AE7888">
        <v>22.1</v>
      </c>
      <c r="AF7888">
        <v>10.31</v>
      </c>
      <c r="AG7888">
        <v>7.2800000000000004E-2</v>
      </c>
      <c r="AH7888" t="s">
        <v>337</v>
      </c>
      <c r="AI7888" t="s">
        <v>337</v>
      </c>
      <c r="AJ7888">
        <v>0</v>
      </c>
      <c r="AK7888">
        <v>117</v>
      </c>
      <c r="AL7888">
        <v>1</v>
      </c>
      <c r="AM7888">
        <v>100</v>
      </c>
      <c r="AN7888">
        <v>5</v>
      </c>
    </row>
    <row r="7889" spans="1:40" x14ac:dyDescent="0.25">
      <c r="A7889" s="34">
        <v>40770</v>
      </c>
      <c r="B7889" s="220">
        <v>0.26041666666666669</v>
      </c>
      <c r="C7889">
        <v>22.2</v>
      </c>
      <c r="D7889">
        <v>22.2</v>
      </c>
      <c r="E7889">
        <v>22.2</v>
      </c>
      <c r="F7889">
        <v>77</v>
      </c>
      <c r="G7889">
        <v>18</v>
      </c>
      <c r="H7889">
        <v>0</v>
      </c>
      <c r="I7889" t="s">
        <v>340</v>
      </c>
      <c r="J7889">
        <v>0</v>
      </c>
      <c r="K7889">
        <v>2</v>
      </c>
      <c r="L7889" t="s">
        <v>340</v>
      </c>
      <c r="M7889">
        <v>22.2</v>
      </c>
      <c r="N7889">
        <v>22.9</v>
      </c>
      <c r="O7889">
        <v>22.9</v>
      </c>
      <c r="P7889" t="s">
        <v>337</v>
      </c>
      <c r="Q7889">
        <v>752.4</v>
      </c>
      <c r="R7889">
        <v>0</v>
      </c>
      <c r="S7889">
        <v>0</v>
      </c>
      <c r="T7889">
        <v>0</v>
      </c>
      <c r="U7889">
        <v>0</v>
      </c>
      <c r="V7889">
        <v>0</v>
      </c>
      <c r="W7889">
        <v>0</v>
      </c>
      <c r="X7889">
        <v>0</v>
      </c>
      <c r="Y7889">
        <v>0</v>
      </c>
      <c r="Z7889">
        <v>0</v>
      </c>
      <c r="AA7889">
        <v>1.4E-2</v>
      </c>
      <c r="AB7889">
        <v>22.2</v>
      </c>
      <c r="AC7889">
        <v>54</v>
      </c>
      <c r="AD7889">
        <v>12.4</v>
      </c>
      <c r="AE7889">
        <v>21.8</v>
      </c>
      <c r="AF7889">
        <v>9.91</v>
      </c>
      <c r="AG7889">
        <v>7.2800000000000004E-2</v>
      </c>
      <c r="AH7889" t="s">
        <v>337</v>
      </c>
      <c r="AI7889" t="s">
        <v>337</v>
      </c>
      <c r="AJ7889">
        <v>0</v>
      </c>
      <c r="AK7889">
        <v>117</v>
      </c>
      <c r="AL7889">
        <v>1</v>
      </c>
      <c r="AM7889">
        <v>100</v>
      </c>
      <c r="AN7889">
        <v>5</v>
      </c>
    </row>
    <row r="7890" spans="1:40" x14ac:dyDescent="0.25">
      <c r="A7890" s="34">
        <v>40770</v>
      </c>
      <c r="B7890" s="220">
        <v>0.2638888888888889</v>
      </c>
      <c r="C7890">
        <v>22.2</v>
      </c>
      <c r="D7890">
        <v>22.2</v>
      </c>
      <c r="E7890">
        <v>22.2</v>
      </c>
      <c r="F7890">
        <v>76</v>
      </c>
      <c r="G7890">
        <v>17.7</v>
      </c>
      <c r="H7890">
        <v>0</v>
      </c>
      <c r="I7890" t="s">
        <v>337</v>
      </c>
      <c r="J7890">
        <v>0</v>
      </c>
      <c r="K7890">
        <v>0</v>
      </c>
      <c r="L7890" t="s">
        <v>337</v>
      </c>
      <c r="M7890">
        <v>22.2</v>
      </c>
      <c r="N7890">
        <v>22.8</v>
      </c>
      <c r="O7890">
        <v>22.8</v>
      </c>
      <c r="P7890" t="s">
        <v>337</v>
      </c>
      <c r="Q7890">
        <v>752.5</v>
      </c>
      <c r="R7890">
        <v>0</v>
      </c>
      <c r="S7890">
        <v>0</v>
      </c>
      <c r="T7890">
        <v>0</v>
      </c>
      <c r="U7890">
        <v>0</v>
      </c>
      <c r="V7890">
        <v>0</v>
      </c>
      <c r="W7890">
        <v>0</v>
      </c>
      <c r="X7890">
        <v>0</v>
      </c>
      <c r="Y7890">
        <v>0</v>
      </c>
      <c r="Z7890">
        <v>0</v>
      </c>
      <c r="AA7890">
        <v>1.2999999999999999E-2</v>
      </c>
      <c r="AB7890">
        <v>22</v>
      </c>
      <c r="AC7890">
        <v>56</v>
      </c>
      <c r="AD7890">
        <v>12.8</v>
      </c>
      <c r="AE7890">
        <v>21.7</v>
      </c>
      <c r="AF7890">
        <v>10.32</v>
      </c>
      <c r="AG7890">
        <v>7.2900000000000006E-2</v>
      </c>
      <c r="AH7890" t="s">
        <v>337</v>
      </c>
      <c r="AI7890" t="s">
        <v>337</v>
      </c>
      <c r="AJ7890">
        <v>0</v>
      </c>
      <c r="AK7890">
        <v>117</v>
      </c>
      <c r="AL7890">
        <v>1</v>
      </c>
      <c r="AM7890">
        <v>100</v>
      </c>
      <c r="AN7890">
        <v>5</v>
      </c>
    </row>
    <row r="7891" spans="1:40" x14ac:dyDescent="0.25">
      <c r="A7891" s="34">
        <v>40770</v>
      </c>
      <c r="B7891" s="220">
        <v>0.2673611111111111</v>
      </c>
      <c r="C7891">
        <v>22.2</v>
      </c>
      <c r="D7891">
        <v>22.2</v>
      </c>
      <c r="E7891">
        <v>22.2</v>
      </c>
      <c r="F7891">
        <v>76</v>
      </c>
      <c r="G7891">
        <v>17.8</v>
      </c>
      <c r="H7891">
        <v>0</v>
      </c>
      <c r="I7891" t="s">
        <v>337</v>
      </c>
      <c r="J7891">
        <v>0</v>
      </c>
      <c r="K7891">
        <v>0</v>
      </c>
      <c r="L7891" t="s">
        <v>337</v>
      </c>
      <c r="M7891">
        <v>22.2</v>
      </c>
      <c r="N7891">
        <v>22.8</v>
      </c>
      <c r="O7891">
        <v>22.8</v>
      </c>
      <c r="P7891" t="s">
        <v>337</v>
      </c>
      <c r="Q7891">
        <v>752.5</v>
      </c>
      <c r="R7891">
        <v>0</v>
      </c>
      <c r="S7891">
        <v>0</v>
      </c>
      <c r="T7891">
        <v>0</v>
      </c>
      <c r="U7891">
        <v>0</v>
      </c>
      <c r="V7891">
        <v>0</v>
      </c>
      <c r="W7891">
        <v>0</v>
      </c>
      <c r="X7891">
        <v>0</v>
      </c>
      <c r="Y7891">
        <v>0</v>
      </c>
      <c r="Z7891">
        <v>0</v>
      </c>
      <c r="AA7891">
        <v>1.4E-2</v>
      </c>
      <c r="AB7891">
        <v>22</v>
      </c>
      <c r="AC7891">
        <v>59</v>
      </c>
      <c r="AD7891">
        <v>13.6</v>
      </c>
      <c r="AE7891">
        <v>21.8</v>
      </c>
      <c r="AF7891">
        <v>10.89</v>
      </c>
      <c r="AG7891">
        <v>7.2800000000000004E-2</v>
      </c>
      <c r="AH7891" t="s">
        <v>337</v>
      </c>
      <c r="AI7891" t="s">
        <v>337</v>
      </c>
      <c r="AJ7891">
        <v>0</v>
      </c>
      <c r="AK7891">
        <v>117</v>
      </c>
      <c r="AL7891">
        <v>1</v>
      </c>
      <c r="AM7891">
        <v>100</v>
      </c>
      <c r="AN7891">
        <v>5</v>
      </c>
    </row>
    <row r="7892" spans="1:40" x14ac:dyDescent="0.25">
      <c r="A7892" s="34">
        <v>40770</v>
      </c>
      <c r="B7892" s="220">
        <v>0.27083333333333331</v>
      </c>
      <c r="C7892">
        <v>22.2</v>
      </c>
      <c r="D7892">
        <v>22.2</v>
      </c>
      <c r="E7892">
        <v>22.2</v>
      </c>
      <c r="F7892">
        <v>76</v>
      </c>
      <c r="G7892">
        <v>17.8</v>
      </c>
      <c r="H7892">
        <v>0</v>
      </c>
      <c r="I7892" t="s">
        <v>340</v>
      </c>
      <c r="J7892">
        <v>0</v>
      </c>
      <c r="K7892">
        <v>1</v>
      </c>
      <c r="L7892" t="s">
        <v>340</v>
      </c>
      <c r="M7892">
        <v>22.2</v>
      </c>
      <c r="N7892">
        <v>22.8</v>
      </c>
      <c r="O7892">
        <v>22.8</v>
      </c>
      <c r="P7892" t="s">
        <v>337</v>
      </c>
      <c r="Q7892">
        <v>752.6</v>
      </c>
      <c r="R7892">
        <v>0</v>
      </c>
      <c r="S7892">
        <v>0</v>
      </c>
      <c r="T7892">
        <v>0</v>
      </c>
      <c r="U7892">
        <v>0</v>
      </c>
      <c r="V7892">
        <v>0</v>
      </c>
      <c r="W7892">
        <v>0</v>
      </c>
      <c r="X7892">
        <v>0</v>
      </c>
      <c r="Y7892">
        <v>0</v>
      </c>
      <c r="Z7892">
        <v>0</v>
      </c>
      <c r="AA7892">
        <v>1.4E-2</v>
      </c>
      <c r="AB7892">
        <v>22.1</v>
      </c>
      <c r="AC7892">
        <v>61</v>
      </c>
      <c r="AD7892">
        <v>14.2</v>
      </c>
      <c r="AE7892">
        <v>22.1</v>
      </c>
      <c r="AF7892">
        <v>11.18</v>
      </c>
      <c r="AG7892">
        <v>7.2800000000000004E-2</v>
      </c>
      <c r="AH7892" t="s">
        <v>337</v>
      </c>
      <c r="AI7892" t="s">
        <v>337</v>
      </c>
      <c r="AJ7892">
        <v>0</v>
      </c>
      <c r="AK7892">
        <v>116</v>
      </c>
      <c r="AL7892">
        <v>1</v>
      </c>
      <c r="AM7892">
        <v>100</v>
      </c>
      <c r="AN7892">
        <v>5</v>
      </c>
    </row>
    <row r="7893" spans="1:40" x14ac:dyDescent="0.25">
      <c r="A7893" s="34">
        <v>40770</v>
      </c>
      <c r="B7893" s="220">
        <v>0.27430555555555552</v>
      </c>
      <c r="C7893">
        <v>22.2</v>
      </c>
      <c r="D7893">
        <v>22.3</v>
      </c>
      <c r="E7893">
        <v>22.2</v>
      </c>
      <c r="F7893">
        <v>79</v>
      </c>
      <c r="G7893">
        <v>18.399999999999999</v>
      </c>
      <c r="H7893">
        <v>0</v>
      </c>
      <c r="I7893" t="s">
        <v>340</v>
      </c>
      <c r="J7893">
        <v>0</v>
      </c>
      <c r="K7893">
        <v>2</v>
      </c>
      <c r="L7893" t="s">
        <v>340</v>
      </c>
      <c r="M7893">
        <v>22.2</v>
      </c>
      <c r="N7893">
        <v>22.9</v>
      </c>
      <c r="O7893">
        <v>22.9</v>
      </c>
      <c r="P7893" t="s">
        <v>337</v>
      </c>
      <c r="Q7893">
        <v>752.7</v>
      </c>
      <c r="R7893">
        <v>0</v>
      </c>
      <c r="S7893">
        <v>0</v>
      </c>
      <c r="T7893">
        <v>0</v>
      </c>
      <c r="U7893">
        <v>0</v>
      </c>
      <c r="V7893">
        <v>0</v>
      </c>
      <c r="W7893">
        <v>0</v>
      </c>
      <c r="X7893">
        <v>0</v>
      </c>
      <c r="Y7893">
        <v>0</v>
      </c>
      <c r="Z7893">
        <v>0</v>
      </c>
      <c r="AA7893">
        <v>1.4E-2</v>
      </c>
      <c r="AB7893">
        <v>22.3</v>
      </c>
      <c r="AC7893">
        <v>62</v>
      </c>
      <c r="AD7893">
        <v>14.6</v>
      </c>
      <c r="AE7893">
        <v>22.3</v>
      </c>
      <c r="AF7893">
        <v>11.31</v>
      </c>
      <c r="AG7893">
        <v>7.2700000000000001E-2</v>
      </c>
      <c r="AH7893" t="s">
        <v>337</v>
      </c>
      <c r="AI7893" t="s">
        <v>337</v>
      </c>
      <c r="AJ7893">
        <v>0</v>
      </c>
      <c r="AK7893">
        <v>117</v>
      </c>
      <c r="AL7893">
        <v>1</v>
      </c>
      <c r="AM7893">
        <v>100</v>
      </c>
      <c r="AN7893">
        <v>5</v>
      </c>
    </row>
    <row r="7894" spans="1:40" x14ac:dyDescent="0.25">
      <c r="A7894" s="34">
        <v>40770</v>
      </c>
      <c r="B7894" s="220">
        <v>0.27777777777777779</v>
      </c>
      <c r="C7894">
        <v>22.3</v>
      </c>
      <c r="D7894">
        <v>22.3</v>
      </c>
      <c r="E7894">
        <v>22.2</v>
      </c>
      <c r="F7894">
        <v>79</v>
      </c>
      <c r="G7894">
        <v>18.5</v>
      </c>
      <c r="H7894">
        <v>1</v>
      </c>
      <c r="I7894" t="s">
        <v>340</v>
      </c>
      <c r="J7894">
        <v>0.08</v>
      </c>
      <c r="K7894">
        <v>2</v>
      </c>
      <c r="L7894" t="s">
        <v>340</v>
      </c>
      <c r="M7894">
        <v>22.3</v>
      </c>
      <c r="N7894">
        <v>23.1</v>
      </c>
      <c r="O7894">
        <v>23.1</v>
      </c>
      <c r="P7894" t="s">
        <v>337</v>
      </c>
      <c r="Q7894">
        <v>752.6</v>
      </c>
      <c r="R7894">
        <v>0</v>
      </c>
      <c r="S7894">
        <v>0</v>
      </c>
      <c r="T7894">
        <v>0</v>
      </c>
      <c r="U7894">
        <v>0</v>
      </c>
      <c r="V7894">
        <v>0</v>
      </c>
      <c r="W7894">
        <v>0</v>
      </c>
      <c r="X7894">
        <v>0</v>
      </c>
      <c r="Y7894">
        <v>0</v>
      </c>
      <c r="Z7894">
        <v>0</v>
      </c>
      <c r="AA7894">
        <v>1.4E-2</v>
      </c>
      <c r="AB7894">
        <v>22.4</v>
      </c>
      <c r="AC7894">
        <v>59</v>
      </c>
      <c r="AD7894">
        <v>14</v>
      </c>
      <c r="AE7894">
        <v>22.4</v>
      </c>
      <c r="AF7894">
        <v>10.86</v>
      </c>
      <c r="AG7894">
        <v>7.2700000000000001E-2</v>
      </c>
      <c r="AH7894" t="s">
        <v>337</v>
      </c>
      <c r="AI7894" t="s">
        <v>337</v>
      </c>
      <c r="AJ7894">
        <v>0</v>
      </c>
      <c r="AK7894">
        <v>117</v>
      </c>
      <c r="AL7894">
        <v>1</v>
      </c>
      <c r="AM7894">
        <v>100</v>
      </c>
      <c r="AN7894">
        <v>5</v>
      </c>
    </row>
    <row r="7895" spans="1:40" x14ac:dyDescent="0.25">
      <c r="A7895" s="34">
        <v>40770</v>
      </c>
      <c r="B7895" s="220">
        <v>0.28125</v>
      </c>
      <c r="C7895">
        <v>22.2</v>
      </c>
      <c r="D7895">
        <v>22.3</v>
      </c>
      <c r="E7895">
        <v>22.2</v>
      </c>
      <c r="F7895">
        <v>80</v>
      </c>
      <c r="G7895">
        <v>18.600000000000001</v>
      </c>
      <c r="H7895">
        <v>0</v>
      </c>
      <c r="I7895" t="s">
        <v>340</v>
      </c>
      <c r="J7895">
        <v>0</v>
      </c>
      <c r="K7895">
        <v>2</v>
      </c>
      <c r="L7895" t="s">
        <v>340</v>
      </c>
      <c r="M7895">
        <v>22.2</v>
      </c>
      <c r="N7895">
        <v>23</v>
      </c>
      <c r="O7895">
        <v>23</v>
      </c>
      <c r="P7895" t="s">
        <v>337</v>
      </c>
      <c r="Q7895">
        <v>752.7</v>
      </c>
      <c r="R7895">
        <v>0</v>
      </c>
      <c r="S7895">
        <v>0</v>
      </c>
      <c r="T7895">
        <v>0</v>
      </c>
      <c r="U7895">
        <v>0</v>
      </c>
      <c r="V7895">
        <v>0</v>
      </c>
      <c r="W7895">
        <v>0</v>
      </c>
      <c r="X7895">
        <v>0</v>
      </c>
      <c r="Y7895">
        <v>0</v>
      </c>
      <c r="Z7895">
        <v>0</v>
      </c>
      <c r="AA7895">
        <v>1.4E-2</v>
      </c>
      <c r="AB7895">
        <v>22.3</v>
      </c>
      <c r="AC7895">
        <v>56</v>
      </c>
      <c r="AD7895">
        <v>13.1</v>
      </c>
      <c r="AE7895">
        <v>22.1</v>
      </c>
      <c r="AF7895">
        <v>10.31</v>
      </c>
      <c r="AG7895">
        <v>7.2800000000000004E-2</v>
      </c>
      <c r="AH7895" t="s">
        <v>337</v>
      </c>
      <c r="AI7895" t="s">
        <v>337</v>
      </c>
      <c r="AJ7895">
        <v>0</v>
      </c>
      <c r="AK7895">
        <v>117</v>
      </c>
      <c r="AL7895">
        <v>1</v>
      </c>
      <c r="AM7895">
        <v>100</v>
      </c>
      <c r="AN7895">
        <v>5</v>
      </c>
    </row>
    <row r="7896" spans="1:40" x14ac:dyDescent="0.25">
      <c r="A7896" s="34">
        <v>40770</v>
      </c>
      <c r="B7896" s="220">
        <v>0.28472222222222221</v>
      </c>
      <c r="C7896">
        <v>22.2</v>
      </c>
      <c r="D7896">
        <v>22.2</v>
      </c>
      <c r="E7896">
        <v>22.2</v>
      </c>
      <c r="F7896">
        <v>79</v>
      </c>
      <c r="G7896">
        <v>18.399999999999999</v>
      </c>
      <c r="H7896">
        <v>1</v>
      </c>
      <c r="I7896" t="s">
        <v>340</v>
      </c>
      <c r="J7896">
        <v>0.08</v>
      </c>
      <c r="K7896">
        <v>2</v>
      </c>
      <c r="L7896" t="s">
        <v>340</v>
      </c>
      <c r="M7896">
        <v>22.2</v>
      </c>
      <c r="N7896">
        <v>22.9</v>
      </c>
      <c r="O7896">
        <v>22.9</v>
      </c>
      <c r="P7896" t="s">
        <v>337</v>
      </c>
      <c r="Q7896">
        <v>752.7</v>
      </c>
      <c r="R7896">
        <v>0</v>
      </c>
      <c r="S7896">
        <v>0</v>
      </c>
      <c r="T7896">
        <v>0</v>
      </c>
      <c r="U7896">
        <v>0</v>
      </c>
      <c r="V7896">
        <v>0</v>
      </c>
      <c r="W7896">
        <v>0</v>
      </c>
      <c r="X7896">
        <v>0</v>
      </c>
      <c r="Y7896">
        <v>0</v>
      </c>
      <c r="Z7896">
        <v>0</v>
      </c>
      <c r="AA7896">
        <v>1.4E-2</v>
      </c>
      <c r="AB7896">
        <v>22.2</v>
      </c>
      <c r="AC7896">
        <v>54</v>
      </c>
      <c r="AD7896">
        <v>12.4</v>
      </c>
      <c r="AE7896">
        <v>21.8</v>
      </c>
      <c r="AF7896">
        <v>9.91</v>
      </c>
      <c r="AG7896">
        <v>7.2900000000000006E-2</v>
      </c>
      <c r="AH7896" t="s">
        <v>337</v>
      </c>
      <c r="AI7896" t="s">
        <v>337</v>
      </c>
      <c r="AJ7896">
        <v>0</v>
      </c>
      <c r="AK7896">
        <v>117</v>
      </c>
      <c r="AL7896">
        <v>1</v>
      </c>
      <c r="AM7896">
        <v>100</v>
      </c>
      <c r="AN7896">
        <v>5</v>
      </c>
    </row>
    <row r="7897" spans="1:40" x14ac:dyDescent="0.25">
      <c r="A7897" s="34">
        <v>40770</v>
      </c>
      <c r="B7897" s="220">
        <v>0.28819444444444448</v>
      </c>
      <c r="C7897">
        <v>22.2</v>
      </c>
      <c r="D7897">
        <v>22.3</v>
      </c>
      <c r="E7897">
        <v>22.2</v>
      </c>
      <c r="F7897">
        <v>79</v>
      </c>
      <c r="G7897">
        <v>18.399999999999999</v>
      </c>
      <c r="H7897">
        <v>0</v>
      </c>
      <c r="I7897" t="s">
        <v>340</v>
      </c>
      <c r="J7897">
        <v>0</v>
      </c>
      <c r="K7897">
        <v>2</v>
      </c>
      <c r="L7897" t="s">
        <v>340</v>
      </c>
      <c r="M7897">
        <v>22.2</v>
      </c>
      <c r="N7897">
        <v>22.9</v>
      </c>
      <c r="O7897">
        <v>22.9</v>
      </c>
      <c r="P7897" t="s">
        <v>337</v>
      </c>
      <c r="Q7897">
        <v>752.7</v>
      </c>
      <c r="R7897">
        <v>0</v>
      </c>
      <c r="S7897">
        <v>0</v>
      </c>
      <c r="T7897">
        <v>0</v>
      </c>
      <c r="U7897">
        <v>0</v>
      </c>
      <c r="V7897">
        <v>0</v>
      </c>
      <c r="W7897">
        <v>0</v>
      </c>
      <c r="X7897">
        <v>0</v>
      </c>
      <c r="Y7897">
        <v>0</v>
      </c>
      <c r="Z7897">
        <v>0</v>
      </c>
      <c r="AA7897">
        <v>1.4E-2</v>
      </c>
      <c r="AB7897">
        <v>22</v>
      </c>
      <c r="AC7897">
        <v>55</v>
      </c>
      <c r="AD7897">
        <v>12.5</v>
      </c>
      <c r="AE7897">
        <v>21.6</v>
      </c>
      <c r="AF7897">
        <v>10.119999999999999</v>
      </c>
      <c r="AG7897">
        <v>7.2900000000000006E-2</v>
      </c>
      <c r="AH7897" t="s">
        <v>337</v>
      </c>
      <c r="AI7897" t="s">
        <v>337</v>
      </c>
      <c r="AJ7897">
        <v>0</v>
      </c>
      <c r="AK7897">
        <v>117</v>
      </c>
      <c r="AL7897">
        <v>1</v>
      </c>
      <c r="AM7897">
        <v>100</v>
      </c>
      <c r="AN7897">
        <v>5</v>
      </c>
    </row>
    <row r="7898" spans="1:40" x14ac:dyDescent="0.25">
      <c r="A7898" s="34">
        <v>40770</v>
      </c>
      <c r="B7898" s="220">
        <v>0.29166666666666669</v>
      </c>
      <c r="C7898">
        <v>22.3</v>
      </c>
      <c r="D7898">
        <v>22.3</v>
      </c>
      <c r="E7898">
        <v>22.2</v>
      </c>
      <c r="F7898">
        <v>79</v>
      </c>
      <c r="G7898">
        <v>18.5</v>
      </c>
      <c r="H7898">
        <v>0</v>
      </c>
      <c r="I7898" t="s">
        <v>337</v>
      </c>
      <c r="J7898">
        <v>0</v>
      </c>
      <c r="K7898">
        <v>0</v>
      </c>
      <c r="L7898" t="s">
        <v>337</v>
      </c>
      <c r="M7898">
        <v>22.3</v>
      </c>
      <c r="N7898">
        <v>23.1</v>
      </c>
      <c r="O7898">
        <v>23.1</v>
      </c>
      <c r="P7898" t="s">
        <v>337</v>
      </c>
      <c r="Q7898">
        <v>752.7</v>
      </c>
      <c r="R7898">
        <v>0</v>
      </c>
      <c r="S7898">
        <v>0</v>
      </c>
      <c r="T7898">
        <v>0</v>
      </c>
      <c r="U7898">
        <v>0</v>
      </c>
      <c r="V7898">
        <v>0</v>
      </c>
      <c r="W7898">
        <v>0</v>
      </c>
      <c r="X7898">
        <v>0</v>
      </c>
      <c r="Y7898">
        <v>0</v>
      </c>
      <c r="Z7898">
        <v>0</v>
      </c>
      <c r="AA7898">
        <v>1.4E-2</v>
      </c>
      <c r="AB7898">
        <v>22</v>
      </c>
      <c r="AC7898">
        <v>58</v>
      </c>
      <c r="AD7898">
        <v>13.4</v>
      </c>
      <c r="AE7898">
        <v>21.8</v>
      </c>
      <c r="AF7898">
        <v>10.69</v>
      </c>
      <c r="AG7898">
        <v>7.2900000000000006E-2</v>
      </c>
      <c r="AH7898" t="s">
        <v>337</v>
      </c>
      <c r="AI7898" t="s">
        <v>337</v>
      </c>
      <c r="AJ7898">
        <v>1E-3</v>
      </c>
      <c r="AK7898">
        <v>117</v>
      </c>
      <c r="AL7898">
        <v>1</v>
      </c>
      <c r="AM7898">
        <v>100</v>
      </c>
      <c r="AN7898">
        <v>5</v>
      </c>
    </row>
    <row r="7899" spans="1:40" x14ac:dyDescent="0.25">
      <c r="A7899" s="34">
        <v>40770</v>
      </c>
      <c r="B7899" s="220">
        <v>0.2951388888888889</v>
      </c>
      <c r="C7899">
        <v>22.3</v>
      </c>
      <c r="D7899">
        <v>22.3</v>
      </c>
      <c r="E7899">
        <v>22.2</v>
      </c>
      <c r="F7899">
        <v>79</v>
      </c>
      <c r="G7899">
        <v>18.5</v>
      </c>
      <c r="H7899">
        <v>0</v>
      </c>
      <c r="I7899" t="s">
        <v>337</v>
      </c>
      <c r="J7899">
        <v>0</v>
      </c>
      <c r="K7899">
        <v>0</v>
      </c>
      <c r="L7899" t="s">
        <v>337</v>
      </c>
      <c r="M7899">
        <v>22.3</v>
      </c>
      <c r="N7899">
        <v>23.1</v>
      </c>
      <c r="O7899">
        <v>23.1</v>
      </c>
      <c r="P7899" t="s">
        <v>337</v>
      </c>
      <c r="Q7899">
        <v>752.7</v>
      </c>
      <c r="R7899">
        <v>0</v>
      </c>
      <c r="S7899">
        <v>0</v>
      </c>
      <c r="T7899">
        <v>0</v>
      </c>
      <c r="U7899">
        <v>0</v>
      </c>
      <c r="V7899">
        <v>0</v>
      </c>
      <c r="W7899">
        <v>0</v>
      </c>
      <c r="X7899">
        <v>0</v>
      </c>
      <c r="Y7899">
        <v>0</v>
      </c>
      <c r="Z7899">
        <v>0</v>
      </c>
      <c r="AA7899">
        <v>1.4E-2</v>
      </c>
      <c r="AB7899">
        <v>22.1</v>
      </c>
      <c r="AC7899">
        <v>61</v>
      </c>
      <c r="AD7899">
        <v>14.2</v>
      </c>
      <c r="AE7899">
        <v>22.1</v>
      </c>
      <c r="AF7899">
        <v>11.18</v>
      </c>
      <c r="AG7899">
        <v>7.2800000000000004E-2</v>
      </c>
      <c r="AH7899" t="s">
        <v>337</v>
      </c>
      <c r="AI7899" t="s">
        <v>337</v>
      </c>
      <c r="AJ7899">
        <v>0</v>
      </c>
      <c r="AK7899">
        <v>118</v>
      </c>
      <c r="AL7899">
        <v>1</v>
      </c>
      <c r="AM7899">
        <v>100</v>
      </c>
      <c r="AN7899">
        <v>5</v>
      </c>
    </row>
    <row r="7900" spans="1:40" x14ac:dyDescent="0.25">
      <c r="A7900" s="34">
        <v>40770</v>
      </c>
      <c r="B7900" s="220">
        <v>0.2986111111111111</v>
      </c>
      <c r="C7900">
        <v>22.3</v>
      </c>
      <c r="D7900">
        <v>22.3</v>
      </c>
      <c r="E7900">
        <v>22.2</v>
      </c>
      <c r="F7900">
        <v>79</v>
      </c>
      <c r="G7900">
        <v>18.5</v>
      </c>
      <c r="H7900">
        <v>0</v>
      </c>
      <c r="I7900" t="s">
        <v>337</v>
      </c>
      <c r="J7900">
        <v>0</v>
      </c>
      <c r="K7900">
        <v>0</v>
      </c>
      <c r="L7900" t="s">
        <v>337</v>
      </c>
      <c r="M7900">
        <v>22.3</v>
      </c>
      <c r="N7900">
        <v>23.1</v>
      </c>
      <c r="O7900">
        <v>23.1</v>
      </c>
      <c r="P7900" t="s">
        <v>337</v>
      </c>
      <c r="Q7900">
        <v>752.8</v>
      </c>
      <c r="R7900">
        <v>0</v>
      </c>
      <c r="S7900">
        <v>0</v>
      </c>
      <c r="T7900">
        <v>0</v>
      </c>
      <c r="U7900">
        <v>0</v>
      </c>
      <c r="V7900">
        <v>0</v>
      </c>
      <c r="W7900">
        <v>0</v>
      </c>
      <c r="X7900">
        <v>0</v>
      </c>
      <c r="Y7900">
        <v>0</v>
      </c>
      <c r="Z7900">
        <v>0</v>
      </c>
      <c r="AA7900">
        <v>1.4E-2</v>
      </c>
      <c r="AB7900">
        <v>22.2</v>
      </c>
      <c r="AC7900">
        <v>62</v>
      </c>
      <c r="AD7900">
        <v>14.5</v>
      </c>
      <c r="AE7900">
        <v>22.2</v>
      </c>
      <c r="AF7900">
        <v>11.31</v>
      </c>
      <c r="AG7900">
        <v>7.2700000000000001E-2</v>
      </c>
      <c r="AH7900" t="s">
        <v>337</v>
      </c>
      <c r="AI7900" t="s">
        <v>337</v>
      </c>
      <c r="AJ7900">
        <v>0</v>
      </c>
      <c r="AK7900">
        <v>117</v>
      </c>
      <c r="AL7900">
        <v>1</v>
      </c>
      <c r="AM7900">
        <v>100</v>
      </c>
      <c r="AN7900">
        <v>5</v>
      </c>
    </row>
    <row r="7901" spans="1:40" x14ac:dyDescent="0.25">
      <c r="A7901" s="34">
        <v>40770</v>
      </c>
      <c r="B7901" s="220">
        <v>0.30208333333333331</v>
      </c>
      <c r="C7901">
        <v>22.2</v>
      </c>
      <c r="D7901">
        <v>22.3</v>
      </c>
      <c r="E7901">
        <v>22.2</v>
      </c>
      <c r="F7901">
        <v>73</v>
      </c>
      <c r="G7901">
        <v>17.100000000000001</v>
      </c>
      <c r="H7901">
        <v>0</v>
      </c>
      <c r="I7901" t="s">
        <v>337</v>
      </c>
      <c r="J7901">
        <v>0</v>
      </c>
      <c r="K7901">
        <v>0</v>
      </c>
      <c r="L7901" t="s">
        <v>337</v>
      </c>
      <c r="M7901">
        <v>22.2</v>
      </c>
      <c r="N7901">
        <v>22.7</v>
      </c>
      <c r="O7901">
        <v>22.7</v>
      </c>
      <c r="P7901" t="s">
        <v>337</v>
      </c>
      <c r="Q7901">
        <v>752.8</v>
      </c>
      <c r="R7901">
        <v>0</v>
      </c>
      <c r="S7901">
        <v>0</v>
      </c>
      <c r="T7901">
        <v>1</v>
      </c>
      <c r="U7901">
        <v>0.01</v>
      </c>
      <c r="V7901">
        <v>5</v>
      </c>
      <c r="W7901">
        <v>0</v>
      </c>
      <c r="X7901">
        <v>0</v>
      </c>
      <c r="Y7901">
        <v>0</v>
      </c>
      <c r="Z7901">
        <v>0</v>
      </c>
      <c r="AA7901">
        <v>1.4E-2</v>
      </c>
      <c r="AB7901">
        <v>22.4</v>
      </c>
      <c r="AC7901">
        <v>60</v>
      </c>
      <c r="AD7901">
        <v>14.2</v>
      </c>
      <c r="AE7901">
        <v>22.4</v>
      </c>
      <c r="AF7901">
        <v>11</v>
      </c>
      <c r="AG7901">
        <v>7.2700000000000001E-2</v>
      </c>
      <c r="AH7901" t="s">
        <v>337</v>
      </c>
      <c r="AI7901" t="s">
        <v>337</v>
      </c>
      <c r="AJ7901">
        <v>0</v>
      </c>
      <c r="AK7901">
        <v>117</v>
      </c>
      <c r="AL7901">
        <v>1</v>
      </c>
      <c r="AM7901">
        <v>100</v>
      </c>
      <c r="AN7901">
        <v>5</v>
      </c>
    </row>
    <row r="7902" spans="1:40" x14ac:dyDescent="0.25">
      <c r="A7902" s="34">
        <v>40770</v>
      </c>
      <c r="B7902" s="220">
        <v>0.30555555555555552</v>
      </c>
      <c r="C7902">
        <v>22.3</v>
      </c>
      <c r="D7902">
        <v>22.3</v>
      </c>
      <c r="E7902">
        <v>22.2</v>
      </c>
      <c r="F7902">
        <v>73</v>
      </c>
      <c r="G7902">
        <v>17.2</v>
      </c>
      <c r="H7902">
        <v>0</v>
      </c>
      <c r="I7902" t="s">
        <v>337</v>
      </c>
      <c r="J7902">
        <v>0</v>
      </c>
      <c r="K7902">
        <v>0</v>
      </c>
      <c r="L7902" t="s">
        <v>337</v>
      </c>
      <c r="M7902">
        <v>22.3</v>
      </c>
      <c r="N7902">
        <v>22.8</v>
      </c>
      <c r="O7902">
        <v>22.8</v>
      </c>
      <c r="P7902" t="s">
        <v>337</v>
      </c>
      <c r="Q7902">
        <v>752.8</v>
      </c>
      <c r="R7902">
        <v>0</v>
      </c>
      <c r="S7902">
        <v>0</v>
      </c>
      <c r="T7902">
        <v>7</v>
      </c>
      <c r="U7902">
        <v>0.05</v>
      </c>
      <c r="V7902">
        <v>9</v>
      </c>
      <c r="W7902">
        <v>0</v>
      </c>
      <c r="X7902">
        <v>0</v>
      </c>
      <c r="Y7902">
        <v>0</v>
      </c>
      <c r="Z7902">
        <v>0</v>
      </c>
      <c r="AA7902">
        <v>1.4E-2</v>
      </c>
      <c r="AB7902">
        <v>22.4</v>
      </c>
      <c r="AC7902">
        <v>57</v>
      </c>
      <c r="AD7902">
        <v>13.5</v>
      </c>
      <c r="AE7902">
        <v>22.3</v>
      </c>
      <c r="AF7902">
        <v>10.46</v>
      </c>
      <c r="AG7902">
        <v>7.2800000000000004E-2</v>
      </c>
      <c r="AH7902" t="s">
        <v>337</v>
      </c>
      <c r="AI7902" t="s">
        <v>337</v>
      </c>
      <c r="AJ7902">
        <v>0</v>
      </c>
      <c r="AK7902">
        <v>117</v>
      </c>
      <c r="AL7902">
        <v>1</v>
      </c>
      <c r="AM7902">
        <v>100</v>
      </c>
      <c r="AN7902">
        <v>5</v>
      </c>
    </row>
    <row r="7903" spans="1:40" x14ac:dyDescent="0.25">
      <c r="A7903" s="34">
        <v>40770</v>
      </c>
      <c r="B7903" s="220">
        <v>0.30902777777777779</v>
      </c>
      <c r="C7903">
        <v>22.4</v>
      </c>
      <c r="D7903">
        <v>22.4</v>
      </c>
      <c r="E7903">
        <v>22.3</v>
      </c>
      <c r="F7903">
        <v>72</v>
      </c>
      <c r="G7903">
        <v>17.100000000000001</v>
      </c>
      <c r="H7903">
        <v>0</v>
      </c>
      <c r="I7903" t="s">
        <v>337</v>
      </c>
      <c r="J7903">
        <v>0</v>
      </c>
      <c r="K7903">
        <v>0</v>
      </c>
      <c r="L7903" t="s">
        <v>337</v>
      </c>
      <c r="M7903">
        <v>22.4</v>
      </c>
      <c r="N7903">
        <v>23</v>
      </c>
      <c r="O7903">
        <v>23</v>
      </c>
      <c r="P7903" t="s">
        <v>337</v>
      </c>
      <c r="Q7903">
        <v>752.8</v>
      </c>
      <c r="R7903">
        <v>0</v>
      </c>
      <c r="S7903">
        <v>0</v>
      </c>
      <c r="T7903">
        <v>10</v>
      </c>
      <c r="U7903">
        <v>7.0000000000000007E-2</v>
      </c>
      <c r="V7903">
        <v>11</v>
      </c>
      <c r="W7903">
        <v>0</v>
      </c>
      <c r="X7903">
        <v>0</v>
      </c>
      <c r="Y7903">
        <v>0</v>
      </c>
      <c r="Z7903">
        <v>0</v>
      </c>
      <c r="AA7903">
        <v>1.4E-2</v>
      </c>
      <c r="AB7903">
        <v>22.2</v>
      </c>
      <c r="AC7903">
        <v>55</v>
      </c>
      <c r="AD7903">
        <v>12.7</v>
      </c>
      <c r="AE7903">
        <v>21.9</v>
      </c>
      <c r="AF7903">
        <v>10.11</v>
      </c>
      <c r="AG7903">
        <v>7.2900000000000006E-2</v>
      </c>
      <c r="AH7903" t="s">
        <v>337</v>
      </c>
      <c r="AI7903" t="s">
        <v>337</v>
      </c>
      <c r="AJ7903">
        <v>0</v>
      </c>
      <c r="AK7903">
        <v>117</v>
      </c>
      <c r="AL7903">
        <v>1</v>
      </c>
      <c r="AM7903">
        <v>100</v>
      </c>
      <c r="AN7903">
        <v>5</v>
      </c>
    </row>
    <row r="7904" spans="1:40" x14ac:dyDescent="0.25">
      <c r="A7904" s="34">
        <v>40770</v>
      </c>
      <c r="B7904" s="220">
        <v>0.3125</v>
      </c>
      <c r="C7904">
        <v>22.6</v>
      </c>
      <c r="D7904">
        <v>22.6</v>
      </c>
      <c r="E7904">
        <v>22.4</v>
      </c>
      <c r="F7904">
        <v>72</v>
      </c>
      <c r="G7904">
        <v>17.3</v>
      </c>
      <c r="H7904">
        <v>0</v>
      </c>
      <c r="I7904" t="s">
        <v>337</v>
      </c>
      <c r="J7904">
        <v>0</v>
      </c>
      <c r="K7904">
        <v>0</v>
      </c>
      <c r="L7904" t="s">
        <v>337</v>
      </c>
      <c r="M7904">
        <v>22.6</v>
      </c>
      <c r="N7904">
        <v>23.2</v>
      </c>
      <c r="O7904">
        <v>23.2</v>
      </c>
      <c r="P7904" t="s">
        <v>337</v>
      </c>
      <c r="Q7904">
        <v>752.8</v>
      </c>
      <c r="R7904">
        <v>0</v>
      </c>
      <c r="S7904">
        <v>0</v>
      </c>
      <c r="T7904">
        <v>13</v>
      </c>
      <c r="U7904">
        <v>0.09</v>
      </c>
      <c r="V7904">
        <v>16</v>
      </c>
      <c r="W7904">
        <v>0</v>
      </c>
      <c r="X7904">
        <v>0</v>
      </c>
      <c r="Y7904">
        <v>0</v>
      </c>
      <c r="Z7904">
        <v>0</v>
      </c>
      <c r="AA7904">
        <v>1.4999999999999999E-2</v>
      </c>
      <c r="AB7904">
        <v>22.1</v>
      </c>
      <c r="AC7904">
        <v>54</v>
      </c>
      <c r="AD7904">
        <v>12.4</v>
      </c>
      <c r="AE7904">
        <v>21.7</v>
      </c>
      <c r="AF7904">
        <v>9.91</v>
      </c>
      <c r="AG7904">
        <v>7.2900000000000006E-2</v>
      </c>
      <c r="AH7904" t="s">
        <v>337</v>
      </c>
      <c r="AI7904" t="s">
        <v>337</v>
      </c>
      <c r="AJ7904">
        <v>0</v>
      </c>
      <c r="AK7904">
        <v>116</v>
      </c>
      <c r="AL7904">
        <v>1</v>
      </c>
      <c r="AM7904">
        <v>100</v>
      </c>
      <c r="AN7904">
        <v>5</v>
      </c>
    </row>
    <row r="7905" spans="1:40" x14ac:dyDescent="0.25">
      <c r="A7905" s="34">
        <v>40770</v>
      </c>
      <c r="B7905" s="220">
        <v>0.31597222222222221</v>
      </c>
      <c r="C7905">
        <v>22.7</v>
      </c>
      <c r="D7905">
        <v>22.7</v>
      </c>
      <c r="E7905">
        <v>22.6</v>
      </c>
      <c r="F7905">
        <v>75</v>
      </c>
      <c r="G7905">
        <v>18</v>
      </c>
      <c r="H7905">
        <v>0</v>
      </c>
      <c r="I7905" t="s">
        <v>340</v>
      </c>
      <c r="J7905">
        <v>0</v>
      </c>
      <c r="K7905">
        <v>1</v>
      </c>
      <c r="L7905" t="s">
        <v>340</v>
      </c>
      <c r="M7905">
        <v>22.7</v>
      </c>
      <c r="N7905">
        <v>23.4</v>
      </c>
      <c r="O7905">
        <v>23.4</v>
      </c>
      <c r="P7905" t="s">
        <v>337</v>
      </c>
      <c r="Q7905">
        <v>752.9</v>
      </c>
      <c r="R7905">
        <v>0</v>
      </c>
      <c r="S7905">
        <v>0</v>
      </c>
      <c r="T7905">
        <v>19</v>
      </c>
      <c r="U7905">
        <v>0.14000000000000001</v>
      </c>
      <c r="V7905">
        <v>21</v>
      </c>
      <c r="W7905">
        <v>0</v>
      </c>
      <c r="X7905">
        <v>0</v>
      </c>
      <c r="Y7905">
        <v>0</v>
      </c>
      <c r="Z7905">
        <v>0</v>
      </c>
      <c r="AA7905">
        <v>1.4999999999999999E-2</v>
      </c>
      <c r="AB7905">
        <v>22</v>
      </c>
      <c r="AC7905">
        <v>58</v>
      </c>
      <c r="AD7905">
        <v>13.4</v>
      </c>
      <c r="AE7905">
        <v>21.8</v>
      </c>
      <c r="AF7905">
        <v>10.69</v>
      </c>
      <c r="AG7905">
        <v>7.2900000000000006E-2</v>
      </c>
      <c r="AH7905" t="s">
        <v>337</v>
      </c>
      <c r="AI7905" t="s">
        <v>337</v>
      </c>
      <c r="AJ7905">
        <v>0</v>
      </c>
      <c r="AK7905">
        <v>117</v>
      </c>
      <c r="AL7905">
        <v>1</v>
      </c>
      <c r="AM7905">
        <v>100</v>
      </c>
      <c r="AN7905">
        <v>5</v>
      </c>
    </row>
    <row r="7906" spans="1:40" x14ac:dyDescent="0.25">
      <c r="A7906" s="34">
        <v>40770</v>
      </c>
      <c r="B7906" s="220">
        <v>0.31944444444444448</v>
      </c>
      <c r="C7906">
        <v>22.8</v>
      </c>
      <c r="D7906">
        <v>22.8</v>
      </c>
      <c r="E7906">
        <v>22.7</v>
      </c>
      <c r="F7906">
        <v>74</v>
      </c>
      <c r="G7906">
        <v>17.899999999999999</v>
      </c>
      <c r="H7906">
        <v>0</v>
      </c>
      <c r="I7906" t="s">
        <v>340</v>
      </c>
      <c r="J7906">
        <v>0</v>
      </c>
      <c r="K7906">
        <v>1</v>
      </c>
      <c r="L7906" t="s">
        <v>340</v>
      </c>
      <c r="M7906">
        <v>22.8</v>
      </c>
      <c r="N7906">
        <v>23.6</v>
      </c>
      <c r="O7906">
        <v>23.6</v>
      </c>
      <c r="P7906" t="s">
        <v>337</v>
      </c>
      <c r="Q7906">
        <v>752.9</v>
      </c>
      <c r="R7906">
        <v>0</v>
      </c>
      <c r="S7906">
        <v>0</v>
      </c>
      <c r="T7906">
        <v>25</v>
      </c>
      <c r="U7906">
        <v>0.18</v>
      </c>
      <c r="V7906">
        <v>28</v>
      </c>
      <c r="W7906">
        <v>0</v>
      </c>
      <c r="X7906">
        <v>0</v>
      </c>
      <c r="Y7906">
        <v>0</v>
      </c>
      <c r="Z7906">
        <v>0</v>
      </c>
      <c r="AA7906">
        <v>1.4999999999999999E-2</v>
      </c>
      <c r="AB7906">
        <v>22.1</v>
      </c>
      <c r="AC7906">
        <v>60</v>
      </c>
      <c r="AD7906">
        <v>14</v>
      </c>
      <c r="AE7906">
        <v>22</v>
      </c>
      <c r="AF7906">
        <v>11.01</v>
      </c>
      <c r="AG7906">
        <v>7.2800000000000004E-2</v>
      </c>
      <c r="AH7906" t="s">
        <v>337</v>
      </c>
      <c r="AI7906" t="s">
        <v>337</v>
      </c>
      <c r="AJ7906">
        <v>0</v>
      </c>
      <c r="AK7906">
        <v>117</v>
      </c>
      <c r="AL7906">
        <v>1</v>
      </c>
      <c r="AM7906">
        <v>100</v>
      </c>
      <c r="AN7906">
        <v>5</v>
      </c>
    </row>
    <row r="7907" spans="1:40" x14ac:dyDescent="0.25">
      <c r="A7907" s="34">
        <v>40770</v>
      </c>
      <c r="B7907" s="220">
        <v>0.32291666666666669</v>
      </c>
      <c r="C7907">
        <v>22.8</v>
      </c>
      <c r="D7907">
        <v>22.8</v>
      </c>
      <c r="E7907">
        <v>22.8</v>
      </c>
      <c r="F7907">
        <v>73</v>
      </c>
      <c r="G7907">
        <v>17.7</v>
      </c>
      <c r="H7907">
        <v>0</v>
      </c>
      <c r="I7907" t="s">
        <v>340</v>
      </c>
      <c r="J7907">
        <v>0</v>
      </c>
      <c r="K7907">
        <v>1</v>
      </c>
      <c r="L7907" t="s">
        <v>340</v>
      </c>
      <c r="M7907">
        <v>22.8</v>
      </c>
      <c r="N7907">
        <v>23.6</v>
      </c>
      <c r="O7907">
        <v>23.6</v>
      </c>
      <c r="P7907" t="s">
        <v>337</v>
      </c>
      <c r="Q7907">
        <v>752.9</v>
      </c>
      <c r="R7907">
        <v>0</v>
      </c>
      <c r="S7907">
        <v>0</v>
      </c>
      <c r="T7907">
        <v>31</v>
      </c>
      <c r="U7907">
        <v>0.22</v>
      </c>
      <c r="V7907">
        <v>32</v>
      </c>
      <c r="W7907">
        <v>0</v>
      </c>
      <c r="X7907">
        <v>0</v>
      </c>
      <c r="Y7907">
        <v>0</v>
      </c>
      <c r="Z7907">
        <v>0</v>
      </c>
      <c r="AA7907">
        <v>1.6E-2</v>
      </c>
      <c r="AB7907">
        <v>22.3</v>
      </c>
      <c r="AC7907">
        <v>61</v>
      </c>
      <c r="AD7907">
        <v>14.4</v>
      </c>
      <c r="AE7907">
        <v>22.3</v>
      </c>
      <c r="AF7907">
        <v>11.17</v>
      </c>
      <c r="AG7907">
        <v>7.2700000000000001E-2</v>
      </c>
      <c r="AH7907" t="s">
        <v>337</v>
      </c>
      <c r="AI7907" t="s">
        <v>337</v>
      </c>
      <c r="AJ7907">
        <v>0</v>
      </c>
      <c r="AK7907">
        <v>117</v>
      </c>
      <c r="AL7907">
        <v>1</v>
      </c>
      <c r="AM7907">
        <v>100</v>
      </c>
      <c r="AN7907">
        <v>5</v>
      </c>
    </row>
    <row r="7908" spans="1:40" x14ac:dyDescent="0.25">
      <c r="A7908" s="34">
        <v>40770</v>
      </c>
      <c r="B7908" s="220">
        <v>0.3263888888888889</v>
      </c>
      <c r="C7908">
        <v>22.9</v>
      </c>
      <c r="D7908">
        <v>22.9</v>
      </c>
      <c r="E7908">
        <v>22.8</v>
      </c>
      <c r="F7908">
        <v>74</v>
      </c>
      <c r="G7908">
        <v>18</v>
      </c>
      <c r="H7908">
        <v>0</v>
      </c>
      <c r="I7908" t="s">
        <v>337</v>
      </c>
      <c r="J7908">
        <v>0</v>
      </c>
      <c r="K7908">
        <v>0</v>
      </c>
      <c r="L7908" t="s">
        <v>337</v>
      </c>
      <c r="M7908">
        <v>22.9</v>
      </c>
      <c r="N7908">
        <v>23.7</v>
      </c>
      <c r="O7908">
        <v>23.7</v>
      </c>
      <c r="P7908" t="s">
        <v>337</v>
      </c>
      <c r="Q7908">
        <v>752.8</v>
      </c>
      <c r="R7908">
        <v>0</v>
      </c>
      <c r="S7908">
        <v>0</v>
      </c>
      <c r="T7908">
        <v>33</v>
      </c>
      <c r="U7908">
        <v>0.24</v>
      </c>
      <c r="V7908">
        <v>33</v>
      </c>
      <c r="W7908">
        <v>0</v>
      </c>
      <c r="X7908">
        <v>0</v>
      </c>
      <c r="Y7908">
        <v>0</v>
      </c>
      <c r="Z7908">
        <v>0</v>
      </c>
      <c r="AA7908">
        <v>1.6E-2</v>
      </c>
      <c r="AB7908">
        <v>22.4</v>
      </c>
      <c r="AC7908">
        <v>61</v>
      </c>
      <c r="AD7908">
        <v>14.5</v>
      </c>
      <c r="AE7908">
        <v>22.4</v>
      </c>
      <c r="AF7908">
        <v>11.16</v>
      </c>
      <c r="AG7908">
        <v>7.2700000000000001E-2</v>
      </c>
      <c r="AH7908" t="s">
        <v>337</v>
      </c>
      <c r="AI7908" t="s">
        <v>337</v>
      </c>
      <c r="AJ7908">
        <v>0</v>
      </c>
      <c r="AK7908">
        <v>117</v>
      </c>
      <c r="AL7908">
        <v>1</v>
      </c>
      <c r="AM7908">
        <v>100</v>
      </c>
      <c r="AN7908">
        <v>5</v>
      </c>
    </row>
    <row r="7909" spans="1:40" x14ac:dyDescent="0.25">
      <c r="A7909" s="34">
        <v>40770</v>
      </c>
      <c r="B7909" s="220">
        <v>0.3298611111111111</v>
      </c>
      <c r="C7909">
        <v>22.9</v>
      </c>
      <c r="D7909">
        <v>22.9</v>
      </c>
      <c r="E7909">
        <v>22.9</v>
      </c>
      <c r="F7909">
        <v>71</v>
      </c>
      <c r="G7909">
        <v>17.399999999999999</v>
      </c>
      <c r="H7909">
        <v>0</v>
      </c>
      <c r="I7909" t="s">
        <v>337</v>
      </c>
      <c r="J7909">
        <v>0</v>
      </c>
      <c r="K7909">
        <v>0</v>
      </c>
      <c r="L7909" t="s">
        <v>337</v>
      </c>
      <c r="M7909">
        <v>22.9</v>
      </c>
      <c r="N7909">
        <v>23.6</v>
      </c>
      <c r="O7909">
        <v>23.6</v>
      </c>
      <c r="P7909" t="s">
        <v>337</v>
      </c>
      <c r="Q7909">
        <v>752.8</v>
      </c>
      <c r="R7909">
        <v>0</v>
      </c>
      <c r="S7909">
        <v>0</v>
      </c>
      <c r="T7909">
        <v>36</v>
      </c>
      <c r="U7909">
        <v>0.26</v>
      </c>
      <c r="V7909">
        <v>39</v>
      </c>
      <c r="W7909">
        <v>0</v>
      </c>
      <c r="X7909">
        <v>0</v>
      </c>
      <c r="Y7909">
        <v>0</v>
      </c>
      <c r="Z7909">
        <v>0</v>
      </c>
      <c r="AA7909">
        <v>1.6E-2</v>
      </c>
      <c r="AB7909">
        <v>22.4</v>
      </c>
      <c r="AC7909">
        <v>57</v>
      </c>
      <c r="AD7909">
        <v>13.5</v>
      </c>
      <c r="AE7909">
        <v>22.4</v>
      </c>
      <c r="AF7909">
        <v>10.45</v>
      </c>
      <c r="AG7909">
        <v>7.2700000000000001E-2</v>
      </c>
      <c r="AH7909" t="s">
        <v>337</v>
      </c>
      <c r="AI7909" t="s">
        <v>337</v>
      </c>
      <c r="AJ7909">
        <v>0</v>
      </c>
      <c r="AK7909">
        <v>117</v>
      </c>
      <c r="AL7909">
        <v>1</v>
      </c>
      <c r="AM7909">
        <v>100</v>
      </c>
      <c r="AN7909">
        <v>5</v>
      </c>
    </row>
    <row r="7910" spans="1:40" x14ac:dyDescent="0.25">
      <c r="A7910" s="34">
        <v>40770</v>
      </c>
      <c r="B7910" s="220">
        <v>0.33333333333333331</v>
      </c>
      <c r="C7910">
        <v>22.9</v>
      </c>
      <c r="D7910">
        <v>22.9</v>
      </c>
      <c r="E7910">
        <v>22.9</v>
      </c>
      <c r="F7910">
        <v>72</v>
      </c>
      <c r="G7910">
        <v>17.600000000000001</v>
      </c>
      <c r="H7910">
        <v>0</v>
      </c>
      <c r="I7910" t="s">
        <v>340</v>
      </c>
      <c r="J7910">
        <v>0</v>
      </c>
      <c r="K7910">
        <v>2</v>
      </c>
      <c r="L7910" t="s">
        <v>340</v>
      </c>
      <c r="M7910">
        <v>22.9</v>
      </c>
      <c r="N7910">
        <v>23.7</v>
      </c>
      <c r="O7910">
        <v>23.7</v>
      </c>
      <c r="P7910" t="s">
        <v>337</v>
      </c>
      <c r="Q7910">
        <v>752.8</v>
      </c>
      <c r="R7910">
        <v>0</v>
      </c>
      <c r="S7910">
        <v>0</v>
      </c>
      <c r="T7910">
        <v>41</v>
      </c>
      <c r="U7910">
        <v>0.28999999999999998</v>
      </c>
      <c r="V7910">
        <v>42</v>
      </c>
      <c r="W7910">
        <v>0</v>
      </c>
      <c r="X7910">
        <v>0</v>
      </c>
      <c r="Y7910">
        <v>0</v>
      </c>
      <c r="Z7910">
        <v>0</v>
      </c>
      <c r="AA7910">
        <v>1.6E-2</v>
      </c>
      <c r="AB7910">
        <v>22.4</v>
      </c>
      <c r="AC7910">
        <v>55</v>
      </c>
      <c r="AD7910">
        <v>12.9</v>
      </c>
      <c r="AE7910">
        <v>22.2</v>
      </c>
      <c r="AF7910">
        <v>10.1</v>
      </c>
      <c r="AG7910">
        <v>7.2800000000000004E-2</v>
      </c>
      <c r="AH7910" t="s">
        <v>337</v>
      </c>
      <c r="AI7910" t="s">
        <v>337</v>
      </c>
      <c r="AJ7910">
        <v>1E-3</v>
      </c>
      <c r="AK7910">
        <v>116</v>
      </c>
      <c r="AL7910">
        <v>1</v>
      </c>
      <c r="AM7910">
        <v>100</v>
      </c>
      <c r="AN7910">
        <v>5</v>
      </c>
    </row>
    <row r="7911" spans="1:40" x14ac:dyDescent="0.25">
      <c r="A7911" s="34">
        <v>40770</v>
      </c>
      <c r="B7911" s="220">
        <v>0.33680555555555558</v>
      </c>
      <c r="C7911">
        <v>22.9</v>
      </c>
      <c r="D7911">
        <v>22.9</v>
      </c>
      <c r="E7911">
        <v>22.9</v>
      </c>
      <c r="F7911">
        <v>72</v>
      </c>
      <c r="G7911">
        <v>17.600000000000001</v>
      </c>
      <c r="H7911">
        <v>1</v>
      </c>
      <c r="I7911" t="s">
        <v>340</v>
      </c>
      <c r="J7911">
        <v>0.08</v>
      </c>
      <c r="K7911">
        <v>3</v>
      </c>
      <c r="L7911" t="s">
        <v>340</v>
      </c>
      <c r="M7911">
        <v>22.9</v>
      </c>
      <c r="N7911">
        <v>23.7</v>
      </c>
      <c r="O7911">
        <v>23.7</v>
      </c>
      <c r="P7911" t="s">
        <v>337</v>
      </c>
      <c r="Q7911">
        <v>752.8</v>
      </c>
      <c r="R7911">
        <v>0</v>
      </c>
      <c r="S7911">
        <v>0</v>
      </c>
      <c r="T7911">
        <v>43</v>
      </c>
      <c r="U7911">
        <v>0.31</v>
      </c>
      <c r="V7911">
        <v>44</v>
      </c>
      <c r="W7911">
        <v>0</v>
      </c>
      <c r="X7911">
        <v>0</v>
      </c>
      <c r="Y7911">
        <v>0</v>
      </c>
      <c r="Z7911">
        <v>0</v>
      </c>
      <c r="AA7911">
        <v>1.6E-2</v>
      </c>
      <c r="AB7911">
        <v>22.3</v>
      </c>
      <c r="AC7911">
        <v>54</v>
      </c>
      <c r="AD7911">
        <v>12.5</v>
      </c>
      <c r="AE7911">
        <v>22</v>
      </c>
      <c r="AF7911">
        <v>9.91</v>
      </c>
      <c r="AG7911">
        <v>7.2900000000000006E-2</v>
      </c>
      <c r="AH7911" t="s">
        <v>337</v>
      </c>
      <c r="AI7911" t="s">
        <v>337</v>
      </c>
      <c r="AJ7911">
        <v>0</v>
      </c>
      <c r="AK7911">
        <v>117</v>
      </c>
      <c r="AL7911">
        <v>1</v>
      </c>
      <c r="AM7911">
        <v>100</v>
      </c>
      <c r="AN7911">
        <v>5</v>
      </c>
    </row>
    <row r="7912" spans="1:40" x14ac:dyDescent="0.25">
      <c r="A7912" s="34">
        <v>40770</v>
      </c>
      <c r="B7912" s="220">
        <v>0.34027777777777773</v>
      </c>
      <c r="C7912">
        <v>22.9</v>
      </c>
      <c r="D7912">
        <v>22.9</v>
      </c>
      <c r="E7912">
        <v>22.9</v>
      </c>
      <c r="F7912">
        <v>71</v>
      </c>
      <c r="G7912">
        <v>17.399999999999999</v>
      </c>
      <c r="H7912">
        <v>1</v>
      </c>
      <c r="I7912" t="s">
        <v>340</v>
      </c>
      <c r="J7912">
        <v>0.08</v>
      </c>
      <c r="K7912">
        <v>3</v>
      </c>
      <c r="L7912" t="s">
        <v>340</v>
      </c>
      <c r="M7912">
        <v>22.9</v>
      </c>
      <c r="N7912">
        <v>23.7</v>
      </c>
      <c r="O7912">
        <v>23.7</v>
      </c>
      <c r="P7912" t="s">
        <v>337</v>
      </c>
      <c r="Q7912">
        <v>752.9</v>
      </c>
      <c r="R7912">
        <v>0</v>
      </c>
      <c r="S7912">
        <v>0</v>
      </c>
      <c r="T7912">
        <v>48</v>
      </c>
      <c r="U7912">
        <v>0.34</v>
      </c>
      <c r="V7912">
        <v>51</v>
      </c>
      <c r="W7912">
        <v>0</v>
      </c>
      <c r="X7912">
        <v>0</v>
      </c>
      <c r="Y7912">
        <v>0</v>
      </c>
      <c r="Z7912">
        <v>0</v>
      </c>
      <c r="AA7912">
        <v>1.6E-2</v>
      </c>
      <c r="AB7912">
        <v>22.2</v>
      </c>
      <c r="AC7912">
        <v>57</v>
      </c>
      <c r="AD7912">
        <v>13.2</v>
      </c>
      <c r="AE7912">
        <v>21.9</v>
      </c>
      <c r="AF7912">
        <v>10.47</v>
      </c>
      <c r="AG7912">
        <v>7.2800000000000004E-2</v>
      </c>
      <c r="AH7912" t="s">
        <v>337</v>
      </c>
      <c r="AI7912" t="s">
        <v>337</v>
      </c>
      <c r="AJ7912">
        <v>0</v>
      </c>
      <c r="AK7912">
        <v>117</v>
      </c>
      <c r="AL7912">
        <v>1</v>
      </c>
      <c r="AM7912">
        <v>100</v>
      </c>
      <c r="AN7912">
        <v>5</v>
      </c>
    </row>
    <row r="7913" spans="1:40" x14ac:dyDescent="0.25">
      <c r="A7913" s="34">
        <v>40770</v>
      </c>
      <c r="B7913" s="220">
        <v>0.34375</v>
      </c>
      <c r="C7913">
        <v>22.9</v>
      </c>
      <c r="D7913">
        <v>23</v>
      </c>
      <c r="E7913">
        <v>22.9</v>
      </c>
      <c r="F7913">
        <v>72</v>
      </c>
      <c r="G7913">
        <v>17.600000000000001</v>
      </c>
      <c r="H7913">
        <v>2</v>
      </c>
      <c r="I7913" t="s">
        <v>340</v>
      </c>
      <c r="J7913">
        <v>0.17</v>
      </c>
      <c r="K7913">
        <v>3</v>
      </c>
      <c r="L7913" t="s">
        <v>340</v>
      </c>
      <c r="M7913">
        <v>22.9</v>
      </c>
      <c r="N7913">
        <v>23.7</v>
      </c>
      <c r="O7913">
        <v>23.7</v>
      </c>
      <c r="P7913" t="s">
        <v>337</v>
      </c>
      <c r="Q7913">
        <v>752.8</v>
      </c>
      <c r="R7913">
        <v>0</v>
      </c>
      <c r="S7913">
        <v>0</v>
      </c>
      <c r="T7913">
        <v>54</v>
      </c>
      <c r="U7913">
        <v>0.39</v>
      </c>
      <c r="V7913">
        <v>56</v>
      </c>
      <c r="W7913">
        <v>0</v>
      </c>
      <c r="X7913">
        <v>0</v>
      </c>
      <c r="Y7913">
        <v>0</v>
      </c>
      <c r="Z7913">
        <v>0</v>
      </c>
      <c r="AA7913">
        <v>1.6E-2</v>
      </c>
      <c r="AB7913">
        <v>22.3</v>
      </c>
      <c r="AC7913">
        <v>60</v>
      </c>
      <c r="AD7913">
        <v>14.1</v>
      </c>
      <c r="AE7913">
        <v>22.3</v>
      </c>
      <c r="AF7913">
        <v>11.01</v>
      </c>
      <c r="AG7913">
        <v>7.2700000000000001E-2</v>
      </c>
      <c r="AH7913" t="s">
        <v>337</v>
      </c>
      <c r="AI7913" t="s">
        <v>337</v>
      </c>
      <c r="AJ7913">
        <v>0</v>
      </c>
      <c r="AK7913">
        <v>117</v>
      </c>
      <c r="AL7913">
        <v>1</v>
      </c>
      <c r="AM7913">
        <v>100</v>
      </c>
      <c r="AN7913">
        <v>5</v>
      </c>
    </row>
    <row r="7914" spans="1:40" x14ac:dyDescent="0.25">
      <c r="A7914" s="34">
        <v>40770</v>
      </c>
      <c r="B7914" s="220">
        <v>0.34722222222222227</v>
      </c>
      <c r="C7914">
        <v>23</v>
      </c>
      <c r="D7914">
        <v>23</v>
      </c>
      <c r="E7914">
        <v>22.9</v>
      </c>
      <c r="F7914">
        <v>71</v>
      </c>
      <c r="G7914">
        <v>17.5</v>
      </c>
      <c r="H7914">
        <v>2</v>
      </c>
      <c r="I7914" t="s">
        <v>340</v>
      </c>
      <c r="J7914">
        <v>0.17</v>
      </c>
      <c r="K7914">
        <v>3</v>
      </c>
      <c r="L7914" t="s">
        <v>340</v>
      </c>
      <c r="M7914">
        <v>23</v>
      </c>
      <c r="N7914">
        <v>23.8</v>
      </c>
      <c r="O7914">
        <v>23.8</v>
      </c>
      <c r="P7914" t="s">
        <v>337</v>
      </c>
      <c r="Q7914">
        <v>752.9</v>
      </c>
      <c r="R7914">
        <v>0</v>
      </c>
      <c r="S7914">
        <v>0</v>
      </c>
      <c r="T7914">
        <v>58</v>
      </c>
      <c r="U7914">
        <v>0.42</v>
      </c>
      <c r="V7914">
        <v>60</v>
      </c>
      <c r="W7914">
        <v>0</v>
      </c>
      <c r="X7914">
        <v>0</v>
      </c>
      <c r="Y7914">
        <v>0</v>
      </c>
      <c r="Z7914">
        <v>0</v>
      </c>
      <c r="AA7914">
        <v>1.6E-2</v>
      </c>
      <c r="AB7914">
        <v>22.6</v>
      </c>
      <c r="AC7914">
        <v>60</v>
      </c>
      <c r="AD7914">
        <v>14.4</v>
      </c>
      <c r="AE7914">
        <v>22.7</v>
      </c>
      <c r="AF7914">
        <v>11</v>
      </c>
      <c r="AG7914">
        <v>7.2700000000000001E-2</v>
      </c>
      <c r="AH7914" t="s">
        <v>337</v>
      </c>
      <c r="AI7914" t="s">
        <v>337</v>
      </c>
      <c r="AJ7914">
        <v>0</v>
      </c>
      <c r="AK7914">
        <v>117</v>
      </c>
      <c r="AL7914">
        <v>1</v>
      </c>
      <c r="AM7914">
        <v>100</v>
      </c>
      <c r="AN7914">
        <v>5</v>
      </c>
    </row>
    <row r="7915" spans="1:40" x14ac:dyDescent="0.25">
      <c r="A7915" s="34">
        <v>40770</v>
      </c>
      <c r="B7915" s="220">
        <v>0.35069444444444442</v>
      </c>
      <c r="C7915">
        <v>23</v>
      </c>
      <c r="D7915">
        <v>23</v>
      </c>
      <c r="E7915">
        <v>22.9</v>
      </c>
      <c r="F7915">
        <v>71</v>
      </c>
      <c r="G7915">
        <v>17.5</v>
      </c>
      <c r="H7915">
        <v>1</v>
      </c>
      <c r="I7915" t="s">
        <v>340</v>
      </c>
      <c r="J7915">
        <v>0.08</v>
      </c>
      <c r="K7915">
        <v>3</v>
      </c>
      <c r="L7915" t="s">
        <v>340</v>
      </c>
      <c r="M7915">
        <v>23</v>
      </c>
      <c r="N7915">
        <v>23.8</v>
      </c>
      <c r="O7915">
        <v>23.8</v>
      </c>
      <c r="P7915" t="s">
        <v>337</v>
      </c>
      <c r="Q7915">
        <v>752.9</v>
      </c>
      <c r="R7915">
        <v>0</v>
      </c>
      <c r="S7915">
        <v>0</v>
      </c>
      <c r="T7915">
        <v>64</v>
      </c>
      <c r="U7915">
        <v>0.46</v>
      </c>
      <c r="V7915">
        <v>67</v>
      </c>
      <c r="W7915">
        <v>0</v>
      </c>
      <c r="X7915">
        <v>0</v>
      </c>
      <c r="Y7915">
        <v>0</v>
      </c>
      <c r="Z7915">
        <v>0</v>
      </c>
      <c r="AA7915">
        <v>1.6E-2</v>
      </c>
      <c r="AB7915">
        <v>22.8</v>
      </c>
      <c r="AC7915">
        <v>59</v>
      </c>
      <c r="AD7915">
        <v>14.4</v>
      </c>
      <c r="AE7915">
        <v>23</v>
      </c>
      <c r="AF7915">
        <v>10.83</v>
      </c>
      <c r="AG7915">
        <v>7.2599999999999998E-2</v>
      </c>
      <c r="AH7915" t="s">
        <v>337</v>
      </c>
      <c r="AI7915" t="s">
        <v>337</v>
      </c>
      <c r="AJ7915">
        <v>0</v>
      </c>
      <c r="AK7915">
        <v>117</v>
      </c>
      <c r="AL7915">
        <v>1</v>
      </c>
      <c r="AM7915">
        <v>100</v>
      </c>
      <c r="AN7915">
        <v>5</v>
      </c>
    </row>
    <row r="7916" spans="1:40" x14ac:dyDescent="0.25">
      <c r="A7916" s="34">
        <v>40770</v>
      </c>
      <c r="B7916" s="220">
        <v>0.35416666666666669</v>
      </c>
      <c r="C7916">
        <v>23.1</v>
      </c>
      <c r="D7916">
        <v>23.1</v>
      </c>
      <c r="E7916">
        <v>23</v>
      </c>
      <c r="F7916">
        <v>69</v>
      </c>
      <c r="G7916">
        <v>17.100000000000001</v>
      </c>
      <c r="H7916">
        <v>0</v>
      </c>
      <c r="I7916" t="s">
        <v>340</v>
      </c>
      <c r="J7916">
        <v>0</v>
      </c>
      <c r="K7916">
        <v>2</v>
      </c>
      <c r="L7916" t="s">
        <v>340</v>
      </c>
      <c r="M7916">
        <v>23.1</v>
      </c>
      <c r="N7916">
        <v>23.8</v>
      </c>
      <c r="O7916">
        <v>23.8</v>
      </c>
      <c r="P7916" t="s">
        <v>337</v>
      </c>
      <c r="Q7916">
        <v>753</v>
      </c>
      <c r="R7916">
        <v>0</v>
      </c>
      <c r="S7916">
        <v>0</v>
      </c>
      <c r="T7916">
        <v>75</v>
      </c>
      <c r="U7916">
        <v>0.54</v>
      </c>
      <c r="V7916">
        <v>84</v>
      </c>
      <c r="W7916">
        <v>0</v>
      </c>
      <c r="X7916">
        <v>0</v>
      </c>
      <c r="Y7916">
        <v>0</v>
      </c>
      <c r="Z7916">
        <v>0</v>
      </c>
      <c r="AA7916">
        <v>1.7000000000000001E-2</v>
      </c>
      <c r="AB7916">
        <v>23.1</v>
      </c>
      <c r="AC7916">
        <v>55</v>
      </c>
      <c r="AD7916">
        <v>13.5</v>
      </c>
      <c r="AE7916">
        <v>23.1</v>
      </c>
      <c r="AF7916">
        <v>10.08</v>
      </c>
      <c r="AG7916">
        <v>7.2599999999999998E-2</v>
      </c>
      <c r="AH7916" t="s">
        <v>337</v>
      </c>
      <c r="AI7916" t="s">
        <v>337</v>
      </c>
      <c r="AJ7916">
        <v>0</v>
      </c>
      <c r="AK7916">
        <v>115</v>
      </c>
      <c r="AL7916">
        <v>1</v>
      </c>
      <c r="AM7916">
        <v>100</v>
      </c>
      <c r="AN7916">
        <v>5</v>
      </c>
    </row>
    <row r="7917" spans="1:40" x14ac:dyDescent="0.25">
      <c r="A7917" s="34">
        <v>40770</v>
      </c>
      <c r="B7917" s="220">
        <v>0.3576388888888889</v>
      </c>
      <c r="C7917">
        <v>23.2</v>
      </c>
      <c r="D7917">
        <v>23.2</v>
      </c>
      <c r="E7917">
        <v>23.1</v>
      </c>
      <c r="F7917">
        <v>68</v>
      </c>
      <c r="G7917">
        <v>17</v>
      </c>
      <c r="H7917">
        <v>1</v>
      </c>
      <c r="I7917" t="s">
        <v>340</v>
      </c>
      <c r="J7917">
        <v>0.08</v>
      </c>
      <c r="K7917">
        <v>3</v>
      </c>
      <c r="L7917" t="s">
        <v>340</v>
      </c>
      <c r="M7917">
        <v>23.2</v>
      </c>
      <c r="N7917">
        <v>23.9</v>
      </c>
      <c r="O7917">
        <v>23.9</v>
      </c>
      <c r="P7917" t="s">
        <v>337</v>
      </c>
      <c r="Q7917">
        <v>752.9</v>
      </c>
      <c r="R7917">
        <v>0</v>
      </c>
      <c r="S7917">
        <v>0</v>
      </c>
      <c r="T7917">
        <v>95</v>
      </c>
      <c r="U7917">
        <v>0.68</v>
      </c>
      <c r="V7917">
        <v>102</v>
      </c>
      <c r="W7917">
        <v>0.5</v>
      </c>
      <c r="X7917">
        <v>0.02</v>
      </c>
      <c r="Y7917">
        <v>0.5</v>
      </c>
      <c r="Z7917">
        <v>0</v>
      </c>
      <c r="AA7917">
        <v>1.7000000000000001E-2</v>
      </c>
      <c r="AB7917">
        <v>23.1</v>
      </c>
      <c r="AC7917">
        <v>53</v>
      </c>
      <c r="AD7917">
        <v>13</v>
      </c>
      <c r="AE7917">
        <v>23.1</v>
      </c>
      <c r="AF7917">
        <v>9.7100000000000009</v>
      </c>
      <c r="AG7917">
        <v>7.2599999999999998E-2</v>
      </c>
      <c r="AH7917" t="s">
        <v>337</v>
      </c>
      <c r="AI7917" t="s">
        <v>337</v>
      </c>
      <c r="AJ7917">
        <v>0</v>
      </c>
      <c r="AK7917">
        <v>117</v>
      </c>
      <c r="AL7917">
        <v>1</v>
      </c>
      <c r="AM7917">
        <v>100</v>
      </c>
      <c r="AN7917">
        <v>5</v>
      </c>
    </row>
    <row r="7918" spans="1:40" x14ac:dyDescent="0.25">
      <c r="A7918" s="34">
        <v>40770</v>
      </c>
      <c r="B7918" s="220">
        <v>0.3611111111111111</v>
      </c>
      <c r="C7918">
        <v>23.4</v>
      </c>
      <c r="D7918">
        <v>23.4</v>
      </c>
      <c r="E7918">
        <v>23.2</v>
      </c>
      <c r="F7918">
        <v>68</v>
      </c>
      <c r="G7918">
        <v>17.100000000000001</v>
      </c>
      <c r="H7918">
        <v>1</v>
      </c>
      <c r="I7918" t="s">
        <v>340</v>
      </c>
      <c r="J7918">
        <v>0.08</v>
      </c>
      <c r="K7918">
        <v>3</v>
      </c>
      <c r="L7918" t="s">
        <v>340</v>
      </c>
      <c r="M7918">
        <v>23.4</v>
      </c>
      <c r="N7918">
        <v>24.2</v>
      </c>
      <c r="O7918">
        <v>24.2</v>
      </c>
      <c r="P7918" t="s">
        <v>337</v>
      </c>
      <c r="Q7918">
        <v>753</v>
      </c>
      <c r="R7918">
        <v>0</v>
      </c>
      <c r="S7918">
        <v>0</v>
      </c>
      <c r="T7918">
        <v>110</v>
      </c>
      <c r="U7918">
        <v>0.79</v>
      </c>
      <c r="V7918">
        <v>113</v>
      </c>
      <c r="W7918">
        <v>0.5</v>
      </c>
      <c r="X7918">
        <v>0.02</v>
      </c>
      <c r="Y7918">
        <v>0.6</v>
      </c>
      <c r="Z7918">
        <v>0</v>
      </c>
      <c r="AA7918">
        <v>1.7999999999999999E-2</v>
      </c>
      <c r="AB7918">
        <v>23.1</v>
      </c>
      <c r="AC7918">
        <v>51</v>
      </c>
      <c r="AD7918">
        <v>12.4</v>
      </c>
      <c r="AE7918">
        <v>22.9</v>
      </c>
      <c r="AF7918">
        <v>9.3800000000000008</v>
      </c>
      <c r="AG7918">
        <v>7.2700000000000001E-2</v>
      </c>
      <c r="AH7918" t="s">
        <v>337</v>
      </c>
      <c r="AI7918" t="s">
        <v>337</v>
      </c>
      <c r="AJ7918">
        <v>0</v>
      </c>
      <c r="AK7918">
        <v>117</v>
      </c>
      <c r="AL7918">
        <v>1</v>
      </c>
      <c r="AM7918">
        <v>100</v>
      </c>
      <c r="AN7918">
        <v>5</v>
      </c>
    </row>
    <row r="7919" spans="1:40" x14ac:dyDescent="0.25">
      <c r="A7919" s="34">
        <v>40770</v>
      </c>
      <c r="B7919" s="220">
        <v>0.36458333333333331</v>
      </c>
      <c r="C7919">
        <v>23.6</v>
      </c>
      <c r="D7919">
        <v>23.6</v>
      </c>
      <c r="E7919">
        <v>23.4</v>
      </c>
      <c r="F7919">
        <v>67</v>
      </c>
      <c r="G7919">
        <v>17.100000000000001</v>
      </c>
      <c r="H7919">
        <v>2</v>
      </c>
      <c r="I7919" t="s">
        <v>340</v>
      </c>
      <c r="J7919">
        <v>0.17</v>
      </c>
      <c r="K7919">
        <v>3</v>
      </c>
      <c r="L7919" t="s">
        <v>340</v>
      </c>
      <c r="M7919">
        <v>23.6</v>
      </c>
      <c r="N7919">
        <v>24.3</v>
      </c>
      <c r="O7919">
        <v>24.3</v>
      </c>
      <c r="P7919" t="s">
        <v>337</v>
      </c>
      <c r="Q7919">
        <v>753</v>
      </c>
      <c r="R7919">
        <v>0</v>
      </c>
      <c r="S7919">
        <v>0</v>
      </c>
      <c r="T7919">
        <v>117</v>
      </c>
      <c r="U7919">
        <v>0.84</v>
      </c>
      <c r="V7919">
        <v>120</v>
      </c>
      <c r="W7919">
        <v>0.6</v>
      </c>
      <c r="X7919">
        <v>0.02</v>
      </c>
      <c r="Y7919">
        <v>0.7</v>
      </c>
      <c r="Z7919">
        <v>0</v>
      </c>
      <c r="AA7919">
        <v>1.7999999999999999E-2</v>
      </c>
      <c r="AB7919">
        <v>23.1</v>
      </c>
      <c r="AC7919">
        <v>50</v>
      </c>
      <c r="AD7919">
        <v>12.1</v>
      </c>
      <c r="AE7919">
        <v>22.9</v>
      </c>
      <c r="AF7919">
        <v>9.25</v>
      </c>
      <c r="AG7919">
        <v>7.2700000000000001E-2</v>
      </c>
      <c r="AH7919" t="s">
        <v>337</v>
      </c>
      <c r="AI7919" t="s">
        <v>337</v>
      </c>
      <c r="AJ7919">
        <v>0</v>
      </c>
      <c r="AK7919">
        <v>117</v>
      </c>
      <c r="AL7919">
        <v>1</v>
      </c>
      <c r="AM7919">
        <v>100</v>
      </c>
      <c r="AN7919">
        <v>5</v>
      </c>
    </row>
    <row r="7920" spans="1:40" x14ac:dyDescent="0.25">
      <c r="A7920" s="34">
        <v>40770</v>
      </c>
      <c r="B7920" s="220">
        <v>0.36805555555555558</v>
      </c>
      <c r="C7920">
        <v>23.7</v>
      </c>
      <c r="D7920">
        <v>23.7</v>
      </c>
      <c r="E7920">
        <v>23.6</v>
      </c>
      <c r="F7920">
        <v>67</v>
      </c>
      <c r="G7920">
        <v>17.2</v>
      </c>
      <c r="H7920">
        <v>2</v>
      </c>
      <c r="I7920" t="s">
        <v>340</v>
      </c>
      <c r="J7920">
        <v>0.17</v>
      </c>
      <c r="K7920">
        <v>4</v>
      </c>
      <c r="L7920" t="s">
        <v>340</v>
      </c>
      <c r="M7920">
        <v>23.7</v>
      </c>
      <c r="N7920">
        <v>24.5</v>
      </c>
      <c r="O7920">
        <v>24.5</v>
      </c>
      <c r="P7920" t="s">
        <v>337</v>
      </c>
      <c r="Q7920">
        <v>752.9</v>
      </c>
      <c r="R7920">
        <v>0</v>
      </c>
      <c r="S7920">
        <v>0</v>
      </c>
      <c r="T7920">
        <v>125</v>
      </c>
      <c r="U7920">
        <v>0.9</v>
      </c>
      <c r="V7920">
        <v>127</v>
      </c>
      <c r="W7920">
        <v>0.7</v>
      </c>
      <c r="X7920">
        <v>0.03</v>
      </c>
      <c r="Y7920">
        <v>0.8</v>
      </c>
      <c r="Z7920">
        <v>0</v>
      </c>
      <c r="AA7920">
        <v>1.9E-2</v>
      </c>
      <c r="AB7920">
        <v>23.2</v>
      </c>
      <c r="AC7920">
        <v>52</v>
      </c>
      <c r="AD7920">
        <v>12.8</v>
      </c>
      <c r="AE7920">
        <v>23.2</v>
      </c>
      <c r="AF7920">
        <v>9.57</v>
      </c>
      <c r="AG7920">
        <v>7.2599999999999998E-2</v>
      </c>
      <c r="AH7920" t="s">
        <v>337</v>
      </c>
      <c r="AI7920" t="s">
        <v>337</v>
      </c>
      <c r="AJ7920">
        <v>0</v>
      </c>
      <c r="AK7920">
        <v>117</v>
      </c>
      <c r="AL7920">
        <v>1</v>
      </c>
      <c r="AM7920">
        <v>100</v>
      </c>
      <c r="AN7920">
        <v>5</v>
      </c>
    </row>
    <row r="7921" spans="1:40" x14ac:dyDescent="0.25">
      <c r="A7921" s="34">
        <v>40770</v>
      </c>
      <c r="B7921" s="220">
        <v>0.37152777777777773</v>
      </c>
      <c r="C7921">
        <v>23.8</v>
      </c>
      <c r="D7921">
        <v>23.8</v>
      </c>
      <c r="E7921">
        <v>23.7</v>
      </c>
      <c r="F7921">
        <v>68</v>
      </c>
      <c r="G7921">
        <v>17.600000000000001</v>
      </c>
      <c r="H7921">
        <v>2</v>
      </c>
      <c r="I7921" t="s">
        <v>340</v>
      </c>
      <c r="J7921">
        <v>0.17</v>
      </c>
      <c r="K7921">
        <v>4</v>
      </c>
      <c r="L7921" t="s">
        <v>340</v>
      </c>
      <c r="M7921">
        <v>23.8</v>
      </c>
      <c r="N7921">
        <v>24.7</v>
      </c>
      <c r="O7921">
        <v>24.7</v>
      </c>
      <c r="P7921" t="s">
        <v>337</v>
      </c>
      <c r="Q7921">
        <v>753</v>
      </c>
      <c r="R7921">
        <v>0</v>
      </c>
      <c r="S7921">
        <v>0</v>
      </c>
      <c r="T7921">
        <v>127</v>
      </c>
      <c r="U7921">
        <v>0.91</v>
      </c>
      <c r="V7921">
        <v>127</v>
      </c>
      <c r="W7921">
        <v>0.8</v>
      </c>
      <c r="X7921">
        <v>0.03</v>
      </c>
      <c r="Y7921">
        <v>0.8</v>
      </c>
      <c r="Z7921">
        <v>0</v>
      </c>
      <c r="AA7921">
        <v>1.9E-2</v>
      </c>
      <c r="AB7921">
        <v>23.4</v>
      </c>
      <c r="AC7921">
        <v>54</v>
      </c>
      <c r="AD7921">
        <v>13.6</v>
      </c>
      <c r="AE7921">
        <v>23.6</v>
      </c>
      <c r="AF7921">
        <v>9.8699999999999992</v>
      </c>
      <c r="AG7921">
        <v>7.2499999999999995E-2</v>
      </c>
      <c r="AH7921" t="s">
        <v>337</v>
      </c>
      <c r="AI7921" t="s">
        <v>337</v>
      </c>
      <c r="AJ7921">
        <v>0</v>
      </c>
      <c r="AK7921">
        <v>115</v>
      </c>
      <c r="AL7921">
        <v>1</v>
      </c>
      <c r="AM7921">
        <v>100</v>
      </c>
      <c r="AN7921">
        <v>5</v>
      </c>
    </row>
    <row r="7922" spans="1:40" x14ac:dyDescent="0.25">
      <c r="A7922" s="34">
        <v>40770</v>
      </c>
      <c r="B7922" s="220">
        <v>0.375</v>
      </c>
      <c r="C7922">
        <v>23.9</v>
      </c>
      <c r="D7922">
        <v>23.9</v>
      </c>
      <c r="E7922">
        <v>23.8</v>
      </c>
      <c r="F7922">
        <v>69</v>
      </c>
      <c r="G7922">
        <v>17.899999999999999</v>
      </c>
      <c r="H7922">
        <v>3</v>
      </c>
      <c r="I7922" t="s">
        <v>340</v>
      </c>
      <c r="J7922">
        <v>0.25</v>
      </c>
      <c r="K7922">
        <v>5</v>
      </c>
      <c r="L7922" t="s">
        <v>340</v>
      </c>
      <c r="M7922">
        <v>23.9</v>
      </c>
      <c r="N7922">
        <v>24.8</v>
      </c>
      <c r="O7922">
        <v>24.8</v>
      </c>
      <c r="P7922" t="s">
        <v>337</v>
      </c>
      <c r="Q7922">
        <v>753.1</v>
      </c>
      <c r="R7922">
        <v>0</v>
      </c>
      <c r="S7922">
        <v>0</v>
      </c>
      <c r="T7922">
        <v>130</v>
      </c>
      <c r="U7922">
        <v>0.93</v>
      </c>
      <c r="V7922">
        <v>132</v>
      </c>
      <c r="W7922">
        <v>0.9</v>
      </c>
      <c r="X7922">
        <v>0.03</v>
      </c>
      <c r="Y7922">
        <v>0.9</v>
      </c>
      <c r="Z7922">
        <v>0</v>
      </c>
      <c r="AA7922">
        <v>1.9E-2</v>
      </c>
      <c r="AB7922">
        <v>23.6</v>
      </c>
      <c r="AC7922">
        <v>56</v>
      </c>
      <c r="AD7922">
        <v>14.3</v>
      </c>
      <c r="AE7922">
        <v>23.8</v>
      </c>
      <c r="AF7922">
        <v>10.26</v>
      </c>
      <c r="AG7922">
        <v>7.2400000000000006E-2</v>
      </c>
      <c r="AH7922" t="s">
        <v>337</v>
      </c>
      <c r="AI7922" t="s">
        <v>337</v>
      </c>
      <c r="AJ7922">
        <v>3.0000000000000001E-3</v>
      </c>
      <c r="AK7922">
        <v>117</v>
      </c>
      <c r="AL7922">
        <v>1</v>
      </c>
      <c r="AM7922">
        <v>100</v>
      </c>
      <c r="AN7922">
        <v>5</v>
      </c>
    </row>
    <row r="7923" spans="1:40" x14ac:dyDescent="0.25">
      <c r="A7923" s="34">
        <v>40770</v>
      </c>
      <c r="B7923" s="220">
        <v>0.37847222222222227</v>
      </c>
      <c r="C7923">
        <v>24</v>
      </c>
      <c r="D7923">
        <v>24</v>
      </c>
      <c r="E7923">
        <v>23.9</v>
      </c>
      <c r="F7923">
        <v>68</v>
      </c>
      <c r="G7923">
        <v>17.7</v>
      </c>
      <c r="H7923">
        <v>3</v>
      </c>
      <c r="I7923" t="s">
        <v>340</v>
      </c>
      <c r="J7923">
        <v>0.25</v>
      </c>
      <c r="K7923">
        <v>4</v>
      </c>
      <c r="L7923" t="s">
        <v>340</v>
      </c>
      <c r="M7923">
        <v>24</v>
      </c>
      <c r="N7923">
        <v>24.8</v>
      </c>
      <c r="O7923">
        <v>24.8</v>
      </c>
      <c r="P7923" t="s">
        <v>337</v>
      </c>
      <c r="Q7923">
        <v>753.1</v>
      </c>
      <c r="R7923">
        <v>0</v>
      </c>
      <c r="S7923">
        <v>0</v>
      </c>
      <c r="T7923">
        <v>141</v>
      </c>
      <c r="U7923">
        <v>1.01</v>
      </c>
      <c r="V7923">
        <v>149</v>
      </c>
      <c r="W7923">
        <v>1</v>
      </c>
      <c r="X7923">
        <v>0.04</v>
      </c>
      <c r="Y7923">
        <v>1.1000000000000001</v>
      </c>
      <c r="Z7923">
        <v>0</v>
      </c>
      <c r="AA7923">
        <v>0.02</v>
      </c>
      <c r="AB7923">
        <v>23.8</v>
      </c>
      <c r="AC7923">
        <v>53</v>
      </c>
      <c r="AD7923">
        <v>13.7</v>
      </c>
      <c r="AE7923">
        <v>24</v>
      </c>
      <c r="AF7923">
        <v>9.65</v>
      </c>
      <c r="AG7923">
        <v>7.2400000000000006E-2</v>
      </c>
      <c r="AH7923" t="s">
        <v>337</v>
      </c>
      <c r="AI7923" t="s">
        <v>337</v>
      </c>
      <c r="AJ7923">
        <v>0</v>
      </c>
      <c r="AK7923">
        <v>117</v>
      </c>
      <c r="AL7923">
        <v>1</v>
      </c>
      <c r="AM7923">
        <v>100</v>
      </c>
      <c r="AN7923">
        <v>5</v>
      </c>
    </row>
    <row r="7924" spans="1:40" x14ac:dyDescent="0.25">
      <c r="A7924" s="34">
        <v>40770</v>
      </c>
      <c r="B7924" s="220">
        <v>0.38194444444444442</v>
      </c>
      <c r="C7924">
        <v>24.1</v>
      </c>
      <c r="D7924">
        <v>24.1</v>
      </c>
      <c r="E7924">
        <v>24</v>
      </c>
      <c r="F7924">
        <v>71</v>
      </c>
      <c r="G7924">
        <v>18.5</v>
      </c>
      <c r="H7924">
        <v>3</v>
      </c>
      <c r="I7924" t="s">
        <v>340</v>
      </c>
      <c r="J7924">
        <v>0.25</v>
      </c>
      <c r="K7924">
        <v>6</v>
      </c>
      <c r="L7924" t="s">
        <v>349</v>
      </c>
      <c r="M7924">
        <v>24.1</v>
      </c>
      <c r="N7924">
        <v>25.1</v>
      </c>
      <c r="O7924">
        <v>25.1</v>
      </c>
      <c r="P7924" t="s">
        <v>337</v>
      </c>
      <c r="Q7924">
        <v>753.2</v>
      </c>
      <c r="R7924">
        <v>0</v>
      </c>
      <c r="S7924">
        <v>0</v>
      </c>
      <c r="T7924">
        <v>165</v>
      </c>
      <c r="U7924">
        <v>1.18</v>
      </c>
      <c r="V7924">
        <v>174</v>
      </c>
      <c r="W7924">
        <v>1.2</v>
      </c>
      <c r="X7924">
        <v>0.04</v>
      </c>
      <c r="Y7924">
        <v>1.2</v>
      </c>
      <c r="Z7924">
        <v>0</v>
      </c>
      <c r="AA7924">
        <v>0.02</v>
      </c>
      <c r="AB7924">
        <v>23.8</v>
      </c>
      <c r="AC7924">
        <v>51</v>
      </c>
      <c r="AD7924">
        <v>13.1</v>
      </c>
      <c r="AE7924">
        <v>23.9</v>
      </c>
      <c r="AF7924">
        <v>9.35</v>
      </c>
      <c r="AG7924">
        <v>7.2499999999999995E-2</v>
      </c>
      <c r="AH7924" t="s">
        <v>337</v>
      </c>
      <c r="AI7924" t="s">
        <v>337</v>
      </c>
      <c r="AJ7924">
        <v>0</v>
      </c>
      <c r="AK7924">
        <v>117</v>
      </c>
      <c r="AL7924">
        <v>1</v>
      </c>
      <c r="AM7924">
        <v>100</v>
      </c>
      <c r="AN7924">
        <v>5</v>
      </c>
    </row>
    <row r="7925" spans="1:40" x14ac:dyDescent="0.25">
      <c r="A7925" s="34">
        <v>40770</v>
      </c>
      <c r="B7925" s="220">
        <v>0.38541666666666669</v>
      </c>
      <c r="C7925">
        <v>24.1</v>
      </c>
      <c r="D7925">
        <v>24.1</v>
      </c>
      <c r="E7925">
        <v>24.1</v>
      </c>
      <c r="F7925">
        <v>69</v>
      </c>
      <c r="G7925">
        <v>18.100000000000001</v>
      </c>
      <c r="H7925">
        <v>3</v>
      </c>
      <c r="I7925" t="s">
        <v>351</v>
      </c>
      <c r="J7925">
        <v>0.25</v>
      </c>
      <c r="K7925">
        <v>5</v>
      </c>
      <c r="L7925" t="s">
        <v>351</v>
      </c>
      <c r="M7925">
        <v>24.1</v>
      </c>
      <c r="N7925">
        <v>25</v>
      </c>
      <c r="O7925">
        <v>25</v>
      </c>
      <c r="P7925" t="s">
        <v>337</v>
      </c>
      <c r="Q7925">
        <v>753.2</v>
      </c>
      <c r="R7925">
        <v>0</v>
      </c>
      <c r="S7925">
        <v>0</v>
      </c>
      <c r="T7925">
        <v>176</v>
      </c>
      <c r="U7925">
        <v>1.26</v>
      </c>
      <c r="V7925">
        <v>176</v>
      </c>
      <c r="W7925">
        <v>1.3</v>
      </c>
      <c r="X7925">
        <v>0.05</v>
      </c>
      <c r="Y7925">
        <v>1.4</v>
      </c>
      <c r="Z7925">
        <v>0</v>
      </c>
      <c r="AA7925">
        <v>0.02</v>
      </c>
      <c r="AB7925">
        <v>23.7</v>
      </c>
      <c r="AC7925">
        <v>49</v>
      </c>
      <c r="AD7925">
        <v>12.4</v>
      </c>
      <c r="AE7925">
        <v>23.7</v>
      </c>
      <c r="AF7925">
        <v>9.0500000000000007</v>
      </c>
      <c r="AG7925">
        <v>7.2499999999999995E-2</v>
      </c>
      <c r="AH7925" t="s">
        <v>337</v>
      </c>
      <c r="AI7925" t="s">
        <v>337</v>
      </c>
      <c r="AJ7925">
        <v>0</v>
      </c>
      <c r="AK7925">
        <v>117</v>
      </c>
      <c r="AL7925">
        <v>1</v>
      </c>
      <c r="AM7925">
        <v>100</v>
      </c>
      <c r="AN7925">
        <v>5</v>
      </c>
    </row>
    <row r="7926" spans="1:40" x14ac:dyDescent="0.25">
      <c r="A7926" s="34">
        <v>40770</v>
      </c>
      <c r="B7926" s="220">
        <v>0.3888888888888889</v>
      </c>
      <c r="C7926">
        <v>24.2</v>
      </c>
      <c r="D7926">
        <v>24.2</v>
      </c>
      <c r="E7926">
        <v>24.1</v>
      </c>
      <c r="F7926">
        <v>68</v>
      </c>
      <c r="G7926">
        <v>17.899999999999999</v>
      </c>
      <c r="H7926">
        <v>3</v>
      </c>
      <c r="I7926" t="s">
        <v>351</v>
      </c>
      <c r="J7926">
        <v>0.25</v>
      </c>
      <c r="K7926">
        <v>5</v>
      </c>
      <c r="L7926" t="s">
        <v>351</v>
      </c>
      <c r="M7926">
        <v>24.2</v>
      </c>
      <c r="N7926">
        <v>25.1</v>
      </c>
      <c r="O7926">
        <v>25.1</v>
      </c>
      <c r="P7926" t="s">
        <v>337</v>
      </c>
      <c r="Q7926">
        <v>753.2</v>
      </c>
      <c r="R7926">
        <v>0</v>
      </c>
      <c r="S7926">
        <v>0</v>
      </c>
      <c r="T7926">
        <v>172</v>
      </c>
      <c r="U7926">
        <v>1.23</v>
      </c>
      <c r="V7926">
        <v>174</v>
      </c>
      <c r="W7926">
        <v>1.5</v>
      </c>
      <c r="X7926">
        <v>0.05</v>
      </c>
      <c r="Y7926">
        <v>1.6</v>
      </c>
      <c r="Z7926">
        <v>0</v>
      </c>
      <c r="AA7926">
        <v>0.02</v>
      </c>
      <c r="AB7926">
        <v>23.6</v>
      </c>
      <c r="AC7926">
        <v>48</v>
      </c>
      <c r="AD7926">
        <v>12</v>
      </c>
      <c r="AE7926">
        <v>23.5</v>
      </c>
      <c r="AF7926">
        <v>8.94</v>
      </c>
      <c r="AG7926">
        <v>7.2599999999999998E-2</v>
      </c>
      <c r="AH7926" t="s">
        <v>337</v>
      </c>
      <c r="AI7926" t="s">
        <v>337</v>
      </c>
      <c r="AJ7926">
        <v>0</v>
      </c>
      <c r="AK7926">
        <v>117</v>
      </c>
      <c r="AL7926">
        <v>1</v>
      </c>
      <c r="AM7926">
        <v>100</v>
      </c>
      <c r="AN7926">
        <v>5</v>
      </c>
    </row>
    <row r="7927" spans="1:40" x14ac:dyDescent="0.25">
      <c r="A7927" s="34">
        <v>40770</v>
      </c>
      <c r="B7927" s="220">
        <v>0.3923611111111111</v>
      </c>
      <c r="C7927">
        <v>24.3</v>
      </c>
      <c r="D7927">
        <v>24.3</v>
      </c>
      <c r="E7927">
        <v>24.2</v>
      </c>
      <c r="F7927">
        <v>67</v>
      </c>
      <c r="G7927">
        <v>17.8</v>
      </c>
      <c r="H7927">
        <v>3</v>
      </c>
      <c r="I7927" t="s">
        <v>351</v>
      </c>
      <c r="J7927">
        <v>0.25</v>
      </c>
      <c r="K7927">
        <v>5</v>
      </c>
      <c r="L7927" t="s">
        <v>351</v>
      </c>
      <c r="M7927">
        <v>24.3</v>
      </c>
      <c r="N7927">
        <v>25.1</v>
      </c>
      <c r="O7927">
        <v>25.1</v>
      </c>
      <c r="P7927" t="s">
        <v>337</v>
      </c>
      <c r="Q7927">
        <v>753.2</v>
      </c>
      <c r="R7927">
        <v>0</v>
      </c>
      <c r="S7927">
        <v>0</v>
      </c>
      <c r="T7927">
        <v>201</v>
      </c>
      <c r="U7927">
        <v>1.44</v>
      </c>
      <c r="V7927">
        <v>244</v>
      </c>
      <c r="W7927">
        <v>1.7</v>
      </c>
      <c r="X7927">
        <v>0.06</v>
      </c>
      <c r="Y7927">
        <v>1.8</v>
      </c>
      <c r="Z7927">
        <v>0</v>
      </c>
      <c r="AA7927">
        <v>2.1000000000000001E-2</v>
      </c>
      <c r="AB7927">
        <v>23.5</v>
      </c>
      <c r="AC7927">
        <v>47</v>
      </c>
      <c r="AD7927">
        <v>11.5</v>
      </c>
      <c r="AE7927">
        <v>23.3</v>
      </c>
      <c r="AF7927">
        <v>8.75</v>
      </c>
      <c r="AG7927">
        <v>7.2700000000000001E-2</v>
      </c>
      <c r="AH7927" t="s">
        <v>337</v>
      </c>
      <c r="AI7927" t="s">
        <v>337</v>
      </c>
      <c r="AJ7927">
        <v>0</v>
      </c>
      <c r="AK7927">
        <v>117</v>
      </c>
      <c r="AL7927">
        <v>1</v>
      </c>
      <c r="AM7927">
        <v>100</v>
      </c>
      <c r="AN7927">
        <v>5</v>
      </c>
    </row>
    <row r="7928" spans="1:40" x14ac:dyDescent="0.25">
      <c r="A7928" s="34">
        <v>40770</v>
      </c>
      <c r="B7928" s="220">
        <v>0.39583333333333331</v>
      </c>
      <c r="C7928">
        <v>24.6</v>
      </c>
      <c r="D7928">
        <v>24.6</v>
      </c>
      <c r="E7928">
        <v>24.3</v>
      </c>
      <c r="F7928">
        <v>66</v>
      </c>
      <c r="G7928">
        <v>17.8</v>
      </c>
      <c r="H7928">
        <v>3</v>
      </c>
      <c r="I7928" t="s">
        <v>350</v>
      </c>
      <c r="J7928">
        <v>0.25</v>
      </c>
      <c r="K7928">
        <v>5</v>
      </c>
      <c r="L7928" t="s">
        <v>350</v>
      </c>
      <c r="M7928">
        <v>24.6</v>
      </c>
      <c r="N7928">
        <v>25.3</v>
      </c>
      <c r="O7928">
        <v>25.3</v>
      </c>
      <c r="P7928" t="s">
        <v>337</v>
      </c>
      <c r="Q7928">
        <v>753.2</v>
      </c>
      <c r="R7928">
        <v>0</v>
      </c>
      <c r="S7928">
        <v>0</v>
      </c>
      <c r="T7928">
        <v>351</v>
      </c>
      <c r="U7928">
        <v>2.52</v>
      </c>
      <c r="V7928">
        <v>478</v>
      </c>
      <c r="W7928">
        <v>2</v>
      </c>
      <c r="X7928">
        <v>7.0000000000000007E-2</v>
      </c>
      <c r="Y7928">
        <v>2.2000000000000002</v>
      </c>
      <c r="Z7928">
        <v>0</v>
      </c>
      <c r="AA7928">
        <v>2.1999999999999999E-2</v>
      </c>
      <c r="AB7928">
        <v>23.6</v>
      </c>
      <c r="AC7928">
        <v>50</v>
      </c>
      <c r="AD7928">
        <v>12.6</v>
      </c>
      <c r="AE7928">
        <v>23.6</v>
      </c>
      <c r="AF7928">
        <v>9.25</v>
      </c>
      <c r="AG7928">
        <v>7.2599999999999998E-2</v>
      </c>
      <c r="AH7928" t="s">
        <v>337</v>
      </c>
      <c r="AI7928" t="s">
        <v>337</v>
      </c>
      <c r="AJ7928">
        <v>0</v>
      </c>
      <c r="AK7928">
        <v>117</v>
      </c>
      <c r="AL7928">
        <v>1</v>
      </c>
      <c r="AM7928">
        <v>100</v>
      </c>
      <c r="AN7928">
        <v>5</v>
      </c>
    </row>
    <row r="7929" spans="1:40" x14ac:dyDescent="0.25">
      <c r="A7929" s="34">
        <v>40770</v>
      </c>
      <c r="B7929" s="220">
        <v>0.39930555555555558</v>
      </c>
      <c r="C7929">
        <v>25</v>
      </c>
      <c r="D7929">
        <v>25</v>
      </c>
      <c r="E7929">
        <v>24.6</v>
      </c>
      <c r="F7929">
        <v>64</v>
      </c>
      <c r="G7929">
        <v>17.7</v>
      </c>
      <c r="H7929">
        <v>3</v>
      </c>
      <c r="I7929" t="s">
        <v>350</v>
      </c>
      <c r="J7929">
        <v>0.25</v>
      </c>
      <c r="K7929">
        <v>6</v>
      </c>
      <c r="L7929" t="s">
        <v>350</v>
      </c>
      <c r="M7929">
        <v>25</v>
      </c>
      <c r="N7929">
        <v>25.7</v>
      </c>
      <c r="O7929">
        <v>25.7</v>
      </c>
      <c r="P7929" t="s">
        <v>337</v>
      </c>
      <c r="Q7929">
        <v>753.2</v>
      </c>
      <c r="R7929">
        <v>0</v>
      </c>
      <c r="S7929">
        <v>0</v>
      </c>
      <c r="T7929">
        <v>515</v>
      </c>
      <c r="U7929">
        <v>3.69</v>
      </c>
      <c r="V7929">
        <v>543</v>
      </c>
      <c r="W7929">
        <v>2.4</v>
      </c>
      <c r="X7929">
        <v>0.09</v>
      </c>
      <c r="Y7929">
        <v>2.5</v>
      </c>
      <c r="Z7929">
        <v>0</v>
      </c>
      <c r="AA7929">
        <v>2.3E-2</v>
      </c>
      <c r="AB7929">
        <v>24</v>
      </c>
      <c r="AC7929">
        <v>52</v>
      </c>
      <c r="AD7929">
        <v>13.5</v>
      </c>
      <c r="AE7929">
        <v>24.1</v>
      </c>
      <c r="AF7929">
        <v>9.5500000000000007</v>
      </c>
      <c r="AG7929">
        <v>7.2400000000000006E-2</v>
      </c>
      <c r="AH7929" t="s">
        <v>337</v>
      </c>
      <c r="AI7929" t="s">
        <v>337</v>
      </c>
      <c r="AJ7929">
        <v>0</v>
      </c>
      <c r="AK7929">
        <v>116</v>
      </c>
      <c r="AL7929">
        <v>1</v>
      </c>
      <c r="AM7929">
        <v>100</v>
      </c>
      <c r="AN7929">
        <v>5</v>
      </c>
    </row>
    <row r="7930" spans="1:40" x14ac:dyDescent="0.25">
      <c r="A7930" s="34">
        <v>40770</v>
      </c>
      <c r="B7930" s="220">
        <v>0.40277777777777773</v>
      </c>
      <c r="C7930">
        <v>25.5</v>
      </c>
      <c r="D7930">
        <v>25.5</v>
      </c>
      <c r="E7930">
        <v>25</v>
      </c>
      <c r="F7930">
        <v>62</v>
      </c>
      <c r="G7930">
        <v>17.7</v>
      </c>
      <c r="H7930">
        <v>3</v>
      </c>
      <c r="I7930" t="s">
        <v>351</v>
      </c>
      <c r="J7930">
        <v>0.25</v>
      </c>
      <c r="K7930">
        <v>5</v>
      </c>
      <c r="L7930" t="s">
        <v>351</v>
      </c>
      <c r="M7930">
        <v>25.5</v>
      </c>
      <c r="N7930">
        <v>26.1</v>
      </c>
      <c r="O7930">
        <v>26.1</v>
      </c>
      <c r="P7930" t="s">
        <v>337</v>
      </c>
      <c r="Q7930">
        <v>753.3</v>
      </c>
      <c r="R7930">
        <v>0</v>
      </c>
      <c r="S7930">
        <v>0</v>
      </c>
      <c r="T7930">
        <v>571</v>
      </c>
      <c r="U7930">
        <v>4.09</v>
      </c>
      <c r="V7930">
        <v>585</v>
      </c>
      <c r="W7930">
        <v>2.6</v>
      </c>
      <c r="X7930">
        <v>0.09</v>
      </c>
      <c r="Y7930">
        <v>2.7</v>
      </c>
      <c r="Z7930">
        <v>0</v>
      </c>
      <c r="AA7930">
        <v>2.5000000000000001E-2</v>
      </c>
      <c r="AB7930">
        <v>24.4</v>
      </c>
      <c r="AC7930">
        <v>53</v>
      </c>
      <c r="AD7930">
        <v>14.2</v>
      </c>
      <c r="AE7930">
        <v>24.5</v>
      </c>
      <c r="AF7930">
        <v>9.65</v>
      </c>
      <c r="AG7930">
        <v>7.2300000000000003E-2</v>
      </c>
      <c r="AH7930" t="s">
        <v>337</v>
      </c>
      <c r="AI7930" t="s">
        <v>337</v>
      </c>
      <c r="AJ7930">
        <v>0</v>
      </c>
      <c r="AK7930">
        <v>117</v>
      </c>
      <c r="AL7930">
        <v>1</v>
      </c>
      <c r="AM7930">
        <v>100</v>
      </c>
      <c r="AN7930">
        <v>5</v>
      </c>
    </row>
    <row r="7931" spans="1:40" x14ac:dyDescent="0.25">
      <c r="A7931" s="34">
        <v>40770</v>
      </c>
      <c r="B7931" s="220">
        <v>0.40625</v>
      </c>
      <c r="C7931">
        <v>25.9</v>
      </c>
      <c r="D7931">
        <v>25.9</v>
      </c>
      <c r="E7931">
        <v>25.5</v>
      </c>
      <c r="F7931">
        <v>60</v>
      </c>
      <c r="G7931">
        <v>17.600000000000001</v>
      </c>
      <c r="H7931">
        <v>3</v>
      </c>
      <c r="I7931" t="s">
        <v>351</v>
      </c>
      <c r="J7931">
        <v>0.25</v>
      </c>
      <c r="K7931">
        <v>5</v>
      </c>
      <c r="L7931" t="s">
        <v>351</v>
      </c>
      <c r="M7931">
        <v>25.9</v>
      </c>
      <c r="N7931">
        <v>26.5</v>
      </c>
      <c r="O7931">
        <v>26.5</v>
      </c>
      <c r="P7931" t="s">
        <v>337</v>
      </c>
      <c r="Q7931">
        <v>753.3</v>
      </c>
      <c r="R7931">
        <v>0</v>
      </c>
      <c r="S7931">
        <v>0</v>
      </c>
      <c r="T7931">
        <v>592</v>
      </c>
      <c r="U7931">
        <v>4.24</v>
      </c>
      <c r="V7931">
        <v>601</v>
      </c>
      <c r="W7931">
        <v>2.8</v>
      </c>
      <c r="X7931">
        <v>0.1</v>
      </c>
      <c r="Y7931">
        <v>2.9</v>
      </c>
      <c r="Z7931">
        <v>0</v>
      </c>
      <c r="AA7931">
        <v>2.5999999999999999E-2</v>
      </c>
      <c r="AB7931">
        <v>24.7</v>
      </c>
      <c r="AC7931">
        <v>50</v>
      </c>
      <c r="AD7931">
        <v>13.5</v>
      </c>
      <c r="AE7931">
        <v>24.6</v>
      </c>
      <c r="AF7931">
        <v>9.2200000000000006</v>
      </c>
      <c r="AG7931">
        <v>7.22E-2</v>
      </c>
      <c r="AH7931" t="s">
        <v>337</v>
      </c>
      <c r="AI7931" t="s">
        <v>337</v>
      </c>
      <c r="AJ7931">
        <v>0</v>
      </c>
      <c r="AK7931">
        <v>117</v>
      </c>
      <c r="AL7931">
        <v>1</v>
      </c>
      <c r="AM7931">
        <v>100</v>
      </c>
      <c r="AN7931">
        <v>5</v>
      </c>
    </row>
    <row r="7932" spans="1:40" x14ac:dyDescent="0.25">
      <c r="A7932" s="34">
        <v>40770</v>
      </c>
      <c r="B7932" s="220">
        <v>0.40972222222222227</v>
      </c>
      <c r="C7932">
        <v>26.3</v>
      </c>
      <c r="D7932">
        <v>26.3</v>
      </c>
      <c r="E7932">
        <v>25.9</v>
      </c>
      <c r="F7932">
        <v>59</v>
      </c>
      <c r="G7932">
        <v>17.7</v>
      </c>
      <c r="H7932">
        <v>3</v>
      </c>
      <c r="I7932" t="s">
        <v>351</v>
      </c>
      <c r="J7932">
        <v>0.25</v>
      </c>
      <c r="K7932">
        <v>6</v>
      </c>
      <c r="L7932" t="s">
        <v>349</v>
      </c>
      <c r="M7932">
        <v>26.3</v>
      </c>
      <c r="N7932">
        <v>26.9</v>
      </c>
      <c r="O7932">
        <v>26.9</v>
      </c>
      <c r="P7932" t="s">
        <v>337</v>
      </c>
      <c r="Q7932">
        <v>753.3</v>
      </c>
      <c r="R7932">
        <v>0</v>
      </c>
      <c r="S7932">
        <v>0</v>
      </c>
      <c r="T7932">
        <v>610</v>
      </c>
      <c r="U7932">
        <v>4.37</v>
      </c>
      <c r="V7932">
        <v>612</v>
      </c>
      <c r="W7932">
        <v>3</v>
      </c>
      <c r="X7932">
        <v>0.11</v>
      </c>
      <c r="Y7932">
        <v>3.1</v>
      </c>
      <c r="Z7932">
        <v>0</v>
      </c>
      <c r="AA7932">
        <v>2.8000000000000001E-2</v>
      </c>
      <c r="AB7932">
        <v>24.7</v>
      </c>
      <c r="AC7932">
        <v>48</v>
      </c>
      <c r="AD7932">
        <v>12.9</v>
      </c>
      <c r="AE7932">
        <v>24.6</v>
      </c>
      <c r="AF7932">
        <v>8.92</v>
      </c>
      <c r="AG7932">
        <v>7.2300000000000003E-2</v>
      </c>
      <c r="AH7932" t="s">
        <v>337</v>
      </c>
      <c r="AI7932" t="s">
        <v>337</v>
      </c>
      <c r="AJ7932">
        <v>0</v>
      </c>
      <c r="AK7932">
        <v>117</v>
      </c>
      <c r="AL7932">
        <v>1</v>
      </c>
      <c r="AM7932">
        <v>100</v>
      </c>
      <c r="AN7932">
        <v>5</v>
      </c>
    </row>
    <row r="7933" spans="1:40" x14ac:dyDescent="0.25">
      <c r="A7933" s="34">
        <v>40770</v>
      </c>
      <c r="B7933" s="220">
        <v>0.41319444444444442</v>
      </c>
      <c r="C7933">
        <v>26.6</v>
      </c>
      <c r="D7933">
        <v>26.6</v>
      </c>
      <c r="E7933">
        <v>26.3</v>
      </c>
      <c r="F7933">
        <v>56</v>
      </c>
      <c r="G7933">
        <v>17.100000000000001</v>
      </c>
      <c r="H7933">
        <v>3</v>
      </c>
      <c r="I7933" t="s">
        <v>349</v>
      </c>
      <c r="J7933">
        <v>0.25</v>
      </c>
      <c r="K7933">
        <v>6</v>
      </c>
      <c r="L7933" t="s">
        <v>349</v>
      </c>
      <c r="M7933">
        <v>26.6</v>
      </c>
      <c r="N7933">
        <v>27</v>
      </c>
      <c r="O7933">
        <v>27</v>
      </c>
      <c r="P7933" t="s">
        <v>337</v>
      </c>
      <c r="Q7933">
        <v>753.3</v>
      </c>
      <c r="R7933">
        <v>0</v>
      </c>
      <c r="S7933">
        <v>0</v>
      </c>
      <c r="T7933">
        <v>523</v>
      </c>
      <c r="U7933">
        <v>3.75</v>
      </c>
      <c r="V7933">
        <v>606</v>
      </c>
      <c r="W7933">
        <v>3</v>
      </c>
      <c r="X7933">
        <v>0.11</v>
      </c>
      <c r="Y7933">
        <v>3.1</v>
      </c>
      <c r="Z7933">
        <v>0</v>
      </c>
      <c r="AA7933">
        <v>2.9000000000000001E-2</v>
      </c>
      <c r="AB7933">
        <v>24.8</v>
      </c>
      <c r="AC7933">
        <v>47</v>
      </c>
      <c r="AD7933">
        <v>12.7</v>
      </c>
      <c r="AE7933">
        <v>24.6</v>
      </c>
      <c r="AF7933">
        <v>8.7200000000000006</v>
      </c>
      <c r="AG7933">
        <v>7.2300000000000003E-2</v>
      </c>
      <c r="AH7933" t="s">
        <v>337</v>
      </c>
      <c r="AI7933" t="s">
        <v>337</v>
      </c>
      <c r="AJ7933">
        <v>0</v>
      </c>
      <c r="AK7933">
        <v>117</v>
      </c>
      <c r="AL7933">
        <v>1</v>
      </c>
      <c r="AM7933">
        <v>100</v>
      </c>
      <c r="AN7933">
        <v>5</v>
      </c>
    </row>
    <row r="7934" spans="1:40" x14ac:dyDescent="0.25">
      <c r="A7934" s="34">
        <v>40770</v>
      </c>
      <c r="B7934" s="220">
        <v>0.41666666666666669</v>
      </c>
      <c r="C7934">
        <v>26.6</v>
      </c>
      <c r="D7934">
        <v>26.6</v>
      </c>
      <c r="E7934">
        <v>26.6</v>
      </c>
      <c r="F7934">
        <v>57</v>
      </c>
      <c r="G7934">
        <v>17.399999999999999</v>
      </c>
      <c r="H7934">
        <v>3</v>
      </c>
      <c r="I7934" t="s">
        <v>349</v>
      </c>
      <c r="J7934">
        <v>0.25</v>
      </c>
      <c r="K7934">
        <v>6</v>
      </c>
      <c r="L7934" t="s">
        <v>349</v>
      </c>
      <c r="M7934">
        <v>26.6</v>
      </c>
      <c r="N7934">
        <v>27.1</v>
      </c>
      <c r="O7934">
        <v>27.1</v>
      </c>
      <c r="P7934" t="s">
        <v>337</v>
      </c>
      <c r="Q7934">
        <v>753.3</v>
      </c>
      <c r="R7934">
        <v>0</v>
      </c>
      <c r="S7934">
        <v>0</v>
      </c>
      <c r="T7934">
        <v>583</v>
      </c>
      <c r="U7934">
        <v>4.18</v>
      </c>
      <c r="V7934">
        <v>652</v>
      </c>
      <c r="W7934">
        <v>3.1</v>
      </c>
      <c r="X7934">
        <v>0.11</v>
      </c>
      <c r="Y7934">
        <v>3.3</v>
      </c>
      <c r="Z7934">
        <v>0</v>
      </c>
      <c r="AA7934">
        <v>2.9000000000000001E-2</v>
      </c>
      <c r="AB7934">
        <v>24.7</v>
      </c>
      <c r="AC7934">
        <v>46</v>
      </c>
      <c r="AD7934">
        <v>12.3</v>
      </c>
      <c r="AE7934">
        <v>24.4</v>
      </c>
      <c r="AF7934">
        <v>8.52</v>
      </c>
      <c r="AG7934">
        <v>7.2300000000000003E-2</v>
      </c>
      <c r="AH7934" t="s">
        <v>337</v>
      </c>
      <c r="AI7934" t="s">
        <v>337</v>
      </c>
      <c r="AJ7934">
        <v>1.0999999999999999E-2</v>
      </c>
      <c r="AK7934">
        <v>117</v>
      </c>
      <c r="AL7934">
        <v>1</v>
      </c>
      <c r="AM7934">
        <v>100</v>
      </c>
      <c r="AN7934">
        <v>5</v>
      </c>
    </row>
    <row r="7935" spans="1:40" x14ac:dyDescent="0.25">
      <c r="A7935" s="34">
        <v>40770</v>
      </c>
      <c r="B7935" s="220">
        <v>0.4201388888888889</v>
      </c>
      <c r="C7935">
        <v>26.8</v>
      </c>
      <c r="D7935">
        <v>26.8</v>
      </c>
      <c r="E7935">
        <v>26.6</v>
      </c>
      <c r="F7935">
        <v>56</v>
      </c>
      <c r="G7935">
        <v>17.3</v>
      </c>
      <c r="H7935">
        <v>1</v>
      </c>
      <c r="I7935" t="s">
        <v>349</v>
      </c>
      <c r="J7935">
        <v>0.08</v>
      </c>
      <c r="K7935">
        <v>3</v>
      </c>
      <c r="L7935" t="s">
        <v>349</v>
      </c>
      <c r="M7935">
        <v>26.8</v>
      </c>
      <c r="N7935">
        <v>27.3</v>
      </c>
      <c r="O7935">
        <v>27.3</v>
      </c>
      <c r="P7935" t="s">
        <v>337</v>
      </c>
      <c r="Q7935">
        <v>753.3</v>
      </c>
      <c r="R7935">
        <v>0</v>
      </c>
      <c r="S7935">
        <v>0</v>
      </c>
      <c r="T7935">
        <v>449</v>
      </c>
      <c r="U7935">
        <v>3.22</v>
      </c>
      <c r="V7935">
        <v>636</v>
      </c>
      <c r="W7935">
        <v>3.1</v>
      </c>
      <c r="X7935">
        <v>0.11</v>
      </c>
      <c r="Y7935">
        <v>3.5</v>
      </c>
      <c r="Z7935">
        <v>0</v>
      </c>
      <c r="AA7935">
        <v>2.9000000000000001E-2</v>
      </c>
      <c r="AB7935">
        <v>24.7</v>
      </c>
      <c r="AC7935">
        <v>45</v>
      </c>
      <c r="AD7935">
        <v>11.9</v>
      </c>
      <c r="AE7935">
        <v>24.4</v>
      </c>
      <c r="AF7935">
        <v>8.42</v>
      </c>
      <c r="AG7935">
        <v>7.2400000000000006E-2</v>
      </c>
      <c r="AH7935" t="s">
        <v>337</v>
      </c>
      <c r="AI7935" t="s">
        <v>337</v>
      </c>
      <c r="AJ7935">
        <v>0</v>
      </c>
      <c r="AK7935">
        <v>116</v>
      </c>
      <c r="AL7935">
        <v>1</v>
      </c>
      <c r="AM7935">
        <v>100</v>
      </c>
      <c r="AN7935">
        <v>5</v>
      </c>
    </row>
    <row r="7936" spans="1:40" x14ac:dyDescent="0.25">
      <c r="A7936" s="34">
        <v>40770</v>
      </c>
      <c r="B7936" s="220">
        <v>0.4236111111111111</v>
      </c>
      <c r="C7936">
        <v>27.1</v>
      </c>
      <c r="D7936">
        <v>27.1</v>
      </c>
      <c r="E7936">
        <v>26.8</v>
      </c>
      <c r="F7936">
        <v>55</v>
      </c>
      <c r="G7936">
        <v>17.2</v>
      </c>
      <c r="H7936">
        <v>3</v>
      </c>
      <c r="I7936" t="s">
        <v>349</v>
      </c>
      <c r="J7936">
        <v>0.25</v>
      </c>
      <c r="K7936">
        <v>6</v>
      </c>
      <c r="L7936" t="s">
        <v>349</v>
      </c>
      <c r="M7936">
        <v>27.1</v>
      </c>
      <c r="N7936">
        <v>27.5</v>
      </c>
      <c r="O7936">
        <v>27.5</v>
      </c>
      <c r="P7936" t="s">
        <v>337</v>
      </c>
      <c r="Q7936">
        <v>753.3</v>
      </c>
      <c r="R7936">
        <v>0</v>
      </c>
      <c r="S7936">
        <v>0</v>
      </c>
      <c r="T7936">
        <v>595</v>
      </c>
      <c r="U7936">
        <v>4.26</v>
      </c>
      <c r="V7936">
        <v>689</v>
      </c>
      <c r="W7936">
        <v>3.5</v>
      </c>
      <c r="X7936">
        <v>0.13</v>
      </c>
      <c r="Y7936">
        <v>3.6</v>
      </c>
      <c r="Z7936">
        <v>0</v>
      </c>
      <c r="AA7936">
        <v>0.03</v>
      </c>
      <c r="AB7936">
        <v>24.7</v>
      </c>
      <c r="AC7936">
        <v>45</v>
      </c>
      <c r="AD7936">
        <v>11.9</v>
      </c>
      <c r="AE7936">
        <v>24.4</v>
      </c>
      <c r="AF7936">
        <v>8.42</v>
      </c>
      <c r="AG7936">
        <v>7.2400000000000006E-2</v>
      </c>
      <c r="AH7936" t="s">
        <v>337</v>
      </c>
      <c r="AI7936" t="s">
        <v>337</v>
      </c>
      <c r="AJ7936">
        <v>0</v>
      </c>
      <c r="AK7936">
        <v>117</v>
      </c>
      <c r="AL7936">
        <v>1</v>
      </c>
      <c r="AM7936">
        <v>100</v>
      </c>
      <c r="AN7936">
        <v>5</v>
      </c>
    </row>
    <row r="7937" spans="1:40" x14ac:dyDescent="0.25">
      <c r="A7937" s="34">
        <v>40770</v>
      </c>
      <c r="B7937" s="220">
        <v>0.42708333333333331</v>
      </c>
      <c r="C7937">
        <v>27.2</v>
      </c>
      <c r="D7937">
        <v>27.2</v>
      </c>
      <c r="E7937">
        <v>27.1</v>
      </c>
      <c r="F7937">
        <v>54</v>
      </c>
      <c r="G7937">
        <v>17.100000000000001</v>
      </c>
      <c r="H7937">
        <v>1</v>
      </c>
      <c r="I7937" t="s">
        <v>349</v>
      </c>
      <c r="J7937">
        <v>0.08</v>
      </c>
      <c r="K7937">
        <v>3</v>
      </c>
      <c r="L7937" t="s">
        <v>349</v>
      </c>
      <c r="M7937">
        <v>27.2</v>
      </c>
      <c r="N7937">
        <v>27.7</v>
      </c>
      <c r="O7937">
        <v>27.7</v>
      </c>
      <c r="P7937" t="s">
        <v>337</v>
      </c>
      <c r="Q7937">
        <v>753.4</v>
      </c>
      <c r="R7937">
        <v>0</v>
      </c>
      <c r="S7937">
        <v>0</v>
      </c>
      <c r="T7937">
        <v>530</v>
      </c>
      <c r="U7937">
        <v>3.8</v>
      </c>
      <c r="V7937">
        <v>752</v>
      </c>
      <c r="W7937">
        <v>3.8</v>
      </c>
      <c r="X7937">
        <v>0.14000000000000001</v>
      </c>
      <c r="Y7937">
        <v>4.2</v>
      </c>
      <c r="Z7937">
        <v>0</v>
      </c>
      <c r="AA7937">
        <v>3.1E-2</v>
      </c>
      <c r="AB7937">
        <v>24.7</v>
      </c>
      <c r="AC7937">
        <v>44</v>
      </c>
      <c r="AD7937">
        <v>11.6</v>
      </c>
      <c r="AE7937">
        <v>24.4</v>
      </c>
      <c r="AF7937">
        <v>8.2200000000000006</v>
      </c>
      <c r="AG7937">
        <v>7.2400000000000006E-2</v>
      </c>
      <c r="AH7937" t="s">
        <v>337</v>
      </c>
      <c r="AI7937" t="s">
        <v>337</v>
      </c>
      <c r="AJ7937">
        <v>0</v>
      </c>
      <c r="AK7937">
        <v>116</v>
      </c>
      <c r="AL7937">
        <v>1</v>
      </c>
      <c r="AM7937">
        <v>100</v>
      </c>
      <c r="AN7937">
        <v>5</v>
      </c>
    </row>
    <row r="7938" spans="1:40" x14ac:dyDescent="0.25">
      <c r="A7938" s="34">
        <v>40770</v>
      </c>
      <c r="B7938" s="220">
        <v>0.43055555555555558</v>
      </c>
      <c r="C7938">
        <v>27.6</v>
      </c>
      <c r="D7938">
        <v>27.6</v>
      </c>
      <c r="E7938">
        <v>27.2</v>
      </c>
      <c r="F7938">
        <v>52</v>
      </c>
      <c r="G7938">
        <v>16.899999999999999</v>
      </c>
      <c r="H7938">
        <v>0</v>
      </c>
      <c r="I7938" t="s">
        <v>349</v>
      </c>
      <c r="J7938">
        <v>0</v>
      </c>
      <c r="K7938">
        <v>1</v>
      </c>
      <c r="L7938" t="s">
        <v>349</v>
      </c>
      <c r="M7938">
        <v>27.6</v>
      </c>
      <c r="N7938">
        <v>28.1</v>
      </c>
      <c r="O7938">
        <v>28.1</v>
      </c>
      <c r="P7938" t="s">
        <v>337</v>
      </c>
      <c r="Q7938">
        <v>753.4</v>
      </c>
      <c r="R7938">
        <v>0</v>
      </c>
      <c r="S7938">
        <v>0</v>
      </c>
      <c r="T7938">
        <v>577</v>
      </c>
      <c r="U7938">
        <v>4.1399999999999997</v>
      </c>
      <c r="V7938">
        <v>738</v>
      </c>
      <c r="W7938">
        <v>3.9</v>
      </c>
      <c r="X7938">
        <v>0.14000000000000001</v>
      </c>
      <c r="Y7938">
        <v>4.2</v>
      </c>
      <c r="Z7938">
        <v>0</v>
      </c>
      <c r="AA7938">
        <v>3.2000000000000001E-2</v>
      </c>
      <c r="AB7938">
        <v>24.8</v>
      </c>
      <c r="AC7938">
        <v>44</v>
      </c>
      <c r="AD7938">
        <v>11.7</v>
      </c>
      <c r="AE7938">
        <v>24.5</v>
      </c>
      <c r="AF7938">
        <v>8.2200000000000006</v>
      </c>
      <c r="AG7938">
        <v>7.2400000000000006E-2</v>
      </c>
      <c r="AH7938" t="s">
        <v>337</v>
      </c>
      <c r="AI7938" t="s">
        <v>337</v>
      </c>
      <c r="AJ7938">
        <v>0</v>
      </c>
      <c r="AK7938">
        <v>116</v>
      </c>
      <c r="AL7938">
        <v>1</v>
      </c>
      <c r="AM7938">
        <v>100</v>
      </c>
      <c r="AN7938">
        <v>5</v>
      </c>
    </row>
    <row r="7939" spans="1:40" x14ac:dyDescent="0.25">
      <c r="A7939" s="34">
        <v>40770</v>
      </c>
      <c r="B7939" s="220">
        <v>0.43402777777777773</v>
      </c>
      <c r="C7939">
        <v>27.9</v>
      </c>
      <c r="D7939">
        <v>27.9</v>
      </c>
      <c r="E7939">
        <v>27.6</v>
      </c>
      <c r="F7939">
        <v>51</v>
      </c>
      <c r="G7939">
        <v>16.899999999999999</v>
      </c>
      <c r="H7939">
        <v>0</v>
      </c>
      <c r="I7939" t="s">
        <v>349</v>
      </c>
      <c r="J7939">
        <v>0</v>
      </c>
      <c r="K7939">
        <v>3</v>
      </c>
      <c r="L7939" t="s">
        <v>349</v>
      </c>
      <c r="M7939">
        <v>27.9</v>
      </c>
      <c r="N7939">
        <v>28.4</v>
      </c>
      <c r="O7939">
        <v>28.4</v>
      </c>
      <c r="P7939" t="s">
        <v>337</v>
      </c>
      <c r="Q7939">
        <v>753.4</v>
      </c>
      <c r="R7939">
        <v>0</v>
      </c>
      <c r="S7939">
        <v>0</v>
      </c>
      <c r="T7939">
        <v>363</v>
      </c>
      <c r="U7939">
        <v>2.6</v>
      </c>
      <c r="V7939">
        <v>392</v>
      </c>
      <c r="W7939">
        <v>3.4</v>
      </c>
      <c r="X7939">
        <v>0.12</v>
      </c>
      <c r="Y7939">
        <v>3.5</v>
      </c>
      <c r="Z7939">
        <v>0</v>
      </c>
      <c r="AA7939">
        <v>3.3000000000000002E-2</v>
      </c>
      <c r="AB7939">
        <v>24.7</v>
      </c>
      <c r="AC7939">
        <v>43</v>
      </c>
      <c r="AD7939">
        <v>11.2</v>
      </c>
      <c r="AE7939">
        <v>24.3</v>
      </c>
      <c r="AF7939">
        <v>8.0500000000000007</v>
      </c>
      <c r="AG7939">
        <v>7.2400000000000006E-2</v>
      </c>
      <c r="AH7939" t="s">
        <v>337</v>
      </c>
      <c r="AI7939" t="s">
        <v>337</v>
      </c>
      <c r="AJ7939">
        <v>0</v>
      </c>
      <c r="AK7939">
        <v>117</v>
      </c>
      <c r="AL7939">
        <v>1</v>
      </c>
      <c r="AM7939">
        <v>100</v>
      </c>
      <c r="AN7939">
        <v>5</v>
      </c>
    </row>
    <row r="7940" spans="1:40" x14ac:dyDescent="0.25">
      <c r="A7940" s="34">
        <v>40770</v>
      </c>
      <c r="B7940" s="220">
        <v>0.4375</v>
      </c>
      <c r="C7940">
        <v>28.2</v>
      </c>
      <c r="D7940">
        <v>28.2</v>
      </c>
      <c r="E7940">
        <v>27.9</v>
      </c>
      <c r="F7940">
        <v>51</v>
      </c>
      <c r="G7940">
        <v>17.100000000000001</v>
      </c>
      <c r="H7940">
        <v>0</v>
      </c>
      <c r="I7940" t="s">
        <v>337</v>
      </c>
      <c r="J7940">
        <v>0</v>
      </c>
      <c r="K7940">
        <v>0</v>
      </c>
      <c r="L7940" t="s">
        <v>337</v>
      </c>
      <c r="M7940">
        <v>28.2</v>
      </c>
      <c r="N7940">
        <v>28.8</v>
      </c>
      <c r="O7940">
        <v>28.8</v>
      </c>
      <c r="P7940" t="s">
        <v>337</v>
      </c>
      <c r="Q7940">
        <v>753.4</v>
      </c>
      <c r="R7940">
        <v>0</v>
      </c>
      <c r="S7940">
        <v>0</v>
      </c>
      <c r="T7940">
        <v>360</v>
      </c>
      <c r="U7940">
        <v>2.58</v>
      </c>
      <c r="V7940">
        <v>383</v>
      </c>
      <c r="W7940">
        <v>3.5</v>
      </c>
      <c r="X7940">
        <v>0.13</v>
      </c>
      <c r="Y7940">
        <v>3.5</v>
      </c>
      <c r="Z7940">
        <v>0</v>
      </c>
      <c r="AA7940">
        <v>3.4000000000000002E-2</v>
      </c>
      <c r="AB7940">
        <v>24.6</v>
      </c>
      <c r="AC7940">
        <v>43</v>
      </c>
      <c r="AD7940">
        <v>11.2</v>
      </c>
      <c r="AE7940">
        <v>24.3</v>
      </c>
      <c r="AF7940">
        <v>8.0500000000000007</v>
      </c>
      <c r="AG7940">
        <v>7.2400000000000006E-2</v>
      </c>
      <c r="AH7940" t="s">
        <v>337</v>
      </c>
      <c r="AI7940" t="s">
        <v>337</v>
      </c>
      <c r="AJ7940">
        <v>0</v>
      </c>
      <c r="AK7940">
        <v>117</v>
      </c>
      <c r="AL7940">
        <v>1</v>
      </c>
      <c r="AM7940">
        <v>100</v>
      </c>
      <c r="AN7940">
        <v>5</v>
      </c>
    </row>
    <row r="7941" spans="1:40" x14ac:dyDescent="0.25">
      <c r="A7941" s="34">
        <v>40770</v>
      </c>
      <c r="B7941" s="220">
        <v>0.44097222222222227</v>
      </c>
      <c r="C7941">
        <v>28.5</v>
      </c>
      <c r="D7941">
        <v>28.5</v>
      </c>
      <c r="E7941">
        <v>28.2</v>
      </c>
      <c r="F7941">
        <v>50</v>
      </c>
      <c r="G7941">
        <v>17.100000000000001</v>
      </c>
      <c r="H7941">
        <v>0</v>
      </c>
      <c r="I7941" t="s">
        <v>349</v>
      </c>
      <c r="J7941">
        <v>0</v>
      </c>
      <c r="K7941">
        <v>2</v>
      </c>
      <c r="L7941" t="s">
        <v>349</v>
      </c>
      <c r="M7941">
        <v>28.5</v>
      </c>
      <c r="N7941">
        <v>29.3</v>
      </c>
      <c r="O7941">
        <v>29.3</v>
      </c>
      <c r="P7941" t="s">
        <v>337</v>
      </c>
      <c r="Q7941">
        <v>753.4</v>
      </c>
      <c r="R7941">
        <v>0</v>
      </c>
      <c r="S7941">
        <v>0</v>
      </c>
      <c r="T7941">
        <v>315</v>
      </c>
      <c r="U7941">
        <v>2.2599999999999998</v>
      </c>
      <c r="V7941">
        <v>352</v>
      </c>
      <c r="W7941">
        <v>3.5</v>
      </c>
      <c r="X7941">
        <v>0.13</v>
      </c>
      <c r="Y7941">
        <v>3.5</v>
      </c>
      <c r="Z7941">
        <v>0</v>
      </c>
      <c r="AA7941">
        <v>3.5000000000000003E-2</v>
      </c>
      <c r="AB7941">
        <v>24.6</v>
      </c>
      <c r="AC7941">
        <v>43</v>
      </c>
      <c r="AD7941">
        <v>11.2</v>
      </c>
      <c r="AE7941">
        <v>24.3</v>
      </c>
      <c r="AF7941">
        <v>8.0500000000000007</v>
      </c>
      <c r="AG7941">
        <v>7.2400000000000006E-2</v>
      </c>
      <c r="AH7941" t="s">
        <v>337</v>
      </c>
      <c r="AI7941" t="s">
        <v>337</v>
      </c>
      <c r="AJ7941">
        <v>0</v>
      </c>
      <c r="AK7941">
        <v>116</v>
      </c>
      <c r="AL7941">
        <v>1</v>
      </c>
      <c r="AM7941">
        <v>100</v>
      </c>
      <c r="AN7941">
        <v>5</v>
      </c>
    </row>
    <row r="7942" spans="1:40" x14ac:dyDescent="0.25">
      <c r="A7942" s="34">
        <v>40770</v>
      </c>
      <c r="B7942" s="220">
        <v>0.44444444444444442</v>
      </c>
      <c r="C7942">
        <v>28.7</v>
      </c>
      <c r="D7942">
        <v>28.7</v>
      </c>
      <c r="E7942">
        <v>28.5</v>
      </c>
      <c r="F7942">
        <v>49</v>
      </c>
      <c r="G7942">
        <v>16.899999999999999</v>
      </c>
      <c r="H7942">
        <v>0</v>
      </c>
      <c r="I7942" t="s">
        <v>349</v>
      </c>
      <c r="J7942">
        <v>0</v>
      </c>
      <c r="K7942">
        <v>1</v>
      </c>
      <c r="L7942" t="s">
        <v>349</v>
      </c>
      <c r="M7942">
        <v>28.7</v>
      </c>
      <c r="N7942">
        <v>29.4</v>
      </c>
      <c r="O7942">
        <v>29.4</v>
      </c>
      <c r="P7942" t="s">
        <v>337</v>
      </c>
      <c r="Q7942">
        <v>753.4</v>
      </c>
      <c r="R7942">
        <v>0</v>
      </c>
      <c r="S7942">
        <v>0</v>
      </c>
      <c r="T7942">
        <v>272</v>
      </c>
      <c r="U7942">
        <v>1.95</v>
      </c>
      <c r="V7942">
        <v>301</v>
      </c>
      <c r="W7942">
        <v>3.3</v>
      </c>
      <c r="X7942">
        <v>0.12</v>
      </c>
      <c r="Y7942">
        <v>3.5</v>
      </c>
      <c r="Z7942">
        <v>0</v>
      </c>
      <c r="AA7942">
        <v>3.5999999999999997E-2</v>
      </c>
      <c r="AB7942">
        <v>24.6</v>
      </c>
      <c r="AC7942">
        <v>43</v>
      </c>
      <c r="AD7942">
        <v>11.2</v>
      </c>
      <c r="AE7942">
        <v>24.3</v>
      </c>
      <c r="AF7942">
        <v>8.0500000000000007</v>
      </c>
      <c r="AG7942">
        <v>7.2400000000000006E-2</v>
      </c>
      <c r="AH7942" t="s">
        <v>337</v>
      </c>
      <c r="AI7942" t="s">
        <v>337</v>
      </c>
      <c r="AJ7942">
        <v>0</v>
      </c>
      <c r="AK7942">
        <v>117</v>
      </c>
      <c r="AL7942">
        <v>1</v>
      </c>
      <c r="AM7942">
        <v>100</v>
      </c>
      <c r="AN7942">
        <v>5</v>
      </c>
    </row>
    <row r="7943" spans="1:40" x14ac:dyDescent="0.25">
      <c r="A7943" s="34">
        <v>40770</v>
      </c>
      <c r="B7943" s="220">
        <v>0.44791666666666669</v>
      </c>
      <c r="C7943">
        <v>28.8</v>
      </c>
      <c r="D7943">
        <v>28.8</v>
      </c>
      <c r="E7943">
        <v>28.7</v>
      </c>
      <c r="F7943">
        <v>49</v>
      </c>
      <c r="G7943">
        <v>17.100000000000001</v>
      </c>
      <c r="H7943">
        <v>0</v>
      </c>
      <c r="I7943" t="s">
        <v>349</v>
      </c>
      <c r="J7943">
        <v>0</v>
      </c>
      <c r="K7943">
        <v>1</v>
      </c>
      <c r="L7943" t="s">
        <v>349</v>
      </c>
      <c r="M7943">
        <v>28.8</v>
      </c>
      <c r="N7943">
        <v>29.7</v>
      </c>
      <c r="O7943">
        <v>29.7</v>
      </c>
      <c r="P7943" t="s">
        <v>337</v>
      </c>
      <c r="Q7943">
        <v>753.4</v>
      </c>
      <c r="R7943">
        <v>0</v>
      </c>
      <c r="S7943">
        <v>0</v>
      </c>
      <c r="T7943">
        <v>377</v>
      </c>
      <c r="U7943">
        <v>2.7</v>
      </c>
      <c r="V7943">
        <v>439</v>
      </c>
      <c r="W7943">
        <v>3.9</v>
      </c>
      <c r="X7943">
        <v>0.14000000000000001</v>
      </c>
      <c r="Y7943">
        <v>4.0999999999999996</v>
      </c>
      <c r="Z7943">
        <v>0</v>
      </c>
      <c r="AA7943">
        <v>3.5999999999999997E-2</v>
      </c>
      <c r="AB7943">
        <v>24.6</v>
      </c>
      <c r="AC7943">
        <v>43</v>
      </c>
      <c r="AD7943">
        <v>11.2</v>
      </c>
      <c r="AE7943">
        <v>24.3</v>
      </c>
      <c r="AF7943">
        <v>8.0500000000000007</v>
      </c>
      <c r="AG7943">
        <v>7.2400000000000006E-2</v>
      </c>
      <c r="AH7943" t="s">
        <v>337</v>
      </c>
      <c r="AI7943" t="s">
        <v>337</v>
      </c>
      <c r="AJ7943">
        <v>0</v>
      </c>
      <c r="AK7943">
        <v>116</v>
      </c>
      <c r="AL7943">
        <v>1</v>
      </c>
      <c r="AM7943">
        <v>100</v>
      </c>
      <c r="AN7943">
        <v>5</v>
      </c>
    </row>
    <row r="7944" spans="1:40" x14ac:dyDescent="0.25">
      <c r="A7944" s="34">
        <v>40770</v>
      </c>
      <c r="B7944" s="220">
        <v>0.4513888888888889</v>
      </c>
      <c r="C7944">
        <v>29.1</v>
      </c>
      <c r="D7944">
        <v>29.1</v>
      </c>
      <c r="E7944">
        <v>28.8</v>
      </c>
      <c r="F7944">
        <v>48</v>
      </c>
      <c r="G7944">
        <v>16.899999999999999</v>
      </c>
      <c r="H7944">
        <v>0</v>
      </c>
      <c r="I7944" t="s">
        <v>349</v>
      </c>
      <c r="J7944">
        <v>0</v>
      </c>
      <c r="K7944">
        <v>3</v>
      </c>
      <c r="L7944" t="s">
        <v>349</v>
      </c>
      <c r="M7944">
        <v>29.1</v>
      </c>
      <c r="N7944">
        <v>29.9</v>
      </c>
      <c r="O7944">
        <v>29.9</v>
      </c>
      <c r="P7944" t="s">
        <v>337</v>
      </c>
      <c r="Q7944">
        <v>753.4</v>
      </c>
      <c r="R7944">
        <v>0</v>
      </c>
      <c r="S7944">
        <v>0</v>
      </c>
      <c r="T7944">
        <v>338</v>
      </c>
      <c r="U7944">
        <v>2.42</v>
      </c>
      <c r="V7944">
        <v>404</v>
      </c>
      <c r="W7944">
        <v>3.8</v>
      </c>
      <c r="X7944">
        <v>0.14000000000000001</v>
      </c>
      <c r="Y7944">
        <v>4.0999999999999996</v>
      </c>
      <c r="Z7944">
        <v>0</v>
      </c>
      <c r="AA7944">
        <v>3.6999999999999998E-2</v>
      </c>
      <c r="AB7944">
        <v>24.6</v>
      </c>
      <c r="AC7944">
        <v>43</v>
      </c>
      <c r="AD7944">
        <v>11.2</v>
      </c>
      <c r="AE7944">
        <v>24.3</v>
      </c>
      <c r="AF7944">
        <v>8.0500000000000007</v>
      </c>
      <c r="AG7944">
        <v>7.2400000000000006E-2</v>
      </c>
      <c r="AH7944" t="s">
        <v>337</v>
      </c>
      <c r="AI7944" t="s">
        <v>337</v>
      </c>
      <c r="AJ7944">
        <v>0</v>
      </c>
      <c r="AK7944">
        <v>117</v>
      </c>
      <c r="AL7944">
        <v>1</v>
      </c>
      <c r="AM7944">
        <v>100</v>
      </c>
      <c r="AN7944">
        <v>5</v>
      </c>
    </row>
    <row r="7945" spans="1:40" x14ac:dyDescent="0.25">
      <c r="A7945" s="34">
        <v>40770</v>
      </c>
      <c r="B7945" s="220">
        <v>0.4548611111111111</v>
      </c>
      <c r="C7945">
        <v>29.1</v>
      </c>
      <c r="D7945">
        <v>29.2</v>
      </c>
      <c r="E7945">
        <v>29.1</v>
      </c>
      <c r="F7945">
        <v>46</v>
      </c>
      <c r="G7945">
        <v>16.3</v>
      </c>
      <c r="H7945">
        <v>1</v>
      </c>
      <c r="I7945" t="s">
        <v>349</v>
      </c>
      <c r="J7945">
        <v>0.08</v>
      </c>
      <c r="K7945">
        <v>2</v>
      </c>
      <c r="L7945" t="s">
        <v>349</v>
      </c>
      <c r="M7945">
        <v>29.1</v>
      </c>
      <c r="N7945">
        <v>29.8</v>
      </c>
      <c r="O7945">
        <v>29.8</v>
      </c>
      <c r="P7945" t="s">
        <v>337</v>
      </c>
      <c r="Q7945">
        <v>753.4</v>
      </c>
      <c r="R7945">
        <v>0</v>
      </c>
      <c r="S7945">
        <v>0</v>
      </c>
      <c r="T7945">
        <v>285</v>
      </c>
      <c r="U7945">
        <v>2.04</v>
      </c>
      <c r="V7945">
        <v>332</v>
      </c>
      <c r="W7945">
        <v>3.6</v>
      </c>
      <c r="X7945">
        <v>0.13</v>
      </c>
      <c r="Y7945">
        <v>3.7</v>
      </c>
      <c r="Z7945">
        <v>0</v>
      </c>
      <c r="AA7945">
        <v>3.6999999999999998E-2</v>
      </c>
      <c r="AB7945">
        <v>24.6</v>
      </c>
      <c r="AC7945">
        <v>43</v>
      </c>
      <c r="AD7945">
        <v>11.2</v>
      </c>
      <c r="AE7945">
        <v>24.3</v>
      </c>
      <c r="AF7945">
        <v>8.0500000000000007</v>
      </c>
      <c r="AG7945">
        <v>7.2400000000000006E-2</v>
      </c>
      <c r="AH7945" t="s">
        <v>337</v>
      </c>
      <c r="AI7945" t="s">
        <v>337</v>
      </c>
      <c r="AJ7945">
        <v>0</v>
      </c>
      <c r="AK7945">
        <v>117</v>
      </c>
      <c r="AL7945">
        <v>1</v>
      </c>
      <c r="AM7945">
        <v>100</v>
      </c>
      <c r="AN7945">
        <v>5</v>
      </c>
    </row>
    <row r="7946" spans="1:40" x14ac:dyDescent="0.25">
      <c r="A7946" s="34">
        <v>40770</v>
      </c>
      <c r="B7946" s="220">
        <v>0.45833333333333331</v>
      </c>
      <c r="C7946">
        <v>29.2</v>
      </c>
      <c r="D7946">
        <v>29.2</v>
      </c>
      <c r="E7946">
        <v>29.1</v>
      </c>
      <c r="F7946">
        <v>48</v>
      </c>
      <c r="G7946">
        <v>17</v>
      </c>
      <c r="H7946">
        <v>0</v>
      </c>
      <c r="I7946" t="s">
        <v>349</v>
      </c>
      <c r="J7946">
        <v>0</v>
      </c>
      <c r="K7946">
        <v>2</v>
      </c>
      <c r="L7946" t="s">
        <v>349</v>
      </c>
      <c r="M7946">
        <v>29.2</v>
      </c>
      <c r="N7946">
        <v>30</v>
      </c>
      <c r="O7946">
        <v>30</v>
      </c>
      <c r="P7946" t="s">
        <v>337</v>
      </c>
      <c r="Q7946">
        <v>753.4</v>
      </c>
      <c r="R7946">
        <v>0</v>
      </c>
      <c r="S7946">
        <v>0</v>
      </c>
      <c r="T7946">
        <v>498</v>
      </c>
      <c r="U7946">
        <v>3.57</v>
      </c>
      <c r="V7946">
        <v>691</v>
      </c>
      <c r="W7946">
        <v>4.7</v>
      </c>
      <c r="X7946">
        <v>0.17</v>
      </c>
      <c r="Y7946">
        <v>5.6</v>
      </c>
      <c r="Z7946">
        <v>0</v>
      </c>
      <c r="AA7946">
        <v>3.7999999999999999E-2</v>
      </c>
      <c r="AB7946">
        <v>24.7</v>
      </c>
      <c r="AC7946">
        <v>43</v>
      </c>
      <c r="AD7946">
        <v>11.2</v>
      </c>
      <c r="AE7946">
        <v>24.3</v>
      </c>
      <c r="AF7946">
        <v>8.0500000000000007</v>
      </c>
      <c r="AG7946">
        <v>7.2400000000000006E-2</v>
      </c>
      <c r="AH7946" t="s">
        <v>337</v>
      </c>
      <c r="AI7946" t="s">
        <v>337</v>
      </c>
      <c r="AJ7946">
        <v>1.0999999999999999E-2</v>
      </c>
      <c r="AK7946">
        <v>117</v>
      </c>
      <c r="AL7946">
        <v>1</v>
      </c>
      <c r="AM7946">
        <v>100</v>
      </c>
      <c r="AN7946">
        <v>5</v>
      </c>
    </row>
    <row r="7947" spans="1:40" x14ac:dyDescent="0.25">
      <c r="A7947" s="34">
        <v>40770</v>
      </c>
      <c r="B7947" s="220">
        <v>0.46180555555555558</v>
      </c>
      <c r="C7947">
        <v>29.5</v>
      </c>
      <c r="D7947">
        <v>29.5</v>
      </c>
      <c r="E7947">
        <v>29.2</v>
      </c>
      <c r="F7947">
        <v>47</v>
      </c>
      <c r="G7947">
        <v>17</v>
      </c>
      <c r="H7947">
        <v>1</v>
      </c>
      <c r="I7947" t="s">
        <v>349</v>
      </c>
      <c r="J7947">
        <v>0.08</v>
      </c>
      <c r="K7947">
        <v>3</v>
      </c>
      <c r="L7947" t="s">
        <v>349</v>
      </c>
      <c r="M7947">
        <v>29.5</v>
      </c>
      <c r="N7947">
        <v>30.2</v>
      </c>
      <c r="O7947">
        <v>30.2</v>
      </c>
      <c r="P7947" t="s">
        <v>337</v>
      </c>
      <c r="Q7947">
        <v>753.3</v>
      </c>
      <c r="R7947">
        <v>0</v>
      </c>
      <c r="S7947">
        <v>0</v>
      </c>
      <c r="T7947">
        <v>640</v>
      </c>
      <c r="U7947">
        <v>4.59</v>
      </c>
      <c r="V7947">
        <v>640</v>
      </c>
      <c r="W7947">
        <v>5.6</v>
      </c>
      <c r="X7947">
        <v>0.2</v>
      </c>
      <c r="Y7947">
        <v>6.3</v>
      </c>
      <c r="Z7947">
        <v>0</v>
      </c>
      <c r="AA7947">
        <v>3.9E-2</v>
      </c>
      <c r="AB7947">
        <v>24.7</v>
      </c>
      <c r="AC7947">
        <v>43</v>
      </c>
      <c r="AD7947">
        <v>11.2</v>
      </c>
      <c r="AE7947">
        <v>24.3</v>
      </c>
      <c r="AF7947">
        <v>8.0500000000000007</v>
      </c>
      <c r="AG7947">
        <v>7.2400000000000006E-2</v>
      </c>
      <c r="AH7947" t="s">
        <v>337</v>
      </c>
      <c r="AI7947" t="s">
        <v>337</v>
      </c>
      <c r="AJ7947">
        <v>0</v>
      </c>
      <c r="AK7947">
        <v>117</v>
      </c>
      <c r="AL7947">
        <v>1</v>
      </c>
      <c r="AM7947">
        <v>100</v>
      </c>
      <c r="AN7947">
        <v>5</v>
      </c>
    </row>
    <row r="7948" spans="1:40" x14ac:dyDescent="0.25">
      <c r="A7948" s="34">
        <v>40770</v>
      </c>
      <c r="B7948" s="220">
        <v>0.46527777777777773</v>
      </c>
      <c r="C7948">
        <v>29.8</v>
      </c>
      <c r="D7948">
        <v>29.8</v>
      </c>
      <c r="E7948">
        <v>29.5</v>
      </c>
      <c r="F7948">
        <v>44</v>
      </c>
      <c r="G7948">
        <v>16.3</v>
      </c>
      <c r="H7948">
        <v>2</v>
      </c>
      <c r="I7948" t="s">
        <v>349</v>
      </c>
      <c r="J7948">
        <v>0.17</v>
      </c>
      <c r="K7948">
        <v>3</v>
      </c>
      <c r="L7948" t="s">
        <v>349</v>
      </c>
      <c r="M7948">
        <v>29.8</v>
      </c>
      <c r="N7948">
        <v>30.3</v>
      </c>
      <c r="O7948">
        <v>30.3</v>
      </c>
      <c r="P7948" t="s">
        <v>337</v>
      </c>
      <c r="Q7948">
        <v>753.3</v>
      </c>
      <c r="R7948">
        <v>0</v>
      </c>
      <c r="S7948">
        <v>0</v>
      </c>
      <c r="T7948">
        <v>785</v>
      </c>
      <c r="U7948">
        <v>5.63</v>
      </c>
      <c r="V7948">
        <v>816</v>
      </c>
      <c r="W7948">
        <v>6.1</v>
      </c>
      <c r="X7948">
        <v>0.22</v>
      </c>
      <c r="Y7948">
        <v>6.5</v>
      </c>
      <c r="Z7948">
        <v>0</v>
      </c>
      <c r="AA7948">
        <v>0.04</v>
      </c>
      <c r="AB7948">
        <v>24.8</v>
      </c>
      <c r="AC7948">
        <v>43</v>
      </c>
      <c r="AD7948">
        <v>11.3</v>
      </c>
      <c r="AE7948">
        <v>24.4</v>
      </c>
      <c r="AF7948">
        <v>8.0500000000000007</v>
      </c>
      <c r="AG7948">
        <v>7.2400000000000006E-2</v>
      </c>
      <c r="AH7948" t="s">
        <v>337</v>
      </c>
      <c r="AI7948" t="s">
        <v>337</v>
      </c>
      <c r="AJ7948">
        <v>0</v>
      </c>
      <c r="AK7948">
        <v>117</v>
      </c>
      <c r="AL7948">
        <v>1</v>
      </c>
      <c r="AM7948">
        <v>100</v>
      </c>
      <c r="AN7948">
        <v>5</v>
      </c>
    </row>
    <row r="7949" spans="1:40" x14ac:dyDescent="0.25">
      <c r="A7949" s="34">
        <v>40770</v>
      </c>
      <c r="B7949" s="220">
        <v>0.46875</v>
      </c>
      <c r="C7949">
        <v>30.2</v>
      </c>
      <c r="D7949">
        <v>30.2</v>
      </c>
      <c r="E7949">
        <v>29.8</v>
      </c>
      <c r="F7949">
        <v>44</v>
      </c>
      <c r="G7949">
        <v>16.600000000000001</v>
      </c>
      <c r="H7949">
        <v>2</v>
      </c>
      <c r="I7949" t="s">
        <v>349</v>
      </c>
      <c r="J7949">
        <v>0.17</v>
      </c>
      <c r="K7949">
        <v>5</v>
      </c>
      <c r="L7949" t="s">
        <v>349</v>
      </c>
      <c r="M7949">
        <v>30.2</v>
      </c>
      <c r="N7949">
        <v>30.8</v>
      </c>
      <c r="O7949">
        <v>30.8</v>
      </c>
      <c r="P7949" t="s">
        <v>337</v>
      </c>
      <c r="Q7949">
        <v>753.3</v>
      </c>
      <c r="R7949">
        <v>0</v>
      </c>
      <c r="S7949">
        <v>0</v>
      </c>
      <c r="T7949">
        <v>796</v>
      </c>
      <c r="U7949">
        <v>5.71</v>
      </c>
      <c r="V7949">
        <v>835</v>
      </c>
      <c r="W7949">
        <v>6.4</v>
      </c>
      <c r="X7949">
        <v>0.23</v>
      </c>
      <c r="Y7949">
        <v>6.6</v>
      </c>
      <c r="Z7949">
        <v>0</v>
      </c>
      <c r="AA7949">
        <v>4.1000000000000002E-2</v>
      </c>
      <c r="AB7949">
        <v>24.9</v>
      </c>
      <c r="AC7949">
        <v>43</v>
      </c>
      <c r="AD7949">
        <v>11.4</v>
      </c>
      <c r="AE7949">
        <v>24.6</v>
      </c>
      <c r="AF7949">
        <v>8.0500000000000007</v>
      </c>
      <c r="AG7949">
        <v>7.2300000000000003E-2</v>
      </c>
      <c r="AH7949" t="s">
        <v>337</v>
      </c>
      <c r="AI7949" t="s">
        <v>337</v>
      </c>
      <c r="AJ7949">
        <v>0</v>
      </c>
      <c r="AK7949">
        <v>117</v>
      </c>
      <c r="AL7949">
        <v>1</v>
      </c>
      <c r="AM7949">
        <v>100</v>
      </c>
      <c r="AN7949">
        <v>5</v>
      </c>
    </row>
    <row r="7950" spans="1:40" x14ac:dyDescent="0.25">
      <c r="A7950" s="34">
        <v>40770</v>
      </c>
      <c r="B7950" s="220">
        <v>0.47222222222222227</v>
      </c>
      <c r="C7950">
        <v>30.5</v>
      </c>
      <c r="D7950">
        <v>30.5</v>
      </c>
      <c r="E7950">
        <v>30.2</v>
      </c>
      <c r="F7950">
        <v>42</v>
      </c>
      <c r="G7950">
        <v>16.100000000000001</v>
      </c>
      <c r="H7950">
        <v>2</v>
      </c>
      <c r="I7950" t="s">
        <v>349</v>
      </c>
      <c r="J7950">
        <v>0.17</v>
      </c>
      <c r="K7950">
        <v>5</v>
      </c>
      <c r="L7950" t="s">
        <v>349</v>
      </c>
      <c r="M7950">
        <v>30.5</v>
      </c>
      <c r="N7950">
        <v>30.9</v>
      </c>
      <c r="O7950">
        <v>30.9</v>
      </c>
      <c r="P7950" t="s">
        <v>337</v>
      </c>
      <c r="Q7950">
        <v>753.2</v>
      </c>
      <c r="R7950">
        <v>0</v>
      </c>
      <c r="S7950">
        <v>0</v>
      </c>
      <c r="T7950">
        <v>794</v>
      </c>
      <c r="U7950">
        <v>5.69</v>
      </c>
      <c r="V7950">
        <v>802</v>
      </c>
      <c r="W7950">
        <v>6.7</v>
      </c>
      <c r="X7950">
        <v>0.24</v>
      </c>
      <c r="Y7950">
        <v>6.7</v>
      </c>
      <c r="Z7950">
        <v>0</v>
      </c>
      <c r="AA7950">
        <v>4.2000000000000003E-2</v>
      </c>
      <c r="AB7950">
        <v>25</v>
      </c>
      <c r="AC7950">
        <v>43</v>
      </c>
      <c r="AD7950">
        <v>11.5</v>
      </c>
      <c r="AE7950">
        <v>24.7</v>
      </c>
      <c r="AF7950">
        <v>8.0500000000000007</v>
      </c>
      <c r="AG7950">
        <v>7.2300000000000003E-2</v>
      </c>
      <c r="AH7950" t="s">
        <v>337</v>
      </c>
      <c r="AI7950" t="s">
        <v>337</v>
      </c>
      <c r="AJ7950">
        <v>0</v>
      </c>
      <c r="AK7950">
        <v>117</v>
      </c>
      <c r="AL7950">
        <v>1</v>
      </c>
      <c r="AM7950">
        <v>100</v>
      </c>
      <c r="AN7950">
        <v>5</v>
      </c>
    </row>
    <row r="7951" spans="1:40" x14ac:dyDescent="0.25">
      <c r="A7951" s="34">
        <v>40770</v>
      </c>
      <c r="B7951" s="220">
        <v>0.47569444444444442</v>
      </c>
      <c r="C7951">
        <v>30.6</v>
      </c>
      <c r="D7951">
        <v>30.6</v>
      </c>
      <c r="E7951">
        <v>30.6</v>
      </c>
      <c r="F7951">
        <v>41</v>
      </c>
      <c r="G7951">
        <v>15.8</v>
      </c>
      <c r="H7951">
        <v>1</v>
      </c>
      <c r="I7951" t="s">
        <v>349</v>
      </c>
      <c r="J7951">
        <v>0.08</v>
      </c>
      <c r="K7951">
        <v>3</v>
      </c>
      <c r="L7951" t="s">
        <v>349</v>
      </c>
      <c r="M7951">
        <v>30.6</v>
      </c>
      <c r="N7951">
        <v>30.9</v>
      </c>
      <c r="O7951">
        <v>30.9</v>
      </c>
      <c r="P7951" t="s">
        <v>337</v>
      </c>
      <c r="Q7951">
        <v>753.2</v>
      </c>
      <c r="R7951">
        <v>0</v>
      </c>
      <c r="S7951">
        <v>0</v>
      </c>
      <c r="T7951">
        <v>322</v>
      </c>
      <c r="U7951">
        <v>2.31</v>
      </c>
      <c r="V7951">
        <v>357</v>
      </c>
      <c r="W7951">
        <v>5.2</v>
      </c>
      <c r="X7951">
        <v>0.19</v>
      </c>
      <c r="Y7951">
        <v>5.8</v>
      </c>
      <c r="Z7951">
        <v>0</v>
      </c>
      <c r="AA7951">
        <v>4.2000000000000003E-2</v>
      </c>
      <c r="AB7951">
        <v>25.1</v>
      </c>
      <c r="AC7951">
        <v>42</v>
      </c>
      <c r="AD7951">
        <v>11.3</v>
      </c>
      <c r="AE7951">
        <v>24.7</v>
      </c>
      <c r="AF7951">
        <v>7.91</v>
      </c>
      <c r="AG7951">
        <v>7.2300000000000003E-2</v>
      </c>
      <c r="AH7951" t="s">
        <v>337</v>
      </c>
      <c r="AI7951" t="s">
        <v>337</v>
      </c>
      <c r="AJ7951">
        <v>0</v>
      </c>
      <c r="AK7951">
        <v>117</v>
      </c>
      <c r="AL7951">
        <v>1</v>
      </c>
      <c r="AM7951">
        <v>100</v>
      </c>
      <c r="AN7951">
        <v>5</v>
      </c>
    </row>
    <row r="7952" spans="1:40" x14ac:dyDescent="0.25">
      <c r="A7952" s="34">
        <v>40770</v>
      </c>
      <c r="B7952" s="220">
        <v>0.47916666666666669</v>
      </c>
      <c r="C7952">
        <v>30.4</v>
      </c>
      <c r="D7952">
        <v>30.6</v>
      </c>
      <c r="E7952">
        <v>30.4</v>
      </c>
      <c r="F7952">
        <v>41</v>
      </c>
      <c r="G7952">
        <v>15.7</v>
      </c>
      <c r="H7952">
        <v>2</v>
      </c>
      <c r="I7952" t="s">
        <v>349</v>
      </c>
      <c r="J7952">
        <v>0.17</v>
      </c>
      <c r="K7952">
        <v>6</v>
      </c>
      <c r="L7952" t="s">
        <v>349</v>
      </c>
      <c r="M7952">
        <v>30.4</v>
      </c>
      <c r="N7952">
        <v>30.7</v>
      </c>
      <c r="O7952">
        <v>30.7</v>
      </c>
      <c r="P7952" t="s">
        <v>337</v>
      </c>
      <c r="Q7952">
        <v>753.2</v>
      </c>
      <c r="R7952">
        <v>0</v>
      </c>
      <c r="S7952">
        <v>0</v>
      </c>
      <c r="T7952">
        <v>314</v>
      </c>
      <c r="U7952">
        <v>2.25</v>
      </c>
      <c r="V7952">
        <v>371</v>
      </c>
      <c r="W7952">
        <v>5.2</v>
      </c>
      <c r="X7952">
        <v>0.19</v>
      </c>
      <c r="Y7952">
        <v>5.5</v>
      </c>
      <c r="Z7952">
        <v>0</v>
      </c>
      <c r="AA7952">
        <v>4.2000000000000003E-2</v>
      </c>
      <c r="AB7952">
        <v>25.1</v>
      </c>
      <c r="AC7952">
        <v>42</v>
      </c>
      <c r="AD7952">
        <v>11.3</v>
      </c>
      <c r="AE7952">
        <v>24.7</v>
      </c>
      <c r="AF7952">
        <v>7.91</v>
      </c>
      <c r="AG7952">
        <v>7.2300000000000003E-2</v>
      </c>
      <c r="AH7952" t="s">
        <v>337</v>
      </c>
      <c r="AI7952" t="s">
        <v>337</v>
      </c>
      <c r="AJ7952">
        <v>0</v>
      </c>
      <c r="AK7952">
        <v>115</v>
      </c>
      <c r="AL7952">
        <v>1</v>
      </c>
      <c r="AM7952">
        <v>100</v>
      </c>
      <c r="AN7952">
        <v>5</v>
      </c>
    </row>
    <row r="7953" spans="1:40" x14ac:dyDescent="0.25">
      <c r="A7953" s="34">
        <v>40770</v>
      </c>
      <c r="B7953" s="220">
        <v>0.4826388888888889</v>
      </c>
      <c r="C7953">
        <v>30.3</v>
      </c>
      <c r="D7953">
        <v>30.3</v>
      </c>
      <c r="E7953">
        <v>30.2</v>
      </c>
      <c r="F7953">
        <v>42</v>
      </c>
      <c r="G7953">
        <v>15.9</v>
      </c>
      <c r="H7953">
        <v>2</v>
      </c>
      <c r="I7953" t="s">
        <v>349</v>
      </c>
      <c r="J7953">
        <v>0.17</v>
      </c>
      <c r="K7953">
        <v>5</v>
      </c>
      <c r="L7953" t="s">
        <v>349</v>
      </c>
      <c r="M7953">
        <v>30.3</v>
      </c>
      <c r="N7953">
        <v>30.7</v>
      </c>
      <c r="O7953">
        <v>30.7</v>
      </c>
      <c r="P7953" t="s">
        <v>337</v>
      </c>
      <c r="Q7953">
        <v>753.2</v>
      </c>
      <c r="R7953">
        <v>0</v>
      </c>
      <c r="S7953">
        <v>0</v>
      </c>
      <c r="T7953">
        <v>629</v>
      </c>
      <c r="U7953">
        <v>4.51</v>
      </c>
      <c r="V7953">
        <v>805</v>
      </c>
      <c r="W7953">
        <v>6.6</v>
      </c>
      <c r="X7953">
        <v>0.24</v>
      </c>
      <c r="Y7953">
        <v>7.6</v>
      </c>
      <c r="Z7953">
        <v>0</v>
      </c>
      <c r="AA7953">
        <v>4.1000000000000002E-2</v>
      </c>
      <c r="AB7953">
        <v>25.2</v>
      </c>
      <c r="AC7953">
        <v>42</v>
      </c>
      <c r="AD7953">
        <v>11.3</v>
      </c>
      <c r="AE7953">
        <v>24.8</v>
      </c>
      <c r="AF7953">
        <v>7.9</v>
      </c>
      <c r="AG7953">
        <v>7.2300000000000003E-2</v>
      </c>
      <c r="AH7953" t="s">
        <v>337</v>
      </c>
      <c r="AI7953" t="s">
        <v>337</v>
      </c>
      <c r="AJ7953">
        <v>0</v>
      </c>
      <c r="AK7953">
        <v>117</v>
      </c>
      <c r="AL7953">
        <v>1</v>
      </c>
      <c r="AM7953">
        <v>100</v>
      </c>
      <c r="AN7953">
        <v>5</v>
      </c>
    </row>
    <row r="7954" spans="1:40" x14ac:dyDescent="0.25">
      <c r="A7954" s="34">
        <v>40770</v>
      </c>
      <c r="B7954" s="220">
        <v>0.4861111111111111</v>
      </c>
      <c r="C7954">
        <v>30.4</v>
      </c>
      <c r="D7954">
        <v>30.4</v>
      </c>
      <c r="E7954">
        <v>30.3</v>
      </c>
      <c r="F7954">
        <v>40</v>
      </c>
      <c r="G7954">
        <v>15.3</v>
      </c>
      <c r="H7954">
        <v>2</v>
      </c>
      <c r="I7954" t="s">
        <v>340</v>
      </c>
      <c r="J7954">
        <v>0.17</v>
      </c>
      <c r="K7954">
        <v>7</v>
      </c>
      <c r="L7954" t="s">
        <v>340</v>
      </c>
      <c r="M7954">
        <v>30.4</v>
      </c>
      <c r="N7954">
        <v>30.7</v>
      </c>
      <c r="O7954">
        <v>30.7</v>
      </c>
      <c r="P7954" t="s">
        <v>337</v>
      </c>
      <c r="Q7954">
        <v>753.2</v>
      </c>
      <c r="R7954">
        <v>0</v>
      </c>
      <c r="S7954">
        <v>0</v>
      </c>
      <c r="T7954">
        <v>797</v>
      </c>
      <c r="U7954">
        <v>5.71</v>
      </c>
      <c r="V7954">
        <v>805</v>
      </c>
      <c r="W7954">
        <v>7.7</v>
      </c>
      <c r="X7954">
        <v>0.28000000000000003</v>
      </c>
      <c r="Y7954">
        <v>7.7</v>
      </c>
      <c r="Z7954">
        <v>0</v>
      </c>
      <c r="AA7954">
        <v>4.2000000000000003E-2</v>
      </c>
      <c r="AB7954">
        <v>25.2</v>
      </c>
      <c r="AC7954">
        <v>42</v>
      </c>
      <c r="AD7954">
        <v>11.3</v>
      </c>
      <c r="AE7954">
        <v>24.8</v>
      </c>
      <c r="AF7954">
        <v>7.9</v>
      </c>
      <c r="AG7954">
        <v>7.2300000000000003E-2</v>
      </c>
      <c r="AH7954" t="s">
        <v>337</v>
      </c>
      <c r="AI7954" t="s">
        <v>337</v>
      </c>
      <c r="AJ7954">
        <v>0</v>
      </c>
      <c r="AK7954">
        <v>117</v>
      </c>
      <c r="AL7954">
        <v>1</v>
      </c>
      <c r="AM7954">
        <v>100</v>
      </c>
      <c r="AN7954">
        <v>5</v>
      </c>
    </row>
    <row r="7955" spans="1:40" x14ac:dyDescent="0.25">
      <c r="A7955" s="34">
        <v>40770</v>
      </c>
      <c r="B7955" s="220">
        <v>0.48958333333333331</v>
      </c>
      <c r="C7955">
        <v>30.7</v>
      </c>
      <c r="D7955">
        <v>30.7</v>
      </c>
      <c r="E7955">
        <v>30.4</v>
      </c>
      <c r="F7955">
        <v>41</v>
      </c>
      <c r="G7955">
        <v>16</v>
      </c>
      <c r="H7955">
        <v>2</v>
      </c>
      <c r="I7955" t="s">
        <v>340</v>
      </c>
      <c r="J7955">
        <v>0.17</v>
      </c>
      <c r="K7955">
        <v>6</v>
      </c>
      <c r="L7955" t="s">
        <v>338</v>
      </c>
      <c r="M7955">
        <v>30.7</v>
      </c>
      <c r="N7955">
        <v>31.1</v>
      </c>
      <c r="O7955">
        <v>31.1</v>
      </c>
      <c r="P7955" t="s">
        <v>337</v>
      </c>
      <c r="Q7955">
        <v>753.2</v>
      </c>
      <c r="R7955">
        <v>0</v>
      </c>
      <c r="S7955">
        <v>0</v>
      </c>
      <c r="T7955">
        <v>794</v>
      </c>
      <c r="U7955">
        <v>5.69</v>
      </c>
      <c r="V7955">
        <v>807</v>
      </c>
      <c r="W7955">
        <v>7.8</v>
      </c>
      <c r="X7955">
        <v>0.28000000000000003</v>
      </c>
      <c r="Y7955">
        <v>8</v>
      </c>
      <c r="Z7955">
        <v>0</v>
      </c>
      <c r="AA7955">
        <v>4.2999999999999997E-2</v>
      </c>
      <c r="AB7955">
        <v>25.3</v>
      </c>
      <c r="AC7955">
        <v>42</v>
      </c>
      <c r="AD7955">
        <v>11.4</v>
      </c>
      <c r="AE7955">
        <v>24.9</v>
      </c>
      <c r="AF7955">
        <v>7.9</v>
      </c>
      <c r="AG7955">
        <v>7.22E-2</v>
      </c>
      <c r="AH7955" t="s">
        <v>337</v>
      </c>
      <c r="AI7955" t="s">
        <v>337</v>
      </c>
      <c r="AJ7955">
        <v>0</v>
      </c>
      <c r="AK7955">
        <v>117</v>
      </c>
      <c r="AL7955">
        <v>1</v>
      </c>
      <c r="AM7955">
        <v>100</v>
      </c>
      <c r="AN7955">
        <v>5</v>
      </c>
    </row>
    <row r="7956" spans="1:40" x14ac:dyDescent="0.25">
      <c r="A7956" s="34">
        <v>40770</v>
      </c>
      <c r="B7956" s="220">
        <v>0.49305555555555558</v>
      </c>
      <c r="C7956">
        <v>30.9</v>
      </c>
      <c r="D7956">
        <v>30.9</v>
      </c>
      <c r="E7956">
        <v>30.7</v>
      </c>
      <c r="F7956">
        <v>41</v>
      </c>
      <c r="G7956">
        <v>16.100000000000001</v>
      </c>
      <c r="H7956">
        <v>3</v>
      </c>
      <c r="I7956" t="s">
        <v>338</v>
      </c>
      <c r="J7956">
        <v>0.25</v>
      </c>
      <c r="K7956">
        <v>5</v>
      </c>
      <c r="L7956" t="s">
        <v>338</v>
      </c>
      <c r="M7956">
        <v>30.9</v>
      </c>
      <c r="N7956">
        <v>31.2</v>
      </c>
      <c r="O7956">
        <v>31.2</v>
      </c>
      <c r="P7956" t="s">
        <v>337</v>
      </c>
      <c r="Q7956">
        <v>753.1</v>
      </c>
      <c r="R7956">
        <v>0</v>
      </c>
      <c r="S7956">
        <v>0</v>
      </c>
      <c r="T7956">
        <v>823</v>
      </c>
      <c r="U7956">
        <v>5.9</v>
      </c>
      <c r="V7956">
        <v>846</v>
      </c>
      <c r="W7956">
        <v>8.1</v>
      </c>
      <c r="X7956">
        <v>0.28999999999999998</v>
      </c>
      <c r="Y7956">
        <v>8.3000000000000007</v>
      </c>
      <c r="Z7956">
        <v>0</v>
      </c>
      <c r="AA7956">
        <v>4.3999999999999997E-2</v>
      </c>
      <c r="AB7956">
        <v>25.4</v>
      </c>
      <c r="AC7956">
        <v>42</v>
      </c>
      <c r="AD7956">
        <v>11.5</v>
      </c>
      <c r="AE7956">
        <v>25</v>
      </c>
      <c r="AF7956">
        <v>7.9</v>
      </c>
      <c r="AG7956">
        <v>7.22E-2</v>
      </c>
      <c r="AH7956" t="s">
        <v>337</v>
      </c>
      <c r="AI7956" t="s">
        <v>337</v>
      </c>
      <c r="AJ7956">
        <v>0</v>
      </c>
      <c r="AK7956">
        <v>116</v>
      </c>
      <c r="AL7956">
        <v>1</v>
      </c>
      <c r="AM7956">
        <v>100</v>
      </c>
      <c r="AN7956">
        <v>5</v>
      </c>
    </row>
    <row r="7957" spans="1:40" x14ac:dyDescent="0.25">
      <c r="A7957" s="34">
        <v>40770</v>
      </c>
      <c r="B7957" s="220">
        <v>0.49652777777777773</v>
      </c>
      <c r="C7957">
        <v>31.1</v>
      </c>
      <c r="D7957">
        <v>31.1</v>
      </c>
      <c r="E7957">
        <v>30.9</v>
      </c>
      <c r="F7957">
        <v>40</v>
      </c>
      <c r="G7957">
        <v>15.9</v>
      </c>
      <c r="H7957">
        <v>2</v>
      </c>
      <c r="I7957" t="s">
        <v>338</v>
      </c>
      <c r="J7957">
        <v>0.17</v>
      </c>
      <c r="K7957">
        <v>4</v>
      </c>
      <c r="L7957" t="s">
        <v>338</v>
      </c>
      <c r="M7957">
        <v>31.1</v>
      </c>
      <c r="N7957">
        <v>31.1</v>
      </c>
      <c r="O7957">
        <v>31.1</v>
      </c>
      <c r="P7957" t="s">
        <v>337</v>
      </c>
      <c r="Q7957">
        <v>753.1</v>
      </c>
      <c r="R7957">
        <v>0</v>
      </c>
      <c r="S7957">
        <v>0</v>
      </c>
      <c r="T7957">
        <v>644</v>
      </c>
      <c r="U7957">
        <v>4.62</v>
      </c>
      <c r="V7957">
        <v>728</v>
      </c>
      <c r="W7957">
        <v>7.5</v>
      </c>
      <c r="X7957">
        <v>0.27</v>
      </c>
      <c r="Y7957">
        <v>8.1</v>
      </c>
      <c r="Z7957">
        <v>0</v>
      </c>
      <c r="AA7957">
        <v>4.3999999999999997E-2</v>
      </c>
      <c r="AB7957">
        <v>25.5</v>
      </c>
      <c r="AC7957">
        <v>42</v>
      </c>
      <c r="AD7957">
        <v>11.6</v>
      </c>
      <c r="AE7957">
        <v>25.1</v>
      </c>
      <c r="AF7957">
        <v>7.89</v>
      </c>
      <c r="AG7957">
        <v>7.22E-2</v>
      </c>
      <c r="AH7957" t="s">
        <v>337</v>
      </c>
      <c r="AI7957" t="s">
        <v>337</v>
      </c>
      <c r="AJ7957">
        <v>0</v>
      </c>
      <c r="AK7957">
        <v>117</v>
      </c>
      <c r="AL7957">
        <v>1</v>
      </c>
      <c r="AM7957">
        <v>100</v>
      </c>
      <c r="AN7957">
        <v>5</v>
      </c>
    </row>
    <row r="7958" spans="1:40" x14ac:dyDescent="0.25">
      <c r="A7958" s="34">
        <v>40770</v>
      </c>
      <c r="B7958" s="220">
        <v>0.5</v>
      </c>
      <c r="C7958">
        <v>31.3</v>
      </c>
      <c r="D7958">
        <v>31.3</v>
      </c>
      <c r="E7958">
        <v>31.1</v>
      </c>
      <c r="F7958">
        <v>40</v>
      </c>
      <c r="G7958">
        <v>16.100000000000001</v>
      </c>
      <c r="H7958">
        <v>3</v>
      </c>
      <c r="I7958" t="s">
        <v>338</v>
      </c>
      <c r="J7958">
        <v>0.25</v>
      </c>
      <c r="K7958">
        <v>7</v>
      </c>
      <c r="L7958" t="s">
        <v>338</v>
      </c>
      <c r="M7958">
        <v>31.3</v>
      </c>
      <c r="N7958">
        <v>31.5</v>
      </c>
      <c r="O7958">
        <v>31.5</v>
      </c>
      <c r="P7958" t="s">
        <v>337</v>
      </c>
      <c r="Q7958">
        <v>753.1</v>
      </c>
      <c r="R7958">
        <v>0</v>
      </c>
      <c r="S7958">
        <v>0</v>
      </c>
      <c r="T7958">
        <v>546</v>
      </c>
      <c r="U7958">
        <v>3.91</v>
      </c>
      <c r="V7958">
        <v>636</v>
      </c>
      <c r="W7958">
        <v>7</v>
      </c>
      <c r="X7958">
        <v>0.25</v>
      </c>
      <c r="Y7958">
        <v>7.6</v>
      </c>
      <c r="Z7958">
        <v>0</v>
      </c>
      <c r="AA7958">
        <v>4.4999999999999998E-2</v>
      </c>
      <c r="AB7958">
        <v>25.5</v>
      </c>
      <c r="AC7958">
        <v>42</v>
      </c>
      <c r="AD7958">
        <v>11.6</v>
      </c>
      <c r="AE7958">
        <v>25.1</v>
      </c>
      <c r="AF7958">
        <v>7.89</v>
      </c>
      <c r="AG7958">
        <v>7.22E-2</v>
      </c>
      <c r="AH7958" t="s">
        <v>337</v>
      </c>
      <c r="AI7958" t="s">
        <v>337</v>
      </c>
      <c r="AJ7958">
        <v>1.9E-2</v>
      </c>
      <c r="AK7958">
        <v>117</v>
      </c>
      <c r="AL7958">
        <v>1</v>
      </c>
      <c r="AM7958">
        <v>100</v>
      </c>
      <c r="AN7958">
        <v>5</v>
      </c>
    </row>
    <row r="7959" spans="1:40" x14ac:dyDescent="0.25">
      <c r="A7959" s="34">
        <v>40770</v>
      </c>
      <c r="B7959" s="220">
        <v>0.50347222222222221</v>
      </c>
      <c r="C7959">
        <v>31.3</v>
      </c>
      <c r="D7959">
        <v>31.3</v>
      </c>
      <c r="E7959">
        <v>31.3</v>
      </c>
      <c r="F7959">
        <v>40</v>
      </c>
      <c r="G7959">
        <v>16.100000000000001</v>
      </c>
      <c r="H7959">
        <v>2</v>
      </c>
      <c r="I7959" t="s">
        <v>338</v>
      </c>
      <c r="J7959">
        <v>0.17</v>
      </c>
      <c r="K7959">
        <v>4</v>
      </c>
      <c r="L7959" t="s">
        <v>338</v>
      </c>
      <c r="M7959">
        <v>31.3</v>
      </c>
      <c r="N7959">
        <v>31.5</v>
      </c>
      <c r="O7959">
        <v>31.5</v>
      </c>
      <c r="P7959" t="s">
        <v>337</v>
      </c>
      <c r="Q7959">
        <v>753.1</v>
      </c>
      <c r="R7959">
        <v>0</v>
      </c>
      <c r="S7959">
        <v>0</v>
      </c>
      <c r="T7959">
        <v>573</v>
      </c>
      <c r="U7959">
        <v>4.1100000000000003</v>
      </c>
      <c r="V7959">
        <v>598</v>
      </c>
      <c r="W7959">
        <v>7.1</v>
      </c>
      <c r="X7959">
        <v>0.25</v>
      </c>
      <c r="Y7959">
        <v>7.3</v>
      </c>
      <c r="Z7959">
        <v>0</v>
      </c>
      <c r="AA7959">
        <v>4.4999999999999998E-2</v>
      </c>
      <c r="AB7959">
        <v>25.5</v>
      </c>
      <c r="AC7959">
        <v>42</v>
      </c>
      <c r="AD7959">
        <v>11.6</v>
      </c>
      <c r="AE7959">
        <v>25.1</v>
      </c>
      <c r="AF7959">
        <v>7.89</v>
      </c>
      <c r="AG7959">
        <v>7.22E-2</v>
      </c>
      <c r="AH7959" t="s">
        <v>337</v>
      </c>
      <c r="AI7959" t="s">
        <v>337</v>
      </c>
      <c r="AJ7959">
        <v>0</v>
      </c>
      <c r="AK7959">
        <v>117</v>
      </c>
      <c r="AL7959">
        <v>1</v>
      </c>
      <c r="AM7959">
        <v>100</v>
      </c>
      <c r="AN7959">
        <v>5</v>
      </c>
    </row>
    <row r="7960" spans="1:40" x14ac:dyDescent="0.25">
      <c r="A7960" s="34">
        <v>40770</v>
      </c>
      <c r="B7960" s="220">
        <v>0.50694444444444442</v>
      </c>
      <c r="C7960">
        <v>31.4</v>
      </c>
      <c r="D7960">
        <v>31.4</v>
      </c>
      <c r="E7960">
        <v>31.3</v>
      </c>
      <c r="F7960">
        <v>38</v>
      </c>
      <c r="G7960">
        <v>15.4</v>
      </c>
      <c r="H7960">
        <v>3</v>
      </c>
      <c r="I7960" t="s">
        <v>338</v>
      </c>
      <c r="J7960">
        <v>0.25</v>
      </c>
      <c r="K7960">
        <v>6</v>
      </c>
      <c r="L7960" t="s">
        <v>338</v>
      </c>
      <c r="M7960">
        <v>31.4</v>
      </c>
      <c r="N7960">
        <v>31.4</v>
      </c>
      <c r="O7960">
        <v>31.4</v>
      </c>
      <c r="P7960" t="s">
        <v>337</v>
      </c>
      <c r="Q7960">
        <v>753.1</v>
      </c>
      <c r="R7960">
        <v>0</v>
      </c>
      <c r="S7960">
        <v>0</v>
      </c>
      <c r="T7960">
        <v>485</v>
      </c>
      <c r="U7960">
        <v>3.48</v>
      </c>
      <c r="V7960">
        <v>538</v>
      </c>
      <c r="W7960">
        <v>6.7</v>
      </c>
      <c r="X7960">
        <v>0.24</v>
      </c>
      <c r="Y7960">
        <v>7.4</v>
      </c>
      <c r="Z7960">
        <v>0</v>
      </c>
      <c r="AA7960">
        <v>4.5999999999999999E-2</v>
      </c>
      <c r="AB7960">
        <v>25.5</v>
      </c>
      <c r="AC7960">
        <v>42</v>
      </c>
      <c r="AD7960">
        <v>11.6</v>
      </c>
      <c r="AE7960">
        <v>25.1</v>
      </c>
      <c r="AF7960">
        <v>7.89</v>
      </c>
      <c r="AG7960">
        <v>7.22E-2</v>
      </c>
      <c r="AH7960" t="s">
        <v>337</v>
      </c>
      <c r="AI7960" t="s">
        <v>337</v>
      </c>
      <c r="AJ7960">
        <v>0</v>
      </c>
      <c r="AK7960">
        <v>115</v>
      </c>
      <c r="AL7960">
        <v>1</v>
      </c>
      <c r="AM7960">
        <v>100</v>
      </c>
      <c r="AN7960">
        <v>5</v>
      </c>
    </row>
    <row r="7961" spans="1:40" x14ac:dyDescent="0.25">
      <c r="A7961" s="34">
        <v>40770</v>
      </c>
      <c r="B7961" s="220">
        <v>0.51041666666666663</v>
      </c>
      <c r="C7961">
        <v>31.4</v>
      </c>
      <c r="D7961">
        <v>31.5</v>
      </c>
      <c r="E7961">
        <v>31.4</v>
      </c>
      <c r="F7961">
        <v>39</v>
      </c>
      <c r="G7961">
        <v>15.8</v>
      </c>
      <c r="H7961">
        <v>3</v>
      </c>
      <c r="I7961" t="s">
        <v>338</v>
      </c>
      <c r="J7961">
        <v>0.25</v>
      </c>
      <c r="K7961">
        <v>6</v>
      </c>
      <c r="L7961" t="s">
        <v>338</v>
      </c>
      <c r="M7961">
        <v>31.4</v>
      </c>
      <c r="N7961">
        <v>31.6</v>
      </c>
      <c r="O7961">
        <v>31.6</v>
      </c>
      <c r="P7961" t="s">
        <v>337</v>
      </c>
      <c r="Q7961">
        <v>753.1</v>
      </c>
      <c r="R7961">
        <v>0</v>
      </c>
      <c r="S7961">
        <v>0</v>
      </c>
      <c r="T7961">
        <v>488</v>
      </c>
      <c r="U7961">
        <v>3.5</v>
      </c>
      <c r="V7961">
        <v>496</v>
      </c>
      <c r="W7961">
        <v>6.6</v>
      </c>
      <c r="X7961">
        <v>0.24</v>
      </c>
      <c r="Y7961">
        <v>6.6</v>
      </c>
      <c r="Z7961">
        <v>0</v>
      </c>
      <c r="AA7961">
        <v>4.5999999999999999E-2</v>
      </c>
      <c r="AB7961">
        <v>25.5</v>
      </c>
      <c r="AC7961">
        <v>41</v>
      </c>
      <c r="AD7961">
        <v>11.3</v>
      </c>
      <c r="AE7961">
        <v>25.1</v>
      </c>
      <c r="AF7961">
        <v>7.75</v>
      </c>
      <c r="AG7961">
        <v>7.22E-2</v>
      </c>
      <c r="AH7961" t="s">
        <v>337</v>
      </c>
      <c r="AI7961" t="s">
        <v>337</v>
      </c>
      <c r="AJ7961">
        <v>0</v>
      </c>
      <c r="AK7961">
        <v>117</v>
      </c>
      <c r="AL7961">
        <v>1</v>
      </c>
      <c r="AM7961">
        <v>100</v>
      </c>
      <c r="AN7961">
        <v>5</v>
      </c>
    </row>
    <row r="7962" spans="1:40" x14ac:dyDescent="0.25">
      <c r="A7962" s="34">
        <v>40770</v>
      </c>
      <c r="B7962" s="220">
        <v>0.51388888888888895</v>
      </c>
      <c r="C7962">
        <v>31.5</v>
      </c>
      <c r="D7962">
        <v>31.5</v>
      </c>
      <c r="E7962">
        <v>31.4</v>
      </c>
      <c r="F7962">
        <v>38</v>
      </c>
      <c r="G7962">
        <v>15.5</v>
      </c>
      <c r="H7962">
        <v>2</v>
      </c>
      <c r="I7962" t="s">
        <v>338</v>
      </c>
      <c r="J7962">
        <v>0.17</v>
      </c>
      <c r="K7962">
        <v>5</v>
      </c>
      <c r="L7962" t="s">
        <v>338</v>
      </c>
      <c r="M7962">
        <v>31.5</v>
      </c>
      <c r="N7962">
        <v>31.6</v>
      </c>
      <c r="O7962">
        <v>31.6</v>
      </c>
      <c r="P7962" t="s">
        <v>337</v>
      </c>
      <c r="Q7962">
        <v>753</v>
      </c>
      <c r="R7962">
        <v>0</v>
      </c>
      <c r="S7962">
        <v>0</v>
      </c>
      <c r="T7962">
        <v>522</v>
      </c>
      <c r="U7962">
        <v>3.74</v>
      </c>
      <c r="V7962">
        <v>566</v>
      </c>
      <c r="W7962">
        <v>7.4</v>
      </c>
      <c r="X7962">
        <v>0.26</v>
      </c>
      <c r="Y7962">
        <v>8.9</v>
      </c>
      <c r="Z7962">
        <v>0</v>
      </c>
      <c r="AA7962">
        <v>4.5999999999999999E-2</v>
      </c>
      <c r="AB7962">
        <v>25.5</v>
      </c>
      <c r="AC7962">
        <v>41</v>
      </c>
      <c r="AD7962">
        <v>11.3</v>
      </c>
      <c r="AE7962">
        <v>25.1</v>
      </c>
      <c r="AF7962">
        <v>7.75</v>
      </c>
      <c r="AG7962">
        <v>7.22E-2</v>
      </c>
      <c r="AH7962" t="s">
        <v>337</v>
      </c>
      <c r="AI7962" t="s">
        <v>337</v>
      </c>
      <c r="AJ7962">
        <v>0</v>
      </c>
      <c r="AK7962">
        <v>117</v>
      </c>
      <c r="AL7962">
        <v>1</v>
      </c>
      <c r="AM7962">
        <v>100</v>
      </c>
      <c r="AN7962">
        <v>5</v>
      </c>
    </row>
    <row r="7963" spans="1:40" x14ac:dyDescent="0.25">
      <c r="A7963" s="34">
        <v>40770</v>
      </c>
      <c r="B7963" s="220">
        <v>0.51736111111111105</v>
      </c>
      <c r="C7963">
        <v>31.8</v>
      </c>
      <c r="D7963">
        <v>31.8</v>
      </c>
      <c r="E7963">
        <v>31.5</v>
      </c>
      <c r="F7963">
        <v>37</v>
      </c>
      <c r="G7963">
        <v>15.3</v>
      </c>
      <c r="H7963">
        <v>2</v>
      </c>
      <c r="I7963" t="s">
        <v>338</v>
      </c>
      <c r="J7963">
        <v>0.17</v>
      </c>
      <c r="K7963">
        <v>4</v>
      </c>
      <c r="L7963" t="s">
        <v>338</v>
      </c>
      <c r="M7963">
        <v>31.8</v>
      </c>
      <c r="N7963">
        <v>31.9</v>
      </c>
      <c r="O7963">
        <v>31.9</v>
      </c>
      <c r="P7963" t="s">
        <v>337</v>
      </c>
      <c r="Q7963">
        <v>753</v>
      </c>
      <c r="R7963">
        <v>0</v>
      </c>
      <c r="S7963">
        <v>0</v>
      </c>
      <c r="T7963">
        <v>800</v>
      </c>
      <c r="U7963">
        <v>5.73</v>
      </c>
      <c r="V7963">
        <v>800</v>
      </c>
      <c r="W7963">
        <v>9.5</v>
      </c>
      <c r="X7963">
        <v>0.34</v>
      </c>
      <c r="Y7963">
        <v>9.9</v>
      </c>
      <c r="Z7963">
        <v>0</v>
      </c>
      <c r="AA7963">
        <v>4.7E-2</v>
      </c>
      <c r="AB7963">
        <v>25.5</v>
      </c>
      <c r="AC7963">
        <v>41</v>
      </c>
      <c r="AD7963">
        <v>11.3</v>
      </c>
      <c r="AE7963">
        <v>25.1</v>
      </c>
      <c r="AF7963">
        <v>7.75</v>
      </c>
      <c r="AG7963">
        <v>7.22E-2</v>
      </c>
      <c r="AH7963" t="s">
        <v>337</v>
      </c>
      <c r="AI7963" t="s">
        <v>337</v>
      </c>
      <c r="AJ7963">
        <v>0</v>
      </c>
      <c r="AK7963">
        <v>117</v>
      </c>
      <c r="AL7963">
        <v>1</v>
      </c>
      <c r="AM7963">
        <v>100</v>
      </c>
      <c r="AN7963">
        <v>5</v>
      </c>
    </row>
    <row r="7964" spans="1:40" x14ac:dyDescent="0.25">
      <c r="A7964" s="34">
        <v>40770</v>
      </c>
      <c r="B7964" s="220">
        <v>0.52083333333333337</v>
      </c>
      <c r="C7964">
        <v>32.1</v>
      </c>
      <c r="D7964">
        <v>32.1</v>
      </c>
      <c r="E7964">
        <v>31.8</v>
      </c>
      <c r="F7964">
        <v>37</v>
      </c>
      <c r="G7964">
        <v>15.5</v>
      </c>
      <c r="H7964">
        <v>1</v>
      </c>
      <c r="I7964" t="s">
        <v>338</v>
      </c>
      <c r="J7964">
        <v>0.08</v>
      </c>
      <c r="K7964">
        <v>4</v>
      </c>
      <c r="L7964" t="s">
        <v>338</v>
      </c>
      <c r="M7964">
        <v>32.1</v>
      </c>
      <c r="N7964">
        <v>32.200000000000003</v>
      </c>
      <c r="O7964">
        <v>32.200000000000003</v>
      </c>
      <c r="P7964" t="s">
        <v>337</v>
      </c>
      <c r="Q7964">
        <v>752.9</v>
      </c>
      <c r="R7964">
        <v>0</v>
      </c>
      <c r="S7964">
        <v>0</v>
      </c>
      <c r="T7964">
        <v>900</v>
      </c>
      <c r="U7964">
        <v>6.45</v>
      </c>
      <c r="V7964">
        <v>921</v>
      </c>
      <c r="W7964">
        <v>9.8000000000000007</v>
      </c>
      <c r="X7964">
        <v>0.35</v>
      </c>
      <c r="Y7964">
        <v>10</v>
      </c>
      <c r="Z7964">
        <v>0</v>
      </c>
      <c r="AA7964">
        <v>4.8000000000000001E-2</v>
      </c>
      <c r="AB7964">
        <v>25.6</v>
      </c>
      <c r="AC7964">
        <v>41</v>
      </c>
      <c r="AD7964">
        <v>11.3</v>
      </c>
      <c r="AE7964">
        <v>25.1</v>
      </c>
      <c r="AF7964">
        <v>7.75</v>
      </c>
      <c r="AG7964">
        <v>7.2099999999999997E-2</v>
      </c>
      <c r="AH7964" t="s">
        <v>337</v>
      </c>
      <c r="AI7964" t="s">
        <v>337</v>
      </c>
      <c r="AJ7964">
        <v>0</v>
      </c>
      <c r="AK7964">
        <v>116</v>
      </c>
      <c r="AL7964">
        <v>1</v>
      </c>
      <c r="AM7964">
        <v>100</v>
      </c>
      <c r="AN7964">
        <v>5</v>
      </c>
    </row>
    <row r="7965" spans="1:40" x14ac:dyDescent="0.25">
      <c r="A7965" s="34">
        <v>40770</v>
      </c>
      <c r="B7965" s="220">
        <v>0.52430555555555558</v>
      </c>
      <c r="C7965">
        <v>32.4</v>
      </c>
      <c r="D7965">
        <v>32.4</v>
      </c>
      <c r="E7965">
        <v>32.1</v>
      </c>
      <c r="F7965">
        <v>35</v>
      </c>
      <c r="G7965">
        <v>15</v>
      </c>
      <c r="H7965">
        <v>2</v>
      </c>
      <c r="I7965" t="s">
        <v>338</v>
      </c>
      <c r="J7965">
        <v>0.17</v>
      </c>
      <c r="K7965">
        <v>4</v>
      </c>
      <c r="L7965" t="s">
        <v>338</v>
      </c>
      <c r="M7965">
        <v>32.4</v>
      </c>
      <c r="N7965">
        <v>32.4</v>
      </c>
      <c r="O7965">
        <v>32.4</v>
      </c>
      <c r="P7965" t="s">
        <v>337</v>
      </c>
      <c r="Q7965">
        <v>752.8</v>
      </c>
      <c r="R7965">
        <v>0</v>
      </c>
      <c r="S7965">
        <v>0</v>
      </c>
      <c r="T7965">
        <v>906</v>
      </c>
      <c r="U7965">
        <v>6.49</v>
      </c>
      <c r="V7965">
        <v>918</v>
      </c>
      <c r="W7965">
        <v>10</v>
      </c>
      <c r="X7965">
        <v>0.36</v>
      </c>
      <c r="Y7965">
        <v>10</v>
      </c>
      <c r="Z7965">
        <v>0</v>
      </c>
      <c r="AA7965">
        <v>4.9000000000000002E-2</v>
      </c>
      <c r="AB7965">
        <v>25.6</v>
      </c>
      <c r="AC7965">
        <v>41</v>
      </c>
      <c r="AD7965">
        <v>11.3</v>
      </c>
      <c r="AE7965">
        <v>25.1</v>
      </c>
      <c r="AF7965">
        <v>7.75</v>
      </c>
      <c r="AG7965">
        <v>7.2099999999999997E-2</v>
      </c>
      <c r="AH7965" t="s">
        <v>337</v>
      </c>
      <c r="AI7965" t="s">
        <v>337</v>
      </c>
      <c r="AJ7965">
        <v>0</v>
      </c>
      <c r="AK7965">
        <v>117</v>
      </c>
      <c r="AL7965">
        <v>1</v>
      </c>
      <c r="AM7965">
        <v>100</v>
      </c>
      <c r="AN7965">
        <v>5</v>
      </c>
    </row>
    <row r="7966" spans="1:40" x14ac:dyDescent="0.25">
      <c r="A7966" s="34">
        <v>40770</v>
      </c>
      <c r="B7966" s="220">
        <v>0.52777777777777779</v>
      </c>
      <c r="C7966">
        <v>32.700000000000003</v>
      </c>
      <c r="D7966">
        <v>32.700000000000003</v>
      </c>
      <c r="E7966">
        <v>32.4</v>
      </c>
      <c r="F7966">
        <v>36</v>
      </c>
      <c r="G7966">
        <v>15.6</v>
      </c>
      <c r="H7966">
        <v>1</v>
      </c>
      <c r="I7966" t="s">
        <v>338</v>
      </c>
      <c r="J7966">
        <v>0.08</v>
      </c>
      <c r="K7966">
        <v>4</v>
      </c>
      <c r="L7966" t="s">
        <v>338</v>
      </c>
      <c r="M7966">
        <v>32.700000000000003</v>
      </c>
      <c r="N7966">
        <v>32.9</v>
      </c>
      <c r="O7966">
        <v>32.9</v>
      </c>
      <c r="P7966" t="s">
        <v>337</v>
      </c>
      <c r="Q7966">
        <v>752.7</v>
      </c>
      <c r="R7966">
        <v>0</v>
      </c>
      <c r="S7966">
        <v>0</v>
      </c>
      <c r="T7966">
        <v>883</v>
      </c>
      <c r="U7966">
        <v>6.33</v>
      </c>
      <c r="V7966">
        <v>884</v>
      </c>
      <c r="W7966">
        <v>10</v>
      </c>
      <c r="X7966">
        <v>0.36</v>
      </c>
      <c r="Y7966">
        <v>10.1</v>
      </c>
      <c r="Z7966">
        <v>0</v>
      </c>
      <c r="AA7966">
        <v>0.05</v>
      </c>
      <c r="AB7966">
        <v>25.7</v>
      </c>
      <c r="AC7966">
        <v>41</v>
      </c>
      <c r="AD7966">
        <v>11.4</v>
      </c>
      <c r="AE7966">
        <v>25.2</v>
      </c>
      <c r="AF7966">
        <v>7.75</v>
      </c>
      <c r="AG7966">
        <v>7.2099999999999997E-2</v>
      </c>
      <c r="AH7966" t="s">
        <v>337</v>
      </c>
      <c r="AI7966" t="s">
        <v>337</v>
      </c>
      <c r="AJ7966">
        <v>0</v>
      </c>
      <c r="AK7966">
        <v>117</v>
      </c>
      <c r="AL7966">
        <v>1</v>
      </c>
      <c r="AM7966">
        <v>100</v>
      </c>
      <c r="AN7966">
        <v>5</v>
      </c>
    </row>
    <row r="7967" spans="1:40" x14ac:dyDescent="0.25">
      <c r="A7967" s="34">
        <v>40770</v>
      </c>
      <c r="B7967" s="220">
        <v>0.53125</v>
      </c>
      <c r="C7967">
        <v>33</v>
      </c>
      <c r="D7967">
        <v>33</v>
      </c>
      <c r="E7967">
        <v>32.700000000000003</v>
      </c>
      <c r="F7967">
        <v>35</v>
      </c>
      <c r="G7967">
        <v>15.5</v>
      </c>
      <c r="H7967">
        <v>2</v>
      </c>
      <c r="I7967" t="s">
        <v>340</v>
      </c>
      <c r="J7967">
        <v>0.17</v>
      </c>
      <c r="K7967">
        <v>7</v>
      </c>
      <c r="L7967" t="s">
        <v>340</v>
      </c>
      <c r="M7967">
        <v>33</v>
      </c>
      <c r="N7967">
        <v>33.200000000000003</v>
      </c>
      <c r="O7967">
        <v>33.200000000000003</v>
      </c>
      <c r="P7967" t="s">
        <v>337</v>
      </c>
      <c r="Q7967">
        <v>752.6</v>
      </c>
      <c r="R7967">
        <v>0</v>
      </c>
      <c r="S7967">
        <v>0</v>
      </c>
      <c r="T7967">
        <v>887</v>
      </c>
      <c r="U7967">
        <v>6.36</v>
      </c>
      <c r="V7967">
        <v>889</v>
      </c>
      <c r="W7967">
        <v>10.199999999999999</v>
      </c>
      <c r="X7967">
        <v>0.36</v>
      </c>
      <c r="Y7967">
        <v>10.199999999999999</v>
      </c>
      <c r="Z7967">
        <v>0</v>
      </c>
      <c r="AA7967">
        <v>5.0999999999999997E-2</v>
      </c>
      <c r="AB7967">
        <v>25.7</v>
      </c>
      <c r="AC7967">
        <v>40</v>
      </c>
      <c r="AD7967">
        <v>11.1</v>
      </c>
      <c r="AE7967">
        <v>25.2</v>
      </c>
      <c r="AF7967">
        <v>7.59</v>
      </c>
      <c r="AG7967">
        <v>7.2099999999999997E-2</v>
      </c>
      <c r="AH7967" t="s">
        <v>337</v>
      </c>
      <c r="AI7967" t="s">
        <v>337</v>
      </c>
      <c r="AJ7967">
        <v>0</v>
      </c>
      <c r="AK7967">
        <v>118</v>
      </c>
      <c r="AL7967">
        <v>1</v>
      </c>
      <c r="AM7967">
        <v>100</v>
      </c>
      <c r="AN7967">
        <v>5</v>
      </c>
    </row>
    <row r="7968" spans="1:40" x14ac:dyDescent="0.25">
      <c r="A7968" s="34">
        <v>40770</v>
      </c>
      <c r="B7968" s="220">
        <v>0.53472222222222221</v>
      </c>
      <c r="C7968">
        <v>33.299999999999997</v>
      </c>
      <c r="D7968">
        <v>33.299999999999997</v>
      </c>
      <c r="E7968">
        <v>33</v>
      </c>
      <c r="F7968">
        <v>34</v>
      </c>
      <c r="G7968">
        <v>15.3</v>
      </c>
      <c r="H7968">
        <v>2</v>
      </c>
      <c r="I7968" t="s">
        <v>340</v>
      </c>
      <c r="J7968">
        <v>0.17</v>
      </c>
      <c r="K7968">
        <v>5</v>
      </c>
      <c r="L7968" t="s">
        <v>340</v>
      </c>
      <c r="M7968">
        <v>33.299999999999997</v>
      </c>
      <c r="N7968">
        <v>33.6</v>
      </c>
      <c r="O7968">
        <v>33.6</v>
      </c>
      <c r="P7968" t="s">
        <v>337</v>
      </c>
      <c r="Q7968">
        <v>752.5</v>
      </c>
      <c r="R7968">
        <v>0</v>
      </c>
      <c r="S7968">
        <v>0</v>
      </c>
      <c r="T7968">
        <v>893</v>
      </c>
      <c r="U7968">
        <v>6.4</v>
      </c>
      <c r="V7968">
        <v>895</v>
      </c>
      <c r="W7968">
        <v>10.4</v>
      </c>
      <c r="X7968">
        <v>0.37</v>
      </c>
      <c r="Y7968">
        <v>10.4</v>
      </c>
      <c r="Z7968">
        <v>0</v>
      </c>
      <c r="AA7968">
        <v>5.1999999999999998E-2</v>
      </c>
      <c r="AB7968">
        <v>25.7</v>
      </c>
      <c r="AC7968">
        <v>40</v>
      </c>
      <c r="AD7968">
        <v>11.1</v>
      </c>
      <c r="AE7968">
        <v>25.2</v>
      </c>
      <c r="AF7968">
        <v>7.59</v>
      </c>
      <c r="AG7968">
        <v>7.2099999999999997E-2</v>
      </c>
      <c r="AH7968" t="s">
        <v>337</v>
      </c>
      <c r="AI7968" t="s">
        <v>337</v>
      </c>
      <c r="AJ7968">
        <v>0</v>
      </c>
      <c r="AK7968">
        <v>117</v>
      </c>
      <c r="AL7968">
        <v>1</v>
      </c>
      <c r="AM7968">
        <v>100</v>
      </c>
      <c r="AN7968">
        <v>5</v>
      </c>
    </row>
    <row r="7969" spans="1:40" x14ac:dyDescent="0.25">
      <c r="A7969" s="34">
        <v>40770</v>
      </c>
      <c r="B7969" s="220">
        <v>0.53819444444444442</v>
      </c>
      <c r="C7969">
        <v>33.4</v>
      </c>
      <c r="D7969">
        <v>33.4</v>
      </c>
      <c r="E7969">
        <v>33.299999999999997</v>
      </c>
      <c r="F7969">
        <v>33</v>
      </c>
      <c r="G7969">
        <v>14.9</v>
      </c>
      <c r="H7969">
        <v>3</v>
      </c>
      <c r="I7969" t="s">
        <v>340</v>
      </c>
      <c r="J7969">
        <v>0.25</v>
      </c>
      <c r="K7969">
        <v>9</v>
      </c>
      <c r="L7969" t="s">
        <v>340</v>
      </c>
      <c r="M7969">
        <v>33.4</v>
      </c>
      <c r="N7969">
        <v>33.5</v>
      </c>
      <c r="O7969">
        <v>33.5</v>
      </c>
      <c r="P7969" t="s">
        <v>337</v>
      </c>
      <c r="Q7969">
        <v>752.5</v>
      </c>
      <c r="R7969">
        <v>0</v>
      </c>
      <c r="S7969">
        <v>0</v>
      </c>
      <c r="T7969">
        <v>896</v>
      </c>
      <c r="U7969">
        <v>6.42</v>
      </c>
      <c r="V7969">
        <v>898</v>
      </c>
      <c r="W7969">
        <v>10.5</v>
      </c>
      <c r="X7969">
        <v>0.38</v>
      </c>
      <c r="Y7969">
        <v>10.6</v>
      </c>
      <c r="Z7969">
        <v>0</v>
      </c>
      <c r="AA7969">
        <v>5.1999999999999998E-2</v>
      </c>
      <c r="AB7969">
        <v>25.8</v>
      </c>
      <c r="AC7969">
        <v>40</v>
      </c>
      <c r="AD7969">
        <v>11.2</v>
      </c>
      <c r="AE7969">
        <v>25.3</v>
      </c>
      <c r="AF7969">
        <v>7.58</v>
      </c>
      <c r="AG7969">
        <v>7.2099999999999997E-2</v>
      </c>
      <c r="AH7969" t="s">
        <v>337</v>
      </c>
      <c r="AI7969" t="s">
        <v>337</v>
      </c>
      <c r="AJ7969">
        <v>0</v>
      </c>
      <c r="AK7969">
        <v>117</v>
      </c>
      <c r="AL7969">
        <v>1</v>
      </c>
      <c r="AM7969">
        <v>100</v>
      </c>
      <c r="AN7969">
        <v>5</v>
      </c>
    </row>
    <row r="7970" spans="1:40" x14ac:dyDescent="0.25">
      <c r="A7970" s="34">
        <v>40770</v>
      </c>
      <c r="B7970" s="220">
        <v>0.54166666666666663</v>
      </c>
      <c r="C7970">
        <v>33.4</v>
      </c>
      <c r="D7970">
        <v>33.4</v>
      </c>
      <c r="E7970">
        <v>33.299999999999997</v>
      </c>
      <c r="F7970">
        <v>33</v>
      </c>
      <c r="G7970">
        <v>14.9</v>
      </c>
      <c r="H7970">
        <v>2</v>
      </c>
      <c r="I7970" t="s">
        <v>340</v>
      </c>
      <c r="J7970">
        <v>0.17</v>
      </c>
      <c r="K7970">
        <v>5</v>
      </c>
      <c r="L7970" t="s">
        <v>340</v>
      </c>
      <c r="M7970">
        <v>33.4</v>
      </c>
      <c r="N7970">
        <v>33.5</v>
      </c>
      <c r="O7970">
        <v>33.5</v>
      </c>
      <c r="P7970" t="s">
        <v>337</v>
      </c>
      <c r="Q7970">
        <v>752.4</v>
      </c>
      <c r="R7970">
        <v>0</v>
      </c>
      <c r="S7970">
        <v>0</v>
      </c>
      <c r="T7970">
        <v>901</v>
      </c>
      <c r="U7970">
        <v>6.46</v>
      </c>
      <c r="V7970">
        <v>902</v>
      </c>
      <c r="W7970">
        <v>10.6</v>
      </c>
      <c r="X7970">
        <v>0.38</v>
      </c>
      <c r="Y7970">
        <v>10.7</v>
      </c>
      <c r="Z7970">
        <v>0</v>
      </c>
      <c r="AA7970">
        <v>5.1999999999999998E-2</v>
      </c>
      <c r="AB7970">
        <v>25.8</v>
      </c>
      <c r="AC7970">
        <v>40</v>
      </c>
      <c r="AD7970">
        <v>11.2</v>
      </c>
      <c r="AE7970">
        <v>25.3</v>
      </c>
      <c r="AF7970">
        <v>7.58</v>
      </c>
      <c r="AG7970">
        <v>7.2099999999999997E-2</v>
      </c>
      <c r="AH7970" t="s">
        <v>337</v>
      </c>
      <c r="AI7970" t="s">
        <v>337</v>
      </c>
      <c r="AJ7970">
        <v>2.3E-2</v>
      </c>
      <c r="AK7970">
        <v>117</v>
      </c>
      <c r="AL7970">
        <v>1</v>
      </c>
      <c r="AM7970">
        <v>100</v>
      </c>
      <c r="AN7970">
        <v>5</v>
      </c>
    </row>
    <row r="7971" spans="1:40" x14ac:dyDescent="0.25">
      <c r="A7971" s="34">
        <v>40770</v>
      </c>
      <c r="B7971" s="220">
        <v>0.54513888888888895</v>
      </c>
      <c r="C7971">
        <v>33.6</v>
      </c>
      <c r="D7971">
        <v>33.6</v>
      </c>
      <c r="E7971">
        <v>33.4</v>
      </c>
      <c r="F7971">
        <v>35</v>
      </c>
      <c r="G7971">
        <v>16</v>
      </c>
      <c r="H7971">
        <v>4</v>
      </c>
      <c r="I7971" t="s">
        <v>340</v>
      </c>
      <c r="J7971">
        <v>0.33</v>
      </c>
      <c r="K7971">
        <v>9</v>
      </c>
      <c r="L7971" t="s">
        <v>340</v>
      </c>
      <c r="M7971">
        <v>33.6</v>
      </c>
      <c r="N7971">
        <v>34.1</v>
      </c>
      <c r="O7971">
        <v>34.1</v>
      </c>
      <c r="P7971" t="s">
        <v>337</v>
      </c>
      <c r="Q7971">
        <v>752.4</v>
      </c>
      <c r="R7971">
        <v>0</v>
      </c>
      <c r="S7971">
        <v>0</v>
      </c>
      <c r="T7971">
        <v>908</v>
      </c>
      <c r="U7971">
        <v>6.51</v>
      </c>
      <c r="V7971">
        <v>912</v>
      </c>
      <c r="W7971">
        <v>10.8</v>
      </c>
      <c r="X7971">
        <v>0.39</v>
      </c>
      <c r="Y7971">
        <v>10.9</v>
      </c>
      <c r="Z7971">
        <v>0</v>
      </c>
      <c r="AA7971">
        <v>5.2999999999999999E-2</v>
      </c>
      <c r="AB7971">
        <v>25.9</v>
      </c>
      <c r="AC7971">
        <v>40</v>
      </c>
      <c r="AD7971">
        <v>11.3</v>
      </c>
      <c r="AE7971">
        <v>25.4</v>
      </c>
      <c r="AF7971">
        <v>7.58</v>
      </c>
      <c r="AG7971">
        <v>7.1999999999999995E-2</v>
      </c>
      <c r="AH7971" t="s">
        <v>337</v>
      </c>
      <c r="AI7971" t="s">
        <v>337</v>
      </c>
      <c r="AJ7971">
        <v>0</v>
      </c>
      <c r="AK7971">
        <v>116</v>
      </c>
      <c r="AL7971">
        <v>1</v>
      </c>
      <c r="AM7971">
        <v>100</v>
      </c>
      <c r="AN7971">
        <v>5</v>
      </c>
    </row>
    <row r="7972" spans="1:40" x14ac:dyDescent="0.25">
      <c r="A7972" s="34">
        <v>40770</v>
      </c>
      <c r="B7972" s="220">
        <v>0.54861111111111105</v>
      </c>
      <c r="C7972">
        <v>33.700000000000003</v>
      </c>
      <c r="D7972">
        <v>33.700000000000003</v>
      </c>
      <c r="E7972">
        <v>33.6</v>
      </c>
      <c r="F7972">
        <v>33</v>
      </c>
      <c r="G7972">
        <v>15.2</v>
      </c>
      <c r="H7972">
        <v>3</v>
      </c>
      <c r="I7972" t="s">
        <v>336</v>
      </c>
      <c r="J7972">
        <v>0.25</v>
      </c>
      <c r="K7972">
        <v>7</v>
      </c>
      <c r="L7972" t="s">
        <v>340</v>
      </c>
      <c r="M7972">
        <v>33.700000000000003</v>
      </c>
      <c r="N7972">
        <v>33.9</v>
      </c>
      <c r="O7972">
        <v>33.9</v>
      </c>
      <c r="P7972" t="s">
        <v>337</v>
      </c>
      <c r="Q7972">
        <v>752.4</v>
      </c>
      <c r="R7972">
        <v>0</v>
      </c>
      <c r="S7972">
        <v>0</v>
      </c>
      <c r="T7972">
        <v>915</v>
      </c>
      <c r="U7972">
        <v>6.56</v>
      </c>
      <c r="V7972">
        <v>918</v>
      </c>
      <c r="W7972">
        <v>11</v>
      </c>
      <c r="X7972">
        <v>0.39</v>
      </c>
      <c r="Y7972">
        <v>11</v>
      </c>
      <c r="Z7972">
        <v>0</v>
      </c>
      <c r="AA7972">
        <v>5.2999999999999999E-2</v>
      </c>
      <c r="AB7972">
        <v>26</v>
      </c>
      <c r="AC7972">
        <v>40</v>
      </c>
      <c r="AD7972">
        <v>11.4</v>
      </c>
      <c r="AE7972">
        <v>25.6</v>
      </c>
      <c r="AF7972">
        <v>7.57</v>
      </c>
      <c r="AG7972">
        <v>7.1999999999999995E-2</v>
      </c>
      <c r="AH7972" t="s">
        <v>337</v>
      </c>
      <c r="AI7972" t="s">
        <v>337</v>
      </c>
      <c r="AJ7972">
        <v>0</v>
      </c>
      <c r="AK7972">
        <v>116</v>
      </c>
      <c r="AL7972">
        <v>1</v>
      </c>
      <c r="AM7972">
        <v>100</v>
      </c>
      <c r="AN7972">
        <v>5</v>
      </c>
    </row>
    <row r="7973" spans="1:40" x14ac:dyDescent="0.25">
      <c r="A7973" s="34">
        <v>40770</v>
      </c>
      <c r="B7973" s="220">
        <v>0.55208333333333337</v>
      </c>
      <c r="C7973">
        <v>34</v>
      </c>
      <c r="D7973">
        <v>34</v>
      </c>
      <c r="E7973">
        <v>33.700000000000003</v>
      </c>
      <c r="F7973">
        <v>32</v>
      </c>
      <c r="G7973">
        <v>15</v>
      </c>
      <c r="H7973">
        <v>3</v>
      </c>
      <c r="I7973" t="s">
        <v>338</v>
      </c>
      <c r="J7973">
        <v>0.25</v>
      </c>
      <c r="K7973">
        <v>5</v>
      </c>
      <c r="L7973" t="s">
        <v>338</v>
      </c>
      <c r="M7973">
        <v>34</v>
      </c>
      <c r="N7973">
        <v>34.200000000000003</v>
      </c>
      <c r="O7973">
        <v>34.200000000000003</v>
      </c>
      <c r="P7973" t="s">
        <v>337</v>
      </c>
      <c r="Q7973">
        <v>752.3</v>
      </c>
      <c r="R7973">
        <v>0</v>
      </c>
      <c r="S7973">
        <v>0</v>
      </c>
      <c r="T7973">
        <v>917</v>
      </c>
      <c r="U7973">
        <v>6.57</v>
      </c>
      <c r="V7973">
        <v>919</v>
      </c>
      <c r="W7973">
        <v>11</v>
      </c>
      <c r="X7973">
        <v>0.39</v>
      </c>
      <c r="Y7973">
        <v>11</v>
      </c>
      <c r="Z7973">
        <v>0</v>
      </c>
      <c r="AA7973">
        <v>5.3999999999999999E-2</v>
      </c>
      <c r="AB7973">
        <v>26</v>
      </c>
      <c r="AC7973">
        <v>40</v>
      </c>
      <c r="AD7973">
        <v>11.4</v>
      </c>
      <c r="AE7973">
        <v>25.6</v>
      </c>
      <c r="AF7973">
        <v>7.57</v>
      </c>
      <c r="AG7973">
        <v>7.1999999999999995E-2</v>
      </c>
      <c r="AH7973" t="s">
        <v>337</v>
      </c>
      <c r="AI7973" t="s">
        <v>337</v>
      </c>
      <c r="AJ7973">
        <v>0</v>
      </c>
      <c r="AK7973">
        <v>117</v>
      </c>
      <c r="AL7973">
        <v>1</v>
      </c>
      <c r="AM7973">
        <v>100</v>
      </c>
      <c r="AN7973">
        <v>5</v>
      </c>
    </row>
    <row r="7974" spans="1:40" x14ac:dyDescent="0.25">
      <c r="A7974" s="34">
        <v>40770</v>
      </c>
      <c r="B7974" s="220">
        <v>0.55555555555555558</v>
      </c>
      <c r="C7974">
        <v>34</v>
      </c>
      <c r="D7974">
        <v>34</v>
      </c>
      <c r="E7974">
        <v>33.9</v>
      </c>
      <c r="F7974">
        <v>32</v>
      </c>
      <c r="G7974">
        <v>15</v>
      </c>
      <c r="H7974">
        <v>3</v>
      </c>
      <c r="I7974" t="s">
        <v>338</v>
      </c>
      <c r="J7974">
        <v>0.25</v>
      </c>
      <c r="K7974">
        <v>9</v>
      </c>
      <c r="L7974" t="s">
        <v>338</v>
      </c>
      <c r="M7974">
        <v>34</v>
      </c>
      <c r="N7974">
        <v>34.200000000000003</v>
      </c>
      <c r="O7974">
        <v>34.200000000000003</v>
      </c>
      <c r="P7974" t="s">
        <v>337</v>
      </c>
      <c r="Q7974">
        <v>752.2</v>
      </c>
      <c r="R7974">
        <v>0</v>
      </c>
      <c r="S7974">
        <v>0</v>
      </c>
      <c r="T7974">
        <v>921</v>
      </c>
      <c r="U7974">
        <v>6.6</v>
      </c>
      <c r="V7974">
        <v>925</v>
      </c>
      <c r="W7974">
        <v>11.1</v>
      </c>
      <c r="X7974">
        <v>0.4</v>
      </c>
      <c r="Y7974">
        <v>11.1</v>
      </c>
      <c r="Z7974">
        <v>0</v>
      </c>
      <c r="AA7974">
        <v>5.3999999999999999E-2</v>
      </c>
      <c r="AB7974">
        <v>26.1</v>
      </c>
      <c r="AC7974">
        <v>39</v>
      </c>
      <c r="AD7974">
        <v>11.1</v>
      </c>
      <c r="AE7974">
        <v>25.6</v>
      </c>
      <c r="AF7974">
        <v>7.47</v>
      </c>
      <c r="AG7974">
        <v>7.1999999999999995E-2</v>
      </c>
      <c r="AH7974" t="s">
        <v>337</v>
      </c>
      <c r="AI7974" t="s">
        <v>337</v>
      </c>
      <c r="AJ7974">
        <v>0</v>
      </c>
      <c r="AK7974">
        <v>117</v>
      </c>
      <c r="AL7974">
        <v>1</v>
      </c>
      <c r="AM7974">
        <v>100</v>
      </c>
      <c r="AN7974">
        <v>5</v>
      </c>
    </row>
    <row r="7975" spans="1:40" x14ac:dyDescent="0.25">
      <c r="A7975" s="34">
        <v>40770</v>
      </c>
      <c r="B7975" s="220">
        <v>0.55902777777777779</v>
      </c>
      <c r="C7975">
        <v>34.1</v>
      </c>
      <c r="D7975">
        <v>34.1</v>
      </c>
      <c r="E7975">
        <v>33.9</v>
      </c>
      <c r="F7975">
        <v>31</v>
      </c>
      <c r="G7975">
        <v>14.6</v>
      </c>
      <c r="H7975">
        <v>2</v>
      </c>
      <c r="I7975" t="s">
        <v>338</v>
      </c>
      <c r="J7975">
        <v>0.17</v>
      </c>
      <c r="K7975">
        <v>7</v>
      </c>
      <c r="L7975" t="s">
        <v>338</v>
      </c>
      <c r="M7975">
        <v>34.1</v>
      </c>
      <c r="N7975">
        <v>34.200000000000003</v>
      </c>
      <c r="O7975">
        <v>34.200000000000003</v>
      </c>
      <c r="P7975" t="s">
        <v>337</v>
      </c>
      <c r="Q7975">
        <v>752.1</v>
      </c>
      <c r="R7975">
        <v>0</v>
      </c>
      <c r="S7975">
        <v>0</v>
      </c>
      <c r="T7975">
        <v>926</v>
      </c>
      <c r="U7975">
        <v>6.64</v>
      </c>
      <c r="V7975">
        <v>928</v>
      </c>
      <c r="W7975">
        <v>11.1</v>
      </c>
      <c r="X7975">
        <v>0.4</v>
      </c>
      <c r="Y7975">
        <v>11.2</v>
      </c>
      <c r="Z7975">
        <v>0</v>
      </c>
      <c r="AA7975">
        <v>5.5E-2</v>
      </c>
      <c r="AB7975">
        <v>26.2</v>
      </c>
      <c r="AC7975">
        <v>39</v>
      </c>
      <c r="AD7975">
        <v>11.2</v>
      </c>
      <c r="AE7975">
        <v>25.7</v>
      </c>
      <c r="AF7975">
        <v>7.47</v>
      </c>
      <c r="AG7975">
        <v>7.1900000000000006E-2</v>
      </c>
      <c r="AH7975" t="s">
        <v>337</v>
      </c>
      <c r="AI7975" t="s">
        <v>337</v>
      </c>
      <c r="AJ7975">
        <v>0</v>
      </c>
      <c r="AK7975">
        <v>117</v>
      </c>
      <c r="AL7975">
        <v>1</v>
      </c>
      <c r="AM7975">
        <v>100</v>
      </c>
      <c r="AN7975">
        <v>5</v>
      </c>
    </row>
    <row r="7976" spans="1:40" x14ac:dyDescent="0.25">
      <c r="A7976" s="34">
        <v>40770</v>
      </c>
      <c r="B7976" s="220">
        <v>0.5625</v>
      </c>
      <c r="C7976">
        <v>34.200000000000003</v>
      </c>
      <c r="D7976">
        <v>34.200000000000003</v>
      </c>
      <c r="E7976">
        <v>34.1</v>
      </c>
      <c r="F7976">
        <v>31</v>
      </c>
      <c r="G7976">
        <v>14.6</v>
      </c>
      <c r="H7976">
        <v>6</v>
      </c>
      <c r="I7976" t="s">
        <v>340</v>
      </c>
      <c r="J7976">
        <v>0.5</v>
      </c>
      <c r="K7976">
        <v>10</v>
      </c>
      <c r="L7976" t="s">
        <v>340</v>
      </c>
      <c r="M7976">
        <v>34.200000000000003</v>
      </c>
      <c r="N7976">
        <v>34.200000000000003</v>
      </c>
      <c r="O7976">
        <v>34.200000000000003</v>
      </c>
      <c r="P7976" t="s">
        <v>337</v>
      </c>
      <c r="Q7976">
        <v>752.1</v>
      </c>
      <c r="R7976">
        <v>0</v>
      </c>
      <c r="S7976">
        <v>0</v>
      </c>
      <c r="T7976">
        <v>928</v>
      </c>
      <c r="U7976">
        <v>6.65</v>
      </c>
      <c r="V7976">
        <v>928</v>
      </c>
      <c r="W7976">
        <v>11.3</v>
      </c>
      <c r="X7976">
        <v>0.4</v>
      </c>
      <c r="Y7976">
        <v>11.3</v>
      </c>
      <c r="Z7976">
        <v>0</v>
      </c>
      <c r="AA7976">
        <v>5.5E-2</v>
      </c>
      <c r="AB7976">
        <v>26.2</v>
      </c>
      <c r="AC7976">
        <v>39</v>
      </c>
      <c r="AD7976">
        <v>11.2</v>
      </c>
      <c r="AE7976">
        <v>25.7</v>
      </c>
      <c r="AF7976">
        <v>7.47</v>
      </c>
      <c r="AG7976">
        <v>7.1900000000000006E-2</v>
      </c>
      <c r="AH7976" t="s">
        <v>337</v>
      </c>
      <c r="AI7976" t="s">
        <v>337</v>
      </c>
      <c r="AJ7976">
        <v>0</v>
      </c>
      <c r="AK7976">
        <v>117</v>
      </c>
      <c r="AL7976">
        <v>1</v>
      </c>
      <c r="AM7976">
        <v>100</v>
      </c>
      <c r="AN7976">
        <v>5</v>
      </c>
    </row>
    <row r="7977" spans="1:40" x14ac:dyDescent="0.25">
      <c r="A7977" s="34">
        <v>40770</v>
      </c>
      <c r="B7977" s="220">
        <v>0.56597222222222221</v>
      </c>
      <c r="C7977">
        <v>34</v>
      </c>
      <c r="D7977">
        <v>34.200000000000003</v>
      </c>
      <c r="E7977">
        <v>34</v>
      </c>
      <c r="F7977">
        <v>31</v>
      </c>
      <c r="G7977">
        <v>14.5</v>
      </c>
      <c r="H7977">
        <v>3</v>
      </c>
      <c r="I7977" t="s">
        <v>338</v>
      </c>
      <c r="J7977">
        <v>0.25</v>
      </c>
      <c r="K7977">
        <v>5</v>
      </c>
      <c r="L7977" t="s">
        <v>338</v>
      </c>
      <c r="M7977">
        <v>34</v>
      </c>
      <c r="N7977">
        <v>34</v>
      </c>
      <c r="O7977">
        <v>34</v>
      </c>
      <c r="P7977" t="s">
        <v>337</v>
      </c>
      <c r="Q7977">
        <v>752.1</v>
      </c>
      <c r="R7977">
        <v>0</v>
      </c>
      <c r="S7977">
        <v>0</v>
      </c>
      <c r="T7977">
        <v>928</v>
      </c>
      <c r="U7977">
        <v>6.65</v>
      </c>
      <c r="V7977">
        <v>930</v>
      </c>
      <c r="W7977">
        <v>11.3</v>
      </c>
      <c r="X7977">
        <v>0.4</v>
      </c>
      <c r="Y7977">
        <v>11.3</v>
      </c>
      <c r="Z7977">
        <v>0</v>
      </c>
      <c r="AA7977">
        <v>5.3999999999999999E-2</v>
      </c>
      <c r="AB7977">
        <v>26.3</v>
      </c>
      <c r="AC7977">
        <v>39</v>
      </c>
      <c r="AD7977">
        <v>11.2</v>
      </c>
      <c r="AE7977">
        <v>25.8</v>
      </c>
      <c r="AF7977">
        <v>7.46</v>
      </c>
      <c r="AG7977">
        <v>7.1900000000000006E-2</v>
      </c>
      <c r="AH7977" t="s">
        <v>337</v>
      </c>
      <c r="AI7977" t="s">
        <v>337</v>
      </c>
      <c r="AJ7977">
        <v>0</v>
      </c>
      <c r="AK7977">
        <v>117</v>
      </c>
      <c r="AL7977">
        <v>1</v>
      </c>
      <c r="AM7977">
        <v>100</v>
      </c>
      <c r="AN7977">
        <v>5</v>
      </c>
    </row>
    <row r="7978" spans="1:40" x14ac:dyDescent="0.25">
      <c r="A7978" s="34">
        <v>40770</v>
      </c>
      <c r="B7978" s="220">
        <v>0.56944444444444442</v>
      </c>
      <c r="C7978">
        <v>34.1</v>
      </c>
      <c r="D7978">
        <v>34.1</v>
      </c>
      <c r="E7978">
        <v>34</v>
      </c>
      <c r="F7978">
        <v>31</v>
      </c>
      <c r="G7978">
        <v>14.6</v>
      </c>
      <c r="H7978">
        <v>2</v>
      </c>
      <c r="I7978" t="s">
        <v>338</v>
      </c>
      <c r="J7978">
        <v>0.17</v>
      </c>
      <c r="K7978">
        <v>4</v>
      </c>
      <c r="L7978" t="s">
        <v>340</v>
      </c>
      <c r="M7978">
        <v>34.1</v>
      </c>
      <c r="N7978">
        <v>34.200000000000003</v>
      </c>
      <c r="O7978">
        <v>34.200000000000003</v>
      </c>
      <c r="P7978" t="s">
        <v>337</v>
      </c>
      <c r="Q7978">
        <v>752</v>
      </c>
      <c r="R7978">
        <v>0</v>
      </c>
      <c r="S7978">
        <v>0</v>
      </c>
      <c r="T7978">
        <v>931</v>
      </c>
      <c r="U7978">
        <v>6.67</v>
      </c>
      <c r="V7978">
        <v>932</v>
      </c>
      <c r="W7978">
        <v>11.3</v>
      </c>
      <c r="X7978">
        <v>0.4</v>
      </c>
      <c r="Y7978">
        <v>11.3</v>
      </c>
      <c r="Z7978">
        <v>0</v>
      </c>
      <c r="AA7978">
        <v>5.5E-2</v>
      </c>
      <c r="AB7978">
        <v>26.3</v>
      </c>
      <c r="AC7978">
        <v>39</v>
      </c>
      <c r="AD7978">
        <v>11.2</v>
      </c>
      <c r="AE7978">
        <v>25.8</v>
      </c>
      <c r="AF7978">
        <v>7.46</v>
      </c>
      <c r="AG7978">
        <v>7.1900000000000006E-2</v>
      </c>
      <c r="AH7978" t="s">
        <v>337</v>
      </c>
      <c r="AI7978" t="s">
        <v>337</v>
      </c>
      <c r="AJ7978">
        <v>0</v>
      </c>
      <c r="AK7978">
        <v>117</v>
      </c>
      <c r="AL7978">
        <v>1</v>
      </c>
      <c r="AM7978">
        <v>100</v>
      </c>
      <c r="AN7978">
        <v>5</v>
      </c>
    </row>
    <row r="7979" spans="1:40" x14ac:dyDescent="0.25">
      <c r="A7979" s="34">
        <v>40770</v>
      </c>
      <c r="B7979" s="220">
        <v>0.57291666666666663</v>
      </c>
      <c r="C7979">
        <v>34.6</v>
      </c>
      <c r="D7979">
        <v>34.6</v>
      </c>
      <c r="E7979">
        <v>34.1</v>
      </c>
      <c r="F7979">
        <v>31</v>
      </c>
      <c r="G7979">
        <v>15</v>
      </c>
      <c r="H7979">
        <v>2</v>
      </c>
      <c r="I7979" t="s">
        <v>351</v>
      </c>
      <c r="J7979">
        <v>0.17</v>
      </c>
      <c r="K7979">
        <v>6</v>
      </c>
      <c r="L7979" t="s">
        <v>349</v>
      </c>
      <c r="M7979">
        <v>34.6</v>
      </c>
      <c r="N7979">
        <v>34.799999999999997</v>
      </c>
      <c r="O7979">
        <v>34.799999999999997</v>
      </c>
      <c r="P7979" t="s">
        <v>337</v>
      </c>
      <c r="Q7979">
        <v>751.9</v>
      </c>
      <c r="R7979">
        <v>0</v>
      </c>
      <c r="S7979">
        <v>0</v>
      </c>
      <c r="T7979">
        <v>933</v>
      </c>
      <c r="U7979">
        <v>6.69</v>
      </c>
      <c r="V7979">
        <v>935</v>
      </c>
      <c r="W7979">
        <v>11.3</v>
      </c>
      <c r="X7979">
        <v>0.4</v>
      </c>
      <c r="Y7979">
        <v>11.3</v>
      </c>
      <c r="Z7979">
        <v>0</v>
      </c>
      <c r="AA7979">
        <v>5.6000000000000001E-2</v>
      </c>
      <c r="AB7979">
        <v>26.4</v>
      </c>
      <c r="AC7979">
        <v>39</v>
      </c>
      <c r="AD7979">
        <v>11.3</v>
      </c>
      <c r="AE7979">
        <v>25.8</v>
      </c>
      <c r="AF7979">
        <v>7.46</v>
      </c>
      <c r="AG7979">
        <v>7.1800000000000003E-2</v>
      </c>
      <c r="AH7979" t="s">
        <v>337</v>
      </c>
      <c r="AI7979" t="s">
        <v>337</v>
      </c>
      <c r="AJ7979">
        <v>0</v>
      </c>
      <c r="AK7979">
        <v>117</v>
      </c>
      <c r="AL7979">
        <v>1</v>
      </c>
      <c r="AM7979">
        <v>100</v>
      </c>
      <c r="AN7979">
        <v>5</v>
      </c>
    </row>
    <row r="7980" spans="1:40" x14ac:dyDescent="0.25">
      <c r="A7980" s="34">
        <v>40770</v>
      </c>
      <c r="B7980" s="220">
        <v>0.57638888888888895</v>
      </c>
      <c r="C7980">
        <v>34.9</v>
      </c>
      <c r="D7980">
        <v>34.9</v>
      </c>
      <c r="E7980">
        <v>34.6</v>
      </c>
      <c r="F7980">
        <v>32</v>
      </c>
      <c r="G7980">
        <v>15.7</v>
      </c>
      <c r="H7980">
        <v>3</v>
      </c>
      <c r="I7980" t="s">
        <v>349</v>
      </c>
      <c r="J7980">
        <v>0.25</v>
      </c>
      <c r="K7980">
        <v>7</v>
      </c>
      <c r="L7980" t="s">
        <v>340</v>
      </c>
      <c r="M7980">
        <v>34.9</v>
      </c>
      <c r="N7980">
        <v>35.4</v>
      </c>
      <c r="O7980">
        <v>35.4</v>
      </c>
      <c r="P7980" t="s">
        <v>337</v>
      </c>
      <c r="Q7980">
        <v>751.9</v>
      </c>
      <c r="R7980">
        <v>0</v>
      </c>
      <c r="S7980">
        <v>0</v>
      </c>
      <c r="T7980">
        <v>935</v>
      </c>
      <c r="U7980">
        <v>6.7</v>
      </c>
      <c r="V7980">
        <v>935</v>
      </c>
      <c r="W7980">
        <v>11.3</v>
      </c>
      <c r="X7980">
        <v>0.4</v>
      </c>
      <c r="Y7980">
        <v>11.3</v>
      </c>
      <c r="Z7980">
        <v>0</v>
      </c>
      <c r="AA7980">
        <v>5.7000000000000002E-2</v>
      </c>
      <c r="AB7980">
        <v>26.5</v>
      </c>
      <c r="AC7980">
        <v>39</v>
      </c>
      <c r="AD7980">
        <v>11.4</v>
      </c>
      <c r="AE7980">
        <v>25.9</v>
      </c>
      <c r="AF7980">
        <v>7.46</v>
      </c>
      <c r="AG7980">
        <v>7.1800000000000003E-2</v>
      </c>
      <c r="AH7980" t="s">
        <v>337</v>
      </c>
      <c r="AI7980" t="s">
        <v>337</v>
      </c>
      <c r="AJ7980">
        <v>0</v>
      </c>
      <c r="AK7980">
        <v>117</v>
      </c>
      <c r="AL7980">
        <v>1</v>
      </c>
      <c r="AM7980">
        <v>100</v>
      </c>
      <c r="AN7980">
        <v>5</v>
      </c>
    </row>
    <row r="7981" spans="1:40" x14ac:dyDescent="0.25">
      <c r="A7981" s="34">
        <v>40770</v>
      </c>
      <c r="B7981" s="220">
        <v>0.57986111111111105</v>
      </c>
      <c r="C7981">
        <v>35</v>
      </c>
      <c r="D7981">
        <v>35</v>
      </c>
      <c r="E7981">
        <v>34.9</v>
      </c>
      <c r="F7981">
        <v>29</v>
      </c>
      <c r="G7981">
        <v>14.3</v>
      </c>
      <c r="H7981">
        <v>4</v>
      </c>
      <c r="I7981" t="s">
        <v>340</v>
      </c>
      <c r="J7981">
        <v>0.33</v>
      </c>
      <c r="K7981">
        <v>7</v>
      </c>
      <c r="L7981" t="s">
        <v>340</v>
      </c>
      <c r="M7981">
        <v>35</v>
      </c>
      <c r="N7981">
        <v>35</v>
      </c>
      <c r="O7981">
        <v>35</v>
      </c>
      <c r="P7981" t="s">
        <v>337</v>
      </c>
      <c r="Q7981">
        <v>751.9</v>
      </c>
      <c r="R7981">
        <v>0</v>
      </c>
      <c r="S7981">
        <v>0</v>
      </c>
      <c r="T7981">
        <v>936</v>
      </c>
      <c r="U7981">
        <v>6.71</v>
      </c>
      <c r="V7981">
        <v>937</v>
      </c>
      <c r="W7981">
        <v>11.4</v>
      </c>
      <c r="X7981">
        <v>0.41</v>
      </c>
      <c r="Y7981">
        <v>11.4</v>
      </c>
      <c r="Z7981">
        <v>0</v>
      </c>
      <c r="AA7981">
        <v>5.8000000000000003E-2</v>
      </c>
      <c r="AB7981">
        <v>26.6</v>
      </c>
      <c r="AC7981">
        <v>39</v>
      </c>
      <c r="AD7981">
        <v>11.5</v>
      </c>
      <c r="AE7981">
        <v>26</v>
      </c>
      <c r="AF7981">
        <v>7.45</v>
      </c>
      <c r="AG7981">
        <v>7.1800000000000003E-2</v>
      </c>
      <c r="AH7981" t="s">
        <v>337</v>
      </c>
      <c r="AI7981" t="s">
        <v>337</v>
      </c>
      <c r="AJ7981">
        <v>0</v>
      </c>
      <c r="AK7981">
        <v>118</v>
      </c>
      <c r="AL7981">
        <v>1</v>
      </c>
      <c r="AM7981">
        <v>100</v>
      </c>
      <c r="AN7981">
        <v>5</v>
      </c>
    </row>
    <row r="7982" spans="1:40" x14ac:dyDescent="0.25">
      <c r="A7982" s="34">
        <v>40770</v>
      </c>
      <c r="B7982" s="220">
        <v>0.58333333333333337</v>
      </c>
      <c r="C7982">
        <v>35.1</v>
      </c>
      <c r="D7982">
        <v>35.1</v>
      </c>
      <c r="E7982">
        <v>35</v>
      </c>
      <c r="F7982">
        <v>29</v>
      </c>
      <c r="G7982">
        <v>14.4</v>
      </c>
      <c r="H7982">
        <v>2</v>
      </c>
      <c r="I7982" t="s">
        <v>340</v>
      </c>
      <c r="J7982">
        <v>0.17</v>
      </c>
      <c r="K7982">
        <v>7</v>
      </c>
      <c r="L7982" t="s">
        <v>349</v>
      </c>
      <c r="M7982">
        <v>35.1</v>
      </c>
      <c r="N7982">
        <v>35.1</v>
      </c>
      <c r="O7982">
        <v>35.1</v>
      </c>
      <c r="P7982" t="s">
        <v>337</v>
      </c>
      <c r="Q7982">
        <v>751.8</v>
      </c>
      <c r="R7982">
        <v>0</v>
      </c>
      <c r="S7982">
        <v>0</v>
      </c>
      <c r="T7982">
        <v>935</v>
      </c>
      <c r="U7982">
        <v>6.7</v>
      </c>
      <c r="V7982">
        <v>937</v>
      </c>
      <c r="W7982">
        <v>11.3</v>
      </c>
      <c r="X7982">
        <v>0.4</v>
      </c>
      <c r="Y7982">
        <v>11.4</v>
      </c>
      <c r="Z7982">
        <v>0</v>
      </c>
      <c r="AA7982">
        <v>5.8000000000000003E-2</v>
      </c>
      <c r="AB7982">
        <v>26.7</v>
      </c>
      <c r="AC7982">
        <v>39</v>
      </c>
      <c r="AD7982">
        <v>11.6</v>
      </c>
      <c r="AE7982">
        <v>26.1</v>
      </c>
      <c r="AF7982">
        <v>7.45</v>
      </c>
      <c r="AG7982">
        <v>7.17E-2</v>
      </c>
      <c r="AH7982" t="s">
        <v>337</v>
      </c>
      <c r="AI7982" t="s">
        <v>337</v>
      </c>
      <c r="AJ7982">
        <v>2.8000000000000001E-2</v>
      </c>
      <c r="AK7982">
        <v>117</v>
      </c>
      <c r="AL7982">
        <v>1</v>
      </c>
      <c r="AM7982">
        <v>100</v>
      </c>
      <c r="AN7982">
        <v>5</v>
      </c>
    </row>
    <row r="7983" spans="1:40" x14ac:dyDescent="0.25">
      <c r="A7983" s="34">
        <v>40770</v>
      </c>
      <c r="B7983" s="220">
        <v>0.58680555555555558</v>
      </c>
      <c r="C7983">
        <v>35.200000000000003</v>
      </c>
      <c r="D7983">
        <v>35.200000000000003</v>
      </c>
      <c r="E7983">
        <v>35.1</v>
      </c>
      <c r="F7983">
        <v>30</v>
      </c>
      <c r="G7983">
        <v>15</v>
      </c>
      <c r="H7983">
        <v>3</v>
      </c>
      <c r="I7983" t="s">
        <v>351</v>
      </c>
      <c r="J7983">
        <v>0.25</v>
      </c>
      <c r="K7983">
        <v>5</v>
      </c>
      <c r="L7983" t="s">
        <v>350</v>
      </c>
      <c r="M7983">
        <v>35.200000000000003</v>
      </c>
      <c r="N7983">
        <v>35.4</v>
      </c>
      <c r="O7983">
        <v>35.4</v>
      </c>
      <c r="P7983" t="s">
        <v>337</v>
      </c>
      <c r="Q7983">
        <v>751.7</v>
      </c>
      <c r="R7983">
        <v>0</v>
      </c>
      <c r="S7983">
        <v>0</v>
      </c>
      <c r="T7983">
        <v>935</v>
      </c>
      <c r="U7983">
        <v>6.7</v>
      </c>
      <c r="V7983">
        <v>937</v>
      </c>
      <c r="W7983">
        <v>11.3</v>
      </c>
      <c r="X7983">
        <v>0.4</v>
      </c>
      <c r="Y7983">
        <v>11.3</v>
      </c>
      <c r="Z7983">
        <v>0</v>
      </c>
      <c r="AA7983">
        <v>5.8000000000000003E-2</v>
      </c>
      <c r="AB7983">
        <v>26.8</v>
      </c>
      <c r="AC7983">
        <v>39</v>
      </c>
      <c r="AD7983">
        <v>11.7</v>
      </c>
      <c r="AE7983">
        <v>26.2</v>
      </c>
      <c r="AF7983">
        <v>7.44</v>
      </c>
      <c r="AG7983">
        <v>7.17E-2</v>
      </c>
      <c r="AH7983" t="s">
        <v>337</v>
      </c>
      <c r="AI7983" t="s">
        <v>337</v>
      </c>
      <c r="AJ7983">
        <v>0</v>
      </c>
      <c r="AK7983">
        <v>117</v>
      </c>
      <c r="AL7983">
        <v>1</v>
      </c>
      <c r="AM7983">
        <v>100</v>
      </c>
      <c r="AN7983">
        <v>5</v>
      </c>
    </row>
    <row r="7984" spans="1:40" x14ac:dyDescent="0.25">
      <c r="A7984" s="34">
        <v>40770</v>
      </c>
      <c r="B7984" s="220">
        <v>0.59027777777777779</v>
      </c>
      <c r="C7984">
        <v>35.299999999999997</v>
      </c>
      <c r="D7984">
        <v>35.299999999999997</v>
      </c>
      <c r="E7984">
        <v>35.200000000000003</v>
      </c>
      <c r="F7984">
        <v>29</v>
      </c>
      <c r="G7984">
        <v>14.6</v>
      </c>
      <c r="H7984">
        <v>3</v>
      </c>
      <c r="I7984" t="s">
        <v>351</v>
      </c>
      <c r="J7984">
        <v>0.25</v>
      </c>
      <c r="K7984">
        <v>8</v>
      </c>
      <c r="L7984" t="s">
        <v>351</v>
      </c>
      <c r="M7984">
        <v>35.299999999999997</v>
      </c>
      <c r="N7984">
        <v>35.4</v>
      </c>
      <c r="O7984">
        <v>35.4</v>
      </c>
      <c r="P7984" t="s">
        <v>337</v>
      </c>
      <c r="Q7984">
        <v>751.6</v>
      </c>
      <c r="R7984">
        <v>0</v>
      </c>
      <c r="S7984">
        <v>0</v>
      </c>
      <c r="T7984">
        <v>933</v>
      </c>
      <c r="U7984">
        <v>6.69</v>
      </c>
      <c r="V7984">
        <v>935</v>
      </c>
      <c r="W7984">
        <v>11.3</v>
      </c>
      <c r="X7984">
        <v>0.4</v>
      </c>
      <c r="Y7984">
        <v>11.3</v>
      </c>
      <c r="Z7984">
        <v>0</v>
      </c>
      <c r="AA7984">
        <v>5.8999999999999997E-2</v>
      </c>
      <c r="AB7984">
        <v>26.9</v>
      </c>
      <c r="AC7984">
        <v>39</v>
      </c>
      <c r="AD7984">
        <v>11.8</v>
      </c>
      <c r="AE7984">
        <v>26.3</v>
      </c>
      <c r="AF7984">
        <v>7.44</v>
      </c>
      <c r="AG7984">
        <v>7.17E-2</v>
      </c>
      <c r="AH7984" t="s">
        <v>337</v>
      </c>
      <c r="AI7984" t="s">
        <v>337</v>
      </c>
      <c r="AJ7984">
        <v>0</v>
      </c>
      <c r="AK7984">
        <v>117</v>
      </c>
      <c r="AL7984">
        <v>1</v>
      </c>
      <c r="AM7984">
        <v>100</v>
      </c>
      <c r="AN7984">
        <v>5</v>
      </c>
    </row>
    <row r="7985" spans="1:40" x14ac:dyDescent="0.25">
      <c r="A7985" s="34">
        <v>40770</v>
      </c>
      <c r="B7985" s="220">
        <v>0.59375</v>
      </c>
      <c r="C7985">
        <v>35.6</v>
      </c>
      <c r="D7985">
        <v>35.6</v>
      </c>
      <c r="E7985">
        <v>35.299999999999997</v>
      </c>
      <c r="F7985">
        <v>28</v>
      </c>
      <c r="G7985">
        <v>14.2</v>
      </c>
      <c r="H7985">
        <v>3</v>
      </c>
      <c r="I7985" t="s">
        <v>340</v>
      </c>
      <c r="J7985">
        <v>0.25</v>
      </c>
      <c r="K7985">
        <v>7</v>
      </c>
      <c r="L7985" t="s">
        <v>340</v>
      </c>
      <c r="M7985">
        <v>35.6</v>
      </c>
      <c r="N7985">
        <v>35.6</v>
      </c>
      <c r="O7985">
        <v>35.6</v>
      </c>
      <c r="P7985" t="s">
        <v>337</v>
      </c>
      <c r="Q7985">
        <v>751.5</v>
      </c>
      <c r="R7985">
        <v>0</v>
      </c>
      <c r="S7985">
        <v>0</v>
      </c>
      <c r="T7985">
        <v>933</v>
      </c>
      <c r="U7985">
        <v>6.69</v>
      </c>
      <c r="V7985">
        <v>933</v>
      </c>
      <c r="W7985">
        <v>11.3</v>
      </c>
      <c r="X7985">
        <v>0.4</v>
      </c>
      <c r="Y7985">
        <v>11.4</v>
      </c>
      <c r="Z7985">
        <v>0</v>
      </c>
      <c r="AA7985">
        <v>0.06</v>
      </c>
      <c r="AB7985">
        <v>27</v>
      </c>
      <c r="AC7985">
        <v>39</v>
      </c>
      <c r="AD7985">
        <v>11.9</v>
      </c>
      <c r="AE7985">
        <v>26.4</v>
      </c>
      <c r="AF7985">
        <v>7.44</v>
      </c>
      <c r="AG7985">
        <v>7.1599999999999997E-2</v>
      </c>
      <c r="AH7985" t="s">
        <v>337</v>
      </c>
      <c r="AI7985" t="s">
        <v>337</v>
      </c>
      <c r="AJ7985">
        <v>0</v>
      </c>
      <c r="AK7985">
        <v>117</v>
      </c>
      <c r="AL7985">
        <v>1</v>
      </c>
      <c r="AM7985">
        <v>100</v>
      </c>
      <c r="AN7985">
        <v>5</v>
      </c>
    </row>
    <row r="7986" spans="1:40" x14ac:dyDescent="0.25">
      <c r="A7986" s="34">
        <v>40770</v>
      </c>
      <c r="B7986" s="220">
        <v>0.59722222222222221</v>
      </c>
      <c r="C7986">
        <v>35.299999999999997</v>
      </c>
      <c r="D7986">
        <v>35.6</v>
      </c>
      <c r="E7986">
        <v>35.299999999999997</v>
      </c>
      <c r="F7986">
        <v>27</v>
      </c>
      <c r="G7986">
        <v>13.5</v>
      </c>
      <c r="H7986">
        <v>5</v>
      </c>
      <c r="I7986" t="s">
        <v>338</v>
      </c>
      <c r="J7986">
        <v>0.42</v>
      </c>
      <c r="K7986">
        <v>9</v>
      </c>
      <c r="L7986" t="s">
        <v>340</v>
      </c>
      <c r="M7986">
        <v>35.299999999999997</v>
      </c>
      <c r="N7986">
        <v>35.1</v>
      </c>
      <c r="O7986">
        <v>35.1</v>
      </c>
      <c r="P7986" t="s">
        <v>337</v>
      </c>
      <c r="Q7986">
        <v>751.5</v>
      </c>
      <c r="R7986">
        <v>0</v>
      </c>
      <c r="S7986">
        <v>0</v>
      </c>
      <c r="T7986">
        <v>932</v>
      </c>
      <c r="U7986">
        <v>6.68</v>
      </c>
      <c r="V7986">
        <v>933</v>
      </c>
      <c r="W7986">
        <v>11.3</v>
      </c>
      <c r="X7986">
        <v>0.4</v>
      </c>
      <c r="Y7986">
        <v>11.3</v>
      </c>
      <c r="Z7986">
        <v>0</v>
      </c>
      <c r="AA7986">
        <v>5.8999999999999997E-2</v>
      </c>
      <c r="AB7986">
        <v>27</v>
      </c>
      <c r="AC7986">
        <v>39</v>
      </c>
      <c r="AD7986">
        <v>11.9</v>
      </c>
      <c r="AE7986">
        <v>26.4</v>
      </c>
      <c r="AF7986">
        <v>7.44</v>
      </c>
      <c r="AG7986">
        <v>7.1599999999999997E-2</v>
      </c>
      <c r="AH7986" t="s">
        <v>337</v>
      </c>
      <c r="AI7986" t="s">
        <v>337</v>
      </c>
      <c r="AJ7986">
        <v>0</v>
      </c>
      <c r="AK7986">
        <v>117</v>
      </c>
      <c r="AL7986">
        <v>1</v>
      </c>
      <c r="AM7986">
        <v>100</v>
      </c>
      <c r="AN7986">
        <v>5</v>
      </c>
    </row>
    <row r="7987" spans="1:40" x14ac:dyDescent="0.25">
      <c r="A7987" s="34">
        <v>40770</v>
      </c>
      <c r="B7987" s="220">
        <v>0.60069444444444442</v>
      </c>
      <c r="C7987">
        <v>35.200000000000003</v>
      </c>
      <c r="D7987">
        <v>35.299999999999997</v>
      </c>
      <c r="E7987">
        <v>35.200000000000003</v>
      </c>
      <c r="F7987">
        <v>28</v>
      </c>
      <c r="G7987">
        <v>13.9</v>
      </c>
      <c r="H7987">
        <v>4</v>
      </c>
      <c r="I7987" t="s">
        <v>338</v>
      </c>
      <c r="J7987">
        <v>0.33</v>
      </c>
      <c r="K7987">
        <v>8</v>
      </c>
      <c r="L7987" t="s">
        <v>340</v>
      </c>
      <c r="M7987">
        <v>35.200000000000003</v>
      </c>
      <c r="N7987">
        <v>35</v>
      </c>
      <c r="O7987">
        <v>35</v>
      </c>
      <c r="P7987" t="s">
        <v>337</v>
      </c>
      <c r="Q7987">
        <v>751.4</v>
      </c>
      <c r="R7987">
        <v>0</v>
      </c>
      <c r="S7987">
        <v>0</v>
      </c>
      <c r="T7987">
        <v>929</v>
      </c>
      <c r="U7987">
        <v>6.66</v>
      </c>
      <c r="V7987">
        <v>930</v>
      </c>
      <c r="W7987">
        <v>11.2</v>
      </c>
      <c r="X7987">
        <v>0.4</v>
      </c>
      <c r="Y7987">
        <v>11.3</v>
      </c>
      <c r="Z7987">
        <v>0</v>
      </c>
      <c r="AA7987">
        <v>5.8000000000000003E-2</v>
      </c>
      <c r="AB7987">
        <v>27.1</v>
      </c>
      <c r="AC7987">
        <v>39</v>
      </c>
      <c r="AD7987">
        <v>12</v>
      </c>
      <c r="AE7987">
        <v>26.5</v>
      </c>
      <c r="AF7987">
        <v>7.43</v>
      </c>
      <c r="AG7987">
        <v>7.1599999999999997E-2</v>
      </c>
      <c r="AH7987" t="s">
        <v>337</v>
      </c>
      <c r="AI7987" t="s">
        <v>337</v>
      </c>
      <c r="AJ7987">
        <v>0</v>
      </c>
      <c r="AK7987">
        <v>117</v>
      </c>
      <c r="AL7987">
        <v>1</v>
      </c>
      <c r="AM7987">
        <v>100</v>
      </c>
      <c r="AN7987">
        <v>5</v>
      </c>
    </row>
    <row r="7988" spans="1:40" x14ac:dyDescent="0.25">
      <c r="A7988" s="34">
        <v>40770</v>
      </c>
      <c r="B7988" s="220">
        <v>0.60416666666666663</v>
      </c>
      <c r="C7988">
        <v>35.299999999999997</v>
      </c>
      <c r="D7988">
        <v>35.299999999999997</v>
      </c>
      <c r="E7988">
        <v>35.200000000000003</v>
      </c>
      <c r="F7988">
        <v>27</v>
      </c>
      <c r="G7988">
        <v>13.4</v>
      </c>
      <c r="H7988">
        <v>4</v>
      </c>
      <c r="I7988" t="s">
        <v>340</v>
      </c>
      <c r="J7988">
        <v>0.33</v>
      </c>
      <c r="K7988">
        <v>7</v>
      </c>
      <c r="L7988" t="s">
        <v>349</v>
      </c>
      <c r="M7988">
        <v>35.299999999999997</v>
      </c>
      <c r="N7988">
        <v>35</v>
      </c>
      <c r="O7988">
        <v>35</v>
      </c>
      <c r="P7988" t="s">
        <v>337</v>
      </c>
      <c r="Q7988">
        <v>751.3</v>
      </c>
      <c r="R7988">
        <v>0</v>
      </c>
      <c r="S7988">
        <v>0</v>
      </c>
      <c r="T7988">
        <v>928</v>
      </c>
      <c r="U7988">
        <v>6.65</v>
      </c>
      <c r="V7988">
        <v>930</v>
      </c>
      <c r="W7988">
        <v>11.2</v>
      </c>
      <c r="X7988">
        <v>0.4</v>
      </c>
      <c r="Y7988">
        <v>11.2</v>
      </c>
      <c r="Z7988">
        <v>0</v>
      </c>
      <c r="AA7988">
        <v>5.8999999999999997E-2</v>
      </c>
      <c r="AB7988">
        <v>27.2</v>
      </c>
      <c r="AC7988">
        <v>39</v>
      </c>
      <c r="AD7988">
        <v>12.1</v>
      </c>
      <c r="AE7988">
        <v>26.6</v>
      </c>
      <c r="AF7988">
        <v>7.43</v>
      </c>
      <c r="AG7988">
        <v>7.1499999999999994E-2</v>
      </c>
      <c r="AH7988" t="s">
        <v>337</v>
      </c>
      <c r="AI7988" t="s">
        <v>337</v>
      </c>
      <c r="AJ7988">
        <v>0</v>
      </c>
      <c r="AK7988">
        <v>117</v>
      </c>
      <c r="AL7988">
        <v>1</v>
      </c>
      <c r="AM7988">
        <v>100</v>
      </c>
      <c r="AN7988">
        <v>5</v>
      </c>
    </row>
    <row r="7989" spans="1:40" x14ac:dyDescent="0.25">
      <c r="A7989" s="34">
        <v>40770</v>
      </c>
      <c r="B7989" s="220">
        <v>0.60763888888888895</v>
      </c>
      <c r="C7989">
        <v>35.6</v>
      </c>
      <c r="D7989">
        <v>35.6</v>
      </c>
      <c r="E7989">
        <v>35.299999999999997</v>
      </c>
      <c r="F7989">
        <v>27</v>
      </c>
      <c r="G7989">
        <v>13.7</v>
      </c>
      <c r="H7989">
        <v>4</v>
      </c>
      <c r="I7989" t="s">
        <v>351</v>
      </c>
      <c r="J7989">
        <v>0.33</v>
      </c>
      <c r="K7989">
        <v>7</v>
      </c>
      <c r="L7989" t="s">
        <v>351</v>
      </c>
      <c r="M7989">
        <v>35.6</v>
      </c>
      <c r="N7989">
        <v>35.299999999999997</v>
      </c>
      <c r="O7989">
        <v>35.299999999999997</v>
      </c>
      <c r="P7989" t="s">
        <v>337</v>
      </c>
      <c r="Q7989">
        <v>751.3</v>
      </c>
      <c r="R7989">
        <v>0</v>
      </c>
      <c r="S7989">
        <v>0</v>
      </c>
      <c r="T7989">
        <v>924</v>
      </c>
      <c r="U7989">
        <v>6.62</v>
      </c>
      <c r="V7989">
        <v>926</v>
      </c>
      <c r="W7989">
        <v>11.1</v>
      </c>
      <c r="X7989">
        <v>0.4</v>
      </c>
      <c r="Y7989">
        <v>11.1</v>
      </c>
      <c r="Z7989">
        <v>0</v>
      </c>
      <c r="AA7989">
        <v>0.06</v>
      </c>
      <c r="AB7989">
        <v>27.2</v>
      </c>
      <c r="AC7989">
        <v>39</v>
      </c>
      <c r="AD7989">
        <v>12.1</v>
      </c>
      <c r="AE7989">
        <v>26.6</v>
      </c>
      <c r="AF7989">
        <v>7.43</v>
      </c>
      <c r="AG7989">
        <v>7.1499999999999994E-2</v>
      </c>
      <c r="AH7989" t="s">
        <v>337</v>
      </c>
      <c r="AI7989" t="s">
        <v>337</v>
      </c>
      <c r="AJ7989">
        <v>0</v>
      </c>
      <c r="AK7989">
        <v>116</v>
      </c>
      <c r="AL7989">
        <v>1</v>
      </c>
      <c r="AM7989">
        <v>100</v>
      </c>
      <c r="AN7989">
        <v>5</v>
      </c>
    </row>
    <row r="7990" spans="1:40" x14ac:dyDescent="0.25">
      <c r="A7990" s="34">
        <v>40770</v>
      </c>
      <c r="B7990" s="220">
        <v>0.61111111111111105</v>
      </c>
      <c r="C7990">
        <v>35.6</v>
      </c>
      <c r="D7990">
        <v>35.6</v>
      </c>
      <c r="E7990">
        <v>35.5</v>
      </c>
      <c r="F7990">
        <v>27</v>
      </c>
      <c r="G7990">
        <v>13.7</v>
      </c>
      <c r="H7990">
        <v>3</v>
      </c>
      <c r="I7990" t="s">
        <v>351</v>
      </c>
      <c r="J7990">
        <v>0.25</v>
      </c>
      <c r="K7990">
        <v>5</v>
      </c>
      <c r="L7990" t="s">
        <v>351</v>
      </c>
      <c r="M7990">
        <v>35.6</v>
      </c>
      <c r="N7990">
        <v>35.299999999999997</v>
      </c>
      <c r="O7990">
        <v>35.299999999999997</v>
      </c>
      <c r="P7990" t="s">
        <v>337</v>
      </c>
      <c r="Q7990">
        <v>751.2</v>
      </c>
      <c r="R7990">
        <v>0</v>
      </c>
      <c r="S7990">
        <v>0</v>
      </c>
      <c r="T7990">
        <v>922</v>
      </c>
      <c r="U7990">
        <v>6.61</v>
      </c>
      <c r="V7990">
        <v>923</v>
      </c>
      <c r="W7990">
        <v>11</v>
      </c>
      <c r="X7990">
        <v>0.39</v>
      </c>
      <c r="Y7990">
        <v>11</v>
      </c>
      <c r="Z7990">
        <v>0</v>
      </c>
      <c r="AA7990">
        <v>0.06</v>
      </c>
      <c r="AB7990">
        <v>27.3</v>
      </c>
      <c r="AC7990">
        <v>39</v>
      </c>
      <c r="AD7990">
        <v>12.2</v>
      </c>
      <c r="AE7990">
        <v>26.8</v>
      </c>
      <c r="AF7990">
        <v>7.43</v>
      </c>
      <c r="AG7990">
        <v>7.1499999999999994E-2</v>
      </c>
      <c r="AH7990" t="s">
        <v>337</v>
      </c>
      <c r="AI7990" t="s">
        <v>337</v>
      </c>
      <c r="AJ7990">
        <v>0</v>
      </c>
      <c r="AK7990">
        <v>117</v>
      </c>
      <c r="AL7990">
        <v>1</v>
      </c>
      <c r="AM7990">
        <v>100</v>
      </c>
      <c r="AN7990">
        <v>5</v>
      </c>
    </row>
    <row r="7991" spans="1:40" x14ac:dyDescent="0.25">
      <c r="A7991" s="34">
        <v>40770</v>
      </c>
      <c r="B7991" s="220">
        <v>0.61458333333333337</v>
      </c>
      <c r="C7991">
        <v>35.700000000000003</v>
      </c>
      <c r="D7991">
        <v>35.700000000000003</v>
      </c>
      <c r="E7991">
        <v>35.6</v>
      </c>
      <c r="F7991">
        <v>27</v>
      </c>
      <c r="G7991">
        <v>13.8</v>
      </c>
      <c r="H7991">
        <v>2</v>
      </c>
      <c r="I7991" t="s">
        <v>350</v>
      </c>
      <c r="J7991">
        <v>0.17</v>
      </c>
      <c r="K7991">
        <v>7</v>
      </c>
      <c r="L7991" t="s">
        <v>146</v>
      </c>
      <c r="M7991">
        <v>35.700000000000003</v>
      </c>
      <c r="N7991">
        <v>35.6</v>
      </c>
      <c r="O7991">
        <v>35.6</v>
      </c>
      <c r="P7991" t="s">
        <v>337</v>
      </c>
      <c r="Q7991">
        <v>751.1</v>
      </c>
      <c r="R7991">
        <v>0</v>
      </c>
      <c r="S7991">
        <v>0</v>
      </c>
      <c r="T7991">
        <v>919</v>
      </c>
      <c r="U7991">
        <v>6.59</v>
      </c>
      <c r="V7991">
        <v>921</v>
      </c>
      <c r="W7991">
        <v>10.9</v>
      </c>
      <c r="X7991">
        <v>0.39</v>
      </c>
      <c r="Y7991">
        <v>11</v>
      </c>
      <c r="Z7991">
        <v>0</v>
      </c>
      <c r="AA7991">
        <v>0.06</v>
      </c>
      <c r="AB7991">
        <v>27.3</v>
      </c>
      <c r="AC7991">
        <v>39</v>
      </c>
      <c r="AD7991">
        <v>12.2</v>
      </c>
      <c r="AE7991">
        <v>26.8</v>
      </c>
      <c r="AF7991">
        <v>7.43</v>
      </c>
      <c r="AG7991">
        <v>7.1499999999999994E-2</v>
      </c>
      <c r="AH7991" t="s">
        <v>337</v>
      </c>
      <c r="AI7991" t="s">
        <v>337</v>
      </c>
      <c r="AJ7991">
        <v>0</v>
      </c>
      <c r="AK7991">
        <v>114</v>
      </c>
      <c r="AL7991">
        <v>1</v>
      </c>
      <c r="AM7991">
        <v>100</v>
      </c>
      <c r="AN7991">
        <v>5</v>
      </c>
    </row>
    <row r="7992" spans="1:40" x14ac:dyDescent="0.25">
      <c r="A7992" s="34">
        <v>40770</v>
      </c>
      <c r="B7992" s="220">
        <v>0.61805555555555558</v>
      </c>
      <c r="C7992">
        <v>35.799999999999997</v>
      </c>
      <c r="D7992">
        <v>35.799999999999997</v>
      </c>
      <c r="E7992">
        <v>35.700000000000003</v>
      </c>
      <c r="F7992">
        <v>27</v>
      </c>
      <c r="G7992">
        <v>13.9</v>
      </c>
      <c r="H7992">
        <v>4</v>
      </c>
      <c r="I7992" t="s">
        <v>340</v>
      </c>
      <c r="J7992">
        <v>0.33</v>
      </c>
      <c r="K7992">
        <v>8</v>
      </c>
      <c r="L7992" t="s">
        <v>338</v>
      </c>
      <c r="M7992">
        <v>35.799999999999997</v>
      </c>
      <c r="N7992">
        <v>35.700000000000003</v>
      </c>
      <c r="O7992">
        <v>35.700000000000003</v>
      </c>
      <c r="P7992" t="s">
        <v>337</v>
      </c>
      <c r="Q7992">
        <v>751.1</v>
      </c>
      <c r="R7992">
        <v>0</v>
      </c>
      <c r="S7992">
        <v>0</v>
      </c>
      <c r="T7992">
        <v>913</v>
      </c>
      <c r="U7992">
        <v>6.54</v>
      </c>
      <c r="V7992">
        <v>916</v>
      </c>
      <c r="W7992">
        <v>10.8</v>
      </c>
      <c r="X7992">
        <v>0.39</v>
      </c>
      <c r="Y7992">
        <v>10.8</v>
      </c>
      <c r="Z7992">
        <v>0</v>
      </c>
      <c r="AA7992">
        <v>6.0999999999999999E-2</v>
      </c>
      <c r="AB7992">
        <v>27.4</v>
      </c>
      <c r="AC7992">
        <v>39</v>
      </c>
      <c r="AD7992">
        <v>12.3</v>
      </c>
      <c r="AE7992">
        <v>26.9</v>
      </c>
      <c r="AF7992">
        <v>7.42</v>
      </c>
      <c r="AG7992">
        <v>7.1499999999999994E-2</v>
      </c>
      <c r="AH7992" t="s">
        <v>337</v>
      </c>
      <c r="AI7992" t="s">
        <v>337</v>
      </c>
      <c r="AJ7992">
        <v>0</v>
      </c>
      <c r="AK7992">
        <v>117</v>
      </c>
      <c r="AL7992">
        <v>1</v>
      </c>
      <c r="AM7992">
        <v>100</v>
      </c>
      <c r="AN7992">
        <v>5</v>
      </c>
    </row>
    <row r="7993" spans="1:40" x14ac:dyDescent="0.25">
      <c r="A7993" s="34">
        <v>40770</v>
      </c>
      <c r="B7993" s="220">
        <v>0.62152777777777779</v>
      </c>
      <c r="C7993">
        <v>35.700000000000003</v>
      </c>
      <c r="D7993">
        <v>35.799999999999997</v>
      </c>
      <c r="E7993">
        <v>35.700000000000003</v>
      </c>
      <c r="F7993">
        <v>27</v>
      </c>
      <c r="G7993">
        <v>13.8</v>
      </c>
      <c r="H7993">
        <v>2</v>
      </c>
      <c r="I7993" t="s">
        <v>340</v>
      </c>
      <c r="J7993">
        <v>0.17</v>
      </c>
      <c r="K7993">
        <v>7</v>
      </c>
      <c r="L7993" t="s">
        <v>340</v>
      </c>
      <c r="M7993">
        <v>35.700000000000003</v>
      </c>
      <c r="N7993">
        <v>35.6</v>
      </c>
      <c r="O7993">
        <v>35.6</v>
      </c>
      <c r="P7993" t="s">
        <v>337</v>
      </c>
      <c r="Q7993">
        <v>751</v>
      </c>
      <c r="R7993">
        <v>0</v>
      </c>
      <c r="S7993">
        <v>0</v>
      </c>
      <c r="T7993">
        <v>907</v>
      </c>
      <c r="U7993">
        <v>6.5</v>
      </c>
      <c r="V7993">
        <v>909</v>
      </c>
      <c r="W7993">
        <v>10.6</v>
      </c>
      <c r="X7993">
        <v>0.38</v>
      </c>
      <c r="Y7993">
        <v>10.7</v>
      </c>
      <c r="Z7993">
        <v>0</v>
      </c>
      <c r="AA7993">
        <v>0.06</v>
      </c>
      <c r="AB7993">
        <v>27.6</v>
      </c>
      <c r="AC7993">
        <v>39</v>
      </c>
      <c r="AD7993">
        <v>12.4</v>
      </c>
      <c r="AE7993">
        <v>27.1</v>
      </c>
      <c r="AF7993">
        <v>7.42</v>
      </c>
      <c r="AG7993">
        <v>7.1400000000000005E-2</v>
      </c>
      <c r="AH7993" t="s">
        <v>337</v>
      </c>
      <c r="AI7993" t="s">
        <v>337</v>
      </c>
      <c r="AJ7993">
        <v>0</v>
      </c>
      <c r="AK7993">
        <v>117</v>
      </c>
      <c r="AL7993">
        <v>1</v>
      </c>
      <c r="AM7993">
        <v>100</v>
      </c>
      <c r="AN7993">
        <v>5</v>
      </c>
    </row>
    <row r="7994" spans="1:40" x14ac:dyDescent="0.25">
      <c r="A7994" s="34">
        <v>40770</v>
      </c>
      <c r="B7994" s="220">
        <v>0.625</v>
      </c>
      <c r="C7994">
        <v>35.9</v>
      </c>
      <c r="D7994">
        <v>35.9</v>
      </c>
      <c r="E7994">
        <v>35.700000000000003</v>
      </c>
      <c r="F7994">
        <v>27</v>
      </c>
      <c r="G7994">
        <v>14</v>
      </c>
      <c r="H7994">
        <v>3</v>
      </c>
      <c r="I7994" t="s">
        <v>338</v>
      </c>
      <c r="J7994">
        <v>0.25</v>
      </c>
      <c r="K7994">
        <v>8</v>
      </c>
      <c r="L7994" t="s">
        <v>340</v>
      </c>
      <c r="M7994">
        <v>35.9</v>
      </c>
      <c r="N7994">
        <v>35.799999999999997</v>
      </c>
      <c r="O7994">
        <v>35.799999999999997</v>
      </c>
      <c r="P7994" t="s">
        <v>337</v>
      </c>
      <c r="Q7994">
        <v>750.9</v>
      </c>
      <c r="R7994">
        <v>0</v>
      </c>
      <c r="S7994">
        <v>0</v>
      </c>
      <c r="T7994">
        <v>898</v>
      </c>
      <c r="U7994">
        <v>6.44</v>
      </c>
      <c r="V7994">
        <v>904</v>
      </c>
      <c r="W7994">
        <v>10.4</v>
      </c>
      <c r="X7994">
        <v>0.37</v>
      </c>
      <c r="Y7994">
        <v>10.5</v>
      </c>
      <c r="Z7994">
        <v>0</v>
      </c>
      <c r="AA7994">
        <v>6.0999999999999999E-2</v>
      </c>
      <c r="AB7994">
        <v>27.6</v>
      </c>
      <c r="AC7994">
        <v>39</v>
      </c>
      <c r="AD7994">
        <v>12.4</v>
      </c>
      <c r="AE7994">
        <v>27.1</v>
      </c>
      <c r="AF7994">
        <v>7.42</v>
      </c>
      <c r="AG7994">
        <v>7.1400000000000005E-2</v>
      </c>
      <c r="AH7994" t="s">
        <v>337</v>
      </c>
      <c r="AI7994" t="s">
        <v>337</v>
      </c>
      <c r="AJ7994">
        <v>2.9000000000000001E-2</v>
      </c>
      <c r="AK7994">
        <v>117</v>
      </c>
      <c r="AL7994">
        <v>1</v>
      </c>
      <c r="AM7994">
        <v>100</v>
      </c>
      <c r="AN7994">
        <v>5</v>
      </c>
    </row>
    <row r="7995" spans="1:40" x14ac:dyDescent="0.25">
      <c r="A7995" s="34">
        <v>40770</v>
      </c>
      <c r="B7995" s="220">
        <v>0.62847222222222221</v>
      </c>
      <c r="C7995">
        <v>35.9</v>
      </c>
      <c r="D7995">
        <v>35.9</v>
      </c>
      <c r="E7995">
        <v>35.799999999999997</v>
      </c>
      <c r="F7995">
        <v>27</v>
      </c>
      <c r="G7995">
        <v>14</v>
      </c>
      <c r="H7995">
        <v>3</v>
      </c>
      <c r="I7995" t="s">
        <v>338</v>
      </c>
      <c r="J7995">
        <v>0.25</v>
      </c>
      <c r="K7995">
        <v>8</v>
      </c>
      <c r="L7995" t="s">
        <v>338</v>
      </c>
      <c r="M7995">
        <v>35.9</v>
      </c>
      <c r="N7995">
        <v>35.799999999999997</v>
      </c>
      <c r="O7995">
        <v>35.799999999999997</v>
      </c>
      <c r="P7995" t="s">
        <v>337</v>
      </c>
      <c r="Q7995">
        <v>750.8</v>
      </c>
      <c r="R7995">
        <v>0</v>
      </c>
      <c r="S7995">
        <v>0</v>
      </c>
      <c r="T7995">
        <v>897</v>
      </c>
      <c r="U7995">
        <v>6.43</v>
      </c>
      <c r="V7995">
        <v>898</v>
      </c>
      <c r="W7995">
        <v>10.3</v>
      </c>
      <c r="X7995">
        <v>0.37</v>
      </c>
      <c r="Y7995">
        <v>10.4</v>
      </c>
      <c r="Z7995">
        <v>0</v>
      </c>
      <c r="AA7995">
        <v>6.0999999999999999E-2</v>
      </c>
      <c r="AB7995">
        <v>27.7</v>
      </c>
      <c r="AC7995">
        <v>39</v>
      </c>
      <c r="AD7995">
        <v>12.5</v>
      </c>
      <c r="AE7995">
        <v>27.2</v>
      </c>
      <c r="AF7995">
        <v>7.41</v>
      </c>
      <c r="AG7995">
        <v>7.1400000000000005E-2</v>
      </c>
      <c r="AH7995" t="s">
        <v>337</v>
      </c>
      <c r="AI7995" t="s">
        <v>337</v>
      </c>
      <c r="AJ7995">
        <v>0</v>
      </c>
      <c r="AK7995">
        <v>117</v>
      </c>
      <c r="AL7995">
        <v>1</v>
      </c>
      <c r="AM7995">
        <v>100</v>
      </c>
      <c r="AN7995">
        <v>5</v>
      </c>
    </row>
    <row r="7996" spans="1:40" x14ac:dyDescent="0.25">
      <c r="A7996" s="34">
        <v>40770</v>
      </c>
      <c r="B7996" s="220">
        <v>0.63194444444444442</v>
      </c>
      <c r="C7996">
        <v>36.200000000000003</v>
      </c>
      <c r="D7996">
        <v>36.200000000000003</v>
      </c>
      <c r="E7996">
        <v>35.9</v>
      </c>
      <c r="F7996">
        <v>26</v>
      </c>
      <c r="G7996">
        <v>13.6</v>
      </c>
      <c r="H7996">
        <v>6</v>
      </c>
      <c r="I7996" t="s">
        <v>338</v>
      </c>
      <c r="J7996">
        <v>0.5</v>
      </c>
      <c r="K7996">
        <v>10</v>
      </c>
      <c r="L7996" t="s">
        <v>340</v>
      </c>
      <c r="M7996">
        <v>36.200000000000003</v>
      </c>
      <c r="N7996">
        <v>36</v>
      </c>
      <c r="O7996">
        <v>36</v>
      </c>
      <c r="P7996" t="s">
        <v>337</v>
      </c>
      <c r="Q7996">
        <v>750.8</v>
      </c>
      <c r="R7996">
        <v>0</v>
      </c>
      <c r="S7996">
        <v>0</v>
      </c>
      <c r="T7996">
        <v>892</v>
      </c>
      <c r="U7996">
        <v>6.39</v>
      </c>
      <c r="V7996">
        <v>898</v>
      </c>
      <c r="W7996">
        <v>10.199999999999999</v>
      </c>
      <c r="X7996">
        <v>0.36</v>
      </c>
      <c r="Y7996">
        <v>10.199999999999999</v>
      </c>
      <c r="Z7996">
        <v>0</v>
      </c>
      <c r="AA7996">
        <v>6.2E-2</v>
      </c>
      <c r="AB7996">
        <v>27.8</v>
      </c>
      <c r="AC7996">
        <v>39</v>
      </c>
      <c r="AD7996">
        <v>12.6</v>
      </c>
      <c r="AE7996">
        <v>27.3</v>
      </c>
      <c r="AF7996">
        <v>7.41</v>
      </c>
      <c r="AG7996">
        <v>7.1300000000000002E-2</v>
      </c>
      <c r="AH7996" t="s">
        <v>337</v>
      </c>
      <c r="AI7996" t="s">
        <v>337</v>
      </c>
      <c r="AJ7996">
        <v>0</v>
      </c>
      <c r="AK7996">
        <v>117</v>
      </c>
      <c r="AL7996">
        <v>1</v>
      </c>
      <c r="AM7996">
        <v>100</v>
      </c>
      <c r="AN7996">
        <v>5</v>
      </c>
    </row>
    <row r="7997" spans="1:40" x14ac:dyDescent="0.25">
      <c r="A7997" s="34">
        <v>40770</v>
      </c>
      <c r="B7997" s="220">
        <v>0.63541666666666663</v>
      </c>
      <c r="C7997">
        <v>36.200000000000003</v>
      </c>
      <c r="D7997">
        <v>36.200000000000003</v>
      </c>
      <c r="E7997">
        <v>36.1</v>
      </c>
      <c r="F7997">
        <v>27</v>
      </c>
      <c r="G7997">
        <v>14.2</v>
      </c>
      <c r="H7997">
        <v>3</v>
      </c>
      <c r="I7997" t="s">
        <v>338</v>
      </c>
      <c r="J7997">
        <v>0.25</v>
      </c>
      <c r="K7997">
        <v>11</v>
      </c>
      <c r="L7997" t="s">
        <v>340</v>
      </c>
      <c r="M7997">
        <v>36.200000000000003</v>
      </c>
      <c r="N7997">
        <v>36.200000000000003</v>
      </c>
      <c r="O7997">
        <v>36.200000000000003</v>
      </c>
      <c r="P7997" t="s">
        <v>337</v>
      </c>
      <c r="Q7997">
        <v>750.7</v>
      </c>
      <c r="R7997">
        <v>0</v>
      </c>
      <c r="S7997">
        <v>0</v>
      </c>
      <c r="T7997">
        <v>884</v>
      </c>
      <c r="U7997">
        <v>6.34</v>
      </c>
      <c r="V7997">
        <v>886</v>
      </c>
      <c r="W7997">
        <v>10</v>
      </c>
      <c r="X7997">
        <v>0.36</v>
      </c>
      <c r="Y7997">
        <v>10.1</v>
      </c>
      <c r="Z7997">
        <v>0</v>
      </c>
      <c r="AA7997">
        <v>6.2E-2</v>
      </c>
      <c r="AB7997">
        <v>27.8</v>
      </c>
      <c r="AC7997">
        <v>38</v>
      </c>
      <c r="AD7997">
        <v>12.2</v>
      </c>
      <c r="AE7997">
        <v>27.3</v>
      </c>
      <c r="AF7997">
        <v>7.25</v>
      </c>
      <c r="AG7997">
        <v>7.1300000000000002E-2</v>
      </c>
      <c r="AH7997" t="s">
        <v>337</v>
      </c>
      <c r="AI7997" t="s">
        <v>337</v>
      </c>
      <c r="AJ7997">
        <v>0</v>
      </c>
      <c r="AK7997">
        <v>117</v>
      </c>
      <c r="AL7997">
        <v>1</v>
      </c>
      <c r="AM7997">
        <v>100</v>
      </c>
      <c r="AN7997">
        <v>5</v>
      </c>
    </row>
    <row r="7998" spans="1:40" x14ac:dyDescent="0.25">
      <c r="A7998" s="34">
        <v>40770</v>
      </c>
      <c r="B7998" s="220">
        <v>0.63888888888888895</v>
      </c>
      <c r="C7998">
        <v>36.299999999999997</v>
      </c>
      <c r="D7998">
        <v>36.299999999999997</v>
      </c>
      <c r="E7998">
        <v>36.200000000000003</v>
      </c>
      <c r="F7998">
        <v>28</v>
      </c>
      <c r="G7998">
        <v>14.9</v>
      </c>
      <c r="H7998">
        <v>5</v>
      </c>
      <c r="I7998" t="s">
        <v>340</v>
      </c>
      <c r="J7998">
        <v>0.42</v>
      </c>
      <c r="K7998">
        <v>8</v>
      </c>
      <c r="L7998" t="s">
        <v>340</v>
      </c>
      <c r="M7998">
        <v>36.299999999999997</v>
      </c>
      <c r="N7998">
        <v>36.6</v>
      </c>
      <c r="O7998">
        <v>36.6</v>
      </c>
      <c r="P7998" t="s">
        <v>337</v>
      </c>
      <c r="Q7998">
        <v>750.7</v>
      </c>
      <c r="R7998">
        <v>0</v>
      </c>
      <c r="S7998">
        <v>0</v>
      </c>
      <c r="T7998">
        <v>878</v>
      </c>
      <c r="U7998">
        <v>6.29</v>
      </c>
      <c r="V7998">
        <v>882</v>
      </c>
      <c r="W7998">
        <v>9.8000000000000007</v>
      </c>
      <c r="X7998">
        <v>0.35</v>
      </c>
      <c r="Y7998">
        <v>9.9</v>
      </c>
      <c r="Z7998">
        <v>0</v>
      </c>
      <c r="AA7998">
        <v>6.3E-2</v>
      </c>
      <c r="AB7998">
        <v>27.8</v>
      </c>
      <c r="AC7998">
        <v>38</v>
      </c>
      <c r="AD7998">
        <v>12.2</v>
      </c>
      <c r="AE7998">
        <v>27.3</v>
      </c>
      <c r="AF7998">
        <v>7.25</v>
      </c>
      <c r="AG7998">
        <v>7.1300000000000002E-2</v>
      </c>
      <c r="AH7998" t="s">
        <v>337</v>
      </c>
      <c r="AI7998" t="s">
        <v>337</v>
      </c>
      <c r="AJ7998">
        <v>0</v>
      </c>
      <c r="AK7998">
        <v>115</v>
      </c>
      <c r="AL7998">
        <v>1</v>
      </c>
      <c r="AM7998">
        <v>100</v>
      </c>
      <c r="AN7998">
        <v>5</v>
      </c>
    </row>
    <row r="7999" spans="1:40" x14ac:dyDescent="0.25">
      <c r="A7999" s="34">
        <v>40770</v>
      </c>
      <c r="B7999" s="220">
        <v>0.64236111111111105</v>
      </c>
      <c r="C7999">
        <v>36.299999999999997</v>
      </c>
      <c r="D7999">
        <v>36.4</v>
      </c>
      <c r="E7999">
        <v>36.299999999999997</v>
      </c>
      <c r="F7999">
        <v>26</v>
      </c>
      <c r="G7999">
        <v>13.8</v>
      </c>
      <c r="H7999">
        <v>4</v>
      </c>
      <c r="I7999" t="s">
        <v>341</v>
      </c>
      <c r="J7999">
        <v>0.33</v>
      </c>
      <c r="K7999">
        <v>8</v>
      </c>
      <c r="L7999" t="s">
        <v>341</v>
      </c>
      <c r="M7999">
        <v>36.299999999999997</v>
      </c>
      <c r="N7999">
        <v>36.200000000000003</v>
      </c>
      <c r="O7999">
        <v>36.200000000000003</v>
      </c>
      <c r="P7999" t="s">
        <v>337</v>
      </c>
      <c r="Q7999">
        <v>750.7</v>
      </c>
      <c r="R7999">
        <v>0</v>
      </c>
      <c r="S7999">
        <v>0</v>
      </c>
      <c r="T7999">
        <v>868</v>
      </c>
      <c r="U7999">
        <v>6.22</v>
      </c>
      <c r="V7999">
        <v>870</v>
      </c>
      <c r="W7999">
        <v>9.6</v>
      </c>
      <c r="X7999">
        <v>0.34</v>
      </c>
      <c r="Y7999">
        <v>9.6999999999999993</v>
      </c>
      <c r="Z7999">
        <v>0</v>
      </c>
      <c r="AA7999">
        <v>6.3E-2</v>
      </c>
      <c r="AB7999">
        <v>27.8</v>
      </c>
      <c r="AC7999">
        <v>38</v>
      </c>
      <c r="AD7999">
        <v>12.2</v>
      </c>
      <c r="AE7999">
        <v>27.3</v>
      </c>
      <c r="AF7999">
        <v>7.25</v>
      </c>
      <c r="AG7999">
        <v>7.1300000000000002E-2</v>
      </c>
      <c r="AH7999" t="s">
        <v>337</v>
      </c>
      <c r="AI7999" t="s">
        <v>337</v>
      </c>
      <c r="AJ7999">
        <v>0</v>
      </c>
      <c r="AK7999">
        <v>117</v>
      </c>
      <c r="AL7999">
        <v>1</v>
      </c>
      <c r="AM7999">
        <v>100</v>
      </c>
      <c r="AN7999">
        <v>5</v>
      </c>
    </row>
    <row r="8000" spans="1:40" x14ac:dyDescent="0.25">
      <c r="A8000" s="34">
        <v>40770</v>
      </c>
      <c r="B8000" s="220">
        <v>0.64583333333333337</v>
      </c>
      <c r="C8000">
        <v>36.299999999999997</v>
      </c>
      <c r="D8000">
        <v>36.4</v>
      </c>
      <c r="E8000">
        <v>36.299999999999997</v>
      </c>
      <c r="F8000">
        <v>26</v>
      </c>
      <c r="G8000">
        <v>13.7</v>
      </c>
      <c r="H8000">
        <v>6</v>
      </c>
      <c r="I8000" t="s">
        <v>340</v>
      </c>
      <c r="J8000">
        <v>0.5</v>
      </c>
      <c r="K8000">
        <v>11</v>
      </c>
      <c r="L8000" t="s">
        <v>340</v>
      </c>
      <c r="M8000">
        <v>36.299999999999997</v>
      </c>
      <c r="N8000">
        <v>36.200000000000003</v>
      </c>
      <c r="O8000">
        <v>36.200000000000003</v>
      </c>
      <c r="P8000" t="s">
        <v>337</v>
      </c>
      <c r="Q8000">
        <v>750.6</v>
      </c>
      <c r="R8000">
        <v>0</v>
      </c>
      <c r="S8000">
        <v>0</v>
      </c>
      <c r="T8000">
        <v>859</v>
      </c>
      <c r="U8000">
        <v>6.16</v>
      </c>
      <c r="V8000">
        <v>863</v>
      </c>
      <c r="W8000">
        <v>9.4</v>
      </c>
      <c r="X8000">
        <v>0.34</v>
      </c>
      <c r="Y8000">
        <v>9.5</v>
      </c>
      <c r="Z8000">
        <v>0</v>
      </c>
      <c r="AA8000">
        <v>6.2E-2</v>
      </c>
      <c r="AB8000">
        <v>27.8</v>
      </c>
      <c r="AC8000">
        <v>38</v>
      </c>
      <c r="AD8000">
        <v>12.2</v>
      </c>
      <c r="AE8000">
        <v>27.3</v>
      </c>
      <c r="AF8000">
        <v>7.25</v>
      </c>
      <c r="AG8000">
        <v>7.1300000000000002E-2</v>
      </c>
      <c r="AH8000" t="s">
        <v>337</v>
      </c>
      <c r="AI8000" t="s">
        <v>337</v>
      </c>
      <c r="AJ8000">
        <v>0</v>
      </c>
      <c r="AK8000">
        <v>117</v>
      </c>
      <c r="AL8000">
        <v>1</v>
      </c>
      <c r="AM8000">
        <v>100</v>
      </c>
      <c r="AN8000">
        <v>5</v>
      </c>
    </row>
    <row r="8001" spans="1:40" x14ac:dyDescent="0.25">
      <c r="A8001" s="34">
        <v>40770</v>
      </c>
      <c r="B8001" s="220">
        <v>0.64930555555555558</v>
      </c>
      <c r="C8001">
        <v>36.200000000000003</v>
      </c>
      <c r="D8001">
        <v>36.299999999999997</v>
      </c>
      <c r="E8001">
        <v>36.1</v>
      </c>
      <c r="F8001">
        <v>26</v>
      </c>
      <c r="G8001">
        <v>13.6</v>
      </c>
      <c r="H8001">
        <v>3</v>
      </c>
      <c r="I8001" t="s">
        <v>336</v>
      </c>
      <c r="J8001">
        <v>0.25</v>
      </c>
      <c r="K8001">
        <v>10</v>
      </c>
      <c r="L8001" t="s">
        <v>336</v>
      </c>
      <c r="M8001">
        <v>36.200000000000003</v>
      </c>
      <c r="N8001">
        <v>36</v>
      </c>
      <c r="O8001">
        <v>36</v>
      </c>
      <c r="P8001" t="s">
        <v>337</v>
      </c>
      <c r="Q8001">
        <v>750.6</v>
      </c>
      <c r="R8001">
        <v>0</v>
      </c>
      <c r="S8001">
        <v>0</v>
      </c>
      <c r="T8001">
        <v>853</v>
      </c>
      <c r="U8001">
        <v>6.11</v>
      </c>
      <c r="V8001">
        <v>854</v>
      </c>
      <c r="W8001">
        <v>9.1999999999999993</v>
      </c>
      <c r="X8001">
        <v>0.33</v>
      </c>
      <c r="Y8001">
        <v>9.3000000000000007</v>
      </c>
      <c r="Z8001">
        <v>0</v>
      </c>
      <c r="AA8001">
        <v>6.2E-2</v>
      </c>
      <c r="AB8001">
        <v>27.9</v>
      </c>
      <c r="AC8001">
        <v>38</v>
      </c>
      <c r="AD8001">
        <v>12.3</v>
      </c>
      <c r="AE8001">
        <v>27.4</v>
      </c>
      <c r="AF8001">
        <v>7.25</v>
      </c>
      <c r="AG8001">
        <v>7.1300000000000002E-2</v>
      </c>
      <c r="AH8001" t="s">
        <v>337</v>
      </c>
      <c r="AI8001" t="s">
        <v>337</v>
      </c>
      <c r="AJ8001">
        <v>0</v>
      </c>
      <c r="AK8001">
        <v>117</v>
      </c>
      <c r="AL8001">
        <v>1</v>
      </c>
      <c r="AM8001">
        <v>100</v>
      </c>
      <c r="AN8001">
        <v>5</v>
      </c>
    </row>
    <row r="8002" spans="1:40" x14ac:dyDescent="0.25">
      <c r="A8002" s="34">
        <v>40770</v>
      </c>
      <c r="B8002" s="220">
        <v>0.65277777777777779</v>
      </c>
      <c r="C8002">
        <v>36.4</v>
      </c>
      <c r="D8002">
        <v>36.4</v>
      </c>
      <c r="E8002">
        <v>36.200000000000003</v>
      </c>
      <c r="F8002">
        <v>26</v>
      </c>
      <c r="G8002">
        <v>13.9</v>
      </c>
      <c r="H8002">
        <v>2</v>
      </c>
      <c r="I8002" t="s">
        <v>336</v>
      </c>
      <c r="J8002">
        <v>0.17</v>
      </c>
      <c r="K8002">
        <v>9</v>
      </c>
      <c r="L8002" t="s">
        <v>339</v>
      </c>
      <c r="M8002">
        <v>36.4</v>
      </c>
      <c r="N8002">
        <v>36.4</v>
      </c>
      <c r="O8002">
        <v>36.4</v>
      </c>
      <c r="P8002" t="s">
        <v>337</v>
      </c>
      <c r="Q8002">
        <v>750.5</v>
      </c>
      <c r="R8002">
        <v>0</v>
      </c>
      <c r="S8002">
        <v>0</v>
      </c>
      <c r="T8002">
        <v>852</v>
      </c>
      <c r="U8002">
        <v>6.11</v>
      </c>
      <c r="V8002">
        <v>854</v>
      </c>
      <c r="W8002">
        <v>9.1</v>
      </c>
      <c r="X8002">
        <v>0.33</v>
      </c>
      <c r="Y8002">
        <v>9.1</v>
      </c>
      <c r="Z8002">
        <v>0</v>
      </c>
      <c r="AA8002">
        <v>6.3E-2</v>
      </c>
      <c r="AB8002">
        <v>27.9</v>
      </c>
      <c r="AC8002">
        <v>38</v>
      </c>
      <c r="AD8002">
        <v>12.3</v>
      </c>
      <c r="AE8002">
        <v>27.4</v>
      </c>
      <c r="AF8002">
        <v>7.25</v>
      </c>
      <c r="AG8002">
        <v>7.1300000000000002E-2</v>
      </c>
      <c r="AH8002" t="s">
        <v>337</v>
      </c>
      <c r="AI8002" t="s">
        <v>337</v>
      </c>
      <c r="AJ8002">
        <v>0</v>
      </c>
      <c r="AK8002">
        <v>117</v>
      </c>
      <c r="AL8002">
        <v>1</v>
      </c>
      <c r="AM8002">
        <v>100</v>
      </c>
      <c r="AN8002">
        <v>5</v>
      </c>
    </row>
    <row r="8003" spans="1:40" x14ac:dyDescent="0.25">
      <c r="A8003" s="34">
        <v>40770</v>
      </c>
      <c r="B8003" s="220">
        <v>0.65625</v>
      </c>
      <c r="C8003">
        <v>36.6</v>
      </c>
      <c r="D8003">
        <v>36.6</v>
      </c>
      <c r="E8003">
        <v>36.4</v>
      </c>
      <c r="F8003">
        <v>26</v>
      </c>
      <c r="G8003">
        <v>14</v>
      </c>
      <c r="H8003">
        <v>4</v>
      </c>
      <c r="I8003" t="s">
        <v>336</v>
      </c>
      <c r="J8003">
        <v>0.33</v>
      </c>
      <c r="K8003">
        <v>8</v>
      </c>
      <c r="L8003" t="s">
        <v>336</v>
      </c>
      <c r="M8003">
        <v>36.6</v>
      </c>
      <c r="N8003">
        <v>36.700000000000003</v>
      </c>
      <c r="O8003">
        <v>36.700000000000003</v>
      </c>
      <c r="P8003" t="s">
        <v>337</v>
      </c>
      <c r="Q8003">
        <v>750.5</v>
      </c>
      <c r="R8003">
        <v>0</v>
      </c>
      <c r="S8003">
        <v>0</v>
      </c>
      <c r="T8003">
        <v>840</v>
      </c>
      <c r="U8003">
        <v>6.02</v>
      </c>
      <c r="V8003">
        <v>846</v>
      </c>
      <c r="W8003">
        <v>8.8000000000000007</v>
      </c>
      <c r="X8003">
        <v>0.31</v>
      </c>
      <c r="Y8003">
        <v>8.9</v>
      </c>
      <c r="Z8003">
        <v>0</v>
      </c>
      <c r="AA8003">
        <v>6.3E-2</v>
      </c>
      <c r="AB8003">
        <v>28.1</v>
      </c>
      <c r="AC8003">
        <v>38</v>
      </c>
      <c r="AD8003">
        <v>12.4</v>
      </c>
      <c r="AE8003">
        <v>27.6</v>
      </c>
      <c r="AF8003">
        <v>7.25</v>
      </c>
      <c r="AG8003">
        <v>7.1199999999999999E-2</v>
      </c>
      <c r="AH8003" t="s">
        <v>337</v>
      </c>
      <c r="AI8003" t="s">
        <v>337</v>
      </c>
      <c r="AJ8003">
        <v>0</v>
      </c>
      <c r="AK8003">
        <v>117</v>
      </c>
      <c r="AL8003">
        <v>1</v>
      </c>
      <c r="AM8003">
        <v>100</v>
      </c>
      <c r="AN8003">
        <v>5</v>
      </c>
    </row>
    <row r="8004" spans="1:40" x14ac:dyDescent="0.25">
      <c r="A8004" s="34">
        <v>40770</v>
      </c>
      <c r="B8004" s="220">
        <v>0.65972222222222221</v>
      </c>
      <c r="C8004">
        <v>36.6</v>
      </c>
      <c r="D8004">
        <v>36.6</v>
      </c>
      <c r="E8004">
        <v>36.6</v>
      </c>
      <c r="F8004">
        <v>26</v>
      </c>
      <c r="G8004">
        <v>14</v>
      </c>
      <c r="H8004">
        <v>5</v>
      </c>
      <c r="I8004" t="s">
        <v>338</v>
      </c>
      <c r="J8004">
        <v>0.42</v>
      </c>
      <c r="K8004">
        <v>9</v>
      </c>
      <c r="L8004" t="s">
        <v>336</v>
      </c>
      <c r="M8004">
        <v>36.6</v>
      </c>
      <c r="N8004">
        <v>36.700000000000003</v>
      </c>
      <c r="O8004">
        <v>36.700000000000003</v>
      </c>
      <c r="P8004" t="s">
        <v>337</v>
      </c>
      <c r="Q8004">
        <v>750.4</v>
      </c>
      <c r="R8004">
        <v>0</v>
      </c>
      <c r="S8004">
        <v>0</v>
      </c>
      <c r="T8004">
        <v>829</v>
      </c>
      <c r="U8004">
        <v>5.94</v>
      </c>
      <c r="V8004">
        <v>833</v>
      </c>
      <c r="W8004">
        <v>8.5</v>
      </c>
      <c r="X8004">
        <v>0.3</v>
      </c>
      <c r="Y8004">
        <v>8.6</v>
      </c>
      <c r="Z8004">
        <v>0</v>
      </c>
      <c r="AA8004">
        <v>6.3E-2</v>
      </c>
      <c r="AB8004">
        <v>28.1</v>
      </c>
      <c r="AC8004">
        <v>38</v>
      </c>
      <c r="AD8004">
        <v>12.4</v>
      </c>
      <c r="AE8004">
        <v>27.6</v>
      </c>
      <c r="AF8004">
        <v>7.25</v>
      </c>
      <c r="AG8004">
        <v>7.1199999999999999E-2</v>
      </c>
      <c r="AH8004" t="s">
        <v>337</v>
      </c>
      <c r="AI8004" t="s">
        <v>337</v>
      </c>
      <c r="AJ8004">
        <v>0</v>
      </c>
      <c r="AK8004">
        <v>117</v>
      </c>
      <c r="AL8004">
        <v>1</v>
      </c>
      <c r="AM8004">
        <v>100</v>
      </c>
      <c r="AN8004">
        <v>5</v>
      </c>
    </row>
    <row r="8005" spans="1:40" x14ac:dyDescent="0.25">
      <c r="A8005" s="34">
        <v>40770</v>
      </c>
      <c r="B8005" s="220">
        <v>0.66319444444444442</v>
      </c>
      <c r="C8005">
        <v>36.9</v>
      </c>
      <c r="D8005">
        <v>36.9</v>
      </c>
      <c r="E8005">
        <v>36.6</v>
      </c>
      <c r="F8005">
        <v>25</v>
      </c>
      <c r="G8005">
        <v>13.7</v>
      </c>
      <c r="H8005">
        <v>1</v>
      </c>
      <c r="I8005" t="s">
        <v>338</v>
      </c>
      <c r="J8005">
        <v>0.08</v>
      </c>
      <c r="K8005">
        <v>4</v>
      </c>
      <c r="L8005" t="s">
        <v>344</v>
      </c>
      <c r="M8005">
        <v>36.9</v>
      </c>
      <c r="N8005">
        <v>36.9</v>
      </c>
      <c r="O8005">
        <v>36.9</v>
      </c>
      <c r="P8005" t="s">
        <v>337</v>
      </c>
      <c r="Q8005">
        <v>750.3</v>
      </c>
      <c r="R8005">
        <v>0</v>
      </c>
      <c r="S8005">
        <v>0</v>
      </c>
      <c r="T8005">
        <v>823</v>
      </c>
      <c r="U8005">
        <v>5.9</v>
      </c>
      <c r="V8005">
        <v>824</v>
      </c>
      <c r="W8005">
        <v>8.3000000000000007</v>
      </c>
      <c r="X8005">
        <v>0.3</v>
      </c>
      <c r="Y8005">
        <v>8.4</v>
      </c>
      <c r="Z8005">
        <v>0</v>
      </c>
      <c r="AA8005">
        <v>6.5000000000000002E-2</v>
      </c>
      <c r="AB8005">
        <v>28.2</v>
      </c>
      <c r="AC8005">
        <v>38</v>
      </c>
      <c r="AD8005">
        <v>12.5</v>
      </c>
      <c r="AE8005">
        <v>27.8</v>
      </c>
      <c r="AF8005">
        <v>7.25</v>
      </c>
      <c r="AG8005">
        <v>7.1199999999999999E-2</v>
      </c>
      <c r="AH8005" t="s">
        <v>337</v>
      </c>
      <c r="AI8005" t="s">
        <v>337</v>
      </c>
      <c r="AJ8005">
        <v>0</v>
      </c>
      <c r="AK8005">
        <v>117</v>
      </c>
      <c r="AL8005">
        <v>1</v>
      </c>
      <c r="AM8005">
        <v>100</v>
      </c>
      <c r="AN8005">
        <v>5</v>
      </c>
    </row>
    <row r="8006" spans="1:40" x14ac:dyDescent="0.25">
      <c r="A8006" s="34">
        <v>40770</v>
      </c>
      <c r="B8006" s="220">
        <v>0.66666666666666663</v>
      </c>
      <c r="C8006">
        <v>37.200000000000003</v>
      </c>
      <c r="D8006">
        <v>37.200000000000003</v>
      </c>
      <c r="E8006">
        <v>36.9</v>
      </c>
      <c r="F8006">
        <v>25</v>
      </c>
      <c r="G8006">
        <v>13.9</v>
      </c>
      <c r="H8006">
        <v>3</v>
      </c>
      <c r="I8006" t="s">
        <v>344</v>
      </c>
      <c r="J8006">
        <v>0.25</v>
      </c>
      <c r="K8006">
        <v>9</v>
      </c>
      <c r="L8006" t="s">
        <v>336</v>
      </c>
      <c r="M8006">
        <v>37.200000000000003</v>
      </c>
      <c r="N8006">
        <v>37.299999999999997</v>
      </c>
      <c r="O8006">
        <v>37.299999999999997</v>
      </c>
      <c r="P8006" t="s">
        <v>337</v>
      </c>
      <c r="Q8006">
        <v>750.2</v>
      </c>
      <c r="R8006">
        <v>0</v>
      </c>
      <c r="S8006">
        <v>0</v>
      </c>
      <c r="T8006">
        <v>807</v>
      </c>
      <c r="U8006">
        <v>5.78</v>
      </c>
      <c r="V8006">
        <v>817</v>
      </c>
      <c r="W8006">
        <v>8.1</v>
      </c>
      <c r="X8006">
        <v>0.28999999999999998</v>
      </c>
      <c r="Y8006">
        <v>8.1999999999999993</v>
      </c>
      <c r="Z8006">
        <v>0</v>
      </c>
      <c r="AA8006">
        <v>6.6000000000000003E-2</v>
      </c>
      <c r="AB8006">
        <v>28.3</v>
      </c>
      <c r="AC8006">
        <v>38</v>
      </c>
      <c r="AD8006">
        <v>12.6</v>
      </c>
      <c r="AE8006">
        <v>27.9</v>
      </c>
      <c r="AF8006">
        <v>7.25</v>
      </c>
      <c r="AG8006">
        <v>7.1099999999999997E-2</v>
      </c>
      <c r="AH8006" t="s">
        <v>337</v>
      </c>
      <c r="AI8006" t="s">
        <v>337</v>
      </c>
      <c r="AJ8006">
        <v>2.8000000000000001E-2</v>
      </c>
      <c r="AK8006">
        <v>117</v>
      </c>
      <c r="AL8006">
        <v>1</v>
      </c>
      <c r="AM8006">
        <v>100</v>
      </c>
      <c r="AN8006">
        <v>5</v>
      </c>
    </row>
    <row r="8007" spans="1:40" x14ac:dyDescent="0.25">
      <c r="A8007" s="34">
        <v>40770</v>
      </c>
      <c r="B8007" s="220">
        <v>0.67013888888888884</v>
      </c>
      <c r="C8007">
        <v>37.1</v>
      </c>
      <c r="D8007">
        <v>37.200000000000003</v>
      </c>
      <c r="E8007">
        <v>37.1</v>
      </c>
      <c r="F8007">
        <v>25</v>
      </c>
      <c r="G8007">
        <v>13.8</v>
      </c>
      <c r="H8007">
        <v>6</v>
      </c>
      <c r="I8007" t="s">
        <v>336</v>
      </c>
      <c r="J8007">
        <v>0.5</v>
      </c>
      <c r="K8007">
        <v>10</v>
      </c>
      <c r="L8007" t="s">
        <v>340</v>
      </c>
      <c r="M8007">
        <v>37.1</v>
      </c>
      <c r="N8007">
        <v>37.200000000000003</v>
      </c>
      <c r="O8007">
        <v>37.200000000000003</v>
      </c>
      <c r="P8007" t="s">
        <v>337</v>
      </c>
      <c r="Q8007">
        <v>750.2</v>
      </c>
      <c r="R8007">
        <v>0</v>
      </c>
      <c r="S8007">
        <v>0</v>
      </c>
      <c r="T8007">
        <v>788</v>
      </c>
      <c r="U8007">
        <v>5.65</v>
      </c>
      <c r="V8007">
        <v>791</v>
      </c>
      <c r="W8007">
        <v>7.8</v>
      </c>
      <c r="X8007">
        <v>0.28000000000000003</v>
      </c>
      <c r="Y8007">
        <v>7.9</v>
      </c>
      <c r="Z8007">
        <v>0</v>
      </c>
      <c r="AA8007">
        <v>6.5000000000000002E-2</v>
      </c>
      <c r="AB8007">
        <v>28.3</v>
      </c>
      <c r="AC8007">
        <v>38</v>
      </c>
      <c r="AD8007">
        <v>12.6</v>
      </c>
      <c r="AE8007">
        <v>27.9</v>
      </c>
      <c r="AF8007">
        <v>7.25</v>
      </c>
      <c r="AG8007">
        <v>7.1099999999999997E-2</v>
      </c>
      <c r="AH8007" t="s">
        <v>337</v>
      </c>
      <c r="AI8007" t="s">
        <v>337</v>
      </c>
      <c r="AJ8007">
        <v>0</v>
      </c>
      <c r="AK8007">
        <v>117</v>
      </c>
      <c r="AL8007">
        <v>1</v>
      </c>
      <c r="AM8007">
        <v>100</v>
      </c>
      <c r="AN8007">
        <v>5</v>
      </c>
    </row>
    <row r="8008" spans="1:40" x14ac:dyDescent="0.25">
      <c r="A8008" s="34">
        <v>40770</v>
      </c>
      <c r="B8008" s="220">
        <v>0.67361111111111116</v>
      </c>
      <c r="C8008">
        <v>37</v>
      </c>
      <c r="D8008">
        <v>37.1</v>
      </c>
      <c r="E8008">
        <v>37</v>
      </c>
      <c r="F8008">
        <v>25</v>
      </c>
      <c r="G8008">
        <v>13.7</v>
      </c>
      <c r="H8008">
        <v>3</v>
      </c>
      <c r="I8008" t="s">
        <v>336</v>
      </c>
      <c r="J8008">
        <v>0.25</v>
      </c>
      <c r="K8008">
        <v>6</v>
      </c>
      <c r="L8008" t="s">
        <v>336</v>
      </c>
      <c r="M8008">
        <v>37</v>
      </c>
      <c r="N8008">
        <v>37</v>
      </c>
      <c r="O8008">
        <v>37</v>
      </c>
      <c r="P8008" t="s">
        <v>337</v>
      </c>
      <c r="Q8008">
        <v>750</v>
      </c>
      <c r="R8008">
        <v>0</v>
      </c>
      <c r="S8008">
        <v>0</v>
      </c>
      <c r="T8008">
        <v>790</v>
      </c>
      <c r="U8008">
        <v>5.66</v>
      </c>
      <c r="V8008">
        <v>793</v>
      </c>
      <c r="W8008">
        <v>7.7</v>
      </c>
      <c r="X8008">
        <v>0.28000000000000003</v>
      </c>
      <c r="Y8008">
        <v>7.7</v>
      </c>
      <c r="Z8008">
        <v>0</v>
      </c>
      <c r="AA8008">
        <v>6.5000000000000002E-2</v>
      </c>
      <c r="AB8008">
        <v>28.2</v>
      </c>
      <c r="AC8008">
        <v>37</v>
      </c>
      <c r="AD8008">
        <v>12.1</v>
      </c>
      <c r="AE8008">
        <v>27.7</v>
      </c>
      <c r="AF8008">
        <v>7.1</v>
      </c>
      <c r="AG8008">
        <v>7.1199999999999999E-2</v>
      </c>
      <c r="AH8008" t="s">
        <v>337</v>
      </c>
      <c r="AI8008" t="s">
        <v>337</v>
      </c>
      <c r="AJ8008">
        <v>0</v>
      </c>
      <c r="AK8008">
        <v>116</v>
      </c>
      <c r="AL8008">
        <v>1</v>
      </c>
      <c r="AM8008">
        <v>100</v>
      </c>
      <c r="AN8008">
        <v>5</v>
      </c>
    </row>
    <row r="8009" spans="1:40" x14ac:dyDescent="0.25">
      <c r="A8009" s="34">
        <v>40770</v>
      </c>
      <c r="B8009" s="220">
        <v>0.67708333333333337</v>
      </c>
      <c r="C8009">
        <v>37.1</v>
      </c>
      <c r="D8009">
        <v>37.1</v>
      </c>
      <c r="E8009">
        <v>37</v>
      </c>
      <c r="F8009">
        <v>25</v>
      </c>
      <c r="G8009">
        <v>13.8</v>
      </c>
      <c r="H8009">
        <v>4</v>
      </c>
      <c r="I8009" t="s">
        <v>336</v>
      </c>
      <c r="J8009">
        <v>0.33</v>
      </c>
      <c r="K8009">
        <v>11</v>
      </c>
      <c r="L8009" t="s">
        <v>340</v>
      </c>
      <c r="M8009">
        <v>37.1</v>
      </c>
      <c r="N8009">
        <v>37.1</v>
      </c>
      <c r="O8009">
        <v>37.1</v>
      </c>
      <c r="P8009" t="s">
        <v>337</v>
      </c>
      <c r="Q8009">
        <v>750</v>
      </c>
      <c r="R8009">
        <v>0</v>
      </c>
      <c r="S8009">
        <v>0</v>
      </c>
      <c r="T8009">
        <v>780</v>
      </c>
      <c r="U8009">
        <v>5.59</v>
      </c>
      <c r="V8009">
        <v>786</v>
      </c>
      <c r="W8009">
        <v>7.4</v>
      </c>
      <c r="X8009">
        <v>0.26</v>
      </c>
      <c r="Y8009">
        <v>7.5</v>
      </c>
      <c r="Z8009">
        <v>0</v>
      </c>
      <c r="AA8009">
        <v>6.5000000000000002E-2</v>
      </c>
      <c r="AB8009">
        <v>28.2</v>
      </c>
      <c r="AC8009">
        <v>38</v>
      </c>
      <c r="AD8009">
        <v>12.5</v>
      </c>
      <c r="AE8009">
        <v>27.8</v>
      </c>
      <c r="AF8009">
        <v>7.25</v>
      </c>
      <c r="AG8009">
        <v>7.1199999999999999E-2</v>
      </c>
      <c r="AH8009" t="s">
        <v>337</v>
      </c>
      <c r="AI8009" t="s">
        <v>337</v>
      </c>
      <c r="AJ8009">
        <v>0</v>
      </c>
      <c r="AK8009">
        <v>118</v>
      </c>
      <c r="AL8009">
        <v>1</v>
      </c>
      <c r="AM8009">
        <v>100</v>
      </c>
      <c r="AN8009">
        <v>5</v>
      </c>
    </row>
    <row r="8010" spans="1:40" x14ac:dyDescent="0.25">
      <c r="A8010" s="34">
        <v>40770</v>
      </c>
      <c r="B8010" s="220">
        <v>0.68055555555555547</v>
      </c>
      <c r="C8010">
        <v>37.200000000000003</v>
      </c>
      <c r="D8010">
        <v>37.200000000000003</v>
      </c>
      <c r="E8010">
        <v>37.1</v>
      </c>
      <c r="F8010">
        <v>25</v>
      </c>
      <c r="G8010">
        <v>13.9</v>
      </c>
      <c r="H8010">
        <v>2</v>
      </c>
      <c r="I8010" t="s">
        <v>351</v>
      </c>
      <c r="J8010">
        <v>0.17</v>
      </c>
      <c r="K8010">
        <v>5</v>
      </c>
      <c r="L8010" t="s">
        <v>349</v>
      </c>
      <c r="M8010">
        <v>37.200000000000003</v>
      </c>
      <c r="N8010">
        <v>37.299999999999997</v>
      </c>
      <c r="O8010">
        <v>37.299999999999997</v>
      </c>
      <c r="P8010" t="s">
        <v>337</v>
      </c>
      <c r="Q8010">
        <v>749.9</v>
      </c>
      <c r="R8010">
        <v>0</v>
      </c>
      <c r="S8010">
        <v>0</v>
      </c>
      <c r="T8010">
        <v>771</v>
      </c>
      <c r="U8010">
        <v>5.53</v>
      </c>
      <c r="V8010">
        <v>775</v>
      </c>
      <c r="W8010">
        <v>7.2</v>
      </c>
      <c r="X8010">
        <v>0.26</v>
      </c>
      <c r="Y8010">
        <v>7.3</v>
      </c>
      <c r="Z8010">
        <v>0</v>
      </c>
      <c r="AA8010">
        <v>6.6000000000000003E-2</v>
      </c>
      <c r="AB8010">
        <v>28.2</v>
      </c>
      <c r="AC8010">
        <v>37</v>
      </c>
      <c r="AD8010">
        <v>12.1</v>
      </c>
      <c r="AE8010">
        <v>27.7</v>
      </c>
      <c r="AF8010">
        <v>7.1</v>
      </c>
      <c r="AG8010">
        <v>7.1199999999999999E-2</v>
      </c>
      <c r="AH8010" t="s">
        <v>337</v>
      </c>
      <c r="AI8010" t="s">
        <v>337</v>
      </c>
      <c r="AJ8010">
        <v>0</v>
      </c>
      <c r="AK8010">
        <v>117</v>
      </c>
      <c r="AL8010">
        <v>1</v>
      </c>
      <c r="AM8010">
        <v>100</v>
      </c>
      <c r="AN8010">
        <v>5</v>
      </c>
    </row>
    <row r="8011" spans="1:40" x14ac:dyDescent="0.25">
      <c r="A8011" s="34">
        <v>40770</v>
      </c>
      <c r="B8011" s="220">
        <v>0.68402777777777779</v>
      </c>
      <c r="C8011">
        <v>37.4</v>
      </c>
      <c r="D8011">
        <v>37.4</v>
      </c>
      <c r="E8011">
        <v>37.200000000000003</v>
      </c>
      <c r="F8011">
        <v>25</v>
      </c>
      <c r="G8011">
        <v>14</v>
      </c>
      <c r="H8011">
        <v>3</v>
      </c>
      <c r="I8011" t="s">
        <v>349</v>
      </c>
      <c r="J8011">
        <v>0.25</v>
      </c>
      <c r="K8011">
        <v>8</v>
      </c>
      <c r="L8011" t="s">
        <v>349</v>
      </c>
      <c r="M8011">
        <v>37.4</v>
      </c>
      <c r="N8011">
        <v>37.6</v>
      </c>
      <c r="O8011">
        <v>37.6</v>
      </c>
      <c r="P8011" t="s">
        <v>337</v>
      </c>
      <c r="Q8011">
        <v>749.8</v>
      </c>
      <c r="R8011">
        <v>0</v>
      </c>
      <c r="S8011">
        <v>0</v>
      </c>
      <c r="T8011">
        <v>757</v>
      </c>
      <c r="U8011">
        <v>5.43</v>
      </c>
      <c r="V8011">
        <v>765</v>
      </c>
      <c r="W8011">
        <v>6.9</v>
      </c>
      <c r="X8011">
        <v>0.25</v>
      </c>
      <c r="Y8011">
        <v>7</v>
      </c>
      <c r="Z8011">
        <v>0</v>
      </c>
      <c r="AA8011">
        <v>6.6000000000000003E-2</v>
      </c>
      <c r="AB8011">
        <v>28.2</v>
      </c>
      <c r="AC8011">
        <v>37</v>
      </c>
      <c r="AD8011">
        <v>12.1</v>
      </c>
      <c r="AE8011">
        <v>27.7</v>
      </c>
      <c r="AF8011">
        <v>7.1</v>
      </c>
      <c r="AG8011">
        <v>7.1199999999999999E-2</v>
      </c>
      <c r="AH8011" t="s">
        <v>337</v>
      </c>
      <c r="AI8011" t="s">
        <v>337</v>
      </c>
      <c r="AJ8011">
        <v>0</v>
      </c>
      <c r="AK8011">
        <v>117</v>
      </c>
      <c r="AL8011">
        <v>1</v>
      </c>
      <c r="AM8011">
        <v>100</v>
      </c>
      <c r="AN8011">
        <v>5</v>
      </c>
    </row>
    <row r="8012" spans="1:40" x14ac:dyDescent="0.25">
      <c r="A8012" s="34">
        <v>40770</v>
      </c>
      <c r="B8012" s="220">
        <v>0.6875</v>
      </c>
      <c r="C8012">
        <v>37.6</v>
      </c>
      <c r="D8012">
        <v>37.6</v>
      </c>
      <c r="E8012">
        <v>37.4</v>
      </c>
      <c r="F8012">
        <v>24</v>
      </c>
      <c r="G8012">
        <v>13.6</v>
      </c>
      <c r="H8012">
        <v>2</v>
      </c>
      <c r="I8012" t="s">
        <v>351</v>
      </c>
      <c r="J8012">
        <v>0.17</v>
      </c>
      <c r="K8012">
        <v>5</v>
      </c>
      <c r="L8012" t="s">
        <v>351</v>
      </c>
      <c r="M8012">
        <v>37.6</v>
      </c>
      <c r="N8012">
        <v>37.5</v>
      </c>
      <c r="O8012">
        <v>37.5</v>
      </c>
      <c r="P8012" t="s">
        <v>337</v>
      </c>
      <c r="Q8012">
        <v>749.8</v>
      </c>
      <c r="R8012">
        <v>0</v>
      </c>
      <c r="S8012">
        <v>0</v>
      </c>
      <c r="T8012">
        <v>739</v>
      </c>
      <c r="U8012">
        <v>5.3</v>
      </c>
      <c r="V8012">
        <v>747</v>
      </c>
      <c r="W8012">
        <v>6.5</v>
      </c>
      <c r="X8012">
        <v>0.23</v>
      </c>
      <c r="Y8012">
        <v>6.7</v>
      </c>
      <c r="Z8012">
        <v>0</v>
      </c>
      <c r="AA8012">
        <v>6.7000000000000004E-2</v>
      </c>
      <c r="AB8012">
        <v>28.2</v>
      </c>
      <c r="AC8012">
        <v>38</v>
      </c>
      <c r="AD8012">
        <v>12.5</v>
      </c>
      <c r="AE8012">
        <v>27.8</v>
      </c>
      <c r="AF8012">
        <v>7.25</v>
      </c>
      <c r="AG8012">
        <v>7.1099999999999997E-2</v>
      </c>
      <c r="AH8012" t="s">
        <v>337</v>
      </c>
      <c r="AI8012" t="s">
        <v>337</v>
      </c>
      <c r="AJ8012">
        <v>0</v>
      </c>
      <c r="AK8012">
        <v>117</v>
      </c>
      <c r="AL8012">
        <v>1</v>
      </c>
      <c r="AM8012">
        <v>100</v>
      </c>
      <c r="AN8012">
        <v>5</v>
      </c>
    </row>
    <row r="8013" spans="1:40" x14ac:dyDescent="0.25">
      <c r="A8013" s="34">
        <v>40770</v>
      </c>
      <c r="B8013" s="220">
        <v>0.69097222222222221</v>
      </c>
      <c r="C8013">
        <v>37.700000000000003</v>
      </c>
      <c r="D8013">
        <v>37.799999999999997</v>
      </c>
      <c r="E8013">
        <v>37.6</v>
      </c>
      <c r="F8013">
        <v>25</v>
      </c>
      <c r="G8013">
        <v>14.3</v>
      </c>
      <c r="H8013">
        <v>5</v>
      </c>
      <c r="I8013" t="s">
        <v>339</v>
      </c>
      <c r="J8013">
        <v>0.42</v>
      </c>
      <c r="K8013">
        <v>10</v>
      </c>
      <c r="L8013" t="s">
        <v>338</v>
      </c>
      <c r="M8013">
        <v>37.700000000000003</v>
      </c>
      <c r="N8013">
        <v>38</v>
      </c>
      <c r="O8013">
        <v>38</v>
      </c>
      <c r="P8013" t="s">
        <v>337</v>
      </c>
      <c r="Q8013">
        <v>749.7</v>
      </c>
      <c r="R8013">
        <v>0</v>
      </c>
      <c r="S8013">
        <v>0</v>
      </c>
      <c r="T8013">
        <v>736</v>
      </c>
      <c r="U8013">
        <v>5.28</v>
      </c>
      <c r="V8013">
        <v>738</v>
      </c>
      <c r="W8013">
        <v>6.4</v>
      </c>
      <c r="X8013">
        <v>0.23</v>
      </c>
      <c r="Y8013">
        <v>6.5</v>
      </c>
      <c r="Z8013">
        <v>0</v>
      </c>
      <c r="AA8013">
        <v>6.7000000000000004E-2</v>
      </c>
      <c r="AB8013">
        <v>28.2</v>
      </c>
      <c r="AC8013">
        <v>37</v>
      </c>
      <c r="AD8013">
        <v>12.1</v>
      </c>
      <c r="AE8013">
        <v>27.7</v>
      </c>
      <c r="AF8013">
        <v>7.1</v>
      </c>
      <c r="AG8013">
        <v>7.1199999999999999E-2</v>
      </c>
      <c r="AH8013" t="s">
        <v>337</v>
      </c>
      <c r="AI8013" t="s">
        <v>337</v>
      </c>
      <c r="AJ8013">
        <v>0</v>
      </c>
      <c r="AK8013">
        <v>117</v>
      </c>
      <c r="AL8013">
        <v>1</v>
      </c>
      <c r="AM8013">
        <v>100</v>
      </c>
      <c r="AN8013">
        <v>5</v>
      </c>
    </row>
    <row r="8014" spans="1:40" x14ac:dyDescent="0.25">
      <c r="A8014" s="34">
        <v>40770</v>
      </c>
      <c r="B8014" s="220">
        <v>0.69444444444444453</v>
      </c>
      <c r="C8014">
        <v>37.700000000000003</v>
      </c>
      <c r="D8014">
        <v>37.700000000000003</v>
      </c>
      <c r="E8014">
        <v>37.6</v>
      </c>
      <c r="F8014">
        <v>24</v>
      </c>
      <c r="G8014">
        <v>13.6</v>
      </c>
      <c r="H8014">
        <v>5</v>
      </c>
      <c r="I8014" t="s">
        <v>339</v>
      </c>
      <c r="J8014">
        <v>0.42</v>
      </c>
      <c r="K8014">
        <v>10</v>
      </c>
      <c r="L8014" t="s">
        <v>341</v>
      </c>
      <c r="M8014">
        <v>37.700000000000003</v>
      </c>
      <c r="N8014">
        <v>37.700000000000003</v>
      </c>
      <c r="O8014">
        <v>37.700000000000003</v>
      </c>
      <c r="P8014" t="s">
        <v>337</v>
      </c>
      <c r="Q8014">
        <v>749.7</v>
      </c>
      <c r="R8014">
        <v>0</v>
      </c>
      <c r="S8014">
        <v>0</v>
      </c>
      <c r="T8014">
        <v>729</v>
      </c>
      <c r="U8014">
        <v>5.23</v>
      </c>
      <c r="V8014">
        <v>738</v>
      </c>
      <c r="W8014">
        <v>6.2</v>
      </c>
      <c r="X8014">
        <v>0.22</v>
      </c>
      <c r="Y8014">
        <v>6.4</v>
      </c>
      <c r="Z8014">
        <v>0</v>
      </c>
      <c r="AA8014">
        <v>6.7000000000000004E-2</v>
      </c>
      <c r="AB8014">
        <v>28.3</v>
      </c>
      <c r="AC8014">
        <v>37</v>
      </c>
      <c r="AD8014">
        <v>12.2</v>
      </c>
      <c r="AE8014">
        <v>27.8</v>
      </c>
      <c r="AF8014">
        <v>7.09</v>
      </c>
      <c r="AG8014">
        <v>7.1099999999999997E-2</v>
      </c>
      <c r="AH8014" t="s">
        <v>337</v>
      </c>
      <c r="AI8014" t="s">
        <v>337</v>
      </c>
      <c r="AJ8014">
        <v>0</v>
      </c>
      <c r="AK8014">
        <v>117</v>
      </c>
      <c r="AL8014">
        <v>1</v>
      </c>
      <c r="AM8014">
        <v>100</v>
      </c>
      <c r="AN8014">
        <v>5</v>
      </c>
    </row>
    <row r="8015" spans="1:40" x14ac:dyDescent="0.25">
      <c r="A8015" s="34">
        <v>40770</v>
      </c>
      <c r="B8015" s="220">
        <v>0.69791666666666663</v>
      </c>
      <c r="C8015">
        <v>37.700000000000003</v>
      </c>
      <c r="D8015">
        <v>37.700000000000003</v>
      </c>
      <c r="E8015">
        <v>37.700000000000003</v>
      </c>
      <c r="F8015">
        <v>24</v>
      </c>
      <c r="G8015">
        <v>13.7</v>
      </c>
      <c r="H8015">
        <v>2</v>
      </c>
      <c r="I8015" t="s">
        <v>347</v>
      </c>
      <c r="J8015">
        <v>0.17</v>
      </c>
      <c r="K8015">
        <v>5</v>
      </c>
      <c r="L8015" t="s">
        <v>341</v>
      </c>
      <c r="M8015">
        <v>37.700000000000003</v>
      </c>
      <c r="N8015">
        <v>37.799999999999997</v>
      </c>
      <c r="O8015">
        <v>37.799999999999997</v>
      </c>
      <c r="P8015" t="s">
        <v>337</v>
      </c>
      <c r="Q8015">
        <v>749.6</v>
      </c>
      <c r="R8015">
        <v>0</v>
      </c>
      <c r="S8015">
        <v>0</v>
      </c>
      <c r="T8015">
        <v>706</v>
      </c>
      <c r="U8015">
        <v>5.0599999999999996</v>
      </c>
      <c r="V8015">
        <v>714</v>
      </c>
      <c r="W8015">
        <v>5.9</v>
      </c>
      <c r="X8015">
        <v>0.21</v>
      </c>
      <c r="Y8015">
        <v>6</v>
      </c>
      <c r="Z8015">
        <v>0</v>
      </c>
      <c r="AA8015">
        <v>6.7000000000000004E-2</v>
      </c>
      <c r="AB8015">
        <v>28.3</v>
      </c>
      <c r="AC8015">
        <v>37</v>
      </c>
      <c r="AD8015">
        <v>12.2</v>
      </c>
      <c r="AE8015">
        <v>27.8</v>
      </c>
      <c r="AF8015">
        <v>7.09</v>
      </c>
      <c r="AG8015">
        <v>7.1099999999999997E-2</v>
      </c>
      <c r="AH8015" t="s">
        <v>337</v>
      </c>
      <c r="AI8015" t="s">
        <v>337</v>
      </c>
      <c r="AJ8015">
        <v>0</v>
      </c>
      <c r="AK8015">
        <v>116</v>
      </c>
      <c r="AL8015">
        <v>1</v>
      </c>
      <c r="AM8015">
        <v>100</v>
      </c>
      <c r="AN8015">
        <v>5</v>
      </c>
    </row>
    <row r="8016" spans="1:40" x14ac:dyDescent="0.25">
      <c r="A8016" s="34">
        <v>40770</v>
      </c>
      <c r="B8016" s="220">
        <v>0.70138888888888884</v>
      </c>
      <c r="C8016">
        <v>37.799999999999997</v>
      </c>
      <c r="D8016">
        <v>37.799999999999997</v>
      </c>
      <c r="E8016">
        <v>37.700000000000003</v>
      </c>
      <c r="F8016">
        <v>24</v>
      </c>
      <c r="G8016">
        <v>13.7</v>
      </c>
      <c r="H8016">
        <v>4</v>
      </c>
      <c r="I8016" t="s">
        <v>351</v>
      </c>
      <c r="J8016">
        <v>0.33</v>
      </c>
      <c r="K8016">
        <v>10</v>
      </c>
      <c r="L8016" t="s">
        <v>338</v>
      </c>
      <c r="M8016">
        <v>37.799999999999997</v>
      </c>
      <c r="N8016">
        <v>37.799999999999997</v>
      </c>
      <c r="O8016">
        <v>37.799999999999997</v>
      </c>
      <c r="P8016" t="s">
        <v>337</v>
      </c>
      <c r="Q8016">
        <v>749.5</v>
      </c>
      <c r="R8016">
        <v>0</v>
      </c>
      <c r="S8016">
        <v>0</v>
      </c>
      <c r="T8016">
        <v>691</v>
      </c>
      <c r="U8016">
        <v>4.95</v>
      </c>
      <c r="V8016">
        <v>700</v>
      </c>
      <c r="W8016">
        <v>5.6</v>
      </c>
      <c r="X8016">
        <v>0.2</v>
      </c>
      <c r="Y8016">
        <v>5.7</v>
      </c>
      <c r="Z8016">
        <v>0</v>
      </c>
      <c r="AA8016">
        <v>6.8000000000000005E-2</v>
      </c>
      <c r="AB8016">
        <v>28.3</v>
      </c>
      <c r="AC8016">
        <v>37</v>
      </c>
      <c r="AD8016">
        <v>12.2</v>
      </c>
      <c r="AE8016">
        <v>27.8</v>
      </c>
      <c r="AF8016">
        <v>7.09</v>
      </c>
      <c r="AG8016">
        <v>7.1099999999999997E-2</v>
      </c>
      <c r="AH8016" t="s">
        <v>337</v>
      </c>
      <c r="AI8016" t="s">
        <v>337</v>
      </c>
      <c r="AJ8016">
        <v>0</v>
      </c>
      <c r="AK8016">
        <v>117</v>
      </c>
      <c r="AL8016">
        <v>1</v>
      </c>
      <c r="AM8016">
        <v>100</v>
      </c>
      <c r="AN8016">
        <v>5</v>
      </c>
    </row>
    <row r="8017" spans="1:40" x14ac:dyDescent="0.25">
      <c r="A8017" s="34">
        <v>40770</v>
      </c>
      <c r="B8017" s="220">
        <v>0.70486111111111116</v>
      </c>
      <c r="C8017">
        <v>37.6</v>
      </c>
      <c r="D8017">
        <v>37.700000000000003</v>
      </c>
      <c r="E8017">
        <v>37.6</v>
      </c>
      <c r="F8017">
        <v>24</v>
      </c>
      <c r="G8017">
        <v>13.6</v>
      </c>
      <c r="H8017">
        <v>6</v>
      </c>
      <c r="I8017" t="s">
        <v>338</v>
      </c>
      <c r="J8017">
        <v>0.5</v>
      </c>
      <c r="K8017">
        <v>11</v>
      </c>
      <c r="L8017" t="s">
        <v>340</v>
      </c>
      <c r="M8017">
        <v>37.6</v>
      </c>
      <c r="N8017">
        <v>37.6</v>
      </c>
      <c r="O8017">
        <v>37.6</v>
      </c>
      <c r="P8017" t="s">
        <v>337</v>
      </c>
      <c r="Q8017">
        <v>749.5</v>
      </c>
      <c r="R8017">
        <v>0</v>
      </c>
      <c r="S8017">
        <v>0</v>
      </c>
      <c r="T8017">
        <v>679</v>
      </c>
      <c r="U8017">
        <v>4.87</v>
      </c>
      <c r="V8017">
        <v>686</v>
      </c>
      <c r="W8017">
        <v>5.4</v>
      </c>
      <c r="X8017">
        <v>0.19</v>
      </c>
      <c r="Y8017">
        <v>5.5</v>
      </c>
      <c r="Z8017">
        <v>0</v>
      </c>
      <c r="AA8017">
        <v>6.7000000000000004E-2</v>
      </c>
      <c r="AB8017">
        <v>28.3</v>
      </c>
      <c r="AC8017">
        <v>37</v>
      </c>
      <c r="AD8017">
        <v>12.2</v>
      </c>
      <c r="AE8017">
        <v>27.8</v>
      </c>
      <c r="AF8017">
        <v>7.09</v>
      </c>
      <c r="AG8017">
        <v>7.1099999999999997E-2</v>
      </c>
      <c r="AH8017" t="s">
        <v>337</v>
      </c>
      <c r="AI8017" t="s">
        <v>337</v>
      </c>
      <c r="AJ8017">
        <v>0</v>
      </c>
      <c r="AK8017">
        <v>117</v>
      </c>
      <c r="AL8017">
        <v>1</v>
      </c>
      <c r="AM8017">
        <v>100</v>
      </c>
      <c r="AN8017">
        <v>5</v>
      </c>
    </row>
    <row r="8018" spans="1:40" x14ac:dyDescent="0.25">
      <c r="A8018" s="34">
        <v>40770</v>
      </c>
      <c r="B8018" s="220">
        <v>0.70833333333333337</v>
      </c>
      <c r="C8018">
        <v>37.4</v>
      </c>
      <c r="D8018">
        <v>37.6</v>
      </c>
      <c r="E8018">
        <v>37.4</v>
      </c>
      <c r="F8018">
        <v>24</v>
      </c>
      <c r="G8018">
        <v>13.5</v>
      </c>
      <c r="H8018">
        <v>4</v>
      </c>
      <c r="I8018" t="s">
        <v>336</v>
      </c>
      <c r="J8018">
        <v>0.33</v>
      </c>
      <c r="K8018">
        <v>11</v>
      </c>
      <c r="L8018" t="s">
        <v>338</v>
      </c>
      <c r="M8018">
        <v>37.4</v>
      </c>
      <c r="N8018">
        <v>37.299999999999997</v>
      </c>
      <c r="O8018">
        <v>37.299999999999997</v>
      </c>
      <c r="P8018" t="s">
        <v>337</v>
      </c>
      <c r="Q8018">
        <v>749.5</v>
      </c>
      <c r="R8018">
        <v>0</v>
      </c>
      <c r="S8018">
        <v>0</v>
      </c>
      <c r="T8018">
        <v>664</v>
      </c>
      <c r="U8018">
        <v>4.76</v>
      </c>
      <c r="V8018">
        <v>670</v>
      </c>
      <c r="W8018">
        <v>5.0999999999999996</v>
      </c>
      <c r="X8018">
        <v>0.18</v>
      </c>
      <c r="Y8018">
        <v>5.2</v>
      </c>
      <c r="Z8018">
        <v>0</v>
      </c>
      <c r="AA8018">
        <v>6.6000000000000003E-2</v>
      </c>
      <c r="AB8018">
        <v>28.2</v>
      </c>
      <c r="AC8018">
        <v>37</v>
      </c>
      <c r="AD8018">
        <v>12.1</v>
      </c>
      <c r="AE8018">
        <v>27.7</v>
      </c>
      <c r="AF8018">
        <v>7.1</v>
      </c>
      <c r="AG8018">
        <v>7.1099999999999997E-2</v>
      </c>
      <c r="AH8018" t="s">
        <v>337</v>
      </c>
      <c r="AI8018" t="s">
        <v>337</v>
      </c>
      <c r="AJ8018">
        <v>2.5000000000000001E-2</v>
      </c>
      <c r="AK8018">
        <v>116</v>
      </c>
      <c r="AL8018">
        <v>1</v>
      </c>
      <c r="AM8018">
        <v>100</v>
      </c>
      <c r="AN8018">
        <v>5</v>
      </c>
    </row>
    <row r="8019" spans="1:40" x14ac:dyDescent="0.25">
      <c r="A8019" s="34">
        <v>40770</v>
      </c>
      <c r="B8019" s="220">
        <v>0.71180555555555547</v>
      </c>
      <c r="C8019">
        <v>37.5</v>
      </c>
      <c r="D8019">
        <v>37.5</v>
      </c>
      <c r="E8019">
        <v>37.4</v>
      </c>
      <c r="F8019">
        <v>25</v>
      </c>
      <c r="G8019">
        <v>14.1</v>
      </c>
      <c r="H8019">
        <v>5</v>
      </c>
      <c r="I8019" t="s">
        <v>338</v>
      </c>
      <c r="J8019">
        <v>0.42</v>
      </c>
      <c r="K8019">
        <v>9</v>
      </c>
      <c r="L8019" t="s">
        <v>336</v>
      </c>
      <c r="M8019">
        <v>37.5</v>
      </c>
      <c r="N8019">
        <v>37.700000000000003</v>
      </c>
      <c r="O8019">
        <v>37.700000000000003</v>
      </c>
      <c r="P8019" t="s">
        <v>337</v>
      </c>
      <c r="Q8019">
        <v>749.4</v>
      </c>
      <c r="R8019">
        <v>0</v>
      </c>
      <c r="S8019">
        <v>0</v>
      </c>
      <c r="T8019">
        <v>647</v>
      </c>
      <c r="U8019">
        <v>4.6399999999999997</v>
      </c>
      <c r="V8019">
        <v>661</v>
      </c>
      <c r="W8019">
        <v>4.8</v>
      </c>
      <c r="X8019">
        <v>0.17</v>
      </c>
      <c r="Y8019">
        <v>4.9000000000000004</v>
      </c>
      <c r="Z8019">
        <v>0</v>
      </c>
      <c r="AA8019">
        <v>6.7000000000000004E-2</v>
      </c>
      <c r="AB8019">
        <v>28.2</v>
      </c>
      <c r="AC8019">
        <v>37</v>
      </c>
      <c r="AD8019">
        <v>12.1</v>
      </c>
      <c r="AE8019">
        <v>27.7</v>
      </c>
      <c r="AF8019">
        <v>7.1</v>
      </c>
      <c r="AG8019">
        <v>7.1099999999999997E-2</v>
      </c>
      <c r="AH8019" t="s">
        <v>337</v>
      </c>
      <c r="AI8019" t="s">
        <v>337</v>
      </c>
      <c r="AJ8019">
        <v>0</v>
      </c>
      <c r="AK8019">
        <v>117</v>
      </c>
      <c r="AL8019">
        <v>1</v>
      </c>
      <c r="AM8019">
        <v>100</v>
      </c>
      <c r="AN8019">
        <v>5</v>
      </c>
    </row>
    <row r="8020" spans="1:40" x14ac:dyDescent="0.25">
      <c r="A8020" s="34">
        <v>40770</v>
      </c>
      <c r="B8020" s="220">
        <v>0.71527777777777779</v>
      </c>
      <c r="C8020">
        <v>37.5</v>
      </c>
      <c r="D8020">
        <v>37.6</v>
      </c>
      <c r="E8020">
        <v>37.4</v>
      </c>
      <c r="F8020">
        <v>24</v>
      </c>
      <c r="G8020">
        <v>13.5</v>
      </c>
      <c r="H8020">
        <v>6</v>
      </c>
      <c r="I8020" t="s">
        <v>336</v>
      </c>
      <c r="J8020">
        <v>0.5</v>
      </c>
      <c r="K8020">
        <v>10</v>
      </c>
      <c r="L8020" t="s">
        <v>336</v>
      </c>
      <c r="M8020">
        <v>37.5</v>
      </c>
      <c r="N8020">
        <v>37.4</v>
      </c>
      <c r="O8020">
        <v>37.4</v>
      </c>
      <c r="P8020" t="s">
        <v>337</v>
      </c>
      <c r="Q8020">
        <v>749.4</v>
      </c>
      <c r="R8020">
        <v>0</v>
      </c>
      <c r="S8020">
        <v>0</v>
      </c>
      <c r="T8020">
        <v>637</v>
      </c>
      <c r="U8020">
        <v>4.57</v>
      </c>
      <c r="V8020">
        <v>638</v>
      </c>
      <c r="W8020">
        <v>4.7</v>
      </c>
      <c r="X8020">
        <v>0.17</v>
      </c>
      <c r="Y8020">
        <v>4.7</v>
      </c>
      <c r="Z8020">
        <v>0</v>
      </c>
      <c r="AA8020">
        <v>6.7000000000000004E-2</v>
      </c>
      <c r="AB8020">
        <v>28.1</v>
      </c>
      <c r="AC8020">
        <v>37</v>
      </c>
      <c r="AD8020">
        <v>12</v>
      </c>
      <c r="AE8020">
        <v>27.6</v>
      </c>
      <c r="AF8020">
        <v>7.1</v>
      </c>
      <c r="AG8020">
        <v>7.1199999999999999E-2</v>
      </c>
      <c r="AH8020" t="s">
        <v>337</v>
      </c>
      <c r="AI8020" t="s">
        <v>337</v>
      </c>
      <c r="AJ8020">
        <v>0</v>
      </c>
      <c r="AK8020">
        <v>117</v>
      </c>
      <c r="AL8020">
        <v>1</v>
      </c>
      <c r="AM8020">
        <v>100</v>
      </c>
      <c r="AN8020">
        <v>5</v>
      </c>
    </row>
    <row r="8021" spans="1:40" x14ac:dyDescent="0.25">
      <c r="A8021" s="34">
        <v>40770</v>
      </c>
      <c r="B8021" s="220">
        <v>0.71875</v>
      </c>
      <c r="C8021">
        <v>37.6</v>
      </c>
      <c r="D8021">
        <v>37.6</v>
      </c>
      <c r="E8021">
        <v>37.5</v>
      </c>
      <c r="F8021">
        <v>24</v>
      </c>
      <c r="G8021">
        <v>13.6</v>
      </c>
      <c r="H8021">
        <v>6</v>
      </c>
      <c r="I8021" t="s">
        <v>336</v>
      </c>
      <c r="J8021">
        <v>0.5</v>
      </c>
      <c r="K8021">
        <v>11</v>
      </c>
      <c r="L8021" t="s">
        <v>338</v>
      </c>
      <c r="M8021">
        <v>37.6</v>
      </c>
      <c r="N8021">
        <v>37.5</v>
      </c>
      <c r="O8021">
        <v>37.5</v>
      </c>
      <c r="P8021" t="s">
        <v>337</v>
      </c>
      <c r="Q8021">
        <v>749.3</v>
      </c>
      <c r="R8021">
        <v>0</v>
      </c>
      <c r="S8021">
        <v>0</v>
      </c>
      <c r="T8021">
        <v>629</v>
      </c>
      <c r="U8021">
        <v>4.51</v>
      </c>
      <c r="V8021">
        <v>636</v>
      </c>
      <c r="W8021">
        <v>4.5</v>
      </c>
      <c r="X8021">
        <v>0.16</v>
      </c>
      <c r="Y8021">
        <v>4.5999999999999996</v>
      </c>
      <c r="Z8021">
        <v>0</v>
      </c>
      <c r="AA8021">
        <v>6.7000000000000004E-2</v>
      </c>
      <c r="AB8021">
        <v>27.9</v>
      </c>
      <c r="AC8021">
        <v>37</v>
      </c>
      <c r="AD8021">
        <v>11.9</v>
      </c>
      <c r="AE8021">
        <v>27.4</v>
      </c>
      <c r="AF8021">
        <v>7.1</v>
      </c>
      <c r="AG8021">
        <v>7.1199999999999999E-2</v>
      </c>
      <c r="AH8021" t="s">
        <v>337</v>
      </c>
      <c r="AI8021" t="s">
        <v>337</v>
      </c>
      <c r="AJ8021">
        <v>0</v>
      </c>
      <c r="AK8021">
        <v>117</v>
      </c>
      <c r="AL8021">
        <v>1</v>
      </c>
      <c r="AM8021">
        <v>100</v>
      </c>
      <c r="AN8021">
        <v>5</v>
      </c>
    </row>
    <row r="8022" spans="1:40" x14ac:dyDescent="0.25">
      <c r="A8022" s="34">
        <v>40770</v>
      </c>
      <c r="B8022" s="220">
        <v>0.72222222222222221</v>
      </c>
      <c r="C8022">
        <v>37.4</v>
      </c>
      <c r="D8022">
        <v>37.6</v>
      </c>
      <c r="E8022">
        <v>37.4</v>
      </c>
      <c r="F8022">
        <v>23</v>
      </c>
      <c r="G8022">
        <v>12.8</v>
      </c>
      <c r="H8022">
        <v>4</v>
      </c>
      <c r="I8022" t="s">
        <v>338</v>
      </c>
      <c r="J8022">
        <v>0.33</v>
      </c>
      <c r="K8022">
        <v>8</v>
      </c>
      <c r="L8022" t="s">
        <v>338</v>
      </c>
      <c r="M8022">
        <v>37.4</v>
      </c>
      <c r="N8022">
        <v>37.1</v>
      </c>
      <c r="O8022">
        <v>37.1</v>
      </c>
      <c r="P8022" t="s">
        <v>337</v>
      </c>
      <c r="Q8022">
        <v>749.3</v>
      </c>
      <c r="R8022">
        <v>0</v>
      </c>
      <c r="S8022">
        <v>0</v>
      </c>
      <c r="T8022">
        <v>613</v>
      </c>
      <c r="U8022">
        <v>4.3899999999999997</v>
      </c>
      <c r="V8022">
        <v>619</v>
      </c>
      <c r="W8022">
        <v>4.2</v>
      </c>
      <c r="X8022">
        <v>0.15</v>
      </c>
      <c r="Y8022">
        <v>4.3</v>
      </c>
      <c r="Z8022">
        <v>0</v>
      </c>
      <c r="AA8022">
        <v>6.6000000000000003E-2</v>
      </c>
      <c r="AB8022">
        <v>27.8</v>
      </c>
      <c r="AC8022">
        <v>37</v>
      </c>
      <c r="AD8022">
        <v>11.8</v>
      </c>
      <c r="AE8022">
        <v>27.3</v>
      </c>
      <c r="AF8022">
        <v>7.11</v>
      </c>
      <c r="AG8022">
        <v>7.1199999999999999E-2</v>
      </c>
      <c r="AH8022" t="s">
        <v>337</v>
      </c>
      <c r="AI8022" t="s">
        <v>337</v>
      </c>
      <c r="AJ8022">
        <v>0</v>
      </c>
      <c r="AK8022">
        <v>117</v>
      </c>
      <c r="AL8022">
        <v>1</v>
      </c>
      <c r="AM8022">
        <v>100</v>
      </c>
      <c r="AN8022">
        <v>5</v>
      </c>
    </row>
    <row r="8023" spans="1:40" x14ac:dyDescent="0.25">
      <c r="A8023" s="34">
        <v>40770</v>
      </c>
      <c r="B8023" s="220">
        <v>0.72569444444444453</v>
      </c>
      <c r="C8023">
        <v>37.5</v>
      </c>
      <c r="D8023">
        <v>37.5</v>
      </c>
      <c r="E8023">
        <v>37.4</v>
      </c>
      <c r="F8023">
        <v>23</v>
      </c>
      <c r="G8023">
        <v>12.9</v>
      </c>
      <c r="H8023">
        <v>1</v>
      </c>
      <c r="I8023" t="s">
        <v>338</v>
      </c>
      <c r="J8023">
        <v>0.08</v>
      </c>
      <c r="K8023">
        <v>5</v>
      </c>
      <c r="L8023" t="s">
        <v>338</v>
      </c>
      <c r="M8023">
        <v>37.5</v>
      </c>
      <c r="N8023">
        <v>37.1</v>
      </c>
      <c r="O8023">
        <v>37.1</v>
      </c>
      <c r="P8023" t="s">
        <v>337</v>
      </c>
      <c r="Q8023">
        <v>749.2</v>
      </c>
      <c r="R8023">
        <v>0</v>
      </c>
      <c r="S8023">
        <v>0</v>
      </c>
      <c r="T8023">
        <v>606</v>
      </c>
      <c r="U8023">
        <v>4.34</v>
      </c>
      <c r="V8023">
        <v>606</v>
      </c>
      <c r="W8023">
        <v>4</v>
      </c>
      <c r="X8023">
        <v>0.14000000000000001</v>
      </c>
      <c r="Y8023">
        <v>4.0999999999999996</v>
      </c>
      <c r="Z8023">
        <v>0</v>
      </c>
      <c r="AA8023">
        <v>6.7000000000000004E-2</v>
      </c>
      <c r="AB8023">
        <v>27.8</v>
      </c>
      <c r="AC8023">
        <v>37</v>
      </c>
      <c r="AD8023">
        <v>11.8</v>
      </c>
      <c r="AE8023">
        <v>27.3</v>
      </c>
      <c r="AF8023">
        <v>7.11</v>
      </c>
      <c r="AG8023">
        <v>7.1199999999999999E-2</v>
      </c>
      <c r="AH8023" t="s">
        <v>337</v>
      </c>
      <c r="AI8023" t="s">
        <v>337</v>
      </c>
      <c r="AJ8023">
        <v>0</v>
      </c>
      <c r="AK8023">
        <v>118</v>
      </c>
      <c r="AL8023">
        <v>1</v>
      </c>
      <c r="AM8023">
        <v>100</v>
      </c>
      <c r="AN8023">
        <v>5</v>
      </c>
    </row>
    <row r="8024" spans="1:40" x14ac:dyDescent="0.25">
      <c r="A8024" s="34">
        <v>40770</v>
      </c>
      <c r="B8024" s="220">
        <v>0.72916666666666663</v>
      </c>
      <c r="C8024">
        <v>37.6</v>
      </c>
      <c r="D8024">
        <v>37.6</v>
      </c>
      <c r="E8024">
        <v>37.5</v>
      </c>
      <c r="F8024">
        <v>23</v>
      </c>
      <c r="G8024">
        <v>12.9</v>
      </c>
      <c r="H8024">
        <v>3</v>
      </c>
      <c r="I8024" t="s">
        <v>338</v>
      </c>
      <c r="J8024">
        <v>0.25</v>
      </c>
      <c r="K8024">
        <v>7</v>
      </c>
      <c r="L8024" t="s">
        <v>338</v>
      </c>
      <c r="M8024">
        <v>37.6</v>
      </c>
      <c r="N8024">
        <v>37.299999999999997</v>
      </c>
      <c r="O8024">
        <v>37.299999999999997</v>
      </c>
      <c r="P8024" t="s">
        <v>337</v>
      </c>
      <c r="Q8024">
        <v>749.2</v>
      </c>
      <c r="R8024">
        <v>0</v>
      </c>
      <c r="S8024">
        <v>0</v>
      </c>
      <c r="T8024">
        <v>602</v>
      </c>
      <c r="U8024">
        <v>4.3099999999999996</v>
      </c>
      <c r="V8024">
        <v>605</v>
      </c>
      <c r="W8024">
        <v>3.8</v>
      </c>
      <c r="X8024">
        <v>0.14000000000000001</v>
      </c>
      <c r="Y8024">
        <v>3.9</v>
      </c>
      <c r="Z8024">
        <v>0</v>
      </c>
      <c r="AA8024">
        <v>6.7000000000000004E-2</v>
      </c>
      <c r="AB8024">
        <v>27.8</v>
      </c>
      <c r="AC8024">
        <v>37</v>
      </c>
      <c r="AD8024">
        <v>11.8</v>
      </c>
      <c r="AE8024">
        <v>27.2</v>
      </c>
      <c r="AF8024">
        <v>7.11</v>
      </c>
      <c r="AG8024">
        <v>7.1199999999999999E-2</v>
      </c>
      <c r="AH8024" t="s">
        <v>337</v>
      </c>
      <c r="AI8024" t="s">
        <v>337</v>
      </c>
      <c r="AJ8024">
        <v>0</v>
      </c>
      <c r="AK8024">
        <v>117</v>
      </c>
      <c r="AL8024">
        <v>1</v>
      </c>
      <c r="AM8024">
        <v>100</v>
      </c>
      <c r="AN8024">
        <v>5</v>
      </c>
    </row>
    <row r="8025" spans="1:40" x14ac:dyDescent="0.25">
      <c r="A8025" s="34">
        <v>40770</v>
      </c>
      <c r="B8025" s="220">
        <v>0.73263888888888884</v>
      </c>
      <c r="C8025">
        <v>37.700000000000003</v>
      </c>
      <c r="D8025">
        <v>37.700000000000003</v>
      </c>
      <c r="E8025">
        <v>37.6</v>
      </c>
      <c r="F8025">
        <v>23</v>
      </c>
      <c r="G8025">
        <v>13</v>
      </c>
      <c r="H8025">
        <v>3</v>
      </c>
      <c r="I8025" t="s">
        <v>338</v>
      </c>
      <c r="J8025">
        <v>0.25</v>
      </c>
      <c r="K8025">
        <v>5</v>
      </c>
      <c r="L8025" t="s">
        <v>340</v>
      </c>
      <c r="M8025">
        <v>37.700000000000003</v>
      </c>
      <c r="N8025">
        <v>37.4</v>
      </c>
      <c r="O8025">
        <v>37.4</v>
      </c>
      <c r="P8025" t="s">
        <v>337</v>
      </c>
      <c r="Q8025">
        <v>749.2</v>
      </c>
      <c r="R8025">
        <v>0</v>
      </c>
      <c r="S8025">
        <v>0</v>
      </c>
      <c r="T8025">
        <v>587</v>
      </c>
      <c r="U8025">
        <v>4.21</v>
      </c>
      <c r="V8025">
        <v>596</v>
      </c>
      <c r="W8025">
        <v>3.5</v>
      </c>
      <c r="X8025">
        <v>0.13</v>
      </c>
      <c r="Y8025">
        <v>3.6</v>
      </c>
      <c r="Z8025">
        <v>0</v>
      </c>
      <c r="AA8025">
        <v>6.7000000000000004E-2</v>
      </c>
      <c r="AB8025">
        <v>27.7</v>
      </c>
      <c r="AC8025">
        <v>37</v>
      </c>
      <c r="AD8025">
        <v>11.7</v>
      </c>
      <c r="AE8025">
        <v>27.1</v>
      </c>
      <c r="AF8025">
        <v>7.11</v>
      </c>
      <c r="AG8025">
        <v>7.1300000000000002E-2</v>
      </c>
      <c r="AH8025" t="s">
        <v>337</v>
      </c>
      <c r="AI8025" t="s">
        <v>337</v>
      </c>
      <c r="AJ8025">
        <v>0</v>
      </c>
      <c r="AK8025">
        <v>117</v>
      </c>
      <c r="AL8025">
        <v>1</v>
      </c>
      <c r="AM8025">
        <v>100</v>
      </c>
      <c r="AN8025">
        <v>5</v>
      </c>
    </row>
    <row r="8026" spans="1:40" x14ac:dyDescent="0.25">
      <c r="A8026" s="34">
        <v>40770</v>
      </c>
      <c r="B8026" s="220">
        <v>0.73611111111111116</v>
      </c>
      <c r="C8026">
        <v>37.799999999999997</v>
      </c>
      <c r="D8026">
        <v>37.799999999999997</v>
      </c>
      <c r="E8026">
        <v>37.700000000000003</v>
      </c>
      <c r="F8026">
        <v>24</v>
      </c>
      <c r="G8026">
        <v>13.7</v>
      </c>
      <c r="H8026">
        <v>6</v>
      </c>
      <c r="I8026" t="s">
        <v>340</v>
      </c>
      <c r="J8026">
        <v>0.5</v>
      </c>
      <c r="K8026">
        <v>10</v>
      </c>
      <c r="L8026" t="s">
        <v>340</v>
      </c>
      <c r="M8026">
        <v>37.799999999999997</v>
      </c>
      <c r="N8026">
        <v>37.799999999999997</v>
      </c>
      <c r="O8026">
        <v>37.799999999999997</v>
      </c>
      <c r="P8026" t="s">
        <v>337</v>
      </c>
      <c r="Q8026">
        <v>749.2</v>
      </c>
      <c r="R8026">
        <v>0</v>
      </c>
      <c r="S8026">
        <v>0</v>
      </c>
      <c r="T8026">
        <v>576</v>
      </c>
      <c r="U8026">
        <v>4.13</v>
      </c>
      <c r="V8026">
        <v>582</v>
      </c>
      <c r="W8026">
        <v>3.3</v>
      </c>
      <c r="X8026">
        <v>0.12</v>
      </c>
      <c r="Y8026">
        <v>3.4</v>
      </c>
      <c r="Z8026">
        <v>0</v>
      </c>
      <c r="AA8026">
        <v>6.8000000000000005E-2</v>
      </c>
      <c r="AB8026">
        <v>27.7</v>
      </c>
      <c r="AC8026">
        <v>37</v>
      </c>
      <c r="AD8026">
        <v>11.7</v>
      </c>
      <c r="AE8026">
        <v>27.1</v>
      </c>
      <c r="AF8026">
        <v>7.11</v>
      </c>
      <c r="AG8026">
        <v>7.1300000000000002E-2</v>
      </c>
      <c r="AH8026" t="s">
        <v>337</v>
      </c>
      <c r="AI8026" t="s">
        <v>337</v>
      </c>
      <c r="AJ8026">
        <v>0</v>
      </c>
      <c r="AK8026">
        <v>117</v>
      </c>
      <c r="AL8026">
        <v>1</v>
      </c>
      <c r="AM8026">
        <v>100</v>
      </c>
      <c r="AN8026">
        <v>5</v>
      </c>
    </row>
    <row r="8027" spans="1:40" x14ac:dyDescent="0.25">
      <c r="A8027" s="34">
        <v>40770</v>
      </c>
      <c r="B8027" s="220">
        <v>0.73958333333333337</v>
      </c>
      <c r="C8027">
        <v>37.6</v>
      </c>
      <c r="D8027">
        <v>37.799999999999997</v>
      </c>
      <c r="E8027">
        <v>37.6</v>
      </c>
      <c r="F8027">
        <v>24</v>
      </c>
      <c r="G8027">
        <v>13.6</v>
      </c>
      <c r="H8027">
        <v>6</v>
      </c>
      <c r="I8027" t="s">
        <v>336</v>
      </c>
      <c r="J8027">
        <v>0.5</v>
      </c>
      <c r="K8027">
        <v>13</v>
      </c>
      <c r="L8027" t="s">
        <v>336</v>
      </c>
      <c r="M8027">
        <v>37.6</v>
      </c>
      <c r="N8027">
        <v>37.6</v>
      </c>
      <c r="O8027">
        <v>37.6</v>
      </c>
      <c r="P8027" t="s">
        <v>337</v>
      </c>
      <c r="Q8027">
        <v>749.1</v>
      </c>
      <c r="R8027">
        <v>0</v>
      </c>
      <c r="S8027">
        <v>0</v>
      </c>
      <c r="T8027">
        <v>557</v>
      </c>
      <c r="U8027">
        <v>3.99</v>
      </c>
      <c r="V8027">
        <v>563</v>
      </c>
      <c r="W8027">
        <v>3.1</v>
      </c>
      <c r="X8027">
        <v>0.11</v>
      </c>
      <c r="Y8027">
        <v>3.2</v>
      </c>
      <c r="Z8027">
        <v>0</v>
      </c>
      <c r="AA8027">
        <v>6.7000000000000004E-2</v>
      </c>
      <c r="AB8027">
        <v>27.6</v>
      </c>
      <c r="AC8027">
        <v>37</v>
      </c>
      <c r="AD8027">
        <v>11.6</v>
      </c>
      <c r="AE8027">
        <v>26.9</v>
      </c>
      <c r="AF8027">
        <v>7.12</v>
      </c>
      <c r="AG8027">
        <v>7.1300000000000002E-2</v>
      </c>
      <c r="AH8027" t="s">
        <v>337</v>
      </c>
      <c r="AI8027" t="s">
        <v>337</v>
      </c>
      <c r="AJ8027">
        <v>0</v>
      </c>
      <c r="AK8027">
        <v>117</v>
      </c>
      <c r="AL8027">
        <v>1</v>
      </c>
      <c r="AM8027">
        <v>100</v>
      </c>
      <c r="AN8027">
        <v>5</v>
      </c>
    </row>
    <row r="8028" spans="1:40" x14ac:dyDescent="0.25">
      <c r="A8028" s="34">
        <v>40770</v>
      </c>
      <c r="B8028" s="220">
        <v>0.74305555555555547</v>
      </c>
      <c r="C8028">
        <v>37.5</v>
      </c>
      <c r="D8028">
        <v>37.700000000000003</v>
      </c>
      <c r="E8028">
        <v>37.5</v>
      </c>
      <c r="F8028">
        <v>23</v>
      </c>
      <c r="G8028">
        <v>12.9</v>
      </c>
      <c r="H8028">
        <v>6</v>
      </c>
      <c r="I8028" t="s">
        <v>336</v>
      </c>
      <c r="J8028">
        <v>0.5</v>
      </c>
      <c r="K8028">
        <v>12</v>
      </c>
      <c r="L8028" t="s">
        <v>338</v>
      </c>
      <c r="M8028">
        <v>37.5</v>
      </c>
      <c r="N8028">
        <v>37.1</v>
      </c>
      <c r="O8028">
        <v>37.1</v>
      </c>
      <c r="P8028" t="s">
        <v>337</v>
      </c>
      <c r="Q8028">
        <v>749.2</v>
      </c>
      <c r="R8028">
        <v>0</v>
      </c>
      <c r="S8028">
        <v>0</v>
      </c>
      <c r="T8028">
        <v>538</v>
      </c>
      <c r="U8028">
        <v>3.86</v>
      </c>
      <c r="V8028">
        <v>545</v>
      </c>
      <c r="W8028">
        <v>2.9</v>
      </c>
      <c r="X8028">
        <v>0.1</v>
      </c>
      <c r="Y8028">
        <v>3</v>
      </c>
      <c r="Z8028">
        <v>0</v>
      </c>
      <c r="AA8028">
        <v>6.7000000000000004E-2</v>
      </c>
      <c r="AB8028">
        <v>27.6</v>
      </c>
      <c r="AC8028">
        <v>37</v>
      </c>
      <c r="AD8028">
        <v>11.6</v>
      </c>
      <c r="AE8028">
        <v>26.9</v>
      </c>
      <c r="AF8028">
        <v>7.12</v>
      </c>
      <c r="AG8028">
        <v>7.1300000000000002E-2</v>
      </c>
      <c r="AH8028" t="s">
        <v>337</v>
      </c>
      <c r="AI8028" t="s">
        <v>337</v>
      </c>
      <c r="AJ8028">
        <v>0</v>
      </c>
      <c r="AK8028">
        <v>116</v>
      </c>
      <c r="AL8028">
        <v>1</v>
      </c>
      <c r="AM8028">
        <v>100</v>
      </c>
      <c r="AN8028">
        <v>5</v>
      </c>
    </row>
    <row r="8029" spans="1:40" x14ac:dyDescent="0.25">
      <c r="A8029" s="34">
        <v>40770</v>
      </c>
      <c r="B8029" s="220">
        <v>0.74652777777777779</v>
      </c>
      <c r="C8029">
        <v>37.4</v>
      </c>
      <c r="D8029">
        <v>37.4</v>
      </c>
      <c r="E8029">
        <v>37.4</v>
      </c>
      <c r="F8029">
        <v>24</v>
      </c>
      <c r="G8029">
        <v>13.4</v>
      </c>
      <c r="H8029">
        <v>5</v>
      </c>
      <c r="I8029" t="s">
        <v>336</v>
      </c>
      <c r="J8029">
        <v>0.42</v>
      </c>
      <c r="K8029">
        <v>8</v>
      </c>
      <c r="L8029" t="s">
        <v>336</v>
      </c>
      <c r="M8029">
        <v>37.4</v>
      </c>
      <c r="N8029">
        <v>37.299999999999997</v>
      </c>
      <c r="O8029">
        <v>37.299999999999997</v>
      </c>
      <c r="P8029" t="s">
        <v>337</v>
      </c>
      <c r="Q8029">
        <v>749.1</v>
      </c>
      <c r="R8029">
        <v>0</v>
      </c>
      <c r="S8029">
        <v>0</v>
      </c>
      <c r="T8029">
        <v>518</v>
      </c>
      <c r="U8029">
        <v>3.71</v>
      </c>
      <c r="V8029">
        <v>529</v>
      </c>
      <c r="W8029">
        <v>2.7</v>
      </c>
      <c r="X8029">
        <v>0.1</v>
      </c>
      <c r="Y8029">
        <v>2.8</v>
      </c>
      <c r="Z8029">
        <v>0</v>
      </c>
      <c r="AA8029">
        <v>6.6000000000000003E-2</v>
      </c>
      <c r="AB8029">
        <v>27.4</v>
      </c>
      <c r="AC8029">
        <v>37</v>
      </c>
      <c r="AD8029">
        <v>11.5</v>
      </c>
      <c r="AE8029">
        <v>26.8</v>
      </c>
      <c r="AF8029">
        <v>7.12</v>
      </c>
      <c r="AG8029">
        <v>7.1300000000000002E-2</v>
      </c>
      <c r="AH8029" t="s">
        <v>337</v>
      </c>
      <c r="AI8029" t="s">
        <v>337</v>
      </c>
      <c r="AJ8029">
        <v>0</v>
      </c>
      <c r="AK8029">
        <v>117</v>
      </c>
      <c r="AL8029">
        <v>1</v>
      </c>
      <c r="AM8029">
        <v>100</v>
      </c>
      <c r="AN8029">
        <v>5</v>
      </c>
    </row>
    <row r="8030" spans="1:40" x14ac:dyDescent="0.25">
      <c r="A8030" s="34">
        <v>40770</v>
      </c>
      <c r="B8030" s="220">
        <v>0.75</v>
      </c>
      <c r="C8030">
        <v>37.299999999999997</v>
      </c>
      <c r="D8030">
        <v>37.4</v>
      </c>
      <c r="E8030">
        <v>37.299999999999997</v>
      </c>
      <c r="F8030">
        <v>24</v>
      </c>
      <c r="G8030">
        <v>13.4</v>
      </c>
      <c r="H8030">
        <v>4</v>
      </c>
      <c r="I8030" t="s">
        <v>336</v>
      </c>
      <c r="J8030">
        <v>0.33</v>
      </c>
      <c r="K8030">
        <v>9</v>
      </c>
      <c r="L8030" t="s">
        <v>336</v>
      </c>
      <c r="M8030">
        <v>37.299999999999997</v>
      </c>
      <c r="N8030">
        <v>37.200000000000003</v>
      </c>
      <c r="O8030">
        <v>37.200000000000003</v>
      </c>
      <c r="P8030" t="s">
        <v>337</v>
      </c>
      <c r="Q8030">
        <v>749.1</v>
      </c>
      <c r="R8030">
        <v>0</v>
      </c>
      <c r="S8030">
        <v>0</v>
      </c>
      <c r="T8030">
        <v>490</v>
      </c>
      <c r="U8030">
        <v>3.51</v>
      </c>
      <c r="V8030">
        <v>503</v>
      </c>
      <c r="W8030">
        <v>2.5</v>
      </c>
      <c r="X8030">
        <v>0.09</v>
      </c>
      <c r="Y8030">
        <v>2.6</v>
      </c>
      <c r="Z8030">
        <v>0</v>
      </c>
      <c r="AA8030">
        <v>6.6000000000000003E-2</v>
      </c>
      <c r="AB8030">
        <v>27.4</v>
      </c>
      <c r="AC8030">
        <v>37</v>
      </c>
      <c r="AD8030">
        <v>11.5</v>
      </c>
      <c r="AE8030">
        <v>26.8</v>
      </c>
      <c r="AF8030">
        <v>7.12</v>
      </c>
      <c r="AG8030">
        <v>7.1300000000000002E-2</v>
      </c>
      <c r="AH8030" t="s">
        <v>337</v>
      </c>
      <c r="AI8030" t="s">
        <v>337</v>
      </c>
      <c r="AJ8030">
        <v>2.1000000000000001E-2</v>
      </c>
      <c r="AK8030">
        <v>117</v>
      </c>
      <c r="AL8030">
        <v>1</v>
      </c>
      <c r="AM8030">
        <v>100</v>
      </c>
      <c r="AN8030">
        <v>5</v>
      </c>
    </row>
    <row r="8031" spans="1:40" x14ac:dyDescent="0.25">
      <c r="A8031" s="34">
        <v>40770</v>
      </c>
      <c r="B8031" s="220">
        <v>0.75347222222222221</v>
      </c>
      <c r="C8031">
        <v>37.4</v>
      </c>
      <c r="D8031">
        <v>37.5</v>
      </c>
      <c r="E8031">
        <v>37.4</v>
      </c>
      <c r="F8031">
        <v>23</v>
      </c>
      <c r="G8031">
        <v>12.8</v>
      </c>
      <c r="H8031">
        <v>7</v>
      </c>
      <c r="I8031" t="s">
        <v>338</v>
      </c>
      <c r="J8031">
        <v>0.57999999999999996</v>
      </c>
      <c r="K8031">
        <v>11</v>
      </c>
      <c r="L8031" t="s">
        <v>338</v>
      </c>
      <c r="M8031">
        <v>37.4</v>
      </c>
      <c r="N8031">
        <v>37.1</v>
      </c>
      <c r="O8031">
        <v>37.1</v>
      </c>
      <c r="P8031" t="s">
        <v>337</v>
      </c>
      <c r="Q8031">
        <v>749.1</v>
      </c>
      <c r="R8031">
        <v>0</v>
      </c>
      <c r="S8031">
        <v>0</v>
      </c>
      <c r="T8031">
        <v>456</v>
      </c>
      <c r="U8031">
        <v>3.27</v>
      </c>
      <c r="V8031">
        <v>461</v>
      </c>
      <c r="W8031">
        <v>2.2000000000000002</v>
      </c>
      <c r="X8031">
        <v>0.08</v>
      </c>
      <c r="Y8031">
        <v>2.2999999999999998</v>
      </c>
      <c r="Z8031">
        <v>0</v>
      </c>
      <c r="AA8031">
        <v>6.6000000000000003E-2</v>
      </c>
      <c r="AB8031">
        <v>27.4</v>
      </c>
      <c r="AC8031">
        <v>37</v>
      </c>
      <c r="AD8031">
        <v>11.5</v>
      </c>
      <c r="AE8031">
        <v>26.8</v>
      </c>
      <c r="AF8031">
        <v>7.12</v>
      </c>
      <c r="AG8031">
        <v>7.1300000000000002E-2</v>
      </c>
      <c r="AH8031" t="s">
        <v>337</v>
      </c>
      <c r="AI8031" t="s">
        <v>337</v>
      </c>
      <c r="AJ8031">
        <v>0</v>
      </c>
      <c r="AK8031">
        <v>117</v>
      </c>
      <c r="AL8031">
        <v>1</v>
      </c>
      <c r="AM8031">
        <v>100</v>
      </c>
      <c r="AN8031">
        <v>5</v>
      </c>
    </row>
    <row r="8032" spans="1:40" x14ac:dyDescent="0.25">
      <c r="A8032" s="34">
        <v>40770</v>
      </c>
      <c r="B8032" s="220">
        <v>0.75694444444444453</v>
      </c>
      <c r="C8032">
        <v>37.299999999999997</v>
      </c>
      <c r="D8032">
        <v>37.4</v>
      </c>
      <c r="E8032">
        <v>37.299999999999997</v>
      </c>
      <c r="F8032">
        <v>23</v>
      </c>
      <c r="G8032">
        <v>12.7</v>
      </c>
      <c r="H8032">
        <v>4</v>
      </c>
      <c r="I8032" t="s">
        <v>338</v>
      </c>
      <c r="J8032">
        <v>0.33</v>
      </c>
      <c r="K8032">
        <v>8</v>
      </c>
      <c r="L8032" t="s">
        <v>340</v>
      </c>
      <c r="M8032">
        <v>37.299999999999997</v>
      </c>
      <c r="N8032">
        <v>36.799999999999997</v>
      </c>
      <c r="O8032">
        <v>36.799999999999997</v>
      </c>
      <c r="P8032" t="s">
        <v>337</v>
      </c>
      <c r="Q8032">
        <v>749.1</v>
      </c>
      <c r="R8032">
        <v>0</v>
      </c>
      <c r="S8032">
        <v>0</v>
      </c>
      <c r="T8032">
        <v>440</v>
      </c>
      <c r="U8032">
        <v>3.15</v>
      </c>
      <c r="V8032">
        <v>450</v>
      </c>
      <c r="W8032">
        <v>2.1</v>
      </c>
      <c r="X8032">
        <v>7.0000000000000007E-2</v>
      </c>
      <c r="Y8032">
        <v>2.1</v>
      </c>
      <c r="Z8032">
        <v>0</v>
      </c>
      <c r="AA8032">
        <v>6.6000000000000003E-2</v>
      </c>
      <c r="AB8032">
        <v>27.3</v>
      </c>
      <c r="AC8032">
        <v>37</v>
      </c>
      <c r="AD8032">
        <v>11.4</v>
      </c>
      <c r="AE8032">
        <v>26.6</v>
      </c>
      <c r="AF8032">
        <v>7.13</v>
      </c>
      <c r="AG8032">
        <v>7.1300000000000002E-2</v>
      </c>
      <c r="AH8032" t="s">
        <v>337</v>
      </c>
      <c r="AI8032" t="s">
        <v>337</v>
      </c>
      <c r="AJ8032">
        <v>0</v>
      </c>
      <c r="AK8032">
        <v>117</v>
      </c>
      <c r="AL8032">
        <v>1</v>
      </c>
      <c r="AM8032">
        <v>100</v>
      </c>
      <c r="AN8032">
        <v>5</v>
      </c>
    </row>
    <row r="8033" spans="1:40" x14ac:dyDescent="0.25">
      <c r="A8033" s="34">
        <v>40770</v>
      </c>
      <c r="B8033" s="220">
        <v>0.76041666666666663</v>
      </c>
      <c r="C8033">
        <v>37.299999999999997</v>
      </c>
      <c r="D8033">
        <v>37.299999999999997</v>
      </c>
      <c r="E8033">
        <v>37.299999999999997</v>
      </c>
      <c r="F8033">
        <v>23</v>
      </c>
      <c r="G8033">
        <v>12.7</v>
      </c>
      <c r="H8033">
        <v>5</v>
      </c>
      <c r="I8033" t="s">
        <v>338</v>
      </c>
      <c r="J8033">
        <v>0.42</v>
      </c>
      <c r="K8033">
        <v>8</v>
      </c>
      <c r="L8033" t="s">
        <v>340</v>
      </c>
      <c r="M8033">
        <v>37.299999999999997</v>
      </c>
      <c r="N8033">
        <v>36.9</v>
      </c>
      <c r="O8033">
        <v>36.9</v>
      </c>
      <c r="P8033" t="s">
        <v>337</v>
      </c>
      <c r="Q8033">
        <v>749.1</v>
      </c>
      <c r="R8033">
        <v>0</v>
      </c>
      <c r="S8033">
        <v>0</v>
      </c>
      <c r="T8033">
        <v>414</v>
      </c>
      <c r="U8033">
        <v>2.97</v>
      </c>
      <c r="V8033">
        <v>439</v>
      </c>
      <c r="W8033">
        <v>1.9</v>
      </c>
      <c r="X8033">
        <v>7.0000000000000007E-2</v>
      </c>
      <c r="Y8033">
        <v>2</v>
      </c>
      <c r="Z8033">
        <v>0</v>
      </c>
      <c r="AA8033">
        <v>6.6000000000000003E-2</v>
      </c>
      <c r="AB8033">
        <v>27.3</v>
      </c>
      <c r="AC8033">
        <v>37</v>
      </c>
      <c r="AD8033">
        <v>11.4</v>
      </c>
      <c r="AE8033">
        <v>26.6</v>
      </c>
      <c r="AF8033">
        <v>7.13</v>
      </c>
      <c r="AG8033">
        <v>7.1300000000000002E-2</v>
      </c>
      <c r="AH8033" t="s">
        <v>337</v>
      </c>
      <c r="AI8033" t="s">
        <v>337</v>
      </c>
      <c r="AJ8033">
        <v>0</v>
      </c>
      <c r="AK8033">
        <v>117</v>
      </c>
      <c r="AL8033">
        <v>1</v>
      </c>
      <c r="AM8033">
        <v>100</v>
      </c>
      <c r="AN8033">
        <v>5</v>
      </c>
    </row>
    <row r="8034" spans="1:40" x14ac:dyDescent="0.25">
      <c r="A8034" s="34">
        <v>40770</v>
      </c>
      <c r="B8034" s="220">
        <v>0.76388888888888884</v>
      </c>
      <c r="C8034">
        <v>37.200000000000003</v>
      </c>
      <c r="D8034">
        <v>37.299999999999997</v>
      </c>
      <c r="E8034">
        <v>37.200000000000003</v>
      </c>
      <c r="F8034">
        <v>23</v>
      </c>
      <c r="G8034">
        <v>12.6</v>
      </c>
      <c r="H8034">
        <v>7</v>
      </c>
      <c r="I8034" t="s">
        <v>336</v>
      </c>
      <c r="J8034">
        <v>0.57999999999999996</v>
      </c>
      <c r="K8034">
        <v>11</v>
      </c>
      <c r="L8034" t="s">
        <v>338</v>
      </c>
      <c r="M8034">
        <v>37.200000000000003</v>
      </c>
      <c r="N8034">
        <v>36.700000000000003</v>
      </c>
      <c r="O8034">
        <v>36.700000000000003</v>
      </c>
      <c r="P8034" t="s">
        <v>337</v>
      </c>
      <c r="Q8034">
        <v>749.1</v>
      </c>
      <c r="R8034">
        <v>0</v>
      </c>
      <c r="S8034">
        <v>0</v>
      </c>
      <c r="T8034">
        <v>174</v>
      </c>
      <c r="U8034">
        <v>1.25</v>
      </c>
      <c r="V8034">
        <v>250</v>
      </c>
      <c r="W8034">
        <v>1.5</v>
      </c>
      <c r="X8034">
        <v>0.05</v>
      </c>
      <c r="Y8034">
        <v>1.6</v>
      </c>
      <c r="Z8034">
        <v>0</v>
      </c>
      <c r="AA8034">
        <v>6.5000000000000002E-2</v>
      </c>
      <c r="AB8034">
        <v>27.2</v>
      </c>
      <c r="AC8034">
        <v>37</v>
      </c>
      <c r="AD8034">
        <v>11.3</v>
      </c>
      <c r="AE8034">
        <v>26.5</v>
      </c>
      <c r="AF8034">
        <v>7.13</v>
      </c>
      <c r="AG8034">
        <v>7.1400000000000005E-2</v>
      </c>
      <c r="AH8034" t="s">
        <v>337</v>
      </c>
      <c r="AI8034" t="s">
        <v>337</v>
      </c>
      <c r="AJ8034">
        <v>0</v>
      </c>
      <c r="AK8034">
        <v>117</v>
      </c>
      <c r="AL8034">
        <v>1</v>
      </c>
      <c r="AM8034">
        <v>100</v>
      </c>
      <c r="AN8034">
        <v>5</v>
      </c>
    </row>
    <row r="8035" spans="1:40" x14ac:dyDescent="0.25">
      <c r="A8035" s="34">
        <v>40770</v>
      </c>
      <c r="B8035" s="220">
        <v>0.76736111111111116</v>
      </c>
      <c r="C8035">
        <v>37</v>
      </c>
      <c r="D8035">
        <v>37.200000000000003</v>
      </c>
      <c r="E8035">
        <v>37</v>
      </c>
      <c r="F8035">
        <v>23</v>
      </c>
      <c r="G8035">
        <v>12.4</v>
      </c>
      <c r="H8035">
        <v>5</v>
      </c>
      <c r="I8035" t="s">
        <v>341</v>
      </c>
      <c r="J8035">
        <v>0.42</v>
      </c>
      <c r="K8035">
        <v>9</v>
      </c>
      <c r="L8035" t="s">
        <v>340</v>
      </c>
      <c r="M8035">
        <v>37</v>
      </c>
      <c r="N8035">
        <v>36.4</v>
      </c>
      <c r="O8035">
        <v>36.4</v>
      </c>
      <c r="P8035" t="s">
        <v>337</v>
      </c>
      <c r="Q8035">
        <v>749</v>
      </c>
      <c r="R8035">
        <v>0</v>
      </c>
      <c r="S8035">
        <v>0</v>
      </c>
      <c r="T8035">
        <v>390</v>
      </c>
      <c r="U8035">
        <v>2.8</v>
      </c>
      <c r="V8035">
        <v>413</v>
      </c>
      <c r="W8035">
        <v>1.6</v>
      </c>
      <c r="X8035">
        <v>0.06</v>
      </c>
      <c r="Y8035">
        <v>1.6</v>
      </c>
      <c r="Z8035">
        <v>0</v>
      </c>
      <c r="AA8035">
        <v>6.5000000000000002E-2</v>
      </c>
      <c r="AB8035">
        <v>27.2</v>
      </c>
      <c r="AC8035">
        <v>37</v>
      </c>
      <c r="AD8035">
        <v>11.3</v>
      </c>
      <c r="AE8035">
        <v>26.5</v>
      </c>
      <c r="AF8035">
        <v>7.13</v>
      </c>
      <c r="AG8035">
        <v>7.1400000000000005E-2</v>
      </c>
      <c r="AH8035" t="s">
        <v>337</v>
      </c>
      <c r="AI8035" t="s">
        <v>337</v>
      </c>
      <c r="AJ8035">
        <v>0</v>
      </c>
      <c r="AK8035">
        <v>117</v>
      </c>
      <c r="AL8035">
        <v>1</v>
      </c>
      <c r="AM8035">
        <v>100</v>
      </c>
      <c r="AN8035">
        <v>5</v>
      </c>
    </row>
    <row r="8036" spans="1:40" x14ac:dyDescent="0.25">
      <c r="A8036" s="34">
        <v>40770</v>
      </c>
      <c r="B8036" s="220">
        <v>0.77083333333333337</v>
      </c>
      <c r="C8036">
        <v>36.799999999999997</v>
      </c>
      <c r="D8036">
        <v>37</v>
      </c>
      <c r="E8036">
        <v>36.799999999999997</v>
      </c>
      <c r="F8036">
        <v>24</v>
      </c>
      <c r="G8036">
        <v>13</v>
      </c>
      <c r="H8036">
        <v>3</v>
      </c>
      <c r="I8036" t="s">
        <v>340</v>
      </c>
      <c r="J8036">
        <v>0.25</v>
      </c>
      <c r="K8036">
        <v>5</v>
      </c>
      <c r="L8036" t="s">
        <v>340</v>
      </c>
      <c r="M8036">
        <v>36.799999999999997</v>
      </c>
      <c r="N8036">
        <v>36.5</v>
      </c>
      <c r="O8036">
        <v>36.5</v>
      </c>
      <c r="P8036" t="s">
        <v>337</v>
      </c>
      <c r="Q8036">
        <v>749.1</v>
      </c>
      <c r="R8036">
        <v>0</v>
      </c>
      <c r="S8036">
        <v>0</v>
      </c>
      <c r="T8036">
        <v>150</v>
      </c>
      <c r="U8036">
        <v>1.08</v>
      </c>
      <c r="V8036">
        <v>206</v>
      </c>
      <c r="W8036">
        <v>1.2</v>
      </c>
      <c r="X8036">
        <v>0.04</v>
      </c>
      <c r="Y8036">
        <v>1.3</v>
      </c>
      <c r="Z8036">
        <v>0</v>
      </c>
      <c r="AA8036">
        <v>6.4000000000000001E-2</v>
      </c>
      <c r="AB8036">
        <v>27.1</v>
      </c>
      <c r="AC8036">
        <v>37</v>
      </c>
      <c r="AD8036">
        <v>11.2</v>
      </c>
      <c r="AE8036">
        <v>26.4</v>
      </c>
      <c r="AF8036">
        <v>7.13</v>
      </c>
      <c r="AG8036">
        <v>7.1400000000000005E-2</v>
      </c>
      <c r="AH8036" t="s">
        <v>337</v>
      </c>
      <c r="AI8036" t="s">
        <v>337</v>
      </c>
      <c r="AJ8036">
        <v>0</v>
      </c>
      <c r="AK8036">
        <v>118</v>
      </c>
      <c r="AL8036">
        <v>1</v>
      </c>
      <c r="AM8036">
        <v>100</v>
      </c>
      <c r="AN8036">
        <v>5</v>
      </c>
    </row>
    <row r="8037" spans="1:40" x14ac:dyDescent="0.25">
      <c r="A8037" s="34">
        <v>40770</v>
      </c>
      <c r="B8037" s="220">
        <v>0.77430555555555547</v>
      </c>
      <c r="C8037">
        <v>36.799999999999997</v>
      </c>
      <c r="D8037">
        <v>36.799999999999997</v>
      </c>
      <c r="E8037">
        <v>36.799999999999997</v>
      </c>
      <c r="F8037">
        <v>24</v>
      </c>
      <c r="G8037">
        <v>12.9</v>
      </c>
      <c r="H8037">
        <v>7</v>
      </c>
      <c r="I8037" t="s">
        <v>336</v>
      </c>
      <c r="J8037">
        <v>0.57999999999999996</v>
      </c>
      <c r="K8037">
        <v>11</v>
      </c>
      <c r="L8037" t="s">
        <v>336</v>
      </c>
      <c r="M8037">
        <v>36.799999999999997</v>
      </c>
      <c r="N8037">
        <v>36.4</v>
      </c>
      <c r="O8037">
        <v>36.4</v>
      </c>
      <c r="P8037" t="s">
        <v>337</v>
      </c>
      <c r="Q8037">
        <v>749</v>
      </c>
      <c r="R8037">
        <v>0</v>
      </c>
      <c r="S8037">
        <v>0</v>
      </c>
      <c r="T8037">
        <v>192</v>
      </c>
      <c r="U8037">
        <v>1.38</v>
      </c>
      <c r="V8037">
        <v>364</v>
      </c>
      <c r="W8037">
        <v>1.2</v>
      </c>
      <c r="X8037">
        <v>0.04</v>
      </c>
      <c r="Y8037">
        <v>1.3</v>
      </c>
      <c r="Z8037">
        <v>0</v>
      </c>
      <c r="AA8037">
        <v>6.4000000000000001E-2</v>
      </c>
      <c r="AB8037">
        <v>27.1</v>
      </c>
      <c r="AC8037">
        <v>37</v>
      </c>
      <c r="AD8037">
        <v>11.2</v>
      </c>
      <c r="AE8037">
        <v>26.4</v>
      </c>
      <c r="AF8037">
        <v>7.13</v>
      </c>
      <c r="AG8037">
        <v>7.1400000000000005E-2</v>
      </c>
      <c r="AH8037" t="s">
        <v>337</v>
      </c>
      <c r="AI8037" t="s">
        <v>337</v>
      </c>
      <c r="AJ8037">
        <v>0</v>
      </c>
      <c r="AK8037">
        <v>93</v>
      </c>
      <c r="AL8037">
        <v>1</v>
      </c>
      <c r="AM8037">
        <v>81.599999999999994</v>
      </c>
      <c r="AN8037">
        <v>5</v>
      </c>
    </row>
    <row r="8038" spans="1:40" x14ac:dyDescent="0.25">
      <c r="A8038" s="34">
        <v>40770</v>
      </c>
      <c r="B8038" s="220">
        <v>0.77777777777777779</v>
      </c>
      <c r="C8038">
        <v>36.799999999999997</v>
      </c>
      <c r="D8038">
        <v>36.799999999999997</v>
      </c>
      <c r="E8038">
        <v>36.799999999999997</v>
      </c>
      <c r="F8038">
        <v>24</v>
      </c>
      <c r="G8038">
        <v>13</v>
      </c>
      <c r="H8038">
        <v>5</v>
      </c>
      <c r="I8038" t="s">
        <v>336</v>
      </c>
      <c r="J8038">
        <v>0.42</v>
      </c>
      <c r="K8038">
        <v>10</v>
      </c>
      <c r="L8038" t="s">
        <v>336</v>
      </c>
      <c r="M8038">
        <v>36.799999999999997</v>
      </c>
      <c r="N8038">
        <v>36.5</v>
      </c>
      <c r="O8038">
        <v>36.5</v>
      </c>
      <c r="P8038" t="s">
        <v>337</v>
      </c>
      <c r="Q8038">
        <v>749</v>
      </c>
      <c r="R8038">
        <v>0</v>
      </c>
      <c r="S8038">
        <v>0</v>
      </c>
      <c r="T8038">
        <v>333</v>
      </c>
      <c r="U8038">
        <v>2.39</v>
      </c>
      <c r="V8038">
        <v>362</v>
      </c>
      <c r="W8038">
        <v>1.2</v>
      </c>
      <c r="X8038">
        <v>0.04</v>
      </c>
      <c r="Y8038">
        <v>1.2</v>
      </c>
      <c r="Z8038">
        <v>0</v>
      </c>
      <c r="AA8038">
        <v>6.4000000000000001E-2</v>
      </c>
      <c r="AB8038">
        <v>27</v>
      </c>
      <c r="AC8038">
        <v>37</v>
      </c>
      <c r="AD8038">
        <v>11.1</v>
      </c>
      <c r="AE8038">
        <v>26.3</v>
      </c>
      <c r="AF8038">
        <v>7.14</v>
      </c>
      <c r="AG8038">
        <v>7.1400000000000005E-2</v>
      </c>
      <c r="AH8038" t="s">
        <v>337</v>
      </c>
      <c r="AI8038" t="s">
        <v>337</v>
      </c>
      <c r="AJ8038">
        <v>0</v>
      </c>
      <c r="AK8038">
        <v>117</v>
      </c>
      <c r="AL8038">
        <v>1</v>
      </c>
      <c r="AM8038">
        <v>100</v>
      </c>
      <c r="AN8038">
        <v>5</v>
      </c>
    </row>
    <row r="8039" spans="1:40" x14ac:dyDescent="0.25">
      <c r="A8039" s="34">
        <v>40770</v>
      </c>
      <c r="B8039" s="220">
        <v>0.78125</v>
      </c>
      <c r="C8039">
        <v>36.9</v>
      </c>
      <c r="D8039">
        <v>36.9</v>
      </c>
      <c r="E8039">
        <v>36.799999999999997</v>
      </c>
      <c r="F8039">
        <v>23</v>
      </c>
      <c r="G8039">
        <v>12.4</v>
      </c>
      <c r="H8039">
        <v>2</v>
      </c>
      <c r="I8039" t="s">
        <v>338</v>
      </c>
      <c r="J8039">
        <v>0.17</v>
      </c>
      <c r="K8039">
        <v>5</v>
      </c>
      <c r="L8039" t="s">
        <v>338</v>
      </c>
      <c r="M8039">
        <v>36.9</v>
      </c>
      <c r="N8039">
        <v>36.4</v>
      </c>
      <c r="O8039">
        <v>36.4</v>
      </c>
      <c r="P8039" t="s">
        <v>337</v>
      </c>
      <c r="Q8039">
        <v>749</v>
      </c>
      <c r="R8039">
        <v>0</v>
      </c>
      <c r="S8039">
        <v>0</v>
      </c>
      <c r="T8039">
        <v>252</v>
      </c>
      <c r="U8039">
        <v>1.81</v>
      </c>
      <c r="V8039">
        <v>279</v>
      </c>
      <c r="W8039">
        <v>0.9</v>
      </c>
      <c r="X8039">
        <v>0.03</v>
      </c>
      <c r="Y8039">
        <v>1</v>
      </c>
      <c r="Z8039">
        <v>0</v>
      </c>
      <c r="AA8039">
        <v>6.5000000000000002E-2</v>
      </c>
      <c r="AB8039">
        <v>27</v>
      </c>
      <c r="AC8039">
        <v>37</v>
      </c>
      <c r="AD8039">
        <v>11.1</v>
      </c>
      <c r="AE8039">
        <v>26.3</v>
      </c>
      <c r="AF8039">
        <v>7.14</v>
      </c>
      <c r="AG8039">
        <v>7.1400000000000005E-2</v>
      </c>
      <c r="AH8039" t="s">
        <v>337</v>
      </c>
      <c r="AI8039" t="s">
        <v>337</v>
      </c>
      <c r="AJ8039">
        <v>0</v>
      </c>
      <c r="AK8039">
        <v>117</v>
      </c>
      <c r="AL8039">
        <v>1</v>
      </c>
      <c r="AM8039">
        <v>100</v>
      </c>
      <c r="AN8039">
        <v>5</v>
      </c>
    </row>
    <row r="8040" spans="1:40" x14ac:dyDescent="0.25">
      <c r="A8040" s="34">
        <v>40770</v>
      </c>
      <c r="B8040" s="220">
        <v>0.78472222222222221</v>
      </c>
      <c r="C8040">
        <v>36.9</v>
      </c>
      <c r="D8040">
        <v>36.9</v>
      </c>
      <c r="E8040">
        <v>36.9</v>
      </c>
      <c r="F8040">
        <v>24</v>
      </c>
      <c r="G8040">
        <v>13</v>
      </c>
      <c r="H8040">
        <v>4</v>
      </c>
      <c r="I8040" t="s">
        <v>338</v>
      </c>
      <c r="J8040">
        <v>0.33</v>
      </c>
      <c r="K8040">
        <v>9</v>
      </c>
      <c r="L8040" t="s">
        <v>338</v>
      </c>
      <c r="M8040">
        <v>36.9</v>
      </c>
      <c r="N8040">
        <v>36.6</v>
      </c>
      <c r="O8040">
        <v>36.6</v>
      </c>
      <c r="P8040" t="s">
        <v>337</v>
      </c>
      <c r="Q8040">
        <v>748.9</v>
      </c>
      <c r="R8040">
        <v>0</v>
      </c>
      <c r="S8040">
        <v>0</v>
      </c>
      <c r="T8040">
        <v>198</v>
      </c>
      <c r="U8040">
        <v>1.42</v>
      </c>
      <c r="V8040">
        <v>237</v>
      </c>
      <c r="W8040">
        <v>0.8</v>
      </c>
      <c r="X8040">
        <v>0.03</v>
      </c>
      <c r="Y8040">
        <v>0.8</v>
      </c>
      <c r="Z8040">
        <v>0</v>
      </c>
      <c r="AA8040">
        <v>6.4000000000000001E-2</v>
      </c>
      <c r="AB8040">
        <v>26.9</v>
      </c>
      <c r="AC8040">
        <v>37</v>
      </c>
      <c r="AD8040">
        <v>11</v>
      </c>
      <c r="AE8040">
        <v>26.2</v>
      </c>
      <c r="AF8040">
        <v>7.14</v>
      </c>
      <c r="AG8040">
        <v>7.1400000000000005E-2</v>
      </c>
      <c r="AH8040" t="s">
        <v>337</v>
      </c>
      <c r="AI8040" t="s">
        <v>337</v>
      </c>
      <c r="AJ8040">
        <v>0</v>
      </c>
      <c r="AK8040">
        <v>117</v>
      </c>
      <c r="AL8040">
        <v>1</v>
      </c>
      <c r="AM8040">
        <v>100</v>
      </c>
      <c r="AN8040">
        <v>5</v>
      </c>
    </row>
    <row r="8041" spans="1:40" x14ac:dyDescent="0.25">
      <c r="A8041" s="34">
        <v>40770</v>
      </c>
      <c r="B8041" s="220">
        <v>0.78819444444444453</v>
      </c>
      <c r="C8041">
        <v>36.6</v>
      </c>
      <c r="D8041">
        <v>36.799999999999997</v>
      </c>
      <c r="E8041">
        <v>36.6</v>
      </c>
      <c r="F8041">
        <v>24</v>
      </c>
      <c r="G8041">
        <v>12.8</v>
      </c>
      <c r="H8041">
        <v>5</v>
      </c>
      <c r="I8041" t="s">
        <v>338</v>
      </c>
      <c r="J8041">
        <v>0.42</v>
      </c>
      <c r="K8041">
        <v>7</v>
      </c>
      <c r="L8041" t="s">
        <v>338</v>
      </c>
      <c r="M8041">
        <v>36.6</v>
      </c>
      <c r="N8041">
        <v>36.200000000000003</v>
      </c>
      <c r="O8041">
        <v>36.200000000000003</v>
      </c>
      <c r="P8041" t="s">
        <v>337</v>
      </c>
      <c r="Q8041">
        <v>748.9</v>
      </c>
      <c r="R8041">
        <v>0</v>
      </c>
      <c r="S8041">
        <v>0</v>
      </c>
      <c r="T8041">
        <v>136</v>
      </c>
      <c r="U8041">
        <v>0.97</v>
      </c>
      <c r="V8041">
        <v>142</v>
      </c>
      <c r="W8041">
        <v>0.6</v>
      </c>
      <c r="X8041">
        <v>0.02</v>
      </c>
      <c r="Y8041">
        <v>0.7</v>
      </c>
      <c r="Z8041">
        <v>0</v>
      </c>
      <c r="AA8041">
        <v>6.3E-2</v>
      </c>
      <c r="AB8041">
        <v>26.9</v>
      </c>
      <c r="AC8041">
        <v>37</v>
      </c>
      <c r="AD8041">
        <v>11</v>
      </c>
      <c r="AE8041">
        <v>26.2</v>
      </c>
      <c r="AF8041">
        <v>7.14</v>
      </c>
      <c r="AG8041">
        <v>7.1400000000000005E-2</v>
      </c>
      <c r="AH8041" t="s">
        <v>337</v>
      </c>
      <c r="AI8041" t="s">
        <v>337</v>
      </c>
      <c r="AJ8041">
        <v>0</v>
      </c>
      <c r="AK8041">
        <v>116</v>
      </c>
      <c r="AL8041">
        <v>1</v>
      </c>
      <c r="AM8041">
        <v>100</v>
      </c>
      <c r="AN8041">
        <v>5</v>
      </c>
    </row>
    <row r="8042" spans="1:40" x14ac:dyDescent="0.25">
      <c r="A8042" s="34">
        <v>40770</v>
      </c>
      <c r="B8042" s="220">
        <v>0.79166666666666663</v>
      </c>
      <c r="C8042">
        <v>36.4</v>
      </c>
      <c r="D8042">
        <v>36.6</v>
      </c>
      <c r="E8042">
        <v>36.4</v>
      </c>
      <c r="F8042">
        <v>24</v>
      </c>
      <c r="G8042">
        <v>12.6</v>
      </c>
      <c r="H8042">
        <v>5</v>
      </c>
      <c r="I8042" t="s">
        <v>338</v>
      </c>
      <c r="J8042">
        <v>0.42</v>
      </c>
      <c r="K8042">
        <v>8</v>
      </c>
      <c r="L8042" t="s">
        <v>340</v>
      </c>
      <c r="M8042">
        <v>36.4</v>
      </c>
      <c r="N8042">
        <v>35.9</v>
      </c>
      <c r="O8042">
        <v>35.9</v>
      </c>
      <c r="P8042" t="s">
        <v>337</v>
      </c>
      <c r="Q8042">
        <v>749</v>
      </c>
      <c r="R8042">
        <v>0</v>
      </c>
      <c r="S8042">
        <v>0</v>
      </c>
      <c r="T8042">
        <v>160</v>
      </c>
      <c r="U8042">
        <v>1.1499999999999999</v>
      </c>
      <c r="V8042">
        <v>186</v>
      </c>
      <c r="W8042">
        <v>0.6</v>
      </c>
      <c r="X8042">
        <v>0.02</v>
      </c>
      <c r="Y8042">
        <v>0.6</v>
      </c>
      <c r="Z8042">
        <v>0</v>
      </c>
      <c r="AA8042">
        <v>6.3E-2</v>
      </c>
      <c r="AB8042">
        <v>26.8</v>
      </c>
      <c r="AC8042">
        <v>37</v>
      </c>
      <c r="AD8042">
        <v>10.9</v>
      </c>
      <c r="AE8042">
        <v>26.1</v>
      </c>
      <c r="AF8042">
        <v>7.14</v>
      </c>
      <c r="AG8042">
        <v>7.1499999999999994E-2</v>
      </c>
      <c r="AH8042" t="s">
        <v>337</v>
      </c>
      <c r="AI8042" t="s">
        <v>337</v>
      </c>
      <c r="AJ8042">
        <v>1.2999999999999999E-2</v>
      </c>
      <c r="AK8042">
        <v>117</v>
      </c>
      <c r="AL8042">
        <v>1</v>
      </c>
      <c r="AM8042">
        <v>100</v>
      </c>
      <c r="AN8042">
        <v>5</v>
      </c>
    </row>
    <row r="8043" spans="1:40" x14ac:dyDescent="0.25">
      <c r="A8043" s="34">
        <v>40770</v>
      </c>
      <c r="B8043" s="220">
        <v>0.79513888888888884</v>
      </c>
      <c r="C8043">
        <v>36.4</v>
      </c>
      <c r="D8043">
        <v>36.4</v>
      </c>
      <c r="E8043">
        <v>36.299999999999997</v>
      </c>
      <c r="F8043">
        <v>24</v>
      </c>
      <c r="G8043">
        <v>12.6</v>
      </c>
      <c r="H8043">
        <v>5</v>
      </c>
      <c r="I8043" t="s">
        <v>340</v>
      </c>
      <c r="J8043">
        <v>0.42</v>
      </c>
      <c r="K8043">
        <v>10</v>
      </c>
      <c r="L8043" t="s">
        <v>340</v>
      </c>
      <c r="M8043">
        <v>36.4</v>
      </c>
      <c r="N8043">
        <v>35.9</v>
      </c>
      <c r="O8043">
        <v>35.9</v>
      </c>
      <c r="P8043" t="s">
        <v>337</v>
      </c>
      <c r="Q8043">
        <v>748.9</v>
      </c>
      <c r="R8043">
        <v>0</v>
      </c>
      <c r="S8043">
        <v>0</v>
      </c>
      <c r="T8043">
        <v>203</v>
      </c>
      <c r="U8043">
        <v>1.46</v>
      </c>
      <c r="V8043">
        <v>216</v>
      </c>
      <c r="W8043">
        <v>0.5</v>
      </c>
      <c r="X8043">
        <v>0.02</v>
      </c>
      <c r="Y8043">
        <v>0.5</v>
      </c>
      <c r="Z8043">
        <v>0</v>
      </c>
      <c r="AA8043">
        <v>6.3E-2</v>
      </c>
      <c r="AB8043">
        <v>26.7</v>
      </c>
      <c r="AC8043">
        <v>37</v>
      </c>
      <c r="AD8043">
        <v>10.8</v>
      </c>
      <c r="AE8043">
        <v>26</v>
      </c>
      <c r="AF8043">
        <v>7.15</v>
      </c>
      <c r="AG8043">
        <v>7.1499999999999994E-2</v>
      </c>
      <c r="AH8043" t="s">
        <v>337</v>
      </c>
      <c r="AI8043" t="s">
        <v>337</v>
      </c>
      <c r="AJ8043">
        <v>0</v>
      </c>
      <c r="AK8043">
        <v>116</v>
      </c>
      <c r="AL8043">
        <v>1</v>
      </c>
      <c r="AM8043">
        <v>100</v>
      </c>
      <c r="AN8043">
        <v>5</v>
      </c>
    </row>
    <row r="8044" spans="1:40" x14ac:dyDescent="0.25">
      <c r="A8044" s="34">
        <v>40770</v>
      </c>
      <c r="B8044" s="220">
        <v>0.79861111111111116</v>
      </c>
      <c r="C8044">
        <v>36.299999999999997</v>
      </c>
      <c r="D8044">
        <v>36.4</v>
      </c>
      <c r="E8044">
        <v>36.299999999999997</v>
      </c>
      <c r="F8044">
        <v>23</v>
      </c>
      <c r="G8044">
        <v>11.9</v>
      </c>
      <c r="H8044">
        <v>7</v>
      </c>
      <c r="I8044" t="s">
        <v>338</v>
      </c>
      <c r="J8044">
        <v>0.57999999999999996</v>
      </c>
      <c r="K8044">
        <v>11</v>
      </c>
      <c r="L8044" t="s">
        <v>338</v>
      </c>
      <c r="M8044">
        <v>36.299999999999997</v>
      </c>
      <c r="N8044">
        <v>35.6</v>
      </c>
      <c r="O8044">
        <v>35.6</v>
      </c>
      <c r="P8044" t="s">
        <v>337</v>
      </c>
      <c r="Q8044">
        <v>749</v>
      </c>
      <c r="R8044">
        <v>0</v>
      </c>
      <c r="S8044">
        <v>0</v>
      </c>
      <c r="T8044">
        <v>207</v>
      </c>
      <c r="U8044">
        <v>1.48</v>
      </c>
      <c r="V8044">
        <v>221</v>
      </c>
      <c r="W8044">
        <v>0.3</v>
      </c>
      <c r="X8044">
        <v>0.01</v>
      </c>
      <c r="Y8044">
        <v>0.5</v>
      </c>
      <c r="Z8044">
        <v>0</v>
      </c>
      <c r="AA8044">
        <v>6.3E-2</v>
      </c>
      <c r="AB8044">
        <v>26.5</v>
      </c>
      <c r="AC8044">
        <v>37</v>
      </c>
      <c r="AD8044">
        <v>10.6</v>
      </c>
      <c r="AE8044">
        <v>25.8</v>
      </c>
      <c r="AF8044">
        <v>7.16</v>
      </c>
      <c r="AG8044">
        <v>7.1599999999999997E-2</v>
      </c>
      <c r="AH8044" t="s">
        <v>337</v>
      </c>
      <c r="AI8044" t="s">
        <v>337</v>
      </c>
      <c r="AJ8044">
        <v>0</v>
      </c>
      <c r="AK8044">
        <v>116</v>
      </c>
      <c r="AL8044">
        <v>1</v>
      </c>
      <c r="AM8044">
        <v>100</v>
      </c>
      <c r="AN8044">
        <v>5</v>
      </c>
    </row>
    <row r="8045" spans="1:40" x14ac:dyDescent="0.25">
      <c r="A8045" s="34">
        <v>40770</v>
      </c>
      <c r="B8045" s="220">
        <v>0.80208333333333337</v>
      </c>
      <c r="C8045">
        <v>36.299999999999997</v>
      </c>
      <c r="D8045">
        <v>36.4</v>
      </c>
      <c r="E8045">
        <v>36.299999999999997</v>
      </c>
      <c r="F8045">
        <v>24</v>
      </c>
      <c r="G8045">
        <v>12.5</v>
      </c>
      <c r="H8045">
        <v>7</v>
      </c>
      <c r="I8045" t="s">
        <v>338</v>
      </c>
      <c r="J8045">
        <v>0.57999999999999996</v>
      </c>
      <c r="K8045">
        <v>14</v>
      </c>
      <c r="L8045" t="s">
        <v>336</v>
      </c>
      <c r="M8045">
        <v>36.299999999999997</v>
      </c>
      <c r="N8045">
        <v>35.799999999999997</v>
      </c>
      <c r="O8045">
        <v>35.799999999999997</v>
      </c>
      <c r="P8045" t="s">
        <v>337</v>
      </c>
      <c r="Q8045">
        <v>748.9</v>
      </c>
      <c r="R8045">
        <v>0</v>
      </c>
      <c r="S8045">
        <v>0</v>
      </c>
      <c r="T8045">
        <v>131</v>
      </c>
      <c r="U8045">
        <v>0.94</v>
      </c>
      <c r="V8045">
        <v>202</v>
      </c>
      <c r="W8045">
        <v>0</v>
      </c>
      <c r="X8045">
        <v>0</v>
      </c>
      <c r="Y8045">
        <v>0</v>
      </c>
      <c r="Z8045">
        <v>0</v>
      </c>
      <c r="AA8045">
        <v>6.3E-2</v>
      </c>
      <c r="AB8045">
        <v>26.3</v>
      </c>
      <c r="AC8045">
        <v>38</v>
      </c>
      <c r="AD8045">
        <v>10.8</v>
      </c>
      <c r="AE8045">
        <v>25.7</v>
      </c>
      <c r="AF8045">
        <v>7.26</v>
      </c>
      <c r="AG8045">
        <v>7.1599999999999997E-2</v>
      </c>
      <c r="AH8045" t="s">
        <v>337</v>
      </c>
      <c r="AI8045" t="s">
        <v>337</v>
      </c>
      <c r="AJ8045">
        <v>0</v>
      </c>
      <c r="AK8045">
        <v>117</v>
      </c>
      <c r="AL8045">
        <v>1</v>
      </c>
      <c r="AM8045">
        <v>100</v>
      </c>
      <c r="AN8045">
        <v>5</v>
      </c>
    </row>
    <row r="8046" spans="1:40" x14ac:dyDescent="0.25">
      <c r="A8046" s="34">
        <v>40770</v>
      </c>
      <c r="B8046" s="220">
        <v>0.80555555555555547</v>
      </c>
      <c r="C8046">
        <v>36.200000000000003</v>
      </c>
      <c r="D8046">
        <v>36.299999999999997</v>
      </c>
      <c r="E8046">
        <v>36.200000000000003</v>
      </c>
      <c r="F8046">
        <v>24</v>
      </c>
      <c r="G8046">
        <v>12.4</v>
      </c>
      <c r="H8046">
        <v>8</v>
      </c>
      <c r="I8046" t="s">
        <v>338</v>
      </c>
      <c r="J8046">
        <v>0.67</v>
      </c>
      <c r="K8046">
        <v>11</v>
      </c>
      <c r="L8046" t="s">
        <v>338</v>
      </c>
      <c r="M8046">
        <v>36.200000000000003</v>
      </c>
      <c r="N8046">
        <v>35.6</v>
      </c>
      <c r="O8046">
        <v>35.6</v>
      </c>
      <c r="P8046" t="s">
        <v>337</v>
      </c>
      <c r="Q8046">
        <v>748.9</v>
      </c>
      <c r="R8046">
        <v>0</v>
      </c>
      <c r="S8046">
        <v>0</v>
      </c>
      <c r="T8046">
        <v>145</v>
      </c>
      <c r="U8046">
        <v>1.04</v>
      </c>
      <c r="V8046">
        <v>183</v>
      </c>
      <c r="W8046">
        <v>0</v>
      </c>
      <c r="X8046">
        <v>0</v>
      </c>
      <c r="Y8046">
        <v>0</v>
      </c>
      <c r="Z8046">
        <v>0</v>
      </c>
      <c r="AA8046">
        <v>6.2E-2</v>
      </c>
      <c r="AB8046">
        <v>26.2</v>
      </c>
      <c r="AC8046">
        <v>38</v>
      </c>
      <c r="AD8046">
        <v>10.8</v>
      </c>
      <c r="AE8046">
        <v>25.7</v>
      </c>
      <c r="AF8046">
        <v>7.27</v>
      </c>
      <c r="AG8046">
        <v>7.1599999999999997E-2</v>
      </c>
      <c r="AH8046" t="s">
        <v>337</v>
      </c>
      <c r="AI8046" t="s">
        <v>337</v>
      </c>
      <c r="AJ8046">
        <v>0</v>
      </c>
      <c r="AK8046">
        <v>117</v>
      </c>
      <c r="AL8046">
        <v>1</v>
      </c>
      <c r="AM8046">
        <v>100</v>
      </c>
      <c r="AN8046">
        <v>5</v>
      </c>
    </row>
    <row r="8047" spans="1:40" x14ac:dyDescent="0.25">
      <c r="A8047" s="34">
        <v>40770</v>
      </c>
      <c r="B8047" s="220">
        <v>0.80902777777777779</v>
      </c>
      <c r="C8047">
        <v>36.1</v>
      </c>
      <c r="D8047">
        <v>36.200000000000003</v>
      </c>
      <c r="E8047">
        <v>36.1</v>
      </c>
      <c r="F8047">
        <v>24</v>
      </c>
      <c r="G8047">
        <v>12.3</v>
      </c>
      <c r="H8047">
        <v>5</v>
      </c>
      <c r="I8047" t="s">
        <v>338</v>
      </c>
      <c r="J8047">
        <v>0.42</v>
      </c>
      <c r="K8047">
        <v>9</v>
      </c>
      <c r="L8047" t="s">
        <v>340</v>
      </c>
      <c r="M8047">
        <v>36.1</v>
      </c>
      <c r="N8047">
        <v>35.5</v>
      </c>
      <c r="O8047">
        <v>35.5</v>
      </c>
      <c r="P8047" t="s">
        <v>337</v>
      </c>
      <c r="Q8047">
        <v>748.9</v>
      </c>
      <c r="R8047">
        <v>0</v>
      </c>
      <c r="S8047">
        <v>0</v>
      </c>
      <c r="T8047">
        <v>119</v>
      </c>
      <c r="U8047">
        <v>0.85</v>
      </c>
      <c r="V8047">
        <v>142</v>
      </c>
      <c r="W8047">
        <v>0</v>
      </c>
      <c r="X8047">
        <v>0</v>
      </c>
      <c r="Y8047">
        <v>0</v>
      </c>
      <c r="Z8047">
        <v>0</v>
      </c>
      <c r="AA8047">
        <v>6.2E-2</v>
      </c>
      <c r="AB8047">
        <v>26.1</v>
      </c>
      <c r="AC8047">
        <v>38</v>
      </c>
      <c r="AD8047">
        <v>10.7</v>
      </c>
      <c r="AE8047">
        <v>25.6</v>
      </c>
      <c r="AF8047">
        <v>7.27</v>
      </c>
      <c r="AG8047">
        <v>7.17E-2</v>
      </c>
      <c r="AH8047" t="s">
        <v>337</v>
      </c>
      <c r="AI8047" t="s">
        <v>337</v>
      </c>
      <c r="AJ8047">
        <v>0</v>
      </c>
      <c r="AK8047">
        <v>116</v>
      </c>
      <c r="AL8047">
        <v>1</v>
      </c>
      <c r="AM8047">
        <v>100</v>
      </c>
      <c r="AN8047">
        <v>5</v>
      </c>
    </row>
    <row r="8048" spans="1:40" x14ac:dyDescent="0.25">
      <c r="A8048" s="34">
        <v>40770</v>
      </c>
      <c r="B8048" s="220">
        <v>0.8125</v>
      </c>
      <c r="C8048">
        <v>36.1</v>
      </c>
      <c r="D8048">
        <v>36.200000000000003</v>
      </c>
      <c r="E8048">
        <v>36.1</v>
      </c>
      <c r="F8048">
        <v>24</v>
      </c>
      <c r="G8048">
        <v>12.3</v>
      </c>
      <c r="H8048">
        <v>5</v>
      </c>
      <c r="I8048" t="s">
        <v>338</v>
      </c>
      <c r="J8048">
        <v>0.42</v>
      </c>
      <c r="K8048">
        <v>8</v>
      </c>
      <c r="L8048" t="s">
        <v>338</v>
      </c>
      <c r="M8048">
        <v>36.1</v>
      </c>
      <c r="N8048">
        <v>35.5</v>
      </c>
      <c r="O8048">
        <v>35.5</v>
      </c>
      <c r="P8048" t="s">
        <v>337</v>
      </c>
      <c r="Q8048">
        <v>749</v>
      </c>
      <c r="R8048">
        <v>0</v>
      </c>
      <c r="S8048">
        <v>0</v>
      </c>
      <c r="T8048">
        <v>114</v>
      </c>
      <c r="U8048">
        <v>0.82</v>
      </c>
      <c r="V8048">
        <v>116</v>
      </c>
      <c r="W8048">
        <v>0</v>
      </c>
      <c r="X8048">
        <v>0</v>
      </c>
      <c r="Y8048">
        <v>0</v>
      </c>
      <c r="Z8048">
        <v>0</v>
      </c>
      <c r="AA8048">
        <v>6.2E-2</v>
      </c>
      <c r="AB8048">
        <v>26</v>
      </c>
      <c r="AC8048">
        <v>38</v>
      </c>
      <c r="AD8048">
        <v>10.6</v>
      </c>
      <c r="AE8048">
        <v>25.4</v>
      </c>
      <c r="AF8048">
        <v>7.27</v>
      </c>
      <c r="AG8048">
        <v>7.17E-2</v>
      </c>
      <c r="AH8048" t="s">
        <v>337</v>
      </c>
      <c r="AI8048" t="s">
        <v>337</v>
      </c>
      <c r="AJ8048">
        <v>0</v>
      </c>
      <c r="AK8048">
        <v>117</v>
      </c>
      <c r="AL8048">
        <v>1</v>
      </c>
      <c r="AM8048">
        <v>100</v>
      </c>
      <c r="AN8048">
        <v>5</v>
      </c>
    </row>
    <row r="8049" spans="1:40" x14ac:dyDescent="0.25">
      <c r="A8049" s="34">
        <v>40770</v>
      </c>
      <c r="B8049" s="220">
        <v>0.81597222222222221</v>
      </c>
      <c r="C8049">
        <v>36</v>
      </c>
      <c r="D8049">
        <v>36.1</v>
      </c>
      <c r="E8049">
        <v>36</v>
      </c>
      <c r="F8049">
        <v>23</v>
      </c>
      <c r="G8049">
        <v>11.6</v>
      </c>
      <c r="H8049">
        <v>6</v>
      </c>
      <c r="I8049" t="s">
        <v>338</v>
      </c>
      <c r="J8049">
        <v>0.5</v>
      </c>
      <c r="K8049">
        <v>9</v>
      </c>
      <c r="L8049" t="s">
        <v>340</v>
      </c>
      <c r="M8049">
        <v>36</v>
      </c>
      <c r="N8049">
        <v>35.1</v>
      </c>
      <c r="O8049">
        <v>35.1</v>
      </c>
      <c r="P8049" t="s">
        <v>337</v>
      </c>
      <c r="Q8049">
        <v>749</v>
      </c>
      <c r="R8049">
        <v>0</v>
      </c>
      <c r="S8049">
        <v>0</v>
      </c>
      <c r="T8049">
        <v>102</v>
      </c>
      <c r="U8049">
        <v>0.73</v>
      </c>
      <c r="V8049">
        <v>113</v>
      </c>
      <c r="W8049">
        <v>0</v>
      </c>
      <c r="X8049">
        <v>0</v>
      </c>
      <c r="Y8049">
        <v>0</v>
      </c>
      <c r="Z8049">
        <v>0</v>
      </c>
      <c r="AA8049">
        <v>6.0999999999999999E-2</v>
      </c>
      <c r="AB8049">
        <v>25.9</v>
      </c>
      <c r="AC8049">
        <v>38</v>
      </c>
      <c r="AD8049">
        <v>10.5</v>
      </c>
      <c r="AE8049">
        <v>25.3</v>
      </c>
      <c r="AF8049">
        <v>7.28</v>
      </c>
      <c r="AG8049">
        <v>7.17E-2</v>
      </c>
      <c r="AH8049" t="s">
        <v>337</v>
      </c>
      <c r="AI8049" t="s">
        <v>337</v>
      </c>
      <c r="AJ8049">
        <v>0</v>
      </c>
      <c r="AK8049">
        <v>116</v>
      </c>
      <c r="AL8049">
        <v>1</v>
      </c>
      <c r="AM8049">
        <v>100</v>
      </c>
      <c r="AN8049">
        <v>5</v>
      </c>
    </row>
    <row r="8050" spans="1:40" x14ac:dyDescent="0.25">
      <c r="A8050" s="34">
        <v>40770</v>
      </c>
      <c r="B8050" s="220">
        <v>0.81944444444444453</v>
      </c>
      <c r="C8050">
        <v>35.9</v>
      </c>
      <c r="D8050">
        <v>36</v>
      </c>
      <c r="E8050">
        <v>35.9</v>
      </c>
      <c r="F8050">
        <v>24</v>
      </c>
      <c r="G8050">
        <v>12.2</v>
      </c>
      <c r="H8050">
        <v>4</v>
      </c>
      <c r="I8050" t="s">
        <v>338</v>
      </c>
      <c r="J8050">
        <v>0.33</v>
      </c>
      <c r="K8050">
        <v>6</v>
      </c>
      <c r="L8050" t="s">
        <v>338</v>
      </c>
      <c r="M8050">
        <v>35.9</v>
      </c>
      <c r="N8050">
        <v>35.299999999999997</v>
      </c>
      <c r="O8050">
        <v>35.299999999999997</v>
      </c>
      <c r="P8050" t="s">
        <v>337</v>
      </c>
      <c r="Q8050">
        <v>749</v>
      </c>
      <c r="R8050">
        <v>0</v>
      </c>
      <c r="S8050">
        <v>0</v>
      </c>
      <c r="T8050">
        <v>95</v>
      </c>
      <c r="U8050">
        <v>0.68</v>
      </c>
      <c r="V8050">
        <v>98</v>
      </c>
      <c r="W8050">
        <v>0</v>
      </c>
      <c r="X8050">
        <v>0</v>
      </c>
      <c r="Y8050">
        <v>0</v>
      </c>
      <c r="Z8050">
        <v>0</v>
      </c>
      <c r="AA8050">
        <v>6.0999999999999999E-2</v>
      </c>
      <c r="AB8050">
        <v>25.8</v>
      </c>
      <c r="AC8050">
        <v>39</v>
      </c>
      <c r="AD8050">
        <v>10.8</v>
      </c>
      <c r="AE8050">
        <v>25.3</v>
      </c>
      <c r="AF8050">
        <v>7.48</v>
      </c>
      <c r="AG8050">
        <v>7.17E-2</v>
      </c>
      <c r="AH8050" t="s">
        <v>337</v>
      </c>
      <c r="AI8050" t="s">
        <v>337</v>
      </c>
      <c r="AJ8050">
        <v>0</v>
      </c>
      <c r="AK8050">
        <v>118</v>
      </c>
      <c r="AL8050">
        <v>1</v>
      </c>
      <c r="AM8050">
        <v>100</v>
      </c>
      <c r="AN8050">
        <v>5</v>
      </c>
    </row>
    <row r="8051" spans="1:40" x14ac:dyDescent="0.25">
      <c r="A8051" s="34">
        <v>40770</v>
      </c>
      <c r="B8051" s="220">
        <v>0.82291666666666663</v>
      </c>
      <c r="C8051">
        <v>35.700000000000003</v>
      </c>
      <c r="D8051">
        <v>35.9</v>
      </c>
      <c r="E8051">
        <v>35.700000000000003</v>
      </c>
      <c r="F8051">
        <v>24</v>
      </c>
      <c r="G8051">
        <v>12</v>
      </c>
      <c r="H8051">
        <v>5</v>
      </c>
      <c r="I8051" t="s">
        <v>338</v>
      </c>
      <c r="J8051">
        <v>0.42</v>
      </c>
      <c r="K8051">
        <v>9</v>
      </c>
      <c r="L8051" t="s">
        <v>336</v>
      </c>
      <c r="M8051">
        <v>35.700000000000003</v>
      </c>
      <c r="N8051">
        <v>35</v>
      </c>
      <c r="O8051">
        <v>35</v>
      </c>
      <c r="P8051" t="s">
        <v>337</v>
      </c>
      <c r="Q8051">
        <v>749</v>
      </c>
      <c r="R8051">
        <v>0</v>
      </c>
      <c r="S8051">
        <v>0</v>
      </c>
      <c r="T8051">
        <v>78</v>
      </c>
      <c r="U8051">
        <v>0.56000000000000005</v>
      </c>
      <c r="V8051">
        <v>86</v>
      </c>
      <c r="W8051">
        <v>0</v>
      </c>
      <c r="X8051">
        <v>0</v>
      </c>
      <c r="Y8051">
        <v>0</v>
      </c>
      <c r="Z8051">
        <v>0</v>
      </c>
      <c r="AA8051">
        <v>0.06</v>
      </c>
      <c r="AB8051">
        <v>25.7</v>
      </c>
      <c r="AC8051">
        <v>39</v>
      </c>
      <c r="AD8051">
        <v>10.7</v>
      </c>
      <c r="AE8051">
        <v>25.1</v>
      </c>
      <c r="AF8051">
        <v>7.49</v>
      </c>
      <c r="AG8051">
        <v>7.1800000000000003E-2</v>
      </c>
      <c r="AH8051" t="s">
        <v>337</v>
      </c>
      <c r="AI8051" t="s">
        <v>337</v>
      </c>
      <c r="AJ8051">
        <v>0</v>
      </c>
      <c r="AK8051">
        <v>117</v>
      </c>
      <c r="AL8051">
        <v>1</v>
      </c>
      <c r="AM8051">
        <v>100</v>
      </c>
      <c r="AN8051">
        <v>5</v>
      </c>
    </row>
    <row r="8052" spans="1:40" x14ac:dyDescent="0.25">
      <c r="A8052" s="34">
        <v>40770</v>
      </c>
      <c r="B8052" s="220">
        <v>0.82638888888888884</v>
      </c>
      <c r="C8052">
        <v>35.6</v>
      </c>
      <c r="D8052">
        <v>35.700000000000003</v>
      </c>
      <c r="E8052">
        <v>35.6</v>
      </c>
      <c r="F8052">
        <v>24</v>
      </c>
      <c r="G8052">
        <v>11.9</v>
      </c>
      <c r="H8052">
        <v>6</v>
      </c>
      <c r="I8052" t="s">
        <v>338</v>
      </c>
      <c r="J8052">
        <v>0.5</v>
      </c>
      <c r="K8052">
        <v>10</v>
      </c>
      <c r="L8052" t="s">
        <v>340</v>
      </c>
      <c r="M8052">
        <v>35.6</v>
      </c>
      <c r="N8052">
        <v>34.799999999999997</v>
      </c>
      <c r="O8052">
        <v>34.799999999999997</v>
      </c>
      <c r="P8052" t="s">
        <v>337</v>
      </c>
      <c r="Q8052">
        <v>749</v>
      </c>
      <c r="R8052">
        <v>0</v>
      </c>
      <c r="S8052">
        <v>0</v>
      </c>
      <c r="T8052">
        <v>59</v>
      </c>
      <c r="U8052">
        <v>0.42</v>
      </c>
      <c r="V8052">
        <v>63</v>
      </c>
      <c r="W8052">
        <v>0</v>
      </c>
      <c r="X8052">
        <v>0</v>
      </c>
      <c r="Y8052">
        <v>0</v>
      </c>
      <c r="Z8052">
        <v>0</v>
      </c>
      <c r="AA8052">
        <v>0.06</v>
      </c>
      <c r="AB8052">
        <v>25.6</v>
      </c>
      <c r="AC8052">
        <v>39</v>
      </c>
      <c r="AD8052">
        <v>10.6</v>
      </c>
      <c r="AE8052">
        <v>25</v>
      </c>
      <c r="AF8052">
        <v>7.49</v>
      </c>
      <c r="AG8052">
        <v>7.1800000000000003E-2</v>
      </c>
      <c r="AH8052" t="s">
        <v>337</v>
      </c>
      <c r="AI8052" t="s">
        <v>337</v>
      </c>
      <c r="AJ8052">
        <v>0</v>
      </c>
      <c r="AK8052">
        <v>117</v>
      </c>
      <c r="AL8052">
        <v>1</v>
      </c>
      <c r="AM8052">
        <v>100</v>
      </c>
      <c r="AN8052">
        <v>5</v>
      </c>
    </row>
    <row r="8053" spans="1:40" x14ac:dyDescent="0.25">
      <c r="A8053" s="34">
        <v>40770</v>
      </c>
      <c r="B8053" s="220">
        <v>0.82986111111111116</v>
      </c>
      <c r="C8053">
        <v>35.299999999999997</v>
      </c>
      <c r="D8053">
        <v>35.6</v>
      </c>
      <c r="E8053">
        <v>35.299999999999997</v>
      </c>
      <c r="F8053">
        <v>24</v>
      </c>
      <c r="G8053">
        <v>11.7</v>
      </c>
      <c r="H8053">
        <v>7</v>
      </c>
      <c r="I8053" t="s">
        <v>338</v>
      </c>
      <c r="J8053">
        <v>0.57999999999999996</v>
      </c>
      <c r="K8053">
        <v>11</v>
      </c>
      <c r="L8053" t="s">
        <v>338</v>
      </c>
      <c r="M8053">
        <v>35.299999999999997</v>
      </c>
      <c r="N8053">
        <v>34.5</v>
      </c>
      <c r="O8053">
        <v>34.5</v>
      </c>
      <c r="P8053" t="s">
        <v>337</v>
      </c>
      <c r="Q8053">
        <v>749</v>
      </c>
      <c r="R8053">
        <v>0</v>
      </c>
      <c r="S8053">
        <v>0</v>
      </c>
      <c r="T8053">
        <v>47</v>
      </c>
      <c r="U8053">
        <v>0.34</v>
      </c>
      <c r="V8053">
        <v>51</v>
      </c>
      <c r="W8053">
        <v>0</v>
      </c>
      <c r="X8053">
        <v>0</v>
      </c>
      <c r="Y8053">
        <v>0</v>
      </c>
      <c r="Z8053">
        <v>0</v>
      </c>
      <c r="AA8053">
        <v>5.8999999999999997E-2</v>
      </c>
      <c r="AB8053">
        <v>25.5</v>
      </c>
      <c r="AC8053">
        <v>39</v>
      </c>
      <c r="AD8053">
        <v>10.5</v>
      </c>
      <c r="AE8053">
        <v>24.9</v>
      </c>
      <c r="AF8053">
        <v>7.49</v>
      </c>
      <c r="AG8053">
        <v>7.1800000000000003E-2</v>
      </c>
      <c r="AH8053" t="s">
        <v>337</v>
      </c>
      <c r="AI8053" t="s">
        <v>337</v>
      </c>
      <c r="AJ8053">
        <v>0</v>
      </c>
      <c r="AK8053">
        <v>117</v>
      </c>
      <c r="AL8053">
        <v>1</v>
      </c>
      <c r="AM8053">
        <v>100</v>
      </c>
      <c r="AN8053">
        <v>5</v>
      </c>
    </row>
    <row r="8054" spans="1:40" x14ac:dyDescent="0.25">
      <c r="A8054" s="34">
        <v>40770</v>
      </c>
      <c r="B8054" s="220">
        <v>0.83333333333333337</v>
      </c>
      <c r="C8054">
        <v>35.200000000000003</v>
      </c>
      <c r="D8054">
        <v>35.299999999999997</v>
      </c>
      <c r="E8054">
        <v>35.200000000000003</v>
      </c>
      <c r="F8054">
        <v>24</v>
      </c>
      <c r="G8054">
        <v>11.6</v>
      </c>
      <c r="H8054">
        <v>8</v>
      </c>
      <c r="I8054" t="s">
        <v>338</v>
      </c>
      <c r="J8054">
        <v>0.67</v>
      </c>
      <c r="K8054">
        <v>12</v>
      </c>
      <c r="L8054" t="s">
        <v>338</v>
      </c>
      <c r="M8054">
        <v>35.200000000000003</v>
      </c>
      <c r="N8054">
        <v>34.200000000000003</v>
      </c>
      <c r="O8054">
        <v>34.200000000000003</v>
      </c>
      <c r="P8054" t="s">
        <v>337</v>
      </c>
      <c r="Q8054">
        <v>749</v>
      </c>
      <c r="R8054">
        <v>0</v>
      </c>
      <c r="S8054">
        <v>0</v>
      </c>
      <c r="T8054">
        <v>37</v>
      </c>
      <c r="U8054">
        <v>0.27</v>
      </c>
      <c r="V8054">
        <v>40</v>
      </c>
      <c r="W8054">
        <v>0</v>
      </c>
      <c r="X8054">
        <v>0</v>
      </c>
      <c r="Y8054">
        <v>0</v>
      </c>
      <c r="Z8054">
        <v>0</v>
      </c>
      <c r="AA8054">
        <v>5.8000000000000003E-2</v>
      </c>
      <c r="AB8054">
        <v>25.5</v>
      </c>
      <c r="AC8054">
        <v>39</v>
      </c>
      <c r="AD8054">
        <v>10.5</v>
      </c>
      <c r="AE8054">
        <v>24.9</v>
      </c>
      <c r="AF8054">
        <v>7.49</v>
      </c>
      <c r="AG8054">
        <v>7.1800000000000003E-2</v>
      </c>
      <c r="AH8054" t="s">
        <v>337</v>
      </c>
      <c r="AI8054" t="s">
        <v>337</v>
      </c>
      <c r="AJ8054">
        <v>8.9999999999999993E-3</v>
      </c>
      <c r="AK8054">
        <v>117</v>
      </c>
      <c r="AL8054">
        <v>1</v>
      </c>
      <c r="AM8054">
        <v>100</v>
      </c>
      <c r="AN8054">
        <v>5</v>
      </c>
    </row>
    <row r="8055" spans="1:40" x14ac:dyDescent="0.25">
      <c r="A8055" s="34">
        <v>40770</v>
      </c>
      <c r="B8055" s="220">
        <v>0.83680555555555547</v>
      </c>
      <c r="C8055">
        <v>35.1</v>
      </c>
      <c r="D8055">
        <v>35.200000000000003</v>
      </c>
      <c r="E8055">
        <v>35.1</v>
      </c>
      <c r="F8055">
        <v>25</v>
      </c>
      <c r="G8055">
        <v>12.1</v>
      </c>
      <c r="H8055">
        <v>7</v>
      </c>
      <c r="I8055" t="s">
        <v>338</v>
      </c>
      <c r="J8055">
        <v>0.57999999999999996</v>
      </c>
      <c r="K8055">
        <v>10</v>
      </c>
      <c r="L8055" t="s">
        <v>340</v>
      </c>
      <c r="M8055">
        <v>35.1</v>
      </c>
      <c r="N8055">
        <v>34.299999999999997</v>
      </c>
      <c r="O8055">
        <v>34.299999999999997</v>
      </c>
      <c r="P8055" t="s">
        <v>337</v>
      </c>
      <c r="Q8055">
        <v>749</v>
      </c>
      <c r="R8055">
        <v>0</v>
      </c>
      <c r="S8055">
        <v>0</v>
      </c>
      <c r="T8055">
        <v>29</v>
      </c>
      <c r="U8055">
        <v>0.21</v>
      </c>
      <c r="V8055">
        <v>32</v>
      </c>
      <c r="W8055">
        <v>0</v>
      </c>
      <c r="X8055">
        <v>0</v>
      </c>
      <c r="Y8055">
        <v>0</v>
      </c>
      <c r="Z8055">
        <v>0</v>
      </c>
      <c r="AA8055">
        <v>5.8000000000000003E-2</v>
      </c>
      <c r="AB8055">
        <v>25.4</v>
      </c>
      <c r="AC8055">
        <v>39</v>
      </c>
      <c r="AD8055">
        <v>10.4</v>
      </c>
      <c r="AE8055">
        <v>24.9</v>
      </c>
      <c r="AF8055">
        <v>7.5</v>
      </c>
      <c r="AG8055">
        <v>7.1900000000000006E-2</v>
      </c>
      <c r="AH8055" t="s">
        <v>337</v>
      </c>
      <c r="AI8055" t="s">
        <v>337</v>
      </c>
      <c r="AJ8055">
        <v>0</v>
      </c>
      <c r="AK8055">
        <v>117</v>
      </c>
      <c r="AL8055">
        <v>1</v>
      </c>
      <c r="AM8055">
        <v>100</v>
      </c>
      <c r="AN8055">
        <v>5</v>
      </c>
    </row>
    <row r="8056" spans="1:40" x14ac:dyDescent="0.25">
      <c r="A8056" s="34">
        <v>40770</v>
      </c>
      <c r="B8056" s="220">
        <v>0.84027777777777779</v>
      </c>
      <c r="C8056">
        <v>34.799999999999997</v>
      </c>
      <c r="D8056">
        <v>35</v>
      </c>
      <c r="E8056">
        <v>34.799999999999997</v>
      </c>
      <c r="F8056">
        <v>24</v>
      </c>
      <c r="G8056">
        <v>11.3</v>
      </c>
      <c r="H8056">
        <v>8</v>
      </c>
      <c r="I8056" t="s">
        <v>340</v>
      </c>
      <c r="J8056">
        <v>0.67</v>
      </c>
      <c r="K8056">
        <v>11</v>
      </c>
      <c r="L8056" t="s">
        <v>340</v>
      </c>
      <c r="M8056">
        <v>34.799999999999997</v>
      </c>
      <c r="N8056">
        <v>33.799999999999997</v>
      </c>
      <c r="O8056">
        <v>33.799999999999997</v>
      </c>
      <c r="P8056" t="s">
        <v>337</v>
      </c>
      <c r="Q8056">
        <v>749</v>
      </c>
      <c r="R8056">
        <v>0</v>
      </c>
      <c r="S8056">
        <v>0</v>
      </c>
      <c r="T8056">
        <v>24</v>
      </c>
      <c r="U8056">
        <v>0.17</v>
      </c>
      <c r="V8056">
        <v>26</v>
      </c>
      <c r="W8056">
        <v>0</v>
      </c>
      <c r="X8056">
        <v>0</v>
      </c>
      <c r="Y8056">
        <v>0</v>
      </c>
      <c r="Z8056">
        <v>0</v>
      </c>
      <c r="AA8056">
        <v>5.7000000000000002E-2</v>
      </c>
      <c r="AB8056">
        <v>25.3</v>
      </c>
      <c r="AC8056">
        <v>39</v>
      </c>
      <c r="AD8056">
        <v>10.3</v>
      </c>
      <c r="AE8056">
        <v>24.8</v>
      </c>
      <c r="AF8056">
        <v>7.5</v>
      </c>
      <c r="AG8056">
        <v>7.1900000000000006E-2</v>
      </c>
      <c r="AH8056" t="s">
        <v>337</v>
      </c>
      <c r="AI8056" t="s">
        <v>337</v>
      </c>
      <c r="AJ8056">
        <v>0</v>
      </c>
      <c r="AK8056">
        <v>117</v>
      </c>
      <c r="AL8056">
        <v>1</v>
      </c>
      <c r="AM8056">
        <v>100</v>
      </c>
      <c r="AN8056">
        <v>5</v>
      </c>
    </row>
    <row r="8057" spans="1:40" x14ac:dyDescent="0.25">
      <c r="A8057" s="34">
        <v>40770</v>
      </c>
      <c r="B8057" s="220">
        <v>0.84375</v>
      </c>
      <c r="C8057">
        <v>34.700000000000003</v>
      </c>
      <c r="D8057">
        <v>34.799999999999997</v>
      </c>
      <c r="E8057">
        <v>34.700000000000003</v>
      </c>
      <c r="F8057">
        <v>24</v>
      </c>
      <c r="G8057">
        <v>11.1</v>
      </c>
      <c r="H8057">
        <v>8</v>
      </c>
      <c r="I8057" t="s">
        <v>338</v>
      </c>
      <c r="J8057">
        <v>0.67</v>
      </c>
      <c r="K8057">
        <v>11</v>
      </c>
      <c r="L8057" t="s">
        <v>340</v>
      </c>
      <c r="M8057">
        <v>34.700000000000003</v>
      </c>
      <c r="N8057">
        <v>33.6</v>
      </c>
      <c r="O8057">
        <v>33.6</v>
      </c>
      <c r="P8057" t="s">
        <v>337</v>
      </c>
      <c r="Q8057">
        <v>749</v>
      </c>
      <c r="R8057">
        <v>0</v>
      </c>
      <c r="S8057">
        <v>0</v>
      </c>
      <c r="T8057">
        <v>18</v>
      </c>
      <c r="U8057">
        <v>0.13</v>
      </c>
      <c r="V8057">
        <v>19</v>
      </c>
      <c r="W8057">
        <v>0</v>
      </c>
      <c r="X8057">
        <v>0</v>
      </c>
      <c r="Y8057">
        <v>0</v>
      </c>
      <c r="Z8057">
        <v>0</v>
      </c>
      <c r="AA8057">
        <v>5.7000000000000002E-2</v>
      </c>
      <c r="AB8057">
        <v>25.2</v>
      </c>
      <c r="AC8057">
        <v>39</v>
      </c>
      <c r="AD8057">
        <v>10.199999999999999</v>
      </c>
      <c r="AE8057">
        <v>24.7</v>
      </c>
      <c r="AF8057">
        <v>7.5</v>
      </c>
      <c r="AG8057">
        <v>7.1900000000000006E-2</v>
      </c>
      <c r="AH8057" t="s">
        <v>337</v>
      </c>
      <c r="AI8057" t="s">
        <v>337</v>
      </c>
      <c r="AJ8057">
        <v>0</v>
      </c>
      <c r="AK8057">
        <v>117</v>
      </c>
      <c r="AL8057">
        <v>1</v>
      </c>
      <c r="AM8057">
        <v>100</v>
      </c>
      <c r="AN8057">
        <v>5</v>
      </c>
    </row>
    <row r="8058" spans="1:40" x14ac:dyDescent="0.25">
      <c r="A8058" s="34">
        <v>40770</v>
      </c>
      <c r="B8058" s="220">
        <v>0.84722222222222221</v>
      </c>
      <c r="C8058">
        <v>34.4</v>
      </c>
      <c r="D8058">
        <v>34.700000000000003</v>
      </c>
      <c r="E8058">
        <v>34.4</v>
      </c>
      <c r="F8058">
        <v>25</v>
      </c>
      <c r="G8058">
        <v>11.6</v>
      </c>
      <c r="H8058">
        <v>7</v>
      </c>
      <c r="I8058" t="s">
        <v>340</v>
      </c>
      <c r="J8058">
        <v>0.57999999999999996</v>
      </c>
      <c r="K8058">
        <v>11</v>
      </c>
      <c r="L8058" t="s">
        <v>340</v>
      </c>
      <c r="M8058">
        <v>34.4</v>
      </c>
      <c r="N8058">
        <v>33.5</v>
      </c>
      <c r="O8058">
        <v>33.5</v>
      </c>
      <c r="P8058" t="s">
        <v>337</v>
      </c>
      <c r="Q8058">
        <v>749</v>
      </c>
      <c r="R8058">
        <v>0</v>
      </c>
      <c r="S8058">
        <v>0</v>
      </c>
      <c r="T8058">
        <v>13</v>
      </c>
      <c r="U8058">
        <v>0.09</v>
      </c>
      <c r="V8058">
        <v>14</v>
      </c>
      <c r="W8058">
        <v>0</v>
      </c>
      <c r="X8058">
        <v>0</v>
      </c>
      <c r="Y8058">
        <v>0</v>
      </c>
      <c r="Z8058">
        <v>0</v>
      </c>
      <c r="AA8058">
        <v>5.6000000000000001E-2</v>
      </c>
      <c r="AB8058">
        <v>25.1</v>
      </c>
      <c r="AC8058">
        <v>39</v>
      </c>
      <c r="AD8058">
        <v>10.199999999999999</v>
      </c>
      <c r="AE8058">
        <v>24.6</v>
      </c>
      <c r="AF8058">
        <v>7.51</v>
      </c>
      <c r="AG8058">
        <v>7.1900000000000006E-2</v>
      </c>
      <c r="AH8058" t="s">
        <v>337</v>
      </c>
      <c r="AI8058" t="s">
        <v>337</v>
      </c>
      <c r="AJ8058">
        <v>0</v>
      </c>
      <c r="AK8058">
        <v>117</v>
      </c>
      <c r="AL8058">
        <v>1</v>
      </c>
      <c r="AM8058">
        <v>100</v>
      </c>
      <c r="AN8058">
        <v>5</v>
      </c>
    </row>
    <row r="8059" spans="1:40" x14ac:dyDescent="0.25">
      <c r="A8059" s="34">
        <v>40770</v>
      </c>
      <c r="B8059" s="220">
        <v>0.85069444444444453</v>
      </c>
      <c r="C8059">
        <v>34.200000000000003</v>
      </c>
      <c r="D8059">
        <v>34.4</v>
      </c>
      <c r="E8059">
        <v>34.200000000000003</v>
      </c>
      <c r="F8059">
        <v>25</v>
      </c>
      <c r="G8059">
        <v>11.3</v>
      </c>
      <c r="H8059">
        <v>7</v>
      </c>
      <c r="I8059" t="s">
        <v>338</v>
      </c>
      <c r="J8059">
        <v>0.57999999999999996</v>
      </c>
      <c r="K8059">
        <v>9</v>
      </c>
      <c r="L8059" t="s">
        <v>338</v>
      </c>
      <c r="M8059">
        <v>34.200000000000003</v>
      </c>
      <c r="N8059">
        <v>33.200000000000003</v>
      </c>
      <c r="O8059">
        <v>33.200000000000003</v>
      </c>
      <c r="P8059" t="s">
        <v>337</v>
      </c>
      <c r="Q8059">
        <v>749</v>
      </c>
      <c r="R8059">
        <v>0</v>
      </c>
      <c r="S8059">
        <v>0</v>
      </c>
      <c r="T8059">
        <v>8</v>
      </c>
      <c r="U8059">
        <v>0.06</v>
      </c>
      <c r="V8059">
        <v>11</v>
      </c>
      <c r="W8059">
        <v>0</v>
      </c>
      <c r="X8059">
        <v>0</v>
      </c>
      <c r="Y8059">
        <v>0</v>
      </c>
      <c r="Z8059">
        <v>0</v>
      </c>
      <c r="AA8059">
        <v>5.5E-2</v>
      </c>
      <c r="AB8059">
        <v>25.1</v>
      </c>
      <c r="AC8059">
        <v>39</v>
      </c>
      <c r="AD8059">
        <v>10.199999999999999</v>
      </c>
      <c r="AE8059">
        <v>24.6</v>
      </c>
      <c r="AF8059">
        <v>7.51</v>
      </c>
      <c r="AG8059">
        <v>7.1900000000000006E-2</v>
      </c>
      <c r="AH8059" t="s">
        <v>337</v>
      </c>
      <c r="AI8059" t="s">
        <v>337</v>
      </c>
      <c r="AJ8059">
        <v>0</v>
      </c>
      <c r="AK8059">
        <v>117</v>
      </c>
      <c r="AL8059">
        <v>1</v>
      </c>
      <c r="AM8059">
        <v>100</v>
      </c>
      <c r="AN8059">
        <v>5</v>
      </c>
    </row>
    <row r="8060" spans="1:40" x14ac:dyDescent="0.25">
      <c r="A8060" s="34">
        <v>40770</v>
      </c>
      <c r="B8060" s="220">
        <v>0.85416666666666663</v>
      </c>
      <c r="C8060">
        <v>34</v>
      </c>
      <c r="D8060">
        <v>34.200000000000003</v>
      </c>
      <c r="E8060">
        <v>34</v>
      </c>
      <c r="F8060">
        <v>25</v>
      </c>
      <c r="G8060">
        <v>11.2</v>
      </c>
      <c r="H8060">
        <v>6</v>
      </c>
      <c r="I8060" t="s">
        <v>338</v>
      </c>
      <c r="J8060">
        <v>0.5</v>
      </c>
      <c r="K8060">
        <v>9</v>
      </c>
      <c r="L8060" t="s">
        <v>338</v>
      </c>
      <c r="M8060">
        <v>34</v>
      </c>
      <c r="N8060">
        <v>32.9</v>
      </c>
      <c r="O8060">
        <v>32.9</v>
      </c>
      <c r="P8060" t="s">
        <v>337</v>
      </c>
      <c r="Q8060">
        <v>749</v>
      </c>
      <c r="R8060">
        <v>0</v>
      </c>
      <c r="S8060">
        <v>0</v>
      </c>
      <c r="T8060">
        <v>2</v>
      </c>
      <c r="U8060">
        <v>0.01</v>
      </c>
      <c r="V8060">
        <v>5</v>
      </c>
      <c r="W8060">
        <v>0</v>
      </c>
      <c r="X8060">
        <v>0</v>
      </c>
      <c r="Y8060">
        <v>0</v>
      </c>
      <c r="Z8060">
        <v>0</v>
      </c>
      <c r="AA8060">
        <v>5.3999999999999999E-2</v>
      </c>
      <c r="AB8060">
        <v>25</v>
      </c>
      <c r="AC8060">
        <v>39</v>
      </c>
      <c r="AD8060">
        <v>10.1</v>
      </c>
      <c r="AE8060">
        <v>24.6</v>
      </c>
      <c r="AF8060">
        <v>7.51</v>
      </c>
      <c r="AG8060">
        <v>7.1999999999999995E-2</v>
      </c>
      <c r="AH8060" t="s">
        <v>337</v>
      </c>
      <c r="AI8060" t="s">
        <v>337</v>
      </c>
      <c r="AJ8060">
        <v>0</v>
      </c>
      <c r="AK8060">
        <v>117</v>
      </c>
      <c r="AL8060">
        <v>1</v>
      </c>
      <c r="AM8060">
        <v>100</v>
      </c>
      <c r="AN8060">
        <v>5</v>
      </c>
    </row>
    <row r="8061" spans="1:40" x14ac:dyDescent="0.25">
      <c r="A8061" s="34">
        <v>40770</v>
      </c>
      <c r="B8061" s="220">
        <v>0.85763888888888884</v>
      </c>
      <c r="C8061">
        <v>33.700000000000003</v>
      </c>
      <c r="D8061">
        <v>34</v>
      </c>
      <c r="E8061">
        <v>33.700000000000003</v>
      </c>
      <c r="F8061">
        <v>26</v>
      </c>
      <c r="G8061">
        <v>11.6</v>
      </c>
      <c r="H8061">
        <v>5</v>
      </c>
      <c r="I8061" t="s">
        <v>338</v>
      </c>
      <c r="J8061">
        <v>0.42</v>
      </c>
      <c r="K8061">
        <v>9</v>
      </c>
      <c r="L8061" t="s">
        <v>340</v>
      </c>
      <c r="M8061">
        <v>33.700000000000003</v>
      </c>
      <c r="N8061">
        <v>32.799999999999997</v>
      </c>
      <c r="O8061">
        <v>32.799999999999997</v>
      </c>
      <c r="P8061" t="s">
        <v>337</v>
      </c>
      <c r="Q8061">
        <v>749.1</v>
      </c>
      <c r="R8061">
        <v>0</v>
      </c>
      <c r="S8061">
        <v>0</v>
      </c>
      <c r="T8061">
        <v>0</v>
      </c>
      <c r="U8061">
        <v>0</v>
      </c>
      <c r="V8061">
        <v>0</v>
      </c>
      <c r="W8061">
        <v>0</v>
      </c>
      <c r="X8061">
        <v>0</v>
      </c>
      <c r="Y8061">
        <v>0</v>
      </c>
      <c r="Z8061">
        <v>0</v>
      </c>
      <c r="AA8061">
        <v>5.2999999999999999E-2</v>
      </c>
      <c r="AB8061">
        <v>24.9</v>
      </c>
      <c r="AC8061">
        <v>39</v>
      </c>
      <c r="AD8061">
        <v>10</v>
      </c>
      <c r="AE8061">
        <v>24.4</v>
      </c>
      <c r="AF8061">
        <v>7.51</v>
      </c>
      <c r="AG8061">
        <v>7.1999999999999995E-2</v>
      </c>
      <c r="AH8061" t="s">
        <v>337</v>
      </c>
      <c r="AI8061" t="s">
        <v>337</v>
      </c>
      <c r="AJ8061">
        <v>0</v>
      </c>
      <c r="AK8061">
        <v>117</v>
      </c>
      <c r="AL8061">
        <v>1</v>
      </c>
      <c r="AM8061">
        <v>100</v>
      </c>
      <c r="AN8061">
        <v>5</v>
      </c>
    </row>
    <row r="8062" spans="1:40" x14ac:dyDescent="0.25">
      <c r="A8062" s="34">
        <v>40770</v>
      </c>
      <c r="B8062" s="220">
        <v>0.86111111111111116</v>
      </c>
      <c r="C8062">
        <v>33.6</v>
      </c>
      <c r="D8062">
        <v>33.700000000000003</v>
      </c>
      <c r="E8062">
        <v>33.6</v>
      </c>
      <c r="F8062">
        <v>26</v>
      </c>
      <c r="G8062">
        <v>11.4</v>
      </c>
      <c r="H8062">
        <v>6</v>
      </c>
      <c r="I8062" t="s">
        <v>340</v>
      </c>
      <c r="J8062">
        <v>0.5</v>
      </c>
      <c r="K8062">
        <v>9</v>
      </c>
      <c r="L8062" t="s">
        <v>338</v>
      </c>
      <c r="M8062">
        <v>33.6</v>
      </c>
      <c r="N8062">
        <v>32.6</v>
      </c>
      <c r="O8062">
        <v>32.6</v>
      </c>
      <c r="P8062" t="s">
        <v>337</v>
      </c>
      <c r="Q8062">
        <v>749.1</v>
      </c>
      <c r="R8062">
        <v>0</v>
      </c>
      <c r="S8062">
        <v>0</v>
      </c>
      <c r="T8062">
        <v>0</v>
      </c>
      <c r="U8062">
        <v>0</v>
      </c>
      <c r="V8062">
        <v>0</v>
      </c>
      <c r="W8062">
        <v>0</v>
      </c>
      <c r="X8062">
        <v>0</v>
      </c>
      <c r="Y8062">
        <v>0</v>
      </c>
      <c r="Z8062">
        <v>0</v>
      </c>
      <c r="AA8062">
        <v>5.2999999999999999E-2</v>
      </c>
      <c r="AB8062">
        <v>24.8</v>
      </c>
      <c r="AC8062">
        <v>39</v>
      </c>
      <c r="AD8062">
        <v>9.9</v>
      </c>
      <c r="AE8062">
        <v>24.3</v>
      </c>
      <c r="AF8062">
        <v>7.52</v>
      </c>
      <c r="AG8062">
        <v>7.2099999999999997E-2</v>
      </c>
      <c r="AH8062" t="s">
        <v>337</v>
      </c>
      <c r="AI8062" t="s">
        <v>337</v>
      </c>
      <c r="AJ8062">
        <v>0</v>
      </c>
      <c r="AK8062">
        <v>117</v>
      </c>
      <c r="AL8062">
        <v>1</v>
      </c>
      <c r="AM8062">
        <v>100</v>
      </c>
      <c r="AN8062">
        <v>5</v>
      </c>
    </row>
    <row r="8063" spans="1:40" x14ac:dyDescent="0.25">
      <c r="A8063" s="34">
        <v>40770</v>
      </c>
      <c r="B8063" s="220">
        <v>0.86458333333333337</v>
      </c>
      <c r="C8063">
        <v>33.299999999999997</v>
      </c>
      <c r="D8063">
        <v>33.6</v>
      </c>
      <c r="E8063">
        <v>33.299999999999997</v>
      </c>
      <c r="F8063">
        <v>27</v>
      </c>
      <c r="G8063">
        <v>11.7</v>
      </c>
      <c r="H8063">
        <v>5</v>
      </c>
      <c r="I8063" t="s">
        <v>340</v>
      </c>
      <c r="J8063">
        <v>0.42</v>
      </c>
      <c r="K8063">
        <v>8</v>
      </c>
      <c r="L8063" t="s">
        <v>340</v>
      </c>
      <c r="M8063">
        <v>33.299999999999997</v>
      </c>
      <c r="N8063">
        <v>32.4</v>
      </c>
      <c r="O8063">
        <v>32.4</v>
      </c>
      <c r="P8063" t="s">
        <v>337</v>
      </c>
      <c r="Q8063">
        <v>749.1</v>
      </c>
      <c r="R8063">
        <v>0</v>
      </c>
      <c r="S8063">
        <v>0</v>
      </c>
      <c r="T8063">
        <v>0</v>
      </c>
      <c r="U8063">
        <v>0</v>
      </c>
      <c r="V8063">
        <v>0</v>
      </c>
      <c r="W8063">
        <v>0</v>
      </c>
      <c r="X8063">
        <v>0</v>
      </c>
      <c r="Y8063">
        <v>0</v>
      </c>
      <c r="Z8063">
        <v>0</v>
      </c>
      <c r="AA8063">
        <v>5.1999999999999998E-2</v>
      </c>
      <c r="AB8063">
        <v>24.7</v>
      </c>
      <c r="AC8063">
        <v>39</v>
      </c>
      <c r="AD8063">
        <v>9.8000000000000007</v>
      </c>
      <c r="AE8063">
        <v>24.2</v>
      </c>
      <c r="AF8063">
        <v>7.52</v>
      </c>
      <c r="AG8063">
        <v>7.2099999999999997E-2</v>
      </c>
      <c r="AH8063" t="s">
        <v>337</v>
      </c>
      <c r="AI8063" t="s">
        <v>337</v>
      </c>
      <c r="AJ8063">
        <v>0</v>
      </c>
      <c r="AK8063">
        <v>117</v>
      </c>
      <c r="AL8063">
        <v>1</v>
      </c>
      <c r="AM8063">
        <v>100</v>
      </c>
      <c r="AN8063">
        <v>5</v>
      </c>
    </row>
    <row r="8064" spans="1:40" x14ac:dyDescent="0.25">
      <c r="A8064" s="34">
        <v>40770</v>
      </c>
      <c r="B8064" s="220">
        <v>0.86805555555555547</v>
      </c>
      <c r="C8064">
        <v>32.9</v>
      </c>
      <c r="D8064">
        <v>33.299999999999997</v>
      </c>
      <c r="E8064">
        <v>32.9</v>
      </c>
      <c r="F8064">
        <v>27</v>
      </c>
      <c r="G8064">
        <v>11.5</v>
      </c>
      <c r="H8064">
        <v>5</v>
      </c>
      <c r="I8064" t="s">
        <v>340</v>
      </c>
      <c r="J8064">
        <v>0.42</v>
      </c>
      <c r="K8064">
        <v>8</v>
      </c>
      <c r="L8064" t="s">
        <v>340</v>
      </c>
      <c r="M8064">
        <v>32.9</v>
      </c>
      <c r="N8064">
        <v>32</v>
      </c>
      <c r="O8064">
        <v>32</v>
      </c>
      <c r="P8064" t="s">
        <v>337</v>
      </c>
      <c r="Q8064">
        <v>749.2</v>
      </c>
      <c r="R8064">
        <v>0</v>
      </c>
      <c r="S8064">
        <v>0</v>
      </c>
      <c r="T8064">
        <v>0</v>
      </c>
      <c r="U8064">
        <v>0</v>
      </c>
      <c r="V8064">
        <v>0</v>
      </c>
      <c r="W8064">
        <v>0</v>
      </c>
      <c r="X8064">
        <v>0</v>
      </c>
      <c r="Y8064">
        <v>0</v>
      </c>
      <c r="Z8064">
        <v>0</v>
      </c>
      <c r="AA8064">
        <v>5.0999999999999997E-2</v>
      </c>
      <c r="AB8064">
        <v>24.6</v>
      </c>
      <c r="AC8064">
        <v>39</v>
      </c>
      <c r="AD8064">
        <v>9.6999999999999993</v>
      </c>
      <c r="AE8064">
        <v>24.1</v>
      </c>
      <c r="AF8064">
        <v>7.52</v>
      </c>
      <c r="AG8064">
        <v>7.2099999999999997E-2</v>
      </c>
      <c r="AH8064" t="s">
        <v>337</v>
      </c>
      <c r="AI8064" t="s">
        <v>337</v>
      </c>
      <c r="AJ8064">
        <v>0</v>
      </c>
      <c r="AK8064">
        <v>118</v>
      </c>
      <c r="AL8064">
        <v>1</v>
      </c>
      <c r="AM8064">
        <v>100</v>
      </c>
      <c r="AN8064">
        <v>5</v>
      </c>
    </row>
    <row r="8065" spans="1:40" x14ac:dyDescent="0.25">
      <c r="A8065" s="34">
        <v>40770</v>
      </c>
      <c r="B8065" s="220">
        <v>0.87152777777777779</v>
      </c>
      <c r="C8065">
        <v>32.700000000000003</v>
      </c>
      <c r="D8065">
        <v>32.9</v>
      </c>
      <c r="E8065">
        <v>32.700000000000003</v>
      </c>
      <c r="F8065">
        <v>27</v>
      </c>
      <c r="G8065">
        <v>11.2</v>
      </c>
      <c r="H8065">
        <v>5</v>
      </c>
      <c r="I8065" t="s">
        <v>340</v>
      </c>
      <c r="J8065">
        <v>0.42</v>
      </c>
      <c r="K8065">
        <v>8</v>
      </c>
      <c r="L8065" t="s">
        <v>340</v>
      </c>
      <c r="M8065">
        <v>32.700000000000003</v>
      </c>
      <c r="N8065">
        <v>31.7</v>
      </c>
      <c r="O8065">
        <v>31.7</v>
      </c>
      <c r="P8065" t="s">
        <v>337</v>
      </c>
      <c r="Q8065">
        <v>749.3</v>
      </c>
      <c r="R8065">
        <v>0</v>
      </c>
      <c r="S8065">
        <v>0</v>
      </c>
      <c r="T8065">
        <v>0</v>
      </c>
      <c r="U8065">
        <v>0</v>
      </c>
      <c r="V8065">
        <v>0</v>
      </c>
      <c r="W8065">
        <v>0</v>
      </c>
      <c r="X8065">
        <v>0</v>
      </c>
      <c r="Y8065">
        <v>0</v>
      </c>
      <c r="Z8065">
        <v>0</v>
      </c>
      <c r="AA8065">
        <v>0.05</v>
      </c>
      <c r="AB8065">
        <v>24.5</v>
      </c>
      <c r="AC8065">
        <v>39</v>
      </c>
      <c r="AD8065">
        <v>9.6</v>
      </c>
      <c r="AE8065">
        <v>24</v>
      </c>
      <c r="AF8065">
        <v>7.53</v>
      </c>
      <c r="AG8065">
        <v>7.22E-2</v>
      </c>
      <c r="AH8065" t="s">
        <v>337</v>
      </c>
      <c r="AI8065" t="s">
        <v>337</v>
      </c>
      <c r="AJ8065">
        <v>0</v>
      </c>
      <c r="AK8065">
        <v>116</v>
      </c>
      <c r="AL8065">
        <v>1</v>
      </c>
      <c r="AM8065">
        <v>100</v>
      </c>
      <c r="AN8065">
        <v>5</v>
      </c>
    </row>
    <row r="8066" spans="1:40" x14ac:dyDescent="0.25">
      <c r="A8066" s="34">
        <v>40770</v>
      </c>
      <c r="B8066" s="220">
        <v>0.875</v>
      </c>
      <c r="C8066">
        <v>32.4</v>
      </c>
      <c r="D8066">
        <v>32.700000000000003</v>
      </c>
      <c r="E8066">
        <v>32.4</v>
      </c>
      <c r="F8066">
        <v>28</v>
      </c>
      <c r="G8066">
        <v>11.6</v>
      </c>
      <c r="H8066">
        <v>4</v>
      </c>
      <c r="I8066" t="s">
        <v>340</v>
      </c>
      <c r="J8066">
        <v>0.33</v>
      </c>
      <c r="K8066">
        <v>7</v>
      </c>
      <c r="L8066" t="s">
        <v>338</v>
      </c>
      <c r="M8066">
        <v>32.4</v>
      </c>
      <c r="N8066">
        <v>31.6</v>
      </c>
      <c r="O8066">
        <v>31.6</v>
      </c>
      <c r="P8066" t="s">
        <v>337</v>
      </c>
      <c r="Q8066">
        <v>749.3</v>
      </c>
      <c r="R8066">
        <v>0</v>
      </c>
      <c r="S8066">
        <v>0</v>
      </c>
      <c r="T8066">
        <v>0</v>
      </c>
      <c r="U8066">
        <v>0</v>
      </c>
      <c r="V8066">
        <v>0</v>
      </c>
      <c r="W8066">
        <v>0</v>
      </c>
      <c r="X8066">
        <v>0</v>
      </c>
      <c r="Y8066">
        <v>0</v>
      </c>
      <c r="Z8066">
        <v>0</v>
      </c>
      <c r="AA8066">
        <v>4.9000000000000002E-2</v>
      </c>
      <c r="AB8066">
        <v>24.5</v>
      </c>
      <c r="AC8066">
        <v>39</v>
      </c>
      <c r="AD8066">
        <v>9.6</v>
      </c>
      <c r="AE8066">
        <v>24</v>
      </c>
      <c r="AF8066">
        <v>7.53</v>
      </c>
      <c r="AG8066">
        <v>7.22E-2</v>
      </c>
      <c r="AH8066" t="s">
        <v>337</v>
      </c>
      <c r="AI8066" t="s">
        <v>337</v>
      </c>
      <c r="AJ8066">
        <v>6.0000000000000001E-3</v>
      </c>
      <c r="AK8066">
        <v>117</v>
      </c>
      <c r="AL8066">
        <v>1</v>
      </c>
      <c r="AM8066">
        <v>100</v>
      </c>
      <c r="AN8066">
        <v>5</v>
      </c>
    </row>
    <row r="8067" spans="1:40" x14ac:dyDescent="0.25">
      <c r="A8067" s="34">
        <v>40770</v>
      </c>
      <c r="B8067" s="220">
        <v>0.87847222222222221</v>
      </c>
      <c r="C8067">
        <v>32.200000000000003</v>
      </c>
      <c r="D8067">
        <v>32.4</v>
      </c>
      <c r="E8067">
        <v>32.200000000000003</v>
      </c>
      <c r="F8067">
        <v>28</v>
      </c>
      <c r="G8067">
        <v>11.4</v>
      </c>
      <c r="H8067">
        <v>4</v>
      </c>
      <c r="I8067" t="s">
        <v>338</v>
      </c>
      <c r="J8067">
        <v>0.33</v>
      </c>
      <c r="K8067">
        <v>6</v>
      </c>
      <c r="L8067" t="s">
        <v>338</v>
      </c>
      <c r="M8067">
        <v>32.200000000000003</v>
      </c>
      <c r="N8067">
        <v>31.3</v>
      </c>
      <c r="O8067">
        <v>31.3</v>
      </c>
      <c r="P8067" t="s">
        <v>337</v>
      </c>
      <c r="Q8067">
        <v>749.4</v>
      </c>
      <c r="R8067">
        <v>0</v>
      </c>
      <c r="S8067">
        <v>0</v>
      </c>
      <c r="T8067">
        <v>0</v>
      </c>
      <c r="U8067">
        <v>0</v>
      </c>
      <c r="V8067">
        <v>0</v>
      </c>
      <c r="W8067">
        <v>0</v>
      </c>
      <c r="X8067">
        <v>0</v>
      </c>
      <c r="Y8067">
        <v>0</v>
      </c>
      <c r="Z8067">
        <v>0</v>
      </c>
      <c r="AA8067">
        <v>4.8000000000000001E-2</v>
      </c>
      <c r="AB8067">
        <v>24.4</v>
      </c>
      <c r="AC8067">
        <v>39</v>
      </c>
      <c r="AD8067">
        <v>9.5</v>
      </c>
      <c r="AE8067">
        <v>23.8</v>
      </c>
      <c r="AF8067">
        <v>7.53</v>
      </c>
      <c r="AG8067">
        <v>7.22E-2</v>
      </c>
      <c r="AH8067" t="s">
        <v>337</v>
      </c>
      <c r="AI8067" t="s">
        <v>337</v>
      </c>
      <c r="AJ8067">
        <v>0</v>
      </c>
      <c r="AK8067">
        <v>117</v>
      </c>
      <c r="AL8067">
        <v>1</v>
      </c>
      <c r="AM8067">
        <v>100</v>
      </c>
      <c r="AN8067">
        <v>5</v>
      </c>
    </row>
    <row r="8068" spans="1:40" x14ac:dyDescent="0.25">
      <c r="A8068" s="34">
        <v>40770</v>
      </c>
      <c r="B8068" s="220">
        <v>0.88194444444444453</v>
      </c>
      <c r="C8068">
        <v>32.1</v>
      </c>
      <c r="D8068">
        <v>32.200000000000003</v>
      </c>
      <c r="E8068">
        <v>32.1</v>
      </c>
      <c r="F8068">
        <v>28</v>
      </c>
      <c r="G8068">
        <v>11.3</v>
      </c>
      <c r="H8068">
        <v>4</v>
      </c>
      <c r="I8068" t="s">
        <v>338</v>
      </c>
      <c r="J8068">
        <v>0.33</v>
      </c>
      <c r="K8068">
        <v>6</v>
      </c>
      <c r="L8068" t="s">
        <v>338</v>
      </c>
      <c r="M8068">
        <v>32.1</v>
      </c>
      <c r="N8068">
        <v>31.1</v>
      </c>
      <c r="O8068">
        <v>31.1</v>
      </c>
      <c r="P8068" t="s">
        <v>337</v>
      </c>
      <c r="Q8068">
        <v>749.4</v>
      </c>
      <c r="R8068">
        <v>0</v>
      </c>
      <c r="S8068">
        <v>0</v>
      </c>
      <c r="T8068">
        <v>0</v>
      </c>
      <c r="U8068">
        <v>0</v>
      </c>
      <c r="V8068">
        <v>0</v>
      </c>
      <c r="W8068">
        <v>0</v>
      </c>
      <c r="X8068">
        <v>0</v>
      </c>
      <c r="Y8068">
        <v>0</v>
      </c>
      <c r="Z8068">
        <v>0</v>
      </c>
      <c r="AA8068">
        <v>4.8000000000000001E-2</v>
      </c>
      <c r="AB8068">
        <v>24.3</v>
      </c>
      <c r="AC8068">
        <v>39</v>
      </c>
      <c r="AD8068">
        <v>9.4</v>
      </c>
      <c r="AE8068">
        <v>23.8</v>
      </c>
      <c r="AF8068">
        <v>7.54</v>
      </c>
      <c r="AG8068">
        <v>7.22E-2</v>
      </c>
      <c r="AH8068" t="s">
        <v>337</v>
      </c>
      <c r="AI8068" t="s">
        <v>337</v>
      </c>
      <c r="AJ8068">
        <v>0</v>
      </c>
      <c r="AK8068">
        <v>117</v>
      </c>
      <c r="AL8068">
        <v>1</v>
      </c>
      <c r="AM8068">
        <v>100</v>
      </c>
      <c r="AN8068">
        <v>5</v>
      </c>
    </row>
    <row r="8069" spans="1:40" x14ac:dyDescent="0.25">
      <c r="A8069" s="34">
        <v>40770</v>
      </c>
      <c r="B8069" s="220">
        <v>0.88541666666666663</v>
      </c>
      <c r="C8069">
        <v>32</v>
      </c>
      <c r="D8069">
        <v>32.1</v>
      </c>
      <c r="E8069">
        <v>32</v>
      </c>
      <c r="F8069">
        <v>28</v>
      </c>
      <c r="G8069">
        <v>11.2</v>
      </c>
      <c r="H8069">
        <v>4</v>
      </c>
      <c r="I8069" t="s">
        <v>338</v>
      </c>
      <c r="J8069">
        <v>0.33</v>
      </c>
      <c r="K8069">
        <v>6</v>
      </c>
      <c r="L8069" t="s">
        <v>338</v>
      </c>
      <c r="M8069">
        <v>32</v>
      </c>
      <c r="N8069">
        <v>30.9</v>
      </c>
      <c r="O8069">
        <v>30.9</v>
      </c>
      <c r="P8069" t="s">
        <v>337</v>
      </c>
      <c r="Q8069">
        <v>749.4</v>
      </c>
      <c r="R8069">
        <v>0</v>
      </c>
      <c r="S8069">
        <v>0</v>
      </c>
      <c r="T8069">
        <v>0</v>
      </c>
      <c r="U8069">
        <v>0</v>
      </c>
      <c r="V8069">
        <v>0</v>
      </c>
      <c r="W8069">
        <v>0</v>
      </c>
      <c r="X8069">
        <v>0</v>
      </c>
      <c r="Y8069">
        <v>0</v>
      </c>
      <c r="Z8069">
        <v>0</v>
      </c>
      <c r="AA8069">
        <v>4.7E-2</v>
      </c>
      <c r="AB8069">
        <v>24.3</v>
      </c>
      <c r="AC8069">
        <v>39</v>
      </c>
      <c r="AD8069">
        <v>9.4</v>
      </c>
      <c r="AE8069">
        <v>23.8</v>
      </c>
      <c r="AF8069">
        <v>7.54</v>
      </c>
      <c r="AG8069">
        <v>7.22E-2</v>
      </c>
      <c r="AH8069" t="s">
        <v>337</v>
      </c>
      <c r="AI8069" t="s">
        <v>337</v>
      </c>
      <c r="AJ8069">
        <v>0</v>
      </c>
      <c r="AK8069">
        <v>116</v>
      </c>
      <c r="AL8069">
        <v>1</v>
      </c>
      <c r="AM8069">
        <v>100</v>
      </c>
      <c r="AN8069">
        <v>5</v>
      </c>
    </row>
    <row r="8070" spans="1:40" x14ac:dyDescent="0.25">
      <c r="A8070" s="34">
        <v>40770</v>
      </c>
      <c r="B8070" s="220">
        <v>0.88888888888888884</v>
      </c>
      <c r="C8070">
        <v>31.9</v>
      </c>
      <c r="D8070">
        <v>32</v>
      </c>
      <c r="E8070">
        <v>31.9</v>
      </c>
      <c r="F8070">
        <v>28</v>
      </c>
      <c r="G8070">
        <v>11.2</v>
      </c>
      <c r="H8070">
        <v>4</v>
      </c>
      <c r="I8070" t="s">
        <v>338</v>
      </c>
      <c r="J8070">
        <v>0.33</v>
      </c>
      <c r="K8070">
        <v>6</v>
      </c>
      <c r="L8070" t="s">
        <v>338</v>
      </c>
      <c r="M8070">
        <v>31.9</v>
      </c>
      <c r="N8070">
        <v>30.8</v>
      </c>
      <c r="O8070">
        <v>30.8</v>
      </c>
      <c r="P8070" t="s">
        <v>337</v>
      </c>
      <c r="Q8070">
        <v>749.6</v>
      </c>
      <c r="R8070">
        <v>0</v>
      </c>
      <c r="S8070">
        <v>0</v>
      </c>
      <c r="T8070">
        <v>0</v>
      </c>
      <c r="U8070">
        <v>0</v>
      </c>
      <c r="V8070">
        <v>0</v>
      </c>
      <c r="W8070">
        <v>0</v>
      </c>
      <c r="X8070">
        <v>0</v>
      </c>
      <c r="Y8070">
        <v>0</v>
      </c>
      <c r="Z8070">
        <v>0</v>
      </c>
      <c r="AA8070">
        <v>4.7E-2</v>
      </c>
      <c r="AB8070">
        <v>24.2</v>
      </c>
      <c r="AC8070">
        <v>39</v>
      </c>
      <c r="AD8070">
        <v>9.4</v>
      </c>
      <c r="AE8070">
        <v>23.7</v>
      </c>
      <c r="AF8070">
        <v>7.54</v>
      </c>
      <c r="AG8070">
        <v>7.2300000000000003E-2</v>
      </c>
      <c r="AH8070" t="s">
        <v>337</v>
      </c>
      <c r="AI8070" t="s">
        <v>337</v>
      </c>
      <c r="AJ8070">
        <v>0</v>
      </c>
      <c r="AK8070">
        <v>117</v>
      </c>
      <c r="AL8070">
        <v>1</v>
      </c>
      <c r="AM8070">
        <v>100</v>
      </c>
      <c r="AN8070">
        <v>5</v>
      </c>
    </row>
    <row r="8071" spans="1:40" x14ac:dyDescent="0.25">
      <c r="A8071" s="34">
        <v>40770</v>
      </c>
      <c r="B8071" s="220">
        <v>0.89236111111111116</v>
      </c>
      <c r="C8071">
        <v>31.8</v>
      </c>
      <c r="D8071">
        <v>31.9</v>
      </c>
      <c r="E8071">
        <v>31.8</v>
      </c>
      <c r="F8071">
        <v>28</v>
      </c>
      <c r="G8071">
        <v>11</v>
      </c>
      <c r="H8071">
        <v>3</v>
      </c>
      <c r="I8071" t="s">
        <v>338</v>
      </c>
      <c r="J8071">
        <v>0.25</v>
      </c>
      <c r="K8071">
        <v>4</v>
      </c>
      <c r="L8071" t="s">
        <v>338</v>
      </c>
      <c r="M8071">
        <v>31.8</v>
      </c>
      <c r="N8071">
        <v>30.6</v>
      </c>
      <c r="O8071">
        <v>30.6</v>
      </c>
      <c r="P8071" t="s">
        <v>337</v>
      </c>
      <c r="Q8071">
        <v>749.6</v>
      </c>
      <c r="R8071">
        <v>0</v>
      </c>
      <c r="S8071">
        <v>0</v>
      </c>
      <c r="T8071">
        <v>0</v>
      </c>
      <c r="U8071">
        <v>0</v>
      </c>
      <c r="V8071">
        <v>0</v>
      </c>
      <c r="W8071">
        <v>0</v>
      </c>
      <c r="X8071">
        <v>0</v>
      </c>
      <c r="Y8071">
        <v>0</v>
      </c>
      <c r="Z8071">
        <v>0</v>
      </c>
      <c r="AA8071">
        <v>4.7E-2</v>
      </c>
      <c r="AB8071">
        <v>24.2</v>
      </c>
      <c r="AC8071">
        <v>39</v>
      </c>
      <c r="AD8071">
        <v>9.4</v>
      </c>
      <c r="AE8071">
        <v>23.7</v>
      </c>
      <c r="AF8071">
        <v>7.54</v>
      </c>
      <c r="AG8071">
        <v>7.2300000000000003E-2</v>
      </c>
      <c r="AH8071" t="s">
        <v>337</v>
      </c>
      <c r="AI8071" t="s">
        <v>337</v>
      </c>
      <c r="AJ8071">
        <v>0</v>
      </c>
      <c r="AK8071">
        <v>117</v>
      </c>
      <c r="AL8071">
        <v>1</v>
      </c>
      <c r="AM8071">
        <v>100</v>
      </c>
      <c r="AN8071">
        <v>5</v>
      </c>
    </row>
    <row r="8072" spans="1:40" x14ac:dyDescent="0.25">
      <c r="A8072" s="34">
        <v>40770</v>
      </c>
      <c r="B8072" s="220">
        <v>0.89583333333333337</v>
      </c>
      <c r="C8072">
        <v>31.6</v>
      </c>
      <c r="D8072">
        <v>31.8</v>
      </c>
      <c r="E8072">
        <v>31.6</v>
      </c>
      <c r="F8072">
        <v>29</v>
      </c>
      <c r="G8072">
        <v>11.4</v>
      </c>
      <c r="H8072">
        <v>2</v>
      </c>
      <c r="I8072" t="s">
        <v>338</v>
      </c>
      <c r="J8072">
        <v>0.17</v>
      </c>
      <c r="K8072">
        <v>4</v>
      </c>
      <c r="L8072" t="s">
        <v>338</v>
      </c>
      <c r="M8072">
        <v>31.6</v>
      </c>
      <c r="N8072">
        <v>30.3</v>
      </c>
      <c r="O8072">
        <v>30.3</v>
      </c>
      <c r="P8072" t="s">
        <v>337</v>
      </c>
      <c r="Q8072">
        <v>749.7</v>
      </c>
      <c r="R8072">
        <v>0</v>
      </c>
      <c r="S8072">
        <v>0</v>
      </c>
      <c r="T8072">
        <v>0</v>
      </c>
      <c r="U8072">
        <v>0</v>
      </c>
      <c r="V8072">
        <v>0</v>
      </c>
      <c r="W8072">
        <v>0</v>
      </c>
      <c r="X8072">
        <v>0</v>
      </c>
      <c r="Y8072">
        <v>0</v>
      </c>
      <c r="Z8072">
        <v>0</v>
      </c>
      <c r="AA8072">
        <v>4.5999999999999999E-2</v>
      </c>
      <c r="AB8072">
        <v>24.1</v>
      </c>
      <c r="AC8072">
        <v>39</v>
      </c>
      <c r="AD8072">
        <v>9.3000000000000007</v>
      </c>
      <c r="AE8072">
        <v>23.6</v>
      </c>
      <c r="AF8072">
        <v>7.54</v>
      </c>
      <c r="AG8072">
        <v>7.2300000000000003E-2</v>
      </c>
      <c r="AH8072" t="s">
        <v>337</v>
      </c>
      <c r="AI8072" t="s">
        <v>337</v>
      </c>
      <c r="AJ8072">
        <v>0</v>
      </c>
      <c r="AK8072">
        <v>117</v>
      </c>
      <c r="AL8072">
        <v>1</v>
      </c>
      <c r="AM8072">
        <v>100</v>
      </c>
      <c r="AN8072">
        <v>5</v>
      </c>
    </row>
    <row r="8073" spans="1:40" x14ac:dyDescent="0.25">
      <c r="A8073" s="34">
        <v>40770</v>
      </c>
      <c r="B8073" s="220">
        <v>0.89930555555555547</v>
      </c>
      <c r="C8073">
        <v>31.3</v>
      </c>
      <c r="D8073">
        <v>31.6</v>
      </c>
      <c r="E8073">
        <v>31.3</v>
      </c>
      <c r="F8073">
        <v>30</v>
      </c>
      <c r="G8073">
        <v>11.6</v>
      </c>
      <c r="H8073">
        <v>2</v>
      </c>
      <c r="I8073" t="s">
        <v>338</v>
      </c>
      <c r="J8073">
        <v>0.17</v>
      </c>
      <c r="K8073">
        <v>4</v>
      </c>
      <c r="L8073" t="s">
        <v>338</v>
      </c>
      <c r="M8073">
        <v>31.3</v>
      </c>
      <c r="N8073">
        <v>30.1</v>
      </c>
      <c r="O8073">
        <v>30.1</v>
      </c>
      <c r="P8073" t="s">
        <v>337</v>
      </c>
      <c r="Q8073">
        <v>749.7</v>
      </c>
      <c r="R8073">
        <v>0</v>
      </c>
      <c r="S8073">
        <v>0</v>
      </c>
      <c r="T8073">
        <v>0</v>
      </c>
      <c r="U8073">
        <v>0</v>
      </c>
      <c r="V8073">
        <v>0</v>
      </c>
      <c r="W8073">
        <v>0</v>
      </c>
      <c r="X8073">
        <v>0</v>
      </c>
      <c r="Y8073">
        <v>0</v>
      </c>
      <c r="Z8073">
        <v>0</v>
      </c>
      <c r="AA8073">
        <v>4.4999999999999998E-2</v>
      </c>
      <c r="AB8073">
        <v>24.1</v>
      </c>
      <c r="AC8073">
        <v>39</v>
      </c>
      <c r="AD8073">
        <v>9.3000000000000007</v>
      </c>
      <c r="AE8073">
        <v>23.6</v>
      </c>
      <c r="AF8073">
        <v>7.54</v>
      </c>
      <c r="AG8073">
        <v>7.2300000000000003E-2</v>
      </c>
      <c r="AH8073" t="s">
        <v>337</v>
      </c>
      <c r="AI8073" t="s">
        <v>337</v>
      </c>
      <c r="AJ8073">
        <v>0</v>
      </c>
      <c r="AK8073">
        <v>116</v>
      </c>
      <c r="AL8073">
        <v>1</v>
      </c>
      <c r="AM8073">
        <v>100</v>
      </c>
      <c r="AN8073">
        <v>5</v>
      </c>
    </row>
    <row r="8074" spans="1:40" x14ac:dyDescent="0.25">
      <c r="A8074" s="34">
        <v>40770</v>
      </c>
      <c r="B8074" s="220">
        <v>0.90277777777777779</v>
      </c>
      <c r="C8074">
        <v>31.1</v>
      </c>
      <c r="D8074">
        <v>31.3</v>
      </c>
      <c r="E8074">
        <v>31.1</v>
      </c>
      <c r="F8074">
        <v>30</v>
      </c>
      <c r="G8074">
        <v>11.4</v>
      </c>
      <c r="H8074">
        <v>3</v>
      </c>
      <c r="I8074" t="s">
        <v>338</v>
      </c>
      <c r="J8074">
        <v>0.25</v>
      </c>
      <c r="K8074">
        <v>4</v>
      </c>
      <c r="L8074" t="s">
        <v>338</v>
      </c>
      <c r="M8074">
        <v>31.1</v>
      </c>
      <c r="N8074">
        <v>29.8</v>
      </c>
      <c r="O8074">
        <v>29.8</v>
      </c>
      <c r="P8074" t="s">
        <v>337</v>
      </c>
      <c r="Q8074">
        <v>749.8</v>
      </c>
      <c r="R8074">
        <v>0</v>
      </c>
      <c r="S8074">
        <v>0</v>
      </c>
      <c r="T8074">
        <v>0</v>
      </c>
      <c r="U8074">
        <v>0</v>
      </c>
      <c r="V8074">
        <v>0</v>
      </c>
      <c r="W8074">
        <v>0</v>
      </c>
      <c r="X8074">
        <v>0</v>
      </c>
      <c r="Y8074">
        <v>0</v>
      </c>
      <c r="Z8074">
        <v>0</v>
      </c>
      <c r="AA8074">
        <v>4.3999999999999997E-2</v>
      </c>
      <c r="AB8074">
        <v>24</v>
      </c>
      <c r="AC8074">
        <v>39</v>
      </c>
      <c r="AD8074">
        <v>9.1999999999999993</v>
      </c>
      <c r="AE8074">
        <v>23.5</v>
      </c>
      <c r="AF8074">
        <v>7.55</v>
      </c>
      <c r="AG8074">
        <v>7.2300000000000003E-2</v>
      </c>
      <c r="AH8074" t="s">
        <v>337</v>
      </c>
      <c r="AI8074" t="s">
        <v>337</v>
      </c>
      <c r="AJ8074">
        <v>0</v>
      </c>
      <c r="AK8074">
        <v>117</v>
      </c>
      <c r="AL8074">
        <v>1</v>
      </c>
      <c r="AM8074">
        <v>100</v>
      </c>
      <c r="AN8074">
        <v>5</v>
      </c>
    </row>
    <row r="8075" spans="1:40" x14ac:dyDescent="0.25">
      <c r="A8075" s="34">
        <v>40770</v>
      </c>
      <c r="B8075" s="220">
        <v>0.90625</v>
      </c>
      <c r="C8075">
        <v>30.9</v>
      </c>
      <c r="D8075">
        <v>31.1</v>
      </c>
      <c r="E8075">
        <v>30.9</v>
      </c>
      <c r="F8075">
        <v>30</v>
      </c>
      <c r="G8075">
        <v>11.3</v>
      </c>
      <c r="H8075">
        <v>3</v>
      </c>
      <c r="I8075" t="s">
        <v>338</v>
      </c>
      <c r="J8075">
        <v>0.25</v>
      </c>
      <c r="K8075">
        <v>5</v>
      </c>
      <c r="L8075" t="s">
        <v>338</v>
      </c>
      <c r="M8075">
        <v>30.9</v>
      </c>
      <c r="N8075">
        <v>29.7</v>
      </c>
      <c r="O8075">
        <v>29.7</v>
      </c>
      <c r="P8075" t="s">
        <v>337</v>
      </c>
      <c r="Q8075">
        <v>749.9</v>
      </c>
      <c r="R8075">
        <v>0</v>
      </c>
      <c r="S8075">
        <v>0</v>
      </c>
      <c r="T8075">
        <v>0</v>
      </c>
      <c r="U8075">
        <v>0</v>
      </c>
      <c r="V8075">
        <v>0</v>
      </c>
      <c r="W8075">
        <v>0</v>
      </c>
      <c r="X8075">
        <v>0</v>
      </c>
      <c r="Y8075">
        <v>0</v>
      </c>
      <c r="Z8075">
        <v>0</v>
      </c>
      <c r="AA8075">
        <v>4.3999999999999997E-2</v>
      </c>
      <c r="AB8075">
        <v>24</v>
      </c>
      <c r="AC8075">
        <v>40</v>
      </c>
      <c r="AD8075">
        <v>9.6</v>
      </c>
      <c r="AE8075">
        <v>23.6</v>
      </c>
      <c r="AF8075">
        <v>7.65</v>
      </c>
      <c r="AG8075">
        <v>7.2300000000000003E-2</v>
      </c>
      <c r="AH8075" t="s">
        <v>337</v>
      </c>
      <c r="AI8075" t="s">
        <v>337</v>
      </c>
      <c r="AJ8075">
        <v>0</v>
      </c>
      <c r="AK8075">
        <v>117</v>
      </c>
      <c r="AL8075">
        <v>1</v>
      </c>
      <c r="AM8075">
        <v>100</v>
      </c>
      <c r="AN8075">
        <v>5</v>
      </c>
    </row>
    <row r="8076" spans="1:40" x14ac:dyDescent="0.25">
      <c r="A8076" s="34">
        <v>40770</v>
      </c>
      <c r="B8076" s="220">
        <v>0.90972222222222221</v>
      </c>
      <c r="C8076">
        <v>30.7</v>
      </c>
      <c r="D8076">
        <v>30.9</v>
      </c>
      <c r="E8076">
        <v>30.7</v>
      </c>
      <c r="F8076">
        <v>30</v>
      </c>
      <c r="G8076">
        <v>11.2</v>
      </c>
      <c r="H8076">
        <v>2</v>
      </c>
      <c r="I8076" t="s">
        <v>338</v>
      </c>
      <c r="J8076">
        <v>0.17</v>
      </c>
      <c r="K8076">
        <v>3</v>
      </c>
      <c r="L8076" t="s">
        <v>338</v>
      </c>
      <c r="M8076">
        <v>30.7</v>
      </c>
      <c r="N8076">
        <v>29.6</v>
      </c>
      <c r="O8076">
        <v>29.6</v>
      </c>
      <c r="P8076" t="s">
        <v>337</v>
      </c>
      <c r="Q8076">
        <v>749.9</v>
      </c>
      <c r="R8076">
        <v>0</v>
      </c>
      <c r="S8076">
        <v>0</v>
      </c>
      <c r="T8076">
        <v>0</v>
      </c>
      <c r="U8076">
        <v>0</v>
      </c>
      <c r="V8076">
        <v>0</v>
      </c>
      <c r="W8076">
        <v>0</v>
      </c>
      <c r="X8076">
        <v>0</v>
      </c>
      <c r="Y8076">
        <v>0</v>
      </c>
      <c r="Z8076">
        <v>0</v>
      </c>
      <c r="AA8076">
        <v>4.2999999999999997E-2</v>
      </c>
      <c r="AB8076">
        <v>23.9</v>
      </c>
      <c r="AC8076">
        <v>40</v>
      </c>
      <c r="AD8076">
        <v>9.5</v>
      </c>
      <c r="AE8076">
        <v>23.4</v>
      </c>
      <c r="AF8076">
        <v>7.65</v>
      </c>
      <c r="AG8076">
        <v>7.2400000000000006E-2</v>
      </c>
      <c r="AH8076" t="s">
        <v>337</v>
      </c>
      <c r="AI8076" t="s">
        <v>337</v>
      </c>
      <c r="AJ8076">
        <v>0</v>
      </c>
      <c r="AK8076">
        <v>116</v>
      </c>
      <c r="AL8076">
        <v>1</v>
      </c>
      <c r="AM8076">
        <v>100</v>
      </c>
      <c r="AN8076">
        <v>5</v>
      </c>
    </row>
    <row r="8077" spans="1:40" x14ac:dyDescent="0.25">
      <c r="A8077" s="34">
        <v>40770</v>
      </c>
      <c r="B8077" s="220">
        <v>0.91319444444444453</v>
      </c>
      <c r="C8077">
        <v>30.6</v>
      </c>
      <c r="D8077">
        <v>30.7</v>
      </c>
      <c r="E8077">
        <v>30.6</v>
      </c>
      <c r="F8077">
        <v>30</v>
      </c>
      <c r="G8077">
        <v>11</v>
      </c>
      <c r="H8077">
        <v>2</v>
      </c>
      <c r="I8077" t="s">
        <v>338</v>
      </c>
      <c r="J8077">
        <v>0.17</v>
      </c>
      <c r="K8077">
        <v>3</v>
      </c>
      <c r="L8077" t="s">
        <v>338</v>
      </c>
      <c r="M8077">
        <v>30.6</v>
      </c>
      <c r="N8077">
        <v>29.6</v>
      </c>
      <c r="O8077">
        <v>29.6</v>
      </c>
      <c r="P8077" t="s">
        <v>337</v>
      </c>
      <c r="Q8077">
        <v>750</v>
      </c>
      <c r="R8077">
        <v>0</v>
      </c>
      <c r="S8077">
        <v>0</v>
      </c>
      <c r="T8077">
        <v>0</v>
      </c>
      <c r="U8077">
        <v>0</v>
      </c>
      <c r="V8077">
        <v>0</v>
      </c>
      <c r="W8077">
        <v>0</v>
      </c>
      <c r="X8077">
        <v>0</v>
      </c>
      <c r="Y8077">
        <v>0</v>
      </c>
      <c r="Z8077">
        <v>0</v>
      </c>
      <c r="AA8077">
        <v>4.2000000000000003E-2</v>
      </c>
      <c r="AB8077">
        <v>23.8</v>
      </c>
      <c r="AC8077">
        <v>40</v>
      </c>
      <c r="AD8077">
        <v>9.4</v>
      </c>
      <c r="AE8077">
        <v>23.4</v>
      </c>
      <c r="AF8077">
        <v>7.65</v>
      </c>
      <c r="AG8077">
        <v>7.2400000000000006E-2</v>
      </c>
      <c r="AH8077" t="s">
        <v>337</v>
      </c>
      <c r="AI8077" t="s">
        <v>337</v>
      </c>
      <c r="AJ8077">
        <v>0</v>
      </c>
      <c r="AK8077">
        <v>118</v>
      </c>
      <c r="AL8077">
        <v>1</v>
      </c>
      <c r="AM8077">
        <v>100</v>
      </c>
      <c r="AN8077">
        <v>5</v>
      </c>
    </row>
    <row r="8078" spans="1:40" x14ac:dyDescent="0.25">
      <c r="A8078" s="34">
        <v>40770</v>
      </c>
      <c r="B8078" s="220">
        <v>0.91666666666666663</v>
      </c>
      <c r="C8078">
        <v>30.4</v>
      </c>
      <c r="D8078">
        <v>30.6</v>
      </c>
      <c r="E8078">
        <v>30.4</v>
      </c>
      <c r="F8078">
        <v>31</v>
      </c>
      <c r="G8078">
        <v>11.4</v>
      </c>
      <c r="H8078">
        <v>2</v>
      </c>
      <c r="I8078" t="s">
        <v>338</v>
      </c>
      <c r="J8078">
        <v>0.17</v>
      </c>
      <c r="K8078">
        <v>3</v>
      </c>
      <c r="L8078" t="s">
        <v>338</v>
      </c>
      <c r="M8078">
        <v>30.4</v>
      </c>
      <c r="N8078">
        <v>29.5</v>
      </c>
      <c r="O8078">
        <v>29.5</v>
      </c>
      <c r="P8078" t="s">
        <v>337</v>
      </c>
      <c r="Q8078">
        <v>750.1</v>
      </c>
      <c r="R8078">
        <v>0</v>
      </c>
      <c r="S8078">
        <v>0</v>
      </c>
      <c r="T8078">
        <v>0</v>
      </c>
      <c r="U8078">
        <v>0</v>
      </c>
      <c r="V8078">
        <v>0</v>
      </c>
      <c r="W8078">
        <v>0</v>
      </c>
      <c r="X8078">
        <v>0</v>
      </c>
      <c r="Y8078">
        <v>0</v>
      </c>
      <c r="Z8078">
        <v>0</v>
      </c>
      <c r="AA8078">
        <v>4.2000000000000003E-2</v>
      </c>
      <c r="AB8078">
        <v>23.8</v>
      </c>
      <c r="AC8078">
        <v>40</v>
      </c>
      <c r="AD8078">
        <v>9.4</v>
      </c>
      <c r="AE8078">
        <v>23.4</v>
      </c>
      <c r="AF8078">
        <v>7.65</v>
      </c>
      <c r="AG8078">
        <v>7.2400000000000006E-2</v>
      </c>
      <c r="AH8078" t="s">
        <v>337</v>
      </c>
      <c r="AI8078" t="s">
        <v>337</v>
      </c>
      <c r="AJ8078">
        <v>5.0000000000000001E-3</v>
      </c>
      <c r="AK8078">
        <v>117</v>
      </c>
      <c r="AL8078">
        <v>1</v>
      </c>
      <c r="AM8078">
        <v>100</v>
      </c>
      <c r="AN8078">
        <v>5</v>
      </c>
    </row>
    <row r="8079" spans="1:40" x14ac:dyDescent="0.25">
      <c r="A8079" s="34">
        <v>40770</v>
      </c>
      <c r="B8079" s="220">
        <v>0.92013888888888884</v>
      </c>
      <c r="C8079">
        <v>30.2</v>
      </c>
      <c r="D8079">
        <v>30.4</v>
      </c>
      <c r="E8079">
        <v>30.2</v>
      </c>
      <c r="F8079">
        <v>31</v>
      </c>
      <c r="G8079">
        <v>11.2</v>
      </c>
      <c r="H8079">
        <v>2</v>
      </c>
      <c r="I8079" t="s">
        <v>338</v>
      </c>
      <c r="J8079">
        <v>0.17</v>
      </c>
      <c r="K8079">
        <v>3</v>
      </c>
      <c r="L8079" t="s">
        <v>338</v>
      </c>
      <c r="M8079">
        <v>30.2</v>
      </c>
      <c r="N8079">
        <v>29.3</v>
      </c>
      <c r="O8079">
        <v>29.3</v>
      </c>
      <c r="P8079" t="s">
        <v>337</v>
      </c>
      <c r="Q8079">
        <v>750.1</v>
      </c>
      <c r="R8079">
        <v>0</v>
      </c>
      <c r="S8079">
        <v>0</v>
      </c>
      <c r="T8079">
        <v>0</v>
      </c>
      <c r="U8079">
        <v>0</v>
      </c>
      <c r="V8079">
        <v>0</v>
      </c>
      <c r="W8079">
        <v>0</v>
      </c>
      <c r="X8079">
        <v>0</v>
      </c>
      <c r="Y8079">
        <v>0</v>
      </c>
      <c r="Z8079">
        <v>0</v>
      </c>
      <c r="AA8079">
        <v>4.1000000000000002E-2</v>
      </c>
      <c r="AB8079">
        <v>23.7</v>
      </c>
      <c r="AC8079">
        <v>40</v>
      </c>
      <c r="AD8079">
        <v>9.3000000000000007</v>
      </c>
      <c r="AE8079">
        <v>23.3</v>
      </c>
      <c r="AF8079">
        <v>7.66</v>
      </c>
      <c r="AG8079">
        <v>7.2400000000000006E-2</v>
      </c>
      <c r="AH8079" t="s">
        <v>337</v>
      </c>
      <c r="AI8079" t="s">
        <v>337</v>
      </c>
      <c r="AJ8079">
        <v>0</v>
      </c>
      <c r="AK8079">
        <v>117</v>
      </c>
      <c r="AL8079">
        <v>1</v>
      </c>
      <c r="AM8079">
        <v>100</v>
      </c>
      <c r="AN8079">
        <v>5</v>
      </c>
    </row>
    <row r="8080" spans="1:40" x14ac:dyDescent="0.25">
      <c r="A8080" s="34">
        <v>40770</v>
      </c>
      <c r="B8080" s="220">
        <v>0.92361111111111116</v>
      </c>
      <c r="C8080">
        <v>30</v>
      </c>
      <c r="D8080">
        <v>30.2</v>
      </c>
      <c r="E8080">
        <v>30</v>
      </c>
      <c r="F8080">
        <v>32</v>
      </c>
      <c r="G8080">
        <v>11.5</v>
      </c>
      <c r="H8080">
        <v>2</v>
      </c>
      <c r="I8080" t="s">
        <v>338</v>
      </c>
      <c r="J8080">
        <v>0.17</v>
      </c>
      <c r="K8080">
        <v>3</v>
      </c>
      <c r="L8080" t="s">
        <v>338</v>
      </c>
      <c r="M8080">
        <v>30</v>
      </c>
      <c r="N8080">
        <v>29.3</v>
      </c>
      <c r="O8080">
        <v>29.3</v>
      </c>
      <c r="P8080" t="s">
        <v>337</v>
      </c>
      <c r="Q8080">
        <v>750.2</v>
      </c>
      <c r="R8080">
        <v>0</v>
      </c>
      <c r="S8080">
        <v>0</v>
      </c>
      <c r="T8080">
        <v>0</v>
      </c>
      <c r="U8080">
        <v>0</v>
      </c>
      <c r="V8080">
        <v>0</v>
      </c>
      <c r="W8080">
        <v>0</v>
      </c>
      <c r="X8080">
        <v>0</v>
      </c>
      <c r="Y8080">
        <v>0</v>
      </c>
      <c r="Z8080">
        <v>0</v>
      </c>
      <c r="AA8080">
        <v>4.1000000000000002E-2</v>
      </c>
      <c r="AB8080">
        <v>23.6</v>
      </c>
      <c r="AC8080">
        <v>40</v>
      </c>
      <c r="AD8080">
        <v>9.1999999999999993</v>
      </c>
      <c r="AE8080">
        <v>23.1</v>
      </c>
      <c r="AF8080">
        <v>7.66</v>
      </c>
      <c r="AG8080">
        <v>7.2499999999999995E-2</v>
      </c>
      <c r="AH8080" t="s">
        <v>337</v>
      </c>
      <c r="AI8080" t="s">
        <v>337</v>
      </c>
      <c r="AJ8080">
        <v>0</v>
      </c>
      <c r="AK8080">
        <v>116</v>
      </c>
      <c r="AL8080">
        <v>1</v>
      </c>
      <c r="AM8080">
        <v>100</v>
      </c>
      <c r="AN8080">
        <v>5</v>
      </c>
    </row>
    <row r="8081" spans="1:40" x14ac:dyDescent="0.25">
      <c r="A8081" s="34">
        <v>40770</v>
      </c>
      <c r="B8081" s="220">
        <v>0.92708333333333337</v>
      </c>
      <c r="C8081">
        <v>29.8</v>
      </c>
      <c r="D8081">
        <v>30</v>
      </c>
      <c r="E8081">
        <v>29.8</v>
      </c>
      <c r="F8081">
        <v>33</v>
      </c>
      <c r="G8081">
        <v>11.8</v>
      </c>
      <c r="H8081">
        <v>1</v>
      </c>
      <c r="I8081" t="s">
        <v>338</v>
      </c>
      <c r="J8081">
        <v>0.08</v>
      </c>
      <c r="K8081">
        <v>2</v>
      </c>
      <c r="L8081" t="s">
        <v>338</v>
      </c>
      <c r="M8081">
        <v>29.8</v>
      </c>
      <c r="N8081">
        <v>29.2</v>
      </c>
      <c r="O8081">
        <v>29.2</v>
      </c>
      <c r="P8081" t="s">
        <v>337</v>
      </c>
      <c r="Q8081">
        <v>750.2</v>
      </c>
      <c r="R8081">
        <v>0</v>
      </c>
      <c r="S8081">
        <v>0</v>
      </c>
      <c r="T8081">
        <v>0</v>
      </c>
      <c r="U8081">
        <v>0</v>
      </c>
      <c r="V8081">
        <v>0</v>
      </c>
      <c r="W8081">
        <v>0</v>
      </c>
      <c r="X8081">
        <v>0</v>
      </c>
      <c r="Y8081">
        <v>0</v>
      </c>
      <c r="Z8081">
        <v>0</v>
      </c>
      <c r="AA8081">
        <v>0.04</v>
      </c>
      <c r="AB8081">
        <v>23.5</v>
      </c>
      <c r="AC8081">
        <v>40</v>
      </c>
      <c r="AD8081">
        <v>9.1</v>
      </c>
      <c r="AE8081">
        <v>23</v>
      </c>
      <c r="AF8081">
        <v>7.66</v>
      </c>
      <c r="AG8081">
        <v>7.2499999999999995E-2</v>
      </c>
      <c r="AH8081" t="s">
        <v>337</v>
      </c>
      <c r="AI8081" t="s">
        <v>337</v>
      </c>
      <c r="AJ8081">
        <v>0</v>
      </c>
      <c r="AK8081">
        <v>117</v>
      </c>
      <c r="AL8081">
        <v>1</v>
      </c>
      <c r="AM8081">
        <v>100</v>
      </c>
      <c r="AN8081">
        <v>5</v>
      </c>
    </row>
    <row r="8082" spans="1:40" x14ac:dyDescent="0.25">
      <c r="A8082" s="34">
        <v>40770</v>
      </c>
      <c r="B8082" s="220">
        <v>0.93055555555555547</v>
      </c>
      <c r="C8082">
        <v>29.5</v>
      </c>
      <c r="D8082">
        <v>29.8</v>
      </c>
      <c r="E8082">
        <v>29.5</v>
      </c>
      <c r="F8082">
        <v>33</v>
      </c>
      <c r="G8082">
        <v>11.5</v>
      </c>
      <c r="H8082">
        <v>1</v>
      </c>
      <c r="I8082" t="s">
        <v>338</v>
      </c>
      <c r="J8082">
        <v>0.08</v>
      </c>
      <c r="K8082">
        <v>2</v>
      </c>
      <c r="L8082" t="s">
        <v>338</v>
      </c>
      <c r="M8082">
        <v>29.5</v>
      </c>
      <c r="N8082">
        <v>28.8</v>
      </c>
      <c r="O8082">
        <v>28.8</v>
      </c>
      <c r="P8082" t="s">
        <v>337</v>
      </c>
      <c r="Q8082">
        <v>750.3</v>
      </c>
      <c r="R8082">
        <v>0</v>
      </c>
      <c r="S8082">
        <v>0</v>
      </c>
      <c r="T8082">
        <v>0</v>
      </c>
      <c r="U8082">
        <v>0</v>
      </c>
      <c r="V8082">
        <v>0</v>
      </c>
      <c r="W8082">
        <v>0</v>
      </c>
      <c r="X8082">
        <v>0</v>
      </c>
      <c r="Y8082">
        <v>0</v>
      </c>
      <c r="Z8082">
        <v>0</v>
      </c>
      <c r="AA8082">
        <v>3.9E-2</v>
      </c>
      <c r="AB8082">
        <v>23.5</v>
      </c>
      <c r="AC8082">
        <v>40</v>
      </c>
      <c r="AD8082">
        <v>9.1</v>
      </c>
      <c r="AE8082">
        <v>23</v>
      </c>
      <c r="AF8082">
        <v>7.66</v>
      </c>
      <c r="AG8082">
        <v>7.2499999999999995E-2</v>
      </c>
      <c r="AH8082" t="s">
        <v>337</v>
      </c>
      <c r="AI8082" t="s">
        <v>337</v>
      </c>
      <c r="AJ8082">
        <v>0</v>
      </c>
      <c r="AK8082">
        <v>117</v>
      </c>
      <c r="AL8082">
        <v>1</v>
      </c>
      <c r="AM8082">
        <v>100</v>
      </c>
      <c r="AN8082">
        <v>5</v>
      </c>
    </row>
    <row r="8083" spans="1:40" x14ac:dyDescent="0.25">
      <c r="A8083" s="34">
        <v>40770</v>
      </c>
      <c r="B8083" s="220">
        <v>0.93402777777777779</v>
      </c>
      <c r="C8083">
        <v>29.3</v>
      </c>
      <c r="D8083">
        <v>29.5</v>
      </c>
      <c r="E8083">
        <v>29.3</v>
      </c>
      <c r="F8083">
        <v>34</v>
      </c>
      <c r="G8083">
        <v>11.8</v>
      </c>
      <c r="H8083">
        <v>0</v>
      </c>
      <c r="I8083" t="s">
        <v>338</v>
      </c>
      <c r="J8083">
        <v>0</v>
      </c>
      <c r="K8083">
        <v>2</v>
      </c>
      <c r="L8083" t="s">
        <v>338</v>
      </c>
      <c r="M8083">
        <v>29.3</v>
      </c>
      <c r="N8083">
        <v>28.7</v>
      </c>
      <c r="O8083">
        <v>28.7</v>
      </c>
      <c r="P8083" t="s">
        <v>337</v>
      </c>
      <c r="Q8083">
        <v>750.3</v>
      </c>
      <c r="R8083">
        <v>0</v>
      </c>
      <c r="S8083">
        <v>0</v>
      </c>
      <c r="T8083">
        <v>0</v>
      </c>
      <c r="U8083">
        <v>0</v>
      </c>
      <c r="V8083">
        <v>0</v>
      </c>
      <c r="W8083">
        <v>0</v>
      </c>
      <c r="X8083">
        <v>0</v>
      </c>
      <c r="Y8083">
        <v>0</v>
      </c>
      <c r="Z8083">
        <v>0</v>
      </c>
      <c r="AA8083">
        <v>3.7999999999999999E-2</v>
      </c>
      <c r="AB8083">
        <v>23.4</v>
      </c>
      <c r="AC8083">
        <v>40</v>
      </c>
      <c r="AD8083">
        <v>9.1</v>
      </c>
      <c r="AE8083">
        <v>22.9</v>
      </c>
      <c r="AF8083">
        <v>7.67</v>
      </c>
      <c r="AG8083">
        <v>7.2499999999999995E-2</v>
      </c>
      <c r="AH8083" t="s">
        <v>337</v>
      </c>
      <c r="AI8083" t="s">
        <v>337</v>
      </c>
      <c r="AJ8083">
        <v>0</v>
      </c>
      <c r="AK8083">
        <v>116</v>
      </c>
      <c r="AL8083">
        <v>1</v>
      </c>
      <c r="AM8083">
        <v>100</v>
      </c>
      <c r="AN8083">
        <v>5</v>
      </c>
    </row>
    <row r="8084" spans="1:40" x14ac:dyDescent="0.25">
      <c r="A8084" s="34">
        <v>40770</v>
      </c>
      <c r="B8084" s="220">
        <v>0.9375</v>
      </c>
      <c r="C8084">
        <v>29.1</v>
      </c>
      <c r="D8084">
        <v>29.3</v>
      </c>
      <c r="E8084">
        <v>29.1</v>
      </c>
      <c r="F8084">
        <v>34</v>
      </c>
      <c r="G8084">
        <v>11.6</v>
      </c>
      <c r="H8084">
        <v>2</v>
      </c>
      <c r="I8084" t="s">
        <v>338</v>
      </c>
      <c r="J8084">
        <v>0.17</v>
      </c>
      <c r="K8084">
        <v>4</v>
      </c>
      <c r="L8084" t="s">
        <v>338</v>
      </c>
      <c r="M8084">
        <v>29.1</v>
      </c>
      <c r="N8084">
        <v>28.6</v>
      </c>
      <c r="O8084">
        <v>28.6</v>
      </c>
      <c r="P8084" t="s">
        <v>337</v>
      </c>
      <c r="Q8084">
        <v>750.4</v>
      </c>
      <c r="R8084">
        <v>0</v>
      </c>
      <c r="S8084">
        <v>0</v>
      </c>
      <c r="T8084">
        <v>0</v>
      </c>
      <c r="U8084">
        <v>0</v>
      </c>
      <c r="V8084">
        <v>0</v>
      </c>
      <c r="W8084">
        <v>0</v>
      </c>
      <c r="X8084">
        <v>0</v>
      </c>
      <c r="Y8084">
        <v>0</v>
      </c>
      <c r="Z8084">
        <v>0</v>
      </c>
      <c r="AA8084">
        <v>3.6999999999999998E-2</v>
      </c>
      <c r="AB8084">
        <v>23.4</v>
      </c>
      <c r="AC8084">
        <v>40</v>
      </c>
      <c r="AD8084">
        <v>9.1</v>
      </c>
      <c r="AE8084">
        <v>22.9</v>
      </c>
      <c r="AF8084">
        <v>7.67</v>
      </c>
      <c r="AG8084">
        <v>7.2599999999999998E-2</v>
      </c>
      <c r="AH8084" t="s">
        <v>337</v>
      </c>
      <c r="AI8084" t="s">
        <v>337</v>
      </c>
      <c r="AJ8084">
        <v>0</v>
      </c>
      <c r="AK8084">
        <v>116</v>
      </c>
      <c r="AL8084">
        <v>1</v>
      </c>
      <c r="AM8084">
        <v>100</v>
      </c>
      <c r="AN8084">
        <v>5</v>
      </c>
    </row>
    <row r="8085" spans="1:40" x14ac:dyDescent="0.25">
      <c r="A8085" s="34">
        <v>40770</v>
      </c>
      <c r="B8085" s="220">
        <v>0.94097222222222221</v>
      </c>
      <c r="C8085">
        <v>29</v>
      </c>
      <c r="D8085">
        <v>29.1</v>
      </c>
      <c r="E8085">
        <v>29</v>
      </c>
      <c r="F8085">
        <v>35</v>
      </c>
      <c r="G8085">
        <v>12</v>
      </c>
      <c r="H8085">
        <v>3</v>
      </c>
      <c r="I8085" t="s">
        <v>338</v>
      </c>
      <c r="J8085">
        <v>0.25</v>
      </c>
      <c r="K8085">
        <v>5</v>
      </c>
      <c r="L8085" t="s">
        <v>338</v>
      </c>
      <c r="M8085">
        <v>29</v>
      </c>
      <c r="N8085">
        <v>28.6</v>
      </c>
      <c r="O8085">
        <v>28.6</v>
      </c>
      <c r="P8085" t="s">
        <v>337</v>
      </c>
      <c r="Q8085">
        <v>750.5</v>
      </c>
      <c r="R8085">
        <v>0</v>
      </c>
      <c r="S8085">
        <v>0</v>
      </c>
      <c r="T8085">
        <v>0</v>
      </c>
      <c r="U8085">
        <v>0</v>
      </c>
      <c r="V8085">
        <v>0</v>
      </c>
      <c r="W8085">
        <v>0</v>
      </c>
      <c r="X8085">
        <v>0</v>
      </c>
      <c r="Y8085">
        <v>0</v>
      </c>
      <c r="Z8085">
        <v>0</v>
      </c>
      <c r="AA8085">
        <v>3.6999999999999998E-2</v>
      </c>
      <c r="AB8085">
        <v>23.3</v>
      </c>
      <c r="AC8085">
        <v>40</v>
      </c>
      <c r="AD8085">
        <v>9</v>
      </c>
      <c r="AE8085">
        <v>22.8</v>
      </c>
      <c r="AF8085">
        <v>7.67</v>
      </c>
      <c r="AG8085">
        <v>7.2599999999999998E-2</v>
      </c>
      <c r="AH8085" t="s">
        <v>337</v>
      </c>
      <c r="AI8085" t="s">
        <v>337</v>
      </c>
      <c r="AJ8085">
        <v>0</v>
      </c>
      <c r="AK8085">
        <v>116</v>
      </c>
      <c r="AL8085">
        <v>1</v>
      </c>
      <c r="AM8085">
        <v>100</v>
      </c>
      <c r="AN8085">
        <v>5</v>
      </c>
    </row>
    <row r="8086" spans="1:40" x14ac:dyDescent="0.25">
      <c r="A8086" s="34">
        <v>40770</v>
      </c>
      <c r="B8086" s="220">
        <v>0.94444444444444453</v>
      </c>
      <c r="C8086">
        <v>28.9</v>
      </c>
      <c r="D8086">
        <v>29</v>
      </c>
      <c r="E8086">
        <v>28.9</v>
      </c>
      <c r="F8086">
        <v>34</v>
      </c>
      <c r="G8086">
        <v>11.5</v>
      </c>
      <c r="H8086">
        <v>2</v>
      </c>
      <c r="I8086" t="s">
        <v>338</v>
      </c>
      <c r="J8086">
        <v>0.17</v>
      </c>
      <c r="K8086">
        <v>4</v>
      </c>
      <c r="L8086" t="s">
        <v>338</v>
      </c>
      <c r="M8086">
        <v>28.9</v>
      </c>
      <c r="N8086">
        <v>28.4</v>
      </c>
      <c r="O8086">
        <v>28.4</v>
      </c>
      <c r="P8086" t="s">
        <v>337</v>
      </c>
      <c r="Q8086">
        <v>750.5</v>
      </c>
      <c r="R8086">
        <v>0</v>
      </c>
      <c r="S8086">
        <v>0</v>
      </c>
      <c r="T8086">
        <v>0</v>
      </c>
      <c r="U8086">
        <v>0</v>
      </c>
      <c r="V8086">
        <v>0</v>
      </c>
      <c r="W8086">
        <v>0</v>
      </c>
      <c r="X8086">
        <v>0</v>
      </c>
      <c r="Y8086">
        <v>0</v>
      </c>
      <c r="Z8086">
        <v>0</v>
      </c>
      <c r="AA8086">
        <v>3.6999999999999998E-2</v>
      </c>
      <c r="AB8086">
        <v>23.3</v>
      </c>
      <c r="AC8086">
        <v>40</v>
      </c>
      <c r="AD8086">
        <v>9</v>
      </c>
      <c r="AE8086">
        <v>22.8</v>
      </c>
      <c r="AF8086">
        <v>7.67</v>
      </c>
      <c r="AG8086">
        <v>7.2599999999999998E-2</v>
      </c>
      <c r="AH8086" t="s">
        <v>337</v>
      </c>
      <c r="AI8086" t="s">
        <v>337</v>
      </c>
      <c r="AJ8086">
        <v>0</v>
      </c>
      <c r="AK8086">
        <v>117</v>
      </c>
      <c r="AL8086">
        <v>1</v>
      </c>
      <c r="AM8086">
        <v>100</v>
      </c>
      <c r="AN8086">
        <v>5</v>
      </c>
    </row>
    <row r="8087" spans="1:40" x14ac:dyDescent="0.25">
      <c r="A8087" s="34">
        <v>40770</v>
      </c>
      <c r="B8087" s="220">
        <v>0.94791666666666663</v>
      </c>
      <c r="C8087">
        <v>28.9</v>
      </c>
      <c r="D8087">
        <v>28.9</v>
      </c>
      <c r="E8087">
        <v>28.9</v>
      </c>
      <c r="F8087">
        <v>34</v>
      </c>
      <c r="G8087">
        <v>11.5</v>
      </c>
      <c r="H8087">
        <v>3</v>
      </c>
      <c r="I8087" t="s">
        <v>338</v>
      </c>
      <c r="J8087">
        <v>0.25</v>
      </c>
      <c r="K8087">
        <v>4</v>
      </c>
      <c r="L8087" t="s">
        <v>338</v>
      </c>
      <c r="M8087">
        <v>28.9</v>
      </c>
      <c r="N8087">
        <v>28.4</v>
      </c>
      <c r="O8087">
        <v>28.4</v>
      </c>
      <c r="P8087" t="s">
        <v>337</v>
      </c>
      <c r="Q8087">
        <v>750.5</v>
      </c>
      <c r="R8087">
        <v>0</v>
      </c>
      <c r="S8087">
        <v>0</v>
      </c>
      <c r="T8087">
        <v>0</v>
      </c>
      <c r="U8087">
        <v>0</v>
      </c>
      <c r="V8087">
        <v>0</v>
      </c>
      <c r="W8087">
        <v>0</v>
      </c>
      <c r="X8087">
        <v>0</v>
      </c>
      <c r="Y8087">
        <v>0</v>
      </c>
      <c r="Z8087">
        <v>0</v>
      </c>
      <c r="AA8087">
        <v>3.6999999999999998E-2</v>
      </c>
      <c r="AB8087">
        <v>23.2</v>
      </c>
      <c r="AC8087">
        <v>40</v>
      </c>
      <c r="AD8087">
        <v>8.9</v>
      </c>
      <c r="AE8087">
        <v>22.7</v>
      </c>
      <c r="AF8087">
        <v>7.67</v>
      </c>
      <c r="AG8087">
        <v>7.2599999999999998E-2</v>
      </c>
      <c r="AH8087" t="s">
        <v>337</v>
      </c>
      <c r="AI8087" t="s">
        <v>337</v>
      </c>
      <c r="AJ8087">
        <v>0</v>
      </c>
      <c r="AK8087">
        <v>117</v>
      </c>
      <c r="AL8087">
        <v>1</v>
      </c>
      <c r="AM8087">
        <v>100</v>
      </c>
      <c r="AN8087">
        <v>5</v>
      </c>
    </row>
    <row r="8088" spans="1:40" x14ac:dyDescent="0.25">
      <c r="A8088" s="34">
        <v>40770</v>
      </c>
      <c r="B8088" s="220">
        <v>0.95138888888888884</v>
      </c>
      <c r="C8088">
        <v>28.9</v>
      </c>
      <c r="D8088">
        <v>29</v>
      </c>
      <c r="E8088">
        <v>28.9</v>
      </c>
      <c r="F8088">
        <v>34</v>
      </c>
      <c r="G8088">
        <v>11.5</v>
      </c>
      <c r="H8088">
        <v>3</v>
      </c>
      <c r="I8088" t="s">
        <v>338</v>
      </c>
      <c r="J8088">
        <v>0.25</v>
      </c>
      <c r="K8088">
        <v>4</v>
      </c>
      <c r="L8088" t="s">
        <v>338</v>
      </c>
      <c r="M8088">
        <v>28.9</v>
      </c>
      <c r="N8088">
        <v>28.4</v>
      </c>
      <c r="O8088">
        <v>28.4</v>
      </c>
      <c r="P8088" t="s">
        <v>337</v>
      </c>
      <c r="Q8088">
        <v>750.6</v>
      </c>
      <c r="R8088">
        <v>0</v>
      </c>
      <c r="S8088">
        <v>0</v>
      </c>
      <c r="T8088">
        <v>0</v>
      </c>
      <c r="U8088">
        <v>0</v>
      </c>
      <c r="V8088">
        <v>0</v>
      </c>
      <c r="W8088">
        <v>0</v>
      </c>
      <c r="X8088">
        <v>0</v>
      </c>
      <c r="Y8088">
        <v>0</v>
      </c>
      <c r="Z8088">
        <v>0</v>
      </c>
      <c r="AA8088">
        <v>3.6999999999999998E-2</v>
      </c>
      <c r="AB8088">
        <v>23.1</v>
      </c>
      <c r="AC8088">
        <v>40</v>
      </c>
      <c r="AD8088">
        <v>8.8000000000000007</v>
      </c>
      <c r="AE8088">
        <v>22.5</v>
      </c>
      <c r="AF8088">
        <v>7.68</v>
      </c>
      <c r="AG8088">
        <v>7.2700000000000001E-2</v>
      </c>
      <c r="AH8088" t="s">
        <v>337</v>
      </c>
      <c r="AI8088" t="s">
        <v>337</v>
      </c>
      <c r="AJ8088">
        <v>0</v>
      </c>
      <c r="AK8088">
        <v>116</v>
      </c>
      <c r="AL8088">
        <v>1</v>
      </c>
      <c r="AM8088">
        <v>100</v>
      </c>
      <c r="AN8088">
        <v>5</v>
      </c>
    </row>
    <row r="8089" spans="1:40" x14ac:dyDescent="0.25">
      <c r="A8089" s="34">
        <v>40770</v>
      </c>
      <c r="B8089" s="220">
        <v>0.95486111111111116</v>
      </c>
      <c r="C8089">
        <v>28.8</v>
      </c>
      <c r="D8089">
        <v>28.9</v>
      </c>
      <c r="E8089">
        <v>28.8</v>
      </c>
      <c r="F8089">
        <v>34</v>
      </c>
      <c r="G8089">
        <v>11.4</v>
      </c>
      <c r="H8089">
        <v>2</v>
      </c>
      <c r="I8089" t="s">
        <v>338</v>
      </c>
      <c r="J8089">
        <v>0.17</v>
      </c>
      <c r="K8089">
        <v>4</v>
      </c>
      <c r="L8089" t="s">
        <v>338</v>
      </c>
      <c r="M8089">
        <v>28.8</v>
      </c>
      <c r="N8089">
        <v>28.2</v>
      </c>
      <c r="O8089">
        <v>28.2</v>
      </c>
      <c r="P8089" t="s">
        <v>337</v>
      </c>
      <c r="Q8089">
        <v>750.5</v>
      </c>
      <c r="R8089">
        <v>0</v>
      </c>
      <c r="S8089">
        <v>0</v>
      </c>
      <c r="T8089">
        <v>0</v>
      </c>
      <c r="U8089">
        <v>0</v>
      </c>
      <c r="V8089">
        <v>0</v>
      </c>
      <c r="W8089">
        <v>0</v>
      </c>
      <c r="X8089">
        <v>0</v>
      </c>
      <c r="Y8089">
        <v>0</v>
      </c>
      <c r="Z8089">
        <v>0</v>
      </c>
      <c r="AA8089">
        <v>3.5999999999999997E-2</v>
      </c>
      <c r="AB8089">
        <v>23.1</v>
      </c>
      <c r="AC8089">
        <v>40</v>
      </c>
      <c r="AD8089">
        <v>8.8000000000000007</v>
      </c>
      <c r="AE8089">
        <v>22.5</v>
      </c>
      <c r="AF8089">
        <v>7.68</v>
      </c>
      <c r="AG8089">
        <v>7.2700000000000001E-2</v>
      </c>
      <c r="AH8089" t="s">
        <v>337</v>
      </c>
      <c r="AI8089" t="s">
        <v>337</v>
      </c>
      <c r="AJ8089">
        <v>0</v>
      </c>
      <c r="AK8089">
        <v>117</v>
      </c>
      <c r="AL8089">
        <v>1</v>
      </c>
      <c r="AM8089">
        <v>100</v>
      </c>
      <c r="AN8089">
        <v>5</v>
      </c>
    </row>
    <row r="8090" spans="1:40" x14ac:dyDescent="0.25">
      <c r="A8090" s="34">
        <v>40770</v>
      </c>
      <c r="B8090" s="220">
        <v>0.95833333333333337</v>
      </c>
      <c r="C8090">
        <v>28.7</v>
      </c>
      <c r="D8090">
        <v>28.8</v>
      </c>
      <c r="E8090">
        <v>28.7</v>
      </c>
      <c r="F8090">
        <v>35</v>
      </c>
      <c r="G8090">
        <v>11.7</v>
      </c>
      <c r="H8090">
        <v>4</v>
      </c>
      <c r="I8090" t="s">
        <v>338</v>
      </c>
      <c r="J8090">
        <v>0.33</v>
      </c>
      <c r="K8090">
        <v>6</v>
      </c>
      <c r="L8090" t="s">
        <v>338</v>
      </c>
      <c r="M8090">
        <v>28.7</v>
      </c>
      <c r="N8090">
        <v>28.2</v>
      </c>
      <c r="O8090">
        <v>28.2</v>
      </c>
      <c r="P8090" t="s">
        <v>337</v>
      </c>
      <c r="Q8090">
        <v>750.6</v>
      </c>
      <c r="R8090">
        <v>0</v>
      </c>
      <c r="S8090">
        <v>0</v>
      </c>
      <c r="T8090">
        <v>0</v>
      </c>
      <c r="U8090">
        <v>0</v>
      </c>
      <c r="V8090">
        <v>0</v>
      </c>
      <c r="W8090">
        <v>0</v>
      </c>
      <c r="X8090">
        <v>0</v>
      </c>
      <c r="Y8090">
        <v>0</v>
      </c>
      <c r="Z8090">
        <v>0</v>
      </c>
      <c r="AA8090">
        <v>3.5999999999999997E-2</v>
      </c>
      <c r="AB8090">
        <v>23.1</v>
      </c>
      <c r="AC8090">
        <v>40</v>
      </c>
      <c r="AD8090">
        <v>8.8000000000000007</v>
      </c>
      <c r="AE8090">
        <v>22.5</v>
      </c>
      <c r="AF8090">
        <v>7.68</v>
      </c>
      <c r="AG8090">
        <v>7.2700000000000001E-2</v>
      </c>
      <c r="AH8090" t="s">
        <v>337</v>
      </c>
      <c r="AI8090" t="s">
        <v>337</v>
      </c>
      <c r="AJ8090">
        <v>4.0000000000000001E-3</v>
      </c>
      <c r="AK8090">
        <v>117</v>
      </c>
      <c r="AL8090">
        <v>1</v>
      </c>
      <c r="AM8090">
        <v>100</v>
      </c>
      <c r="AN8090">
        <v>5</v>
      </c>
    </row>
    <row r="8091" spans="1:40" x14ac:dyDescent="0.25">
      <c r="A8091" s="34">
        <v>40770</v>
      </c>
      <c r="B8091" s="220">
        <v>0.96180555555555547</v>
      </c>
      <c r="C8091">
        <v>28.7</v>
      </c>
      <c r="D8091">
        <v>28.7</v>
      </c>
      <c r="E8091">
        <v>28.7</v>
      </c>
      <c r="F8091">
        <v>35</v>
      </c>
      <c r="G8091">
        <v>11.7</v>
      </c>
      <c r="H8091">
        <v>4</v>
      </c>
      <c r="I8091" t="s">
        <v>338</v>
      </c>
      <c r="J8091">
        <v>0.33</v>
      </c>
      <c r="K8091">
        <v>7</v>
      </c>
      <c r="L8091" t="s">
        <v>338</v>
      </c>
      <c r="M8091">
        <v>28.7</v>
      </c>
      <c r="N8091">
        <v>28.2</v>
      </c>
      <c r="O8091">
        <v>28.2</v>
      </c>
      <c r="P8091" t="s">
        <v>337</v>
      </c>
      <c r="Q8091">
        <v>750.6</v>
      </c>
      <c r="R8091">
        <v>0</v>
      </c>
      <c r="S8091">
        <v>0</v>
      </c>
      <c r="T8091">
        <v>0</v>
      </c>
      <c r="U8091">
        <v>0</v>
      </c>
      <c r="V8091">
        <v>0</v>
      </c>
      <c r="W8091">
        <v>0</v>
      </c>
      <c r="X8091">
        <v>0</v>
      </c>
      <c r="Y8091">
        <v>0</v>
      </c>
      <c r="Z8091">
        <v>0</v>
      </c>
      <c r="AA8091">
        <v>3.5999999999999997E-2</v>
      </c>
      <c r="AB8091">
        <v>23.1</v>
      </c>
      <c r="AC8091">
        <v>40</v>
      </c>
      <c r="AD8091">
        <v>8.6999999999999993</v>
      </c>
      <c r="AE8091">
        <v>22.4</v>
      </c>
      <c r="AF8091">
        <v>7.68</v>
      </c>
      <c r="AG8091">
        <v>7.2700000000000001E-2</v>
      </c>
      <c r="AH8091" t="s">
        <v>337</v>
      </c>
      <c r="AI8091" t="s">
        <v>337</v>
      </c>
      <c r="AJ8091">
        <v>0</v>
      </c>
      <c r="AK8091">
        <v>118</v>
      </c>
      <c r="AL8091">
        <v>1</v>
      </c>
      <c r="AM8091">
        <v>100</v>
      </c>
      <c r="AN8091">
        <v>5</v>
      </c>
    </row>
    <row r="8092" spans="1:40" x14ac:dyDescent="0.25">
      <c r="A8092" s="34">
        <v>40770</v>
      </c>
      <c r="B8092" s="220">
        <v>0.96527777777777779</v>
      </c>
      <c r="C8092">
        <v>28.7</v>
      </c>
      <c r="D8092">
        <v>28.7</v>
      </c>
      <c r="E8092">
        <v>28.7</v>
      </c>
      <c r="F8092">
        <v>35</v>
      </c>
      <c r="G8092">
        <v>11.7</v>
      </c>
      <c r="H8092">
        <v>5</v>
      </c>
      <c r="I8092" t="s">
        <v>338</v>
      </c>
      <c r="J8092">
        <v>0.42</v>
      </c>
      <c r="K8092">
        <v>8</v>
      </c>
      <c r="L8092" t="s">
        <v>338</v>
      </c>
      <c r="M8092">
        <v>28.7</v>
      </c>
      <c r="N8092">
        <v>28.2</v>
      </c>
      <c r="O8092">
        <v>28.2</v>
      </c>
      <c r="P8092" t="s">
        <v>337</v>
      </c>
      <c r="Q8092">
        <v>750.6</v>
      </c>
      <c r="R8092">
        <v>0</v>
      </c>
      <c r="S8092">
        <v>0</v>
      </c>
      <c r="T8092">
        <v>0</v>
      </c>
      <c r="U8092">
        <v>0</v>
      </c>
      <c r="V8092">
        <v>0</v>
      </c>
      <c r="W8092">
        <v>0</v>
      </c>
      <c r="X8092">
        <v>0</v>
      </c>
      <c r="Y8092">
        <v>0</v>
      </c>
      <c r="Z8092">
        <v>0</v>
      </c>
      <c r="AA8092">
        <v>3.5999999999999997E-2</v>
      </c>
      <c r="AB8092">
        <v>23.1</v>
      </c>
      <c r="AC8092">
        <v>40</v>
      </c>
      <c r="AD8092">
        <v>8.6999999999999993</v>
      </c>
      <c r="AE8092">
        <v>22.4</v>
      </c>
      <c r="AF8092">
        <v>7.68</v>
      </c>
      <c r="AG8092">
        <v>7.2700000000000001E-2</v>
      </c>
      <c r="AH8092" t="s">
        <v>337</v>
      </c>
      <c r="AI8092" t="s">
        <v>337</v>
      </c>
      <c r="AJ8092">
        <v>0</v>
      </c>
      <c r="AK8092">
        <v>117</v>
      </c>
      <c r="AL8092">
        <v>1</v>
      </c>
      <c r="AM8092">
        <v>100</v>
      </c>
      <c r="AN8092">
        <v>5</v>
      </c>
    </row>
    <row r="8093" spans="1:40" x14ac:dyDescent="0.25">
      <c r="A8093" s="34">
        <v>40770</v>
      </c>
      <c r="B8093" s="220">
        <v>0.96875</v>
      </c>
      <c r="C8093">
        <v>28.8</v>
      </c>
      <c r="D8093">
        <v>28.8</v>
      </c>
      <c r="E8093">
        <v>28.7</v>
      </c>
      <c r="F8093">
        <v>35</v>
      </c>
      <c r="G8093">
        <v>11.8</v>
      </c>
      <c r="H8093">
        <v>5</v>
      </c>
      <c r="I8093" t="s">
        <v>338</v>
      </c>
      <c r="J8093">
        <v>0.42</v>
      </c>
      <c r="K8093">
        <v>7</v>
      </c>
      <c r="L8093" t="s">
        <v>338</v>
      </c>
      <c r="M8093">
        <v>28.8</v>
      </c>
      <c r="N8093">
        <v>28.3</v>
      </c>
      <c r="O8093">
        <v>28.3</v>
      </c>
      <c r="P8093" t="s">
        <v>337</v>
      </c>
      <c r="Q8093">
        <v>750.6</v>
      </c>
      <c r="R8093">
        <v>0</v>
      </c>
      <c r="S8093">
        <v>0</v>
      </c>
      <c r="T8093">
        <v>0</v>
      </c>
      <c r="U8093">
        <v>0</v>
      </c>
      <c r="V8093">
        <v>0</v>
      </c>
      <c r="W8093">
        <v>0</v>
      </c>
      <c r="X8093">
        <v>0</v>
      </c>
      <c r="Y8093">
        <v>0</v>
      </c>
      <c r="Z8093">
        <v>0</v>
      </c>
      <c r="AA8093">
        <v>3.5999999999999997E-2</v>
      </c>
      <c r="AB8093">
        <v>22.9</v>
      </c>
      <c r="AC8093">
        <v>40</v>
      </c>
      <c r="AD8093">
        <v>8.6</v>
      </c>
      <c r="AE8093">
        <v>22.3</v>
      </c>
      <c r="AF8093">
        <v>7.68</v>
      </c>
      <c r="AG8093">
        <v>7.2700000000000001E-2</v>
      </c>
      <c r="AH8093" t="s">
        <v>337</v>
      </c>
      <c r="AI8093" t="s">
        <v>337</v>
      </c>
      <c r="AJ8093">
        <v>0</v>
      </c>
      <c r="AK8093">
        <v>117</v>
      </c>
      <c r="AL8093">
        <v>1</v>
      </c>
      <c r="AM8093">
        <v>100</v>
      </c>
      <c r="AN8093">
        <v>5</v>
      </c>
    </row>
    <row r="8094" spans="1:40" x14ac:dyDescent="0.25">
      <c r="A8094" s="34">
        <v>40770</v>
      </c>
      <c r="B8094" s="220">
        <v>0.97222222222222221</v>
      </c>
      <c r="C8094">
        <v>28.8</v>
      </c>
      <c r="D8094">
        <v>28.8</v>
      </c>
      <c r="E8094">
        <v>28.8</v>
      </c>
      <c r="F8094">
        <v>36</v>
      </c>
      <c r="G8094">
        <v>12.3</v>
      </c>
      <c r="H8094">
        <v>5</v>
      </c>
      <c r="I8094" t="s">
        <v>338</v>
      </c>
      <c r="J8094">
        <v>0.42</v>
      </c>
      <c r="K8094">
        <v>7</v>
      </c>
      <c r="L8094" t="s">
        <v>338</v>
      </c>
      <c r="M8094">
        <v>28.8</v>
      </c>
      <c r="N8094">
        <v>28.5</v>
      </c>
      <c r="O8094">
        <v>28.5</v>
      </c>
      <c r="P8094" t="s">
        <v>337</v>
      </c>
      <c r="Q8094">
        <v>750.7</v>
      </c>
      <c r="R8094">
        <v>0</v>
      </c>
      <c r="S8094">
        <v>0</v>
      </c>
      <c r="T8094">
        <v>0</v>
      </c>
      <c r="U8094">
        <v>0</v>
      </c>
      <c r="V8094">
        <v>0</v>
      </c>
      <c r="W8094">
        <v>0</v>
      </c>
      <c r="X8094">
        <v>0</v>
      </c>
      <c r="Y8094">
        <v>0</v>
      </c>
      <c r="Z8094">
        <v>0</v>
      </c>
      <c r="AA8094">
        <v>3.5999999999999997E-2</v>
      </c>
      <c r="AB8094">
        <v>22.9</v>
      </c>
      <c r="AC8094">
        <v>40</v>
      </c>
      <c r="AD8094">
        <v>8.6</v>
      </c>
      <c r="AE8094">
        <v>22.3</v>
      </c>
      <c r="AF8094">
        <v>7.68</v>
      </c>
      <c r="AG8094">
        <v>7.2700000000000001E-2</v>
      </c>
      <c r="AH8094" t="s">
        <v>337</v>
      </c>
      <c r="AI8094" t="s">
        <v>337</v>
      </c>
      <c r="AJ8094">
        <v>0</v>
      </c>
      <c r="AK8094">
        <v>116</v>
      </c>
      <c r="AL8094">
        <v>1</v>
      </c>
      <c r="AM8094">
        <v>100</v>
      </c>
      <c r="AN8094">
        <v>5</v>
      </c>
    </row>
    <row r="8095" spans="1:40" x14ac:dyDescent="0.25">
      <c r="A8095" s="34">
        <v>40770</v>
      </c>
      <c r="B8095" s="220">
        <v>0.97569444444444453</v>
      </c>
      <c r="C8095">
        <v>28.9</v>
      </c>
      <c r="D8095">
        <v>28.9</v>
      </c>
      <c r="E8095">
        <v>28.8</v>
      </c>
      <c r="F8095">
        <v>36</v>
      </c>
      <c r="G8095">
        <v>12.4</v>
      </c>
      <c r="H8095">
        <v>5</v>
      </c>
      <c r="I8095" t="s">
        <v>338</v>
      </c>
      <c r="J8095">
        <v>0.42</v>
      </c>
      <c r="K8095">
        <v>9</v>
      </c>
      <c r="L8095" t="s">
        <v>338</v>
      </c>
      <c r="M8095">
        <v>28.9</v>
      </c>
      <c r="N8095">
        <v>28.7</v>
      </c>
      <c r="O8095">
        <v>28.7</v>
      </c>
      <c r="P8095" t="s">
        <v>337</v>
      </c>
      <c r="Q8095">
        <v>750.7</v>
      </c>
      <c r="R8095">
        <v>0</v>
      </c>
      <c r="S8095">
        <v>0</v>
      </c>
      <c r="T8095">
        <v>0</v>
      </c>
      <c r="U8095">
        <v>0</v>
      </c>
      <c r="V8095">
        <v>0</v>
      </c>
      <c r="W8095">
        <v>0</v>
      </c>
      <c r="X8095">
        <v>0</v>
      </c>
      <c r="Y8095">
        <v>0</v>
      </c>
      <c r="Z8095">
        <v>0</v>
      </c>
      <c r="AA8095">
        <v>3.6999999999999998E-2</v>
      </c>
      <c r="AB8095">
        <v>22.9</v>
      </c>
      <c r="AC8095">
        <v>40</v>
      </c>
      <c r="AD8095">
        <v>8.6</v>
      </c>
      <c r="AE8095">
        <v>22.3</v>
      </c>
      <c r="AF8095">
        <v>7.68</v>
      </c>
      <c r="AG8095">
        <v>7.2700000000000001E-2</v>
      </c>
      <c r="AH8095" t="s">
        <v>337</v>
      </c>
      <c r="AI8095" t="s">
        <v>337</v>
      </c>
      <c r="AJ8095">
        <v>0</v>
      </c>
      <c r="AK8095">
        <v>117</v>
      </c>
      <c r="AL8095">
        <v>1</v>
      </c>
      <c r="AM8095">
        <v>100</v>
      </c>
      <c r="AN8095">
        <v>5</v>
      </c>
    </row>
    <row r="8096" spans="1:40" x14ac:dyDescent="0.25">
      <c r="A8096" s="34">
        <v>40770</v>
      </c>
      <c r="B8096" s="220">
        <v>0.97916666666666663</v>
      </c>
      <c r="C8096">
        <v>29.1</v>
      </c>
      <c r="D8096">
        <v>29.1</v>
      </c>
      <c r="E8096">
        <v>28.9</v>
      </c>
      <c r="F8096">
        <v>36</v>
      </c>
      <c r="G8096">
        <v>12.5</v>
      </c>
      <c r="H8096">
        <v>5</v>
      </c>
      <c r="I8096" t="s">
        <v>338</v>
      </c>
      <c r="J8096">
        <v>0.42</v>
      </c>
      <c r="K8096">
        <v>9</v>
      </c>
      <c r="L8096" t="s">
        <v>338</v>
      </c>
      <c r="M8096">
        <v>29.1</v>
      </c>
      <c r="N8096">
        <v>28.8</v>
      </c>
      <c r="O8096">
        <v>28.8</v>
      </c>
      <c r="P8096" t="s">
        <v>337</v>
      </c>
      <c r="Q8096">
        <v>750.7</v>
      </c>
      <c r="R8096">
        <v>0</v>
      </c>
      <c r="S8096">
        <v>0</v>
      </c>
      <c r="T8096">
        <v>0</v>
      </c>
      <c r="U8096">
        <v>0</v>
      </c>
      <c r="V8096">
        <v>0</v>
      </c>
      <c r="W8096">
        <v>0</v>
      </c>
      <c r="X8096">
        <v>0</v>
      </c>
      <c r="Y8096">
        <v>0</v>
      </c>
      <c r="Z8096">
        <v>0</v>
      </c>
      <c r="AA8096">
        <v>3.6999999999999998E-2</v>
      </c>
      <c r="AB8096">
        <v>22.8</v>
      </c>
      <c r="AC8096">
        <v>41</v>
      </c>
      <c r="AD8096">
        <v>8.9</v>
      </c>
      <c r="AE8096">
        <v>22.2</v>
      </c>
      <c r="AF8096">
        <v>7.83</v>
      </c>
      <c r="AG8096">
        <v>7.2700000000000001E-2</v>
      </c>
      <c r="AH8096" t="s">
        <v>337</v>
      </c>
      <c r="AI8096" t="s">
        <v>337</v>
      </c>
      <c r="AJ8096">
        <v>0</v>
      </c>
      <c r="AK8096">
        <v>116</v>
      </c>
      <c r="AL8096">
        <v>1</v>
      </c>
      <c r="AM8096">
        <v>100</v>
      </c>
      <c r="AN8096">
        <v>5</v>
      </c>
    </row>
    <row r="8097" spans="1:40" x14ac:dyDescent="0.25">
      <c r="A8097" s="34">
        <v>40770</v>
      </c>
      <c r="B8097" s="220">
        <v>0.98263888888888884</v>
      </c>
      <c r="C8097">
        <v>29.2</v>
      </c>
      <c r="D8097">
        <v>29.2</v>
      </c>
      <c r="E8097">
        <v>29.1</v>
      </c>
      <c r="F8097">
        <v>36</v>
      </c>
      <c r="G8097">
        <v>12.6</v>
      </c>
      <c r="H8097">
        <v>5</v>
      </c>
      <c r="I8097" t="s">
        <v>336</v>
      </c>
      <c r="J8097">
        <v>0.42</v>
      </c>
      <c r="K8097">
        <v>9</v>
      </c>
      <c r="L8097" t="s">
        <v>336</v>
      </c>
      <c r="M8097">
        <v>29.2</v>
      </c>
      <c r="N8097">
        <v>28.8</v>
      </c>
      <c r="O8097">
        <v>28.8</v>
      </c>
      <c r="P8097" t="s">
        <v>337</v>
      </c>
      <c r="Q8097">
        <v>750.8</v>
      </c>
      <c r="R8097">
        <v>0</v>
      </c>
      <c r="S8097">
        <v>0</v>
      </c>
      <c r="T8097">
        <v>0</v>
      </c>
      <c r="U8097">
        <v>0</v>
      </c>
      <c r="V8097">
        <v>0</v>
      </c>
      <c r="W8097">
        <v>0</v>
      </c>
      <c r="X8097">
        <v>0</v>
      </c>
      <c r="Y8097">
        <v>0</v>
      </c>
      <c r="Z8097">
        <v>0</v>
      </c>
      <c r="AA8097">
        <v>3.7999999999999999E-2</v>
      </c>
      <c r="AB8097">
        <v>22.8</v>
      </c>
      <c r="AC8097">
        <v>41</v>
      </c>
      <c r="AD8097">
        <v>8.9</v>
      </c>
      <c r="AE8097">
        <v>22.2</v>
      </c>
      <c r="AF8097">
        <v>7.83</v>
      </c>
      <c r="AG8097">
        <v>7.2700000000000001E-2</v>
      </c>
      <c r="AH8097" t="s">
        <v>337</v>
      </c>
      <c r="AI8097" t="s">
        <v>337</v>
      </c>
      <c r="AJ8097">
        <v>0</v>
      </c>
      <c r="AK8097">
        <v>116</v>
      </c>
      <c r="AL8097">
        <v>1</v>
      </c>
      <c r="AM8097">
        <v>100</v>
      </c>
      <c r="AN8097">
        <v>5</v>
      </c>
    </row>
    <row r="8098" spans="1:40" x14ac:dyDescent="0.25">
      <c r="A8098" s="34">
        <v>40770</v>
      </c>
      <c r="B8098" s="220">
        <v>0.98611111111111116</v>
      </c>
      <c r="C8098">
        <v>29.2</v>
      </c>
      <c r="D8098">
        <v>29.2</v>
      </c>
      <c r="E8098">
        <v>29.2</v>
      </c>
      <c r="F8098">
        <v>35</v>
      </c>
      <c r="G8098">
        <v>12.2</v>
      </c>
      <c r="H8098">
        <v>5</v>
      </c>
      <c r="I8098" t="s">
        <v>336</v>
      </c>
      <c r="J8098">
        <v>0.42</v>
      </c>
      <c r="K8098">
        <v>8</v>
      </c>
      <c r="L8098" t="s">
        <v>336</v>
      </c>
      <c r="M8098">
        <v>29.2</v>
      </c>
      <c r="N8098">
        <v>28.8</v>
      </c>
      <c r="O8098">
        <v>28.8</v>
      </c>
      <c r="P8098" t="s">
        <v>337</v>
      </c>
      <c r="Q8098">
        <v>750.8</v>
      </c>
      <c r="R8098">
        <v>0</v>
      </c>
      <c r="S8098">
        <v>0</v>
      </c>
      <c r="T8098">
        <v>0</v>
      </c>
      <c r="U8098">
        <v>0</v>
      </c>
      <c r="V8098">
        <v>0</v>
      </c>
      <c r="W8098">
        <v>0</v>
      </c>
      <c r="X8098">
        <v>0</v>
      </c>
      <c r="Y8098">
        <v>0</v>
      </c>
      <c r="Z8098">
        <v>0</v>
      </c>
      <c r="AA8098">
        <v>3.7999999999999999E-2</v>
      </c>
      <c r="AB8098">
        <v>22.8</v>
      </c>
      <c r="AC8098">
        <v>41</v>
      </c>
      <c r="AD8098">
        <v>8.9</v>
      </c>
      <c r="AE8098">
        <v>22.2</v>
      </c>
      <c r="AF8098">
        <v>7.83</v>
      </c>
      <c r="AG8098">
        <v>7.2800000000000004E-2</v>
      </c>
      <c r="AH8098" t="s">
        <v>337</v>
      </c>
      <c r="AI8098" t="s">
        <v>337</v>
      </c>
      <c r="AJ8098">
        <v>0</v>
      </c>
      <c r="AK8098">
        <v>116</v>
      </c>
      <c r="AL8098">
        <v>1</v>
      </c>
      <c r="AM8098">
        <v>100</v>
      </c>
      <c r="AN8098">
        <v>5</v>
      </c>
    </row>
    <row r="8099" spans="1:40" x14ac:dyDescent="0.25">
      <c r="A8099" s="34">
        <v>40770</v>
      </c>
      <c r="B8099" s="220">
        <v>0.98958333333333337</v>
      </c>
      <c r="C8099">
        <v>29.3</v>
      </c>
      <c r="D8099">
        <v>29.3</v>
      </c>
      <c r="E8099">
        <v>29.2</v>
      </c>
      <c r="F8099">
        <v>36</v>
      </c>
      <c r="G8099">
        <v>12.7</v>
      </c>
      <c r="H8099">
        <v>5</v>
      </c>
      <c r="I8099" t="s">
        <v>336</v>
      </c>
      <c r="J8099">
        <v>0.42</v>
      </c>
      <c r="K8099">
        <v>8</v>
      </c>
      <c r="L8099" t="s">
        <v>336</v>
      </c>
      <c r="M8099">
        <v>29.3</v>
      </c>
      <c r="N8099">
        <v>28.9</v>
      </c>
      <c r="O8099">
        <v>28.9</v>
      </c>
      <c r="P8099" t="s">
        <v>337</v>
      </c>
      <c r="Q8099">
        <v>750.8</v>
      </c>
      <c r="R8099">
        <v>0</v>
      </c>
      <c r="S8099">
        <v>0</v>
      </c>
      <c r="T8099">
        <v>0</v>
      </c>
      <c r="U8099">
        <v>0</v>
      </c>
      <c r="V8099">
        <v>0</v>
      </c>
      <c r="W8099">
        <v>0</v>
      </c>
      <c r="X8099">
        <v>0</v>
      </c>
      <c r="Y8099">
        <v>0</v>
      </c>
      <c r="Z8099">
        <v>0</v>
      </c>
      <c r="AA8099">
        <v>3.7999999999999999E-2</v>
      </c>
      <c r="AB8099">
        <v>22.8</v>
      </c>
      <c r="AC8099">
        <v>41</v>
      </c>
      <c r="AD8099">
        <v>8.9</v>
      </c>
      <c r="AE8099">
        <v>22.2</v>
      </c>
      <c r="AF8099">
        <v>7.83</v>
      </c>
      <c r="AG8099">
        <v>7.2800000000000004E-2</v>
      </c>
      <c r="AH8099" t="s">
        <v>337</v>
      </c>
      <c r="AI8099" t="s">
        <v>337</v>
      </c>
      <c r="AJ8099">
        <v>0</v>
      </c>
      <c r="AK8099">
        <v>117</v>
      </c>
      <c r="AL8099">
        <v>1</v>
      </c>
      <c r="AM8099">
        <v>100</v>
      </c>
      <c r="AN8099">
        <v>5</v>
      </c>
    </row>
    <row r="8100" spans="1:40" x14ac:dyDescent="0.25">
      <c r="A8100" s="34">
        <v>40770</v>
      </c>
      <c r="B8100" s="220">
        <v>0.99305555555555547</v>
      </c>
      <c r="C8100">
        <v>29.3</v>
      </c>
      <c r="D8100">
        <v>29.3</v>
      </c>
      <c r="E8100">
        <v>29.3</v>
      </c>
      <c r="F8100">
        <v>36</v>
      </c>
      <c r="G8100">
        <v>12.7</v>
      </c>
      <c r="H8100">
        <v>6</v>
      </c>
      <c r="I8100" t="s">
        <v>336</v>
      </c>
      <c r="J8100">
        <v>0.5</v>
      </c>
      <c r="K8100">
        <v>9</v>
      </c>
      <c r="L8100" t="s">
        <v>336</v>
      </c>
      <c r="M8100">
        <v>29.3</v>
      </c>
      <c r="N8100">
        <v>28.9</v>
      </c>
      <c r="O8100">
        <v>28.9</v>
      </c>
      <c r="P8100" t="s">
        <v>337</v>
      </c>
      <c r="Q8100">
        <v>750.9</v>
      </c>
      <c r="R8100">
        <v>0</v>
      </c>
      <c r="S8100">
        <v>0</v>
      </c>
      <c r="T8100">
        <v>0</v>
      </c>
      <c r="U8100">
        <v>0</v>
      </c>
      <c r="V8100">
        <v>0</v>
      </c>
      <c r="W8100">
        <v>0</v>
      </c>
      <c r="X8100">
        <v>0</v>
      </c>
      <c r="Y8100">
        <v>0</v>
      </c>
      <c r="Z8100">
        <v>0</v>
      </c>
      <c r="AA8100">
        <v>3.7999999999999999E-2</v>
      </c>
      <c r="AB8100">
        <v>22.8</v>
      </c>
      <c r="AC8100">
        <v>41</v>
      </c>
      <c r="AD8100">
        <v>8.9</v>
      </c>
      <c r="AE8100">
        <v>22.2</v>
      </c>
      <c r="AF8100">
        <v>7.83</v>
      </c>
      <c r="AG8100">
        <v>7.2800000000000004E-2</v>
      </c>
      <c r="AH8100" t="s">
        <v>337</v>
      </c>
      <c r="AI8100" t="s">
        <v>337</v>
      </c>
      <c r="AJ8100">
        <v>0</v>
      </c>
      <c r="AK8100">
        <v>117</v>
      </c>
      <c r="AL8100">
        <v>1</v>
      </c>
      <c r="AM8100">
        <v>100</v>
      </c>
      <c r="AN8100">
        <v>5</v>
      </c>
    </row>
    <row r="8101" spans="1:40" x14ac:dyDescent="0.25">
      <c r="A8101" s="34">
        <v>40770</v>
      </c>
      <c r="B8101" s="220">
        <v>0.99652777777777779</v>
      </c>
      <c r="C8101">
        <v>29.3</v>
      </c>
      <c r="D8101">
        <v>29.3</v>
      </c>
      <c r="E8101">
        <v>29.3</v>
      </c>
      <c r="F8101">
        <v>36</v>
      </c>
      <c r="G8101">
        <v>12.7</v>
      </c>
      <c r="H8101">
        <v>6</v>
      </c>
      <c r="I8101" t="s">
        <v>336</v>
      </c>
      <c r="J8101">
        <v>0.5</v>
      </c>
      <c r="K8101">
        <v>9</v>
      </c>
      <c r="L8101" t="s">
        <v>336</v>
      </c>
      <c r="M8101">
        <v>29.3</v>
      </c>
      <c r="N8101">
        <v>28.9</v>
      </c>
      <c r="O8101">
        <v>28.9</v>
      </c>
      <c r="P8101" t="s">
        <v>337</v>
      </c>
      <c r="Q8101">
        <v>750.9</v>
      </c>
      <c r="R8101">
        <v>0</v>
      </c>
      <c r="S8101">
        <v>0</v>
      </c>
      <c r="T8101">
        <v>0</v>
      </c>
      <c r="U8101">
        <v>0</v>
      </c>
      <c r="V8101">
        <v>0</v>
      </c>
      <c r="W8101">
        <v>0</v>
      </c>
      <c r="X8101">
        <v>0</v>
      </c>
      <c r="Y8101">
        <v>0</v>
      </c>
      <c r="Z8101">
        <v>0</v>
      </c>
      <c r="AA8101">
        <v>3.7999999999999999E-2</v>
      </c>
      <c r="AB8101">
        <v>22.8</v>
      </c>
      <c r="AC8101">
        <v>41</v>
      </c>
      <c r="AD8101">
        <v>8.9</v>
      </c>
      <c r="AE8101">
        <v>22.2</v>
      </c>
      <c r="AF8101">
        <v>7.83</v>
      </c>
      <c r="AG8101">
        <v>7.2800000000000004E-2</v>
      </c>
      <c r="AH8101" t="s">
        <v>337</v>
      </c>
      <c r="AI8101" t="s">
        <v>337</v>
      </c>
      <c r="AJ8101">
        <v>0</v>
      </c>
      <c r="AK8101">
        <v>117</v>
      </c>
      <c r="AL8101">
        <v>1</v>
      </c>
      <c r="AM8101">
        <v>100</v>
      </c>
      <c r="AN8101">
        <v>5</v>
      </c>
    </row>
    <row r="8102" spans="1:40" x14ac:dyDescent="0.25">
      <c r="A8102" s="34">
        <v>40771</v>
      </c>
      <c r="B8102" s="220">
        <v>0</v>
      </c>
      <c r="C8102">
        <v>29.3</v>
      </c>
      <c r="D8102">
        <v>29.3</v>
      </c>
      <c r="E8102">
        <v>29.3</v>
      </c>
      <c r="F8102">
        <v>36</v>
      </c>
      <c r="G8102">
        <v>12.7</v>
      </c>
      <c r="H8102">
        <v>6</v>
      </c>
      <c r="I8102" t="s">
        <v>336</v>
      </c>
      <c r="J8102">
        <v>0.5</v>
      </c>
      <c r="K8102">
        <v>10</v>
      </c>
      <c r="L8102" t="s">
        <v>336</v>
      </c>
      <c r="M8102">
        <v>29.3</v>
      </c>
      <c r="N8102">
        <v>28.9</v>
      </c>
      <c r="O8102">
        <v>28.9</v>
      </c>
      <c r="P8102" t="s">
        <v>337</v>
      </c>
      <c r="Q8102">
        <v>750.9</v>
      </c>
      <c r="R8102">
        <v>0</v>
      </c>
      <c r="S8102">
        <v>0</v>
      </c>
      <c r="T8102">
        <v>0</v>
      </c>
      <c r="U8102">
        <v>0</v>
      </c>
      <c r="V8102">
        <v>0</v>
      </c>
      <c r="W8102">
        <v>0</v>
      </c>
      <c r="X8102">
        <v>0</v>
      </c>
      <c r="Y8102">
        <v>0</v>
      </c>
      <c r="Z8102">
        <v>0</v>
      </c>
      <c r="AA8102">
        <v>3.7999999999999999E-2</v>
      </c>
      <c r="AB8102">
        <v>22.8</v>
      </c>
      <c r="AC8102">
        <v>41</v>
      </c>
      <c r="AD8102">
        <v>8.8000000000000007</v>
      </c>
      <c r="AE8102">
        <v>22.1</v>
      </c>
      <c r="AF8102">
        <v>7.83</v>
      </c>
      <c r="AG8102">
        <v>7.2800000000000004E-2</v>
      </c>
      <c r="AH8102" t="s">
        <v>337</v>
      </c>
      <c r="AI8102" t="s">
        <v>337</v>
      </c>
      <c r="AJ8102">
        <v>5.0000000000000001E-3</v>
      </c>
      <c r="AK8102">
        <v>116</v>
      </c>
      <c r="AL8102">
        <v>1</v>
      </c>
      <c r="AM8102">
        <v>100</v>
      </c>
      <c r="AN8102">
        <v>5</v>
      </c>
    </row>
    <row r="8103" spans="1:40" x14ac:dyDescent="0.25">
      <c r="A8103" s="34">
        <v>40771</v>
      </c>
      <c r="B8103" s="220">
        <v>3.472222222222222E-3</v>
      </c>
      <c r="C8103">
        <v>29.3</v>
      </c>
      <c r="D8103">
        <v>29.3</v>
      </c>
      <c r="E8103">
        <v>29.3</v>
      </c>
      <c r="F8103">
        <v>36</v>
      </c>
      <c r="G8103">
        <v>12.7</v>
      </c>
      <c r="H8103">
        <v>7</v>
      </c>
      <c r="I8103" t="s">
        <v>336</v>
      </c>
      <c r="J8103">
        <v>0.57999999999999996</v>
      </c>
      <c r="K8103">
        <v>11</v>
      </c>
      <c r="L8103" t="s">
        <v>336</v>
      </c>
      <c r="M8103">
        <v>29.3</v>
      </c>
      <c r="N8103">
        <v>28.9</v>
      </c>
      <c r="O8103">
        <v>28.9</v>
      </c>
      <c r="P8103" t="s">
        <v>337</v>
      </c>
      <c r="Q8103">
        <v>750.9</v>
      </c>
      <c r="R8103">
        <v>0</v>
      </c>
      <c r="S8103">
        <v>0</v>
      </c>
      <c r="T8103">
        <v>0</v>
      </c>
      <c r="U8103">
        <v>0</v>
      </c>
      <c r="V8103">
        <v>0</v>
      </c>
      <c r="W8103">
        <v>0</v>
      </c>
      <c r="X8103">
        <v>0</v>
      </c>
      <c r="Y8103">
        <v>0</v>
      </c>
      <c r="Z8103">
        <v>0</v>
      </c>
      <c r="AA8103">
        <v>3.7999999999999999E-2</v>
      </c>
      <c r="AB8103">
        <v>22.8</v>
      </c>
      <c r="AC8103">
        <v>41</v>
      </c>
      <c r="AD8103">
        <v>8.8000000000000007</v>
      </c>
      <c r="AE8103">
        <v>22.1</v>
      </c>
      <c r="AF8103">
        <v>7.83</v>
      </c>
      <c r="AG8103">
        <v>7.2800000000000004E-2</v>
      </c>
      <c r="AH8103" t="s">
        <v>337</v>
      </c>
      <c r="AI8103" t="s">
        <v>337</v>
      </c>
      <c r="AJ8103">
        <v>0</v>
      </c>
      <c r="AK8103">
        <v>117</v>
      </c>
      <c r="AL8103">
        <v>1</v>
      </c>
      <c r="AM8103">
        <v>100</v>
      </c>
      <c r="AN8103">
        <v>5</v>
      </c>
    </row>
    <row r="8104" spans="1:40" x14ac:dyDescent="0.25">
      <c r="A8104" s="34">
        <v>40771</v>
      </c>
      <c r="B8104" s="220">
        <v>6.9444444444444441E-3</v>
      </c>
      <c r="C8104">
        <v>29.2</v>
      </c>
      <c r="D8104">
        <v>29.3</v>
      </c>
      <c r="E8104">
        <v>29.2</v>
      </c>
      <c r="F8104">
        <v>37</v>
      </c>
      <c r="G8104">
        <v>13</v>
      </c>
      <c r="H8104">
        <v>6</v>
      </c>
      <c r="I8104" t="s">
        <v>336</v>
      </c>
      <c r="J8104">
        <v>0.5</v>
      </c>
      <c r="K8104">
        <v>10</v>
      </c>
      <c r="L8104" t="s">
        <v>338</v>
      </c>
      <c r="M8104">
        <v>29.2</v>
      </c>
      <c r="N8104">
        <v>29</v>
      </c>
      <c r="O8104">
        <v>29</v>
      </c>
      <c r="P8104" t="s">
        <v>337</v>
      </c>
      <c r="Q8104">
        <v>751</v>
      </c>
      <c r="R8104">
        <v>0</v>
      </c>
      <c r="S8104">
        <v>0</v>
      </c>
      <c r="T8104">
        <v>0</v>
      </c>
      <c r="U8104">
        <v>0</v>
      </c>
      <c r="V8104">
        <v>0</v>
      </c>
      <c r="W8104">
        <v>0</v>
      </c>
      <c r="X8104">
        <v>0</v>
      </c>
      <c r="Y8104">
        <v>0</v>
      </c>
      <c r="Z8104">
        <v>0</v>
      </c>
      <c r="AA8104">
        <v>3.7999999999999999E-2</v>
      </c>
      <c r="AB8104">
        <v>22.8</v>
      </c>
      <c r="AC8104">
        <v>41</v>
      </c>
      <c r="AD8104">
        <v>8.8000000000000007</v>
      </c>
      <c r="AE8104">
        <v>22.1</v>
      </c>
      <c r="AF8104">
        <v>7.83</v>
      </c>
      <c r="AG8104">
        <v>7.2800000000000004E-2</v>
      </c>
      <c r="AH8104" t="s">
        <v>337</v>
      </c>
      <c r="AI8104" t="s">
        <v>337</v>
      </c>
      <c r="AJ8104">
        <v>0</v>
      </c>
      <c r="AK8104">
        <v>116</v>
      </c>
      <c r="AL8104">
        <v>1</v>
      </c>
      <c r="AM8104">
        <v>100</v>
      </c>
      <c r="AN8104">
        <v>5</v>
      </c>
    </row>
    <row r="8105" spans="1:40" x14ac:dyDescent="0.25">
      <c r="A8105" s="34">
        <v>40771</v>
      </c>
      <c r="B8105" s="220">
        <v>1.0416666666666666E-2</v>
      </c>
      <c r="C8105">
        <v>29.2</v>
      </c>
      <c r="D8105">
        <v>29.2</v>
      </c>
      <c r="E8105">
        <v>29.2</v>
      </c>
      <c r="F8105">
        <v>37</v>
      </c>
      <c r="G8105">
        <v>13</v>
      </c>
      <c r="H8105">
        <v>6</v>
      </c>
      <c r="I8105" t="s">
        <v>336</v>
      </c>
      <c r="J8105">
        <v>0.5</v>
      </c>
      <c r="K8105">
        <v>10</v>
      </c>
      <c r="L8105" t="s">
        <v>336</v>
      </c>
      <c r="M8105">
        <v>29.2</v>
      </c>
      <c r="N8105">
        <v>28.9</v>
      </c>
      <c r="O8105">
        <v>28.9</v>
      </c>
      <c r="P8105" t="s">
        <v>337</v>
      </c>
      <c r="Q8105">
        <v>750.9</v>
      </c>
      <c r="R8105">
        <v>0</v>
      </c>
      <c r="S8105">
        <v>0</v>
      </c>
      <c r="T8105">
        <v>0</v>
      </c>
      <c r="U8105">
        <v>0</v>
      </c>
      <c r="V8105">
        <v>0</v>
      </c>
      <c r="W8105">
        <v>0</v>
      </c>
      <c r="X8105">
        <v>0</v>
      </c>
      <c r="Y8105">
        <v>0</v>
      </c>
      <c r="Z8105">
        <v>0</v>
      </c>
      <c r="AA8105">
        <v>3.7999999999999999E-2</v>
      </c>
      <c r="AB8105">
        <v>22.8</v>
      </c>
      <c r="AC8105">
        <v>42</v>
      </c>
      <c r="AD8105">
        <v>9.1999999999999993</v>
      </c>
      <c r="AE8105">
        <v>22.2</v>
      </c>
      <c r="AF8105">
        <v>7.99</v>
      </c>
      <c r="AG8105">
        <v>7.2800000000000004E-2</v>
      </c>
      <c r="AH8105" t="s">
        <v>337</v>
      </c>
      <c r="AI8105" t="s">
        <v>337</v>
      </c>
      <c r="AJ8105">
        <v>0</v>
      </c>
      <c r="AK8105">
        <v>117</v>
      </c>
      <c r="AL8105">
        <v>1</v>
      </c>
      <c r="AM8105">
        <v>100</v>
      </c>
      <c r="AN8105">
        <v>5</v>
      </c>
    </row>
    <row r="8106" spans="1:40" x14ac:dyDescent="0.25">
      <c r="A8106" s="34">
        <v>40771</v>
      </c>
      <c r="B8106" s="220">
        <v>1.3888888888888888E-2</v>
      </c>
      <c r="C8106">
        <v>29.2</v>
      </c>
      <c r="D8106">
        <v>29.2</v>
      </c>
      <c r="E8106">
        <v>29.1</v>
      </c>
      <c r="F8106">
        <v>37</v>
      </c>
      <c r="G8106">
        <v>13</v>
      </c>
      <c r="H8106">
        <v>7</v>
      </c>
      <c r="I8106" t="s">
        <v>336</v>
      </c>
      <c r="J8106">
        <v>0.57999999999999996</v>
      </c>
      <c r="K8106">
        <v>11</v>
      </c>
      <c r="L8106" t="s">
        <v>336</v>
      </c>
      <c r="M8106">
        <v>29.2</v>
      </c>
      <c r="N8106">
        <v>28.9</v>
      </c>
      <c r="O8106">
        <v>28.9</v>
      </c>
      <c r="P8106" t="s">
        <v>337</v>
      </c>
      <c r="Q8106">
        <v>750.8</v>
      </c>
      <c r="R8106">
        <v>0</v>
      </c>
      <c r="S8106">
        <v>0</v>
      </c>
      <c r="T8106">
        <v>0</v>
      </c>
      <c r="U8106">
        <v>0</v>
      </c>
      <c r="V8106">
        <v>0</v>
      </c>
      <c r="W8106">
        <v>0</v>
      </c>
      <c r="X8106">
        <v>0</v>
      </c>
      <c r="Y8106">
        <v>0</v>
      </c>
      <c r="Z8106">
        <v>0</v>
      </c>
      <c r="AA8106">
        <v>3.7999999999999999E-2</v>
      </c>
      <c r="AB8106">
        <v>22.8</v>
      </c>
      <c r="AC8106">
        <v>42</v>
      </c>
      <c r="AD8106">
        <v>9.1999999999999993</v>
      </c>
      <c r="AE8106">
        <v>22.2</v>
      </c>
      <c r="AF8106">
        <v>7.99</v>
      </c>
      <c r="AG8106">
        <v>7.2800000000000004E-2</v>
      </c>
      <c r="AH8106" t="s">
        <v>337</v>
      </c>
      <c r="AI8106" t="s">
        <v>337</v>
      </c>
      <c r="AJ8106">
        <v>0</v>
      </c>
      <c r="AK8106">
        <v>117</v>
      </c>
      <c r="AL8106">
        <v>1</v>
      </c>
      <c r="AM8106">
        <v>100</v>
      </c>
      <c r="AN8106">
        <v>5</v>
      </c>
    </row>
    <row r="8107" spans="1:40" x14ac:dyDescent="0.25">
      <c r="A8107" s="34">
        <v>40771</v>
      </c>
      <c r="B8107" s="220">
        <v>1.7361111111111112E-2</v>
      </c>
      <c r="C8107">
        <v>29.1</v>
      </c>
      <c r="D8107">
        <v>29.2</v>
      </c>
      <c r="E8107">
        <v>29.1</v>
      </c>
      <c r="F8107">
        <v>38</v>
      </c>
      <c r="G8107">
        <v>13.3</v>
      </c>
      <c r="H8107">
        <v>7</v>
      </c>
      <c r="I8107" t="s">
        <v>336</v>
      </c>
      <c r="J8107">
        <v>0.57999999999999996</v>
      </c>
      <c r="K8107">
        <v>11</v>
      </c>
      <c r="L8107" t="s">
        <v>336</v>
      </c>
      <c r="M8107">
        <v>29.1</v>
      </c>
      <c r="N8107">
        <v>29</v>
      </c>
      <c r="O8107">
        <v>29</v>
      </c>
      <c r="P8107" t="s">
        <v>337</v>
      </c>
      <c r="Q8107">
        <v>750.8</v>
      </c>
      <c r="R8107">
        <v>0</v>
      </c>
      <c r="S8107">
        <v>0</v>
      </c>
      <c r="T8107">
        <v>0</v>
      </c>
      <c r="U8107">
        <v>0</v>
      </c>
      <c r="V8107">
        <v>0</v>
      </c>
      <c r="W8107">
        <v>0</v>
      </c>
      <c r="X8107">
        <v>0</v>
      </c>
      <c r="Y8107">
        <v>0</v>
      </c>
      <c r="Z8107">
        <v>0</v>
      </c>
      <c r="AA8107">
        <v>3.6999999999999998E-2</v>
      </c>
      <c r="AB8107">
        <v>22.8</v>
      </c>
      <c r="AC8107">
        <v>42</v>
      </c>
      <c r="AD8107">
        <v>9.1999999999999993</v>
      </c>
      <c r="AE8107">
        <v>22.2</v>
      </c>
      <c r="AF8107">
        <v>7.99</v>
      </c>
      <c r="AG8107">
        <v>7.2800000000000004E-2</v>
      </c>
      <c r="AH8107" t="s">
        <v>337</v>
      </c>
      <c r="AI8107" t="s">
        <v>337</v>
      </c>
      <c r="AJ8107">
        <v>0</v>
      </c>
      <c r="AK8107">
        <v>117</v>
      </c>
      <c r="AL8107">
        <v>1</v>
      </c>
      <c r="AM8107">
        <v>100</v>
      </c>
      <c r="AN8107">
        <v>5</v>
      </c>
    </row>
    <row r="8108" spans="1:40" x14ac:dyDescent="0.25">
      <c r="A8108" s="34">
        <v>40771</v>
      </c>
      <c r="B8108" s="220">
        <v>2.0833333333333332E-2</v>
      </c>
      <c r="C8108">
        <v>29.1</v>
      </c>
      <c r="D8108">
        <v>29.1</v>
      </c>
      <c r="E8108">
        <v>29.1</v>
      </c>
      <c r="F8108">
        <v>38</v>
      </c>
      <c r="G8108">
        <v>13.3</v>
      </c>
      <c r="H8108">
        <v>7</v>
      </c>
      <c r="I8108" t="s">
        <v>336</v>
      </c>
      <c r="J8108">
        <v>0.57999999999999996</v>
      </c>
      <c r="K8108">
        <v>11</v>
      </c>
      <c r="L8108" t="s">
        <v>336</v>
      </c>
      <c r="M8108">
        <v>29.1</v>
      </c>
      <c r="N8108">
        <v>29</v>
      </c>
      <c r="O8108">
        <v>29</v>
      </c>
      <c r="P8108" t="s">
        <v>337</v>
      </c>
      <c r="Q8108">
        <v>750.8</v>
      </c>
      <c r="R8108">
        <v>0</v>
      </c>
      <c r="S8108">
        <v>0</v>
      </c>
      <c r="T8108">
        <v>0</v>
      </c>
      <c r="U8108">
        <v>0</v>
      </c>
      <c r="V8108">
        <v>0</v>
      </c>
      <c r="W8108">
        <v>0</v>
      </c>
      <c r="X8108">
        <v>0</v>
      </c>
      <c r="Y8108">
        <v>0</v>
      </c>
      <c r="Z8108">
        <v>0</v>
      </c>
      <c r="AA8108">
        <v>3.6999999999999998E-2</v>
      </c>
      <c r="AB8108">
        <v>22.8</v>
      </c>
      <c r="AC8108">
        <v>42</v>
      </c>
      <c r="AD8108">
        <v>9.1999999999999993</v>
      </c>
      <c r="AE8108">
        <v>22.2</v>
      </c>
      <c r="AF8108">
        <v>7.99</v>
      </c>
      <c r="AG8108">
        <v>7.2800000000000004E-2</v>
      </c>
      <c r="AH8108" t="s">
        <v>337</v>
      </c>
      <c r="AI8108" t="s">
        <v>337</v>
      </c>
      <c r="AJ8108">
        <v>0</v>
      </c>
      <c r="AK8108">
        <v>117</v>
      </c>
      <c r="AL8108">
        <v>1</v>
      </c>
      <c r="AM8108">
        <v>100</v>
      </c>
      <c r="AN8108">
        <v>5</v>
      </c>
    </row>
    <row r="8109" spans="1:40" x14ac:dyDescent="0.25">
      <c r="A8109" s="34">
        <v>40771</v>
      </c>
      <c r="B8109" s="220">
        <v>2.4305555555555556E-2</v>
      </c>
      <c r="C8109">
        <v>29.1</v>
      </c>
      <c r="D8109">
        <v>29.1</v>
      </c>
      <c r="E8109">
        <v>29.1</v>
      </c>
      <c r="F8109">
        <v>39</v>
      </c>
      <c r="G8109">
        <v>13.7</v>
      </c>
      <c r="H8109">
        <v>8</v>
      </c>
      <c r="I8109" t="s">
        <v>336</v>
      </c>
      <c r="J8109">
        <v>0.67</v>
      </c>
      <c r="K8109">
        <v>11</v>
      </c>
      <c r="L8109" t="s">
        <v>336</v>
      </c>
      <c r="M8109">
        <v>28.9</v>
      </c>
      <c r="N8109">
        <v>29.1</v>
      </c>
      <c r="O8109">
        <v>28.9</v>
      </c>
      <c r="P8109" t="s">
        <v>337</v>
      </c>
      <c r="Q8109">
        <v>750.9</v>
      </c>
      <c r="R8109">
        <v>0</v>
      </c>
      <c r="S8109">
        <v>0</v>
      </c>
      <c r="T8109">
        <v>0</v>
      </c>
      <c r="U8109">
        <v>0</v>
      </c>
      <c r="V8109">
        <v>0</v>
      </c>
      <c r="W8109">
        <v>0</v>
      </c>
      <c r="X8109">
        <v>0</v>
      </c>
      <c r="Y8109">
        <v>0</v>
      </c>
      <c r="Z8109">
        <v>0</v>
      </c>
      <c r="AA8109">
        <v>3.6999999999999998E-2</v>
      </c>
      <c r="AB8109">
        <v>22.8</v>
      </c>
      <c r="AC8109">
        <v>42</v>
      </c>
      <c r="AD8109">
        <v>9.1999999999999993</v>
      </c>
      <c r="AE8109">
        <v>22.2</v>
      </c>
      <c r="AF8109">
        <v>7.99</v>
      </c>
      <c r="AG8109">
        <v>7.2800000000000004E-2</v>
      </c>
      <c r="AH8109" t="s">
        <v>337</v>
      </c>
      <c r="AI8109" t="s">
        <v>337</v>
      </c>
      <c r="AJ8109">
        <v>0</v>
      </c>
      <c r="AK8109">
        <v>116</v>
      </c>
      <c r="AL8109">
        <v>1</v>
      </c>
      <c r="AM8109">
        <v>100</v>
      </c>
      <c r="AN8109">
        <v>5</v>
      </c>
    </row>
    <row r="8110" spans="1:40" x14ac:dyDescent="0.25">
      <c r="A8110" s="34">
        <v>40771</v>
      </c>
      <c r="B8110" s="220">
        <v>2.7777777777777776E-2</v>
      </c>
      <c r="C8110">
        <v>29</v>
      </c>
      <c r="D8110">
        <v>29.1</v>
      </c>
      <c r="E8110">
        <v>29</v>
      </c>
      <c r="F8110">
        <v>39</v>
      </c>
      <c r="G8110">
        <v>13.6</v>
      </c>
      <c r="H8110">
        <v>7</v>
      </c>
      <c r="I8110" t="s">
        <v>336</v>
      </c>
      <c r="J8110">
        <v>0.57999999999999996</v>
      </c>
      <c r="K8110">
        <v>11</v>
      </c>
      <c r="L8110" t="s">
        <v>336</v>
      </c>
      <c r="M8110">
        <v>29</v>
      </c>
      <c r="N8110">
        <v>29.1</v>
      </c>
      <c r="O8110">
        <v>29.1</v>
      </c>
      <c r="P8110" t="s">
        <v>337</v>
      </c>
      <c r="Q8110">
        <v>750.9</v>
      </c>
      <c r="R8110">
        <v>0</v>
      </c>
      <c r="S8110">
        <v>0</v>
      </c>
      <c r="T8110">
        <v>0</v>
      </c>
      <c r="U8110">
        <v>0</v>
      </c>
      <c r="V8110">
        <v>0</v>
      </c>
      <c r="W8110">
        <v>0</v>
      </c>
      <c r="X8110">
        <v>0</v>
      </c>
      <c r="Y8110">
        <v>0</v>
      </c>
      <c r="Z8110">
        <v>0</v>
      </c>
      <c r="AA8110">
        <v>3.6999999999999998E-2</v>
      </c>
      <c r="AB8110">
        <v>22.8</v>
      </c>
      <c r="AC8110">
        <v>42</v>
      </c>
      <c r="AD8110">
        <v>9.1999999999999993</v>
      </c>
      <c r="AE8110">
        <v>22.2</v>
      </c>
      <c r="AF8110">
        <v>7.99</v>
      </c>
      <c r="AG8110">
        <v>7.2800000000000004E-2</v>
      </c>
      <c r="AH8110" t="s">
        <v>337</v>
      </c>
      <c r="AI8110" t="s">
        <v>337</v>
      </c>
      <c r="AJ8110">
        <v>0</v>
      </c>
      <c r="AK8110">
        <v>117</v>
      </c>
      <c r="AL8110">
        <v>1</v>
      </c>
      <c r="AM8110">
        <v>100</v>
      </c>
      <c r="AN8110">
        <v>5</v>
      </c>
    </row>
    <row r="8111" spans="1:40" x14ac:dyDescent="0.25">
      <c r="A8111" s="34">
        <v>40771</v>
      </c>
      <c r="B8111" s="220">
        <v>3.125E-2</v>
      </c>
      <c r="C8111">
        <v>28.9</v>
      </c>
      <c r="D8111">
        <v>29</v>
      </c>
      <c r="E8111">
        <v>28.9</v>
      </c>
      <c r="F8111">
        <v>39</v>
      </c>
      <c r="G8111">
        <v>13.5</v>
      </c>
      <c r="H8111">
        <v>7</v>
      </c>
      <c r="I8111" t="s">
        <v>336</v>
      </c>
      <c r="J8111">
        <v>0.57999999999999996</v>
      </c>
      <c r="K8111">
        <v>10</v>
      </c>
      <c r="L8111" t="s">
        <v>336</v>
      </c>
      <c r="M8111">
        <v>28.9</v>
      </c>
      <c r="N8111">
        <v>28.9</v>
      </c>
      <c r="O8111">
        <v>28.9</v>
      </c>
      <c r="P8111" t="s">
        <v>337</v>
      </c>
      <c r="Q8111">
        <v>750.9</v>
      </c>
      <c r="R8111">
        <v>0</v>
      </c>
      <c r="S8111">
        <v>0</v>
      </c>
      <c r="T8111">
        <v>0</v>
      </c>
      <c r="U8111">
        <v>0</v>
      </c>
      <c r="V8111">
        <v>0</v>
      </c>
      <c r="W8111">
        <v>0</v>
      </c>
      <c r="X8111">
        <v>0</v>
      </c>
      <c r="Y8111">
        <v>0</v>
      </c>
      <c r="Z8111">
        <v>0</v>
      </c>
      <c r="AA8111">
        <v>3.6999999999999998E-2</v>
      </c>
      <c r="AB8111">
        <v>22.7</v>
      </c>
      <c r="AC8111">
        <v>42</v>
      </c>
      <c r="AD8111">
        <v>9.1</v>
      </c>
      <c r="AE8111">
        <v>21.9</v>
      </c>
      <c r="AF8111">
        <v>7.99</v>
      </c>
      <c r="AG8111">
        <v>7.2800000000000004E-2</v>
      </c>
      <c r="AH8111" t="s">
        <v>337</v>
      </c>
      <c r="AI8111" t="s">
        <v>337</v>
      </c>
      <c r="AJ8111">
        <v>0</v>
      </c>
      <c r="AK8111">
        <v>117</v>
      </c>
      <c r="AL8111">
        <v>1</v>
      </c>
      <c r="AM8111">
        <v>100</v>
      </c>
      <c r="AN8111">
        <v>5</v>
      </c>
    </row>
    <row r="8112" spans="1:40" x14ac:dyDescent="0.25">
      <c r="A8112" s="34">
        <v>40771</v>
      </c>
      <c r="B8112" s="220">
        <v>3.4722222222222224E-2</v>
      </c>
      <c r="C8112">
        <v>28.8</v>
      </c>
      <c r="D8112">
        <v>28.9</v>
      </c>
      <c r="E8112">
        <v>28.8</v>
      </c>
      <c r="F8112">
        <v>40</v>
      </c>
      <c r="G8112">
        <v>13.9</v>
      </c>
      <c r="H8112">
        <v>6</v>
      </c>
      <c r="I8112" t="s">
        <v>336</v>
      </c>
      <c r="J8112">
        <v>0.5</v>
      </c>
      <c r="K8112">
        <v>9</v>
      </c>
      <c r="L8112" t="s">
        <v>336</v>
      </c>
      <c r="M8112">
        <v>28.8</v>
      </c>
      <c r="N8112">
        <v>28.9</v>
      </c>
      <c r="O8112">
        <v>28.9</v>
      </c>
      <c r="P8112" t="s">
        <v>337</v>
      </c>
      <c r="Q8112">
        <v>750.8</v>
      </c>
      <c r="R8112">
        <v>0</v>
      </c>
      <c r="S8112">
        <v>0</v>
      </c>
      <c r="T8112">
        <v>0</v>
      </c>
      <c r="U8112">
        <v>0</v>
      </c>
      <c r="V8112">
        <v>0</v>
      </c>
      <c r="W8112">
        <v>0</v>
      </c>
      <c r="X8112">
        <v>0</v>
      </c>
      <c r="Y8112">
        <v>0</v>
      </c>
      <c r="Z8112">
        <v>0</v>
      </c>
      <c r="AA8112">
        <v>3.5999999999999997E-2</v>
      </c>
      <c r="AB8112">
        <v>22.7</v>
      </c>
      <c r="AC8112">
        <v>42</v>
      </c>
      <c r="AD8112">
        <v>9.1</v>
      </c>
      <c r="AE8112">
        <v>21.9</v>
      </c>
      <c r="AF8112">
        <v>7.99</v>
      </c>
      <c r="AG8112">
        <v>7.2800000000000004E-2</v>
      </c>
      <c r="AH8112" t="s">
        <v>337</v>
      </c>
      <c r="AI8112" t="s">
        <v>337</v>
      </c>
      <c r="AJ8112">
        <v>0</v>
      </c>
      <c r="AK8112">
        <v>117</v>
      </c>
      <c r="AL8112">
        <v>1</v>
      </c>
      <c r="AM8112">
        <v>100</v>
      </c>
      <c r="AN8112">
        <v>5</v>
      </c>
    </row>
    <row r="8113" spans="1:40" x14ac:dyDescent="0.25">
      <c r="A8113" s="34">
        <v>40771</v>
      </c>
      <c r="B8113" s="220">
        <v>3.8194444444444441E-2</v>
      </c>
      <c r="C8113">
        <v>28.7</v>
      </c>
      <c r="D8113">
        <v>28.8</v>
      </c>
      <c r="E8113">
        <v>28.7</v>
      </c>
      <c r="F8113">
        <v>40</v>
      </c>
      <c r="G8113">
        <v>13.8</v>
      </c>
      <c r="H8113">
        <v>6</v>
      </c>
      <c r="I8113" t="s">
        <v>336</v>
      </c>
      <c r="J8113">
        <v>0.5</v>
      </c>
      <c r="K8113">
        <v>9</v>
      </c>
      <c r="L8113" t="s">
        <v>336</v>
      </c>
      <c r="M8113">
        <v>28.7</v>
      </c>
      <c r="N8113">
        <v>28.8</v>
      </c>
      <c r="O8113">
        <v>28.8</v>
      </c>
      <c r="P8113" t="s">
        <v>337</v>
      </c>
      <c r="Q8113">
        <v>750.8</v>
      </c>
      <c r="R8113">
        <v>0</v>
      </c>
      <c r="S8113">
        <v>0</v>
      </c>
      <c r="T8113">
        <v>0</v>
      </c>
      <c r="U8113">
        <v>0</v>
      </c>
      <c r="V8113">
        <v>0</v>
      </c>
      <c r="W8113">
        <v>0</v>
      </c>
      <c r="X8113">
        <v>0</v>
      </c>
      <c r="Y8113">
        <v>0</v>
      </c>
      <c r="Z8113">
        <v>0</v>
      </c>
      <c r="AA8113">
        <v>3.5999999999999997E-2</v>
      </c>
      <c r="AB8113">
        <v>22.7</v>
      </c>
      <c r="AC8113">
        <v>42</v>
      </c>
      <c r="AD8113">
        <v>9.1</v>
      </c>
      <c r="AE8113">
        <v>21.9</v>
      </c>
      <c r="AF8113">
        <v>7.99</v>
      </c>
      <c r="AG8113">
        <v>7.2800000000000004E-2</v>
      </c>
      <c r="AH8113" t="s">
        <v>337</v>
      </c>
      <c r="AI8113" t="s">
        <v>337</v>
      </c>
      <c r="AJ8113">
        <v>0</v>
      </c>
      <c r="AK8113">
        <v>117</v>
      </c>
      <c r="AL8113">
        <v>1</v>
      </c>
      <c r="AM8113">
        <v>100</v>
      </c>
      <c r="AN8113">
        <v>5</v>
      </c>
    </row>
    <row r="8114" spans="1:40" x14ac:dyDescent="0.25">
      <c r="A8114" s="34">
        <v>40771</v>
      </c>
      <c r="B8114" s="220">
        <v>4.1666666666666664E-2</v>
      </c>
      <c r="C8114">
        <v>28.6</v>
      </c>
      <c r="D8114">
        <v>28.7</v>
      </c>
      <c r="E8114">
        <v>28.6</v>
      </c>
      <c r="F8114">
        <v>41</v>
      </c>
      <c r="G8114">
        <v>14</v>
      </c>
      <c r="H8114">
        <v>6</v>
      </c>
      <c r="I8114" t="s">
        <v>336</v>
      </c>
      <c r="J8114">
        <v>0.5</v>
      </c>
      <c r="K8114">
        <v>8</v>
      </c>
      <c r="L8114" t="s">
        <v>336</v>
      </c>
      <c r="M8114">
        <v>28.6</v>
      </c>
      <c r="N8114">
        <v>28.6</v>
      </c>
      <c r="O8114">
        <v>28.6</v>
      </c>
      <c r="P8114" t="s">
        <v>337</v>
      </c>
      <c r="Q8114">
        <v>750.9</v>
      </c>
      <c r="R8114">
        <v>0</v>
      </c>
      <c r="S8114">
        <v>0</v>
      </c>
      <c r="T8114">
        <v>0</v>
      </c>
      <c r="U8114">
        <v>0</v>
      </c>
      <c r="V8114">
        <v>0</v>
      </c>
      <c r="W8114">
        <v>0</v>
      </c>
      <c r="X8114">
        <v>0</v>
      </c>
      <c r="Y8114">
        <v>0</v>
      </c>
      <c r="Z8114">
        <v>0</v>
      </c>
      <c r="AA8114">
        <v>3.5000000000000003E-2</v>
      </c>
      <c r="AB8114">
        <v>22.7</v>
      </c>
      <c r="AC8114">
        <v>42</v>
      </c>
      <c r="AD8114">
        <v>9.1</v>
      </c>
      <c r="AE8114">
        <v>21.9</v>
      </c>
      <c r="AF8114">
        <v>7.99</v>
      </c>
      <c r="AG8114">
        <v>7.2800000000000004E-2</v>
      </c>
      <c r="AH8114" t="s">
        <v>337</v>
      </c>
      <c r="AI8114" t="s">
        <v>337</v>
      </c>
      <c r="AJ8114">
        <v>6.0000000000000001E-3</v>
      </c>
      <c r="AK8114">
        <v>117</v>
      </c>
      <c r="AL8114">
        <v>1</v>
      </c>
      <c r="AM8114">
        <v>100</v>
      </c>
      <c r="AN8114">
        <v>5</v>
      </c>
    </row>
    <row r="8115" spans="1:40" x14ac:dyDescent="0.25">
      <c r="A8115" s="34">
        <v>40771</v>
      </c>
      <c r="B8115" s="220">
        <v>4.5138888888888888E-2</v>
      </c>
      <c r="C8115">
        <v>28.4</v>
      </c>
      <c r="D8115">
        <v>28.6</v>
      </c>
      <c r="E8115">
        <v>28.4</v>
      </c>
      <c r="F8115">
        <v>41</v>
      </c>
      <c r="G8115">
        <v>13.9</v>
      </c>
      <c r="H8115">
        <v>5</v>
      </c>
      <c r="I8115" t="s">
        <v>336</v>
      </c>
      <c r="J8115">
        <v>0.42</v>
      </c>
      <c r="K8115">
        <v>8</v>
      </c>
      <c r="L8115" t="s">
        <v>336</v>
      </c>
      <c r="M8115">
        <v>28.4</v>
      </c>
      <c r="N8115">
        <v>28.3</v>
      </c>
      <c r="O8115">
        <v>28.3</v>
      </c>
      <c r="P8115" t="s">
        <v>337</v>
      </c>
      <c r="Q8115">
        <v>750.9</v>
      </c>
      <c r="R8115">
        <v>0</v>
      </c>
      <c r="S8115">
        <v>0</v>
      </c>
      <c r="T8115">
        <v>0</v>
      </c>
      <c r="U8115">
        <v>0</v>
      </c>
      <c r="V8115">
        <v>0</v>
      </c>
      <c r="W8115">
        <v>0</v>
      </c>
      <c r="X8115">
        <v>0</v>
      </c>
      <c r="Y8115">
        <v>0</v>
      </c>
      <c r="Z8115">
        <v>0</v>
      </c>
      <c r="AA8115">
        <v>3.5000000000000003E-2</v>
      </c>
      <c r="AB8115">
        <v>22.7</v>
      </c>
      <c r="AC8115">
        <v>43</v>
      </c>
      <c r="AD8115">
        <v>9.4</v>
      </c>
      <c r="AE8115">
        <v>22</v>
      </c>
      <c r="AF8115">
        <v>8.14</v>
      </c>
      <c r="AG8115">
        <v>7.2800000000000004E-2</v>
      </c>
      <c r="AH8115" t="s">
        <v>337</v>
      </c>
      <c r="AI8115" t="s">
        <v>337</v>
      </c>
      <c r="AJ8115">
        <v>0</v>
      </c>
      <c r="AK8115">
        <v>117</v>
      </c>
      <c r="AL8115">
        <v>1</v>
      </c>
      <c r="AM8115">
        <v>100</v>
      </c>
      <c r="AN8115">
        <v>5</v>
      </c>
    </row>
    <row r="8116" spans="1:40" x14ac:dyDescent="0.25">
      <c r="A8116" s="34">
        <v>40771</v>
      </c>
      <c r="B8116" s="220">
        <v>4.8611111111111112E-2</v>
      </c>
      <c r="C8116">
        <v>28.3</v>
      </c>
      <c r="D8116">
        <v>28.4</v>
      </c>
      <c r="E8116">
        <v>28.3</v>
      </c>
      <c r="F8116">
        <v>41</v>
      </c>
      <c r="G8116">
        <v>13.8</v>
      </c>
      <c r="H8116">
        <v>5</v>
      </c>
      <c r="I8116" t="s">
        <v>336</v>
      </c>
      <c r="J8116">
        <v>0.42</v>
      </c>
      <c r="K8116">
        <v>7</v>
      </c>
      <c r="L8116" t="s">
        <v>336</v>
      </c>
      <c r="M8116">
        <v>28.3</v>
      </c>
      <c r="N8116">
        <v>28.2</v>
      </c>
      <c r="O8116">
        <v>28.2</v>
      </c>
      <c r="P8116" t="s">
        <v>337</v>
      </c>
      <c r="Q8116">
        <v>750.9</v>
      </c>
      <c r="R8116">
        <v>0</v>
      </c>
      <c r="S8116">
        <v>0</v>
      </c>
      <c r="T8116">
        <v>0</v>
      </c>
      <c r="U8116">
        <v>0</v>
      </c>
      <c r="V8116">
        <v>0</v>
      </c>
      <c r="W8116">
        <v>0</v>
      </c>
      <c r="X8116">
        <v>0</v>
      </c>
      <c r="Y8116">
        <v>0</v>
      </c>
      <c r="Z8116">
        <v>0</v>
      </c>
      <c r="AA8116">
        <v>3.5000000000000003E-2</v>
      </c>
      <c r="AB8116">
        <v>22.7</v>
      </c>
      <c r="AC8116">
        <v>43</v>
      </c>
      <c r="AD8116">
        <v>9.4</v>
      </c>
      <c r="AE8116">
        <v>22</v>
      </c>
      <c r="AF8116">
        <v>8.14</v>
      </c>
      <c r="AG8116">
        <v>7.2800000000000004E-2</v>
      </c>
      <c r="AH8116" t="s">
        <v>337</v>
      </c>
      <c r="AI8116" t="s">
        <v>337</v>
      </c>
      <c r="AJ8116">
        <v>0</v>
      </c>
      <c r="AK8116">
        <v>117</v>
      </c>
      <c r="AL8116">
        <v>1</v>
      </c>
      <c r="AM8116">
        <v>100</v>
      </c>
      <c r="AN8116">
        <v>5</v>
      </c>
    </row>
    <row r="8117" spans="1:40" x14ac:dyDescent="0.25">
      <c r="A8117" s="34">
        <v>40771</v>
      </c>
      <c r="B8117" s="220">
        <v>5.2083333333333336E-2</v>
      </c>
      <c r="C8117">
        <v>28.1</v>
      </c>
      <c r="D8117">
        <v>28.3</v>
      </c>
      <c r="E8117">
        <v>28.1</v>
      </c>
      <c r="F8117">
        <v>42</v>
      </c>
      <c r="G8117">
        <v>13.9</v>
      </c>
      <c r="H8117">
        <v>4</v>
      </c>
      <c r="I8117" t="s">
        <v>336</v>
      </c>
      <c r="J8117">
        <v>0.33</v>
      </c>
      <c r="K8117">
        <v>6</v>
      </c>
      <c r="L8117" t="s">
        <v>336</v>
      </c>
      <c r="M8117">
        <v>28.1</v>
      </c>
      <c r="N8117">
        <v>27.9</v>
      </c>
      <c r="O8117">
        <v>27.9</v>
      </c>
      <c r="P8117" t="s">
        <v>337</v>
      </c>
      <c r="Q8117">
        <v>751</v>
      </c>
      <c r="R8117">
        <v>0</v>
      </c>
      <c r="S8117">
        <v>0</v>
      </c>
      <c r="T8117">
        <v>0</v>
      </c>
      <c r="U8117">
        <v>0</v>
      </c>
      <c r="V8117">
        <v>0</v>
      </c>
      <c r="W8117">
        <v>0</v>
      </c>
      <c r="X8117">
        <v>0</v>
      </c>
      <c r="Y8117">
        <v>0</v>
      </c>
      <c r="Z8117">
        <v>0</v>
      </c>
      <c r="AA8117">
        <v>3.4000000000000002E-2</v>
      </c>
      <c r="AB8117">
        <v>22.6</v>
      </c>
      <c r="AC8117">
        <v>43</v>
      </c>
      <c r="AD8117">
        <v>9.3000000000000007</v>
      </c>
      <c r="AE8117">
        <v>21.8</v>
      </c>
      <c r="AF8117">
        <v>8.15</v>
      </c>
      <c r="AG8117">
        <v>7.2800000000000004E-2</v>
      </c>
      <c r="AH8117" t="s">
        <v>337</v>
      </c>
      <c r="AI8117" t="s">
        <v>337</v>
      </c>
      <c r="AJ8117">
        <v>0</v>
      </c>
      <c r="AK8117">
        <v>117</v>
      </c>
      <c r="AL8117">
        <v>1</v>
      </c>
      <c r="AM8117">
        <v>100</v>
      </c>
      <c r="AN8117">
        <v>5</v>
      </c>
    </row>
    <row r="8118" spans="1:40" x14ac:dyDescent="0.25">
      <c r="A8118" s="34">
        <v>40771</v>
      </c>
      <c r="B8118" s="220">
        <v>5.5555555555555552E-2</v>
      </c>
      <c r="C8118">
        <v>27.9</v>
      </c>
      <c r="D8118">
        <v>28.1</v>
      </c>
      <c r="E8118">
        <v>27.9</v>
      </c>
      <c r="F8118">
        <v>42</v>
      </c>
      <c r="G8118">
        <v>13.8</v>
      </c>
      <c r="H8118">
        <v>3</v>
      </c>
      <c r="I8118" t="s">
        <v>336</v>
      </c>
      <c r="J8118">
        <v>0.25</v>
      </c>
      <c r="K8118">
        <v>5</v>
      </c>
      <c r="L8118" t="s">
        <v>336</v>
      </c>
      <c r="M8118">
        <v>27.9</v>
      </c>
      <c r="N8118">
        <v>27.8</v>
      </c>
      <c r="O8118">
        <v>27.8</v>
      </c>
      <c r="P8118" t="s">
        <v>337</v>
      </c>
      <c r="Q8118">
        <v>751</v>
      </c>
      <c r="R8118">
        <v>0</v>
      </c>
      <c r="S8118">
        <v>0</v>
      </c>
      <c r="T8118">
        <v>0</v>
      </c>
      <c r="U8118">
        <v>0</v>
      </c>
      <c r="V8118">
        <v>0</v>
      </c>
      <c r="W8118">
        <v>0</v>
      </c>
      <c r="X8118">
        <v>0</v>
      </c>
      <c r="Y8118">
        <v>0</v>
      </c>
      <c r="Z8118">
        <v>0</v>
      </c>
      <c r="AA8118">
        <v>3.3000000000000002E-2</v>
      </c>
      <c r="AB8118">
        <v>22.6</v>
      </c>
      <c r="AC8118">
        <v>43</v>
      </c>
      <c r="AD8118">
        <v>9.3000000000000007</v>
      </c>
      <c r="AE8118">
        <v>21.8</v>
      </c>
      <c r="AF8118">
        <v>8.15</v>
      </c>
      <c r="AG8118">
        <v>7.2800000000000004E-2</v>
      </c>
      <c r="AH8118" t="s">
        <v>337</v>
      </c>
      <c r="AI8118" t="s">
        <v>337</v>
      </c>
      <c r="AJ8118">
        <v>0</v>
      </c>
      <c r="AK8118">
        <v>116</v>
      </c>
      <c r="AL8118">
        <v>1</v>
      </c>
      <c r="AM8118">
        <v>100</v>
      </c>
      <c r="AN8118">
        <v>5</v>
      </c>
    </row>
    <row r="8119" spans="1:40" x14ac:dyDescent="0.25">
      <c r="A8119" s="34">
        <v>40771</v>
      </c>
      <c r="B8119" s="220">
        <v>5.9027777777777783E-2</v>
      </c>
      <c r="C8119">
        <v>27.7</v>
      </c>
      <c r="D8119">
        <v>27.9</v>
      </c>
      <c r="E8119">
        <v>27.7</v>
      </c>
      <c r="F8119">
        <v>43</v>
      </c>
      <c r="G8119">
        <v>14</v>
      </c>
      <c r="H8119">
        <v>3</v>
      </c>
      <c r="I8119" t="s">
        <v>336</v>
      </c>
      <c r="J8119">
        <v>0.25</v>
      </c>
      <c r="K8119">
        <v>4</v>
      </c>
      <c r="L8119" t="s">
        <v>336</v>
      </c>
      <c r="M8119">
        <v>27.7</v>
      </c>
      <c r="N8119">
        <v>27.5</v>
      </c>
      <c r="O8119">
        <v>27.5</v>
      </c>
      <c r="P8119" t="s">
        <v>337</v>
      </c>
      <c r="Q8119">
        <v>751</v>
      </c>
      <c r="R8119">
        <v>0</v>
      </c>
      <c r="S8119">
        <v>0</v>
      </c>
      <c r="T8119">
        <v>0</v>
      </c>
      <c r="U8119">
        <v>0</v>
      </c>
      <c r="V8119">
        <v>0</v>
      </c>
      <c r="W8119">
        <v>0</v>
      </c>
      <c r="X8119">
        <v>0</v>
      </c>
      <c r="Y8119">
        <v>0</v>
      </c>
      <c r="Z8119">
        <v>0</v>
      </c>
      <c r="AA8119">
        <v>3.3000000000000002E-2</v>
      </c>
      <c r="AB8119">
        <v>22.6</v>
      </c>
      <c r="AC8119">
        <v>43</v>
      </c>
      <c r="AD8119">
        <v>9.3000000000000007</v>
      </c>
      <c r="AE8119">
        <v>21.8</v>
      </c>
      <c r="AF8119">
        <v>8.15</v>
      </c>
      <c r="AG8119">
        <v>7.2800000000000004E-2</v>
      </c>
      <c r="AH8119" t="s">
        <v>337</v>
      </c>
      <c r="AI8119" t="s">
        <v>337</v>
      </c>
      <c r="AJ8119">
        <v>0</v>
      </c>
      <c r="AK8119">
        <v>117</v>
      </c>
      <c r="AL8119">
        <v>1</v>
      </c>
      <c r="AM8119">
        <v>100</v>
      </c>
      <c r="AN8119">
        <v>5</v>
      </c>
    </row>
    <row r="8120" spans="1:40" x14ac:dyDescent="0.25">
      <c r="A8120" s="34">
        <v>40771</v>
      </c>
      <c r="B8120" s="220">
        <v>6.25E-2</v>
      </c>
      <c r="C8120">
        <v>27.5</v>
      </c>
      <c r="D8120">
        <v>27.7</v>
      </c>
      <c r="E8120">
        <v>27.5</v>
      </c>
      <c r="F8120">
        <v>43</v>
      </c>
      <c r="G8120">
        <v>13.8</v>
      </c>
      <c r="H8120">
        <v>1</v>
      </c>
      <c r="I8120" t="s">
        <v>336</v>
      </c>
      <c r="J8120">
        <v>0.08</v>
      </c>
      <c r="K8120">
        <v>4</v>
      </c>
      <c r="L8120" t="s">
        <v>336</v>
      </c>
      <c r="M8120">
        <v>27.5</v>
      </c>
      <c r="N8120">
        <v>27.2</v>
      </c>
      <c r="O8120">
        <v>27.2</v>
      </c>
      <c r="P8120" t="s">
        <v>337</v>
      </c>
      <c r="Q8120">
        <v>751</v>
      </c>
      <c r="R8120">
        <v>0</v>
      </c>
      <c r="S8120">
        <v>0</v>
      </c>
      <c r="T8120">
        <v>0</v>
      </c>
      <c r="U8120">
        <v>0</v>
      </c>
      <c r="V8120">
        <v>0</v>
      </c>
      <c r="W8120">
        <v>0</v>
      </c>
      <c r="X8120">
        <v>0</v>
      </c>
      <c r="Y8120">
        <v>0</v>
      </c>
      <c r="Z8120">
        <v>0</v>
      </c>
      <c r="AA8120">
        <v>3.2000000000000001E-2</v>
      </c>
      <c r="AB8120">
        <v>22.4</v>
      </c>
      <c r="AC8120">
        <v>42</v>
      </c>
      <c r="AD8120">
        <v>8.9</v>
      </c>
      <c r="AE8120">
        <v>21.6</v>
      </c>
      <c r="AF8120">
        <v>8</v>
      </c>
      <c r="AG8120">
        <v>7.2900000000000006E-2</v>
      </c>
      <c r="AH8120" t="s">
        <v>337</v>
      </c>
      <c r="AI8120" t="s">
        <v>337</v>
      </c>
      <c r="AJ8120">
        <v>0</v>
      </c>
      <c r="AK8120">
        <v>118</v>
      </c>
      <c r="AL8120">
        <v>1</v>
      </c>
      <c r="AM8120">
        <v>100</v>
      </c>
      <c r="AN8120">
        <v>5</v>
      </c>
    </row>
    <row r="8121" spans="1:40" x14ac:dyDescent="0.25">
      <c r="A8121" s="34">
        <v>40771</v>
      </c>
      <c r="B8121" s="220">
        <v>6.5972222222222224E-2</v>
      </c>
      <c r="C8121">
        <v>27.3</v>
      </c>
      <c r="D8121">
        <v>27.5</v>
      </c>
      <c r="E8121">
        <v>27.3</v>
      </c>
      <c r="F8121">
        <v>44</v>
      </c>
      <c r="G8121">
        <v>14</v>
      </c>
      <c r="H8121">
        <v>0</v>
      </c>
      <c r="I8121" t="s">
        <v>336</v>
      </c>
      <c r="J8121">
        <v>0</v>
      </c>
      <c r="K8121">
        <v>1</v>
      </c>
      <c r="L8121" t="s">
        <v>336</v>
      </c>
      <c r="M8121">
        <v>27.3</v>
      </c>
      <c r="N8121">
        <v>27</v>
      </c>
      <c r="O8121">
        <v>27</v>
      </c>
      <c r="P8121" t="s">
        <v>337</v>
      </c>
      <c r="Q8121">
        <v>751</v>
      </c>
      <c r="R8121">
        <v>0</v>
      </c>
      <c r="S8121">
        <v>0</v>
      </c>
      <c r="T8121">
        <v>0</v>
      </c>
      <c r="U8121">
        <v>0</v>
      </c>
      <c r="V8121">
        <v>0</v>
      </c>
      <c r="W8121">
        <v>0</v>
      </c>
      <c r="X8121">
        <v>0</v>
      </c>
      <c r="Y8121">
        <v>0</v>
      </c>
      <c r="Z8121">
        <v>0</v>
      </c>
      <c r="AA8121">
        <v>3.1E-2</v>
      </c>
      <c r="AB8121">
        <v>22.4</v>
      </c>
      <c r="AC8121">
        <v>42</v>
      </c>
      <c r="AD8121">
        <v>8.9</v>
      </c>
      <c r="AE8121">
        <v>21.6</v>
      </c>
      <c r="AF8121">
        <v>8</v>
      </c>
      <c r="AG8121">
        <v>7.2900000000000006E-2</v>
      </c>
      <c r="AH8121" t="s">
        <v>337</v>
      </c>
      <c r="AI8121" t="s">
        <v>337</v>
      </c>
      <c r="AJ8121">
        <v>0</v>
      </c>
      <c r="AK8121">
        <v>117</v>
      </c>
      <c r="AL8121">
        <v>1</v>
      </c>
      <c r="AM8121">
        <v>100</v>
      </c>
      <c r="AN8121">
        <v>5</v>
      </c>
    </row>
    <row r="8122" spans="1:40" x14ac:dyDescent="0.25">
      <c r="A8122" s="34">
        <v>40771</v>
      </c>
      <c r="B8122" s="220">
        <v>6.9444444444444434E-2</v>
      </c>
      <c r="C8122">
        <v>27.1</v>
      </c>
      <c r="D8122">
        <v>27.3</v>
      </c>
      <c r="E8122">
        <v>27.1</v>
      </c>
      <c r="F8122">
        <v>45</v>
      </c>
      <c r="G8122">
        <v>14.1</v>
      </c>
      <c r="H8122">
        <v>0</v>
      </c>
      <c r="I8122" t="s">
        <v>337</v>
      </c>
      <c r="J8122">
        <v>0</v>
      </c>
      <c r="K8122">
        <v>0</v>
      </c>
      <c r="L8122" t="s">
        <v>337</v>
      </c>
      <c r="M8122">
        <v>27.1</v>
      </c>
      <c r="N8122">
        <v>26.8</v>
      </c>
      <c r="O8122">
        <v>26.8</v>
      </c>
      <c r="P8122" t="s">
        <v>337</v>
      </c>
      <c r="Q8122">
        <v>751</v>
      </c>
      <c r="R8122">
        <v>0</v>
      </c>
      <c r="S8122">
        <v>0</v>
      </c>
      <c r="T8122">
        <v>0</v>
      </c>
      <c r="U8122">
        <v>0</v>
      </c>
      <c r="V8122">
        <v>0</v>
      </c>
      <c r="W8122">
        <v>0</v>
      </c>
      <c r="X8122">
        <v>0</v>
      </c>
      <c r="Y8122">
        <v>0</v>
      </c>
      <c r="Z8122">
        <v>0</v>
      </c>
      <c r="AA8122">
        <v>0.03</v>
      </c>
      <c r="AB8122">
        <v>22.4</v>
      </c>
      <c r="AC8122">
        <v>42</v>
      </c>
      <c r="AD8122">
        <v>8.8000000000000007</v>
      </c>
      <c r="AE8122">
        <v>21.6</v>
      </c>
      <c r="AF8122">
        <v>8</v>
      </c>
      <c r="AG8122">
        <v>7.2900000000000006E-2</v>
      </c>
      <c r="AH8122" t="s">
        <v>337</v>
      </c>
      <c r="AI8122" t="s">
        <v>337</v>
      </c>
      <c r="AJ8122">
        <v>0</v>
      </c>
      <c r="AK8122">
        <v>117</v>
      </c>
      <c r="AL8122">
        <v>1</v>
      </c>
      <c r="AM8122">
        <v>100</v>
      </c>
      <c r="AN8122">
        <v>5</v>
      </c>
    </row>
    <row r="8123" spans="1:40" x14ac:dyDescent="0.25">
      <c r="A8123" s="34">
        <v>40771</v>
      </c>
      <c r="B8123" s="220">
        <v>7.2916666666666671E-2</v>
      </c>
      <c r="C8123">
        <v>26.8</v>
      </c>
      <c r="D8123">
        <v>27.1</v>
      </c>
      <c r="E8123">
        <v>26.8</v>
      </c>
      <c r="F8123">
        <v>45</v>
      </c>
      <c r="G8123">
        <v>13.9</v>
      </c>
      <c r="H8123">
        <v>0</v>
      </c>
      <c r="I8123" t="s">
        <v>336</v>
      </c>
      <c r="J8123">
        <v>0</v>
      </c>
      <c r="K8123">
        <v>1</v>
      </c>
      <c r="L8123" t="s">
        <v>336</v>
      </c>
      <c r="M8123">
        <v>26.8</v>
      </c>
      <c r="N8123">
        <v>26.6</v>
      </c>
      <c r="O8123">
        <v>26.6</v>
      </c>
      <c r="P8123" t="s">
        <v>337</v>
      </c>
      <c r="Q8123">
        <v>750.9</v>
      </c>
      <c r="R8123">
        <v>0</v>
      </c>
      <c r="S8123">
        <v>0</v>
      </c>
      <c r="T8123">
        <v>0</v>
      </c>
      <c r="U8123">
        <v>0</v>
      </c>
      <c r="V8123">
        <v>0</v>
      </c>
      <c r="W8123">
        <v>0</v>
      </c>
      <c r="X8123">
        <v>0</v>
      </c>
      <c r="Y8123">
        <v>0</v>
      </c>
      <c r="Z8123">
        <v>0</v>
      </c>
      <c r="AA8123">
        <v>0.03</v>
      </c>
      <c r="AB8123">
        <v>22.4</v>
      </c>
      <c r="AC8123">
        <v>42</v>
      </c>
      <c r="AD8123">
        <v>8.8000000000000007</v>
      </c>
      <c r="AE8123">
        <v>21.6</v>
      </c>
      <c r="AF8123">
        <v>8</v>
      </c>
      <c r="AG8123">
        <v>7.2900000000000006E-2</v>
      </c>
      <c r="AH8123" t="s">
        <v>337</v>
      </c>
      <c r="AI8123" t="s">
        <v>337</v>
      </c>
      <c r="AJ8123">
        <v>0</v>
      </c>
      <c r="AK8123">
        <v>116</v>
      </c>
      <c r="AL8123">
        <v>1</v>
      </c>
      <c r="AM8123">
        <v>100</v>
      </c>
      <c r="AN8123">
        <v>5</v>
      </c>
    </row>
    <row r="8124" spans="1:40" x14ac:dyDescent="0.25">
      <c r="A8124" s="34">
        <v>40771</v>
      </c>
      <c r="B8124" s="220">
        <v>7.6388888888888895E-2</v>
      </c>
      <c r="C8124">
        <v>26.7</v>
      </c>
      <c r="D8124">
        <v>26.8</v>
      </c>
      <c r="E8124">
        <v>26.7</v>
      </c>
      <c r="F8124">
        <v>46</v>
      </c>
      <c r="G8124">
        <v>14.1</v>
      </c>
      <c r="H8124">
        <v>1</v>
      </c>
      <c r="I8124" t="s">
        <v>336</v>
      </c>
      <c r="J8124">
        <v>0.08</v>
      </c>
      <c r="K8124">
        <v>2</v>
      </c>
      <c r="L8124" t="s">
        <v>336</v>
      </c>
      <c r="M8124">
        <v>26.7</v>
      </c>
      <c r="N8124">
        <v>26.5</v>
      </c>
      <c r="O8124">
        <v>26.5</v>
      </c>
      <c r="P8124" t="s">
        <v>337</v>
      </c>
      <c r="Q8124">
        <v>750.9</v>
      </c>
      <c r="R8124">
        <v>0</v>
      </c>
      <c r="S8124">
        <v>0</v>
      </c>
      <c r="T8124">
        <v>0</v>
      </c>
      <c r="U8124">
        <v>0</v>
      </c>
      <c r="V8124">
        <v>0</v>
      </c>
      <c r="W8124">
        <v>0</v>
      </c>
      <c r="X8124">
        <v>0</v>
      </c>
      <c r="Y8124">
        <v>0</v>
      </c>
      <c r="Z8124">
        <v>0</v>
      </c>
      <c r="AA8124">
        <v>2.9000000000000001E-2</v>
      </c>
      <c r="AB8124">
        <v>22.3</v>
      </c>
      <c r="AC8124">
        <v>42</v>
      </c>
      <c r="AD8124">
        <v>8.6999999999999993</v>
      </c>
      <c r="AE8124">
        <v>21.4</v>
      </c>
      <c r="AF8124">
        <v>8.01</v>
      </c>
      <c r="AG8124">
        <v>7.2900000000000006E-2</v>
      </c>
      <c r="AH8124" t="s">
        <v>337</v>
      </c>
      <c r="AI8124" t="s">
        <v>337</v>
      </c>
      <c r="AJ8124">
        <v>0</v>
      </c>
      <c r="AK8124">
        <v>117</v>
      </c>
      <c r="AL8124">
        <v>1</v>
      </c>
      <c r="AM8124">
        <v>100</v>
      </c>
      <c r="AN8124">
        <v>5</v>
      </c>
    </row>
    <row r="8125" spans="1:40" x14ac:dyDescent="0.25">
      <c r="A8125" s="34">
        <v>40771</v>
      </c>
      <c r="B8125" s="220">
        <v>7.9861111111111105E-2</v>
      </c>
      <c r="C8125">
        <v>26.6</v>
      </c>
      <c r="D8125">
        <v>26.7</v>
      </c>
      <c r="E8125">
        <v>26.6</v>
      </c>
      <c r="F8125">
        <v>46</v>
      </c>
      <c r="G8125">
        <v>14</v>
      </c>
      <c r="H8125">
        <v>2</v>
      </c>
      <c r="I8125" t="s">
        <v>336</v>
      </c>
      <c r="J8125">
        <v>0.17</v>
      </c>
      <c r="K8125">
        <v>3</v>
      </c>
      <c r="L8125" t="s">
        <v>336</v>
      </c>
      <c r="M8125">
        <v>26.6</v>
      </c>
      <c r="N8125">
        <v>26.4</v>
      </c>
      <c r="O8125">
        <v>26.4</v>
      </c>
      <c r="P8125" t="s">
        <v>337</v>
      </c>
      <c r="Q8125">
        <v>750.9</v>
      </c>
      <c r="R8125">
        <v>0</v>
      </c>
      <c r="S8125">
        <v>0</v>
      </c>
      <c r="T8125">
        <v>0</v>
      </c>
      <c r="U8125">
        <v>0</v>
      </c>
      <c r="V8125">
        <v>0</v>
      </c>
      <c r="W8125">
        <v>0</v>
      </c>
      <c r="X8125">
        <v>0</v>
      </c>
      <c r="Y8125">
        <v>0</v>
      </c>
      <c r="Z8125">
        <v>0</v>
      </c>
      <c r="AA8125">
        <v>2.9000000000000001E-2</v>
      </c>
      <c r="AB8125">
        <v>22.3</v>
      </c>
      <c r="AC8125">
        <v>42</v>
      </c>
      <c r="AD8125">
        <v>8.6999999999999993</v>
      </c>
      <c r="AE8125">
        <v>21.4</v>
      </c>
      <c r="AF8125">
        <v>8.01</v>
      </c>
      <c r="AG8125">
        <v>7.2900000000000006E-2</v>
      </c>
      <c r="AH8125" t="s">
        <v>337</v>
      </c>
      <c r="AI8125" t="s">
        <v>337</v>
      </c>
      <c r="AJ8125">
        <v>0</v>
      </c>
      <c r="AK8125">
        <v>117</v>
      </c>
      <c r="AL8125">
        <v>1</v>
      </c>
      <c r="AM8125">
        <v>100</v>
      </c>
      <c r="AN8125">
        <v>5</v>
      </c>
    </row>
    <row r="8126" spans="1:40" x14ac:dyDescent="0.25">
      <c r="A8126" s="34">
        <v>40771</v>
      </c>
      <c r="B8126" s="220">
        <v>8.3333333333333329E-2</v>
      </c>
      <c r="C8126">
        <v>26.4</v>
      </c>
      <c r="D8126">
        <v>26.6</v>
      </c>
      <c r="E8126">
        <v>26.4</v>
      </c>
      <c r="F8126">
        <v>47</v>
      </c>
      <c r="G8126">
        <v>14.2</v>
      </c>
      <c r="H8126">
        <v>3</v>
      </c>
      <c r="I8126" t="s">
        <v>336</v>
      </c>
      <c r="J8126">
        <v>0.25</v>
      </c>
      <c r="K8126">
        <v>4</v>
      </c>
      <c r="L8126" t="s">
        <v>336</v>
      </c>
      <c r="M8126">
        <v>26.4</v>
      </c>
      <c r="N8126">
        <v>26.3</v>
      </c>
      <c r="O8126">
        <v>26.3</v>
      </c>
      <c r="P8126" t="s">
        <v>337</v>
      </c>
      <c r="Q8126">
        <v>750.9</v>
      </c>
      <c r="R8126">
        <v>0</v>
      </c>
      <c r="S8126">
        <v>0</v>
      </c>
      <c r="T8126">
        <v>0</v>
      </c>
      <c r="U8126">
        <v>0</v>
      </c>
      <c r="V8126">
        <v>0</v>
      </c>
      <c r="W8126">
        <v>0</v>
      </c>
      <c r="X8126">
        <v>0</v>
      </c>
      <c r="Y8126">
        <v>0</v>
      </c>
      <c r="Z8126">
        <v>0</v>
      </c>
      <c r="AA8126">
        <v>2.8000000000000001E-2</v>
      </c>
      <c r="AB8126">
        <v>22.2</v>
      </c>
      <c r="AC8126">
        <v>42</v>
      </c>
      <c r="AD8126">
        <v>8.6</v>
      </c>
      <c r="AE8126">
        <v>21.2</v>
      </c>
      <c r="AF8126">
        <v>8.01</v>
      </c>
      <c r="AG8126">
        <v>7.2900000000000006E-2</v>
      </c>
      <c r="AH8126" t="s">
        <v>337</v>
      </c>
      <c r="AI8126" t="s">
        <v>337</v>
      </c>
      <c r="AJ8126">
        <v>3.0000000000000001E-3</v>
      </c>
      <c r="AK8126">
        <v>116</v>
      </c>
      <c r="AL8126">
        <v>1</v>
      </c>
      <c r="AM8126">
        <v>100</v>
      </c>
      <c r="AN8126">
        <v>5</v>
      </c>
    </row>
    <row r="8127" spans="1:40" x14ac:dyDescent="0.25">
      <c r="A8127" s="34">
        <v>40771</v>
      </c>
      <c r="B8127" s="220">
        <v>8.6805555555555566E-2</v>
      </c>
      <c r="C8127">
        <v>26.3</v>
      </c>
      <c r="D8127">
        <v>26.4</v>
      </c>
      <c r="E8127">
        <v>26.3</v>
      </c>
      <c r="F8127">
        <v>48</v>
      </c>
      <c r="G8127">
        <v>14.4</v>
      </c>
      <c r="H8127">
        <v>4</v>
      </c>
      <c r="I8127" t="s">
        <v>336</v>
      </c>
      <c r="J8127">
        <v>0.33</v>
      </c>
      <c r="K8127">
        <v>5</v>
      </c>
      <c r="L8127" t="s">
        <v>336</v>
      </c>
      <c r="M8127">
        <v>26.3</v>
      </c>
      <c r="N8127">
        <v>26.3</v>
      </c>
      <c r="O8127">
        <v>26.3</v>
      </c>
      <c r="P8127" t="s">
        <v>337</v>
      </c>
      <c r="Q8127">
        <v>750.8</v>
      </c>
      <c r="R8127">
        <v>0</v>
      </c>
      <c r="S8127">
        <v>0</v>
      </c>
      <c r="T8127">
        <v>0</v>
      </c>
      <c r="U8127">
        <v>0</v>
      </c>
      <c r="V8127">
        <v>0</v>
      </c>
      <c r="W8127">
        <v>0</v>
      </c>
      <c r="X8127">
        <v>0</v>
      </c>
      <c r="Y8127">
        <v>0</v>
      </c>
      <c r="Z8127">
        <v>0</v>
      </c>
      <c r="AA8127">
        <v>2.8000000000000001E-2</v>
      </c>
      <c r="AB8127">
        <v>22.2</v>
      </c>
      <c r="AC8127">
        <v>42</v>
      </c>
      <c r="AD8127">
        <v>8.6</v>
      </c>
      <c r="AE8127">
        <v>21.2</v>
      </c>
      <c r="AF8127">
        <v>8.01</v>
      </c>
      <c r="AG8127">
        <v>7.2900000000000006E-2</v>
      </c>
      <c r="AH8127" t="s">
        <v>337</v>
      </c>
      <c r="AI8127" t="s">
        <v>337</v>
      </c>
      <c r="AJ8127">
        <v>0</v>
      </c>
      <c r="AK8127">
        <v>116</v>
      </c>
      <c r="AL8127">
        <v>1</v>
      </c>
      <c r="AM8127">
        <v>100</v>
      </c>
      <c r="AN8127">
        <v>5</v>
      </c>
    </row>
    <row r="8128" spans="1:40" x14ac:dyDescent="0.25">
      <c r="A8128" s="34">
        <v>40771</v>
      </c>
      <c r="B8128" s="220">
        <v>9.0277777777777776E-2</v>
      </c>
      <c r="C8128">
        <v>26.2</v>
      </c>
      <c r="D8128">
        <v>26.3</v>
      </c>
      <c r="E8128">
        <v>26.2</v>
      </c>
      <c r="F8128">
        <v>48</v>
      </c>
      <c r="G8128">
        <v>14.3</v>
      </c>
      <c r="H8128">
        <v>4</v>
      </c>
      <c r="I8128" t="s">
        <v>336</v>
      </c>
      <c r="J8128">
        <v>0.33</v>
      </c>
      <c r="K8128">
        <v>5</v>
      </c>
      <c r="L8128" t="s">
        <v>336</v>
      </c>
      <c r="M8128">
        <v>26.2</v>
      </c>
      <c r="N8128">
        <v>26.2</v>
      </c>
      <c r="O8128">
        <v>26.2</v>
      </c>
      <c r="P8128" t="s">
        <v>337</v>
      </c>
      <c r="Q8128">
        <v>750.8</v>
      </c>
      <c r="R8128">
        <v>0</v>
      </c>
      <c r="S8128">
        <v>0</v>
      </c>
      <c r="T8128">
        <v>0</v>
      </c>
      <c r="U8128">
        <v>0</v>
      </c>
      <c r="V8128">
        <v>0</v>
      </c>
      <c r="W8128">
        <v>0</v>
      </c>
      <c r="X8128">
        <v>0</v>
      </c>
      <c r="Y8128">
        <v>0</v>
      </c>
      <c r="Z8128">
        <v>0</v>
      </c>
      <c r="AA8128">
        <v>2.7E-2</v>
      </c>
      <c r="AB8128">
        <v>22.1</v>
      </c>
      <c r="AC8128">
        <v>42</v>
      </c>
      <c r="AD8128">
        <v>8.6</v>
      </c>
      <c r="AE8128">
        <v>21.1</v>
      </c>
      <c r="AF8128">
        <v>8.01</v>
      </c>
      <c r="AG8128">
        <v>7.2900000000000006E-2</v>
      </c>
      <c r="AH8128" t="s">
        <v>337</v>
      </c>
      <c r="AI8128" t="s">
        <v>337</v>
      </c>
      <c r="AJ8128">
        <v>0</v>
      </c>
      <c r="AK8128">
        <v>117</v>
      </c>
      <c r="AL8128">
        <v>1</v>
      </c>
      <c r="AM8128">
        <v>100</v>
      </c>
      <c r="AN8128">
        <v>5</v>
      </c>
    </row>
    <row r="8129" spans="1:40" x14ac:dyDescent="0.25">
      <c r="A8129" s="34">
        <v>40771</v>
      </c>
      <c r="B8129" s="220">
        <v>9.375E-2</v>
      </c>
      <c r="C8129">
        <v>26.1</v>
      </c>
      <c r="D8129">
        <v>26.2</v>
      </c>
      <c r="E8129">
        <v>26.1</v>
      </c>
      <c r="F8129">
        <v>49</v>
      </c>
      <c r="G8129">
        <v>14.5</v>
      </c>
      <c r="H8129">
        <v>3</v>
      </c>
      <c r="I8129" t="s">
        <v>336</v>
      </c>
      <c r="J8129">
        <v>0.25</v>
      </c>
      <c r="K8129">
        <v>5</v>
      </c>
      <c r="L8129" t="s">
        <v>336</v>
      </c>
      <c r="M8129">
        <v>26.1</v>
      </c>
      <c r="N8129">
        <v>26.1</v>
      </c>
      <c r="O8129">
        <v>26.1</v>
      </c>
      <c r="P8129" t="s">
        <v>337</v>
      </c>
      <c r="Q8129">
        <v>750.8</v>
      </c>
      <c r="R8129">
        <v>0</v>
      </c>
      <c r="S8129">
        <v>0</v>
      </c>
      <c r="T8129">
        <v>0</v>
      </c>
      <c r="U8129">
        <v>0</v>
      </c>
      <c r="V8129">
        <v>0</v>
      </c>
      <c r="W8129">
        <v>0</v>
      </c>
      <c r="X8129">
        <v>0</v>
      </c>
      <c r="Y8129">
        <v>0</v>
      </c>
      <c r="Z8129">
        <v>0</v>
      </c>
      <c r="AA8129">
        <v>2.7E-2</v>
      </c>
      <c r="AB8129">
        <v>22.1</v>
      </c>
      <c r="AC8129">
        <v>42</v>
      </c>
      <c r="AD8129">
        <v>8.6</v>
      </c>
      <c r="AE8129">
        <v>21.1</v>
      </c>
      <c r="AF8129">
        <v>8.01</v>
      </c>
      <c r="AG8129">
        <v>7.2900000000000006E-2</v>
      </c>
      <c r="AH8129" t="s">
        <v>337</v>
      </c>
      <c r="AI8129" t="s">
        <v>337</v>
      </c>
      <c r="AJ8129">
        <v>0</v>
      </c>
      <c r="AK8129">
        <v>117</v>
      </c>
      <c r="AL8129">
        <v>1</v>
      </c>
      <c r="AM8129">
        <v>100</v>
      </c>
      <c r="AN8129">
        <v>5</v>
      </c>
    </row>
    <row r="8130" spans="1:40" x14ac:dyDescent="0.25">
      <c r="A8130" s="34">
        <v>40771</v>
      </c>
      <c r="B8130" s="220">
        <v>9.7222222222222224E-2</v>
      </c>
      <c r="C8130">
        <v>25.9</v>
      </c>
      <c r="D8130">
        <v>26.1</v>
      </c>
      <c r="E8130">
        <v>25.9</v>
      </c>
      <c r="F8130">
        <v>48</v>
      </c>
      <c r="G8130">
        <v>14</v>
      </c>
      <c r="H8130">
        <v>2</v>
      </c>
      <c r="I8130" t="s">
        <v>336</v>
      </c>
      <c r="J8130">
        <v>0.17</v>
      </c>
      <c r="K8130">
        <v>4</v>
      </c>
      <c r="L8130" t="s">
        <v>336</v>
      </c>
      <c r="M8130">
        <v>25.9</v>
      </c>
      <c r="N8130">
        <v>25.8</v>
      </c>
      <c r="O8130">
        <v>25.8</v>
      </c>
      <c r="P8130" t="s">
        <v>337</v>
      </c>
      <c r="Q8130">
        <v>750.8</v>
      </c>
      <c r="R8130">
        <v>0</v>
      </c>
      <c r="S8130">
        <v>0</v>
      </c>
      <c r="T8130">
        <v>0</v>
      </c>
      <c r="U8130">
        <v>0</v>
      </c>
      <c r="V8130">
        <v>0</v>
      </c>
      <c r="W8130">
        <v>0</v>
      </c>
      <c r="X8130">
        <v>0</v>
      </c>
      <c r="Y8130">
        <v>0</v>
      </c>
      <c r="Z8130">
        <v>0</v>
      </c>
      <c r="AA8130">
        <v>2.5999999999999999E-2</v>
      </c>
      <c r="AB8130">
        <v>22</v>
      </c>
      <c r="AC8130">
        <v>42</v>
      </c>
      <c r="AD8130">
        <v>8.5</v>
      </c>
      <c r="AE8130">
        <v>20.9</v>
      </c>
      <c r="AF8130">
        <v>8.02</v>
      </c>
      <c r="AG8130">
        <v>7.2999999999999995E-2</v>
      </c>
      <c r="AH8130" t="s">
        <v>337</v>
      </c>
      <c r="AI8130" t="s">
        <v>337</v>
      </c>
      <c r="AJ8130">
        <v>0</v>
      </c>
      <c r="AK8130">
        <v>117</v>
      </c>
      <c r="AL8130">
        <v>1</v>
      </c>
      <c r="AM8130">
        <v>100</v>
      </c>
      <c r="AN8130">
        <v>5</v>
      </c>
    </row>
    <row r="8131" spans="1:40" x14ac:dyDescent="0.25">
      <c r="A8131" s="34">
        <v>40771</v>
      </c>
      <c r="B8131" s="220">
        <v>0.10069444444444443</v>
      </c>
      <c r="C8131">
        <v>25.8</v>
      </c>
      <c r="D8131">
        <v>25.9</v>
      </c>
      <c r="E8131">
        <v>25.8</v>
      </c>
      <c r="F8131">
        <v>49</v>
      </c>
      <c r="G8131">
        <v>14.3</v>
      </c>
      <c r="H8131">
        <v>3</v>
      </c>
      <c r="I8131" t="s">
        <v>336</v>
      </c>
      <c r="J8131">
        <v>0.25</v>
      </c>
      <c r="K8131">
        <v>4</v>
      </c>
      <c r="L8131" t="s">
        <v>336</v>
      </c>
      <c r="M8131">
        <v>25.8</v>
      </c>
      <c r="N8131">
        <v>25.8</v>
      </c>
      <c r="O8131">
        <v>25.8</v>
      </c>
      <c r="P8131" t="s">
        <v>337</v>
      </c>
      <c r="Q8131">
        <v>750.8</v>
      </c>
      <c r="R8131">
        <v>0</v>
      </c>
      <c r="S8131">
        <v>0</v>
      </c>
      <c r="T8131">
        <v>0</v>
      </c>
      <c r="U8131">
        <v>0</v>
      </c>
      <c r="V8131">
        <v>0</v>
      </c>
      <c r="W8131">
        <v>0</v>
      </c>
      <c r="X8131">
        <v>0</v>
      </c>
      <c r="Y8131">
        <v>0</v>
      </c>
      <c r="Z8131">
        <v>0</v>
      </c>
      <c r="AA8131">
        <v>2.5999999999999999E-2</v>
      </c>
      <c r="AB8131">
        <v>22</v>
      </c>
      <c r="AC8131">
        <v>44</v>
      </c>
      <c r="AD8131">
        <v>9.1999999999999993</v>
      </c>
      <c r="AE8131">
        <v>21.1</v>
      </c>
      <c r="AF8131">
        <v>8.32</v>
      </c>
      <c r="AG8131">
        <v>7.2900000000000006E-2</v>
      </c>
      <c r="AH8131" t="s">
        <v>337</v>
      </c>
      <c r="AI8131" t="s">
        <v>337</v>
      </c>
      <c r="AJ8131">
        <v>0</v>
      </c>
      <c r="AK8131">
        <v>117</v>
      </c>
      <c r="AL8131">
        <v>1</v>
      </c>
      <c r="AM8131">
        <v>100</v>
      </c>
      <c r="AN8131">
        <v>5</v>
      </c>
    </row>
    <row r="8132" spans="1:40" x14ac:dyDescent="0.25">
      <c r="A8132" s="34">
        <v>40771</v>
      </c>
      <c r="B8132" s="220">
        <v>0.10416666666666667</v>
      </c>
      <c r="C8132">
        <v>25.8</v>
      </c>
      <c r="D8132">
        <v>25.8</v>
      </c>
      <c r="E8132">
        <v>25.8</v>
      </c>
      <c r="F8132">
        <v>49</v>
      </c>
      <c r="G8132">
        <v>14.3</v>
      </c>
      <c r="H8132">
        <v>3</v>
      </c>
      <c r="I8132" t="s">
        <v>336</v>
      </c>
      <c r="J8132">
        <v>0.25</v>
      </c>
      <c r="K8132">
        <v>4</v>
      </c>
      <c r="L8132" t="s">
        <v>336</v>
      </c>
      <c r="M8132">
        <v>25.8</v>
      </c>
      <c r="N8132">
        <v>25.8</v>
      </c>
      <c r="O8132">
        <v>25.8</v>
      </c>
      <c r="P8132" t="s">
        <v>337</v>
      </c>
      <c r="Q8132">
        <v>750.8</v>
      </c>
      <c r="R8132">
        <v>0</v>
      </c>
      <c r="S8132">
        <v>0</v>
      </c>
      <c r="T8132">
        <v>0</v>
      </c>
      <c r="U8132">
        <v>0</v>
      </c>
      <c r="V8132">
        <v>0</v>
      </c>
      <c r="W8132">
        <v>0</v>
      </c>
      <c r="X8132">
        <v>0</v>
      </c>
      <c r="Y8132">
        <v>0</v>
      </c>
      <c r="Z8132">
        <v>0</v>
      </c>
      <c r="AA8132">
        <v>2.5999999999999999E-2</v>
      </c>
      <c r="AB8132">
        <v>22.1</v>
      </c>
      <c r="AC8132">
        <v>48</v>
      </c>
      <c r="AD8132">
        <v>10.6</v>
      </c>
      <c r="AE8132">
        <v>21.4</v>
      </c>
      <c r="AF8132">
        <v>8.89</v>
      </c>
      <c r="AG8132">
        <v>7.2800000000000004E-2</v>
      </c>
      <c r="AH8132" t="s">
        <v>337</v>
      </c>
      <c r="AI8132" t="s">
        <v>337</v>
      </c>
      <c r="AJ8132">
        <v>0</v>
      </c>
      <c r="AK8132">
        <v>117</v>
      </c>
      <c r="AL8132">
        <v>1</v>
      </c>
      <c r="AM8132">
        <v>100</v>
      </c>
      <c r="AN8132">
        <v>5</v>
      </c>
    </row>
    <row r="8133" spans="1:40" x14ac:dyDescent="0.25">
      <c r="A8133" s="34">
        <v>40771</v>
      </c>
      <c r="B8133" s="220">
        <v>0.1076388888888889</v>
      </c>
      <c r="C8133">
        <v>25.7</v>
      </c>
      <c r="D8133">
        <v>25.8</v>
      </c>
      <c r="E8133">
        <v>25.7</v>
      </c>
      <c r="F8133">
        <v>49</v>
      </c>
      <c r="G8133">
        <v>14.2</v>
      </c>
      <c r="H8133">
        <v>3</v>
      </c>
      <c r="I8133" t="s">
        <v>336</v>
      </c>
      <c r="J8133">
        <v>0.25</v>
      </c>
      <c r="K8133">
        <v>5</v>
      </c>
      <c r="L8133" t="s">
        <v>336</v>
      </c>
      <c r="M8133">
        <v>25.7</v>
      </c>
      <c r="N8133">
        <v>25.7</v>
      </c>
      <c r="O8133">
        <v>25.7</v>
      </c>
      <c r="P8133" t="s">
        <v>337</v>
      </c>
      <c r="Q8133">
        <v>750.7</v>
      </c>
      <c r="R8133">
        <v>0</v>
      </c>
      <c r="S8133">
        <v>0</v>
      </c>
      <c r="T8133">
        <v>0</v>
      </c>
      <c r="U8133">
        <v>0</v>
      </c>
      <c r="V8133">
        <v>0</v>
      </c>
      <c r="W8133">
        <v>0</v>
      </c>
      <c r="X8133">
        <v>0</v>
      </c>
      <c r="Y8133">
        <v>0</v>
      </c>
      <c r="Z8133">
        <v>0</v>
      </c>
      <c r="AA8133">
        <v>2.5000000000000001E-2</v>
      </c>
      <c r="AB8133">
        <v>22.2</v>
      </c>
      <c r="AC8133">
        <v>50</v>
      </c>
      <c r="AD8133">
        <v>11.2</v>
      </c>
      <c r="AE8133">
        <v>21.6</v>
      </c>
      <c r="AF8133">
        <v>9.25</v>
      </c>
      <c r="AG8133">
        <v>7.2800000000000004E-2</v>
      </c>
      <c r="AH8133" t="s">
        <v>337</v>
      </c>
      <c r="AI8133" t="s">
        <v>337</v>
      </c>
      <c r="AJ8133">
        <v>0</v>
      </c>
      <c r="AK8133">
        <v>118</v>
      </c>
      <c r="AL8133">
        <v>1</v>
      </c>
      <c r="AM8133">
        <v>100</v>
      </c>
      <c r="AN8133">
        <v>5</v>
      </c>
    </row>
    <row r="8134" spans="1:40" x14ac:dyDescent="0.25">
      <c r="A8134" s="34">
        <v>40771</v>
      </c>
      <c r="B8134" s="220">
        <v>0.1111111111111111</v>
      </c>
      <c r="C8134">
        <v>25.7</v>
      </c>
      <c r="D8134">
        <v>25.7</v>
      </c>
      <c r="E8134">
        <v>25.7</v>
      </c>
      <c r="F8134">
        <v>49</v>
      </c>
      <c r="G8134">
        <v>14.2</v>
      </c>
      <c r="H8134">
        <v>4</v>
      </c>
      <c r="I8134" t="s">
        <v>336</v>
      </c>
      <c r="J8134">
        <v>0.33</v>
      </c>
      <c r="K8134">
        <v>6</v>
      </c>
      <c r="L8134" t="s">
        <v>336</v>
      </c>
      <c r="M8134">
        <v>25.7</v>
      </c>
      <c r="N8134">
        <v>25.7</v>
      </c>
      <c r="O8134">
        <v>25.7</v>
      </c>
      <c r="P8134" t="s">
        <v>337</v>
      </c>
      <c r="Q8134">
        <v>750.7</v>
      </c>
      <c r="R8134">
        <v>0</v>
      </c>
      <c r="S8134">
        <v>0</v>
      </c>
      <c r="T8134">
        <v>0</v>
      </c>
      <c r="U8134">
        <v>0</v>
      </c>
      <c r="V8134">
        <v>0</v>
      </c>
      <c r="W8134">
        <v>0</v>
      </c>
      <c r="X8134">
        <v>0</v>
      </c>
      <c r="Y8134">
        <v>0</v>
      </c>
      <c r="Z8134">
        <v>0</v>
      </c>
      <c r="AA8134">
        <v>2.5000000000000001E-2</v>
      </c>
      <c r="AB8134">
        <v>22.4</v>
      </c>
      <c r="AC8134">
        <v>50</v>
      </c>
      <c r="AD8134">
        <v>11.5</v>
      </c>
      <c r="AE8134">
        <v>21.9</v>
      </c>
      <c r="AF8134">
        <v>9.25</v>
      </c>
      <c r="AG8134">
        <v>7.2700000000000001E-2</v>
      </c>
      <c r="AH8134" t="s">
        <v>337</v>
      </c>
      <c r="AI8134" t="s">
        <v>337</v>
      </c>
      <c r="AJ8134">
        <v>0</v>
      </c>
      <c r="AK8134">
        <v>117</v>
      </c>
      <c r="AL8134">
        <v>1</v>
      </c>
      <c r="AM8134">
        <v>100</v>
      </c>
      <c r="AN8134">
        <v>5</v>
      </c>
    </row>
    <row r="8135" spans="1:40" x14ac:dyDescent="0.25">
      <c r="A8135" s="34">
        <v>40771</v>
      </c>
      <c r="B8135" s="220">
        <v>0.11458333333333333</v>
      </c>
      <c r="C8135">
        <v>25.6</v>
      </c>
      <c r="D8135">
        <v>25.7</v>
      </c>
      <c r="E8135">
        <v>25.6</v>
      </c>
      <c r="F8135">
        <v>49</v>
      </c>
      <c r="G8135">
        <v>14.1</v>
      </c>
      <c r="H8135">
        <v>5</v>
      </c>
      <c r="I8135" t="s">
        <v>338</v>
      </c>
      <c r="J8135">
        <v>0.42</v>
      </c>
      <c r="K8135">
        <v>6</v>
      </c>
      <c r="L8135" t="s">
        <v>336</v>
      </c>
      <c r="M8135">
        <v>25.6</v>
      </c>
      <c r="N8135">
        <v>25.6</v>
      </c>
      <c r="O8135">
        <v>25.6</v>
      </c>
      <c r="P8135" t="s">
        <v>337</v>
      </c>
      <c r="Q8135">
        <v>750.7</v>
      </c>
      <c r="R8135">
        <v>0</v>
      </c>
      <c r="S8135">
        <v>0</v>
      </c>
      <c r="T8135">
        <v>0</v>
      </c>
      <c r="U8135">
        <v>0</v>
      </c>
      <c r="V8135">
        <v>0</v>
      </c>
      <c r="W8135">
        <v>0</v>
      </c>
      <c r="X8135">
        <v>0</v>
      </c>
      <c r="Y8135">
        <v>0</v>
      </c>
      <c r="Z8135">
        <v>0</v>
      </c>
      <c r="AA8135">
        <v>2.5000000000000001E-2</v>
      </c>
      <c r="AB8135">
        <v>22.4</v>
      </c>
      <c r="AC8135">
        <v>47</v>
      </c>
      <c r="AD8135">
        <v>10.6</v>
      </c>
      <c r="AE8135">
        <v>21.9</v>
      </c>
      <c r="AF8135">
        <v>8.75</v>
      </c>
      <c r="AG8135">
        <v>7.2700000000000001E-2</v>
      </c>
      <c r="AH8135" t="s">
        <v>337</v>
      </c>
      <c r="AI8135" t="s">
        <v>337</v>
      </c>
      <c r="AJ8135">
        <v>0</v>
      </c>
      <c r="AK8135">
        <v>117</v>
      </c>
      <c r="AL8135">
        <v>1</v>
      </c>
      <c r="AM8135">
        <v>100</v>
      </c>
      <c r="AN8135">
        <v>5</v>
      </c>
    </row>
    <row r="8136" spans="1:40" x14ac:dyDescent="0.25">
      <c r="A8136" s="34">
        <v>40771</v>
      </c>
      <c r="B8136" s="220">
        <v>0.11805555555555557</v>
      </c>
      <c r="C8136">
        <v>25.7</v>
      </c>
      <c r="D8136">
        <v>25.7</v>
      </c>
      <c r="E8136">
        <v>25.6</v>
      </c>
      <c r="F8136">
        <v>49</v>
      </c>
      <c r="G8136">
        <v>14.2</v>
      </c>
      <c r="H8136">
        <v>6</v>
      </c>
      <c r="I8136" t="s">
        <v>338</v>
      </c>
      <c r="J8136">
        <v>0.5</v>
      </c>
      <c r="K8136">
        <v>7</v>
      </c>
      <c r="L8136" t="s">
        <v>338</v>
      </c>
      <c r="M8136">
        <v>25.7</v>
      </c>
      <c r="N8136">
        <v>25.7</v>
      </c>
      <c r="O8136">
        <v>25.7</v>
      </c>
      <c r="P8136" t="s">
        <v>337</v>
      </c>
      <c r="Q8136">
        <v>750.6</v>
      </c>
      <c r="R8136">
        <v>0</v>
      </c>
      <c r="S8136">
        <v>0</v>
      </c>
      <c r="T8136">
        <v>0</v>
      </c>
      <c r="U8136">
        <v>0</v>
      </c>
      <c r="V8136">
        <v>0</v>
      </c>
      <c r="W8136">
        <v>0</v>
      </c>
      <c r="X8136">
        <v>0</v>
      </c>
      <c r="Y8136">
        <v>0</v>
      </c>
      <c r="Z8136">
        <v>0</v>
      </c>
      <c r="AA8136">
        <v>2.5000000000000001E-2</v>
      </c>
      <c r="AB8136">
        <v>22.4</v>
      </c>
      <c r="AC8136">
        <v>46</v>
      </c>
      <c r="AD8136">
        <v>10.199999999999999</v>
      </c>
      <c r="AE8136">
        <v>21.8</v>
      </c>
      <c r="AF8136">
        <v>8.6</v>
      </c>
      <c r="AG8136">
        <v>7.2800000000000004E-2</v>
      </c>
      <c r="AH8136" t="s">
        <v>337</v>
      </c>
      <c r="AI8136" t="s">
        <v>337</v>
      </c>
      <c r="AJ8136">
        <v>0</v>
      </c>
      <c r="AK8136">
        <v>117</v>
      </c>
      <c r="AL8136">
        <v>1</v>
      </c>
      <c r="AM8136">
        <v>100</v>
      </c>
      <c r="AN8136">
        <v>5</v>
      </c>
    </row>
    <row r="8137" spans="1:40" x14ac:dyDescent="0.25">
      <c r="A8137" s="34">
        <v>40771</v>
      </c>
      <c r="B8137" s="220">
        <v>0.12152777777777778</v>
      </c>
      <c r="C8137">
        <v>25.7</v>
      </c>
      <c r="D8137">
        <v>25.8</v>
      </c>
      <c r="E8137">
        <v>25.7</v>
      </c>
      <c r="F8137">
        <v>49</v>
      </c>
      <c r="G8137">
        <v>14.2</v>
      </c>
      <c r="H8137">
        <v>6</v>
      </c>
      <c r="I8137" t="s">
        <v>338</v>
      </c>
      <c r="J8137">
        <v>0.5</v>
      </c>
      <c r="K8137">
        <v>9</v>
      </c>
      <c r="L8137" t="s">
        <v>340</v>
      </c>
      <c r="M8137">
        <v>25.7</v>
      </c>
      <c r="N8137">
        <v>25.7</v>
      </c>
      <c r="O8137">
        <v>25.7</v>
      </c>
      <c r="P8137" t="s">
        <v>337</v>
      </c>
      <c r="Q8137">
        <v>750.6</v>
      </c>
      <c r="R8137">
        <v>0</v>
      </c>
      <c r="S8137">
        <v>0</v>
      </c>
      <c r="T8137">
        <v>0</v>
      </c>
      <c r="U8137">
        <v>0</v>
      </c>
      <c r="V8137">
        <v>0</v>
      </c>
      <c r="W8137">
        <v>0</v>
      </c>
      <c r="X8137">
        <v>0</v>
      </c>
      <c r="Y8137">
        <v>0</v>
      </c>
      <c r="Z8137">
        <v>0</v>
      </c>
      <c r="AA8137">
        <v>2.5999999999999999E-2</v>
      </c>
      <c r="AB8137">
        <v>22.4</v>
      </c>
      <c r="AC8137">
        <v>45</v>
      </c>
      <c r="AD8137">
        <v>9.9</v>
      </c>
      <c r="AE8137">
        <v>21.7</v>
      </c>
      <c r="AF8137">
        <v>8.4499999999999993</v>
      </c>
      <c r="AG8137">
        <v>7.2800000000000004E-2</v>
      </c>
      <c r="AH8137" t="s">
        <v>337</v>
      </c>
      <c r="AI8137" t="s">
        <v>337</v>
      </c>
      <c r="AJ8137">
        <v>0</v>
      </c>
      <c r="AK8137">
        <v>117</v>
      </c>
      <c r="AL8137">
        <v>1</v>
      </c>
      <c r="AM8137">
        <v>100</v>
      </c>
      <c r="AN8137">
        <v>5</v>
      </c>
    </row>
    <row r="8138" spans="1:40" x14ac:dyDescent="0.25">
      <c r="A8138" s="34">
        <v>40771</v>
      </c>
      <c r="B8138" s="220">
        <v>0.125</v>
      </c>
      <c r="C8138">
        <v>25.8</v>
      </c>
      <c r="D8138">
        <v>25.8</v>
      </c>
      <c r="E8138">
        <v>25.7</v>
      </c>
      <c r="F8138">
        <v>49</v>
      </c>
      <c r="G8138">
        <v>14.3</v>
      </c>
      <c r="H8138">
        <v>7</v>
      </c>
      <c r="I8138" t="s">
        <v>338</v>
      </c>
      <c r="J8138">
        <v>0.57999999999999996</v>
      </c>
      <c r="K8138">
        <v>9</v>
      </c>
      <c r="L8138" t="s">
        <v>340</v>
      </c>
      <c r="M8138">
        <v>25.8</v>
      </c>
      <c r="N8138">
        <v>25.8</v>
      </c>
      <c r="O8138">
        <v>25.8</v>
      </c>
      <c r="P8138" t="s">
        <v>337</v>
      </c>
      <c r="Q8138">
        <v>750.6</v>
      </c>
      <c r="R8138">
        <v>0</v>
      </c>
      <c r="S8138">
        <v>0</v>
      </c>
      <c r="T8138">
        <v>0</v>
      </c>
      <c r="U8138">
        <v>0</v>
      </c>
      <c r="V8138">
        <v>0</v>
      </c>
      <c r="W8138">
        <v>0</v>
      </c>
      <c r="X8138">
        <v>0</v>
      </c>
      <c r="Y8138">
        <v>0</v>
      </c>
      <c r="Z8138">
        <v>0</v>
      </c>
      <c r="AA8138">
        <v>2.5999999999999999E-2</v>
      </c>
      <c r="AB8138">
        <v>22.3</v>
      </c>
      <c r="AC8138">
        <v>45</v>
      </c>
      <c r="AD8138">
        <v>9.8000000000000007</v>
      </c>
      <c r="AE8138">
        <v>21.6</v>
      </c>
      <c r="AF8138">
        <v>8.4499999999999993</v>
      </c>
      <c r="AG8138">
        <v>7.2800000000000004E-2</v>
      </c>
      <c r="AH8138" t="s">
        <v>337</v>
      </c>
      <c r="AI8138" t="s">
        <v>337</v>
      </c>
      <c r="AJ8138">
        <v>4.0000000000000001E-3</v>
      </c>
      <c r="AK8138">
        <v>116</v>
      </c>
      <c r="AL8138">
        <v>1</v>
      </c>
      <c r="AM8138">
        <v>100</v>
      </c>
      <c r="AN8138">
        <v>5</v>
      </c>
    </row>
    <row r="8139" spans="1:40" x14ac:dyDescent="0.25">
      <c r="A8139" s="34">
        <v>40771</v>
      </c>
      <c r="B8139" s="220">
        <v>0.12847222222222224</v>
      </c>
      <c r="C8139">
        <v>25.8</v>
      </c>
      <c r="D8139">
        <v>25.8</v>
      </c>
      <c r="E8139">
        <v>25.8</v>
      </c>
      <c r="F8139">
        <v>49</v>
      </c>
      <c r="G8139">
        <v>14.3</v>
      </c>
      <c r="H8139">
        <v>7</v>
      </c>
      <c r="I8139" t="s">
        <v>338</v>
      </c>
      <c r="J8139">
        <v>0.57999999999999996</v>
      </c>
      <c r="K8139">
        <v>9</v>
      </c>
      <c r="L8139" t="s">
        <v>340</v>
      </c>
      <c r="M8139">
        <v>25.8</v>
      </c>
      <c r="N8139">
        <v>25.8</v>
      </c>
      <c r="O8139">
        <v>25.8</v>
      </c>
      <c r="P8139" t="s">
        <v>337</v>
      </c>
      <c r="Q8139">
        <v>750.6</v>
      </c>
      <c r="R8139">
        <v>0</v>
      </c>
      <c r="S8139">
        <v>0</v>
      </c>
      <c r="T8139">
        <v>0</v>
      </c>
      <c r="U8139">
        <v>0</v>
      </c>
      <c r="V8139">
        <v>0</v>
      </c>
      <c r="W8139">
        <v>0</v>
      </c>
      <c r="X8139">
        <v>0</v>
      </c>
      <c r="Y8139">
        <v>0</v>
      </c>
      <c r="Z8139">
        <v>0</v>
      </c>
      <c r="AA8139">
        <v>2.5999999999999999E-2</v>
      </c>
      <c r="AB8139">
        <v>22.2</v>
      </c>
      <c r="AC8139">
        <v>44</v>
      </c>
      <c r="AD8139">
        <v>9.3000000000000007</v>
      </c>
      <c r="AE8139">
        <v>21.3</v>
      </c>
      <c r="AF8139">
        <v>8.31</v>
      </c>
      <c r="AG8139">
        <v>7.2900000000000006E-2</v>
      </c>
      <c r="AH8139" t="s">
        <v>337</v>
      </c>
      <c r="AI8139" t="s">
        <v>337</v>
      </c>
      <c r="AJ8139">
        <v>0</v>
      </c>
      <c r="AK8139">
        <v>117</v>
      </c>
      <c r="AL8139">
        <v>1</v>
      </c>
      <c r="AM8139">
        <v>100</v>
      </c>
      <c r="AN8139">
        <v>5</v>
      </c>
    </row>
    <row r="8140" spans="1:40" x14ac:dyDescent="0.25">
      <c r="A8140" s="34">
        <v>40771</v>
      </c>
      <c r="B8140" s="220">
        <v>0.13194444444444445</v>
      </c>
      <c r="C8140">
        <v>25.8</v>
      </c>
      <c r="D8140">
        <v>25.8</v>
      </c>
      <c r="E8140">
        <v>25.8</v>
      </c>
      <c r="F8140">
        <v>49</v>
      </c>
      <c r="G8140">
        <v>14.3</v>
      </c>
      <c r="H8140">
        <v>7</v>
      </c>
      <c r="I8140" t="s">
        <v>338</v>
      </c>
      <c r="J8140">
        <v>0.57999999999999996</v>
      </c>
      <c r="K8140">
        <v>9</v>
      </c>
      <c r="L8140" t="s">
        <v>340</v>
      </c>
      <c r="M8140">
        <v>25.8</v>
      </c>
      <c r="N8140">
        <v>25.8</v>
      </c>
      <c r="O8140">
        <v>25.8</v>
      </c>
      <c r="P8140" t="s">
        <v>337</v>
      </c>
      <c r="Q8140">
        <v>750.5</v>
      </c>
      <c r="R8140">
        <v>0</v>
      </c>
      <c r="S8140">
        <v>0</v>
      </c>
      <c r="T8140">
        <v>0</v>
      </c>
      <c r="U8140">
        <v>0</v>
      </c>
      <c r="V8140">
        <v>0</v>
      </c>
      <c r="W8140">
        <v>0</v>
      </c>
      <c r="X8140">
        <v>0</v>
      </c>
      <c r="Y8140">
        <v>0</v>
      </c>
      <c r="Z8140">
        <v>0</v>
      </c>
      <c r="AA8140">
        <v>2.5999999999999999E-2</v>
      </c>
      <c r="AB8140">
        <v>22.2</v>
      </c>
      <c r="AC8140">
        <v>44</v>
      </c>
      <c r="AD8140">
        <v>9.3000000000000007</v>
      </c>
      <c r="AE8140">
        <v>21.3</v>
      </c>
      <c r="AF8140">
        <v>8.31</v>
      </c>
      <c r="AG8140">
        <v>7.2900000000000006E-2</v>
      </c>
      <c r="AH8140" t="s">
        <v>337</v>
      </c>
      <c r="AI8140" t="s">
        <v>337</v>
      </c>
      <c r="AJ8140">
        <v>0</v>
      </c>
      <c r="AK8140">
        <v>117</v>
      </c>
      <c r="AL8140">
        <v>1</v>
      </c>
      <c r="AM8140">
        <v>100</v>
      </c>
      <c r="AN8140">
        <v>5</v>
      </c>
    </row>
    <row r="8141" spans="1:40" x14ac:dyDescent="0.25">
      <c r="A8141" s="34">
        <v>40771</v>
      </c>
      <c r="B8141" s="220">
        <v>0.13541666666666666</v>
      </c>
      <c r="C8141">
        <v>25.7</v>
      </c>
      <c r="D8141">
        <v>25.8</v>
      </c>
      <c r="E8141">
        <v>25.7</v>
      </c>
      <c r="F8141">
        <v>49</v>
      </c>
      <c r="G8141">
        <v>14.2</v>
      </c>
      <c r="H8141">
        <v>6</v>
      </c>
      <c r="I8141" t="s">
        <v>338</v>
      </c>
      <c r="J8141">
        <v>0.5</v>
      </c>
      <c r="K8141">
        <v>8</v>
      </c>
      <c r="L8141" t="s">
        <v>340</v>
      </c>
      <c r="M8141">
        <v>25.7</v>
      </c>
      <c r="N8141">
        <v>25.7</v>
      </c>
      <c r="O8141">
        <v>25.7</v>
      </c>
      <c r="P8141" t="s">
        <v>337</v>
      </c>
      <c r="Q8141">
        <v>750.5</v>
      </c>
      <c r="R8141">
        <v>0</v>
      </c>
      <c r="S8141">
        <v>0</v>
      </c>
      <c r="T8141">
        <v>0</v>
      </c>
      <c r="U8141">
        <v>0</v>
      </c>
      <c r="V8141">
        <v>0</v>
      </c>
      <c r="W8141">
        <v>0</v>
      </c>
      <c r="X8141">
        <v>0</v>
      </c>
      <c r="Y8141">
        <v>0</v>
      </c>
      <c r="Z8141">
        <v>0</v>
      </c>
      <c r="AA8141">
        <v>2.5000000000000001E-2</v>
      </c>
      <c r="AB8141">
        <v>22.1</v>
      </c>
      <c r="AC8141">
        <v>44</v>
      </c>
      <c r="AD8141">
        <v>9.3000000000000007</v>
      </c>
      <c r="AE8141">
        <v>21.2</v>
      </c>
      <c r="AF8141">
        <v>8.31</v>
      </c>
      <c r="AG8141">
        <v>7.2900000000000006E-2</v>
      </c>
      <c r="AH8141" t="s">
        <v>337</v>
      </c>
      <c r="AI8141" t="s">
        <v>337</v>
      </c>
      <c r="AJ8141">
        <v>0</v>
      </c>
      <c r="AK8141">
        <v>117</v>
      </c>
      <c r="AL8141">
        <v>1</v>
      </c>
      <c r="AM8141">
        <v>100</v>
      </c>
      <c r="AN8141">
        <v>5</v>
      </c>
    </row>
    <row r="8142" spans="1:40" x14ac:dyDescent="0.25">
      <c r="A8142" s="34">
        <v>40771</v>
      </c>
      <c r="B8142" s="220">
        <v>0.1388888888888889</v>
      </c>
      <c r="C8142">
        <v>25.6</v>
      </c>
      <c r="D8142">
        <v>25.7</v>
      </c>
      <c r="E8142">
        <v>25.6</v>
      </c>
      <c r="F8142">
        <v>49</v>
      </c>
      <c r="G8142">
        <v>14.1</v>
      </c>
      <c r="H8142">
        <v>6</v>
      </c>
      <c r="I8142" t="s">
        <v>338</v>
      </c>
      <c r="J8142">
        <v>0.5</v>
      </c>
      <c r="K8142">
        <v>8</v>
      </c>
      <c r="L8142" t="s">
        <v>340</v>
      </c>
      <c r="M8142">
        <v>25.6</v>
      </c>
      <c r="N8142">
        <v>25.6</v>
      </c>
      <c r="O8142">
        <v>25.6</v>
      </c>
      <c r="P8142" t="s">
        <v>337</v>
      </c>
      <c r="Q8142">
        <v>750.5</v>
      </c>
      <c r="R8142">
        <v>0</v>
      </c>
      <c r="S8142">
        <v>0</v>
      </c>
      <c r="T8142">
        <v>0</v>
      </c>
      <c r="U8142">
        <v>0</v>
      </c>
      <c r="V8142">
        <v>0</v>
      </c>
      <c r="W8142">
        <v>0</v>
      </c>
      <c r="X8142">
        <v>0</v>
      </c>
      <c r="Y8142">
        <v>0</v>
      </c>
      <c r="Z8142">
        <v>0</v>
      </c>
      <c r="AA8142">
        <v>2.5000000000000001E-2</v>
      </c>
      <c r="AB8142">
        <v>22</v>
      </c>
      <c r="AC8142">
        <v>44</v>
      </c>
      <c r="AD8142">
        <v>9.1999999999999993</v>
      </c>
      <c r="AE8142">
        <v>21.1</v>
      </c>
      <c r="AF8142">
        <v>8.32</v>
      </c>
      <c r="AG8142">
        <v>7.2900000000000006E-2</v>
      </c>
      <c r="AH8142" t="s">
        <v>337</v>
      </c>
      <c r="AI8142" t="s">
        <v>337</v>
      </c>
      <c r="AJ8142">
        <v>0</v>
      </c>
      <c r="AK8142">
        <v>117</v>
      </c>
      <c r="AL8142">
        <v>1</v>
      </c>
      <c r="AM8142">
        <v>100</v>
      </c>
      <c r="AN8142">
        <v>5</v>
      </c>
    </row>
    <row r="8143" spans="1:40" x14ac:dyDescent="0.25">
      <c r="A8143" s="34">
        <v>40771</v>
      </c>
      <c r="B8143" s="220">
        <v>0.1423611111111111</v>
      </c>
      <c r="C8143">
        <v>25.6</v>
      </c>
      <c r="D8143">
        <v>25.6</v>
      </c>
      <c r="E8143">
        <v>25.6</v>
      </c>
      <c r="F8143">
        <v>49</v>
      </c>
      <c r="G8143">
        <v>14.1</v>
      </c>
      <c r="H8143">
        <v>6</v>
      </c>
      <c r="I8143" t="s">
        <v>338</v>
      </c>
      <c r="J8143">
        <v>0.5</v>
      </c>
      <c r="K8143">
        <v>9</v>
      </c>
      <c r="L8143" t="s">
        <v>340</v>
      </c>
      <c r="M8143">
        <v>25.6</v>
      </c>
      <c r="N8143">
        <v>25.5</v>
      </c>
      <c r="O8143">
        <v>25.5</v>
      </c>
      <c r="P8143" t="s">
        <v>337</v>
      </c>
      <c r="Q8143">
        <v>750.6</v>
      </c>
      <c r="R8143">
        <v>0</v>
      </c>
      <c r="S8143">
        <v>0</v>
      </c>
      <c r="T8143">
        <v>0</v>
      </c>
      <c r="U8143">
        <v>0</v>
      </c>
      <c r="V8143">
        <v>0</v>
      </c>
      <c r="W8143">
        <v>0</v>
      </c>
      <c r="X8143">
        <v>0</v>
      </c>
      <c r="Y8143">
        <v>0</v>
      </c>
      <c r="Z8143">
        <v>0</v>
      </c>
      <c r="AA8143">
        <v>2.5000000000000001E-2</v>
      </c>
      <c r="AB8143">
        <v>22</v>
      </c>
      <c r="AC8143">
        <v>44</v>
      </c>
      <c r="AD8143">
        <v>9.1999999999999993</v>
      </c>
      <c r="AE8143">
        <v>21.1</v>
      </c>
      <c r="AF8143">
        <v>8.32</v>
      </c>
      <c r="AG8143">
        <v>7.2900000000000006E-2</v>
      </c>
      <c r="AH8143" t="s">
        <v>337</v>
      </c>
      <c r="AI8143" t="s">
        <v>337</v>
      </c>
      <c r="AJ8143">
        <v>0</v>
      </c>
      <c r="AK8143">
        <v>117</v>
      </c>
      <c r="AL8143">
        <v>1</v>
      </c>
      <c r="AM8143">
        <v>100</v>
      </c>
      <c r="AN8143">
        <v>5</v>
      </c>
    </row>
    <row r="8144" spans="1:40" x14ac:dyDescent="0.25">
      <c r="A8144" s="34">
        <v>40771</v>
      </c>
      <c r="B8144" s="220">
        <v>0.14583333333333334</v>
      </c>
      <c r="C8144">
        <v>25.4</v>
      </c>
      <c r="D8144">
        <v>25.6</v>
      </c>
      <c r="E8144">
        <v>25.4</v>
      </c>
      <c r="F8144">
        <v>49</v>
      </c>
      <c r="G8144">
        <v>13.9</v>
      </c>
      <c r="H8144">
        <v>5</v>
      </c>
      <c r="I8144" t="s">
        <v>338</v>
      </c>
      <c r="J8144">
        <v>0.42</v>
      </c>
      <c r="K8144">
        <v>7</v>
      </c>
      <c r="L8144" t="s">
        <v>340</v>
      </c>
      <c r="M8144">
        <v>25.4</v>
      </c>
      <c r="N8144">
        <v>25.4</v>
      </c>
      <c r="O8144">
        <v>25.4</v>
      </c>
      <c r="P8144" t="s">
        <v>337</v>
      </c>
      <c r="Q8144">
        <v>750.5</v>
      </c>
      <c r="R8144">
        <v>0</v>
      </c>
      <c r="S8144">
        <v>0</v>
      </c>
      <c r="T8144">
        <v>0</v>
      </c>
      <c r="U8144">
        <v>0</v>
      </c>
      <c r="V8144">
        <v>0</v>
      </c>
      <c r="W8144">
        <v>0</v>
      </c>
      <c r="X8144">
        <v>0</v>
      </c>
      <c r="Y8144">
        <v>0</v>
      </c>
      <c r="Z8144">
        <v>0</v>
      </c>
      <c r="AA8144">
        <v>2.5000000000000001E-2</v>
      </c>
      <c r="AB8144">
        <v>21.9</v>
      </c>
      <c r="AC8144">
        <v>44</v>
      </c>
      <c r="AD8144">
        <v>9.1</v>
      </c>
      <c r="AE8144">
        <v>20.9</v>
      </c>
      <c r="AF8144">
        <v>8.32</v>
      </c>
      <c r="AG8144">
        <v>7.2900000000000006E-2</v>
      </c>
      <c r="AH8144" t="s">
        <v>337</v>
      </c>
      <c r="AI8144" t="s">
        <v>337</v>
      </c>
      <c r="AJ8144">
        <v>0</v>
      </c>
      <c r="AK8144">
        <v>117</v>
      </c>
      <c r="AL8144">
        <v>1</v>
      </c>
      <c r="AM8144">
        <v>100</v>
      </c>
      <c r="AN8144">
        <v>5</v>
      </c>
    </row>
    <row r="8145" spans="1:40" x14ac:dyDescent="0.25">
      <c r="A8145" s="34">
        <v>40771</v>
      </c>
      <c r="B8145" s="220">
        <v>0.14930555555555555</v>
      </c>
      <c r="C8145">
        <v>25.3</v>
      </c>
      <c r="D8145">
        <v>25.4</v>
      </c>
      <c r="E8145">
        <v>25.3</v>
      </c>
      <c r="F8145">
        <v>49</v>
      </c>
      <c r="G8145">
        <v>13.8</v>
      </c>
      <c r="H8145">
        <v>5</v>
      </c>
      <c r="I8145" t="s">
        <v>340</v>
      </c>
      <c r="J8145">
        <v>0.42</v>
      </c>
      <c r="K8145">
        <v>7</v>
      </c>
      <c r="L8145" t="s">
        <v>338</v>
      </c>
      <c r="M8145">
        <v>25.3</v>
      </c>
      <c r="N8145">
        <v>25.2</v>
      </c>
      <c r="O8145">
        <v>25.2</v>
      </c>
      <c r="P8145" t="s">
        <v>337</v>
      </c>
      <c r="Q8145">
        <v>750.5</v>
      </c>
      <c r="R8145">
        <v>0</v>
      </c>
      <c r="S8145">
        <v>0</v>
      </c>
      <c r="T8145">
        <v>0</v>
      </c>
      <c r="U8145">
        <v>0</v>
      </c>
      <c r="V8145">
        <v>0</v>
      </c>
      <c r="W8145">
        <v>0</v>
      </c>
      <c r="X8145">
        <v>0</v>
      </c>
      <c r="Y8145">
        <v>0</v>
      </c>
      <c r="Z8145">
        <v>0</v>
      </c>
      <c r="AA8145">
        <v>2.4E-2</v>
      </c>
      <c r="AB8145">
        <v>21.9</v>
      </c>
      <c r="AC8145">
        <v>44</v>
      </c>
      <c r="AD8145">
        <v>9.1</v>
      </c>
      <c r="AE8145">
        <v>20.9</v>
      </c>
      <c r="AF8145">
        <v>8.32</v>
      </c>
      <c r="AG8145">
        <v>7.2900000000000006E-2</v>
      </c>
      <c r="AH8145" t="s">
        <v>337</v>
      </c>
      <c r="AI8145" t="s">
        <v>337</v>
      </c>
      <c r="AJ8145">
        <v>0</v>
      </c>
      <c r="AK8145">
        <v>117</v>
      </c>
      <c r="AL8145">
        <v>1</v>
      </c>
      <c r="AM8145">
        <v>100</v>
      </c>
      <c r="AN8145">
        <v>5</v>
      </c>
    </row>
    <row r="8146" spans="1:40" x14ac:dyDescent="0.25">
      <c r="A8146" s="34">
        <v>40771</v>
      </c>
      <c r="B8146" s="220">
        <v>0.15277777777777776</v>
      </c>
      <c r="C8146">
        <v>25.2</v>
      </c>
      <c r="D8146">
        <v>25.3</v>
      </c>
      <c r="E8146">
        <v>25.2</v>
      </c>
      <c r="F8146">
        <v>50</v>
      </c>
      <c r="G8146">
        <v>14</v>
      </c>
      <c r="H8146">
        <v>4</v>
      </c>
      <c r="I8146" t="s">
        <v>340</v>
      </c>
      <c r="J8146">
        <v>0.33</v>
      </c>
      <c r="K8146">
        <v>7</v>
      </c>
      <c r="L8146" t="s">
        <v>340</v>
      </c>
      <c r="M8146">
        <v>25.2</v>
      </c>
      <c r="N8146">
        <v>25.1</v>
      </c>
      <c r="O8146">
        <v>25.1</v>
      </c>
      <c r="P8146" t="s">
        <v>337</v>
      </c>
      <c r="Q8146">
        <v>750.6</v>
      </c>
      <c r="R8146">
        <v>0</v>
      </c>
      <c r="S8146">
        <v>0</v>
      </c>
      <c r="T8146">
        <v>0</v>
      </c>
      <c r="U8146">
        <v>0</v>
      </c>
      <c r="V8146">
        <v>0</v>
      </c>
      <c r="W8146">
        <v>0</v>
      </c>
      <c r="X8146">
        <v>0</v>
      </c>
      <c r="Y8146">
        <v>0</v>
      </c>
      <c r="Z8146">
        <v>0</v>
      </c>
      <c r="AA8146">
        <v>2.4E-2</v>
      </c>
      <c r="AB8146">
        <v>21.8</v>
      </c>
      <c r="AC8146">
        <v>44</v>
      </c>
      <c r="AD8146">
        <v>9</v>
      </c>
      <c r="AE8146">
        <v>20.7</v>
      </c>
      <c r="AF8146">
        <v>8.33</v>
      </c>
      <c r="AG8146">
        <v>7.2999999999999995E-2</v>
      </c>
      <c r="AH8146" t="s">
        <v>337</v>
      </c>
      <c r="AI8146" t="s">
        <v>337</v>
      </c>
      <c r="AJ8146">
        <v>0</v>
      </c>
      <c r="AK8146">
        <v>117</v>
      </c>
      <c r="AL8146">
        <v>1</v>
      </c>
      <c r="AM8146">
        <v>100</v>
      </c>
      <c r="AN8146">
        <v>5</v>
      </c>
    </row>
    <row r="8147" spans="1:40" x14ac:dyDescent="0.25">
      <c r="A8147" s="34">
        <v>40771</v>
      </c>
      <c r="B8147" s="220">
        <v>0.15625</v>
      </c>
      <c r="C8147">
        <v>25</v>
      </c>
      <c r="D8147">
        <v>25.2</v>
      </c>
      <c r="E8147">
        <v>25</v>
      </c>
      <c r="F8147">
        <v>51</v>
      </c>
      <c r="G8147">
        <v>14.2</v>
      </c>
      <c r="H8147">
        <v>2</v>
      </c>
      <c r="I8147" t="s">
        <v>340</v>
      </c>
      <c r="J8147">
        <v>0.17</v>
      </c>
      <c r="K8147">
        <v>5</v>
      </c>
      <c r="L8147" t="s">
        <v>340</v>
      </c>
      <c r="M8147">
        <v>25</v>
      </c>
      <c r="N8147">
        <v>24.9</v>
      </c>
      <c r="O8147">
        <v>24.9</v>
      </c>
      <c r="P8147" t="s">
        <v>337</v>
      </c>
      <c r="Q8147">
        <v>750.6</v>
      </c>
      <c r="R8147">
        <v>0</v>
      </c>
      <c r="S8147">
        <v>0</v>
      </c>
      <c r="T8147">
        <v>0</v>
      </c>
      <c r="U8147">
        <v>0</v>
      </c>
      <c r="V8147">
        <v>0</v>
      </c>
      <c r="W8147">
        <v>0</v>
      </c>
      <c r="X8147">
        <v>0</v>
      </c>
      <c r="Y8147">
        <v>0</v>
      </c>
      <c r="Z8147">
        <v>0</v>
      </c>
      <c r="AA8147">
        <v>2.3E-2</v>
      </c>
      <c r="AB8147">
        <v>21.8</v>
      </c>
      <c r="AC8147">
        <v>44</v>
      </c>
      <c r="AD8147">
        <v>9</v>
      </c>
      <c r="AE8147">
        <v>20.7</v>
      </c>
      <c r="AF8147">
        <v>8.33</v>
      </c>
      <c r="AG8147">
        <v>7.2999999999999995E-2</v>
      </c>
      <c r="AH8147" t="s">
        <v>337</v>
      </c>
      <c r="AI8147" t="s">
        <v>337</v>
      </c>
      <c r="AJ8147">
        <v>0</v>
      </c>
      <c r="AK8147">
        <v>118</v>
      </c>
      <c r="AL8147">
        <v>1</v>
      </c>
      <c r="AM8147">
        <v>100</v>
      </c>
      <c r="AN8147">
        <v>5</v>
      </c>
    </row>
    <row r="8148" spans="1:40" x14ac:dyDescent="0.25">
      <c r="A8148" s="34">
        <v>40771</v>
      </c>
      <c r="B8148" s="220">
        <v>0.15972222222222224</v>
      </c>
      <c r="C8148">
        <v>24.9</v>
      </c>
      <c r="D8148">
        <v>25</v>
      </c>
      <c r="E8148">
        <v>24.9</v>
      </c>
      <c r="F8148">
        <v>51</v>
      </c>
      <c r="G8148">
        <v>14.1</v>
      </c>
      <c r="H8148">
        <v>2</v>
      </c>
      <c r="I8148" t="s">
        <v>340</v>
      </c>
      <c r="J8148">
        <v>0.17</v>
      </c>
      <c r="K8148">
        <v>3</v>
      </c>
      <c r="L8148" t="s">
        <v>340</v>
      </c>
      <c r="M8148">
        <v>24.9</v>
      </c>
      <c r="N8148">
        <v>24.8</v>
      </c>
      <c r="O8148">
        <v>24.8</v>
      </c>
      <c r="P8148" t="s">
        <v>337</v>
      </c>
      <c r="Q8148">
        <v>750.6</v>
      </c>
      <c r="R8148">
        <v>0</v>
      </c>
      <c r="S8148">
        <v>0</v>
      </c>
      <c r="T8148">
        <v>0</v>
      </c>
      <c r="U8148">
        <v>0</v>
      </c>
      <c r="V8148">
        <v>0</v>
      </c>
      <c r="W8148">
        <v>0</v>
      </c>
      <c r="X8148">
        <v>0</v>
      </c>
      <c r="Y8148">
        <v>0</v>
      </c>
      <c r="Z8148">
        <v>0</v>
      </c>
      <c r="AA8148">
        <v>2.3E-2</v>
      </c>
      <c r="AB8148">
        <v>21.7</v>
      </c>
      <c r="AC8148">
        <v>44</v>
      </c>
      <c r="AD8148">
        <v>8.9</v>
      </c>
      <c r="AE8148">
        <v>20.6</v>
      </c>
      <c r="AF8148">
        <v>8.33</v>
      </c>
      <c r="AG8148">
        <v>7.2999999999999995E-2</v>
      </c>
      <c r="AH8148" t="s">
        <v>337</v>
      </c>
      <c r="AI8148" t="s">
        <v>337</v>
      </c>
      <c r="AJ8148">
        <v>0</v>
      </c>
      <c r="AK8148">
        <v>116</v>
      </c>
      <c r="AL8148">
        <v>1</v>
      </c>
      <c r="AM8148">
        <v>100</v>
      </c>
      <c r="AN8148">
        <v>5</v>
      </c>
    </row>
    <row r="8149" spans="1:40" x14ac:dyDescent="0.25">
      <c r="A8149" s="34">
        <v>40771</v>
      </c>
      <c r="B8149" s="220">
        <v>0.16319444444444445</v>
      </c>
      <c r="C8149">
        <v>24.7</v>
      </c>
      <c r="D8149">
        <v>24.8</v>
      </c>
      <c r="E8149">
        <v>24.7</v>
      </c>
      <c r="F8149">
        <v>52</v>
      </c>
      <c r="G8149">
        <v>14.2</v>
      </c>
      <c r="H8149">
        <v>2</v>
      </c>
      <c r="I8149" t="s">
        <v>340</v>
      </c>
      <c r="J8149">
        <v>0.17</v>
      </c>
      <c r="K8149">
        <v>3</v>
      </c>
      <c r="L8149" t="s">
        <v>340</v>
      </c>
      <c r="M8149">
        <v>24.7</v>
      </c>
      <c r="N8149">
        <v>24.7</v>
      </c>
      <c r="O8149">
        <v>24.7</v>
      </c>
      <c r="P8149" t="s">
        <v>337</v>
      </c>
      <c r="Q8149">
        <v>750.6</v>
      </c>
      <c r="R8149">
        <v>0</v>
      </c>
      <c r="S8149">
        <v>0</v>
      </c>
      <c r="T8149">
        <v>0</v>
      </c>
      <c r="U8149">
        <v>0</v>
      </c>
      <c r="V8149">
        <v>0</v>
      </c>
      <c r="W8149">
        <v>0</v>
      </c>
      <c r="X8149">
        <v>0</v>
      </c>
      <c r="Y8149">
        <v>0</v>
      </c>
      <c r="Z8149">
        <v>0</v>
      </c>
      <c r="AA8149">
        <v>2.1999999999999999E-2</v>
      </c>
      <c r="AB8149">
        <v>21.8</v>
      </c>
      <c r="AC8149">
        <v>49</v>
      </c>
      <c r="AD8149">
        <v>10.6</v>
      </c>
      <c r="AE8149">
        <v>21</v>
      </c>
      <c r="AF8149">
        <v>9.0500000000000007</v>
      </c>
      <c r="AG8149">
        <v>7.2900000000000006E-2</v>
      </c>
      <c r="AH8149" t="s">
        <v>337</v>
      </c>
      <c r="AI8149" t="s">
        <v>337</v>
      </c>
      <c r="AJ8149">
        <v>0</v>
      </c>
      <c r="AK8149">
        <v>117</v>
      </c>
      <c r="AL8149">
        <v>1</v>
      </c>
      <c r="AM8149">
        <v>100</v>
      </c>
      <c r="AN8149">
        <v>5</v>
      </c>
    </row>
    <row r="8150" spans="1:40" x14ac:dyDescent="0.25">
      <c r="A8150" s="34">
        <v>40771</v>
      </c>
      <c r="B8150" s="220">
        <v>0.16666666666666666</v>
      </c>
      <c r="C8150">
        <v>24.6</v>
      </c>
      <c r="D8150">
        <v>24.7</v>
      </c>
      <c r="E8150">
        <v>24.6</v>
      </c>
      <c r="F8150">
        <v>52</v>
      </c>
      <c r="G8150">
        <v>14</v>
      </c>
      <c r="H8150">
        <v>3</v>
      </c>
      <c r="I8150" t="s">
        <v>340</v>
      </c>
      <c r="J8150">
        <v>0.25</v>
      </c>
      <c r="K8150">
        <v>4</v>
      </c>
      <c r="L8150" t="s">
        <v>340</v>
      </c>
      <c r="M8150">
        <v>24.6</v>
      </c>
      <c r="N8150">
        <v>24.6</v>
      </c>
      <c r="O8150">
        <v>24.6</v>
      </c>
      <c r="P8150" t="s">
        <v>337</v>
      </c>
      <c r="Q8150">
        <v>750.6</v>
      </c>
      <c r="R8150">
        <v>0</v>
      </c>
      <c r="S8150">
        <v>0</v>
      </c>
      <c r="T8150">
        <v>0</v>
      </c>
      <c r="U8150">
        <v>0</v>
      </c>
      <c r="V8150">
        <v>0</v>
      </c>
      <c r="W8150">
        <v>0</v>
      </c>
      <c r="X8150">
        <v>0</v>
      </c>
      <c r="Y8150">
        <v>0</v>
      </c>
      <c r="Z8150">
        <v>0</v>
      </c>
      <c r="AA8150">
        <v>2.1999999999999999E-2</v>
      </c>
      <c r="AB8150">
        <v>21.9</v>
      </c>
      <c r="AC8150">
        <v>52</v>
      </c>
      <c r="AD8150">
        <v>11.6</v>
      </c>
      <c r="AE8150">
        <v>21.3</v>
      </c>
      <c r="AF8150">
        <v>9.6199999999999992</v>
      </c>
      <c r="AG8150">
        <v>7.2800000000000004E-2</v>
      </c>
      <c r="AH8150" t="s">
        <v>337</v>
      </c>
      <c r="AI8150" t="s">
        <v>337</v>
      </c>
      <c r="AJ8150">
        <v>4.0000000000000001E-3</v>
      </c>
      <c r="AK8150">
        <v>117</v>
      </c>
      <c r="AL8150">
        <v>1</v>
      </c>
      <c r="AM8150">
        <v>100</v>
      </c>
      <c r="AN8150">
        <v>5</v>
      </c>
    </row>
    <row r="8151" spans="1:40" x14ac:dyDescent="0.25">
      <c r="A8151" s="34">
        <v>40771</v>
      </c>
      <c r="B8151" s="220">
        <v>0.17013888888888887</v>
      </c>
      <c r="C8151">
        <v>24.5</v>
      </c>
      <c r="D8151">
        <v>24.6</v>
      </c>
      <c r="E8151">
        <v>24.5</v>
      </c>
      <c r="F8151">
        <v>52</v>
      </c>
      <c r="G8151">
        <v>14</v>
      </c>
      <c r="H8151">
        <v>3</v>
      </c>
      <c r="I8151" t="s">
        <v>340</v>
      </c>
      <c r="J8151">
        <v>0.25</v>
      </c>
      <c r="K8151">
        <v>4</v>
      </c>
      <c r="L8151" t="s">
        <v>340</v>
      </c>
      <c r="M8151">
        <v>24.5</v>
      </c>
      <c r="N8151">
        <v>24.6</v>
      </c>
      <c r="O8151">
        <v>24.6</v>
      </c>
      <c r="P8151" t="s">
        <v>337</v>
      </c>
      <c r="Q8151">
        <v>750.6</v>
      </c>
      <c r="R8151">
        <v>0</v>
      </c>
      <c r="S8151">
        <v>0</v>
      </c>
      <c r="T8151">
        <v>0</v>
      </c>
      <c r="U8151">
        <v>0</v>
      </c>
      <c r="V8151">
        <v>0</v>
      </c>
      <c r="W8151">
        <v>0</v>
      </c>
      <c r="X8151">
        <v>0</v>
      </c>
      <c r="Y8151">
        <v>0</v>
      </c>
      <c r="Z8151">
        <v>0</v>
      </c>
      <c r="AA8151">
        <v>2.1000000000000001E-2</v>
      </c>
      <c r="AB8151">
        <v>22.1</v>
      </c>
      <c r="AC8151">
        <v>51</v>
      </c>
      <c r="AD8151">
        <v>11.5</v>
      </c>
      <c r="AE8151">
        <v>21.6</v>
      </c>
      <c r="AF8151">
        <v>9.41</v>
      </c>
      <c r="AG8151">
        <v>7.2700000000000001E-2</v>
      </c>
      <c r="AH8151" t="s">
        <v>337</v>
      </c>
      <c r="AI8151" t="s">
        <v>337</v>
      </c>
      <c r="AJ8151">
        <v>0</v>
      </c>
      <c r="AK8151">
        <v>116</v>
      </c>
      <c r="AL8151">
        <v>1</v>
      </c>
      <c r="AM8151">
        <v>100</v>
      </c>
      <c r="AN8151">
        <v>5</v>
      </c>
    </row>
    <row r="8152" spans="1:40" x14ac:dyDescent="0.25">
      <c r="A8152" s="34">
        <v>40771</v>
      </c>
      <c r="B8152" s="220">
        <v>0.17361111111111113</v>
      </c>
      <c r="C8152">
        <v>24.4</v>
      </c>
      <c r="D8152">
        <v>24.5</v>
      </c>
      <c r="E8152">
        <v>24.4</v>
      </c>
      <c r="F8152">
        <v>52</v>
      </c>
      <c r="G8152">
        <v>13.9</v>
      </c>
      <c r="H8152">
        <v>2</v>
      </c>
      <c r="I8152" t="s">
        <v>340</v>
      </c>
      <c r="J8152">
        <v>0.17</v>
      </c>
      <c r="K8152">
        <v>4</v>
      </c>
      <c r="L8152" t="s">
        <v>340</v>
      </c>
      <c r="M8152">
        <v>24.4</v>
      </c>
      <c r="N8152">
        <v>24.4</v>
      </c>
      <c r="O8152">
        <v>24.4</v>
      </c>
      <c r="P8152" t="s">
        <v>337</v>
      </c>
      <c r="Q8152">
        <v>750.6</v>
      </c>
      <c r="R8152">
        <v>0</v>
      </c>
      <c r="S8152">
        <v>0</v>
      </c>
      <c r="T8152">
        <v>0</v>
      </c>
      <c r="U8152">
        <v>0</v>
      </c>
      <c r="V8152">
        <v>0</v>
      </c>
      <c r="W8152">
        <v>0</v>
      </c>
      <c r="X8152">
        <v>0</v>
      </c>
      <c r="Y8152">
        <v>0</v>
      </c>
      <c r="Z8152">
        <v>0</v>
      </c>
      <c r="AA8152">
        <v>2.1000000000000001E-2</v>
      </c>
      <c r="AB8152">
        <v>22.2</v>
      </c>
      <c r="AC8152">
        <v>48</v>
      </c>
      <c r="AD8152">
        <v>10.6</v>
      </c>
      <c r="AE8152">
        <v>21.6</v>
      </c>
      <c r="AF8152">
        <v>8.89</v>
      </c>
      <c r="AG8152">
        <v>7.2800000000000004E-2</v>
      </c>
      <c r="AH8152" t="s">
        <v>337</v>
      </c>
      <c r="AI8152" t="s">
        <v>337</v>
      </c>
      <c r="AJ8152">
        <v>0</v>
      </c>
      <c r="AK8152">
        <v>116</v>
      </c>
      <c r="AL8152">
        <v>1</v>
      </c>
      <c r="AM8152">
        <v>100</v>
      </c>
      <c r="AN8152">
        <v>5</v>
      </c>
    </row>
    <row r="8153" spans="1:40" x14ac:dyDescent="0.25">
      <c r="A8153" s="34">
        <v>40771</v>
      </c>
      <c r="B8153" s="220">
        <v>0.17708333333333334</v>
      </c>
      <c r="C8153">
        <v>24.3</v>
      </c>
      <c r="D8153">
        <v>24.4</v>
      </c>
      <c r="E8153">
        <v>24.3</v>
      </c>
      <c r="F8153">
        <v>53</v>
      </c>
      <c r="G8153">
        <v>14.1</v>
      </c>
      <c r="H8153">
        <v>2</v>
      </c>
      <c r="I8153" t="s">
        <v>340</v>
      </c>
      <c r="J8153">
        <v>0.17</v>
      </c>
      <c r="K8153">
        <v>3</v>
      </c>
      <c r="L8153" t="s">
        <v>340</v>
      </c>
      <c r="M8153">
        <v>24.3</v>
      </c>
      <c r="N8153">
        <v>24.4</v>
      </c>
      <c r="O8153">
        <v>24.4</v>
      </c>
      <c r="P8153" t="s">
        <v>337</v>
      </c>
      <c r="Q8153">
        <v>750.5</v>
      </c>
      <c r="R8153">
        <v>0</v>
      </c>
      <c r="S8153">
        <v>0</v>
      </c>
      <c r="T8153">
        <v>0</v>
      </c>
      <c r="U8153">
        <v>0</v>
      </c>
      <c r="V8153">
        <v>0</v>
      </c>
      <c r="W8153">
        <v>0</v>
      </c>
      <c r="X8153">
        <v>0</v>
      </c>
      <c r="Y8153">
        <v>0</v>
      </c>
      <c r="Z8153">
        <v>0</v>
      </c>
      <c r="AA8153">
        <v>2.1000000000000001E-2</v>
      </c>
      <c r="AB8153">
        <v>22.1</v>
      </c>
      <c r="AC8153">
        <v>47</v>
      </c>
      <c r="AD8153">
        <v>10.3</v>
      </c>
      <c r="AE8153">
        <v>21.4</v>
      </c>
      <c r="AF8153">
        <v>8.75</v>
      </c>
      <c r="AG8153">
        <v>7.2800000000000004E-2</v>
      </c>
      <c r="AH8153" t="s">
        <v>337</v>
      </c>
      <c r="AI8153" t="s">
        <v>337</v>
      </c>
      <c r="AJ8153">
        <v>0</v>
      </c>
      <c r="AK8153">
        <v>116</v>
      </c>
      <c r="AL8153">
        <v>1</v>
      </c>
      <c r="AM8153">
        <v>100</v>
      </c>
      <c r="AN8153">
        <v>5</v>
      </c>
    </row>
    <row r="8154" spans="1:40" x14ac:dyDescent="0.25">
      <c r="A8154" s="34">
        <v>40771</v>
      </c>
      <c r="B8154" s="220">
        <v>0.18055555555555555</v>
      </c>
      <c r="C8154">
        <v>24.1</v>
      </c>
      <c r="D8154">
        <v>24.3</v>
      </c>
      <c r="E8154">
        <v>24.1</v>
      </c>
      <c r="F8154">
        <v>53</v>
      </c>
      <c r="G8154">
        <v>13.9</v>
      </c>
      <c r="H8154">
        <v>1</v>
      </c>
      <c r="I8154" t="s">
        <v>340</v>
      </c>
      <c r="J8154">
        <v>0.08</v>
      </c>
      <c r="K8154">
        <v>3</v>
      </c>
      <c r="L8154" t="s">
        <v>340</v>
      </c>
      <c r="M8154">
        <v>24.1</v>
      </c>
      <c r="N8154">
        <v>24.3</v>
      </c>
      <c r="O8154">
        <v>24.3</v>
      </c>
      <c r="P8154" t="s">
        <v>337</v>
      </c>
      <c r="Q8154">
        <v>750.5</v>
      </c>
      <c r="R8154">
        <v>0</v>
      </c>
      <c r="S8154">
        <v>0</v>
      </c>
      <c r="T8154">
        <v>0</v>
      </c>
      <c r="U8154">
        <v>0</v>
      </c>
      <c r="V8154">
        <v>0</v>
      </c>
      <c r="W8154">
        <v>0</v>
      </c>
      <c r="X8154">
        <v>0</v>
      </c>
      <c r="Y8154">
        <v>0</v>
      </c>
      <c r="Z8154">
        <v>0</v>
      </c>
      <c r="AA8154">
        <v>0.02</v>
      </c>
      <c r="AB8154">
        <v>22</v>
      </c>
      <c r="AC8154">
        <v>46</v>
      </c>
      <c r="AD8154">
        <v>9.8000000000000007</v>
      </c>
      <c r="AE8154">
        <v>21.2</v>
      </c>
      <c r="AF8154">
        <v>8.6199999999999992</v>
      </c>
      <c r="AG8154">
        <v>7.2900000000000006E-2</v>
      </c>
      <c r="AH8154" t="s">
        <v>337</v>
      </c>
      <c r="AI8154" t="s">
        <v>337</v>
      </c>
      <c r="AJ8154">
        <v>0</v>
      </c>
      <c r="AK8154">
        <v>117</v>
      </c>
      <c r="AL8154">
        <v>1</v>
      </c>
      <c r="AM8154">
        <v>100</v>
      </c>
      <c r="AN8154">
        <v>5</v>
      </c>
    </row>
    <row r="8155" spans="1:40" x14ac:dyDescent="0.25">
      <c r="A8155" s="34">
        <v>40771</v>
      </c>
      <c r="B8155" s="220">
        <v>0.18402777777777779</v>
      </c>
      <c r="C8155">
        <v>23.9</v>
      </c>
      <c r="D8155">
        <v>24.1</v>
      </c>
      <c r="E8155">
        <v>23.9</v>
      </c>
      <c r="F8155">
        <v>53</v>
      </c>
      <c r="G8155">
        <v>13.8</v>
      </c>
      <c r="H8155">
        <v>1</v>
      </c>
      <c r="I8155" t="s">
        <v>340</v>
      </c>
      <c r="J8155">
        <v>0.08</v>
      </c>
      <c r="K8155">
        <v>3</v>
      </c>
      <c r="L8155" t="s">
        <v>340</v>
      </c>
      <c r="M8155">
        <v>23.9</v>
      </c>
      <c r="N8155">
        <v>24.1</v>
      </c>
      <c r="O8155">
        <v>24.1</v>
      </c>
      <c r="P8155" t="s">
        <v>337</v>
      </c>
      <c r="Q8155">
        <v>750.5</v>
      </c>
      <c r="R8155">
        <v>0</v>
      </c>
      <c r="S8155">
        <v>0</v>
      </c>
      <c r="T8155">
        <v>0</v>
      </c>
      <c r="U8155">
        <v>0</v>
      </c>
      <c r="V8155">
        <v>0</v>
      </c>
      <c r="W8155">
        <v>0</v>
      </c>
      <c r="X8155">
        <v>0</v>
      </c>
      <c r="Y8155">
        <v>0</v>
      </c>
      <c r="Z8155">
        <v>0</v>
      </c>
      <c r="AA8155">
        <v>1.9E-2</v>
      </c>
      <c r="AB8155">
        <v>22</v>
      </c>
      <c r="AC8155">
        <v>46</v>
      </c>
      <c r="AD8155">
        <v>9.8000000000000007</v>
      </c>
      <c r="AE8155">
        <v>21.2</v>
      </c>
      <c r="AF8155">
        <v>8.6199999999999992</v>
      </c>
      <c r="AG8155">
        <v>7.2900000000000006E-2</v>
      </c>
      <c r="AH8155" t="s">
        <v>337</v>
      </c>
      <c r="AI8155" t="s">
        <v>337</v>
      </c>
      <c r="AJ8155">
        <v>0</v>
      </c>
      <c r="AK8155">
        <v>116</v>
      </c>
      <c r="AL8155">
        <v>1</v>
      </c>
      <c r="AM8155">
        <v>100</v>
      </c>
      <c r="AN8155">
        <v>5</v>
      </c>
    </row>
    <row r="8156" spans="1:40" x14ac:dyDescent="0.25">
      <c r="A8156" s="34">
        <v>40771</v>
      </c>
      <c r="B8156" s="220">
        <v>0.1875</v>
      </c>
      <c r="C8156">
        <v>23.7</v>
      </c>
      <c r="D8156">
        <v>23.9</v>
      </c>
      <c r="E8156">
        <v>23.7</v>
      </c>
      <c r="F8156">
        <v>55</v>
      </c>
      <c r="G8156">
        <v>14.1</v>
      </c>
      <c r="H8156">
        <v>1</v>
      </c>
      <c r="I8156" t="s">
        <v>340</v>
      </c>
      <c r="J8156">
        <v>0.08</v>
      </c>
      <c r="K8156">
        <v>3</v>
      </c>
      <c r="L8156" t="s">
        <v>340</v>
      </c>
      <c r="M8156">
        <v>23.7</v>
      </c>
      <c r="N8156">
        <v>23.9</v>
      </c>
      <c r="O8156">
        <v>23.9</v>
      </c>
      <c r="P8156" t="s">
        <v>337</v>
      </c>
      <c r="Q8156">
        <v>750.5</v>
      </c>
      <c r="R8156">
        <v>0</v>
      </c>
      <c r="S8156">
        <v>0</v>
      </c>
      <c r="T8156">
        <v>0</v>
      </c>
      <c r="U8156">
        <v>0</v>
      </c>
      <c r="V8156">
        <v>0</v>
      </c>
      <c r="W8156">
        <v>0</v>
      </c>
      <c r="X8156">
        <v>0</v>
      </c>
      <c r="Y8156">
        <v>0</v>
      </c>
      <c r="Z8156">
        <v>0</v>
      </c>
      <c r="AA8156">
        <v>1.9E-2</v>
      </c>
      <c r="AB8156">
        <v>22</v>
      </c>
      <c r="AC8156">
        <v>50</v>
      </c>
      <c r="AD8156">
        <v>11.1</v>
      </c>
      <c r="AE8156">
        <v>21.4</v>
      </c>
      <c r="AF8156">
        <v>9.25</v>
      </c>
      <c r="AG8156">
        <v>7.2800000000000004E-2</v>
      </c>
      <c r="AH8156" t="s">
        <v>337</v>
      </c>
      <c r="AI8156" t="s">
        <v>337</v>
      </c>
      <c r="AJ8156">
        <v>0</v>
      </c>
      <c r="AK8156">
        <v>117</v>
      </c>
      <c r="AL8156">
        <v>1</v>
      </c>
      <c r="AM8156">
        <v>100</v>
      </c>
      <c r="AN8156">
        <v>5</v>
      </c>
    </row>
    <row r="8157" spans="1:40" x14ac:dyDescent="0.25">
      <c r="A8157" s="34">
        <v>40771</v>
      </c>
      <c r="B8157" s="220">
        <v>0.19097222222222221</v>
      </c>
      <c r="C8157">
        <v>23.4</v>
      </c>
      <c r="D8157">
        <v>23.7</v>
      </c>
      <c r="E8157">
        <v>23.4</v>
      </c>
      <c r="F8157">
        <v>57</v>
      </c>
      <c r="G8157">
        <v>14.4</v>
      </c>
      <c r="H8157">
        <v>0</v>
      </c>
      <c r="I8157" t="s">
        <v>340</v>
      </c>
      <c r="J8157">
        <v>0</v>
      </c>
      <c r="K8157">
        <v>2</v>
      </c>
      <c r="L8157" t="s">
        <v>340</v>
      </c>
      <c r="M8157">
        <v>23.4</v>
      </c>
      <c r="N8157">
        <v>23.6</v>
      </c>
      <c r="O8157">
        <v>23.6</v>
      </c>
      <c r="P8157" t="s">
        <v>337</v>
      </c>
      <c r="Q8157">
        <v>750.5</v>
      </c>
      <c r="R8157">
        <v>0</v>
      </c>
      <c r="S8157">
        <v>0</v>
      </c>
      <c r="T8157">
        <v>0</v>
      </c>
      <c r="U8157">
        <v>0</v>
      </c>
      <c r="V8157">
        <v>0</v>
      </c>
      <c r="W8157">
        <v>0</v>
      </c>
      <c r="X8157">
        <v>0</v>
      </c>
      <c r="Y8157">
        <v>0</v>
      </c>
      <c r="Z8157">
        <v>0</v>
      </c>
      <c r="AA8157">
        <v>1.7999999999999999E-2</v>
      </c>
      <c r="AB8157">
        <v>22.1</v>
      </c>
      <c r="AC8157">
        <v>53</v>
      </c>
      <c r="AD8157">
        <v>12.1</v>
      </c>
      <c r="AE8157">
        <v>21.7</v>
      </c>
      <c r="AF8157">
        <v>9.7799999999999994</v>
      </c>
      <c r="AG8157">
        <v>7.2700000000000001E-2</v>
      </c>
      <c r="AH8157" t="s">
        <v>337</v>
      </c>
      <c r="AI8157" t="s">
        <v>337</v>
      </c>
      <c r="AJ8157">
        <v>0</v>
      </c>
      <c r="AK8157">
        <v>117</v>
      </c>
      <c r="AL8157">
        <v>1</v>
      </c>
      <c r="AM8157">
        <v>100</v>
      </c>
      <c r="AN8157">
        <v>5</v>
      </c>
    </row>
    <row r="8158" spans="1:40" x14ac:dyDescent="0.25">
      <c r="A8158" s="34">
        <v>40771</v>
      </c>
      <c r="B8158" s="220">
        <v>0.19444444444444445</v>
      </c>
      <c r="C8158">
        <v>23.1</v>
      </c>
      <c r="D8158">
        <v>23.4</v>
      </c>
      <c r="E8158">
        <v>23.1</v>
      </c>
      <c r="F8158">
        <v>58</v>
      </c>
      <c r="G8158">
        <v>14.4</v>
      </c>
      <c r="H8158">
        <v>0</v>
      </c>
      <c r="I8158" t="s">
        <v>337</v>
      </c>
      <c r="J8158">
        <v>0</v>
      </c>
      <c r="K8158">
        <v>0</v>
      </c>
      <c r="L8158" t="s">
        <v>337</v>
      </c>
      <c r="M8158">
        <v>23.1</v>
      </c>
      <c r="N8158">
        <v>23.3</v>
      </c>
      <c r="O8158">
        <v>23.3</v>
      </c>
      <c r="P8158" t="s">
        <v>337</v>
      </c>
      <c r="Q8158">
        <v>750.5</v>
      </c>
      <c r="R8158">
        <v>0</v>
      </c>
      <c r="S8158">
        <v>0</v>
      </c>
      <c r="T8158">
        <v>0</v>
      </c>
      <c r="U8158">
        <v>0</v>
      </c>
      <c r="V8158">
        <v>0</v>
      </c>
      <c r="W8158">
        <v>0</v>
      </c>
      <c r="X8158">
        <v>0</v>
      </c>
      <c r="Y8158">
        <v>0</v>
      </c>
      <c r="Z8158">
        <v>0</v>
      </c>
      <c r="AA8158">
        <v>1.7000000000000001E-2</v>
      </c>
      <c r="AB8158">
        <v>22.3</v>
      </c>
      <c r="AC8158">
        <v>54</v>
      </c>
      <c r="AD8158">
        <v>12.5</v>
      </c>
      <c r="AE8158">
        <v>22</v>
      </c>
      <c r="AF8158">
        <v>9.91</v>
      </c>
      <c r="AG8158">
        <v>7.2599999999999998E-2</v>
      </c>
      <c r="AH8158" t="s">
        <v>337</v>
      </c>
      <c r="AI8158" t="s">
        <v>337</v>
      </c>
      <c r="AJ8158">
        <v>0</v>
      </c>
      <c r="AK8158">
        <v>117</v>
      </c>
      <c r="AL8158">
        <v>1</v>
      </c>
      <c r="AM8158">
        <v>100</v>
      </c>
      <c r="AN8158">
        <v>5</v>
      </c>
    </row>
    <row r="8159" spans="1:40" x14ac:dyDescent="0.25">
      <c r="A8159" s="34">
        <v>40771</v>
      </c>
      <c r="B8159" s="220">
        <v>0.19791666666666666</v>
      </c>
      <c r="C8159">
        <v>22.9</v>
      </c>
      <c r="D8159">
        <v>23.1</v>
      </c>
      <c r="E8159">
        <v>22.9</v>
      </c>
      <c r="F8159">
        <v>57</v>
      </c>
      <c r="G8159">
        <v>14</v>
      </c>
      <c r="H8159">
        <v>0</v>
      </c>
      <c r="I8159" t="s">
        <v>337</v>
      </c>
      <c r="J8159">
        <v>0</v>
      </c>
      <c r="K8159">
        <v>0</v>
      </c>
      <c r="L8159" t="s">
        <v>337</v>
      </c>
      <c r="M8159">
        <v>22.9</v>
      </c>
      <c r="N8159">
        <v>23.1</v>
      </c>
      <c r="O8159">
        <v>23.1</v>
      </c>
      <c r="P8159" t="s">
        <v>337</v>
      </c>
      <c r="Q8159">
        <v>750.5</v>
      </c>
      <c r="R8159">
        <v>0</v>
      </c>
      <c r="S8159">
        <v>0</v>
      </c>
      <c r="T8159">
        <v>0</v>
      </c>
      <c r="U8159">
        <v>0</v>
      </c>
      <c r="V8159">
        <v>0</v>
      </c>
      <c r="W8159">
        <v>0</v>
      </c>
      <c r="X8159">
        <v>0</v>
      </c>
      <c r="Y8159">
        <v>0</v>
      </c>
      <c r="Z8159">
        <v>0</v>
      </c>
      <c r="AA8159">
        <v>1.6E-2</v>
      </c>
      <c r="AB8159">
        <v>22.4</v>
      </c>
      <c r="AC8159">
        <v>51</v>
      </c>
      <c r="AD8159">
        <v>11.8</v>
      </c>
      <c r="AE8159">
        <v>22</v>
      </c>
      <c r="AF8159">
        <v>9.4</v>
      </c>
      <c r="AG8159">
        <v>7.2700000000000001E-2</v>
      </c>
      <c r="AH8159" t="s">
        <v>337</v>
      </c>
      <c r="AI8159" t="s">
        <v>337</v>
      </c>
      <c r="AJ8159">
        <v>0</v>
      </c>
      <c r="AK8159">
        <v>117</v>
      </c>
      <c r="AL8159">
        <v>1</v>
      </c>
      <c r="AM8159">
        <v>100</v>
      </c>
      <c r="AN8159">
        <v>5</v>
      </c>
    </row>
    <row r="8160" spans="1:40" x14ac:dyDescent="0.25">
      <c r="A8160" s="34">
        <v>40771</v>
      </c>
      <c r="B8160" s="220">
        <v>0.20138888888888887</v>
      </c>
      <c r="C8160">
        <v>22.8</v>
      </c>
      <c r="D8160">
        <v>22.9</v>
      </c>
      <c r="E8160">
        <v>22.8</v>
      </c>
      <c r="F8160">
        <v>58</v>
      </c>
      <c r="G8160">
        <v>14.1</v>
      </c>
      <c r="H8160">
        <v>0</v>
      </c>
      <c r="I8160" t="s">
        <v>337</v>
      </c>
      <c r="J8160">
        <v>0</v>
      </c>
      <c r="K8160">
        <v>0</v>
      </c>
      <c r="L8160" t="s">
        <v>337</v>
      </c>
      <c r="M8160">
        <v>22.8</v>
      </c>
      <c r="N8160">
        <v>22.9</v>
      </c>
      <c r="O8160">
        <v>22.9</v>
      </c>
      <c r="P8160" t="s">
        <v>337</v>
      </c>
      <c r="Q8160">
        <v>750.5</v>
      </c>
      <c r="R8160">
        <v>0</v>
      </c>
      <c r="S8160">
        <v>0</v>
      </c>
      <c r="T8160">
        <v>0</v>
      </c>
      <c r="U8160">
        <v>0</v>
      </c>
      <c r="V8160">
        <v>0</v>
      </c>
      <c r="W8160">
        <v>0</v>
      </c>
      <c r="X8160">
        <v>0</v>
      </c>
      <c r="Y8160">
        <v>0</v>
      </c>
      <c r="Z8160">
        <v>0</v>
      </c>
      <c r="AA8160">
        <v>1.4999999999999999E-2</v>
      </c>
      <c r="AB8160">
        <v>22.3</v>
      </c>
      <c r="AC8160">
        <v>48</v>
      </c>
      <c r="AD8160">
        <v>10.7</v>
      </c>
      <c r="AE8160">
        <v>21.7</v>
      </c>
      <c r="AF8160">
        <v>8.89</v>
      </c>
      <c r="AG8160">
        <v>7.2700000000000001E-2</v>
      </c>
      <c r="AH8160" t="s">
        <v>337</v>
      </c>
      <c r="AI8160" t="s">
        <v>337</v>
      </c>
      <c r="AJ8160">
        <v>0</v>
      </c>
      <c r="AK8160">
        <v>116</v>
      </c>
      <c r="AL8160">
        <v>1</v>
      </c>
      <c r="AM8160">
        <v>100</v>
      </c>
      <c r="AN8160">
        <v>5</v>
      </c>
    </row>
    <row r="8161" spans="1:40" x14ac:dyDescent="0.25">
      <c r="A8161" s="34">
        <v>40771</v>
      </c>
      <c r="B8161" s="220">
        <v>0.20486111111111113</v>
      </c>
      <c r="C8161">
        <v>22.7</v>
      </c>
      <c r="D8161">
        <v>22.8</v>
      </c>
      <c r="E8161">
        <v>22.7</v>
      </c>
      <c r="F8161">
        <v>57</v>
      </c>
      <c r="G8161">
        <v>13.8</v>
      </c>
      <c r="H8161">
        <v>0</v>
      </c>
      <c r="I8161" t="s">
        <v>337</v>
      </c>
      <c r="J8161">
        <v>0</v>
      </c>
      <c r="K8161">
        <v>0</v>
      </c>
      <c r="L8161" t="s">
        <v>337</v>
      </c>
      <c r="M8161">
        <v>22.7</v>
      </c>
      <c r="N8161">
        <v>22.8</v>
      </c>
      <c r="O8161">
        <v>22.8</v>
      </c>
      <c r="P8161" t="s">
        <v>337</v>
      </c>
      <c r="Q8161">
        <v>750.5</v>
      </c>
      <c r="R8161">
        <v>0</v>
      </c>
      <c r="S8161">
        <v>0</v>
      </c>
      <c r="T8161">
        <v>0</v>
      </c>
      <c r="U8161">
        <v>0</v>
      </c>
      <c r="V8161">
        <v>0</v>
      </c>
      <c r="W8161">
        <v>0</v>
      </c>
      <c r="X8161">
        <v>0</v>
      </c>
      <c r="Y8161">
        <v>0</v>
      </c>
      <c r="Z8161">
        <v>0</v>
      </c>
      <c r="AA8161">
        <v>1.4999999999999999E-2</v>
      </c>
      <c r="AB8161">
        <v>22.2</v>
      </c>
      <c r="AC8161">
        <v>47</v>
      </c>
      <c r="AD8161">
        <v>10.3</v>
      </c>
      <c r="AE8161">
        <v>21.4</v>
      </c>
      <c r="AF8161">
        <v>8.75</v>
      </c>
      <c r="AG8161">
        <v>7.2800000000000004E-2</v>
      </c>
      <c r="AH8161" t="s">
        <v>337</v>
      </c>
      <c r="AI8161" t="s">
        <v>337</v>
      </c>
      <c r="AJ8161">
        <v>0</v>
      </c>
      <c r="AK8161">
        <v>118</v>
      </c>
      <c r="AL8161">
        <v>1</v>
      </c>
      <c r="AM8161">
        <v>100</v>
      </c>
      <c r="AN8161">
        <v>5</v>
      </c>
    </row>
    <row r="8162" spans="1:40" x14ac:dyDescent="0.25">
      <c r="A8162" s="34">
        <v>40771</v>
      </c>
      <c r="B8162" s="220">
        <v>0.20833333333333334</v>
      </c>
      <c r="C8162">
        <v>22.7</v>
      </c>
      <c r="D8162">
        <v>22.7</v>
      </c>
      <c r="E8162">
        <v>22.7</v>
      </c>
      <c r="F8162">
        <v>57</v>
      </c>
      <c r="G8162">
        <v>13.8</v>
      </c>
      <c r="H8162">
        <v>0</v>
      </c>
      <c r="I8162" t="s">
        <v>337</v>
      </c>
      <c r="J8162">
        <v>0</v>
      </c>
      <c r="K8162">
        <v>0</v>
      </c>
      <c r="L8162" t="s">
        <v>337</v>
      </c>
      <c r="M8162">
        <v>22.7</v>
      </c>
      <c r="N8162">
        <v>22.8</v>
      </c>
      <c r="O8162">
        <v>22.8</v>
      </c>
      <c r="P8162" t="s">
        <v>337</v>
      </c>
      <c r="Q8162">
        <v>750.5</v>
      </c>
      <c r="R8162">
        <v>0</v>
      </c>
      <c r="S8162">
        <v>0</v>
      </c>
      <c r="T8162">
        <v>0</v>
      </c>
      <c r="U8162">
        <v>0</v>
      </c>
      <c r="V8162">
        <v>0</v>
      </c>
      <c r="W8162">
        <v>0</v>
      </c>
      <c r="X8162">
        <v>0</v>
      </c>
      <c r="Y8162">
        <v>0</v>
      </c>
      <c r="Z8162">
        <v>0</v>
      </c>
      <c r="AA8162">
        <v>1.4999999999999999E-2</v>
      </c>
      <c r="AB8162">
        <v>22</v>
      </c>
      <c r="AC8162">
        <v>46</v>
      </c>
      <c r="AD8162">
        <v>9.8000000000000007</v>
      </c>
      <c r="AE8162">
        <v>21.2</v>
      </c>
      <c r="AF8162">
        <v>8.6199999999999992</v>
      </c>
      <c r="AG8162">
        <v>7.2900000000000006E-2</v>
      </c>
      <c r="AH8162" t="s">
        <v>337</v>
      </c>
      <c r="AI8162" t="s">
        <v>337</v>
      </c>
      <c r="AJ8162">
        <v>2E-3</v>
      </c>
      <c r="AK8162">
        <v>117</v>
      </c>
      <c r="AL8162">
        <v>1</v>
      </c>
      <c r="AM8162">
        <v>100</v>
      </c>
      <c r="AN8162">
        <v>5</v>
      </c>
    </row>
    <row r="8163" spans="1:40" x14ac:dyDescent="0.25">
      <c r="A8163" s="34">
        <v>40771</v>
      </c>
      <c r="B8163" s="220">
        <v>0.21180555555555555</v>
      </c>
      <c r="C8163">
        <v>22.7</v>
      </c>
      <c r="D8163">
        <v>22.7</v>
      </c>
      <c r="E8163">
        <v>22.7</v>
      </c>
      <c r="F8163">
        <v>57</v>
      </c>
      <c r="G8163">
        <v>13.8</v>
      </c>
      <c r="H8163">
        <v>0</v>
      </c>
      <c r="I8163" t="s">
        <v>337</v>
      </c>
      <c r="J8163">
        <v>0</v>
      </c>
      <c r="K8163">
        <v>0</v>
      </c>
      <c r="L8163" t="s">
        <v>337</v>
      </c>
      <c r="M8163">
        <v>22.7</v>
      </c>
      <c r="N8163">
        <v>22.8</v>
      </c>
      <c r="O8163">
        <v>22.8</v>
      </c>
      <c r="P8163" t="s">
        <v>337</v>
      </c>
      <c r="Q8163">
        <v>750.5</v>
      </c>
      <c r="R8163">
        <v>0</v>
      </c>
      <c r="S8163">
        <v>0</v>
      </c>
      <c r="T8163">
        <v>0</v>
      </c>
      <c r="U8163">
        <v>0</v>
      </c>
      <c r="V8163">
        <v>0</v>
      </c>
      <c r="W8163">
        <v>0</v>
      </c>
      <c r="X8163">
        <v>0</v>
      </c>
      <c r="Y8163">
        <v>0</v>
      </c>
      <c r="Z8163">
        <v>0</v>
      </c>
      <c r="AA8163">
        <v>1.4999999999999999E-2</v>
      </c>
      <c r="AB8163">
        <v>22</v>
      </c>
      <c r="AC8163">
        <v>51</v>
      </c>
      <c r="AD8163">
        <v>11.4</v>
      </c>
      <c r="AE8163">
        <v>21.4</v>
      </c>
      <c r="AF8163">
        <v>9.42</v>
      </c>
      <c r="AG8163">
        <v>7.2800000000000004E-2</v>
      </c>
      <c r="AH8163" t="s">
        <v>337</v>
      </c>
      <c r="AI8163" t="s">
        <v>337</v>
      </c>
      <c r="AJ8163">
        <v>0</v>
      </c>
      <c r="AK8163">
        <v>116</v>
      </c>
      <c r="AL8163">
        <v>1</v>
      </c>
      <c r="AM8163">
        <v>100</v>
      </c>
      <c r="AN8163">
        <v>5</v>
      </c>
    </row>
    <row r="8164" spans="1:40" x14ac:dyDescent="0.25">
      <c r="A8164" s="34">
        <v>40771</v>
      </c>
      <c r="B8164" s="220">
        <v>0.21527777777777779</v>
      </c>
      <c r="C8164">
        <v>22.7</v>
      </c>
      <c r="D8164">
        <v>22.7</v>
      </c>
      <c r="E8164">
        <v>22.7</v>
      </c>
      <c r="F8164">
        <v>57</v>
      </c>
      <c r="G8164">
        <v>13.8</v>
      </c>
      <c r="H8164">
        <v>0</v>
      </c>
      <c r="I8164" t="s">
        <v>337</v>
      </c>
      <c r="J8164">
        <v>0</v>
      </c>
      <c r="K8164">
        <v>0</v>
      </c>
      <c r="L8164" t="s">
        <v>337</v>
      </c>
      <c r="M8164">
        <v>22.7</v>
      </c>
      <c r="N8164">
        <v>22.8</v>
      </c>
      <c r="O8164">
        <v>22.8</v>
      </c>
      <c r="P8164" t="s">
        <v>337</v>
      </c>
      <c r="Q8164">
        <v>750.6</v>
      </c>
      <c r="R8164">
        <v>0</v>
      </c>
      <c r="S8164">
        <v>0</v>
      </c>
      <c r="T8164">
        <v>0</v>
      </c>
      <c r="U8164">
        <v>0</v>
      </c>
      <c r="V8164">
        <v>0</v>
      </c>
      <c r="W8164">
        <v>0</v>
      </c>
      <c r="X8164">
        <v>0</v>
      </c>
      <c r="Y8164">
        <v>0</v>
      </c>
      <c r="Z8164">
        <v>0</v>
      </c>
      <c r="AA8164">
        <v>1.4999999999999999E-2</v>
      </c>
      <c r="AB8164">
        <v>22.1</v>
      </c>
      <c r="AC8164">
        <v>53</v>
      </c>
      <c r="AD8164">
        <v>12.1</v>
      </c>
      <c r="AE8164">
        <v>21.7</v>
      </c>
      <c r="AF8164">
        <v>9.7799999999999994</v>
      </c>
      <c r="AG8164">
        <v>7.2700000000000001E-2</v>
      </c>
      <c r="AH8164" t="s">
        <v>337</v>
      </c>
      <c r="AI8164" t="s">
        <v>337</v>
      </c>
      <c r="AJ8164">
        <v>0</v>
      </c>
      <c r="AK8164">
        <v>116</v>
      </c>
      <c r="AL8164">
        <v>1</v>
      </c>
      <c r="AM8164">
        <v>100</v>
      </c>
      <c r="AN8164">
        <v>5</v>
      </c>
    </row>
    <row r="8165" spans="1:40" x14ac:dyDescent="0.25">
      <c r="A8165" s="34">
        <v>40771</v>
      </c>
      <c r="B8165" s="220">
        <v>0.21875</v>
      </c>
      <c r="C8165">
        <v>22.8</v>
      </c>
      <c r="D8165">
        <v>22.8</v>
      </c>
      <c r="E8165">
        <v>22.8</v>
      </c>
      <c r="F8165">
        <v>59</v>
      </c>
      <c r="G8165">
        <v>14.4</v>
      </c>
      <c r="H8165">
        <v>1</v>
      </c>
      <c r="I8165" t="s">
        <v>340</v>
      </c>
      <c r="J8165">
        <v>0.08</v>
      </c>
      <c r="K8165">
        <v>3</v>
      </c>
      <c r="L8165" t="s">
        <v>340</v>
      </c>
      <c r="M8165">
        <v>22.8</v>
      </c>
      <c r="N8165">
        <v>23</v>
      </c>
      <c r="O8165">
        <v>23</v>
      </c>
      <c r="P8165" t="s">
        <v>337</v>
      </c>
      <c r="Q8165">
        <v>750.7</v>
      </c>
      <c r="R8165">
        <v>0</v>
      </c>
      <c r="S8165">
        <v>0</v>
      </c>
      <c r="T8165">
        <v>0</v>
      </c>
      <c r="U8165">
        <v>0</v>
      </c>
      <c r="V8165">
        <v>0</v>
      </c>
      <c r="W8165">
        <v>0</v>
      </c>
      <c r="X8165">
        <v>0</v>
      </c>
      <c r="Y8165">
        <v>0</v>
      </c>
      <c r="Z8165">
        <v>0</v>
      </c>
      <c r="AA8165">
        <v>1.6E-2</v>
      </c>
      <c r="AB8165">
        <v>22.3</v>
      </c>
      <c r="AC8165">
        <v>54</v>
      </c>
      <c r="AD8165">
        <v>12.5</v>
      </c>
      <c r="AE8165">
        <v>22</v>
      </c>
      <c r="AF8165">
        <v>9.91</v>
      </c>
      <c r="AG8165">
        <v>7.2599999999999998E-2</v>
      </c>
      <c r="AH8165" t="s">
        <v>337</v>
      </c>
      <c r="AI8165" t="s">
        <v>337</v>
      </c>
      <c r="AJ8165">
        <v>0</v>
      </c>
      <c r="AK8165">
        <v>117</v>
      </c>
      <c r="AL8165">
        <v>1</v>
      </c>
      <c r="AM8165">
        <v>100</v>
      </c>
      <c r="AN8165">
        <v>5</v>
      </c>
    </row>
    <row r="8166" spans="1:40" x14ac:dyDescent="0.25">
      <c r="A8166" s="34">
        <v>40771</v>
      </c>
      <c r="B8166" s="220">
        <v>0.22222222222222221</v>
      </c>
      <c r="C8166">
        <v>22.7</v>
      </c>
      <c r="D8166">
        <v>22.8</v>
      </c>
      <c r="E8166">
        <v>22.7</v>
      </c>
      <c r="F8166">
        <v>60</v>
      </c>
      <c r="G8166">
        <v>14.6</v>
      </c>
      <c r="H8166">
        <v>2</v>
      </c>
      <c r="I8166" t="s">
        <v>340</v>
      </c>
      <c r="J8166">
        <v>0.17</v>
      </c>
      <c r="K8166">
        <v>4</v>
      </c>
      <c r="L8166" t="s">
        <v>340</v>
      </c>
      <c r="M8166">
        <v>22.7</v>
      </c>
      <c r="N8166">
        <v>22.9</v>
      </c>
      <c r="O8166">
        <v>22.9</v>
      </c>
      <c r="P8166" t="s">
        <v>337</v>
      </c>
      <c r="Q8166">
        <v>750.7</v>
      </c>
      <c r="R8166">
        <v>0</v>
      </c>
      <c r="S8166">
        <v>0</v>
      </c>
      <c r="T8166">
        <v>0</v>
      </c>
      <c r="U8166">
        <v>0</v>
      </c>
      <c r="V8166">
        <v>0</v>
      </c>
      <c r="W8166">
        <v>0</v>
      </c>
      <c r="X8166">
        <v>0</v>
      </c>
      <c r="Y8166">
        <v>0</v>
      </c>
      <c r="Z8166">
        <v>0</v>
      </c>
      <c r="AA8166">
        <v>1.4999999999999999E-2</v>
      </c>
      <c r="AB8166">
        <v>22.4</v>
      </c>
      <c r="AC8166">
        <v>53</v>
      </c>
      <c r="AD8166">
        <v>12.3</v>
      </c>
      <c r="AE8166">
        <v>22.1</v>
      </c>
      <c r="AF8166">
        <v>9.76</v>
      </c>
      <c r="AG8166">
        <v>7.2599999999999998E-2</v>
      </c>
      <c r="AH8166" t="s">
        <v>337</v>
      </c>
      <c r="AI8166" t="s">
        <v>337</v>
      </c>
      <c r="AJ8166">
        <v>0</v>
      </c>
      <c r="AK8166">
        <v>117</v>
      </c>
      <c r="AL8166">
        <v>1</v>
      </c>
      <c r="AM8166">
        <v>100</v>
      </c>
      <c r="AN8166">
        <v>5</v>
      </c>
    </row>
    <row r="8167" spans="1:40" x14ac:dyDescent="0.25">
      <c r="A8167" s="34">
        <v>40771</v>
      </c>
      <c r="B8167" s="220">
        <v>0.22569444444444445</v>
      </c>
      <c r="C8167">
        <v>22.7</v>
      </c>
      <c r="D8167">
        <v>22.7</v>
      </c>
      <c r="E8167">
        <v>22.6</v>
      </c>
      <c r="F8167">
        <v>59</v>
      </c>
      <c r="G8167">
        <v>14.2</v>
      </c>
      <c r="H8167">
        <v>2</v>
      </c>
      <c r="I8167" t="s">
        <v>340</v>
      </c>
      <c r="J8167">
        <v>0.17</v>
      </c>
      <c r="K8167">
        <v>4</v>
      </c>
      <c r="L8167" t="s">
        <v>340</v>
      </c>
      <c r="M8167">
        <v>22.7</v>
      </c>
      <c r="N8167">
        <v>22.8</v>
      </c>
      <c r="O8167">
        <v>22.8</v>
      </c>
      <c r="P8167" t="s">
        <v>337</v>
      </c>
      <c r="Q8167">
        <v>750.8</v>
      </c>
      <c r="R8167">
        <v>0</v>
      </c>
      <c r="S8167">
        <v>0</v>
      </c>
      <c r="T8167">
        <v>0</v>
      </c>
      <c r="U8167">
        <v>0</v>
      </c>
      <c r="V8167">
        <v>0</v>
      </c>
      <c r="W8167">
        <v>0</v>
      </c>
      <c r="X8167">
        <v>0</v>
      </c>
      <c r="Y8167">
        <v>0</v>
      </c>
      <c r="Z8167">
        <v>0</v>
      </c>
      <c r="AA8167">
        <v>1.4999999999999999E-2</v>
      </c>
      <c r="AB8167">
        <v>22.4</v>
      </c>
      <c r="AC8167">
        <v>50</v>
      </c>
      <c r="AD8167">
        <v>11.5</v>
      </c>
      <c r="AE8167">
        <v>21.9</v>
      </c>
      <c r="AF8167">
        <v>9.25</v>
      </c>
      <c r="AG8167">
        <v>7.2700000000000001E-2</v>
      </c>
      <c r="AH8167" t="s">
        <v>337</v>
      </c>
      <c r="AI8167" t="s">
        <v>337</v>
      </c>
      <c r="AJ8167">
        <v>0</v>
      </c>
      <c r="AK8167">
        <v>117</v>
      </c>
      <c r="AL8167">
        <v>1</v>
      </c>
      <c r="AM8167">
        <v>100</v>
      </c>
      <c r="AN8167">
        <v>5</v>
      </c>
    </row>
    <row r="8168" spans="1:40" x14ac:dyDescent="0.25">
      <c r="A8168" s="34">
        <v>40771</v>
      </c>
      <c r="B8168" s="220">
        <v>0.22916666666666666</v>
      </c>
      <c r="C8168">
        <v>22.7</v>
      </c>
      <c r="D8168">
        <v>22.7</v>
      </c>
      <c r="E8168">
        <v>22.6</v>
      </c>
      <c r="F8168">
        <v>60</v>
      </c>
      <c r="G8168">
        <v>14.5</v>
      </c>
      <c r="H8168">
        <v>0</v>
      </c>
      <c r="I8168" t="s">
        <v>340</v>
      </c>
      <c r="J8168">
        <v>0</v>
      </c>
      <c r="K8168">
        <v>1</v>
      </c>
      <c r="L8168" t="s">
        <v>340</v>
      </c>
      <c r="M8168">
        <v>22.7</v>
      </c>
      <c r="N8168">
        <v>22.8</v>
      </c>
      <c r="O8168">
        <v>22.8</v>
      </c>
      <c r="P8168" t="s">
        <v>337</v>
      </c>
      <c r="Q8168">
        <v>750.7</v>
      </c>
      <c r="R8168">
        <v>0</v>
      </c>
      <c r="S8168">
        <v>0</v>
      </c>
      <c r="T8168">
        <v>0</v>
      </c>
      <c r="U8168">
        <v>0</v>
      </c>
      <c r="V8168">
        <v>0</v>
      </c>
      <c r="W8168">
        <v>0</v>
      </c>
      <c r="X8168">
        <v>0</v>
      </c>
      <c r="Y8168">
        <v>0</v>
      </c>
      <c r="Z8168">
        <v>0</v>
      </c>
      <c r="AA8168">
        <v>1.4999999999999999E-2</v>
      </c>
      <c r="AB8168">
        <v>22.3</v>
      </c>
      <c r="AC8168">
        <v>48</v>
      </c>
      <c r="AD8168">
        <v>10.7</v>
      </c>
      <c r="AE8168">
        <v>21.7</v>
      </c>
      <c r="AF8168">
        <v>8.89</v>
      </c>
      <c r="AG8168">
        <v>7.2800000000000004E-2</v>
      </c>
      <c r="AH8168" t="s">
        <v>337</v>
      </c>
      <c r="AI8168" t="s">
        <v>337</v>
      </c>
      <c r="AJ8168">
        <v>0</v>
      </c>
      <c r="AK8168">
        <v>117</v>
      </c>
      <c r="AL8168">
        <v>1</v>
      </c>
      <c r="AM8168">
        <v>100</v>
      </c>
      <c r="AN8168">
        <v>5</v>
      </c>
    </row>
    <row r="8169" spans="1:40" x14ac:dyDescent="0.25">
      <c r="A8169" s="34">
        <v>40771</v>
      </c>
      <c r="B8169" s="220">
        <v>0.23263888888888887</v>
      </c>
      <c r="C8169">
        <v>22.7</v>
      </c>
      <c r="D8169">
        <v>22.7</v>
      </c>
      <c r="E8169">
        <v>22.7</v>
      </c>
      <c r="F8169">
        <v>60</v>
      </c>
      <c r="G8169">
        <v>14.6</v>
      </c>
      <c r="H8169">
        <v>0</v>
      </c>
      <c r="I8169" t="s">
        <v>340</v>
      </c>
      <c r="J8169">
        <v>0</v>
      </c>
      <c r="K8169">
        <v>2</v>
      </c>
      <c r="L8169" t="s">
        <v>340</v>
      </c>
      <c r="M8169">
        <v>22.7</v>
      </c>
      <c r="N8169">
        <v>22.9</v>
      </c>
      <c r="O8169">
        <v>22.9</v>
      </c>
      <c r="P8169" t="s">
        <v>337</v>
      </c>
      <c r="Q8169">
        <v>750.7</v>
      </c>
      <c r="R8169">
        <v>0</v>
      </c>
      <c r="S8169">
        <v>0</v>
      </c>
      <c r="T8169">
        <v>0</v>
      </c>
      <c r="U8169">
        <v>0</v>
      </c>
      <c r="V8169">
        <v>0</v>
      </c>
      <c r="W8169">
        <v>0</v>
      </c>
      <c r="X8169">
        <v>0</v>
      </c>
      <c r="Y8169">
        <v>0</v>
      </c>
      <c r="Z8169">
        <v>0</v>
      </c>
      <c r="AA8169">
        <v>1.4999999999999999E-2</v>
      </c>
      <c r="AB8169">
        <v>22.2</v>
      </c>
      <c r="AC8169">
        <v>47</v>
      </c>
      <c r="AD8169">
        <v>10.3</v>
      </c>
      <c r="AE8169">
        <v>21.4</v>
      </c>
      <c r="AF8169">
        <v>8.75</v>
      </c>
      <c r="AG8169">
        <v>7.2800000000000004E-2</v>
      </c>
      <c r="AH8169" t="s">
        <v>337</v>
      </c>
      <c r="AI8169" t="s">
        <v>337</v>
      </c>
      <c r="AJ8169">
        <v>0</v>
      </c>
      <c r="AK8169">
        <v>117</v>
      </c>
      <c r="AL8169">
        <v>1</v>
      </c>
      <c r="AM8169">
        <v>100</v>
      </c>
      <c r="AN8169">
        <v>5</v>
      </c>
    </row>
    <row r="8170" spans="1:40" x14ac:dyDescent="0.25">
      <c r="A8170" s="34">
        <v>40771</v>
      </c>
      <c r="B8170" s="220">
        <v>0.23611111111111113</v>
      </c>
      <c r="C8170">
        <v>22.8</v>
      </c>
      <c r="D8170">
        <v>22.8</v>
      </c>
      <c r="E8170">
        <v>22.7</v>
      </c>
      <c r="F8170">
        <v>60</v>
      </c>
      <c r="G8170">
        <v>14.6</v>
      </c>
      <c r="H8170">
        <v>1</v>
      </c>
      <c r="I8170" t="s">
        <v>340</v>
      </c>
      <c r="J8170">
        <v>0.08</v>
      </c>
      <c r="K8170">
        <v>4</v>
      </c>
      <c r="L8170" t="s">
        <v>340</v>
      </c>
      <c r="M8170">
        <v>22.8</v>
      </c>
      <c r="N8170">
        <v>23</v>
      </c>
      <c r="O8170">
        <v>23</v>
      </c>
      <c r="P8170" t="s">
        <v>337</v>
      </c>
      <c r="Q8170">
        <v>750.8</v>
      </c>
      <c r="R8170">
        <v>0</v>
      </c>
      <c r="S8170">
        <v>0</v>
      </c>
      <c r="T8170">
        <v>0</v>
      </c>
      <c r="U8170">
        <v>0</v>
      </c>
      <c r="V8170">
        <v>0</v>
      </c>
      <c r="W8170">
        <v>0</v>
      </c>
      <c r="X8170">
        <v>0</v>
      </c>
      <c r="Y8170">
        <v>0</v>
      </c>
      <c r="Z8170">
        <v>0</v>
      </c>
      <c r="AA8170">
        <v>1.4999999999999999E-2</v>
      </c>
      <c r="AB8170">
        <v>22</v>
      </c>
      <c r="AC8170">
        <v>50</v>
      </c>
      <c r="AD8170">
        <v>11.1</v>
      </c>
      <c r="AE8170">
        <v>21.4</v>
      </c>
      <c r="AF8170">
        <v>9.25</v>
      </c>
      <c r="AG8170">
        <v>7.2800000000000004E-2</v>
      </c>
      <c r="AH8170" t="s">
        <v>337</v>
      </c>
      <c r="AI8170" t="s">
        <v>337</v>
      </c>
      <c r="AJ8170">
        <v>0</v>
      </c>
      <c r="AK8170">
        <v>117</v>
      </c>
      <c r="AL8170">
        <v>1</v>
      </c>
      <c r="AM8170">
        <v>100</v>
      </c>
      <c r="AN8170">
        <v>5</v>
      </c>
    </row>
    <row r="8171" spans="1:40" x14ac:dyDescent="0.25">
      <c r="A8171" s="34">
        <v>40771</v>
      </c>
      <c r="B8171" s="220">
        <v>0.23958333333333334</v>
      </c>
      <c r="C8171">
        <v>22.8</v>
      </c>
      <c r="D8171">
        <v>22.8</v>
      </c>
      <c r="E8171">
        <v>22.8</v>
      </c>
      <c r="F8171">
        <v>60</v>
      </c>
      <c r="G8171">
        <v>14.6</v>
      </c>
      <c r="H8171">
        <v>0</v>
      </c>
      <c r="I8171" t="s">
        <v>340</v>
      </c>
      <c r="J8171">
        <v>0</v>
      </c>
      <c r="K8171">
        <v>2</v>
      </c>
      <c r="L8171" t="s">
        <v>340</v>
      </c>
      <c r="M8171">
        <v>22.8</v>
      </c>
      <c r="N8171">
        <v>23</v>
      </c>
      <c r="O8171">
        <v>23</v>
      </c>
      <c r="P8171" t="s">
        <v>337</v>
      </c>
      <c r="Q8171">
        <v>750.8</v>
      </c>
      <c r="R8171">
        <v>0</v>
      </c>
      <c r="S8171">
        <v>0</v>
      </c>
      <c r="T8171">
        <v>0</v>
      </c>
      <c r="U8171">
        <v>0</v>
      </c>
      <c r="V8171">
        <v>0</v>
      </c>
      <c r="W8171">
        <v>0</v>
      </c>
      <c r="X8171">
        <v>0</v>
      </c>
      <c r="Y8171">
        <v>0</v>
      </c>
      <c r="Z8171">
        <v>0</v>
      </c>
      <c r="AA8171">
        <v>1.4999999999999999E-2</v>
      </c>
      <c r="AB8171">
        <v>22.1</v>
      </c>
      <c r="AC8171">
        <v>53</v>
      </c>
      <c r="AD8171">
        <v>12.1</v>
      </c>
      <c r="AE8171">
        <v>21.7</v>
      </c>
      <c r="AF8171">
        <v>9.7799999999999994</v>
      </c>
      <c r="AG8171">
        <v>7.2700000000000001E-2</v>
      </c>
      <c r="AH8171" t="s">
        <v>337</v>
      </c>
      <c r="AI8171" t="s">
        <v>337</v>
      </c>
      <c r="AJ8171">
        <v>0</v>
      </c>
      <c r="AK8171">
        <v>117</v>
      </c>
      <c r="AL8171">
        <v>1</v>
      </c>
      <c r="AM8171">
        <v>100</v>
      </c>
      <c r="AN8171">
        <v>5</v>
      </c>
    </row>
    <row r="8172" spans="1:40" x14ac:dyDescent="0.25">
      <c r="A8172" s="34">
        <v>40771</v>
      </c>
      <c r="B8172" s="220">
        <v>0.24305555555555555</v>
      </c>
      <c r="C8172">
        <v>22.8</v>
      </c>
      <c r="D8172">
        <v>22.8</v>
      </c>
      <c r="E8172">
        <v>22.8</v>
      </c>
      <c r="F8172">
        <v>61</v>
      </c>
      <c r="G8172">
        <v>14.9</v>
      </c>
      <c r="H8172">
        <v>0</v>
      </c>
      <c r="I8172" t="s">
        <v>337</v>
      </c>
      <c r="J8172">
        <v>0</v>
      </c>
      <c r="K8172">
        <v>0</v>
      </c>
      <c r="L8172" t="s">
        <v>337</v>
      </c>
      <c r="M8172">
        <v>22.8</v>
      </c>
      <c r="N8172">
        <v>23.1</v>
      </c>
      <c r="O8172">
        <v>23.1</v>
      </c>
      <c r="P8172" t="s">
        <v>337</v>
      </c>
      <c r="Q8172">
        <v>750.9</v>
      </c>
      <c r="R8172">
        <v>0</v>
      </c>
      <c r="S8172">
        <v>0</v>
      </c>
      <c r="T8172">
        <v>0</v>
      </c>
      <c r="U8172">
        <v>0</v>
      </c>
      <c r="V8172">
        <v>0</v>
      </c>
      <c r="W8172">
        <v>0</v>
      </c>
      <c r="X8172">
        <v>0</v>
      </c>
      <c r="Y8172">
        <v>0</v>
      </c>
      <c r="Z8172">
        <v>0</v>
      </c>
      <c r="AA8172">
        <v>1.4999999999999999E-2</v>
      </c>
      <c r="AB8172">
        <v>22.2</v>
      </c>
      <c r="AC8172">
        <v>54</v>
      </c>
      <c r="AD8172">
        <v>12.4</v>
      </c>
      <c r="AE8172">
        <v>21.8</v>
      </c>
      <c r="AF8172">
        <v>9.91</v>
      </c>
      <c r="AG8172">
        <v>7.2700000000000001E-2</v>
      </c>
      <c r="AH8172" t="s">
        <v>337</v>
      </c>
      <c r="AI8172" t="s">
        <v>337</v>
      </c>
      <c r="AJ8172">
        <v>0</v>
      </c>
      <c r="AK8172">
        <v>117</v>
      </c>
      <c r="AL8172">
        <v>1</v>
      </c>
      <c r="AM8172">
        <v>100</v>
      </c>
      <c r="AN8172">
        <v>5</v>
      </c>
    </row>
    <row r="8173" spans="1:40" x14ac:dyDescent="0.25">
      <c r="A8173" s="34">
        <v>40771</v>
      </c>
      <c r="B8173" s="220">
        <v>0.24652777777777779</v>
      </c>
      <c r="C8173">
        <v>22.7</v>
      </c>
      <c r="D8173">
        <v>22.8</v>
      </c>
      <c r="E8173">
        <v>22.7</v>
      </c>
      <c r="F8173">
        <v>62</v>
      </c>
      <c r="G8173">
        <v>15.1</v>
      </c>
      <c r="H8173">
        <v>0</v>
      </c>
      <c r="I8173" t="s">
        <v>337</v>
      </c>
      <c r="J8173">
        <v>0</v>
      </c>
      <c r="K8173">
        <v>0</v>
      </c>
      <c r="L8173" t="s">
        <v>337</v>
      </c>
      <c r="M8173">
        <v>22.7</v>
      </c>
      <c r="N8173">
        <v>23</v>
      </c>
      <c r="O8173">
        <v>23</v>
      </c>
      <c r="P8173" t="s">
        <v>337</v>
      </c>
      <c r="Q8173">
        <v>750.9</v>
      </c>
      <c r="R8173">
        <v>0</v>
      </c>
      <c r="S8173">
        <v>0</v>
      </c>
      <c r="T8173">
        <v>0</v>
      </c>
      <c r="U8173">
        <v>0</v>
      </c>
      <c r="V8173">
        <v>0</v>
      </c>
      <c r="W8173">
        <v>0</v>
      </c>
      <c r="X8173">
        <v>0</v>
      </c>
      <c r="Y8173">
        <v>0</v>
      </c>
      <c r="Z8173">
        <v>0</v>
      </c>
      <c r="AA8173">
        <v>1.4999999999999999E-2</v>
      </c>
      <c r="AB8173">
        <v>22.4</v>
      </c>
      <c r="AC8173">
        <v>55</v>
      </c>
      <c r="AD8173">
        <v>12.9</v>
      </c>
      <c r="AE8173">
        <v>22.2</v>
      </c>
      <c r="AF8173">
        <v>10.1</v>
      </c>
      <c r="AG8173">
        <v>7.2599999999999998E-2</v>
      </c>
      <c r="AH8173" t="s">
        <v>337</v>
      </c>
      <c r="AI8173" t="s">
        <v>337</v>
      </c>
      <c r="AJ8173">
        <v>0</v>
      </c>
      <c r="AK8173">
        <v>117</v>
      </c>
      <c r="AL8173">
        <v>1</v>
      </c>
      <c r="AM8173">
        <v>100</v>
      </c>
      <c r="AN8173">
        <v>5</v>
      </c>
    </row>
    <row r="8174" spans="1:40" x14ac:dyDescent="0.25">
      <c r="A8174" s="34">
        <v>40771</v>
      </c>
      <c r="B8174" s="220">
        <v>0.25</v>
      </c>
      <c r="C8174">
        <v>22.7</v>
      </c>
      <c r="D8174">
        <v>22.7</v>
      </c>
      <c r="E8174">
        <v>22.7</v>
      </c>
      <c r="F8174">
        <v>61</v>
      </c>
      <c r="G8174">
        <v>14.8</v>
      </c>
      <c r="H8174">
        <v>0</v>
      </c>
      <c r="I8174" t="s">
        <v>337</v>
      </c>
      <c r="J8174">
        <v>0</v>
      </c>
      <c r="K8174">
        <v>0</v>
      </c>
      <c r="L8174" t="s">
        <v>337</v>
      </c>
      <c r="M8174">
        <v>22.7</v>
      </c>
      <c r="N8174">
        <v>22.9</v>
      </c>
      <c r="O8174">
        <v>22.9</v>
      </c>
      <c r="P8174" t="s">
        <v>337</v>
      </c>
      <c r="Q8174">
        <v>750.9</v>
      </c>
      <c r="R8174">
        <v>0</v>
      </c>
      <c r="S8174">
        <v>0</v>
      </c>
      <c r="T8174">
        <v>0</v>
      </c>
      <c r="U8174">
        <v>0</v>
      </c>
      <c r="V8174">
        <v>0</v>
      </c>
      <c r="W8174">
        <v>0</v>
      </c>
      <c r="X8174">
        <v>0</v>
      </c>
      <c r="Y8174">
        <v>0</v>
      </c>
      <c r="Z8174">
        <v>0</v>
      </c>
      <c r="AA8174">
        <v>1.4999999999999999E-2</v>
      </c>
      <c r="AB8174">
        <v>22.4</v>
      </c>
      <c r="AC8174">
        <v>52</v>
      </c>
      <c r="AD8174">
        <v>12.1</v>
      </c>
      <c r="AE8174">
        <v>22.1</v>
      </c>
      <c r="AF8174">
        <v>9.6</v>
      </c>
      <c r="AG8174">
        <v>7.2700000000000001E-2</v>
      </c>
      <c r="AH8174" t="s">
        <v>337</v>
      </c>
      <c r="AI8174" t="s">
        <v>337</v>
      </c>
      <c r="AJ8174">
        <v>2E-3</v>
      </c>
      <c r="AK8174">
        <v>117</v>
      </c>
      <c r="AL8174">
        <v>1</v>
      </c>
      <c r="AM8174">
        <v>100</v>
      </c>
      <c r="AN8174">
        <v>5</v>
      </c>
    </row>
    <row r="8175" spans="1:40" x14ac:dyDescent="0.25">
      <c r="A8175" s="34">
        <v>40771</v>
      </c>
      <c r="B8175" s="220">
        <v>0.25347222222222221</v>
      </c>
      <c r="C8175">
        <v>22.7</v>
      </c>
      <c r="D8175">
        <v>22.7</v>
      </c>
      <c r="E8175">
        <v>22.7</v>
      </c>
      <c r="F8175">
        <v>62</v>
      </c>
      <c r="G8175">
        <v>15.1</v>
      </c>
      <c r="H8175">
        <v>0</v>
      </c>
      <c r="I8175" t="s">
        <v>337</v>
      </c>
      <c r="J8175">
        <v>0</v>
      </c>
      <c r="K8175">
        <v>0</v>
      </c>
      <c r="L8175" t="s">
        <v>337</v>
      </c>
      <c r="M8175">
        <v>22.7</v>
      </c>
      <c r="N8175">
        <v>23</v>
      </c>
      <c r="O8175">
        <v>23</v>
      </c>
      <c r="P8175" t="s">
        <v>337</v>
      </c>
      <c r="Q8175">
        <v>751</v>
      </c>
      <c r="R8175">
        <v>0</v>
      </c>
      <c r="S8175">
        <v>0</v>
      </c>
      <c r="T8175">
        <v>0</v>
      </c>
      <c r="U8175">
        <v>0</v>
      </c>
      <c r="V8175">
        <v>0</v>
      </c>
      <c r="W8175">
        <v>0</v>
      </c>
      <c r="X8175">
        <v>0</v>
      </c>
      <c r="Y8175">
        <v>0</v>
      </c>
      <c r="Z8175">
        <v>0</v>
      </c>
      <c r="AA8175">
        <v>1.4999999999999999E-2</v>
      </c>
      <c r="AB8175">
        <v>22.4</v>
      </c>
      <c r="AC8175">
        <v>49</v>
      </c>
      <c r="AD8175">
        <v>11.1</v>
      </c>
      <c r="AE8175">
        <v>21.9</v>
      </c>
      <c r="AF8175">
        <v>9.0500000000000007</v>
      </c>
      <c r="AG8175">
        <v>7.2700000000000001E-2</v>
      </c>
      <c r="AH8175" t="s">
        <v>337</v>
      </c>
      <c r="AI8175" t="s">
        <v>337</v>
      </c>
      <c r="AJ8175">
        <v>0</v>
      </c>
      <c r="AK8175">
        <v>117</v>
      </c>
      <c r="AL8175">
        <v>1</v>
      </c>
      <c r="AM8175">
        <v>100</v>
      </c>
      <c r="AN8175">
        <v>5</v>
      </c>
    </row>
    <row r="8176" spans="1:40" x14ac:dyDescent="0.25">
      <c r="A8176" s="34">
        <v>40771</v>
      </c>
      <c r="B8176" s="220">
        <v>0.25694444444444448</v>
      </c>
      <c r="C8176">
        <v>22.7</v>
      </c>
      <c r="D8176">
        <v>22.7</v>
      </c>
      <c r="E8176">
        <v>22.7</v>
      </c>
      <c r="F8176">
        <v>62</v>
      </c>
      <c r="G8176">
        <v>15</v>
      </c>
      <c r="H8176">
        <v>0</v>
      </c>
      <c r="I8176" t="s">
        <v>337</v>
      </c>
      <c r="J8176">
        <v>0</v>
      </c>
      <c r="K8176">
        <v>0</v>
      </c>
      <c r="L8176" t="s">
        <v>337</v>
      </c>
      <c r="M8176">
        <v>22.7</v>
      </c>
      <c r="N8176">
        <v>22.9</v>
      </c>
      <c r="O8176">
        <v>22.9</v>
      </c>
      <c r="P8176" t="s">
        <v>337</v>
      </c>
      <c r="Q8176">
        <v>750.9</v>
      </c>
      <c r="R8176">
        <v>0</v>
      </c>
      <c r="S8176">
        <v>0</v>
      </c>
      <c r="T8176">
        <v>0</v>
      </c>
      <c r="U8176">
        <v>0</v>
      </c>
      <c r="V8176">
        <v>0</v>
      </c>
      <c r="W8176">
        <v>0</v>
      </c>
      <c r="X8176">
        <v>0</v>
      </c>
      <c r="Y8176">
        <v>0</v>
      </c>
      <c r="Z8176">
        <v>0</v>
      </c>
      <c r="AA8176">
        <v>1.4999999999999999E-2</v>
      </c>
      <c r="AB8176">
        <v>22.2</v>
      </c>
      <c r="AC8176">
        <v>48</v>
      </c>
      <c r="AD8176">
        <v>10.6</v>
      </c>
      <c r="AE8176">
        <v>21.6</v>
      </c>
      <c r="AF8176">
        <v>8.89</v>
      </c>
      <c r="AG8176">
        <v>7.2800000000000004E-2</v>
      </c>
      <c r="AH8176" t="s">
        <v>337</v>
      </c>
      <c r="AI8176" t="s">
        <v>337</v>
      </c>
      <c r="AJ8176">
        <v>0</v>
      </c>
      <c r="AK8176">
        <v>117</v>
      </c>
      <c r="AL8176">
        <v>1</v>
      </c>
      <c r="AM8176">
        <v>100</v>
      </c>
      <c r="AN8176">
        <v>5</v>
      </c>
    </row>
    <row r="8177" spans="1:40" x14ac:dyDescent="0.25">
      <c r="A8177" s="34">
        <v>40771</v>
      </c>
      <c r="B8177" s="220">
        <v>0.26041666666666669</v>
      </c>
      <c r="C8177">
        <v>22.6</v>
      </c>
      <c r="D8177">
        <v>22.7</v>
      </c>
      <c r="E8177">
        <v>22.6</v>
      </c>
      <c r="F8177">
        <v>62</v>
      </c>
      <c r="G8177">
        <v>14.9</v>
      </c>
      <c r="H8177">
        <v>0</v>
      </c>
      <c r="I8177" t="s">
        <v>337</v>
      </c>
      <c r="J8177">
        <v>0</v>
      </c>
      <c r="K8177">
        <v>0</v>
      </c>
      <c r="L8177" t="s">
        <v>337</v>
      </c>
      <c r="M8177">
        <v>22.6</v>
      </c>
      <c r="N8177">
        <v>22.7</v>
      </c>
      <c r="O8177">
        <v>22.7</v>
      </c>
      <c r="P8177" t="s">
        <v>337</v>
      </c>
      <c r="Q8177">
        <v>751</v>
      </c>
      <c r="R8177">
        <v>0</v>
      </c>
      <c r="S8177">
        <v>0</v>
      </c>
      <c r="T8177">
        <v>0</v>
      </c>
      <c r="U8177">
        <v>0</v>
      </c>
      <c r="V8177">
        <v>0</v>
      </c>
      <c r="W8177">
        <v>0</v>
      </c>
      <c r="X8177">
        <v>0</v>
      </c>
      <c r="Y8177">
        <v>0</v>
      </c>
      <c r="Z8177">
        <v>0</v>
      </c>
      <c r="AA8177">
        <v>1.4999999999999999E-2</v>
      </c>
      <c r="AB8177">
        <v>22.1</v>
      </c>
      <c r="AC8177">
        <v>49</v>
      </c>
      <c r="AD8177">
        <v>10.9</v>
      </c>
      <c r="AE8177">
        <v>21.5</v>
      </c>
      <c r="AF8177">
        <v>9.0500000000000007</v>
      </c>
      <c r="AG8177">
        <v>7.2800000000000004E-2</v>
      </c>
      <c r="AH8177" t="s">
        <v>337</v>
      </c>
      <c r="AI8177" t="s">
        <v>337</v>
      </c>
      <c r="AJ8177">
        <v>0</v>
      </c>
      <c r="AK8177">
        <v>117</v>
      </c>
      <c r="AL8177">
        <v>1</v>
      </c>
      <c r="AM8177">
        <v>100</v>
      </c>
      <c r="AN8177">
        <v>5</v>
      </c>
    </row>
    <row r="8178" spans="1:40" x14ac:dyDescent="0.25">
      <c r="A8178" s="34">
        <v>40771</v>
      </c>
      <c r="B8178" s="220">
        <v>0.2638888888888889</v>
      </c>
      <c r="C8178">
        <v>22.5</v>
      </c>
      <c r="D8178">
        <v>22.6</v>
      </c>
      <c r="E8178">
        <v>22.5</v>
      </c>
      <c r="F8178">
        <v>63</v>
      </c>
      <c r="G8178">
        <v>15.1</v>
      </c>
      <c r="H8178">
        <v>0</v>
      </c>
      <c r="I8178" t="s">
        <v>337</v>
      </c>
      <c r="J8178">
        <v>0</v>
      </c>
      <c r="K8178">
        <v>0</v>
      </c>
      <c r="L8178" t="s">
        <v>337</v>
      </c>
      <c r="M8178">
        <v>22.5</v>
      </c>
      <c r="N8178">
        <v>22.7</v>
      </c>
      <c r="O8178">
        <v>22.7</v>
      </c>
      <c r="P8178" t="s">
        <v>337</v>
      </c>
      <c r="Q8178">
        <v>751.1</v>
      </c>
      <c r="R8178">
        <v>0</v>
      </c>
      <c r="S8178">
        <v>0</v>
      </c>
      <c r="T8178">
        <v>0</v>
      </c>
      <c r="U8178">
        <v>0</v>
      </c>
      <c r="V8178">
        <v>0</v>
      </c>
      <c r="W8178">
        <v>0</v>
      </c>
      <c r="X8178">
        <v>0</v>
      </c>
      <c r="Y8178">
        <v>0</v>
      </c>
      <c r="Z8178">
        <v>0</v>
      </c>
      <c r="AA8178">
        <v>1.4E-2</v>
      </c>
      <c r="AB8178">
        <v>22</v>
      </c>
      <c r="AC8178">
        <v>52</v>
      </c>
      <c r="AD8178">
        <v>11.7</v>
      </c>
      <c r="AE8178">
        <v>21.5</v>
      </c>
      <c r="AF8178">
        <v>9.6199999999999992</v>
      </c>
      <c r="AG8178">
        <v>7.2800000000000004E-2</v>
      </c>
      <c r="AH8178" t="s">
        <v>337</v>
      </c>
      <c r="AI8178" t="s">
        <v>337</v>
      </c>
      <c r="AJ8178">
        <v>0</v>
      </c>
      <c r="AK8178">
        <v>116</v>
      </c>
      <c r="AL8178">
        <v>1</v>
      </c>
      <c r="AM8178">
        <v>100</v>
      </c>
      <c r="AN8178">
        <v>5</v>
      </c>
    </row>
    <row r="8179" spans="1:40" x14ac:dyDescent="0.25">
      <c r="A8179" s="34">
        <v>40771</v>
      </c>
      <c r="B8179" s="220">
        <v>0.2673611111111111</v>
      </c>
      <c r="C8179">
        <v>22.4</v>
      </c>
      <c r="D8179">
        <v>22.5</v>
      </c>
      <c r="E8179">
        <v>22.4</v>
      </c>
      <c r="F8179">
        <v>65</v>
      </c>
      <c r="G8179">
        <v>15.5</v>
      </c>
      <c r="H8179">
        <v>0</v>
      </c>
      <c r="I8179" t="s">
        <v>337</v>
      </c>
      <c r="J8179">
        <v>0</v>
      </c>
      <c r="K8179">
        <v>0</v>
      </c>
      <c r="L8179" t="s">
        <v>337</v>
      </c>
      <c r="M8179">
        <v>22.4</v>
      </c>
      <c r="N8179">
        <v>22.6</v>
      </c>
      <c r="O8179">
        <v>22.6</v>
      </c>
      <c r="P8179" t="s">
        <v>337</v>
      </c>
      <c r="Q8179">
        <v>751.1</v>
      </c>
      <c r="R8179">
        <v>0</v>
      </c>
      <c r="S8179">
        <v>0</v>
      </c>
      <c r="T8179">
        <v>0</v>
      </c>
      <c r="U8179">
        <v>0</v>
      </c>
      <c r="V8179">
        <v>0</v>
      </c>
      <c r="W8179">
        <v>0</v>
      </c>
      <c r="X8179">
        <v>0</v>
      </c>
      <c r="Y8179">
        <v>0</v>
      </c>
      <c r="Z8179">
        <v>0</v>
      </c>
      <c r="AA8179">
        <v>1.4E-2</v>
      </c>
      <c r="AB8179">
        <v>22.1</v>
      </c>
      <c r="AC8179">
        <v>54</v>
      </c>
      <c r="AD8179">
        <v>12.4</v>
      </c>
      <c r="AE8179">
        <v>21.7</v>
      </c>
      <c r="AF8179">
        <v>9.91</v>
      </c>
      <c r="AG8179">
        <v>7.2700000000000001E-2</v>
      </c>
      <c r="AH8179" t="s">
        <v>337</v>
      </c>
      <c r="AI8179" t="s">
        <v>337</v>
      </c>
      <c r="AJ8179">
        <v>0</v>
      </c>
      <c r="AK8179">
        <v>117</v>
      </c>
      <c r="AL8179">
        <v>1</v>
      </c>
      <c r="AM8179">
        <v>100</v>
      </c>
      <c r="AN8179">
        <v>5</v>
      </c>
    </row>
    <row r="8180" spans="1:40" x14ac:dyDescent="0.25">
      <c r="A8180" s="34">
        <v>40771</v>
      </c>
      <c r="B8180" s="220">
        <v>0.27083333333333331</v>
      </c>
      <c r="C8180">
        <v>22.3</v>
      </c>
      <c r="D8180">
        <v>22.4</v>
      </c>
      <c r="E8180">
        <v>22.3</v>
      </c>
      <c r="F8180">
        <v>64</v>
      </c>
      <c r="G8180">
        <v>15.1</v>
      </c>
      <c r="H8180">
        <v>0</v>
      </c>
      <c r="I8180" t="s">
        <v>337</v>
      </c>
      <c r="J8180">
        <v>0</v>
      </c>
      <c r="K8180">
        <v>0</v>
      </c>
      <c r="L8180" t="s">
        <v>337</v>
      </c>
      <c r="M8180">
        <v>22.3</v>
      </c>
      <c r="N8180">
        <v>22.4</v>
      </c>
      <c r="O8180">
        <v>22.4</v>
      </c>
      <c r="P8180" t="s">
        <v>337</v>
      </c>
      <c r="Q8180">
        <v>751.1</v>
      </c>
      <c r="R8180">
        <v>0</v>
      </c>
      <c r="S8180">
        <v>0</v>
      </c>
      <c r="T8180">
        <v>0</v>
      </c>
      <c r="U8180">
        <v>0</v>
      </c>
      <c r="V8180">
        <v>0</v>
      </c>
      <c r="W8180">
        <v>0</v>
      </c>
      <c r="X8180">
        <v>0</v>
      </c>
      <c r="Y8180">
        <v>0</v>
      </c>
      <c r="Z8180">
        <v>0</v>
      </c>
      <c r="AA8180">
        <v>1.4E-2</v>
      </c>
      <c r="AB8180">
        <v>22.3</v>
      </c>
      <c r="AC8180">
        <v>55</v>
      </c>
      <c r="AD8180">
        <v>12.8</v>
      </c>
      <c r="AE8180">
        <v>22</v>
      </c>
      <c r="AF8180">
        <v>10.11</v>
      </c>
      <c r="AG8180">
        <v>7.2700000000000001E-2</v>
      </c>
      <c r="AH8180" t="s">
        <v>337</v>
      </c>
      <c r="AI8180" t="s">
        <v>337</v>
      </c>
      <c r="AJ8180">
        <v>0</v>
      </c>
      <c r="AK8180">
        <v>117</v>
      </c>
      <c r="AL8180">
        <v>1</v>
      </c>
      <c r="AM8180">
        <v>100</v>
      </c>
      <c r="AN8180">
        <v>5</v>
      </c>
    </row>
    <row r="8181" spans="1:40" x14ac:dyDescent="0.25">
      <c r="A8181" s="34">
        <v>40771</v>
      </c>
      <c r="B8181" s="220">
        <v>0.27430555555555552</v>
      </c>
      <c r="C8181">
        <v>22.2</v>
      </c>
      <c r="D8181">
        <v>22.3</v>
      </c>
      <c r="E8181">
        <v>22.2</v>
      </c>
      <c r="F8181">
        <v>63</v>
      </c>
      <c r="G8181">
        <v>14.8</v>
      </c>
      <c r="H8181">
        <v>0</v>
      </c>
      <c r="I8181" t="s">
        <v>340</v>
      </c>
      <c r="J8181">
        <v>0</v>
      </c>
      <c r="K8181">
        <v>1</v>
      </c>
      <c r="L8181" t="s">
        <v>340</v>
      </c>
      <c r="M8181">
        <v>22.2</v>
      </c>
      <c r="N8181">
        <v>22.3</v>
      </c>
      <c r="O8181">
        <v>22.3</v>
      </c>
      <c r="P8181" t="s">
        <v>337</v>
      </c>
      <c r="Q8181">
        <v>751.1</v>
      </c>
      <c r="R8181">
        <v>0</v>
      </c>
      <c r="S8181">
        <v>0</v>
      </c>
      <c r="T8181">
        <v>0</v>
      </c>
      <c r="U8181">
        <v>0</v>
      </c>
      <c r="V8181">
        <v>0</v>
      </c>
      <c r="W8181">
        <v>0</v>
      </c>
      <c r="X8181">
        <v>0</v>
      </c>
      <c r="Y8181">
        <v>0</v>
      </c>
      <c r="Z8181">
        <v>0</v>
      </c>
      <c r="AA8181">
        <v>1.4E-2</v>
      </c>
      <c r="AB8181">
        <v>22.4</v>
      </c>
      <c r="AC8181">
        <v>52</v>
      </c>
      <c r="AD8181">
        <v>12</v>
      </c>
      <c r="AE8181">
        <v>22.1</v>
      </c>
      <c r="AF8181">
        <v>9.6</v>
      </c>
      <c r="AG8181">
        <v>7.2700000000000001E-2</v>
      </c>
      <c r="AH8181" t="s">
        <v>337</v>
      </c>
      <c r="AI8181" t="s">
        <v>337</v>
      </c>
      <c r="AJ8181">
        <v>0</v>
      </c>
      <c r="AK8181">
        <v>117</v>
      </c>
      <c r="AL8181">
        <v>1</v>
      </c>
      <c r="AM8181">
        <v>100</v>
      </c>
      <c r="AN8181">
        <v>5</v>
      </c>
    </row>
    <row r="8182" spans="1:40" x14ac:dyDescent="0.25">
      <c r="A8182" s="34">
        <v>40771</v>
      </c>
      <c r="B8182" s="220">
        <v>0.27777777777777779</v>
      </c>
      <c r="C8182">
        <v>22.3</v>
      </c>
      <c r="D8182">
        <v>22.3</v>
      </c>
      <c r="E8182">
        <v>22.2</v>
      </c>
      <c r="F8182">
        <v>64</v>
      </c>
      <c r="G8182">
        <v>15.1</v>
      </c>
      <c r="H8182">
        <v>0</v>
      </c>
      <c r="I8182" t="s">
        <v>340</v>
      </c>
      <c r="J8182">
        <v>0</v>
      </c>
      <c r="K8182">
        <v>1</v>
      </c>
      <c r="L8182" t="s">
        <v>340</v>
      </c>
      <c r="M8182">
        <v>22.3</v>
      </c>
      <c r="N8182">
        <v>22.4</v>
      </c>
      <c r="O8182">
        <v>22.4</v>
      </c>
      <c r="P8182" t="s">
        <v>337</v>
      </c>
      <c r="Q8182">
        <v>751.1</v>
      </c>
      <c r="R8182">
        <v>0</v>
      </c>
      <c r="S8182">
        <v>0</v>
      </c>
      <c r="T8182">
        <v>0</v>
      </c>
      <c r="U8182">
        <v>0</v>
      </c>
      <c r="V8182">
        <v>0</v>
      </c>
      <c r="W8182">
        <v>0</v>
      </c>
      <c r="X8182">
        <v>0</v>
      </c>
      <c r="Y8182">
        <v>0</v>
      </c>
      <c r="Z8182">
        <v>0</v>
      </c>
      <c r="AA8182">
        <v>1.4E-2</v>
      </c>
      <c r="AB8182">
        <v>22.3</v>
      </c>
      <c r="AC8182">
        <v>50</v>
      </c>
      <c r="AD8182">
        <v>11.4</v>
      </c>
      <c r="AE8182">
        <v>21.8</v>
      </c>
      <c r="AF8182">
        <v>9.25</v>
      </c>
      <c r="AG8182">
        <v>7.2800000000000004E-2</v>
      </c>
      <c r="AH8182" t="s">
        <v>337</v>
      </c>
      <c r="AI8182" t="s">
        <v>337</v>
      </c>
      <c r="AJ8182">
        <v>0</v>
      </c>
      <c r="AK8182">
        <v>117</v>
      </c>
      <c r="AL8182">
        <v>1</v>
      </c>
      <c r="AM8182">
        <v>100</v>
      </c>
      <c r="AN8182">
        <v>5</v>
      </c>
    </row>
    <row r="8183" spans="1:40" x14ac:dyDescent="0.25">
      <c r="A8183" s="34">
        <v>40771</v>
      </c>
      <c r="B8183" s="220">
        <v>0.28125</v>
      </c>
      <c r="C8183">
        <v>22.6</v>
      </c>
      <c r="D8183">
        <v>22.6</v>
      </c>
      <c r="E8183">
        <v>22.3</v>
      </c>
      <c r="F8183">
        <v>64</v>
      </c>
      <c r="G8183">
        <v>15.5</v>
      </c>
      <c r="H8183">
        <v>1</v>
      </c>
      <c r="I8183" t="s">
        <v>340</v>
      </c>
      <c r="J8183">
        <v>0.08</v>
      </c>
      <c r="K8183">
        <v>3</v>
      </c>
      <c r="L8183" t="s">
        <v>340</v>
      </c>
      <c r="M8183">
        <v>22.6</v>
      </c>
      <c r="N8183">
        <v>22.9</v>
      </c>
      <c r="O8183">
        <v>22.9</v>
      </c>
      <c r="P8183" t="s">
        <v>337</v>
      </c>
      <c r="Q8183">
        <v>751.2</v>
      </c>
      <c r="R8183">
        <v>0</v>
      </c>
      <c r="S8183">
        <v>0</v>
      </c>
      <c r="T8183">
        <v>0</v>
      </c>
      <c r="U8183">
        <v>0</v>
      </c>
      <c r="V8183">
        <v>0</v>
      </c>
      <c r="W8183">
        <v>0</v>
      </c>
      <c r="X8183">
        <v>0</v>
      </c>
      <c r="Y8183">
        <v>0</v>
      </c>
      <c r="Z8183">
        <v>0</v>
      </c>
      <c r="AA8183">
        <v>1.4999999999999999E-2</v>
      </c>
      <c r="AB8183">
        <v>22.2</v>
      </c>
      <c r="AC8183">
        <v>49</v>
      </c>
      <c r="AD8183">
        <v>10.9</v>
      </c>
      <c r="AE8183">
        <v>21.6</v>
      </c>
      <c r="AF8183">
        <v>9.0500000000000007</v>
      </c>
      <c r="AG8183">
        <v>7.2800000000000004E-2</v>
      </c>
      <c r="AH8183" t="s">
        <v>337</v>
      </c>
      <c r="AI8183" t="s">
        <v>337</v>
      </c>
      <c r="AJ8183">
        <v>0</v>
      </c>
      <c r="AK8183">
        <v>117</v>
      </c>
      <c r="AL8183">
        <v>1</v>
      </c>
      <c r="AM8183">
        <v>100</v>
      </c>
      <c r="AN8183">
        <v>5</v>
      </c>
    </row>
    <row r="8184" spans="1:40" x14ac:dyDescent="0.25">
      <c r="A8184" s="34">
        <v>40771</v>
      </c>
      <c r="B8184" s="220">
        <v>0.28472222222222221</v>
      </c>
      <c r="C8184">
        <v>22.4</v>
      </c>
      <c r="D8184">
        <v>22.6</v>
      </c>
      <c r="E8184">
        <v>22.4</v>
      </c>
      <c r="F8184">
        <v>64</v>
      </c>
      <c r="G8184">
        <v>15.3</v>
      </c>
      <c r="H8184">
        <v>1</v>
      </c>
      <c r="I8184" t="s">
        <v>340</v>
      </c>
      <c r="J8184">
        <v>0.08</v>
      </c>
      <c r="K8184">
        <v>3</v>
      </c>
      <c r="L8184" t="s">
        <v>340</v>
      </c>
      <c r="M8184">
        <v>22.4</v>
      </c>
      <c r="N8184">
        <v>22.7</v>
      </c>
      <c r="O8184">
        <v>22.7</v>
      </c>
      <c r="P8184" t="s">
        <v>337</v>
      </c>
      <c r="Q8184">
        <v>751.2</v>
      </c>
      <c r="R8184">
        <v>0</v>
      </c>
      <c r="S8184">
        <v>0</v>
      </c>
      <c r="T8184">
        <v>0</v>
      </c>
      <c r="U8184">
        <v>0</v>
      </c>
      <c r="V8184">
        <v>0</v>
      </c>
      <c r="W8184">
        <v>0</v>
      </c>
      <c r="X8184">
        <v>0</v>
      </c>
      <c r="Y8184">
        <v>0</v>
      </c>
      <c r="Z8184">
        <v>0</v>
      </c>
      <c r="AA8184">
        <v>1.4E-2</v>
      </c>
      <c r="AB8184">
        <v>22</v>
      </c>
      <c r="AC8184">
        <v>48</v>
      </c>
      <c r="AD8184">
        <v>10.5</v>
      </c>
      <c r="AE8184">
        <v>21.3</v>
      </c>
      <c r="AF8184">
        <v>8.8800000000000008</v>
      </c>
      <c r="AG8184">
        <v>7.2900000000000006E-2</v>
      </c>
      <c r="AH8184" t="s">
        <v>337</v>
      </c>
      <c r="AI8184" t="s">
        <v>337</v>
      </c>
      <c r="AJ8184">
        <v>0</v>
      </c>
      <c r="AK8184">
        <v>117</v>
      </c>
      <c r="AL8184">
        <v>1</v>
      </c>
      <c r="AM8184">
        <v>100</v>
      </c>
      <c r="AN8184">
        <v>5</v>
      </c>
    </row>
    <row r="8185" spans="1:40" x14ac:dyDescent="0.25">
      <c r="A8185" s="34">
        <v>40771</v>
      </c>
      <c r="B8185" s="220">
        <v>0.28819444444444448</v>
      </c>
      <c r="C8185">
        <v>22.5</v>
      </c>
      <c r="D8185">
        <v>22.5</v>
      </c>
      <c r="E8185">
        <v>22.4</v>
      </c>
      <c r="F8185">
        <v>65</v>
      </c>
      <c r="G8185">
        <v>15.6</v>
      </c>
      <c r="H8185">
        <v>2</v>
      </c>
      <c r="I8185" t="s">
        <v>340</v>
      </c>
      <c r="J8185">
        <v>0.17</v>
      </c>
      <c r="K8185">
        <v>3</v>
      </c>
      <c r="L8185" t="s">
        <v>340</v>
      </c>
      <c r="M8185">
        <v>22.5</v>
      </c>
      <c r="N8185">
        <v>22.8</v>
      </c>
      <c r="O8185">
        <v>22.8</v>
      </c>
      <c r="P8185" t="s">
        <v>337</v>
      </c>
      <c r="Q8185">
        <v>751.2</v>
      </c>
      <c r="R8185">
        <v>0</v>
      </c>
      <c r="S8185">
        <v>0</v>
      </c>
      <c r="T8185">
        <v>0</v>
      </c>
      <c r="U8185">
        <v>0</v>
      </c>
      <c r="V8185">
        <v>0</v>
      </c>
      <c r="W8185">
        <v>0</v>
      </c>
      <c r="X8185">
        <v>0</v>
      </c>
      <c r="Y8185">
        <v>0</v>
      </c>
      <c r="Z8185">
        <v>0</v>
      </c>
      <c r="AA8185">
        <v>1.4E-2</v>
      </c>
      <c r="AB8185">
        <v>22</v>
      </c>
      <c r="AC8185">
        <v>52</v>
      </c>
      <c r="AD8185">
        <v>11.7</v>
      </c>
      <c r="AE8185">
        <v>21.5</v>
      </c>
      <c r="AF8185">
        <v>9.6199999999999992</v>
      </c>
      <c r="AG8185">
        <v>7.2800000000000004E-2</v>
      </c>
      <c r="AH8185" t="s">
        <v>337</v>
      </c>
      <c r="AI8185" t="s">
        <v>337</v>
      </c>
      <c r="AJ8185">
        <v>0</v>
      </c>
      <c r="AK8185">
        <v>117</v>
      </c>
      <c r="AL8185">
        <v>1</v>
      </c>
      <c r="AM8185">
        <v>100</v>
      </c>
      <c r="AN8185">
        <v>5</v>
      </c>
    </row>
    <row r="8186" spans="1:40" x14ac:dyDescent="0.25">
      <c r="A8186" s="34">
        <v>40771</v>
      </c>
      <c r="B8186" s="220">
        <v>0.29166666666666669</v>
      </c>
      <c r="C8186">
        <v>22.5</v>
      </c>
      <c r="D8186">
        <v>22.5</v>
      </c>
      <c r="E8186">
        <v>22.5</v>
      </c>
      <c r="F8186">
        <v>65</v>
      </c>
      <c r="G8186">
        <v>15.6</v>
      </c>
      <c r="H8186">
        <v>1</v>
      </c>
      <c r="I8186" t="s">
        <v>340</v>
      </c>
      <c r="J8186">
        <v>0.08</v>
      </c>
      <c r="K8186">
        <v>3</v>
      </c>
      <c r="L8186" t="s">
        <v>340</v>
      </c>
      <c r="M8186">
        <v>22.5</v>
      </c>
      <c r="N8186">
        <v>22.8</v>
      </c>
      <c r="O8186">
        <v>22.8</v>
      </c>
      <c r="P8186" t="s">
        <v>337</v>
      </c>
      <c r="Q8186">
        <v>751.2</v>
      </c>
      <c r="R8186">
        <v>0</v>
      </c>
      <c r="S8186">
        <v>0</v>
      </c>
      <c r="T8186">
        <v>0</v>
      </c>
      <c r="U8186">
        <v>0</v>
      </c>
      <c r="V8186">
        <v>0</v>
      </c>
      <c r="W8186">
        <v>0</v>
      </c>
      <c r="X8186">
        <v>0</v>
      </c>
      <c r="Y8186">
        <v>0</v>
      </c>
      <c r="Z8186">
        <v>0</v>
      </c>
      <c r="AA8186">
        <v>1.4E-2</v>
      </c>
      <c r="AB8186">
        <v>22</v>
      </c>
      <c r="AC8186">
        <v>54</v>
      </c>
      <c r="AD8186">
        <v>12.3</v>
      </c>
      <c r="AE8186">
        <v>21.6</v>
      </c>
      <c r="AF8186">
        <v>9.92</v>
      </c>
      <c r="AG8186">
        <v>7.2800000000000004E-2</v>
      </c>
      <c r="AH8186" t="s">
        <v>337</v>
      </c>
      <c r="AI8186" t="s">
        <v>337</v>
      </c>
      <c r="AJ8186">
        <v>2E-3</v>
      </c>
      <c r="AK8186">
        <v>117</v>
      </c>
      <c r="AL8186">
        <v>1</v>
      </c>
      <c r="AM8186">
        <v>100</v>
      </c>
      <c r="AN8186">
        <v>5</v>
      </c>
    </row>
    <row r="8187" spans="1:40" x14ac:dyDescent="0.25">
      <c r="A8187" s="34">
        <v>40771</v>
      </c>
      <c r="B8187" s="220">
        <v>0.2951388888888889</v>
      </c>
      <c r="C8187">
        <v>22.4</v>
      </c>
      <c r="D8187">
        <v>22.5</v>
      </c>
      <c r="E8187">
        <v>22.4</v>
      </c>
      <c r="F8187">
        <v>66</v>
      </c>
      <c r="G8187">
        <v>15.8</v>
      </c>
      <c r="H8187">
        <v>1</v>
      </c>
      <c r="I8187" t="s">
        <v>340</v>
      </c>
      <c r="J8187">
        <v>0.08</v>
      </c>
      <c r="K8187">
        <v>3</v>
      </c>
      <c r="L8187" t="s">
        <v>340</v>
      </c>
      <c r="M8187">
        <v>22.4</v>
      </c>
      <c r="N8187">
        <v>22.7</v>
      </c>
      <c r="O8187">
        <v>22.7</v>
      </c>
      <c r="P8187" t="s">
        <v>337</v>
      </c>
      <c r="Q8187">
        <v>751.2</v>
      </c>
      <c r="R8187">
        <v>0</v>
      </c>
      <c r="S8187">
        <v>0</v>
      </c>
      <c r="T8187">
        <v>0</v>
      </c>
      <c r="U8187">
        <v>0</v>
      </c>
      <c r="V8187">
        <v>0</v>
      </c>
      <c r="W8187">
        <v>0</v>
      </c>
      <c r="X8187">
        <v>0</v>
      </c>
      <c r="Y8187">
        <v>0</v>
      </c>
      <c r="Z8187">
        <v>0</v>
      </c>
      <c r="AA8187">
        <v>1.4E-2</v>
      </c>
      <c r="AB8187">
        <v>22.2</v>
      </c>
      <c r="AC8187">
        <v>55</v>
      </c>
      <c r="AD8187">
        <v>12.7</v>
      </c>
      <c r="AE8187">
        <v>21.9</v>
      </c>
      <c r="AF8187">
        <v>10.11</v>
      </c>
      <c r="AG8187">
        <v>7.2700000000000001E-2</v>
      </c>
      <c r="AH8187" t="s">
        <v>337</v>
      </c>
      <c r="AI8187" t="s">
        <v>337</v>
      </c>
      <c r="AJ8187">
        <v>0</v>
      </c>
      <c r="AK8187">
        <v>116</v>
      </c>
      <c r="AL8187">
        <v>1</v>
      </c>
      <c r="AM8187">
        <v>100</v>
      </c>
      <c r="AN8187">
        <v>5</v>
      </c>
    </row>
    <row r="8188" spans="1:40" x14ac:dyDescent="0.25">
      <c r="A8188" s="34">
        <v>40771</v>
      </c>
      <c r="B8188" s="220">
        <v>0.2986111111111111</v>
      </c>
      <c r="C8188">
        <v>22.4</v>
      </c>
      <c r="D8188">
        <v>22.4</v>
      </c>
      <c r="E8188">
        <v>22.4</v>
      </c>
      <c r="F8188">
        <v>66</v>
      </c>
      <c r="G8188">
        <v>15.8</v>
      </c>
      <c r="H8188">
        <v>0</v>
      </c>
      <c r="I8188" t="s">
        <v>340</v>
      </c>
      <c r="J8188">
        <v>0</v>
      </c>
      <c r="K8188">
        <v>1</v>
      </c>
      <c r="L8188" t="s">
        <v>340</v>
      </c>
      <c r="M8188">
        <v>22.4</v>
      </c>
      <c r="N8188">
        <v>22.7</v>
      </c>
      <c r="O8188">
        <v>22.7</v>
      </c>
      <c r="P8188" t="s">
        <v>337</v>
      </c>
      <c r="Q8188">
        <v>751.2</v>
      </c>
      <c r="R8188">
        <v>0</v>
      </c>
      <c r="S8188">
        <v>0</v>
      </c>
      <c r="T8188">
        <v>0</v>
      </c>
      <c r="U8188">
        <v>0</v>
      </c>
      <c r="V8188">
        <v>0</v>
      </c>
      <c r="W8188">
        <v>0</v>
      </c>
      <c r="X8188">
        <v>0</v>
      </c>
      <c r="Y8188">
        <v>0</v>
      </c>
      <c r="Z8188">
        <v>0</v>
      </c>
      <c r="AA8188">
        <v>1.4E-2</v>
      </c>
      <c r="AB8188">
        <v>22.3</v>
      </c>
      <c r="AC8188">
        <v>54</v>
      </c>
      <c r="AD8188">
        <v>12.5</v>
      </c>
      <c r="AE8188">
        <v>22</v>
      </c>
      <c r="AF8188">
        <v>9.91</v>
      </c>
      <c r="AG8188">
        <v>7.2700000000000001E-2</v>
      </c>
      <c r="AH8188" t="s">
        <v>337</v>
      </c>
      <c r="AI8188" t="s">
        <v>337</v>
      </c>
      <c r="AJ8188">
        <v>0</v>
      </c>
      <c r="AK8188">
        <v>117</v>
      </c>
      <c r="AL8188">
        <v>1</v>
      </c>
      <c r="AM8188">
        <v>100</v>
      </c>
      <c r="AN8188">
        <v>5</v>
      </c>
    </row>
    <row r="8189" spans="1:40" x14ac:dyDescent="0.25">
      <c r="A8189" s="34">
        <v>40771</v>
      </c>
      <c r="B8189" s="220">
        <v>0.30208333333333331</v>
      </c>
      <c r="C8189">
        <v>22.4</v>
      </c>
      <c r="D8189">
        <v>22.4</v>
      </c>
      <c r="E8189">
        <v>22.4</v>
      </c>
      <c r="F8189">
        <v>66</v>
      </c>
      <c r="G8189">
        <v>15.8</v>
      </c>
      <c r="H8189">
        <v>1</v>
      </c>
      <c r="I8189" t="s">
        <v>340</v>
      </c>
      <c r="J8189">
        <v>0.08</v>
      </c>
      <c r="K8189">
        <v>2</v>
      </c>
      <c r="L8189" t="s">
        <v>340</v>
      </c>
      <c r="M8189">
        <v>22.4</v>
      </c>
      <c r="N8189">
        <v>22.7</v>
      </c>
      <c r="O8189">
        <v>22.7</v>
      </c>
      <c r="P8189" t="s">
        <v>337</v>
      </c>
      <c r="Q8189">
        <v>751.3</v>
      </c>
      <c r="R8189">
        <v>0</v>
      </c>
      <c r="S8189">
        <v>0</v>
      </c>
      <c r="T8189">
        <v>4</v>
      </c>
      <c r="U8189">
        <v>0.03</v>
      </c>
      <c r="V8189">
        <v>5</v>
      </c>
      <c r="W8189">
        <v>0</v>
      </c>
      <c r="X8189">
        <v>0</v>
      </c>
      <c r="Y8189">
        <v>0</v>
      </c>
      <c r="Z8189">
        <v>0</v>
      </c>
      <c r="AA8189">
        <v>1.4E-2</v>
      </c>
      <c r="AB8189">
        <v>22.3</v>
      </c>
      <c r="AC8189">
        <v>51</v>
      </c>
      <c r="AD8189">
        <v>11.7</v>
      </c>
      <c r="AE8189">
        <v>21.8</v>
      </c>
      <c r="AF8189">
        <v>9.41</v>
      </c>
      <c r="AG8189">
        <v>7.2800000000000004E-2</v>
      </c>
      <c r="AH8189" t="s">
        <v>337</v>
      </c>
      <c r="AI8189" t="s">
        <v>337</v>
      </c>
      <c r="AJ8189">
        <v>0</v>
      </c>
      <c r="AK8189">
        <v>117</v>
      </c>
      <c r="AL8189">
        <v>1</v>
      </c>
      <c r="AM8189">
        <v>100</v>
      </c>
      <c r="AN8189">
        <v>5</v>
      </c>
    </row>
    <row r="8190" spans="1:40" x14ac:dyDescent="0.25">
      <c r="A8190" s="34">
        <v>40771</v>
      </c>
      <c r="B8190" s="220">
        <v>0.30555555555555552</v>
      </c>
      <c r="C8190">
        <v>22.6</v>
      </c>
      <c r="D8190">
        <v>22.6</v>
      </c>
      <c r="E8190">
        <v>22.4</v>
      </c>
      <c r="F8190">
        <v>65</v>
      </c>
      <c r="G8190">
        <v>15.6</v>
      </c>
      <c r="H8190">
        <v>0</v>
      </c>
      <c r="I8190" t="s">
        <v>340</v>
      </c>
      <c r="J8190">
        <v>0</v>
      </c>
      <c r="K8190">
        <v>2</v>
      </c>
      <c r="L8190" t="s">
        <v>340</v>
      </c>
      <c r="M8190">
        <v>22.6</v>
      </c>
      <c r="N8190">
        <v>22.8</v>
      </c>
      <c r="O8190">
        <v>22.8</v>
      </c>
      <c r="P8190" t="s">
        <v>337</v>
      </c>
      <c r="Q8190">
        <v>751.4</v>
      </c>
      <c r="R8190">
        <v>0</v>
      </c>
      <c r="S8190">
        <v>0</v>
      </c>
      <c r="T8190">
        <v>7</v>
      </c>
      <c r="U8190">
        <v>0.05</v>
      </c>
      <c r="V8190">
        <v>9</v>
      </c>
      <c r="W8190">
        <v>0</v>
      </c>
      <c r="X8190">
        <v>0</v>
      </c>
      <c r="Y8190">
        <v>0</v>
      </c>
      <c r="Z8190">
        <v>0</v>
      </c>
      <c r="AA8190">
        <v>1.4999999999999999E-2</v>
      </c>
      <c r="AB8190">
        <v>22.2</v>
      </c>
      <c r="AC8190">
        <v>49</v>
      </c>
      <c r="AD8190">
        <v>10.9</v>
      </c>
      <c r="AE8190">
        <v>21.6</v>
      </c>
      <c r="AF8190">
        <v>9.0500000000000007</v>
      </c>
      <c r="AG8190">
        <v>7.2800000000000004E-2</v>
      </c>
      <c r="AH8190" t="s">
        <v>337</v>
      </c>
      <c r="AI8190" t="s">
        <v>337</v>
      </c>
      <c r="AJ8190">
        <v>0</v>
      </c>
      <c r="AK8190">
        <v>117</v>
      </c>
      <c r="AL8190">
        <v>1</v>
      </c>
      <c r="AM8190">
        <v>100</v>
      </c>
      <c r="AN8190">
        <v>5</v>
      </c>
    </row>
    <row r="8191" spans="1:40" x14ac:dyDescent="0.25">
      <c r="A8191" s="34">
        <v>40771</v>
      </c>
      <c r="B8191" s="220">
        <v>0.30902777777777779</v>
      </c>
      <c r="C8191">
        <v>22.8</v>
      </c>
      <c r="D8191">
        <v>22.8</v>
      </c>
      <c r="E8191">
        <v>22.6</v>
      </c>
      <c r="F8191">
        <v>65</v>
      </c>
      <c r="G8191">
        <v>15.9</v>
      </c>
      <c r="H8191">
        <v>1</v>
      </c>
      <c r="I8191" t="s">
        <v>340</v>
      </c>
      <c r="J8191">
        <v>0.08</v>
      </c>
      <c r="K8191">
        <v>3</v>
      </c>
      <c r="L8191" t="s">
        <v>340</v>
      </c>
      <c r="M8191">
        <v>22.8</v>
      </c>
      <c r="N8191">
        <v>23.2</v>
      </c>
      <c r="O8191">
        <v>23.2</v>
      </c>
      <c r="P8191" t="s">
        <v>337</v>
      </c>
      <c r="Q8191">
        <v>751.3</v>
      </c>
      <c r="R8191">
        <v>0</v>
      </c>
      <c r="S8191">
        <v>0</v>
      </c>
      <c r="T8191">
        <v>10</v>
      </c>
      <c r="U8191">
        <v>7.0000000000000007E-2</v>
      </c>
      <c r="V8191">
        <v>11</v>
      </c>
      <c r="W8191">
        <v>0</v>
      </c>
      <c r="X8191">
        <v>0</v>
      </c>
      <c r="Y8191">
        <v>0</v>
      </c>
      <c r="Z8191">
        <v>0</v>
      </c>
      <c r="AA8191">
        <v>1.6E-2</v>
      </c>
      <c r="AB8191">
        <v>22.1</v>
      </c>
      <c r="AC8191">
        <v>49</v>
      </c>
      <c r="AD8191">
        <v>10.9</v>
      </c>
      <c r="AE8191">
        <v>21.5</v>
      </c>
      <c r="AF8191">
        <v>9.0500000000000007</v>
      </c>
      <c r="AG8191">
        <v>7.2900000000000006E-2</v>
      </c>
      <c r="AH8191" t="s">
        <v>337</v>
      </c>
      <c r="AI8191" t="s">
        <v>337</v>
      </c>
      <c r="AJ8191">
        <v>0</v>
      </c>
      <c r="AK8191">
        <v>116</v>
      </c>
      <c r="AL8191">
        <v>1</v>
      </c>
      <c r="AM8191">
        <v>100</v>
      </c>
      <c r="AN8191">
        <v>5</v>
      </c>
    </row>
    <row r="8192" spans="1:40" x14ac:dyDescent="0.25">
      <c r="A8192" s="34">
        <v>40771</v>
      </c>
      <c r="B8192" s="220">
        <v>0.3125</v>
      </c>
      <c r="C8192">
        <v>23.1</v>
      </c>
      <c r="D8192">
        <v>23.1</v>
      </c>
      <c r="E8192">
        <v>22.8</v>
      </c>
      <c r="F8192">
        <v>65</v>
      </c>
      <c r="G8192">
        <v>16.100000000000001</v>
      </c>
      <c r="H8192">
        <v>1</v>
      </c>
      <c r="I8192" t="s">
        <v>340</v>
      </c>
      <c r="J8192">
        <v>0.08</v>
      </c>
      <c r="K8192">
        <v>2</v>
      </c>
      <c r="L8192" t="s">
        <v>340</v>
      </c>
      <c r="M8192">
        <v>23.1</v>
      </c>
      <c r="N8192">
        <v>23.6</v>
      </c>
      <c r="O8192">
        <v>23.6</v>
      </c>
      <c r="P8192" t="s">
        <v>337</v>
      </c>
      <c r="Q8192">
        <v>751.3</v>
      </c>
      <c r="R8192">
        <v>0</v>
      </c>
      <c r="S8192">
        <v>0</v>
      </c>
      <c r="T8192">
        <v>12</v>
      </c>
      <c r="U8192">
        <v>0.09</v>
      </c>
      <c r="V8192">
        <v>14</v>
      </c>
      <c r="W8192">
        <v>0</v>
      </c>
      <c r="X8192">
        <v>0</v>
      </c>
      <c r="Y8192">
        <v>0</v>
      </c>
      <c r="Z8192">
        <v>0</v>
      </c>
      <c r="AA8192">
        <v>1.6E-2</v>
      </c>
      <c r="AB8192">
        <v>22.1</v>
      </c>
      <c r="AC8192">
        <v>53</v>
      </c>
      <c r="AD8192">
        <v>12.1</v>
      </c>
      <c r="AE8192">
        <v>21.7</v>
      </c>
      <c r="AF8192">
        <v>9.7799999999999994</v>
      </c>
      <c r="AG8192">
        <v>7.2800000000000004E-2</v>
      </c>
      <c r="AH8192" t="s">
        <v>337</v>
      </c>
      <c r="AI8192" t="s">
        <v>337</v>
      </c>
      <c r="AJ8192">
        <v>0</v>
      </c>
      <c r="AK8192">
        <v>116</v>
      </c>
      <c r="AL8192">
        <v>1</v>
      </c>
      <c r="AM8192">
        <v>100</v>
      </c>
      <c r="AN8192">
        <v>5</v>
      </c>
    </row>
    <row r="8193" spans="1:40" x14ac:dyDescent="0.25">
      <c r="A8193" s="34">
        <v>40771</v>
      </c>
      <c r="B8193" s="220">
        <v>0.31597222222222221</v>
      </c>
      <c r="C8193">
        <v>23.3</v>
      </c>
      <c r="D8193">
        <v>23.3</v>
      </c>
      <c r="E8193">
        <v>23.1</v>
      </c>
      <c r="F8193">
        <v>66</v>
      </c>
      <c r="G8193">
        <v>16.600000000000001</v>
      </c>
      <c r="H8193">
        <v>2</v>
      </c>
      <c r="I8193" t="s">
        <v>340</v>
      </c>
      <c r="J8193">
        <v>0.17</v>
      </c>
      <c r="K8193">
        <v>4</v>
      </c>
      <c r="L8193" t="s">
        <v>340</v>
      </c>
      <c r="M8193">
        <v>23.3</v>
      </c>
      <c r="N8193">
        <v>23.9</v>
      </c>
      <c r="O8193">
        <v>23.9</v>
      </c>
      <c r="P8193" t="s">
        <v>337</v>
      </c>
      <c r="Q8193">
        <v>751.4</v>
      </c>
      <c r="R8193">
        <v>0</v>
      </c>
      <c r="S8193">
        <v>0</v>
      </c>
      <c r="T8193">
        <v>16</v>
      </c>
      <c r="U8193">
        <v>0.11</v>
      </c>
      <c r="V8193">
        <v>18</v>
      </c>
      <c r="W8193">
        <v>0</v>
      </c>
      <c r="X8193">
        <v>0</v>
      </c>
      <c r="Y8193">
        <v>0</v>
      </c>
      <c r="Z8193">
        <v>0</v>
      </c>
      <c r="AA8193">
        <v>1.7000000000000001E-2</v>
      </c>
      <c r="AB8193">
        <v>22.2</v>
      </c>
      <c r="AC8193">
        <v>55</v>
      </c>
      <c r="AD8193">
        <v>12.7</v>
      </c>
      <c r="AE8193">
        <v>21.9</v>
      </c>
      <c r="AF8193">
        <v>10.11</v>
      </c>
      <c r="AG8193">
        <v>7.2700000000000001E-2</v>
      </c>
      <c r="AH8193" t="s">
        <v>337</v>
      </c>
      <c r="AI8193" t="s">
        <v>337</v>
      </c>
      <c r="AJ8193">
        <v>0</v>
      </c>
      <c r="AK8193">
        <v>117</v>
      </c>
      <c r="AL8193">
        <v>1</v>
      </c>
      <c r="AM8193">
        <v>100</v>
      </c>
      <c r="AN8193">
        <v>5</v>
      </c>
    </row>
    <row r="8194" spans="1:40" x14ac:dyDescent="0.25">
      <c r="A8194" s="34">
        <v>40771</v>
      </c>
      <c r="B8194" s="220">
        <v>0.31944444444444448</v>
      </c>
      <c r="C8194">
        <v>23.4</v>
      </c>
      <c r="D8194">
        <v>23.4</v>
      </c>
      <c r="E8194">
        <v>23.3</v>
      </c>
      <c r="F8194">
        <v>65</v>
      </c>
      <c r="G8194">
        <v>16.399999999999999</v>
      </c>
      <c r="H8194">
        <v>4</v>
      </c>
      <c r="I8194" t="s">
        <v>343</v>
      </c>
      <c r="J8194">
        <v>0.33</v>
      </c>
      <c r="K8194">
        <v>5</v>
      </c>
      <c r="L8194" t="s">
        <v>343</v>
      </c>
      <c r="M8194">
        <v>23.4</v>
      </c>
      <c r="N8194">
        <v>24.1</v>
      </c>
      <c r="O8194">
        <v>24.1</v>
      </c>
      <c r="P8194" t="s">
        <v>337</v>
      </c>
      <c r="Q8194">
        <v>751.4</v>
      </c>
      <c r="R8194">
        <v>0</v>
      </c>
      <c r="S8194">
        <v>0</v>
      </c>
      <c r="T8194">
        <v>22</v>
      </c>
      <c r="U8194">
        <v>0.16</v>
      </c>
      <c r="V8194">
        <v>26</v>
      </c>
      <c r="W8194">
        <v>0</v>
      </c>
      <c r="X8194">
        <v>0</v>
      </c>
      <c r="Y8194">
        <v>0</v>
      </c>
      <c r="Z8194">
        <v>0</v>
      </c>
      <c r="AA8194">
        <v>1.7999999999999999E-2</v>
      </c>
      <c r="AB8194">
        <v>22.3</v>
      </c>
      <c r="AC8194">
        <v>56</v>
      </c>
      <c r="AD8194">
        <v>13.1</v>
      </c>
      <c r="AE8194">
        <v>22.1</v>
      </c>
      <c r="AF8194">
        <v>10.31</v>
      </c>
      <c r="AG8194">
        <v>7.2700000000000001E-2</v>
      </c>
      <c r="AH8194" t="s">
        <v>337</v>
      </c>
      <c r="AI8194" t="s">
        <v>337</v>
      </c>
      <c r="AJ8194">
        <v>0</v>
      </c>
      <c r="AK8194">
        <v>116</v>
      </c>
      <c r="AL8194">
        <v>1</v>
      </c>
      <c r="AM8194">
        <v>100</v>
      </c>
      <c r="AN8194">
        <v>5</v>
      </c>
    </row>
    <row r="8195" spans="1:40" x14ac:dyDescent="0.25">
      <c r="A8195" s="34">
        <v>40771</v>
      </c>
      <c r="B8195" s="220">
        <v>0.32291666666666669</v>
      </c>
      <c r="C8195">
        <v>23.4</v>
      </c>
      <c r="D8195">
        <v>23.4</v>
      </c>
      <c r="E8195">
        <v>23.4</v>
      </c>
      <c r="F8195">
        <v>65</v>
      </c>
      <c r="G8195">
        <v>16.399999999999999</v>
      </c>
      <c r="H8195">
        <v>3</v>
      </c>
      <c r="I8195" t="s">
        <v>343</v>
      </c>
      <c r="J8195">
        <v>0.25</v>
      </c>
      <c r="K8195">
        <v>4</v>
      </c>
      <c r="L8195" t="s">
        <v>343</v>
      </c>
      <c r="M8195">
        <v>23.4</v>
      </c>
      <c r="N8195">
        <v>24.1</v>
      </c>
      <c r="O8195">
        <v>24.1</v>
      </c>
      <c r="P8195" t="s">
        <v>337</v>
      </c>
      <c r="Q8195">
        <v>751.4</v>
      </c>
      <c r="R8195">
        <v>0</v>
      </c>
      <c r="S8195">
        <v>0</v>
      </c>
      <c r="T8195">
        <v>30</v>
      </c>
      <c r="U8195">
        <v>0.22</v>
      </c>
      <c r="V8195">
        <v>33</v>
      </c>
      <c r="W8195">
        <v>0</v>
      </c>
      <c r="X8195">
        <v>0</v>
      </c>
      <c r="Y8195">
        <v>0</v>
      </c>
      <c r="Z8195">
        <v>0</v>
      </c>
      <c r="AA8195">
        <v>1.7999999999999999E-2</v>
      </c>
      <c r="AB8195">
        <v>22.4</v>
      </c>
      <c r="AC8195">
        <v>53</v>
      </c>
      <c r="AD8195">
        <v>12.4</v>
      </c>
      <c r="AE8195">
        <v>22.2</v>
      </c>
      <c r="AF8195">
        <v>9.75</v>
      </c>
      <c r="AG8195">
        <v>7.2700000000000001E-2</v>
      </c>
      <c r="AH8195" t="s">
        <v>337</v>
      </c>
      <c r="AI8195" t="s">
        <v>337</v>
      </c>
      <c r="AJ8195">
        <v>0</v>
      </c>
      <c r="AK8195">
        <v>117</v>
      </c>
      <c r="AL8195">
        <v>1</v>
      </c>
      <c r="AM8195">
        <v>100</v>
      </c>
      <c r="AN8195">
        <v>5</v>
      </c>
    </row>
    <row r="8196" spans="1:40" x14ac:dyDescent="0.25">
      <c r="A8196" s="34">
        <v>40771</v>
      </c>
      <c r="B8196" s="220">
        <v>0.3263888888888889</v>
      </c>
      <c r="C8196">
        <v>23.4</v>
      </c>
      <c r="D8196">
        <v>23.4</v>
      </c>
      <c r="E8196">
        <v>23.4</v>
      </c>
      <c r="F8196">
        <v>64</v>
      </c>
      <c r="G8196">
        <v>16.2</v>
      </c>
      <c r="H8196">
        <v>1</v>
      </c>
      <c r="I8196" t="s">
        <v>343</v>
      </c>
      <c r="J8196">
        <v>0.08</v>
      </c>
      <c r="K8196">
        <v>3</v>
      </c>
      <c r="L8196" t="s">
        <v>343</v>
      </c>
      <c r="M8196">
        <v>23.4</v>
      </c>
      <c r="N8196">
        <v>24.1</v>
      </c>
      <c r="O8196">
        <v>24.1</v>
      </c>
      <c r="P8196" t="s">
        <v>337</v>
      </c>
      <c r="Q8196">
        <v>751.5</v>
      </c>
      <c r="R8196">
        <v>0</v>
      </c>
      <c r="S8196">
        <v>0</v>
      </c>
      <c r="T8196">
        <v>39</v>
      </c>
      <c r="U8196">
        <v>0.28000000000000003</v>
      </c>
      <c r="V8196">
        <v>42</v>
      </c>
      <c r="W8196">
        <v>0</v>
      </c>
      <c r="X8196">
        <v>0</v>
      </c>
      <c r="Y8196">
        <v>0</v>
      </c>
      <c r="Z8196">
        <v>0</v>
      </c>
      <c r="AA8196">
        <v>1.7999999999999999E-2</v>
      </c>
      <c r="AB8196">
        <v>22.4</v>
      </c>
      <c r="AC8196">
        <v>51</v>
      </c>
      <c r="AD8196">
        <v>11.8</v>
      </c>
      <c r="AE8196">
        <v>22.1</v>
      </c>
      <c r="AF8196">
        <v>9.4</v>
      </c>
      <c r="AG8196">
        <v>7.2700000000000001E-2</v>
      </c>
      <c r="AH8196" t="s">
        <v>337</v>
      </c>
      <c r="AI8196" t="s">
        <v>337</v>
      </c>
      <c r="AJ8196">
        <v>0</v>
      </c>
      <c r="AK8196">
        <v>117</v>
      </c>
      <c r="AL8196">
        <v>1</v>
      </c>
      <c r="AM8196">
        <v>100</v>
      </c>
      <c r="AN8196">
        <v>5</v>
      </c>
    </row>
    <row r="8197" spans="1:40" x14ac:dyDescent="0.25">
      <c r="A8197" s="34">
        <v>40771</v>
      </c>
      <c r="B8197" s="220">
        <v>0.3298611111111111</v>
      </c>
      <c r="C8197">
        <v>23.6</v>
      </c>
      <c r="D8197">
        <v>23.6</v>
      </c>
      <c r="E8197">
        <v>23.4</v>
      </c>
      <c r="F8197">
        <v>64</v>
      </c>
      <c r="G8197">
        <v>16.3</v>
      </c>
      <c r="H8197">
        <v>1</v>
      </c>
      <c r="I8197" t="s">
        <v>343</v>
      </c>
      <c r="J8197">
        <v>0.08</v>
      </c>
      <c r="K8197">
        <v>3</v>
      </c>
      <c r="L8197" t="s">
        <v>343</v>
      </c>
      <c r="M8197">
        <v>23.6</v>
      </c>
      <c r="N8197">
        <v>24.2</v>
      </c>
      <c r="O8197">
        <v>24.2</v>
      </c>
      <c r="P8197" t="s">
        <v>337</v>
      </c>
      <c r="Q8197">
        <v>751.5</v>
      </c>
      <c r="R8197">
        <v>0</v>
      </c>
      <c r="S8197">
        <v>0</v>
      </c>
      <c r="T8197">
        <v>48</v>
      </c>
      <c r="U8197">
        <v>0.34</v>
      </c>
      <c r="V8197">
        <v>51</v>
      </c>
      <c r="W8197">
        <v>0</v>
      </c>
      <c r="X8197">
        <v>0</v>
      </c>
      <c r="Y8197">
        <v>0</v>
      </c>
      <c r="Z8197">
        <v>0</v>
      </c>
      <c r="AA8197">
        <v>1.7999999999999999E-2</v>
      </c>
      <c r="AB8197">
        <v>22.4</v>
      </c>
      <c r="AC8197">
        <v>49</v>
      </c>
      <c r="AD8197">
        <v>11.1</v>
      </c>
      <c r="AE8197">
        <v>21.9</v>
      </c>
      <c r="AF8197">
        <v>9.0500000000000007</v>
      </c>
      <c r="AG8197">
        <v>7.2800000000000004E-2</v>
      </c>
      <c r="AH8197" t="s">
        <v>337</v>
      </c>
      <c r="AI8197" t="s">
        <v>337</v>
      </c>
      <c r="AJ8197">
        <v>0</v>
      </c>
      <c r="AK8197">
        <v>117</v>
      </c>
      <c r="AL8197">
        <v>1</v>
      </c>
      <c r="AM8197">
        <v>100</v>
      </c>
      <c r="AN8197">
        <v>5</v>
      </c>
    </row>
    <row r="8198" spans="1:40" x14ac:dyDescent="0.25">
      <c r="A8198" s="34">
        <v>40771</v>
      </c>
      <c r="B8198" s="220">
        <v>0.33333333333333331</v>
      </c>
      <c r="C8198">
        <v>23.7</v>
      </c>
      <c r="D8198">
        <v>23.7</v>
      </c>
      <c r="E8198">
        <v>23.6</v>
      </c>
      <c r="F8198">
        <v>63</v>
      </c>
      <c r="G8198">
        <v>16.3</v>
      </c>
      <c r="H8198">
        <v>0</v>
      </c>
      <c r="I8198" t="s">
        <v>337</v>
      </c>
      <c r="J8198">
        <v>0</v>
      </c>
      <c r="K8198">
        <v>0</v>
      </c>
      <c r="L8198" t="s">
        <v>337</v>
      </c>
      <c r="M8198">
        <v>23.7</v>
      </c>
      <c r="N8198">
        <v>24.3</v>
      </c>
      <c r="O8198">
        <v>24.3</v>
      </c>
      <c r="P8198" t="s">
        <v>337</v>
      </c>
      <c r="Q8198">
        <v>751.4</v>
      </c>
      <c r="R8198">
        <v>0</v>
      </c>
      <c r="S8198">
        <v>0</v>
      </c>
      <c r="T8198">
        <v>59</v>
      </c>
      <c r="U8198">
        <v>0.42</v>
      </c>
      <c r="V8198">
        <v>69</v>
      </c>
      <c r="W8198">
        <v>0</v>
      </c>
      <c r="X8198">
        <v>0</v>
      </c>
      <c r="Y8198">
        <v>0</v>
      </c>
      <c r="Z8198">
        <v>0</v>
      </c>
      <c r="AA8198">
        <v>1.9E-2</v>
      </c>
      <c r="AB8198">
        <v>22.3</v>
      </c>
      <c r="AC8198">
        <v>48</v>
      </c>
      <c r="AD8198">
        <v>10.7</v>
      </c>
      <c r="AE8198">
        <v>21.7</v>
      </c>
      <c r="AF8198">
        <v>8.89</v>
      </c>
      <c r="AG8198">
        <v>7.2800000000000004E-2</v>
      </c>
      <c r="AH8198" t="s">
        <v>337</v>
      </c>
      <c r="AI8198" t="s">
        <v>337</v>
      </c>
      <c r="AJ8198">
        <v>1E-3</v>
      </c>
      <c r="AK8198">
        <v>116</v>
      </c>
      <c r="AL8198">
        <v>1</v>
      </c>
      <c r="AM8198">
        <v>100</v>
      </c>
      <c r="AN8198">
        <v>5</v>
      </c>
    </row>
    <row r="8199" spans="1:40" x14ac:dyDescent="0.25">
      <c r="A8199" s="34">
        <v>40771</v>
      </c>
      <c r="B8199" s="220">
        <v>0.33680555555555558</v>
      </c>
      <c r="C8199">
        <v>24.1</v>
      </c>
      <c r="D8199">
        <v>24.1</v>
      </c>
      <c r="E8199">
        <v>23.8</v>
      </c>
      <c r="F8199">
        <v>63</v>
      </c>
      <c r="G8199">
        <v>16.600000000000001</v>
      </c>
      <c r="H8199">
        <v>0</v>
      </c>
      <c r="I8199" t="s">
        <v>343</v>
      </c>
      <c r="J8199">
        <v>0</v>
      </c>
      <c r="K8199">
        <v>3</v>
      </c>
      <c r="L8199" t="s">
        <v>343</v>
      </c>
      <c r="M8199">
        <v>24.1</v>
      </c>
      <c r="N8199">
        <v>24.7</v>
      </c>
      <c r="O8199">
        <v>24.7</v>
      </c>
      <c r="P8199" t="s">
        <v>337</v>
      </c>
      <c r="Q8199">
        <v>751.6</v>
      </c>
      <c r="R8199">
        <v>0</v>
      </c>
      <c r="S8199">
        <v>0</v>
      </c>
      <c r="T8199">
        <v>76</v>
      </c>
      <c r="U8199">
        <v>0.54</v>
      </c>
      <c r="V8199">
        <v>83</v>
      </c>
      <c r="W8199">
        <v>0</v>
      </c>
      <c r="X8199">
        <v>0</v>
      </c>
      <c r="Y8199">
        <v>0</v>
      </c>
      <c r="Z8199">
        <v>0</v>
      </c>
      <c r="AA8199">
        <v>0.02</v>
      </c>
      <c r="AB8199">
        <v>22.3</v>
      </c>
      <c r="AC8199">
        <v>51</v>
      </c>
      <c r="AD8199">
        <v>11.7</v>
      </c>
      <c r="AE8199">
        <v>21.8</v>
      </c>
      <c r="AF8199">
        <v>9.41</v>
      </c>
      <c r="AG8199">
        <v>7.2800000000000004E-2</v>
      </c>
      <c r="AH8199" t="s">
        <v>337</v>
      </c>
      <c r="AI8199" t="s">
        <v>337</v>
      </c>
      <c r="AJ8199">
        <v>0</v>
      </c>
      <c r="AK8199">
        <v>116</v>
      </c>
      <c r="AL8199">
        <v>1</v>
      </c>
      <c r="AM8199">
        <v>100</v>
      </c>
      <c r="AN8199">
        <v>5</v>
      </c>
    </row>
    <row r="8200" spans="1:40" x14ac:dyDescent="0.25">
      <c r="A8200" s="34">
        <v>40771</v>
      </c>
      <c r="B8200" s="220">
        <v>0.34027777777777773</v>
      </c>
      <c r="C8200">
        <v>24.1</v>
      </c>
      <c r="D8200">
        <v>24.1</v>
      </c>
      <c r="E8200">
        <v>24.1</v>
      </c>
      <c r="F8200">
        <v>62</v>
      </c>
      <c r="G8200">
        <v>16.399999999999999</v>
      </c>
      <c r="H8200">
        <v>3</v>
      </c>
      <c r="I8200" t="s">
        <v>340</v>
      </c>
      <c r="J8200">
        <v>0.25</v>
      </c>
      <c r="K8200">
        <v>7</v>
      </c>
      <c r="L8200" t="s">
        <v>340</v>
      </c>
      <c r="M8200">
        <v>24.1</v>
      </c>
      <c r="N8200">
        <v>24.7</v>
      </c>
      <c r="O8200">
        <v>24.7</v>
      </c>
      <c r="P8200" t="s">
        <v>337</v>
      </c>
      <c r="Q8200">
        <v>751.6</v>
      </c>
      <c r="R8200">
        <v>0</v>
      </c>
      <c r="S8200">
        <v>0</v>
      </c>
      <c r="T8200">
        <v>91</v>
      </c>
      <c r="U8200">
        <v>0.65</v>
      </c>
      <c r="V8200">
        <v>97</v>
      </c>
      <c r="W8200">
        <v>0</v>
      </c>
      <c r="X8200">
        <v>0</v>
      </c>
      <c r="Y8200">
        <v>0</v>
      </c>
      <c r="Z8200">
        <v>0</v>
      </c>
      <c r="AA8200">
        <v>0.02</v>
      </c>
      <c r="AB8200">
        <v>22.4</v>
      </c>
      <c r="AC8200">
        <v>54</v>
      </c>
      <c r="AD8200">
        <v>12.6</v>
      </c>
      <c r="AE8200">
        <v>22.2</v>
      </c>
      <c r="AF8200">
        <v>9.9</v>
      </c>
      <c r="AG8200">
        <v>7.2700000000000001E-2</v>
      </c>
      <c r="AH8200" t="s">
        <v>337</v>
      </c>
      <c r="AI8200" t="s">
        <v>337</v>
      </c>
      <c r="AJ8200">
        <v>0</v>
      </c>
      <c r="AK8200">
        <v>117</v>
      </c>
      <c r="AL8200">
        <v>1</v>
      </c>
      <c r="AM8200">
        <v>100</v>
      </c>
      <c r="AN8200">
        <v>5</v>
      </c>
    </row>
    <row r="8201" spans="1:40" x14ac:dyDescent="0.25">
      <c r="A8201" s="34">
        <v>40771</v>
      </c>
      <c r="B8201" s="220">
        <v>0.34375</v>
      </c>
      <c r="C8201">
        <v>24.2</v>
      </c>
      <c r="D8201">
        <v>24.2</v>
      </c>
      <c r="E8201">
        <v>24.1</v>
      </c>
      <c r="F8201">
        <v>61</v>
      </c>
      <c r="G8201">
        <v>16.2</v>
      </c>
      <c r="H8201">
        <v>0</v>
      </c>
      <c r="I8201" t="s">
        <v>340</v>
      </c>
      <c r="J8201">
        <v>0</v>
      </c>
      <c r="K8201">
        <v>2</v>
      </c>
      <c r="L8201" t="s">
        <v>340</v>
      </c>
      <c r="M8201">
        <v>24.2</v>
      </c>
      <c r="N8201">
        <v>24.7</v>
      </c>
      <c r="O8201">
        <v>24.7</v>
      </c>
      <c r="P8201" t="s">
        <v>337</v>
      </c>
      <c r="Q8201">
        <v>751.7</v>
      </c>
      <c r="R8201">
        <v>0</v>
      </c>
      <c r="S8201">
        <v>0</v>
      </c>
      <c r="T8201">
        <v>108</v>
      </c>
      <c r="U8201">
        <v>0.77</v>
      </c>
      <c r="V8201">
        <v>116</v>
      </c>
      <c r="W8201">
        <v>0.5</v>
      </c>
      <c r="X8201">
        <v>0.02</v>
      </c>
      <c r="Y8201">
        <v>0.5</v>
      </c>
      <c r="Z8201">
        <v>0</v>
      </c>
      <c r="AA8201">
        <v>0.02</v>
      </c>
      <c r="AB8201">
        <v>22.7</v>
      </c>
      <c r="AC8201">
        <v>55</v>
      </c>
      <c r="AD8201">
        <v>13.2</v>
      </c>
      <c r="AE8201">
        <v>22.6</v>
      </c>
      <c r="AF8201">
        <v>10.09</v>
      </c>
      <c r="AG8201">
        <v>7.2599999999999998E-2</v>
      </c>
      <c r="AH8201" t="s">
        <v>337</v>
      </c>
      <c r="AI8201" t="s">
        <v>337</v>
      </c>
      <c r="AJ8201">
        <v>0</v>
      </c>
      <c r="AK8201">
        <v>118</v>
      </c>
      <c r="AL8201">
        <v>1</v>
      </c>
      <c r="AM8201">
        <v>100</v>
      </c>
      <c r="AN8201">
        <v>5</v>
      </c>
    </row>
    <row r="8202" spans="1:40" x14ac:dyDescent="0.25">
      <c r="A8202" s="34">
        <v>40771</v>
      </c>
      <c r="B8202" s="220">
        <v>0.34722222222222227</v>
      </c>
      <c r="C8202">
        <v>24.3</v>
      </c>
      <c r="D8202">
        <v>24.3</v>
      </c>
      <c r="E8202">
        <v>24.2</v>
      </c>
      <c r="F8202">
        <v>59</v>
      </c>
      <c r="G8202">
        <v>15.8</v>
      </c>
      <c r="H8202">
        <v>2</v>
      </c>
      <c r="I8202" t="s">
        <v>340</v>
      </c>
      <c r="J8202">
        <v>0.17</v>
      </c>
      <c r="K8202">
        <v>4</v>
      </c>
      <c r="L8202" t="s">
        <v>340</v>
      </c>
      <c r="M8202">
        <v>24.3</v>
      </c>
      <c r="N8202">
        <v>24.7</v>
      </c>
      <c r="O8202">
        <v>24.7</v>
      </c>
      <c r="P8202" t="s">
        <v>337</v>
      </c>
      <c r="Q8202">
        <v>751.7</v>
      </c>
      <c r="R8202">
        <v>0</v>
      </c>
      <c r="S8202">
        <v>0</v>
      </c>
      <c r="T8202">
        <v>124</v>
      </c>
      <c r="U8202">
        <v>0.89</v>
      </c>
      <c r="V8202">
        <v>130</v>
      </c>
      <c r="W8202">
        <v>0.5</v>
      </c>
      <c r="X8202">
        <v>0.02</v>
      </c>
      <c r="Y8202">
        <v>0.6</v>
      </c>
      <c r="Z8202">
        <v>0</v>
      </c>
      <c r="AA8202">
        <v>2.1000000000000001E-2</v>
      </c>
      <c r="AB8202">
        <v>23.1</v>
      </c>
      <c r="AC8202">
        <v>53</v>
      </c>
      <c r="AD8202">
        <v>13</v>
      </c>
      <c r="AE8202">
        <v>23</v>
      </c>
      <c r="AF8202">
        <v>9.7100000000000009</v>
      </c>
      <c r="AG8202">
        <v>7.2499999999999995E-2</v>
      </c>
      <c r="AH8202" t="s">
        <v>337</v>
      </c>
      <c r="AI8202" t="s">
        <v>337</v>
      </c>
      <c r="AJ8202">
        <v>0</v>
      </c>
      <c r="AK8202">
        <v>117</v>
      </c>
      <c r="AL8202">
        <v>1</v>
      </c>
      <c r="AM8202">
        <v>100</v>
      </c>
      <c r="AN8202">
        <v>5</v>
      </c>
    </row>
    <row r="8203" spans="1:40" x14ac:dyDescent="0.25">
      <c r="A8203" s="34">
        <v>40771</v>
      </c>
      <c r="B8203" s="220">
        <v>0.35069444444444442</v>
      </c>
      <c r="C8203">
        <v>24.4</v>
      </c>
      <c r="D8203">
        <v>24.4</v>
      </c>
      <c r="E8203">
        <v>24.3</v>
      </c>
      <c r="F8203">
        <v>58</v>
      </c>
      <c r="G8203">
        <v>15.6</v>
      </c>
      <c r="H8203">
        <v>2</v>
      </c>
      <c r="I8203" t="s">
        <v>340</v>
      </c>
      <c r="J8203">
        <v>0.17</v>
      </c>
      <c r="K8203">
        <v>4</v>
      </c>
      <c r="L8203" t="s">
        <v>340</v>
      </c>
      <c r="M8203">
        <v>24.4</v>
      </c>
      <c r="N8203">
        <v>24.7</v>
      </c>
      <c r="O8203">
        <v>24.7</v>
      </c>
      <c r="P8203" t="s">
        <v>337</v>
      </c>
      <c r="Q8203">
        <v>751.7</v>
      </c>
      <c r="R8203">
        <v>0</v>
      </c>
      <c r="S8203">
        <v>0</v>
      </c>
      <c r="T8203">
        <v>136</v>
      </c>
      <c r="U8203">
        <v>0.97</v>
      </c>
      <c r="V8203">
        <v>139</v>
      </c>
      <c r="W8203">
        <v>0.6</v>
      </c>
      <c r="X8203">
        <v>0.02</v>
      </c>
      <c r="Y8203">
        <v>0.6</v>
      </c>
      <c r="Z8203">
        <v>0</v>
      </c>
      <c r="AA8203">
        <v>2.1000000000000001E-2</v>
      </c>
      <c r="AB8203">
        <v>23.2</v>
      </c>
      <c r="AC8203">
        <v>50</v>
      </c>
      <c r="AD8203">
        <v>12.2</v>
      </c>
      <c r="AE8203">
        <v>23.1</v>
      </c>
      <c r="AF8203">
        <v>9.25</v>
      </c>
      <c r="AG8203">
        <v>7.2499999999999995E-2</v>
      </c>
      <c r="AH8203" t="s">
        <v>337</v>
      </c>
      <c r="AI8203" t="s">
        <v>337</v>
      </c>
      <c r="AJ8203">
        <v>0</v>
      </c>
      <c r="AK8203">
        <v>117</v>
      </c>
      <c r="AL8203">
        <v>1</v>
      </c>
      <c r="AM8203">
        <v>100</v>
      </c>
      <c r="AN8203">
        <v>5</v>
      </c>
    </row>
    <row r="8204" spans="1:40" x14ac:dyDescent="0.25">
      <c r="A8204" s="34">
        <v>40771</v>
      </c>
      <c r="B8204" s="220">
        <v>0.35416666666666669</v>
      </c>
      <c r="C8204">
        <v>24.6</v>
      </c>
      <c r="D8204">
        <v>24.6</v>
      </c>
      <c r="E8204">
        <v>24.4</v>
      </c>
      <c r="F8204">
        <v>57</v>
      </c>
      <c r="G8204">
        <v>15.5</v>
      </c>
      <c r="H8204">
        <v>2</v>
      </c>
      <c r="I8204" t="s">
        <v>340</v>
      </c>
      <c r="J8204">
        <v>0.17</v>
      </c>
      <c r="K8204">
        <v>4</v>
      </c>
      <c r="L8204" t="s">
        <v>340</v>
      </c>
      <c r="M8204">
        <v>24.6</v>
      </c>
      <c r="N8204">
        <v>24.9</v>
      </c>
      <c r="O8204">
        <v>24.9</v>
      </c>
      <c r="P8204" t="s">
        <v>337</v>
      </c>
      <c r="Q8204">
        <v>751.7</v>
      </c>
      <c r="R8204">
        <v>0</v>
      </c>
      <c r="S8204">
        <v>0</v>
      </c>
      <c r="T8204">
        <v>156</v>
      </c>
      <c r="U8204">
        <v>1.1200000000000001</v>
      </c>
      <c r="V8204">
        <v>174</v>
      </c>
      <c r="W8204">
        <v>0.7</v>
      </c>
      <c r="X8204">
        <v>0.03</v>
      </c>
      <c r="Y8204">
        <v>0.7</v>
      </c>
      <c r="Z8204">
        <v>0</v>
      </c>
      <c r="AA8204">
        <v>2.1999999999999999E-2</v>
      </c>
      <c r="AB8204">
        <v>23.2</v>
      </c>
      <c r="AC8204">
        <v>49</v>
      </c>
      <c r="AD8204">
        <v>11.9</v>
      </c>
      <c r="AE8204">
        <v>23</v>
      </c>
      <c r="AF8204">
        <v>9.0500000000000007</v>
      </c>
      <c r="AG8204">
        <v>7.2599999999999998E-2</v>
      </c>
      <c r="AH8204" t="s">
        <v>337</v>
      </c>
      <c r="AI8204" t="s">
        <v>337</v>
      </c>
      <c r="AJ8204">
        <v>0</v>
      </c>
      <c r="AK8204">
        <v>116</v>
      </c>
      <c r="AL8204">
        <v>1</v>
      </c>
      <c r="AM8204">
        <v>100</v>
      </c>
      <c r="AN8204">
        <v>5</v>
      </c>
    </row>
    <row r="8205" spans="1:40" x14ac:dyDescent="0.25">
      <c r="A8205" s="34">
        <v>40771</v>
      </c>
      <c r="B8205" s="220">
        <v>0.3576388888888889</v>
      </c>
      <c r="C8205">
        <v>24.9</v>
      </c>
      <c r="D8205">
        <v>24.9</v>
      </c>
      <c r="E8205">
        <v>24.6</v>
      </c>
      <c r="F8205">
        <v>56</v>
      </c>
      <c r="G8205">
        <v>15.6</v>
      </c>
      <c r="H8205">
        <v>2</v>
      </c>
      <c r="I8205" t="s">
        <v>340</v>
      </c>
      <c r="J8205">
        <v>0.17</v>
      </c>
      <c r="K8205">
        <v>4</v>
      </c>
      <c r="L8205" t="s">
        <v>340</v>
      </c>
      <c r="M8205">
        <v>24.9</v>
      </c>
      <c r="N8205">
        <v>25.2</v>
      </c>
      <c r="O8205">
        <v>25.2</v>
      </c>
      <c r="P8205" t="s">
        <v>337</v>
      </c>
      <c r="Q8205">
        <v>751.7</v>
      </c>
      <c r="R8205">
        <v>0</v>
      </c>
      <c r="S8205">
        <v>0</v>
      </c>
      <c r="T8205">
        <v>182</v>
      </c>
      <c r="U8205">
        <v>1.3</v>
      </c>
      <c r="V8205">
        <v>192</v>
      </c>
      <c r="W8205">
        <v>0.7</v>
      </c>
      <c r="X8205">
        <v>0.03</v>
      </c>
      <c r="Y8205">
        <v>0.8</v>
      </c>
      <c r="Z8205">
        <v>0</v>
      </c>
      <c r="AA8205">
        <v>2.3E-2</v>
      </c>
      <c r="AB8205">
        <v>23.3</v>
      </c>
      <c r="AC8205">
        <v>47</v>
      </c>
      <c r="AD8205">
        <v>11.4</v>
      </c>
      <c r="AE8205">
        <v>23.1</v>
      </c>
      <c r="AF8205">
        <v>8.75</v>
      </c>
      <c r="AG8205">
        <v>7.2599999999999998E-2</v>
      </c>
      <c r="AH8205" t="s">
        <v>337</v>
      </c>
      <c r="AI8205" t="s">
        <v>337</v>
      </c>
      <c r="AJ8205">
        <v>0</v>
      </c>
      <c r="AK8205">
        <v>116</v>
      </c>
      <c r="AL8205">
        <v>1</v>
      </c>
      <c r="AM8205">
        <v>100</v>
      </c>
      <c r="AN8205">
        <v>5</v>
      </c>
    </row>
    <row r="8206" spans="1:40" x14ac:dyDescent="0.25">
      <c r="A8206" s="34">
        <v>40771</v>
      </c>
      <c r="B8206" s="220">
        <v>0.3611111111111111</v>
      </c>
      <c r="C8206">
        <v>25.3</v>
      </c>
      <c r="D8206">
        <v>25.3</v>
      </c>
      <c r="E8206">
        <v>24.9</v>
      </c>
      <c r="F8206">
        <v>54</v>
      </c>
      <c r="G8206">
        <v>15.4</v>
      </c>
      <c r="H8206">
        <v>2</v>
      </c>
      <c r="I8206" t="s">
        <v>340</v>
      </c>
      <c r="J8206">
        <v>0.17</v>
      </c>
      <c r="K8206">
        <v>4</v>
      </c>
      <c r="L8206" t="s">
        <v>340</v>
      </c>
      <c r="M8206">
        <v>25.3</v>
      </c>
      <c r="N8206">
        <v>25.5</v>
      </c>
      <c r="O8206">
        <v>25.5</v>
      </c>
      <c r="P8206" t="s">
        <v>337</v>
      </c>
      <c r="Q8206">
        <v>751.7</v>
      </c>
      <c r="R8206">
        <v>0</v>
      </c>
      <c r="S8206">
        <v>0</v>
      </c>
      <c r="T8206">
        <v>200</v>
      </c>
      <c r="U8206">
        <v>1.43</v>
      </c>
      <c r="V8206">
        <v>206</v>
      </c>
      <c r="W8206">
        <v>0.8</v>
      </c>
      <c r="X8206">
        <v>0.03</v>
      </c>
      <c r="Y8206">
        <v>0.9</v>
      </c>
      <c r="Z8206">
        <v>0</v>
      </c>
      <c r="AA8206">
        <v>2.4E-2</v>
      </c>
      <c r="AB8206">
        <v>23.3</v>
      </c>
      <c r="AC8206">
        <v>46</v>
      </c>
      <c r="AD8206">
        <v>11.1</v>
      </c>
      <c r="AE8206">
        <v>23.1</v>
      </c>
      <c r="AF8206">
        <v>8.57</v>
      </c>
      <c r="AG8206">
        <v>7.2599999999999998E-2</v>
      </c>
      <c r="AH8206" t="s">
        <v>337</v>
      </c>
      <c r="AI8206" t="s">
        <v>337</v>
      </c>
      <c r="AJ8206">
        <v>0</v>
      </c>
      <c r="AK8206">
        <v>117</v>
      </c>
      <c r="AL8206">
        <v>1</v>
      </c>
      <c r="AM8206">
        <v>100</v>
      </c>
      <c r="AN8206">
        <v>5</v>
      </c>
    </row>
    <row r="8207" spans="1:40" x14ac:dyDescent="0.25">
      <c r="A8207" s="34">
        <v>40771</v>
      </c>
      <c r="B8207" s="220">
        <v>0.36458333333333331</v>
      </c>
      <c r="C8207">
        <v>25.8</v>
      </c>
      <c r="D8207">
        <v>25.8</v>
      </c>
      <c r="E8207">
        <v>25.3</v>
      </c>
      <c r="F8207">
        <v>53</v>
      </c>
      <c r="G8207">
        <v>15.5</v>
      </c>
      <c r="H8207">
        <v>2</v>
      </c>
      <c r="I8207" t="s">
        <v>340</v>
      </c>
      <c r="J8207">
        <v>0.17</v>
      </c>
      <c r="K8207">
        <v>4</v>
      </c>
      <c r="L8207" t="s">
        <v>340</v>
      </c>
      <c r="M8207">
        <v>25.8</v>
      </c>
      <c r="N8207">
        <v>26</v>
      </c>
      <c r="O8207">
        <v>26</v>
      </c>
      <c r="P8207" t="s">
        <v>337</v>
      </c>
      <c r="Q8207">
        <v>751.8</v>
      </c>
      <c r="R8207">
        <v>0</v>
      </c>
      <c r="S8207">
        <v>0</v>
      </c>
      <c r="T8207">
        <v>223</v>
      </c>
      <c r="U8207">
        <v>1.6</v>
      </c>
      <c r="V8207">
        <v>234</v>
      </c>
      <c r="W8207">
        <v>0.9</v>
      </c>
      <c r="X8207">
        <v>0.03</v>
      </c>
      <c r="Y8207">
        <v>1</v>
      </c>
      <c r="Z8207">
        <v>0</v>
      </c>
      <c r="AA8207">
        <v>2.5999999999999999E-2</v>
      </c>
      <c r="AB8207">
        <v>23.4</v>
      </c>
      <c r="AC8207">
        <v>45</v>
      </c>
      <c r="AD8207">
        <v>10.8</v>
      </c>
      <c r="AE8207">
        <v>23.2</v>
      </c>
      <c r="AF8207">
        <v>8.4499999999999993</v>
      </c>
      <c r="AG8207">
        <v>7.2599999999999998E-2</v>
      </c>
      <c r="AH8207" t="s">
        <v>337</v>
      </c>
      <c r="AI8207" t="s">
        <v>337</v>
      </c>
      <c r="AJ8207">
        <v>0</v>
      </c>
      <c r="AK8207">
        <v>117</v>
      </c>
      <c r="AL8207">
        <v>1</v>
      </c>
      <c r="AM8207">
        <v>100</v>
      </c>
      <c r="AN8207">
        <v>5</v>
      </c>
    </row>
    <row r="8208" spans="1:40" x14ac:dyDescent="0.25">
      <c r="A8208" s="34">
        <v>40771</v>
      </c>
      <c r="B8208" s="220">
        <v>0.36805555555555558</v>
      </c>
      <c r="C8208">
        <v>26.2</v>
      </c>
      <c r="D8208">
        <v>26.2</v>
      </c>
      <c r="E8208">
        <v>25.8</v>
      </c>
      <c r="F8208">
        <v>51</v>
      </c>
      <c r="G8208">
        <v>15.2</v>
      </c>
      <c r="H8208">
        <v>1</v>
      </c>
      <c r="I8208" t="s">
        <v>340</v>
      </c>
      <c r="J8208">
        <v>0.08</v>
      </c>
      <c r="K8208">
        <v>3</v>
      </c>
      <c r="L8208" t="s">
        <v>340</v>
      </c>
      <c r="M8208">
        <v>26.2</v>
      </c>
      <c r="N8208">
        <v>26.3</v>
      </c>
      <c r="O8208">
        <v>26.3</v>
      </c>
      <c r="P8208" t="s">
        <v>337</v>
      </c>
      <c r="Q8208">
        <v>751.8</v>
      </c>
      <c r="R8208">
        <v>0</v>
      </c>
      <c r="S8208">
        <v>0</v>
      </c>
      <c r="T8208">
        <v>243</v>
      </c>
      <c r="U8208">
        <v>1.74</v>
      </c>
      <c r="V8208">
        <v>248</v>
      </c>
      <c r="W8208">
        <v>1</v>
      </c>
      <c r="X8208">
        <v>0.04</v>
      </c>
      <c r="Y8208">
        <v>1.1000000000000001</v>
      </c>
      <c r="Z8208">
        <v>0</v>
      </c>
      <c r="AA8208">
        <v>2.7E-2</v>
      </c>
      <c r="AB8208">
        <v>23.5</v>
      </c>
      <c r="AC8208">
        <v>45</v>
      </c>
      <c r="AD8208">
        <v>10.9</v>
      </c>
      <c r="AE8208">
        <v>23.2</v>
      </c>
      <c r="AF8208">
        <v>8.4499999999999993</v>
      </c>
      <c r="AG8208">
        <v>7.2599999999999998E-2</v>
      </c>
      <c r="AH8208" t="s">
        <v>337</v>
      </c>
      <c r="AI8208" t="s">
        <v>337</v>
      </c>
      <c r="AJ8208">
        <v>0</v>
      </c>
      <c r="AK8208">
        <v>117</v>
      </c>
      <c r="AL8208">
        <v>1</v>
      </c>
      <c r="AM8208">
        <v>100</v>
      </c>
      <c r="AN8208">
        <v>5</v>
      </c>
    </row>
    <row r="8209" spans="1:40" x14ac:dyDescent="0.25">
      <c r="A8209" s="34">
        <v>40771</v>
      </c>
      <c r="B8209" s="220">
        <v>0.37152777777777773</v>
      </c>
      <c r="C8209">
        <v>26.6</v>
      </c>
      <c r="D8209">
        <v>26.6</v>
      </c>
      <c r="E8209">
        <v>26.2</v>
      </c>
      <c r="F8209">
        <v>50</v>
      </c>
      <c r="G8209">
        <v>15.3</v>
      </c>
      <c r="H8209">
        <v>1</v>
      </c>
      <c r="I8209" t="s">
        <v>340</v>
      </c>
      <c r="J8209">
        <v>0.08</v>
      </c>
      <c r="K8209">
        <v>3</v>
      </c>
      <c r="L8209" t="s">
        <v>340</v>
      </c>
      <c r="M8209">
        <v>26.6</v>
      </c>
      <c r="N8209">
        <v>26.6</v>
      </c>
      <c r="O8209">
        <v>26.6</v>
      </c>
      <c r="P8209" t="s">
        <v>337</v>
      </c>
      <c r="Q8209">
        <v>751.8</v>
      </c>
      <c r="R8209">
        <v>0</v>
      </c>
      <c r="S8209">
        <v>0</v>
      </c>
      <c r="T8209">
        <v>260</v>
      </c>
      <c r="U8209">
        <v>1.86</v>
      </c>
      <c r="V8209">
        <v>269</v>
      </c>
      <c r="W8209">
        <v>1.1000000000000001</v>
      </c>
      <c r="X8209">
        <v>0.04</v>
      </c>
      <c r="Y8209">
        <v>1.2</v>
      </c>
      <c r="Z8209">
        <v>0</v>
      </c>
      <c r="AA8209">
        <v>2.9000000000000001E-2</v>
      </c>
      <c r="AB8209">
        <v>23.6</v>
      </c>
      <c r="AC8209">
        <v>44</v>
      </c>
      <c r="AD8209">
        <v>10.6</v>
      </c>
      <c r="AE8209">
        <v>23.3</v>
      </c>
      <c r="AF8209">
        <v>8.26</v>
      </c>
      <c r="AG8209">
        <v>7.2599999999999998E-2</v>
      </c>
      <c r="AH8209" t="s">
        <v>337</v>
      </c>
      <c r="AI8209" t="s">
        <v>337</v>
      </c>
      <c r="AJ8209">
        <v>0</v>
      </c>
      <c r="AK8209">
        <v>117</v>
      </c>
      <c r="AL8209">
        <v>1</v>
      </c>
      <c r="AM8209">
        <v>100</v>
      </c>
      <c r="AN8209">
        <v>5</v>
      </c>
    </row>
    <row r="8210" spans="1:40" x14ac:dyDescent="0.25">
      <c r="A8210" s="34">
        <v>40771</v>
      </c>
      <c r="B8210" s="220">
        <v>0.375</v>
      </c>
      <c r="C8210">
        <v>26.9</v>
      </c>
      <c r="D8210">
        <v>26.9</v>
      </c>
      <c r="E8210">
        <v>26.6</v>
      </c>
      <c r="F8210">
        <v>49</v>
      </c>
      <c r="G8210">
        <v>15.3</v>
      </c>
      <c r="H8210">
        <v>1</v>
      </c>
      <c r="I8210" t="s">
        <v>340</v>
      </c>
      <c r="J8210">
        <v>0.08</v>
      </c>
      <c r="K8210">
        <v>2</v>
      </c>
      <c r="L8210" t="s">
        <v>340</v>
      </c>
      <c r="M8210">
        <v>26.9</v>
      </c>
      <c r="N8210">
        <v>26.9</v>
      </c>
      <c r="O8210">
        <v>26.9</v>
      </c>
      <c r="P8210" t="s">
        <v>337</v>
      </c>
      <c r="Q8210">
        <v>751.7</v>
      </c>
      <c r="R8210">
        <v>0</v>
      </c>
      <c r="S8210">
        <v>0</v>
      </c>
      <c r="T8210">
        <v>278</v>
      </c>
      <c r="U8210">
        <v>1.99</v>
      </c>
      <c r="V8210">
        <v>283</v>
      </c>
      <c r="W8210">
        <v>1.2</v>
      </c>
      <c r="X8210">
        <v>0.04</v>
      </c>
      <c r="Y8210">
        <v>1.3</v>
      </c>
      <c r="Z8210">
        <v>0</v>
      </c>
      <c r="AA8210">
        <v>0.03</v>
      </c>
      <c r="AB8210">
        <v>23.6</v>
      </c>
      <c r="AC8210">
        <v>43</v>
      </c>
      <c r="AD8210">
        <v>10.3</v>
      </c>
      <c r="AE8210">
        <v>23.3</v>
      </c>
      <c r="AF8210">
        <v>8.07</v>
      </c>
      <c r="AG8210">
        <v>7.2599999999999998E-2</v>
      </c>
      <c r="AH8210" t="s">
        <v>337</v>
      </c>
      <c r="AI8210" t="s">
        <v>337</v>
      </c>
      <c r="AJ8210">
        <v>5.0000000000000001E-3</v>
      </c>
      <c r="AK8210">
        <v>117</v>
      </c>
      <c r="AL8210">
        <v>1</v>
      </c>
      <c r="AM8210">
        <v>100</v>
      </c>
      <c r="AN8210">
        <v>5</v>
      </c>
    </row>
    <row r="8211" spans="1:40" x14ac:dyDescent="0.25">
      <c r="A8211" s="34">
        <v>40771</v>
      </c>
      <c r="B8211" s="220">
        <v>0.37847222222222227</v>
      </c>
      <c r="C8211">
        <v>27.2</v>
      </c>
      <c r="D8211">
        <v>27.2</v>
      </c>
      <c r="E8211">
        <v>27</v>
      </c>
      <c r="F8211">
        <v>48</v>
      </c>
      <c r="G8211">
        <v>15.2</v>
      </c>
      <c r="H8211">
        <v>0</v>
      </c>
      <c r="I8211" t="s">
        <v>340</v>
      </c>
      <c r="J8211">
        <v>0</v>
      </c>
      <c r="K8211">
        <v>1</v>
      </c>
      <c r="L8211" t="s">
        <v>340</v>
      </c>
      <c r="M8211">
        <v>27.2</v>
      </c>
      <c r="N8211">
        <v>27.2</v>
      </c>
      <c r="O8211">
        <v>27.2</v>
      </c>
      <c r="P8211" t="s">
        <v>337</v>
      </c>
      <c r="Q8211">
        <v>751.7</v>
      </c>
      <c r="R8211">
        <v>0</v>
      </c>
      <c r="S8211">
        <v>0</v>
      </c>
      <c r="T8211">
        <v>281</v>
      </c>
      <c r="U8211">
        <v>2.0099999999999998</v>
      </c>
      <c r="V8211">
        <v>287</v>
      </c>
      <c r="W8211">
        <v>1.2</v>
      </c>
      <c r="X8211">
        <v>0.04</v>
      </c>
      <c r="Y8211">
        <v>1.3</v>
      </c>
      <c r="Z8211">
        <v>0</v>
      </c>
      <c r="AA8211">
        <v>3.1E-2</v>
      </c>
      <c r="AB8211">
        <v>23.6</v>
      </c>
      <c r="AC8211">
        <v>43</v>
      </c>
      <c r="AD8211">
        <v>10.3</v>
      </c>
      <c r="AE8211">
        <v>23.3</v>
      </c>
      <c r="AF8211">
        <v>8.07</v>
      </c>
      <c r="AG8211">
        <v>7.2599999999999998E-2</v>
      </c>
      <c r="AH8211" t="s">
        <v>337</v>
      </c>
      <c r="AI8211" t="s">
        <v>337</v>
      </c>
      <c r="AJ8211">
        <v>0</v>
      </c>
      <c r="AK8211">
        <v>117</v>
      </c>
      <c r="AL8211">
        <v>1</v>
      </c>
      <c r="AM8211">
        <v>100</v>
      </c>
      <c r="AN8211">
        <v>5</v>
      </c>
    </row>
    <row r="8212" spans="1:40" x14ac:dyDescent="0.25">
      <c r="A8212" s="34">
        <v>40771</v>
      </c>
      <c r="B8212" s="220">
        <v>0.38194444444444442</v>
      </c>
      <c r="C8212">
        <v>27.4</v>
      </c>
      <c r="D8212">
        <v>27.4</v>
      </c>
      <c r="E8212">
        <v>27.2</v>
      </c>
      <c r="F8212">
        <v>48</v>
      </c>
      <c r="G8212">
        <v>15.5</v>
      </c>
      <c r="H8212">
        <v>0</v>
      </c>
      <c r="I8212" t="s">
        <v>337</v>
      </c>
      <c r="J8212">
        <v>0</v>
      </c>
      <c r="K8212">
        <v>0</v>
      </c>
      <c r="L8212" t="s">
        <v>337</v>
      </c>
      <c r="M8212">
        <v>27.4</v>
      </c>
      <c r="N8212">
        <v>27.5</v>
      </c>
      <c r="O8212">
        <v>27.5</v>
      </c>
      <c r="P8212" t="s">
        <v>337</v>
      </c>
      <c r="Q8212">
        <v>751.8</v>
      </c>
      <c r="R8212">
        <v>0</v>
      </c>
      <c r="S8212">
        <v>0</v>
      </c>
      <c r="T8212">
        <v>304</v>
      </c>
      <c r="U8212">
        <v>2.1800000000000002</v>
      </c>
      <c r="V8212">
        <v>318</v>
      </c>
      <c r="W8212">
        <v>1.2</v>
      </c>
      <c r="X8212">
        <v>0.04</v>
      </c>
      <c r="Y8212">
        <v>1.2</v>
      </c>
      <c r="Z8212">
        <v>0</v>
      </c>
      <c r="AA8212">
        <v>3.2000000000000001E-2</v>
      </c>
      <c r="AB8212">
        <v>23.6</v>
      </c>
      <c r="AC8212">
        <v>43</v>
      </c>
      <c r="AD8212">
        <v>10.3</v>
      </c>
      <c r="AE8212">
        <v>23.3</v>
      </c>
      <c r="AF8212">
        <v>8.07</v>
      </c>
      <c r="AG8212">
        <v>7.2599999999999998E-2</v>
      </c>
      <c r="AH8212" t="s">
        <v>337</v>
      </c>
      <c r="AI8212" t="s">
        <v>337</v>
      </c>
      <c r="AJ8212">
        <v>0</v>
      </c>
      <c r="AK8212">
        <v>117</v>
      </c>
      <c r="AL8212">
        <v>1</v>
      </c>
      <c r="AM8212">
        <v>100</v>
      </c>
      <c r="AN8212">
        <v>5</v>
      </c>
    </row>
    <row r="8213" spans="1:40" x14ac:dyDescent="0.25">
      <c r="A8213" s="34">
        <v>40771</v>
      </c>
      <c r="B8213" s="220">
        <v>0.38541666666666669</v>
      </c>
      <c r="C8213">
        <v>28.1</v>
      </c>
      <c r="D8213">
        <v>28.1</v>
      </c>
      <c r="E8213">
        <v>27.4</v>
      </c>
      <c r="F8213">
        <v>47</v>
      </c>
      <c r="G8213">
        <v>15.7</v>
      </c>
      <c r="H8213">
        <v>0</v>
      </c>
      <c r="I8213" t="s">
        <v>340</v>
      </c>
      <c r="J8213">
        <v>0</v>
      </c>
      <c r="K8213">
        <v>1</v>
      </c>
      <c r="L8213" t="s">
        <v>340</v>
      </c>
      <c r="M8213">
        <v>28.1</v>
      </c>
      <c r="N8213">
        <v>28.3</v>
      </c>
      <c r="O8213">
        <v>28.3</v>
      </c>
      <c r="P8213" t="s">
        <v>337</v>
      </c>
      <c r="Q8213">
        <v>751.8</v>
      </c>
      <c r="R8213">
        <v>0</v>
      </c>
      <c r="S8213">
        <v>0</v>
      </c>
      <c r="T8213">
        <v>331</v>
      </c>
      <c r="U8213">
        <v>2.37</v>
      </c>
      <c r="V8213">
        <v>339</v>
      </c>
      <c r="W8213">
        <v>1.3</v>
      </c>
      <c r="X8213">
        <v>0.05</v>
      </c>
      <c r="Y8213">
        <v>1.3</v>
      </c>
      <c r="Z8213">
        <v>0</v>
      </c>
      <c r="AA8213">
        <v>3.4000000000000002E-2</v>
      </c>
      <c r="AB8213">
        <v>23.7</v>
      </c>
      <c r="AC8213">
        <v>42</v>
      </c>
      <c r="AD8213">
        <v>10</v>
      </c>
      <c r="AE8213">
        <v>23.3</v>
      </c>
      <c r="AF8213">
        <v>7.96</v>
      </c>
      <c r="AG8213">
        <v>7.2599999999999998E-2</v>
      </c>
      <c r="AH8213" t="s">
        <v>337</v>
      </c>
      <c r="AI8213" t="s">
        <v>337</v>
      </c>
      <c r="AJ8213">
        <v>0</v>
      </c>
      <c r="AK8213">
        <v>116</v>
      </c>
      <c r="AL8213">
        <v>1</v>
      </c>
      <c r="AM8213">
        <v>100</v>
      </c>
      <c r="AN8213">
        <v>5</v>
      </c>
    </row>
    <row r="8214" spans="1:40" x14ac:dyDescent="0.25">
      <c r="A8214" s="34">
        <v>40771</v>
      </c>
      <c r="B8214" s="220">
        <v>0.3888888888888889</v>
      </c>
      <c r="C8214">
        <v>28.6</v>
      </c>
      <c r="D8214">
        <v>28.6</v>
      </c>
      <c r="E8214">
        <v>28.1</v>
      </c>
      <c r="F8214">
        <v>45</v>
      </c>
      <c r="G8214">
        <v>15.5</v>
      </c>
      <c r="H8214">
        <v>0</v>
      </c>
      <c r="I8214" t="s">
        <v>337</v>
      </c>
      <c r="J8214">
        <v>0</v>
      </c>
      <c r="K8214">
        <v>0</v>
      </c>
      <c r="L8214" t="s">
        <v>337</v>
      </c>
      <c r="M8214">
        <v>28.6</v>
      </c>
      <c r="N8214">
        <v>29.1</v>
      </c>
      <c r="O8214">
        <v>29.1</v>
      </c>
      <c r="P8214" t="s">
        <v>337</v>
      </c>
      <c r="Q8214">
        <v>751.8</v>
      </c>
      <c r="R8214">
        <v>0</v>
      </c>
      <c r="S8214">
        <v>0</v>
      </c>
      <c r="T8214">
        <v>354</v>
      </c>
      <c r="U8214">
        <v>2.54</v>
      </c>
      <c r="V8214">
        <v>362</v>
      </c>
      <c r="W8214">
        <v>1.4</v>
      </c>
      <c r="X8214">
        <v>0.05</v>
      </c>
      <c r="Y8214">
        <v>1.5</v>
      </c>
      <c r="Z8214">
        <v>0</v>
      </c>
      <c r="AA8214">
        <v>3.5999999999999997E-2</v>
      </c>
      <c r="AB8214">
        <v>23.8</v>
      </c>
      <c r="AC8214">
        <v>42</v>
      </c>
      <c r="AD8214">
        <v>10.1</v>
      </c>
      <c r="AE8214">
        <v>23.5</v>
      </c>
      <c r="AF8214">
        <v>7.95</v>
      </c>
      <c r="AG8214">
        <v>7.2499999999999995E-2</v>
      </c>
      <c r="AH8214" t="s">
        <v>337</v>
      </c>
      <c r="AI8214" t="s">
        <v>337</v>
      </c>
      <c r="AJ8214">
        <v>0</v>
      </c>
      <c r="AK8214">
        <v>116</v>
      </c>
      <c r="AL8214">
        <v>1</v>
      </c>
      <c r="AM8214">
        <v>100</v>
      </c>
      <c r="AN8214">
        <v>5</v>
      </c>
    </row>
    <row r="8215" spans="1:40" x14ac:dyDescent="0.25">
      <c r="A8215" s="34">
        <v>40771</v>
      </c>
      <c r="B8215" s="220">
        <v>0.3923611111111111</v>
      </c>
      <c r="C8215">
        <v>28.9</v>
      </c>
      <c r="D8215">
        <v>28.9</v>
      </c>
      <c r="E8215">
        <v>28.7</v>
      </c>
      <c r="F8215">
        <v>44</v>
      </c>
      <c r="G8215">
        <v>15.5</v>
      </c>
      <c r="H8215">
        <v>1</v>
      </c>
      <c r="I8215" t="s">
        <v>340</v>
      </c>
      <c r="J8215">
        <v>0.08</v>
      </c>
      <c r="K8215">
        <v>3</v>
      </c>
      <c r="L8215" t="s">
        <v>340</v>
      </c>
      <c r="M8215">
        <v>28.9</v>
      </c>
      <c r="N8215">
        <v>29.4</v>
      </c>
      <c r="O8215">
        <v>29.4</v>
      </c>
      <c r="P8215" t="s">
        <v>337</v>
      </c>
      <c r="Q8215">
        <v>751.8</v>
      </c>
      <c r="R8215">
        <v>0</v>
      </c>
      <c r="S8215">
        <v>0</v>
      </c>
      <c r="T8215">
        <v>374</v>
      </c>
      <c r="U8215">
        <v>2.68</v>
      </c>
      <c r="V8215">
        <v>383</v>
      </c>
      <c r="W8215">
        <v>1.6</v>
      </c>
      <c r="X8215">
        <v>0.06</v>
      </c>
      <c r="Y8215">
        <v>1.6</v>
      </c>
      <c r="Z8215">
        <v>0</v>
      </c>
      <c r="AA8215">
        <v>3.6999999999999998E-2</v>
      </c>
      <c r="AB8215">
        <v>23.9</v>
      </c>
      <c r="AC8215">
        <v>45</v>
      </c>
      <c r="AD8215">
        <v>11.2</v>
      </c>
      <c r="AE8215">
        <v>23.7</v>
      </c>
      <c r="AF8215">
        <v>8.4499999999999993</v>
      </c>
      <c r="AG8215">
        <v>7.2400000000000006E-2</v>
      </c>
      <c r="AH8215" t="s">
        <v>337</v>
      </c>
      <c r="AI8215" t="s">
        <v>337</v>
      </c>
      <c r="AJ8215">
        <v>0</v>
      </c>
      <c r="AK8215">
        <v>118</v>
      </c>
      <c r="AL8215">
        <v>1</v>
      </c>
      <c r="AM8215">
        <v>100</v>
      </c>
      <c r="AN8215">
        <v>5</v>
      </c>
    </row>
    <row r="8216" spans="1:40" x14ac:dyDescent="0.25">
      <c r="A8216" s="34">
        <v>40771</v>
      </c>
      <c r="B8216" s="220">
        <v>0.39583333333333331</v>
      </c>
      <c r="C8216">
        <v>29</v>
      </c>
      <c r="D8216">
        <v>29</v>
      </c>
      <c r="E8216">
        <v>28.9</v>
      </c>
      <c r="F8216">
        <v>44</v>
      </c>
      <c r="G8216">
        <v>15.5</v>
      </c>
      <c r="H8216">
        <v>1</v>
      </c>
      <c r="I8216" t="s">
        <v>340</v>
      </c>
      <c r="J8216">
        <v>0.08</v>
      </c>
      <c r="K8216">
        <v>2</v>
      </c>
      <c r="L8216" t="s">
        <v>340</v>
      </c>
      <c r="M8216">
        <v>29</v>
      </c>
      <c r="N8216">
        <v>29.5</v>
      </c>
      <c r="O8216">
        <v>29.5</v>
      </c>
      <c r="P8216" t="s">
        <v>337</v>
      </c>
      <c r="Q8216">
        <v>751.7</v>
      </c>
      <c r="R8216">
        <v>0</v>
      </c>
      <c r="S8216">
        <v>0</v>
      </c>
      <c r="T8216">
        <v>397</v>
      </c>
      <c r="U8216">
        <v>2.85</v>
      </c>
      <c r="V8216">
        <v>408</v>
      </c>
      <c r="W8216">
        <v>1.8</v>
      </c>
      <c r="X8216">
        <v>0.06</v>
      </c>
      <c r="Y8216">
        <v>1.8</v>
      </c>
      <c r="Z8216">
        <v>0</v>
      </c>
      <c r="AA8216">
        <v>3.6999999999999998E-2</v>
      </c>
      <c r="AB8216">
        <v>24.2</v>
      </c>
      <c r="AC8216">
        <v>48</v>
      </c>
      <c r="AD8216">
        <v>12.5</v>
      </c>
      <c r="AE8216">
        <v>24.2</v>
      </c>
      <c r="AF8216">
        <v>8.94</v>
      </c>
      <c r="AG8216">
        <v>7.2300000000000003E-2</v>
      </c>
      <c r="AH8216" t="s">
        <v>337</v>
      </c>
      <c r="AI8216" t="s">
        <v>337</v>
      </c>
      <c r="AJ8216">
        <v>0</v>
      </c>
      <c r="AK8216">
        <v>116</v>
      </c>
      <c r="AL8216">
        <v>1</v>
      </c>
      <c r="AM8216">
        <v>100</v>
      </c>
      <c r="AN8216">
        <v>5</v>
      </c>
    </row>
    <row r="8217" spans="1:40" x14ac:dyDescent="0.25">
      <c r="A8217" s="34">
        <v>40771</v>
      </c>
      <c r="B8217" s="220">
        <v>0.39930555555555558</v>
      </c>
      <c r="C8217">
        <v>29.2</v>
      </c>
      <c r="D8217">
        <v>29.2</v>
      </c>
      <c r="E8217">
        <v>29</v>
      </c>
      <c r="F8217">
        <v>44</v>
      </c>
      <c r="G8217">
        <v>15.7</v>
      </c>
      <c r="H8217">
        <v>0</v>
      </c>
      <c r="I8217" t="s">
        <v>340</v>
      </c>
      <c r="J8217">
        <v>0</v>
      </c>
      <c r="K8217">
        <v>2</v>
      </c>
      <c r="L8217" t="s">
        <v>340</v>
      </c>
      <c r="M8217">
        <v>29.2</v>
      </c>
      <c r="N8217">
        <v>29.7</v>
      </c>
      <c r="O8217">
        <v>29.7</v>
      </c>
      <c r="P8217" t="s">
        <v>337</v>
      </c>
      <c r="Q8217">
        <v>751.8</v>
      </c>
      <c r="R8217">
        <v>0</v>
      </c>
      <c r="S8217">
        <v>0</v>
      </c>
      <c r="T8217">
        <v>423</v>
      </c>
      <c r="U8217">
        <v>3.03</v>
      </c>
      <c r="V8217">
        <v>436</v>
      </c>
      <c r="W8217">
        <v>2</v>
      </c>
      <c r="X8217">
        <v>7.0000000000000007E-2</v>
      </c>
      <c r="Y8217">
        <v>2</v>
      </c>
      <c r="Z8217">
        <v>0</v>
      </c>
      <c r="AA8217">
        <v>3.7999999999999999E-2</v>
      </c>
      <c r="AB8217">
        <v>24.5</v>
      </c>
      <c r="AC8217">
        <v>48</v>
      </c>
      <c r="AD8217">
        <v>12.8</v>
      </c>
      <c r="AE8217">
        <v>24.4</v>
      </c>
      <c r="AF8217">
        <v>8.93</v>
      </c>
      <c r="AG8217">
        <v>7.22E-2</v>
      </c>
      <c r="AH8217" t="s">
        <v>337</v>
      </c>
      <c r="AI8217" t="s">
        <v>337</v>
      </c>
      <c r="AJ8217">
        <v>0</v>
      </c>
      <c r="AK8217">
        <v>117</v>
      </c>
      <c r="AL8217">
        <v>1</v>
      </c>
      <c r="AM8217">
        <v>100</v>
      </c>
      <c r="AN8217">
        <v>5</v>
      </c>
    </row>
    <row r="8218" spans="1:40" x14ac:dyDescent="0.25">
      <c r="A8218" s="34">
        <v>40771</v>
      </c>
      <c r="B8218" s="220">
        <v>0.40277777777777773</v>
      </c>
      <c r="C8218">
        <v>29.3</v>
      </c>
      <c r="D8218">
        <v>29.3</v>
      </c>
      <c r="E8218">
        <v>29.3</v>
      </c>
      <c r="F8218">
        <v>44</v>
      </c>
      <c r="G8218">
        <v>15.8</v>
      </c>
      <c r="H8218">
        <v>1</v>
      </c>
      <c r="I8218" t="s">
        <v>340</v>
      </c>
      <c r="J8218">
        <v>0.08</v>
      </c>
      <c r="K8218">
        <v>3</v>
      </c>
      <c r="L8218" t="s">
        <v>340</v>
      </c>
      <c r="M8218">
        <v>29.3</v>
      </c>
      <c r="N8218">
        <v>29.8</v>
      </c>
      <c r="O8218">
        <v>29.8</v>
      </c>
      <c r="P8218" t="s">
        <v>337</v>
      </c>
      <c r="Q8218">
        <v>751.7</v>
      </c>
      <c r="R8218">
        <v>0</v>
      </c>
      <c r="S8218">
        <v>0</v>
      </c>
      <c r="T8218">
        <v>361</v>
      </c>
      <c r="U8218">
        <v>2.59</v>
      </c>
      <c r="V8218">
        <v>448</v>
      </c>
      <c r="W8218">
        <v>1.9</v>
      </c>
      <c r="X8218">
        <v>7.0000000000000007E-2</v>
      </c>
      <c r="Y8218">
        <v>2</v>
      </c>
      <c r="Z8218">
        <v>0</v>
      </c>
      <c r="AA8218">
        <v>3.7999999999999999E-2</v>
      </c>
      <c r="AB8218">
        <v>24.6</v>
      </c>
      <c r="AC8218">
        <v>45</v>
      </c>
      <c r="AD8218">
        <v>11.9</v>
      </c>
      <c r="AE8218">
        <v>24.4</v>
      </c>
      <c r="AF8218">
        <v>8.42</v>
      </c>
      <c r="AG8218">
        <v>7.22E-2</v>
      </c>
      <c r="AH8218" t="s">
        <v>337</v>
      </c>
      <c r="AI8218" t="s">
        <v>337</v>
      </c>
      <c r="AJ8218">
        <v>0</v>
      </c>
      <c r="AK8218">
        <v>117</v>
      </c>
      <c r="AL8218">
        <v>1</v>
      </c>
      <c r="AM8218">
        <v>100</v>
      </c>
      <c r="AN8218">
        <v>5</v>
      </c>
    </row>
    <row r="8219" spans="1:40" x14ac:dyDescent="0.25">
      <c r="A8219" s="34">
        <v>40771</v>
      </c>
      <c r="B8219" s="220">
        <v>0.40625</v>
      </c>
      <c r="C8219">
        <v>29.4</v>
      </c>
      <c r="D8219">
        <v>29.4</v>
      </c>
      <c r="E8219">
        <v>29.3</v>
      </c>
      <c r="F8219">
        <v>43</v>
      </c>
      <c r="G8219">
        <v>15.6</v>
      </c>
      <c r="H8219">
        <v>1</v>
      </c>
      <c r="I8219" t="s">
        <v>340</v>
      </c>
      <c r="J8219">
        <v>0.08</v>
      </c>
      <c r="K8219">
        <v>2</v>
      </c>
      <c r="L8219" t="s">
        <v>340</v>
      </c>
      <c r="M8219">
        <v>29.4</v>
      </c>
      <c r="N8219">
        <v>29.8</v>
      </c>
      <c r="O8219">
        <v>29.8</v>
      </c>
      <c r="P8219" t="s">
        <v>337</v>
      </c>
      <c r="Q8219">
        <v>751.8</v>
      </c>
      <c r="R8219">
        <v>0</v>
      </c>
      <c r="S8219">
        <v>0</v>
      </c>
      <c r="T8219">
        <v>406</v>
      </c>
      <c r="U8219">
        <v>2.91</v>
      </c>
      <c r="V8219">
        <v>439</v>
      </c>
      <c r="W8219">
        <v>2.1</v>
      </c>
      <c r="X8219">
        <v>7.0000000000000007E-2</v>
      </c>
      <c r="Y8219">
        <v>2.2999999999999998</v>
      </c>
      <c r="Z8219">
        <v>0</v>
      </c>
      <c r="AA8219">
        <v>3.9E-2</v>
      </c>
      <c r="AB8219">
        <v>24.6</v>
      </c>
      <c r="AC8219">
        <v>44</v>
      </c>
      <c r="AD8219">
        <v>11.5</v>
      </c>
      <c r="AE8219">
        <v>24.3</v>
      </c>
      <c r="AF8219">
        <v>8.2200000000000006</v>
      </c>
      <c r="AG8219">
        <v>7.22E-2</v>
      </c>
      <c r="AH8219" t="s">
        <v>337</v>
      </c>
      <c r="AI8219" t="s">
        <v>337</v>
      </c>
      <c r="AJ8219">
        <v>0</v>
      </c>
      <c r="AK8219">
        <v>117</v>
      </c>
      <c r="AL8219">
        <v>1</v>
      </c>
      <c r="AM8219">
        <v>100</v>
      </c>
      <c r="AN8219">
        <v>5</v>
      </c>
    </row>
    <row r="8220" spans="1:40" x14ac:dyDescent="0.25">
      <c r="A8220" s="34">
        <v>40771</v>
      </c>
      <c r="B8220" s="220">
        <v>0.40972222222222227</v>
      </c>
      <c r="C8220">
        <v>29.7</v>
      </c>
      <c r="D8220">
        <v>29.7</v>
      </c>
      <c r="E8220">
        <v>29.4</v>
      </c>
      <c r="F8220">
        <v>42</v>
      </c>
      <c r="G8220">
        <v>15.4</v>
      </c>
      <c r="H8220">
        <v>0</v>
      </c>
      <c r="I8220" t="s">
        <v>340</v>
      </c>
      <c r="J8220">
        <v>0</v>
      </c>
      <c r="K8220">
        <v>2</v>
      </c>
      <c r="L8220" t="s">
        <v>340</v>
      </c>
      <c r="M8220">
        <v>29.7</v>
      </c>
      <c r="N8220">
        <v>29.9</v>
      </c>
      <c r="O8220">
        <v>29.9</v>
      </c>
      <c r="P8220" t="s">
        <v>337</v>
      </c>
      <c r="Q8220">
        <v>751.8</v>
      </c>
      <c r="R8220">
        <v>0</v>
      </c>
      <c r="S8220">
        <v>0</v>
      </c>
      <c r="T8220">
        <v>469</v>
      </c>
      <c r="U8220">
        <v>3.36</v>
      </c>
      <c r="V8220">
        <v>482</v>
      </c>
      <c r="W8220">
        <v>2.4</v>
      </c>
      <c r="X8220">
        <v>0.09</v>
      </c>
      <c r="Y8220">
        <v>2.5</v>
      </c>
      <c r="Z8220">
        <v>0</v>
      </c>
      <c r="AA8220">
        <v>3.9E-2</v>
      </c>
      <c r="AB8220">
        <v>24.6</v>
      </c>
      <c r="AC8220">
        <v>43</v>
      </c>
      <c r="AD8220">
        <v>11.2</v>
      </c>
      <c r="AE8220">
        <v>24.3</v>
      </c>
      <c r="AF8220">
        <v>8.0500000000000007</v>
      </c>
      <c r="AG8220">
        <v>7.2300000000000003E-2</v>
      </c>
      <c r="AH8220" t="s">
        <v>337</v>
      </c>
      <c r="AI8220" t="s">
        <v>337</v>
      </c>
      <c r="AJ8220">
        <v>0</v>
      </c>
      <c r="AK8220">
        <v>117</v>
      </c>
      <c r="AL8220">
        <v>1</v>
      </c>
      <c r="AM8220">
        <v>100</v>
      </c>
      <c r="AN8220">
        <v>5</v>
      </c>
    </row>
    <row r="8221" spans="1:40" x14ac:dyDescent="0.25">
      <c r="A8221" s="34">
        <v>40771</v>
      </c>
      <c r="B8221" s="220">
        <v>0.41319444444444442</v>
      </c>
      <c r="C8221">
        <v>29.8</v>
      </c>
      <c r="D8221">
        <v>29.8</v>
      </c>
      <c r="E8221">
        <v>29.7</v>
      </c>
      <c r="F8221">
        <v>42</v>
      </c>
      <c r="G8221">
        <v>15.5</v>
      </c>
      <c r="H8221">
        <v>1</v>
      </c>
      <c r="I8221" t="s">
        <v>340</v>
      </c>
      <c r="J8221">
        <v>0.08</v>
      </c>
      <c r="K8221">
        <v>2</v>
      </c>
      <c r="L8221" t="s">
        <v>340</v>
      </c>
      <c r="M8221">
        <v>29.8</v>
      </c>
      <c r="N8221">
        <v>30.1</v>
      </c>
      <c r="O8221">
        <v>30.1</v>
      </c>
      <c r="P8221" t="s">
        <v>337</v>
      </c>
      <c r="Q8221">
        <v>751.8</v>
      </c>
      <c r="R8221">
        <v>0</v>
      </c>
      <c r="S8221">
        <v>0</v>
      </c>
      <c r="T8221">
        <v>497</v>
      </c>
      <c r="U8221">
        <v>3.56</v>
      </c>
      <c r="V8221">
        <v>506</v>
      </c>
      <c r="W8221">
        <v>2.7</v>
      </c>
      <c r="X8221">
        <v>0.1</v>
      </c>
      <c r="Y8221">
        <v>2.7</v>
      </c>
      <c r="Z8221">
        <v>0</v>
      </c>
      <c r="AA8221">
        <v>0.04</v>
      </c>
      <c r="AB8221">
        <v>24.6</v>
      </c>
      <c r="AC8221">
        <v>42</v>
      </c>
      <c r="AD8221">
        <v>10.8</v>
      </c>
      <c r="AE8221">
        <v>24.2</v>
      </c>
      <c r="AF8221">
        <v>7.92</v>
      </c>
      <c r="AG8221">
        <v>7.2300000000000003E-2</v>
      </c>
      <c r="AH8221" t="s">
        <v>337</v>
      </c>
      <c r="AI8221" t="s">
        <v>337</v>
      </c>
      <c r="AJ8221">
        <v>0</v>
      </c>
      <c r="AK8221">
        <v>117</v>
      </c>
      <c r="AL8221">
        <v>1</v>
      </c>
      <c r="AM8221">
        <v>100</v>
      </c>
      <c r="AN8221">
        <v>5</v>
      </c>
    </row>
    <row r="8222" spans="1:40" x14ac:dyDescent="0.25">
      <c r="A8222" s="34">
        <v>40771</v>
      </c>
      <c r="B8222" s="220">
        <v>0.41666666666666669</v>
      </c>
      <c r="C8222">
        <v>30.1</v>
      </c>
      <c r="D8222">
        <v>30.1</v>
      </c>
      <c r="E8222">
        <v>29.9</v>
      </c>
      <c r="F8222">
        <v>42</v>
      </c>
      <c r="G8222">
        <v>15.7</v>
      </c>
      <c r="H8222">
        <v>0</v>
      </c>
      <c r="I8222" t="s">
        <v>340</v>
      </c>
      <c r="J8222">
        <v>0</v>
      </c>
      <c r="K8222">
        <v>2</v>
      </c>
      <c r="L8222" t="s">
        <v>340</v>
      </c>
      <c r="M8222">
        <v>30.1</v>
      </c>
      <c r="N8222">
        <v>30.4</v>
      </c>
      <c r="O8222">
        <v>30.4</v>
      </c>
      <c r="P8222" t="s">
        <v>337</v>
      </c>
      <c r="Q8222">
        <v>751.8</v>
      </c>
      <c r="R8222">
        <v>0</v>
      </c>
      <c r="S8222">
        <v>0</v>
      </c>
      <c r="T8222">
        <v>484</v>
      </c>
      <c r="U8222">
        <v>3.47</v>
      </c>
      <c r="V8222">
        <v>492</v>
      </c>
      <c r="W8222">
        <v>2.7</v>
      </c>
      <c r="X8222">
        <v>0.1</v>
      </c>
      <c r="Y8222">
        <v>2.8</v>
      </c>
      <c r="Z8222">
        <v>0</v>
      </c>
      <c r="AA8222">
        <v>4.1000000000000002E-2</v>
      </c>
      <c r="AB8222">
        <v>24.6</v>
      </c>
      <c r="AC8222">
        <v>42</v>
      </c>
      <c r="AD8222">
        <v>10.8</v>
      </c>
      <c r="AE8222">
        <v>24.2</v>
      </c>
      <c r="AF8222">
        <v>7.92</v>
      </c>
      <c r="AG8222">
        <v>7.2300000000000003E-2</v>
      </c>
      <c r="AH8222" t="s">
        <v>337</v>
      </c>
      <c r="AI8222" t="s">
        <v>337</v>
      </c>
      <c r="AJ8222">
        <v>1.0999999999999999E-2</v>
      </c>
      <c r="AK8222">
        <v>116</v>
      </c>
      <c r="AL8222">
        <v>1</v>
      </c>
      <c r="AM8222">
        <v>100</v>
      </c>
      <c r="AN8222">
        <v>5</v>
      </c>
    </row>
    <row r="8223" spans="1:40" x14ac:dyDescent="0.25">
      <c r="A8223" s="34">
        <v>40771</v>
      </c>
      <c r="B8223" s="220">
        <v>0.4201388888888889</v>
      </c>
      <c r="C8223">
        <v>30.3</v>
      </c>
      <c r="D8223">
        <v>30.3</v>
      </c>
      <c r="E8223">
        <v>30.1</v>
      </c>
      <c r="F8223">
        <v>41</v>
      </c>
      <c r="G8223">
        <v>15.6</v>
      </c>
      <c r="H8223">
        <v>1</v>
      </c>
      <c r="I8223" t="s">
        <v>340</v>
      </c>
      <c r="J8223">
        <v>0.08</v>
      </c>
      <c r="K8223">
        <v>2</v>
      </c>
      <c r="L8223" t="s">
        <v>340</v>
      </c>
      <c r="M8223">
        <v>30.3</v>
      </c>
      <c r="N8223">
        <v>30.6</v>
      </c>
      <c r="O8223">
        <v>30.6</v>
      </c>
      <c r="P8223" t="s">
        <v>337</v>
      </c>
      <c r="Q8223">
        <v>751.8</v>
      </c>
      <c r="R8223">
        <v>0</v>
      </c>
      <c r="S8223">
        <v>0</v>
      </c>
      <c r="T8223">
        <v>518</v>
      </c>
      <c r="U8223">
        <v>3.71</v>
      </c>
      <c r="V8223">
        <v>545</v>
      </c>
      <c r="W8223">
        <v>3</v>
      </c>
      <c r="X8223">
        <v>0.11</v>
      </c>
      <c r="Y8223">
        <v>3.1</v>
      </c>
      <c r="Z8223">
        <v>0</v>
      </c>
      <c r="AA8223">
        <v>4.2000000000000003E-2</v>
      </c>
      <c r="AB8223">
        <v>24.6</v>
      </c>
      <c r="AC8223">
        <v>41</v>
      </c>
      <c r="AD8223">
        <v>10.5</v>
      </c>
      <c r="AE8223">
        <v>24.2</v>
      </c>
      <c r="AF8223">
        <v>7.75</v>
      </c>
      <c r="AG8223">
        <v>7.2300000000000003E-2</v>
      </c>
      <c r="AH8223" t="s">
        <v>337</v>
      </c>
      <c r="AI8223" t="s">
        <v>337</v>
      </c>
      <c r="AJ8223">
        <v>0</v>
      </c>
      <c r="AK8223">
        <v>117</v>
      </c>
      <c r="AL8223">
        <v>1</v>
      </c>
      <c r="AM8223">
        <v>100</v>
      </c>
      <c r="AN8223">
        <v>5</v>
      </c>
    </row>
    <row r="8224" spans="1:40" x14ac:dyDescent="0.25">
      <c r="A8224" s="34">
        <v>40771</v>
      </c>
      <c r="B8224" s="220">
        <v>0.4236111111111111</v>
      </c>
      <c r="C8224">
        <v>30.7</v>
      </c>
      <c r="D8224">
        <v>30.7</v>
      </c>
      <c r="E8224">
        <v>30.3</v>
      </c>
      <c r="F8224">
        <v>40</v>
      </c>
      <c r="G8224">
        <v>15.5</v>
      </c>
      <c r="H8224">
        <v>1</v>
      </c>
      <c r="I8224" t="s">
        <v>340</v>
      </c>
      <c r="J8224">
        <v>0.08</v>
      </c>
      <c r="K8224">
        <v>2</v>
      </c>
      <c r="L8224" t="s">
        <v>340</v>
      </c>
      <c r="M8224">
        <v>30.7</v>
      </c>
      <c r="N8224">
        <v>30.8</v>
      </c>
      <c r="O8224">
        <v>30.8</v>
      </c>
      <c r="P8224" t="s">
        <v>337</v>
      </c>
      <c r="Q8224">
        <v>751.7</v>
      </c>
      <c r="R8224">
        <v>0</v>
      </c>
      <c r="S8224">
        <v>0</v>
      </c>
      <c r="T8224">
        <v>573</v>
      </c>
      <c r="U8224">
        <v>4.1100000000000003</v>
      </c>
      <c r="V8224">
        <v>589</v>
      </c>
      <c r="W8224">
        <v>3.2</v>
      </c>
      <c r="X8224">
        <v>0.11</v>
      </c>
      <c r="Y8224">
        <v>3.3</v>
      </c>
      <c r="Z8224">
        <v>0</v>
      </c>
      <c r="AA8224">
        <v>4.2999999999999997E-2</v>
      </c>
      <c r="AB8224">
        <v>24.7</v>
      </c>
      <c r="AC8224">
        <v>41</v>
      </c>
      <c r="AD8224">
        <v>10.5</v>
      </c>
      <c r="AE8224">
        <v>24.2</v>
      </c>
      <c r="AF8224">
        <v>7.75</v>
      </c>
      <c r="AG8224">
        <v>7.2300000000000003E-2</v>
      </c>
      <c r="AH8224" t="s">
        <v>337</v>
      </c>
      <c r="AI8224" t="s">
        <v>337</v>
      </c>
      <c r="AJ8224">
        <v>0</v>
      </c>
      <c r="AK8224">
        <v>117</v>
      </c>
      <c r="AL8224">
        <v>1</v>
      </c>
      <c r="AM8224">
        <v>100</v>
      </c>
      <c r="AN8224">
        <v>5</v>
      </c>
    </row>
    <row r="8225" spans="1:40" x14ac:dyDescent="0.25">
      <c r="A8225" s="34">
        <v>40771</v>
      </c>
      <c r="B8225" s="220">
        <v>0.42708333333333331</v>
      </c>
      <c r="C8225">
        <v>31.2</v>
      </c>
      <c r="D8225">
        <v>31.2</v>
      </c>
      <c r="E8225">
        <v>30.7</v>
      </c>
      <c r="F8225">
        <v>39</v>
      </c>
      <c r="G8225">
        <v>15.6</v>
      </c>
      <c r="H8225">
        <v>1</v>
      </c>
      <c r="I8225" t="s">
        <v>340</v>
      </c>
      <c r="J8225">
        <v>0.08</v>
      </c>
      <c r="K8225">
        <v>3</v>
      </c>
      <c r="L8225" t="s">
        <v>340</v>
      </c>
      <c r="M8225">
        <v>31.2</v>
      </c>
      <c r="N8225">
        <v>31.2</v>
      </c>
      <c r="O8225">
        <v>31.2</v>
      </c>
      <c r="P8225" t="s">
        <v>337</v>
      </c>
      <c r="Q8225">
        <v>751.8</v>
      </c>
      <c r="R8225">
        <v>0</v>
      </c>
      <c r="S8225">
        <v>0</v>
      </c>
      <c r="T8225">
        <v>585</v>
      </c>
      <c r="U8225">
        <v>4.1900000000000004</v>
      </c>
      <c r="V8225">
        <v>591</v>
      </c>
      <c r="W8225">
        <v>3.4</v>
      </c>
      <c r="X8225">
        <v>0.12</v>
      </c>
      <c r="Y8225">
        <v>3.4</v>
      </c>
      <c r="Z8225">
        <v>0</v>
      </c>
      <c r="AA8225">
        <v>4.4999999999999998E-2</v>
      </c>
      <c r="AB8225">
        <v>24.7</v>
      </c>
      <c r="AC8225">
        <v>41</v>
      </c>
      <c r="AD8225">
        <v>10.5</v>
      </c>
      <c r="AE8225">
        <v>24.2</v>
      </c>
      <c r="AF8225">
        <v>7.75</v>
      </c>
      <c r="AG8225">
        <v>7.2300000000000003E-2</v>
      </c>
      <c r="AH8225" t="s">
        <v>337</v>
      </c>
      <c r="AI8225" t="s">
        <v>337</v>
      </c>
      <c r="AJ8225">
        <v>0</v>
      </c>
      <c r="AK8225">
        <v>117</v>
      </c>
      <c r="AL8225">
        <v>1</v>
      </c>
      <c r="AM8225">
        <v>100</v>
      </c>
      <c r="AN8225">
        <v>5</v>
      </c>
    </row>
    <row r="8226" spans="1:40" x14ac:dyDescent="0.25">
      <c r="A8226" s="34">
        <v>40771</v>
      </c>
      <c r="B8226" s="220">
        <v>0.43055555555555558</v>
      </c>
      <c r="C8226">
        <v>31.6</v>
      </c>
      <c r="D8226">
        <v>31.6</v>
      </c>
      <c r="E8226">
        <v>31.3</v>
      </c>
      <c r="F8226">
        <v>38</v>
      </c>
      <c r="G8226">
        <v>15.6</v>
      </c>
      <c r="H8226">
        <v>0</v>
      </c>
      <c r="I8226" t="s">
        <v>340</v>
      </c>
      <c r="J8226">
        <v>0</v>
      </c>
      <c r="K8226">
        <v>1</v>
      </c>
      <c r="L8226" t="s">
        <v>340</v>
      </c>
      <c r="M8226">
        <v>31.6</v>
      </c>
      <c r="N8226">
        <v>31.7</v>
      </c>
      <c r="O8226">
        <v>31.7</v>
      </c>
      <c r="P8226" t="s">
        <v>337</v>
      </c>
      <c r="Q8226">
        <v>751.8</v>
      </c>
      <c r="R8226">
        <v>0</v>
      </c>
      <c r="S8226">
        <v>0</v>
      </c>
      <c r="T8226">
        <v>581</v>
      </c>
      <c r="U8226">
        <v>4.16</v>
      </c>
      <c r="V8226">
        <v>589</v>
      </c>
      <c r="W8226">
        <v>3.5</v>
      </c>
      <c r="X8226">
        <v>0.13</v>
      </c>
      <c r="Y8226">
        <v>3.6</v>
      </c>
      <c r="Z8226">
        <v>0</v>
      </c>
      <c r="AA8226">
        <v>4.5999999999999999E-2</v>
      </c>
      <c r="AB8226">
        <v>24.8</v>
      </c>
      <c r="AC8226">
        <v>41</v>
      </c>
      <c r="AD8226">
        <v>10.6</v>
      </c>
      <c r="AE8226">
        <v>24.3</v>
      </c>
      <c r="AF8226">
        <v>7.75</v>
      </c>
      <c r="AG8226">
        <v>7.2300000000000003E-2</v>
      </c>
      <c r="AH8226" t="s">
        <v>337</v>
      </c>
      <c r="AI8226" t="s">
        <v>337</v>
      </c>
      <c r="AJ8226">
        <v>0</v>
      </c>
      <c r="AK8226">
        <v>117</v>
      </c>
      <c r="AL8226">
        <v>1</v>
      </c>
      <c r="AM8226">
        <v>100</v>
      </c>
      <c r="AN8226">
        <v>5</v>
      </c>
    </row>
    <row r="8227" spans="1:40" x14ac:dyDescent="0.25">
      <c r="A8227" s="34">
        <v>40771</v>
      </c>
      <c r="B8227" s="220">
        <v>0.43402777777777773</v>
      </c>
      <c r="C8227">
        <v>32.1</v>
      </c>
      <c r="D8227">
        <v>32.1</v>
      </c>
      <c r="E8227">
        <v>31.6</v>
      </c>
      <c r="F8227">
        <v>37</v>
      </c>
      <c r="G8227">
        <v>15.6</v>
      </c>
      <c r="H8227">
        <v>0</v>
      </c>
      <c r="I8227" t="s">
        <v>340</v>
      </c>
      <c r="J8227">
        <v>0</v>
      </c>
      <c r="K8227">
        <v>1</v>
      </c>
      <c r="L8227" t="s">
        <v>340</v>
      </c>
      <c r="M8227">
        <v>32.1</v>
      </c>
      <c r="N8227">
        <v>32.299999999999997</v>
      </c>
      <c r="O8227">
        <v>32.299999999999997</v>
      </c>
      <c r="P8227" t="s">
        <v>337</v>
      </c>
      <c r="Q8227">
        <v>751.8</v>
      </c>
      <c r="R8227">
        <v>0</v>
      </c>
      <c r="S8227">
        <v>0</v>
      </c>
      <c r="T8227">
        <v>590</v>
      </c>
      <c r="U8227">
        <v>4.2300000000000004</v>
      </c>
      <c r="V8227">
        <v>594</v>
      </c>
      <c r="W8227">
        <v>3.7</v>
      </c>
      <c r="X8227">
        <v>0.13</v>
      </c>
      <c r="Y8227">
        <v>3.7</v>
      </c>
      <c r="Z8227">
        <v>0</v>
      </c>
      <c r="AA8227">
        <v>4.8000000000000001E-2</v>
      </c>
      <c r="AB8227">
        <v>24.8</v>
      </c>
      <c r="AC8227">
        <v>40</v>
      </c>
      <c r="AD8227">
        <v>10.3</v>
      </c>
      <c r="AE8227">
        <v>24.3</v>
      </c>
      <c r="AF8227">
        <v>7.62</v>
      </c>
      <c r="AG8227">
        <v>7.2300000000000003E-2</v>
      </c>
      <c r="AH8227" t="s">
        <v>337</v>
      </c>
      <c r="AI8227" t="s">
        <v>337</v>
      </c>
      <c r="AJ8227">
        <v>0</v>
      </c>
      <c r="AK8227">
        <v>116</v>
      </c>
      <c r="AL8227">
        <v>1</v>
      </c>
      <c r="AM8227">
        <v>100</v>
      </c>
      <c r="AN8227">
        <v>5</v>
      </c>
    </row>
    <row r="8228" spans="1:40" x14ac:dyDescent="0.25">
      <c r="A8228" s="34">
        <v>40771</v>
      </c>
      <c r="B8228" s="220">
        <v>0.4375</v>
      </c>
      <c r="C8228">
        <v>32.6</v>
      </c>
      <c r="D8228">
        <v>32.6</v>
      </c>
      <c r="E8228">
        <v>32.1</v>
      </c>
      <c r="F8228">
        <v>35</v>
      </c>
      <c r="G8228">
        <v>15.1</v>
      </c>
      <c r="H8228">
        <v>0</v>
      </c>
      <c r="I8228" t="s">
        <v>340</v>
      </c>
      <c r="J8228">
        <v>0</v>
      </c>
      <c r="K8228">
        <v>1</v>
      </c>
      <c r="L8228" t="s">
        <v>340</v>
      </c>
      <c r="M8228">
        <v>32.6</v>
      </c>
      <c r="N8228">
        <v>32.6</v>
      </c>
      <c r="O8228">
        <v>32.6</v>
      </c>
      <c r="P8228" t="s">
        <v>337</v>
      </c>
      <c r="Q8228">
        <v>751.8</v>
      </c>
      <c r="R8228">
        <v>0</v>
      </c>
      <c r="S8228">
        <v>0</v>
      </c>
      <c r="T8228">
        <v>583</v>
      </c>
      <c r="U8228">
        <v>4.18</v>
      </c>
      <c r="V8228">
        <v>599</v>
      </c>
      <c r="W8228">
        <v>3.8</v>
      </c>
      <c r="X8228">
        <v>0.14000000000000001</v>
      </c>
      <c r="Y8228">
        <v>3.8</v>
      </c>
      <c r="Z8228">
        <v>0</v>
      </c>
      <c r="AA8228">
        <v>4.9000000000000002E-2</v>
      </c>
      <c r="AB8228">
        <v>24.9</v>
      </c>
      <c r="AC8228">
        <v>40</v>
      </c>
      <c r="AD8228">
        <v>10.4</v>
      </c>
      <c r="AE8228">
        <v>24.4</v>
      </c>
      <c r="AF8228">
        <v>7.61</v>
      </c>
      <c r="AG8228">
        <v>7.2300000000000003E-2</v>
      </c>
      <c r="AH8228" t="s">
        <v>337</v>
      </c>
      <c r="AI8228" t="s">
        <v>337</v>
      </c>
      <c r="AJ8228">
        <v>0</v>
      </c>
      <c r="AK8228">
        <v>117</v>
      </c>
      <c r="AL8228">
        <v>1</v>
      </c>
      <c r="AM8228">
        <v>100</v>
      </c>
      <c r="AN8228">
        <v>5</v>
      </c>
    </row>
    <row r="8229" spans="1:40" x14ac:dyDescent="0.25">
      <c r="A8229" s="34">
        <v>40771</v>
      </c>
      <c r="B8229" s="220">
        <v>0.44097222222222227</v>
      </c>
      <c r="C8229">
        <v>32.9</v>
      </c>
      <c r="D8229">
        <v>32.9</v>
      </c>
      <c r="E8229">
        <v>32.6</v>
      </c>
      <c r="F8229">
        <v>36</v>
      </c>
      <c r="G8229">
        <v>15.8</v>
      </c>
      <c r="H8229">
        <v>0</v>
      </c>
      <c r="I8229" t="s">
        <v>340</v>
      </c>
      <c r="J8229">
        <v>0</v>
      </c>
      <c r="K8229">
        <v>3</v>
      </c>
      <c r="L8229" t="s">
        <v>340</v>
      </c>
      <c r="M8229">
        <v>32.9</v>
      </c>
      <c r="N8229">
        <v>33.200000000000003</v>
      </c>
      <c r="O8229">
        <v>33.200000000000003</v>
      </c>
      <c r="P8229" t="s">
        <v>337</v>
      </c>
      <c r="Q8229">
        <v>751.8</v>
      </c>
      <c r="R8229">
        <v>0</v>
      </c>
      <c r="S8229">
        <v>0</v>
      </c>
      <c r="T8229">
        <v>496</v>
      </c>
      <c r="U8229">
        <v>3.56</v>
      </c>
      <c r="V8229">
        <v>531</v>
      </c>
      <c r="W8229">
        <v>3.6</v>
      </c>
      <c r="X8229">
        <v>0.13</v>
      </c>
      <c r="Y8229">
        <v>3.7</v>
      </c>
      <c r="Z8229">
        <v>0</v>
      </c>
      <c r="AA8229">
        <v>5.0999999999999997E-2</v>
      </c>
      <c r="AB8229">
        <v>24.9</v>
      </c>
      <c r="AC8229">
        <v>40</v>
      </c>
      <c r="AD8229">
        <v>10.4</v>
      </c>
      <c r="AE8229">
        <v>24.4</v>
      </c>
      <c r="AF8229">
        <v>7.61</v>
      </c>
      <c r="AG8229">
        <v>7.2300000000000003E-2</v>
      </c>
      <c r="AH8229" t="s">
        <v>337</v>
      </c>
      <c r="AI8229" t="s">
        <v>337</v>
      </c>
      <c r="AJ8229">
        <v>0</v>
      </c>
      <c r="AK8229">
        <v>117</v>
      </c>
      <c r="AL8229">
        <v>1</v>
      </c>
      <c r="AM8229">
        <v>100</v>
      </c>
      <c r="AN8229">
        <v>5</v>
      </c>
    </row>
    <row r="8230" spans="1:40" x14ac:dyDescent="0.25">
      <c r="A8230" s="34">
        <v>40771</v>
      </c>
      <c r="B8230" s="220">
        <v>0.44444444444444442</v>
      </c>
      <c r="C8230">
        <v>32.9</v>
      </c>
      <c r="D8230">
        <v>32.9</v>
      </c>
      <c r="E8230">
        <v>32.9</v>
      </c>
      <c r="F8230">
        <v>35</v>
      </c>
      <c r="G8230">
        <v>15.5</v>
      </c>
      <c r="H8230">
        <v>1</v>
      </c>
      <c r="I8230" t="s">
        <v>340</v>
      </c>
      <c r="J8230">
        <v>0.08</v>
      </c>
      <c r="K8230">
        <v>3</v>
      </c>
      <c r="L8230" t="s">
        <v>340</v>
      </c>
      <c r="M8230">
        <v>32.9</v>
      </c>
      <c r="N8230">
        <v>33.1</v>
      </c>
      <c r="O8230">
        <v>33.1</v>
      </c>
      <c r="P8230" t="s">
        <v>337</v>
      </c>
      <c r="Q8230">
        <v>751.8</v>
      </c>
      <c r="R8230">
        <v>0</v>
      </c>
      <c r="S8230">
        <v>0</v>
      </c>
      <c r="T8230">
        <v>485</v>
      </c>
      <c r="U8230">
        <v>3.48</v>
      </c>
      <c r="V8230">
        <v>541</v>
      </c>
      <c r="W8230">
        <v>3.8</v>
      </c>
      <c r="X8230">
        <v>0.14000000000000001</v>
      </c>
      <c r="Y8230">
        <v>4.0999999999999996</v>
      </c>
      <c r="Z8230">
        <v>0</v>
      </c>
      <c r="AA8230">
        <v>5.0999999999999997E-2</v>
      </c>
      <c r="AB8230">
        <v>24.9</v>
      </c>
      <c r="AC8230">
        <v>40</v>
      </c>
      <c r="AD8230">
        <v>10.4</v>
      </c>
      <c r="AE8230">
        <v>24.4</v>
      </c>
      <c r="AF8230">
        <v>7.61</v>
      </c>
      <c r="AG8230">
        <v>7.2300000000000003E-2</v>
      </c>
      <c r="AH8230" t="s">
        <v>337</v>
      </c>
      <c r="AI8230" t="s">
        <v>337</v>
      </c>
      <c r="AJ8230">
        <v>0</v>
      </c>
      <c r="AK8230">
        <v>117</v>
      </c>
      <c r="AL8230">
        <v>1</v>
      </c>
      <c r="AM8230">
        <v>100</v>
      </c>
      <c r="AN8230">
        <v>5</v>
      </c>
    </row>
    <row r="8231" spans="1:40" x14ac:dyDescent="0.25">
      <c r="A8231" s="34">
        <v>40771</v>
      </c>
      <c r="B8231" s="220">
        <v>0.44791666666666669</v>
      </c>
      <c r="C8231">
        <v>32.9</v>
      </c>
      <c r="D8231">
        <v>32.9</v>
      </c>
      <c r="E8231">
        <v>32.9</v>
      </c>
      <c r="F8231">
        <v>35</v>
      </c>
      <c r="G8231">
        <v>15.5</v>
      </c>
      <c r="H8231">
        <v>1</v>
      </c>
      <c r="I8231" t="s">
        <v>340</v>
      </c>
      <c r="J8231">
        <v>0.08</v>
      </c>
      <c r="K8231">
        <v>4</v>
      </c>
      <c r="L8231" t="s">
        <v>340</v>
      </c>
      <c r="M8231">
        <v>32.9</v>
      </c>
      <c r="N8231">
        <v>33.1</v>
      </c>
      <c r="O8231">
        <v>33.1</v>
      </c>
      <c r="P8231" t="s">
        <v>337</v>
      </c>
      <c r="Q8231">
        <v>751.7</v>
      </c>
      <c r="R8231">
        <v>0</v>
      </c>
      <c r="S8231">
        <v>0</v>
      </c>
      <c r="T8231">
        <v>574</v>
      </c>
      <c r="U8231">
        <v>4.1100000000000003</v>
      </c>
      <c r="V8231">
        <v>591</v>
      </c>
      <c r="W8231">
        <v>4.3</v>
      </c>
      <c r="X8231">
        <v>0.15</v>
      </c>
      <c r="Y8231">
        <v>4.3</v>
      </c>
      <c r="Z8231">
        <v>0</v>
      </c>
      <c r="AA8231">
        <v>5.0999999999999997E-2</v>
      </c>
      <c r="AB8231">
        <v>25</v>
      </c>
      <c r="AC8231">
        <v>40</v>
      </c>
      <c r="AD8231">
        <v>10.5</v>
      </c>
      <c r="AE8231">
        <v>24.6</v>
      </c>
      <c r="AF8231">
        <v>7.61</v>
      </c>
      <c r="AG8231">
        <v>7.22E-2</v>
      </c>
      <c r="AH8231" t="s">
        <v>337</v>
      </c>
      <c r="AI8231" t="s">
        <v>337</v>
      </c>
      <c r="AJ8231">
        <v>0</v>
      </c>
      <c r="AK8231">
        <v>117</v>
      </c>
      <c r="AL8231">
        <v>1</v>
      </c>
      <c r="AM8231">
        <v>100</v>
      </c>
      <c r="AN8231">
        <v>5</v>
      </c>
    </row>
    <row r="8232" spans="1:40" x14ac:dyDescent="0.25">
      <c r="A8232" s="34">
        <v>40771</v>
      </c>
      <c r="B8232" s="220">
        <v>0.4513888888888889</v>
      </c>
      <c r="C8232">
        <v>33</v>
      </c>
      <c r="D8232">
        <v>33</v>
      </c>
      <c r="E8232">
        <v>32.9</v>
      </c>
      <c r="F8232">
        <v>35</v>
      </c>
      <c r="G8232">
        <v>15.5</v>
      </c>
      <c r="H8232">
        <v>0</v>
      </c>
      <c r="I8232" t="s">
        <v>340</v>
      </c>
      <c r="J8232">
        <v>0</v>
      </c>
      <c r="K8232">
        <v>3</v>
      </c>
      <c r="L8232" t="s">
        <v>340</v>
      </c>
      <c r="M8232">
        <v>33</v>
      </c>
      <c r="N8232">
        <v>33.200000000000003</v>
      </c>
      <c r="O8232">
        <v>33.200000000000003</v>
      </c>
      <c r="P8232" t="s">
        <v>337</v>
      </c>
      <c r="Q8232">
        <v>751.7</v>
      </c>
      <c r="R8232">
        <v>0</v>
      </c>
      <c r="S8232">
        <v>0</v>
      </c>
      <c r="T8232">
        <v>554</v>
      </c>
      <c r="U8232">
        <v>3.97</v>
      </c>
      <c r="V8232">
        <v>571</v>
      </c>
      <c r="W8232">
        <v>4.5</v>
      </c>
      <c r="X8232">
        <v>0.16</v>
      </c>
      <c r="Y8232">
        <v>4.5999999999999996</v>
      </c>
      <c r="Z8232">
        <v>0</v>
      </c>
      <c r="AA8232">
        <v>5.0999999999999997E-2</v>
      </c>
      <c r="AB8232">
        <v>25.1</v>
      </c>
      <c r="AC8232">
        <v>40</v>
      </c>
      <c r="AD8232">
        <v>10.6</v>
      </c>
      <c r="AE8232">
        <v>24.7</v>
      </c>
      <c r="AF8232">
        <v>7.61</v>
      </c>
      <c r="AG8232">
        <v>7.22E-2</v>
      </c>
      <c r="AH8232" t="s">
        <v>337</v>
      </c>
      <c r="AI8232" t="s">
        <v>337</v>
      </c>
      <c r="AJ8232">
        <v>0</v>
      </c>
      <c r="AK8232">
        <v>117</v>
      </c>
      <c r="AL8232">
        <v>1</v>
      </c>
      <c r="AM8232">
        <v>100</v>
      </c>
      <c r="AN8232">
        <v>5</v>
      </c>
    </row>
    <row r="8233" spans="1:40" x14ac:dyDescent="0.25">
      <c r="A8233" s="34">
        <v>40771</v>
      </c>
      <c r="B8233" s="220">
        <v>0.4548611111111111</v>
      </c>
      <c r="C8233">
        <v>33.299999999999997</v>
      </c>
      <c r="D8233">
        <v>33.299999999999997</v>
      </c>
      <c r="E8233">
        <v>33.1</v>
      </c>
      <c r="F8233">
        <v>34</v>
      </c>
      <c r="G8233">
        <v>15.3</v>
      </c>
      <c r="H8233">
        <v>1</v>
      </c>
      <c r="I8233" t="s">
        <v>340</v>
      </c>
      <c r="J8233">
        <v>0.08</v>
      </c>
      <c r="K8233">
        <v>4</v>
      </c>
      <c r="L8233" t="s">
        <v>340</v>
      </c>
      <c r="M8233">
        <v>33.299999999999997</v>
      </c>
      <c r="N8233">
        <v>33.4</v>
      </c>
      <c r="O8233">
        <v>33.4</v>
      </c>
      <c r="P8233" t="s">
        <v>337</v>
      </c>
      <c r="Q8233">
        <v>751.8</v>
      </c>
      <c r="R8233">
        <v>0</v>
      </c>
      <c r="S8233">
        <v>0</v>
      </c>
      <c r="T8233">
        <v>619</v>
      </c>
      <c r="U8233">
        <v>4.4400000000000004</v>
      </c>
      <c r="V8233">
        <v>640</v>
      </c>
      <c r="W8233">
        <v>4.9000000000000004</v>
      </c>
      <c r="X8233">
        <v>0.17</v>
      </c>
      <c r="Y8233">
        <v>5.0999999999999996</v>
      </c>
      <c r="Z8233">
        <v>0</v>
      </c>
      <c r="AA8233">
        <v>5.1999999999999998E-2</v>
      </c>
      <c r="AB8233">
        <v>25.2</v>
      </c>
      <c r="AC8233">
        <v>40</v>
      </c>
      <c r="AD8233">
        <v>10.6</v>
      </c>
      <c r="AE8233">
        <v>24.7</v>
      </c>
      <c r="AF8233">
        <v>7.6</v>
      </c>
      <c r="AG8233">
        <v>7.22E-2</v>
      </c>
      <c r="AH8233" t="s">
        <v>337</v>
      </c>
      <c r="AI8233" t="s">
        <v>337</v>
      </c>
      <c r="AJ8233">
        <v>0</v>
      </c>
      <c r="AK8233">
        <v>117</v>
      </c>
      <c r="AL8233">
        <v>1</v>
      </c>
      <c r="AM8233">
        <v>100</v>
      </c>
      <c r="AN8233">
        <v>5</v>
      </c>
    </row>
    <row r="8234" spans="1:40" x14ac:dyDescent="0.25">
      <c r="A8234" s="34">
        <v>40771</v>
      </c>
      <c r="B8234" s="220">
        <v>0.45833333333333331</v>
      </c>
      <c r="C8234">
        <v>33.4</v>
      </c>
      <c r="D8234">
        <v>33.4</v>
      </c>
      <c r="E8234">
        <v>33.299999999999997</v>
      </c>
      <c r="F8234">
        <v>34</v>
      </c>
      <c r="G8234">
        <v>15.4</v>
      </c>
      <c r="H8234">
        <v>1</v>
      </c>
      <c r="I8234" t="s">
        <v>340</v>
      </c>
      <c r="J8234">
        <v>0.08</v>
      </c>
      <c r="K8234">
        <v>3</v>
      </c>
      <c r="L8234" t="s">
        <v>340</v>
      </c>
      <c r="M8234">
        <v>33.4</v>
      </c>
      <c r="N8234">
        <v>33.6</v>
      </c>
      <c r="O8234">
        <v>33.6</v>
      </c>
      <c r="P8234" t="s">
        <v>337</v>
      </c>
      <c r="Q8234">
        <v>751.8</v>
      </c>
      <c r="R8234">
        <v>0</v>
      </c>
      <c r="S8234">
        <v>0</v>
      </c>
      <c r="T8234">
        <v>649</v>
      </c>
      <c r="U8234">
        <v>4.6500000000000004</v>
      </c>
      <c r="V8234">
        <v>677</v>
      </c>
      <c r="W8234">
        <v>5.3</v>
      </c>
      <c r="X8234">
        <v>0.19</v>
      </c>
      <c r="Y8234">
        <v>5.4</v>
      </c>
      <c r="Z8234">
        <v>0</v>
      </c>
      <c r="AA8234">
        <v>5.1999999999999998E-2</v>
      </c>
      <c r="AB8234">
        <v>25.2</v>
      </c>
      <c r="AC8234">
        <v>40</v>
      </c>
      <c r="AD8234">
        <v>10.6</v>
      </c>
      <c r="AE8234">
        <v>24.7</v>
      </c>
      <c r="AF8234">
        <v>7.6</v>
      </c>
      <c r="AG8234">
        <v>7.22E-2</v>
      </c>
      <c r="AH8234" t="s">
        <v>337</v>
      </c>
      <c r="AI8234" t="s">
        <v>337</v>
      </c>
      <c r="AJ8234">
        <v>1.6E-2</v>
      </c>
      <c r="AK8234">
        <v>117</v>
      </c>
      <c r="AL8234">
        <v>1</v>
      </c>
      <c r="AM8234">
        <v>100</v>
      </c>
      <c r="AN8234">
        <v>5</v>
      </c>
    </row>
    <row r="8235" spans="1:40" x14ac:dyDescent="0.25">
      <c r="A8235" s="34">
        <v>40771</v>
      </c>
      <c r="B8235" s="220">
        <v>0.46180555555555558</v>
      </c>
      <c r="C8235">
        <v>33.4</v>
      </c>
      <c r="D8235">
        <v>33.4</v>
      </c>
      <c r="E8235">
        <v>33.4</v>
      </c>
      <c r="F8235">
        <v>34</v>
      </c>
      <c r="G8235">
        <v>15.4</v>
      </c>
      <c r="H8235">
        <v>1</v>
      </c>
      <c r="I8235" t="s">
        <v>340</v>
      </c>
      <c r="J8235">
        <v>0.08</v>
      </c>
      <c r="K8235">
        <v>4</v>
      </c>
      <c r="L8235" t="s">
        <v>340</v>
      </c>
      <c r="M8235">
        <v>33.4</v>
      </c>
      <c r="N8235">
        <v>33.700000000000003</v>
      </c>
      <c r="O8235">
        <v>33.700000000000003</v>
      </c>
      <c r="P8235" t="s">
        <v>337</v>
      </c>
      <c r="Q8235">
        <v>751.8</v>
      </c>
      <c r="R8235">
        <v>0</v>
      </c>
      <c r="S8235">
        <v>0</v>
      </c>
      <c r="T8235">
        <v>693</v>
      </c>
      <c r="U8235">
        <v>4.97</v>
      </c>
      <c r="V8235">
        <v>724</v>
      </c>
      <c r="W8235">
        <v>5.7</v>
      </c>
      <c r="X8235">
        <v>0.2</v>
      </c>
      <c r="Y8235">
        <v>5.9</v>
      </c>
      <c r="Z8235">
        <v>0</v>
      </c>
      <c r="AA8235">
        <v>5.1999999999999998E-2</v>
      </c>
      <c r="AB8235">
        <v>25.3</v>
      </c>
      <c r="AC8235">
        <v>39</v>
      </c>
      <c r="AD8235">
        <v>10.3</v>
      </c>
      <c r="AE8235">
        <v>24.8</v>
      </c>
      <c r="AF8235">
        <v>7.5</v>
      </c>
      <c r="AG8235">
        <v>7.22E-2</v>
      </c>
      <c r="AH8235" t="s">
        <v>337</v>
      </c>
      <c r="AI8235" t="s">
        <v>337</v>
      </c>
      <c r="AJ8235">
        <v>0</v>
      </c>
      <c r="AK8235">
        <v>117</v>
      </c>
      <c r="AL8235">
        <v>1</v>
      </c>
      <c r="AM8235">
        <v>100</v>
      </c>
      <c r="AN8235">
        <v>5</v>
      </c>
    </row>
    <row r="8236" spans="1:40" x14ac:dyDescent="0.25">
      <c r="A8236" s="34">
        <v>40771</v>
      </c>
      <c r="B8236" s="220">
        <v>0.46527777777777773</v>
      </c>
      <c r="C8236">
        <v>33.6</v>
      </c>
      <c r="D8236">
        <v>33.6</v>
      </c>
      <c r="E8236">
        <v>33.4</v>
      </c>
      <c r="F8236">
        <v>33</v>
      </c>
      <c r="G8236">
        <v>15.1</v>
      </c>
      <c r="H8236">
        <v>2</v>
      </c>
      <c r="I8236" t="s">
        <v>340</v>
      </c>
      <c r="J8236">
        <v>0.17</v>
      </c>
      <c r="K8236">
        <v>4</v>
      </c>
      <c r="L8236" t="s">
        <v>340</v>
      </c>
      <c r="M8236">
        <v>33.6</v>
      </c>
      <c r="N8236">
        <v>33.700000000000003</v>
      </c>
      <c r="O8236">
        <v>33.700000000000003</v>
      </c>
      <c r="P8236" t="s">
        <v>337</v>
      </c>
      <c r="Q8236">
        <v>751.8</v>
      </c>
      <c r="R8236">
        <v>0</v>
      </c>
      <c r="S8236">
        <v>0</v>
      </c>
      <c r="T8236">
        <v>754</v>
      </c>
      <c r="U8236">
        <v>5.4</v>
      </c>
      <c r="V8236">
        <v>773</v>
      </c>
      <c r="W8236">
        <v>6.1</v>
      </c>
      <c r="X8236">
        <v>0.22</v>
      </c>
      <c r="Y8236">
        <v>6.2</v>
      </c>
      <c r="Z8236">
        <v>0</v>
      </c>
      <c r="AA8236">
        <v>5.2999999999999999E-2</v>
      </c>
      <c r="AB8236">
        <v>25.4</v>
      </c>
      <c r="AC8236">
        <v>40</v>
      </c>
      <c r="AD8236">
        <v>10.8</v>
      </c>
      <c r="AE8236">
        <v>24.9</v>
      </c>
      <c r="AF8236">
        <v>7.6</v>
      </c>
      <c r="AG8236">
        <v>7.2099999999999997E-2</v>
      </c>
      <c r="AH8236" t="s">
        <v>337</v>
      </c>
      <c r="AI8236" t="s">
        <v>337</v>
      </c>
      <c r="AJ8236">
        <v>0</v>
      </c>
      <c r="AK8236">
        <v>117</v>
      </c>
      <c r="AL8236">
        <v>1</v>
      </c>
      <c r="AM8236">
        <v>100</v>
      </c>
      <c r="AN8236">
        <v>5</v>
      </c>
    </row>
    <row r="8237" spans="1:40" x14ac:dyDescent="0.25">
      <c r="A8237" s="34">
        <v>40771</v>
      </c>
      <c r="B8237" s="220">
        <v>0.46875</v>
      </c>
      <c r="C8237">
        <v>33.700000000000003</v>
      </c>
      <c r="D8237">
        <v>33.700000000000003</v>
      </c>
      <c r="E8237">
        <v>33.6</v>
      </c>
      <c r="F8237">
        <v>33</v>
      </c>
      <c r="G8237">
        <v>15.2</v>
      </c>
      <c r="H8237">
        <v>1</v>
      </c>
      <c r="I8237" t="s">
        <v>340</v>
      </c>
      <c r="J8237">
        <v>0.08</v>
      </c>
      <c r="K8237">
        <v>3</v>
      </c>
      <c r="L8237" t="s">
        <v>340</v>
      </c>
      <c r="M8237">
        <v>33.700000000000003</v>
      </c>
      <c r="N8237">
        <v>33.799999999999997</v>
      </c>
      <c r="O8237">
        <v>33.799999999999997</v>
      </c>
      <c r="P8237" t="s">
        <v>337</v>
      </c>
      <c r="Q8237">
        <v>751.8</v>
      </c>
      <c r="R8237">
        <v>0</v>
      </c>
      <c r="S8237">
        <v>0</v>
      </c>
      <c r="T8237">
        <v>693</v>
      </c>
      <c r="U8237">
        <v>4.97</v>
      </c>
      <c r="V8237">
        <v>707</v>
      </c>
      <c r="W8237">
        <v>5.9</v>
      </c>
      <c r="X8237">
        <v>0.21</v>
      </c>
      <c r="Y8237">
        <v>6.1</v>
      </c>
      <c r="Z8237">
        <v>0</v>
      </c>
      <c r="AA8237">
        <v>5.2999999999999999E-2</v>
      </c>
      <c r="AB8237">
        <v>25.5</v>
      </c>
      <c r="AC8237">
        <v>40</v>
      </c>
      <c r="AD8237">
        <v>10.9</v>
      </c>
      <c r="AE8237">
        <v>25</v>
      </c>
      <c r="AF8237">
        <v>7.59</v>
      </c>
      <c r="AG8237">
        <v>7.2099999999999997E-2</v>
      </c>
      <c r="AH8237" t="s">
        <v>337</v>
      </c>
      <c r="AI8237" t="s">
        <v>337</v>
      </c>
      <c r="AJ8237">
        <v>0</v>
      </c>
      <c r="AK8237">
        <v>117</v>
      </c>
      <c r="AL8237">
        <v>1</v>
      </c>
      <c r="AM8237">
        <v>100</v>
      </c>
      <c r="AN8237">
        <v>5</v>
      </c>
    </row>
    <row r="8238" spans="1:40" x14ac:dyDescent="0.25">
      <c r="A8238" s="34">
        <v>40771</v>
      </c>
      <c r="B8238" s="220">
        <v>0.47222222222222227</v>
      </c>
      <c r="C8238">
        <v>33.700000000000003</v>
      </c>
      <c r="D8238">
        <v>33.700000000000003</v>
      </c>
      <c r="E8238">
        <v>33.700000000000003</v>
      </c>
      <c r="F8238">
        <v>33</v>
      </c>
      <c r="G8238">
        <v>15.2</v>
      </c>
      <c r="H8238">
        <v>3</v>
      </c>
      <c r="I8238" t="s">
        <v>340</v>
      </c>
      <c r="J8238">
        <v>0.25</v>
      </c>
      <c r="K8238">
        <v>5</v>
      </c>
      <c r="L8238" t="s">
        <v>340</v>
      </c>
      <c r="M8238">
        <v>33.700000000000003</v>
      </c>
      <c r="N8238">
        <v>33.799999999999997</v>
      </c>
      <c r="O8238">
        <v>33.799999999999997</v>
      </c>
      <c r="P8238" t="s">
        <v>337</v>
      </c>
      <c r="Q8238">
        <v>751.8</v>
      </c>
      <c r="R8238">
        <v>0</v>
      </c>
      <c r="S8238">
        <v>0</v>
      </c>
      <c r="T8238">
        <v>726</v>
      </c>
      <c r="U8238">
        <v>5.2</v>
      </c>
      <c r="V8238">
        <v>789</v>
      </c>
      <c r="W8238">
        <v>6.3</v>
      </c>
      <c r="X8238">
        <v>0.23</v>
      </c>
      <c r="Y8238">
        <v>6.6</v>
      </c>
      <c r="Z8238">
        <v>0</v>
      </c>
      <c r="AA8238">
        <v>5.2999999999999999E-2</v>
      </c>
      <c r="AB8238">
        <v>25.6</v>
      </c>
      <c r="AC8238">
        <v>39</v>
      </c>
      <c r="AD8238">
        <v>10.6</v>
      </c>
      <c r="AE8238">
        <v>25</v>
      </c>
      <c r="AF8238">
        <v>7.49</v>
      </c>
      <c r="AG8238">
        <v>7.2099999999999997E-2</v>
      </c>
      <c r="AH8238" t="s">
        <v>337</v>
      </c>
      <c r="AI8238" t="s">
        <v>337</v>
      </c>
      <c r="AJ8238">
        <v>0</v>
      </c>
      <c r="AK8238">
        <v>117</v>
      </c>
      <c r="AL8238">
        <v>1</v>
      </c>
      <c r="AM8238">
        <v>100</v>
      </c>
      <c r="AN8238">
        <v>5</v>
      </c>
    </row>
    <row r="8239" spans="1:40" x14ac:dyDescent="0.25">
      <c r="A8239" s="34">
        <v>40771</v>
      </c>
      <c r="B8239" s="220">
        <v>0.47569444444444442</v>
      </c>
      <c r="C8239">
        <v>33.799999999999997</v>
      </c>
      <c r="D8239">
        <v>33.799999999999997</v>
      </c>
      <c r="E8239">
        <v>33.700000000000003</v>
      </c>
      <c r="F8239">
        <v>33</v>
      </c>
      <c r="G8239">
        <v>15.3</v>
      </c>
      <c r="H8239">
        <v>2</v>
      </c>
      <c r="I8239" t="s">
        <v>340</v>
      </c>
      <c r="J8239">
        <v>0.17</v>
      </c>
      <c r="K8239">
        <v>4</v>
      </c>
      <c r="L8239" t="s">
        <v>340</v>
      </c>
      <c r="M8239">
        <v>33.799999999999997</v>
      </c>
      <c r="N8239">
        <v>34</v>
      </c>
      <c r="O8239">
        <v>34</v>
      </c>
      <c r="P8239" t="s">
        <v>337</v>
      </c>
      <c r="Q8239">
        <v>751.7</v>
      </c>
      <c r="R8239">
        <v>0</v>
      </c>
      <c r="S8239">
        <v>0</v>
      </c>
      <c r="T8239">
        <v>710</v>
      </c>
      <c r="U8239">
        <v>5.09</v>
      </c>
      <c r="V8239">
        <v>768</v>
      </c>
      <c r="W8239">
        <v>6.4</v>
      </c>
      <c r="X8239">
        <v>0.23</v>
      </c>
      <c r="Y8239">
        <v>6.9</v>
      </c>
      <c r="Z8239">
        <v>0</v>
      </c>
      <c r="AA8239">
        <v>5.3999999999999999E-2</v>
      </c>
      <c r="AB8239">
        <v>25.6</v>
      </c>
      <c r="AC8239">
        <v>39</v>
      </c>
      <c r="AD8239">
        <v>10.6</v>
      </c>
      <c r="AE8239">
        <v>25</v>
      </c>
      <c r="AF8239">
        <v>7.49</v>
      </c>
      <c r="AG8239">
        <v>7.2099999999999997E-2</v>
      </c>
      <c r="AH8239" t="s">
        <v>337</v>
      </c>
      <c r="AI8239" t="s">
        <v>337</v>
      </c>
      <c r="AJ8239">
        <v>0</v>
      </c>
      <c r="AK8239">
        <v>117</v>
      </c>
      <c r="AL8239">
        <v>1</v>
      </c>
      <c r="AM8239">
        <v>100</v>
      </c>
      <c r="AN8239">
        <v>5</v>
      </c>
    </row>
    <row r="8240" spans="1:40" x14ac:dyDescent="0.25">
      <c r="A8240" s="34">
        <v>40771</v>
      </c>
      <c r="B8240" s="220">
        <v>0.47916666666666669</v>
      </c>
      <c r="C8240">
        <v>34.1</v>
      </c>
      <c r="D8240">
        <v>34.1</v>
      </c>
      <c r="E8240">
        <v>33.799999999999997</v>
      </c>
      <c r="F8240">
        <v>32</v>
      </c>
      <c r="G8240">
        <v>15</v>
      </c>
      <c r="H8240">
        <v>2</v>
      </c>
      <c r="I8240" t="s">
        <v>340</v>
      </c>
      <c r="J8240">
        <v>0.17</v>
      </c>
      <c r="K8240">
        <v>4</v>
      </c>
      <c r="L8240" t="s">
        <v>340</v>
      </c>
      <c r="M8240">
        <v>34.1</v>
      </c>
      <c r="N8240">
        <v>34.200000000000003</v>
      </c>
      <c r="O8240">
        <v>34.200000000000003</v>
      </c>
      <c r="P8240" t="s">
        <v>337</v>
      </c>
      <c r="Q8240">
        <v>751.7</v>
      </c>
      <c r="R8240">
        <v>0</v>
      </c>
      <c r="S8240">
        <v>0</v>
      </c>
      <c r="T8240">
        <v>765</v>
      </c>
      <c r="U8240">
        <v>5.48</v>
      </c>
      <c r="V8240">
        <v>812</v>
      </c>
      <c r="W8240">
        <v>7</v>
      </c>
      <c r="X8240">
        <v>0.25</v>
      </c>
      <c r="Y8240">
        <v>7.2</v>
      </c>
      <c r="Z8240">
        <v>0</v>
      </c>
      <c r="AA8240">
        <v>5.5E-2</v>
      </c>
      <c r="AB8240">
        <v>25.7</v>
      </c>
      <c r="AC8240">
        <v>39</v>
      </c>
      <c r="AD8240">
        <v>10.7</v>
      </c>
      <c r="AE8240">
        <v>25.1</v>
      </c>
      <c r="AF8240">
        <v>7.49</v>
      </c>
      <c r="AG8240">
        <v>7.1999999999999995E-2</v>
      </c>
      <c r="AH8240" t="s">
        <v>337</v>
      </c>
      <c r="AI8240" t="s">
        <v>337</v>
      </c>
      <c r="AJ8240">
        <v>0</v>
      </c>
      <c r="AK8240">
        <v>116</v>
      </c>
      <c r="AL8240">
        <v>1</v>
      </c>
      <c r="AM8240">
        <v>100</v>
      </c>
      <c r="AN8240">
        <v>5</v>
      </c>
    </row>
    <row r="8241" spans="1:40" x14ac:dyDescent="0.25">
      <c r="A8241" s="34">
        <v>40771</v>
      </c>
      <c r="B8241" s="220">
        <v>0.4826388888888889</v>
      </c>
      <c r="C8241">
        <v>34.1</v>
      </c>
      <c r="D8241">
        <v>34.1</v>
      </c>
      <c r="E8241">
        <v>34.1</v>
      </c>
      <c r="F8241">
        <v>31</v>
      </c>
      <c r="G8241">
        <v>14.6</v>
      </c>
      <c r="H8241">
        <v>3</v>
      </c>
      <c r="I8241" t="s">
        <v>340</v>
      </c>
      <c r="J8241">
        <v>0.25</v>
      </c>
      <c r="K8241">
        <v>5</v>
      </c>
      <c r="L8241" t="s">
        <v>340</v>
      </c>
      <c r="M8241">
        <v>34.1</v>
      </c>
      <c r="N8241">
        <v>34.200000000000003</v>
      </c>
      <c r="O8241">
        <v>34.200000000000003</v>
      </c>
      <c r="P8241" t="s">
        <v>337</v>
      </c>
      <c r="Q8241">
        <v>751.7</v>
      </c>
      <c r="R8241">
        <v>0</v>
      </c>
      <c r="S8241">
        <v>0</v>
      </c>
      <c r="T8241">
        <v>768</v>
      </c>
      <c r="U8241">
        <v>5.5</v>
      </c>
      <c r="V8241">
        <v>824</v>
      </c>
      <c r="W8241">
        <v>6.9</v>
      </c>
      <c r="X8241">
        <v>0.25</v>
      </c>
      <c r="Y8241">
        <v>7.2</v>
      </c>
      <c r="Z8241">
        <v>0</v>
      </c>
      <c r="AA8241">
        <v>5.5E-2</v>
      </c>
      <c r="AB8241">
        <v>25.7</v>
      </c>
      <c r="AC8241">
        <v>39</v>
      </c>
      <c r="AD8241">
        <v>10.7</v>
      </c>
      <c r="AE8241">
        <v>25.1</v>
      </c>
      <c r="AF8241">
        <v>7.49</v>
      </c>
      <c r="AG8241">
        <v>7.1999999999999995E-2</v>
      </c>
      <c r="AH8241" t="s">
        <v>337</v>
      </c>
      <c r="AI8241" t="s">
        <v>337</v>
      </c>
      <c r="AJ8241">
        <v>0</v>
      </c>
      <c r="AK8241">
        <v>117</v>
      </c>
      <c r="AL8241">
        <v>1</v>
      </c>
      <c r="AM8241">
        <v>100</v>
      </c>
      <c r="AN8241">
        <v>5</v>
      </c>
    </row>
    <row r="8242" spans="1:40" x14ac:dyDescent="0.25">
      <c r="A8242" s="34">
        <v>40771</v>
      </c>
      <c r="B8242" s="220">
        <v>0.4861111111111111</v>
      </c>
      <c r="C8242">
        <v>34.200000000000003</v>
      </c>
      <c r="D8242">
        <v>34.200000000000003</v>
      </c>
      <c r="E8242">
        <v>34.1</v>
      </c>
      <c r="F8242">
        <v>31</v>
      </c>
      <c r="G8242">
        <v>14.6</v>
      </c>
      <c r="H8242">
        <v>2</v>
      </c>
      <c r="I8242" t="s">
        <v>340</v>
      </c>
      <c r="J8242">
        <v>0.17</v>
      </c>
      <c r="K8242">
        <v>5</v>
      </c>
      <c r="L8242" t="s">
        <v>340</v>
      </c>
      <c r="M8242">
        <v>34.200000000000003</v>
      </c>
      <c r="N8242">
        <v>34.200000000000003</v>
      </c>
      <c r="O8242">
        <v>34.200000000000003</v>
      </c>
      <c r="P8242" t="s">
        <v>337</v>
      </c>
      <c r="Q8242">
        <v>751.7</v>
      </c>
      <c r="R8242">
        <v>0</v>
      </c>
      <c r="S8242">
        <v>0</v>
      </c>
      <c r="T8242">
        <v>765</v>
      </c>
      <c r="U8242">
        <v>5.48</v>
      </c>
      <c r="V8242">
        <v>802</v>
      </c>
      <c r="W8242">
        <v>6.9</v>
      </c>
      <c r="X8242">
        <v>0.25</v>
      </c>
      <c r="Y8242">
        <v>7.3</v>
      </c>
      <c r="Z8242">
        <v>0</v>
      </c>
      <c r="AA8242">
        <v>5.5E-2</v>
      </c>
      <c r="AB8242">
        <v>25.8</v>
      </c>
      <c r="AC8242">
        <v>39</v>
      </c>
      <c r="AD8242">
        <v>10.8</v>
      </c>
      <c r="AE8242">
        <v>25.3</v>
      </c>
      <c r="AF8242">
        <v>7.48</v>
      </c>
      <c r="AG8242">
        <v>7.1999999999999995E-2</v>
      </c>
      <c r="AH8242" t="s">
        <v>337</v>
      </c>
      <c r="AI8242" t="s">
        <v>337</v>
      </c>
      <c r="AJ8242">
        <v>0</v>
      </c>
      <c r="AK8242">
        <v>117</v>
      </c>
      <c r="AL8242">
        <v>1</v>
      </c>
      <c r="AM8242">
        <v>100</v>
      </c>
      <c r="AN8242">
        <v>5</v>
      </c>
    </row>
    <row r="8243" spans="1:40" x14ac:dyDescent="0.25">
      <c r="A8243" s="34">
        <v>40771</v>
      </c>
      <c r="B8243" s="220">
        <v>0.48958333333333331</v>
      </c>
      <c r="C8243">
        <v>34.1</v>
      </c>
      <c r="D8243">
        <v>34.200000000000003</v>
      </c>
      <c r="E8243">
        <v>34.1</v>
      </c>
      <c r="F8243">
        <v>31</v>
      </c>
      <c r="G8243">
        <v>14.6</v>
      </c>
      <c r="H8243">
        <v>1</v>
      </c>
      <c r="I8243" t="s">
        <v>338</v>
      </c>
      <c r="J8243">
        <v>0.08</v>
      </c>
      <c r="K8243">
        <v>3</v>
      </c>
      <c r="L8243" t="s">
        <v>338</v>
      </c>
      <c r="M8243">
        <v>34.1</v>
      </c>
      <c r="N8243">
        <v>34.200000000000003</v>
      </c>
      <c r="O8243">
        <v>34.200000000000003</v>
      </c>
      <c r="P8243" t="s">
        <v>337</v>
      </c>
      <c r="Q8243">
        <v>751.6</v>
      </c>
      <c r="R8243">
        <v>0</v>
      </c>
      <c r="S8243">
        <v>0</v>
      </c>
      <c r="T8243">
        <v>494</v>
      </c>
      <c r="U8243">
        <v>3.54</v>
      </c>
      <c r="V8243">
        <v>571</v>
      </c>
      <c r="W8243">
        <v>5.9</v>
      </c>
      <c r="X8243">
        <v>0.21</v>
      </c>
      <c r="Y8243">
        <v>6</v>
      </c>
      <c r="Z8243">
        <v>0</v>
      </c>
      <c r="AA8243">
        <v>5.5E-2</v>
      </c>
      <c r="AB8243">
        <v>25.8</v>
      </c>
      <c r="AC8243">
        <v>39</v>
      </c>
      <c r="AD8243">
        <v>10.8</v>
      </c>
      <c r="AE8243">
        <v>25.3</v>
      </c>
      <c r="AF8243">
        <v>7.48</v>
      </c>
      <c r="AG8243">
        <v>7.1999999999999995E-2</v>
      </c>
      <c r="AH8243" t="s">
        <v>337</v>
      </c>
      <c r="AI8243" t="s">
        <v>337</v>
      </c>
      <c r="AJ8243">
        <v>0</v>
      </c>
      <c r="AK8243">
        <v>118</v>
      </c>
      <c r="AL8243">
        <v>1</v>
      </c>
      <c r="AM8243">
        <v>100</v>
      </c>
      <c r="AN8243">
        <v>5</v>
      </c>
    </row>
    <row r="8244" spans="1:40" x14ac:dyDescent="0.25">
      <c r="A8244" s="34">
        <v>40771</v>
      </c>
      <c r="B8244" s="220">
        <v>0.49305555555555558</v>
      </c>
      <c r="C8244">
        <v>34.200000000000003</v>
      </c>
      <c r="D8244">
        <v>34.200000000000003</v>
      </c>
      <c r="E8244">
        <v>34.1</v>
      </c>
      <c r="F8244">
        <v>31</v>
      </c>
      <c r="G8244">
        <v>14.7</v>
      </c>
      <c r="H8244">
        <v>0</v>
      </c>
      <c r="I8244" t="s">
        <v>338</v>
      </c>
      <c r="J8244">
        <v>0</v>
      </c>
      <c r="K8244">
        <v>1</v>
      </c>
      <c r="L8244" t="s">
        <v>338</v>
      </c>
      <c r="M8244">
        <v>34.200000000000003</v>
      </c>
      <c r="N8244">
        <v>34.299999999999997</v>
      </c>
      <c r="O8244">
        <v>34.299999999999997</v>
      </c>
      <c r="P8244" t="s">
        <v>337</v>
      </c>
      <c r="Q8244">
        <v>751.6</v>
      </c>
      <c r="R8244">
        <v>0</v>
      </c>
      <c r="S8244">
        <v>0</v>
      </c>
      <c r="T8244">
        <v>541</v>
      </c>
      <c r="U8244">
        <v>3.88</v>
      </c>
      <c r="V8244">
        <v>647</v>
      </c>
      <c r="W8244">
        <v>6.3</v>
      </c>
      <c r="X8244">
        <v>0.23</v>
      </c>
      <c r="Y8244">
        <v>6.9</v>
      </c>
      <c r="Z8244">
        <v>0</v>
      </c>
      <c r="AA8244">
        <v>5.5E-2</v>
      </c>
      <c r="AB8244">
        <v>25.9</v>
      </c>
      <c r="AC8244">
        <v>40</v>
      </c>
      <c r="AD8244">
        <v>11.3</v>
      </c>
      <c r="AE8244">
        <v>25.4</v>
      </c>
      <c r="AF8244">
        <v>7.58</v>
      </c>
      <c r="AG8244">
        <v>7.1900000000000006E-2</v>
      </c>
      <c r="AH8244" t="s">
        <v>337</v>
      </c>
      <c r="AI8244" t="s">
        <v>337</v>
      </c>
      <c r="AJ8244">
        <v>0</v>
      </c>
      <c r="AK8244">
        <v>116</v>
      </c>
      <c r="AL8244">
        <v>1</v>
      </c>
      <c r="AM8244">
        <v>100</v>
      </c>
      <c r="AN8244">
        <v>5</v>
      </c>
    </row>
    <row r="8245" spans="1:40" x14ac:dyDescent="0.25">
      <c r="A8245" s="34">
        <v>40771</v>
      </c>
      <c r="B8245" s="220">
        <v>0.49652777777777773</v>
      </c>
      <c r="C8245">
        <v>34.5</v>
      </c>
      <c r="D8245">
        <v>34.5</v>
      </c>
      <c r="E8245">
        <v>34.299999999999997</v>
      </c>
      <c r="F8245">
        <v>30</v>
      </c>
      <c r="G8245">
        <v>14.4</v>
      </c>
      <c r="H8245">
        <v>3</v>
      </c>
      <c r="I8245" t="s">
        <v>338</v>
      </c>
      <c r="J8245">
        <v>0.25</v>
      </c>
      <c r="K8245">
        <v>4</v>
      </c>
      <c r="L8245" t="s">
        <v>338</v>
      </c>
      <c r="M8245">
        <v>34.5</v>
      </c>
      <c r="N8245">
        <v>34.5</v>
      </c>
      <c r="O8245">
        <v>34.5</v>
      </c>
      <c r="P8245" t="s">
        <v>337</v>
      </c>
      <c r="Q8245">
        <v>751.6</v>
      </c>
      <c r="R8245">
        <v>0</v>
      </c>
      <c r="S8245">
        <v>0</v>
      </c>
      <c r="T8245">
        <v>724</v>
      </c>
      <c r="U8245">
        <v>5.19</v>
      </c>
      <c r="V8245">
        <v>747</v>
      </c>
      <c r="W8245">
        <v>7.5</v>
      </c>
      <c r="X8245">
        <v>0.27</v>
      </c>
      <c r="Y8245">
        <v>7.6</v>
      </c>
      <c r="Z8245">
        <v>0</v>
      </c>
      <c r="AA8245">
        <v>5.6000000000000001E-2</v>
      </c>
      <c r="AB8245">
        <v>25.9</v>
      </c>
      <c r="AC8245">
        <v>40</v>
      </c>
      <c r="AD8245">
        <v>11.3</v>
      </c>
      <c r="AE8245">
        <v>25.4</v>
      </c>
      <c r="AF8245">
        <v>7.58</v>
      </c>
      <c r="AG8245">
        <v>7.1900000000000006E-2</v>
      </c>
      <c r="AH8245" t="s">
        <v>337</v>
      </c>
      <c r="AI8245" t="s">
        <v>337</v>
      </c>
      <c r="AJ8245">
        <v>0</v>
      </c>
      <c r="AK8245">
        <v>117</v>
      </c>
      <c r="AL8245">
        <v>1</v>
      </c>
      <c r="AM8245">
        <v>100</v>
      </c>
      <c r="AN8245">
        <v>5</v>
      </c>
    </row>
    <row r="8246" spans="1:40" x14ac:dyDescent="0.25">
      <c r="A8246" s="34">
        <v>40771</v>
      </c>
      <c r="B8246" s="220">
        <v>0.5</v>
      </c>
      <c r="C8246">
        <v>34.700000000000003</v>
      </c>
      <c r="D8246">
        <v>34.700000000000003</v>
      </c>
      <c r="E8246">
        <v>34.5</v>
      </c>
      <c r="F8246">
        <v>31</v>
      </c>
      <c r="G8246">
        <v>15.1</v>
      </c>
      <c r="H8246">
        <v>1</v>
      </c>
      <c r="I8246" t="s">
        <v>338</v>
      </c>
      <c r="J8246">
        <v>0.08</v>
      </c>
      <c r="K8246">
        <v>5</v>
      </c>
      <c r="L8246" t="s">
        <v>338</v>
      </c>
      <c r="M8246">
        <v>34.700000000000003</v>
      </c>
      <c r="N8246">
        <v>34.9</v>
      </c>
      <c r="O8246">
        <v>34.9</v>
      </c>
      <c r="P8246" t="s">
        <v>337</v>
      </c>
      <c r="Q8246">
        <v>751.6</v>
      </c>
      <c r="R8246">
        <v>0</v>
      </c>
      <c r="S8246">
        <v>0</v>
      </c>
      <c r="T8246">
        <v>846</v>
      </c>
      <c r="U8246">
        <v>6.06</v>
      </c>
      <c r="V8246">
        <v>867</v>
      </c>
      <c r="W8246">
        <v>8.1999999999999993</v>
      </c>
      <c r="X8246">
        <v>0.28999999999999998</v>
      </c>
      <c r="Y8246">
        <v>8.4</v>
      </c>
      <c r="Z8246">
        <v>0</v>
      </c>
      <c r="AA8246">
        <v>5.7000000000000002E-2</v>
      </c>
      <c r="AB8246">
        <v>26</v>
      </c>
      <c r="AC8246">
        <v>40</v>
      </c>
      <c r="AD8246">
        <v>11.4</v>
      </c>
      <c r="AE8246">
        <v>25.6</v>
      </c>
      <c r="AF8246">
        <v>7.57</v>
      </c>
      <c r="AG8246">
        <v>7.1900000000000006E-2</v>
      </c>
      <c r="AH8246" t="s">
        <v>337</v>
      </c>
      <c r="AI8246" t="s">
        <v>337</v>
      </c>
      <c r="AJ8246">
        <v>2.1000000000000001E-2</v>
      </c>
      <c r="AK8246">
        <v>116</v>
      </c>
      <c r="AL8246">
        <v>1</v>
      </c>
      <c r="AM8246">
        <v>100</v>
      </c>
      <c r="AN8246">
        <v>5</v>
      </c>
    </row>
    <row r="8247" spans="1:40" x14ac:dyDescent="0.25">
      <c r="A8247" s="34">
        <v>40771</v>
      </c>
      <c r="B8247" s="220">
        <v>0.50347222222222221</v>
      </c>
      <c r="C8247">
        <v>35</v>
      </c>
      <c r="D8247">
        <v>35</v>
      </c>
      <c r="E8247">
        <v>34.700000000000003</v>
      </c>
      <c r="F8247">
        <v>30</v>
      </c>
      <c r="G8247">
        <v>14.8</v>
      </c>
      <c r="H8247">
        <v>1</v>
      </c>
      <c r="I8247" t="s">
        <v>338</v>
      </c>
      <c r="J8247">
        <v>0.08</v>
      </c>
      <c r="K8247">
        <v>4</v>
      </c>
      <c r="L8247" t="s">
        <v>338</v>
      </c>
      <c r="M8247">
        <v>35</v>
      </c>
      <c r="N8247">
        <v>35.200000000000003</v>
      </c>
      <c r="O8247">
        <v>35.200000000000003</v>
      </c>
      <c r="P8247" t="s">
        <v>337</v>
      </c>
      <c r="Q8247">
        <v>751.6</v>
      </c>
      <c r="R8247">
        <v>0</v>
      </c>
      <c r="S8247">
        <v>0</v>
      </c>
      <c r="T8247">
        <v>842</v>
      </c>
      <c r="U8247">
        <v>6.04</v>
      </c>
      <c r="V8247">
        <v>854</v>
      </c>
      <c r="W8247">
        <v>8.3000000000000007</v>
      </c>
      <c r="X8247">
        <v>0.3</v>
      </c>
      <c r="Y8247">
        <v>8.5</v>
      </c>
      <c r="Z8247">
        <v>0</v>
      </c>
      <c r="AA8247">
        <v>5.8000000000000003E-2</v>
      </c>
      <c r="AB8247">
        <v>26.1</v>
      </c>
      <c r="AC8247">
        <v>40</v>
      </c>
      <c r="AD8247">
        <v>11.5</v>
      </c>
      <c r="AE8247">
        <v>25.7</v>
      </c>
      <c r="AF8247">
        <v>7.57</v>
      </c>
      <c r="AG8247">
        <v>7.1900000000000006E-2</v>
      </c>
      <c r="AH8247" t="s">
        <v>337</v>
      </c>
      <c r="AI8247" t="s">
        <v>337</v>
      </c>
      <c r="AJ8247">
        <v>0</v>
      </c>
      <c r="AK8247">
        <v>117</v>
      </c>
      <c r="AL8247">
        <v>1</v>
      </c>
      <c r="AM8247">
        <v>100</v>
      </c>
      <c r="AN8247">
        <v>5</v>
      </c>
    </row>
    <row r="8248" spans="1:40" x14ac:dyDescent="0.25">
      <c r="A8248" s="34">
        <v>40771</v>
      </c>
      <c r="B8248" s="220">
        <v>0.50694444444444442</v>
      </c>
      <c r="C8248">
        <v>35.299999999999997</v>
      </c>
      <c r="D8248">
        <v>35.299999999999997</v>
      </c>
      <c r="E8248">
        <v>34.9</v>
      </c>
      <c r="F8248">
        <v>29</v>
      </c>
      <c r="G8248">
        <v>14.5</v>
      </c>
      <c r="H8248">
        <v>2</v>
      </c>
      <c r="I8248" t="s">
        <v>338</v>
      </c>
      <c r="J8248">
        <v>0.17</v>
      </c>
      <c r="K8248">
        <v>5</v>
      </c>
      <c r="L8248" t="s">
        <v>338</v>
      </c>
      <c r="M8248">
        <v>35.299999999999997</v>
      </c>
      <c r="N8248">
        <v>35.299999999999997</v>
      </c>
      <c r="O8248">
        <v>35.299999999999997</v>
      </c>
      <c r="P8248" t="s">
        <v>337</v>
      </c>
      <c r="Q8248">
        <v>751.5</v>
      </c>
      <c r="R8248">
        <v>0</v>
      </c>
      <c r="S8248">
        <v>0</v>
      </c>
      <c r="T8248">
        <v>858</v>
      </c>
      <c r="U8248">
        <v>6.15</v>
      </c>
      <c r="V8248">
        <v>877</v>
      </c>
      <c r="W8248">
        <v>8.6</v>
      </c>
      <c r="X8248">
        <v>0.31</v>
      </c>
      <c r="Y8248">
        <v>8.6999999999999993</v>
      </c>
      <c r="Z8248">
        <v>0</v>
      </c>
      <c r="AA8248">
        <v>5.8999999999999997E-2</v>
      </c>
      <c r="AB8248">
        <v>26.2</v>
      </c>
      <c r="AC8248">
        <v>40</v>
      </c>
      <c r="AD8248">
        <v>11.6</v>
      </c>
      <c r="AE8248">
        <v>25.8</v>
      </c>
      <c r="AF8248">
        <v>7.57</v>
      </c>
      <c r="AG8248">
        <v>7.1800000000000003E-2</v>
      </c>
      <c r="AH8248" t="s">
        <v>337</v>
      </c>
      <c r="AI8248" t="s">
        <v>337</v>
      </c>
      <c r="AJ8248">
        <v>0</v>
      </c>
      <c r="AK8248">
        <v>117</v>
      </c>
      <c r="AL8248">
        <v>1</v>
      </c>
      <c r="AM8248">
        <v>100</v>
      </c>
      <c r="AN8248">
        <v>5</v>
      </c>
    </row>
    <row r="8249" spans="1:40" x14ac:dyDescent="0.25">
      <c r="A8249" s="34">
        <v>40771</v>
      </c>
      <c r="B8249" s="220">
        <v>0.51041666666666663</v>
      </c>
      <c r="C8249">
        <v>35.200000000000003</v>
      </c>
      <c r="D8249">
        <v>35.299999999999997</v>
      </c>
      <c r="E8249">
        <v>35.200000000000003</v>
      </c>
      <c r="F8249">
        <v>29</v>
      </c>
      <c r="G8249">
        <v>14.5</v>
      </c>
      <c r="H8249">
        <v>3</v>
      </c>
      <c r="I8249" t="s">
        <v>338</v>
      </c>
      <c r="J8249">
        <v>0.25</v>
      </c>
      <c r="K8249">
        <v>6</v>
      </c>
      <c r="L8249" t="s">
        <v>338</v>
      </c>
      <c r="M8249">
        <v>35.200000000000003</v>
      </c>
      <c r="N8249">
        <v>35.299999999999997</v>
      </c>
      <c r="O8249">
        <v>35.299999999999997</v>
      </c>
      <c r="P8249" t="s">
        <v>337</v>
      </c>
      <c r="Q8249">
        <v>751.5</v>
      </c>
      <c r="R8249">
        <v>0</v>
      </c>
      <c r="S8249">
        <v>0</v>
      </c>
      <c r="T8249">
        <v>860</v>
      </c>
      <c r="U8249">
        <v>6.16</v>
      </c>
      <c r="V8249">
        <v>902</v>
      </c>
      <c r="W8249">
        <v>8.8000000000000007</v>
      </c>
      <c r="X8249">
        <v>0.31</v>
      </c>
      <c r="Y8249">
        <v>9.1</v>
      </c>
      <c r="Z8249">
        <v>0</v>
      </c>
      <c r="AA8249">
        <v>5.8999999999999997E-2</v>
      </c>
      <c r="AB8249">
        <v>26.4</v>
      </c>
      <c r="AC8249">
        <v>40</v>
      </c>
      <c r="AD8249">
        <v>11.7</v>
      </c>
      <c r="AE8249">
        <v>25.9</v>
      </c>
      <c r="AF8249">
        <v>7.56</v>
      </c>
      <c r="AG8249">
        <v>7.1800000000000003E-2</v>
      </c>
      <c r="AH8249" t="s">
        <v>337</v>
      </c>
      <c r="AI8249" t="s">
        <v>337</v>
      </c>
      <c r="AJ8249">
        <v>0</v>
      </c>
      <c r="AK8249">
        <v>117</v>
      </c>
      <c r="AL8249">
        <v>1</v>
      </c>
      <c r="AM8249">
        <v>100</v>
      </c>
      <c r="AN8249">
        <v>5</v>
      </c>
    </row>
    <row r="8250" spans="1:40" x14ac:dyDescent="0.25">
      <c r="A8250" s="34">
        <v>40771</v>
      </c>
      <c r="B8250" s="220">
        <v>0.51388888888888895</v>
      </c>
      <c r="C8250">
        <v>35.299999999999997</v>
      </c>
      <c r="D8250">
        <v>35.299999999999997</v>
      </c>
      <c r="E8250">
        <v>35.200000000000003</v>
      </c>
      <c r="F8250">
        <v>29</v>
      </c>
      <c r="G8250">
        <v>14.5</v>
      </c>
      <c r="H8250">
        <v>2</v>
      </c>
      <c r="I8250" t="s">
        <v>338</v>
      </c>
      <c r="J8250">
        <v>0.17</v>
      </c>
      <c r="K8250">
        <v>4</v>
      </c>
      <c r="L8250" t="s">
        <v>338</v>
      </c>
      <c r="M8250">
        <v>35.299999999999997</v>
      </c>
      <c r="N8250">
        <v>35.299999999999997</v>
      </c>
      <c r="O8250">
        <v>35.299999999999997</v>
      </c>
      <c r="P8250" t="s">
        <v>337</v>
      </c>
      <c r="Q8250">
        <v>751.5</v>
      </c>
      <c r="R8250">
        <v>0</v>
      </c>
      <c r="S8250">
        <v>0</v>
      </c>
      <c r="T8250">
        <v>905</v>
      </c>
      <c r="U8250">
        <v>6.49</v>
      </c>
      <c r="V8250">
        <v>907</v>
      </c>
      <c r="W8250">
        <v>9.1999999999999993</v>
      </c>
      <c r="X8250">
        <v>0.33</v>
      </c>
      <c r="Y8250">
        <v>9.3000000000000007</v>
      </c>
      <c r="Z8250">
        <v>0</v>
      </c>
      <c r="AA8250">
        <v>5.8999999999999997E-2</v>
      </c>
      <c r="AB8250">
        <v>26.5</v>
      </c>
      <c r="AC8250">
        <v>40</v>
      </c>
      <c r="AD8250">
        <v>11.8</v>
      </c>
      <c r="AE8250">
        <v>26</v>
      </c>
      <c r="AF8250">
        <v>7.56</v>
      </c>
      <c r="AG8250">
        <v>7.17E-2</v>
      </c>
      <c r="AH8250" t="s">
        <v>337</v>
      </c>
      <c r="AI8250" t="s">
        <v>337</v>
      </c>
      <c r="AJ8250">
        <v>0</v>
      </c>
      <c r="AK8250">
        <v>117</v>
      </c>
      <c r="AL8250">
        <v>1</v>
      </c>
      <c r="AM8250">
        <v>100</v>
      </c>
      <c r="AN8250">
        <v>5</v>
      </c>
    </row>
    <row r="8251" spans="1:40" x14ac:dyDescent="0.25">
      <c r="A8251" s="34">
        <v>40771</v>
      </c>
      <c r="B8251" s="220">
        <v>0.51736111111111105</v>
      </c>
      <c r="C8251">
        <v>35.700000000000003</v>
      </c>
      <c r="D8251">
        <v>35.700000000000003</v>
      </c>
      <c r="E8251">
        <v>35.299999999999997</v>
      </c>
      <c r="F8251">
        <v>29</v>
      </c>
      <c r="G8251">
        <v>14.9</v>
      </c>
      <c r="H8251">
        <v>2</v>
      </c>
      <c r="I8251" t="s">
        <v>338</v>
      </c>
      <c r="J8251">
        <v>0.17</v>
      </c>
      <c r="K8251">
        <v>4</v>
      </c>
      <c r="L8251" t="s">
        <v>338</v>
      </c>
      <c r="M8251">
        <v>35.700000000000003</v>
      </c>
      <c r="N8251">
        <v>35.9</v>
      </c>
      <c r="O8251">
        <v>35.9</v>
      </c>
      <c r="P8251" t="s">
        <v>337</v>
      </c>
      <c r="Q8251">
        <v>751.4</v>
      </c>
      <c r="R8251">
        <v>0</v>
      </c>
      <c r="S8251">
        <v>0</v>
      </c>
      <c r="T8251">
        <v>888</v>
      </c>
      <c r="U8251">
        <v>6.36</v>
      </c>
      <c r="V8251">
        <v>904</v>
      </c>
      <c r="W8251">
        <v>9.1999999999999993</v>
      </c>
      <c r="X8251">
        <v>0.33</v>
      </c>
      <c r="Y8251">
        <v>9.3000000000000007</v>
      </c>
      <c r="Z8251">
        <v>0</v>
      </c>
      <c r="AA8251">
        <v>0.06</v>
      </c>
      <c r="AB8251">
        <v>26.6</v>
      </c>
      <c r="AC8251">
        <v>39</v>
      </c>
      <c r="AD8251">
        <v>11.5</v>
      </c>
      <c r="AE8251">
        <v>26</v>
      </c>
      <c r="AF8251">
        <v>7.45</v>
      </c>
      <c r="AG8251">
        <v>7.17E-2</v>
      </c>
      <c r="AH8251" t="s">
        <v>337</v>
      </c>
      <c r="AI8251" t="s">
        <v>337</v>
      </c>
      <c r="AJ8251">
        <v>0</v>
      </c>
      <c r="AK8251">
        <v>117</v>
      </c>
      <c r="AL8251">
        <v>1</v>
      </c>
      <c r="AM8251">
        <v>100</v>
      </c>
      <c r="AN8251">
        <v>5</v>
      </c>
    </row>
    <row r="8252" spans="1:40" x14ac:dyDescent="0.25">
      <c r="A8252" s="34">
        <v>40771</v>
      </c>
      <c r="B8252" s="220">
        <v>0.52083333333333337</v>
      </c>
      <c r="C8252">
        <v>35.9</v>
      </c>
      <c r="D8252">
        <v>35.9</v>
      </c>
      <c r="E8252">
        <v>35.700000000000003</v>
      </c>
      <c r="F8252">
        <v>29</v>
      </c>
      <c r="G8252">
        <v>15.1</v>
      </c>
      <c r="H8252">
        <v>4</v>
      </c>
      <c r="I8252" t="s">
        <v>340</v>
      </c>
      <c r="J8252">
        <v>0.33</v>
      </c>
      <c r="K8252">
        <v>8</v>
      </c>
      <c r="L8252" t="s">
        <v>340</v>
      </c>
      <c r="M8252">
        <v>35.9</v>
      </c>
      <c r="N8252">
        <v>36.200000000000003</v>
      </c>
      <c r="O8252">
        <v>36.200000000000003</v>
      </c>
      <c r="P8252" t="s">
        <v>337</v>
      </c>
      <c r="Q8252">
        <v>751.4</v>
      </c>
      <c r="R8252">
        <v>0</v>
      </c>
      <c r="S8252">
        <v>0</v>
      </c>
      <c r="T8252">
        <v>875</v>
      </c>
      <c r="U8252">
        <v>6.27</v>
      </c>
      <c r="V8252">
        <v>904</v>
      </c>
      <c r="W8252">
        <v>9.3000000000000007</v>
      </c>
      <c r="X8252">
        <v>0.33</v>
      </c>
      <c r="Y8252">
        <v>9.5</v>
      </c>
      <c r="Z8252">
        <v>0</v>
      </c>
      <c r="AA8252">
        <v>6.0999999999999999E-2</v>
      </c>
      <c r="AB8252">
        <v>26.7</v>
      </c>
      <c r="AC8252">
        <v>39</v>
      </c>
      <c r="AD8252">
        <v>11.6</v>
      </c>
      <c r="AE8252">
        <v>26.1</v>
      </c>
      <c r="AF8252">
        <v>7.45</v>
      </c>
      <c r="AG8252">
        <v>7.17E-2</v>
      </c>
      <c r="AH8252" t="s">
        <v>337</v>
      </c>
      <c r="AI8252" t="s">
        <v>337</v>
      </c>
      <c r="AJ8252">
        <v>0</v>
      </c>
      <c r="AK8252">
        <v>117</v>
      </c>
      <c r="AL8252">
        <v>1</v>
      </c>
      <c r="AM8252">
        <v>100</v>
      </c>
      <c r="AN8252">
        <v>5</v>
      </c>
    </row>
    <row r="8253" spans="1:40" x14ac:dyDescent="0.25">
      <c r="A8253" s="34">
        <v>40771</v>
      </c>
      <c r="B8253" s="220">
        <v>0.52430555555555558</v>
      </c>
      <c r="C8253">
        <v>35.5</v>
      </c>
      <c r="D8253">
        <v>35.9</v>
      </c>
      <c r="E8253">
        <v>35.5</v>
      </c>
      <c r="F8253">
        <v>28</v>
      </c>
      <c r="G8253">
        <v>14.2</v>
      </c>
      <c r="H8253">
        <v>6</v>
      </c>
      <c r="I8253" t="s">
        <v>338</v>
      </c>
      <c r="J8253">
        <v>0.5</v>
      </c>
      <c r="K8253">
        <v>10</v>
      </c>
      <c r="L8253" t="s">
        <v>340</v>
      </c>
      <c r="M8253">
        <v>35.5</v>
      </c>
      <c r="N8253">
        <v>35.4</v>
      </c>
      <c r="O8253">
        <v>35.4</v>
      </c>
      <c r="P8253" t="s">
        <v>337</v>
      </c>
      <c r="Q8253">
        <v>751.4</v>
      </c>
      <c r="R8253">
        <v>0</v>
      </c>
      <c r="S8253">
        <v>0</v>
      </c>
      <c r="T8253">
        <v>904</v>
      </c>
      <c r="U8253">
        <v>6.48</v>
      </c>
      <c r="V8253">
        <v>911</v>
      </c>
      <c r="W8253">
        <v>9.6999999999999993</v>
      </c>
      <c r="X8253">
        <v>0.35</v>
      </c>
      <c r="Y8253">
        <v>9.8000000000000007</v>
      </c>
      <c r="Z8253">
        <v>0</v>
      </c>
      <c r="AA8253">
        <v>0.06</v>
      </c>
      <c r="AB8253">
        <v>26.8</v>
      </c>
      <c r="AC8253">
        <v>39</v>
      </c>
      <c r="AD8253">
        <v>11.7</v>
      </c>
      <c r="AE8253">
        <v>26.2</v>
      </c>
      <c r="AF8253">
        <v>7.44</v>
      </c>
      <c r="AG8253">
        <v>7.17E-2</v>
      </c>
      <c r="AH8253" t="s">
        <v>337</v>
      </c>
      <c r="AI8253" t="s">
        <v>337</v>
      </c>
      <c r="AJ8253">
        <v>0</v>
      </c>
      <c r="AK8253">
        <v>117</v>
      </c>
      <c r="AL8253">
        <v>1</v>
      </c>
      <c r="AM8253">
        <v>100</v>
      </c>
      <c r="AN8253">
        <v>5</v>
      </c>
    </row>
    <row r="8254" spans="1:40" x14ac:dyDescent="0.25">
      <c r="A8254" s="34">
        <v>40771</v>
      </c>
      <c r="B8254" s="220">
        <v>0.52777777777777779</v>
      </c>
      <c r="C8254">
        <v>35.6</v>
      </c>
      <c r="D8254">
        <v>35.6</v>
      </c>
      <c r="E8254">
        <v>35.5</v>
      </c>
      <c r="F8254">
        <v>28</v>
      </c>
      <c r="G8254">
        <v>14.2</v>
      </c>
      <c r="H8254">
        <v>3</v>
      </c>
      <c r="I8254" t="s">
        <v>338</v>
      </c>
      <c r="J8254">
        <v>0.25</v>
      </c>
      <c r="K8254">
        <v>7</v>
      </c>
      <c r="L8254" t="s">
        <v>338</v>
      </c>
      <c r="M8254">
        <v>35.6</v>
      </c>
      <c r="N8254">
        <v>35.6</v>
      </c>
      <c r="O8254">
        <v>35.6</v>
      </c>
      <c r="P8254" t="s">
        <v>337</v>
      </c>
      <c r="Q8254">
        <v>751.3</v>
      </c>
      <c r="R8254">
        <v>0</v>
      </c>
      <c r="S8254">
        <v>0</v>
      </c>
      <c r="T8254">
        <v>897</v>
      </c>
      <c r="U8254">
        <v>6.43</v>
      </c>
      <c r="V8254">
        <v>919</v>
      </c>
      <c r="W8254">
        <v>9.6999999999999993</v>
      </c>
      <c r="X8254">
        <v>0.35</v>
      </c>
      <c r="Y8254">
        <v>9.9</v>
      </c>
      <c r="Z8254">
        <v>0</v>
      </c>
      <c r="AA8254">
        <v>0.06</v>
      </c>
      <c r="AB8254">
        <v>26.8</v>
      </c>
      <c r="AC8254">
        <v>39</v>
      </c>
      <c r="AD8254">
        <v>11.7</v>
      </c>
      <c r="AE8254">
        <v>26.2</v>
      </c>
      <c r="AF8254">
        <v>7.44</v>
      </c>
      <c r="AG8254">
        <v>7.17E-2</v>
      </c>
      <c r="AH8254" t="s">
        <v>337</v>
      </c>
      <c r="AI8254" t="s">
        <v>337</v>
      </c>
      <c r="AJ8254">
        <v>0</v>
      </c>
      <c r="AK8254">
        <v>117</v>
      </c>
      <c r="AL8254">
        <v>1</v>
      </c>
      <c r="AM8254">
        <v>100</v>
      </c>
      <c r="AN8254">
        <v>5</v>
      </c>
    </row>
    <row r="8255" spans="1:40" x14ac:dyDescent="0.25">
      <c r="A8255" s="34">
        <v>40771</v>
      </c>
      <c r="B8255" s="220">
        <v>0.53125</v>
      </c>
      <c r="C8255">
        <v>35.700000000000003</v>
      </c>
      <c r="D8255">
        <v>35.700000000000003</v>
      </c>
      <c r="E8255">
        <v>35.6</v>
      </c>
      <c r="F8255">
        <v>27</v>
      </c>
      <c r="G8255">
        <v>13.8</v>
      </c>
      <c r="H8255">
        <v>2</v>
      </c>
      <c r="I8255" t="s">
        <v>338</v>
      </c>
      <c r="J8255">
        <v>0.17</v>
      </c>
      <c r="K8255">
        <v>5</v>
      </c>
      <c r="L8255" t="s">
        <v>338</v>
      </c>
      <c r="M8255">
        <v>35.700000000000003</v>
      </c>
      <c r="N8255">
        <v>35.6</v>
      </c>
      <c r="O8255">
        <v>35.6</v>
      </c>
      <c r="P8255" t="s">
        <v>337</v>
      </c>
      <c r="Q8255">
        <v>751.4</v>
      </c>
      <c r="R8255">
        <v>0</v>
      </c>
      <c r="S8255">
        <v>0</v>
      </c>
      <c r="T8255">
        <v>868</v>
      </c>
      <c r="U8255">
        <v>6.22</v>
      </c>
      <c r="V8255">
        <v>926</v>
      </c>
      <c r="W8255">
        <v>9.1</v>
      </c>
      <c r="X8255">
        <v>0.33</v>
      </c>
      <c r="Y8255">
        <v>9.9</v>
      </c>
      <c r="Z8255">
        <v>0</v>
      </c>
      <c r="AA8255">
        <v>0.06</v>
      </c>
      <c r="AB8255">
        <v>26.9</v>
      </c>
      <c r="AC8255">
        <v>38</v>
      </c>
      <c r="AD8255">
        <v>11.4</v>
      </c>
      <c r="AE8255">
        <v>26.3</v>
      </c>
      <c r="AF8255">
        <v>7.25</v>
      </c>
      <c r="AG8255">
        <v>7.17E-2</v>
      </c>
      <c r="AH8255" t="s">
        <v>337</v>
      </c>
      <c r="AI8255" t="s">
        <v>337</v>
      </c>
      <c r="AJ8255">
        <v>0</v>
      </c>
      <c r="AK8255">
        <v>117</v>
      </c>
      <c r="AL8255">
        <v>1</v>
      </c>
      <c r="AM8255">
        <v>100</v>
      </c>
      <c r="AN8255">
        <v>5</v>
      </c>
    </row>
    <row r="8256" spans="1:40" x14ac:dyDescent="0.25">
      <c r="A8256" s="34">
        <v>40771</v>
      </c>
      <c r="B8256" s="220">
        <v>0.53472222222222221</v>
      </c>
      <c r="C8256">
        <v>35.9</v>
      </c>
      <c r="D8256">
        <v>35.9</v>
      </c>
      <c r="E8256">
        <v>35.700000000000003</v>
      </c>
      <c r="F8256">
        <v>28</v>
      </c>
      <c r="G8256">
        <v>14.6</v>
      </c>
      <c r="H8256">
        <v>1</v>
      </c>
      <c r="I8256" t="s">
        <v>338</v>
      </c>
      <c r="J8256">
        <v>0.08</v>
      </c>
      <c r="K8256">
        <v>4</v>
      </c>
      <c r="L8256" t="s">
        <v>338</v>
      </c>
      <c r="M8256">
        <v>35.9</v>
      </c>
      <c r="N8256">
        <v>36.1</v>
      </c>
      <c r="O8256">
        <v>36.1</v>
      </c>
      <c r="P8256" t="s">
        <v>337</v>
      </c>
      <c r="Q8256">
        <v>751.3</v>
      </c>
      <c r="R8256">
        <v>0</v>
      </c>
      <c r="S8256">
        <v>0</v>
      </c>
      <c r="T8256">
        <v>817</v>
      </c>
      <c r="U8256">
        <v>5.86</v>
      </c>
      <c r="V8256">
        <v>872</v>
      </c>
      <c r="W8256">
        <v>9.3000000000000007</v>
      </c>
      <c r="X8256">
        <v>0.33</v>
      </c>
      <c r="Y8256">
        <v>9.6</v>
      </c>
      <c r="Z8256">
        <v>0</v>
      </c>
      <c r="AA8256">
        <v>6.0999999999999999E-2</v>
      </c>
      <c r="AB8256">
        <v>26.9</v>
      </c>
      <c r="AC8256">
        <v>38</v>
      </c>
      <c r="AD8256">
        <v>11.4</v>
      </c>
      <c r="AE8256">
        <v>26.3</v>
      </c>
      <c r="AF8256">
        <v>7.25</v>
      </c>
      <c r="AG8256">
        <v>7.1599999999999997E-2</v>
      </c>
      <c r="AH8256" t="s">
        <v>337</v>
      </c>
      <c r="AI8256" t="s">
        <v>337</v>
      </c>
      <c r="AJ8256">
        <v>0</v>
      </c>
      <c r="AK8256">
        <v>118</v>
      </c>
      <c r="AL8256">
        <v>1</v>
      </c>
      <c r="AM8256">
        <v>100</v>
      </c>
      <c r="AN8256">
        <v>5</v>
      </c>
    </row>
    <row r="8257" spans="1:40" x14ac:dyDescent="0.25">
      <c r="A8257" s="34">
        <v>40771</v>
      </c>
      <c r="B8257" s="220">
        <v>0.53819444444444442</v>
      </c>
      <c r="C8257">
        <v>36.200000000000003</v>
      </c>
      <c r="D8257">
        <v>36.200000000000003</v>
      </c>
      <c r="E8257">
        <v>35.9</v>
      </c>
      <c r="F8257">
        <v>28</v>
      </c>
      <c r="G8257">
        <v>14.8</v>
      </c>
      <c r="H8257">
        <v>2</v>
      </c>
      <c r="I8257" t="s">
        <v>338</v>
      </c>
      <c r="J8257">
        <v>0.17</v>
      </c>
      <c r="K8257">
        <v>5</v>
      </c>
      <c r="L8257" t="s">
        <v>338</v>
      </c>
      <c r="M8257">
        <v>36.200000000000003</v>
      </c>
      <c r="N8257">
        <v>36.4</v>
      </c>
      <c r="O8257">
        <v>36.4</v>
      </c>
      <c r="P8257" t="s">
        <v>337</v>
      </c>
      <c r="Q8257">
        <v>751.3</v>
      </c>
      <c r="R8257">
        <v>0</v>
      </c>
      <c r="S8257">
        <v>0</v>
      </c>
      <c r="T8257">
        <v>817</v>
      </c>
      <c r="U8257">
        <v>5.86</v>
      </c>
      <c r="V8257">
        <v>844</v>
      </c>
      <c r="W8257">
        <v>9.4</v>
      </c>
      <c r="X8257">
        <v>0.34</v>
      </c>
      <c r="Y8257">
        <v>9.5</v>
      </c>
      <c r="Z8257">
        <v>0</v>
      </c>
      <c r="AA8257">
        <v>6.2E-2</v>
      </c>
      <c r="AB8257">
        <v>26.9</v>
      </c>
      <c r="AC8257">
        <v>38</v>
      </c>
      <c r="AD8257">
        <v>11.4</v>
      </c>
      <c r="AE8257">
        <v>26.3</v>
      </c>
      <c r="AF8257">
        <v>7.25</v>
      </c>
      <c r="AG8257">
        <v>7.1599999999999997E-2</v>
      </c>
      <c r="AH8257" t="s">
        <v>337</v>
      </c>
      <c r="AI8257" t="s">
        <v>337</v>
      </c>
      <c r="AJ8257">
        <v>0</v>
      </c>
      <c r="AK8257">
        <v>117</v>
      </c>
      <c r="AL8257">
        <v>1</v>
      </c>
      <c r="AM8257">
        <v>100</v>
      </c>
      <c r="AN8257">
        <v>5</v>
      </c>
    </row>
    <row r="8258" spans="1:40" x14ac:dyDescent="0.25">
      <c r="A8258" s="34">
        <v>40771</v>
      </c>
      <c r="B8258" s="220">
        <v>0.54166666666666663</v>
      </c>
      <c r="C8258">
        <v>36.4</v>
      </c>
      <c r="D8258">
        <v>36.4</v>
      </c>
      <c r="E8258">
        <v>36.200000000000003</v>
      </c>
      <c r="F8258">
        <v>27</v>
      </c>
      <c r="G8258">
        <v>14.4</v>
      </c>
      <c r="H8258">
        <v>3</v>
      </c>
      <c r="I8258" t="s">
        <v>340</v>
      </c>
      <c r="J8258">
        <v>0.25</v>
      </c>
      <c r="K8258">
        <v>5</v>
      </c>
      <c r="L8258" t="s">
        <v>338</v>
      </c>
      <c r="M8258">
        <v>36.4</v>
      </c>
      <c r="N8258">
        <v>36.5</v>
      </c>
      <c r="O8258">
        <v>36.5</v>
      </c>
      <c r="P8258" t="s">
        <v>337</v>
      </c>
      <c r="Q8258">
        <v>751.3</v>
      </c>
      <c r="R8258">
        <v>0</v>
      </c>
      <c r="S8258">
        <v>0</v>
      </c>
      <c r="T8258">
        <v>826</v>
      </c>
      <c r="U8258">
        <v>5.92</v>
      </c>
      <c r="V8258">
        <v>849</v>
      </c>
      <c r="W8258">
        <v>9.5</v>
      </c>
      <c r="X8258">
        <v>0.34</v>
      </c>
      <c r="Y8258">
        <v>9.6999999999999993</v>
      </c>
      <c r="Z8258">
        <v>0</v>
      </c>
      <c r="AA8258">
        <v>6.3E-2</v>
      </c>
      <c r="AB8258">
        <v>27</v>
      </c>
      <c r="AC8258">
        <v>38</v>
      </c>
      <c r="AD8258">
        <v>11.5</v>
      </c>
      <c r="AE8258">
        <v>26.3</v>
      </c>
      <c r="AF8258">
        <v>7.25</v>
      </c>
      <c r="AG8258">
        <v>7.1599999999999997E-2</v>
      </c>
      <c r="AH8258" t="s">
        <v>337</v>
      </c>
      <c r="AI8258" t="s">
        <v>337</v>
      </c>
      <c r="AJ8258">
        <v>2.5999999999999999E-2</v>
      </c>
      <c r="AK8258">
        <v>116</v>
      </c>
      <c r="AL8258">
        <v>1</v>
      </c>
      <c r="AM8258">
        <v>100</v>
      </c>
      <c r="AN8258">
        <v>5</v>
      </c>
    </row>
    <row r="8259" spans="1:40" x14ac:dyDescent="0.25">
      <c r="A8259" s="34">
        <v>40771</v>
      </c>
      <c r="B8259" s="220">
        <v>0.54513888888888895</v>
      </c>
      <c r="C8259">
        <v>36.6</v>
      </c>
      <c r="D8259">
        <v>36.6</v>
      </c>
      <c r="E8259">
        <v>36.4</v>
      </c>
      <c r="F8259">
        <v>27</v>
      </c>
      <c r="G8259">
        <v>14.5</v>
      </c>
      <c r="H8259">
        <v>2</v>
      </c>
      <c r="I8259" t="s">
        <v>340</v>
      </c>
      <c r="J8259">
        <v>0.17</v>
      </c>
      <c r="K8259">
        <v>4</v>
      </c>
      <c r="L8259" t="s">
        <v>340</v>
      </c>
      <c r="M8259">
        <v>36.6</v>
      </c>
      <c r="N8259">
        <v>36.799999999999997</v>
      </c>
      <c r="O8259">
        <v>36.799999999999997</v>
      </c>
      <c r="P8259" t="s">
        <v>337</v>
      </c>
      <c r="Q8259">
        <v>751.2</v>
      </c>
      <c r="R8259">
        <v>0</v>
      </c>
      <c r="S8259">
        <v>0</v>
      </c>
      <c r="T8259">
        <v>806</v>
      </c>
      <c r="U8259">
        <v>5.78</v>
      </c>
      <c r="V8259">
        <v>867</v>
      </c>
      <c r="W8259">
        <v>9.4</v>
      </c>
      <c r="X8259">
        <v>0.34</v>
      </c>
      <c r="Y8259">
        <v>9.6999999999999993</v>
      </c>
      <c r="Z8259">
        <v>0</v>
      </c>
      <c r="AA8259">
        <v>6.3E-2</v>
      </c>
      <c r="AB8259">
        <v>27</v>
      </c>
      <c r="AC8259">
        <v>38</v>
      </c>
      <c r="AD8259">
        <v>11.5</v>
      </c>
      <c r="AE8259">
        <v>26.3</v>
      </c>
      <c r="AF8259">
        <v>7.25</v>
      </c>
      <c r="AG8259">
        <v>7.1599999999999997E-2</v>
      </c>
      <c r="AH8259" t="s">
        <v>337</v>
      </c>
      <c r="AI8259" t="s">
        <v>337</v>
      </c>
      <c r="AJ8259">
        <v>0</v>
      </c>
      <c r="AK8259">
        <v>117</v>
      </c>
      <c r="AL8259">
        <v>1</v>
      </c>
      <c r="AM8259">
        <v>100</v>
      </c>
      <c r="AN8259">
        <v>5</v>
      </c>
    </row>
    <row r="8260" spans="1:40" x14ac:dyDescent="0.25">
      <c r="A8260" s="34">
        <v>40771</v>
      </c>
      <c r="B8260" s="220">
        <v>0.54861111111111105</v>
      </c>
      <c r="C8260">
        <v>36.5</v>
      </c>
      <c r="D8260">
        <v>36.6</v>
      </c>
      <c r="E8260">
        <v>36.5</v>
      </c>
      <c r="F8260">
        <v>27</v>
      </c>
      <c r="G8260">
        <v>14.5</v>
      </c>
      <c r="H8260">
        <v>2</v>
      </c>
      <c r="I8260" t="s">
        <v>340</v>
      </c>
      <c r="J8260">
        <v>0.17</v>
      </c>
      <c r="K8260">
        <v>5</v>
      </c>
      <c r="L8260" t="s">
        <v>340</v>
      </c>
      <c r="M8260">
        <v>36.5</v>
      </c>
      <c r="N8260">
        <v>36.700000000000003</v>
      </c>
      <c r="O8260">
        <v>36.700000000000003</v>
      </c>
      <c r="P8260" t="s">
        <v>337</v>
      </c>
      <c r="Q8260">
        <v>751.1</v>
      </c>
      <c r="R8260">
        <v>0</v>
      </c>
      <c r="S8260">
        <v>0</v>
      </c>
      <c r="T8260">
        <v>880</v>
      </c>
      <c r="U8260">
        <v>6.31</v>
      </c>
      <c r="V8260">
        <v>893</v>
      </c>
      <c r="W8260">
        <v>10</v>
      </c>
      <c r="X8260">
        <v>0.36</v>
      </c>
      <c r="Y8260">
        <v>10.199999999999999</v>
      </c>
      <c r="Z8260">
        <v>0</v>
      </c>
      <c r="AA8260">
        <v>6.3E-2</v>
      </c>
      <c r="AB8260">
        <v>27</v>
      </c>
      <c r="AC8260">
        <v>38</v>
      </c>
      <c r="AD8260">
        <v>11.5</v>
      </c>
      <c r="AE8260">
        <v>26.3</v>
      </c>
      <c r="AF8260">
        <v>7.25</v>
      </c>
      <c r="AG8260">
        <v>7.1599999999999997E-2</v>
      </c>
      <c r="AH8260" t="s">
        <v>337</v>
      </c>
      <c r="AI8260" t="s">
        <v>337</v>
      </c>
      <c r="AJ8260">
        <v>0</v>
      </c>
      <c r="AK8260">
        <v>117</v>
      </c>
      <c r="AL8260">
        <v>1</v>
      </c>
      <c r="AM8260">
        <v>100</v>
      </c>
      <c r="AN8260">
        <v>5</v>
      </c>
    </row>
    <row r="8261" spans="1:40" x14ac:dyDescent="0.25">
      <c r="A8261" s="34">
        <v>40771</v>
      </c>
      <c r="B8261" s="220">
        <v>0.55208333333333337</v>
      </c>
      <c r="C8261">
        <v>36.700000000000003</v>
      </c>
      <c r="D8261">
        <v>36.700000000000003</v>
      </c>
      <c r="E8261">
        <v>36.5</v>
      </c>
      <c r="F8261">
        <v>26</v>
      </c>
      <c r="G8261">
        <v>14</v>
      </c>
      <c r="H8261">
        <v>1</v>
      </c>
      <c r="I8261" t="s">
        <v>340</v>
      </c>
      <c r="J8261">
        <v>0.08</v>
      </c>
      <c r="K8261">
        <v>4</v>
      </c>
      <c r="L8261" t="s">
        <v>340</v>
      </c>
      <c r="M8261">
        <v>36.700000000000003</v>
      </c>
      <c r="N8261">
        <v>36.700000000000003</v>
      </c>
      <c r="O8261">
        <v>36.700000000000003</v>
      </c>
      <c r="P8261" t="s">
        <v>337</v>
      </c>
      <c r="Q8261">
        <v>751.1</v>
      </c>
      <c r="R8261">
        <v>0</v>
      </c>
      <c r="S8261">
        <v>0</v>
      </c>
      <c r="T8261">
        <v>912</v>
      </c>
      <c r="U8261">
        <v>6.54</v>
      </c>
      <c r="V8261">
        <v>925</v>
      </c>
      <c r="W8261">
        <v>10.5</v>
      </c>
      <c r="X8261">
        <v>0.38</v>
      </c>
      <c r="Y8261">
        <v>10.6</v>
      </c>
      <c r="Z8261">
        <v>0</v>
      </c>
      <c r="AA8261">
        <v>6.4000000000000001E-2</v>
      </c>
      <c r="AB8261">
        <v>27.1</v>
      </c>
      <c r="AC8261">
        <v>37</v>
      </c>
      <c r="AD8261">
        <v>11.2</v>
      </c>
      <c r="AE8261">
        <v>26.4</v>
      </c>
      <c r="AF8261">
        <v>7.13</v>
      </c>
      <c r="AG8261">
        <v>7.1599999999999997E-2</v>
      </c>
      <c r="AH8261" t="s">
        <v>337</v>
      </c>
      <c r="AI8261" t="s">
        <v>337</v>
      </c>
      <c r="AJ8261">
        <v>0</v>
      </c>
      <c r="AK8261">
        <v>117</v>
      </c>
      <c r="AL8261">
        <v>1</v>
      </c>
      <c r="AM8261">
        <v>100</v>
      </c>
      <c r="AN8261">
        <v>5</v>
      </c>
    </row>
    <row r="8262" spans="1:40" x14ac:dyDescent="0.25">
      <c r="A8262" s="34">
        <v>40771</v>
      </c>
      <c r="B8262" s="220">
        <v>0.55555555555555558</v>
      </c>
      <c r="C8262">
        <v>36.9</v>
      </c>
      <c r="D8262">
        <v>36.9</v>
      </c>
      <c r="E8262">
        <v>36.700000000000003</v>
      </c>
      <c r="F8262">
        <v>26</v>
      </c>
      <c r="G8262">
        <v>14.3</v>
      </c>
      <c r="H8262">
        <v>2</v>
      </c>
      <c r="I8262" t="s">
        <v>340</v>
      </c>
      <c r="J8262">
        <v>0.17</v>
      </c>
      <c r="K8262">
        <v>3</v>
      </c>
      <c r="L8262" t="s">
        <v>340</v>
      </c>
      <c r="M8262">
        <v>36.9</v>
      </c>
      <c r="N8262">
        <v>37.1</v>
      </c>
      <c r="O8262">
        <v>37.1</v>
      </c>
      <c r="P8262" t="s">
        <v>337</v>
      </c>
      <c r="Q8262">
        <v>751</v>
      </c>
      <c r="R8262">
        <v>0</v>
      </c>
      <c r="S8262">
        <v>0</v>
      </c>
      <c r="T8262">
        <v>923</v>
      </c>
      <c r="U8262">
        <v>6.62</v>
      </c>
      <c r="V8262">
        <v>928</v>
      </c>
      <c r="W8262">
        <v>10.6</v>
      </c>
      <c r="X8262">
        <v>0.38</v>
      </c>
      <c r="Y8262">
        <v>10.7</v>
      </c>
      <c r="Z8262">
        <v>0</v>
      </c>
      <c r="AA8262">
        <v>6.5000000000000002E-2</v>
      </c>
      <c r="AB8262">
        <v>27.1</v>
      </c>
      <c r="AC8262">
        <v>37</v>
      </c>
      <c r="AD8262">
        <v>11.2</v>
      </c>
      <c r="AE8262">
        <v>26.4</v>
      </c>
      <c r="AF8262">
        <v>7.13</v>
      </c>
      <c r="AG8262">
        <v>7.1599999999999997E-2</v>
      </c>
      <c r="AH8262" t="s">
        <v>337</v>
      </c>
      <c r="AI8262" t="s">
        <v>337</v>
      </c>
      <c r="AJ8262">
        <v>0</v>
      </c>
      <c r="AK8262">
        <v>117</v>
      </c>
      <c r="AL8262">
        <v>1</v>
      </c>
      <c r="AM8262">
        <v>100</v>
      </c>
      <c r="AN8262">
        <v>5</v>
      </c>
    </row>
    <row r="8263" spans="1:40" x14ac:dyDescent="0.25">
      <c r="A8263" s="34">
        <v>40771</v>
      </c>
      <c r="B8263" s="220">
        <v>0.55902777777777779</v>
      </c>
      <c r="C8263">
        <v>36.9</v>
      </c>
      <c r="D8263">
        <v>36.9</v>
      </c>
      <c r="E8263">
        <v>36.9</v>
      </c>
      <c r="F8263">
        <v>26</v>
      </c>
      <c r="G8263">
        <v>14.2</v>
      </c>
      <c r="H8263">
        <v>3</v>
      </c>
      <c r="I8263" t="s">
        <v>340</v>
      </c>
      <c r="J8263">
        <v>0.25</v>
      </c>
      <c r="K8263">
        <v>7</v>
      </c>
      <c r="L8263" t="s">
        <v>349</v>
      </c>
      <c r="M8263">
        <v>36.9</v>
      </c>
      <c r="N8263">
        <v>37.1</v>
      </c>
      <c r="O8263">
        <v>37.1</v>
      </c>
      <c r="P8263" t="s">
        <v>337</v>
      </c>
      <c r="Q8263">
        <v>750.9</v>
      </c>
      <c r="R8263">
        <v>0</v>
      </c>
      <c r="S8263">
        <v>0</v>
      </c>
      <c r="T8263">
        <v>930</v>
      </c>
      <c r="U8263">
        <v>6.67</v>
      </c>
      <c r="V8263">
        <v>932</v>
      </c>
      <c r="W8263">
        <v>10.8</v>
      </c>
      <c r="X8263">
        <v>0.39</v>
      </c>
      <c r="Y8263">
        <v>10.8</v>
      </c>
      <c r="Z8263">
        <v>0</v>
      </c>
      <c r="AA8263">
        <v>6.4000000000000001E-2</v>
      </c>
      <c r="AB8263">
        <v>27.1</v>
      </c>
      <c r="AC8263">
        <v>37</v>
      </c>
      <c r="AD8263">
        <v>11.2</v>
      </c>
      <c r="AE8263">
        <v>26.4</v>
      </c>
      <c r="AF8263">
        <v>7.13</v>
      </c>
      <c r="AG8263">
        <v>7.1599999999999997E-2</v>
      </c>
      <c r="AH8263" t="s">
        <v>337</v>
      </c>
      <c r="AI8263" t="s">
        <v>337</v>
      </c>
      <c r="AJ8263">
        <v>0</v>
      </c>
      <c r="AK8263">
        <v>117</v>
      </c>
      <c r="AL8263">
        <v>1</v>
      </c>
      <c r="AM8263">
        <v>100</v>
      </c>
      <c r="AN8263">
        <v>5</v>
      </c>
    </row>
    <row r="8264" spans="1:40" x14ac:dyDescent="0.25">
      <c r="A8264" s="34">
        <v>40771</v>
      </c>
      <c r="B8264" s="220">
        <v>0.5625</v>
      </c>
      <c r="C8264">
        <v>37</v>
      </c>
      <c r="D8264">
        <v>37</v>
      </c>
      <c r="E8264">
        <v>36.799999999999997</v>
      </c>
      <c r="F8264">
        <v>26</v>
      </c>
      <c r="G8264">
        <v>14.3</v>
      </c>
      <c r="H8264">
        <v>2</v>
      </c>
      <c r="I8264" t="s">
        <v>349</v>
      </c>
      <c r="J8264">
        <v>0.17</v>
      </c>
      <c r="K8264">
        <v>5</v>
      </c>
      <c r="L8264" t="s">
        <v>349</v>
      </c>
      <c r="M8264">
        <v>37</v>
      </c>
      <c r="N8264">
        <v>37.200000000000003</v>
      </c>
      <c r="O8264">
        <v>37.200000000000003</v>
      </c>
      <c r="P8264" t="s">
        <v>337</v>
      </c>
      <c r="Q8264">
        <v>750.9</v>
      </c>
      <c r="R8264">
        <v>0</v>
      </c>
      <c r="S8264">
        <v>0</v>
      </c>
      <c r="T8264">
        <v>928</v>
      </c>
      <c r="U8264">
        <v>6.65</v>
      </c>
      <c r="V8264">
        <v>930</v>
      </c>
      <c r="W8264">
        <v>10.8</v>
      </c>
      <c r="X8264">
        <v>0.39</v>
      </c>
      <c r="Y8264">
        <v>10.8</v>
      </c>
      <c r="Z8264">
        <v>0</v>
      </c>
      <c r="AA8264">
        <v>6.5000000000000002E-2</v>
      </c>
      <c r="AB8264">
        <v>27.2</v>
      </c>
      <c r="AC8264">
        <v>37</v>
      </c>
      <c r="AD8264">
        <v>11.3</v>
      </c>
      <c r="AE8264">
        <v>26.5</v>
      </c>
      <c r="AF8264">
        <v>7.13</v>
      </c>
      <c r="AG8264">
        <v>7.1599999999999997E-2</v>
      </c>
      <c r="AH8264" t="s">
        <v>337</v>
      </c>
      <c r="AI8264" t="s">
        <v>337</v>
      </c>
      <c r="AJ8264">
        <v>0</v>
      </c>
      <c r="AK8264">
        <v>117</v>
      </c>
      <c r="AL8264">
        <v>1</v>
      </c>
      <c r="AM8264">
        <v>100</v>
      </c>
      <c r="AN8264">
        <v>5</v>
      </c>
    </row>
    <row r="8265" spans="1:40" x14ac:dyDescent="0.25">
      <c r="A8265" s="34">
        <v>40771</v>
      </c>
      <c r="B8265" s="220">
        <v>0.56597222222222221</v>
      </c>
      <c r="C8265">
        <v>37.299999999999997</v>
      </c>
      <c r="D8265">
        <v>37.299999999999997</v>
      </c>
      <c r="E8265">
        <v>37</v>
      </c>
      <c r="F8265">
        <v>25</v>
      </c>
      <c r="G8265">
        <v>14</v>
      </c>
      <c r="H8265">
        <v>1</v>
      </c>
      <c r="I8265" t="s">
        <v>349</v>
      </c>
      <c r="J8265">
        <v>0.08</v>
      </c>
      <c r="K8265">
        <v>5</v>
      </c>
      <c r="L8265" t="s">
        <v>349</v>
      </c>
      <c r="M8265">
        <v>37.299999999999997</v>
      </c>
      <c r="N8265">
        <v>37.4</v>
      </c>
      <c r="O8265">
        <v>37.4</v>
      </c>
      <c r="P8265" t="s">
        <v>337</v>
      </c>
      <c r="Q8265">
        <v>750.9</v>
      </c>
      <c r="R8265">
        <v>0</v>
      </c>
      <c r="S8265">
        <v>0</v>
      </c>
      <c r="T8265">
        <v>935</v>
      </c>
      <c r="U8265">
        <v>6.7</v>
      </c>
      <c r="V8265">
        <v>937</v>
      </c>
      <c r="W8265">
        <v>10.8</v>
      </c>
      <c r="X8265">
        <v>0.39</v>
      </c>
      <c r="Y8265">
        <v>10.9</v>
      </c>
      <c r="Z8265">
        <v>0</v>
      </c>
      <c r="AA8265">
        <v>6.6000000000000003E-2</v>
      </c>
      <c r="AB8265">
        <v>27.2</v>
      </c>
      <c r="AC8265">
        <v>37</v>
      </c>
      <c r="AD8265">
        <v>11.3</v>
      </c>
      <c r="AE8265">
        <v>26.5</v>
      </c>
      <c r="AF8265">
        <v>7.13</v>
      </c>
      <c r="AG8265">
        <v>7.1599999999999997E-2</v>
      </c>
      <c r="AH8265" t="s">
        <v>337</v>
      </c>
      <c r="AI8265" t="s">
        <v>337</v>
      </c>
      <c r="AJ8265">
        <v>0</v>
      </c>
      <c r="AK8265">
        <v>116</v>
      </c>
      <c r="AL8265">
        <v>1</v>
      </c>
      <c r="AM8265">
        <v>100</v>
      </c>
      <c r="AN8265">
        <v>5</v>
      </c>
    </row>
    <row r="8266" spans="1:40" x14ac:dyDescent="0.25">
      <c r="A8266" s="34">
        <v>40771</v>
      </c>
      <c r="B8266" s="220">
        <v>0.56944444444444442</v>
      </c>
      <c r="C8266">
        <v>37.299999999999997</v>
      </c>
      <c r="D8266">
        <v>37.299999999999997</v>
      </c>
      <c r="E8266">
        <v>37.299999999999997</v>
      </c>
      <c r="F8266">
        <v>25</v>
      </c>
      <c r="G8266">
        <v>14</v>
      </c>
      <c r="H8266">
        <v>2</v>
      </c>
      <c r="I8266" t="s">
        <v>349</v>
      </c>
      <c r="J8266">
        <v>0.17</v>
      </c>
      <c r="K8266">
        <v>6</v>
      </c>
      <c r="L8266" t="s">
        <v>349</v>
      </c>
      <c r="M8266">
        <v>37.299999999999997</v>
      </c>
      <c r="N8266">
        <v>37.4</v>
      </c>
      <c r="O8266">
        <v>37.4</v>
      </c>
      <c r="P8266" t="s">
        <v>337</v>
      </c>
      <c r="Q8266">
        <v>750.9</v>
      </c>
      <c r="R8266">
        <v>0</v>
      </c>
      <c r="S8266">
        <v>0</v>
      </c>
      <c r="T8266">
        <v>938</v>
      </c>
      <c r="U8266">
        <v>6.72</v>
      </c>
      <c r="V8266">
        <v>939</v>
      </c>
      <c r="W8266">
        <v>10.9</v>
      </c>
      <c r="X8266">
        <v>0.39</v>
      </c>
      <c r="Y8266">
        <v>10.9</v>
      </c>
      <c r="Z8266">
        <v>0</v>
      </c>
      <c r="AA8266">
        <v>6.6000000000000003E-2</v>
      </c>
      <c r="AB8266">
        <v>27.3</v>
      </c>
      <c r="AC8266">
        <v>37</v>
      </c>
      <c r="AD8266">
        <v>11.4</v>
      </c>
      <c r="AE8266">
        <v>26.6</v>
      </c>
      <c r="AF8266">
        <v>7.13</v>
      </c>
      <c r="AG8266">
        <v>7.1499999999999994E-2</v>
      </c>
      <c r="AH8266" t="s">
        <v>337</v>
      </c>
      <c r="AI8266" t="s">
        <v>337</v>
      </c>
      <c r="AJ8266">
        <v>0</v>
      </c>
      <c r="AK8266">
        <v>117</v>
      </c>
      <c r="AL8266">
        <v>1</v>
      </c>
      <c r="AM8266">
        <v>100</v>
      </c>
      <c r="AN8266">
        <v>5</v>
      </c>
    </row>
    <row r="8267" spans="1:40" x14ac:dyDescent="0.25">
      <c r="A8267" s="34">
        <v>40771</v>
      </c>
      <c r="B8267" s="220">
        <v>0.57291666666666663</v>
      </c>
      <c r="C8267">
        <v>37.200000000000003</v>
      </c>
      <c r="D8267">
        <v>37.299999999999997</v>
      </c>
      <c r="E8267">
        <v>37.200000000000003</v>
      </c>
      <c r="F8267">
        <v>25</v>
      </c>
      <c r="G8267">
        <v>13.9</v>
      </c>
      <c r="H8267">
        <v>4</v>
      </c>
      <c r="I8267" t="s">
        <v>350</v>
      </c>
      <c r="J8267">
        <v>0.33</v>
      </c>
      <c r="K8267">
        <v>7</v>
      </c>
      <c r="L8267" t="s">
        <v>338</v>
      </c>
      <c r="M8267">
        <v>37.200000000000003</v>
      </c>
      <c r="N8267">
        <v>37.299999999999997</v>
      </c>
      <c r="O8267">
        <v>37.299999999999997</v>
      </c>
      <c r="P8267" t="s">
        <v>337</v>
      </c>
      <c r="Q8267">
        <v>750.8</v>
      </c>
      <c r="R8267">
        <v>0</v>
      </c>
      <c r="S8267">
        <v>0</v>
      </c>
      <c r="T8267">
        <v>934</v>
      </c>
      <c r="U8267">
        <v>6.69</v>
      </c>
      <c r="V8267">
        <v>937</v>
      </c>
      <c r="W8267">
        <v>10.8</v>
      </c>
      <c r="X8267">
        <v>0.39</v>
      </c>
      <c r="Y8267">
        <v>10.8</v>
      </c>
      <c r="Z8267">
        <v>0</v>
      </c>
      <c r="AA8267">
        <v>6.5000000000000002E-2</v>
      </c>
      <c r="AB8267">
        <v>27.3</v>
      </c>
      <c r="AC8267">
        <v>37</v>
      </c>
      <c r="AD8267">
        <v>11.4</v>
      </c>
      <c r="AE8267">
        <v>26.6</v>
      </c>
      <c r="AF8267">
        <v>7.13</v>
      </c>
      <c r="AG8267">
        <v>7.1499999999999994E-2</v>
      </c>
      <c r="AH8267" t="s">
        <v>337</v>
      </c>
      <c r="AI8267" t="s">
        <v>337</v>
      </c>
      <c r="AJ8267">
        <v>0</v>
      </c>
      <c r="AK8267">
        <v>117</v>
      </c>
      <c r="AL8267">
        <v>1</v>
      </c>
      <c r="AM8267">
        <v>100</v>
      </c>
      <c r="AN8267">
        <v>5</v>
      </c>
    </row>
    <row r="8268" spans="1:40" x14ac:dyDescent="0.25">
      <c r="A8268" s="34">
        <v>40771</v>
      </c>
      <c r="B8268" s="220">
        <v>0.57638888888888895</v>
      </c>
      <c r="C8268">
        <v>37.1</v>
      </c>
      <c r="D8268">
        <v>37.200000000000003</v>
      </c>
      <c r="E8268">
        <v>37</v>
      </c>
      <c r="F8268">
        <v>25</v>
      </c>
      <c r="G8268">
        <v>13.8</v>
      </c>
      <c r="H8268">
        <v>2</v>
      </c>
      <c r="I8268" t="s">
        <v>347</v>
      </c>
      <c r="J8268">
        <v>0.17</v>
      </c>
      <c r="K8268">
        <v>6</v>
      </c>
      <c r="L8268" t="s">
        <v>341</v>
      </c>
      <c r="M8268">
        <v>37.1</v>
      </c>
      <c r="N8268">
        <v>37.1</v>
      </c>
      <c r="O8268">
        <v>37.1</v>
      </c>
      <c r="P8268" t="s">
        <v>337</v>
      </c>
      <c r="Q8268">
        <v>750.7</v>
      </c>
      <c r="R8268">
        <v>0</v>
      </c>
      <c r="S8268">
        <v>0</v>
      </c>
      <c r="T8268">
        <v>934</v>
      </c>
      <c r="U8268">
        <v>6.69</v>
      </c>
      <c r="V8268">
        <v>937</v>
      </c>
      <c r="W8268">
        <v>10.9</v>
      </c>
      <c r="X8268">
        <v>0.39</v>
      </c>
      <c r="Y8268">
        <v>10.9</v>
      </c>
      <c r="Z8268">
        <v>0</v>
      </c>
      <c r="AA8268">
        <v>6.5000000000000002E-2</v>
      </c>
      <c r="AB8268">
        <v>27.4</v>
      </c>
      <c r="AC8268">
        <v>37</v>
      </c>
      <c r="AD8268">
        <v>11.5</v>
      </c>
      <c r="AE8268">
        <v>26.8</v>
      </c>
      <c r="AF8268">
        <v>7.12</v>
      </c>
      <c r="AG8268">
        <v>7.1499999999999994E-2</v>
      </c>
      <c r="AH8268" t="s">
        <v>337</v>
      </c>
      <c r="AI8268" t="s">
        <v>337</v>
      </c>
      <c r="AJ8268">
        <v>0</v>
      </c>
      <c r="AK8268">
        <v>116</v>
      </c>
      <c r="AL8268">
        <v>1</v>
      </c>
      <c r="AM8268">
        <v>100</v>
      </c>
      <c r="AN8268">
        <v>5</v>
      </c>
    </row>
    <row r="8269" spans="1:40" x14ac:dyDescent="0.25">
      <c r="A8269" s="34">
        <v>40771</v>
      </c>
      <c r="B8269" s="220">
        <v>0.57986111111111105</v>
      </c>
      <c r="C8269">
        <v>37.4</v>
      </c>
      <c r="D8269">
        <v>37.4</v>
      </c>
      <c r="E8269">
        <v>37.1</v>
      </c>
      <c r="F8269">
        <v>24</v>
      </c>
      <c r="G8269">
        <v>13.5</v>
      </c>
      <c r="H8269">
        <v>1</v>
      </c>
      <c r="I8269" t="s">
        <v>341</v>
      </c>
      <c r="J8269">
        <v>0.08</v>
      </c>
      <c r="K8269">
        <v>4</v>
      </c>
      <c r="L8269" t="s">
        <v>347</v>
      </c>
      <c r="M8269">
        <v>37.4</v>
      </c>
      <c r="N8269">
        <v>37.299999999999997</v>
      </c>
      <c r="O8269">
        <v>37.299999999999997</v>
      </c>
      <c r="P8269" t="s">
        <v>337</v>
      </c>
      <c r="Q8269">
        <v>750.7</v>
      </c>
      <c r="R8269">
        <v>0</v>
      </c>
      <c r="S8269">
        <v>0</v>
      </c>
      <c r="T8269">
        <v>936</v>
      </c>
      <c r="U8269">
        <v>6.71</v>
      </c>
      <c r="V8269">
        <v>937</v>
      </c>
      <c r="W8269">
        <v>10.9</v>
      </c>
      <c r="X8269">
        <v>0.39</v>
      </c>
      <c r="Y8269">
        <v>10.9</v>
      </c>
      <c r="Z8269">
        <v>0</v>
      </c>
      <c r="AA8269">
        <v>6.6000000000000003E-2</v>
      </c>
      <c r="AB8269">
        <v>27.6</v>
      </c>
      <c r="AC8269">
        <v>37</v>
      </c>
      <c r="AD8269">
        <v>11.6</v>
      </c>
      <c r="AE8269">
        <v>26.9</v>
      </c>
      <c r="AF8269">
        <v>7.12</v>
      </c>
      <c r="AG8269">
        <v>7.1400000000000005E-2</v>
      </c>
      <c r="AH8269" t="s">
        <v>337</v>
      </c>
      <c r="AI8269" t="s">
        <v>337</v>
      </c>
      <c r="AJ8269">
        <v>0</v>
      </c>
      <c r="AK8269">
        <v>117</v>
      </c>
      <c r="AL8269">
        <v>1</v>
      </c>
      <c r="AM8269">
        <v>100</v>
      </c>
      <c r="AN8269">
        <v>5</v>
      </c>
    </row>
    <row r="8270" spans="1:40" x14ac:dyDescent="0.25">
      <c r="A8270" s="34">
        <v>40771</v>
      </c>
      <c r="B8270" s="220">
        <v>0.58333333333333337</v>
      </c>
      <c r="C8270">
        <v>37.799999999999997</v>
      </c>
      <c r="D8270">
        <v>37.799999999999997</v>
      </c>
      <c r="E8270">
        <v>37.4</v>
      </c>
      <c r="F8270">
        <v>24</v>
      </c>
      <c r="G8270">
        <v>13.7</v>
      </c>
      <c r="H8270">
        <v>1</v>
      </c>
      <c r="I8270" t="s">
        <v>341</v>
      </c>
      <c r="J8270">
        <v>0.08</v>
      </c>
      <c r="K8270">
        <v>8</v>
      </c>
      <c r="L8270" t="s">
        <v>338</v>
      </c>
      <c r="M8270">
        <v>37.799999999999997</v>
      </c>
      <c r="N8270">
        <v>37.799999999999997</v>
      </c>
      <c r="O8270">
        <v>37.799999999999997</v>
      </c>
      <c r="P8270" t="s">
        <v>337</v>
      </c>
      <c r="Q8270">
        <v>750.7</v>
      </c>
      <c r="R8270">
        <v>0</v>
      </c>
      <c r="S8270">
        <v>0</v>
      </c>
      <c r="T8270">
        <v>940</v>
      </c>
      <c r="U8270">
        <v>6.74</v>
      </c>
      <c r="V8270">
        <v>942</v>
      </c>
      <c r="W8270">
        <v>10.9</v>
      </c>
      <c r="X8270">
        <v>0.39</v>
      </c>
      <c r="Y8270">
        <v>10.9</v>
      </c>
      <c r="Z8270">
        <v>0</v>
      </c>
      <c r="AA8270">
        <v>6.8000000000000005E-2</v>
      </c>
      <c r="AB8270">
        <v>27.6</v>
      </c>
      <c r="AC8270">
        <v>37</v>
      </c>
      <c r="AD8270">
        <v>11.6</v>
      </c>
      <c r="AE8270">
        <v>26.9</v>
      </c>
      <c r="AF8270">
        <v>7.12</v>
      </c>
      <c r="AG8270">
        <v>7.1400000000000005E-2</v>
      </c>
      <c r="AH8270" t="s">
        <v>337</v>
      </c>
      <c r="AI8270" t="s">
        <v>337</v>
      </c>
      <c r="AJ8270">
        <v>2.8000000000000001E-2</v>
      </c>
      <c r="AK8270">
        <v>118</v>
      </c>
      <c r="AL8270">
        <v>1</v>
      </c>
      <c r="AM8270">
        <v>100</v>
      </c>
      <c r="AN8270">
        <v>5</v>
      </c>
    </row>
    <row r="8271" spans="1:40" x14ac:dyDescent="0.25">
      <c r="A8271" s="34">
        <v>40771</v>
      </c>
      <c r="B8271" s="220">
        <v>0.58680555555555558</v>
      </c>
      <c r="C8271">
        <v>37.6</v>
      </c>
      <c r="D8271">
        <v>37.799999999999997</v>
      </c>
      <c r="E8271">
        <v>37.5</v>
      </c>
      <c r="F8271">
        <v>24</v>
      </c>
      <c r="G8271">
        <v>13.6</v>
      </c>
      <c r="H8271">
        <v>4</v>
      </c>
      <c r="I8271" t="s">
        <v>340</v>
      </c>
      <c r="J8271">
        <v>0.33</v>
      </c>
      <c r="K8271">
        <v>8</v>
      </c>
      <c r="L8271" t="s">
        <v>340</v>
      </c>
      <c r="M8271">
        <v>37.6</v>
      </c>
      <c r="N8271">
        <v>37.5</v>
      </c>
      <c r="O8271">
        <v>37.5</v>
      </c>
      <c r="P8271" t="s">
        <v>337</v>
      </c>
      <c r="Q8271">
        <v>750.6</v>
      </c>
      <c r="R8271">
        <v>0</v>
      </c>
      <c r="S8271">
        <v>0</v>
      </c>
      <c r="T8271">
        <v>939</v>
      </c>
      <c r="U8271">
        <v>6.73</v>
      </c>
      <c r="V8271">
        <v>940</v>
      </c>
      <c r="W8271">
        <v>10.9</v>
      </c>
      <c r="X8271">
        <v>0.39</v>
      </c>
      <c r="Y8271">
        <v>11</v>
      </c>
      <c r="Z8271">
        <v>0</v>
      </c>
      <c r="AA8271">
        <v>6.7000000000000004E-2</v>
      </c>
      <c r="AB8271">
        <v>27.7</v>
      </c>
      <c r="AC8271">
        <v>37</v>
      </c>
      <c r="AD8271">
        <v>11.7</v>
      </c>
      <c r="AE8271">
        <v>27.1</v>
      </c>
      <c r="AF8271">
        <v>7.11</v>
      </c>
      <c r="AG8271">
        <v>7.1400000000000005E-2</v>
      </c>
      <c r="AH8271" t="s">
        <v>337</v>
      </c>
      <c r="AI8271" t="s">
        <v>337</v>
      </c>
      <c r="AJ8271">
        <v>0</v>
      </c>
      <c r="AK8271">
        <v>117</v>
      </c>
      <c r="AL8271">
        <v>1</v>
      </c>
      <c r="AM8271">
        <v>100</v>
      </c>
      <c r="AN8271">
        <v>5</v>
      </c>
    </row>
    <row r="8272" spans="1:40" x14ac:dyDescent="0.25">
      <c r="A8272" s="34">
        <v>40771</v>
      </c>
      <c r="B8272" s="220">
        <v>0.59027777777777779</v>
      </c>
      <c r="C8272">
        <v>37.6</v>
      </c>
      <c r="D8272">
        <v>37.6</v>
      </c>
      <c r="E8272">
        <v>37.6</v>
      </c>
      <c r="F8272">
        <v>24</v>
      </c>
      <c r="G8272">
        <v>13.6</v>
      </c>
      <c r="H8272">
        <v>4</v>
      </c>
      <c r="I8272" t="s">
        <v>338</v>
      </c>
      <c r="J8272">
        <v>0.33</v>
      </c>
      <c r="K8272">
        <v>7</v>
      </c>
      <c r="L8272" t="s">
        <v>340</v>
      </c>
      <c r="M8272">
        <v>37.6</v>
      </c>
      <c r="N8272">
        <v>37.6</v>
      </c>
      <c r="O8272">
        <v>37.6</v>
      </c>
      <c r="P8272" t="s">
        <v>337</v>
      </c>
      <c r="Q8272">
        <v>750.5</v>
      </c>
      <c r="R8272">
        <v>0</v>
      </c>
      <c r="S8272">
        <v>0</v>
      </c>
      <c r="T8272">
        <v>940</v>
      </c>
      <c r="U8272">
        <v>6.74</v>
      </c>
      <c r="V8272">
        <v>944</v>
      </c>
      <c r="W8272">
        <v>11</v>
      </c>
      <c r="X8272">
        <v>0.39</v>
      </c>
      <c r="Y8272">
        <v>11</v>
      </c>
      <c r="Z8272">
        <v>0</v>
      </c>
      <c r="AA8272">
        <v>6.7000000000000004E-2</v>
      </c>
      <c r="AB8272">
        <v>27.7</v>
      </c>
      <c r="AC8272">
        <v>37</v>
      </c>
      <c r="AD8272">
        <v>11.7</v>
      </c>
      <c r="AE8272">
        <v>27.1</v>
      </c>
      <c r="AF8272">
        <v>7.11</v>
      </c>
      <c r="AG8272">
        <v>7.1400000000000005E-2</v>
      </c>
      <c r="AH8272" t="s">
        <v>337</v>
      </c>
      <c r="AI8272" t="s">
        <v>337</v>
      </c>
      <c r="AJ8272">
        <v>0</v>
      </c>
      <c r="AK8272">
        <v>117</v>
      </c>
      <c r="AL8272">
        <v>1</v>
      </c>
      <c r="AM8272">
        <v>100</v>
      </c>
      <c r="AN8272">
        <v>5</v>
      </c>
    </row>
    <row r="8273" spans="1:40" x14ac:dyDescent="0.25">
      <c r="A8273" s="34">
        <v>40771</v>
      </c>
      <c r="B8273" s="220">
        <v>0.59375</v>
      </c>
      <c r="C8273">
        <v>37.6</v>
      </c>
      <c r="D8273">
        <v>37.700000000000003</v>
      </c>
      <c r="E8273">
        <v>37.6</v>
      </c>
      <c r="F8273">
        <v>24</v>
      </c>
      <c r="G8273">
        <v>13.6</v>
      </c>
      <c r="H8273">
        <v>3</v>
      </c>
      <c r="I8273" t="s">
        <v>338</v>
      </c>
      <c r="J8273">
        <v>0.25</v>
      </c>
      <c r="K8273">
        <v>7</v>
      </c>
      <c r="L8273" t="s">
        <v>338</v>
      </c>
      <c r="M8273">
        <v>37.6</v>
      </c>
      <c r="N8273">
        <v>37.6</v>
      </c>
      <c r="O8273">
        <v>37.6</v>
      </c>
      <c r="P8273" t="s">
        <v>337</v>
      </c>
      <c r="Q8273">
        <v>750.5</v>
      </c>
      <c r="R8273">
        <v>0</v>
      </c>
      <c r="S8273">
        <v>0</v>
      </c>
      <c r="T8273">
        <v>937</v>
      </c>
      <c r="U8273">
        <v>6.72</v>
      </c>
      <c r="V8273">
        <v>940</v>
      </c>
      <c r="W8273">
        <v>10.9</v>
      </c>
      <c r="X8273">
        <v>0.39</v>
      </c>
      <c r="Y8273">
        <v>11</v>
      </c>
      <c r="Z8273">
        <v>0</v>
      </c>
      <c r="AA8273">
        <v>6.7000000000000004E-2</v>
      </c>
      <c r="AB8273">
        <v>27.8</v>
      </c>
      <c r="AC8273">
        <v>37</v>
      </c>
      <c r="AD8273">
        <v>11.8</v>
      </c>
      <c r="AE8273">
        <v>27.2</v>
      </c>
      <c r="AF8273">
        <v>7.11</v>
      </c>
      <c r="AG8273">
        <v>7.1300000000000002E-2</v>
      </c>
      <c r="AH8273" t="s">
        <v>337</v>
      </c>
      <c r="AI8273" t="s">
        <v>337</v>
      </c>
      <c r="AJ8273">
        <v>0</v>
      </c>
      <c r="AK8273">
        <v>116</v>
      </c>
      <c r="AL8273">
        <v>1</v>
      </c>
      <c r="AM8273">
        <v>100</v>
      </c>
      <c r="AN8273">
        <v>5</v>
      </c>
    </row>
    <row r="8274" spans="1:40" x14ac:dyDescent="0.25">
      <c r="A8274" s="34">
        <v>40771</v>
      </c>
      <c r="B8274" s="220">
        <v>0.59722222222222221</v>
      </c>
      <c r="C8274">
        <v>37.5</v>
      </c>
      <c r="D8274">
        <v>37.6</v>
      </c>
      <c r="E8274">
        <v>37.5</v>
      </c>
      <c r="F8274">
        <v>24</v>
      </c>
      <c r="G8274">
        <v>13.5</v>
      </c>
      <c r="H8274">
        <v>2</v>
      </c>
      <c r="I8274" t="s">
        <v>336</v>
      </c>
      <c r="J8274">
        <v>0.17</v>
      </c>
      <c r="K8274">
        <v>4</v>
      </c>
      <c r="L8274" t="s">
        <v>336</v>
      </c>
      <c r="M8274">
        <v>37.5</v>
      </c>
      <c r="N8274">
        <v>37.4</v>
      </c>
      <c r="O8274">
        <v>37.4</v>
      </c>
      <c r="P8274" t="s">
        <v>337</v>
      </c>
      <c r="Q8274">
        <v>750.4</v>
      </c>
      <c r="R8274">
        <v>0</v>
      </c>
      <c r="S8274">
        <v>0</v>
      </c>
      <c r="T8274">
        <v>936</v>
      </c>
      <c r="U8274">
        <v>6.71</v>
      </c>
      <c r="V8274">
        <v>939</v>
      </c>
      <c r="W8274">
        <v>10.8</v>
      </c>
      <c r="X8274">
        <v>0.39</v>
      </c>
      <c r="Y8274">
        <v>10.8</v>
      </c>
      <c r="Z8274">
        <v>0</v>
      </c>
      <c r="AA8274">
        <v>6.7000000000000004E-2</v>
      </c>
      <c r="AB8274">
        <v>27.8</v>
      </c>
      <c r="AC8274">
        <v>37</v>
      </c>
      <c r="AD8274">
        <v>11.8</v>
      </c>
      <c r="AE8274">
        <v>27.2</v>
      </c>
      <c r="AF8274">
        <v>7.11</v>
      </c>
      <c r="AG8274">
        <v>7.1300000000000002E-2</v>
      </c>
      <c r="AH8274" t="s">
        <v>337</v>
      </c>
      <c r="AI8274" t="s">
        <v>337</v>
      </c>
      <c r="AJ8274">
        <v>0</v>
      </c>
      <c r="AK8274">
        <v>116</v>
      </c>
      <c r="AL8274">
        <v>1</v>
      </c>
      <c r="AM8274">
        <v>100</v>
      </c>
      <c r="AN8274">
        <v>5</v>
      </c>
    </row>
    <row r="8275" spans="1:40" x14ac:dyDescent="0.25">
      <c r="A8275" s="34">
        <v>40771</v>
      </c>
      <c r="B8275" s="220">
        <v>0.60069444444444442</v>
      </c>
      <c r="C8275">
        <v>37.5</v>
      </c>
      <c r="D8275">
        <v>37.5</v>
      </c>
      <c r="E8275">
        <v>37.4</v>
      </c>
      <c r="F8275">
        <v>24</v>
      </c>
      <c r="G8275">
        <v>13.5</v>
      </c>
      <c r="H8275">
        <v>3</v>
      </c>
      <c r="I8275" t="s">
        <v>336</v>
      </c>
      <c r="J8275">
        <v>0.25</v>
      </c>
      <c r="K8275">
        <v>6</v>
      </c>
      <c r="L8275" t="s">
        <v>336</v>
      </c>
      <c r="M8275">
        <v>37.5</v>
      </c>
      <c r="N8275">
        <v>37.4</v>
      </c>
      <c r="O8275">
        <v>37.4</v>
      </c>
      <c r="P8275" t="s">
        <v>337</v>
      </c>
      <c r="Q8275">
        <v>750.3</v>
      </c>
      <c r="R8275">
        <v>0</v>
      </c>
      <c r="S8275">
        <v>0</v>
      </c>
      <c r="T8275">
        <v>934</v>
      </c>
      <c r="U8275">
        <v>6.69</v>
      </c>
      <c r="V8275">
        <v>937</v>
      </c>
      <c r="W8275">
        <v>10.7</v>
      </c>
      <c r="X8275">
        <v>0.38</v>
      </c>
      <c r="Y8275">
        <v>10.8</v>
      </c>
      <c r="Z8275">
        <v>0</v>
      </c>
      <c r="AA8275">
        <v>6.7000000000000004E-2</v>
      </c>
      <c r="AB8275">
        <v>27.8</v>
      </c>
      <c r="AC8275">
        <v>37</v>
      </c>
      <c r="AD8275">
        <v>11.8</v>
      </c>
      <c r="AE8275">
        <v>27.3</v>
      </c>
      <c r="AF8275">
        <v>7.11</v>
      </c>
      <c r="AG8275">
        <v>7.1300000000000002E-2</v>
      </c>
      <c r="AH8275" t="s">
        <v>337</v>
      </c>
      <c r="AI8275" t="s">
        <v>337</v>
      </c>
      <c r="AJ8275">
        <v>0</v>
      </c>
      <c r="AK8275">
        <v>117</v>
      </c>
      <c r="AL8275">
        <v>1</v>
      </c>
      <c r="AM8275">
        <v>100</v>
      </c>
      <c r="AN8275">
        <v>5</v>
      </c>
    </row>
    <row r="8276" spans="1:40" x14ac:dyDescent="0.25">
      <c r="A8276" s="34">
        <v>40771</v>
      </c>
      <c r="B8276" s="220">
        <v>0.60416666666666663</v>
      </c>
      <c r="C8276">
        <v>37.700000000000003</v>
      </c>
      <c r="D8276">
        <v>37.700000000000003</v>
      </c>
      <c r="E8276">
        <v>37.5</v>
      </c>
      <c r="F8276">
        <v>24</v>
      </c>
      <c r="G8276">
        <v>13.6</v>
      </c>
      <c r="H8276">
        <v>3</v>
      </c>
      <c r="I8276" t="s">
        <v>336</v>
      </c>
      <c r="J8276">
        <v>0.25</v>
      </c>
      <c r="K8276">
        <v>4</v>
      </c>
      <c r="L8276" t="s">
        <v>336</v>
      </c>
      <c r="M8276">
        <v>37.700000000000003</v>
      </c>
      <c r="N8276">
        <v>37.700000000000003</v>
      </c>
      <c r="O8276">
        <v>37.700000000000003</v>
      </c>
      <c r="P8276" t="s">
        <v>337</v>
      </c>
      <c r="Q8276">
        <v>750.3</v>
      </c>
      <c r="R8276">
        <v>0</v>
      </c>
      <c r="S8276">
        <v>0</v>
      </c>
      <c r="T8276">
        <v>930</v>
      </c>
      <c r="U8276">
        <v>6.67</v>
      </c>
      <c r="V8276">
        <v>932</v>
      </c>
      <c r="W8276">
        <v>10.7</v>
      </c>
      <c r="X8276">
        <v>0.38</v>
      </c>
      <c r="Y8276">
        <v>10.7</v>
      </c>
      <c r="Z8276">
        <v>0</v>
      </c>
      <c r="AA8276">
        <v>6.7000000000000004E-2</v>
      </c>
      <c r="AB8276">
        <v>27.9</v>
      </c>
      <c r="AC8276">
        <v>37</v>
      </c>
      <c r="AD8276">
        <v>11.9</v>
      </c>
      <c r="AE8276">
        <v>27.4</v>
      </c>
      <c r="AF8276">
        <v>7.1</v>
      </c>
      <c r="AG8276">
        <v>7.1300000000000002E-2</v>
      </c>
      <c r="AH8276" t="s">
        <v>337</v>
      </c>
      <c r="AI8276" t="s">
        <v>337</v>
      </c>
      <c r="AJ8276">
        <v>0</v>
      </c>
      <c r="AK8276">
        <v>116</v>
      </c>
      <c r="AL8276">
        <v>1</v>
      </c>
      <c r="AM8276">
        <v>100</v>
      </c>
      <c r="AN8276">
        <v>5</v>
      </c>
    </row>
    <row r="8277" spans="1:40" x14ac:dyDescent="0.25">
      <c r="A8277" s="34">
        <v>40771</v>
      </c>
      <c r="B8277" s="220">
        <v>0.60763888888888895</v>
      </c>
      <c r="C8277">
        <v>37.799999999999997</v>
      </c>
      <c r="D8277">
        <v>37.799999999999997</v>
      </c>
      <c r="E8277">
        <v>37.700000000000003</v>
      </c>
      <c r="F8277">
        <v>24</v>
      </c>
      <c r="G8277">
        <v>13.7</v>
      </c>
      <c r="H8277">
        <v>3</v>
      </c>
      <c r="I8277" t="s">
        <v>339</v>
      </c>
      <c r="J8277">
        <v>0.25</v>
      </c>
      <c r="K8277">
        <v>6</v>
      </c>
      <c r="L8277" t="s">
        <v>341</v>
      </c>
      <c r="M8277">
        <v>37.799999999999997</v>
      </c>
      <c r="N8277">
        <v>37.799999999999997</v>
      </c>
      <c r="O8277">
        <v>37.799999999999997</v>
      </c>
      <c r="P8277" t="s">
        <v>337</v>
      </c>
      <c r="Q8277">
        <v>750.3</v>
      </c>
      <c r="R8277">
        <v>0</v>
      </c>
      <c r="S8277">
        <v>0</v>
      </c>
      <c r="T8277">
        <v>928</v>
      </c>
      <c r="U8277">
        <v>6.65</v>
      </c>
      <c r="V8277">
        <v>932</v>
      </c>
      <c r="W8277">
        <v>10.6</v>
      </c>
      <c r="X8277">
        <v>0.38</v>
      </c>
      <c r="Y8277">
        <v>10.6</v>
      </c>
      <c r="Z8277">
        <v>0</v>
      </c>
      <c r="AA8277">
        <v>6.8000000000000005E-2</v>
      </c>
      <c r="AB8277">
        <v>28.1</v>
      </c>
      <c r="AC8277">
        <v>37</v>
      </c>
      <c r="AD8277">
        <v>12</v>
      </c>
      <c r="AE8277">
        <v>27.6</v>
      </c>
      <c r="AF8277">
        <v>7.1</v>
      </c>
      <c r="AG8277">
        <v>7.1300000000000002E-2</v>
      </c>
      <c r="AH8277" t="s">
        <v>337</v>
      </c>
      <c r="AI8277" t="s">
        <v>337</v>
      </c>
      <c r="AJ8277">
        <v>0</v>
      </c>
      <c r="AK8277">
        <v>117</v>
      </c>
      <c r="AL8277">
        <v>1</v>
      </c>
      <c r="AM8277">
        <v>100</v>
      </c>
      <c r="AN8277">
        <v>5</v>
      </c>
    </row>
    <row r="8278" spans="1:40" x14ac:dyDescent="0.25">
      <c r="A8278" s="34">
        <v>40771</v>
      </c>
      <c r="B8278" s="220">
        <v>0.61111111111111105</v>
      </c>
      <c r="C8278">
        <v>38.200000000000003</v>
      </c>
      <c r="D8278">
        <v>38.200000000000003</v>
      </c>
      <c r="E8278">
        <v>37.799999999999997</v>
      </c>
      <c r="F8278">
        <v>23</v>
      </c>
      <c r="G8278">
        <v>13.4</v>
      </c>
      <c r="H8278">
        <v>2</v>
      </c>
      <c r="I8278" t="s">
        <v>339</v>
      </c>
      <c r="J8278">
        <v>0.17</v>
      </c>
      <c r="K8278">
        <v>4</v>
      </c>
      <c r="L8278" t="s">
        <v>339</v>
      </c>
      <c r="M8278">
        <v>38.200000000000003</v>
      </c>
      <c r="N8278">
        <v>38.1</v>
      </c>
      <c r="O8278">
        <v>38.1</v>
      </c>
      <c r="P8278" t="s">
        <v>337</v>
      </c>
      <c r="Q8278">
        <v>750.2</v>
      </c>
      <c r="R8278">
        <v>0</v>
      </c>
      <c r="S8278">
        <v>0</v>
      </c>
      <c r="T8278">
        <v>923</v>
      </c>
      <c r="U8278">
        <v>6.62</v>
      </c>
      <c r="V8278">
        <v>925</v>
      </c>
      <c r="W8278">
        <v>10.4</v>
      </c>
      <c r="X8278">
        <v>0.37</v>
      </c>
      <c r="Y8278">
        <v>10.4</v>
      </c>
      <c r="Z8278">
        <v>0</v>
      </c>
      <c r="AA8278">
        <v>6.9000000000000006E-2</v>
      </c>
      <c r="AB8278">
        <v>28.2</v>
      </c>
      <c r="AC8278">
        <v>37</v>
      </c>
      <c r="AD8278">
        <v>12.1</v>
      </c>
      <c r="AE8278">
        <v>27.7</v>
      </c>
      <c r="AF8278">
        <v>7.1</v>
      </c>
      <c r="AG8278">
        <v>7.1199999999999999E-2</v>
      </c>
      <c r="AH8278" t="s">
        <v>337</v>
      </c>
      <c r="AI8278" t="s">
        <v>337</v>
      </c>
      <c r="AJ8278">
        <v>0</v>
      </c>
      <c r="AK8278">
        <v>116</v>
      </c>
      <c r="AL8278">
        <v>1</v>
      </c>
      <c r="AM8278">
        <v>100</v>
      </c>
      <c r="AN8278">
        <v>5</v>
      </c>
    </row>
    <row r="8279" spans="1:40" x14ac:dyDescent="0.25">
      <c r="A8279" s="34">
        <v>40771</v>
      </c>
      <c r="B8279" s="220">
        <v>0.61458333333333337</v>
      </c>
      <c r="C8279">
        <v>38.4</v>
      </c>
      <c r="D8279">
        <v>38.4</v>
      </c>
      <c r="E8279">
        <v>38.200000000000003</v>
      </c>
      <c r="F8279">
        <v>23</v>
      </c>
      <c r="G8279">
        <v>13.6</v>
      </c>
      <c r="H8279">
        <v>3</v>
      </c>
      <c r="I8279" t="s">
        <v>349</v>
      </c>
      <c r="J8279">
        <v>0.25</v>
      </c>
      <c r="K8279">
        <v>6</v>
      </c>
      <c r="L8279" t="s">
        <v>349</v>
      </c>
      <c r="M8279">
        <v>38.4</v>
      </c>
      <c r="N8279">
        <v>38.4</v>
      </c>
      <c r="O8279">
        <v>38.4</v>
      </c>
      <c r="P8279" t="s">
        <v>337</v>
      </c>
      <c r="Q8279">
        <v>750.1</v>
      </c>
      <c r="R8279">
        <v>0</v>
      </c>
      <c r="S8279">
        <v>0</v>
      </c>
      <c r="T8279">
        <v>918</v>
      </c>
      <c r="U8279">
        <v>6.58</v>
      </c>
      <c r="V8279">
        <v>921</v>
      </c>
      <c r="W8279">
        <v>10.3</v>
      </c>
      <c r="X8279">
        <v>0.37</v>
      </c>
      <c r="Y8279">
        <v>10.4</v>
      </c>
      <c r="Z8279">
        <v>0</v>
      </c>
      <c r="AA8279">
        <v>7.0000000000000007E-2</v>
      </c>
      <c r="AB8279">
        <v>28.2</v>
      </c>
      <c r="AC8279">
        <v>37</v>
      </c>
      <c r="AD8279">
        <v>12.1</v>
      </c>
      <c r="AE8279">
        <v>27.7</v>
      </c>
      <c r="AF8279">
        <v>7.1</v>
      </c>
      <c r="AG8279">
        <v>7.1199999999999999E-2</v>
      </c>
      <c r="AH8279" t="s">
        <v>337</v>
      </c>
      <c r="AI8279" t="s">
        <v>337</v>
      </c>
      <c r="AJ8279">
        <v>0</v>
      </c>
      <c r="AK8279">
        <v>117</v>
      </c>
      <c r="AL8279">
        <v>1</v>
      </c>
      <c r="AM8279">
        <v>100</v>
      </c>
      <c r="AN8279">
        <v>5</v>
      </c>
    </row>
    <row r="8280" spans="1:40" x14ac:dyDescent="0.25">
      <c r="A8280" s="34">
        <v>40771</v>
      </c>
      <c r="B8280" s="220">
        <v>0.61805555555555558</v>
      </c>
      <c r="C8280">
        <v>38.700000000000003</v>
      </c>
      <c r="D8280">
        <v>38.700000000000003</v>
      </c>
      <c r="E8280">
        <v>38.4</v>
      </c>
      <c r="F8280">
        <v>23</v>
      </c>
      <c r="G8280">
        <v>13.9</v>
      </c>
      <c r="H8280">
        <v>3</v>
      </c>
      <c r="I8280" t="s">
        <v>349</v>
      </c>
      <c r="J8280">
        <v>0.25</v>
      </c>
      <c r="K8280">
        <v>11</v>
      </c>
      <c r="L8280" t="s">
        <v>340</v>
      </c>
      <c r="M8280">
        <v>38.700000000000003</v>
      </c>
      <c r="N8280">
        <v>38.9</v>
      </c>
      <c r="O8280">
        <v>38.9</v>
      </c>
      <c r="P8280" t="s">
        <v>337</v>
      </c>
      <c r="Q8280">
        <v>750.1</v>
      </c>
      <c r="R8280">
        <v>0</v>
      </c>
      <c r="S8280">
        <v>0</v>
      </c>
      <c r="T8280">
        <v>912</v>
      </c>
      <c r="U8280">
        <v>6.54</v>
      </c>
      <c r="V8280">
        <v>914</v>
      </c>
      <c r="W8280">
        <v>10.199999999999999</v>
      </c>
      <c r="X8280">
        <v>0.36</v>
      </c>
      <c r="Y8280">
        <v>10.199999999999999</v>
      </c>
      <c r="Z8280">
        <v>0</v>
      </c>
      <c r="AA8280">
        <v>7.0999999999999994E-2</v>
      </c>
      <c r="AB8280">
        <v>28.3</v>
      </c>
      <c r="AC8280">
        <v>37</v>
      </c>
      <c r="AD8280">
        <v>12.2</v>
      </c>
      <c r="AE8280">
        <v>27.8</v>
      </c>
      <c r="AF8280">
        <v>7.09</v>
      </c>
      <c r="AG8280">
        <v>7.1199999999999999E-2</v>
      </c>
      <c r="AH8280" t="s">
        <v>337</v>
      </c>
      <c r="AI8280" t="s">
        <v>337</v>
      </c>
      <c r="AJ8280">
        <v>0</v>
      </c>
      <c r="AK8280">
        <v>117</v>
      </c>
      <c r="AL8280">
        <v>1</v>
      </c>
      <c r="AM8280">
        <v>100</v>
      </c>
      <c r="AN8280">
        <v>5</v>
      </c>
    </row>
    <row r="8281" spans="1:40" x14ac:dyDescent="0.25">
      <c r="A8281" s="34">
        <v>40771</v>
      </c>
      <c r="B8281" s="220">
        <v>0.62152777777777779</v>
      </c>
      <c r="C8281">
        <v>38.700000000000003</v>
      </c>
      <c r="D8281">
        <v>38.799999999999997</v>
      </c>
      <c r="E8281">
        <v>38.700000000000003</v>
      </c>
      <c r="F8281">
        <v>23</v>
      </c>
      <c r="G8281">
        <v>13.9</v>
      </c>
      <c r="H8281">
        <v>6</v>
      </c>
      <c r="I8281" t="s">
        <v>336</v>
      </c>
      <c r="J8281">
        <v>0.5</v>
      </c>
      <c r="K8281">
        <v>8</v>
      </c>
      <c r="L8281" t="s">
        <v>340</v>
      </c>
      <c r="M8281">
        <v>38.700000000000003</v>
      </c>
      <c r="N8281">
        <v>38.9</v>
      </c>
      <c r="O8281">
        <v>38.9</v>
      </c>
      <c r="P8281" t="s">
        <v>337</v>
      </c>
      <c r="Q8281">
        <v>750</v>
      </c>
      <c r="R8281">
        <v>0</v>
      </c>
      <c r="S8281">
        <v>0</v>
      </c>
      <c r="T8281">
        <v>913</v>
      </c>
      <c r="U8281">
        <v>6.54</v>
      </c>
      <c r="V8281">
        <v>916</v>
      </c>
      <c r="W8281">
        <v>10.199999999999999</v>
      </c>
      <c r="X8281">
        <v>0.36</v>
      </c>
      <c r="Y8281">
        <v>10.199999999999999</v>
      </c>
      <c r="Z8281">
        <v>0</v>
      </c>
      <c r="AA8281">
        <v>7.0999999999999994E-2</v>
      </c>
      <c r="AB8281">
        <v>28.4</v>
      </c>
      <c r="AC8281">
        <v>37</v>
      </c>
      <c r="AD8281">
        <v>12.3</v>
      </c>
      <c r="AE8281">
        <v>27.9</v>
      </c>
      <c r="AF8281">
        <v>7.09</v>
      </c>
      <c r="AG8281">
        <v>7.1099999999999997E-2</v>
      </c>
      <c r="AH8281" t="s">
        <v>337</v>
      </c>
      <c r="AI8281" t="s">
        <v>337</v>
      </c>
      <c r="AJ8281">
        <v>0</v>
      </c>
      <c r="AK8281">
        <v>115</v>
      </c>
      <c r="AL8281">
        <v>1</v>
      </c>
      <c r="AM8281">
        <v>100</v>
      </c>
      <c r="AN8281">
        <v>5</v>
      </c>
    </row>
    <row r="8282" spans="1:40" x14ac:dyDescent="0.25">
      <c r="A8282" s="34">
        <v>40771</v>
      </c>
      <c r="B8282" s="220">
        <v>0.625</v>
      </c>
      <c r="C8282">
        <v>38.700000000000003</v>
      </c>
      <c r="D8282">
        <v>38.799999999999997</v>
      </c>
      <c r="E8282">
        <v>38.700000000000003</v>
      </c>
      <c r="F8282">
        <v>22</v>
      </c>
      <c r="G8282">
        <v>13.1</v>
      </c>
      <c r="H8282">
        <v>5</v>
      </c>
      <c r="I8282" t="s">
        <v>336</v>
      </c>
      <c r="J8282">
        <v>0.42</v>
      </c>
      <c r="K8282">
        <v>10</v>
      </c>
      <c r="L8282" t="s">
        <v>338</v>
      </c>
      <c r="M8282">
        <v>38.700000000000003</v>
      </c>
      <c r="N8282">
        <v>38.4</v>
      </c>
      <c r="O8282">
        <v>38.4</v>
      </c>
      <c r="P8282" t="s">
        <v>337</v>
      </c>
      <c r="Q8282">
        <v>750.1</v>
      </c>
      <c r="R8282">
        <v>0</v>
      </c>
      <c r="S8282">
        <v>0</v>
      </c>
      <c r="T8282">
        <v>905</v>
      </c>
      <c r="U8282">
        <v>6.49</v>
      </c>
      <c r="V8282">
        <v>909</v>
      </c>
      <c r="W8282">
        <v>10.1</v>
      </c>
      <c r="X8282">
        <v>0.36</v>
      </c>
      <c r="Y8282">
        <v>10.199999999999999</v>
      </c>
      <c r="Z8282">
        <v>0</v>
      </c>
      <c r="AA8282">
        <v>7.0999999999999994E-2</v>
      </c>
      <c r="AB8282">
        <v>28.5</v>
      </c>
      <c r="AC8282">
        <v>37</v>
      </c>
      <c r="AD8282">
        <v>12.4</v>
      </c>
      <c r="AE8282">
        <v>28.1</v>
      </c>
      <c r="AF8282">
        <v>7.08</v>
      </c>
      <c r="AG8282">
        <v>7.1099999999999997E-2</v>
      </c>
      <c r="AH8282" t="s">
        <v>337</v>
      </c>
      <c r="AI8282" t="s">
        <v>337</v>
      </c>
      <c r="AJ8282">
        <v>0.03</v>
      </c>
      <c r="AK8282">
        <v>117</v>
      </c>
      <c r="AL8282">
        <v>1</v>
      </c>
      <c r="AM8282">
        <v>100</v>
      </c>
      <c r="AN8282">
        <v>5</v>
      </c>
    </row>
    <row r="8283" spans="1:40" x14ac:dyDescent="0.25">
      <c r="A8283" s="34">
        <v>40771</v>
      </c>
      <c r="B8283" s="220">
        <v>0.62847222222222221</v>
      </c>
      <c r="C8283">
        <v>38.6</v>
      </c>
      <c r="D8283">
        <v>38.700000000000003</v>
      </c>
      <c r="E8283">
        <v>38.6</v>
      </c>
      <c r="F8283">
        <v>22</v>
      </c>
      <c r="G8283">
        <v>13.1</v>
      </c>
      <c r="H8283">
        <v>2</v>
      </c>
      <c r="I8283" t="s">
        <v>336</v>
      </c>
      <c r="J8283">
        <v>0.17</v>
      </c>
      <c r="K8283">
        <v>4</v>
      </c>
      <c r="L8283" t="s">
        <v>336</v>
      </c>
      <c r="M8283">
        <v>38.6</v>
      </c>
      <c r="N8283">
        <v>38.299999999999997</v>
      </c>
      <c r="O8283">
        <v>38.299999999999997</v>
      </c>
      <c r="P8283" t="s">
        <v>337</v>
      </c>
      <c r="Q8283">
        <v>750</v>
      </c>
      <c r="R8283">
        <v>0</v>
      </c>
      <c r="S8283">
        <v>0</v>
      </c>
      <c r="T8283">
        <v>899</v>
      </c>
      <c r="U8283">
        <v>6.44</v>
      </c>
      <c r="V8283">
        <v>900</v>
      </c>
      <c r="W8283">
        <v>9.9</v>
      </c>
      <c r="X8283">
        <v>0.35</v>
      </c>
      <c r="Y8283">
        <v>10</v>
      </c>
      <c r="Z8283">
        <v>0</v>
      </c>
      <c r="AA8283">
        <v>7.0000000000000007E-2</v>
      </c>
      <c r="AB8283">
        <v>28.6</v>
      </c>
      <c r="AC8283">
        <v>36</v>
      </c>
      <c r="AD8283">
        <v>12.1</v>
      </c>
      <c r="AE8283">
        <v>28.2</v>
      </c>
      <c r="AF8283">
        <v>6.81</v>
      </c>
      <c r="AG8283">
        <v>7.1099999999999997E-2</v>
      </c>
      <c r="AH8283" t="s">
        <v>337</v>
      </c>
      <c r="AI8283" t="s">
        <v>337</v>
      </c>
      <c r="AJ8283">
        <v>0</v>
      </c>
      <c r="AK8283">
        <v>117</v>
      </c>
      <c r="AL8283">
        <v>1</v>
      </c>
      <c r="AM8283">
        <v>100</v>
      </c>
      <c r="AN8283">
        <v>5</v>
      </c>
    </row>
    <row r="8284" spans="1:40" x14ac:dyDescent="0.25">
      <c r="A8284" s="34">
        <v>40771</v>
      </c>
      <c r="B8284" s="220">
        <v>0.63194444444444442</v>
      </c>
      <c r="C8284">
        <v>38.799999999999997</v>
      </c>
      <c r="D8284">
        <v>38.799999999999997</v>
      </c>
      <c r="E8284">
        <v>38.6</v>
      </c>
      <c r="F8284">
        <v>22</v>
      </c>
      <c r="G8284">
        <v>13.2</v>
      </c>
      <c r="H8284">
        <v>3</v>
      </c>
      <c r="I8284" t="s">
        <v>336</v>
      </c>
      <c r="J8284">
        <v>0.25</v>
      </c>
      <c r="K8284">
        <v>8</v>
      </c>
      <c r="L8284" t="s">
        <v>351</v>
      </c>
      <c r="M8284">
        <v>38.799999999999997</v>
      </c>
      <c r="N8284">
        <v>38.6</v>
      </c>
      <c r="O8284">
        <v>38.6</v>
      </c>
      <c r="P8284" t="s">
        <v>337</v>
      </c>
      <c r="Q8284">
        <v>749.9</v>
      </c>
      <c r="R8284">
        <v>0</v>
      </c>
      <c r="S8284">
        <v>0</v>
      </c>
      <c r="T8284">
        <v>895</v>
      </c>
      <c r="U8284">
        <v>6.42</v>
      </c>
      <c r="V8284">
        <v>896</v>
      </c>
      <c r="W8284">
        <v>9.8000000000000007</v>
      </c>
      <c r="X8284">
        <v>0.35</v>
      </c>
      <c r="Y8284">
        <v>9.8000000000000007</v>
      </c>
      <c r="Z8284">
        <v>0</v>
      </c>
      <c r="AA8284">
        <v>7.0999999999999994E-2</v>
      </c>
      <c r="AB8284">
        <v>28.7</v>
      </c>
      <c r="AC8284">
        <v>36</v>
      </c>
      <c r="AD8284">
        <v>12.2</v>
      </c>
      <c r="AE8284">
        <v>28.3</v>
      </c>
      <c r="AF8284">
        <v>6.8</v>
      </c>
      <c r="AG8284">
        <v>7.0999999999999994E-2</v>
      </c>
      <c r="AH8284" t="s">
        <v>337</v>
      </c>
      <c r="AI8284" t="s">
        <v>337</v>
      </c>
      <c r="AJ8284">
        <v>0</v>
      </c>
      <c r="AK8284">
        <v>118</v>
      </c>
      <c r="AL8284">
        <v>1</v>
      </c>
      <c r="AM8284">
        <v>100</v>
      </c>
      <c r="AN8284">
        <v>5</v>
      </c>
    </row>
    <row r="8285" spans="1:40" x14ac:dyDescent="0.25">
      <c r="A8285" s="34">
        <v>40771</v>
      </c>
      <c r="B8285" s="220">
        <v>0.63541666666666663</v>
      </c>
      <c r="C8285">
        <v>38.9</v>
      </c>
      <c r="D8285">
        <v>38.9</v>
      </c>
      <c r="E8285">
        <v>38.799999999999997</v>
      </c>
      <c r="F8285">
        <v>22</v>
      </c>
      <c r="G8285">
        <v>13.4</v>
      </c>
      <c r="H8285">
        <v>2</v>
      </c>
      <c r="I8285" t="s">
        <v>351</v>
      </c>
      <c r="J8285">
        <v>0.17</v>
      </c>
      <c r="K8285">
        <v>4</v>
      </c>
      <c r="L8285" t="s">
        <v>351</v>
      </c>
      <c r="M8285">
        <v>38.9</v>
      </c>
      <c r="N8285">
        <v>38.799999999999997</v>
      </c>
      <c r="O8285">
        <v>38.799999999999997</v>
      </c>
      <c r="P8285" t="s">
        <v>337</v>
      </c>
      <c r="Q8285">
        <v>750</v>
      </c>
      <c r="R8285">
        <v>0</v>
      </c>
      <c r="S8285">
        <v>0</v>
      </c>
      <c r="T8285">
        <v>891</v>
      </c>
      <c r="U8285">
        <v>6.39</v>
      </c>
      <c r="V8285">
        <v>893</v>
      </c>
      <c r="W8285">
        <v>9.6</v>
      </c>
      <c r="X8285">
        <v>0.34</v>
      </c>
      <c r="Y8285">
        <v>9.6999999999999993</v>
      </c>
      <c r="Z8285">
        <v>0</v>
      </c>
      <c r="AA8285">
        <v>7.1999999999999995E-2</v>
      </c>
      <c r="AB8285">
        <v>28.7</v>
      </c>
      <c r="AC8285">
        <v>36</v>
      </c>
      <c r="AD8285">
        <v>12.2</v>
      </c>
      <c r="AE8285">
        <v>28.3</v>
      </c>
      <c r="AF8285">
        <v>6.8</v>
      </c>
      <c r="AG8285">
        <v>7.1099999999999997E-2</v>
      </c>
      <c r="AH8285" t="s">
        <v>337</v>
      </c>
      <c r="AI8285" t="s">
        <v>337</v>
      </c>
      <c r="AJ8285">
        <v>0</v>
      </c>
      <c r="AK8285">
        <v>117</v>
      </c>
      <c r="AL8285">
        <v>1</v>
      </c>
      <c r="AM8285">
        <v>100</v>
      </c>
      <c r="AN8285">
        <v>5</v>
      </c>
    </row>
    <row r="8286" spans="1:40" x14ac:dyDescent="0.25">
      <c r="A8286" s="34">
        <v>40771</v>
      </c>
      <c r="B8286" s="220">
        <v>0.63888888888888895</v>
      </c>
      <c r="C8286">
        <v>38.9</v>
      </c>
      <c r="D8286">
        <v>39</v>
      </c>
      <c r="E8286">
        <v>38.9</v>
      </c>
      <c r="F8286">
        <v>22</v>
      </c>
      <c r="G8286">
        <v>13.4</v>
      </c>
      <c r="H8286">
        <v>5</v>
      </c>
      <c r="I8286" t="s">
        <v>338</v>
      </c>
      <c r="J8286">
        <v>0.42</v>
      </c>
      <c r="K8286">
        <v>10</v>
      </c>
      <c r="L8286" t="s">
        <v>338</v>
      </c>
      <c r="M8286">
        <v>38.9</v>
      </c>
      <c r="N8286">
        <v>38.799999999999997</v>
      </c>
      <c r="O8286">
        <v>38.799999999999997</v>
      </c>
      <c r="P8286" t="s">
        <v>337</v>
      </c>
      <c r="Q8286">
        <v>749.9</v>
      </c>
      <c r="R8286">
        <v>0</v>
      </c>
      <c r="S8286">
        <v>0</v>
      </c>
      <c r="T8286">
        <v>882</v>
      </c>
      <c r="U8286">
        <v>6.32</v>
      </c>
      <c r="V8286">
        <v>888</v>
      </c>
      <c r="W8286">
        <v>9.5</v>
      </c>
      <c r="X8286">
        <v>0.34</v>
      </c>
      <c r="Y8286">
        <v>9.5</v>
      </c>
      <c r="Z8286">
        <v>0</v>
      </c>
      <c r="AA8286">
        <v>7.1999999999999995E-2</v>
      </c>
      <c r="AB8286">
        <v>28.8</v>
      </c>
      <c r="AC8286">
        <v>36</v>
      </c>
      <c r="AD8286">
        <v>12.3</v>
      </c>
      <c r="AE8286">
        <v>28.5</v>
      </c>
      <c r="AF8286">
        <v>6.79</v>
      </c>
      <c r="AG8286">
        <v>7.0999999999999994E-2</v>
      </c>
      <c r="AH8286" t="s">
        <v>337</v>
      </c>
      <c r="AI8286" t="s">
        <v>337</v>
      </c>
      <c r="AJ8286">
        <v>0</v>
      </c>
      <c r="AK8286">
        <v>117</v>
      </c>
      <c r="AL8286">
        <v>1</v>
      </c>
      <c r="AM8286">
        <v>100</v>
      </c>
      <c r="AN8286">
        <v>5</v>
      </c>
    </row>
    <row r="8287" spans="1:40" x14ac:dyDescent="0.25">
      <c r="A8287" s="34">
        <v>40771</v>
      </c>
      <c r="B8287" s="220">
        <v>0.64236111111111105</v>
      </c>
      <c r="C8287">
        <v>38.700000000000003</v>
      </c>
      <c r="D8287">
        <v>38.9</v>
      </c>
      <c r="E8287">
        <v>38.700000000000003</v>
      </c>
      <c r="F8287">
        <v>21</v>
      </c>
      <c r="G8287">
        <v>12.4</v>
      </c>
      <c r="H8287">
        <v>6</v>
      </c>
      <c r="I8287" t="s">
        <v>338</v>
      </c>
      <c r="J8287">
        <v>0.5</v>
      </c>
      <c r="K8287">
        <v>9</v>
      </c>
      <c r="L8287" t="s">
        <v>340</v>
      </c>
      <c r="M8287">
        <v>38.700000000000003</v>
      </c>
      <c r="N8287">
        <v>38.1</v>
      </c>
      <c r="O8287">
        <v>38.1</v>
      </c>
      <c r="P8287" t="s">
        <v>337</v>
      </c>
      <c r="Q8287">
        <v>749.9</v>
      </c>
      <c r="R8287">
        <v>0</v>
      </c>
      <c r="S8287">
        <v>0</v>
      </c>
      <c r="T8287">
        <v>865</v>
      </c>
      <c r="U8287">
        <v>6.2</v>
      </c>
      <c r="V8287">
        <v>875</v>
      </c>
      <c r="W8287">
        <v>9.1999999999999993</v>
      </c>
      <c r="X8287">
        <v>0.33</v>
      </c>
      <c r="Y8287">
        <v>9.4</v>
      </c>
      <c r="Z8287">
        <v>0</v>
      </c>
      <c r="AA8287">
        <v>7.0999999999999994E-2</v>
      </c>
      <c r="AB8287">
        <v>28.8</v>
      </c>
      <c r="AC8287">
        <v>35</v>
      </c>
      <c r="AD8287">
        <v>11.8</v>
      </c>
      <c r="AE8287">
        <v>28.4</v>
      </c>
      <c r="AF8287">
        <v>6.69</v>
      </c>
      <c r="AG8287">
        <v>7.0999999999999994E-2</v>
      </c>
      <c r="AH8287" t="s">
        <v>337</v>
      </c>
      <c r="AI8287" t="s">
        <v>337</v>
      </c>
      <c r="AJ8287">
        <v>0</v>
      </c>
      <c r="AK8287">
        <v>117</v>
      </c>
      <c r="AL8287">
        <v>1</v>
      </c>
      <c r="AM8287">
        <v>100</v>
      </c>
      <c r="AN8287">
        <v>5</v>
      </c>
    </row>
    <row r="8288" spans="1:40" x14ac:dyDescent="0.25">
      <c r="A8288" s="34">
        <v>40771</v>
      </c>
      <c r="B8288" s="220">
        <v>0.64583333333333337</v>
      </c>
      <c r="C8288">
        <v>38.6</v>
      </c>
      <c r="D8288">
        <v>38.700000000000003</v>
      </c>
      <c r="E8288">
        <v>38.6</v>
      </c>
      <c r="F8288">
        <v>22</v>
      </c>
      <c r="G8288">
        <v>13.1</v>
      </c>
      <c r="H8288">
        <v>5</v>
      </c>
      <c r="I8288" t="s">
        <v>336</v>
      </c>
      <c r="J8288">
        <v>0.42</v>
      </c>
      <c r="K8288">
        <v>9</v>
      </c>
      <c r="L8288" t="s">
        <v>338</v>
      </c>
      <c r="M8288">
        <v>38.6</v>
      </c>
      <c r="N8288">
        <v>38.299999999999997</v>
      </c>
      <c r="O8288">
        <v>38.299999999999997</v>
      </c>
      <c r="P8288" t="s">
        <v>337</v>
      </c>
      <c r="Q8288">
        <v>749.8</v>
      </c>
      <c r="R8288">
        <v>0</v>
      </c>
      <c r="S8288">
        <v>0</v>
      </c>
      <c r="T8288">
        <v>859</v>
      </c>
      <c r="U8288">
        <v>6.16</v>
      </c>
      <c r="V8288">
        <v>861</v>
      </c>
      <c r="W8288">
        <v>9</v>
      </c>
      <c r="X8288">
        <v>0.32</v>
      </c>
      <c r="Y8288">
        <v>9</v>
      </c>
      <c r="Z8288">
        <v>0</v>
      </c>
      <c r="AA8288">
        <v>7.0000000000000007E-2</v>
      </c>
      <c r="AB8288">
        <v>28.8</v>
      </c>
      <c r="AC8288">
        <v>35</v>
      </c>
      <c r="AD8288">
        <v>11.8</v>
      </c>
      <c r="AE8288">
        <v>28.4</v>
      </c>
      <c r="AF8288">
        <v>6.69</v>
      </c>
      <c r="AG8288">
        <v>7.0999999999999994E-2</v>
      </c>
      <c r="AH8288" t="s">
        <v>337</v>
      </c>
      <c r="AI8288" t="s">
        <v>337</v>
      </c>
      <c r="AJ8288">
        <v>0</v>
      </c>
      <c r="AK8288">
        <v>116</v>
      </c>
      <c r="AL8288">
        <v>1</v>
      </c>
      <c r="AM8288">
        <v>100</v>
      </c>
      <c r="AN8288">
        <v>5</v>
      </c>
    </row>
    <row r="8289" spans="1:40" x14ac:dyDescent="0.25">
      <c r="A8289" s="34">
        <v>40771</v>
      </c>
      <c r="B8289" s="220">
        <v>0.64930555555555558</v>
      </c>
      <c r="C8289">
        <v>38.799999999999997</v>
      </c>
      <c r="D8289">
        <v>38.799999999999997</v>
      </c>
      <c r="E8289">
        <v>38.6</v>
      </c>
      <c r="F8289">
        <v>22</v>
      </c>
      <c r="G8289">
        <v>13.2</v>
      </c>
      <c r="H8289">
        <v>5</v>
      </c>
      <c r="I8289" t="s">
        <v>341</v>
      </c>
      <c r="J8289">
        <v>0.42</v>
      </c>
      <c r="K8289">
        <v>9</v>
      </c>
      <c r="L8289" t="s">
        <v>341</v>
      </c>
      <c r="M8289">
        <v>38.799999999999997</v>
      </c>
      <c r="N8289">
        <v>38.6</v>
      </c>
      <c r="O8289">
        <v>38.6</v>
      </c>
      <c r="P8289" t="s">
        <v>337</v>
      </c>
      <c r="Q8289">
        <v>749.8</v>
      </c>
      <c r="R8289">
        <v>0</v>
      </c>
      <c r="S8289">
        <v>0</v>
      </c>
      <c r="T8289">
        <v>864</v>
      </c>
      <c r="U8289">
        <v>6.19</v>
      </c>
      <c r="V8289">
        <v>868</v>
      </c>
      <c r="W8289">
        <v>9</v>
      </c>
      <c r="X8289">
        <v>0.32</v>
      </c>
      <c r="Y8289">
        <v>9</v>
      </c>
      <c r="Z8289">
        <v>0</v>
      </c>
      <c r="AA8289">
        <v>7.0999999999999994E-2</v>
      </c>
      <c r="AB8289">
        <v>28.8</v>
      </c>
      <c r="AC8289">
        <v>36</v>
      </c>
      <c r="AD8289">
        <v>12.3</v>
      </c>
      <c r="AE8289">
        <v>28.5</v>
      </c>
      <c r="AF8289">
        <v>6.79</v>
      </c>
      <c r="AG8289">
        <v>7.0999999999999994E-2</v>
      </c>
      <c r="AH8289" t="s">
        <v>337</v>
      </c>
      <c r="AI8289" t="s">
        <v>337</v>
      </c>
      <c r="AJ8289">
        <v>0</v>
      </c>
      <c r="AK8289">
        <v>117</v>
      </c>
      <c r="AL8289">
        <v>1</v>
      </c>
      <c r="AM8289">
        <v>100</v>
      </c>
      <c r="AN8289">
        <v>5</v>
      </c>
    </row>
    <row r="8290" spans="1:40" x14ac:dyDescent="0.25">
      <c r="A8290" s="34">
        <v>40771</v>
      </c>
      <c r="B8290" s="220">
        <v>0.65277777777777779</v>
      </c>
      <c r="C8290">
        <v>38.9</v>
      </c>
      <c r="D8290">
        <v>38.9</v>
      </c>
      <c r="E8290">
        <v>38.799999999999997</v>
      </c>
      <c r="F8290">
        <v>21</v>
      </c>
      <c r="G8290">
        <v>12.6</v>
      </c>
      <c r="H8290">
        <v>2</v>
      </c>
      <c r="I8290" t="s">
        <v>341</v>
      </c>
      <c r="J8290">
        <v>0.17</v>
      </c>
      <c r="K8290">
        <v>6</v>
      </c>
      <c r="L8290" t="s">
        <v>341</v>
      </c>
      <c r="M8290">
        <v>38.9</v>
      </c>
      <c r="N8290">
        <v>38.4</v>
      </c>
      <c r="O8290">
        <v>38.4</v>
      </c>
      <c r="P8290" t="s">
        <v>337</v>
      </c>
      <c r="Q8290">
        <v>749.8</v>
      </c>
      <c r="R8290">
        <v>0</v>
      </c>
      <c r="S8290">
        <v>0</v>
      </c>
      <c r="T8290">
        <v>855</v>
      </c>
      <c r="U8290">
        <v>6.13</v>
      </c>
      <c r="V8290">
        <v>861</v>
      </c>
      <c r="W8290">
        <v>8.8000000000000007</v>
      </c>
      <c r="X8290">
        <v>0.31</v>
      </c>
      <c r="Y8290">
        <v>8.9</v>
      </c>
      <c r="Z8290">
        <v>0</v>
      </c>
      <c r="AA8290">
        <v>7.0999999999999994E-2</v>
      </c>
      <c r="AB8290">
        <v>28.9</v>
      </c>
      <c r="AC8290">
        <v>36</v>
      </c>
      <c r="AD8290">
        <v>12.4</v>
      </c>
      <c r="AE8290">
        <v>28.7</v>
      </c>
      <c r="AF8290">
        <v>6.79</v>
      </c>
      <c r="AG8290">
        <v>7.0999999999999994E-2</v>
      </c>
      <c r="AH8290" t="s">
        <v>337</v>
      </c>
      <c r="AI8290" t="s">
        <v>337</v>
      </c>
      <c r="AJ8290">
        <v>0</v>
      </c>
      <c r="AK8290">
        <v>117</v>
      </c>
      <c r="AL8290">
        <v>1</v>
      </c>
      <c r="AM8290">
        <v>100</v>
      </c>
      <c r="AN8290">
        <v>5</v>
      </c>
    </row>
    <row r="8291" spans="1:40" x14ac:dyDescent="0.25">
      <c r="A8291" s="34">
        <v>40771</v>
      </c>
      <c r="B8291" s="220">
        <v>0.65625</v>
      </c>
      <c r="C8291">
        <v>39.299999999999997</v>
      </c>
      <c r="D8291">
        <v>39.299999999999997</v>
      </c>
      <c r="E8291">
        <v>38.9</v>
      </c>
      <c r="F8291">
        <v>21</v>
      </c>
      <c r="G8291">
        <v>13</v>
      </c>
      <c r="H8291">
        <v>1</v>
      </c>
      <c r="I8291" t="s">
        <v>341</v>
      </c>
      <c r="J8291">
        <v>0.08</v>
      </c>
      <c r="K8291">
        <v>3</v>
      </c>
      <c r="L8291" t="s">
        <v>341</v>
      </c>
      <c r="M8291">
        <v>39.299999999999997</v>
      </c>
      <c r="N8291">
        <v>39</v>
      </c>
      <c r="O8291">
        <v>39</v>
      </c>
      <c r="P8291" t="s">
        <v>337</v>
      </c>
      <c r="Q8291">
        <v>749.7</v>
      </c>
      <c r="R8291">
        <v>0</v>
      </c>
      <c r="S8291">
        <v>0</v>
      </c>
      <c r="T8291">
        <v>842</v>
      </c>
      <c r="U8291">
        <v>6.04</v>
      </c>
      <c r="V8291">
        <v>847</v>
      </c>
      <c r="W8291">
        <v>8.5</v>
      </c>
      <c r="X8291">
        <v>0.3</v>
      </c>
      <c r="Y8291">
        <v>8.6</v>
      </c>
      <c r="Z8291">
        <v>0</v>
      </c>
      <c r="AA8291">
        <v>7.2999999999999995E-2</v>
      </c>
      <c r="AB8291">
        <v>28.9</v>
      </c>
      <c r="AC8291">
        <v>36</v>
      </c>
      <c r="AD8291">
        <v>12.4</v>
      </c>
      <c r="AE8291">
        <v>28.7</v>
      </c>
      <c r="AF8291">
        <v>6.79</v>
      </c>
      <c r="AG8291">
        <v>7.0999999999999994E-2</v>
      </c>
      <c r="AH8291" t="s">
        <v>337</v>
      </c>
      <c r="AI8291" t="s">
        <v>337</v>
      </c>
      <c r="AJ8291">
        <v>0</v>
      </c>
      <c r="AK8291">
        <v>116</v>
      </c>
      <c r="AL8291">
        <v>1</v>
      </c>
      <c r="AM8291">
        <v>100</v>
      </c>
      <c r="AN8291">
        <v>5</v>
      </c>
    </row>
    <row r="8292" spans="1:40" x14ac:dyDescent="0.25">
      <c r="A8292" s="34">
        <v>40771</v>
      </c>
      <c r="B8292" s="220">
        <v>0.65972222222222221</v>
      </c>
      <c r="C8292">
        <v>39.700000000000003</v>
      </c>
      <c r="D8292">
        <v>39.700000000000003</v>
      </c>
      <c r="E8292">
        <v>39.299999999999997</v>
      </c>
      <c r="F8292">
        <v>21</v>
      </c>
      <c r="G8292">
        <v>13.3</v>
      </c>
      <c r="H8292">
        <v>3</v>
      </c>
      <c r="I8292" t="s">
        <v>350</v>
      </c>
      <c r="J8292">
        <v>0.25</v>
      </c>
      <c r="K8292">
        <v>7</v>
      </c>
      <c r="L8292" t="s">
        <v>350</v>
      </c>
      <c r="M8292">
        <v>39.700000000000003</v>
      </c>
      <c r="N8292">
        <v>39.5</v>
      </c>
      <c r="O8292">
        <v>39.5</v>
      </c>
      <c r="P8292" t="s">
        <v>337</v>
      </c>
      <c r="Q8292">
        <v>749.6</v>
      </c>
      <c r="R8292">
        <v>0</v>
      </c>
      <c r="S8292">
        <v>0</v>
      </c>
      <c r="T8292">
        <v>831</v>
      </c>
      <c r="U8292">
        <v>5.96</v>
      </c>
      <c r="V8292">
        <v>833</v>
      </c>
      <c r="W8292">
        <v>8.1999999999999993</v>
      </c>
      <c r="X8292">
        <v>0.28999999999999998</v>
      </c>
      <c r="Y8292">
        <v>8.3000000000000007</v>
      </c>
      <c r="Z8292">
        <v>0</v>
      </c>
      <c r="AA8292">
        <v>7.3999999999999996E-2</v>
      </c>
      <c r="AB8292">
        <v>28.9</v>
      </c>
      <c r="AC8292">
        <v>36</v>
      </c>
      <c r="AD8292">
        <v>12.4</v>
      </c>
      <c r="AE8292">
        <v>28.7</v>
      </c>
      <c r="AF8292">
        <v>6.79</v>
      </c>
      <c r="AG8292">
        <v>7.0999999999999994E-2</v>
      </c>
      <c r="AH8292" t="s">
        <v>337</v>
      </c>
      <c r="AI8292" t="s">
        <v>337</v>
      </c>
      <c r="AJ8292">
        <v>0</v>
      </c>
      <c r="AK8292">
        <v>117</v>
      </c>
      <c r="AL8292">
        <v>1</v>
      </c>
      <c r="AM8292">
        <v>100</v>
      </c>
      <c r="AN8292">
        <v>5</v>
      </c>
    </row>
    <row r="8293" spans="1:40" x14ac:dyDescent="0.25">
      <c r="A8293" s="34">
        <v>40771</v>
      </c>
      <c r="B8293" s="220">
        <v>0.66319444444444442</v>
      </c>
      <c r="C8293">
        <v>39.700000000000003</v>
      </c>
      <c r="D8293">
        <v>39.700000000000003</v>
      </c>
      <c r="E8293">
        <v>39.6</v>
      </c>
      <c r="F8293">
        <v>21</v>
      </c>
      <c r="G8293">
        <v>13.3</v>
      </c>
      <c r="H8293">
        <v>4</v>
      </c>
      <c r="I8293" t="s">
        <v>340</v>
      </c>
      <c r="J8293">
        <v>0.33</v>
      </c>
      <c r="K8293">
        <v>8</v>
      </c>
      <c r="L8293" t="s">
        <v>349</v>
      </c>
      <c r="M8293">
        <v>39.700000000000003</v>
      </c>
      <c r="N8293">
        <v>39.5</v>
      </c>
      <c r="O8293">
        <v>39.5</v>
      </c>
      <c r="P8293" t="s">
        <v>337</v>
      </c>
      <c r="Q8293">
        <v>749.6</v>
      </c>
      <c r="R8293">
        <v>0</v>
      </c>
      <c r="S8293">
        <v>0</v>
      </c>
      <c r="T8293">
        <v>819</v>
      </c>
      <c r="U8293">
        <v>5.87</v>
      </c>
      <c r="V8293">
        <v>826</v>
      </c>
      <c r="W8293">
        <v>8.1</v>
      </c>
      <c r="X8293">
        <v>0.28999999999999998</v>
      </c>
      <c r="Y8293">
        <v>8.1</v>
      </c>
      <c r="Z8293">
        <v>0</v>
      </c>
      <c r="AA8293">
        <v>7.3999999999999996E-2</v>
      </c>
      <c r="AB8293">
        <v>28.9</v>
      </c>
      <c r="AC8293">
        <v>36</v>
      </c>
      <c r="AD8293">
        <v>12.4</v>
      </c>
      <c r="AE8293">
        <v>28.7</v>
      </c>
      <c r="AF8293">
        <v>6.79</v>
      </c>
      <c r="AG8293">
        <v>7.0999999999999994E-2</v>
      </c>
      <c r="AH8293" t="s">
        <v>337</v>
      </c>
      <c r="AI8293" t="s">
        <v>337</v>
      </c>
      <c r="AJ8293">
        <v>0</v>
      </c>
      <c r="AK8293">
        <v>115</v>
      </c>
      <c r="AL8293">
        <v>1</v>
      </c>
      <c r="AM8293">
        <v>100</v>
      </c>
      <c r="AN8293">
        <v>5</v>
      </c>
    </row>
    <row r="8294" spans="1:40" x14ac:dyDescent="0.25">
      <c r="A8294" s="34">
        <v>40771</v>
      </c>
      <c r="B8294" s="220">
        <v>0.66666666666666663</v>
      </c>
      <c r="C8294">
        <v>39.6</v>
      </c>
      <c r="D8294">
        <v>39.700000000000003</v>
      </c>
      <c r="E8294">
        <v>39.6</v>
      </c>
      <c r="F8294">
        <v>21</v>
      </c>
      <c r="G8294">
        <v>13.2</v>
      </c>
      <c r="H8294">
        <v>4</v>
      </c>
      <c r="I8294" t="s">
        <v>340</v>
      </c>
      <c r="J8294">
        <v>0.33</v>
      </c>
      <c r="K8294">
        <v>12</v>
      </c>
      <c r="L8294" t="s">
        <v>345</v>
      </c>
      <c r="M8294">
        <v>39.6</v>
      </c>
      <c r="N8294">
        <v>39.4</v>
      </c>
      <c r="O8294">
        <v>39.4</v>
      </c>
      <c r="P8294" t="s">
        <v>337</v>
      </c>
      <c r="Q8294">
        <v>749.6</v>
      </c>
      <c r="R8294">
        <v>0</v>
      </c>
      <c r="S8294">
        <v>0</v>
      </c>
      <c r="T8294">
        <v>810</v>
      </c>
      <c r="U8294">
        <v>5.81</v>
      </c>
      <c r="V8294">
        <v>814</v>
      </c>
      <c r="W8294">
        <v>7.9</v>
      </c>
      <c r="X8294">
        <v>0.28000000000000003</v>
      </c>
      <c r="Y8294">
        <v>8</v>
      </c>
      <c r="Z8294">
        <v>0</v>
      </c>
      <c r="AA8294">
        <v>7.3999999999999996E-2</v>
      </c>
      <c r="AB8294">
        <v>29.1</v>
      </c>
      <c r="AC8294">
        <v>36</v>
      </c>
      <c r="AD8294">
        <v>12.5</v>
      </c>
      <c r="AE8294">
        <v>28.8</v>
      </c>
      <c r="AF8294">
        <v>6.78</v>
      </c>
      <c r="AG8294">
        <v>7.0900000000000005E-2</v>
      </c>
      <c r="AH8294" t="s">
        <v>337</v>
      </c>
      <c r="AI8294" t="s">
        <v>337</v>
      </c>
      <c r="AJ8294">
        <v>2.8000000000000001E-2</v>
      </c>
      <c r="AK8294">
        <v>117</v>
      </c>
      <c r="AL8294">
        <v>1</v>
      </c>
      <c r="AM8294">
        <v>100</v>
      </c>
      <c r="AN8294">
        <v>5</v>
      </c>
    </row>
    <row r="8295" spans="1:40" x14ac:dyDescent="0.25">
      <c r="A8295" s="34">
        <v>40771</v>
      </c>
      <c r="B8295" s="220">
        <v>0.67013888888888884</v>
      </c>
      <c r="C8295">
        <v>39.799999999999997</v>
      </c>
      <c r="D8295">
        <v>39.799999999999997</v>
      </c>
      <c r="E8295">
        <v>39.6</v>
      </c>
      <c r="F8295">
        <v>20</v>
      </c>
      <c r="G8295">
        <v>12.6</v>
      </c>
      <c r="H8295">
        <v>6</v>
      </c>
      <c r="I8295" t="s">
        <v>338</v>
      </c>
      <c r="J8295">
        <v>0.5</v>
      </c>
      <c r="K8295">
        <v>13</v>
      </c>
      <c r="L8295" t="s">
        <v>340</v>
      </c>
      <c r="M8295">
        <v>39.799999999999997</v>
      </c>
      <c r="N8295">
        <v>39.200000000000003</v>
      </c>
      <c r="O8295">
        <v>39.200000000000003</v>
      </c>
      <c r="P8295" t="s">
        <v>337</v>
      </c>
      <c r="Q8295">
        <v>749.6</v>
      </c>
      <c r="R8295">
        <v>0</v>
      </c>
      <c r="S8295">
        <v>0</v>
      </c>
      <c r="T8295">
        <v>800</v>
      </c>
      <c r="U8295">
        <v>5.73</v>
      </c>
      <c r="V8295">
        <v>805</v>
      </c>
      <c r="W8295">
        <v>7.6</v>
      </c>
      <c r="X8295">
        <v>0.27</v>
      </c>
      <c r="Y8295">
        <v>7.7</v>
      </c>
      <c r="Z8295">
        <v>0</v>
      </c>
      <c r="AA8295">
        <v>7.3999999999999996E-2</v>
      </c>
      <c r="AB8295">
        <v>29.1</v>
      </c>
      <c r="AC8295">
        <v>35</v>
      </c>
      <c r="AD8295">
        <v>12</v>
      </c>
      <c r="AE8295">
        <v>28.7</v>
      </c>
      <c r="AF8295">
        <v>6.68</v>
      </c>
      <c r="AG8295">
        <v>7.0900000000000005E-2</v>
      </c>
      <c r="AH8295" t="s">
        <v>337</v>
      </c>
      <c r="AI8295" t="s">
        <v>337</v>
      </c>
      <c r="AJ8295">
        <v>0</v>
      </c>
      <c r="AK8295">
        <v>117</v>
      </c>
      <c r="AL8295">
        <v>1</v>
      </c>
      <c r="AM8295">
        <v>100</v>
      </c>
      <c r="AN8295">
        <v>5</v>
      </c>
    </row>
    <row r="8296" spans="1:40" x14ac:dyDescent="0.25">
      <c r="A8296" s="34">
        <v>40771</v>
      </c>
      <c r="B8296" s="220">
        <v>0.67361111111111116</v>
      </c>
      <c r="C8296">
        <v>39.200000000000003</v>
      </c>
      <c r="D8296">
        <v>39.700000000000003</v>
      </c>
      <c r="E8296">
        <v>39.200000000000003</v>
      </c>
      <c r="F8296">
        <v>21</v>
      </c>
      <c r="G8296">
        <v>12.8</v>
      </c>
      <c r="H8296">
        <v>8</v>
      </c>
      <c r="I8296" t="s">
        <v>338</v>
      </c>
      <c r="J8296">
        <v>0.67</v>
      </c>
      <c r="K8296">
        <v>13</v>
      </c>
      <c r="L8296" t="s">
        <v>338</v>
      </c>
      <c r="M8296">
        <v>39.200000000000003</v>
      </c>
      <c r="N8296">
        <v>38.799999999999997</v>
      </c>
      <c r="O8296">
        <v>38.799999999999997</v>
      </c>
      <c r="P8296" t="s">
        <v>337</v>
      </c>
      <c r="Q8296">
        <v>749.6</v>
      </c>
      <c r="R8296">
        <v>0</v>
      </c>
      <c r="S8296">
        <v>0</v>
      </c>
      <c r="T8296">
        <v>788</v>
      </c>
      <c r="U8296">
        <v>5.65</v>
      </c>
      <c r="V8296">
        <v>791</v>
      </c>
      <c r="W8296">
        <v>7.4</v>
      </c>
      <c r="X8296">
        <v>0.26</v>
      </c>
      <c r="Y8296">
        <v>7.5</v>
      </c>
      <c r="Z8296">
        <v>0</v>
      </c>
      <c r="AA8296">
        <v>7.1999999999999995E-2</v>
      </c>
      <c r="AB8296">
        <v>29.1</v>
      </c>
      <c r="AC8296">
        <v>35</v>
      </c>
      <c r="AD8296">
        <v>12</v>
      </c>
      <c r="AE8296">
        <v>28.7</v>
      </c>
      <c r="AF8296">
        <v>6.68</v>
      </c>
      <c r="AG8296">
        <v>7.0900000000000005E-2</v>
      </c>
      <c r="AH8296" t="s">
        <v>337</v>
      </c>
      <c r="AI8296" t="s">
        <v>337</v>
      </c>
      <c r="AJ8296">
        <v>0</v>
      </c>
      <c r="AK8296">
        <v>117</v>
      </c>
      <c r="AL8296">
        <v>1</v>
      </c>
      <c r="AM8296">
        <v>100</v>
      </c>
      <c r="AN8296">
        <v>5</v>
      </c>
    </row>
    <row r="8297" spans="1:40" x14ac:dyDescent="0.25">
      <c r="A8297" s="34">
        <v>40771</v>
      </c>
      <c r="B8297" s="220">
        <v>0.67708333333333337</v>
      </c>
      <c r="C8297">
        <v>39</v>
      </c>
      <c r="D8297">
        <v>39.200000000000003</v>
      </c>
      <c r="E8297">
        <v>39</v>
      </c>
      <c r="F8297">
        <v>20</v>
      </c>
      <c r="G8297">
        <v>12</v>
      </c>
      <c r="H8297">
        <v>3</v>
      </c>
      <c r="I8297" t="s">
        <v>338</v>
      </c>
      <c r="J8297">
        <v>0.25</v>
      </c>
      <c r="K8297">
        <v>7</v>
      </c>
      <c r="L8297" t="s">
        <v>338</v>
      </c>
      <c r="M8297">
        <v>39</v>
      </c>
      <c r="N8297">
        <v>38.200000000000003</v>
      </c>
      <c r="O8297">
        <v>38.200000000000003</v>
      </c>
      <c r="P8297" t="s">
        <v>337</v>
      </c>
      <c r="Q8297">
        <v>749.5</v>
      </c>
      <c r="R8297">
        <v>0</v>
      </c>
      <c r="S8297">
        <v>0</v>
      </c>
      <c r="T8297">
        <v>782</v>
      </c>
      <c r="U8297">
        <v>5.61</v>
      </c>
      <c r="V8297">
        <v>782</v>
      </c>
      <c r="W8297">
        <v>7.3</v>
      </c>
      <c r="X8297">
        <v>0.26</v>
      </c>
      <c r="Y8297">
        <v>7.3</v>
      </c>
      <c r="Z8297">
        <v>0</v>
      </c>
      <c r="AA8297">
        <v>7.1999999999999995E-2</v>
      </c>
      <c r="AB8297">
        <v>29.1</v>
      </c>
      <c r="AC8297">
        <v>35</v>
      </c>
      <c r="AD8297">
        <v>12</v>
      </c>
      <c r="AE8297">
        <v>28.7</v>
      </c>
      <c r="AF8297">
        <v>6.68</v>
      </c>
      <c r="AG8297">
        <v>7.0900000000000005E-2</v>
      </c>
      <c r="AH8297" t="s">
        <v>337</v>
      </c>
      <c r="AI8297" t="s">
        <v>337</v>
      </c>
      <c r="AJ8297">
        <v>0</v>
      </c>
      <c r="AK8297">
        <v>116</v>
      </c>
      <c r="AL8297">
        <v>1</v>
      </c>
      <c r="AM8297">
        <v>100</v>
      </c>
      <c r="AN8297">
        <v>5</v>
      </c>
    </row>
    <row r="8298" spans="1:40" x14ac:dyDescent="0.25">
      <c r="A8298" s="34">
        <v>40771</v>
      </c>
      <c r="B8298" s="220">
        <v>0.68055555555555547</v>
      </c>
      <c r="C8298">
        <v>39.1</v>
      </c>
      <c r="D8298">
        <v>39.1</v>
      </c>
      <c r="E8298">
        <v>39</v>
      </c>
      <c r="F8298">
        <v>20</v>
      </c>
      <c r="G8298">
        <v>12.1</v>
      </c>
      <c r="H8298">
        <v>3</v>
      </c>
      <c r="I8298" t="s">
        <v>338</v>
      </c>
      <c r="J8298">
        <v>0.25</v>
      </c>
      <c r="K8298">
        <v>5</v>
      </c>
      <c r="L8298" t="s">
        <v>338</v>
      </c>
      <c r="M8298">
        <v>39.1</v>
      </c>
      <c r="N8298">
        <v>38.299999999999997</v>
      </c>
      <c r="O8298">
        <v>38.299999999999997</v>
      </c>
      <c r="P8298" t="s">
        <v>337</v>
      </c>
      <c r="Q8298">
        <v>749.5</v>
      </c>
      <c r="R8298">
        <v>0</v>
      </c>
      <c r="S8298">
        <v>0</v>
      </c>
      <c r="T8298">
        <v>772</v>
      </c>
      <c r="U8298">
        <v>5.53</v>
      </c>
      <c r="V8298">
        <v>780</v>
      </c>
      <c r="W8298">
        <v>7</v>
      </c>
      <c r="X8298">
        <v>0.25</v>
      </c>
      <c r="Y8298">
        <v>7.1</v>
      </c>
      <c r="Z8298">
        <v>0</v>
      </c>
      <c r="AA8298">
        <v>7.1999999999999995E-2</v>
      </c>
      <c r="AB8298">
        <v>29.1</v>
      </c>
      <c r="AC8298">
        <v>35</v>
      </c>
      <c r="AD8298">
        <v>12</v>
      </c>
      <c r="AE8298">
        <v>28.7</v>
      </c>
      <c r="AF8298">
        <v>6.68</v>
      </c>
      <c r="AG8298">
        <v>7.0900000000000005E-2</v>
      </c>
      <c r="AH8298" t="s">
        <v>337</v>
      </c>
      <c r="AI8298" t="s">
        <v>337</v>
      </c>
      <c r="AJ8298">
        <v>0</v>
      </c>
      <c r="AK8298">
        <v>117</v>
      </c>
      <c r="AL8298">
        <v>1</v>
      </c>
      <c r="AM8298">
        <v>100</v>
      </c>
      <c r="AN8298">
        <v>5</v>
      </c>
    </row>
    <row r="8299" spans="1:40" x14ac:dyDescent="0.25">
      <c r="A8299" s="34">
        <v>40771</v>
      </c>
      <c r="B8299" s="220">
        <v>0.68402777777777779</v>
      </c>
      <c r="C8299">
        <v>39.200000000000003</v>
      </c>
      <c r="D8299">
        <v>39.200000000000003</v>
      </c>
      <c r="E8299">
        <v>39.1</v>
      </c>
      <c r="F8299">
        <v>20</v>
      </c>
      <c r="G8299">
        <v>12.1</v>
      </c>
      <c r="H8299">
        <v>2</v>
      </c>
      <c r="I8299" t="s">
        <v>342</v>
      </c>
      <c r="J8299">
        <v>0.17</v>
      </c>
      <c r="K8299">
        <v>7</v>
      </c>
      <c r="L8299" t="s">
        <v>342</v>
      </c>
      <c r="M8299">
        <v>39.200000000000003</v>
      </c>
      <c r="N8299">
        <v>38.4</v>
      </c>
      <c r="O8299">
        <v>38.4</v>
      </c>
      <c r="P8299" t="s">
        <v>337</v>
      </c>
      <c r="Q8299">
        <v>749.4</v>
      </c>
      <c r="R8299">
        <v>0</v>
      </c>
      <c r="S8299">
        <v>0</v>
      </c>
      <c r="T8299">
        <v>762</v>
      </c>
      <c r="U8299">
        <v>5.46</v>
      </c>
      <c r="V8299">
        <v>765</v>
      </c>
      <c r="W8299">
        <v>6.7</v>
      </c>
      <c r="X8299">
        <v>0.24</v>
      </c>
      <c r="Y8299">
        <v>6.8</v>
      </c>
      <c r="Z8299">
        <v>0</v>
      </c>
      <c r="AA8299">
        <v>7.1999999999999995E-2</v>
      </c>
      <c r="AB8299">
        <v>29.1</v>
      </c>
      <c r="AC8299">
        <v>35</v>
      </c>
      <c r="AD8299">
        <v>12</v>
      </c>
      <c r="AE8299">
        <v>28.7</v>
      </c>
      <c r="AF8299">
        <v>6.68</v>
      </c>
      <c r="AG8299">
        <v>7.0900000000000005E-2</v>
      </c>
      <c r="AH8299" t="s">
        <v>337</v>
      </c>
      <c r="AI8299" t="s">
        <v>337</v>
      </c>
      <c r="AJ8299">
        <v>0</v>
      </c>
      <c r="AK8299">
        <v>117</v>
      </c>
      <c r="AL8299">
        <v>1</v>
      </c>
      <c r="AM8299">
        <v>100</v>
      </c>
      <c r="AN8299">
        <v>5</v>
      </c>
    </row>
    <row r="8300" spans="1:40" x14ac:dyDescent="0.25">
      <c r="A8300" s="34">
        <v>40771</v>
      </c>
      <c r="B8300" s="220">
        <v>0.6875</v>
      </c>
      <c r="C8300">
        <v>39.200000000000003</v>
      </c>
      <c r="D8300">
        <v>39.200000000000003</v>
      </c>
      <c r="E8300">
        <v>39.1</v>
      </c>
      <c r="F8300">
        <v>20</v>
      </c>
      <c r="G8300">
        <v>12.1</v>
      </c>
      <c r="H8300">
        <v>3</v>
      </c>
      <c r="I8300" t="s">
        <v>342</v>
      </c>
      <c r="J8300">
        <v>0.25</v>
      </c>
      <c r="K8300">
        <v>5</v>
      </c>
      <c r="L8300" t="s">
        <v>342</v>
      </c>
      <c r="M8300">
        <v>39.200000000000003</v>
      </c>
      <c r="N8300">
        <v>38.4</v>
      </c>
      <c r="O8300">
        <v>38.4</v>
      </c>
      <c r="P8300" t="s">
        <v>337</v>
      </c>
      <c r="Q8300">
        <v>749.3</v>
      </c>
      <c r="R8300">
        <v>0</v>
      </c>
      <c r="S8300">
        <v>0</v>
      </c>
      <c r="T8300">
        <v>747</v>
      </c>
      <c r="U8300">
        <v>5.35</v>
      </c>
      <c r="V8300">
        <v>752</v>
      </c>
      <c r="W8300">
        <v>6.5</v>
      </c>
      <c r="X8300">
        <v>0.23</v>
      </c>
      <c r="Y8300">
        <v>6.5</v>
      </c>
      <c r="Z8300">
        <v>0</v>
      </c>
      <c r="AA8300">
        <v>7.2999999999999995E-2</v>
      </c>
      <c r="AB8300">
        <v>29.1</v>
      </c>
      <c r="AC8300">
        <v>35</v>
      </c>
      <c r="AD8300">
        <v>12</v>
      </c>
      <c r="AE8300">
        <v>28.7</v>
      </c>
      <c r="AF8300">
        <v>6.68</v>
      </c>
      <c r="AG8300">
        <v>7.0900000000000005E-2</v>
      </c>
      <c r="AH8300" t="s">
        <v>337</v>
      </c>
      <c r="AI8300" t="s">
        <v>337</v>
      </c>
      <c r="AJ8300">
        <v>0</v>
      </c>
      <c r="AK8300">
        <v>116</v>
      </c>
      <c r="AL8300">
        <v>1</v>
      </c>
      <c r="AM8300">
        <v>100</v>
      </c>
      <c r="AN8300">
        <v>5</v>
      </c>
    </row>
    <row r="8301" spans="1:40" x14ac:dyDescent="0.25">
      <c r="A8301" s="34">
        <v>40771</v>
      </c>
      <c r="B8301" s="220">
        <v>0.69097222222222221</v>
      </c>
      <c r="C8301">
        <v>39.299999999999997</v>
      </c>
      <c r="D8301">
        <v>39.299999999999997</v>
      </c>
      <c r="E8301">
        <v>39.200000000000003</v>
      </c>
      <c r="F8301">
        <v>20</v>
      </c>
      <c r="G8301">
        <v>12.2</v>
      </c>
      <c r="H8301">
        <v>1</v>
      </c>
      <c r="I8301" t="s">
        <v>342</v>
      </c>
      <c r="J8301">
        <v>0.08</v>
      </c>
      <c r="K8301">
        <v>4</v>
      </c>
      <c r="L8301" t="s">
        <v>342</v>
      </c>
      <c r="M8301">
        <v>39.299999999999997</v>
      </c>
      <c r="N8301">
        <v>38.6</v>
      </c>
      <c r="O8301">
        <v>38.6</v>
      </c>
      <c r="P8301" t="s">
        <v>337</v>
      </c>
      <c r="Q8301">
        <v>749.3</v>
      </c>
      <c r="R8301">
        <v>0</v>
      </c>
      <c r="S8301">
        <v>0</v>
      </c>
      <c r="T8301">
        <v>736</v>
      </c>
      <c r="U8301">
        <v>5.28</v>
      </c>
      <c r="V8301">
        <v>740</v>
      </c>
      <c r="W8301">
        <v>6.2</v>
      </c>
      <c r="X8301">
        <v>0.22</v>
      </c>
      <c r="Y8301">
        <v>6.3</v>
      </c>
      <c r="Z8301">
        <v>0</v>
      </c>
      <c r="AA8301">
        <v>7.2999999999999995E-2</v>
      </c>
      <c r="AB8301">
        <v>29.1</v>
      </c>
      <c r="AC8301">
        <v>35</v>
      </c>
      <c r="AD8301">
        <v>12</v>
      </c>
      <c r="AE8301">
        <v>28.7</v>
      </c>
      <c r="AF8301">
        <v>6.68</v>
      </c>
      <c r="AG8301">
        <v>7.0900000000000005E-2</v>
      </c>
      <c r="AH8301" t="s">
        <v>337</v>
      </c>
      <c r="AI8301" t="s">
        <v>337</v>
      </c>
      <c r="AJ8301">
        <v>0</v>
      </c>
      <c r="AK8301">
        <v>117</v>
      </c>
      <c r="AL8301">
        <v>1</v>
      </c>
      <c r="AM8301">
        <v>100</v>
      </c>
      <c r="AN8301">
        <v>5</v>
      </c>
    </row>
    <row r="8302" spans="1:40" x14ac:dyDescent="0.25">
      <c r="A8302" s="34">
        <v>40771</v>
      </c>
      <c r="B8302" s="220">
        <v>0.69444444444444453</v>
      </c>
      <c r="C8302">
        <v>39.799999999999997</v>
      </c>
      <c r="D8302">
        <v>39.799999999999997</v>
      </c>
      <c r="E8302">
        <v>39.299999999999997</v>
      </c>
      <c r="F8302">
        <v>20</v>
      </c>
      <c r="G8302">
        <v>12.6</v>
      </c>
      <c r="H8302">
        <v>3</v>
      </c>
      <c r="I8302" t="s">
        <v>338</v>
      </c>
      <c r="J8302">
        <v>0.25</v>
      </c>
      <c r="K8302">
        <v>9</v>
      </c>
      <c r="L8302" t="s">
        <v>340</v>
      </c>
      <c r="M8302">
        <v>39.799999999999997</v>
      </c>
      <c r="N8302">
        <v>39.299999999999997</v>
      </c>
      <c r="O8302">
        <v>39.299999999999997</v>
      </c>
      <c r="P8302" t="s">
        <v>337</v>
      </c>
      <c r="Q8302">
        <v>749.2</v>
      </c>
      <c r="R8302">
        <v>0</v>
      </c>
      <c r="S8302">
        <v>0</v>
      </c>
      <c r="T8302">
        <v>725</v>
      </c>
      <c r="U8302">
        <v>5.2</v>
      </c>
      <c r="V8302">
        <v>729</v>
      </c>
      <c r="W8302">
        <v>5.9</v>
      </c>
      <c r="X8302">
        <v>0.21</v>
      </c>
      <c r="Y8302">
        <v>6</v>
      </c>
      <c r="Z8302">
        <v>0</v>
      </c>
      <c r="AA8302">
        <v>7.4999999999999997E-2</v>
      </c>
      <c r="AB8302">
        <v>28.9</v>
      </c>
      <c r="AC8302">
        <v>35</v>
      </c>
      <c r="AD8302">
        <v>11.9</v>
      </c>
      <c r="AE8302">
        <v>28.6</v>
      </c>
      <c r="AF8302">
        <v>6.69</v>
      </c>
      <c r="AG8302">
        <v>7.0900000000000005E-2</v>
      </c>
      <c r="AH8302" t="s">
        <v>337</v>
      </c>
      <c r="AI8302" t="s">
        <v>337</v>
      </c>
      <c r="AJ8302">
        <v>0</v>
      </c>
      <c r="AK8302">
        <v>117</v>
      </c>
      <c r="AL8302">
        <v>1</v>
      </c>
      <c r="AM8302">
        <v>100</v>
      </c>
      <c r="AN8302">
        <v>5</v>
      </c>
    </row>
    <row r="8303" spans="1:40" x14ac:dyDescent="0.25">
      <c r="A8303" s="34">
        <v>40771</v>
      </c>
      <c r="B8303" s="220">
        <v>0.69791666666666663</v>
      </c>
      <c r="C8303">
        <v>39.700000000000003</v>
      </c>
      <c r="D8303">
        <v>39.9</v>
      </c>
      <c r="E8303">
        <v>39.700000000000003</v>
      </c>
      <c r="F8303">
        <v>20</v>
      </c>
      <c r="G8303">
        <v>12.5</v>
      </c>
      <c r="H8303">
        <v>5</v>
      </c>
      <c r="I8303" t="s">
        <v>338</v>
      </c>
      <c r="J8303">
        <v>0.42</v>
      </c>
      <c r="K8303">
        <v>8</v>
      </c>
      <c r="L8303" t="s">
        <v>340</v>
      </c>
      <c r="M8303">
        <v>39.700000000000003</v>
      </c>
      <c r="N8303">
        <v>39.1</v>
      </c>
      <c r="O8303">
        <v>39.1</v>
      </c>
      <c r="P8303" t="s">
        <v>337</v>
      </c>
      <c r="Q8303">
        <v>749.2</v>
      </c>
      <c r="R8303">
        <v>0</v>
      </c>
      <c r="S8303">
        <v>0</v>
      </c>
      <c r="T8303">
        <v>709</v>
      </c>
      <c r="U8303">
        <v>5.08</v>
      </c>
      <c r="V8303">
        <v>715</v>
      </c>
      <c r="W8303">
        <v>5.7</v>
      </c>
      <c r="X8303">
        <v>0.2</v>
      </c>
      <c r="Y8303">
        <v>5.8</v>
      </c>
      <c r="Z8303">
        <v>0</v>
      </c>
      <c r="AA8303">
        <v>7.3999999999999996E-2</v>
      </c>
      <c r="AB8303">
        <v>29.1</v>
      </c>
      <c r="AC8303">
        <v>35</v>
      </c>
      <c r="AD8303">
        <v>12</v>
      </c>
      <c r="AE8303">
        <v>28.7</v>
      </c>
      <c r="AF8303">
        <v>6.68</v>
      </c>
      <c r="AG8303">
        <v>7.0900000000000005E-2</v>
      </c>
      <c r="AH8303" t="s">
        <v>337</v>
      </c>
      <c r="AI8303" t="s">
        <v>337</v>
      </c>
      <c r="AJ8303">
        <v>0</v>
      </c>
      <c r="AK8303">
        <v>70</v>
      </c>
      <c r="AL8303">
        <v>1</v>
      </c>
      <c r="AM8303">
        <v>61.4</v>
      </c>
      <c r="AN8303">
        <v>5</v>
      </c>
    </row>
    <row r="8304" spans="1:40" x14ac:dyDescent="0.25">
      <c r="A8304" s="34">
        <v>40771</v>
      </c>
      <c r="B8304" s="220">
        <v>0.70138888888888884</v>
      </c>
      <c r="C8304">
        <v>39.6</v>
      </c>
      <c r="D8304">
        <v>39.700000000000003</v>
      </c>
      <c r="E8304">
        <v>39.6</v>
      </c>
      <c r="F8304">
        <v>20</v>
      </c>
      <c r="G8304">
        <v>12.5</v>
      </c>
      <c r="H8304">
        <v>2</v>
      </c>
      <c r="I8304" t="s">
        <v>338</v>
      </c>
      <c r="J8304">
        <v>0.17</v>
      </c>
      <c r="K8304">
        <v>6</v>
      </c>
      <c r="L8304" t="s">
        <v>338</v>
      </c>
      <c r="M8304">
        <v>39.6</v>
      </c>
      <c r="N8304">
        <v>39</v>
      </c>
      <c r="O8304">
        <v>39</v>
      </c>
      <c r="P8304" t="s">
        <v>337</v>
      </c>
      <c r="Q8304">
        <v>749.1</v>
      </c>
      <c r="R8304">
        <v>0</v>
      </c>
      <c r="S8304">
        <v>0</v>
      </c>
      <c r="T8304">
        <v>698</v>
      </c>
      <c r="U8304">
        <v>5</v>
      </c>
      <c r="V8304">
        <v>703</v>
      </c>
      <c r="W8304">
        <v>5.5</v>
      </c>
      <c r="X8304">
        <v>0.2</v>
      </c>
      <c r="Y8304">
        <v>5.6</v>
      </c>
      <c r="Z8304">
        <v>0</v>
      </c>
      <c r="AA8304">
        <v>7.3999999999999996E-2</v>
      </c>
      <c r="AB8304">
        <v>29.1</v>
      </c>
      <c r="AC8304">
        <v>35</v>
      </c>
      <c r="AD8304">
        <v>12</v>
      </c>
      <c r="AE8304">
        <v>28.7</v>
      </c>
      <c r="AF8304">
        <v>6.68</v>
      </c>
      <c r="AG8304">
        <v>7.0900000000000005E-2</v>
      </c>
      <c r="AH8304" t="s">
        <v>337</v>
      </c>
      <c r="AI8304" t="s">
        <v>337</v>
      </c>
      <c r="AJ8304">
        <v>0</v>
      </c>
      <c r="AK8304">
        <v>115</v>
      </c>
      <c r="AL8304">
        <v>1</v>
      </c>
      <c r="AM8304">
        <v>100</v>
      </c>
      <c r="AN8304">
        <v>5</v>
      </c>
    </row>
    <row r="8305" spans="1:40" x14ac:dyDescent="0.25">
      <c r="A8305" s="34">
        <v>40771</v>
      </c>
      <c r="B8305" s="220">
        <v>0.70486111111111116</v>
      </c>
      <c r="C8305">
        <v>39.700000000000003</v>
      </c>
      <c r="D8305">
        <v>39.700000000000003</v>
      </c>
      <c r="E8305">
        <v>39.6</v>
      </c>
      <c r="F8305">
        <v>21</v>
      </c>
      <c r="G8305">
        <v>13.3</v>
      </c>
      <c r="H8305">
        <v>5</v>
      </c>
      <c r="I8305" t="s">
        <v>340</v>
      </c>
      <c r="J8305">
        <v>0.42</v>
      </c>
      <c r="K8305">
        <v>9</v>
      </c>
      <c r="L8305" t="s">
        <v>340</v>
      </c>
      <c r="M8305">
        <v>39.700000000000003</v>
      </c>
      <c r="N8305">
        <v>39.5</v>
      </c>
      <c r="O8305">
        <v>39.5</v>
      </c>
      <c r="P8305" t="s">
        <v>337</v>
      </c>
      <c r="Q8305">
        <v>749.1</v>
      </c>
      <c r="R8305">
        <v>0</v>
      </c>
      <c r="S8305">
        <v>0</v>
      </c>
      <c r="T8305">
        <v>685</v>
      </c>
      <c r="U8305">
        <v>4.91</v>
      </c>
      <c r="V8305">
        <v>693</v>
      </c>
      <c r="W8305">
        <v>5.3</v>
      </c>
      <c r="X8305">
        <v>0.19</v>
      </c>
      <c r="Y8305">
        <v>5.4</v>
      </c>
      <c r="Z8305">
        <v>0</v>
      </c>
      <c r="AA8305">
        <v>7.3999999999999996E-2</v>
      </c>
      <c r="AB8305">
        <v>29.1</v>
      </c>
      <c r="AC8305">
        <v>35</v>
      </c>
      <c r="AD8305">
        <v>12</v>
      </c>
      <c r="AE8305">
        <v>28.7</v>
      </c>
      <c r="AF8305">
        <v>6.68</v>
      </c>
      <c r="AG8305">
        <v>7.0900000000000005E-2</v>
      </c>
      <c r="AH8305" t="s">
        <v>337</v>
      </c>
      <c r="AI8305" t="s">
        <v>337</v>
      </c>
      <c r="AJ8305">
        <v>0</v>
      </c>
      <c r="AK8305">
        <v>117</v>
      </c>
      <c r="AL8305">
        <v>1</v>
      </c>
      <c r="AM8305">
        <v>100</v>
      </c>
      <c r="AN8305">
        <v>5</v>
      </c>
    </row>
    <row r="8306" spans="1:40" x14ac:dyDescent="0.25">
      <c r="A8306" s="34">
        <v>40771</v>
      </c>
      <c r="B8306" s="220">
        <v>0.70833333333333337</v>
      </c>
      <c r="C8306">
        <v>39.5</v>
      </c>
      <c r="D8306">
        <v>39.700000000000003</v>
      </c>
      <c r="E8306">
        <v>39.4</v>
      </c>
      <c r="F8306">
        <v>21</v>
      </c>
      <c r="G8306">
        <v>13.1</v>
      </c>
      <c r="H8306">
        <v>3</v>
      </c>
      <c r="I8306" t="s">
        <v>338</v>
      </c>
      <c r="J8306">
        <v>0.25</v>
      </c>
      <c r="K8306">
        <v>8</v>
      </c>
      <c r="L8306" t="s">
        <v>340</v>
      </c>
      <c r="M8306">
        <v>39.5</v>
      </c>
      <c r="N8306">
        <v>39.200000000000003</v>
      </c>
      <c r="O8306">
        <v>39.200000000000003</v>
      </c>
      <c r="P8306" t="s">
        <v>337</v>
      </c>
      <c r="Q8306">
        <v>749.1</v>
      </c>
      <c r="R8306">
        <v>0</v>
      </c>
      <c r="S8306">
        <v>0</v>
      </c>
      <c r="T8306">
        <v>669</v>
      </c>
      <c r="U8306">
        <v>4.8</v>
      </c>
      <c r="V8306">
        <v>673</v>
      </c>
      <c r="W8306">
        <v>5</v>
      </c>
      <c r="X8306">
        <v>0.18</v>
      </c>
      <c r="Y8306">
        <v>5.0999999999999996</v>
      </c>
      <c r="Z8306">
        <v>0</v>
      </c>
      <c r="AA8306">
        <v>7.2999999999999995E-2</v>
      </c>
      <c r="AB8306">
        <v>28.9</v>
      </c>
      <c r="AC8306">
        <v>36</v>
      </c>
      <c r="AD8306">
        <v>12.4</v>
      </c>
      <c r="AE8306">
        <v>28.7</v>
      </c>
      <c r="AF8306">
        <v>6.79</v>
      </c>
      <c r="AG8306">
        <v>7.0900000000000005E-2</v>
      </c>
      <c r="AH8306" t="s">
        <v>337</v>
      </c>
      <c r="AI8306" t="s">
        <v>337</v>
      </c>
      <c r="AJ8306">
        <v>2.5000000000000001E-2</v>
      </c>
      <c r="AK8306">
        <v>117</v>
      </c>
      <c r="AL8306">
        <v>1</v>
      </c>
      <c r="AM8306">
        <v>100</v>
      </c>
      <c r="AN8306">
        <v>5</v>
      </c>
    </row>
    <row r="8307" spans="1:40" x14ac:dyDescent="0.25">
      <c r="A8307" s="34">
        <v>40771</v>
      </c>
      <c r="B8307" s="220">
        <v>0.71180555555555547</v>
      </c>
      <c r="C8307">
        <v>40.1</v>
      </c>
      <c r="D8307">
        <v>40.1</v>
      </c>
      <c r="E8307">
        <v>39.5</v>
      </c>
      <c r="F8307">
        <v>20</v>
      </c>
      <c r="G8307">
        <v>12.8</v>
      </c>
      <c r="H8307">
        <v>1</v>
      </c>
      <c r="I8307" t="s">
        <v>338</v>
      </c>
      <c r="J8307">
        <v>0.08</v>
      </c>
      <c r="K8307">
        <v>4</v>
      </c>
      <c r="L8307" t="s">
        <v>338</v>
      </c>
      <c r="M8307">
        <v>40.1</v>
      </c>
      <c r="N8307">
        <v>39.6</v>
      </c>
      <c r="O8307">
        <v>39.6</v>
      </c>
      <c r="P8307" t="s">
        <v>337</v>
      </c>
      <c r="Q8307">
        <v>749.1</v>
      </c>
      <c r="R8307">
        <v>0</v>
      </c>
      <c r="S8307">
        <v>0</v>
      </c>
      <c r="T8307">
        <v>654</v>
      </c>
      <c r="U8307">
        <v>4.6900000000000004</v>
      </c>
      <c r="V8307">
        <v>661</v>
      </c>
      <c r="W8307">
        <v>4.7</v>
      </c>
      <c r="X8307">
        <v>0.17</v>
      </c>
      <c r="Y8307">
        <v>4.8</v>
      </c>
      <c r="Z8307">
        <v>0</v>
      </c>
      <c r="AA8307">
        <v>7.4999999999999997E-2</v>
      </c>
      <c r="AB8307">
        <v>28.9</v>
      </c>
      <c r="AC8307">
        <v>38</v>
      </c>
      <c r="AD8307">
        <v>13.2</v>
      </c>
      <c r="AE8307">
        <v>28.9</v>
      </c>
      <c r="AF8307">
        <v>7.25</v>
      </c>
      <c r="AG8307">
        <v>7.0800000000000002E-2</v>
      </c>
      <c r="AH8307" t="s">
        <v>337</v>
      </c>
      <c r="AI8307" t="s">
        <v>337</v>
      </c>
      <c r="AJ8307">
        <v>0</v>
      </c>
      <c r="AK8307">
        <v>117</v>
      </c>
      <c r="AL8307">
        <v>1</v>
      </c>
      <c r="AM8307">
        <v>100</v>
      </c>
      <c r="AN8307">
        <v>5</v>
      </c>
    </row>
    <row r="8308" spans="1:40" x14ac:dyDescent="0.25">
      <c r="A8308" s="34">
        <v>40771</v>
      </c>
      <c r="B8308" s="220">
        <v>0.71527777777777779</v>
      </c>
      <c r="C8308">
        <v>40.1</v>
      </c>
      <c r="D8308">
        <v>40.299999999999997</v>
      </c>
      <c r="E8308">
        <v>40.1</v>
      </c>
      <c r="F8308">
        <v>20</v>
      </c>
      <c r="G8308">
        <v>12.8</v>
      </c>
      <c r="H8308">
        <v>6</v>
      </c>
      <c r="I8308" t="s">
        <v>340</v>
      </c>
      <c r="J8308">
        <v>0.5</v>
      </c>
      <c r="K8308">
        <v>13</v>
      </c>
      <c r="L8308" t="s">
        <v>344</v>
      </c>
      <c r="M8308">
        <v>40.1</v>
      </c>
      <c r="N8308">
        <v>39.6</v>
      </c>
      <c r="O8308">
        <v>39.6</v>
      </c>
      <c r="P8308" t="s">
        <v>337</v>
      </c>
      <c r="Q8308">
        <v>749.1</v>
      </c>
      <c r="R8308">
        <v>0</v>
      </c>
      <c r="S8308">
        <v>0</v>
      </c>
      <c r="T8308">
        <v>640</v>
      </c>
      <c r="U8308">
        <v>4.59</v>
      </c>
      <c r="V8308">
        <v>645</v>
      </c>
      <c r="W8308">
        <v>4.5</v>
      </c>
      <c r="X8308">
        <v>0.16</v>
      </c>
      <c r="Y8308">
        <v>4.5999999999999996</v>
      </c>
      <c r="Z8308">
        <v>0</v>
      </c>
      <c r="AA8308">
        <v>7.4999999999999997E-2</v>
      </c>
      <c r="AB8308">
        <v>28.9</v>
      </c>
      <c r="AC8308">
        <v>39</v>
      </c>
      <c r="AD8308">
        <v>13.6</v>
      </c>
      <c r="AE8308">
        <v>29</v>
      </c>
      <c r="AF8308">
        <v>7.37</v>
      </c>
      <c r="AG8308">
        <v>7.0800000000000002E-2</v>
      </c>
      <c r="AH8308" t="s">
        <v>337</v>
      </c>
      <c r="AI8308" t="s">
        <v>337</v>
      </c>
      <c r="AJ8308">
        <v>0</v>
      </c>
      <c r="AK8308">
        <v>116</v>
      </c>
      <c r="AL8308">
        <v>1</v>
      </c>
      <c r="AM8308">
        <v>100</v>
      </c>
      <c r="AN8308">
        <v>5</v>
      </c>
    </row>
    <row r="8309" spans="1:40" x14ac:dyDescent="0.25">
      <c r="A8309" s="34">
        <v>40771</v>
      </c>
      <c r="B8309" s="220">
        <v>0.71875</v>
      </c>
      <c r="C8309">
        <v>39.700000000000003</v>
      </c>
      <c r="D8309">
        <v>40.1</v>
      </c>
      <c r="E8309">
        <v>39.700000000000003</v>
      </c>
      <c r="F8309">
        <v>20</v>
      </c>
      <c r="G8309">
        <v>12.5</v>
      </c>
      <c r="H8309">
        <v>3</v>
      </c>
      <c r="I8309" t="s">
        <v>338</v>
      </c>
      <c r="J8309">
        <v>0.25</v>
      </c>
      <c r="K8309">
        <v>7</v>
      </c>
      <c r="L8309" t="s">
        <v>338</v>
      </c>
      <c r="M8309">
        <v>39.700000000000003</v>
      </c>
      <c r="N8309">
        <v>39.1</v>
      </c>
      <c r="O8309">
        <v>39.1</v>
      </c>
      <c r="P8309" t="s">
        <v>337</v>
      </c>
      <c r="Q8309">
        <v>749</v>
      </c>
      <c r="R8309">
        <v>0</v>
      </c>
      <c r="S8309">
        <v>0</v>
      </c>
      <c r="T8309">
        <v>626</v>
      </c>
      <c r="U8309">
        <v>4.49</v>
      </c>
      <c r="V8309">
        <v>633</v>
      </c>
      <c r="W8309">
        <v>4.3</v>
      </c>
      <c r="X8309">
        <v>0.15</v>
      </c>
      <c r="Y8309">
        <v>4.4000000000000004</v>
      </c>
      <c r="Z8309">
        <v>0</v>
      </c>
      <c r="AA8309">
        <v>7.3999999999999996E-2</v>
      </c>
      <c r="AB8309">
        <v>28.9</v>
      </c>
      <c r="AC8309">
        <v>38</v>
      </c>
      <c r="AD8309">
        <v>13.2</v>
      </c>
      <c r="AE8309">
        <v>28.9</v>
      </c>
      <c r="AF8309">
        <v>7.25</v>
      </c>
      <c r="AG8309">
        <v>7.0800000000000002E-2</v>
      </c>
      <c r="AH8309" t="s">
        <v>337</v>
      </c>
      <c r="AI8309" t="s">
        <v>337</v>
      </c>
      <c r="AJ8309">
        <v>0</v>
      </c>
      <c r="AK8309">
        <v>117</v>
      </c>
      <c r="AL8309">
        <v>1</v>
      </c>
      <c r="AM8309">
        <v>100</v>
      </c>
      <c r="AN8309">
        <v>5</v>
      </c>
    </row>
    <row r="8310" spans="1:40" x14ac:dyDescent="0.25">
      <c r="A8310" s="34">
        <v>40771</v>
      </c>
      <c r="B8310" s="220">
        <v>0.72222222222222221</v>
      </c>
      <c r="C8310">
        <v>39.799999999999997</v>
      </c>
      <c r="D8310">
        <v>39.799999999999997</v>
      </c>
      <c r="E8310">
        <v>39.700000000000003</v>
      </c>
      <c r="F8310">
        <v>20</v>
      </c>
      <c r="G8310">
        <v>12.6</v>
      </c>
      <c r="H8310">
        <v>3</v>
      </c>
      <c r="I8310" t="s">
        <v>340</v>
      </c>
      <c r="J8310">
        <v>0.25</v>
      </c>
      <c r="K8310">
        <v>6</v>
      </c>
      <c r="L8310" t="s">
        <v>341</v>
      </c>
      <c r="M8310">
        <v>39.799999999999997</v>
      </c>
      <c r="N8310">
        <v>39.200000000000003</v>
      </c>
      <c r="O8310">
        <v>39.200000000000003</v>
      </c>
      <c r="P8310" t="s">
        <v>337</v>
      </c>
      <c r="Q8310">
        <v>749</v>
      </c>
      <c r="R8310">
        <v>0</v>
      </c>
      <c r="S8310">
        <v>0</v>
      </c>
      <c r="T8310">
        <v>613</v>
      </c>
      <c r="U8310">
        <v>4.3899999999999997</v>
      </c>
      <c r="V8310">
        <v>617</v>
      </c>
      <c r="W8310">
        <v>4</v>
      </c>
      <c r="X8310">
        <v>0.14000000000000001</v>
      </c>
      <c r="Y8310">
        <v>4.0999999999999996</v>
      </c>
      <c r="Z8310">
        <v>0</v>
      </c>
      <c r="AA8310">
        <v>7.3999999999999996E-2</v>
      </c>
      <c r="AB8310">
        <v>28.8</v>
      </c>
      <c r="AC8310">
        <v>38</v>
      </c>
      <c r="AD8310">
        <v>13.1</v>
      </c>
      <c r="AE8310">
        <v>28.7</v>
      </c>
      <c r="AF8310">
        <v>7.25</v>
      </c>
      <c r="AG8310">
        <v>7.0900000000000005E-2</v>
      </c>
      <c r="AH8310" t="s">
        <v>337</v>
      </c>
      <c r="AI8310" t="s">
        <v>337</v>
      </c>
      <c r="AJ8310">
        <v>0</v>
      </c>
      <c r="AK8310">
        <v>117</v>
      </c>
      <c r="AL8310">
        <v>1</v>
      </c>
      <c r="AM8310">
        <v>100</v>
      </c>
      <c r="AN8310">
        <v>5</v>
      </c>
    </row>
    <row r="8311" spans="1:40" x14ac:dyDescent="0.25">
      <c r="A8311" s="34">
        <v>40771</v>
      </c>
      <c r="B8311" s="220">
        <v>0.72569444444444453</v>
      </c>
      <c r="C8311">
        <v>39.6</v>
      </c>
      <c r="D8311">
        <v>39.799999999999997</v>
      </c>
      <c r="E8311">
        <v>39.6</v>
      </c>
      <c r="F8311">
        <v>20</v>
      </c>
      <c r="G8311">
        <v>12.5</v>
      </c>
      <c r="H8311">
        <v>4</v>
      </c>
      <c r="I8311" t="s">
        <v>341</v>
      </c>
      <c r="J8311">
        <v>0.33</v>
      </c>
      <c r="K8311">
        <v>6</v>
      </c>
      <c r="L8311" t="s">
        <v>339</v>
      </c>
      <c r="M8311">
        <v>39.6</v>
      </c>
      <c r="N8311">
        <v>39</v>
      </c>
      <c r="O8311">
        <v>39</v>
      </c>
      <c r="P8311" t="s">
        <v>337</v>
      </c>
      <c r="Q8311">
        <v>749</v>
      </c>
      <c r="R8311">
        <v>0</v>
      </c>
      <c r="S8311">
        <v>0</v>
      </c>
      <c r="T8311">
        <v>601</v>
      </c>
      <c r="U8311">
        <v>4.3099999999999996</v>
      </c>
      <c r="V8311">
        <v>606</v>
      </c>
      <c r="W8311">
        <v>3.8</v>
      </c>
      <c r="X8311">
        <v>0.14000000000000001</v>
      </c>
      <c r="Y8311">
        <v>3.9</v>
      </c>
      <c r="Z8311">
        <v>0</v>
      </c>
      <c r="AA8311">
        <v>7.3999999999999996E-2</v>
      </c>
      <c r="AB8311">
        <v>28.7</v>
      </c>
      <c r="AC8311">
        <v>38</v>
      </c>
      <c r="AD8311">
        <v>13</v>
      </c>
      <c r="AE8311">
        <v>28.6</v>
      </c>
      <c r="AF8311">
        <v>7.25</v>
      </c>
      <c r="AG8311">
        <v>7.0900000000000005E-2</v>
      </c>
      <c r="AH8311" t="s">
        <v>337</v>
      </c>
      <c r="AI8311" t="s">
        <v>337</v>
      </c>
      <c r="AJ8311">
        <v>0</v>
      </c>
      <c r="AK8311">
        <v>117</v>
      </c>
      <c r="AL8311">
        <v>1</v>
      </c>
      <c r="AM8311">
        <v>100</v>
      </c>
      <c r="AN8311">
        <v>5</v>
      </c>
    </row>
    <row r="8312" spans="1:40" x14ac:dyDescent="0.25">
      <c r="A8312" s="34">
        <v>40771</v>
      </c>
      <c r="B8312" s="220">
        <v>0.72916666666666663</v>
      </c>
      <c r="C8312">
        <v>39.700000000000003</v>
      </c>
      <c r="D8312">
        <v>39.700000000000003</v>
      </c>
      <c r="E8312">
        <v>39.6</v>
      </c>
      <c r="F8312">
        <v>20</v>
      </c>
      <c r="G8312">
        <v>12.5</v>
      </c>
      <c r="H8312">
        <v>4</v>
      </c>
      <c r="I8312" t="s">
        <v>340</v>
      </c>
      <c r="J8312">
        <v>0.33</v>
      </c>
      <c r="K8312">
        <v>10</v>
      </c>
      <c r="L8312" t="s">
        <v>340</v>
      </c>
      <c r="M8312">
        <v>39.700000000000003</v>
      </c>
      <c r="N8312">
        <v>39.1</v>
      </c>
      <c r="O8312">
        <v>39.1</v>
      </c>
      <c r="P8312" t="s">
        <v>337</v>
      </c>
      <c r="Q8312">
        <v>748.9</v>
      </c>
      <c r="R8312">
        <v>0</v>
      </c>
      <c r="S8312">
        <v>0</v>
      </c>
      <c r="T8312">
        <v>591</v>
      </c>
      <c r="U8312">
        <v>4.24</v>
      </c>
      <c r="V8312">
        <v>591</v>
      </c>
      <c r="W8312">
        <v>3.6</v>
      </c>
      <c r="X8312">
        <v>0.13</v>
      </c>
      <c r="Y8312">
        <v>3.6</v>
      </c>
      <c r="Z8312">
        <v>0</v>
      </c>
      <c r="AA8312">
        <v>7.3999999999999996E-2</v>
      </c>
      <c r="AB8312">
        <v>28.6</v>
      </c>
      <c r="AC8312">
        <v>38</v>
      </c>
      <c r="AD8312">
        <v>12.9</v>
      </c>
      <c r="AE8312">
        <v>28.4</v>
      </c>
      <c r="AF8312">
        <v>7.25</v>
      </c>
      <c r="AG8312">
        <v>7.0900000000000005E-2</v>
      </c>
      <c r="AH8312" t="s">
        <v>337</v>
      </c>
      <c r="AI8312" t="s">
        <v>337</v>
      </c>
      <c r="AJ8312">
        <v>0</v>
      </c>
      <c r="AK8312">
        <v>116</v>
      </c>
      <c r="AL8312">
        <v>1</v>
      </c>
      <c r="AM8312">
        <v>100</v>
      </c>
      <c r="AN8312">
        <v>5</v>
      </c>
    </row>
    <row r="8313" spans="1:40" x14ac:dyDescent="0.25">
      <c r="A8313" s="34">
        <v>40771</v>
      </c>
      <c r="B8313" s="220">
        <v>0.73263888888888884</v>
      </c>
      <c r="C8313">
        <v>39.6</v>
      </c>
      <c r="D8313">
        <v>39.700000000000003</v>
      </c>
      <c r="E8313">
        <v>39.6</v>
      </c>
      <c r="F8313">
        <v>20</v>
      </c>
      <c r="G8313">
        <v>12.5</v>
      </c>
      <c r="H8313">
        <v>5</v>
      </c>
      <c r="I8313" t="s">
        <v>340</v>
      </c>
      <c r="J8313">
        <v>0.42</v>
      </c>
      <c r="K8313">
        <v>10</v>
      </c>
      <c r="L8313" t="s">
        <v>351</v>
      </c>
      <c r="M8313">
        <v>39.6</v>
      </c>
      <c r="N8313">
        <v>39</v>
      </c>
      <c r="O8313">
        <v>39</v>
      </c>
      <c r="P8313" t="s">
        <v>337</v>
      </c>
      <c r="Q8313">
        <v>748.9</v>
      </c>
      <c r="R8313">
        <v>0</v>
      </c>
      <c r="S8313">
        <v>0</v>
      </c>
      <c r="T8313">
        <v>590</v>
      </c>
      <c r="U8313">
        <v>4.2300000000000004</v>
      </c>
      <c r="V8313">
        <v>592</v>
      </c>
      <c r="W8313">
        <v>3.4</v>
      </c>
      <c r="X8313">
        <v>0.12</v>
      </c>
      <c r="Y8313">
        <v>3.4</v>
      </c>
      <c r="Z8313">
        <v>0</v>
      </c>
      <c r="AA8313">
        <v>7.3999999999999996E-2</v>
      </c>
      <c r="AB8313">
        <v>28.5</v>
      </c>
      <c r="AC8313">
        <v>38</v>
      </c>
      <c r="AD8313">
        <v>12.8</v>
      </c>
      <c r="AE8313">
        <v>28.2</v>
      </c>
      <c r="AF8313">
        <v>7.25</v>
      </c>
      <c r="AG8313">
        <v>7.0999999999999994E-2</v>
      </c>
      <c r="AH8313" t="s">
        <v>337</v>
      </c>
      <c r="AI8313" t="s">
        <v>337</v>
      </c>
      <c r="AJ8313">
        <v>0</v>
      </c>
      <c r="AK8313">
        <v>117</v>
      </c>
      <c r="AL8313">
        <v>1</v>
      </c>
      <c r="AM8313">
        <v>100</v>
      </c>
      <c r="AN8313">
        <v>5</v>
      </c>
    </row>
    <row r="8314" spans="1:40" x14ac:dyDescent="0.25">
      <c r="A8314" s="34">
        <v>40771</v>
      </c>
      <c r="B8314" s="220">
        <v>0.73611111111111116</v>
      </c>
      <c r="C8314">
        <v>39.700000000000003</v>
      </c>
      <c r="D8314">
        <v>39.700000000000003</v>
      </c>
      <c r="E8314">
        <v>39.6</v>
      </c>
      <c r="F8314">
        <v>20</v>
      </c>
      <c r="G8314">
        <v>12.6</v>
      </c>
      <c r="H8314">
        <v>2</v>
      </c>
      <c r="I8314" t="s">
        <v>340</v>
      </c>
      <c r="J8314">
        <v>0.17</v>
      </c>
      <c r="K8314">
        <v>7</v>
      </c>
      <c r="L8314" t="s">
        <v>340</v>
      </c>
      <c r="M8314">
        <v>39.700000000000003</v>
      </c>
      <c r="N8314">
        <v>39.200000000000003</v>
      </c>
      <c r="O8314">
        <v>39.200000000000003</v>
      </c>
      <c r="P8314" t="s">
        <v>337</v>
      </c>
      <c r="Q8314">
        <v>748.9</v>
      </c>
      <c r="R8314">
        <v>0</v>
      </c>
      <c r="S8314">
        <v>0</v>
      </c>
      <c r="T8314">
        <v>584</v>
      </c>
      <c r="U8314">
        <v>4.1900000000000004</v>
      </c>
      <c r="V8314">
        <v>592</v>
      </c>
      <c r="W8314">
        <v>3.2</v>
      </c>
      <c r="X8314">
        <v>0.11</v>
      </c>
      <c r="Y8314">
        <v>3.3</v>
      </c>
      <c r="Z8314">
        <v>0</v>
      </c>
      <c r="AA8314">
        <v>7.3999999999999996E-2</v>
      </c>
      <c r="AB8314">
        <v>28.4</v>
      </c>
      <c r="AC8314">
        <v>38</v>
      </c>
      <c r="AD8314">
        <v>12.7</v>
      </c>
      <c r="AE8314">
        <v>28.1</v>
      </c>
      <c r="AF8314">
        <v>7.25</v>
      </c>
      <c r="AG8314">
        <v>7.0999999999999994E-2</v>
      </c>
      <c r="AH8314" t="s">
        <v>337</v>
      </c>
      <c r="AI8314" t="s">
        <v>337</v>
      </c>
      <c r="AJ8314">
        <v>0</v>
      </c>
      <c r="AK8314">
        <v>117</v>
      </c>
      <c r="AL8314">
        <v>1</v>
      </c>
      <c r="AM8314">
        <v>100</v>
      </c>
      <c r="AN8314">
        <v>5</v>
      </c>
    </row>
    <row r="8315" spans="1:40" x14ac:dyDescent="0.25">
      <c r="A8315" s="34">
        <v>40771</v>
      </c>
      <c r="B8315" s="220">
        <v>0.73958333333333337</v>
      </c>
      <c r="C8315">
        <v>39.6</v>
      </c>
      <c r="D8315">
        <v>39.700000000000003</v>
      </c>
      <c r="E8315">
        <v>39.6</v>
      </c>
      <c r="F8315">
        <v>21</v>
      </c>
      <c r="G8315">
        <v>13.2</v>
      </c>
      <c r="H8315">
        <v>6</v>
      </c>
      <c r="I8315" t="s">
        <v>340</v>
      </c>
      <c r="J8315">
        <v>0.5</v>
      </c>
      <c r="K8315">
        <v>10</v>
      </c>
      <c r="L8315" t="s">
        <v>340</v>
      </c>
      <c r="M8315">
        <v>39.6</v>
      </c>
      <c r="N8315">
        <v>39.4</v>
      </c>
      <c r="O8315">
        <v>39.4</v>
      </c>
      <c r="P8315" t="s">
        <v>337</v>
      </c>
      <c r="Q8315">
        <v>748.8</v>
      </c>
      <c r="R8315">
        <v>0</v>
      </c>
      <c r="S8315">
        <v>0</v>
      </c>
      <c r="T8315">
        <v>566</v>
      </c>
      <c r="U8315">
        <v>4.0599999999999996</v>
      </c>
      <c r="V8315">
        <v>571</v>
      </c>
      <c r="W8315">
        <v>3</v>
      </c>
      <c r="X8315">
        <v>0.11</v>
      </c>
      <c r="Y8315">
        <v>3.1</v>
      </c>
      <c r="Z8315">
        <v>0</v>
      </c>
      <c r="AA8315">
        <v>7.3999999999999996E-2</v>
      </c>
      <c r="AB8315">
        <v>28.3</v>
      </c>
      <c r="AC8315">
        <v>37</v>
      </c>
      <c r="AD8315">
        <v>12.2</v>
      </c>
      <c r="AE8315">
        <v>27.8</v>
      </c>
      <c r="AF8315">
        <v>7.09</v>
      </c>
      <c r="AG8315">
        <v>7.0999999999999994E-2</v>
      </c>
      <c r="AH8315" t="s">
        <v>337</v>
      </c>
      <c r="AI8315" t="s">
        <v>337</v>
      </c>
      <c r="AJ8315">
        <v>0</v>
      </c>
      <c r="AK8315">
        <v>117</v>
      </c>
      <c r="AL8315">
        <v>1</v>
      </c>
      <c r="AM8315">
        <v>100</v>
      </c>
      <c r="AN8315">
        <v>5</v>
      </c>
    </row>
    <row r="8316" spans="1:40" x14ac:dyDescent="0.25">
      <c r="A8316" s="34">
        <v>40771</v>
      </c>
      <c r="B8316" s="220">
        <v>0.74305555555555547</v>
      </c>
      <c r="C8316">
        <v>39.4</v>
      </c>
      <c r="D8316">
        <v>39.6</v>
      </c>
      <c r="E8316">
        <v>39.4</v>
      </c>
      <c r="F8316">
        <v>20</v>
      </c>
      <c r="G8316">
        <v>12.3</v>
      </c>
      <c r="H8316">
        <v>9</v>
      </c>
      <c r="I8316" t="s">
        <v>340</v>
      </c>
      <c r="J8316">
        <v>0.75</v>
      </c>
      <c r="K8316">
        <v>15</v>
      </c>
      <c r="L8316" t="s">
        <v>340</v>
      </c>
      <c r="M8316">
        <v>39.4</v>
      </c>
      <c r="N8316">
        <v>38.799999999999997</v>
      </c>
      <c r="O8316">
        <v>38.799999999999997</v>
      </c>
      <c r="P8316" t="s">
        <v>337</v>
      </c>
      <c r="Q8316">
        <v>748.8</v>
      </c>
      <c r="R8316">
        <v>0</v>
      </c>
      <c r="S8316">
        <v>0</v>
      </c>
      <c r="T8316">
        <v>547</v>
      </c>
      <c r="U8316">
        <v>3.92</v>
      </c>
      <c r="V8316">
        <v>559</v>
      </c>
      <c r="W8316">
        <v>2.8</v>
      </c>
      <c r="X8316">
        <v>0.1</v>
      </c>
      <c r="Y8316">
        <v>2.9</v>
      </c>
      <c r="Z8316">
        <v>0</v>
      </c>
      <c r="AA8316">
        <v>7.2999999999999995E-2</v>
      </c>
      <c r="AB8316">
        <v>28.3</v>
      </c>
      <c r="AC8316">
        <v>37</v>
      </c>
      <c r="AD8316">
        <v>12.2</v>
      </c>
      <c r="AE8316">
        <v>27.8</v>
      </c>
      <c r="AF8316">
        <v>7.09</v>
      </c>
      <c r="AG8316">
        <v>7.0999999999999994E-2</v>
      </c>
      <c r="AH8316" t="s">
        <v>337</v>
      </c>
      <c r="AI8316" t="s">
        <v>337</v>
      </c>
      <c r="AJ8316">
        <v>0</v>
      </c>
      <c r="AK8316">
        <v>117</v>
      </c>
      <c r="AL8316">
        <v>1</v>
      </c>
      <c r="AM8316">
        <v>100</v>
      </c>
      <c r="AN8316">
        <v>5</v>
      </c>
    </row>
    <row r="8317" spans="1:40" x14ac:dyDescent="0.25">
      <c r="A8317" s="34">
        <v>40771</v>
      </c>
      <c r="B8317" s="220">
        <v>0.74652777777777779</v>
      </c>
      <c r="C8317">
        <v>38.9</v>
      </c>
      <c r="D8317">
        <v>39.4</v>
      </c>
      <c r="E8317">
        <v>38.9</v>
      </c>
      <c r="F8317">
        <v>21</v>
      </c>
      <c r="G8317">
        <v>12.7</v>
      </c>
      <c r="H8317">
        <v>11</v>
      </c>
      <c r="I8317" t="s">
        <v>338</v>
      </c>
      <c r="J8317">
        <v>0.92</v>
      </c>
      <c r="K8317">
        <v>17</v>
      </c>
      <c r="L8317" t="s">
        <v>340</v>
      </c>
      <c r="M8317">
        <v>38.9</v>
      </c>
      <c r="N8317">
        <v>38.4</v>
      </c>
      <c r="O8317">
        <v>38.5</v>
      </c>
      <c r="P8317" t="s">
        <v>337</v>
      </c>
      <c r="Q8317">
        <v>748.8</v>
      </c>
      <c r="R8317">
        <v>0</v>
      </c>
      <c r="S8317">
        <v>0</v>
      </c>
      <c r="T8317">
        <v>511</v>
      </c>
      <c r="U8317">
        <v>3.66</v>
      </c>
      <c r="V8317">
        <v>522</v>
      </c>
      <c r="W8317">
        <v>2.6</v>
      </c>
      <c r="X8317">
        <v>0.09</v>
      </c>
      <c r="Y8317">
        <v>2.7</v>
      </c>
      <c r="Z8317">
        <v>0</v>
      </c>
      <c r="AA8317">
        <v>7.1999999999999995E-2</v>
      </c>
      <c r="AB8317">
        <v>28.2</v>
      </c>
      <c r="AC8317">
        <v>37</v>
      </c>
      <c r="AD8317">
        <v>12.1</v>
      </c>
      <c r="AE8317">
        <v>27.7</v>
      </c>
      <c r="AF8317">
        <v>7.1</v>
      </c>
      <c r="AG8317">
        <v>7.1099999999999997E-2</v>
      </c>
      <c r="AH8317" t="s">
        <v>337</v>
      </c>
      <c r="AI8317" t="s">
        <v>337</v>
      </c>
      <c r="AJ8317">
        <v>0</v>
      </c>
      <c r="AK8317">
        <v>117</v>
      </c>
      <c r="AL8317">
        <v>1</v>
      </c>
      <c r="AM8317">
        <v>100</v>
      </c>
      <c r="AN8317">
        <v>5</v>
      </c>
    </row>
    <row r="8318" spans="1:40" x14ac:dyDescent="0.25">
      <c r="A8318" s="34">
        <v>40771</v>
      </c>
      <c r="B8318" s="220">
        <v>0.75</v>
      </c>
      <c r="C8318">
        <v>39</v>
      </c>
      <c r="D8318">
        <v>39</v>
      </c>
      <c r="E8318">
        <v>38.9</v>
      </c>
      <c r="F8318">
        <v>22</v>
      </c>
      <c r="G8318">
        <v>13.4</v>
      </c>
      <c r="H8318">
        <v>6</v>
      </c>
      <c r="I8318" t="s">
        <v>336</v>
      </c>
      <c r="J8318">
        <v>0.5</v>
      </c>
      <c r="K8318">
        <v>11</v>
      </c>
      <c r="L8318" t="s">
        <v>340</v>
      </c>
      <c r="M8318">
        <v>39</v>
      </c>
      <c r="N8318">
        <v>38.9</v>
      </c>
      <c r="O8318">
        <v>38.9</v>
      </c>
      <c r="P8318" t="s">
        <v>337</v>
      </c>
      <c r="Q8318">
        <v>748.8</v>
      </c>
      <c r="R8318">
        <v>0</v>
      </c>
      <c r="S8318">
        <v>0</v>
      </c>
      <c r="T8318">
        <v>490</v>
      </c>
      <c r="U8318">
        <v>3.51</v>
      </c>
      <c r="V8318">
        <v>499</v>
      </c>
      <c r="W8318">
        <v>2.4</v>
      </c>
      <c r="X8318">
        <v>0.09</v>
      </c>
      <c r="Y8318">
        <v>2.4</v>
      </c>
      <c r="Z8318">
        <v>0</v>
      </c>
      <c r="AA8318">
        <v>7.1999999999999995E-2</v>
      </c>
      <c r="AB8318">
        <v>28.1</v>
      </c>
      <c r="AC8318">
        <v>37</v>
      </c>
      <c r="AD8318">
        <v>12</v>
      </c>
      <c r="AE8318">
        <v>27.6</v>
      </c>
      <c r="AF8318">
        <v>7.1</v>
      </c>
      <c r="AG8318">
        <v>7.1099999999999997E-2</v>
      </c>
      <c r="AH8318" t="s">
        <v>337</v>
      </c>
      <c r="AI8318" t="s">
        <v>337</v>
      </c>
      <c r="AJ8318">
        <v>2.1999999999999999E-2</v>
      </c>
      <c r="AK8318">
        <v>117</v>
      </c>
      <c r="AL8318">
        <v>1</v>
      </c>
      <c r="AM8318">
        <v>100</v>
      </c>
      <c r="AN8318">
        <v>5</v>
      </c>
    </row>
    <row r="8319" spans="1:40" x14ac:dyDescent="0.25">
      <c r="A8319" s="34">
        <v>40771</v>
      </c>
      <c r="B8319" s="220">
        <v>0.75347222222222221</v>
      </c>
      <c r="C8319">
        <v>39.1</v>
      </c>
      <c r="D8319">
        <v>39.1</v>
      </c>
      <c r="E8319">
        <v>39</v>
      </c>
      <c r="F8319">
        <v>21</v>
      </c>
      <c r="G8319">
        <v>12.8</v>
      </c>
      <c r="H8319">
        <v>8</v>
      </c>
      <c r="I8319" t="s">
        <v>340</v>
      </c>
      <c r="J8319">
        <v>0.67</v>
      </c>
      <c r="K8319">
        <v>10</v>
      </c>
      <c r="L8319" t="s">
        <v>340</v>
      </c>
      <c r="M8319">
        <v>39.1</v>
      </c>
      <c r="N8319">
        <v>38.6</v>
      </c>
      <c r="O8319">
        <v>38.700000000000003</v>
      </c>
      <c r="P8319" t="s">
        <v>337</v>
      </c>
      <c r="Q8319">
        <v>748.9</v>
      </c>
      <c r="R8319">
        <v>0</v>
      </c>
      <c r="S8319">
        <v>0</v>
      </c>
      <c r="T8319">
        <v>456</v>
      </c>
      <c r="U8319">
        <v>3.27</v>
      </c>
      <c r="V8319">
        <v>475</v>
      </c>
      <c r="W8319">
        <v>2.1</v>
      </c>
      <c r="X8319">
        <v>7.0000000000000007E-2</v>
      </c>
      <c r="Y8319">
        <v>2.2000000000000002</v>
      </c>
      <c r="Z8319">
        <v>0</v>
      </c>
      <c r="AA8319">
        <v>7.1999999999999995E-2</v>
      </c>
      <c r="AB8319">
        <v>28.1</v>
      </c>
      <c r="AC8319">
        <v>37</v>
      </c>
      <c r="AD8319">
        <v>12</v>
      </c>
      <c r="AE8319">
        <v>27.6</v>
      </c>
      <c r="AF8319">
        <v>7.1</v>
      </c>
      <c r="AG8319">
        <v>7.1099999999999997E-2</v>
      </c>
      <c r="AH8319" t="s">
        <v>337</v>
      </c>
      <c r="AI8319" t="s">
        <v>337</v>
      </c>
      <c r="AJ8319">
        <v>0</v>
      </c>
      <c r="AK8319">
        <v>117</v>
      </c>
      <c r="AL8319">
        <v>1</v>
      </c>
      <c r="AM8319">
        <v>100</v>
      </c>
      <c r="AN8319">
        <v>5</v>
      </c>
    </row>
    <row r="8320" spans="1:40" x14ac:dyDescent="0.25">
      <c r="A8320" s="34">
        <v>40771</v>
      </c>
      <c r="B8320" s="220">
        <v>0.75694444444444453</v>
      </c>
      <c r="C8320">
        <v>38.9</v>
      </c>
      <c r="D8320">
        <v>39</v>
      </c>
      <c r="E8320">
        <v>38.9</v>
      </c>
      <c r="F8320">
        <v>21</v>
      </c>
      <c r="G8320">
        <v>12.7</v>
      </c>
      <c r="H8320">
        <v>5</v>
      </c>
      <c r="I8320" t="s">
        <v>340</v>
      </c>
      <c r="J8320">
        <v>0.42</v>
      </c>
      <c r="K8320">
        <v>10</v>
      </c>
      <c r="L8320" t="s">
        <v>340</v>
      </c>
      <c r="M8320">
        <v>38.9</v>
      </c>
      <c r="N8320">
        <v>38.4</v>
      </c>
      <c r="O8320">
        <v>38.4</v>
      </c>
      <c r="P8320" t="s">
        <v>337</v>
      </c>
      <c r="Q8320">
        <v>748.9</v>
      </c>
      <c r="R8320">
        <v>0</v>
      </c>
      <c r="S8320">
        <v>0</v>
      </c>
      <c r="T8320">
        <v>427</v>
      </c>
      <c r="U8320">
        <v>3.06</v>
      </c>
      <c r="V8320">
        <v>436</v>
      </c>
      <c r="W8320">
        <v>1.9</v>
      </c>
      <c r="X8320">
        <v>7.0000000000000007E-2</v>
      </c>
      <c r="Y8320">
        <v>2</v>
      </c>
      <c r="Z8320">
        <v>0</v>
      </c>
      <c r="AA8320">
        <v>7.1999999999999995E-2</v>
      </c>
      <c r="AB8320">
        <v>27.9</v>
      </c>
      <c r="AC8320">
        <v>37</v>
      </c>
      <c r="AD8320">
        <v>11.9</v>
      </c>
      <c r="AE8320">
        <v>27.4</v>
      </c>
      <c r="AF8320">
        <v>7.1</v>
      </c>
      <c r="AG8320">
        <v>7.1199999999999999E-2</v>
      </c>
      <c r="AH8320" t="s">
        <v>337</v>
      </c>
      <c r="AI8320" t="s">
        <v>337</v>
      </c>
      <c r="AJ8320">
        <v>0</v>
      </c>
      <c r="AK8320">
        <v>117</v>
      </c>
      <c r="AL8320">
        <v>1</v>
      </c>
      <c r="AM8320">
        <v>100</v>
      </c>
      <c r="AN8320">
        <v>5</v>
      </c>
    </row>
    <row r="8321" spans="1:40" x14ac:dyDescent="0.25">
      <c r="A8321" s="34">
        <v>40771</v>
      </c>
      <c r="B8321" s="220">
        <v>0.76041666666666663</v>
      </c>
      <c r="C8321">
        <v>38.9</v>
      </c>
      <c r="D8321">
        <v>38.9</v>
      </c>
      <c r="E8321">
        <v>38.9</v>
      </c>
      <c r="F8321">
        <v>21</v>
      </c>
      <c r="G8321">
        <v>12.7</v>
      </c>
      <c r="H8321">
        <v>3</v>
      </c>
      <c r="I8321" t="s">
        <v>338</v>
      </c>
      <c r="J8321">
        <v>0.25</v>
      </c>
      <c r="K8321">
        <v>8</v>
      </c>
      <c r="L8321" t="s">
        <v>340</v>
      </c>
      <c r="M8321">
        <v>38.9</v>
      </c>
      <c r="N8321">
        <v>38.4</v>
      </c>
      <c r="O8321">
        <v>38.4</v>
      </c>
      <c r="P8321" t="s">
        <v>337</v>
      </c>
      <c r="Q8321">
        <v>748.9</v>
      </c>
      <c r="R8321">
        <v>0</v>
      </c>
      <c r="S8321">
        <v>0</v>
      </c>
      <c r="T8321">
        <v>419</v>
      </c>
      <c r="U8321">
        <v>3</v>
      </c>
      <c r="V8321">
        <v>422</v>
      </c>
      <c r="W8321">
        <v>1.8</v>
      </c>
      <c r="X8321">
        <v>0.06</v>
      </c>
      <c r="Y8321">
        <v>1.9</v>
      </c>
      <c r="Z8321">
        <v>0</v>
      </c>
      <c r="AA8321">
        <v>7.1999999999999995E-2</v>
      </c>
      <c r="AB8321">
        <v>27.8</v>
      </c>
      <c r="AC8321">
        <v>37</v>
      </c>
      <c r="AD8321">
        <v>11.8</v>
      </c>
      <c r="AE8321">
        <v>27.3</v>
      </c>
      <c r="AF8321">
        <v>7.11</v>
      </c>
      <c r="AG8321">
        <v>7.1199999999999999E-2</v>
      </c>
      <c r="AH8321" t="s">
        <v>337</v>
      </c>
      <c r="AI8321" t="s">
        <v>337</v>
      </c>
      <c r="AJ8321">
        <v>0</v>
      </c>
      <c r="AK8321">
        <v>117</v>
      </c>
      <c r="AL8321">
        <v>1</v>
      </c>
      <c r="AM8321">
        <v>100</v>
      </c>
      <c r="AN8321">
        <v>5</v>
      </c>
    </row>
    <row r="8322" spans="1:40" x14ac:dyDescent="0.25">
      <c r="A8322" s="34">
        <v>40771</v>
      </c>
      <c r="B8322" s="220">
        <v>0.76388888888888884</v>
      </c>
      <c r="C8322">
        <v>38.9</v>
      </c>
      <c r="D8322">
        <v>39</v>
      </c>
      <c r="E8322">
        <v>38.9</v>
      </c>
      <c r="F8322">
        <v>21</v>
      </c>
      <c r="G8322">
        <v>12.7</v>
      </c>
      <c r="H8322">
        <v>5</v>
      </c>
      <c r="I8322" t="s">
        <v>338</v>
      </c>
      <c r="J8322">
        <v>0.42</v>
      </c>
      <c r="K8322">
        <v>10</v>
      </c>
      <c r="L8322" t="s">
        <v>340</v>
      </c>
      <c r="M8322">
        <v>38.9</v>
      </c>
      <c r="N8322">
        <v>38.4</v>
      </c>
      <c r="O8322">
        <v>38.4</v>
      </c>
      <c r="P8322" t="s">
        <v>337</v>
      </c>
      <c r="Q8322">
        <v>748.8</v>
      </c>
      <c r="R8322">
        <v>0</v>
      </c>
      <c r="S8322">
        <v>0</v>
      </c>
      <c r="T8322">
        <v>412</v>
      </c>
      <c r="U8322">
        <v>2.95</v>
      </c>
      <c r="V8322">
        <v>418</v>
      </c>
      <c r="W8322">
        <v>1.7</v>
      </c>
      <c r="X8322">
        <v>0.06</v>
      </c>
      <c r="Y8322">
        <v>1.7</v>
      </c>
      <c r="Z8322">
        <v>0</v>
      </c>
      <c r="AA8322">
        <v>7.1999999999999995E-2</v>
      </c>
      <c r="AB8322">
        <v>27.8</v>
      </c>
      <c r="AC8322">
        <v>37</v>
      </c>
      <c r="AD8322">
        <v>11.8</v>
      </c>
      <c r="AE8322">
        <v>27.3</v>
      </c>
      <c r="AF8322">
        <v>7.11</v>
      </c>
      <c r="AG8322">
        <v>7.1199999999999999E-2</v>
      </c>
      <c r="AH8322" t="s">
        <v>337</v>
      </c>
      <c r="AI8322" t="s">
        <v>337</v>
      </c>
      <c r="AJ8322">
        <v>0</v>
      </c>
      <c r="AK8322">
        <v>117</v>
      </c>
      <c r="AL8322">
        <v>1</v>
      </c>
      <c r="AM8322">
        <v>100</v>
      </c>
      <c r="AN8322">
        <v>5</v>
      </c>
    </row>
    <row r="8323" spans="1:40" x14ac:dyDescent="0.25">
      <c r="A8323" s="34">
        <v>40771</v>
      </c>
      <c r="B8323" s="220">
        <v>0.76736111111111116</v>
      </c>
      <c r="C8323">
        <v>39</v>
      </c>
      <c r="D8323">
        <v>39</v>
      </c>
      <c r="E8323">
        <v>38.9</v>
      </c>
      <c r="F8323">
        <v>21</v>
      </c>
      <c r="G8323">
        <v>12.7</v>
      </c>
      <c r="H8323">
        <v>3</v>
      </c>
      <c r="I8323" t="s">
        <v>338</v>
      </c>
      <c r="J8323">
        <v>0.25</v>
      </c>
      <c r="K8323">
        <v>6</v>
      </c>
      <c r="L8323" t="s">
        <v>338</v>
      </c>
      <c r="M8323">
        <v>39</v>
      </c>
      <c r="N8323">
        <v>38.5</v>
      </c>
      <c r="O8323">
        <v>38.5</v>
      </c>
      <c r="P8323" t="s">
        <v>337</v>
      </c>
      <c r="Q8323">
        <v>748.8</v>
      </c>
      <c r="R8323">
        <v>0</v>
      </c>
      <c r="S8323">
        <v>0</v>
      </c>
      <c r="T8323">
        <v>399</v>
      </c>
      <c r="U8323">
        <v>2.86</v>
      </c>
      <c r="V8323">
        <v>404</v>
      </c>
      <c r="W8323">
        <v>1.5</v>
      </c>
      <c r="X8323">
        <v>0.05</v>
      </c>
      <c r="Y8323">
        <v>1.6</v>
      </c>
      <c r="Z8323">
        <v>0</v>
      </c>
      <c r="AA8323">
        <v>7.1999999999999995E-2</v>
      </c>
      <c r="AB8323">
        <v>27.8</v>
      </c>
      <c r="AC8323">
        <v>37</v>
      </c>
      <c r="AD8323">
        <v>11.8</v>
      </c>
      <c r="AE8323">
        <v>27.2</v>
      </c>
      <c r="AF8323">
        <v>7.11</v>
      </c>
      <c r="AG8323">
        <v>7.1199999999999999E-2</v>
      </c>
      <c r="AH8323" t="s">
        <v>337</v>
      </c>
      <c r="AI8323" t="s">
        <v>337</v>
      </c>
      <c r="AJ8323">
        <v>0</v>
      </c>
      <c r="AK8323">
        <v>116</v>
      </c>
      <c r="AL8323">
        <v>1</v>
      </c>
      <c r="AM8323">
        <v>100</v>
      </c>
      <c r="AN8323">
        <v>5</v>
      </c>
    </row>
    <row r="8324" spans="1:40" x14ac:dyDescent="0.25">
      <c r="A8324" s="34">
        <v>40771</v>
      </c>
      <c r="B8324" s="220">
        <v>0.77083333333333337</v>
      </c>
      <c r="C8324">
        <v>39.1</v>
      </c>
      <c r="D8324">
        <v>39.1</v>
      </c>
      <c r="E8324">
        <v>39</v>
      </c>
      <c r="F8324">
        <v>21</v>
      </c>
      <c r="G8324">
        <v>12.8</v>
      </c>
      <c r="H8324">
        <v>2</v>
      </c>
      <c r="I8324" t="s">
        <v>338</v>
      </c>
      <c r="J8324">
        <v>0.17</v>
      </c>
      <c r="K8324">
        <v>6</v>
      </c>
      <c r="L8324" t="s">
        <v>338</v>
      </c>
      <c r="M8324">
        <v>39.1</v>
      </c>
      <c r="N8324">
        <v>38.6</v>
      </c>
      <c r="O8324">
        <v>38.6</v>
      </c>
      <c r="P8324" t="s">
        <v>337</v>
      </c>
      <c r="Q8324">
        <v>748.7</v>
      </c>
      <c r="R8324">
        <v>0</v>
      </c>
      <c r="S8324">
        <v>0</v>
      </c>
      <c r="T8324">
        <v>377</v>
      </c>
      <c r="U8324">
        <v>2.7</v>
      </c>
      <c r="V8324">
        <v>388</v>
      </c>
      <c r="W8324">
        <v>1.4</v>
      </c>
      <c r="X8324">
        <v>0.05</v>
      </c>
      <c r="Y8324">
        <v>1.4</v>
      </c>
      <c r="Z8324">
        <v>0</v>
      </c>
      <c r="AA8324">
        <v>7.1999999999999995E-2</v>
      </c>
      <c r="AB8324">
        <v>27.8</v>
      </c>
      <c r="AC8324">
        <v>37</v>
      </c>
      <c r="AD8324">
        <v>11.8</v>
      </c>
      <c r="AE8324">
        <v>27.2</v>
      </c>
      <c r="AF8324">
        <v>7.11</v>
      </c>
      <c r="AG8324">
        <v>7.1199999999999999E-2</v>
      </c>
      <c r="AH8324" t="s">
        <v>337</v>
      </c>
      <c r="AI8324" t="s">
        <v>337</v>
      </c>
      <c r="AJ8324">
        <v>0</v>
      </c>
      <c r="AK8324">
        <v>117</v>
      </c>
      <c r="AL8324">
        <v>1</v>
      </c>
      <c r="AM8324">
        <v>100</v>
      </c>
      <c r="AN8324">
        <v>5</v>
      </c>
    </row>
    <row r="8325" spans="1:40" x14ac:dyDescent="0.25">
      <c r="A8325" s="34">
        <v>40771</v>
      </c>
      <c r="B8325" s="220">
        <v>0.77430555555555547</v>
      </c>
      <c r="C8325">
        <v>39.1</v>
      </c>
      <c r="D8325">
        <v>39.1</v>
      </c>
      <c r="E8325">
        <v>39.1</v>
      </c>
      <c r="F8325">
        <v>21</v>
      </c>
      <c r="G8325">
        <v>12.8</v>
      </c>
      <c r="H8325">
        <v>4</v>
      </c>
      <c r="I8325" t="s">
        <v>349</v>
      </c>
      <c r="J8325">
        <v>0.33</v>
      </c>
      <c r="K8325">
        <v>7</v>
      </c>
      <c r="L8325" t="s">
        <v>340</v>
      </c>
      <c r="M8325">
        <v>39.1</v>
      </c>
      <c r="N8325">
        <v>38.700000000000003</v>
      </c>
      <c r="O8325">
        <v>38.700000000000003</v>
      </c>
      <c r="P8325" t="s">
        <v>337</v>
      </c>
      <c r="Q8325">
        <v>748.7</v>
      </c>
      <c r="R8325">
        <v>0</v>
      </c>
      <c r="S8325">
        <v>0</v>
      </c>
      <c r="T8325">
        <v>353</v>
      </c>
      <c r="U8325">
        <v>2.5299999999999998</v>
      </c>
      <c r="V8325">
        <v>364</v>
      </c>
      <c r="W8325">
        <v>1.2</v>
      </c>
      <c r="X8325">
        <v>0.04</v>
      </c>
      <c r="Y8325">
        <v>1.3</v>
      </c>
      <c r="Z8325">
        <v>0</v>
      </c>
      <c r="AA8325">
        <v>7.1999999999999995E-2</v>
      </c>
      <c r="AB8325">
        <v>27.7</v>
      </c>
      <c r="AC8325">
        <v>37</v>
      </c>
      <c r="AD8325">
        <v>11.7</v>
      </c>
      <c r="AE8325">
        <v>27.1</v>
      </c>
      <c r="AF8325">
        <v>7.11</v>
      </c>
      <c r="AG8325">
        <v>7.1199999999999999E-2</v>
      </c>
      <c r="AH8325" t="s">
        <v>337</v>
      </c>
      <c r="AI8325" t="s">
        <v>337</v>
      </c>
      <c r="AJ8325">
        <v>0</v>
      </c>
      <c r="AK8325">
        <v>117</v>
      </c>
      <c r="AL8325">
        <v>1</v>
      </c>
      <c r="AM8325">
        <v>100</v>
      </c>
      <c r="AN8325">
        <v>5</v>
      </c>
    </row>
    <row r="8326" spans="1:40" x14ac:dyDescent="0.25">
      <c r="A8326" s="34">
        <v>40771</v>
      </c>
      <c r="B8326" s="220">
        <v>0.77777777777777779</v>
      </c>
      <c r="C8326">
        <v>38.700000000000003</v>
      </c>
      <c r="D8326">
        <v>39.1</v>
      </c>
      <c r="E8326">
        <v>38.700000000000003</v>
      </c>
      <c r="F8326">
        <v>21</v>
      </c>
      <c r="G8326">
        <v>12.5</v>
      </c>
      <c r="H8326">
        <v>7</v>
      </c>
      <c r="I8326" t="s">
        <v>340</v>
      </c>
      <c r="J8326">
        <v>0.57999999999999996</v>
      </c>
      <c r="K8326">
        <v>10</v>
      </c>
      <c r="L8326" t="s">
        <v>340</v>
      </c>
      <c r="M8326">
        <v>38.700000000000003</v>
      </c>
      <c r="N8326">
        <v>38.200000000000003</v>
      </c>
      <c r="O8326">
        <v>38.200000000000003</v>
      </c>
      <c r="P8326" t="s">
        <v>337</v>
      </c>
      <c r="Q8326">
        <v>748.7</v>
      </c>
      <c r="R8326">
        <v>0</v>
      </c>
      <c r="S8326">
        <v>0</v>
      </c>
      <c r="T8326">
        <v>175</v>
      </c>
      <c r="U8326">
        <v>1.25</v>
      </c>
      <c r="V8326">
        <v>237</v>
      </c>
      <c r="W8326">
        <v>0.9</v>
      </c>
      <c r="X8326">
        <v>0.03</v>
      </c>
      <c r="Y8326">
        <v>1</v>
      </c>
      <c r="Z8326">
        <v>0</v>
      </c>
      <c r="AA8326">
        <v>7.0999999999999994E-2</v>
      </c>
      <c r="AB8326">
        <v>27.6</v>
      </c>
      <c r="AC8326">
        <v>37</v>
      </c>
      <c r="AD8326">
        <v>11.6</v>
      </c>
      <c r="AE8326">
        <v>26.9</v>
      </c>
      <c r="AF8326">
        <v>7.12</v>
      </c>
      <c r="AG8326">
        <v>7.1199999999999999E-2</v>
      </c>
      <c r="AH8326" t="s">
        <v>337</v>
      </c>
      <c r="AI8326" t="s">
        <v>337</v>
      </c>
      <c r="AJ8326">
        <v>0</v>
      </c>
      <c r="AK8326">
        <v>118</v>
      </c>
      <c r="AL8326">
        <v>1</v>
      </c>
      <c r="AM8326">
        <v>100</v>
      </c>
      <c r="AN8326">
        <v>5</v>
      </c>
    </row>
    <row r="8327" spans="1:40" x14ac:dyDescent="0.25">
      <c r="A8327" s="34">
        <v>40771</v>
      </c>
      <c r="B8327" s="220">
        <v>0.78125</v>
      </c>
      <c r="C8327">
        <v>38.700000000000003</v>
      </c>
      <c r="D8327">
        <v>38.700000000000003</v>
      </c>
      <c r="E8327">
        <v>38.6</v>
      </c>
      <c r="F8327">
        <v>22</v>
      </c>
      <c r="G8327">
        <v>13.1</v>
      </c>
      <c r="H8327">
        <v>3</v>
      </c>
      <c r="I8327" t="s">
        <v>340</v>
      </c>
      <c r="J8327">
        <v>0.25</v>
      </c>
      <c r="K8327">
        <v>8</v>
      </c>
      <c r="L8327" t="s">
        <v>340</v>
      </c>
      <c r="M8327">
        <v>38.700000000000003</v>
      </c>
      <c r="N8327">
        <v>38.4</v>
      </c>
      <c r="O8327">
        <v>38.4</v>
      </c>
      <c r="P8327" t="s">
        <v>337</v>
      </c>
      <c r="Q8327">
        <v>748.7</v>
      </c>
      <c r="R8327">
        <v>0</v>
      </c>
      <c r="S8327">
        <v>0</v>
      </c>
      <c r="T8327">
        <v>291</v>
      </c>
      <c r="U8327">
        <v>2.09</v>
      </c>
      <c r="V8327">
        <v>320</v>
      </c>
      <c r="W8327">
        <v>1</v>
      </c>
      <c r="X8327">
        <v>0.04</v>
      </c>
      <c r="Y8327">
        <v>1</v>
      </c>
      <c r="Z8327">
        <v>0</v>
      </c>
      <c r="AA8327">
        <v>7.0999999999999994E-2</v>
      </c>
      <c r="AB8327">
        <v>27.6</v>
      </c>
      <c r="AC8327">
        <v>37</v>
      </c>
      <c r="AD8327">
        <v>11.6</v>
      </c>
      <c r="AE8327">
        <v>26.9</v>
      </c>
      <c r="AF8327">
        <v>7.12</v>
      </c>
      <c r="AG8327">
        <v>7.1199999999999999E-2</v>
      </c>
      <c r="AH8327" t="s">
        <v>337</v>
      </c>
      <c r="AI8327" t="s">
        <v>337</v>
      </c>
      <c r="AJ8327">
        <v>0</v>
      </c>
      <c r="AK8327">
        <v>116</v>
      </c>
      <c r="AL8327">
        <v>1</v>
      </c>
      <c r="AM8327">
        <v>100</v>
      </c>
      <c r="AN8327">
        <v>5</v>
      </c>
    </row>
    <row r="8328" spans="1:40" x14ac:dyDescent="0.25">
      <c r="A8328" s="34">
        <v>40771</v>
      </c>
      <c r="B8328" s="220">
        <v>0.78472222222222221</v>
      </c>
      <c r="C8328">
        <v>38.700000000000003</v>
      </c>
      <c r="D8328">
        <v>38.700000000000003</v>
      </c>
      <c r="E8328">
        <v>38.700000000000003</v>
      </c>
      <c r="F8328">
        <v>22</v>
      </c>
      <c r="G8328">
        <v>13.2</v>
      </c>
      <c r="H8328">
        <v>5</v>
      </c>
      <c r="I8328" t="s">
        <v>340</v>
      </c>
      <c r="J8328">
        <v>0.42</v>
      </c>
      <c r="K8328">
        <v>17</v>
      </c>
      <c r="L8328" t="s">
        <v>351</v>
      </c>
      <c r="M8328">
        <v>38.700000000000003</v>
      </c>
      <c r="N8328">
        <v>38.5</v>
      </c>
      <c r="O8328">
        <v>38.5</v>
      </c>
      <c r="P8328" t="s">
        <v>337</v>
      </c>
      <c r="Q8328">
        <v>748.7</v>
      </c>
      <c r="R8328">
        <v>0</v>
      </c>
      <c r="S8328">
        <v>0</v>
      </c>
      <c r="T8328">
        <v>295</v>
      </c>
      <c r="U8328">
        <v>2.11</v>
      </c>
      <c r="V8328">
        <v>299</v>
      </c>
      <c r="W8328">
        <v>0.8</v>
      </c>
      <c r="X8328">
        <v>0.03</v>
      </c>
      <c r="Y8328">
        <v>0.9</v>
      </c>
      <c r="Z8328">
        <v>0</v>
      </c>
      <c r="AA8328">
        <v>7.0999999999999994E-2</v>
      </c>
      <c r="AB8328">
        <v>27.4</v>
      </c>
      <c r="AC8328">
        <v>37</v>
      </c>
      <c r="AD8328">
        <v>11.5</v>
      </c>
      <c r="AE8328">
        <v>26.8</v>
      </c>
      <c r="AF8328">
        <v>7.12</v>
      </c>
      <c r="AG8328">
        <v>7.1300000000000002E-2</v>
      </c>
      <c r="AH8328" t="s">
        <v>337</v>
      </c>
      <c r="AI8328" t="s">
        <v>337</v>
      </c>
      <c r="AJ8328">
        <v>0</v>
      </c>
      <c r="AK8328">
        <v>117</v>
      </c>
      <c r="AL8328">
        <v>1</v>
      </c>
      <c r="AM8328">
        <v>100</v>
      </c>
      <c r="AN8328">
        <v>5</v>
      </c>
    </row>
    <row r="8329" spans="1:40" x14ac:dyDescent="0.25">
      <c r="A8329" s="34">
        <v>40771</v>
      </c>
      <c r="B8329" s="220">
        <v>0.78819444444444453</v>
      </c>
      <c r="C8329">
        <v>38.700000000000003</v>
      </c>
      <c r="D8329">
        <v>38.700000000000003</v>
      </c>
      <c r="E8329">
        <v>38.700000000000003</v>
      </c>
      <c r="F8329">
        <v>22</v>
      </c>
      <c r="G8329">
        <v>13.1</v>
      </c>
      <c r="H8329">
        <v>8</v>
      </c>
      <c r="I8329" t="s">
        <v>340</v>
      </c>
      <c r="J8329">
        <v>0.67</v>
      </c>
      <c r="K8329">
        <v>10</v>
      </c>
      <c r="L8329" t="s">
        <v>340</v>
      </c>
      <c r="M8329">
        <v>38.700000000000003</v>
      </c>
      <c r="N8329">
        <v>38.4</v>
      </c>
      <c r="O8329">
        <v>38.5</v>
      </c>
      <c r="P8329" t="s">
        <v>337</v>
      </c>
      <c r="Q8329">
        <v>748.7</v>
      </c>
      <c r="R8329">
        <v>0</v>
      </c>
      <c r="S8329">
        <v>0</v>
      </c>
      <c r="T8329">
        <v>291</v>
      </c>
      <c r="U8329">
        <v>2.09</v>
      </c>
      <c r="V8329">
        <v>292</v>
      </c>
      <c r="W8329">
        <v>0.7</v>
      </c>
      <c r="X8329">
        <v>0.03</v>
      </c>
      <c r="Y8329">
        <v>0.8</v>
      </c>
      <c r="Z8329">
        <v>0</v>
      </c>
      <c r="AA8329">
        <v>7.0999999999999994E-2</v>
      </c>
      <c r="AB8329">
        <v>27.3</v>
      </c>
      <c r="AC8329">
        <v>37</v>
      </c>
      <c r="AD8329">
        <v>11.4</v>
      </c>
      <c r="AE8329">
        <v>26.6</v>
      </c>
      <c r="AF8329">
        <v>7.13</v>
      </c>
      <c r="AG8329">
        <v>7.1300000000000002E-2</v>
      </c>
      <c r="AH8329" t="s">
        <v>337</v>
      </c>
      <c r="AI8329" t="s">
        <v>337</v>
      </c>
      <c r="AJ8329">
        <v>0</v>
      </c>
      <c r="AK8329">
        <v>117</v>
      </c>
      <c r="AL8329">
        <v>1</v>
      </c>
      <c r="AM8329">
        <v>100</v>
      </c>
      <c r="AN8329">
        <v>5</v>
      </c>
    </row>
    <row r="8330" spans="1:40" x14ac:dyDescent="0.25">
      <c r="A8330" s="34">
        <v>40771</v>
      </c>
      <c r="B8330" s="220">
        <v>0.79166666666666663</v>
      </c>
      <c r="C8330">
        <v>38.6</v>
      </c>
      <c r="D8330">
        <v>38.700000000000003</v>
      </c>
      <c r="E8330">
        <v>38.6</v>
      </c>
      <c r="F8330">
        <v>22</v>
      </c>
      <c r="G8330">
        <v>13.1</v>
      </c>
      <c r="H8330">
        <v>5</v>
      </c>
      <c r="I8330" t="s">
        <v>340</v>
      </c>
      <c r="J8330">
        <v>0.42</v>
      </c>
      <c r="K8330">
        <v>9</v>
      </c>
      <c r="L8330" t="s">
        <v>340</v>
      </c>
      <c r="M8330">
        <v>38.6</v>
      </c>
      <c r="N8330">
        <v>38.299999999999997</v>
      </c>
      <c r="O8330">
        <v>38.299999999999997</v>
      </c>
      <c r="P8330" t="s">
        <v>337</v>
      </c>
      <c r="Q8330">
        <v>748.7</v>
      </c>
      <c r="R8330">
        <v>0</v>
      </c>
      <c r="S8330">
        <v>0</v>
      </c>
      <c r="T8330">
        <v>283</v>
      </c>
      <c r="U8330">
        <v>2.0299999999999998</v>
      </c>
      <c r="V8330">
        <v>287</v>
      </c>
      <c r="W8330">
        <v>0.6</v>
      </c>
      <c r="X8330">
        <v>0.02</v>
      </c>
      <c r="Y8330">
        <v>0.7</v>
      </c>
      <c r="Z8330">
        <v>0</v>
      </c>
      <c r="AA8330">
        <v>7.0000000000000007E-2</v>
      </c>
      <c r="AB8330">
        <v>27.3</v>
      </c>
      <c r="AC8330">
        <v>37</v>
      </c>
      <c r="AD8330">
        <v>11.4</v>
      </c>
      <c r="AE8330">
        <v>26.6</v>
      </c>
      <c r="AF8330">
        <v>7.13</v>
      </c>
      <c r="AG8330">
        <v>7.1300000000000002E-2</v>
      </c>
      <c r="AH8330" t="s">
        <v>337</v>
      </c>
      <c r="AI8330" t="s">
        <v>337</v>
      </c>
      <c r="AJ8330">
        <v>1.4999999999999999E-2</v>
      </c>
      <c r="AK8330">
        <v>117</v>
      </c>
      <c r="AL8330">
        <v>1</v>
      </c>
      <c r="AM8330">
        <v>100</v>
      </c>
      <c r="AN8330">
        <v>5</v>
      </c>
    </row>
    <row r="8331" spans="1:40" x14ac:dyDescent="0.25">
      <c r="A8331" s="34">
        <v>40771</v>
      </c>
      <c r="B8331" s="220">
        <v>0.79513888888888884</v>
      </c>
      <c r="C8331">
        <v>38.5</v>
      </c>
      <c r="D8331">
        <v>38.6</v>
      </c>
      <c r="E8331">
        <v>38.5</v>
      </c>
      <c r="F8331">
        <v>23</v>
      </c>
      <c r="G8331">
        <v>13.7</v>
      </c>
      <c r="H8331">
        <v>4</v>
      </c>
      <c r="I8331" t="s">
        <v>349</v>
      </c>
      <c r="J8331">
        <v>0.33</v>
      </c>
      <c r="K8331">
        <v>8</v>
      </c>
      <c r="L8331" t="s">
        <v>349</v>
      </c>
      <c r="M8331">
        <v>38.5</v>
      </c>
      <c r="N8331">
        <v>38.6</v>
      </c>
      <c r="O8331">
        <v>38.6</v>
      </c>
      <c r="P8331" t="s">
        <v>337</v>
      </c>
      <c r="Q8331">
        <v>748.7</v>
      </c>
      <c r="R8331">
        <v>0</v>
      </c>
      <c r="S8331">
        <v>0</v>
      </c>
      <c r="T8331">
        <v>271</v>
      </c>
      <c r="U8331">
        <v>1.94</v>
      </c>
      <c r="V8331">
        <v>276</v>
      </c>
      <c r="W8331">
        <v>0.5</v>
      </c>
      <c r="X8331">
        <v>0.02</v>
      </c>
      <c r="Y8331">
        <v>0.6</v>
      </c>
      <c r="Z8331">
        <v>0</v>
      </c>
      <c r="AA8331">
        <v>7.0000000000000007E-2</v>
      </c>
      <c r="AB8331">
        <v>27.2</v>
      </c>
      <c r="AC8331">
        <v>37</v>
      </c>
      <c r="AD8331">
        <v>11.3</v>
      </c>
      <c r="AE8331">
        <v>26.5</v>
      </c>
      <c r="AF8331">
        <v>7.13</v>
      </c>
      <c r="AG8331">
        <v>7.1300000000000002E-2</v>
      </c>
      <c r="AH8331" t="s">
        <v>337</v>
      </c>
      <c r="AI8331" t="s">
        <v>337</v>
      </c>
      <c r="AJ8331">
        <v>0</v>
      </c>
      <c r="AK8331">
        <v>117</v>
      </c>
      <c r="AL8331">
        <v>1</v>
      </c>
      <c r="AM8331">
        <v>100</v>
      </c>
      <c r="AN8331">
        <v>5</v>
      </c>
    </row>
    <row r="8332" spans="1:40" x14ac:dyDescent="0.25">
      <c r="A8332" s="34">
        <v>40771</v>
      </c>
      <c r="B8332" s="220">
        <v>0.79861111111111116</v>
      </c>
      <c r="C8332">
        <v>38.6</v>
      </c>
      <c r="D8332">
        <v>38.6</v>
      </c>
      <c r="E8332">
        <v>38.5</v>
      </c>
      <c r="F8332">
        <v>22</v>
      </c>
      <c r="G8332">
        <v>13.1</v>
      </c>
      <c r="H8332">
        <v>4</v>
      </c>
      <c r="I8332" t="s">
        <v>349</v>
      </c>
      <c r="J8332">
        <v>0.33</v>
      </c>
      <c r="K8332">
        <v>8</v>
      </c>
      <c r="L8332" t="s">
        <v>340</v>
      </c>
      <c r="M8332">
        <v>38.6</v>
      </c>
      <c r="N8332">
        <v>38.299999999999997</v>
      </c>
      <c r="O8332">
        <v>38.299999999999997</v>
      </c>
      <c r="P8332" t="s">
        <v>337</v>
      </c>
      <c r="Q8332">
        <v>748.7</v>
      </c>
      <c r="R8332">
        <v>0</v>
      </c>
      <c r="S8332">
        <v>0</v>
      </c>
      <c r="T8332">
        <v>250</v>
      </c>
      <c r="U8332">
        <v>1.79</v>
      </c>
      <c r="V8332">
        <v>265</v>
      </c>
      <c r="W8332">
        <v>0.3</v>
      </c>
      <c r="X8332">
        <v>0.01</v>
      </c>
      <c r="Y8332">
        <v>0.5</v>
      </c>
      <c r="Z8332">
        <v>0</v>
      </c>
      <c r="AA8332">
        <v>7.0000000000000007E-2</v>
      </c>
      <c r="AB8332">
        <v>27.2</v>
      </c>
      <c r="AC8332">
        <v>37</v>
      </c>
      <c r="AD8332">
        <v>11.3</v>
      </c>
      <c r="AE8332">
        <v>26.5</v>
      </c>
      <c r="AF8332">
        <v>7.13</v>
      </c>
      <c r="AG8332">
        <v>7.1300000000000002E-2</v>
      </c>
      <c r="AH8332" t="s">
        <v>337</v>
      </c>
      <c r="AI8332" t="s">
        <v>337</v>
      </c>
      <c r="AJ8332">
        <v>0</v>
      </c>
      <c r="AK8332">
        <v>117</v>
      </c>
      <c r="AL8332">
        <v>1</v>
      </c>
      <c r="AM8332">
        <v>100</v>
      </c>
      <c r="AN8332">
        <v>5</v>
      </c>
    </row>
    <row r="8333" spans="1:40" x14ac:dyDescent="0.25">
      <c r="A8333" s="34">
        <v>40771</v>
      </c>
      <c r="B8333" s="220">
        <v>0.80208333333333337</v>
      </c>
      <c r="C8333">
        <v>38.4</v>
      </c>
      <c r="D8333">
        <v>38.6</v>
      </c>
      <c r="E8333">
        <v>38.4</v>
      </c>
      <c r="F8333">
        <v>24</v>
      </c>
      <c r="G8333">
        <v>14.3</v>
      </c>
      <c r="H8333">
        <v>6</v>
      </c>
      <c r="I8333" t="s">
        <v>340</v>
      </c>
      <c r="J8333">
        <v>0.5</v>
      </c>
      <c r="K8333">
        <v>10</v>
      </c>
      <c r="L8333" t="s">
        <v>340</v>
      </c>
      <c r="M8333">
        <v>38.4</v>
      </c>
      <c r="N8333">
        <v>38.799999999999997</v>
      </c>
      <c r="O8333">
        <v>38.799999999999997</v>
      </c>
      <c r="P8333" t="s">
        <v>337</v>
      </c>
      <c r="Q8333">
        <v>748.8</v>
      </c>
      <c r="R8333">
        <v>0</v>
      </c>
      <c r="S8333">
        <v>0</v>
      </c>
      <c r="T8333">
        <v>221</v>
      </c>
      <c r="U8333">
        <v>1.58</v>
      </c>
      <c r="V8333">
        <v>232</v>
      </c>
      <c r="W8333">
        <v>0</v>
      </c>
      <c r="X8333">
        <v>0</v>
      </c>
      <c r="Y8333">
        <v>0</v>
      </c>
      <c r="Z8333">
        <v>0</v>
      </c>
      <c r="AA8333">
        <v>7.0000000000000007E-2</v>
      </c>
      <c r="AB8333">
        <v>27.1</v>
      </c>
      <c r="AC8333">
        <v>37</v>
      </c>
      <c r="AD8333">
        <v>11.2</v>
      </c>
      <c r="AE8333">
        <v>26.4</v>
      </c>
      <c r="AF8333">
        <v>7.13</v>
      </c>
      <c r="AG8333">
        <v>7.1400000000000005E-2</v>
      </c>
      <c r="AH8333" t="s">
        <v>337</v>
      </c>
      <c r="AI8333" t="s">
        <v>337</v>
      </c>
      <c r="AJ8333">
        <v>0</v>
      </c>
      <c r="AK8333">
        <v>117</v>
      </c>
      <c r="AL8333">
        <v>1</v>
      </c>
      <c r="AM8333">
        <v>100</v>
      </c>
      <c r="AN8333">
        <v>5</v>
      </c>
    </row>
    <row r="8334" spans="1:40" x14ac:dyDescent="0.25">
      <c r="A8334" s="34">
        <v>40771</v>
      </c>
      <c r="B8334" s="220">
        <v>0.80555555555555547</v>
      </c>
      <c r="C8334">
        <v>38.1</v>
      </c>
      <c r="D8334">
        <v>38.4</v>
      </c>
      <c r="E8334">
        <v>38.1</v>
      </c>
      <c r="F8334">
        <v>24</v>
      </c>
      <c r="G8334">
        <v>14</v>
      </c>
      <c r="H8334">
        <v>10</v>
      </c>
      <c r="I8334" t="s">
        <v>340</v>
      </c>
      <c r="J8334">
        <v>0.83</v>
      </c>
      <c r="K8334">
        <v>14</v>
      </c>
      <c r="L8334" t="s">
        <v>340</v>
      </c>
      <c r="M8334">
        <v>38.1</v>
      </c>
      <c r="N8334">
        <v>38.200000000000003</v>
      </c>
      <c r="O8334">
        <v>38.200000000000003</v>
      </c>
      <c r="P8334" t="s">
        <v>337</v>
      </c>
      <c r="Q8334">
        <v>748.7</v>
      </c>
      <c r="R8334">
        <v>0</v>
      </c>
      <c r="S8334">
        <v>0</v>
      </c>
      <c r="T8334">
        <v>187</v>
      </c>
      <c r="U8334">
        <v>1.34</v>
      </c>
      <c r="V8334">
        <v>202</v>
      </c>
      <c r="W8334">
        <v>0</v>
      </c>
      <c r="X8334">
        <v>0</v>
      </c>
      <c r="Y8334">
        <v>0</v>
      </c>
      <c r="Z8334">
        <v>0</v>
      </c>
      <c r="AA8334">
        <v>6.8000000000000005E-2</v>
      </c>
      <c r="AB8334">
        <v>27</v>
      </c>
      <c r="AC8334">
        <v>37</v>
      </c>
      <c r="AD8334">
        <v>11.1</v>
      </c>
      <c r="AE8334">
        <v>26.3</v>
      </c>
      <c r="AF8334">
        <v>7.14</v>
      </c>
      <c r="AG8334">
        <v>7.1400000000000005E-2</v>
      </c>
      <c r="AH8334" t="s">
        <v>337</v>
      </c>
      <c r="AI8334" t="s">
        <v>337</v>
      </c>
      <c r="AJ8334">
        <v>0</v>
      </c>
      <c r="AK8334">
        <v>116</v>
      </c>
      <c r="AL8334">
        <v>1</v>
      </c>
      <c r="AM8334">
        <v>100</v>
      </c>
      <c r="AN8334">
        <v>5</v>
      </c>
    </row>
    <row r="8335" spans="1:40" x14ac:dyDescent="0.25">
      <c r="A8335" s="34">
        <v>40771</v>
      </c>
      <c r="B8335" s="220">
        <v>0.80902777777777779</v>
      </c>
      <c r="C8335">
        <v>38</v>
      </c>
      <c r="D8335">
        <v>38.1</v>
      </c>
      <c r="E8335">
        <v>38</v>
      </c>
      <c r="F8335">
        <v>24</v>
      </c>
      <c r="G8335">
        <v>13.9</v>
      </c>
      <c r="H8335">
        <v>9</v>
      </c>
      <c r="I8335" t="s">
        <v>340</v>
      </c>
      <c r="J8335">
        <v>0.75</v>
      </c>
      <c r="K8335">
        <v>12</v>
      </c>
      <c r="L8335" t="s">
        <v>340</v>
      </c>
      <c r="M8335">
        <v>38</v>
      </c>
      <c r="N8335">
        <v>38.200000000000003</v>
      </c>
      <c r="O8335">
        <v>38.200000000000003</v>
      </c>
      <c r="P8335" t="s">
        <v>337</v>
      </c>
      <c r="Q8335">
        <v>748.7</v>
      </c>
      <c r="R8335">
        <v>0</v>
      </c>
      <c r="S8335">
        <v>0</v>
      </c>
      <c r="T8335">
        <v>162</v>
      </c>
      <c r="U8335">
        <v>1.1599999999999999</v>
      </c>
      <c r="V8335">
        <v>169</v>
      </c>
      <c r="W8335">
        <v>0</v>
      </c>
      <c r="X8335">
        <v>0</v>
      </c>
      <c r="Y8335">
        <v>0</v>
      </c>
      <c r="Z8335">
        <v>0</v>
      </c>
      <c r="AA8335">
        <v>6.8000000000000005E-2</v>
      </c>
      <c r="AB8335">
        <v>27</v>
      </c>
      <c r="AC8335">
        <v>37</v>
      </c>
      <c r="AD8335">
        <v>11.1</v>
      </c>
      <c r="AE8335">
        <v>26.3</v>
      </c>
      <c r="AF8335">
        <v>7.14</v>
      </c>
      <c r="AG8335">
        <v>7.1400000000000005E-2</v>
      </c>
      <c r="AH8335" t="s">
        <v>337</v>
      </c>
      <c r="AI8335" t="s">
        <v>337</v>
      </c>
      <c r="AJ8335">
        <v>0</v>
      </c>
      <c r="AK8335">
        <v>116</v>
      </c>
      <c r="AL8335">
        <v>1</v>
      </c>
      <c r="AM8335">
        <v>100</v>
      </c>
      <c r="AN8335">
        <v>5</v>
      </c>
    </row>
    <row r="8336" spans="1:40" x14ac:dyDescent="0.25">
      <c r="A8336" s="34">
        <v>40771</v>
      </c>
      <c r="B8336" s="220">
        <v>0.8125</v>
      </c>
      <c r="C8336">
        <v>37.9</v>
      </c>
      <c r="D8336">
        <v>38.1</v>
      </c>
      <c r="E8336">
        <v>37.9</v>
      </c>
      <c r="F8336">
        <v>23</v>
      </c>
      <c r="G8336">
        <v>13.2</v>
      </c>
      <c r="H8336">
        <v>10</v>
      </c>
      <c r="I8336" t="s">
        <v>340</v>
      </c>
      <c r="J8336">
        <v>0.83</v>
      </c>
      <c r="K8336">
        <v>15</v>
      </c>
      <c r="L8336" t="s">
        <v>340</v>
      </c>
      <c r="M8336">
        <v>37.9</v>
      </c>
      <c r="N8336">
        <v>37.799999999999997</v>
      </c>
      <c r="O8336">
        <v>37.799999999999997</v>
      </c>
      <c r="P8336" t="s">
        <v>337</v>
      </c>
      <c r="Q8336">
        <v>748.7</v>
      </c>
      <c r="R8336">
        <v>0</v>
      </c>
      <c r="S8336">
        <v>0</v>
      </c>
      <c r="T8336">
        <v>145</v>
      </c>
      <c r="U8336">
        <v>1.04</v>
      </c>
      <c r="V8336">
        <v>153</v>
      </c>
      <c r="W8336">
        <v>0</v>
      </c>
      <c r="X8336">
        <v>0</v>
      </c>
      <c r="Y8336">
        <v>0</v>
      </c>
      <c r="Z8336">
        <v>0</v>
      </c>
      <c r="AA8336">
        <v>6.8000000000000005E-2</v>
      </c>
      <c r="AB8336">
        <v>26.9</v>
      </c>
      <c r="AC8336">
        <v>37</v>
      </c>
      <c r="AD8336">
        <v>11</v>
      </c>
      <c r="AE8336">
        <v>26.2</v>
      </c>
      <c r="AF8336">
        <v>7.14</v>
      </c>
      <c r="AG8336">
        <v>7.1400000000000005E-2</v>
      </c>
      <c r="AH8336" t="s">
        <v>337</v>
      </c>
      <c r="AI8336" t="s">
        <v>337</v>
      </c>
      <c r="AJ8336">
        <v>0</v>
      </c>
      <c r="AK8336">
        <v>117</v>
      </c>
      <c r="AL8336">
        <v>1</v>
      </c>
      <c r="AM8336">
        <v>100</v>
      </c>
      <c r="AN8336">
        <v>5</v>
      </c>
    </row>
    <row r="8337" spans="1:40" x14ac:dyDescent="0.25">
      <c r="A8337" s="34">
        <v>40771</v>
      </c>
      <c r="B8337" s="220">
        <v>0.81597222222222221</v>
      </c>
      <c r="C8337">
        <v>37.6</v>
      </c>
      <c r="D8337">
        <v>37.9</v>
      </c>
      <c r="E8337">
        <v>37.6</v>
      </c>
      <c r="F8337">
        <v>25</v>
      </c>
      <c r="G8337">
        <v>14.2</v>
      </c>
      <c r="H8337">
        <v>11</v>
      </c>
      <c r="I8337" t="s">
        <v>340</v>
      </c>
      <c r="J8337">
        <v>0.92</v>
      </c>
      <c r="K8337">
        <v>19</v>
      </c>
      <c r="L8337" t="s">
        <v>340</v>
      </c>
      <c r="M8337">
        <v>37.6</v>
      </c>
      <c r="N8337">
        <v>37.9</v>
      </c>
      <c r="O8337">
        <v>37.9</v>
      </c>
      <c r="P8337" t="s">
        <v>337</v>
      </c>
      <c r="Q8337">
        <v>748.7</v>
      </c>
      <c r="R8337">
        <v>0</v>
      </c>
      <c r="S8337">
        <v>0</v>
      </c>
      <c r="T8337">
        <v>125</v>
      </c>
      <c r="U8337">
        <v>0.9</v>
      </c>
      <c r="V8337">
        <v>132</v>
      </c>
      <c r="W8337">
        <v>0</v>
      </c>
      <c r="X8337">
        <v>0</v>
      </c>
      <c r="Y8337">
        <v>0</v>
      </c>
      <c r="Z8337">
        <v>0</v>
      </c>
      <c r="AA8337">
        <v>6.7000000000000004E-2</v>
      </c>
      <c r="AB8337">
        <v>26.8</v>
      </c>
      <c r="AC8337">
        <v>37</v>
      </c>
      <c r="AD8337">
        <v>10.9</v>
      </c>
      <c r="AE8337">
        <v>26.1</v>
      </c>
      <c r="AF8337">
        <v>7.14</v>
      </c>
      <c r="AG8337">
        <v>7.1499999999999994E-2</v>
      </c>
      <c r="AH8337" t="s">
        <v>337</v>
      </c>
      <c r="AI8337" t="s">
        <v>337</v>
      </c>
      <c r="AJ8337">
        <v>0</v>
      </c>
      <c r="AK8337">
        <v>117</v>
      </c>
      <c r="AL8337">
        <v>1</v>
      </c>
      <c r="AM8337">
        <v>100</v>
      </c>
      <c r="AN8337">
        <v>5</v>
      </c>
    </row>
    <row r="8338" spans="1:40" x14ac:dyDescent="0.25">
      <c r="A8338" s="34">
        <v>40771</v>
      </c>
      <c r="B8338" s="220">
        <v>0.81944444444444453</v>
      </c>
      <c r="C8338">
        <v>37.299999999999997</v>
      </c>
      <c r="D8338">
        <v>37.6</v>
      </c>
      <c r="E8338">
        <v>37.299999999999997</v>
      </c>
      <c r="F8338">
        <v>25</v>
      </c>
      <c r="G8338">
        <v>14</v>
      </c>
      <c r="H8338">
        <v>9</v>
      </c>
      <c r="I8338" t="s">
        <v>340</v>
      </c>
      <c r="J8338">
        <v>0.75</v>
      </c>
      <c r="K8338">
        <v>12</v>
      </c>
      <c r="L8338" t="s">
        <v>340</v>
      </c>
      <c r="M8338">
        <v>37.299999999999997</v>
      </c>
      <c r="N8338">
        <v>37.4</v>
      </c>
      <c r="O8338">
        <v>37.4</v>
      </c>
      <c r="P8338" t="s">
        <v>337</v>
      </c>
      <c r="Q8338">
        <v>748.8</v>
      </c>
      <c r="R8338">
        <v>0</v>
      </c>
      <c r="S8338">
        <v>0</v>
      </c>
      <c r="T8338">
        <v>94</v>
      </c>
      <c r="U8338">
        <v>0.67</v>
      </c>
      <c r="V8338">
        <v>113</v>
      </c>
      <c r="W8338">
        <v>0</v>
      </c>
      <c r="X8338">
        <v>0</v>
      </c>
      <c r="Y8338">
        <v>0</v>
      </c>
      <c r="Z8338">
        <v>0</v>
      </c>
      <c r="AA8338">
        <v>6.6000000000000003E-2</v>
      </c>
      <c r="AB8338">
        <v>26.8</v>
      </c>
      <c r="AC8338">
        <v>37</v>
      </c>
      <c r="AD8338">
        <v>10.9</v>
      </c>
      <c r="AE8338">
        <v>26.1</v>
      </c>
      <c r="AF8338">
        <v>7.14</v>
      </c>
      <c r="AG8338">
        <v>7.1499999999999994E-2</v>
      </c>
      <c r="AH8338" t="s">
        <v>337</v>
      </c>
      <c r="AI8338" t="s">
        <v>337</v>
      </c>
      <c r="AJ8338">
        <v>0</v>
      </c>
      <c r="AK8338">
        <v>117</v>
      </c>
      <c r="AL8338">
        <v>1</v>
      </c>
      <c r="AM8338">
        <v>100</v>
      </c>
      <c r="AN8338">
        <v>5</v>
      </c>
    </row>
    <row r="8339" spans="1:40" x14ac:dyDescent="0.25">
      <c r="A8339" s="34">
        <v>40771</v>
      </c>
      <c r="B8339" s="220">
        <v>0.82291666666666663</v>
      </c>
      <c r="C8339">
        <v>37.200000000000003</v>
      </c>
      <c r="D8339">
        <v>37.299999999999997</v>
      </c>
      <c r="E8339">
        <v>37.200000000000003</v>
      </c>
      <c r="F8339">
        <v>25</v>
      </c>
      <c r="G8339">
        <v>13.9</v>
      </c>
      <c r="H8339">
        <v>10</v>
      </c>
      <c r="I8339" t="s">
        <v>340</v>
      </c>
      <c r="J8339">
        <v>0.83</v>
      </c>
      <c r="K8339">
        <v>15</v>
      </c>
      <c r="L8339" t="s">
        <v>340</v>
      </c>
      <c r="M8339">
        <v>37.200000000000003</v>
      </c>
      <c r="N8339">
        <v>37.299999999999997</v>
      </c>
      <c r="O8339">
        <v>37.299999999999997</v>
      </c>
      <c r="P8339" t="s">
        <v>337</v>
      </c>
      <c r="Q8339">
        <v>748.8</v>
      </c>
      <c r="R8339">
        <v>0</v>
      </c>
      <c r="S8339">
        <v>0</v>
      </c>
      <c r="T8339">
        <v>67</v>
      </c>
      <c r="U8339">
        <v>0.48</v>
      </c>
      <c r="V8339">
        <v>77</v>
      </c>
      <c r="W8339">
        <v>0</v>
      </c>
      <c r="X8339">
        <v>0</v>
      </c>
      <c r="Y8339">
        <v>0</v>
      </c>
      <c r="Z8339">
        <v>0</v>
      </c>
      <c r="AA8339">
        <v>6.5000000000000002E-2</v>
      </c>
      <c r="AB8339">
        <v>26.7</v>
      </c>
      <c r="AC8339">
        <v>37</v>
      </c>
      <c r="AD8339">
        <v>10.8</v>
      </c>
      <c r="AE8339">
        <v>26</v>
      </c>
      <c r="AF8339">
        <v>7.15</v>
      </c>
      <c r="AG8339">
        <v>7.1499999999999994E-2</v>
      </c>
      <c r="AH8339" t="s">
        <v>337</v>
      </c>
      <c r="AI8339" t="s">
        <v>337</v>
      </c>
      <c r="AJ8339">
        <v>0</v>
      </c>
      <c r="AK8339">
        <v>118</v>
      </c>
      <c r="AL8339">
        <v>1</v>
      </c>
      <c r="AM8339">
        <v>100</v>
      </c>
      <c r="AN8339">
        <v>5</v>
      </c>
    </row>
    <row r="8340" spans="1:40" x14ac:dyDescent="0.25">
      <c r="A8340" s="34">
        <v>40771</v>
      </c>
      <c r="B8340" s="220">
        <v>0.82638888888888884</v>
      </c>
      <c r="C8340">
        <v>37.1</v>
      </c>
      <c r="D8340">
        <v>37.200000000000003</v>
      </c>
      <c r="E8340">
        <v>37.1</v>
      </c>
      <c r="F8340">
        <v>25</v>
      </c>
      <c r="G8340">
        <v>13.8</v>
      </c>
      <c r="H8340">
        <v>10</v>
      </c>
      <c r="I8340" t="s">
        <v>340</v>
      </c>
      <c r="J8340">
        <v>0.83</v>
      </c>
      <c r="K8340">
        <v>15</v>
      </c>
      <c r="L8340" t="s">
        <v>340</v>
      </c>
      <c r="M8340">
        <v>37.1</v>
      </c>
      <c r="N8340">
        <v>37.1</v>
      </c>
      <c r="O8340">
        <v>37.1</v>
      </c>
      <c r="P8340" t="s">
        <v>337</v>
      </c>
      <c r="Q8340">
        <v>748.8</v>
      </c>
      <c r="R8340">
        <v>0</v>
      </c>
      <c r="S8340">
        <v>0</v>
      </c>
      <c r="T8340">
        <v>62</v>
      </c>
      <c r="U8340">
        <v>0.44</v>
      </c>
      <c r="V8340">
        <v>65</v>
      </c>
      <c r="W8340">
        <v>0</v>
      </c>
      <c r="X8340">
        <v>0</v>
      </c>
      <c r="Y8340">
        <v>0</v>
      </c>
      <c r="Z8340">
        <v>0</v>
      </c>
      <c r="AA8340">
        <v>6.5000000000000002E-2</v>
      </c>
      <c r="AB8340">
        <v>26.6</v>
      </c>
      <c r="AC8340">
        <v>37</v>
      </c>
      <c r="AD8340">
        <v>10.7</v>
      </c>
      <c r="AE8340">
        <v>25.9</v>
      </c>
      <c r="AF8340">
        <v>7.15</v>
      </c>
      <c r="AG8340">
        <v>7.1499999999999994E-2</v>
      </c>
      <c r="AH8340" t="s">
        <v>337</v>
      </c>
      <c r="AI8340" t="s">
        <v>337</v>
      </c>
      <c r="AJ8340">
        <v>0</v>
      </c>
      <c r="AK8340">
        <v>117</v>
      </c>
      <c r="AL8340">
        <v>1</v>
      </c>
      <c r="AM8340">
        <v>100</v>
      </c>
      <c r="AN8340">
        <v>5</v>
      </c>
    </row>
    <row r="8341" spans="1:40" x14ac:dyDescent="0.25">
      <c r="A8341" s="34">
        <v>40771</v>
      </c>
      <c r="B8341" s="220">
        <v>0.82986111111111116</v>
      </c>
      <c r="C8341">
        <v>37</v>
      </c>
      <c r="D8341">
        <v>37.1</v>
      </c>
      <c r="E8341">
        <v>37</v>
      </c>
      <c r="F8341">
        <v>25</v>
      </c>
      <c r="G8341">
        <v>13.7</v>
      </c>
      <c r="H8341">
        <v>10</v>
      </c>
      <c r="I8341" t="s">
        <v>340</v>
      </c>
      <c r="J8341">
        <v>0.83</v>
      </c>
      <c r="K8341">
        <v>15</v>
      </c>
      <c r="L8341" t="s">
        <v>340</v>
      </c>
      <c r="M8341">
        <v>37</v>
      </c>
      <c r="N8341">
        <v>37</v>
      </c>
      <c r="O8341">
        <v>37</v>
      </c>
      <c r="P8341" t="s">
        <v>337</v>
      </c>
      <c r="Q8341">
        <v>748.8</v>
      </c>
      <c r="R8341">
        <v>0</v>
      </c>
      <c r="S8341">
        <v>0</v>
      </c>
      <c r="T8341">
        <v>52</v>
      </c>
      <c r="U8341">
        <v>0.37</v>
      </c>
      <c r="V8341">
        <v>58</v>
      </c>
      <c r="W8341">
        <v>0</v>
      </c>
      <c r="X8341">
        <v>0</v>
      </c>
      <c r="Y8341">
        <v>0</v>
      </c>
      <c r="Z8341">
        <v>0</v>
      </c>
      <c r="AA8341">
        <v>6.5000000000000002E-2</v>
      </c>
      <c r="AB8341">
        <v>26.5</v>
      </c>
      <c r="AC8341">
        <v>37</v>
      </c>
      <c r="AD8341">
        <v>10.6</v>
      </c>
      <c r="AE8341">
        <v>25.8</v>
      </c>
      <c r="AF8341">
        <v>7.16</v>
      </c>
      <c r="AG8341">
        <v>7.1599999999999997E-2</v>
      </c>
      <c r="AH8341" t="s">
        <v>337</v>
      </c>
      <c r="AI8341" t="s">
        <v>337</v>
      </c>
      <c r="AJ8341">
        <v>0</v>
      </c>
      <c r="AK8341">
        <v>116</v>
      </c>
      <c r="AL8341">
        <v>1</v>
      </c>
      <c r="AM8341">
        <v>100</v>
      </c>
      <c r="AN8341">
        <v>5</v>
      </c>
    </row>
    <row r="8342" spans="1:40" x14ac:dyDescent="0.25">
      <c r="A8342" s="34">
        <v>40771</v>
      </c>
      <c r="B8342" s="220">
        <v>0.83333333333333337</v>
      </c>
      <c r="C8342">
        <v>36.9</v>
      </c>
      <c r="D8342">
        <v>37</v>
      </c>
      <c r="E8342">
        <v>36.9</v>
      </c>
      <c r="F8342">
        <v>25</v>
      </c>
      <c r="G8342">
        <v>13.6</v>
      </c>
      <c r="H8342">
        <v>11</v>
      </c>
      <c r="I8342" t="s">
        <v>340</v>
      </c>
      <c r="J8342">
        <v>0.92</v>
      </c>
      <c r="K8342">
        <v>18</v>
      </c>
      <c r="L8342" t="s">
        <v>340</v>
      </c>
      <c r="M8342">
        <v>36.9</v>
      </c>
      <c r="N8342">
        <v>36.9</v>
      </c>
      <c r="O8342">
        <v>36.9</v>
      </c>
      <c r="P8342" t="s">
        <v>337</v>
      </c>
      <c r="Q8342">
        <v>748.9</v>
      </c>
      <c r="R8342">
        <v>0</v>
      </c>
      <c r="S8342">
        <v>0</v>
      </c>
      <c r="T8342">
        <v>38</v>
      </c>
      <c r="U8342">
        <v>0.27</v>
      </c>
      <c r="V8342">
        <v>40</v>
      </c>
      <c r="W8342">
        <v>0</v>
      </c>
      <c r="X8342">
        <v>0</v>
      </c>
      <c r="Y8342">
        <v>0</v>
      </c>
      <c r="Z8342">
        <v>0</v>
      </c>
      <c r="AA8342">
        <v>6.4000000000000001E-2</v>
      </c>
      <c r="AB8342">
        <v>26.4</v>
      </c>
      <c r="AC8342">
        <v>37</v>
      </c>
      <c r="AD8342">
        <v>10.5</v>
      </c>
      <c r="AE8342">
        <v>25.7</v>
      </c>
      <c r="AF8342">
        <v>7.16</v>
      </c>
      <c r="AG8342">
        <v>7.1599999999999997E-2</v>
      </c>
      <c r="AH8342" t="s">
        <v>337</v>
      </c>
      <c r="AI8342" t="s">
        <v>337</v>
      </c>
      <c r="AJ8342">
        <v>1.2999999999999999E-2</v>
      </c>
      <c r="AK8342">
        <v>117</v>
      </c>
      <c r="AL8342">
        <v>1</v>
      </c>
      <c r="AM8342">
        <v>100</v>
      </c>
      <c r="AN8342">
        <v>5</v>
      </c>
    </row>
    <row r="8343" spans="1:40" x14ac:dyDescent="0.25">
      <c r="A8343" s="34">
        <v>40771</v>
      </c>
      <c r="B8343" s="220">
        <v>0.83680555555555547</v>
      </c>
      <c r="C8343">
        <v>36.799999999999997</v>
      </c>
      <c r="D8343">
        <v>36.9</v>
      </c>
      <c r="E8343">
        <v>36.799999999999997</v>
      </c>
      <c r="F8343">
        <v>25</v>
      </c>
      <c r="G8343">
        <v>13.6</v>
      </c>
      <c r="H8343">
        <v>10</v>
      </c>
      <c r="I8343" t="s">
        <v>340</v>
      </c>
      <c r="J8343">
        <v>0.83</v>
      </c>
      <c r="K8343">
        <v>15</v>
      </c>
      <c r="L8343" t="s">
        <v>340</v>
      </c>
      <c r="M8343">
        <v>36.799999999999997</v>
      </c>
      <c r="N8343">
        <v>36.799999999999997</v>
      </c>
      <c r="O8343">
        <v>36.799999999999997</v>
      </c>
      <c r="P8343" t="s">
        <v>337</v>
      </c>
      <c r="Q8343">
        <v>748.9</v>
      </c>
      <c r="R8343">
        <v>0</v>
      </c>
      <c r="S8343">
        <v>0</v>
      </c>
      <c r="T8343">
        <v>31</v>
      </c>
      <c r="U8343">
        <v>0.22</v>
      </c>
      <c r="V8343">
        <v>35</v>
      </c>
      <c r="W8343">
        <v>0</v>
      </c>
      <c r="X8343">
        <v>0</v>
      </c>
      <c r="Y8343">
        <v>0</v>
      </c>
      <c r="Z8343">
        <v>0</v>
      </c>
      <c r="AA8343">
        <v>6.4000000000000001E-2</v>
      </c>
      <c r="AB8343">
        <v>26.4</v>
      </c>
      <c r="AC8343">
        <v>37</v>
      </c>
      <c r="AD8343">
        <v>10.5</v>
      </c>
      <c r="AE8343">
        <v>25.7</v>
      </c>
      <c r="AF8343">
        <v>7.16</v>
      </c>
      <c r="AG8343">
        <v>7.1599999999999997E-2</v>
      </c>
      <c r="AH8343" t="s">
        <v>337</v>
      </c>
      <c r="AI8343" t="s">
        <v>337</v>
      </c>
      <c r="AJ8343">
        <v>0</v>
      </c>
      <c r="AK8343">
        <v>117</v>
      </c>
      <c r="AL8343">
        <v>1</v>
      </c>
      <c r="AM8343">
        <v>100</v>
      </c>
      <c r="AN8343">
        <v>5</v>
      </c>
    </row>
    <row r="8344" spans="1:40" x14ac:dyDescent="0.25">
      <c r="A8344" s="34">
        <v>40771</v>
      </c>
      <c r="B8344" s="220">
        <v>0.84027777777777779</v>
      </c>
      <c r="C8344">
        <v>36.700000000000003</v>
      </c>
      <c r="D8344">
        <v>36.799999999999997</v>
      </c>
      <c r="E8344">
        <v>36.700000000000003</v>
      </c>
      <c r="F8344">
        <v>25</v>
      </c>
      <c r="G8344">
        <v>13.4</v>
      </c>
      <c r="H8344">
        <v>9</v>
      </c>
      <c r="I8344" t="s">
        <v>340</v>
      </c>
      <c r="J8344">
        <v>0.75</v>
      </c>
      <c r="K8344">
        <v>12</v>
      </c>
      <c r="L8344" t="s">
        <v>340</v>
      </c>
      <c r="M8344">
        <v>36.700000000000003</v>
      </c>
      <c r="N8344">
        <v>36.6</v>
      </c>
      <c r="O8344">
        <v>36.6</v>
      </c>
      <c r="P8344" t="s">
        <v>337</v>
      </c>
      <c r="Q8344">
        <v>749</v>
      </c>
      <c r="R8344">
        <v>0</v>
      </c>
      <c r="S8344">
        <v>0</v>
      </c>
      <c r="T8344">
        <v>20</v>
      </c>
      <c r="U8344">
        <v>0.14000000000000001</v>
      </c>
      <c r="V8344">
        <v>25</v>
      </c>
      <c r="W8344">
        <v>0</v>
      </c>
      <c r="X8344">
        <v>0</v>
      </c>
      <c r="Y8344">
        <v>0</v>
      </c>
      <c r="Z8344">
        <v>0</v>
      </c>
      <c r="AA8344">
        <v>6.4000000000000001E-2</v>
      </c>
      <c r="AB8344">
        <v>26.2</v>
      </c>
      <c r="AC8344">
        <v>37</v>
      </c>
      <c r="AD8344">
        <v>10.4</v>
      </c>
      <c r="AE8344">
        <v>25.6</v>
      </c>
      <c r="AF8344">
        <v>7.17</v>
      </c>
      <c r="AG8344">
        <v>7.17E-2</v>
      </c>
      <c r="AH8344" t="s">
        <v>337</v>
      </c>
      <c r="AI8344" t="s">
        <v>337</v>
      </c>
      <c r="AJ8344">
        <v>0</v>
      </c>
      <c r="AK8344">
        <v>116</v>
      </c>
      <c r="AL8344">
        <v>1</v>
      </c>
      <c r="AM8344">
        <v>100</v>
      </c>
      <c r="AN8344">
        <v>5</v>
      </c>
    </row>
    <row r="8345" spans="1:40" x14ac:dyDescent="0.25">
      <c r="A8345" s="34">
        <v>40771</v>
      </c>
      <c r="B8345" s="220">
        <v>0.84375</v>
      </c>
      <c r="C8345">
        <v>36.4</v>
      </c>
      <c r="D8345">
        <v>36.700000000000003</v>
      </c>
      <c r="E8345">
        <v>36.4</v>
      </c>
      <c r="F8345">
        <v>25</v>
      </c>
      <c r="G8345">
        <v>13.3</v>
      </c>
      <c r="H8345">
        <v>10</v>
      </c>
      <c r="I8345" t="s">
        <v>340</v>
      </c>
      <c r="J8345">
        <v>0.83</v>
      </c>
      <c r="K8345">
        <v>15</v>
      </c>
      <c r="L8345" t="s">
        <v>340</v>
      </c>
      <c r="M8345">
        <v>36.4</v>
      </c>
      <c r="N8345">
        <v>36.200000000000003</v>
      </c>
      <c r="O8345">
        <v>36.200000000000003</v>
      </c>
      <c r="P8345" t="s">
        <v>337</v>
      </c>
      <c r="Q8345">
        <v>749.1</v>
      </c>
      <c r="R8345">
        <v>0</v>
      </c>
      <c r="S8345">
        <v>0</v>
      </c>
      <c r="T8345">
        <v>13</v>
      </c>
      <c r="U8345">
        <v>0.09</v>
      </c>
      <c r="V8345">
        <v>16</v>
      </c>
      <c r="W8345">
        <v>0</v>
      </c>
      <c r="X8345">
        <v>0</v>
      </c>
      <c r="Y8345">
        <v>0</v>
      </c>
      <c r="Z8345">
        <v>0</v>
      </c>
      <c r="AA8345">
        <v>6.3E-2</v>
      </c>
      <c r="AB8345">
        <v>26</v>
      </c>
      <c r="AC8345">
        <v>37</v>
      </c>
      <c r="AD8345">
        <v>10.199999999999999</v>
      </c>
      <c r="AE8345">
        <v>25.4</v>
      </c>
      <c r="AF8345">
        <v>7.17</v>
      </c>
      <c r="AG8345">
        <v>7.17E-2</v>
      </c>
      <c r="AH8345" t="s">
        <v>337</v>
      </c>
      <c r="AI8345" t="s">
        <v>337</v>
      </c>
      <c r="AJ8345">
        <v>0</v>
      </c>
      <c r="AK8345">
        <v>116</v>
      </c>
      <c r="AL8345">
        <v>1</v>
      </c>
      <c r="AM8345">
        <v>100</v>
      </c>
      <c r="AN8345">
        <v>5</v>
      </c>
    </row>
    <row r="8346" spans="1:40" x14ac:dyDescent="0.25">
      <c r="A8346" s="34">
        <v>40771</v>
      </c>
      <c r="B8346" s="220">
        <v>0.84722222222222221</v>
      </c>
      <c r="C8346">
        <v>36.299999999999997</v>
      </c>
      <c r="D8346">
        <v>36.4</v>
      </c>
      <c r="E8346">
        <v>36.299999999999997</v>
      </c>
      <c r="F8346">
        <v>26</v>
      </c>
      <c r="G8346">
        <v>13.7</v>
      </c>
      <c r="H8346">
        <v>10</v>
      </c>
      <c r="I8346" t="s">
        <v>338</v>
      </c>
      <c r="J8346">
        <v>0.83</v>
      </c>
      <c r="K8346">
        <v>14</v>
      </c>
      <c r="L8346" t="s">
        <v>338</v>
      </c>
      <c r="M8346">
        <v>36.299999999999997</v>
      </c>
      <c r="N8346">
        <v>36.200000000000003</v>
      </c>
      <c r="O8346">
        <v>36.200000000000003</v>
      </c>
      <c r="P8346" t="s">
        <v>337</v>
      </c>
      <c r="Q8346">
        <v>749.1</v>
      </c>
      <c r="R8346">
        <v>0</v>
      </c>
      <c r="S8346">
        <v>0</v>
      </c>
      <c r="T8346">
        <v>9</v>
      </c>
      <c r="U8346">
        <v>0.06</v>
      </c>
      <c r="V8346">
        <v>11</v>
      </c>
      <c r="W8346">
        <v>0</v>
      </c>
      <c r="X8346">
        <v>0</v>
      </c>
      <c r="Y8346">
        <v>0</v>
      </c>
      <c r="Z8346">
        <v>0</v>
      </c>
      <c r="AA8346">
        <v>6.2E-2</v>
      </c>
      <c r="AB8346">
        <v>25.9</v>
      </c>
      <c r="AC8346">
        <v>38</v>
      </c>
      <c r="AD8346">
        <v>10.5</v>
      </c>
      <c r="AE8346">
        <v>25.3</v>
      </c>
      <c r="AF8346">
        <v>7.28</v>
      </c>
      <c r="AG8346">
        <v>7.17E-2</v>
      </c>
      <c r="AH8346" t="s">
        <v>337</v>
      </c>
      <c r="AI8346" t="s">
        <v>337</v>
      </c>
      <c r="AJ8346">
        <v>0</v>
      </c>
      <c r="AK8346">
        <v>117</v>
      </c>
      <c r="AL8346">
        <v>1</v>
      </c>
      <c r="AM8346">
        <v>100</v>
      </c>
      <c r="AN8346">
        <v>5</v>
      </c>
    </row>
    <row r="8347" spans="1:40" x14ac:dyDescent="0.25">
      <c r="A8347" s="34">
        <v>40771</v>
      </c>
      <c r="B8347" s="220">
        <v>0.85069444444444453</v>
      </c>
      <c r="C8347">
        <v>36.200000000000003</v>
      </c>
      <c r="D8347">
        <v>36.299999999999997</v>
      </c>
      <c r="E8347">
        <v>36.200000000000003</v>
      </c>
      <c r="F8347">
        <v>26</v>
      </c>
      <c r="G8347">
        <v>13.6</v>
      </c>
      <c r="H8347">
        <v>9</v>
      </c>
      <c r="I8347" t="s">
        <v>338</v>
      </c>
      <c r="J8347">
        <v>0.75</v>
      </c>
      <c r="K8347">
        <v>13</v>
      </c>
      <c r="L8347" t="s">
        <v>340</v>
      </c>
      <c r="M8347">
        <v>36.200000000000003</v>
      </c>
      <c r="N8347">
        <v>36</v>
      </c>
      <c r="O8347">
        <v>36</v>
      </c>
      <c r="P8347" t="s">
        <v>337</v>
      </c>
      <c r="Q8347">
        <v>749.1</v>
      </c>
      <c r="R8347">
        <v>0</v>
      </c>
      <c r="S8347">
        <v>0</v>
      </c>
      <c r="T8347">
        <v>5</v>
      </c>
      <c r="U8347">
        <v>0.04</v>
      </c>
      <c r="V8347">
        <v>7</v>
      </c>
      <c r="W8347">
        <v>0</v>
      </c>
      <c r="X8347">
        <v>0</v>
      </c>
      <c r="Y8347">
        <v>0</v>
      </c>
      <c r="Z8347">
        <v>0</v>
      </c>
      <c r="AA8347">
        <v>6.2E-2</v>
      </c>
      <c r="AB8347">
        <v>25.7</v>
      </c>
      <c r="AC8347">
        <v>38</v>
      </c>
      <c r="AD8347">
        <v>10.3</v>
      </c>
      <c r="AE8347">
        <v>25.1</v>
      </c>
      <c r="AF8347">
        <v>7.29</v>
      </c>
      <c r="AG8347">
        <v>7.1800000000000003E-2</v>
      </c>
      <c r="AH8347" t="s">
        <v>337</v>
      </c>
      <c r="AI8347" t="s">
        <v>337</v>
      </c>
      <c r="AJ8347">
        <v>0</v>
      </c>
      <c r="AK8347">
        <v>117</v>
      </c>
      <c r="AL8347">
        <v>1</v>
      </c>
      <c r="AM8347">
        <v>100</v>
      </c>
      <c r="AN8347">
        <v>5</v>
      </c>
    </row>
    <row r="8348" spans="1:40" x14ac:dyDescent="0.25">
      <c r="A8348" s="34">
        <v>40771</v>
      </c>
      <c r="B8348" s="220">
        <v>0.85416666666666663</v>
      </c>
      <c r="C8348">
        <v>35.9</v>
      </c>
      <c r="D8348">
        <v>36.200000000000003</v>
      </c>
      <c r="E8348">
        <v>35.9</v>
      </c>
      <c r="F8348">
        <v>26</v>
      </c>
      <c r="G8348">
        <v>13.4</v>
      </c>
      <c r="H8348">
        <v>8</v>
      </c>
      <c r="I8348" t="s">
        <v>340</v>
      </c>
      <c r="J8348">
        <v>0.67</v>
      </c>
      <c r="K8348">
        <v>12</v>
      </c>
      <c r="L8348" t="s">
        <v>338</v>
      </c>
      <c r="M8348">
        <v>35.9</v>
      </c>
      <c r="N8348">
        <v>35.700000000000003</v>
      </c>
      <c r="O8348">
        <v>35.700000000000003</v>
      </c>
      <c r="P8348" t="s">
        <v>337</v>
      </c>
      <c r="Q8348">
        <v>749.2</v>
      </c>
      <c r="R8348">
        <v>0</v>
      </c>
      <c r="S8348">
        <v>0</v>
      </c>
      <c r="T8348">
        <v>0</v>
      </c>
      <c r="U8348">
        <v>0</v>
      </c>
      <c r="V8348">
        <v>0</v>
      </c>
      <c r="W8348">
        <v>0</v>
      </c>
      <c r="X8348">
        <v>0</v>
      </c>
      <c r="Y8348">
        <v>0</v>
      </c>
      <c r="Z8348">
        <v>0</v>
      </c>
      <c r="AA8348">
        <v>6.0999999999999999E-2</v>
      </c>
      <c r="AB8348">
        <v>25.6</v>
      </c>
      <c r="AC8348">
        <v>38</v>
      </c>
      <c r="AD8348">
        <v>10.199999999999999</v>
      </c>
      <c r="AE8348">
        <v>24.9</v>
      </c>
      <c r="AF8348">
        <v>7.29</v>
      </c>
      <c r="AG8348">
        <v>7.1900000000000006E-2</v>
      </c>
      <c r="AH8348" t="s">
        <v>337</v>
      </c>
      <c r="AI8348" t="s">
        <v>337</v>
      </c>
      <c r="AJ8348">
        <v>0</v>
      </c>
      <c r="AK8348">
        <v>117</v>
      </c>
      <c r="AL8348">
        <v>1</v>
      </c>
      <c r="AM8348">
        <v>100</v>
      </c>
      <c r="AN8348">
        <v>5</v>
      </c>
    </row>
    <row r="8349" spans="1:40" x14ac:dyDescent="0.25">
      <c r="A8349" s="34">
        <v>40771</v>
      </c>
      <c r="B8349" s="220">
        <v>0.85763888888888884</v>
      </c>
      <c r="C8349">
        <v>35.799999999999997</v>
      </c>
      <c r="D8349">
        <v>35.9</v>
      </c>
      <c r="E8349">
        <v>35.799999999999997</v>
      </c>
      <c r="F8349">
        <v>27</v>
      </c>
      <c r="G8349">
        <v>13.9</v>
      </c>
      <c r="H8349">
        <v>6</v>
      </c>
      <c r="I8349" t="s">
        <v>340</v>
      </c>
      <c r="J8349">
        <v>0.5</v>
      </c>
      <c r="K8349">
        <v>10</v>
      </c>
      <c r="L8349" t="s">
        <v>340</v>
      </c>
      <c r="M8349">
        <v>35.799999999999997</v>
      </c>
      <c r="N8349">
        <v>35.700000000000003</v>
      </c>
      <c r="O8349">
        <v>35.700000000000003</v>
      </c>
      <c r="P8349" t="s">
        <v>337</v>
      </c>
      <c r="Q8349">
        <v>749.2</v>
      </c>
      <c r="R8349">
        <v>0</v>
      </c>
      <c r="S8349">
        <v>0</v>
      </c>
      <c r="T8349">
        <v>0</v>
      </c>
      <c r="U8349">
        <v>0</v>
      </c>
      <c r="V8349">
        <v>0</v>
      </c>
      <c r="W8349">
        <v>0</v>
      </c>
      <c r="X8349">
        <v>0</v>
      </c>
      <c r="Y8349">
        <v>0</v>
      </c>
      <c r="Z8349">
        <v>0</v>
      </c>
      <c r="AA8349">
        <v>6.0999999999999999E-2</v>
      </c>
      <c r="AB8349">
        <v>25.4</v>
      </c>
      <c r="AC8349">
        <v>38</v>
      </c>
      <c r="AD8349">
        <v>10</v>
      </c>
      <c r="AE8349">
        <v>24.8</v>
      </c>
      <c r="AF8349">
        <v>7.3</v>
      </c>
      <c r="AG8349">
        <v>7.1900000000000006E-2</v>
      </c>
      <c r="AH8349" t="s">
        <v>337</v>
      </c>
      <c r="AI8349" t="s">
        <v>337</v>
      </c>
      <c r="AJ8349">
        <v>0</v>
      </c>
      <c r="AK8349">
        <v>117</v>
      </c>
      <c r="AL8349">
        <v>1</v>
      </c>
      <c r="AM8349">
        <v>100</v>
      </c>
      <c r="AN8349">
        <v>5</v>
      </c>
    </row>
    <row r="8350" spans="1:40" x14ac:dyDescent="0.25">
      <c r="A8350" s="34">
        <v>40771</v>
      </c>
      <c r="B8350" s="220">
        <v>0.86111111111111116</v>
      </c>
      <c r="C8350">
        <v>35.6</v>
      </c>
      <c r="D8350">
        <v>35.799999999999997</v>
      </c>
      <c r="E8350">
        <v>35.6</v>
      </c>
      <c r="F8350">
        <v>27</v>
      </c>
      <c r="G8350">
        <v>13.7</v>
      </c>
      <c r="H8350">
        <v>6</v>
      </c>
      <c r="I8350" t="s">
        <v>340</v>
      </c>
      <c r="J8350">
        <v>0.5</v>
      </c>
      <c r="K8350">
        <v>10</v>
      </c>
      <c r="L8350" t="s">
        <v>340</v>
      </c>
      <c r="M8350">
        <v>35.6</v>
      </c>
      <c r="N8350">
        <v>35.4</v>
      </c>
      <c r="O8350">
        <v>35.4</v>
      </c>
      <c r="P8350" t="s">
        <v>337</v>
      </c>
      <c r="Q8350">
        <v>749.3</v>
      </c>
      <c r="R8350">
        <v>0</v>
      </c>
      <c r="S8350">
        <v>0</v>
      </c>
      <c r="T8350">
        <v>0</v>
      </c>
      <c r="U8350">
        <v>0</v>
      </c>
      <c r="V8350">
        <v>0</v>
      </c>
      <c r="W8350">
        <v>0</v>
      </c>
      <c r="X8350">
        <v>0</v>
      </c>
      <c r="Y8350">
        <v>0</v>
      </c>
      <c r="Z8350">
        <v>0</v>
      </c>
      <c r="AA8350">
        <v>0.06</v>
      </c>
      <c r="AB8350">
        <v>25.3</v>
      </c>
      <c r="AC8350">
        <v>38</v>
      </c>
      <c r="AD8350">
        <v>9.9</v>
      </c>
      <c r="AE8350">
        <v>24.7</v>
      </c>
      <c r="AF8350">
        <v>7.3</v>
      </c>
      <c r="AG8350">
        <v>7.1900000000000006E-2</v>
      </c>
      <c r="AH8350" t="s">
        <v>337</v>
      </c>
      <c r="AI8350" t="s">
        <v>337</v>
      </c>
      <c r="AJ8350">
        <v>0</v>
      </c>
      <c r="AK8350">
        <v>117</v>
      </c>
      <c r="AL8350">
        <v>1</v>
      </c>
      <c r="AM8350">
        <v>100</v>
      </c>
      <c r="AN8350">
        <v>5</v>
      </c>
    </row>
    <row r="8351" spans="1:40" x14ac:dyDescent="0.25">
      <c r="A8351" s="34">
        <v>40771</v>
      </c>
      <c r="B8351" s="220">
        <v>0.86458333333333337</v>
      </c>
      <c r="C8351">
        <v>35.4</v>
      </c>
      <c r="D8351">
        <v>35.6</v>
      </c>
      <c r="E8351">
        <v>35.4</v>
      </c>
      <c r="F8351">
        <v>27</v>
      </c>
      <c r="G8351">
        <v>13.5</v>
      </c>
      <c r="H8351">
        <v>5</v>
      </c>
      <c r="I8351" t="s">
        <v>340</v>
      </c>
      <c r="J8351">
        <v>0.42</v>
      </c>
      <c r="K8351">
        <v>8</v>
      </c>
      <c r="L8351" t="s">
        <v>340</v>
      </c>
      <c r="M8351">
        <v>35.4</v>
      </c>
      <c r="N8351">
        <v>35.1</v>
      </c>
      <c r="O8351">
        <v>35.1</v>
      </c>
      <c r="P8351" t="s">
        <v>337</v>
      </c>
      <c r="Q8351">
        <v>749.3</v>
      </c>
      <c r="R8351">
        <v>0</v>
      </c>
      <c r="S8351">
        <v>0</v>
      </c>
      <c r="T8351">
        <v>0</v>
      </c>
      <c r="U8351">
        <v>0</v>
      </c>
      <c r="V8351">
        <v>0</v>
      </c>
      <c r="W8351">
        <v>0</v>
      </c>
      <c r="X8351">
        <v>0</v>
      </c>
      <c r="Y8351">
        <v>0</v>
      </c>
      <c r="Z8351">
        <v>0</v>
      </c>
      <c r="AA8351">
        <v>5.8999999999999997E-2</v>
      </c>
      <c r="AB8351">
        <v>25.2</v>
      </c>
      <c r="AC8351">
        <v>38</v>
      </c>
      <c r="AD8351">
        <v>9.8000000000000007</v>
      </c>
      <c r="AE8351">
        <v>24.7</v>
      </c>
      <c r="AF8351">
        <v>7.3</v>
      </c>
      <c r="AG8351">
        <v>7.1999999999999995E-2</v>
      </c>
      <c r="AH8351" t="s">
        <v>337</v>
      </c>
      <c r="AI8351" t="s">
        <v>337</v>
      </c>
      <c r="AJ8351">
        <v>0</v>
      </c>
      <c r="AK8351">
        <v>117</v>
      </c>
      <c r="AL8351">
        <v>1</v>
      </c>
      <c r="AM8351">
        <v>100</v>
      </c>
      <c r="AN8351">
        <v>5</v>
      </c>
    </row>
    <row r="8352" spans="1:40" x14ac:dyDescent="0.25">
      <c r="A8352" s="34">
        <v>40771</v>
      </c>
      <c r="B8352" s="220">
        <v>0.86805555555555547</v>
      </c>
      <c r="C8352">
        <v>35.200000000000003</v>
      </c>
      <c r="D8352">
        <v>35.299999999999997</v>
      </c>
      <c r="E8352">
        <v>35.200000000000003</v>
      </c>
      <c r="F8352">
        <v>27</v>
      </c>
      <c r="G8352">
        <v>13.4</v>
      </c>
      <c r="H8352">
        <v>5</v>
      </c>
      <c r="I8352" t="s">
        <v>340</v>
      </c>
      <c r="J8352">
        <v>0.42</v>
      </c>
      <c r="K8352">
        <v>10</v>
      </c>
      <c r="L8352" t="s">
        <v>340</v>
      </c>
      <c r="M8352">
        <v>35.200000000000003</v>
      </c>
      <c r="N8352">
        <v>34.799999999999997</v>
      </c>
      <c r="O8352">
        <v>34.799999999999997</v>
      </c>
      <c r="P8352" t="s">
        <v>337</v>
      </c>
      <c r="Q8352">
        <v>749.4</v>
      </c>
      <c r="R8352">
        <v>0</v>
      </c>
      <c r="S8352">
        <v>0</v>
      </c>
      <c r="T8352">
        <v>0</v>
      </c>
      <c r="U8352">
        <v>0</v>
      </c>
      <c r="V8352">
        <v>0</v>
      </c>
      <c r="W8352">
        <v>0</v>
      </c>
      <c r="X8352">
        <v>0</v>
      </c>
      <c r="Y8352">
        <v>0</v>
      </c>
      <c r="Z8352">
        <v>0</v>
      </c>
      <c r="AA8352">
        <v>5.8000000000000003E-2</v>
      </c>
      <c r="AB8352">
        <v>25.1</v>
      </c>
      <c r="AC8352">
        <v>38</v>
      </c>
      <c r="AD8352">
        <v>9.8000000000000007</v>
      </c>
      <c r="AE8352">
        <v>24.6</v>
      </c>
      <c r="AF8352">
        <v>7.31</v>
      </c>
      <c r="AG8352">
        <v>7.1999999999999995E-2</v>
      </c>
      <c r="AH8352" t="s">
        <v>337</v>
      </c>
      <c r="AI8352" t="s">
        <v>337</v>
      </c>
      <c r="AJ8352">
        <v>0</v>
      </c>
      <c r="AK8352">
        <v>117</v>
      </c>
      <c r="AL8352">
        <v>1</v>
      </c>
      <c r="AM8352">
        <v>100</v>
      </c>
      <c r="AN8352">
        <v>5</v>
      </c>
    </row>
    <row r="8353" spans="1:40" x14ac:dyDescent="0.25">
      <c r="A8353" s="34">
        <v>40771</v>
      </c>
      <c r="B8353" s="220">
        <v>0.87152777777777779</v>
      </c>
      <c r="C8353">
        <v>34.9</v>
      </c>
      <c r="D8353">
        <v>35.200000000000003</v>
      </c>
      <c r="E8353">
        <v>34.9</v>
      </c>
      <c r="F8353">
        <v>28</v>
      </c>
      <c r="G8353">
        <v>13.7</v>
      </c>
      <c r="H8353">
        <v>6</v>
      </c>
      <c r="I8353" t="s">
        <v>340</v>
      </c>
      <c r="J8353">
        <v>0.5</v>
      </c>
      <c r="K8353">
        <v>8</v>
      </c>
      <c r="L8353" t="s">
        <v>340</v>
      </c>
      <c r="M8353">
        <v>34.9</v>
      </c>
      <c r="N8353">
        <v>34.700000000000003</v>
      </c>
      <c r="O8353">
        <v>34.700000000000003</v>
      </c>
      <c r="P8353" t="s">
        <v>337</v>
      </c>
      <c r="Q8353">
        <v>749.4</v>
      </c>
      <c r="R8353">
        <v>0</v>
      </c>
      <c r="S8353">
        <v>0</v>
      </c>
      <c r="T8353">
        <v>0</v>
      </c>
      <c r="U8353">
        <v>0</v>
      </c>
      <c r="V8353">
        <v>0</v>
      </c>
      <c r="W8353">
        <v>0</v>
      </c>
      <c r="X8353">
        <v>0</v>
      </c>
      <c r="Y8353">
        <v>0</v>
      </c>
      <c r="Z8353">
        <v>0</v>
      </c>
      <c r="AA8353">
        <v>5.8000000000000003E-2</v>
      </c>
      <c r="AB8353">
        <v>25</v>
      </c>
      <c r="AC8353">
        <v>39</v>
      </c>
      <c r="AD8353">
        <v>10.1</v>
      </c>
      <c r="AE8353">
        <v>24.6</v>
      </c>
      <c r="AF8353">
        <v>7.51</v>
      </c>
      <c r="AG8353">
        <v>7.1999999999999995E-2</v>
      </c>
      <c r="AH8353" t="s">
        <v>337</v>
      </c>
      <c r="AI8353" t="s">
        <v>337</v>
      </c>
      <c r="AJ8353">
        <v>0</v>
      </c>
      <c r="AK8353">
        <v>117</v>
      </c>
      <c r="AL8353">
        <v>1</v>
      </c>
      <c r="AM8353">
        <v>100</v>
      </c>
      <c r="AN8353">
        <v>5</v>
      </c>
    </row>
    <row r="8354" spans="1:40" x14ac:dyDescent="0.25">
      <c r="A8354" s="34">
        <v>40771</v>
      </c>
      <c r="B8354" s="220">
        <v>0.875</v>
      </c>
      <c r="C8354">
        <v>34.799999999999997</v>
      </c>
      <c r="D8354">
        <v>34.9</v>
      </c>
      <c r="E8354">
        <v>34.799999999999997</v>
      </c>
      <c r="F8354">
        <v>28</v>
      </c>
      <c r="G8354">
        <v>13.6</v>
      </c>
      <c r="H8354">
        <v>6</v>
      </c>
      <c r="I8354" t="s">
        <v>340</v>
      </c>
      <c r="J8354">
        <v>0.5</v>
      </c>
      <c r="K8354">
        <v>9</v>
      </c>
      <c r="L8354" t="s">
        <v>340</v>
      </c>
      <c r="M8354">
        <v>34.799999999999997</v>
      </c>
      <c r="N8354">
        <v>34.6</v>
      </c>
      <c r="O8354">
        <v>34.6</v>
      </c>
      <c r="P8354" t="s">
        <v>337</v>
      </c>
      <c r="Q8354">
        <v>749.6</v>
      </c>
      <c r="R8354">
        <v>0</v>
      </c>
      <c r="S8354">
        <v>0</v>
      </c>
      <c r="T8354">
        <v>0</v>
      </c>
      <c r="U8354">
        <v>0</v>
      </c>
      <c r="V8354">
        <v>0</v>
      </c>
      <c r="W8354">
        <v>0</v>
      </c>
      <c r="X8354">
        <v>0</v>
      </c>
      <c r="Y8354">
        <v>0</v>
      </c>
      <c r="Z8354">
        <v>0</v>
      </c>
      <c r="AA8354">
        <v>5.7000000000000002E-2</v>
      </c>
      <c r="AB8354">
        <v>25</v>
      </c>
      <c r="AC8354">
        <v>39</v>
      </c>
      <c r="AD8354">
        <v>10.1</v>
      </c>
      <c r="AE8354">
        <v>24.6</v>
      </c>
      <c r="AF8354">
        <v>7.51</v>
      </c>
      <c r="AG8354">
        <v>7.1999999999999995E-2</v>
      </c>
      <c r="AH8354" t="s">
        <v>337</v>
      </c>
      <c r="AI8354" t="s">
        <v>337</v>
      </c>
      <c r="AJ8354">
        <v>7.0000000000000001E-3</v>
      </c>
      <c r="AK8354">
        <v>116</v>
      </c>
      <c r="AL8354">
        <v>1</v>
      </c>
      <c r="AM8354">
        <v>100</v>
      </c>
      <c r="AN8354">
        <v>5</v>
      </c>
    </row>
    <row r="8355" spans="1:40" x14ac:dyDescent="0.25">
      <c r="A8355" s="34">
        <v>40771</v>
      </c>
      <c r="B8355" s="220">
        <v>0.87847222222222221</v>
      </c>
      <c r="C8355">
        <v>34.700000000000003</v>
      </c>
      <c r="D8355">
        <v>34.799999999999997</v>
      </c>
      <c r="E8355">
        <v>34.700000000000003</v>
      </c>
      <c r="F8355">
        <v>28</v>
      </c>
      <c r="G8355">
        <v>13.5</v>
      </c>
      <c r="H8355">
        <v>5</v>
      </c>
      <c r="I8355" t="s">
        <v>340</v>
      </c>
      <c r="J8355">
        <v>0.42</v>
      </c>
      <c r="K8355">
        <v>9</v>
      </c>
      <c r="L8355" t="s">
        <v>340</v>
      </c>
      <c r="M8355">
        <v>34.700000000000003</v>
      </c>
      <c r="N8355">
        <v>34.4</v>
      </c>
      <c r="O8355">
        <v>34.4</v>
      </c>
      <c r="P8355" t="s">
        <v>337</v>
      </c>
      <c r="Q8355">
        <v>749.6</v>
      </c>
      <c r="R8355">
        <v>0</v>
      </c>
      <c r="S8355">
        <v>0</v>
      </c>
      <c r="T8355">
        <v>0</v>
      </c>
      <c r="U8355">
        <v>0</v>
      </c>
      <c r="V8355">
        <v>0</v>
      </c>
      <c r="W8355">
        <v>0</v>
      </c>
      <c r="X8355">
        <v>0</v>
      </c>
      <c r="Y8355">
        <v>0</v>
      </c>
      <c r="Z8355">
        <v>0</v>
      </c>
      <c r="AA8355">
        <v>5.7000000000000002E-2</v>
      </c>
      <c r="AB8355">
        <v>24.9</v>
      </c>
      <c r="AC8355">
        <v>39</v>
      </c>
      <c r="AD8355">
        <v>10</v>
      </c>
      <c r="AE8355">
        <v>24.4</v>
      </c>
      <c r="AF8355">
        <v>7.51</v>
      </c>
      <c r="AG8355">
        <v>7.2099999999999997E-2</v>
      </c>
      <c r="AH8355" t="s">
        <v>337</v>
      </c>
      <c r="AI8355" t="s">
        <v>337</v>
      </c>
      <c r="AJ8355">
        <v>0</v>
      </c>
      <c r="AK8355">
        <v>117</v>
      </c>
      <c r="AL8355">
        <v>1</v>
      </c>
      <c r="AM8355">
        <v>100</v>
      </c>
      <c r="AN8355">
        <v>5</v>
      </c>
    </row>
    <row r="8356" spans="1:40" x14ac:dyDescent="0.25">
      <c r="A8356" s="34">
        <v>40771</v>
      </c>
      <c r="B8356" s="220">
        <v>0.88194444444444453</v>
      </c>
      <c r="C8356">
        <v>34.799999999999997</v>
      </c>
      <c r="D8356">
        <v>34.799999999999997</v>
      </c>
      <c r="E8356">
        <v>34.700000000000003</v>
      </c>
      <c r="F8356">
        <v>28</v>
      </c>
      <c r="G8356">
        <v>13.6</v>
      </c>
      <c r="H8356">
        <v>8</v>
      </c>
      <c r="I8356" t="s">
        <v>340</v>
      </c>
      <c r="J8356">
        <v>0.67</v>
      </c>
      <c r="K8356">
        <v>12</v>
      </c>
      <c r="L8356" t="s">
        <v>340</v>
      </c>
      <c r="M8356">
        <v>34.799999999999997</v>
      </c>
      <c r="N8356">
        <v>34.5</v>
      </c>
      <c r="O8356">
        <v>34.5</v>
      </c>
      <c r="P8356" t="s">
        <v>337</v>
      </c>
      <c r="Q8356">
        <v>749.7</v>
      </c>
      <c r="R8356">
        <v>0</v>
      </c>
      <c r="S8356">
        <v>0</v>
      </c>
      <c r="T8356">
        <v>0</v>
      </c>
      <c r="U8356">
        <v>0</v>
      </c>
      <c r="V8356">
        <v>0</v>
      </c>
      <c r="W8356">
        <v>0</v>
      </c>
      <c r="X8356">
        <v>0</v>
      </c>
      <c r="Y8356">
        <v>0</v>
      </c>
      <c r="Z8356">
        <v>0</v>
      </c>
      <c r="AA8356">
        <v>5.7000000000000002E-2</v>
      </c>
      <c r="AB8356">
        <v>24.8</v>
      </c>
      <c r="AC8356">
        <v>39</v>
      </c>
      <c r="AD8356">
        <v>9.9</v>
      </c>
      <c r="AE8356">
        <v>24.3</v>
      </c>
      <c r="AF8356">
        <v>7.52</v>
      </c>
      <c r="AG8356">
        <v>7.2099999999999997E-2</v>
      </c>
      <c r="AH8356" t="s">
        <v>337</v>
      </c>
      <c r="AI8356" t="s">
        <v>337</v>
      </c>
      <c r="AJ8356">
        <v>0</v>
      </c>
      <c r="AK8356">
        <v>117</v>
      </c>
      <c r="AL8356">
        <v>1</v>
      </c>
      <c r="AM8356">
        <v>100</v>
      </c>
      <c r="AN8356">
        <v>5</v>
      </c>
    </row>
    <row r="8357" spans="1:40" x14ac:dyDescent="0.25">
      <c r="A8357" s="34">
        <v>40771</v>
      </c>
      <c r="B8357" s="220">
        <v>0.88541666666666663</v>
      </c>
      <c r="C8357">
        <v>34.700000000000003</v>
      </c>
      <c r="D8357">
        <v>34.799999999999997</v>
      </c>
      <c r="E8357">
        <v>34.700000000000003</v>
      </c>
      <c r="F8357">
        <v>29</v>
      </c>
      <c r="G8357">
        <v>14</v>
      </c>
      <c r="H8357">
        <v>8</v>
      </c>
      <c r="I8357" t="s">
        <v>338</v>
      </c>
      <c r="J8357">
        <v>0.67</v>
      </c>
      <c r="K8357">
        <v>10</v>
      </c>
      <c r="L8357" t="s">
        <v>340</v>
      </c>
      <c r="M8357">
        <v>34.700000000000003</v>
      </c>
      <c r="N8357">
        <v>34.6</v>
      </c>
      <c r="O8357">
        <v>34.6</v>
      </c>
      <c r="P8357" t="s">
        <v>337</v>
      </c>
      <c r="Q8357">
        <v>749.8</v>
      </c>
      <c r="R8357">
        <v>0</v>
      </c>
      <c r="S8357">
        <v>0</v>
      </c>
      <c r="T8357">
        <v>0</v>
      </c>
      <c r="U8357">
        <v>0</v>
      </c>
      <c r="V8357">
        <v>0</v>
      </c>
      <c r="W8357">
        <v>0</v>
      </c>
      <c r="X8357">
        <v>0</v>
      </c>
      <c r="Y8357">
        <v>0</v>
      </c>
      <c r="Z8357">
        <v>0</v>
      </c>
      <c r="AA8357">
        <v>5.7000000000000002E-2</v>
      </c>
      <c r="AB8357">
        <v>24.7</v>
      </c>
      <c r="AC8357">
        <v>39</v>
      </c>
      <c r="AD8357">
        <v>9.8000000000000007</v>
      </c>
      <c r="AE8357">
        <v>24.2</v>
      </c>
      <c r="AF8357">
        <v>7.52</v>
      </c>
      <c r="AG8357">
        <v>7.22E-2</v>
      </c>
      <c r="AH8357" t="s">
        <v>337</v>
      </c>
      <c r="AI8357" t="s">
        <v>337</v>
      </c>
      <c r="AJ8357">
        <v>0</v>
      </c>
      <c r="AK8357">
        <v>117</v>
      </c>
      <c r="AL8357">
        <v>1</v>
      </c>
      <c r="AM8357">
        <v>100</v>
      </c>
      <c r="AN8357">
        <v>5</v>
      </c>
    </row>
    <row r="8358" spans="1:40" x14ac:dyDescent="0.25">
      <c r="A8358" s="34">
        <v>40771</v>
      </c>
      <c r="B8358" s="220">
        <v>0.88888888888888884</v>
      </c>
      <c r="C8358">
        <v>34.4</v>
      </c>
      <c r="D8358">
        <v>34.700000000000003</v>
      </c>
      <c r="E8358">
        <v>34.4</v>
      </c>
      <c r="F8358">
        <v>29</v>
      </c>
      <c r="G8358">
        <v>13.8</v>
      </c>
      <c r="H8358">
        <v>8</v>
      </c>
      <c r="I8358" t="s">
        <v>340</v>
      </c>
      <c r="J8358">
        <v>0.67</v>
      </c>
      <c r="K8358">
        <v>11</v>
      </c>
      <c r="L8358" t="s">
        <v>340</v>
      </c>
      <c r="M8358">
        <v>34.4</v>
      </c>
      <c r="N8358">
        <v>34.299999999999997</v>
      </c>
      <c r="O8358">
        <v>34.299999999999997</v>
      </c>
      <c r="P8358" t="s">
        <v>337</v>
      </c>
      <c r="Q8358">
        <v>749.8</v>
      </c>
      <c r="R8358">
        <v>0</v>
      </c>
      <c r="S8358">
        <v>0</v>
      </c>
      <c r="T8358">
        <v>0</v>
      </c>
      <c r="U8358">
        <v>0</v>
      </c>
      <c r="V8358">
        <v>0</v>
      </c>
      <c r="W8358">
        <v>0</v>
      </c>
      <c r="X8358">
        <v>0</v>
      </c>
      <c r="Y8358">
        <v>0</v>
      </c>
      <c r="Z8358">
        <v>0</v>
      </c>
      <c r="AA8358">
        <v>5.6000000000000001E-2</v>
      </c>
      <c r="AB8358">
        <v>24.7</v>
      </c>
      <c r="AC8358">
        <v>39</v>
      </c>
      <c r="AD8358">
        <v>9.8000000000000007</v>
      </c>
      <c r="AE8358">
        <v>24.2</v>
      </c>
      <c r="AF8358">
        <v>7.52</v>
      </c>
      <c r="AG8358">
        <v>7.22E-2</v>
      </c>
      <c r="AH8358" t="s">
        <v>337</v>
      </c>
      <c r="AI8358" t="s">
        <v>337</v>
      </c>
      <c r="AJ8358">
        <v>0</v>
      </c>
      <c r="AK8358">
        <v>117</v>
      </c>
      <c r="AL8358">
        <v>1</v>
      </c>
      <c r="AM8358">
        <v>100</v>
      </c>
      <c r="AN8358">
        <v>5</v>
      </c>
    </row>
    <row r="8359" spans="1:40" x14ac:dyDescent="0.25">
      <c r="A8359" s="34">
        <v>40771</v>
      </c>
      <c r="B8359" s="220">
        <v>0.89236111111111116</v>
      </c>
      <c r="C8359">
        <v>34.299999999999997</v>
      </c>
      <c r="D8359">
        <v>34.4</v>
      </c>
      <c r="E8359">
        <v>34.299999999999997</v>
      </c>
      <c r="F8359">
        <v>29</v>
      </c>
      <c r="G8359">
        <v>13.7</v>
      </c>
      <c r="H8359">
        <v>8</v>
      </c>
      <c r="I8359" t="s">
        <v>338</v>
      </c>
      <c r="J8359">
        <v>0.67</v>
      </c>
      <c r="K8359">
        <v>13</v>
      </c>
      <c r="L8359" t="s">
        <v>338</v>
      </c>
      <c r="M8359">
        <v>34.299999999999997</v>
      </c>
      <c r="N8359">
        <v>34.1</v>
      </c>
      <c r="O8359">
        <v>34.1</v>
      </c>
      <c r="P8359" t="s">
        <v>337</v>
      </c>
      <c r="Q8359">
        <v>749.9</v>
      </c>
      <c r="R8359">
        <v>0</v>
      </c>
      <c r="S8359">
        <v>0</v>
      </c>
      <c r="T8359">
        <v>0</v>
      </c>
      <c r="U8359">
        <v>0</v>
      </c>
      <c r="V8359">
        <v>0</v>
      </c>
      <c r="W8359">
        <v>0</v>
      </c>
      <c r="X8359">
        <v>0</v>
      </c>
      <c r="Y8359">
        <v>0</v>
      </c>
      <c r="Z8359">
        <v>0</v>
      </c>
      <c r="AA8359">
        <v>5.6000000000000001E-2</v>
      </c>
      <c r="AB8359">
        <v>24.7</v>
      </c>
      <c r="AC8359">
        <v>40</v>
      </c>
      <c r="AD8359">
        <v>10.199999999999999</v>
      </c>
      <c r="AE8359">
        <v>24.2</v>
      </c>
      <c r="AF8359">
        <v>7.62</v>
      </c>
      <c r="AG8359">
        <v>7.2099999999999997E-2</v>
      </c>
      <c r="AH8359" t="s">
        <v>337</v>
      </c>
      <c r="AI8359" t="s">
        <v>337</v>
      </c>
      <c r="AJ8359">
        <v>0</v>
      </c>
      <c r="AK8359">
        <v>117</v>
      </c>
      <c r="AL8359">
        <v>1</v>
      </c>
      <c r="AM8359">
        <v>100</v>
      </c>
      <c r="AN8359">
        <v>5</v>
      </c>
    </row>
    <row r="8360" spans="1:40" x14ac:dyDescent="0.25">
      <c r="A8360" s="34">
        <v>40771</v>
      </c>
      <c r="B8360" s="220">
        <v>0.89583333333333337</v>
      </c>
      <c r="C8360">
        <v>34.299999999999997</v>
      </c>
      <c r="D8360">
        <v>34.299999999999997</v>
      </c>
      <c r="E8360">
        <v>34.299999999999997</v>
      </c>
      <c r="F8360">
        <v>30</v>
      </c>
      <c r="G8360">
        <v>14.2</v>
      </c>
      <c r="H8360">
        <v>10</v>
      </c>
      <c r="I8360" t="s">
        <v>340</v>
      </c>
      <c r="J8360">
        <v>0.83</v>
      </c>
      <c r="K8360">
        <v>14</v>
      </c>
      <c r="L8360" t="s">
        <v>340</v>
      </c>
      <c r="M8360">
        <v>34.299999999999997</v>
      </c>
      <c r="N8360">
        <v>34.200000000000003</v>
      </c>
      <c r="O8360">
        <v>34.200000000000003</v>
      </c>
      <c r="P8360" t="s">
        <v>337</v>
      </c>
      <c r="Q8360">
        <v>750</v>
      </c>
      <c r="R8360">
        <v>0</v>
      </c>
      <c r="S8360">
        <v>0</v>
      </c>
      <c r="T8360">
        <v>0</v>
      </c>
      <c r="U8360">
        <v>0</v>
      </c>
      <c r="V8360">
        <v>0</v>
      </c>
      <c r="W8360">
        <v>0</v>
      </c>
      <c r="X8360">
        <v>0</v>
      </c>
      <c r="Y8360">
        <v>0</v>
      </c>
      <c r="Z8360">
        <v>0</v>
      </c>
      <c r="AA8360">
        <v>5.5E-2</v>
      </c>
      <c r="AB8360">
        <v>24.6</v>
      </c>
      <c r="AC8360">
        <v>40</v>
      </c>
      <c r="AD8360">
        <v>10.1</v>
      </c>
      <c r="AE8360">
        <v>24.1</v>
      </c>
      <c r="AF8360">
        <v>7.62</v>
      </c>
      <c r="AG8360">
        <v>7.22E-2</v>
      </c>
      <c r="AH8360" t="s">
        <v>337</v>
      </c>
      <c r="AI8360" t="s">
        <v>337</v>
      </c>
      <c r="AJ8360">
        <v>0</v>
      </c>
      <c r="AK8360">
        <v>116</v>
      </c>
      <c r="AL8360">
        <v>1</v>
      </c>
      <c r="AM8360">
        <v>100</v>
      </c>
      <c r="AN8360">
        <v>5</v>
      </c>
    </row>
    <row r="8361" spans="1:40" x14ac:dyDescent="0.25">
      <c r="A8361" s="34">
        <v>40771</v>
      </c>
      <c r="B8361" s="220">
        <v>0.89930555555555547</v>
      </c>
      <c r="C8361">
        <v>34.299999999999997</v>
      </c>
      <c r="D8361">
        <v>34.299999999999997</v>
      </c>
      <c r="E8361">
        <v>34.299999999999997</v>
      </c>
      <c r="F8361">
        <v>30</v>
      </c>
      <c r="G8361">
        <v>14.2</v>
      </c>
      <c r="H8361">
        <v>9</v>
      </c>
      <c r="I8361" t="s">
        <v>338</v>
      </c>
      <c r="J8361">
        <v>0.75</v>
      </c>
      <c r="K8361">
        <v>13</v>
      </c>
      <c r="L8361" t="s">
        <v>340</v>
      </c>
      <c r="M8361">
        <v>34.299999999999997</v>
      </c>
      <c r="N8361">
        <v>34.200000000000003</v>
      </c>
      <c r="O8361">
        <v>34.200000000000003</v>
      </c>
      <c r="P8361" t="s">
        <v>337</v>
      </c>
      <c r="Q8361">
        <v>750</v>
      </c>
      <c r="R8361">
        <v>0</v>
      </c>
      <c r="S8361">
        <v>0</v>
      </c>
      <c r="T8361">
        <v>0</v>
      </c>
      <c r="U8361">
        <v>0</v>
      </c>
      <c r="V8361">
        <v>0</v>
      </c>
      <c r="W8361">
        <v>0</v>
      </c>
      <c r="X8361">
        <v>0</v>
      </c>
      <c r="Y8361">
        <v>0</v>
      </c>
      <c r="Z8361">
        <v>0</v>
      </c>
      <c r="AA8361">
        <v>5.5E-2</v>
      </c>
      <c r="AB8361">
        <v>24.6</v>
      </c>
      <c r="AC8361">
        <v>40</v>
      </c>
      <c r="AD8361">
        <v>10.1</v>
      </c>
      <c r="AE8361">
        <v>24.1</v>
      </c>
      <c r="AF8361">
        <v>7.62</v>
      </c>
      <c r="AG8361">
        <v>7.22E-2</v>
      </c>
      <c r="AH8361" t="s">
        <v>337</v>
      </c>
      <c r="AI8361" t="s">
        <v>337</v>
      </c>
      <c r="AJ8361">
        <v>0</v>
      </c>
      <c r="AK8361">
        <v>117</v>
      </c>
      <c r="AL8361">
        <v>1</v>
      </c>
      <c r="AM8361">
        <v>100</v>
      </c>
      <c r="AN8361">
        <v>5</v>
      </c>
    </row>
    <row r="8362" spans="1:40" x14ac:dyDescent="0.25">
      <c r="A8362" s="34">
        <v>40771</v>
      </c>
      <c r="B8362" s="220">
        <v>0.90277777777777779</v>
      </c>
      <c r="C8362">
        <v>34.200000000000003</v>
      </c>
      <c r="D8362">
        <v>34.299999999999997</v>
      </c>
      <c r="E8362">
        <v>34.200000000000003</v>
      </c>
      <c r="F8362">
        <v>30</v>
      </c>
      <c r="G8362">
        <v>14.1</v>
      </c>
      <c r="H8362">
        <v>7</v>
      </c>
      <c r="I8362" t="s">
        <v>338</v>
      </c>
      <c r="J8362">
        <v>0.57999999999999996</v>
      </c>
      <c r="K8362">
        <v>11</v>
      </c>
      <c r="L8362" t="s">
        <v>340</v>
      </c>
      <c r="M8362">
        <v>34.200000000000003</v>
      </c>
      <c r="N8362">
        <v>34.1</v>
      </c>
      <c r="O8362">
        <v>34.1</v>
      </c>
      <c r="P8362" t="s">
        <v>337</v>
      </c>
      <c r="Q8362">
        <v>750.1</v>
      </c>
      <c r="R8362">
        <v>0</v>
      </c>
      <c r="S8362">
        <v>0</v>
      </c>
      <c r="T8362">
        <v>0</v>
      </c>
      <c r="U8362">
        <v>0</v>
      </c>
      <c r="V8362">
        <v>0</v>
      </c>
      <c r="W8362">
        <v>0</v>
      </c>
      <c r="X8362">
        <v>0</v>
      </c>
      <c r="Y8362">
        <v>0</v>
      </c>
      <c r="Z8362">
        <v>0</v>
      </c>
      <c r="AA8362">
        <v>5.5E-2</v>
      </c>
      <c r="AB8362">
        <v>24.6</v>
      </c>
      <c r="AC8362">
        <v>40</v>
      </c>
      <c r="AD8362">
        <v>10.1</v>
      </c>
      <c r="AE8362">
        <v>24.1</v>
      </c>
      <c r="AF8362">
        <v>7.62</v>
      </c>
      <c r="AG8362">
        <v>7.22E-2</v>
      </c>
      <c r="AH8362" t="s">
        <v>337</v>
      </c>
      <c r="AI8362" t="s">
        <v>337</v>
      </c>
      <c r="AJ8362">
        <v>0</v>
      </c>
      <c r="AK8362">
        <v>117</v>
      </c>
      <c r="AL8362">
        <v>1</v>
      </c>
      <c r="AM8362">
        <v>100</v>
      </c>
      <c r="AN8362">
        <v>5</v>
      </c>
    </row>
    <row r="8363" spans="1:40" x14ac:dyDescent="0.25">
      <c r="A8363" s="34">
        <v>40771</v>
      </c>
      <c r="B8363" s="220">
        <v>0.90625</v>
      </c>
      <c r="C8363">
        <v>34</v>
      </c>
      <c r="D8363">
        <v>34.200000000000003</v>
      </c>
      <c r="E8363">
        <v>34</v>
      </c>
      <c r="F8363">
        <v>30</v>
      </c>
      <c r="G8363">
        <v>14</v>
      </c>
      <c r="H8363">
        <v>8</v>
      </c>
      <c r="I8363" t="s">
        <v>338</v>
      </c>
      <c r="J8363">
        <v>0.67</v>
      </c>
      <c r="K8363">
        <v>12</v>
      </c>
      <c r="L8363" t="s">
        <v>340</v>
      </c>
      <c r="M8363">
        <v>34</v>
      </c>
      <c r="N8363">
        <v>33.9</v>
      </c>
      <c r="O8363">
        <v>33.9</v>
      </c>
      <c r="P8363" t="s">
        <v>337</v>
      </c>
      <c r="Q8363">
        <v>750.2</v>
      </c>
      <c r="R8363">
        <v>0</v>
      </c>
      <c r="S8363">
        <v>0</v>
      </c>
      <c r="T8363">
        <v>0</v>
      </c>
      <c r="U8363">
        <v>0</v>
      </c>
      <c r="V8363">
        <v>0</v>
      </c>
      <c r="W8363">
        <v>0</v>
      </c>
      <c r="X8363">
        <v>0</v>
      </c>
      <c r="Y8363">
        <v>0</v>
      </c>
      <c r="Z8363">
        <v>0</v>
      </c>
      <c r="AA8363">
        <v>5.3999999999999999E-2</v>
      </c>
      <c r="AB8363">
        <v>24.6</v>
      </c>
      <c r="AC8363">
        <v>40</v>
      </c>
      <c r="AD8363">
        <v>10.1</v>
      </c>
      <c r="AE8363">
        <v>24.1</v>
      </c>
      <c r="AF8363">
        <v>7.62</v>
      </c>
      <c r="AG8363">
        <v>7.22E-2</v>
      </c>
      <c r="AH8363" t="s">
        <v>337</v>
      </c>
      <c r="AI8363" t="s">
        <v>337</v>
      </c>
      <c r="AJ8363">
        <v>0</v>
      </c>
      <c r="AK8363">
        <v>117</v>
      </c>
      <c r="AL8363">
        <v>1</v>
      </c>
      <c r="AM8363">
        <v>100</v>
      </c>
      <c r="AN8363">
        <v>5</v>
      </c>
    </row>
    <row r="8364" spans="1:40" x14ac:dyDescent="0.25">
      <c r="A8364" s="34">
        <v>40771</v>
      </c>
      <c r="B8364" s="220">
        <v>0.90972222222222221</v>
      </c>
      <c r="C8364">
        <v>33.9</v>
      </c>
      <c r="D8364">
        <v>34</v>
      </c>
      <c r="E8364">
        <v>33.9</v>
      </c>
      <c r="F8364">
        <v>30</v>
      </c>
      <c r="G8364">
        <v>13.9</v>
      </c>
      <c r="H8364">
        <v>8</v>
      </c>
      <c r="I8364" t="s">
        <v>338</v>
      </c>
      <c r="J8364">
        <v>0.67</v>
      </c>
      <c r="K8364">
        <v>13</v>
      </c>
      <c r="L8364" t="s">
        <v>340</v>
      </c>
      <c r="M8364">
        <v>33.9</v>
      </c>
      <c r="N8364">
        <v>33.700000000000003</v>
      </c>
      <c r="O8364">
        <v>33.700000000000003</v>
      </c>
      <c r="P8364" t="s">
        <v>337</v>
      </c>
      <c r="Q8364">
        <v>750.2</v>
      </c>
      <c r="R8364">
        <v>0</v>
      </c>
      <c r="S8364">
        <v>0</v>
      </c>
      <c r="T8364">
        <v>0</v>
      </c>
      <c r="U8364">
        <v>0</v>
      </c>
      <c r="V8364">
        <v>0</v>
      </c>
      <c r="W8364">
        <v>0</v>
      </c>
      <c r="X8364">
        <v>0</v>
      </c>
      <c r="Y8364">
        <v>0</v>
      </c>
      <c r="Z8364">
        <v>0</v>
      </c>
      <c r="AA8364">
        <v>5.3999999999999999E-2</v>
      </c>
      <c r="AB8364">
        <v>24.6</v>
      </c>
      <c r="AC8364">
        <v>41</v>
      </c>
      <c r="AD8364">
        <v>10.5</v>
      </c>
      <c r="AE8364">
        <v>24.2</v>
      </c>
      <c r="AF8364">
        <v>7.75</v>
      </c>
      <c r="AG8364">
        <v>7.22E-2</v>
      </c>
      <c r="AH8364" t="s">
        <v>337</v>
      </c>
      <c r="AI8364" t="s">
        <v>337</v>
      </c>
      <c r="AJ8364">
        <v>0</v>
      </c>
      <c r="AK8364">
        <v>117</v>
      </c>
      <c r="AL8364">
        <v>1</v>
      </c>
      <c r="AM8364">
        <v>100</v>
      </c>
      <c r="AN8364">
        <v>5</v>
      </c>
    </row>
    <row r="8365" spans="1:40" x14ac:dyDescent="0.25">
      <c r="A8365" s="34">
        <v>40771</v>
      </c>
      <c r="B8365" s="220">
        <v>0.91319444444444453</v>
      </c>
      <c r="C8365">
        <v>33.799999999999997</v>
      </c>
      <c r="D8365">
        <v>33.9</v>
      </c>
      <c r="E8365">
        <v>33.799999999999997</v>
      </c>
      <c r="F8365">
        <v>30</v>
      </c>
      <c r="G8365">
        <v>13.8</v>
      </c>
      <c r="H8365">
        <v>8</v>
      </c>
      <c r="I8365" t="s">
        <v>338</v>
      </c>
      <c r="J8365">
        <v>0.67</v>
      </c>
      <c r="K8365">
        <v>11</v>
      </c>
      <c r="L8365" t="s">
        <v>340</v>
      </c>
      <c r="M8365">
        <v>33.799999999999997</v>
      </c>
      <c r="N8365">
        <v>33.6</v>
      </c>
      <c r="O8365">
        <v>33.6</v>
      </c>
      <c r="P8365" t="s">
        <v>337</v>
      </c>
      <c r="Q8365">
        <v>750.3</v>
      </c>
      <c r="R8365">
        <v>0</v>
      </c>
      <c r="S8365">
        <v>0</v>
      </c>
      <c r="T8365">
        <v>0</v>
      </c>
      <c r="U8365">
        <v>0</v>
      </c>
      <c r="V8365">
        <v>0</v>
      </c>
      <c r="W8365">
        <v>0</v>
      </c>
      <c r="X8365">
        <v>0</v>
      </c>
      <c r="Y8365">
        <v>0</v>
      </c>
      <c r="Z8365">
        <v>0</v>
      </c>
      <c r="AA8365">
        <v>5.3999999999999999E-2</v>
      </c>
      <c r="AB8365">
        <v>24.5</v>
      </c>
      <c r="AC8365">
        <v>41</v>
      </c>
      <c r="AD8365">
        <v>10.4</v>
      </c>
      <c r="AE8365">
        <v>24.1</v>
      </c>
      <c r="AF8365">
        <v>7.75</v>
      </c>
      <c r="AG8365">
        <v>7.22E-2</v>
      </c>
      <c r="AH8365" t="s">
        <v>337</v>
      </c>
      <c r="AI8365" t="s">
        <v>337</v>
      </c>
      <c r="AJ8365">
        <v>0</v>
      </c>
      <c r="AK8365">
        <v>117</v>
      </c>
      <c r="AL8365">
        <v>1</v>
      </c>
      <c r="AM8365">
        <v>100</v>
      </c>
      <c r="AN8365">
        <v>5</v>
      </c>
    </row>
    <row r="8366" spans="1:40" x14ac:dyDescent="0.25">
      <c r="A8366" s="34">
        <v>40771</v>
      </c>
      <c r="B8366" s="220">
        <v>0.91666666666666663</v>
      </c>
      <c r="C8366">
        <v>33.700000000000003</v>
      </c>
      <c r="D8366">
        <v>33.799999999999997</v>
      </c>
      <c r="E8366">
        <v>33.700000000000003</v>
      </c>
      <c r="F8366">
        <v>31</v>
      </c>
      <c r="G8366">
        <v>14.2</v>
      </c>
      <c r="H8366">
        <v>9</v>
      </c>
      <c r="I8366" t="s">
        <v>338</v>
      </c>
      <c r="J8366">
        <v>0.75</v>
      </c>
      <c r="K8366">
        <v>14</v>
      </c>
      <c r="L8366" t="s">
        <v>340</v>
      </c>
      <c r="M8366">
        <v>33.700000000000003</v>
      </c>
      <c r="N8366">
        <v>33.6</v>
      </c>
      <c r="O8366">
        <v>33.6</v>
      </c>
      <c r="P8366" t="s">
        <v>337</v>
      </c>
      <c r="Q8366">
        <v>750.4</v>
      </c>
      <c r="R8366">
        <v>0</v>
      </c>
      <c r="S8366">
        <v>0</v>
      </c>
      <c r="T8366">
        <v>0</v>
      </c>
      <c r="U8366">
        <v>0</v>
      </c>
      <c r="V8366">
        <v>0</v>
      </c>
      <c r="W8366">
        <v>0</v>
      </c>
      <c r="X8366">
        <v>0</v>
      </c>
      <c r="Y8366">
        <v>0</v>
      </c>
      <c r="Z8366">
        <v>0</v>
      </c>
      <c r="AA8366">
        <v>5.2999999999999999E-2</v>
      </c>
      <c r="AB8366">
        <v>24.5</v>
      </c>
      <c r="AC8366">
        <v>41</v>
      </c>
      <c r="AD8366">
        <v>10.4</v>
      </c>
      <c r="AE8366">
        <v>24.1</v>
      </c>
      <c r="AF8366">
        <v>7.75</v>
      </c>
      <c r="AG8366">
        <v>7.22E-2</v>
      </c>
      <c r="AH8366" t="s">
        <v>337</v>
      </c>
      <c r="AI8366" t="s">
        <v>337</v>
      </c>
      <c r="AJ8366">
        <v>8.0000000000000002E-3</v>
      </c>
      <c r="AK8366">
        <v>116</v>
      </c>
      <c r="AL8366">
        <v>1</v>
      </c>
      <c r="AM8366">
        <v>100</v>
      </c>
      <c r="AN8366">
        <v>5</v>
      </c>
    </row>
    <row r="8367" spans="1:40" x14ac:dyDescent="0.25">
      <c r="A8367" s="34">
        <v>40771</v>
      </c>
      <c r="B8367" s="220">
        <v>0.92013888888888884</v>
      </c>
      <c r="C8367">
        <v>33.6</v>
      </c>
      <c r="D8367">
        <v>33.700000000000003</v>
      </c>
      <c r="E8367">
        <v>33.6</v>
      </c>
      <c r="F8367">
        <v>31</v>
      </c>
      <c r="G8367">
        <v>14.1</v>
      </c>
      <c r="H8367">
        <v>10</v>
      </c>
      <c r="I8367" t="s">
        <v>338</v>
      </c>
      <c r="J8367">
        <v>0.83</v>
      </c>
      <c r="K8367">
        <v>16</v>
      </c>
      <c r="L8367" t="s">
        <v>338</v>
      </c>
      <c r="M8367">
        <v>33.6</v>
      </c>
      <c r="N8367">
        <v>33.5</v>
      </c>
      <c r="O8367">
        <v>33.5</v>
      </c>
      <c r="P8367" t="s">
        <v>337</v>
      </c>
      <c r="Q8367">
        <v>750.6</v>
      </c>
      <c r="R8367">
        <v>0</v>
      </c>
      <c r="S8367">
        <v>0</v>
      </c>
      <c r="T8367">
        <v>0</v>
      </c>
      <c r="U8367">
        <v>0</v>
      </c>
      <c r="V8367">
        <v>0</v>
      </c>
      <c r="W8367">
        <v>0</v>
      </c>
      <c r="X8367">
        <v>0</v>
      </c>
      <c r="Y8367">
        <v>0</v>
      </c>
      <c r="Z8367">
        <v>0</v>
      </c>
      <c r="AA8367">
        <v>5.2999999999999999E-2</v>
      </c>
      <c r="AB8367">
        <v>24.5</v>
      </c>
      <c r="AC8367">
        <v>41</v>
      </c>
      <c r="AD8367">
        <v>10.4</v>
      </c>
      <c r="AE8367">
        <v>24.1</v>
      </c>
      <c r="AF8367">
        <v>7.75</v>
      </c>
      <c r="AG8367">
        <v>7.22E-2</v>
      </c>
      <c r="AH8367" t="s">
        <v>337</v>
      </c>
      <c r="AI8367" t="s">
        <v>337</v>
      </c>
      <c r="AJ8367">
        <v>0</v>
      </c>
      <c r="AK8367">
        <v>116</v>
      </c>
      <c r="AL8367">
        <v>1</v>
      </c>
      <c r="AM8367">
        <v>100</v>
      </c>
      <c r="AN8367">
        <v>5</v>
      </c>
    </row>
    <row r="8368" spans="1:40" x14ac:dyDescent="0.25">
      <c r="A8368" s="34">
        <v>40771</v>
      </c>
      <c r="B8368" s="220">
        <v>0.92361111111111116</v>
      </c>
      <c r="C8368">
        <v>33.4</v>
      </c>
      <c r="D8368">
        <v>33.6</v>
      </c>
      <c r="E8368">
        <v>33.4</v>
      </c>
      <c r="F8368">
        <v>31</v>
      </c>
      <c r="G8368">
        <v>14</v>
      </c>
      <c r="H8368">
        <v>8</v>
      </c>
      <c r="I8368" t="s">
        <v>338</v>
      </c>
      <c r="J8368">
        <v>0.67</v>
      </c>
      <c r="K8368">
        <v>13</v>
      </c>
      <c r="L8368" t="s">
        <v>338</v>
      </c>
      <c r="M8368">
        <v>33.4</v>
      </c>
      <c r="N8368">
        <v>33.299999999999997</v>
      </c>
      <c r="O8368">
        <v>33.299999999999997</v>
      </c>
      <c r="P8368" t="s">
        <v>337</v>
      </c>
      <c r="Q8368">
        <v>750.7</v>
      </c>
      <c r="R8368">
        <v>0</v>
      </c>
      <c r="S8368">
        <v>0</v>
      </c>
      <c r="T8368">
        <v>0</v>
      </c>
      <c r="U8368">
        <v>0</v>
      </c>
      <c r="V8368">
        <v>0</v>
      </c>
      <c r="W8368">
        <v>0</v>
      </c>
      <c r="X8368">
        <v>0</v>
      </c>
      <c r="Y8368">
        <v>0</v>
      </c>
      <c r="Z8368">
        <v>0</v>
      </c>
      <c r="AA8368">
        <v>5.1999999999999998E-2</v>
      </c>
      <c r="AB8368">
        <v>24.5</v>
      </c>
      <c r="AC8368">
        <v>41</v>
      </c>
      <c r="AD8368">
        <v>10.4</v>
      </c>
      <c r="AE8368">
        <v>24.1</v>
      </c>
      <c r="AF8368">
        <v>7.75</v>
      </c>
      <c r="AG8368">
        <v>7.22E-2</v>
      </c>
      <c r="AH8368" t="s">
        <v>337</v>
      </c>
      <c r="AI8368" t="s">
        <v>337</v>
      </c>
      <c r="AJ8368">
        <v>0</v>
      </c>
      <c r="AK8368">
        <v>117</v>
      </c>
      <c r="AL8368">
        <v>1</v>
      </c>
      <c r="AM8368">
        <v>100</v>
      </c>
      <c r="AN8368">
        <v>5</v>
      </c>
    </row>
    <row r="8369" spans="1:40" x14ac:dyDescent="0.25">
      <c r="A8369" s="34">
        <v>40771</v>
      </c>
      <c r="B8369" s="220">
        <v>0.92708333333333337</v>
      </c>
      <c r="C8369">
        <v>33.200000000000003</v>
      </c>
      <c r="D8369">
        <v>33.4</v>
      </c>
      <c r="E8369">
        <v>33.200000000000003</v>
      </c>
      <c r="F8369">
        <v>31</v>
      </c>
      <c r="G8369">
        <v>13.8</v>
      </c>
      <c r="H8369">
        <v>8</v>
      </c>
      <c r="I8369" t="s">
        <v>338</v>
      </c>
      <c r="J8369">
        <v>0.67</v>
      </c>
      <c r="K8369">
        <v>13</v>
      </c>
      <c r="L8369" t="s">
        <v>338</v>
      </c>
      <c r="M8369">
        <v>33.200000000000003</v>
      </c>
      <c r="N8369">
        <v>33</v>
      </c>
      <c r="O8369">
        <v>33</v>
      </c>
      <c r="P8369" t="s">
        <v>337</v>
      </c>
      <c r="Q8369">
        <v>750.7</v>
      </c>
      <c r="R8369">
        <v>0</v>
      </c>
      <c r="S8369">
        <v>0</v>
      </c>
      <c r="T8369">
        <v>0</v>
      </c>
      <c r="U8369">
        <v>0</v>
      </c>
      <c r="V8369">
        <v>0</v>
      </c>
      <c r="W8369">
        <v>0</v>
      </c>
      <c r="X8369">
        <v>0</v>
      </c>
      <c r="Y8369">
        <v>0</v>
      </c>
      <c r="Z8369">
        <v>0</v>
      </c>
      <c r="AA8369">
        <v>5.1999999999999998E-2</v>
      </c>
      <c r="AB8369">
        <v>24.6</v>
      </c>
      <c r="AC8369">
        <v>41</v>
      </c>
      <c r="AD8369">
        <v>10.5</v>
      </c>
      <c r="AE8369">
        <v>24.2</v>
      </c>
      <c r="AF8369">
        <v>7.75</v>
      </c>
      <c r="AG8369">
        <v>7.22E-2</v>
      </c>
      <c r="AH8369" t="s">
        <v>337</v>
      </c>
      <c r="AI8369" t="s">
        <v>337</v>
      </c>
      <c r="AJ8369">
        <v>0</v>
      </c>
      <c r="AK8369">
        <v>117</v>
      </c>
      <c r="AL8369">
        <v>1</v>
      </c>
      <c r="AM8369">
        <v>100</v>
      </c>
      <c r="AN8369">
        <v>5</v>
      </c>
    </row>
    <row r="8370" spans="1:40" x14ac:dyDescent="0.25">
      <c r="A8370" s="34">
        <v>40771</v>
      </c>
      <c r="B8370" s="220">
        <v>0.93055555555555547</v>
      </c>
      <c r="C8370">
        <v>33.1</v>
      </c>
      <c r="D8370">
        <v>33.200000000000003</v>
      </c>
      <c r="E8370">
        <v>33.1</v>
      </c>
      <c r="F8370">
        <v>32</v>
      </c>
      <c r="G8370">
        <v>14.2</v>
      </c>
      <c r="H8370">
        <v>9</v>
      </c>
      <c r="I8370" t="s">
        <v>338</v>
      </c>
      <c r="J8370">
        <v>0.75</v>
      </c>
      <c r="K8370">
        <v>15</v>
      </c>
      <c r="L8370" t="s">
        <v>336</v>
      </c>
      <c r="M8370">
        <v>33.1</v>
      </c>
      <c r="N8370">
        <v>33</v>
      </c>
      <c r="O8370">
        <v>33</v>
      </c>
      <c r="P8370" t="s">
        <v>337</v>
      </c>
      <c r="Q8370">
        <v>750.8</v>
      </c>
      <c r="R8370">
        <v>0</v>
      </c>
      <c r="S8370">
        <v>0</v>
      </c>
      <c r="T8370">
        <v>0</v>
      </c>
      <c r="U8370">
        <v>0</v>
      </c>
      <c r="V8370">
        <v>0</v>
      </c>
      <c r="W8370">
        <v>0</v>
      </c>
      <c r="X8370">
        <v>0</v>
      </c>
      <c r="Y8370">
        <v>0</v>
      </c>
      <c r="Z8370">
        <v>0</v>
      </c>
      <c r="AA8370">
        <v>5.0999999999999997E-2</v>
      </c>
      <c r="AB8370">
        <v>24.6</v>
      </c>
      <c r="AC8370">
        <v>42</v>
      </c>
      <c r="AD8370">
        <v>10.8</v>
      </c>
      <c r="AE8370">
        <v>24.2</v>
      </c>
      <c r="AF8370">
        <v>7.92</v>
      </c>
      <c r="AG8370">
        <v>7.22E-2</v>
      </c>
      <c r="AH8370" t="s">
        <v>337</v>
      </c>
      <c r="AI8370" t="s">
        <v>337</v>
      </c>
      <c r="AJ8370">
        <v>0</v>
      </c>
      <c r="AK8370">
        <v>117</v>
      </c>
      <c r="AL8370">
        <v>1</v>
      </c>
      <c r="AM8370">
        <v>100</v>
      </c>
      <c r="AN8370">
        <v>5</v>
      </c>
    </row>
    <row r="8371" spans="1:40" x14ac:dyDescent="0.25">
      <c r="A8371" s="34">
        <v>40771</v>
      </c>
      <c r="B8371" s="220">
        <v>0.93402777777777779</v>
      </c>
      <c r="C8371">
        <v>33</v>
      </c>
      <c r="D8371">
        <v>33.1</v>
      </c>
      <c r="E8371">
        <v>33</v>
      </c>
      <c r="F8371">
        <v>31</v>
      </c>
      <c r="G8371">
        <v>13.6</v>
      </c>
      <c r="H8371">
        <v>8</v>
      </c>
      <c r="I8371" t="s">
        <v>338</v>
      </c>
      <c r="J8371">
        <v>0.67</v>
      </c>
      <c r="K8371">
        <v>13</v>
      </c>
      <c r="L8371" t="s">
        <v>338</v>
      </c>
      <c r="M8371">
        <v>33</v>
      </c>
      <c r="N8371">
        <v>32.700000000000003</v>
      </c>
      <c r="O8371">
        <v>32.700000000000003</v>
      </c>
      <c r="P8371" t="s">
        <v>337</v>
      </c>
      <c r="Q8371">
        <v>750.8</v>
      </c>
      <c r="R8371">
        <v>0</v>
      </c>
      <c r="S8371">
        <v>0</v>
      </c>
      <c r="T8371">
        <v>0</v>
      </c>
      <c r="U8371">
        <v>0</v>
      </c>
      <c r="V8371">
        <v>0</v>
      </c>
      <c r="W8371">
        <v>0</v>
      </c>
      <c r="X8371">
        <v>0</v>
      </c>
      <c r="Y8371">
        <v>0</v>
      </c>
      <c r="Z8371">
        <v>0</v>
      </c>
      <c r="AA8371">
        <v>5.0999999999999997E-2</v>
      </c>
      <c r="AB8371">
        <v>24.5</v>
      </c>
      <c r="AC8371">
        <v>42</v>
      </c>
      <c r="AD8371">
        <v>10.7</v>
      </c>
      <c r="AE8371">
        <v>24.1</v>
      </c>
      <c r="AF8371">
        <v>7.93</v>
      </c>
      <c r="AG8371">
        <v>7.22E-2</v>
      </c>
      <c r="AH8371" t="s">
        <v>337</v>
      </c>
      <c r="AI8371" t="s">
        <v>337</v>
      </c>
      <c r="AJ8371">
        <v>0</v>
      </c>
      <c r="AK8371">
        <v>117</v>
      </c>
      <c r="AL8371">
        <v>1</v>
      </c>
      <c r="AM8371">
        <v>100</v>
      </c>
      <c r="AN8371">
        <v>5</v>
      </c>
    </row>
    <row r="8372" spans="1:40" x14ac:dyDescent="0.25">
      <c r="A8372" s="34">
        <v>40771</v>
      </c>
      <c r="B8372" s="220">
        <v>0.9375</v>
      </c>
      <c r="C8372">
        <v>32.9</v>
      </c>
      <c r="D8372">
        <v>33</v>
      </c>
      <c r="E8372">
        <v>32.9</v>
      </c>
      <c r="F8372">
        <v>32</v>
      </c>
      <c r="G8372">
        <v>14</v>
      </c>
      <c r="H8372">
        <v>9</v>
      </c>
      <c r="I8372" t="s">
        <v>338</v>
      </c>
      <c r="J8372">
        <v>0.75</v>
      </c>
      <c r="K8372">
        <v>16</v>
      </c>
      <c r="L8372" t="s">
        <v>338</v>
      </c>
      <c r="M8372">
        <v>32.9</v>
      </c>
      <c r="N8372">
        <v>32.700000000000003</v>
      </c>
      <c r="O8372">
        <v>32.700000000000003</v>
      </c>
      <c r="P8372" t="s">
        <v>337</v>
      </c>
      <c r="Q8372">
        <v>750.9</v>
      </c>
      <c r="R8372">
        <v>0</v>
      </c>
      <c r="S8372">
        <v>0</v>
      </c>
      <c r="T8372">
        <v>0</v>
      </c>
      <c r="U8372">
        <v>0</v>
      </c>
      <c r="V8372">
        <v>0</v>
      </c>
      <c r="W8372">
        <v>0</v>
      </c>
      <c r="X8372">
        <v>0</v>
      </c>
      <c r="Y8372">
        <v>0</v>
      </c>
      <c r="Z8372">
        <v>0</v>
      </c>
      <c r="AA8372">
        <v>5.0999999999999997E-2</v>
      </c>
      <c r="AB8372">
        <v>24.5</v>
      </c>
      <c r="AC8372">
        <v>42</v>
      </c>
      <c r="AD8372">
        <v>10.7</v>
      </c>
      <c r="AE8372">
        <v>24.1</v>
      </c>
      <c r="AF8372">
        <v>7.93</v>
      </c>
      <c r="AG8372">
        <v>7.22E-2</v>
      </c>
      <c r="AH8372" t="s">
        <v>337</v>
      </c>
      <c r="AI8372" t="s">
        <v>337</v>
      </c>
      <c r="AJ8372">
        <v>0</v>
      </c>
      <c r="AK8372">
        <v>117</v>
      </c>
      <c r="AL8372">
        <v>1</v>
      </c>
      <c r="AM8372">
        <v>100</v>
      </c>
      <c r="AN8372">
        <v>5</v>
      </c>
    </row>
    <row r="8373" spans="1:40" x14ac:dyDescent="0.25">
      <c r="A8373" s="34">
        <v>40771</v>
      </c>
      <c r="B8373" s="220">
        <v>0.94097222222222221</v>
      </c>
      <c r="C8373">
        <v>32.799999999999997</v>
      </c>
      <c r="D8373">
        <v>32.9</v>
      </c>
      <c r="E8373">
        <v>32.799999999999997</v>
      </c>
      <c r="F8373">
        <v>32</v>
      </c>
      <c r="G8373">
        <v>13.9</v>
      </c>
      <c r="H8373">
        <v>8</v>
      </c>
      <c r="I8373" t="s">
        <v>338</v>
      </c>
      <c r="J8373">
        <v>0.67</v>
      </c>
      <c r="K8373">
        <v>15</v>
      </c>
      <c r="L8373" t="s">
        <v>336</v>
      </c>
      <c r="M8373">
        <v>32.799999999999997</v>
      </c>
      <c r="N8373">
        <v>32.6</v>
      </c>
      <c r="O8373">
        <v>32.6</v>
      </c>
      <c r="P8373" t="s">
        <v>337</v>
      </c>
      <c r="Q8373">
        <v>751</v>
      </c>
      <c r="R8373">
        <v>0</v>
      </c>
      <c r="S8373">
        <v>0</v>
      </c>
      <c r="T8373">
        <v>0</v>
      </c>
      <c r="U8373">
        <v>0</v>
      </c>
      <c r="V8373">
        <v>0</v>
      </c>
      <c r="W8373">
        <v>0</v>
      </c>
      <c r="X8373">
        <v>0</v>
      </c>
      <c r="Y8373">
        <v>0</v>
      </c>
      <c r="Z8373">
        <v>0</v>
      </c>
      <c r="AA8373">
        <v>0.05</v>
      </c>
      <c r="AB8373">
        <v>24.5</v>
      </c>
      <c r="AC8373">
        <v>42</v>
      </c>
      <c r="AD8373">
        <v>10.7</v>
      </c>
      <c r="AE8373">
        <v>24.1</v>
      </c>
      <c r="AF8373">
        <v>7.93</v>
      </c>
      <c r="AG8373">
        <v>7.2300000000000003E-2</v>
      </c>
      <c r="AH8373" t="s">
        <v>337</v>
      </c>
      <c r="AI8373" t="s">
        <v>337</v>
      </c>
      <c r="AJ8373">
        <v>0</v>
      </c>
      <c r="AK8373">
        <v>115</v>
      </c>
      <c r="AL8373">
        <v>1</v>
      </c>
      <c r="AM8373">
        <v>100</v>
      </c>
      <c r="AN8373">
        <v>5</v>
      </c>
    </row>
    <row r="8374" spans="1:40" x14ac:dyDescent="0.25">
      <c r="A8374" s="34">
        <v>40771</v>
      </c>
      <c r="B8374" s="220">
        <v>0.94444444444444453</v>
      </c>
      <c r="C8374">
        <v>32.700000000000003</v>
      </c>
      <c r="D8374">
        <v>32.799999999999997</v>
      </c>
      <c r="E8374">
        <v>32.700000000000003</v>
      </c>
      <c r="F8374">
        <v>32</v>
      </c>
      <c r="G8374">
        <v>13.8</v>
      </c>
      <c r="H8374">
        <v>8</v>
      </c>
      <c r="I8374" t="s">
        <v>338</v>
      </c>
      <c r="J8374">
        <v>0.67</v>
      </c>
      <c r="K8374">
        <v>13</v>
      </c>
      <c r="L8374" t="s">
        <v>336</v>
      </c>
      <c r="M8374">
        <v>32.700000000000003</v>
      </c>
      <c r="N8374">
        <v>32.4</v>
      </c>
      <c r="O8374">
        <v>32.4</v>
      </c>
      <c r="P8374" t="s">
        <v>337</v>
      </c>
      <c r="Q8374">
        <v>751.1</v>
      </c>
      <c r="R8374">
        <v>0</v>
      </c>
      <c r="S8374">
        <v>0</v>
      </c>
      <c r="T8374">
        <v>0</v>
      </c>
      <c r="U8374">
        <v>0</v>
      </c>
      <c r="V8374">
        <v>0</v>
      </c>
      <c r="W8374">
        <v>0</v>
      </c>
      <c r="X8374">
        <v>0</v>
      </c>
      <c r="Y8374">
        <v>0</v>
      </c>
      <c r="Z8374">
        <v>0</v>
      </c>
      <c r="AA8374">
        <v>0.05</v>
      </c>
      <c r="AB8374">
        <v>24.5</v>
      </c>
      <c r="AC8374">
        <v>42</v>
      </c>
      <c r="AD8374">
        <v>10.7</v>
      </c>
      <c r="AE8374">
        <v>24.1</v>
      </c>
      <c r="AF8374">
        <v>7.93</v>
      </c>
      <c r="AG8374">
        <v>7.2300000000000003E-2</v>
      </c>
      <c r="AH8374" t="s">
        <v>337</v>
      </c>
      <c r="AI8374" t="s">
        <v>337</v>
      </c>
      <c r="AJ8374">
        <v>0</v>
      </c>
      <c r="AK8374">
        <v>117</v>
      </c>
      <c r="AL8374">
        <v>1</v>
      </c>
      <c r="AM8374">
        <v>100</v>
      </c>
      <c r="AN8374">
        <v>5</v>
      </c>
    </row>
    <row r="8375" spans="1:40" x14ac:dyDescent="0.25">
      <c r="A8375" s="34">
        <v>40771</v>
      </c>
      <c r="B8375" s="220">
        <v>0.94791666666666663</v>
      </c>
      <c r="C8375">
        <v>32.6</v>
      </c>
      <c r="D8375">
        <v>32.700000000000003</v>
      </c>
      <c r="E8375">
        <v>32.6</v>
      </c>
      <c r="F8375">
        <v>33</v>
      </c>
      <c r="G8375">
        <v>14.2</v>
      </c>
      <c r="H8375">
        <v>9</v>
      </c>
      <c r="I8375" t="s">
        <v>338</v>
      </c>
      <c r="J8375">
        <v>0.75</v>
      </c>
      <c r="K8375">
        <v>13</v>
      </c>
      <c r="L8375" t="s">
        <v>340</v>
      </c>
      <c r="M8375">
        <v>32.6</v>
      </c>
      <c r="N8375">
        <v>32.4</v>
      </c>
      <c r="O8375">
        <v>32.4</v>
      </c>
      <c r="P8375" t="s">
        <v>337</v>
      </c>
      <c r="Q8375">
        <v>751.2</v>
      </c>
      <c r="R8375">
        <v>0</v>
      </c>
      <c r="S8375">
        <v>0</v>
      </c>
      <c r="T8375">
        <v>0</v>
      </c>
      <c r="U8375">
        <v>0</v>
      </c>
      <c r="V8375">
        <v>0</v>
      </c>
      <c r="W8375">
        <v>0</v>
      </c>
      <c r="X8375">
        <v>0</v>
      </c>
      <c r="Y8375">
        <v>0</v>
      </c>
      <c r="Z8375">
        <v>0</v>
      </c>
      <c r="AA8375">
        <v>4.9000000000000002E-2</v>
      </c>
      <c r="AB8375">
        <v>24.5</v>
      </c>
      <c r="AC8375">
        <v>42</v>
      </c>
      <c r="AD8375">
        <v>10.7</v>
      </c>
      <c r="AE8375">
        <v>24.1</v>
      </c>
      <c r="AF8375">
        <v>7.93</v>
      </c>
      <c r="AG8375">
        <v>7.2300000000000003E-2</v>
      </c>
      <c r="AH8375" t="s">
        <v>337</v>
      </c>
      <c r="AI8375" t="s">
        <v>337</v>
      </c>
      <c r="AJ8375">
        <v>0</v>
      </c>
      <c r="AK8375">
        <v>117</v>
      </c>
      <c r="AL8375">
        <v>1</v>
      </c>
      <c r="AM8375">
        <v>100</v>
      </c>
      <c r="AN8375">
        <v>5</v>
      </c>
    </row>
    <row r="8376" spans="1:40" x14ac:dyDescent="0.25">
      <c r="A8376" s="34">
        <v>40771</v>
      </c>
      <c r="B8376" s="220">
        <v>0.95138888888888884</v>
      </c>
      <c r="C8376">
        <v>32.4</v>
      </c>
      <c r="D8376">
        <v>32.6</v>
      </c>
      <c r="E8376">
        <v>32.4</v>
      </c>
      <c r="F8376">
        <v>33</v>
      </c>
      <c r="G8376">
        <v>14.1</v>
      </c>
      <c r="H8376">
        <v>10</v>
      </c>
      <c r="I8376" t="s">
        <v>338</v>
      </c>
      <c r="J8376">
        <v>0.83</v>
      </c>
      <c r="K8376">
        <v>15</v>
      </c>
      <c r="L8376" t="s">
        <v>336</v>
      </c>
      <c r="M8376">
        <v>32.4</v>
      </c>
      <c r="N8376">
        <v>32.200000000000003</v>
      </c>
      <c r="O8376">
        <v>32.200000000000003</v>
      </c>
      <c r="P8376" t="s">
        <v>337</v>
      </c>
      <c r="Q8376">
        <v>751.3</v>
      </c>
      <c r="R8376">
        <v>0</v>
      </c>
      <c r="S8376">
        <v>0</v>
      </c>
      <c r="T8376">
        <v>0</v>
      </c>
      <c r="U8376">
        <v>0</v>
      </c>
      <c r="V8376">
        <v>0</v>
      </c>
      <c r="W8376">
        <v>0</v>
      </c>
      <c r="X8376">
        <v>0</v>
      </c>
      <c r="Y8376">
        <v>0</v>
      </c>
      <c r="Z8376">
        <v>0</v>
      </c>
      <c r="AA8376">
        <v>4.9000000000000002E-2</v>
      </c>
      <c r="AB8376">
        <v>24.5</v>
      </c>
      <c r="AC8376">
        <v>42</v>
      </c>
      <c r="AD8376">
        <v>10.7</v>
      </c>
      <c r="AE8376">
        <v>24.1</v>
      </c>
      <c r="AF8376">
        <v>7.93</v>
      </c>
      <c r="AG8376">
        <v>7.2300000000000003E-2</v>
      </c>
      <c r="AH8376" t="s">
        <v>337</v>
      </c>
      <c r="AI8376" t="s">
        <v>337</v>
      </c>
      <c r="AJ8376">
        <v>0</v>
      </c>
      <c r="AK8376">
        <v>117</v>
      </c>
      <c r="AL8376">
        <v>1</v>
      </c>
      <c r="AM8376">
        <v>100</v>
      </c>
      <c r="AN8376">
        <v>5</v>
      </c>
    </row>
    <row r="8377" spans="1:40" x14ac:dyDescent="0.25">
      <c r="A8377" s="34">
        <v>40771</v>
      </c>
      <c r="B8377" s="220">
        <v>0.95486111111111116</v>
      </c>
      <c r="C8377">
        <v>32.4</v>
      </c>
      <c r="D8377">
        <v>32.4</v>
      </c>
      <c r="E8377">
        <v>32.4</v>
      </c>
      <c r="F8377">
        <v>33</v>
      </c>
      <c r="G8377">
        <v>14.1</v>
      </c>
      <c r="H8377">
        <v>9</v>
      </c>
      <c r="I8377" t="s">
        <v>338</v>
      </c>
      <c r="J8377">
        <v>0.75</v>
      </c>
      <c r="K8377">
        <v>15</v>
      </c>
      <c r="L8377" t="s">
        <v>336</v>
      </c>
      <c r="M8377">
        <v>32.4</v>
      </c>
      <c r="N8377">
        <v>32.200000000000003</v>
      </c>
      <c r="O8377">
        <v>32.200000000000003</v>
      </c>
      <c r="P8377" t="s">
        <v>337</v>
      </c>
      <c r="Q8377">
        <v>751.3</v>
      </c>
      <c r="R8377">
        <v>0</v>
      </c>
      <c r="S8377">
        <v>0</v>
      </c>
      <c r="T8377">
        <v>0</v>
      </c>
      <c r="U8377">
        <v>0</v>
      </c>
      <c r="V8377">
        <v>0</v>
      </c>
      <c r="W8377">
        <v>0</v>
      </c>
      <c r="X8377">
        <v>0</v>
      </c>
      <c r="Y8377">
        <v>0</v>
      </c>
      <c r="Z8377">
        <v>0</v>
      </c>
      <c r="AA8377">
        <v>4.9000000000000002E-2</v>
      </c>
      <c r="AB8377">
        <v>24.5</v>
      </c>
      <c r="AC8377">
        <v>42</v>
      </c>
      <c r="AD8377">
        <v>10.7</v>
      </c>
      <c r="AE8377">
        <v>24.1</v>
      </c>
      <c r="AF8377">
        <v>7.93</v>
      </c>
      <c r="AG8377">
        <v>7.2300000000000003E-2</v>
      </c>
      <c r="AH8377" t="s">
        <v>337</v>
      </c>
      <c r="AI8377" t="s">
        <v>337</v>
      </c>
      <c r="AJ8377">
        <v>0</v>
      </c>
      <c r="AK8377">
        <v>117</v>
      </c>
      <c r="AL8377">
        <v>1</v>
      </c>
      <c r="AM8377">
        <v>100</v>
      </c>
      <c r="AN8377">
        <v>5</v>
      </c>
    </row>
    <row r="8378" spans="1:40" x14ac:dyDescent="0.25">
      <c r="A8378" s="34">
        <v>40771</v>
      </c>
      <c r="B8378" s="220">
        <v>0.95833333333333337</v>
      </c>
      <c r="C8378">
        <v>32.200000000000003</v>
      </c>
      <c r="D8378">
        <v>32.4</v>
      </c>
      <c r="E8378">
        <v>32.200000000000003</v>
      </c>
      <c r="F8378">
        <v>33</v>
      </c>
      <c r="G8378">
        <v>13.9</v>
      </c>
      <c r="H8378">
        <v>8</v>
      </c>
      <c r="I8378" t="s">
        <v>338</v>
      </c>
      <c r="J8378">
        <v>0.67</v>
      </c>
      <c r="K8378">
        <v>14</v>
      </c>
      <c r="L8378" t="s">
        <v>338</v>
      </c>
      <c r="M8378">
        <v>32.200000000000003</v>
      </c>
      <c r="N8378">
        <v>31.9</v>
      </c>
      <c r="O8378">
        <v>31.9</v>
      </c>
      <c r="P8378" t="s">
        <v>337</v>
      </c>
      <c r="Q8378">
        <v>751.4</v>
      </c>
      <c r="R8378">
        <v>0</v>
      </c>
      <c r="S8378">
        <v>0</v>
      </c>
      <c r="T8378">
        <v>0</v>
      </c>
      <c r="U8378">
        <v>0</v>
      </c>
      <c r="V8378">
        <v>0</v>
      </c>
      <c r="W8378">
        <v>0</v>
      </c>
      <c r="X8378">
        <v>0</v>
      </c>
      <c r="Y8378">
        <v>0</v>
      </c>
      <c r="Z8378">
        <v>0</v>
      </c>
      <c r="AA8378">
        <v>4.8000000000000001E-2</v>
      </c>
      <c r="AB8378">
        <v>24.4</v>
      </c>
      <c r="AC8378">
        <v>42</v>
      </c>
      <c r="AD8378">
        <v>10.6</v>
      </c>
      <c r="AE8378">
        <v>24</v>
      </c>
      <c r="AF8378">
        <v>7.93</v>
      </c>
      <c r="AG8378">
        <v>7.2300000000000003E-2</v>
      </c>
      <c r="AH8378" t="s">
        <v>337</v>
      </c>
      <c r="AI8378" t="s">
        <v>337</v>
      </c>
      <c r="AJ8378">
        <v>8.0000000000000002E-3</v>
      </c>
      <c r="AK8378">
        <v>116</v>
      </c>
      <c r="AL8378">
        <v>1</v>
      </c>
      <c r="AM8378">
        <v>100</v>
      </c>
      <c r="AN8378">
        <v>5</v>
      </c>
    </row>
    <row r="8379" spans="1:40" x14ac:dyDescent="0.25">
      <c r="A8379" s="34">
        <v>40771</v>
      </c>
      <c r="B8379" s="220">
        <v>0.96180555555555547</v>
      </c>
      <c r="C8379">
        <v>32.1</v>
      </c>
      <c r="D8379">
        <v>32.200000000000003</v>
      </c>
      <c r="E8379">
        <v>32.1</v>
      </c>
      <c r="F8379">
        <v>34</v>
      </c>
      <c r="G8379">
        <v>14.2</v>
      </c>
      <c r="H8379">
        <v>8</v>
      </c>
      <c r="I8379" t="s">
        <v>338</v>
      </c>
      <c r="J8379">
        <v>0.67</v>
      </c>
      <c r="K8379">
        <v>13</v>
      </c>
      <c r="L8379" t="s">
        <v>340</v>
      </c>
      <c r="M8379">
        <v>32.1</v>
      </c>
      <c r="N8379">
        <v>31.8</v>
      </c>
      <c r="O8379">
        <v>31.8</v>
      </c>
      <c r="P8379" t="s">
        <v>337</v>
      </c>
      <c r="Q8379">
        <v>751.4</v>
      </c>
      <c r="R8379">
        <v>0</v>
      </c>
      <c r="S8379">
        <v>0</v>
      </c>
      <c r="T8379">
        <v>0</v>
      </c>
      <c r="U8379">
        <v>0</v>
      </c>
      <c r="V8379">
        <v>0</v>
      </c>
      <c r="W8379">
        <v>0</v>
      </c>
      <c r="X8379">
        <v>0</v>
      </c>
      <c r="Y8379">
        <v>0</v>
      </c>
      <c r="Z8379">
        <v>0</v>
      </c>
      <c r="AA8379">
        <v>4.8000000000000001E-2</v>
      </c>
      <c r="AB8379">
        <v>24.4</v>
      </c>
      <c r="AC8379">
        <v>42</v>
      </c>
      <c r="AD8379">
        <v>10.6</v>
      </c>
      <c r="AE8379">
        <v>24</v>
      </c>
      <c r="AF8379">
        <v>7.93</v>
      </c>
      <c r="AG8379">
        <v>7.2300000000000003E-2</v>
      </c>
      <c r="AH8379" t="s">
        <v>337</v>
      </c>
      <c r="AI8379" t="s">
        <v>337</v>
      </c>
      <c r="AJ8379">
        <v>0</v>
      </c>
      <c r="AK8379">
        <v>116</v>
      </c>
      <c r="AL8379">
        <v>1</v>
      </c>
      <c r="AM8379">
        <v>100</v>
      </c>
      <c r="AN8379">
        <v>5</v>
      </c>
    </row>
    <row r="8380" spans="1:40" x14ac:dyDescent="0.25">
      <c r="A8380" s="34">
        <v>40771</v>
      </c>
      <c r="B8380" s="220">
        <v>0.96527777777777779</v>
      </c>
      <c r="C8380">
        <v>32</v>
      </c>
      <c r="D8380">
        <v>32.1</v>
      </c>
      <c r="E8380">
        <v>32</v>
      </c>
      <c r="F8380">
        <v>34</v>
      </c>
      <c r="G8380">
        <v>14.2</v>
      </c>
      <c r="H8380">
        <v>10</v>
      </c>
      <c r="I8380" t="s">
        <v>338</v>
      </c>
      <c r="J8380">
        <v>0.83</v>
      </c>
      <c r="K8380">
        <v>15</v>
      </c>
      <c r="L8380" t="s">
        <v>336</v>
      </c>
      <c r="M8380">
        <v>31.9</v>
      </c>
      <c r="N8380">
        <v>31.7</v>
      </c>
      <c r="O8380">
        <v>31.6</v>
      </c>
      <c r="P8380" t="s">
        <v>337</v>
      </c>
      <c r="Q8380">
        <v>751.5</v>
      </c>
      <c r="R8380">
        <v>0</v>
      </c>
      <c r="S8380">
        <v>0</v>
      </c>
      <c r="T8380">
        <v>0</v>
      </c>
      <c r="U8380">
        <v>0</v>
      </c>
      <c r="V8380">
        <v>0</v>
      </c>
      <c r="W8380">
        <v>0</v>
      </c>
      <c r="X8380">
        <v>0</v>
      </c>
      <c r="Y8380">
        <v>0</v>
      </c>
      <c r="Z8380">
        <v>0</v>
      </c>
      <c r="AA8380">
        <v>4.7E-2</v>
      </c>
      <c r="AB8380">
        <v>24.4</v>
      </c>
      <c r="AC8380">
        <v>42</v>
      </c>
      <c r="AD8380">
        <v>10.6</v>
      </c>
      <c r="AE8380">
        <v>24</v>
      </c>
      <c r="AF8380">
        <v>7.93</v>
      </c>
      <c r="AG8380">
        <v>7.2300000000000003E-2</v>
      </c>
      <c r="AH8380" t="s">
        <v>337</v>
      </c>
      <c r="AI8380" t="s">
        <v>337</v>
      </c>
      <c r="AJ8380">
        <v>0</v>
      </c>
      <c r="AK8380">
        <v>118</v>
      </c>
      <c r="AL8380">
        <v>1</v>
      </c>
      <c r="AM8380">
        <v>100</v>
      </c>
      <c r="AN8380">
        <v>5</v>
      </c>
    </row>
    <row r="8381" spans="1:40" x14ac:dyDescent="0.25">
      <c r="A8381" s="34">
        <v>40771</v>
      </c>
      <c r="B8381" s="220">
        <v>0.96875</v>
      </c>
      <c r="C8381">
        <v>31.8</v>
      </c>
      <c r="D8381">
        <v>32</v>
      </c>
      <c r="E8381">
        <v>31.8</v>
      </c>
      <c r="F8381">
        <v>35</v>
      </c>
      <c r="G8381">
        <v>14.5</v>
      </c>
      <c r="H8381">
        <v>11</v>
      </c>
      <c r="I8381" t="s">
        <v>338</v>
      </c>
      <c r="J8381">
        <v>0.92</v>
      </c>
      <c r="K8381">
        <v>17</v>
      </c>
      <c r="L8381" t="s">
        <v>338</v>
      </c>
      <c r="M8381">
        <v>31.7</v>
      </c>
      <c r="N8381">
        <v>31.6</v>
      </c>
      <c r="O8381">
        <v>31.4</v>
      </c>
      <c r="P8381" t="s">
        <v>337</v>
      </c>
      <c r="Q8381">
        <v>751.5</v>
      </c>
      <c r="R8381">
        <v>0</v>
      </c>
      <c r="S8381">
        <v>0</v>
      </c>
      <c r="T8381">
        <v>0</v>
      </c>
      <c r="U8381">
        <v>0</v>
      </c>
      <c r="V8381">
        <v>0</v>
      </c>
      <c r="W8381">
        <v>0</v>
      </c>
      <c r="X8381">
        <v>0</v>
      </c>
      <c r="Y8381">
        <v>0</v>
      </c>
      <c r="Z8381">
        <v>0</v>
      </c>
      <c r="AA8381">
        <v>4.7E-2</v>
      </c>
      <c r="AB8381">
        <v>24.4</v>
      </c>
      <c r="AC8381">
        <v>42</v>
      </c>
      <c r="AD8381">
        <v>10.6</v>
      </c>
      <c r="AE8381">
        <v>24</v>
      </c>
      <c r="AF8381">
        <v>7.93</v>
      </c>
      <c r="AG8381">
        <v>7.2300000000000003E-2</v>
      </c>
      <c r="AH8381" t="s">
        <v>337</v>
      </c>
      <c r="AI8381" t="s">
        <v>337</v>
      </c>
      <c r="AJ8381">
        <v>0</v>
      </c>
      <c r="AK8381">
        <v>117</v>
      </c>
      <c r="AL8381">
        <v>1</v>
      </c>
      <c r="AM8381">
        <v>100</v>
      </c>
      <c r="AN8381">
        <v>5</v>
      </c>
    </row>
    <row r="8382" spans="1:40" x14ac:dyDescent="0.25">
      <c r="A8382" s="34">
        <v>40771</v>
      </c>
      <c r="B8382" s="220">
        <v>0.97222222222222221</v>
      </c>
      <c r="C8382">
        <v>31.7</v>
      </c>
      <c r="D8382">
        <v>31.8</v>
      </c>
      <c r="E8382">
        <v>31.7</v>
      </c>
      <c r="F8382">
        <v>36</v>
      </c>
      <c r="G8382">
        <v>14.8</v>
      </c>
      <c r="H8382">
        <v>11</v>
      </c>
      <c r="I8382" t="s">
        <v>338</v>
      </c>
      <c r="J8382">
        <v>0.92</v>
      </c>
      <c r="K8382">
        <v>18</v>
      </c>
      <c r="L8382" t="s">
        <v>336</v>
      </c>
      <c r="M8382">
        <v>31.5</v>
      </c>
      <c r="N8382">
        <v>31.6</v>
      </c>
      <c r="O8382">
        <v>31.3</v>
      </c>
      <c r="P8382" t="s">
        <v>337</v>
      </c>
      <c r="Q8382">
        <v>751.6</v>
      </c>
      <c r="R8382">
        <v>0</v>
      </c>
      <c r="S8382">
        <v>0</v>
      </c>
      <c r="T8382">
        <v>0</v>
      </c>
      <c r="U8382">
        <v>0</v>
      </c>
      <c r="V8382">
        <v>0</v>
      </c>
      <c r="W8382">
        <v>0</v>
      </c>
      <c r="X8382">
        <v>0</v>
      </c>
      <c r="Y8382">
        <v>0</v>
      </c>
      <c r="Z8382">
        <v>0</v>
      </c>
      <c r="AA8382">
        <v>4.5999999999999999E-2</v>
      </c>
      <c r="AB8382">
        <v>24.4</v>
      </c>
      <c r="AC8382">
        <v>42</v>
      </c>
      <c r="AD8382">
        <v>10.6</v>
      </c>
      <c r="AE8382">
        <v>24</v>
      </c>
      <c r="AF8382">
        <v>7.93</v>
      </c>
      <c r="AG8382">
        <v>7.2300000000000003E-2</v>
      </c>
      <c r="AH8382" t="s">
        <v>337</v>
      </c>
      <c r="AI8382" t="s">
        <v>337</v>
      </c>
      <c r="AJ8382">
        <v>0</v>
      </c>
      <c r="AK8382">
        <v>117</v>
      </c>
      <c r="AL8382">
        <v>1</v>
      </c>
      <c r="AM8382">
        <v>100</v>
      </c>
      <c r="AN8382">
        <v>5</v>
      </c>
    </row>
    <row r="8383" spans="1:40" x14ac:dyDescent="0.25">
      <c r="A8383" s="34">
        <v>40771</v>
      </c>
      <c r="B8383" s="220">
        <v>0.97569444444444453</v>
      </c>
      <c r="C8383">
        <v>31.7</v>
      </c>
      <c r="D8383">
        <v>31.7</v>
      </c>
      <c r="E8383">
        <v>31.7</v>
      </c>
      <c r="F8383">
        <v>36</v>
      </c>
      <c r="G8383">
        <v>14.8</v>
      </c>
      <c r="H8383">
        <v>11</v>
      </c>
      <c r="I8383" t="s">
        <v>338</v>
      </c>
      <c r="J8383">
        <v>0.92</v>
      </c>
      <c r="K8383">
        <v>17</v>
      </c>
      <c r="L8383" t="s">
        <v>336</v>
      </c>
      <c r="M8383">
        <v>31.4</v>
      </c>
      <c r="N8383">
        <v>31.4</v>
      </c>
      <c r="O8383">
        <v>31.2</v>
      </c>
      <c r="P8383" t="s">
        <v>337</v>
      </c>
      <c r="Q8383">
        <v>751.7</v>
      </c>
      <c r="R8383">
        <v>0</v>
      </c>
      <c r="S8383">
        <v>0</v>
      </c>
      <c r="T8383">
        <v>0</v>
      </c>
      <c r="U8383">
        <v>0</v>
      </c>
      <c r="V8383">
        <v>0</v>
      </c>
      <c r="W8383">
        <v>0</v>
      </c>
      <c r="X8383">
        <v>0</v>
      </c>
      <c r="Y8383">
        <v>0</v>
      </c>
      <c r="Z8383">
        <v>0</v>
      </c>
      <c r="AA8383">
        <v>4.5999999999999999E-2</v>
      </c>
      <c r="AB8383">
        <v>24.3</v>
      </c>
      <c r="AC8383">
        <v>42</v>
      </c>
      <c r="AD8383">
        <v>10.5</v>
      </c>
      <c r="AE8383">
        <v>23.9</v>
      </c>
      <c r="AF8383">
        <v>7.94</v>
      </c>
      <c r="AG8383">
        <v>7.2400000000000006E-2</v>
      </c>
      <c r="AH8383" t="s">
        <v>337</v>
      </c>
      <c r="AI8383" t="s">
        <v>337</v>
      </c>
      <c r="AJ8383">
        <v>0</v>
      </c>
      <c r="AK8383">
        <v>117</v>
      </c>
      <c r="AL8383">
        <v>1</v>
      </c>
      <c r="AM8383">
        <v>100</v>
      </c>
      <c r="AN8383">
        <v>5</v>
      </c>
    </row>
    <row r="8384" spans="1:40" x14ac:dyDescent="0.25">
      <c r="A8384" s="34">
        <v>40771</v>
      </c>
      <c r="B8384" s="220">
        <v>0.97916666666666663</v>
      </c>
      <c r="C8384">
        <v>31.5</v>
      </c>
      <c r="D8384">
        <v>31.7</v>
      </c>
      <c r="E8384">
        <v>31.5</v>
      </c>
      <c r="F8384">
        <v>37</v>
      </c>
      <c r="G8384">
        <v>15</v>
      </c>
      <c r="H8384">
        <v>11</v>
      </c>
      <c r="I8384" t="s">
        <v>338</v>
      </c>
      <c r="J8384">
        <v>0.92</v>
      </c>
      <c r="K8384">
        <v>18</v>
      </c>
      <c r="L8384" t="s">
        <v>338</v>
      </c>
      <c r="M8384">
        <v>31.2</v>
      </c>
      <c r="N8384">
        <v>31.4</v>
      </c>
      <c r="O8384">
        <v>31.1</v>
      </c>
      <c r="P8384" t="s">
        <v>337</v>
      </c>
      <c r="Q8384">
        <v>751.6</v>
      </c>
      <c r="R8384">
        <v>0</v>
      </c>
      <c r="S8384">
        <v>0</v>
      </c>
      <c r="T8384">
        <v>0</v>
      </c>
      <c r="U8384">
        <v>0</v>
      </c>
      <c r="V8384">
        <v>0</v>
      </c>
      <c r="W8384">
        <v>0</v>
      </c>
      <c r="X8384">
        <v>0</v>
      </c>
      <c r="Y8384">
        <v>0</v>
      </c>
      <c r="Z8384">
        <v>0</v>
      </c>
      <c r="AA8384">
        <v>4.5999999999999999E-2</v>
      </c>
      <c r="AB8384">
        <v>24.3</v>
      </c>
      <c r="AC8384">
        <v>43</v>
      </c>
      <c r="AD8384">
        <v>10.9</v>
      </c>
      <c r="AE8384">
        <v>23.9</v>
      </c>
      <c r="AF8384">
        <v>8.0500000000000007</v>
      </c>
      <c r="AG8384">
        <v>7.2400000000000006E-2</v>
      </c>
      <c r="AH8384" t="s">
        <v>337</v>
      </c>
      <c r="AI8384" t="s">
        <v>337</v>
      </c>
      <c r="AJ8384">
        <v>0</v>
      </c>
      <c r="AK8384">
        <v>117</v>
      </c>
      <c r="AL8384">
        <v>1</v>
      </c>
      <c r="AM8384">
        <v>100</v>
      </c>
      <c r="AN8384">
        <v>5</v>
      </c>
    </row>
    <row r="8385" spans="1:40" x14ac:dyDescent="0.25">
      <c r="A8385" s="34">
        <v>40771</v>
      </c>
      <c r="B8385" s="220">
        <v>0.98263888888888884</v>
      </c>
      <c r="C8385">
        <v>31.4</v>
      </c>
      <c r="D8385">
        <v>31.6</v>
      </c>
      <c r="E8385">
        <v>31.4</v>
      </c>
      <c r="F8385">
        <v>37</v>
      </c>
      <c r="G8385">
        <v>15</v>
      </c>
      <c r="H8385">
        <v>11</v>
      </c>
      <c r="I8385" t="s">
        <v>338</v>
      </c>
      <c r="J8385">
        <v>0.92</v>
      </c>
      <c r="K8385">
        <v>17</v>
      </c>
      <c r="L8385" t="s">
        <v>338</v>
      </c>
      <c r="M8385">
        <v>31.2</v>
      </c>
      <c r="N8385">
        <v>31.3</v>
      </c>
      <c r="O8385">
        <v>31</v>
      </c>
      <c r="P8385" t="s">
        <v>337</v>
      </c>
      <c r="Q8385">
        <v>751.7</v>
      </c>
      <c r="R8385">
        <v>0</v>
      </c>
      <c r="S8385">
        <v>0</v>
      </c>
      <c r="T8385">
        <v>0</v>
      </c>
      <c r="U8385">
        <v>0</v>
      </c>
      <c r="V8385">
        <v>0</v>
      </c>
      <c r="W8385">
        <v>0</v>
      </c>
      <c r="X8385">
        <v>0</v>
      </c>
      <c r="Y8385">
        <v>0</v>
      </c>
      <c r="Z8385">
        <v>0</v>
      </c>
      <c r="AA8385">
        <v>4.5999999999999999E-2</v>
      </c>
      <c r="AB8385">
        <v>24.3</v>
      </c>
      <c r="AC8385">
        <v>43</v>
      </c>
      <c r="AD8385">
        <v>10.9</v>
      </c>
      <c r="AE8385">
        <v>23.9</v>
      </c>
      <c r="AF8385">
        <v>8.0500000000000007</v>
      </c>
      <c r="AG8385">
        <v>7.2400000000000006E-2</v>
      </c>
      <c r="AH8385" t="s">
        <v>337</v>
      </c>
      <c r="AI8385" t="s">
        <v>337</v>
      </c>
      <c r="AJ8385">
        <v>0</v>
      </c>
      <c r="AK8385">
        <v>117</v>
      </c>
      <c r="AL8385">
        <v>1</v>
      </c>
      <c r="AM8385">
        <v>100</v>
      </c>
      <c r="AN8385">
        <v>5</v>
      </c>
    </row>
    <row r="8386" spans="1:40" x14ac:dyDescent="0.25">
      <c r="A8386" s="34">
        <v>40771</v>
      </c>
      <c r="B8386" s="220">
        <v>0.98611111111111116</v>
      </c>
      <c r="C8386">
        <v>31.3</v>
      </c>
      <c r="D8386">
        <v>31.4</v>
      </c>
      <c r="E8386">
        <v>31.3</v>
      </c>
      <c r="F8386">
        <v>37</v>
      </c>
      <c r="G8386">
        <v>14.9</v>
      </c>
      <c r="H8386">
        <v>11</v>
      </c>
      <c r="I8386" t="s">
        <v>338</v>
      </c>
      <c r="J8386">
        <v>0.92</v>
      </c>
      <c r="K8386">
        <v>17</v>
      </c>
      <c r="L8386" t="s">
        <v>338</v>
      </c>
      <c r="M8386">
        <v>31.1</v>
      </c>
      <c r="N8386">
        <v>31.1</v>
      </c>
      <c r="O8386">
        <v>30.8</v>
      </c>
      <c r="P8386" t="s">
        <v>337</v>
      </c>
      <c r="Q8386">
        <v>751.7</v>
      </c>
      <c r="R8386">
        <v>0</v>
      </c>
      <c r="S8386">
        <v>0</v>
      </c>
      <c r="T8386">
        <v>0</v>
      </c>
      <c r="U8386">
        <v>0</v>
      </c>
      <c r="V8386">
        <v>0</v>
      </c>
      <c r="W8386">
        <v>0</v>
      </c>
      <c r="X8386">
        <v>0</v>
      </c>
      <c r="Y8386">
        <v>0</v>
      </c>
      <c r="Z8386">
        <v>0</v>
      </c>
      <c r="AA8386">
        <v>4.4999999999999998E-2</v>
      </c>
      <c r="AB8386">
        <v>24.3</v>
      </c>
      <c r="AC8386">
        <v>43</v>
      </c>
      <c r="AD8386">
        <v>10.9</v>
      </c>
      <c r="AE8386">
        <v>23.9</v>
      </c>
      <c r="AF8386">
        <v>8.0500000000000007</v>
      </c>
      <c r="AG8386">
        <v>7.2400000000000006E-2</v>
      </c>
      <c r="AH8386" t="s">
        <v>337</v>
      </c>
      <c r="AI8386" t="s">
        <v>337</v>
      </c>
      <c r="AJ8386">
        <v>0</v>
      </c>
      <c r="AK8386">
        <v>117</v>
      </c>
      <c r="AL8386">
        <v>1</v>
      </c>
      <c r="AM8386">
        <v>100</v>
      </c>
      <c r="AN8386">
        <v>5</v>
      </c>
    </row>
    <row r="8387" spans="1:40" x14ac:dyDescent="0.25">
      <c r="A8387" s="34">
        <v>40771</v>
      </c>
      <c r="B8387" s="220">
        <v>0.98958333333333337</v>
      </c>
      <c r="C8387">
        <v>31.2</v>
      </c>
      <c r="D8387">
        <v>31.3</v>
      </c>
      <c r="E8387">
        <v>31.2</v>
      </c>
      <c r="F8387">
        <v>38</v>
      </c>
      <c r="G8387">
        <v>15.2</v>
      </c>
      <c r="H8387">
        <v>11</v>
      </c>
      <c r="I8387" t="s">
        <v>338</v>
      </c>
      <c r="J8387">
        <v>0.92</v>
      </c>
      <c r="K8387">
        <v>20</v>
      </c>
      <c r="L8387" t="s">
        <v>338</v>
      </c>
      <c r="M8387">
        <v>30.9</v>
      </c>
      <c r="N8387">
        <v>31.1</v>
      </c>
      <c r="O8387">
        <v>30.7</v>
      </c>
      <c r="P8387" t="s">
        <v>337</v>
      </c>
      <c r="Q8387">
        <v>751.7</v>
      </c>
      <c r="R8387">
        <v>0</v>
      </c>
      <c r="S8387">
        <v>0</v>
      </c>
      <c r="T8387">
        <v>0</v>
      </c>
      <c r="U8387">
        <v>0</v>
      </c>
      <c r="V8387">
        <v>0</v>
      </c>
      <c r="W8387">
        <v>0</v>
      </c>
      <c r="X8387">
        <v>0</v>
      </c>
      <c r="Y8387">
        <v>0</v>
      </c>
      <c r="Z8387">
        <v>0</v>
      </c>
      <c r="AA8387">
        <v>4.4999999999999998E-2</v>
      </c>
      <c r="AB8387">
        <v>24.3</v>
      </c>
      <c r="AC8387">
        <v>43</v>
      </c>
      <c r="AD8387">
        <v>10.9</v>
      </c>
      <c r="AE8387">
        <v>23.9</v>
      </c>
      <c r="AF8387">
        <v>8.0500000000000007</v>
      </c>
      <c r="AG8387">
        <v>7.2400000000000006E-2</v>
      </c>
      <c r="AH8387" t="s">
        <v>337</v>
      </c>
      <c r="AI8387" t="s">
        <v>337</v>
      </c>
      <c r="AJ8387">
        <v>0</v>
      </c>
      <c r="AK8387">
        <v>116</v>
      </c>
      <c r="AL8387">
        <v>1</v>
      </c>
      <c r="AM8387">
        <v>100</v>
      </c>
      <c r="AN8387">
        <v>5</v>
      </c>
    </row>
    <row r="8388" spans="1:40" x14ac:dyDescent="0.25">
      <c r="A8388" s="34">
        <v>40771</v>
      </c>
      <c r="B8388" s="220">
        <v>0.99305555555555547</v>
      </c>
      <c r="C8388">
        <v>31.2</v>
      </c>
      <c r="D8388">
        <v>31.2</v>
      </c>
      <c r="E8388">
        <v>31.2</v>
      </c>
      <c r="F8388">
        <v>38</v>
      </c>
      <c r="G8388">
        <v>15.2</v>
      </c>
      <c r="H8388">
        <v>11</v>
      </c>
      <c r="I8388" t="s">
        <v>338</v>
      </c>
      <c r="J8388">
        <v>0.92</v>
      </c>
      <c r="K8388">
        <v>19</v>
      </c>
      <c r="L8388" t="s">
        <v>336</v>
      </c>
      <c r="M8388">
        <v>30.8</v>
      </c>
      <c r="N8388">
        <v>31</v>
      </c>
      <c r="O8388">
        <v>30.7</v>
      </c>
      <c r="P8388" t="s">
        <v>337</v>
      </c>
      <c r="Q8388">
        <v>751.7</v>
      </c>
      <c r="R8388">
        <v>0</v>
      </c>
      <c r="S8388">
        <v>0</v>
      </c>
      <c r="T8388">
        <v>0</v>
      </c>
      <c r="U8388">
        <v>0</v>
      </c>
      <c r="V8388">
        <v>0</v>
      </c>
      <c r="W8388">
        <v>0</v>
      </c>
      <c r="X8388">
        <v>0</v>
      </c>
      <c r="Y8388">
        <v>0</v>
      </c>
      <c r="Z8388">
        <v>0</v>
      </c>
      <c r="AA8388">
        <v>4.4999999999999998E-2</v>
      </c>
      <c r="AB8388">
        <v>24.3</v>
      </c>
      <c r="AC8388">
        <v>43</v>
      </c>
      <c r="AD8388">
        <v>10.9</v>
      </c>
      <c r="AE8388">
        <v>23.9</v>
      </c>
      <c r="AF8388">
        <v>8.0500000000000007</v>
      </c>
      <c r="AG8388">
        <v>7.2400000000000006E-2</v>
      </c>
      <c r="AH8388" t="s">
        <v>337</v>
      </c>
      <c r="AI8388" t="s">
        <v>337</v>
      </c>
      <c r="AJ8388">
        <v>0</v>
      </c>
      <c r="AK8388">
        <v>117</v>
      </c>
      <c r="AL8388">
        <v>1</v>
      </c>
      <c r="AM8388">
        <v>100</v>
      </c>
      <c r="AN8388">
        <v>5</v>
      </c>
    </row>
    <row r="8389" spans="1:40" x14ac:dyDescent="0.25">
      <c r="A8389" s="34">
        <v>40771</v>
      </c>
      <c r="B8389" s="220">
        <v>0.99652777777777779</v>
      </c>
      <c r="C8389">
        <v>31</v>
      </c>
      <c r="D8389">
        <v>31.2</v>
      </c>
      <c r="E8389">
        <v>31</v>
      </c>
      <c r="F8389">
        <v>38</v>
      </c>
      <c r="G8389">
        <v>15</v>
      </c>
      <c r="H8389">
        <v>12</v>
      </c>
      <c r="I8389" t="s">
        <v>338</v>
      </c>
      <c r="J8389">
        <v>1</v>
      </c>
      <c r="K8389">
        <v>20</v>
      </c>
      <c r="L8389" t="s">
        <v>336</v>
      </c>
      <c r="M8389">
        <v>30.6</v>
      </c>
      <c r="N8389">
        <v>30.8</v>
      </c>
      <c r="O8389">
        <v>30.3</v>
      </c>
      <c r="P8389" t="s">
        <v>337</v>
      </c>
      <c r="Q8389">
        <v>751.8</v>
      </c>
      <c r="R8389">
        <v>0</v>
      </c>
      <c r="S8389">
        <v>0</v>
      </c>
      <c r="T8389">
        <v>0</v>
      </c>
      <c r="U8389">
        <v>0</v>
      </c>
      <c r="V8389">
        <v>0</v>
      </c>
      <c r="W8389">
        <v>0</v>
      </c>
      <c r="X8389">
        <v>0</v>
      </c>
      <c r="Y8389">
        <v>0</v>
      </c>
      <c r="Z8389">
        <v>0</v>
      </c>
      <c r="AA8389">
        <v>4.3999999999999997E-2</v>
      </c>
      <c r="AB8389">
        <v>24.3</v>
      </c>
      <c r="AC8389">
        <v>43</v>
      </c>
      <c r="AD8389">
        <v>10.9</v>
      </c>
      <c r="AE8389">
        <v>23.9</v>
      </c>
      <c r="AF8389">
        <v>8.0500000000000007</v>
      </c>
      <c r="AG8389">
        <v>7.2400000000000006E-2</v>
      </c>
      <c r="AH8389" t="s">
        <v>337</v>
      </c>
      <c r="AI8389" t="s">
        <v>337</v>
      </c>
      <c r="AJ8389">
        <v>0</v>
      </c>
      <c r="AK8389">
        <v>117</v>
      </c>
      <c r="AL8389">
        <v>1</v>
      </c>
      <c r="AM8389">
        <v>100</v>
      </c>
      <c r="AN8389">
        <v>5</v>
      </c>
    </row>
    <row r="8390" spans="1:40" x14ac:dyDescent="0.25">
      <c r="A8390" s="34">
        <v>40772</v>
      </c>
      <c r="B8390" s="220">
        <v>0</v>
      </c>
      <c r="C8390">
        <v>30.9</v>
      </c>
      <c r="D8390">
        <v>31</v>
      </c>
      <c r="E8390">
        <v>30.9</v>
      </c>
      <c r="F8390">
        <v>39</v>
      </c>
      <c r="G8390">
        <v>15.3</v>
      </c>
      <c r="H8390">
        <v>10</v>
      </c>
      <c r="I8390" t="s">
        <v>338</v>
      </c>
      <c r="J8390">
        <v>0.83</v>
      </c>
      <c r="K8390">
        <v>16</v>
      </c>
      <c r="L8390" t="s">
        <v>336</v>
      </c>
      <c r="M8390">
        <v>30.6</v>
      </c>
      <c r="N8390">
        <v>30.9</v>
      </c>
      <c r="O8390">
        <v>30.6</v>
      </c>
      <c r="P8390" t="s">
        <v>337</v>
      </c>
      <c r="Q8390">
        <v>751.8</v>
      </c>
      <c r="R8390">
        <v>0</v>
      </c>
      <c r="S8390">
        <v>0</v>
      </c>
      <c r="T8390">
        <v>0</v>
      </c>
      <c r="U8390">
        <v>0</v>
      </c>
      <c r="V8390">
        <v>0</v>
      </c>
      <c r="W8390">
        <v>0</v>
      </c>
      <c r="X8390">
        <v>0</v>
      </c>
      <c r="Y8390">
        <v>0</v>
      </c>
      <c r="Z8390">
        <v>0</v>
      </c>
      <c r="AA8390">
        <v>4.3999999999999997E-2</v>
      </c>
      <c r="AB8390">
        <v>24.3</v>
      </c>
      <c r="AC8390">
        <v>43</v>
      </c>
      <c r="AD8390">
        <v>10.9</v>
      </c>
      <c r="AE8390">
        <v>23.9</v>
      </c>
      <c r="AF8390">
        <v>8.0500000000000007</v>
      </c>
      <c r="AG8390">
        <v>7.2400000000000006E-2</v>
      </c>
      <c r="AH8390" t="s">
        <v>337</v>
      </c>
      <c r="AI8390" t="s">
        <v>337</v>
      </c>
      <c r="AJ8390">
        <v>8.9999999999999993E-3</v>
      </c>
      <c r="AK8390">
        <v>117</v>
      </c>
      <c r="AL8390">
        <v>1</v>
      </c>
      <c r="AM8390">
        <v>100</v>
      </c>
      <c r="AN8390">
        <v>5</v>
      </c>
    </row>
    <row r="8391" spans="1:40" x14ac:dyDescent="0.25">
      <c r="A8391" s="34">
        <v>40772</v>
      </c>
      <c r="B8391" s="220">
        <v>3.472222222222222E-3</v>
      </c>
      <c r="C8391">
        <v>30.8</v>
      </c>
      <c r="D8391">
        <v>30.9</v>
      </c>
      <c r="E8391">
        <v>30.8</v>
      </c>
      <c r="F8391">
        <v>39</v>
      </c>
      <c r="G8391">
        <v>15.2</v>
      </c>
      <c r="H8391">
        <v>10</v>
      </c>
      <c r="I8391" t="s">
        <v>338</v>
      </c>
      <c r="J8391">
        <v>0.83</v>
      </c>
      <c r="K8391">
        <v>18</v>
      </c>
      <c r="L8391" t="s">
        <v>336</v>
      </c>
      <c r="M8391">
        <v>30.5</v>
      </c>
      <c r="N8391">
        <v>30.8</v>
      </c>
      <c r="O8391">
        <v>30.5</v>
      </c>
      <c r="P8391" t="s">
        <v>337</v>
      </c>
      <c r="Q8391">
        <v>751.8</v>
      </c>
      <c r="R8391">
        <v>0</v>
      </c>
      <c r="S8391">
        <v>0</v>
      </c>
      <c r="T8391">
        <v>0</v>
      </c>
      <c r="U8391">
        <v>0</v>
      </c>
      <c r="V8391">
        <v>0</v>
      </c>
      <c r="W8391">
        <v>0</v>
      </c>
      <c r="X8391">
        <v>0</v>
      </c>
      <c r="Y8391">
        <v>0</v>
      </c>
      <c r="Z8391">
        <v>0</v>
      </c>
      <c r="AA8391">
        <v>4.2999999999999997E-2</v>
      </c>
      <c r="AB8391">
        <v>24.2</v>
      </c>
      <c r="AC8391">
        <v>43</v>
      </c>
      <c r="AD8391">
        <v>10.8</v>
      </c>
      <c r="AE8391">
        <v>23.9</v>
      </c>
      <c r="AF8391">
        <v>8.0500000000000007</v>
      </c>
      <c r="AG8391">
        <v>7.2400000000000006E-2</v>
      </c>
      <c r="AH8391" t="s">
        <v>337</v>
      </c>
      <c r="AI8391" t="s">
        <v>337</v>
      </c>
      <c r="AJ8391">
        <v>0</v>
      </c>
      <c r="AK8391">
        <v>116</v>
      </c>
      <c r="AL8391">
        <v>1</v>
      </c>
      <c r="AM8391">
        <v>100</v>
      </c>
      <c r="AN8391">
        <v>5</v>
      </c>
    </row>
    <row r="8392" spans="1:40" x14ac:dyDescent="0.25">
      <c r="A8392" s="34">
        <v>40772</v>
      </c>
      <c r="B8392" s="220">
        <v>6.9444444444444441E-3</v>
      </c>
      <c r="C8392">
        <v>30.7</v>
      </c>
      <c r="D8392">
        <v>30.8</v>
      </c>
      <c r="E8392">
        <v>30.7</v>
      </c>
      <c r="F8392">
        <v>39</v>
      </c>
      <c r="G8392">
        <v>15.1</v>
      </c>
      <c r="H8392">
        <v>11</v>
      </c>
      <c r="I8392" t="s">
        <v>338</v>
      </c>
      <c r="J8392">
        <v>0.92</v>
      </c>
      <c r="K8392">
        <v>17</v>
      </c>
      <c r="L8392" t="s">
        <v>336</v>
      </c>
      <c r="M8392">
        <v>30.2</v>
      </c>
      <c r="N8392">
        <v>30.7</v>
      </c>
      <c r="O8392">
        <v>30.3</v>
      </c>
      <c r="P8392" t="s">
        <v>337</v>
      </c>
      <c r="Q8392">
        <v>751.8</v>
      </c>
      <c r="R8392">
        <v>0</v>
      </c>
      <c r="S8392">
        <v>0</v>
      </c>
      <c r="T8392">
        <v>0</v>
      </c>
      <c r="U8392">
        <v>0</v>
      </c>
      <c r="V8392">
        <v>0</v>
      </c>
      <c r="W8392">
        <v>0</v>
      </c>
      <c r="X8392">
        <v>0</v>
      </c>
      <c r="Y8392">
        <v>0</v>
      </c>
      <c r="Z8392">
        <v>0</v>
      </c>
      <c r="AA8392">
        <v>4.2999999999999997E-2</v>
      </c>
      <c r="AB8392">
        <v>24.2</v>
      </c>
      <c r="AC8392">
        <v>43</v>
      </c>
      <c r="AD8392">
        <v>10.8</v>
      </c>
      <c r="AE8392">
        <v>23.9</v>
      </c>
      <c r="AF8392">
        <v>8.0500000000000007</v>
      </c>
      <c r="AG8392">
        <v>7.2400000000000006E-2</v>
      </c>
      <c r="AH8392" t="s">
        <v>337</v>
      </c>
      <c r="AI8392" t="s">
        <v>337</v>
      </c>
      <c r="AJ8392">
        <v>0</v>
      </c>
      <c r="AK8392">
        <v>117</v>
      </c>
      <c r="AL8392">
        <v>1</v>
      </c>
      <c r="AM8392">
        <v>100</v>
      </c>
      <c r="AN8392">
        <v>5</v>
      </c>
    </row>
    <row r="8393" spans="1:40" x14ac:dyDescent="0.25">
      <c r="A8393" s="34">
        <v>40772</v>
      </c>
      <c r="B8393" s="220">
        <v>1.0416666666666666E-2</v>
      </c>
      <c r="C8393">
        <v>30.6</v>
      </c>
      <c r="D8393">
        <v>30.7</v>
      </c>
      <c r="E8393">
        <v>30.6</v>
      </c>
      <c r="F8393">
        <v>39</v>
      </c>
      <c r="G8393">
        <v>15.1</v>
      </c>
      <c r="H8393">
        <v>10</v>
      </c>
      <c r="I8393" t="s">
        <v>338</v>
      </c>
      <c r="J8393">
        <v>0.83</v>
      </c>
      <c r="K8393">
        <v>16</v>
      </c>
      <c r="L8393" t="s">
        <v>336</v>
      </c>
      <c r="M8393">
        <v>30.3</v>
      </c>
      <c r="N8393">
        <v>30.7</v>
      </c>
      <c r="O8393">
        <v>30.3</v>
      </c>
      <c r="P8393" t="s">
        <v>337</v>
      </c>
      <c r="Q8393">
        <v>751.9</v>
      </c>
      <c r="R8393">
        <v>0</v>
      </c>
      <c r="S8393">
        <v>0</v>
      </c>
      <c r="T8393">
        <v>0</v>
      </c>
      <c r="U8393">
        <v>0</v>
      </c>
      <c r="V8393">
        <v>0</v>
      </c>
      <c r="W8393">
        <v>0</v>
      </c>
      <c r="X8393">
        <v>0</v>
      </c>
      <c r="Y8393">
        <v>0</v>
      </c>
      <c r="Z8393">
        <v>0</v>
      </c>
      <c r="AA8393">
        <v>4.2999999999999997E-2</v>
      </c>
      <c r="AB8393">
        <v>24.2</v>
      </c>
      <c r="AC8393">
        <v>44</v>
      </c>
      <c r="AD8393">
        <v>11.2</v>
      </c>
      <c r="AE8393">
        <v>23.9</v>
      </c>
      <c r="AF8393">
        <v>8.24</v>
      </c>
      <c r="AG8393">
        <v>7.2400000000000006E-2</v>
      </c>
      <c r="AH8393" t="s">
        <v>337</v>
      </c>
      <c r="AI8393" t="s">
        <v>337</v>
      </c>
      <c r="AJ8393">
        <v>0</v>
      </c>
      <c r="AK8393">
        <v>117</v>
      </c>
      <c r="AL8393">
        <v>1</v>
      </c>
      <c r="AM8393">
        <v>100</v>
      </c>
      <c r="AN8393">
        <v>5</v>
      </c>
    </row>
    <row r="8394" spans="1:40" x14ac:dyDescent="0.25">
      <c r="A8394" s="34">
        <v>40772</v>
      </c>
      <c r="B8394" s="220">
        <v>1.3888888888888888E-2</v>
      </c>
      <c r="C8394">
        <v>30.5</v>
      </c>
      <c r="D8394">
        <v>30.6</v>
      </c>
      <c r="E8394">
        <v>30.5</v>
      </c>
      <c r="F8394">
        <v>40</v>
      </c>
      <c r="G8394">
        <v>15.4</v>
      </c>
      <c r="H8394">
        <v>10</v>
      </c>
      <c r="I8394" t="s">
        <v>338</v>
      </c>
      <c r="J8394">
        <v>0.83</v>
      </c>
      <c r="K8394">
        <v>16</v>
      </c>
      <c r="L8394" t="s">
        <v>340</v>
      </c>
      <c r="M8394">
        <v>30.2</v>
      </c>
      <c r="N8394">
        <v>30.7</v>
      </c>
      <c r="O8394">
        <v>30.4</v>
      </c>
      <c r="P8394" t="s">
        <v>337</v>
      </c>
      <c r="Q8394">
        <v>751.9</v>
      </c>
      <c r="R8394">
        <v>0</v>
      </c>
      <c r="S8394">
        <v>0</v>
      </c>
      <c r="T8394">
        <v>0</v>
      </c>
      <c r="U8394">
        <v>0</v>
      </c>
      <c r="V8394">
        <v>0</v>
      </c>
      <c r="W8394">
        <v>0</v>
      </c>
      <c r="X8394">
        <v>0</v>
      </c>
      <c r="Y8394">
        <v>0</v>
      </c>
      <c r="Z8394">
        <v>0</v>
      </c>
      <c r="AA8394">
        <v>4.2000000000000003E-2</v>
      </c>
      <c r="AB8394">
        <v>24.2</v>
      </c>
      <c r="AC8394">
        <v>44</v>
      </c>
      <c r="AD8394">
        <v>11.2</v>
      </c>
      <c r="AE8394">
        <v>23.9</v>
      </c>
      <c r="AF8394">
        <v>8.24</v>
      </c>
      <c r="AG8394">
        <v>7.2400000000000006E-2</v>
      </c>
      <c r="AH8394" t="s">
        <v>337</v>
      </c>
      <c r="AI8394" t="s">
        <v>337</v>
      </c>
      <c r="AJ8394">
        <v>0</v>
      </c>
      <c r="AK8394">
        <v>117</v>
      </c>
      <c r="AL8394">
        <v>1</v>
      </c>
      <c r="AM8394">
        <v>100</v>
      </c>
      <c r="AN8394">
        <v>5</v>
      </c>
    </row>
    <row r="8395" spans="1:40" x14ac:dyDescent="0.25">
      <c r="A8395" s="34">
        <v>40772</v>
      </c>
      <c r="B8395" s="220">
        <v>1.7361111111111112E-2</v>
      </c>
      <c r="C8395">
        <v>30.4</v>
      </c>
      <c r="D8395">
        <v>30.5</v>
      </c>
      <c r="E8395">
        <v>30.4</v>
      </c>
      <c r="F8395">
        <v>40</v>
      </c>
      <c r="G8395">
        <v>15.3</v>
      </c>
      <c r="H8395">
        <v>11</v>
      </c>
      <c r="I8395" t="s">
        <v>338</v>
      </c>
      <c r="J8395">
        <v>0.92</v>
      </c>
      <c r="K8395">
        <v>18</v>
      </c>
      <c r="L8395" t="s">
        <v>336</v>
      </c>
      <c r="M8395">
        <v>30</v>
      </c>
      <c r="N8395">
        <v>30.7</v>
      </c>
      <c r="O8395">
        <v>30.2</v>
      </c>
      <c r="P8395" t="s">
        <v>337</v>
      </c>
      <c r="Q8395">
        <v>751.9</v>
      </c>
      <c r="R8395">
        <v>0</v>
      </c>
      <c r="S8395">
        <v>0</v>
      </c>
      <c r="T8395">
        <v>0</v>
      </c>
      <c r="U8395">
        <v>0</v>
      </c>
      <c r="V8395">
        <v>0</v>
      </c>
      <c r="W8395">
        <v>0</v>
      </c>
      <c r="X8395">
        <v>0</v>
      </c>
      <c r="Y8395">
        <v>0</v>
      </c>
      <c r="Z8395">
        <v>0</v>
      </c>
      <c r="AA8395">
        <v>4.2000000000000003E-2</v>
      </c>
      <c r="AB8395">
        <v>24.1</v>
      </c>
      <c r="AC8395">
        <v>44</v>
      </c>
      <c r="AD8395">
        <v>11.1</v>
      </c>
      <c r="AE8395">
        <v>23.9</v>
      </c>
      <c r="AF8395">
        <v>8.24</v>
      </c>
      <c r="AG8395">
        <v>7.2400000000000006E-2</v>
      </c>
      <c r="AH8395" t="s">
        <v>337</v>
      </c>
      <c r="AI8395" t="s">
        <v>337</v>
      </c>
      <c r="AJ8395">
        <v>0</v>
      </c>
      <c r="AK8395">
        <v>118</v>
      </c>
      <c r="AL8395">
        <v>1</v>
      </c>
      <c r="AM8395">
        <v>100</v>
      </c>
      <c r="AN8395">
        <v>5</v>
      </c>
    </row>
    <row r="8396" spans="1:40" x14ac:dyDescent="0.25">
      <c r="A8396" s="34">
        <v>40772</v>
      </c>
      <c r="B8396" s="220">
        <v>2.0833333333333332E-2</v>
      </c>
      <c r="C8396">
        <v>30.3</v>
      </c>
      <c r="D8396">
        <v>30.4</v>
      </c>
      <c r="E8396">
        <v>30.3</v>
      </c>
      <c r="F8396">
        <v>40</v>
      </c>
      <c r="G8396">
        <v>15.2</v>
      </c>
      <c r="H8396">
        <v>10</v>
      </c>
      <c r="I8396" t="s">
        <v>338</v>
      </c>
      <c r="J8396">
        <v>0.83</v>
      </c>
      <c r="K8396">
        <v>14</v>
      </c>
      <c r="L8396" t="s">
        <v>338</v>
      </c>
      <c r="M8396">
        <v>29.9</v>
      </c>
      <c r="N8396">
        <v>30.5</v>
      </c>
      <c r="O8396">
        <v>30.1</v>
      </c>
      <c r="P8396" t="s">
        <v>337</v>
      </c>
      <c r="Q8396">
        <v>751.9</v>
      </c>
      <c r="R8396">
        <v>0</v>
      </c>
      <c r="S8396">
        <v>0</v>
      </c>
      <c r="T8396">
        <v>0</v>
      </c>
      <c r="U8396">
        <v>0</v>
      </c>
      <c r="V8396">
        <v>0</v>
      </c>
      <c r="W8396">
        <v>0</v>
      </c>
      <c r="X8396">
        <v>0</v>
      </c>
      <c r="Y8396">
        <v>0</v>
      </c>
      <c r="Z8396">
        <v>0</v>
      </c>
      <c r="AA8396">
        <v>4.2000000000000003E-2</v>
      </c>
      <c r="AB8396">
        <v>24.1</v>
      </c>
      <c r="AC8396">
        <v>44</v>
      </c>
      <c r="AD8396">
        <v>11.1</v>
      </c>
      <c r="AE8396">
        <v>23.9</v>
      </c>
      <c r="AF8396">
        <v>8.24</v>
      </c>
      <c r="AG8396">
        <v>7.2400000000000006E-2</v>
      </c>
      <c r="AH8396" t="s">
        <v>337</v>
      </c>
      <c r="AI8396" t="s">
        <v>337</v>
      </c>
      <c r="AJ8396">
        <v>0</v>
      </c>
      <c r="AK8396">
        <v>117</v>
      </c>
      <c r="AL8396">
        <v>1</v>
      </c>
      <c r="AM8396">
        <v>100</v>
      </c>
      <c r="AN8396">
        <v>5</v>
      </c>
    </row>
    <row r="8397" spans="1:40" x14ac:dyDescent="0.25">
      <c r="A8397" s="34">
        <v>40772</v>
      </c>
      <c r="B8397" s="220">
        <v>2.4305555555555556E-2</v>
      </c>
      <c r="C8397">
        <v>30.3</v>
      </c>
      <c r="D8397">
        <v>30.3</v>
      </c>
      <c r="E8397">
        <v>30.3</v>
      </c>
      <c r="F8397">
        <v>40</v>
      </c>
      <c r="G8397">
        <v>15.2</v>
      </c>
      <c r="H8397">
        <v>8</v>
      </c>
      <c r="I8397" t="s">
        <v>338</v>
      </c>
      <c r="J8397">
        <v>0.67</v>
      </c>
      <c r="K8397">
        <v>13</v>
      </c>
      <c r="L8397" t="s">
        <v>338</v>
      </c>
      <c r="M8397">
        <v>30.2</v>
      </c>
      <c r="N8397">
        <v>30.4</v>
      </c>
      <c r="O8397">
        <v>30.4</v>
      </c>
      <c r="P8397" t="s">
        <v>337</v>
      </c>
      <c r="Q8397">
        <v>751.9</v>
      </c>
      <c r="R8397">
        <v>0</v>
      </c>
      <c r="S8397">
        <v>0</v>
      </c>
      <c r="T8397">
        <v>0</v>
      </c>
      <c r="U8397">
        <v>0</v>
      </c>
      <c r="V8397">
        <v>0</v>
      </c>
      <c r="W8397">
        <v>0</v>
      </c>
      <c r="X8397">
        <v>0</v>
      </c>
      <c r="Y8397">
        <v>0</v>
      </c>
      <c r="Z8397">
        <v>0</v>
      </c>
      <c r="AA8397">
        <v>4.1000000000000002E-2</v>
      </c>
      <c r="AB8397">
        <v>24.1</v>
      </c>
      <c r="AC8397">
        <v>44</v>
      </c>
      <c r="AD8397">
        <v>11.1</v>
      </c>
      <c r="AE8397">
        <v>23.9</v>
      </c>
      <c r="AF8397">
        <v>8.24</v>
      </c>
      <c r="AG8397">
        <v>7.2400000000000006E-2</v>
      </c>
      <c r="AH8397" t="s">
        <v>337</v>
      </c>
      <c r="AI8397" t="s">
        <v>337</v>
      </c>
      <c r="AJ8397">
        <v>0</v>
      </c>
      <c r="AK8397">
        <v>116</v>
      </c>
      <c r="AL8397">
        <v>1</v>
      </c>
      <c r="AM8397">
        <v>100</v>
      </c>
      <c r="AN8397">
        <v>5</v>
      </c>
    </row>
    <row r="8398" spans="1:40" x14ac:dyDescent="0.25">
      <c r="A8398" s="34">
        <v>40772</v>
      </c>
      <c r="B8398" s="220">
        <v>2.7777777777777776E-2</v>
      </c>
      <c r="C8398">
        <v>30.2</v>
      </c>
      <c r="D8398">
        <v>30.3</v>
      </c>
      <c r="E8398">
        <v>30.2</v>
      </c>
      <c r="F8398">
        <v>40</v>
      </c>
      <c r="G8398">
        <v>15.1</v>
      </c>
      <c r="H8398">
        <v>8</v>
      </c>
      <c r="I8398" t="s">
        <v>338</v>
      </c>
      <c r="J8398">
        <v>0.67</v>
      </c>
      <c r="K8398">
        <v>15</v>
      </c>
      <c r="L8398" t="s">
        <v>338</v>
      </c>
      <c r="M8398">
        <v>30.1</v>
      </c>
      <c r="N8398">
        <v>30.4</v>
      </c>
      <c r="O8398">
        <v>30.3</v>
      </c>
      <c r="P8398" t="s">
        <v>337</v>
      </c>
      <c r="Q8398">
        <v>752</v>
      </c>
      <c r="R8398">
        <v>0</v>
      </c>
      <c r="S8398">
        <v>0</v>
      </c>
      <c r="T8398">
        <v>0</v>
      </c>
      <c r="U8398">
        <v>0</v>
      </c>
      <c r="V8398">
        <v>0</v>
      </c>
      <c r="W8398">
        <v>0</v>
      </c>
      <c r="X8398">
        <v>0</v>
      </c>
      <c r="Y8398">
        <v>0</v>
      </c>
      <c r="Z8398">
        <v>0</v>
      </c>
      <c r="AA8398">
        <v>4.1000000000000002E-2</v>
      </c>
      <c r="AB8398">
        <v>24.1</v>
      </c>
      <c r="AC8398">
        <v>44</v>
      </c>
      <c r="AD8398">
        <v>11.1</v>
      </c>
      <c r="AE8398">
        <v>23.9</v>
      </c>
      <c r="AF8398">
        <v>8.24</v>
      </c>
      <c r="AG8398">
        <v>7.2400000000000006E-2</v>
      </c>
      <c r="AH8398" t="s">
        <v>337</v>
      </c>
      <c r="AI8398" t="s">
        <v>337</v>
      </c>
      <c r="AJ8398">
        <v>0</v>
      </c>
      <c r="AK8398">
        <v>117</v>
      </c>
      <c r="AL8398">
        <v>1</v>
      </c>
      <c r="AM8398">
        <v>100</v>
      </c>
      <c r="AN8398">
        <v>5</v>
      </c>
    </row>
    <row r="8399" spans="1:40" x14ac:dyDescent="0.25">
      <c r="A8399" s="34">
        <v>40772</v>
      </c>
      <c r="B8399" s="220">
        <v>3.125E-2</v>
      </c>
      <c r="C8399">
        <v>30.1</v>
      </c>
      <c r="D8399">
        <v>30.2</v>
      </c>
      <c r="E8399">
        <v>30.1</v>
      </c>
      <c r="F8399">
        <v>40</v>
      </c>
      <c r="G8399">
        <v>15</v>
      </c>
      <c r="H8399">
        <v>9</v>
      </c>
      <c r="I8399" t="s">
        <v>338</v>
      </c>
      <c r="J8399">
        <v>0.75</v>
      </c>
      <c r="K8399">
        <v>13</v>
      </c>
      <c r="L8399" t="s">
        <v>340</v>
      </c>
      <c r="M8399">
        <v>29.8</v>
      </c>
      <c r="N8399">
        <v>30.2</v>
      </c>
      <c r="O8399">
        <v>29.9</v>
      </c>
      <c r="P8399" t="s">
        <v>337</v>
      </c>
      <c r="Q8399">
        <v>752</v>
      </c>
      <c r="R8399">
        <v>0</v>
      </c>
      <c r="S8399">
        <v>0</v>
      </c>
      <c r="T8399">
        <v>0</v>
      </c>
      <c r="U8399">
        <v>0</v>
      </c>
      <c r="V8399">
        <v>0</v>
      </c>
      <c r="W8399">
        <v>0</v>
      </c>
      <c r="X8399">
        <v>0</v>
      </c>
      <c r="Y8399">
        <v>0</v>
      </c>
      <c r="Z8399">
        <v>0</v>
      </c>
      <c r="AA8399">
        <v>4.1000000000000002E-2</v>
      </c>
      <c r="AB8399">
        <v>24</v>
      </c>
      <c r="AC8399">
        <v>44</v>
      </c>
      <c r="AD8399">
        <v>11</v>
      </c>
      <c r="AE8399">
        <v>23.8</v>
      </c>
      <c r="AF8399">
        <v>8.25</v>
      </c>
      <c r="AG8399">
        <v>7.2499999999999995E-2</v>
      </c>
      <c r="AH8399" t="s">
        <v>337</v>
      </c>
      <c r="AI8399" t="s">
        <v>337</v>
      </c>
      <c r="AJ8399">
        <v>0</v>
      </c>
      <c r="AK8399">
        <v>116</v>
      </c>
      <c r="AL8399">
        <v>1</v>
      </c>
      <c r="AM8399">
        <v>100</v>
      </c>
      <c r="AN8399">
        <v>5</v>
      </c>
    </row>
    <row r="8400" spans="1:40" x14ac:dyDescent="0.25">
      <c r="A8400" s="34">
        <v>40772</v>
      </c>
      <c r="B8400" s="220">
        <v>3.4722222222222224E-2</v>
      </c>
      <c r="C8400">
        <v>30</v>
      </c>
      <c r="D8400">
        <v>30.1</v>
      </c>
      <c r="E8400">
        <v>30</v>
      </c>
      <c r="F8400">
        <v>41</v>
      </c>
      <c r="G8400">
        <v>15.3</v>
      </c>
      <c r="H8400">
        <v>9</v>
      </c>
      <c r="I8400" t="s">
        <v>338</v>
      </c>
      <c r="J8400">
        <v>0.75</v>
      </c>
      <c r="K8400">
        <v>14</v>
      </c>
      <c r="L8400" t="s">
        <v>340</v>
      </c>
      <c r="M8400">
        <v>29.7</v>
      </c>
      <c r="N8400">
        <v>30.2</v>
      </c>
      <c r="O8400">
        <v>29.9</v>
      </c>
      <c r="P8400" t="s">
        <v>337</v>
      </c>
      <c r="Q8400">
        <v>752</v>
      </c>
      <c r="R8400">
        <v>0</v>
      </c>
      <c r="S8400">
        <v>0</v>
      </c>
      <c r="T8400">
        <v>0</v>
      </c>
      <c r="U8400">
        <v>0</v>
      </c>
      <c r="V8400">
        <v>0</v>
      </c>
      <c r="W8400">
        <v>0</v>
      </c>
      <c r="X8400">
        <v>0</v>
      </c>
      <c r="Y8400">
        <v>0</v>
      </c>
      <c r="Z8400">
        <v>0</v>
      </c>
      <c r="AA8400">
        <v>4.1000000000000002E-2</v>
      </c>
      <c r="AB8400">
        <v>24</v>
      </c>
      <c r="AC8400">
        <v>44</v>
      </c>
      <c r="AD8400">
        <v>11</v>
      </c>
      <c r="AE8400">
        <v>23.8</v>
      </c>
      <c r="AF8400">
        <v>8.25</v>
      </c>
      <c r="AG8400">
        <v>7.2499999999999995E-2</v>
      </c>
      <c r="AH8400" t="s">
        <v>337</v>
      </c>
      <c r="AI8400" t="s">
        <v>337</v>
      </c>
      <c r="AJ8400">
        <v>0</v>
      </c>
      <c r="AK8400">
        <v>117</v>
      </c>
      <c r="AL8400">
        <v>1</v>
      </c>
      <c r="AM8400">
        <v>100</v>
      </c>
      <c r="AN8400">
        <v>5</v>
      </c>
    </row>
    <row r="8401" spans="1:40" x14ac:dyDescent="0.25">
      <c r="A8401" s="34">
        <v>40772</v>
      </c>
      <c r="B8401" s="220">
        <v>3.8194444444444441E-2</v>
      </c>
      <c r="C8401">
        <v>29.9</v>
      </c>
      <c r="D8401">
        <v>30</v>
      </c>
      <c r="E8401">
        <v>29.9</v>
      </c>
      <c r="F8401">
        <v>41</v>
      </c>
      <c r="G8401">
        <v>15.3</v>
      </c>
      <c r="H8401">
        <v>10</v>
      </c>
      <c r="I8401" t="s">
        <v>338</v>
      </c>
      <c r="J8401">
        <v>0.83</v>
      </c>
      <c r="K8401">
        <v>15</v>
      </c>
      <c r="L8401" t="s">
        <v>340</v>
      </c>
      <c r="M8401">
        <v>29.5</v>
      </c>
      <c r="N8401">
        <v>30.2</v>
      </c>
      <c r="O8401">
        <v>29.7</v>
      </c>
      <c r="P8401" t="s">
        <v>337</v>
      </c>
      <c r="Q8401">
        <v>752.1</v>
      </c>
      <c r="R8401">
        <v>0</v>
      </c>
      <c r="S8401">
        <v>0</v>
      </c>
      <c r="T8401">
        <v>0</v>
      </c>
      <c r="U8401">
        <v>0</v>
      </c>
      <c r="V8401">
        <v>0</v>
      </c>
      <c r="W8401">
        <v>0</v>
      </c>
      <c r="X8401">
        <v>0</v>
      </c>
      <c r="Y8401">
        <v>0</v>
      </c>
      <c r="Z8401">
        <v>0</v>
      </c>
      <c r="AA8401">
        <v>0.04</v>
      </c>
      <c r="AB8401">
        <v>24</v>
      </c>
      <c r="AC8401">
        <v>44</v>
      </c>
      <c r="AD8401">
        <v>11</v>
      </c>
      <c r="AE8401">
        <v>23.8</v>
      </c>
      <c r="AF8401">
        <v>8.25</v>
      </c>
      <c r="AG8401">
        <v>7.2499999999999995E-2</v>
      </c>
      <c r="AH8401" t="s">
        <v>337</v>
      </c>
      <c r="AI8401" t="s">
        <v>337</v>
      </c>
      <c r="AJ8401">
        <v>0</v>
      </c>
      <c r="AK8401">
        <v>116</v>
      </c>
      <c r="AL8401">
        <v>1</v>
      </c>
      <c r="AM8401">
        <v>100</v>
      </c>
      <c r="AN8401">
        <v>5</v>
      </c>
    </row>
    <row r="8402" spans="1:40" x14ac:dyDescent="0.25">
      <c r="A8402" s="34">
        <v>40772</v>
      </c>
      <c r="B8402" s="220">
        <v>4.1666666666666664E-2</v>
      </c>
      <c r="C8402">
        <v>29.8</v>
      </c>
      <c r="D8402">
        <v>29.9</v>
      </c>
      <c r="E8402">
        <v>29.8</v>
      </c>
      <c r="F8402">
        <v>41</v>
      </c>
      <c r="G8402">
        <v>15.2</v>
      </c>
      <c r="H8402">
        <v>10</v>
      </c>
      <c r="I8402" t="s">
        <v>338</v>
      </c>
      <c r="J8402">
        <v>0.83</v>
      </c>
      <c r="K8402">
        <v>16</v>
      </c>
      <c r="L8402" t="s">
        <v>340</v>
      </c>
      <c r="M8402">
        <v>29.4</v>
      </c>
      <c r="N8402">
        <v>30</v>
      </c>
      <c r="O8402">
        <v>29.6</v>
      </c>
      <c r="P8402" t="s">
        <v>337</v>
      </c>
      <c r="Q8402">
        <v>752.1</v>
      </c>
      <c r="R8402">
        <v>0</v>
      </c>
      <c r="S8402">
        <v>0</v>
      </c>
      <c r="T8402">
        <v>0</v>
      </c>
      <c r="U8402">
        <v>0</v>
      </c>
      <c r="V8402">
        <v>0</v>
      </c>
      <c r="W8402">
        <v>0</v>
      </c>
      <c r="X8402">
        <v>0</v>
      </c>
      <c r="Y8402">
        <v>0</v>
      </c>
      <c r="Z8402">
        <v>0</v>
      </c>
      <c r="AA8402">
        <v>0.04</v>
      </c>
      <c r="AB8402">
        <v>23.9</v>
      </c>
      <c r="AC8402">
        <v>44</v>
      </c>
      <c r="AD8402">
        <v>10.9</v>
      </c>
      <c r="AE8402">
        <v>23.7</v>
      </c>
      <c r="AF8402">
        <v>8.25</v>
      </c>
      <c r="AG8402">
        <v>7.2499999999999995E-2</v>
      </c>
      <c r="AH8402" t="s">
        <v>337</v>
      </c>
      <c r="AI8402" t="s">
        <v>337</v>
      </c>
      <c r="AJ8402">
        <v>7.0000000000000001E-3</v>
      </c>
      <c r="AK8402">
        <v>117</v>
      </c>
      <c r="AL8402">
        <v>1</v>
      </c>
      <c r="AM8402">
        <v>100</v>
      </c>
      <c r="AN8402">
        <v>5</v>
      </c>
    </row>
    <row r="8403" spans="1:40" x14ac:dyDescent="0.25">
      <c r="A8403" s="34">
        <v>40772</v>
      </c>
      <c r="B8403" s="220">
        <v>4.5138888888888888E-2</v>
      </c>
      <c r="C8403">
        <v>29.8</v>
      </c>
      <c r="D8403">
        <v>29.8</v>
      </c>
      <c r="E8403">
        <v>29.8</v>
      </c>
      <c r="F8403">
        <v>41</v>
      </c>
      <c r="G8403">
        <v>15.1</v>
      </c>
      <c r="H8403">
        <v>9</v>
      </c>
      <c r="I8403" t="s">
        <v>338</v>
      </c>
      <c r="J8403">
        <v>0.75</v>
      </c>
      <c r="K8403">
        <v>13</v>
      </c>
      <c r="L8403" t="s">
        <v>340</v>
      </c>
      <c r="M8403">
        <v>29.5</v>
      </c>
      <c r="N8403">
        <v>29.9</v>
      </c>
      <c r="O8403">
        <v>29.7</v>
      </c>
      <c r="P8403" t="s">
        <v>337</v>
      </c>
      <c r="Q8403">
        <v>752</v>
      </c>
      <c r="R8403">
        <v>0</v>
      </c>
      <c r="S8403">
        <v>0</v>
      </c>
      <c r="T8403">
        <v>0</v>
      </c>
      <c r="U8403">
        <v>0</v>
      </c>
      <c r="V8403">
        <v>0</v>
      </c>
      <c r="W8403">
        <v>0</v>
      </c>
      <c r="X8403">
        <v>0</v>
      </c>
      <c r="Y8403">
        <v>0</v>
      </c>
      <c r="Z8403">
        <v>0</v>
      </c>
      <c r="AA8403">
        <v>0.04</v>
      </c>
      <c r="AB8403">
        <v>23.9</v>
      </c>
      <c r="AC8403">
        <v>44</v>
      </c>
      <c r="AD8403">
        <v>10.9</v>
      </c>
      <c r="AE8403">
        <v>23.7</v>
      </c>
      <c r="AF8403">
        <v>8.25</v>
      </c>
      <c r="AG8403">
        <v>7.2499999999999995E-2</v>
      </c>
      <c r="AH8403" t="s">
        <v>337</v>
      </c>
      <c r="AI8403" t="s">
        <v>337</v>
      </c>
      <c r="AJ8403">
        <v>0</v>
      </c>
      <c r="AK8403">
        <v>117</v>
      </c>
      <c r="AL8403">
        <v>1</v>
      </c>
      <c r="AM8403">
        <v>100</v>
      </c>
      <c r="AN8403">
        <v>5</v>
      </c>
    </row>
    <row r="8404" spans="1:40" x14ac:dyDescent="0.25">
      <c r="A8404" s="34">
        <v>40772</v>
      </c>
      <c r="B8404" s="220">
        <v>4.8611111111111112E-2</v>
      </c>
      <c r="C8404">
        <v>29.7</v>
      </c>
      <c r="D8404">
        <v>29.8</v>
      </c>
      <c r="E8404">
        <v>29.7</v>
      </c>
      <c r="F8404">
        <v>41</v>
      </c>
      <c r="G8404">
        <v>15</v>
      </c>
      <c r="H8404">
        <v>10</v>
      </c>
      <c r="I8404" t="s">
        <v>338</v>
      </c>
      <c r="J8404">
        <v>0.83</v>
      </c>
      <c r="K8404">
        <v>14</v>
      </c>
      <c r="L8404" t="s">
        <v>340</v>
      </c>
      <c r="M8404">
        <v>29.2</v>
      </c>
      <c r="N8404">
        <v>29.8</v>
      </c>
      <c r="O8404">
        <v>29.3</v>
      </c>
      <c r="P8404" t="s">
        <v>337</v>
      </c>
      <c r="Q8404">
        <v>752.1</v>
      </c>
      <c r="R8404">
        <v>0</v>
      </c>
      <c r="S8404">
        <v>0</v>
      </c>
      <c r="T8404">
        <v>0</v>
      </c>
      <c r="U8404">
        <v>0</v>
      </c>
      <c r="V8404">
        <v>0</v>
      </c>
      <c r="W8404">
        <v>0</v>
      </c>
      <c r="X8404">
        <v>0</v>
      </c>
      <c r="Y8404">
        <v>0</v>
      </c>
      <c r="Z8404">
        <v>0</v>
      </c>
      <c r="AA8404">
        <v>3.9E-2</v>
      </c>
      <c r="AB8404">
        <v>23.8</v>
      </c>
      <c r="AC8404">
        <v>44</v>
      </c>
      <c r="AD8404">
        <v>10.8</v>
      </c>
      <c r="AE8404">
        <v>23.6</v>
      </c>
      <c r="AF8404">
        <v>8.25</v>
      </c>
      <c r="AG8404">
        <v>7.2499999999999995E-2</v>
      </c>
      <c r="AH8404" t="s">
        <v>337</v>
      </c>
      <c r="AI8404" t="s">
        <v>337</v>
      </c>
      <c r="AJ8404">
        <v>0</v>
      </c>
      <c r="AK8404">
        <v>117</v>
      </c>
      <c r="AL8404">
        <v>1</v>
      </c>
      <c r="AM8404">
        <v>100</v>
      </c>
      <c r="AN8404">
        <v>5</v>
      </c>
    </row>
    <row r="8405" spans="1:40" x14ac:dyDescent="0.25">
      <c r="A8405" s="34">
        <v>40772</v>
      </c>
      <c r="B8405" s="220">
        <v>5.2083333333333336E-2</v>
      </c>
      <c r="C8405">
        <v>29.6</v>
      </c>
      <c r="D8405">
        <v>29.7</v>
      </c>
      <c r="E8405">
        <v>29.6</v>
      </c>
      <c r="F8405">
        <v>41</v>
      </c>
      <c r="G8405">
        <v>15</v>
      </c>
      <c r="H8405">
        <v>9</v>
      </c>
      <c r="I8405" t="s">
        <v>338</v>
      </c>
      <c r="J8405">
        <v>0.75</v>
      </c>
      <c r="K8405">
        <v>14</v>
      </c>
      <c r="L8405" t="s">
        <v>340</v>
      </c>
      <c r="M8405">
        <v>29.3</v>
      </c>
      <c r="N8405">
        <v>29.8</v>
      </c>
      <c r="O8405">
        <v>29.4</v>
      </c>
      <c r="P8405" t="s">
        <v>337</v>
      </c>
      <c r="Q8405">
        <v>752</v>
      </c>
      <c r="R8405">
        <v>0</v>
      </c>
      <c r="S8405">
        <v>0</v>
      </c>
      <c r="T8405">
        <v>0</v>
      </c>
      <c r="U8405">
        <v>0</v>
      </c>
      <c r="V8405">
        <v>0</v>
      </c>
      <c r="W8405">
        <v>0</v>
      </c>
      <c r="X8405">
        <v>0</v>
      </c>
      <c r="Y8405">
        <v>0</v>
      </c>
      <c r="Z8405">
        <v>0</v>
      </c>
      <c r="AA8405">
        <v>3.9E-2</v>
      </c>
      <c r="AB8405">
        <v>23.8</v>
      </c>
      <c r="AC8405">
        <v>44</v>
      </c>
      <c r="AD8405">
        <v>10.8</v>
      </c>
      <c r="AE8405">
        <v>23.6</v>
      </c>
      <c r="AF8405">
        <v>8.25</v>
      </c>
      <c r="AG8405">
        <v>7.2499999999999995E-2</v>
      </c>
      <c r="AH8405" t="s">
        <v>337</v>
      </c>
      <c r="AI8405" t="s">
        <v>337</v>
      </c>
      <c r="AJ8405">
        <v>0</v>
      </c>
      <c r="AK8405">
        <v>117</v>
      </c>
      <c r="AL8405">
        <v>1</v>
      </c>
      <c r="AM8405">
        <v>100</v>
      </c>
      <c r="AN8405">
        <v>5</v>
      </c>
    </row>
    <row r="8406" spans="1:40" x14ac:dyDescent="0.25">
      <c r="A8406" s="34">
        <v>40772</v>
      </c>
      <c r="B8406" s="220">
        <v>5.5555555555555552E-2</v>
      </c>
      <c r="C8406">
        <v>29.5</v>
      </c>
      <c r="D8406">
        <v>29.6</v>
      </c>
      <c r="E8406">
        <v>29.5</v>
      </c>
      <c r="F8406">
        <v>42</v>
      </c>
      <c r="G8406">
        <v>15.2</v>
      </c>
      <c r="H8406">
        <v>8</v>
      </c>
      <c r="I8406" t="s">
        <v>338</v>
      </c>
      <c r="J8406">
        <v>0.67</v>
      </c>
      <c r="K8406">
        <v>13</v>
      </c>
      <c r="L8406" t="s">
        <v>340</v>
      </c>
      <c r="M8406">
        <v>29.4</v>
      </c>
      <c r="N8406">
        <v>29.8</v>
      </c>
      <c r="O8406">
        <v>29.7</v>
      </c>
      <c r="P8406" t="s">
        <v>337</v>
      </c>
      <c r="Q8406">
        <v>752.1</v>
      </c>
      <c r="R8406">
        <v>0</v>
      </c>
      <c r="S8406">
        <v>0</v>
      </c>
      <c r="T8406">
        <v>0</v>
      </c>
      <c r="U8406">
        <v>0</v>
      </c>
      <c r="V8406">
        <v>0</v>
      </c>
      <c r="W8406">
        <v>0</v>
      </c>
      <c r="X8406">
        <v>0</v>
      </c>
      <c r="Y8406">
        <v>0</v>
      </c>
      <c r="Z8406">
        <v>0</v>
      </c>
      <c r="AA8406">
        <v>3.9E-2</v>
      </c>
      <c r="AB8406">
        <v>23.8</v>
      </c>
      <c r="AC8406">
        <v>44</v>
      </c>
      <c r="AD8406">
        <v>10.8</v>
      </c>
      <c r="AE8406">
        <v>23.6</v>
      </c>
      <c r="AF8406">
        <v>8.25</v>
      </c>
      <c r="AG8406">
        <v>7.2499999999999995E-2</v>
      </c>
      <c r="AH8406" t="s">
        <v>337</v>
      </c>
      <c r="AI8406" t="s">
        <v>337</v>
      </c>
      <c r="AJ8406">
        <v>0</v>
      </c>
      <c r="AK8406">
        <v>117</v>
      </c>
      <c r="AL8406">
        <v>1</v>
      </c>
      <c r="AM8406">
        <v>100</v>
      </c>
      <c r="AN8406">
        <v>5</v>
      </c>
    </row>
    <row r="8407" spans="1:40" x14ac:dyDescent="0.25">
      <c r="A8407" s="34">
        <v>40772</v>
      </c>
      <c r="B8407" s="220">
        <v>5.9027777777777783E-2</v>
      </c>
      <c r="C8407">
        <v>29.4</v>
      </c>
      <c r="D8407">
        <v>29.5</v>
      </c>
      <c r="E8407">
        <v>29.4</v>
      </c>
      <c r="F8407">
        <v>42</v>
      </c>
      <c r="G8407">
        <v>15.1</v>
      </c>
      <c r="H8407">
        <v>9</v>
      </c>
      <c r="I8407" t="s">
        <v>338</v>
      </c>
      <c r="J8407">
        <v>0.75</v>
      </c>
      <c r="K8407">
        <v>13</v>
      </c>
      <c r="L8407" t="s">
        <v>340</v>
      </c>
      <c r="M8407">
        <v>29.1</v>
      </c>
      <c r="N8407">
        <v>29.7</v>
      </c>
      <c r="O8407">
        <v>29.3</v>
      </c>
      <c r="P8407" t="s">
        <v>337</v>
      </c>
      <c r="Q8407">
        <v>752.1</v>
      </c>
      <c r="R8407">
        <v>0</v>
      </c>
      <c r="S8407">
        <v>0</v>
      </c>
      <c r="T8407">
        <v>0</v>
      </c>
      <c r="U8407">
        <v>0</v>
      </c>
      <c r="V8407">
        <v>0</v>
      </c>
      <c r="W8407">
        <v>0</v>
      </c>
      <c r="X8407">
        <v>0</v>
      </c>
      <c r="Y8407">
        <v>0</v>
      </c>
      <c r="Z8407">
        <v>0</v>
      </c>
      <c r="AA8407">
        <v>3.7999999999999999E-2</v>
      </c>
      <c r="AB8407">
        <v>23.7</v>
      </c>
      <c r="AC8407">
        <v>44</v>
      </c>
      <c r="AD8407">
        <v>10.7</v>
      </c>
      <c r="AE8407">
        <v>23.4</v>
      </c>
      <c r="AF8407">
        <v>8.26</v>
      </c>
      <c r="AG8407">
        <v>7.2599999999999998E-2</v>
      </c>
      <c r="AH8407" t="s">
        <v>337</v>
      </c>
      <c r="AI8407" t="s">
        <v>337</v>
      </c>
      <c r="AJ8407">
        <v>0</v>
      </c>
      <c r="AK8407">
        <v>117</v>
      </c>
      <c r="AL8407">
        <v>1</v>
      </c>
      <c r="AM8407">
        <v>100</v>
      </c>
      <c r="AN8407">
        <v>5</v>
      </c>
    </row>
    <row r="8408" spans="1:40" x14ac:dyDescent="0.25">
      <c r="A8408" s="34">
        <v>40772</v>
      </c>
      <c r="B8408" s="220">
        <v>6.25E-2</v>
      </c>
      <c r="C8408">
        <v>29.3</v>
      </c>
      <c r="D8408">
        <v>29.4</v>
      </c>
      <c r="E8408">
        <v>29.3</v>
      </c>
      <c r="F8408">
        <v>42</v>
      </c>
      <c r="G8408">
        <v>15</v>
      </c>
      <c r="H8408">
        <v>7</v>
      </c>
      <c r="I8408" t="s">
        <v>338</v>
      </c>
      <c r="J8408">
        <v>0.57999999999999996</v>
      </c>
      <c r="K8408">
        <v>11</v>
      </c>
      <c r="L8408" t="s">
        <v>340</v>
      </c>
      <c r="M8408">
        <v>29.3</v>
      </c>
      <c r="N8408">
        <v>29.6</v>
      </c>
      <c r="O8408">
        <v>29.6</v>
      </c>
      <c r="P8408" t="s">
        <v>337</v>
      </c>
      <c r="Q8408">
        <v>752.2</v>
      </c>
      <c r="R8408">
        <v>0</v>
      </c>
      <c r="S8408">
        <v>0</v>
      </c>
      <c r="T8408">
        <v>0</v>
      </c>
      <c r="U8408">
        <v>0</v>
      </c>
      <c r="V8408">
        <v>0</v>
      </c>
      <c r="W8408">
        <v>0</v>
      </c>
      <c r="X8408">
        <v>0</v>
      </c>
      <c r="Y8408">
        <v>0</v>
      </c>
      <c r="Z8408">
        <v>0</v>
      </c>
      <c r="AA8408">
        <v>3.7999999999999999E-2</v>
      </c>
      <c r="AB8408">
        <v>23.6</v>
      </c>
      <c r="AC8408">
        <v>44</v>
      </c>
      <c r="AD8408">
        <v>10.6</v>
      </c>
      <c r="AE8408">
        <v>23.3</v>
      </c>
      <c r="AF8408">
        <v>8.26</v>
      </c>
      <c r="AG8408">
        <v>7.2599999999999998E-2</v>
      </c>
      <c r="AH8408" t="s">
        <v>337</v>
      </c>
      <c r="AI8408" t="s">
        <v>337</v>
      </c>
      <c r="AJ8408">
        <v>0</v>
      </c>
      <c r="AK8408">
        <v>116</v>
      </c>
      <c r="AL8408">
        <v>1</v>
      </c>
      <c r="AM8408">
        <v>100</v>
      </c>
      <c r="AN8408">
        <v>5</v>
      </c>
    </row>
    <row r="8409" spans="1:40" x14ac:dyDescent="0.25">
      <c r="A8409" s="34">
        <v>40772</v>
      </c>
      <c r="B8409" s="220">
        <v>6.5972222222222224E-2</v>
      </c>
      <c r="C8409">
        <v>29.2</v>
      </c>
      <c r="D8409">
        <v>29.2</v>
      </c>
      <c r="E8409">
        <v>29.2</v>
      </c>
      <c r="F8409">
        <v>42</v>
      </c>
      <c r="G8409">
        <v>14.9</v>
      </c>
      <c r="H8409">
        <v>6</v>
      </c>
      <c r="I8409" t="s">
        <v>338</v>
      </c>
      <c r="J8409">
        <v>0.5</v>
      </c>
      <c r="K8409">
        <v>10</v>
      </c>
      <c r="L8409" t="s">
        <v>340</v>
      </c>
      <c r="M8409">
        <v>29.2</v>
      </c>
      <c r="N8409">
        <v>29.4</v>
      </c>
      <c r="O8409">
        <v>29.4</v>
      </c>
      <c r="P8409" t="s">
        <v>337</v>
      </c>
      <c r="Q8409">
        <v>752.2</v>
      </c>
      <c r="R8409">
        <v>0</v>
      </c>
      <c r="S8409">
        <v>0</v>
      </c>
      <c r="T8409">
        <v>0</v>
      </c>
      <c r="U8409">
        <v>0</v>
      </c>
      <c r="V8409">
        <v>0</v>
      </c>
      <c r="W8409">
        <v>0</v>
      </c>
      <c r="X8409">
        <v>0</v>
      </c>
      <c r="Y8409">
        <v>0</v>
      </c>
      <c r="Z8409">
        <v>0</v>
      </c>
      <c r="AA8409">
        <v>3.7999999999999999E-2</v>
      </c>
      <c r="AB8409">
        <v>23.6</v>
      </c>
      <c r="AC8409">
        <v>44</v>
      </c>
      <c r="AD8409">
        <v>10.6</v>
      </c>
      <c r="AE8409">
        <v>23.3</v>
      </c>
      <c r="AF8409">
        <v>8.26</v>
      </c>
      <c r="AG8409">
        <v>7.2599999999999998E-2</v>
      </c>
      <c r="AH8409" t="s">
        <v>337</v>
      </c>
      <c r="AI8409" t="s">
        <v>337</v>
      </c>
      <c r="AJ8409">
        <v>0</v>
      </c>
      <c r="AK8409">
        <v>118</v>
      </c>
      <c r="AL8409">
        <v>1</v>
      </c>
      <c r="AM8409">
        <v>100</v>
      </c>
      <c r="AN8409">
        <v>5</v>
      </c>
    </row>
    <row r="8410" spans="1:40" x14ac:dyDescent="0.25">
      <c r="A8410" s="34">
        <v>40772</v>
      </c>
      <c r="B8410" s="220">
        <v>6.9444444444444434E-2</v>
      </c>
      <c r="C8410">
        <v>29.1</v>
      </c>
      <c r="D8410">
        <v>29.1</v>
      </c>
      <c r="E8410">
        <v>29.1</v>
      </c>
      <c r="F8410">
        <v>42</v>
      </c>
      <c r="G8410">
        <v>14.8</v>
      </c>
      <c r="H8410">
        <v>7</v>
      </c>
      <c r="I8410" t="s">
        <v>338</v>
      </c>
      <c r="J8410">
        <v>0.57999999999999996</v>
      </c>
      <c r="K8410">
        <v>9</v>
      </c>
      <c r="L8410" t="s">
        <v>340</v>
      </c>
      <c r="M8410">
        <v>29.1</v>
      </c>
      <c r="N8410">
        <v>29.4</v>
      </c>
      <c r="O8410">
        <v>29.4</v>
      </c>
      <c r="P8410" t="s">
        <v>337</v>
      </c>
      <c r="Q8410">
        <v>752.2</v>
      </c>
      <c r="R8410">
        <v>0</v>
      </c>
      <c r="S8410">
        <v>0</v>
      </c>
      <c r="T8410">
        <v>0</v>
      </c>
      <c r="U8410">
        <v>0</v>
      </c>
      <c r="V8410">
        <v>0</v>
      </c>
      <c r="W8410">
        <v>0</v>
      </c>
      <c r="X8410">
        <v>0</v>
      </c>
      <c r="Y8410">
        <v>0</v>
      </c>
      <c r="Z8410">
        <v>0</v>
      </c>
      <c r="AA8410">
        <v>3.6999999999999998E-2</v>
      </c>
      <c r="AB8410">
        <v>23.6</v>
      </c>
      <c r="AC8410">
        <v>44</v>
      </c>
      <c r="AD8410">
        <v>10.6</v>
      </c>
      <c r="AE8410">
        <v>23.3</v>
      </c>
      <c r="AF8410">
        <v>8.26</v>
      </c>
      <c r="AG8410">
        <v>7.2599999999999998E-2</v>
      </c>
      <c r="AH8410" t="s">
        <v>337</v>
      </c>
      <c r="AI8410" t="s">
        <v>337</v>
      </c>
      <c r="AJ8410">
        <v>0</v>
      </c>
      <c r="AK8410">
        <v>117</v>
      </c>
      <c r="AL8410">
        <v>1</v>
      </c>
      <c r="AM8410">
        <v>100</v>
      </c>
      <c r="AN8410">
        <v>5</v>
      </c>
    </row>
    <row r="8411" spans="1:40" x14ac:dyDescent="0.25">
      <c r="A8411" s="34">
        <v>40772</v>
      </c>
      <c r="B8411" s="220">
        <v>7.2916666666666671E-2</v>
      </c>
      <c r="C8411">
        <v>29</v>
      </c>
      <c r="D8411">
        <v>29.1</v>
      </c>
      <c r="E8411">
        <v>29</v>
      </c>
      <c r="F8411">
        <v>43</v>
      </c>
      <c r="G8411">
        <v>15.2</v>
      </c>
      <c r="H8411">
        <v>7</v>
      </c>
      <c r="I8411" t="s">
        <v>338</v>
      </c>
      <c r="J8411">
        <v>0.57999999999999996</v>
      </c>
      <c r="K8411">
        <v>10</v>
      </c>
      <c r="L8411" t="s">
        <v>338</v>
      </c>
      <c r="M8411">
        <v>29</v>
      </c>
      <c r="N8411">
        <v>29.4</v>
      </c>
      <c r="O8411">
        <v>29.4</v>
      </c>
      <c r="P8411" t="s">
        <v>337</v>
      </c>
      <c r="Q8411">
        <v>752.3</v>
      </c>
      <c r="R8411">
        <v>0</v>
      </c>
      <c r="S8411">
        <v>0</v>
      </c>
      <c r="T8411">
        <v>0</v>
      </c>
      <c r="U8411">
        <v>0</v>
      </c>
      <c r="V8411">
        <v>0</v>
      </c>
      <c r="W8411">
        <v>0</v>
      </c>
      <c r="X8411">
        <v>0</v>
      </c>
      <c r="Y8411">
        <v>0</v>
      </c>
      <c r="Z8411">
        <v>0</v>
      </c>
      <c r="AA8411">
        <v>3.6999999999999998E-2</v>
      </c>
      <c r="AB8411">
        <v>23.5</v>
      </c>
      <c r="AC8411">
        <v>44</v>
      </c>
      <c r="AD8411">
        <v>10.5</v>
      </c>
      <c r="AE8411">
        <v>23.2</v>
      </c>
      <c r="AF8411">
        <v>8.26</v>
      </c>
      <c r="AG8411">
        <v>7.2599999999999998E-2</v>
      </c>
      <c r="AH8411" t="s">
        <v>337</v>
      </c>
      <c r="AI8411" t="s">
        <v>337</v>
      </c>
      <c r="AJ8411">
        <v>0</v>
      </c>
      <c r="AK8411">
        <v>117</v>
      </c>
      <c r="AL8411">
        <v>1</v>
      </c>
      <c r="AM8411">
        <v>100</v>
      </c>
      <c r="AN8411">
        <v>5</v>
      </c>
    </row>
    <row r="8412" spans="1:40" x14ac:dyDescent="0.25">
      <c r="A8412" s="34">
        <v>40772</v>
      </c>
      <c r="B8412" s="220">
        <v>7.6388888888888895E-2</v>
      </c>
      <c r="C8412">
        <v>28.9</v>
      </c>
      <c r="D8412">
        <v>29</v>
      </c>
      <c r="E8412">
        <v>28.9</v>
      </c>
      <c r="F8412">
        <v>43</v>
      </c>
      <c r="G8412">
        <v>15.1</v>
      </c>
      <c r="H8412">
        <v>7</v>
      </c>
      <c r="I8412" t="s">
        <v>338</v>
      </c>
      <c r="J8412">
        <v>0.57999999999999996</v>
      </c>
      <c r="K8412">
        <v>10</v>
      </c>
      <c r="L8412" t="s">
        <v>340</v>
      </c>
      <c r="M8412">
        <v>28.9</v>
      </c>
      <c r="N8412">
        <v>29.3</v>
      </c>
      <c r="O8412">
        <v>29.3</v>
      </c>
      <c r="P8412" t="s">
        <v>337</v>
      </c>
      <c r="Q8412">
        <v>752.3</v>
      </c>
      <c r="R8412">
        <v>0</v>
      </c>
      <c r="S8412">
        <v>0</v>
      </c>
      <c r="T8412">
        <v>0</v>
      </c>
      <c r="U8412">
        <v>0</v>
      </c>
      <c r="V8412">
        <v>0</v>
      </c>
      <c r="W8412">
        <v>0</v>
      </c>
      <c r="X8412">
        <v>0</v>
      </c>
      <c r="Y8412">
        <v>0</v>
      </c>
      <c r="Z8412">
        <v>0</v>
      </c>
      <c r="AA8412">
        <v>3.6999999999999998E-2</v>
      </c>
      <c r="AB8412">
        <v>23.5</v>
      </c>
      <c r="AC8412">
        <v>44</v>
      </c>
      <c r="AD8412">
        <v>10.5</v>
      </c>
      <c r="AE8412">
        <v>23.2</v>
      </c>
      <c r="AF8412">
        <v>8.26</v>
      </c>
      <c r="AG8412">
        <v>7.2599999999999998E-2</v>
      </c>
      <c r="AH8412" t="s">
        <v>337</v>
      </c>
      <c r="AI8412" t="s">
        <v>337</v>
      </c>
      <c r="AJ8412">
        <v>0</v>
      </c>
      <c r="AK8412">
        <v>117</v>
      </c>
      <c r="AL8412">
        <v>1</v>
      </c>
      <c r="AM8412">
        <v>100</v>
      </c>
      <c r="AN8412">
        <v>5</v>
      </c>
    </row>
    <row r="8413" spans="1:40" x14ac:dyDescent="0.25">
      <c r="A8413" s="34">
        <v>40772</v>
      </c>
      <c r="B8413" s="220">
        <v>7.9861111111111105E-2</v>
      </c>
      <c r="C8413">
        <v>28.8</v>
      </c>
      <c r="D8413">
        <v>28.9</v>
      </c>
      <c r="E8413">
        <v>28.8</v>
      </c>
      <c r="F8413">
        <v>43</v>
      </c>
      <c r="G8413">
        <v>15</v>
      </c>
      <c r="H8413">
        <v>8</v>
      </c>
      <c r="I8413" t="s">
        <v>338</v>
      </c>
      <c r="J8413">
        <v>0.67</v>
      </c>
      <c r="K8413">
        <v>11</v>
      </c>
      <c r="L8413" t="s">
        <v>340</v>
      </c>
      <c r="M8413">
        <v>28.7</v>
      </c>
      <c r="N8413">
        <v>29.2</v>
      </c>
      <c r="O8413">
        <v>29.1</v>
      </c>
      <c r="P8413" t="s">
        <v>337</v>
      </c>
      <c r="Q8413">
        <v>752.4</v>
      </c>
      <c r="R8413">
        <v>0</v>
      </c>
      <c r="S8413">
        <v>0</v>
      </c>
      <c r="T8413">
        <v>0</v>
      </c>
      <c r="U8413">
        <v>0</v>
      </c>
      <c r="V8413">
        <v>0</v>
      </c>
      <c r="W8413">
        <v>0</v>
      </c>
      <c r="X8413">
        <v>0</v>
      </c>
      <c r="Y8413">
        <v>0</v>
      </c>
      <c r="Z8413">
        <v>0</v>
      </c>
      <c r="AA8413">
        <v>3.5999999999999997E-2</v>
      </c>
      <c r="AB8413">
        <v>23.4</v>
      </c>
      <c r="AC8413">
        <v>44</v>
      </c>
      <c r="AD8413">
        <v>10.5</v>
      </c>
      <c r="AE8413">
        <v>23.1</v>
      </c>
      <c r="AF8413">
        <v>8.27</v>
      </c>
      <c r="AG8413">
        <v>7.2700000000000001E-2</v>
      </c>
      <c r="AH8413" t="s">
        <v>337</v>
      </c>
      <c r="AI8413" t="s">
        <v>337</v>
      </c>
      <c r="AJ8413">
        <v>0</v>
      </c>
      <c r="AK8413">
        <v>116</v>
      </c>
      <c r="AL8413">
        <v>1</v>
      </c>
      <c r="AM8413">
        <v>100</v>
      </c>
      <c r="AN8413">
        <v>5</v>
      </c>
    </row>
    <row r="8414" spans="1:40" x14ac:dyDescent="0.25">
      <c r="A8414" s="34">
        <v>40772</v>
      </c>
      <c r="B8414" s="220">
        <v>8.3333333333333329E-2</v>
      </c>
      <c r="C8414">
        <v>28.8</v>
      </c>
      <c r="D8414">
        <v>28.8</v>
      </c>
      <c r="E8414">
        <v>28.8</v>
      </c>
      <c r="F8414">
        <v>43</v>
      </c>
      <c r="G8414">
        <v>15</v>
      </c>
      <c r="H8414">
        <v>7</v>
      </c>
      <c r="I8414" t="s">
        <v>338</v>
      </c>
      <c r="J8414">
        <v>0.57999999999999996</v>
      </c>
      <c r="K8414">
        <v>12</v>
      </c>
      <c r="L8414" t="s">
        <v>340</v>
      </c>
      <c r="M8414">
        <v>28.8</v>
      </c>
      <c r="N8414">
        <v>29.2</v>
      </c>
      <c r="O8414">
        <v>29.2</v>
      </c>
      <c r="P8414" t="s">
        <v>337</v>
      </c>
      <c r="Q8414">
        <v>752.4</v>
      </c>
      <c r="R8414">
        <v>0</v>
      </c>
      <c r="S8414">
        <v>0</v>
      </c>
      <c r="T8414">
        <v>0</v>
      </c>
      <c r="U8414">
        <v>0</v>
      </c>
      <c r="V8414">
        <v>0</v>
      </c>
      <c r="W8414">
        <v>0</v>
      </c>
      <c r="X8414">
        <v>0</v>
      </c>
      <c r="Y8414">
        <v>0</v>
      </c>
      <c r="Z8414">
        <v>0</v>
      </c>
      <c r="AA8414">
        <v>3.5999999999999997E-2</v>
      </c>
      <c r="AB8414">
        <v>23.4</v>
      </c>
      <c r="AC8414">
        <v>43</v>
      </c>
      <c r="AD8414">
        <v>10.1</v>
      </c>
      <c r="AE8414">
        <v>23.1</v>
      </c>
      <c r="AF8414">
        <v>8.08</v>
      </c>
      <c r="AG8414">
        <v>7.2700000000000001E-2</v>
      </c>
      <c r="AH8414" t="s">
        <v>337</v>
      </c>
      <c r="AI8414" t="s">
        <v>337</v>
      </c>
      <c r="AJ8414">
        <v>6.0000000000000001E-3</v>
      </c>
      <c r="AK8414">
        <v>117</v>
      </c>
      <c r="AL8414">
        <v>1</v>
      </c>
      <c r="AM8414">
        <v>100</v>
      </c>
      <c r="AN8414">
        <v>5</v>
      </c>
    </row>
    <row r="8415" spans="1:40" x14ac:dyDescent="0.25">
      <c r="A8415" s="34">
        <v>40772</v>
      </c>
      <c r="B8415" s="220">
        <v>8.6805555555555566E-2</v>
      </c>
      <c r="C8415">
        <v>28.7</v>
      </c>
      <c r="D8415">
        <v>28.8</v>
      </c>
      <c r="E8415">
        <v>28.7</v>
      </c>
      <c r="F8415">
        <v>43</v>
      </c>
      <c r="G8415">
        <v>14.9</v>
      </c>
      <c r="H8415">
        <v>8</v>
      </c>
      <c r="I8415" t="s">
        <v>338</v>
      </c>
      <c r="J8415">
        <v>0.67</v>
      </c>
      <c r="K8415">
        <v>11</v>
      </c>
      <c r="L8415" t="s">
        <v>338</v>
      </c>
      <c r="M8415">
        <v>28.6</v>
      </c>
      <c r="N8415">
        <v>29.1</v>
      </c>
      <c r="O8415">
        <v>28.9</v>
      </c>
      <c r="P8415" t="s">
        <v>337</v>
      </c>
      <c r="Q8415">
        <v>752.4</v>
      </c>
      <c r="R8415">
        <v>0</v>
      </c>
      <c r="S8415">
        <v>0</v>
      </c>
      <c r="T8415">
        <v>0</v>
      </c>
      <c r="U8415">
        <v>0</v>
      </c>
      <c r="V8415">
        <v>0</v>
      </c>
      <c r="W8415">
        <v>0</v>
      </c>
      <c r="X8415">
        <v>0</v>
      </c>
      <c r="Y8415">
        <v>0</v>
      </c>
      <c r="Z8415">
        <v>0</v>
      </c>
      <c r="AA8415">
        <v>3.5999999999999997E-2</v>
      </c>
      <c r="AB8415">
        <v>23.3</v>
      </c>
      <c r="AC8415">
        <v>43</v>
      </c>
      <c r="AD8415">
        <v>10</v>
      </c>
      <c r="AE8415">
        <v>22.9</v>
      </c>
      <c r="AF8415">
        <v>8.09</v>
      </c>
      <c r="AG8415">
        <v>7.2700000000000001E-2</v>
      </c>
      <c r="AH8415" t="s">
        <v>337</v>
      </c>
      <c r="AI8415" t="s">
        <v>337</v>
      </c>
      <c r="AJ8415">
        <v>0</v>
      </c>
      <c r="AK8415">
        <v>116</v>
      </c>
      <c r="AL8415">
        <v>1</v>
      </c>
      <c r="AM8415">
        <v>100</v>
      </c>
      <c r="AN8415">
        <v>5</v>
      </c>
    </row>
    <row r="8416" spans="1:40" x14ac:dyDescent="0.25">
      <c r="A8416" s="34">
        <v>40772</v>
      </c>
      <c r="B8416" s="220">
        <v>9.0277777777777776E-2</v>
      </c>
      <c r="C8416">
        <v>28.7</v>
      </c>
      <c r="D8416">
        <v>28.7</v>
      </c>
      <c r="E8416">
        <v>28.7</v>
      </c>
      <c r="F8416">
        <v>43</v>
      </c>
      <c r="G8416">
        <v>14.9</v>
      </c>
      <c r="H8416">
        <v>8</v>
      </c>
      <c r="I8416" t="s">
        <v>338</v>
      </c>
      <c r="J8416">
        <v>0.67</v>
      </c>
      <c r="K8416">
        <v>12</v>
      </c>
      <c r="L8416" t="s">
        <v>340</v>
      </c>
      <c r="M8416">
        <v>28.5</v>
      </c>
      <c r="N8416">
        <v>28.9</v>
      </c>
      <c r="O8416">
        <v>28.8</v>
      </c>
      <c r="P8416" t="s">
        <v>337</v>
      </c>
      <c r="Q8416">
        <v>752.3</v>
      </c>
      <c r="R8416">
        <v>0</v>
      </c>
      <c r="S8416">
        <v>0</v>
      </c>
      <c r="T8416">
        <v>0</v>
      </c>
      <c r="U8416">
        <v>0</v>
      </c>
      <c r="V8416">
        <v>0</v>
      </c>
      <c r="W8416">
        <v>0</v>
      </c>
      <c r="X8416">
        <v>0</v>
      </c>
      <c r="Y8416">
        <v>0</v>
      </c>
      <c r="Z8416">
        <v>0</v>
      </c>
      <c r="AA8416">
        <v>3.5999999999999997E-2</v>
      </c>
      <c r="AB8416">
        <v>23.2</v>
      </c>
      <c r="AC8416">
        <v>43</v>
      </c>
      <c r="AD8416">
        <v>9.9</v>
      </c>
      <c r="AE8416">
        <v>22.8</v>
      </c>
      <c r="AF8416">
        <v>8.1</v>
      </c>
      <c r="AG8416">
        <v>7.2700000000000001E-2</v>
      </c>
      <c r="AH8416" t="s">
        <v>337</v>
      </c>
      <c r="AI8416" t="s">
        <v>337</v>
      </c>
      <c r="AJ8416">
        <v>0</v>
      </c>
      <c r="AK8416">
        <v>117</v>
      </c>
      <c r="AL8416">
        <v>1</v>
      </c>
      <c r="AM8416">
        <v>100</v>
      </c>
      <c r="AN8416">
        <v>5</v>
      </c>
    </row>
    <row r="8417" spans="1:40" x14ac:dyDescent="0.25">
      <c r="A8417" s="34">
        <v>40772</v>
      </c>
      <c r="B8417" s="220">
        <v>9.375E-2</v>
      </c>
      <c r="C8417">
        <v>28.7</v>
      </c>
      <c r="D8417">
        <v>28.7</v>
      </c>
      <c r="E8417">
        <v>28.7</v>
      </c>
      <c r="F8417">
        <v>43</v>
      </c>
      <c r="G8417">
        <v>14.9</v>
      </c>
      <c r="H8417">
        <v>8</v>
      </c>
      <c r="I8417" t="s">
        <v>338</v>
      </c>
      <c r="J8417">
        <v>0.67</v>
      </c>
      <c r="K8417">
        <v>11</v>
      </c>
      <c r="L8417" t="s">
        <v>338</v>
      </c>
      <c r="M8417">
        <v>28.5</v>
      </c>
      <c r="N8417">
        <v>28.9</v>
      </c>
      <c r="O8417">
        <v>28.8</v>
      </c>
      <c r="P8417" t="s">
        <v>337</v>
      </c>
      <c r="Q8417">
        <v>752.3</v>
      </c>
      <c r="R8417">
        <v>0</v>
      </c>
      <c r="S8417">
        <v>0</v>
      </c>
      <c r="T8417">
        <v>0</v>
      </c>
      <c r="U8417">
        <v>0</v>
      </c>
      <c r="V8417">
        <v>0</v>
      </c>
      <c r="W8417">
        <v>0</v>
      </c>
      <c r="X8417">
        <v>0</v>
      </c>
      <c r="Y8417">
        <v>0</v>
      </c>
      <c r="Z8417">
        <v>0</v>
      </c>
      <c r="AA8417">
        <v>3.5999999999999997E-2</v>
      </c>
      <c r="AB8417">
        <v>23.2</v>
      </c>
      <c r="AC8417">
        <v>43</v>
      </c>
      <c r="AD8417">
        <v>9.9</v>
      </c>
      <c r="AE8417">
        <v>22.8</v>
      </c>
      <c r="AF8417">
        <v>8.1</v>
      </c>
      <c r="AG8417">
        <v>7.2700000000000001E-2</v>
      </c>
      <c r="AH8417" t="s">
        <v>337</v>
      </c>
      <c r="AI8417" t="s">
        <v>337</v>
      </c>
      <c r="AJ8417">
        <v>0</v>
      </c>
      <c r="AK8417">
        <v>117</v>
      </c>
      <c r="AL8417">
        <v>1</v>
      </c>
      <c r="AM8417">
        <v>100</v>
      </c>
      <c r="AN8417">
        <v>5</v>
      </c>
    </row>
    <row r="8418" spans="1:40" x14ac:dyDescent="0.25">
      <c r="A8418" s="34">
        <v>40772</v>
      </c>
      <c r="B8418" s="220">
        <v>9.7222222222222224E-2</v>
      </c>
      <c r="C8418">
        <v>28.7</v>
      </c>
      <c r="D8418">
        <v>28.7</v>
      </c>
      <c r="E8418">
        <v>28.7</v>
      </c>
      <c r="F8418">
        <v>43</v>
      </c>
      <c r="G8418">
        <v>14.9</v>
      </c>
      <c r="H8418">
        <v>8</v>
      </c>
      <c r="I8418" t="s">
        <v>338</v>
      </c>
      <c r="J8418">
        <v>0.67</v>
      </c>
      <c r="K8418">
        <v>11</v>
      </c>
      <c r="L8418" t="s">
        <v>340</v>
      </c>
      <c r="M8418">
        <v>28.5</v>
      </c>
      <c r="N8418">
        <v>28.9</v>
      </c>
      <c r="O8418">
        <v>28.8</v>
      </c>
      <c r="P8418" t="s">
        <v>337</v>
      </c>
      <c r="Q8418">
        <v>752.3</v>
      </c>
      <c r="R8418">
        <v>0</v>
      </c>
      <c r="S8418">
        <v>0</v>
      </c>
      <c r="T8418">
        <v>0</v>
      </c>
      <c r="U8418">
        <v>0</v>
      </c>
      <c r="V8418">
        <v>0</v>
      </c>
      <c r="W8418">
        <v>0</v>
      </c>
      <c r="X8418">
        <v>0</v>
      </c>
      <c r="Y8418">
        <v>0</v>
      </c>
      <c r="Z8418">
        <v>0</v>
      </c>
      <c r="AA8418">
        <v>3.5999999999999997E-2</v>
      </c>
      <c r="AB8418">
        <v>23.2</v>
      </c>
      <c r="AC8418">
        <v>43</v>
      </c>
      <c r="AD8418">
        <v>9.9</v>
      </c>
      <c r="AE8418">
        <v>22.8</v>
      </c>
      <c r="AF8418">
        <v>8.1</v>
      </c>
      <c r="AG8418">
        <v>7.2700000000000001E-2</v>
      </c>
      <c r="AH8418" t="s">
        <v>337</v>
      </c>
      <c r="AI8418" t="s">
        <v>337</v>
      </c>
      <c r="AJ8418">
        <v>0</v>
      </c>
      <c r="AK8418">
        <v>116</v>
      </c>
      <c r="AL8418">
        <v>1</v>
      </c>
      <c r="AM8418">
        <v>100</v>
      </c>
      <c r="AN8418">
        <v>5</v>
      </c>
    </row>
    <row r="8419" spans="1:40" x14ac:dyDescent="0.25">
      <c r="A8419" s="34">
        <v>40772</v>
      </c>
      <c r="B8419" s="220">
        <v>0.10069444444444443</v>
      </c>
      <c r="C8419">
        <v>28.6</v>
      </c>
      <c r="D8419">
        <v>28.7</v>
      </c>
      <c r="E8419">
        <v>28.6</v>
      </c>
      <c r="F8419">
        <v>43</v>
      </c>
      <c r="G8419">
        <v>14.8</v>
      </c>
      <c r="H8419">
        <v>7</v>
      </c>
      <c r="I8419" t="s">
        <v>340</v>
      </c>
      <c r="J8419">
        <v>0.57999999999999996</v>
      </c>
      <c r="K8419">
        <v>11</v>
      </c>
      <c r="L8419" t="s">
        <v>340</v>
      </c>
      <c r="M8419">
        <v>28.6</v>
      </c>
      <c r="N8419">
        <v>28.9</v>
      </c>
      <c r="O8419">
        <v>28.9</v>
      </c>
      <c r="P8419" t="s">
        <v>337</v>
      </c>
      <c r="Q8419">
        <v>752.3</v>
      </c>
      <c r="R8419">
        <v>0</v>
      </c>
      <c r="S8419">
        <v>0</v>
      </c>
      <c r="T8419">
        <v>0</v>
      </c>
      <c r="U8419">
        <v>0</v>
      </c>
      <c r="V8419">
        <v>0</v>
      </c>
      <c r="W8419">
        <v>0</v>
      </c>
      <c r="X8419">
        <v>0</v>
      </c>
      <c r="Y8419">
        <v>0</v>
      </c>
      <c r="Z8419">
        <v>0</v>
      </c>
      <c r="AA8419">
        <v>3.5999999999999997E-2</v>
      </c>
      <c r="AB8419">
        <v>23.1</v>
      </c>
      <c r="AC8419">
        <v>43</v>
      </c>
      <c r="AD8419">
        <v>9.8000000000000007</v>
      </c>
      <c r="AE8419">
        <v>22.6</v>
      </c>
      <c r="AF8419">
        <v>8.11</v>
      </c>
      <c r="AG8419">
        <v>7.2800000000000004E-2</v>
      </c>
      <c r="AH8419" t="s">
        <v>337</v>
      </c>
      <c r="AI8419" t="s">
        <v>337</v>
      </c>
      <c r="AJ8419">
        <v>0</v>
      </c>
      <c r="AK8419">
        <v>117</v>
      </c>
      <c r="AL8419">
        <v>1</v>
      </c>
      <c r="AM8419">
        <v>100</v>
      </c>
      <c r="AN8419">
        <v>5</v>
      </c>
    </row>
    <row r="8420" spans="1:40" x14ac:dyDescent="0.25">
      <c r="A8420" s="34">
        <v>40772</v>
      </c>
      <c r="B8420" s="220">
        <v>0.10416666666666667</v>
      </c>
      <c r="C8420">
        <v>28.6</v>
      </c>
      <c r="D8420">
        <v>28.6</v>
      </c>
      <c r="E8420">
        <v>28.6</v>
      </c>
      <c r="F8420">
        <v>43</v>
      </c>
      <c r="G8420">
        <v>14.8</v>
      </c>
      <c r="H8420">
        <v>6</v>
      </c>
      <c r="I8420" t="s">
        <v>340</v>
      </c>
      <c r="J8420">
        <v>0.5</v>
      </c>
      <c r="K8420">
        <v>9</v>
      </c>
      <c r="L8420" t="s">
        <v>338</v>
      </c>
      <c r="M8420">
        <v>28.6</v>
      </c>
      <c r="N8420">
        <v>28.9</v>
      </c>
      <c r="O8420">
        <v>28.9</v>
      </c>
      <c r="P8420" t="s">
        <v>337</v>
      </c>
      <c r="Q8420">
        <v>752.4</v>
      </c>
      <c r="R8420">
        <v>0</v>
      </c>
      <c r="S8420">
        <v>0</v>
      </c>
      <c r="T8420">
        <v>0</v>
      </c>
      <c r="U8420">
        <v>0</v>
      </c>
      <c r="V8420">
        <v>0</v>
      </c>
      <c r="W8420">
        <v>0</v>
      </c>
      <c r="X8420">
        <v>0</v>
      </c>
      <c r="Y8420">
        <v>0</v>
      </c>
      <c r="Z8420">
        <v>0</v>
      </c>
      <c r="AA8420">
        <v>3.5999999999999997E-2</v>
      </c>
      <c r="AB8420">
        <v>23.1</v>
      </c>
      <c r="AC8420">
        <v>43</v>
      </c>
      <c r="AD8420">
        <v>9.8000000000000007</v>
      </c>
      <c r="AE8420">
        <v>22.6</v>
      </c>
      <c r="AF8420">
        <v>8.11</v>
      </c>
      <c r="AG8420">
        <v>7.2800000000000004E-2</v>
      </c>
      <c r="AH8420" t="s">
        <v>337</v>
      </c>
      <c r="AI8420" t="s">
        <v>337</v>
      </c>
      <c r="AJ8420">
        <v>0</v>
      </c>
      <c r="AK8420">
        <v>117</v>
      </c>
      <c r="AL8420">
        <v>1</v>
      </c>
      <c r="AM8420">
        <v>100</v>
      </c>
      <c r="AN8420">
        <v>5</v>
      </c>
    </row>
    <row r="8421" spans="1:40" x14ac:dyDescent="0.25">
      <c r="A8421" s="34">
        <v>40772</v>
      </c>
      <c r="B8421" s="220">
        <v>0.1076388888888889</v>
      </c>
      <c r="C8421">
        <v>28.6</v>
      </c>
      <c r="D8421">
        <v>28.6</v>
      </c>
      <c r="E8421">
        <v>28.6</v>
      </c>
      <c r="F8421">
        <v>43</v>
      </c>
      <c r="G8421">
        <v>14.8</v>
      </c>
      <c r="H8421">
        <v>6</v>
      </c>
      <c r="I8421" t="s">
        <v>340</v>
      </c>
      <c r="J8421">
        <v>0.5</v>
      </c>
      <c r="K8421">
        <v>9</v>
      </c>
      <c r="L8421" t="s">
        <v>338</v>
      </c>
      <c r="M8421">
        <v>28.6</v>
      </c>
      <c r="N8421">
        <v>28.9</v>
      </c>
      <c r="O8421">
        <v>28.9</v>
      </c>
      <c r="P8421" t="s">
        <v>337</v>
      </c>
      <c r="Q8421">
        <v>752.4</v>
      </c>
      <c r="R8421">
        <v>0</v>
      </c>
      <c r="S8421">
        <v>0</v>
      </c>
      <c r="T8421">
        <v>0</v>
      </c>
      <c r="U8421">
        <v>0</v>
      </c>
      <c r="V8421">
        <v>0</v>
      </c>
      <c r="W8421">
        <v>0</v>
      </c>
      <c r="X8421">
        <v>0</v>
      </c>
      <c r="Y8421">
        <v>0</v>
      </c>
      <c r="Z8421">
        <v>0</v>
      </c>
      <c r="AA8421">
        <v>3.5999999999999997E-2</v>
      </c>
      <c r="AB8421">
        <v>23.1</v>
      </c>
      <c r="AC8421">
        <v>43</v>
      </c>
      <c r="AD8421">
        <v>9.8000000000000007</v>
      </c>
      <c r="AE8421">
        <v>22.6</v>
      </c>
      <c r="AF8421">
        <v>8.11</v>
      </c>
      <c r="AG8421">
        <v>7.2800000000000004E-2</v>
      </c>
      <c r="AH8421" t="s">
        <v>337</v>
      </c>
      <c r="AI8421" t="s">
        <v>337</v>
      </c>
      <c r="AJ8421">
        <v>0</v>
      </c>
      <c r="AK8421">
        <v>117</v>
      </c>
      <c r="AL8421">
        <v>1</v>
      </c>
      <c r="AM8421">
        <v>100</v>
      </c>
      <c r="AN8421">
        <v>5</v>
      </c>
    </row>
    <row r="8422" spans="1:40" x14ac:dyDescent="0.25">
      <c r="A8422" s="34">
        <v>40772</v>
      </c>
      <c r="B8422" s="220">
        <v>0.1111111111111111</v>
      </c>
      <c r="C8422">
        <v>28.6</v>
      </c>
      <c r="D8422">
        <v>28.7</v>
      </c>
      <c r="E8422">
        <v>28.6</v>
      </c>
      <c r="F8422">
        <v>43</v>
      </c>
      <c r="G8422">
        <v>14.8</v>
      </c>
      <c r="H8422">
        <v>5</v>
      </c>
      <c r="I8422" t="s">
        <v>338</v>
      </c>
      <c r="J8422">
        <v>0.42</v>
      </c>
      <c r="K8422">
        <v>8</v>
      </c>
      <c r="L8422" t="s">
        <v>340</v>
      </c>
      <c r="M8422">
        <v>28.6</v>
      </c>
      <c r="N8422">
        <v>28.9</v>
      </c>
      <c r="O8422">
        <v>28.9</v>
      </c>
      <c r="P8422" t="s">
        <v>337</v>
      </c>
      <c r="Q8422">
        <v>752.5</v>
      </c>
      <c r="R8422">
        <v>0</v>
      </c>
      <c r="S8422">
        <v>0</v>
      </c>
      <c r="T8422">
        <v>0</v>
      </c>
      <c r="U8422">
        <v>0</v>
      </c>
      <c r="V8422">
        <v>0</v>
      </c>
      <c r="W8422">
        <v>0</v>
      </c>
      <c r="X8422">
        <v>0</v>
      </c>
      <c r="Y8422">
        <v>0</v>
      </c>
      <c r="Z8422">
        <v>0</v>
      </c>
      <c r="AA8422">
        <v>3.5999999999999997E-2</v>
      </c>
      <c r="AB8422">
        <v>22.9</v>
      </c>
      <c r="AC8422">
        <v>43</v>
      </c>
      <c r="AD8422">
        <v>9.6999999999999993</v>
      </c>
      <c r="AE8422">
        <v>22.4</v>
      </c>
      <c r="AF8422">
        <v>8.1199999999999992</v>
      </c>
      <c r="AG8422">
        <v>7.2800000000000004E-2</v>
      </c>
      <c r="AH8422" t="s">
        <v>337</v>
      </c>
      <c r="AI8422" t="s">
        <v>337</v>
      </c>
      <c r="AJ8422">
        <v>0</v>
      </c>
      <c r="AK8422">
        <v>117</v>
      </c>
      <c r="AL8422">
        <v>1</v>
      </c>
      <c r="AM8422">
        <v>100</v>
      </c>
      <c r="AN8422">
        <v>5</v>
      </c>
    </row>
    <row r="8423" spans="1:40" x14ac:dyDescent="0.25">
      <c r="A8423" s="34">
        <v>40772</v>
      </c>
      <c r="B8423" s="220">
        <v>0.11458333333333333</v>
      </c>
      <c r="C8423">
        <v>28.6</v>
      </c>
      <c r="D8423">
        <v>28.6</v>
      </c>
      <c r="E8423">
        <v>28.6</v>
      </c>
      <c r="F8423">
        <v>43</v>
      </c>
      <c r="G8423">
        <v>14.8</v>
      </c>
      <c r="H8423">
        <v>5</v>
      </c>
      <c r="I8423" t="s">
        <v>340</v>
      </c>
      <c r="J8423">
        <v>0.42</v>
      </c>
      <c r="K8423">
        <v>8</v>
      </c>
      <c r="L8423" t="s">
        <v>340</v>
      </c>
      <c r="M8423">
        <v>28.6</v>
      </c>
      <c r="N8423">
        <v>28.8</v>
      </c>
      <c r="O8423">
        <v>28.8</v>
      </c>
      <c r="P8423" t="s">
        <v>337</v>
      </c>
      <c r="Q8423">
        <v>752.4</v>
      </c>
      <c r="R8423">
        <v>0</v>
      </c>
      <c r="S8423">
        <v>0</v>
      </c>
      <c r="T8423">
        <v>0</v>
      </c>
      <c r="U8423">
        <v>0</v>
      </c>
      <c r="V8423">
        <v>0</v>
      </c>
      <c r="W8423">
        <v>0</v>
      </c>
      <c r="X8423">
        <v>0</v>
      </c>
      <c r="Y8423">
        <v>0</v>
      </c>
      <c r="Z8423">
        <v>0</v>
      </c>
      <c r="AA8423">
        <v>3.5000000000000003E-2</v>
      </c>
      <c r="AB8423">
        <v>22.9</v>
      </c>
      <c r="AC8423">
        <v>43</v>
      </c>
      <c r="AD8423">
        <v>9.6999999999999993</v>
      </c>
      <c r="AE8423">
        <v>22.4</v>
      </c>
      <c r="AF8423">
        <v>8.1199999999999992</v>
      </c>
      <c r="AG8423">
        <v>7.2800000000000004E-2</v>
      </c>
      <c r="AH8423" t="s">
        <v>337</v>
      </c>
      <c r="AI8423" t="s">
        <v>337</v>
      </c>
      <c r="AJ8423">
        <v>0</v>
      </c>
      <c r="AK8423">
        <v>117</v>
      </c>
      <c r="AL8423">
        <v>1</v>
      </c>
      <c r="AM8423">
        <v>100</v>
      </c>
      <c r="AN8423">
        <v>5</v>
      </c>
    </row>
    <row r="8424" spans="1:40" x14ac:dyDescent="0.25">
      <c r="A8424" s="34">
        <v>40772</v>
      </c>
      <c r="B8424" s="220">
        <v>0.11805555555555557</v>
      </c>
      <c r="C8424">
        <v>28.5</v>
      </c>
      <c r="D8424">
        <v>28.6</v>
      </c>
      <c r="E8424">
        <v>28.5</v>
      </c>
      <c r="F8424">
        <v>43</v>
      </c>
      <c r="G8424">
        <v>14.7</v>
      </c>
      <c r="H8424">
        <v>5</v>
      </c>
      <c r="I8424" t="s">
        <v>340</v>
      </c>
      <c r="J8424">
        <v>0.42</v>
      </c>
      <c r="K8424">
        <v>8</v>
      </c>
      <c r="L8424" t="s">
        <v>340</v>
      </c>
      <c r="M8424">
        <v>28.5</v>
      </c>
      <c r="N8424">
        <v>28.7</v>
      </c>
      <c r="O8424">
        <v>28.7</v>
      </c>
      <c r="P8424" t="s">
        <v>337</v>
      </c>
      <c r="Q8424">
        <v>752.4</v>
      </c>
      <c r="R8424">
        <v>0</v>
      </c>
      <c r="S8424">
        <v>0</v>
      </c>
      <c r="T8424">
        <v>0</v>
      </c>
      <c r="U8424">
        <v>0</v>
      </c>
      <c r="V8424">
        <v>0</v>
      </c>
      <c r="W8424">
        <v>0</v>
      </c>
      <c r="X8424">
        <v>0</v>
      </c>
      <c r="Y8424">
        <v>0</v>
      </c>
      <c r="Z8424">
        <v>0</v>
      </c>
      <c r="AA8424">
        <v>3.5000000000000003E-2</v>
      </c>
      <c r="AB8424">
        <v>22.8</v>
      </c>
      <c r="AC8424">
        <v>42</v>
      </c>
      <c r="AD8424">
        <v>9.1999999999999993</v>
      </c>
      <c r="AE8424">
        <v>22.2</v>
      </c>
      <c r="AF8424">
        <v>7.99</v>
      </c>
      <c r="AG8424">
        <v>7.2900000000000006E-2</v>
      </c>
      <c r="AH8424" t="s">
        <v>337</v>
      </c>
      <c r="AI8424" t="s">
        <v>337</v>
      </c>
      <c r="AJ8424">
        <v>0</v>
      </c>
      <c r="AK8424">
        <v>117</v>
      </c>
      <c r="AL8424">
        <v>1</v>
      </c>
      <c r="AM8424">
        <v>100</v>
      </c>
      <c r="AN8424">
        <v>5</v>
      </c>
    </row>
    <row r="8425" spans="1:40" x14ac:dyDescent="0.25">
      <c r="A8425" s="34">
        <v>40772</v>
      </c>
      <c r="B8425" s="220">
        <v>0.12152777777777778</v>
      </c>
      <c r="C8425">
        <v>28.4</v>
      </c>
      <c r="D8425">
        <v>28.6</v>
      </c>
      <c r="E8425">
        <v>28.4</v>
      </c>
      <c r="F8425">
        <v>43</v>
      </c>
      <c r="G8425">
        <v>14.7</v>
      </c>
      <c r="H8425">
        <v>5</v>
      </c>
      <c r="I8425" t="s">
        <v>340</v>
      </c>
      <c r="J8425">
        <v>0.42</v>
      </c>
      <c r="K8425">
        <v>8</v>
      </c>
      <c r="L8425" t="s">
        <v>340</v>
      </c>
      <c r="M8425">
        <v>28.4</v>
      </c>
      <c r="N8425">
        <v>28.6</v>
      </c>
      <c r="O8425">
        <v>28.6</v>
      </c>
      <c r="P8425" t="s">
        <v>337</v>
      </c>
      <c r="Q8425">
        <v>752.4</v>
      </c>
      <c r="R8425">
        <v>0</v>
      </c>
      <c r="S8425">
        <v>0</v>
      </c>
      <c r="T8425">
        <v>0</v>
      </c>
      <c r="U8425">
        <v>0</v>
      </c>
      <c r="V8425">
        <v>0</v>
      </c>
      <c r="W8425">
        <v>0</v>
      </c>
      <c r="X8425">
        <v>0</v>
      </c>
      <c r="Y8425">
        <v>0</v>
      </c>
      <c r="Z8425">
        <v>0</v>
      </c>
      <c r="AA8425">
        <v>3.5000000000000003E-2</v>
      </c>
      <c r="AB8425">
        <v>22.8</v>
      </c>
      <c r="AC8425">
        <v>42</v>
      </c>
      <c r="AD8425">
        <v>9.1999999999999993</v>
      </c>
      <c r="AE8425">
        <v>22.2</v>
      </c>
      <c r="AF8425">
        <v>7.99</v>
      </c>
      <c r="AG8425">
        <v>7.2900000000000006E-2</v>
      </c>
      <c r="AH8425" t="s">
        <v>337</v>
      </c>
      <c r="AI8425" t="s">
        <v>337</v>
      </c>
      <c r="AJ8425">
        <v>0</v>
      </c>
      <c r="AK8425">
        <v>117</v>
      </c>
      <c r="AL8425">
        <v>1</v>
      </c>
      <c r="AM8425">
        <v>100</v>
      </c>
      <c r="AN8425">
        <v>5</v>
      </c>
    </row>
    <row r="8426" spans="1:40" x14ac:dyDescent="0.25">
      <c r="A8426" s="34">
        <v>40772</v>
      </c>
      <c r="B8426" s="220">
        <v>0.125</v>
      </c>
      <c r="C8426">
        <v>28.4</v>
      </c>
      <c r="D8426">
        <v>28.4</v>
      </c>
      <c r="E8426">
        <v>28.4</v>
      </c>
      <c r="F8426">
        <v>43</v>
      </c>
      <c r="G8426">
        <v>14.7</v>
      </c>
      <c r="H8426">
        <v>6</v>
      </c>
      <c r="I8426" t="s">
        <v>340</v>
      </c>
      <c r="J8426">
        <v>0.5</v>
      </c>
      <c r="K8426">
        <v>10</v>
      </c>
      <c r="L8426" t="s">
        <v>340</v>
      </c>
      <c r="M8426">
        <v>28.4</v>
      </c>
      <c r="N8426">
        <v>28.6</v>
      </c>
      <c r="O8426">
        <v>28.6</v>
      </c>
      <c r="P8426" t="s">
        <v>337</v>
      </c>
      <c r="Q8426">
        <v>752.3</v>
      </c>
      <c r="R8426">
        <v>0</v>
      </c>
      <c r="S8426">
        <v>0</v>
      </c>
      <c r="T8426">
        <v>0</v>
      </c>
      <c r="U8426">
        <v>0</v>
      </c>
      <c r="V8426">
        <v>0</v>
      </c>
      <c r="W8426">
        <v>0</v>
      </c>
      <c r="X8426">
        <v>0</v>
      </c>
      <c r="Y8426">
        <v>0</v>
      </c>
      <c r="Z8426">
        <v>0</v>
      </c>
      <c r="AA8426">
        <v>3.5000000000000003E-2</v>
      </c>
      <c r="AB8426">
        <v>22.8</v>
      </c>
      <c r="AC8426">
        <v>42</v>
      </c>
      <c r="AD8426">
        <v>9.1999999999999993</v>
      </c>
      <c r="AE8426">
        <v>22.2</v>
      </c>
      <c r="AF8426">
        <v>7.99</v>
      </c>
      <c r="AG8426">
        <v>7.2900000000000006E-2</v>
      </c>
      <c r="AH8426" t="s">
        <v>337</v>
      </c>
      <c r="AI8426" t="s">
        <v>337</v>
      </c>
      <c r="AJ8426">
        <v>5.0000000000000001E-3</v>
      </c>
      <c r="AK8426">
        <v>117</v>
      </c>
      <c r="AL8426">
        <v>1</v>
      </c>
      <c r="AM8426">
        <v>100</v>
      </c>
      <c r="AN8426">
        <v>5</v>
      </c>
    </row>
    <row r="8427" spans="1:40" x14ac:dyDescent="0.25">
      <c r="A8427" s="34">
        <v>40772</v>
      </c>
      <c r="B8427" s="220">
        <v>0.12847222222222224</v>
      </c>
      <c r="C8427">
        <v>28.4</v>
      </c>
      <c r="D8427">
        <v>28.4</v>
      </c>
      <c r="E8427">
        <v>28.4</v>
      </c>
      <c r="F8427">
        <v>43</v>
      </c>
      <c r="G8427">
        <v>14.7</v>
      </c>
      <c r="H8427">
        <v>6</v>
      </c>
      <c r="I8427" t="s">
        <v>340</v>
      </c>
      <c r="J8427">
        <v>0.5</v>
      </c>
      <c r="K8427">
        <v>10</v>
      </c>
      <c r="L8427" t="s">
        <v>340</v>
      </c>
      <c r="M8427">
        <v>28.4</v>
      </c>
      <c r="N8427">
        <v>28.6</v>
      </c>
      <c r="O8427">
        <v>28.6</v>
      </c>
      <c r="P8427" t="s">
        <v>337</v>
      </c>
      <c r="Q8427">
        <v>752.3</v>
      </c>
      <c r="R8427">
        <v>0</v>
      </c>
      <c r="S8427">
        <v>0</v>
      </c>
      <c r="T8427">
        <v>0</v>
      </c>
      <c r="U8427">
        <v>0</v>
      </c>
      <c r="V8427">
        <v>0</v>
      </c>
      <c r="W8427">
        <v>0</v>
      </c>
      <c r="X8427">
        <v>0</v>
      </c>
      <c r="Y8427">
        <v>0</v>
      </c>
      <c r="Z8427">
        <v>0</v>
      </c>
      <c r="AA8427">
        <v>3.5000000000000003E-2</v>
      </c>
      <c r="AB8427">
        <v>22.8</v>
      </c>
      <c r="AC8427">
        <v>42</v>
      </c>
      <c r="AD8427">
        <v>9.1999999999999993</v>
      </c>
      <c r="AE8427">
        <v>22.2</v>
      </c>
      <c r="AF8427">
        <v>7.99</v>
      </c>
      <c r="AG8427">
        <v>7.2900000000000006E-2</v>
      </c>
      <c r="AH8427" t="s">
        <v>337</v>
      </c>
      <c r="AI8427" t="s">
        <v>337</v>
      </c>
      <c r="AJ8427">
        <v>0</v>
      </c>
      <c r="AK8427">
        <v>117</v>
      </c>
      <c r="AL8427">
        <v>1</v>
      </c>
      <c r="AM8427">
        <v>100</v>
      </c>
      <c r="AN8427">
        <v>5</v>
      </c>
    </row>
    <row r="8428" spans="1:40" x14ac:dyDescent="0.25">
      <c r="A8428" s="34">
        <v>40772</v>
      </c>
      <c r="B8428" s="220">
        <v>0.13194444444444445</v>
      </c>
      <c r="C8428">
        <v>28.4</v>
      </c>
      <c r="D8428">
        <v>28.4</v>
      </c>
      <c r="E8428">
        <v>28.4</v>
      </c>
      <c r="F8428">
        <v>44</v>
      </c>
      <c r="G8428">
        <v>15</v>
      </c>
      <c r="H8428">
        <v>6</v>
      </c>
      <c r="I8428" t="s">
        <v>340</v>
      </c>
      <c r="J8428">
        <v>0.5</v>
      </c>
      <c r="K8428">
        <v>9</v>
      </c>
      <c r="L8428" t="s">
        <v>340</v>
      </c>
      <c r="M8428">
        <v>28.4</v>
      </c>
      <c r="N8428">
        <v>28.6</v>
      </c>
      <c r="O8428">
        <v>28.6</v>
      </c>
      <c r="P8428" t="s">
        <v>337</v>
      </c>
      <c r="Q8428">
        <v>752.4</v>
      </c>
      <c r="R8428">
        <v>0</v>
      </c>
      <c r="S8428">
        <v>0</v>
      </c>
      <c r="T8428">
        <v>0</v>
      </c>
      <c r="U8428">
        <v>0</v>
      </c>
      <c r="V8428">
        <v>0</v>
      </c>
      <c r="W8428">
        <v>0</v>
      </c>
      <c r="X8428">
        <v>0</v>
      </c>
      <c r="Y8428">
        <v>0</v>
      </c>
      <c r="Z8428">
        <v>0</v>
      </c>
      <c r="AA8428">
        <v>3.5000000000000003E-2</v>
      </c>
      <c r="AB8428">
        <v>22.7</v>
      </c>
      <c r="AC8428">
        <v>42</v>
      </c>
      <c r="AD8428">
        <v>9.1</v>
      </c>
      <c r="AE8428">
        <v>21.9</v>
      </c>
      <c r="AF8428">
        <v>7.99</v>
      </c>
      <c r="AG8428">
        <v>7.2900000000000006E-2</v>
      </c>
      <c r="AH8428" t="s">
        <v>337</v>
      </c>
      <c r="AI8428" t="s">
        <v>337</v>
      </c>
      <c r="AJ8428">
        <v>0</v>
      </c>
      <c r="AK8428">
        <v>117</v>
      </c>
      <c r="AL8428">
        <v>1</v>
      </c>
      <c r="AM8428">
        <v>100</v>
      </c>
      <c r="AN8428">
        <v>5</v>
      </c>
    </row>
    <row r="8429" spans="1:40" x14ac:dyDescent="0.25">
      <c r="A8429" s="34">
        <v>40772</v>
      </c>
      <c r="B8429" s="220">
        <v>0.13541666666666666</v>
      </c>
      <c r="C8429">
        <v>28.3</v>
      </c>
      <c r="D8429">
        <v>28.4</v>
      </c>
      <c r="E8429">
        <v>28.3</v>
      </c>
      <c r="F8429">
        <v>44</v>
      </c>
      <c r="G8429">
        <v>14.9</v>
      </c>
      <c r="H8429">
        <v>5</v>
      </c>
      <c r="I8429" t="s">
        <v>340</v>
      </c>
      <c r="J8429">
        <v>0.42</v>
      </c>
      <c r="K8429">
        <v>9</v>
      </c>
      <c r="L8429" t="s">
        <v>340</v>
      </c>
      <c r="M8429">
        <v>28.3</v>
      </c>
      <c r="N8429">
        <v>28.5</v>
      </c>
      <c r="O8429">
        <v>28.5</v>
      </c>
      <c r="P8429" t="s">
        <v>337</v>
      </c>
      <c r="Q8429">
        <v>752.4</v>
      </c>
      <c r="R8429">
        <v>0</v>
      </c>
      <c r="S8429">
        <v>0</v>
      </c>
      <c r="T8429">
        <v>0</v>
      </c>
      <c r="U8429">
        <v>0</v>
      </c>
      <c r="V8429">
        <v>0</v>
      </c>
      <c r="W8429">
        <v>0</v>
      </c>
      <c r="X8429">
        <v>0</v>
      </c>
      <c r="Y8429">
        <v>0</v>
      </c>
      <c r="Z8429">
        <v>0</v>
      </c>
      <c r="AA8429">
        <v>3.5000000000000003E-2</v>
      </c>
      <c r="AB8429">
        <v>22.6</v>
      </c>
      <c r="AC8429">
        <v>42</v>
      </c>
      <c r="AD8429">
        <v>9</v>
      </c>
      <c r="AE8429">
        <v>21.8</v>
      </c>
      <c r="AF8429">
        <v>8</v>
      </c>
      <c r="AG8429">
        <v>7.2999999999999995E-2</v>
      </c>
      <c r="AH8429" t="s">
        <v>337</v>
      </c>
      <c r="AI8429" t="s">
        <v>337</v>
      </c>
      <c r="AJ8429">
        <v>0</v>
      </c>
      <c r="AK8429">
        <v>117</v>
      </c>
      <c r="AL8429">
        <v>1</v>
      </c>
      <c r="AM8429">
        <v>100</v>
      </c>
      <c r="AN8429">
        <v>5</v>
      </c>
    </row>
    <row r="8430" spans="1:40" x14ac:dyDescent="0.25">
      <c r="A8430" s="34">
        <v>40772</v>
      </c>
      <c r="B8430" s="220">
        <v>0.1388888888888889</v>
      </c>
      <c r="C8430">
        <v>28.3</v>
      </c>
      <c r="D8430">
        <v>28.3</v>
      </c>
      <c r="E8430">
        <v>28.3</v>
      </c>
      <c r="F8430">
        <v>44</v>
      </c>
      <c r="G8430">
        <v>14.9</v>
      </c>
      <c r="H8430">
        <v>6</v>
      </c>
      <c r="I8430" t="s">
        <v>340</v>
      </c>
      <c r="J8430">
        <v>0.5</v>
      </c>
      <c r="K8430">
        <v>9</v>
      </c>
      <c r="L8430" t="s">
        <v>340</v>
      </c>
      <c r="M8430">
        <v>28.3</v>
      </c>
      <c r="N8430">
        <v>28.5</v>
      </c>
      <c r="O8430">
        <v>28.5</v>
      </c>
      <c r="P8430" t="s">
        <v>337</v>
      </c>
      <c r="Q8430">
        <v>752.3</v>
      </c>
      <c r="R8430">
        <v>0</v>
      </c>
      <c r="S8430">
        <v>0</v>
      </c>
      <c r="T8430">
        <v>0</v>
      </c>
      <c r="U8430">
        <v>0</v>
      </c>
      <c r="V8430">
        <v>0</v>
      </c>
      <c r="W8430">
        <v>0</v>
      </c>
      <c r="X8430">
        <v>0</v>
      </c>
      <c r="Y8430">
        <v>0</v>
      </c>
      <c r="Z8430">
        <v>0</v>
      </c>
      <c r="AA8430">
        <v>3.5000000000000003E-2</v>
      </c>
      <c r="AB8430">
        <v>22.6</v>
      </c>
      <c r="AC8430">
        <v>42</v>
      </c>
      <c r="AD8430">
        <v>9</v>
      </c>
      <c r="AE8430">
        <v>21.8</v>
      </c>
      <c r="AF8430">
        <v>8</v>
      </c>
      <c r="AG8430">
        <v>7.2999999999999995E-2</v>
      </c>
      <c r="AH8430" t="s">
        <v>337</v>
      </c>
      <c r="AI8430" t="s">
        <v>337</v>
      </c>
      <c r="AJ8430">
        <v>0</v>
      </c>
      <c r="AK8430">
        <v>117</v>
      </c>
      <c r="AL8430">
        <v>1</v>
      </c>
      <c r="AM8430">
        <v>100</v>
      </c>
      <c r="AN8430">
        <v>5</v>
      </c>
    </row>
    <row r="8431" spans="1:40" x14ac:dyDescent="0.25">
      <c r="A8431" s="34">
        <v>40772</v>
      </c>
      <c r="B8431" s="220">
        <v>0.1423611111111111</v>
      </c>
      <c r="C8431">
        <v>28.3</v>
      </c>
      <c r="D8431">
        <v>28.3</v>
      </c>
      <c r="E8431">
        <v>28.3</v>
      </c>
      <c r="F8431">
        <v>44</v>
      </c>
      <c r="G8431">
        <v>14.9</v>
      </c>
      <c r="H8431">
        <v>6</v>
      </c>
      <c r="I8431" t="s">
        <v>340</v>
      </c>
      <c r="J8431">
        <v>0.5</v>
      </c>
      <c r="K8431">
        <v>9</v>
      </c>
      <c r="L8431" t="s">
        <v>340</v>
      </c>
      <c r="M8431">
        <v>28.3</v>
      </c>
      <c r="N8431">
        <v>28.4</v>
      </c>
      <c r="O8431">
        <v>28.4</v>
      </c>
      <c r="P8431" t="s">
        <v>337</v>
      </c>
      <c r="Q8431">
        <v>752.4</v>
      </c>
      <c r="R8431">
        <v>0</v>
      </c>
      <c r="S8431">
        <v>0</v>
      </c>
      <c r="T8431">
        <v>0</v>
      </c>
      <c r="U8431">
        <v>0</v>
      </c>
      <c r="V8431">
        <v>0</v>
      </c>
      <c r="W8431">
        <v>0</v>
      </c>
      <c r="X8431">
        <v>0</v>
      </c>
      <c r="Y8431">
        <v>0</v>
      </c>
      <c r="Z8431">
        <v>0</v>
      </c>
      <c r="AA8431">
        <v>3.5000000000000003E-2</v>
      </c>
      <c r="AB8431">
        <v>22.4</v>
      </c>
      <c r="AC8431">
        <v>42</v>
      </c>
      <c r="AD8431">
        <v>8.9</v>
      </c>
      <c r="AE8431">
        <v>21.6</v>
      </c>
      <c r="AF8431">
        <v>8</v>
      </c>
      <c r="AG8431">
        <v>7.2999999999999995E-2</v>
      </c>
      <c r="AH8431" t="s">
        <v>337</v>
      </c>
      <c r="AI8431" t="s">
        <v>337</v>
      </c>
      <c r="AJ8431">
        <v>0</v>
      </c>
      <c r="AK8431">
        <v>117</v>
      </c>
      <c r="AL8431">
        <v>1</v>
      </c>
      <c r="AM8431">
        <v>100</v>
      </c>
      <c r="AN8431">
        <v>5</v>
      </c>
    </row>
    <row r="8432" spans="1:40" x14ac:dyDescent="0.25">
      <c r="A8432" s="34">
        <v>40772</v>
      </c>
      <c r="B8432" s="220">
        <v>0.14583333333333334</v>
      </c>
      <c r="C8432">
        <v>28.3</v>
      </c>
      <c r="D8432">
        <v>28.3</v>
      </c>
      <c r="E8432">
        <v>28.3</v>
      </c>
      <c r="F8432">
        <v>44</v>
      </c>
      <c r="G8432">
        <v>14.9</v>
      </c>
      <c r="H8432">
        <v>6</v>
      </c>
      <c r="I8432" t="s">
        <v>340</v>
      </c>
      <c r="J8432">
        <v>0.5</v>
      </c>
      <c r="K8432">
        <v>8</v>
      </c>
      <c r="L8432" t="s">
        <v>340</v>
      </c>
      <c r="M8432">
        <v>28.3</v>
      </c>
      <c r="N8432">
        <v>28.4</v>
      </c>
      <c r="O8432">
        <v>28.4</v>
      </c>
      <c r="P8432" t="s">
        <v>337</v>
      </c>
      <c r="Q8432">
        <v>752.3</v>
      </c>
      <c r="R8432">
        <v>0</v>
      </c>
      <c r="S8432">
        <v>0</v>
      </c>
      <c r="T8432">
        <v>0</v>
      </c>
      <c r="U8432">
        <v>0</v>
      </c>
      <c r="V8432">
        <v>0</v>
      </c>
      <c r="W8432">
        <v>0</v>
      </c>
      <c r="X8432">
        <v>0</v>
      </c>
      <c r="Y8432">
        <v>0</v>
      </c>
      <c r="Z8432">
        <v>0</v>
      </c>
      <c r="AA8432">
        <v>3.5000000000000003E-2</v>
      </c>
      <c r="AB8432">
        <v>22.4</v>
      </c>
      <c r="AC8432">
        <v>42</v>
      </c>
      <c r="AD8432">
        <v>8.9</v>
      </c>
      <c r="AE8432">
        <v>21.6</v>
      </c>
      <c r="AF8432">
        <v>8</v>
      </c>
      <c r="AG8432">
        <v>7.2999999999999995E-2</v>
      </c>
      <c r="AH8432" t="s">
        <v>337</v>
      </c>
      <c r="AI8432" t="s">
        <v>337</v>
      </c>
      <c r="AJ8432">
        <v>0</v>
      </c>
      <c r="AK8432">
        <v>117</v>
      </c>
      <c r="AL8432">
        <v>1</v>
      </c>
      <c r="AM8432">
        <v>100</v>
      </c>
      <c r="AN8432">
        <v>5</v>
      </c>
    </row>
    <row r="8433" spans="1:40" x14ac:dyDescent="0.25">
      <c r="A8433" s="34">
        <v>40772</v>
      </c>
      <c r="B8433" s="220">
        <v>0.14930555555555555</v>
      </c>
      <c r="C8433">
        <v>28.2</v>
      </c>
      <c r="D8433">
        <v>28.3</v>
      </c>
      <c r="E8433">
        <v>28.2</v>
      </c>
      <c r="F8433">
        <v>44</v>
      </c>
      <c r="G8433">
        <v>14.8</v>
      </c>
      <c r="H8433">
        <v>5</v>
      </c>
      <c r="I8433" t="s">
        <v>340</v>
      </c>
      <c r="J8433">
        <v>0.42</v>
      </c>
      <c r="K8433">
        <v>9</v>
      </c>
      <c r="L8433" t="s">
        <v>340</v>
      </c>
      <c r="M8433">
        <v>28.2</v>
      </c>
      <c r="N8433">
        <v>28.3</v>
      </c>
      <c r="O8433">
        <v>28.3</v>
      </c>
      <c r="P8433" t="s">
        <v>337</v>
      </c>
      <c r="Q8433">
        <v>752.4</v>
      </c>
      <c r="R8433">
        <v>0</v>
      </c>
      <c r="S8433">
        <v>0</v>
      </c>
      <c r="T8433">
        <v>0</v>
      </c>
      <c r="U8433">
        <v>0</v>
      </c>
      <c r="V8433">
        <v>0</v>
      </c>
      <c r="W8433">
        <v>0</v>
      </c>
      <c r="X8433">
        <v>0</v>
      </c>
      <c r="Y8433">
        <v>0</v>
      </c>
      <c r="Z8433">
        <v>0</v>
      </c>
      <c r="AA8433">
        <v>3.4000000000000002E-2</v>
      </c>
      <c r="AB8433">
        <v>22.4</v>
      </c>
      <c r="AC8433">
        <v>42</v>
      </c>
      <c r="AD8433">
        <v>8.9</v>
      </c>
      <c r="AE8433">
        <v>21.6</v>
      </c>
      <c r="AF8433">
        <v>8</v>
      </c>
      <c r="AG8433">
        <v>7.2999999999999995E-2</v>
      </c>
      <c r="AH8433" t="s">
        <v>337</v>
      </c>
      <c r="AI8433" t="s">
        <v>337</v>
      </c>
      <c r="AJ8433">
        <v>0</v>
      </c>
      <c r="AK8433">
        <v>117</v>
      </c>
      <c r="AL8433">
        <v>1</v>
      </c>
      <c r="AM8433">
        <v>100</v>
      </c>
      <c r="AN8433">
        <v>5</v>
      </c>
    </row>
    <row r="8434" spans="1:40" x14ac:dyDescent="0.25">
      <c r="A8434" s="34">
        <v>40772</v>
      </c>
      <c r="B8434" s="220">
        <v>0.15277777777777776</v>
      </c>
      <c r="C8434">
        <v>28.1</v>
      </c>
      <c r="D8434">
        <v>28.2</v>
      </c>
      <c r="E8434">
        <v>28.1</v>
      </c>
      <c r="F8434">
        <v>44</v>
      </c>
      <c r="G8434">
        <v>14.7</v>
      </c>
      <c r="H8434">
        <v>5</v>
      </c>
      <c r="I8434" t="s">
        <v>340</v>
      </c>
      <c r="J8434">
        <v>0.42</v>
      </c>
      <c r="K8434">
        <v>8</v>
      </c>
      <c r="L8434" t="s">
        <v>340</v>
      </c>
      <c r="M8434">
        <v>28.1</v>
      </c>
      <c r="N8434">
        <v>28.2</v>
      </c>
      <c r="O8434">
        <v>28.2</v>
      </c>
      <c r="P8434" t="s">
        <v>337</v>
      </c>
      <c r="Q8434">
        <v>752.4</v>
      </c>
      <c r="R8434">
        <v>0</v>
      </c>
      <c r="S8434">
        <v>0</v>
      </c>
      <c r="T8434">
        <v>0</v>
      </c>
      <c r="U8434">
        <v>0</v>
      </c>
      <c r="V8434">
        <v>0</v>
      </c>
      <c r="W8434">
        <v>0</v>
      </c>
      <c r="X8434">
        <v>0</v>
      </c>
      <c r="Y8434">
        <v>0</v>
      </c>
      <c r="Z8434">
        <v>0</v>
      </c>
      <c r="AA8434">
        <v>3.4000000000000002E-2</v>
      </c>
      <c r="AB8434">
        <v>22.4</v>
      </c>
      <c r="AC8434">
        <v>42</v>
      </c>
      <c r="AD8434">
        <v>8.8000000000000007</v>
      </c>
      <c r="AE8434">
        <v>21.6</v>
      </c>
      <c r="AF8434">
        <v>8</v>
      </c>
      <c r="AG8434">
        <v>7.2999999999999995E-2</v>
      </c>
      <c r="AH8434" t="s">
        <v>337</v>
      </c>
      <c r="AI8434" t="s">
        <v>337</v>
      </c>
      <c r="AJ8434">
        <v>0</v>
      </c>
      <c r="AK8434">
        <v>117</v>
      </c>
      <c r="AL8434">
        <v>1</v>
      </c>
      <c r="AM8434">
        <v>100</v>
      </c>
      <c r="AN8434">
        <v>5</v>
      </c>
    </row>
    <row r="8435" spans="1:40" x14ac:dyDescent="0.25">
      <c r="A8435" s="34">
        <v>40772</v>
      </c>
      <c r="B8435" s="220">
        <v>0.15625</v>
      </c>
      <c r="C8435">
        <v>28</v>
      </c>
      <c r="D8435">
        <v>28.1</v>
      </c>
      <c r="E8435">
        <v>28</v>
      </c>
      <c r="F8435">
        <v>44</v>
      </c>
      <c r="G8435">
        <v>14.6</v>
      </c>
      <c r="H8435">
        <v>4</v>
      </c>
      <c r="I8435" t="s">
        <v>340</v>
      </c>
      <c r="J8435">
        <v>0.33</v>
      </c>
      <c r="K8435">
        <v>7</v>
      </c>
      <c r="L8435" t="s">
        <v>340</v>
      </c>
      <c r="M8435">
        <v>28</v>
      </c>
      <c r="N8435">
        <v>28</v>
      </c>
      <c r="O8435">
        <v>28</v>
      </c>
      <c r="P8435" t="s">
        <v>337</v>
      </c>
      <c r="Q8435">
        <v>752.4</v>
      </c>
      <c r="R8435">
        <v>0</v>
      </c>
      <c r="S8435">
        <v>0</v>
      </c>
      <c r="T8435">
        <v>0</v>
      </c>
      <c r="U8435">
        <v>0</v>
      </c>
      <c r="V8435">
        <v>0</v>
      </c>
      <c r="W8435">
        <v>0</v>
      </c>
      <c r="X8435">
        <v>0</v>
      </c>
      <c r="Y8435">
        <v>0</v>
      </c>
      <c r="Z8435">
        <v>0</v>
      </c>
      <c r="AA8435">
        <v>3.4000000000000002E-2</v>
      </c>
      <c r="AB8435">
        <v>22.4</v>
      </c>
      <c r="AC8435">
        <v>42</v>
      </c>
      <c r="AD8435">
        <v>8.8000000000000007</v>
      </c>
      <c r="AE8435">
        <v>21.6</v>
      </c>
      <c r="AF8435">
        <v>8</v>
      </c>
      <c r="AG8435">
        <v>7.2999999999999995E-2</v>
      </c>
      <c r="AH8435" t="s">
        <v>337</v>
      </c>
      <c r="AI8435" t="s">
        <v>337</v>
      </c>
      <c r="AJ8435">
        <v>0</v>
      </c>
      <c r="AK8435">
        <v>117</v>
      </c>
      <c r="AL8435">
        <v>1</v>
      </c>
      <c r="AM8435">
        <v>100</v>
      </c>
      <c r="AN8435">
        <v>5</v>
      </c>
    </row>
    <row r="8436" spans="1:40" x14ac:dyDescent="0.25">
      <c r="A8436" s="34">
        <v>40772</v>
      </c>
      <c r="B8436" s="220">
        <v>0.15972222222222224</v>
      </c>
      <c r="C8436">
        <v>27.9</v>
      </c>
      <c r="D8436">
        <v>28</v>
      </c>
      <c r="E8436">
        <v>27.9</v>
      </c>
      <c r="F8436">
        <v>44</v>
      </c>
      <c r="G8436">
        <v>14.5</v>
      </c>
      <c r="H8436">
        <v>4</v>
      </c>
      <c r="I8436" t="s">
        <v>340</v>
      </c>
      <c r="J8436">
        <v>0.33</v>
      </c>
      <c r="K8436">
        <v>7</v>
      </c>
      <c r="L8436" t="s">
        <v>340</v>
      </c>
      <c r="M8436">
        <v>27.9</v>
      </c>
      <c r="N8436">
        <v>27.8</v>
      </c>
      <c r="O8436">
        <v>27.8</v>
      </c>
      <c r="P8436" t="s">
        <v>337</v>
      </c>
      <c r="Q8436">
        <v>752.4</v>
      </c>
      <c r="R8436">
        <v>0</v>
      </c>
      <c r="S8436">
        <v>0</v>
      </c>
      <c r="T8436">
        <v>0</v>
      </c>
      <c r="U8436">
        <v>0</v>
      </c>
      <c r="V8436">
        <v>0</v>
      </c>
      <c r="W8436">
        <v>0</v>
      </c>
      <c r="X8436">
        <v>0</v>
      </c>
      <c r="Y8436">
        <v>0</v>
      </c>
      <c r="Z8436">
        <v>0</v>
      </c>
      <c r="AA8436">
        <v>3.3000000000000002E-2</v>
      </c>
      <c r="AB8436">
        <v>22.4</v>
      </c>
      <c r="AC8436">
        <v>45</v>
      </c>
      <c r="AD8436">
        <v>9.9</v>
      </c>
      <c r="AE8436">
        <v>21.7</v>
      </c>
      <c r="AF8436">
        <v>8.4499999999999993</v>
      </c>
      <c r="AG8436">
        <v>7.2999999999999995E-2</v>
      </c>
      <c r="AH8436" t="s">
        <v>337</v>
      </c>
      <c r="AI8436" t="s">
        <v>337</v>
      </c>
      <c r="AJ8436">
        <v>0</v>
      </c>
      <c r="AK8436">
        <v>117</v>
      </c>
      <c r="AL8436">
        <v>1</v>
      </c>
      <c r="AM8436">
        <v>100</v>
      </c>
      <c r="AN8436">
        <v>5</v>
      </c>
    </row>
    <row r="8437" spans="1:40" x14ac:dyDescent="0.25">
      <c r="A8437" s="34">
        <v>40772</v>
      </c>
      <c r="B8437" s="220">
        <v>0.16319444444444445</v>
      </c>
      <c r="C8437">
        <v>27.7</v>
      </c>
      <c r="D8437">
        <v>27.9</v>
      </c>
      <c r="E8437">
        <v>27.7</v>
      </c>
      <c r="F8437">
        <v>45</v>
      </c>
      <c r="G8437">
        <v>14.7</v>
      </c>
      <c r="H8437">
        <v>4</v>
      </c>
      <c r="I8437" t="s">
        <v>340</v>
      </c>
      <c r="J8437">
        <v>0.33</v>
      </c>
      <c r="K8437">
        <v>8</v>
      </c>
      <c r="L8437" t="s">
        <v>340</v>
      </c>
      <c r="M8437">
        <v>27.7</v>
      </c>
      <c r="N8437">
        <v>27.7</v>
      </c>
      <c r="O8437">
        <v>27.7</v>
      </c>
      <c r="P8437" t="s">
        <v>337</v>
      </c>
      <c r="Q8437">
        <v>752.5</v>
      </c>
      <c r="R8437">
        <v>0</v>
      </c>
      <c r="S8437">
        <v>0</v>
      </c>
      <c r="T8437">
        <v>0</v>
      </c>
      <c r="U8437">
        <v>0</v>
      </c>
      <c r="V8437">
        <v>0</v>
      </c>
      <c r="W8437">
        <v>0</v>
      </c>
      <c r="X8437">
        <v>0</v>
      </c>
      <c r="Y8437">
        <v>0</v>
      </c>
      <c r="Z8437">
        <v>0</v>
      </c>
      <c r="AA8437">
        <v>3.3000000000000002E-2</v>
      </c>
      <c r="AB8437">
        <v>22.4</v>
      </c>
      <c r="AC8437">
        <v>48</v>
      </c>
      <c r="AD8437">
        <v>10.9</v>
      </c>
      <c r="AE8437">
        <v>21.9</v>
      </c>
      <c r="AF8437">
        <v>8.9</v>
      </c>
      <c r="AG8437">
        <v>7.2900000000000006E-2</v>
      </c>
      <c r="AH8437" t="s">
        <v>337</v>
      </c>
      <c r="AI8437" t="s">
        <v>337</v>
      </c>
      <c r="AJ8437">
        <v>0</v>
      </c>
      <c r="AK8437">
        <v>117</v>
      </c>
      <c r="AL8437">
        <v>1</v>
      </c>
      <c r="AM8437">
        <v>100</v>
      </c>
      <c r="AN8437">
        <v>5</v>
      </c>
    </row>
    <row r="8438" spans="1:40" x14ac:dyDescent="0.25">
      <c r="A8438" s="34">
        <v>40772</v>
      </c>
      <c r="B8438" s="220">
        <v>0.16666666666666666</v>
      </c>
      <c r="C8438">
        <v>27.5</v>
      </c>
      <c r="D8438">
        <v>27.7</v>
      </c>
      <c r="E8438">
        <v>27.5</v>
      </c>
      <c r="F8438">
        <v>45</v>
      </c>
      <c r="G8438">
        <v>14.5</v>
      </c>
      <c r="H8438">
        <v>3</v>
      </c>
      <c r="I8438" t="s">
        <v>340</v>
      </c>
      <c r="J8438">
        <v>0.25</v>
      </c>
      <c r="K8438">
        <v>4</v>
      </c>
      <c r="L8438" t="s">
        <v>340</v>
      </c>
      <c r="M8438">
        <v>27.5</v>
      </c>
      <c r="N8438">
        <v>27.4</v>
      </c>
      <c r="O8438">
        <v>27.4</v>
      </c>
      <c r="P8438" t="s">
        <v>337</v>
      </c>
      <c r="Q8438">
        <v>752.6</v>
      </c>
      <c r="R8438">
        <v>0</v>
      </c>
      <c r="S8438">
        <v>0</v>
      </c>
      <c r="T8438">
        <v>0</v>
      </c>
      <c r="U8438">
        <v>0</v>
      </c>
      <c r="V8438">
        <v>0</v>
      </c>
      <c r="W8438">
        <v>0</v>
      </c>
      <c r="X8438">
        <v>0</v>
      </c>
      <c r="Y8438">
        <v>0</v>
      </c>
      <c r="Z8438">
        <v>0</v>
      </c>
      <c r="AA8438">
        <v>3.2000000000000001E-2</v>
      </c>
      <c r="AB8438">
        <v>22.7</v>
      </c>
      <c r="AC8438">
        <v>51</v>
      </c>
      <c r="AD8438">
        <v>12</v>
      </c>
      <c r="AE8438">
        <v>22.4</v>
      </c>
      <c r="AF8438">
        <v>9.39</v>
      </c>
      <c r="AG8438">
        <v>7.2800000000000004E-2</v>
      </c>
      <c r="AH8438" t="s">
        <v>337</v>
      </c>
      <c r="AI8438" t="s">
        <v>337</v>
      </c>
      <c r="AJ8438">
        <v>5.0000000000000001E-3</v>
      </c>
      <c r="AK8438">
        <v>116</v>
      </c>
      <c r="AL8438">
        <v>1</v>
      </c>
      <c r="AM8438">
        <v>100</v>
      </c>
      <c r="AN8438">
        <v>5</v>
      </c>
    </row>
    <row r="8439" spans="1:40" x14ac:dyDescent="0.25">
      <c r="A8439" s="34">
        <v>40772</v>
      </c>
      <c r="B8439" s="220">
        <v>0.17013888888888887</v>
      </c>
      <c r="C8439">
        <v>27.2</v>
      </c>
      <c r="D8439">
        <v>27.5</v>
      </c>
      <c r="E8439">
        <v>27.2</v>
      </c>
      <c r="F8439">
        <v>46</v>
      </c>
      <c r="G8439">
        <v>14.6</v>
      </c>
      <c r="H8439">
        <v>3</v>
      </c>
      <c r="I8439" t="s">
        <v>340</v>
      </c>
      <c r="J8439">
        <v>0.25</v>
      </c>
      <c r="K8439">
        <v>5</v>
      </c>
      <c r="L8439" t="s">
        <v>340</v>
      </c>
      <c r="M8439">
        <v>27.2</v>
      </c>
      <c r="N8439">
        <v>27.1</v>
      </c>
      <c r="O8439">
        <v>27.1</v>
      </c>
      <c r="P8439" t="s">
        <v>337</v>
      </c>
      <c r="Q8439">
        <v>752.6</v>
      </c>
      <c r="R8439">
        <v>0</v>
      </c>
      <c r="S8439">
        <v>0</v>
      </c>
      <c r="T8439">
        <v>0</v>
      </c>
      <c r="U8439">
        <v>0</v>
      </c>
      <c r="V8439">
        <v>0</v>
      </c>
      <c r="W8439">
        <v>0</v>
      </c>
      <c r="X8439">
        <v>0</v>
      </c>
      <c r="Y8439">
        <v>0</v>
      </c>
      <c r="Z8439">
        <v>0</v>
      </c>
      <c r="AA8439">
        <v>3.1E-2</v>
      </c>
      <c r="AB8439">
        <v>22.8</v>
      </c>
      <c r="AC8439">
        <v>49</v>
      </c>
      <c r="AD8439">
        <v>11.6</v>
      </c>
      <c r="AE8439">
        <v>22.5</v>
      </c>
      <c r="AF8439">
        <v>9.0500000000000007</v>
      </c>
      <c r="AG8439">
        <v>7.2800000000000004E-2</v>
      </c>
      <c r="AH8439" t="s">
        <v>337</v>
      </c>
      <c r="AI8439" t="s">
        <v>337</v>
      </c>
      <c r="AJ8439">
        <v>0</v>
      </c>
      <c r="AK8439">
        <v>117</v>
      </c>
      <c r="AL8439">
        <v>1</v>
      </c>
      <c r="AM8439">
        <v>100</v>
      </c>
      <c r="AN8439">
        <v>5</v>
      </c>
    </row>
    <row r="8440" spans="1:40" x14ac:dyDescent="0.25">
      <c r="A8440" s="34">
        <v>40772</v>
      </c>
      <c r="B8440" s="220">
        <v>0.17361111111111113</v>
      </c>
      <c r="C8440">
        <v>27.1</v>
      </c>
      <c r="D8440">
        <v>27.2</v>
      </c>
      <c r="E8440">
        <v>27.1</v>
      </c>
      <c r="F8440">
        <v>47</v>
      </c>
      <c r="G8440">
        <v>14.8</v>
      </c>
      <c r="H8440">
        <v>3</v>
      </c>
      <c r="I8440" t="s">
        <v>340</v>
      </c>
      <c r="J8440">
        <v>0.25</v>
      </c>
      <c r="K8440">
        <v>5</v>
      </c>
      <c r="L8440" t="s">
        <v>340</v>
      </c>
      <c r="M8440">
        <v>27.1</v>
      </c>
      <c r="N8440">
        <v>26.9</v>
      </c>
      <c r="O8440">
        <v>26.9</v>
      </c>
      <c r="P8440" t="s">
        <v>337</v>
      </c>
      <c r="Q8440">
        <v>752.6</v>
      </c>
      <c r="R8440">
        <v>0</v>
      </c>
      <c r="S8440">
        <v>0</v>
      </c>
      <c r="T8440">
        <v>0</v>
      </c>
      <c r="U8440">
        <v>0</v>
      </c>
      <c r="V8440">
        <v>0</v>
      </c>
      <c r="W8440">
        <v>0</v>
      </c>
      <c r="X8440">
        <v>0</v>
      </c>
      <c r="Y8440">
        <v>0</v>
      </c>
      <c r="Z8440">
        <v>0</v>
      </c>
      <c r="AA8440">
        <v>0.03</v>
      </c>
      <c r="AB8440">
        <v>22.8</v>
      </c>
      <c r="AC8440">
        <v>47</v>
      </c>
      <c r="AD8440">
        <v>10.9</v>
      </c>
      <c r="AE8440">
        <v>22.4</v>
      </c>
      <c r="AF8440">
        <v>8.75</v>
      </c>
      <c r="AG8440">
        <v>7.2800000000000004E-2</v>
      </c>
      <c r="AH8440" t="s">
        <v>337</v>
      </c>
      <c r="AI8440" t="s">
        <v>337</v>
      </c>
      <c r="AJ8440">
        <v>0</v>
      </c>
      <c r="AK8440">
        <v>117</v>
      </c>
      <c r="AL8440">
        <v>1</v>
      </c>
      <c r="AM8440">
        <v>100</v>
      </c>
      <c r="AN8440">
        <v>5</v>
      </c>
    </row>
    <row r="8441" spans="1:40" x14ac:dyDescent="0.25">
      <c r="A8441" s="34">
        <v>40772</v>
      </c>
      <c r="B8441" s="220">
        <v>0.17708333333333334</v>
      </c>
      <c r="C8441">
        <v>27</v>
      </c>
      <c r="D8441">
        <v>27.1</v>
      </c>
      <c r="E8441">
        <v>27</v>
      </c>
      <c r="F8441">
        <v>47</v>
      </c>
      <c r="G8441">
        <v>14.7</v>
      </c>
      <c r="H8441">
        <v>4</v>
      </c>
      <c r="I8441" t="s">
        <v>349</v>
      </c>
      <c r="J8441">
        <v>0.33</v>
      </c>
      <c r="K8441">
        <v>7</v>
      </c>
      <c r="L8441" t="s">
        <v>349</v>
      </c>
      <c r="M8441">
        <v>27</v>
      </c>
      <c r="N8441">
        <v>26.9</v>
      </c>
      <c r="O8441">
        <v>26.9</v>
      </c>
      <c r="P8441" t="s">
        <v>337</v>
      </c>
      <c r="Q8441">
        <v>752.6</v>
      </c>
      <c r="R8441">
        <v>0</v>
      </c>
      <c r="S8441">
        <v>0</v>
      </c>
      <c r="T8441">
        <v>0</v>
      </c>
      <c r="U8441">
        <v>0</v>
      </c>
      <c r="V8441">
        <v>0</v>
      </c>
      <c r="W8441">
        <v>0</v>
      </c>
      <c r="X8441">
        <v>0</v>
      </c>
      <c r="Y8441">
        <v>0</v>
      </c>
      <c r="Z8441">
        <v>0</v>
      </c>
      <c r="AA8441">
        <v>0.03</v>
      </c>
      <c r="AB8441">
        <v>22.8</v>
      </c>
      <c r="AC8441">
        <v>46</v>
      </c>
      <c r="AD8441">
        <v>10.6</v>
      </c>
      <c r="AE8441">
        <v>22.4</v>
      </c>
      <c r="AF8441">
        <v>8.59</v>
      </c>
      <c r="AG8441">
        <v>7.2800000000000004E-2</v>
      </c>
      <c r="AH8441" t="s">
        <v>337</v>
      </c>
      <c r="AI8441" t="s">
        <v>337</v>
      </c>
      <c r="AJ8441">
        <v>0</v>
      </c>
      <c r="AK8441">
        <v>117</v>
      </c>
      <c r="AL8441">
        <v>1</v>
      </c>
      <c r="AM8441">
        <v>100</v>
      </c>
      <c r="AN8441">
        <v>5</v>
      </c>
    </row>
    <row r="8442" spans="1:40" x14ac:dyDescent="0.25">
      <c r="A8442" s="34">
        <v>40772</v>
      </c>
      <c r="B8442" s="220">
        <v>0.18055555555555555</v>
      </c>
      <c r="C8442">
        <v>27</v>
      </c>
      <c r="D8442">
        <v>27</v>
      </c>
      <c r="E8442">
        <v>26.9</v>
      </c>
      <c r="F8442">
        <v>47</v>
      </c>
      <c r="G8442">
        <v>14.7</v>
      </c>
      <c r="H8442">
        <v>5</v>
      </c>
      <c r="I8442" t="s">
        <v>349</v>
      </c>
      <c r="J8442">
        <v>0.42</v>
      </c>
      <c r="K8442">
        <v>7</v>
      </c>
      <c r="L8442" t="s">
        <v>340</v>
      </c>
      <c r="M8442">
        <v>27</v>
      </c>
      <c r="N8442">
        <v>26.9</v>
      </c>
      <c r="O8442">
        <v>26.9</v>
      </c>
      <c r="P8442" t="s">
        <v>337</v>
      </c>
      <c r="Q8442">
        <v>752.6</v>
      </c>
      <c r="R8442">
        <v>0</v>
      </c>
      <c r="S8442">
        <v>0</v>
      </c>
      <c r="T8442">
        <v>0</v>
      </c>
      <c r="U8442">
        <v>0</v>
      </c>
      <c r="V8442">
        <v>0</v>
      </c>
      <c r="W8442">
        <v>0</v>
      </c>
      <c r="X8442">
        <v>0</v>
      </c>
      <c r="Y8442">
        <v>0</v>
      </c>
      <c r="Z8442">
        <v>0</v>
      </c>
      <c r="AA8442">
        <v>0.03</v>
      </c>
      <c r="AB8442">
        <v>22.8</v>
      </c>
      <c r="AC8442">
        <v>45</v>
      </c>
      <c r="AD8442">
        <v>10.199999999999999</v>
      </c>
      <c r="AE8442">
        <v>22.3</v>
      </c>
      <c r="AF8442">
        <v>8.4499999999999993</v>
      </c>
      <c r="AG8442">
        <v>7.2900000000000006E-2</v>
      </c>
      <c r="AH8442" t="s">
        <v>337</v>
      </c>
      <c r="AI8442" t="s">
        <v>337</v>
      </c>
      <c r="AJ8442">
        <v>0</v>
      </c>
      <c r="AK8442">
        <v>117</v>
      </c>
      <c r="AL8442">
        <v>1</v>
      </c>
      <c r="AM8442">
        <v>100</v>
      </c>
      <c r="AN8442">
        <v>5</v>
      </c>
    </row>
    <row r="8443" spans="1:40" x14ac:dyDescent="0.25">
      <c r="A8443" s="34">
        <v>40772</v>
      </c>
      <c r="B8443" s="220">
        <v>0.18402777777777779</v>
      </c>
      <c r="C8443">
        <v>27.1</v>
      </c>
      <c r="D8443">
        <v>27.1</v>
      </c>
      <c r="E8443">
        <v>27</v>
      </c>
      <c r="F8443">
        <v>47</v>
      </c>
      <c r="G8443">
        <v>14.8</v>
      </c>
      <c r="H8443">
        <v>5</v>
      </c>
      <c r="I8443" t="s">
        <v>349</v>
      </c>
      <c r="J8443">
        <v>0.42</v>
      </c>
      <c r="K8443">
        <v>8</v>
      </c>
      <c r="L8443" t="s">
        <v>349</v>
      </c>
      <c r="M8443">
        <v>27.1</v>
      </c>
      <c r="N8443">
        <v>26.9</v>
      </c>
      <c r="O8443">
        <v>26.9</v>
      </c>
      <c r="P8443" t="s">
        <v>337</v>
      </c>
      <c r="Q8443">
        <v>752.7</v>
      </c>
      <c r="R8443">
        <v>0</v>
      </c>
      <c r="S8443">
        <v>0</v>
      </c>
      <c r="T8443">
        <v>0</v>
      </c>
      <c r="U8443">
        <v>0</v>
      </c>
      <c r="V8443">
        <v>0</v>
      </c>
      <c r="W8443">
        <v>0</v>
      </c>
      <c r="X8443">
        <v>0</v>
      </c>
      <c r="Y8443">
        <v>0</v>
      </c>
      <c r="Z8443">
        <v>0</v>
      </c>
      <c r="AA8443">
        <v>0.03</v>
      </c>
      <c r="AB8443">
        <v>22.7</v>
      </c>
      <c r="AC8443">
        <v>45</v>
      </c>
      <c r="AD8443">
        <v>10.1</v>
      </c>
      <c r="AE8443">
        <v>22.1</v>
      </c>
      <c r="AF8443">
        <v>8.4499999999999993</v>
      </c>
      <c r="AG8443">
        <v>7.2900000000000006E-2</v>
      </c>
      <c r="AH8443" t="s">
        <v>337</v>
      </c>
      <c r="AI8443" t="s">
        <v>337</v>
      </c>
      <c r="AJ8443">
        <v>0</v>
      </c>
      <c r="AK8443">
        <v>117</v>
      </c>
      <c r="AL8443">
        <v>1</v>
      </c>
      <c r="AM8443">
        <v>100</v>
      </c>
      <c r="AN8443">
        <v>5</v>
      </c>
    </row>
    <row r="8444" spans="1:40" x14ac:dyDescent="0.25">
      <c r="A8444" s="34">
        <v>40772</v>
      </c>
      <c r="B8444" s="220">
        <v>0.1875</v>
      </c>
      <c r="C8444">
        <v>27.1</v>
      </c>
      <c r="D8444">
        <v>27.1</v>
      </c>
      <c r="E8444">
        <v>27.1</v>
      </c>
      <c r="F8444">
        <v>47</v>
      </c>
      <c r="G8444">
        <v>14.8</v>
      </c>
      <c r="H8444">
        <v>5</v>
      </c>
      <c r="I8444" t="s">
        <v>349</v>
      </c>
      <c r="J8444">
        <v>0.42</v>
      </c>
      <c r="K8444">
        <v>8</v>
      </c>
      <c r="L8444" t="s">
        <v>349</v>
      </c>
      <c r="M8444">
        <v>27.1</v>
      </c>
      <c r="N8444">
        <v>26.9</v>
      </c>
      <c r="O8444">
        <v>26.9</v>
      </c>
      <c r="P8444" t="s">
        <v>337</v>
      </c>
      <c r="Q8444">
        <v>752.8</v>
      </c>
      <c r="R8444">
        <v>0</v>
      </c>
      <c r="S8444">
        <v>0</v>
      </c>
      <c r="T8444">
        <v>0</v>
      </c>
      <c r="U8444">
        <v>0</v>
      </c>
      <c r="V8444">
        <v>0</v>
      </c>
      <c r="W8444">
        <v>0</v>
      </c>
      <c r="X8444">
        <v>0</v>
      </c>
      <c r="Y8444">
        <v>0</v>
      </c>
      <c r="Z8444">
        <v>0</v>
      </c>
      <c r="AA8444">
        <v>0.03</v>
      </c>
      <c r="AB8444">
        <v>22.6</v>
      </c>
      <c r="AC8444">
        <v>44</v>
      </c>
      <c r="AD8444">
        <v>9.6999999999999993</v>
      </c>
      <c r="AE8444">
        <v>21.9</v>
      </c>
      <c r="AF8444">
        <v>8.3000000000000007</v>
      </c>
      <c r="AG8444">
        <v>7.2999999999999995E-2</v>
      </c>
      <c r="AH8444" t="s">
        <v>337</v>
      </c>
      <c r="AI8444" t="s">
        <v>337</v>
      </c>
      <c r="AJ8444">
        <v>0</v>
      </c>
      <c r="AK8444">
        <v>117</v>
      </c>
      <c r="AL8444">
        <v>1</v>
      </c>
      <c r="AM8444">
        <v>100</v>
      </c>
      <c r="AN8444">
        <v>5</v>
      </c>
    </row>
    <row r="8445" spans="1:40" x14ac:dyDescent="0.25">
      <c r="A8445" s="34">
        <v>40772</v>
      </c>
      <c r="B8445" s="220">
        <v>0.19097222222222221</v>
      </c>
      <c r="C8445">
        <v>27.1</v>
      </c>
      <c r="D8445">
        <v>27.1</v>
      </c>
      <c r="E8445">
        <v>27.1</v>
      </c>
      <c r="F8445">
        <v>47</v>
      </c>
      <c r="G8445">
        <v>14.8</v>
      </c>
      <c r="H8445">
        <v>3</v>
      </c>
      <c r="I8445" t="s">
        <v>349</v>
      </c>
      <c r="J8445">
        <v>0.25</v>
      </c>
      <c r="K8445">
        <v>6</v>
      </c>
      <c r="L8445" t="s">
        <v>349</v>
      </c>
      <c r="M8445">
        <v>27.1</v>
      </c>
      <c r="N8445">
        <v>27</v>
      </c>
      <c r="O8445">
        <v>27</v>
      </c>
      <c r="P8445" t="s">
        <v>337</v>
      </c>
      <c r="Q8445">
        <v>752.9</v>
      </c>
      <c r="R8445">
        <v>0</v>
      </c>
      <c r="S8445">
        <v>0</v>
      </c>
      <c r="T8445">
        <v>0</v>
      </c>
      <c r="U8445">
        <v>0</v>
      </c>
      <c r="V8445">
        <v>0</v>
      </c>
      <c r="W8445">
        <v>0</v>
      </c>
      <c r="X8445">
        <v>0</v>
      </c>
      <c r="Y8445">
        <v>0</v>
      </c>
      <c r="Z8445">
        <v>0</v>
      </c>
      <c r="AA8445">
        <v>0.03</v>
      </c>
      <c r="AB8445">
        <v>22.6</v>
      </c>
      <c r="AC8445">
        <v>44</v>
      </c>
      <c r="AD8445">
        <v>9.6999999999999993</v>
      </c>
      <c r="AE8445">
        <v>21.9</v>
      </c>
      <c r="AF8445">
        <v>8.3000000000000007</v>
      </c>
      <c r="AG8445">
        <v>7.2999999999999995E-2</v>
      </c>
      <c r="AH8445" t="s">
        <v>337</v>
      </c>
      <c r="AI8445" t="s">
        <v>337</v>
      </c>
      <c r="AJ8445">
        <v>0</v>
      </c>
      <c r="AK8445">
        <v>116</v>
      </c>
      <c r="AL8445">
        <v>1</v>
      </c>
      <c r="AM8445">
        <v>100</v>
      </c>
      <c r="AN8445">
        <v>5</v>
      </c>
    </row>
    <row r="8446" spans="1:40" x14ac:dyDescent="0.25">
      <c r="A8446" s="34">
        <v>40772</v>
      </c>
      <c r="B8446" s="220">
        <v>0.19444444444444445</v>
      </c>
      <c r="C8446">
        <v>27.2</v>
      </c>
      <c r="D8446">
        <v>27.2</v>
      </c>
      <c r="E8446">
        <v>27.1</v>
      </c>
      <c r="F8446">
        <v>47</v>
      </c>
      <c r="G8446">
        <v>14.9</v>
      </c>
      <c r="H8446">
        <v>3</v>
      </c>
      <c r="I8446" t="s">
        <v>349</v>
      </c>
      <c r="J8446">
        <v>0.25</v>
      </c>
      <c r="K8446">
        <v>7</v>
      </c>
      <c r="L8446" t="s">
        <v>351</v>
      </c>
      <c r="M8446">
        <v>27.2</v>
      </c>
      <c r="N8446">
        <v>27.1</v>
      </c>
      <c r="O8446">
        <v>27.1</v>
      </c>
      <c r="P8446" t="s">
        <v>337</v>
      </c>
      <c r="Q8446">
        <v>752.9</v>
      </c>
      <c r="R8446">
        <v>0</v>
      </c>
      <c r="S8446">
        <v>0</v>
      </c>
      <c r="T8446">
        <v>0</v>
      </c>
      <c r="U8446">
        <v>0</v>
      </c>
      <c r="V8446">
        <v>0</v>
      </c>
      <c r="W8446">
        <v>0</v>
      </c>
      <c r="X8446">
        <v>0</v>
      </c>
      <c r="Y8446">
        <v>0</v>
      </c>
      <c r="Z8446">
        <v>0</v>
      </c>
      <c r="AA8446">
        <v>3.1E-2</v>
      </c>
      <c r="AB8446">
        <v>22.4</v>
      </c>
      <c r="AC8446">
        <v>44</v>
      </c>
      <c r="AD8446">
        <v>9.6</v>
      </c>
      <c r="AE8446">
        <v>21.7</v>
      </c>
      <c r="AF8446">
        <v>8.3000000000000007</v>
      </c>
      <c r="AG8446">
        <v>7.2999999999999995E-2</v>
      </c>
      <c r="AH8446" t="s">
        <v>337</v>
      </c>
      <c r="AI8446" t="s">
        <v>337</v>
      </c>
      <c r="AJ8446">
        <v>0</v>
      </c>
      <c r="AK8446">
        <v>117</v>
      </c>
      <c r="AL8446">
        <v>1</v>
      </c>
      <c r="AM8446">
        <v>100</v>
      </c>
      <c r="AN8446">
        <v>5</v>
      </c>
    </row>
    <row r="8447" spans="1:40" x14ac:dyDescent="0.25">
      <c r="A8447" s="34">
        <v>40772</v>
      </c>
      <c r="B8447" s="220">
        <v>0.19791666666666666</v>
      </c>
      <c r="C8447">
        <v>27.2</v>
      </c>
      <c r="D8447">
        <v>27.2</v>
      </c>
      <c r="E8447">
        <v>27.2</v>
      </c>
      <c r="F8447">
        <v>47</v>
      </c>
      <c r="G8447">
        <v>14.9</v>
      </c>
      <c r="H8447">
        <v>2</v>
      </c>
      <c r="I8447" t="s">
        <v>351</v>
      </c>
      <c r="J8447">
        <v>0.17</v>
      </c>
      <c r="K8447">
        <v>5</v>
      </c>
      <c r="L8447" t="s">
        <v>349</v>
      </c>
      <c r="M8447">
        <v>27.2</v>
      </c>
      <c r="N8447">
        <v>27.1</v>
      </c>
      <c r="O8447">
        <v>27.1</v>
      </c>
      <c r="P8447" t="s">
        <v>337</v>
      </c>
      <c r="Q8447">
        <v>752.9</v>
      </c>
      <c r="R8447">
        <v>0</v>
      </c>
      <c r="S8447">
        <v>0</v>
      </c>
      <c r="T8447">
        <v>0</v>
      </c>
      <c r="U8447">
        <v>0</v>
      </c>
      <c r="V8447">
        <v>0</v>
      </c>
      <c r="W8447">
        <v>0</v>
      </c>
      <c r="X8447">
        <v>0</v>
      </c>
      <c r="Y8447">
        <v>0</v>
      </c>
      <c r="Z8447">
        <v>0</v>
      </c>
      <c r="AA8447">
        <v>3.1E-2</v>
      </c>
      <c r="AB8447">
        <v>22.4</v>
      </c>
      <c r="AC8447">
        <v>44</v>
      </c>
      <c r="AD8447">
        <v>9.5</v>
      </c>
      <c r="AE8447">
        <v>21.7</v>
      </c>
      <c r="AF8447">
        <v>8.3000000000000007</v>
      </c>
      <c r="AG8447">
        <v>7.2999999999999995E-2</v>
      </c>
      <c r="AH8447" t="s">
        <v>337</v>
      </c>
      <c r="AI8447" t="s">
        <v>337</v>
      </c>
      <c r="AJ8447">
        <v>0</v>
      </c>
      <c r="AK8447">
        <v>116</v>
      </c>
      <c r="AL8447">
        <v>1</v>
      </c>
      <c r="AM8447">
        <v>100</v>
      </c>
      <c r="AN8447">
        <v>5</v>
      </c>
    </row>
    <row r="8448" spans="1:40" x14ac:dyDescent="0.25">
      <c r="A8448" s="34">
        <v>40772</v>
      </c>
      <c r="B8448" s="220">
        <v>0.20138888888888887</v>
      </c>
      <c r="C8448">
        <v>27.2</v>
      </c>
      <c r="D8448">
        <v>27.2</v>
      </c>
      <c r="E8448">
        <v>27.2</v>
      </c>
      <c r="F8448">
        <v>47</v>
      </c>
      <c r="G8448">
        <v>14.9</v>
      </c>
      <c r="H8448">
        <v>4</v>
      </c>
      <c r="I8448" t="s">
        <v>349</v>
      </c>
      <c r="J8448">
        <v>0.33</v>
      </c>
      <c r="K8448">
        <v>7</v>
      </c>
      <c r="L8448" t="s">
        <v>349</v>
      </c>
      <c r="M8448">
        <v>27.2</v>
      </c>
      <c r="N8448">
        <v>27.1</v>
      </c>
      <c r="O8448">
        <v>27.1</v>
      </c>
      <c r="P8448" t="s">
        <v>337</v>
      </c>
      <c r="Q8448">
        <v>752.9</v>
      </c>
      <c r="R8448">
        <v>0</v>
      </c>
      <c r="S8448">
        <v>0</v>
      </c>
      <c r="T8448">
        <v>0</v>
      </c>
      <c r="U8448">
        <v>0</v>
      </c>
      <c r="V8448">
        <v>0</v>
      </c>
      <c r="W8448">
        <v>0</v>
      </c>
      <c r="X8448">
        <v>0</v>
      </c>
      <c r="Y8448">
        <v>0</v>
      </c>
      <c r="Z8448">
        <v>0</v>
      </c>
      <c r="AA8448">
        <v>3.1E-2</v>
      </c>
      <c r="AB8448">
        <v>22.4</v>
      </c>
      <c r="AC8448">
        <v>48</v>
      </c>
      <c r="AD8448">
        <v>10.8</v>
      </c>
      <c r="AE8448">
        <v>21.8</v>
      </c>
      <c r="AF8448">
        <v>8.9</v>
      </c>
      <c r="AG8448">
        <v>7.2900000000000006E-2</v>
      </c>
      <c r="AH8448" t="s">
        <v>337</v>
      </c>
      <c r="AI8448" t="s">
        <v>337</v>
      </c>
      <c r="AJ8448">
        <v>0</v>
      </c>
      <c r="AK8448">
        <v>117</v>
      </c>
      <c r="AL8448">
        <v>1</v>
      </c>
      <c r="AM8448">
        <v>100</v>
      </c>
      <c r="AN8448">
        <v>5</v>
      </c>
    </row>
    <row r="8449" spans="1:40" x14ac:dyDescent="0.25">
      <c r="A8449" s="34">
        <v>40772</v>
      </c>
      <c r="B8449" s="220">
        <v>0.20486111111111113</v>
      </c>
      <c r="C8449">
        <v>27.1</v>
      </c>
      <c r="D8449">
        <v>27.2</v>
      </c>
      <c r="E8449">
        <v>27.1</v>
      </c>
      <c r="F8449">
        <v>47</v>
      </c>
      <c r="G8449">
        <v>14.8</v>
      </c>
      <c r="H8449">
        <v>4</v>
      </c>
      <c r="I8449" t="s">
        <v>349</v>
      </c>
      <c r="J8449">
        <v>0.33</v>
      </c>
      <c r="K8449">
        <v>8</v>
      </c>
      <c r="L8449" t="s">
        <v>349</v>
      </c>
      <c r="M8449">
        <v>27.1</v>
      </c>
      <c r="N8449">
        <v>26.9</v>
      </c>
      <c r="O8449">
        <v>26.9</v>
      </c>
      <c r="P8449" t="s">
        <v>337</v>
      </c>
      <c r="Q8449">
        <v>752.9</v>
      </c>
      <c r="R8449">
        <v>0</v>
      </c>
      <c r="S8449">
        <v>0</v>
      </c>
      <c r="T8449">
        <v>0</v>
      </c>
      <c r="U8449">
        <v>0</v>
      </c>
      <c r="V8449">
        <v>0</v>
      </c>
      <c r="W8449">
        <v>0</v>
      </c>
      <c r="X8449">
        <v>0</v>
      </c>
      <c r="Y8449">
        <v>0</v>
      </c>
      <c r="Z8449">
        <v>0</v>
      </c>
      <c r="AA8449">
        <v>0.03</v>
      </c>
      <c r="AB8449">
        <v>22.6</v>
      </c>
      <c r="AC8449">
        <v>51</v>
      </c>
      <c r="AD8449">
        <v>11.9</v>
      </c>
      <c r="AE8449">
        <v>22.2</v>
      </c>
      <c r="AF8449">
        <v>9.4</v>
      </c>
      <c r="AG8449">
        <v>7.2800000000000004E-2</v>
      </c>
      <c r="AH8449" t="s">
        <v>337</v>
      </c>
      <c r="AI8449" t="s">
        <v>337</v>
      </c>
      <c r="AJ8449">
        <v>0</v>
      </c>
      <c r="AK8449">
        <v>117</v>
      </c>
      <c r="AL8449">
        <v>1</v>
      </c>
      <c r="AM8449">
        <v>100</v>
      </c>
      <c r="AN8449">
        <v>5</v>
      </c>
    </row>
    <row r="8450" spans="1:40" x14ac:dyDescent="0.25">
      <c r="A8450" s="34">
        <v>40772</v>
      </c>
      <c r="B8450" s="220">
        <v>0.20833333333333334</v>
      </c>
      <c r="C8450">
        <v>26.9</v>
      </c>
      <c r="D8450">
        <v>27.1</v>
      </c>
      <c r="E8450">
        <v>26.9</v>
      </c>
      <c r="F8450">
        <v>48</v>
      </c>
      <c r="G8450">
        <v>15</v>
      </c>
      <c r="H8450">
        <v>5</v>
      </c>
      <c r="I8450" t="s">
        <v>349</v>
      </c>
      <c r="J8450">
        <v>0.42</v>
      </c>
      <c r="K8450">
        <v>8</v>
      </c>
      <c r="L8450" t="s">
        <v>349</v>
      </c>
      <c r="M8450">
        <v>26.9</v>
      </c>
      <c r="N8450">
        <v>26.8</v>
      </c>
      <c r="O8450">
        <v>26.8</v>
      </c>
      <c r="P8450" t="s">
        <v>337</v>
      </c>
      <c r="Q8450">
        <v>752.9</v>
      </c>
      <c r="R8450">
        <v>0</v>
      </c>
      <c r="S8450">
        <v>0</v>
      </c>
      <c r="T8450">
        <v>0</v>
      </c>
      <c r="U8450">
        <v>0</v>
      </c>
      <c r="V8450">
        <v>0</v>
      </c>
      <c r="W8450">
        <v>0</v>
      </c>
      <c r="X8450">
        <v>0</v>
      </c>
      <c r="Y8450">
        <v>0</v>
      </c>
      <c r="Z8450">
        <v>0</v>
      </c>
      <c r="AA8450">
        <v>0.03</v>
      </c>
      <c r="AB8450">
        <v>22.8</v>
      </c>
      <c r="AC8450">
        <v>52</v>
      </c>
      <c r="AD8450">
        <v>12.4</v>
      </c>
      <c r="AE8450">
        <v>22.6</v>
      </c>
      <c r="AF8450">
        <v>9.59</v>
      </c>
      <c r="AG8450">
        <v>7.2700000000000001E-2</v>
      </c>
      <c r="AH8450" t="s">
        <v>337</v>
      </c>
      <c r="AI8450" t="s">
        <v>337</v>
      </c>
      <c r="AJ8450">
        <v>4.0000000000000001E-3</v>
      </c>
      <c r="AK8450">
        <v>118</v>
      </c>
      <c r="AL8450">
        <v>1</v>
      </c>
      <c r="AM8450">
        <v>100</v>
      </c>
      <c r="AN8450">
        <v>5</v>
      </c>
    </row>
    <row r="8451" spans="1:40" x14ac:dyDescent="0.25">
      <c r="A8451" s="34">
        <v>40772</v>
      </c>
      <c r="B8451" s="220">
        <v>0.21180555555555555</v>
      </c>
      <c r="C8451">
        <v>26.8</v>
      </c>
      <c r="D8451">
        <v>26.9</v>
      </c>
      <c r="E8451">
        <v>26.8</v>
      </c>
      <c r="F8451">
        <v>48</v>
      </c>
      <c r="G8451">
        <v>14.8</v>
      </c>
      <c r="H8451">
        <v>4</v>
      </c>
      <c r="I8451" t="s">
        <v>349</v>
      </c>
      <c r="J8451">
        <v>0.33</v>
      </c>
      <c r="K8451">
        <v>7</v>
      </c>
      <c r="L8451" t="s">
        <v>349</v>
      </c>
      <c r="M8451">
        <v>26.8</v>
      </c>
      <c r="N8451">
        <v>26.7</v>
      </c>
      <c r="O8451">
        <v>26.7</v>
      </c>
      <c r="P8451" t="s">
        <v>337</v>
      </c>
      <c r="Q8451">
        <v>752.9</v>
      </c>
      <c r="R8451">
        <v>0</v>
      </c>
      <c r="S8451">
        <v>0</v>
      </c>
      <c r="T8451">
        <v>0</v>
      </c>
      <c r="U8451">
        <v>0</v>
      </c>
      <c r="V8451">
        <v>0</v>
      </c>
      <c r="W8451">
        <v>0</v>
      </c>
      <c r="X8451">
        <v>0</v>
      </c>
      <c r="Y8451">
        <v>0</v>
      </c>
      <c r="Z8451">
        <v>0</v>
      </c>
      <c r="AA8451">
        <v>2.9000000000000001E-2</v>
      </c>
      <c r="AB8451">
        <v>22.8</v>
      </c>
      <c r="AC8451">
        <v>49</v>
      </c>
      <c r="AD8451">
        <v>11.5</v>
      </c>
      <c r="AE8451">
        <v>22.4</v>
      </c>
      <c r="AF8451">
        <v>9.0500000000000007</v>
      </c>
      <c r="AG8451">
        <v>7.2800000000000004E-2</v>
      </c>
      <c r="AH8451" t="s">
        <v>337</v>
      </c>
      <c r="AI8451" t="s">
        <v>337</v>
      </c>
      <c r="AJ8451">
        <v>0</v>
      </c>
      <c r="AK8451">
        <v>117</v>
      </c>
      <c r="AL8451">
        <v>1</v>
      </c>
      <c r="AM8451">
        <v>100</v>
      </c>
      <c r="AN8451">
        <v>5</v>
      </c>
    </row>
    <row r="8452" spans="1:40" x14ac:dyDescent="0.25">
      <c r="A8452" s="34">
        <v>40772</v>
      </c>
      <c r="B8452" s="220">
        <v>0.21527777777777779</v>
      </c>
      <c r="C8452">
        <v>26.7</v>
      </c>
      <c r="D8452">
        <v>26.8</v>
      </c>
      <c r="E8452">
        <v>26.6</v>
      </c>
      <c r="F8452">
        <v>48</v>
      </c>
      <c r="G8452">
        <v>14.7</v>
      </c>
      <c r="H8452">
        <v>4</v>
      </c>
      <c r="I8452" t="s">
        <v>349</v>
      </c>
      <c r="J8452">
        <v>0.33</v>
      </c>
      <c r="K8452">
        <v>8</v>
      </c>
      <c r="L8452" t="s">
        <v>349</v>
      </c>
      <c r="M8452">
        <v>26.7</v>
      </c>
      <c r="N8452">
        <v>26.6</v>
      </c>
      <c r="O8452">
        <v>26.6</v>
      </c>
      <c r="P8452" t="s">
        <v>337</v>
      </c>
      <c r="Q8452">
        <v>752.9</v>
      </c>
      <c r="R8452">
        <v>0</v>
      </c>
      <c r="S8452">
        <v>0</v>
      </c>
      <c r="T8452">
        <v>0</v>
      </c>
      <c r="U8452">
        <v>0</v>
      </c>
      <c r="V8452">
        <v>0</v>
      </c>
      <c r="W8452">
        <v>0</v>
      </c>
      <c r="X8452">
        <v>0</v>
      </c>
      <c r="Y8452">
        <v>0</v>
      </c>
      <c r="Z8452">
        <v>0</v>
      </c>
      <c r="AA8452">
        <v>2.9000000000000001E-2</v>
      </c>
      <c r="AB8452">
        <v>22.8</v>
      </c>
      <c r="AC8452">
        <v>48</v>
      </c>
      <c r="AD8452">
        <v>11.2</v>
      </c>
      <c r="AE8452">
        <v>22.4</v>
      </c>
      <c r="AF8452">
        <v>8.91</v>
      </c>
      <c r="AG8452">
        <v>7.2800000000000004E-2</v>
      </c>
      <c r="AH8452" t="s">
        <v>337</v>
      </c>
      <c r="AI8452" t="s">
        <v>337</v>
      </c>
      <c r="AJ8452">
        <v>0</v>
      </c>
      <c r="AK8452">
        <v>117</v>
      </c>
      <c r="AL8452">
        <v>1</v>
      </c>
      <c r="AM8452">
        <v>100</v>
      </c>
      <c r="AN8452">
        <v>5</v>
      </c>
    </row>
    <row r="8453" spans="1:40" x14ac:dyDescent="0.25">
      <c r="A8453" s="34">
        <v>40772</v>
      </c>
      <c r="B8453" s="220">
        <v>0.21875</v>
      </c>
      <c r="C8453">
        <v>26.6</v>
      </c>
      <c r="D8453">
        <v>26.6</v>
      </c>
      <c r="E8453">
        <v>26.6</v>
      </c>
      <c r="F8453">
        <v>48</v>
      </c>
      <c r="G8453">
        <v>14.7</v>
      </c>
      <c r="H8453">
        <v>5</v>
      </c>
      <c r="I8453" t="s">
        <v>349</v>
      </c>
      <c r="J8453">
        <v>0.42</v>
      </c>
      <c r="K8453">
        <v>7</v>
      </c>
      <c r="L8453" t="s">
        <v>349</v>
      </c>
      <c r="M8453">
        <v>26.6</v>
      </c>
      <c r="N8453">
        <v>26.6</v>
      </c>
      <c r="O8453">
        <v>26.6</v>
      </c>
      <c r="P8453" t="s">
        <v>337</v>
      </c>
      <c r="Q8453">
        <v>753</v>
      </c>
      <c r="R8453">
        <v>0</v>
      </c>
      <c r="S8453">
        <v>0</v>
      </c>
      <c r="T8453">
        <v>0</v>
      </c>
      <c r="U8453">
        <v>0</v>
      </c>
      <c r="V8453">
        <v>0</v>
      </c>
      <c r="W8453">
        <v>0</v>
      </c>
      <c r="X8453">
        <v>0</v>
      </c>
      <c r="Y8453">
        <v>0</v>
      </c>
      <c r="Z8453">
        <v>0</v>
      </c>
      <c r="AA8453">
        <v>2.9000000000000001E-2</v>
      </c>
      <c r="AB8453">
        <v>22.7</v>
      </c>
      <c r="AC8453">
        <v>47</v>
      </c>
      <c r="AD8453">
        <v>10.8</v>
      </c>
      <c r="AE8453">
        <v>22.2</v>
      </c>
      <c r="AF8453">
        <v>8.75</v>
      </c>
      <c r="AG8453">
        <v>7.2900000000000006E-2</v>
      </c>
      <c r="AH8453" t="s">
        <v>337</v>
      </c>
      <c r="AI8453" t="s">
        <v>337</v>
      </c>
      <c r="AJ8453">
        <v>0</v>
      </c>
      <c r="AK8453">
        <v>116</v>
      </c>
      <c r="AL8453">
        <v>1</v>
      </c>
      <c r="AM8453">
        <v>100</v>
      </c>
      <c r="AN8453">
        <v>5</v>
      </c>
    </row>
    <row r="8454" spans="1:40" x14ac:dyDescent="0.25">
      <c r="A8454" s="34">
        <v>40772</v>
      </c>
      <c r="B8454" s="220">
        <v>0.22222222222222221</v>
      </c>
      <c r="C8454">
        <v>26.6</v>
      </c>
      <c r="D8454">
        <v>26.6</v>
      </c>
      <c r="E8454">
        <v>26.6</v>
      </c>
      <c r="F8454">
        <v>48</v>
      </c>
      <c r="G8454">
        <v>14.7</v>
      </c>
      <c r="H8454">
        <v>5</v>
      </c>
      <c r="I8454" t="s">
        <v>349</v>
      </c>
      <c r="J8454">
        <v>0.42</v>
      </c>
      <c r="K8454">
        <v>8</v>
      </c>
      <c r="L8454" t="s">
        <v>349</v>
      </c>
      <c r="M8454">
        <v>26.6</v>
      </c>
      <c r="N8454">
        <v>26.6</v>
      </c>
      <c r="O8454">
        <v>26.6</v>
      </c>
      <c r="P8454" t="s">
        <v>337</v>
      </c>
      <c r="Q8454">
        <v>753</v>
      </c>
      <c r="R8454">
        <v>0</v>
      </c>
      <c r="S8454">
        <v>0</v>
      </c>
      <c r="T8454">
        <v>0</v>
      </c>
      <c r="U8454">
        <v>0</v>
      </c>
      <c r="V8454">
        <v>0</v>
      </c>
      <c r="W8454">
        <v>0</v>
      </c>
      <c r="X8454">
        <v>0</v>
      </c>
      <c r="Y8454">
        <v>0</v>
      </c>
      <c r="Z8454">
        <v>0</v>
      </c>
      <c r="AA8454">
        <v>2.9000000000000001E-2</v>
      </c>
      <c r="AB8454">
        <v>22.6</v>
      </c>
      <c r="AC8454">
        <v>46</v>
      </c>
      <c r="AD8454">
        <v>10.3</v>
      </c>
      <c r="AE8454">
        <v>22</v>
      </c>
      <c r="AF8454">
        <v>8.6</v>
      </c>
      <c r="AG8454">
        <v>7.2900000000000006E-2</v>
      </c>
      <c r="AH8454" t="s">
        <v>337</v>
      </c>
      <c r="AI8454" t="s">
        <v>337</v>
      </c>
      <c r="AJ8454">
        <v>0</v>
      </c>
      <c r="AK8454">
        <v>117</v>
      </c>
      <c r="AL8454">
        <v>1</v>
      </c>
      <c r="AM8454">
        <v>100</v>
      </c>
      <c r="AN8454">
        <v>5</v>
      </c>
    </row>
    <row r="8455" spans="1:40" x14ac:dyDescent="0.25">
      <c r="A8455" s="34">
        <v>40772</v>
      </c>
      <c r="B8455" s="220">
        <v>0.22569444444444445</v>
      </c>
      <c r="C8455">
        <v>26.6</v>
      </c>
      <c r="D8455">
        <v>26.6</v>
      </c>
      <c r="E8455">
        <v>26.6</v>
      </c>
      <c r="F8455">
        <v>48</v>
      </c>
      <c r="G8455">
        <v>14.6</v>
      </c>
      <c r="H8455">
        <v>5</v>
      </c>
      <c r="I8455" t="s">
        <v>349</v>
      </c>
      <c r="J8455">
        <v>0.42</v>
      </c>
      <c r="K8455">
        <v>8</v>
      </c>
      <c r="L8455" t="s">
        <v>349</v>
      </c>
      <c r="M8455">
        <v>26.6</v>
      </c>
      <c r="N8455">
        <v>26.5</v>
      </c>
      <c r="O8455">
        <v>26.5</v>
      </c>
      <c r="P8455" t="s">
        <v>337</v>
      </c>
      <c r="Q8455">
        <v>753</v>
      </c>
      <c r="R8455">
        <v>0</v>
      </c>
      <c r="S8455">
        <v>0</v>
      </c>
      <c r="T8455">
        <v>0</v>
      </c>
      <c r="U8455">
        <v>0</v>
      </c>
      <c r="V8455">
        <v>0</v>
      </c>
      <c r="W8455">
        <v>0</v>
      </c>
      <c r="X8455">
        <v>0</v>
      </c>
      <c r="Y8455">
        <v>0</v>
      </c>
      <c r="Z8455">
        <v>0</v>
      </c>
      <c r="AA8455">
        <v>2.9000000000000001E-2</v>
      </c>
      <c r="AB8455">
        <v>22.6</v>
      </c>
      <c r="AC8455">
        <v>45</v>
      </c>
      <c r="AD8455">
        <v>10</v>
      </c>
      <c r="AE8455">
        <v>21.9</v>
      </c>
      <c r="AF8455">
        <v>8.4499999999999993</v>
      </c>
      <c r="AG8455">
        <v>7.2999999999999995E-2</v>
      </c>
      <c r="AH8455" t="s">
        <v>337</v>
      </c>
      <c r="AI8455" t="s">
        <v>337</v>
      </c>
      <c r="AJ8455">
        <v>0</v>
      </c>
      <c r="AK8455">
        <v>116</v>
      </c>
      <c r="AL8455">
        <v>1</v>
      </c>
      <c r="AM8455">
        <v>100</v>
      </c>
      <c r="AN8455">
        <v>5</v>
      </c>
    </row>
    <row r="8456" spans="1:40" x14ac:dyDescent="0.25">
      <c r="A8456" s="34">
        <v>40772</v>
      </c>
      <c r="B8456" s="220">
        <v>0.22916666666666666</v>
      </c>
      <c r="C8456">
        <v>26.5</v>
      </c>
      <c r="D8456">
        <v>26.6</v>
      </c>
      <c r="E8456">
        <v>26.5</v>
      </c>
      <c r="F8456">
        <v>48</v>
      </c>
      <c r="G8456">
        <v>14.6</v>
      </c>
      <c r="H8456">
        <v>4</v>
      </c>
      <c r="I8456" t="s">
        <v>349</v>
      </c>
      <c r="J8456">
        <v>0.33</v>
      </c>
      <c r="K8456">
        <v>7</v>
      </c>
      <c r="L8456" t="s">
        <v>349</v>
      </c>
      <c r="M8456">
        <v>26.5</v>
      </c>
      <c r="N8456">
        <v>26.4</v>
      </c>
      <c r="O8456">
        <v>26.4</v>
      </c>
      <c r="P8456" t="s">
        <v>337</v>
      </c>
      <c r="Q8456">
        <v>753.1</v>
      </c>
      <c r="R8456">
        <v>0</v>
      </c>
      <c r="S8456">
        <v>0</v>
      </c>
      <c r="T8456">
        <v>0</v>
      </c>
      <c r="U8456">
        <v>0</v>
      </c>
      <c r="V8456">
        <v>0</v>
      </c>
      <c r="W8456">
        <v>0</v>
      </c>
      <c r="X8456">
        <v>0</v>
      </c>
      <c r="Y8456">
        <v>0</v>
      </c>
      <c r="Z8456">
        <v>0</v>
      </c>
      <c r="AA8456">
        <v>2.8000000000000001E-2</v>
      </c>
      <c r="AB8456">
        <v>22.4</v>
      </c>
      <c r="AC8456">
        <v>47</v>
      </c>
      <c r="AD8456">
        <v>10.6</v>
      </c>
      <c r="AE8456">
        <v>21.9</v>
      </c>
      <c r="AF8456">
        <v>8.75</v>
      </c>
      <c r="AG8456">
        <v>7.2999999999999995E-2</v>
      </c>
      <c r="AH8456" t="s">
        <v>337</v>
      </c>
      <c r="AI8456" t="s">
        <v>337</v>
      </c>
      <c r="AJ8456">
        <v>0</v>
      </c>
      <c r="AK8456">
        <v>117</v>
      </c>
      <c r="AL8456">
        <v>1</v>
      </c>
      <c r="AM8456">
        <v>100</v>
      </c>
      <c r="AN8456">
        <v>5</v>
      </c>
    </row>
    <row r="8457" spans="1:40" x14ac:dyDescent="0.25">
      <c r="A8457" s="34">
        <v>40772</v>
      </c>
      <c r="B8457" s="220">
        <v>0.23263888888888887</v>
      </c>
      <c r="C8457">
        <v>26.4</v>
      </c>
      <c r="D8457">
        <v>26.5</v>
      </c>
      <c r="E8457">
        <v>26.4</v>
      </c>
      <c r="F8457">
        <v>48</v>
      </c>
      <c r="G8457">
        <v>14.5</v>
      </c>
      <c r="H8457">
        <v>4</v>
      </c>
      <c r="I8457" t="s">
        <v>349</v>
      </c>
      <c r="J8457">
        <v>0.33</v>
      </c>
      <c r="K8457">
        <v>7</v>
      </c>
      <c r="L8457" t="s">
        <v>349</v>
      </c>
      <c r="M8457">
        <v>26.4</v>
      </c>
      <c r="N8457">
        <v>26.4</v>
      </c>
      <c r="O8457">
        <v>26.4</v>
      </c>
      <c r="P8457" t="s">
        <v>337</v>
      </c>
      <c r="Q8457">
        <v>753.2</v>
      </c>
      <c r="R8457">
        <v>0</v>
      </c>
      <c r="S8457">
        <v>0</v>
      </c>
      <c r="T8457">
        <v>0</v>
      </c>
      <c r="U8457">
        <v>0</v>
      </c>
      <c r="V8457">
        <v>0</v>
      </c>
      <c r="W8457">
        <v>0</v>
      </c>
      <c r="X8457">
        <v>0</v>
      </c>
      <c r="Y8457">
        <v>0</v>
      </c>
      <c r="Z8457">
        <v>0</v>
      </c>
      <c r="AA8457">
        <v>2.8000000000000001E-2</v>
      </c>
      <c r="AB8457">
        <v>22.6</v>
      </c>
      <c r="AC8457">
        <v>51</v>
      </c>
      <c r="AD8457">
        <v>11.9</v>
      </c>
      <c r="AE8457">
        <v>22.2</v>
      </c>
      <c r="AF8457">
        <v>9.4</v>
      </c>
      <c r="AG8457">
        <v>7.2900000000000006E-2</v>
      </c>
      <c r="AH8457" t="s">
        <v>337</v>
      </c>
      <c r="AI8457" t="s">
        <v>337</v>
      </c>
      <c r="AJ8457">
        <v>0</v>
      </c>
      <c r="AK8457">
        <v>117</v>
      </c>
      <c r="AL8457">
        <v>1</v>
      </c>
      <c r="AM8457">
        <v>100</v>
      </c>
      <c r="AN8457">
        <v>5</v>
      </c>
    </row>
    <row r="8458" spans="1:40" x14ac:dyDescent="0.25">
      <c r="A8458" s="34">
        <v>40772</v>
      </c>
      <c r="B8458" s="220">
        <v>0.23611111111111113</v>
      </c>
      <c r="C8458">
        <v>26.4</v>
      </c>
      <c r="D8458">
        <v>26.4</v>
      </c>
      <c r="E8458">
        <v>26.4</v>
      </c>
      <c r="F8458">
        <v>49</v>
      </c>
      <c r="G8458">
        <v>14.8</v>
      </c>
      <c r="H8458">
        <v>3</v>
      </c>
      <c r="I8458" t="s">
        <v>349</v>
      </c>
      <c r="J8458">
        <v>0.25</v>
      </c>
      <c r="K8458">
        <v>6</v>
      </c>
      <c r="L8458" t="s">
        <v>349</v>
      </c>
      <c r="M8458">
        <v>26.4</v>
      </c>
      <c r="N8458">
        <v>26.4</v>
      </c>
      <c r="O8458">
        <v>26.4</v>
      </c>
      <c r="P8458" t="s">
        <v>337</v>
      </c>
      <c r="Q8458">
        <v>753.2</v>
      </c>
      <c r="R8458">
        <v>0</v>
      </c>
      <c r="S8458">
        <v>0</v>
      </c>
      <c r="T8458">
        <v>0</v>
      </c>
      <c r="U8458">
        <v>0</v>
      </c>
      <c r="V8458">
        <v>0</v>
      </c>
      <c r="W8458">
        <v>0</v>
      </c>
      <c r="X8458">
        <v>0</v>
      </c>
      <c r="Y8458">
        <v>0</v>
      </c>
      <c r="Z8458">
        <v>0</v>
      </c>
      <c r="AA8458">
        <v>2.8000000000000001E-2</v>
      </c>
      <c r="AB8458">
        <v>22.7</v>
      </c>
      <c r="AC8458">
        <v>53</v>
      </c>
      <c r="AD8458">
        <v>12.6</v>
      </c>
      <c r="AE8458">
        <v>22.5</v>
      </c>
      <c r="AF8458">
        <v>9.74</v>
      </c>
      <c r="AG8458">
        <v>7.2800000000000004E-2</v>
      </c>
      <c r="AH8458" t="s">
        <v>337</v>
      </c>
      <c r="AI8458" t="s">
        <v>337</v>
      </c>
      <c r="AJ8458">
        <v>0</v>
      </c>
      <c r="AK8458">
        <v>117</v>
      </c>
      <c r="AL8458">
        <v>1</v>
      </c>
      <c r="AM8458">
        <v>100</v>
      </c>
      <c r="AN8458">
        <v>5</v>
      </c>
    </row>
    <row r="8459" spans="1:40" x14ac:dyDescent="0.25">
      <c r="A8459" s="34">
        <v>40772</v>
      </c>
      <c r="B8459" s="220">
        <v>0.23958333333333334</v>
      </c>
      <c r="C8459">
        <v>26.3</v>
      </c>
      <c r="D8459">
        <v>26.4</v>
      </c>
      <c r="E8459">
        <v>26.3</v>
      </c>
      <c r="F8459">
        <v>49</v>
      </c>
      <c r="G8459">
        <v>14.8</v>
      </c>
      <c r="H8459">
        <v>4</v>
      </c>
      <c r="I8459" t="s">
        <v>349</v>
      </c>
      <c r="J8459">
        <v>0.33</v>
      </c>
      <c r="K8459">
        <v>6</v>
      </c>
      <c r="L8459" t="s">
        <v>349</v>
      </c>
      <c r="M8459">
        <v>26.3</v>
      </c>
      <c r="N8459">
        <v>26.4</v>
      </c>
      <c r="O8459">
        <v>26.4</v>
      </c>
      <c r="P8459" t="s">
        <v>337</v>
      </c>
      <c r="Q8459">
        <v>753.2</v>
      </c>
      <c r="R8459">
        <v>0</v>
      </c>
      <c r="S8459">
        <v>0</v>
      </c>
      <c r="T8459">
        <v>0</v>
      </c>
      <c r="U8459">
        <v>0</v>
      </c>
      <c r="V8459">
        <v>0</v>
      </c>
      <c r="W8459">
        <v>0</v>
      </c>
      <c r="X8459">
        <v>0</v>
      </c>
      <c r="Y8459">
        <v>0</v>
      </c>
      <c r="Z8459">
        <v>0</v>
      </c>
      <c r="AA8459">
        <v>2.8000000000000001E-2</v>
      </c>
      <c r="AB8459">
        <v>22.8</v>
      </c>
      <c r="AC8459">
        <v>51</v>
      </c>
      <c r="AD8459">
        <v>12.1</v>
      </c>
      <c r="AE8459">
        <v>22.6</v>
      </c>
      <c r="AF8459">
        <v>9.39</v>
      </c>
      <c r="AG8459">
        <v>7.2800000000000004E-2</v>
      </c>
      <c r="AH8459" t="s">
        <v>337</v>
      </c>
      <c r="AI8459" t="s">
        <v>337</v>
      </c>
      <c r="AJ8459">
        <v>0</v>
      </c>
      <c r="AK8459">
        <v>117</v>
      </c>
      <c r="AL8459">
        <v>1</v>
      </c>
      <c r="AM8459">
        <v>100</v>
      </c>
      <c r="AN8459">
        <v>5</v>
      </c>
    </row>
    <row r="8460" spans="1:40" x14ac:dyDescent="0.25">
      <c r="A8460" s="34">
        <v>40772</v>
      </c>
      <c r="B8460" s="220">
        <v>0.24305555555555555</v>
      </c>
      <c r="C8460">
        <v>26.4</v>
      </c>
      <c r="D8460">
        <v>26.4</v>
      </c>
      <c r="E8460">
        <v>26.3</v>
      </c>
      <c r="F8460">
        <v>49</v>
      </c>
      <c r="G8460">
        <v>14.8</v>
      </c>
      <c r="H8460">
        <v>5</v>
      </c>
      <c r="I8460" t="s">
        <v>340</v>
      </c>
      <c r="J8460">
        <v>0.42</v>
      </c>
      <c r="K8460">
        <v>7</v>
      </c>
      <c r="L8460" t="s">
        <v>349</v>
      </c>
      <c r="M8460">
        <v>26.4</v>
      </c>
      <c r="N8460">
        <v>26.4</v>
      </c>
      <c r="O8460">
        <v>26.4</v>
      </c>
      <c r="P8460" t="s">
        <v>337</v>
      </c>
      <c r="Q8460">
        <v>753.2</v>
      </c>
      <c r="R8460">
        <v>0</v>
      </c>
      <c r="S8460">
        <v>0</v>
      </c>
      <c r="T8460">
        <v>0</v>
      </c>
      <c r="U8460">
        <v>0</v>
      </c>
      <c r="V8460">
        <v>0</v>
      </c>
      <c r="W8460">
        <v>0</v>
      </c>
      <c r="X8460">
        <v>0</v>
      </c>
      <c r="Y8460">
        <v>0</v>
      </c>
      <c r="Z8460">
        <v>0</v>
      </c>
      <c r="AA8460">
        <v>2.8000000000000001E-2</v>
      </c>
      <c r="AB8460">
        <v>22.8</v>
      </c>
      <c r="AC8460">
        <v>49</v>
      </c>
      <c r="AD8460">
        <v>11.5</v>
      </c>
      <c r="AE8460">
        <v>22.4</v>
      </c>
      <c r="AF8460">
        <v>9.0500000000000007</v>
      </c>
      <c r="AG8460">
        <v>7.2800000000000004E-2</v>
      </c>
      <c r="AH8460" t="s">
        <v>337</v>
      </c>
      <c r="AI8460" t="s">
        <v>337</v>
      </c>
      <c r="AJ8460">
        <v>0</v>
      </c>
      <c r="AK8460">
        <v>117</v>
      </c>
      <c r="AL8460">
        <v>1</v>
      </c>
      <c r="AM8460">
        <v>100</v>
      </c>
      <c r="AN8460">
        <v>5</v>
      </c>
    </row>
    <row r="8461" spans="1:40" x14ac:dyDescent="0.25">
      <c r="A8461" s="34">
        <v>40772</v>
      </c>
      <c r="B8461" s="220">
        <v>0.24652777777777779</v>
      </c>
      <c r="C8461">
        <v>26.4</v>
      </c>
      <c r="D8461">
        <v>26.4</v>
      </c>
      <c r="E8461">
        <v>26.4</v>
      </c>
      <c r="F8461">
        <v>48</v>
      </c>
      <c r="G8461">
        <v>14.5</v>
      </c>
      <c r="H8461">
        <v>5</v>
      </c>
      <c r="I8461" t="s">
        <v>349</v>
      </c>
      <c r="J8461">
        <v>0.42</v>
      </c>
      <c r="K8461">
        <v>8</v>
      </c>
      <c r="L8461" t="s">
        <v>340</v>
      </c>
      <c r="M8461">
        <v>26.4</v>
      </c>
      <c r="N8461">
        <v>26.4</v>
      </c>
      <c r="O8461">
        <v>26.4</v>
      </c>
      <c r="P8461" t="s">
        <v>337</v>
      </c>
      <c r="Q8461">
        <v>753.1</v>
      </c>
      <c r="R8461">
        <v>0</v>
      </c>
      <c r="S8461">
        <v>0</v>
      </c>
      <c r="T8461">
        <v>0</v>
      </c>
      <c r="U8461">
        <v>0</v>
      </c>
      <c r="V8461">
        <v>0</v>
      </c>
      <c r="W8461">
        <v>0</v>
      </c>
      <c r="X8461">
        <v>0</v>
      </c>
      <c r="Y8461">
        <v>0</v>
      </c>
      <c r="Z8461">
        <v>0</v>
      </c>
      <c r="AA8461">
        <v>2.8000000000000001E-2</v>
      </c>
      <c r="AB8461">
        <v>22.8</v>
      </c>
      <c r="AC8461">
        <v>48</v>
      </c>
      <c r="AD8461">
        <v>11.2</v>
      </c>
      <c r="AE8461">
        <v>22.4</v>
      </c>
      <c r="AF8461">
        <v>8.91</v>
      </c>
      <c r="AG8461">
        <v>7.2900000000000006E-2</v>
      </c>
      <c r="AH8461" t="s">
        <v>337</v>
      </c>
      <c r="AI8461" t="s">
        <v>337</v>
      </c>
      <c r="AJ8461">
        <v>0</v>
      </c>
      <c r="AK8461">
        <v>117</v>
      </c>
      <c r="AL8461">
        <v>1</v>
      </c>
      <c r="AM8461">
        <v>100</v>
      </c>
      <c r="AN8461">
        <v>5</v>
      </c>
    </row>
    <row r="8462" spans="1:40" x14ac:dyDescent="0.25">
      <c r="A8462" s="34">
        <v>40772</v>
      </c>
      <c r="B8462" s="220">
        <v>0.25</v>
      </c>
      <c r="C8462">
        <v>26.4</v>
      </c>
      <c r="D8462">
        <v>26.4</v>
      </c>
      <c r="E8462">
        <v>26.4</v>
      </c>
      <c r="F8462">
        <v>48</v>
      </c>
      <c r="G8462">
        <v>14.5</v>
      </c>
      <c r="H8462">
        <v>4</v>
      </c>
      <c r="I8462" t="s">
        <v>340</v>
      </c>
      <c r="J8462">
        <v>0.33</v>
      </c>
      <c r="K8462">
        <v>8</v>
      </c>
      <c r="L8462" t="s">
        <v>340</v>
      </c>
      <c r="M8462">
        <v>26.4</v>
      </c>
      <c r="N8462">
        <v>26.4</v>
      </c>
      <c r="O8462">
        <v>26.4</v>
      </c>
      <c r="P8462" t="s">
        <v>337</v>
      </c>
      <c r="Q8462">
        <v>753.1</v>
      </c>
      <c r="R8462">
        <v>0</v>
      </c>
      <c r="S8462">
        <v>0</v>
      </c>
      <c r="T8462">
        <v>0</v>
      </c>
      <c r="U8462">
        <v>0</v>
      </c>
      <c r="V8462">
        <v>0</v>
      </c>
      <c r="W8462">
        <v>0</v>
      </c>
      <c r="X8462">
        <v>0</v>
      </c>
      <c r="Y8462">
        <v>0</v>
      </c>
      <c r="Z8462">
        <v>0</v>
      </c>
      <c r="AA8462">
        <v>2.8000000000000001E-2</v>
      </c>
      <c r="AB8462">
        <v>22.7</v>
      </c>
      <c r="AC8462">
        <v>47</v>
      </c>
      <c r="AD8462">
        <v>10.8</v>
      </c>
      <c r="AE8462">
        <v>22.2</v>
      </c>
      <c r="AF8462">
        <v>8.75</v>
      </c>
      <c r="AG8462">
        <v>7.2900000000000006E-2</v>
      </c>
      <c r="AH8462" t="s">
        <v>337</v>
      </c>
      <c r="AI8462" t="s">
        <v>337</v>
      </c>
      <c r="AJ8462">
        <v>4.0000000000000001E-3</v>
      </c>
      <c r="AK8462">
        <v>117</v>
      </c>
      <c r="AL8462">
        <v>1</v>
      </c>
      <c r="AM8462">
        <v>100</v>
      </c>
      <c r="AN8462">
        <v>5</v>
      </c>
    </row>
    <row r="8463" spans="1:40" x14ac:dyDescent="0.25">
      <c r="A8463" s="34">
        <v>40772</v>
      </c>
      <c r="B8463" s="220">
        <v>0.25347222222222221</v>
      </c>
      <c r="C8463">
        <v>26.4</v>
      </c>
      <c r="D8463">
        <v>26.4</v>
      </c>
      <c r="E8463">
        <v>26.4</v>
      </c>
      <c r="F8463">
        <v>48</v>
      </c>
      <c r="G8463">
        <v>14.5</v>
      </c>
      <c r="H8463">
        <v>5</v>
      </c>
      <c r="I8463" t="s">
        <v>349</v>
      </c>
      <c r="J8463">
        <v>0.42</v>
      </c>
      <c r="K8463">
        <v>9</v>
      </c>
      <c r="L8463" t="s">
        <v>340</v>
      </c>
      <c r="M8463">
        <v>26.4</v>
      </c>
      <c r="N8463">
        <v>26.4</v>
      </c>
      <c r="O8463">
        <v>26.4</v>
      </c>
      <c r="P8463" t="s">
        <v>337</v>
      </c>
      <c r="Q8463">
        <v>753.2</v>
      </c>
      <c r="R8463">
        <v>0</v>
      </c>
      <c r="S8463">
        <v>0</v>
      </c>
      <c r="T8463">
        <v>0</v>
      </c>
      <c r="U8463">
        <v>0</v>
      </c>
      <c r="V8463">
        <v>0</v>
      </c>
      <c r="W8463">
        <v>0</v>
      </c>
      <c r="X8463">
        <v>0</v>
      </c>
      <c r="Y8463">
        <v>0</v>
      </c>
      <c r="Z8463">
        <v>0</v>
      </c>
      <c r="AA8463">
        <v>2.8000000000000001E-2</v>
      </c>
      <c r="AB8463">
        <v>22.6</v>
      </c>
      <c r="AC8463">
        <v>46</v>
      </c>
      <c r="AD8463">
        <v>10.3</v>
      </c>
      <c r="AE8463">
        <v>22</v>
      </c>
      <c r="AF8463">
        <v>8.6</v>
      </c>
      <c r="AG8463">
        <v>7.2999999999999995E-2</v>
      </c>
      <c r="AH8463" t="s">
        <v>337</v>
      </c>
      <c r="AI8463" t="s">
        <v>337</v>
      </c>
      <c r="AJ8463">
        <v>0</v>
      </c>
      <c r="AK8463">
        <v>116</v>
      </c>
      <c r="AL8463">
        <v>1</v>
      </c>
      <c r="AM8463">
        <v>100</v>
      </c>
      <c r="AN8463">
        <v>5</v>
      </c>
    </row>
    <row r="8464" spans="1:40" x14ac:dyDescent="0.25">
      <c r="A8464" s="34">
        <v>40772</v>
      </c>
      <c r="B8464" s="220">
        <v>0.25694444444444448</v>
      </c>
      <c r="C8464">
        <v>26.4</v>
      </c>
      <c r="D8464">
        <v>26.4</v>
      </c>
      <c r="E8464">
        <v>26.4</v>
      </c>
      <c r="F8464">
        <v>49</v>
      </c>
      <c r="G8464">
        <v>14.8</v>
      </c>
      <c r="H8464">
        <v>5</v>
      </c>
      <c r="I8464" t="s">
        <v>349</v>
      </c>
      <c r="J8464">
        <v>0.42</v>
      </c>
      <c r="K8464">
        <v>7</v>
      </c>
      <c r="L8464" t="s">
        <v>340</v>
      </c>
      <c r="M8464">
        <v>26.4</v>
      </c>
      <c r="N8464">
        <v>26.4</v>
      </c>
      <c r="O8464">
        <v>26.4</v>
      </c>
      <c r="P8464" t="s">
        <v>337</v>
      </c>
      <c r="Q8464">
        <v>753.2</v>
      </c>
      <c r="R8464">
        <v>0</v>
      </c>
      <c r="S8464">
        <v>0</v>
      </c>
      <c r="T8464">
        <v>0</v>
      </c>
      <c r="U8464">
        <v>0</v>
      </c>
      <c r="V8464">
        <v>0</v>
      </c>
      <c r="W8464">
        <v>0</v>
      </c>
      <c r="X8464">
        <v>0</v>
      </c>
      <c r="Y8464">
        <v>0</v>
      </c>
      <c r="Z8464">
        <v>0</v>
      </c>
      <c r="AA8464">
        <v>2.8000000000000001E-2</v>
      </c>
      <c r="AB8464">
        <v>22.4</v>
      </c>
      <c r="AC8464">
        <v>45</v>
      </c>
      <c r="AD8464">
        <v>9.9</v>
      </c>
      <c r="AE8464">
        <v>21.8</v>
      </c>
      <c r="AF8464">
        <v>8.4499999999999993</v>
      </c>
      <c r="AG8464">
        <v>7.2999999999999995E-2</v>
      </c>
      <c r="AH8464" t="s">
        <v>337</v>
      </c>
      <c r="AI8464" t="s">
        <v>337</v>
      </c>
      <c r="AJ8464">
        <v>0</v>
      </c>
      <c r="AK8464">
        <v>118</v>
      </c>
      <c r="AL8464">
        <v>1</v>
      </c>
      <c r="AM8464">
        <v>100</v>
      </c>
      <c r="AN8464">
        <v>5</v>
      </c>
    </row>
    <row r="8465" spans="1:40" x14ac:dyDescent="0.25">
      <c r="A8465" s="34">
        <v>40772</v>
      </c>
      <c r="B8465" s="220">
        <v>0.26041666666666669</v>
      </c>
      <c r="C8465">
        <v>26.3</v>
      </c>
      <c r="D8465">
        <v>26.4</v>
      </c>
      <c r="E8465">
        <v>26.3</v>
      </c>
      <c r="F8465">
        <v>49</v>
      </c>
      <c r="G8465">
        <v>14.8</v>
      </c>
      <c r="H8465">
        <v>5</v>
      </c>
      <c r="I8465" t="s">
        <v>349</v>
      </c>
      <c r="J8465">
        <v>0.42</v>
      </c>
      <c r="K8465">
        <v>7</v>
      </c>
      <c r="L8465" t="s">
        <v>349</v>
      </c>
      <c r="M8465">
        <v>26.3</v>
      </c>
      <c r="N8465">
        <v>26.4</v>
      </c>
      <c r="O8465">
        <v>26.4</v>
      </c>
      <c r="P8465" t="s">
        <v>337</v>
      </c>
      <c r="Q8465">
        <v>753.2</v>
      </c>
      <c r="R8465">
        <v>0</v>
      </c>
      <c r="S8465">
        <v>0</v>
      </c>
      <c r="T8465">
        <v>0</v>
      </c>
      <c r="U8465">
        <v>0</v>
      </c>
      <c r="V8465">
        <v>0</v>
      </c>
      <c r="W8465">
        <v>0</v>
      </c>
      <c r="X8465">
        <v>0</v>
      </c>
      <c r="Y8465">
        <v>0</v>
      </c>
      <c r="Z8465">
        <v>0</v>
      </c>
      <c r="AA8465">
        <v>2.8000000000000001E-2</v>
      </c>
      <c r="AB8465">
        <v>22.4</v>
      </c>
      <c r="AC8465">
        <v>46</v>
      </c>
      <c r="AD8465">
        <v>10.199999999999999</v>
      </c>
      <c r="AE8465">
        <v>21.7</v>
      </c>
      <c r="AF8465">
        <v>8.6</v>
      </c>
      <c r="AG8465">
        <v>7.2999999999999995E-2</v>
      </c>
      <c r="AH8465" t="s">
        <v>337</v>
      </c>
      <c r="AI8465" t="s">
        <v>337</v>
      </c>
      <c r="AJ8465">
        <v>0</v>
      </c>
      <c r="AK8465">
        <v>117</v>
      </c>
      <c r="AL8465">
        <v>1</v>
      </c>
      <c r="AM8465">
        <v>100</v>
      </c>
      <c r="AN8465">
        <v>5</v>
      </c>
    </row>
    <row r="8466" spans="1:40" x14ac:dyDescent="0.25">
      <c r="A8466" s="34">
        <v>40772</v>
      </c>
      <c r="B8466" s="220">
        <v>0.2638888888888889</v>
      </c>
      <c r="C8466">
        <v>26.4</v>
      </c>
      <c r="D8466">
        <v>26.4</v>
      </c>
      <c r="E8466">
        <v>26.3</v>
      </c>
      <c r="F8466">
        <v>48</v>
      </c>
      <c r="G8466">
        <v>14.5</v>
      </c>
      <c r="H8466">
        <v>5</v>
      </c>
      <c r="I8466" t="s">
        <v>349</v>
      </c>
      <c r="J8466">
        <v>0.42</v>
      </c>
      <c r="K8466">
        <v>7</v>
      </c>
      <c r="L8466" t="s">
        <v>349</v>
      </c>
      <c r="M8466">
        <v>26.4</v>
      </c>
      <c r="N8466">
        <v>26.3</v>
      </c>
      <c r="O8466">
        <v>26.3</v>
      </c>
      <c r="P8466" t="s">
        <v>337</v>
      </c>
      <c r="Q8466">
        <v>753.2</v>
      </c>
      <c r="R8466">
        <v>0</v>
      </c>
      <c r="S8466">
        <v>0</v>
      </c>
      <c r="T8466">
        <v>0</v>
      </c>
      <c r="U8466">
        <v>0</v>
      </c>
      <c r="V8466">
        <v>0</v>
      </c>
      <c r="W8466">
        <v>0</v>
      </c>
      <c r="X8466">
        <v>0</v>
      </c>
      <c r="Y8466">
        <v>0</v>
      </c>
      <c r="Z8466">
        <v>0</v>
      </c>
      <c r="AA8466">
        <v>2.8000000000000001E-2</v>
      </c>
      <c r="AB8466">
        <v>22.4</v>
      </c>
      <c r="AC8466">
        <v>50</v>
      </c>
      <c r="AD8466">
        <v>11.5</v>
      </c>
      <c r="AE8466">
        <v>21.9</v>
      </c>
      <c r="AF8466">
        <v>9.25</v>
      </c>
      <c r="AG8466">
        <v>7.2900000000000006E-2</v>
      </c>
      <c r="AH8466" t="s">
        <v>337</v>
      </c>
      <c r="AI8466" t="s">
        <v>337</v>
      </c>
      <c r="AJ8466">
        <v>0</v>
      </c>
      <c r="AK8466">
        <v>117</v>
      </c>
      <c r="AL8466">
        <v>1</v>
      </c>
      <c r="AM8466">
        <v>100</v>
      </c>
      <c r="AN8466">
        <v>5</v>
      </c>
    </row>
    <row r="8467" spans="1:40" x14ac:dyDescent="0.25">
      <c r="A8467" s="34">
        <v>40772</v>
      </c>
      <c r="B8467" s="220">
        <v>0.2673611111111111</v>
      </c>
      <c r="C8467">
        <v>26.4</v>
      </c>
      <c r="D8467">
        <v>26.4</v>
      </c>
      <c r="E8467">
        <v>26.4</v>
      </c>
      <c r="F8467">
        <v>48</v>
      </c>
      <c r="G8467">
        <v>14.5</v>
      </c>
      <c r="H8467">
        <v>4</v>
      </c>
      <c r="I8467" t="s">
        <v>349</v>
      </c>
      <c r="J8467">
        <v>0.33</v>
      </c>
      <c r="K8467">
        <v>8</v>
      </c>
      <c r="L8467" t="s">
        <v>340</v>
      </c>
      <c r="M8467">
        <v>26.4</v>
      </c>
      <c r="N8467">
        <v>26.3</v>
      </c>
      <c r="O8467">
        <v>26.3</v>
      </c>
      <c r="P8467" t="s">
        <v>337</v>
      </c>
      <c r="Q8467">
        <v>753.3</v>
      </c>
      <c r="R8467">
        <v>0</v>
      </c>
      <c r="S8467">
        <v>0</v>
      </c>
      <c r="T8467">
        <v>0</v>
      </c>
      <c r="U8467">
        <v>0</v>
      </c>
      <c r="V8467">
        <v>0</v>
      </c>
      <c r="W8467">
        <v>0</v>
      </c>
      <c r="X8467">
        <v>0</v>
      </c>
      <c r="Y8467">
        <v>0</v>
      </c>
      <c r="Z8467">
        <v>0</v>
      </c>
      <c r="AA8467">
        <v>2.8000000000000001E-2</v>
      </c>
      <c r="AB8467">
        <v>22.4</v>
      </c>
      <c r="AC8467">
        <v>53</v>
      </c>
      <c r="AD8467">
        <v>12.4</v>
      </c>
      <c r="AE8467">
        <v>22.2</v>
      </c>
      <c r="AF8467">
        <v>9.75</v>
      </c>
      <c r="AG8467">
        <v>7.2900000000000006E-2</v>
      </c>
      <c r="AH8467" t="s">
        <v>337</v>
      </c>
      <c r="AI8467" t="s">
        <v>337</v>
      </c>
      <c r="AJ8467">
        <v>0</v>
      </c>
      <c r="AK8467">
        <v>117</v>
      </c>
      <c r="AL8467">
        <v>1</v>
      </c>
      <c r="AM8467">
        <v>100</v>
      </c>
      <c r="AN8467">
        <v>5</v>
      </c>
    </row>
    <row r="8468" spans="1:40" x14ac:dyDescent="0.25">
      <c r="A8468" s="34">
        <v>40772</v>
      </c>
      <c r="B8468" s="220">
        <v>0.27083333333333331</v>
      </c>
      <c r="C8468">
        <v>26.4</v>
      </c>
      <c r="D8468">
        <v>26.4</v>
      </c>
      <c r="E8468">
        <v>26.3</v>
      </c>
      <c r="F8468">
        <v>49</v>
      </c>
      <c r="G8468">
        <v>14.8</v>
      </c>
      <c r="H8468">
        <v>4</v>
      </c>
      <c r="I8468" t="s">
        <v>340</v>
      </c>
      <c r="J8468">
        <v>0.33</v>
      </c>
      <c r="K8468">
        <v>7</v>
      </c>
      <c r="L8468" t="s">
        <v>340</v>
      </c>
      <c r="M8468">
        <v>26.4</v>
      </c>
      <c r="N8468">
        <v>26.4</v>
      </c>
      <c r="O8468">
        <v>26.4</v>
      </c>
      <c r="P8468" t="s">
        <v>337</v>
      </c>
      <c r="Q8468">
        <v>753.4</v>
      </c>
      <c r="R8468">
        <v>0</v>
      </c>
      <c r="S8468">
        <v>0</v>
      </c>
      <c r="T8468">
        <v>0</v>
      </c>
      <c r="U8468">
        <v>0</v>
      </c>
      <c r="V8468">
        <v>0</v>
      </c>
      <c r="W8468">
        <v>0</v>
      </c>
      <c r="X8468">
        <v>0</v>
      </c>
      <c r="Y8468">
        <v>0</v>
      </c>
      <c r="Z8468">
        <v>0</v>
      </c>
      <c r="AA8468">
        <v>2.8000000000000001E-2</v>
      </c>
      <c r="AB8468">
        <v>22.7</v>
      </c>
      <c r="AC8468">
        <v>52</v>
      </c>
      <c r="AD8468">
        <v>12.3</v>
      </c>
      <c r="AE8468">
        <v>22.4</v>
      </c>
      <c r="AF8468">
        <v>9.59</v>
      </c>
      <c r="AG8468">
        <v>7.2800000000000004E-2</v>
      </c>
      <c r="AH8468" t="s">
        <v>337</v>
      </c>
      <c r="AI8468" t="s">
        <v>337</v>
      </c>
      <c r="AJ8468">
        <v>0</v>
      </c>
      <c r="AK8468">
        <v>116</v>
      </c>
      <c r="AL8468">
        <v>1</v>
      </c>
      <c r="AM8468">
        <v>100</v>
      </c>
      <c r="AN8468">
        <v>5</v>
      </c>
    </row>
    <row r="8469" spans="1:40" x14ac:dyDescent="0.25">
      <c r="A8469" s="34">
        <v>40772</v>
      </c>
      <c r="B8469" s="220">
        <v>0.27430555555555552</v>
      </c>
      <c r="C8469">
        <v>26.4</v>
      </c>
      <c r="D8469">
        <v>26.4</v>
      </c>
      <c r="E8469">
        <v>26.3</v>
      </c>
      <c r="F8469">
        <v>49</v>
      </c>
      <c r="G8469">
        <v>14.8</v>
      </c>
      <c r="H8469">
        <v>5</v>
      </c>
      <c r="I8469" t="s">
        <v>349</v>
      </c>
      <c r="J8469">
        <v>0.42</v>
      </c>
      <c r="K8469">
        <v>8</v>
      </c>
      <c r="L8469" t="s">
        <v>349</v>
      </c>
      <c r="M8469">
        <v>26.4</v>
      </c>
      <c r="N8469">
        <v>26.4</v>
      </c>
      <c r="O8469">
        <v>26.4</v>
      </c>
      <c r="P8469" t="s">
        <v>337</v>
      </c>
      <c r="Q8469">
        <v>753.4</v>
      </c>
      <c r="R8469">
        <v>0</v>
      </c>
      <c r="S8469">
        <v>0</v>
      </c>
      <c r="T8469">
        <v>0</v>
      </c>
      <c r="U8469">
        <v>0</v>
      </c>
      <c r="V8469">
        <v>0</v>
      </c>
      <c r="W8469">
        <v>0</v>
      </c>
      <c r="X8469">
        <v>0</v>
      </c>
      <c r="Y8469">
        <v>0</v>
      </c>
      <c r="Z8469">
        <v>0</v>
      </c>
      <c r="AA8469">
        <v>2.8000000000000001E-2</v>
      </c>
      <c r="AB8469">
        <v>22.7</v>
      </c>
      <c r="AC8469">
        <v>50</v>
      </c>
      <c r="AD8469">
        <v>11.7</v>
      </c>
      <c r="AE8469">
        <v>22.3</v>
      </c>
      <c r="AF8469">
        <v>9.25</v>
      </c>
      <c r="AG8469">
        <v>7.2900000000000006E-2</v>
      </c>
      <c r="AH8469" t="s">
        <v>337</v>
      </c>
      <c r="AI8469" t="s">
        <v>337</v>
      </c>
      <c r="AJ8469">
        <v>0</v>
      </c>
      <c r="AK8469">
        <v>117</v>
      </c>
      <c r="AL8469">
        <v>1</v>
      </c>
      <c r="AM8469">
        <v>100</v>
      </c>
      <c r="AN8469">
        <v>5</v>
      </c>
    </row>
    <row r="8470" spans="1:40" x14ac:dyDescent="0.25">
      <c r="A8470" s="34">
        <v>40772</v>
      </c>
      <c r="B8470" s="220">
        <v>0.27777777777777779</v>
      </c>
      <c r="C8470">
        <v>26.3</v>
      </c>
      <c r="D8470">
        <v>26.4</v>
      </c>
      <c r="E8470">
        <v>26.3</v>
      </c>
      <c r="F8470">
        <v>49</v>
      </c>
      <c r="G8470">
        <v>14.8</v>
      </c>
      <c r="H8470">
        <v>4</v>
      </c>
      <c r="I8470" t="s">
        <v>349</v>
      </c>
      <c r="J8470">
        <v>0.33</v>
      </c>
      <c r="K8470">
        <v>7</v>
      </c>
      <c r="L8470" t="s">
        <v>349</v>
      </c>
      <c r="M8470">
        <v>26.3</v>
      </c>
      <c r="N8470">
        <v>26.4</v>
      </c>
      <c r="O8470">
        <v>26.4</v>
      </c>
      <c r="P8470" t="s">
        <v>337</v>
      </c>
      <c r="Q8470">
        <v>753.4</v>
      </c>
      <c r="R8470">
        <v>0</v>
      </c>
      <c r="S8470">
        <v>0</v>
      </c>
      <c r="T8470">
        <v>0</v>
      </c>
      <c r="U8470">
        <v>0</v>
      </c>
      <c r="V8470">
        <v>0</v>
      </c>
      <c r="W8470">
        <v>0</v>
      </c>
      <c r="X8470">
        <v>0</v>
      </c>
      <c r="Y8470">
        <v>0</v>
      </c>
      <c r="Z8470">
        <v>0</v>
      </c>
      <c r="AA8470">
        <v>2.8000000000000001E-2</v>
      </c>
      <c r="AB8470">
        <v>22.7</v>
      </c>
      <c r="AC8470">
        <v>48</v>
      </c>
      <c r="AD8470">
        <v>11.1</v>
      </c>
      <c r="AE8470">
        <v>22.3</v>
      </c>
      <c r="AF8470">
        <v>8.91</v>
      </c>
      <c r="AG8470">
        <v>7.2900000000000006E-2</v>
      </c>
      <c r="AH8470" t="s">
        <v>337</v>
      </c>
      <c r="AI8470" t="s">
        <v>337</v>
      </c>
      <c r="AJ8470">
        <v>0</v>
      </c>
      <c r="AK8470">
        <v>117</v>
      </c>
      <c r="AL8470">
        <v>1</v>
      </c>
      <c r="AM8470">
        <v>100</v>
      </c>
      <c r="AN8470">
        <v>5</v>
      </c>
    </row>
    <row r="8471" spans="1:40" x14ac:dyDescent="0.25">
      <c r="A8471" s="34">
        <v>40772</v>
      </c>
      <c r="B8471" s="220">
        <v>0.28125</v>
      </c>
      <c r="C8471">
        <v>26.3</v>
      </c>
      <c r="D8471">
        <v>26.3</v>
      </c>
      <c r="E8471">
        <v>26.3</v>
      </c>
      <c r="F8471">
        <v>49</v>
      </c>
      <c r="G8471">
        <v>14.7</v>
      </c>
      <c r="H8471">
        <v>4</v>
      </c>
      <c r="I8471" t="s">
        <v>349</v>
      </c>
      <c r="J8471">
        <v>0.33</v>
      </c>
      <c r="K8471">
        <v>6</v>
      </c>
      <c r="L8471" t="s">
        <v>349</v>
      </c>
      <c r="M8471">
        <v>26.3</v>
      </c>
      <c r="N8471">
        <v>26.3</v>
      </c>
      <c r="O8471">
        <v>26.3</v>
      </c>
      <c r="P8471" t="s">
        <v>337</v>
      </c>
      <c r="Q8471">
        <v>753.5</v>
      </c>
      <c r="R8471">
        <v>0</v>
      </c>
      <c r="S8471">
        <v>0</v>
      </c>
      <c r="T8471">
        <v>0</v>
      </c>
      <c r="U8471">
        <v>0</v>
      </c>
      <c r="V8471">
        <v>0</v>
      </c>
      <c r="W8471">
        <v>0</v>
      </c>
      <c r="X8471">
        <v>0</v>
      </c>
      <c r="Y8471">
        <v>0</v>
      </c>
      <c r="Z8471">
        <v>0</v>
      </c>
      <c r="AA8471">
        <v>2.8000000000000001E-2</v>
      </c>
      <c r="AB8471">
        <v>22.6</v>
      </c>
      <c r="AC8471">
        <v>47</v>
      </c>
      <c r="AD8471">
        <v>10.7</v>
      </c>
      <c r="AE8471">
        <v>22.1</v>
      </c>
      <c r="AF8471">
        <v>8.75</v>
      </c>
      <c r="AG8471">
        <v>7.2999999999999995E-2</v>
      </c>
      <c r="AH8471" t="s">
        <v>337</v>
      </c>
      <c r="AI8471" t="s">
        <v>337</v>
      </c>
      <c r="AJ8471">
        <v>0</v>
      </c>
      <c r="AK8471">
        <v>117</v>
      </c>
      <c r="AL8471">
        <v>1</v>
      </c>
      <c r="AM8471">
        <v>100</v>
      </c>
      <c r="AN8471">
        <v>5</v>
      </c>
    </row>
    <row r="8472" spans="1:40" x14ac:dyDescent="0.25">
      <c r="A8472" s="34">
        <v>40772</v>
      </c>
      <c r="B8472" s="220">
        <v>0.28472222222222221</v>
      </c>
      <c r="C8472">
        <v>26.3</v>
      </c>
      <c r="D8472">
        <v>26.3</v>
      </c>
      <c r="E8472">
        <v>26.3</v>
      </c>
      <c r="F8472">
        <v>49</v>
      </c>
      <c r="G8472">
        <v>14.8</v>
      </c>
      <c r="H8472">
        <v>5</v>
      </c>
      <c r="I8472" t="s">
        <v>349</v>
      </c>
      <c r="J8472">
        <v>0.42</v>
      </c>
      <c r="K8472">
        <v>8</v>
      </c>
      <c r="L8472" t="s">
        <v>351</v>
      </c>
      <c r="M8472">
        <v>26.3</v>
      </c>
      <c r="N8472">
        <v>26.4</v>
      </c>
      <c r="O8472">
        <v>26.4</v>
      </c>
      <c r="P8472" t="s">
        <v>337</v>
      </c>
      <c r="Q8472">
        <v>753.6</v>
      </c>
      <c r="R8472">
        <v>0</v>
      </c>
      <c r="S8472">
        <v>0</v>
      </c>
      <c r="T8472">
        <v>0</v>
      </c>
      <c r="U8472">
        <v>0</v>
      </c>
      <c r="V8472">
        <v>0</v>
      </c>
      <c r="W8472">
        <v>0</v>
      </c>
      <c r="X8472">
        <v>0</v>
      </c>
      <c r="Y8472">
        <v>0</v>
      </c>
      <c r="Z8472">
        <v>0</v>
      </c>
      <c r="AA8472">
        <v>2.8000000000000001E-2</v>
      </c>
      <c r="AB8472">
        <v>22.4</v>
      </c>
      <c r="AC8472">
        <v>46</v>
      </c>
      <c r="AD8472">
        <v>10.199999999999999</v>
      </c>
      <c r="AE8472">
        <v>21.8</v>
      </c>
      <c r="AF8472">
        <v>8.6</v>
      </c>
      <c r="AG8472">
        <v>7.2999999999999995E-2</v>
      </c>
      <c r="AH8472" t="s">
        <v>337</v>
      </c>
      <c r="AI8472" t="s">
        <v>337</v>
      </c>
      <c r="AJ8472">
        <v>0</v>
      </c>
      <c r="AK8472">
        <v>117</v>
      </c>
      <c r="AL8472">
        <v>1</v>
      </c>
      <c r="AM8472">
        <v>100</v>
      </c>
      <c r="AN8472">
        <v>5</v>
      </c>
    </row>
    <row r="8473" spans="1:40" x14ac:dyDescent="0.25">
      <c r="A8473" s="34">
        <v>40772</v>
      </c>
      <c r="B8473" s="220">
        <v>0.28819444444444448</v>
      </c>
      <c r="C8473">
        <v>26.3</v>
      </c>
      <c r="D8473">
        <v>26.3</v>
      </c>
      <c r="E8473">
        <v>26.3</v>
      </c>
      <c r="F8473">
        <v>49</v>
      </c>
      <c r="G8473">
        <v>14.7</v>
      </c>
      <c r="H8473">
        <v>5</v>
      </c>
      <c r="I8473" t="s">
        <v>349</v>
      </c>
      <c r="J8473">
        <v>0.42</v>
      </c>
      <c r="K8473">
        <v>7</v>
      </c>
      <c r="L8473" t="s">
        <v>349</v>
      </c>
      <c r="M8473">
        <v>26.3</v>
      </c>
      <c r="N8473">
        <v>26.3</v>
      </c>
      <c r="O8473">
        <v>26.3</v>
      </c>
      <c r="P8473" t="s">
        <v>337</v>
      </c>
      <c r="Q8473">
        <v>753.6</v>
      </c>
      <c r="R8473">
        <v>0</v>
      </c>
      <c r="S8473">
        <v>0</v>
      </c>
      <c r="T8473">
        <v>0</v>
      </c>
      <c r="U8473">
        <v>0</v>
      </c>
      <c r="V8473">
        <v>0</v>
      </c>
      <c r="W8473">
        <v>0</v>
      </c>
      <c r="X8473">
        <v>0</v>
      </c>
      <c r="Y8473">
        <v>0</v>
      </c>
      <c r="Z8473">
        <v>0</v>
      </c>
      <c r="AA8473">
        <v>2.8000000000000001E-2</v>
      </c>
      <c r="AB8473">
        <v>22.4</v>
      </c>
      <c r="AC8473">
        <v>46</v>
      </c>
      <c r="AD8473">
        <v>10.199999999999999</v>
      </c>
      <c r="AE8473">
        <v>21.7</v>
      </c>
      <c r="AF8473">
        <v>8.6</v>
      </c>
      <c r="AG8473">
        <v>7.3099999999999998E-2</v>
      </c>
      <c r="AH8473" t="s">
        <v>337</v>
      </c>
      <c r="AI8473" t="s">
        <v>337</v>
      </c>
      <c r="AJ8473">
        <v>0</v>
      </c>
      <c r="AK8473">
        <v>117</v>
      </c>
      <c r="AL8473">
        <v>1</v>
      </c>
      <c r="AM8473">
        <v>100</v>
      </c>
      <c r="AN8473">
        <v>5</v>
      </c>
    </row>
    <row r="8474" spans="1:40" x14ac:dyDescent="0.25">
      <c r="A8474" s="34">
        <v>40772</v>
      </c>
      <c r="B8474" s="220">
        <v>0.29166666666666669</v>
      </c>
      <c r="C8474">
        <v>26.2</v>
      </c>
      <c r="D8474">
        <v>26.3</v>
      </c>
      <c r="E8474">
        <v>26.2</v>
      </c>
      <c r="F8474">
        <v>50</v>
      </c>
      <c r="G8474">
        <v>15</v>
      </c>
      <c r="H8474">
        <v>4</v>
      </c>
      <c r="I8474" t="s">
        <v>349</v>
      </c>
      <c r="J8474">
        <v>0.33</v>
      </c>
      <c r="K8474">
        <v>7</v>
      </c>
      <c r="L8474" t="s">
        <v>349</v>
      </c>
      <c r="M8474">
        <v>26.2</v>
      </c>
      <c r="N8474">
        <v>26.3</v>
      </c>
      <c r="O8474">
        <v>26.3</v>
      </c>
      <c r="P8474" t="s">
        <v>337</v>
      </c>
      <c r="Q8474">
        <v>753.7</v>
      </c>
      <c r="R8474">
        <v>0</v>
      </c>
      <c r="S8474">
        <v>0</v>
      </c>
      <c r="T8474">
        <v>0</v>
      </c>
      <c r="U8474">
        <v>0</v>
      </c>
      <c r="V8474">
        <v>0</v>
      </c>
      <c r="W8474">
        <v>0</v>
      </c>
      <c r="X8474">
        <v>0</v>
      </c>
      <c r="Y8474">
        <v>0</v>
      </c>
      <c r="Z8474">
        <v>0</v>
      </c>
      <c r="AA8474">
        <v>2.7E-2</v>
      </c>
      <c r="AB8474">
        <v>22.4</v>
      </c>
      <c r="AC8474">
        <v>49</v>
      </c>
      <c r="AD8474">
        <v>11.1</v>
      </c>
      <c r="AE8474">
        <v>21.9</v>
      </c>
      <c r="AF8474">
        <v>9.0500000000000007</v>
      </c>
      <c r="AG8474">
        <v>7.2999999999999995E-2</v>
      </c>
      <c r="AH8474" t="s">
        <v>337</v>
      </c>
      <c r="AI8474" t="s">
        <v>337</v>
      </c>
      <c r="AJ8474">
        <v>4.0000000000000001E-3</v>
      </c>
      <c r="AK8474">
        <v>117</v>
      </c>
      <c r="AL8474">
        <v>1</v>
      </c>
      <c r="AM8474">
        <v>100</v>
      </c>
      <c r="AN8474">
        <v>5</v>
      </c>
    </row>
    <row r="8475" spans="1:40" x14ac:dyDescent="0.25">
      <c r="A8475" s="34">
        <v>40772</v>
      </c>
      <c r="B8475" s="220">
        <v>0.2951388888888889</v>
      </c>
      <c r="C8475">
        <v>26.1</v>
      </c>
      <c r="D8475">
        <v>26.2</v>
      </c>
      <c r="E8475">
        <v>26.1</v>
      </c>
      <c r="F8475">
        <v>49</v>
      </c>
      <c r="G8475">
        <v>14.5</v>
      </c>
      <c r="H8475">
        <v>5</v>
      </c>
      <c r="I8475" t="s">
        <v>349</v>
      </c>
      <c r="J8475">
        <v>0.42</v>
      </c>
      <c r="K8475">
        <v>8</v>
      </c>
      <c r="L8475" t="s">
        <v>349</v>
      </c>
      <c r="M8475">
        <v>26.1</v>
      </c>
      <c r="N8475">
        <v>26.1</v>
      </c>
      <c r="O8475">
        <v>26.1</v>
      </c>
      <c r="P8475" t="s">
        <v>337</v>
      </c>
      <c r="Q8475">
        <v>753.8</v>
      </c>
      <c r="R8475">
        <v>0</v>
      </c>
      <c r="S8475">
        <v>0</v>
      </c>
      <c r="T8475">
        <v>0</v>
      </c>
      <c r="U8475">
        <v>0</v>
      </c>
      <c r="V8475">
        <v>0</v>
      </c>
      <c r="W8475">
        <v>0</v>
      </c>
      <c r="X8475">
        <v>0</v>
      </c>
      <c r="Y8475">
        <v>0</v>
      </c>
      <c r="Z8475">
        <v>0</v>
      </c>
      <c r="AA8475">
        <v>2.7E-2</v>
      </c>
      <c r="AB8475">
        <v>22.4</v>
      </c>
      <c r="AC8475">
        <v>52</v>
      </c>
      <c r="AD8475">
        <v>12</v>
      </c>
      <c r="AE8475">
        <v>22.1</v>
      </c>
      <c r="AF8475">
        <v>9.6</v>
      </c>
      <c r="AG8475">
        <v>7.2999999999999995E-2</v>
      </c>
      <c r="AH8475" t="s">
        <v>337</v>
      </c>
      <c r="AI8475" t="s">
        <v>337</v>
      </c>
      <c r="AJ8475">
        <v>0</v>
      </c>
      <c r="AK8475">
        <v>116</v>
      </c>
      <c r="AL8475">
        <v>1</v>
      </c>
      <c r="AM8475">
        <v>100</v>
      </c>
      <c r="AN8475">
        <v>5</v>
      </c>
    </row>
    <row r="8476" spans="1:40" x14ac:dyDescent="0.25">
      <c r="A8476" s="34">
        <v>40772</v>
      </c>
      <c r="B8476" s="220">
        <v>0.2986111111111111</v>
      </c>
      <c r="C8476">
        <v>25.9</v>
      </c>
      <c r="D8476">
        <v>26.1</v>
      </c>
      <c r="E8476">
        <v>25.9</v>
      </c>
      <c r="F8476">
        <v>49</v>
      </c>
      <c r="G8476">
        <v>14.4</v>
      </c>
      <c r="H8476">
        <v>5</v>
      </c>
      <c r="I8476" t="s">
        <v>349</v>
      </c>
      <c r="J8476">
        <v>0.42</v>
      </c>
      <c r="K8476">
        <v>8</v>
      </c>
      <c r="L8476" t="s">
        <v>349</v>
      </c>
      <c r="M8476">
        <v>25.9</v>
      </c>
      <c r="N8476">
        <v>25.9</v>
      </c>
      <c r="O8476">
        <v>25.9</v>
      </c>
      <c r="P8476" t="s">
        <v>337</v>
      </c>
      <c r="Q8476">
        <v>753.9</v>
      </c>
      <c r="R8476">
        <v>0</v>
      </c>
      <c r="S8476">
        <v>0</v>
      </c>
      <c r="T8476">
        <v>0</v>
      </c>
      <c r="U8476">
        <v>0</v>
      </c>
      <c r="V8476">
        <v>0</v>
      </c>
      <c r="W8476">
        <v>0</v>
      </c>
      <c r="X8476">
        <v>0</v>
      </c>
      <c r="Y8476">
        <v>0</v>
      </c>
      <c r="Z8476">
        <v>0</v>
      </c>
      <c r="AA8476">
        <v>2.5999999999999999E-2</v>
      </c>
      <c r="AB8476">
        <v>22.4</v>
      </c>
      <c r="AC8476">
        <v>54</v>
      </c>
      <c r="AD8476">
        <v>12.7</v>
      </c>
      <c r="AE8476">
        <v>22.2</v>
      </c>
      <c r="AF8476">
        <v>9.9</v>
      </c>
      <c r="AG8476">
        <v>7.2900000000000006E-2</v>
      </c>
      <c r="AH8476" t="s">
        <v>337</v>
      </c>
      <c r="AI8476" t="s">
        <v>337</v>
      </c>
      <c r="AJ8476">
        <v>0</v>
      </c>
      <c r="AK8476">
        <v>117</v>
      </c>
      <c r="AL8476">
        <v>1</v>
      </c>
      <c r="AM8476">
        <v>100</v>
      </c>
      <c r="AN8476">
        <v>5</v>
      </c>
    </row>
    <row r="8477" spans="1:40" x14ac:dyDescent="0.25">
      <c r="A8477" s="34">
        <v>40772</v>
      </c>
      <c r="B8477" s="220">
        <v>0.30208333333333331</v>
      </c>
      <c r="C8477">
        <v>25.9</v>
      </c>
      <c r="D8477">
        <v>25.9</v>
      </c>
      <c r="E8477">
        <v>25.9</v>
      </c>
      <c r="F8477">
        <v>50</v>
      </c>
      <c r="G8477">
        <v>14.7</v>
      </c>
      <c r="H8477">
        <v>4</v>
      </c>
      <c r="I8477" t="s">
        <v>349</v>
      </c>
      <c r="J8477">
        <v>0.33</v>
      </c>
      <c r="K8477">
        <v>8</v>
      </c>
      <c r="L8477" t="s">
        <v>340</v>
      </c>
      <c r="M8477">
        <v>25.9</v>
      </c>
      <c r="N8477">
        <v>25.9</v>
      </c>
      <c r="O8477">
        <v>25.9</v>
      </c>
      <c r="P8477" t="s">
        <v>337</v>
      </c>
      <c r="Q8477">
        <v>754</v>
      </c>
      <c r="R8477">
        <v>0</v>
      </c>
      <c r="S8477">
        <v>0</v>
      </c>
      <c r="T8477">
        <v>2</v>
      </c>
      <c r="U8477">
        <v>0.01</v>
      </c>
      <c r="V8477">
        <v>5</v>
      </c>
      <c r="W8477">
        <v>0</v>
      </c>
      <c r="X8477">
        <v>0</v>
      </c>
      <c r="Y8477">
        <v>0</v>
      </c>
      <c r="Z8477">
        <v>0</v>
      </c>
      <c r="AA8477">
        <v>2.5999999999999999E-2</v>
      </c>
      <c r="AB8477">
        <v>22.7</v>
      </c>
      <c r="AC8477">
        <v>52</v>
      </c>
      <c r="AD8477">
        <v>12.3</v>
      </c>
      <c r="AE8477">
        <v>22.4</v>
      </c>
      <c r="AF8477">
        <v>9.59</v>
      </c>
      <c r="AG8477">
        <v>7.2900000000000006E-2</v>
      </c>
      <c r="AH8477" t="s">
        <v>337</v>
      </c>
      <c r="AI8477" t="s">
        <v>337</v>
      </c>
      <c r="AJ8477">
        <v>0</v>
      </c>
      <c r="AK8477">
        <v>116</v>
      </c>
      <c r="AL8477">
        <v>1</v>
      </c>
      <c r="AM8477">
        <v>100</v>
      </c>
      <c r="AN8477">
        <v>5</v>
      </c>
    </row>
    <row r="8478" spans="1:40" x14ac:dyDescent="0.25">
      <c r="A8478" s="34">
        <v>40772</v>
      </c>
      <c r="B8478" s="220">
        <v>0.30555555555555552</v>
      </c>
      <c r="C8478">
        <v>25.8</v>
      </c>
      <c r="D8478">
        <v>25.9</v>
      </c>
      <c r="E8478">
        <v>25.8</v>
      </c>
      <c r="F8478">
        <v>50</v>
      </c>
      <c r="G8478">
        <v>14.6</v>
      </c>
      <c r="H8478">
        <v>4</v>
      </c>
      <c r="I8478" t="s">
        <v>349</v>
      </c>
      <c r="J8478">
        <v>0.33</v>
      </c>
      <c r="K8478">
        <v>7</v>
      </c>
      <c r="L8478" t="s">
        <v>351</v>
      </c>
      <c r="M8478">
        <v>25.8</v>
      </c>
      <c r="N8478">
        <v>25.9</v>
      </c>
      <c r="O8478">
        <v>25.9</v>
      </c>
      <c r="P8478" t="s">
        <v>337</v>
      </c>
      <c r="Q8478">
        <v>754</v>
      </c>
      <c r="R8478">
        <v>0</v>
      </c>
      <c r="S8478">
        <v>0</v>
      </c>
      <c r="T8478">
        <v>6</v>
      </c>
      <c r="U8478">
        <v>0.04</v>
      </c>
      <c r="V8478">
        <v>7</v>
      </c>
      <c r="W8478">
        <v>0</v>
      </c>
      <c r="X8478">
        <v>0</v>
      </c>
      <c r="Y8478">
        <v>0</v>
      </c>
      <c r="Z8478">
        <v>0</v>
      </c>
      <c r="AA8478">
        <v>2.5999999999999999E-2</v>
      </c>
      <c r="AB8478">
        <v>22.7</v>
      </c>
      <c r="AC8478">
        <v>50</v>
      </c>
      <c r="AD8478">
        <v>11.7</v>
      </c>
      <c r="AE8478">
        <v>22.3</v>
      </c>
      <c r="AF8478">
        <v>9.25</v>
      </c>
      <c r="AG8478">
        <v>7.2900000000000006E-2</v>
      </c>
      <c r="AH8478" t="s">
        <v>337</v>
      </c>
      <c r="AI8478" t="s">
        <v>337</v>
      </c>
      <c r="AJ8478">
        <v>0</v>
      </c>
      <c r="AK8478">
        <v>117</v>
      </c>
      <c r="AL8478">
        <v>1</v>
      </c>
      <c r="AM8478">
        <v>100</v>
      </c>
      <c r="AN8478">
        <v>5</v>
      </c>
    </row>
    <row r="8479" spans="1:40" x14ac:dyDescent="0.25">
      <c r="A8479" s="34">
        <v>40772</v>
      </c>
      <c r="B8479" s="220">
        <v>0.30902777777777779</v>
      </c>
      <c r="C8479">
        <v>25.8</v>
      </c>
      <c r="D8479">
        <v>25.8</v>
      </c>
      <c r="E8479">
        <v>25.8</v>
      </c>
      <c r="F8479">
        <v>50</v>
      </c>
      <c r="G8479">
        <v>14.6</v>
      </c>
      <c r="H8479">
        <v>4</v>
      </c>
      <c r="I8479" t="s">
        <v>349</v>
      </c>
      <c r="J8479">
        <v>0.33</v>
      </c>
      <c r="K8479">
        <v>7</v>
      </c>
      <c r="L8479" t="s">
        <v>351</v>
      </c>
      <c r="M8479">
        <v>25.8</v>
      </c>
      <c r="N8479">
        <v>25.8</v>
      </c>
      <c r="O8479">
        <v>25.8</v>
      </c>
      <c r="P8479" t="s">
        <v>337</v>
      </c>
      <c r="Q8479">
        <v>754.1</v>
      </c>
      <c r="R8479">
        <v>0</v>
      </c>
      <c r="S8479">
        <v>0</v>
      </c>
      <c r="T8479">
        <v>9</v>
      </c>
      <c r="U8479">
        <v>0.06</v>
      </c>
      <c r="V8479">
        <v>11</v>
      </c>
      <c r="W8479">
        <v>0</v>
      </c>
      <c r="X8479">
        <v>0</v>
      </c>
      <c r="Y8479">
        <v>0</v>
      </c>
      <c r="Z8479">
        <v>0</v>
      </c>
      <c r="AA8479">
        <v>2.5999999999999999E-2</v>
      </c>
      <c r="AB8479">
        <v>22.7</v>
      </c>
      <c r="AC8479">
        <v>48</v>
      </c>
      <c r="AD8479">
        <v>11.1</v>
      </c>
      <c r="AE8479">
        <v>22.3</v>
      </c>
      <c r="AF8479">
        <v>8.91</v>
      </c>
      <c r="AG8479">
        <v>7.2999999999999995E-2</v>
      </c>
      <c r="AH8479" t="s">
        <v>337</v>
      </c>
      <c r="AI8479" t="s">
        <v>337</v>
      </c>
      <c r="AJ8479">
        <v>0</v>
      </c>
      <c r="AK8479">
        <v>116</v>
      </c>
      <c r="AL8479">
        <v>1</v>
      </c>
      <c r="AM8479">
        <v>100</v>
      </c>
      <c r="AN8479">
        <v>5</v>
      </c>
    </row>
    <row r="8480" spans="1:40" x14ac:dyDescent="0.25">
      <c r="A8480" s="34">
        <v>40772</v>
      </c>
      <c r="B8480" s="220">
        <v>0.3125</v>
      </c>
      <c r="C8480">
        <v>25.8</v>
      </c>
      <c r="D8480">
        <v>25.8</v>
      </c>
      <c r="E8480">
        <v>25.8</v>
      </c>
      <c r="F8480">
        <v>50</v>
      </c>
      <c r="G8480">
        <v>14.6</v>
      </c>
      <c r="H8480">
        <v>4</v>
      </c>
      <c r="I8480" t="s">
        <v>349</v>
      </c>
      <c r="J8480">
        <v>0.33</v>
      </c>
      <c r="K8480">
        <v>7</v>
      </c>
      <c r="L8480" t="s">
        <v>349</v>
      </c>
      <c r="M8480">
        <v>25.8</v>
      </c>
      <c r="N8480">
        <v>25.8</v>
      </c>
      <c r="O8480">
        <v>25.8</v>
      </c>
      <c r="P8480" t="s">
        <v>337</v>
      </c>
      <c r="Q8480">
        <v>754.2</v>
      </c>
      <c r="R8480">
        <v>0</v>
      </c>
      <c r="S8480">
        <v>0</v>
      </c>
      <c r="T8480">
        <v>14</v>
      </c>
      <c r="U8480">
        <v>0.1</v>
      </c>
      <c r="V8480">
        <v>16</v>
      </c>
      <c r="W8480">
        <v>0</v>
      </c>
      <c r="X8480">
        <v>0</v>
      </c>
      <c r="Y8480">
        <v>0</v>
      </c>
      <c r="Z8480">
        <v>0</v>
      </c>
      <c r="AA8480">
        <v>2.5999999999999999E-2</v>
      </c>
      <c r="AB8480">
        <v>22.6</v>
      </c>
      <c r="AC8480">
        <v>47</v>
      </c>
      <c r="AD8480">
        <v>10.7</v>
      </c>
      <c r="AE8480">
        <v>22.1</v>
      </c>
      <c r="AF8480">
        <v>8.75</v>
      </c>
      <c r="AG8480">
        <v>7.2999999999999995E-2</v>
      </c>
      <c r="AH8480" t="s">
        <v>337</v>
      </c>
      <c r="AI8480" t="s">
        <v>337</v>
      </c>
      <c r="AJ8480">
        <v>0</v>
      </c>
      <c r="AK8480">
        <v>117</v>
      </c>
      <c r="AL8480">
        <v>1</v>
      </c>
      <c r="AM8480">
        <v>100</v>
      </c>
      <c r="AN8480">
        <v>5</v>
      </c>
    </row>
    <row r="8481" spans="1:40" x14ac:dyDescent="0.25">
      <c r="A8481" s="34">
        <v>40772</v>
      </c>
      <c r="B8481" s="220">
        <v>0.31597222222222221</v>
      </c>
      <c r="C8481">
        <v>25.8</v>
      </c>
      <c r="D8481">
        <v>25.8</v>
      </c>
      <c r="E8481">
        <v>25.8</v>
      </c>
      <c r="F8481">
        <v>51</v>
      </c>
      <c r="G8481">
        <v>14.9</v>
      </c>
      <c r="H8481">
        <v>4</v>
      </c>
      <c r="I8481" t="s">
        <v>349</v>
      </c>
      <c r="J8481">
        <v>0.33</v>
      </c>
      <c r="K8481">
        <v>8</v>
      </c>
      <c r="L8481" t="s">
        <v>349</v>
      </c>
      <c r="M8481">
        <v>25.8</v>
      </c>
      <c r="N8481">
        <v>25.9</v>
      </c>
      <c r="O8481">
        <v>25.9</v>
      </c>
      <c r="P8481" t="s">
        <v>337</v>
      </c>
      <c r="Q8481">
        <v>754.2</v>
      </c>
      <c r="R8481">
        <v>0</v>
      </c>
      <c r="S8481">
        <v>0</v>
      </c>
      <c r="T8481">
        <v>19</v>
      </c>
      <c r="U8481">
        <v>0.14000000000000001</v>
      </c>
      <c r="V8481">
        <v>21</v>
      </c>
      <c r="W8481">
        <v>0</v>
      </c>
      <c r="X8481">
        <v>0</v>
      </c>
      <c r="Y8481">
        <v>0</v>
      </c>
      <c r="Z8481">
        <v>0</v>
      </c>
      <c r="AA8481">
        <v>2.5999999999999999E-2</v>
      </c>
      <c r="AB8481">
        <v>22.4</v>
      </c>
      <c r="AC8481">
        <v>47</v>
      </c>
      <c r="AD8481">
        <v>10.6</v>
      </c>
      <c r="AE8481">
        <v>21.9</v>
      </c>
      <c r="AF8481">
        <v>8.75</v>
      </c>
      <c r="AG8481">
        <v>7.3099999999999998E-2</v>
      </c>
      <c r="AH8481" t="s">
        <v>337</v>
      </c>
      <c r="AI8481" t="s">
        <v>337</v>
      </c>
      <c r="AJ8481">
        <v>0</v>
      </c>
      <c r="AK8481">
        <v>117</v>
      </c>
      <c r="AL8481">
        <v>1</v>
      </c>
      <c r="AM8481">
        <v>100</v>
      </c>
      <c r="AN8481">
        <v>5</v>
      </c>
    </row>
    <row r="8482" spans="1:40" x14ac:dyDescent="0.25">
      <c r="A8482" s="34">
        <v>40772</v>
      </c>
      <c r="B8482" s="220">
        <v>0.31944444444444448</v>
      </c>
      <c r="C8482">
        <v>25.8</v>
      </c>
      <c r="D8482">
        <v>25.8</v>
      </c>
      <c r="E8482">
        <v>25.8</v>
      </c>
      <c r="F8482">
        <v>51</v>
      </c>
      <c r="G8482">
        <v>14.9</v>
      </c>
      <c r="H8482">
        <v>5</v>
      </c>
      <c r="I8482" t="s">
        <v>349</v>
      </c>
      <c r="J8482">
        <v>0.42</v>
      </c>
      <c r="K8482">
        <v>7</v>
      </c>
      <c r="L8482" t="s">
        <v>349</v>
      </c>
      <c r="M8482">
        <v>25.8</v>
      </c>
      <c r="N8482">
        <v>25.9</v>
      </c>
      <c r="O8482">
        <v>25.9</v>
      </c>
      <c r="P8482" t="s">
        <v>337</v>
      </c>
      <c r="Q8482">
        <v>754.3</v>
      </c>
      <c r="R8482">
        <v>0</v>
      </c>
      <c r="S8482">
        <v>0</v>
      </c>
      <c r="T8482">
        <v>25</v>
      </c>
      <c r="U8482">
        <v>0.18</v>
      </c>
      <c r="V8482">
        <v>26</v>
      </c>
      <c r="W8482">
        <v>0</v>
      </c>
      <c r="X8482">
        <v>0</v>
      </c>
      <c r="Y8482">
        <v>0</v>
      </c>
      <c r="Z8482">
        <v>0</v>
      </c>
      <c r="AA8482">
        <v>2.5999999999999999E-2</v>
      </c>
      <c r="AB8482">
        <v>22.4</v>
      </c>
      <c r="AC8482">
        <v>48</v>
      </c>
      <c r="AD8482">
        <v>10.8</v>
      </c>
      <c r="AE8482">
        <v>21.8</v>
      </c>
      <c r="AF8482">
        <v>8.9</v>
      </c>
      <c r="AG8482">
        <v>7.3099999999999998E-2</v>
      </c>
      <c r="AH8482" t="s">
        <v>337</v>
      </c>
      <c r="AI8482" t="s">
        <v>337</v>
      </c>
      <c r="AJ8482">
        <v>0</v>
      </c>
      <c r="AK8482">
        <v>117</v>
      </c>
      <c r="AL8482">
        <v>1</v>
      </c>
      <c r="AM8482">
        <v>100</v>
      </c>
      <c r="AN8482">
        <v>5</v>
      </c>
    </row>
    <row r="8483" spans="1:40" x14ac:dyDescent="0.25">
      <c r="A8483" s="34">
        <v>40772</v>
      </c>
      <c r="B8483" s="220">
        <v>0.32291666666666669</v>
      </c>
      <c r="C8483">
        <v>25.8</v>
      </c>
      <c r="D8483">
        <v>25.8</v>
      </c>
      <c r="E8483">
        <v>25.7</v>
      </c>
      <c r="F8483">
        <v>51</v>
      </c>
      <c r="G8483">
        <v>14.9</v>
      </c>
      <c r="H8483">
        <v>5</v>
      </c>
      <c r="I8483" t="s">
        <v>349</v>
      </c>
      <c r="J8483">
        <v>0.42</v>
      </c>
      <c r="K8483">
        <v>9</v>
      </c>
      <c r="L8483" t="s">
        <v>349</v>
      </c>
      <c r="M8483">
        <v>25.8</v>
      </c>
      <c r="N8483">
        <v>25.9</v>
      </c>
      <c r="O8483">
        <v>25.9</v>
      </c>
      <c r="P8483" t="s">
        <v>337</v>
      </c>
      <c r="Q8483">
        <v>754.4</v>
      </c>
      <c r="R8483">
        <v>0</v>
      </c>
      <c r="S8483">
        <v>0</v>
      </c>
      <c r="T8483">
        <v>32</v>
      </c>
      <c r="U8483">
        <v>0.23</v>
      </c>
      <c r="V8483">
        <v>37</v>
      </c>
      <c r="W8483">
        <v>0</v>
      </c>
      <c r="X8483">
        <v>0</v>
      </c>
      <c r="Y8483">
        <v>0</v>
      </c>
      <c r="Z8483">
        <v>0</v>
      </c>
      <c r="AA8483">
        <v>2.5999999999999999E-2</v>
      </c>
      <c r="AB8483">
        <v>22.4</v>
      </c>
      <c r="AC8483">
        <v>52</v>
      </c>
      <c r="AD8483">
        <v>12</v>
      </c>
      <c r="AE8483">
        <v>22.1</v>
      </c>
      <c r="AF8483">
        <v>9.6</v>
      </c>
      <c r="AG8483">
        <v>7.2999999999999995E-2</v>
      </c>
      <c r="AH8483" t="s">
        <v>337</v>
      </c>
      <c r="AI8483" t="s">
        <v>337</v>
      </c>
      <c r="AJ8483">
        <v>0</v>
      </c>
      <c r="AK8483">
        <v>117</v>
      </c>
      <c r="AL8483">
        <v>1</v>
      </c>
      <c r="AM8483">
        <v>100</v>
      </c>
      <c r="AN8483">
        <v>5</v>
      </c>
    </row>
    <row r="8484" spans="1:40" x14ac:dyDescent="0.25">
      <c r="A8484" s="34">
        <v>40772</v>
      </c>
      <c r="B8484" s="220">
        <v>0.3263888888888889</v>
      </c>
      <c r="C8484">
        <v>25.8</v>
      </c>
      <c r="D8484">
        <v>25.8</v>
      </c>
      <c r="E8484">
        <v>25.8</v>
      </c>
      <c r="F8484">
        <v>51</v>
      </c>
      <c r="G8484">
        <v>14.9</v>
      </c>
      <c r="H8484">
        <v>5</v>
      </c>
      <c r="I8484" t="s">
        <v>349</v>
      </c>
      <c r="J8484">
        <v>0.42</v>
      </c>
      <c r="K8484">
        <v>8</v>
      </c>
      <c r="L8484" t="s">
        <v>349</v>
      </c>
      <c r="M8484">
        <v>25.8</v>
      </c>
      <c r="N8484">
        <v>25.9</v>
      </c>
      <c r="O8484">
        <v>25.9</v>
      </c>
      <c r="P8484" t="s">
        <v>337</v>
      </c>
      <c r="Q8484">
        <v>754.5</v>
      </c>
      <c r="R8484">
        <v>0</v>
      </c>
      <c r="S8484">
        <v>0</v>
      </c>
      <c r="T8484">
        <v>42</v>
      </c>
      <c r="U8484">
        <v>0.3</v>
      </c>
      <c r="V8484">
        <v>46</v>
      </c>
      <c r="W8484">
        <v>0</v>
      </c>
      <c r="X8484">
        <v>0</v>
      </c>
      <c r="Y8484">
        <v>0</v>
      </c>
      <c r="Z8484">
        <v>0</v>
      </c>
      <c r="AA8484">
        <v>2.5999999999999999E-2</v>
      </c>
      <c r="AB8484">
        <v>22.6</v>
      </c>
      <c r="AC8484">
        <v>54</v>
      </c>
      <c r="AD8484">
        <v>12.8</v>
      </c>
      <c r="AE8484">
        <v>22.4</v>
      </c>
      <c r="AF8484">
        <v>9.9</v>
      </c>
      <c r="AG8484">
        <v>7.2900000000000006E-2</v>
      </c>
      <c r="AH8484" t="s">
        <v>337</v>
      </c>
      <c r="AI8484" t="s">
        <v>337</v>
      </c>
      <c r="AJ8484">
        <v>0</v>
      </c>
      <c r="AK8484">
        <v>117</v>
      </c>
      <c r="AL8484">
        <v>1</v>
      </c>
      <c r="AM8484">
        <v>100</v>
      </c>
      <c r="AN8484">
        <v>5</v>
      </c>
    </row>
    <row r="8485" spans="1:40" x14ac:dyDescent="0.25">
      <c r="A8485" s="34">
        <v>40772</v>
      </c>
      <c r="B8485" s="220">
        <v>0.3298611111111111</v>
      </c>
      <c r="C8485">
        <v>25.8</v>
      </c>
      <c r="D8485">
        <v>25.8</v>
      </c>
      <c r="E8485">
        <v>25.8</v>
      </c>
      <c r="F8485">
        <v>51</v>
      </c>
      <c r="G8485">
        <v>14.9</v>
      </c>
      <c r="H8485">
        <v>6</v>
      </c>
      <c r="I8485" t="s">
        <v>351</v>
      </c>
      <c r="J8485">
        <v>0.5</v>
      </c>
      <c r="K8485">
        <v>11</v>
      </c>
      <c r="L8485" t="s">
        <v>351</v>
      </c>
      <c r="M8485">
        <v>25.8</v>
      </c>
      <c r="N8485">
        <v>25.9</v>
      </c>
      <c r="O8485">
        <v>25.9</v>
      </c>
      <c r="P8485" t="s">
        <v>337</v>
      </c>
      <c r="Q8485">
        <v>754.6</v>
      </c>
      <c r="R8485">
        <v>0</v>
      </c>
      <c r="S8485">
        <v>0</v>
      </c>
      <c r="T8485">
        <v>46</v>
      </c>
      <c r="U8485">
        <v>0.33</v>
      </c>
      <c r="V8485">
        <v>49</v>
      </c>
      <c r="W8485">
        <v>0</v>
      </c>
      <c r="X8485">
        <v>0</v>
      </c>
      <c r="Y8485">
        <v>0</v>
      </c>
      <c r="Z8485">
        <v>0</v>
      </c>
      <c r="AA8485">
        <v>2.5999999999999999E-2</v>
      </c>
      <c r="AB8485">
        <v>22.8</v>
      </c>
      <c r="AC8485">
        <v>54</v>
      </c>
      <c r="AD8485">
        <v>13</v>
      </c>
      <c r="AE8485">
        <v>22.7</v>
      </c>
      <c r="AF8485">
        <v>9.89</v>
      </c>
      <c r="AG8485">
        <v>7.2900000000000006E-2</v>
      </c>
      <c r="AH8485" t="s">
        <v>337</v>
      </c>
      <c r="AI8485" t="s">
        <v>337</v>
      </c>
      <c r="AJ8485">
        <v>0</v>
      </c>
      <c r="AK8485">
        <v>116</v>
      </c>
      <c r="AL8485">
        <v>1</v>
      </c>
      <c r="AM8485">
        <v>100</v>
      </c>
      <c r="AN8485">
        <v>5</v>
      </c>
    </row>
    <row r="8486" spans="1:40" x14ac:dyDescent="0.25">
      <c r="A8486" s="34">
        <v>40772</v>
      </c>
      <c r="B8486" s="220">
        <v>0.33333333333333331</v>
      </c>
      <c r="C8486">
        <v>25.9</v>
      </c>
      <c r="D8486">
        <v>25.9</v>
      </c>
      <c r="E8486">
        <v>25.8</v>
      </c>
      <c r="F8486">
        <v>51</v>
      </c>
      <c r="G8486">
        <v>15</v>
      </c>
      <c r="H8486">
        <v>5</v>
      </c>
      <c r="I8486" t="s">
        <v>351</v>
      </c>
      <c r="J8486">
        <v>0.42</v>
      </c>
      <c r="K8486">
        <v>8</v>
      </c>
      <c r="L8486" t="s">
        <v>351</v>
      </c>
      <c r="M8486">
        <v>25.9</v>
      </c>
      <c r="N8486">
        <v>26.1</v>
      </c>
      <c r="O8486">
        <v>26.1</v>
      </c>
      <c r="P8486" t="s">
        <v>337</v>
      </c>
      <c r="Q8486">
        <v>754.7</v>
      </c>
      <c r="R8486">
        <v>0</v>
      </c>
      <c r="S8486">
        <v>0</v>
      </c>
      <c r="T8486">
        <v>57</v>
      </c>
      <c r="U8486">
        <v>0.41</v>
      </c>
      <c r="V8486">
        <v>69</v>
      </c>
      <c r="W8486">
        <v>0</v>
      </c>
      <c r="X8486">
        <v>0</v>
      </c>
      <c r="Y8486">
        <v>0</v>
      </c>
      <c r="Z8486">
        <v>0</v>
      </c>
      <c r="AA8486">
        <v>2.5999999999999999E-2</v>
      </c>
      <c r="AB8486">
        <v>22.8</v>
      </c>
      <c r="AC8486">
        <v>51</v>
      </c>
      <c r="AD8486">
        <v>12.2</v>
      </c>
      <c r="AE8486">
        <v>22.6</v>
      </c>
      <c r="AF8486">
        <v>9.39</v>
      </c>
      <c r="AG8486">
        <v>7.2900000000000006E-2</v>
      </c>
      <c r="AH8486" t="s">
        <v>337</v>
      </c>
      <c r="AI8486" t="s">
        <v>337</v>
      </c>
      <c r="AJ8486">
        <v>3.0000000000000001E-3</v>
      </c>
      <c r="AK8486">
        <v>117</v>
      </c>
      <c r="AL8486">
        <v>1</v>
      </c>
      <c r="AM8486">
        <v>100</v>
      </c>
      <c r="AN8486">
        <v>5</v>
      </c>
    </row>
    <row r="8487" spans="1:40" x14ac:dyDescent="0.25">
      <c r="A8487" s="34">
        <v>40772</v>
      </c>
      <c r="B8487" s="220">
        <v>0.33680555555555558</v>
      </c>
      <c r="C8487">
        <v>26</v>
      </c>
      <c r="D8487">
        <v>26</v>
      </c>
      <c r="E8487">
        <v>25.9</v>
      </c>
      <c r="F8487">
        <v>51</v>
      </c>
      <c r="G8487">
        <v>15.1</v>
      </c>
      <c r="H8487">
        <v>5</v>
      </c>
      <c r="I8487" t="s">
        <v>349</v>
      </c>
      <c r="J8487">
        <v>0.42</v>
      </c>
      <c r="K8487">
        <v>9</v>
      </c>
      <c r="L8487" t="s">
        <v>349</v>
      </c>
      <c r="M8487">
        <v>26</v>
      </c>
      <c r="N8487">
        <v>26.1</v>
      </c>
      <c r="O8487">
        <v>26.1</v>
      </c>
      <c r="P8487" t="s">
        <v>337</v>
      </c>
      <c r="Q8487">
        <v>754.6</v>
      </c>
      <c r="R8487">
        <v>0</v>
      </c>
      <c r="S8487">
        <v>0</v>
      </c>
      <c r="T8487">
        <v>80</v>
      </c>
      <c r="U8487">
        <v>0.56999999999999995</v>
      </c>
      <c r="V8487">
        <v>88</v>
      </c>
      <c r="W8487">
        <v>0</v>
      </c>
      <c r="X8487">
        <v>0</v>
      </c>
      <c r="Y8487">
        <v>0</v>
      </c>
      <c r="Z8487">
        <v>0</v>
      </c>
      <c r="AA8487">
        <v>2.7E-2</v>
      </c>
      <c r="AB8487">
        <v>22.8</v>
      </c>
      <c r="AC8487">
        <v>49</v>
      </c>
      <c r="AD8487">
        <v>11.6</v>
      </c>
      <c r="AE8487">
        <v>22.5</v>
      </c>
      <c r="AF8487">
        <v>9.0500000000000007</v>
      </c>
      <c r="AG8487">
        <v>7.2999999999999995E-2</v>
      </c>
      <c r="AH8487" t="s">
        <v>337</v>
      </c>
      <c r="AI8487" t="s">
        <v>337</v>
      </c>
      <c r="AJ8487">
        <v>0</v>
      </c>
      <c r="AK8487">
        <v>117</v>
      </c>
      <c r="AL8487">
        <v>1</v>
      </c>
      <c r="AM8487">
        <v>100</v>
      </c>
      <c r="AN8487">
        <v>5</v>
      </c>
    </row>
    <row r="8488" spans="1:40" x14ac:dyDescent="0.25">
      <c r="A8488" s="34">
        <v>40772</v>
      </c>
      <c r="B8488" s="220">
        <v>0.34027777777777773</v>
      </c>
      <c r="C8488">
        <v>26.1</v>
      </c>
      <c r="D8488">
        <v>26.1</v>
      </c>
      <c r="E8488">
        <v>26</v>
      </c>
      <c r="F8488">
        <v>52</v>
      </c>
      <c r="G8488">
        <v>15.4</v>
      </c>
      <c r="H8488">
        <v>5</v>
      </c>
      <c r="I8488" t="s">
        <v>349</v>
      </c>
      <c r="J8488">
        <v>0.42</v>
      </c>
      <c r="K8488">
        <v>8</v>
      </c>
      <c r="L8488" t="s">
        <v>340</v>
      </c>
      <c r="M8488">
        <v>26.1</v>
      </c>
      <c r="N8488">
        <v>26.2</v>
      </c>
      <c r="O8488">
        <v>26.2</v>
      </c>
      <c r="P8488" t="s">
        <v>337</v>
      </c>
      <c r="Q8488">
        <v>754.6</v>
      </c>
      <c r="R8488">
        <v>0</v>
      </c>
      <c r="S8488">
        <v>0</v>
      </c>
      <c r="T8488">
        <v>97</v>
      </c>
      <c r="U8488">
        <v>0.7</v>
      </c>
      <c r="V8488">
        <v>104</v>
      </c>
      <c r="W8488">
        <v>0</v>
      </c>
      <c r="X8488">
        <v>0</v>
      </c>
      <c r="Y8488">
        <v>0</v>
      </c>
      <c r="Z8488">
        <v>0</v>
      </c>
      <c r="AA8488">
        <v>2.7E-2</v>
      </c>
      <c r="AB8488">
        <v>22.8</v>
      </c>
      <c r="AC8488">
        <v>48</v>
      </c>
      <c r="AD8488">
        <v>11.2</v>
      </c>
      <c r="AE8488">
        <v>22.5</v>
      </c>
      <c r="AF8488">
        <v>8.91</v>
      </c>
      <c r="AG8488">
        <v>7.2999999999999995E-2</v>
      </c>
      <c r="AH8488" t="s">
        <v>337</v>
      </c>
      <c r="AI8488" t="s">
        <v>337</v>
      </c>
      <c r="AJ8488">
        <v>0</v>
      </c>
      <c r="AK8488">
        <v>116</v>
      </c>
      <c r="AL8488">
        <v>1</v>
      </c>
      <c r="AM8488">
        <v>100</v>
      </c>
      <c r="AN8488">
        <v>5</v>
      </c>
    </row>
    <row r="8489" spans="1:40" x14ac:dyDescent="0.25">
      <c r="A8489" s="34">
        <v>40772</v>
      </c>
      <c r="B8489" s="220">
        <v>0.34375</v>
      </c>
      <c r="C8489">
        <v>26.1</v>
      </c>
      <c r="D8489">
        <v>26.1</v>
      </c>
      <c r="E8489">
        <v>26.1</v>
      </c>
      <c r="F8489">
        <v>52</v>
      </c>
      <c r="G8489">
        <v>15.5</v>
      </c>
      <c r="H8489">
        <v>5</v>
      </c>
      <c r="I8489" t="s">
        <v>349</v>
      </c>
      <c r="J8489">
        <v>0.42</v>
      </c>
      <c r="K8489">
        <v>8</v>
      </c>
      <c r="L8489" t="s">
        <v>349</v>
      </c>
      <c r="M8489">
        <v>26.1</v>
      </c>
      <c r="N8489">
        <v>26.3</v>
      </c>
      <c r="O8489">
        <v>26.3</v>
      </c>
      <c r="P8489" t="s">
        <v>337</v>
      </c>
      <c r="Q8489">
        <v>754.6</v>
      </c>
      <c r="R8489">
        <v>0</v>
      </c>
      <c r="S8489">
        <v>0</v>
      </c>
      <c r="T8489">
        <v>106</v>
      </c>
      <c r="U8489">
        <v>0.76</v>
      </c>
      <c r="V8489">
        <v>107</v>
      </c>
      <c r="W8489">
        <v>0.4</v>
      </c>
      <c r="X8489">
        <v>0.01</v>
      </c>
      <c r="Y8489">
        <v>0.5</v>
      </c>
      <c r="Z8489">
        <v>0</v>
      </c>
      <c r="AA8489">
        <v>2.7E-2</v>
      </c>
      <c r="AB8489">
        <v>22.8</v>
      </c>
      <c r="AC8489">
        <v>47</v>
      </c>
      <c r="AD8489">
        <v>10.9</v>
      </c>
      <c r="AE8489">
        <v>22.4</v>
      </c>
      <c r="AF8489">
        <v>8.75</v>
      </c>
      <c r="AG8489">
        <v>7.2999999999999995E-2</v>
      </c>
      <c r="AH8489" t="s">
        <v>337</v>
      </c>
      <c r="AI8489" t="s">
        <v>337</v>
      </c>
      <c r="AJ8489">
        <v>0</v>
      </c>
      <c r="AK8489">
        <v>114</v>
      </c>
      <c r="AL8489">
        <v>1</v>
      </c>
      <c r="AM8489">
        <v>100</v>
      </c>
      <c r="AN8489">
        <v>5</v>
      </c>
    </row>
    <row r="8490" spans="1:40" x14ac:dyDescent="0.25">
      <c r="A8490" s="34">
        <v>40772</v>
      </c>
      <c r="B8490" s="220">
        <v>0.34722222222222227</v>
      </c>
      <c r="C8490">
        <v>26.2</v>
      </c>
      <c r="D8490">
        <v>26.2</v>
      </c>
      <c r="E8490">
        <v>26.1</v>
      </c>
      <c r="F8490">
        <v>52</v>
      </c>
      <c r="G8490">
        <v>15.6</v>
      </c>
      <c r="H8490">
        <v>5</v>
      </c>
      <c r="I8490" t="s">
        <v>349</v>
      </c>
      <c r="J8490">
        <v>0.42</v>
      </c>
      <c r="K8490">
        <v>9</v>
      </c>
      <c r="L8490" t="s">
        <v>340</v>
      </c>
      <c r="M8490">
        <v>26.2</v>
      </c>
      <c r="N8490">
        <v>26.4</v>
      </c>
      <c r="O8490">
        <v>26.4</v>
      </c>
      <c r="P8490" t="s">
        <v>337</v>
      </c>
      <c r="Q8490">
        <v>754.8</v>
      </c>
      <c r="R8490">
        <v>0</v>
      </c>
      <c r="S8490">
        <v>0</v>
      </c>
      <c r="T8490">
        <v>129</v>
      </c>
      <c r="U8490">
        <v>0.92</v>
      </c>
      <c r="V8490">
        <v>135</v>
      </c>
      <c r="W8490">
        <v>0.5</v>
      </c>
      <c r="X8490">
        <v>0.02</v>
      </c>
      <c r="Y8490">
        <v>0.5</v>
      </c>
      <c r="Z8490">
        <v>0</v>
      </c>
      <c r="AA8490">
        <v>2.7E-2</v>
      </c>
      <c r="AB8490">
        <v>22.8</v>
      </c>
      <c r="AC8490">
        <v>46</v>
      </c>
      <c r="AD8490">
        <v>10.6</v>
      </c>
      <c r="AE8490">
        <v>22.4</v>
      </c>
      <c r="AF8490">
        <v>8.59</v>
      </c>
      <c r="AG8490">
        <v>7.2999999999999995E-2</v>
      </c>
      <c r="AH8490" t="s">
        <v>337</v>
      </c>
      <c r="AI8490" t="s">
        <v>337</v>
      </c>
      <c r="AJ8490">
        <v>0</v>
      </c>
      <c r="AK8490">
        <v>112</v>
      </c>
      <c r="AL8490">
        <v>1</v>
      </c>
      <c r="AM8490">
        <v>98.2</v>
      </c>
      <c r="AN8490">
        <v>5</v>
      </c>
    </row>
    <row r="8491" spans="1:40" x14ac:dyDescent="0.25">
      <c r="A8491" s="34">
        <v>40772</v>
      </c>
      <c r="B8491" s="220">
        <v>0.35069444444444442</v>
      </c>
      <c r="C8491">
        <v>26.3</v>
      </c>
      <c r="D8491">
        <v>26.3</v>
      </c>
      <c r="E8491">
        <v>26.2</v>
      </c>
      <c r="F8491">
        <v>52</v>
      </c>
      <c r="G8491">
        <v>15.6</v>
      </c>
      <c r="H8491">
        <v>6</v>
      </c>
      <c r="I8491" t="s">
        <v>340</v>
      </c>
      <c r="J8491">
        <v>0.5</v>
      </c>
      <c r="K8491">
        <v>10</v>
      </c>
      <c r="L8491" t="s">
        <v>349</v>
      </c>
      <c r="M8491">
        <v>26.3</v>
      </c>
      <c r="N8491">
        <v>26.5</v>
      </c>
      <c r="O8491">
        <v>26.5</v>
      </c>
      <c r="P8491" t="s">
        <v>337</v>
      </c>
      <c r="Q8491">
        <v>754.9</v>
      </c>
      <c r="R8491">
        <v>0</v>
      </c>
      <c r="S8491">
        <v>0</v>
      </c>
      <c r="T8491">
        <v>146</v>
      </c>
      <c r="U8491">
        <v>1.05</v>
      </c>
      <c r="V8491">
        <v>153</v>
      </c>
      <c r="W8491">
        <v>0.6</v>
      </c>
      <c r="X8491">
        <v>0.02</v>
      </c>
      <c r="Y8491">
        <v>0.6</v>
      </c>
      <c r="Z8491">
        <v>0</v>
      </c>
      <c r="AA8491">
        <v>2.8000000000000001E-2</v>
      </c>
      <c r="AB8491">
        <v>22.9</v>
      </c>
      <c r="AC8491">
        <v>45</v>
      </c>
      <c r="AD8491">
        <v>10.4</v>
      </c>
      <c r="AE8491">
        <v>22.5</v>
      </c>
      <c r="AF8491">
        <v>8.4499999999999993</v>
      </c>
      <c r="AG8491">
        <v>7.2999999999999995E-2</v>
      </c>
      <c r="AH8491" t="s">
        <v>337</v>
      </c>
      <c r="AI8491" t="s">
        <v>337</v>
      </c>
      <c r="AJ8491">
        <v>0</v>
      </c>
      <c r="AK8491">
        <v>116</v>
      </c>
      <c r="AL8491">
        <v>1</v>
      </c>
      <c r="AM8491">
        <v>100</v>
      </c>
      <c r="AN8491">
        <v>5</v>
      </c>
    </row>
    <row r="8492" spans="1:40" x14ac:dyDescent="0.25">
      <c r="A8492" s="34">
        <v>40772</v>
      </c>
      <c r="B8492" s="220">
        <v>0.35416666666666669</v>
      </c>
      <c r="C8492">
        <v>26.3</v>
      </c>
      <c r="D8492">
        <v>26.3</v>
      </c>
      <c r="E8492">
        <v>26.3</v>
      </c>
      <c r="F8492">
        <v>53</v>
      </c>
      <c r="G8492">
        <v>16</v>
      </c>
      <c r="H8492">
        <v>6</v>
      </c>
      <c r="I8492" t="s">
        <v>340</v>
      </c>
      <c r="J8492">
        <v>0.5</v>
      </c>
      <c r="K8492">
        <v>11</v>
      </c>
      <c r="L8492" t="s">
        <v>340</v>
      </c>
      <c r="M8492">
        <v>26.3</v>
      </c>
      <c r="N8492">
        <v>26.6</v>
      </c>
      <c r="O8492">
        <v>26.6</v>
      </c>
      <c r="P8492" t="s">
        <v>337</v>
      </c>
      <c r="Q8492">
        <v>754.9</v>
      </c>
      <c r="R8492">
        <v>0</v>
      </c>
      <c r="S8492">
        <v>0</v>
      </c>
      <c r="T8492">
        <v>162</v>
      </c>
      <c r="U8492">
        <v>1.1599999999999999</v>
      </c>
      <c r="V8492">
        <v>167</v>
      </c>
      <c r="W8492">
        <v>0.6</v>
      </c>
      <c r="X8492">
        <v>0.02</v>
      </c>
      <c r="Y8492">
        <v>0.7</v>
      </c>
      <c r="Z8492">
        <v>0</v>
      </c>
      <c r="AA8492">
        <v>2.8000000000000001E-2</v>
      </c>
      <c r="AB8492">
        <v>23.1</v>
      </c>
      <c r="AC8492">
        <v>44</v>
      </c>
      <c r="AD8492">
        <v>10.1</v>
      </c>
      <c r="AE8492">
        <v>22.6</v>
      </c>
      <c r="AF8492">
        <v>8.2799999999999994</v>
      </c>
      <c r="AG8492">
        <v>7.2999999999999995E-2</v>
      </c>
      <c r="AH8492" t="s">
        <v>337</v>
      </c>
      <c r="AI8492" t="s">
        <v>337</v>
      </c>
      <c r="AJ8492">
        <v>0</v>
      </c>
      <c r="AK8492">
        <v>112</v>
      </c>
      <c r="AL8492">
        <v>1</v>
      </c>
      <c r="AM8492">
        <v>98.2</v>
      </c>
      <c r="AN8492">
        <v>5</v>
      </c>
    </row>
    <row r="8493" spans="1:40" x14ac:dyDescent="0.25">
      <c r="A8493" s="34">
        <v>40772</v>
      </c>
      <c r="B8493" s="220">
        <v>0.3576388888888889</v>
      </c>
      <c r="C8493">
        <v>26.5</v>
      </c>
      <c r="D8493">
        <v>26.5</v>
      </c>
      <c r="E8493">
        <v>26.3</v>
      </c>
      <c r="F8493">
        <v>53</v>
      </c>
      <c r="G8493">
        <v>16.100000000000001</v>
      </c>
      <c r="H8493">
        <v>5</v>
      </c>
      <c r="I8493" t="s">
        <v>340</v>
      </c>
      <c r="J8493">
        <v>0.42</v>
      </c>
      <c r="K8493">
        <v>9</v>
      </c>
      <c r="L8493" t="s">
        <v>340</v>
      </c>
      <c r="M8493">
        <v>26.5</v>
      </c>
      <c r="N8493">
        <v>26.8</v>
      </c>
      <c r="O8493">
        <v>26.8</v>
      </c>
      <c r="P8493" t="s">
        <v>337</v>
      </c>
      <c r="Q8493">
        <v>754.9</v>
      </c>
      <c r="R8493">
        <v>0</v>
      </c>
      <c r="S8493">
        <v>0</v>
      </c>
      <c r="T8493">
        <v>180</v>
      </c>
      <c r="U8493">
        <v>1.29</v>
      </c>
      <c r="V8493">
        <v>188</v>
      </c>
      <c r="W8493">
        <v>0.7</v>
      </c>
      <c r="X8493">
        <v>0.03</v>
      </c>
      <c r="Y8493">
        <v>0.8</v>
      </c>
      <c r="Z8493">
        <v>0</v>
      </c>
      <c r="AA8493">
        <v>2.8000000000000001E-2</v>
      </c>
      <c r="AB8493">
        <v>23.1</v>
      </c>
      <c r="AC8493">
        <v>44</v>
      </c>
      <c r="AD8493">
        <v>10.199999999999999</v>
      </c>
      <c r="AE8493">
        <v>22.7</v>
      </c>
      <c r="AF8493">
        <v>8.2799999999999994</v>
      </c>
      <c r="AG8493">
        <v>7.2999999999999995E-2</v>
      </c>
      <c r="AH8493" t="s">
        <v>337</v>
      </c>
      <c r="AI8493" t="s">
        <v>337</v>
      </c>
      <c r="AJ8493">
        <v>0</v>
      </c>
      <c r="AK8493">
        <v>112</v>
      </c>
      <c r="AL8493">
        <v>1</v>
      </c>
      <c r="AM8493">
        <v>98.2</v>
      </c>
      <c r="AN8493">
        <v>5</v>
      </c>
    </row>
    <row r="8494" spans="1:40" x14ac:dyDescent="0.25">
      <c r="A8494" s="34">
        <v>40772</v>
      </c>
      <c r="B8494" s="220">
        <v>0.3611111111111111</v>
      </c>
      <c r="C8494">
        <v>26.6</v>
      </c>
      <c r="D8494">
        <v>26.6</v>
      </c>
      <c r="E8494">
        <v>26.5</v>
      </c>
      <c r="F8494">
        <v>52</v>
      </c>
      <c r="G8494">
        <v>15.9</v>
      </c>
      <c r="H8494">
        <v>6</v>
      </c>
      <c r="I8494" t="s">
        <v>340</v>
      </c>
      <c r="J8494">
        <v>0.5</v>
      </c>
      <c r="K8494">
        <v>9</v>
      </c>
      <c r="L8494" t="s">
        <v>340</v>
      </c>
      <c r="M8494">
        <v>26.6</v>
      </c>
      <c r="N8494">
        <v>26.7</v>
      </c>
      <c r="O8494">
        <v>26.7</v>
      </c>
      <c r="P8494" t="s">
        <v>337</v>
      </c>
      <c r="Q8494">
        <v>755</v>
      </c>
      <c r="R8494">
        <v>0</v>
      </c>
      <c r="S8494">
        <v>0</v>
      </c>
      <c r="T8494">
        <v>200</v>
      </c>
      <c r="U8494">
        <v>1.43</v>
      </c>
      <c r="V8494">
        <v>207</v>
      </c>
      <c r="W8494">
        <v>0.8</v>
      </c>
      <c r="X8494">
        <v>0.03</v>
      </c>
      <c r="Y8494">
        <v>0.8</v>
      </c>
      <c r="Z8494">
        <v>0</v>
      </c>
      <c r="AA8494">
        <v>2.9000000000000001E-2</v>
      </c>
      <c r="AB8494">
        <v>23.2</v>
      </c>
      <c r="AC8494">
        <v>44</v>
      </c>
      <c r="AD8494">
        <v>10.3</v>
      </c>
      <c r="AE8494">
        <v>22.8</v>
      </c>
      <c r="AF8494">
        <v>8.27</v>
      </c>
      <c r="AG8494">
        <v>7.2999999999999995E-2</v>
      </c>
      <c r="AH8494" t="s">
        <v>337</v>
      </c>
      <c r="AI8494" t="s">
        <v>337</v>
      </c>
      <c r="AJ8494">
        <v>0</v>
      </c>
      <c r="AK8494">
        <v>117</v>
      </c>
      <c r="AL8494">
        <v>1</v>
      </c>
      <c r="AM8494">
        <v>100</v>
      </c>
      <c r="AN8494">
        <v>5</v>
      </c>
    </row>
    <row r="8495" spans="1:40" x14ac:dyDescent="0.25">
      <c r="A8495" s="34">
        <v>40772</v>
      </c>
      <c r="B8495" s="220">
        <v>0.36458333333333331</v>
      </c>
      <c r="C8495">
        <v>26.7</v>
      </c>
      <c r="D8495">
        <v>26.7</v>
      </c>
      <c r="E8495">
        <v>26.6</v>
      </c>
      <c r="F8495">
        <v>53</v>
      </c>
      <c r="G8495">
        <v>16.3</v>
      </c>
      <c r="H8495">
        <v>6</v>
      </c>
      <c r="I8495" t="s">
        <v>340</v>
      </c>
      <c r="J8495">
        <v>0.5</v>
      </c>
      <c r="K8495">
        <v>10</v>
      </c>
      <c r="L8495" t="s">
        <v>340</v>
      </c>
      <c r="M8495">
        <v>26.7</v>
      </c>
      <c r="N8495">
        <v>26.9</v>
      </c>
      <c r="O8495">
        <v>26.9</v>
      </c>
      <c r="P8495" t="s">
        <v>337</v>
      </c>
      <c r="Q8495">
        <v>754.9</v>
      </c>
      <c r="R8495">
        <v>0</v>
      </c>
      <c r="S8495">
        <v>0</v>
      </c>
      <c r="T8495">
        <v>216</v>
      </c>
      <c r="U8495">
        <v>1.55</v>
      </c>
      <c r="V8495">
        <v>223</v>
      </c>
      <c r="W8495">
        <v>0.9</v>
      </c>
      <c r="X8495">
        <v>0.03</v>
      </c>
      <c r="Y8495">
        <v>0.9</v>
      </c>
      <c r="Z8495">
        <v>0</v>
      </c>
      <c r="AA8495">
        <v>2.9000000000000001E-2</v>
      </c>
      <c r="AB8495">
        <v>23.3</v>
      </c>
      <c r="AC8495">
        <v>44</v>
      </c>
      <c r="AD8495">
        <v>10.4</v>
      </c>
      <c r="AE8495">
        <v>22.9</v>
      </c>
      <c r="AF8495">
        <v>8.27</v>
      </c>
      <c r="AG8495">
        <v>7.2900000000000006E-2</v>
      </c>
      <c r="AH8495" t="s">
        <v>337</v>
      </c>
      <c r="AI8495" t="s">
        <v>337</v>
      </c>
      <c r="AJ8495">
        <v>0</v>
      </c>
      <c r="AK8495">
        <v>116</v>
      </c>
      <c r="AL8495">
        <v>1</v>
      </c>
      <c r="AM8495">
        <v>100</v>
      </c>
      <c r="AN8495">
        <v>5</v>
      </c>
    </row>
    <row r="8496" spans="1:40" x14ac:dyDescent="0.25">
      <c r="A8496" s="34">
        <v>40772</v>
      </c>
      <c r="B8496" s="220">
        <v>0.36805555555555558</v>
      </c>
      <c r="C8496">
        <v>26.8</v>
      </c>
      <c r="D8496">
        <v>26.8</v>
      </c>
      <c r="E8496">
        <v>26.7</v>
      </c>
      <c r="F8496">
        <v>53</v>
      </c>
      <c r="G8496">
        <v>16.399999999999999</v>
      </c>
      <c r="H8496">
        <v>7</v>
      </c>
      <c r="I8496" t="s">
        <v>340</v>
      </c>
      <c r="J8496">
        <v>0.57999999999999996</v>
      </c>
      <c r="K8496">
        <v>11</v>
      </c>
      <c r="L8496" t="s">
        <v>340</v>
      </c>
      <c r="M8496">
        <v>26.8</v>
      </c>
      <c r="N8496">
        <v>27.1</v>
      </c>
      <c r="O8496">
        <v>27.1</v>
      </c>
      <c r="P8496" t="s">
        <v>337</v>
      </c>
      <c r="Q8496">
        <v>754.8</v>
      </c>
      <c r="R8496">
        <v>0</v>
      </c>
      <c r="S8496">
        <v>0</v>
      </c>
      <c r="T8496">
        <v>234</v>
      </c>
      <c r="U8496">
        <v>1.68</v>
      </c>
      <c r="V8496">
        <v>241</v>
      </c>
      <c r="W8496">
        <v>1</v>
      </c>
      <c r="X8496">
        <v>0.04</v>
      </c>
      <c r="Y8496">
        <v>1</v>
      </c>
      <c r="Z8496">
        <v>0</v>
      </c>
      <c r="AA8496">
        <v>0.03</v>
      </c>
      <c r="AB8496">
        <v>23.5</v>
      </c>
      <c r="AC8496">
        <v>47</v>
      </c>
      <c r="AD8496">
        <v>11.5</v>
      </c>
      <c r="AE8496">
        <v>23.3</v>
      </c>
      <c r="AF8496">
        <v>8.75</v>
      </c>
      <c r="AG8496">
        <v>7.2800000000000004E-2</v>
      </c>
      <c r="AH8496" t="s">
        <v>337</v>
      </c>
      <c r="AI8496" t="s">
        <v>337</v>
      </c>
      <c r="AJ8496">
        <v>0</v>
      </c>
      <c r="AK8496">
        <v>115</v>
      </c>
      <c r="AL8496">
        <v>1</v>
      </c>
      <c r="AM8496">
        <v>100</v>
      </c>
      <c r="AN8496">
        <v>5</v>
      </c>
    </row>
    <row r="8497" spans="1:40" x14ac:dyDescent="0.25">
      <c r="A8497" s="34">
        <v>40772</v>
      </c>
      <c r="B8497" s="220">
        <v>0.37152777777777773</v>
      </c>
      <c r="C8497">
        <v>27</v>
      </c>
      <c r="D8497">
        <v>27</v>
      </c>
      <c r="E8497">
        <v>26.8</v>
      </c>
      <c r="F8497">
        <v>52</v>
      </c>
      <c r="G8497">
        <v>16.3</v>
      </c>
      <c r="H8497">
        <v>7</v>
      </c>
      <c r="I8497" t="s">
        <v>340</v>
      </c>
      <c r="J8497">
        <v>0.57999999999999996</v>
      </c>
      <c r="K8497">
        <v>12</v>
      </c>
      <c r="L8497" t="s">
        <v>340</v>
      </c>
      <c r="M8497">
        <v>27</v>
      </c>
      <c r="N8497">
        <v>27.2</v>
      </c>
      <c r="O8497">
        <v>27.2</v>
      </c>
      <c r="P8497" t="s">
        <v>337</v>
      </c>
      <c r="Q8497">
        <v>754.9</v>
      </c>
      <c r="R8497">
        <v>0</v>
      </c>
      <c r="S8497">
        <v>0</v>
      </c>
      <c r="T8497">
        <v>250</v>
      </c>
      <c r="U8497">
        <v>1.79</v>
      </c>
      <c r="V8497">
        <v>257</v>
      </c>
      <c r="W8497">
        <v>1.1000000000000001</v>
      </c>
      <c r="X8497">
        <v>0.04</v>
      </c>
      <c r="Y8497">
        <v>1.1000000000000001</v>
      </c>
      <c r="Z8497">
        <v>0</v>
      </c>
      <c r="AA8497">
        <v>0.03</v>
      </c>
      <c r="AB8497">
        <v>23.9</v>
      </c>
      <c r="AC8497">
        <v>50</v>
      </c>
      <c r="AD8497">
        <v>12.8</v>
      </c>
      <c r="AE8497">
        <v>23.9</v>
      </c>
      <c r="AF8497">
        <v>9.25</v>
      </c>
      <c r="AG8497">
        <v>7.2599999999999998E-2</v>
      </c>
      <c r="AH8497" t="s">
        <v>337</v>
      </c>
      <c r="AI8497" t="s">
        <v>337</v>
      </c>
      <c r="AJ8497">
        <v>0</v>
      </c>
      <c r="AK8497">
        <v>116</v>
      </c>
      <c r="AL8497">
        <v>1</v>
      </c>
      <c r="AM8497">
        <v>100</v>
      </c>
      <c r="AN8497">
        <v>5</v>
      </c>
    </row>
    <row r="8498" spans="1:40" x14ac:dyDescent="0.25">
      <c r="A8498" s="34">
        <v>40772</v>
      </c>
      <c r="B8498" s="220">
        <v>0.375</v>
      </c>
      <c r="C8498">
        <v>27.1</v>
      </c>
      <c r="D8498">
        <v>27.1</v>
      </c>
      <c r="E8498">
        <v>27</v>
      </c>
      <c r="F8498">
        <v>52</v>
      </c>
      <c r="G8498">
        <v>16.399999999999999</v>
      </c>
      <c r="H8498">
        <v>7</v>
      </c>
      <c r="I8498" t="s">
        <v>340</v>
      </c>
      <c r="J8498">
        <v>0.57999999999999996</v>
      </c>
      <c r="K8498">
        <v>11</v>
      </c>
      <c r="L8498" t="s">
        <v>338</v>
      </c>
      <c r="M8498">
        <v>27.1</v>
      </c>
      <c r="N8498">
        <v>27.4</v>
      </c>
      <c r="O8498">
        <v>27.4</v>
      </c>
      <c r="P8498" t="s">
        <v>337</v>
      </c>
      <c r="Q8498">
        <v>754.9</v>
      </c>
      <c r="R8498">
        <v>0</v>
      </c>
      <c r="S8498">
        <v>0</v>
      </c>
      <c r="T8498">
        <v>267</v>
      </c>
      <c r="U8498">
        <v>1.91</v>
      </c>
      <c r="V8498">
        <v>274</v>
      </c>
      <c r="W8498">
        <v>1.2</v>
      </c>
      <c r="X8498">
        <v>0.04</v>
      </c>
      <c r="Y8498">
        <v>1.2</v>
      </c>
      <c r="Z8498">
        <v>0</v>
      </c>
      <c r="AA8498">
        <v>0.03</v>
      </c>
      <c r="AB8498">
        <v>24.1</v>
      </c>
      <c r="AC8498">
        <v>48</v>
      </c>
      <c r="AD8498">
        <v>12.4</v>
      </c>
      <c r="AE8498">
        <v>24.1</v>
      </c>
      <c r="AF8498">
        <v>8.94</v>
      </c>
      <c r="AG8498">
        <v>7.2599999999999998E-2</v>
      </c>
      <c r="AH8498" t="s">
        <v>337</v>
      </c>
      <c r="AI8498" t="s">
        <v>337</v>
      </c>
      <c r="AJ8498">
        <v>8.0000000000000002E-3</v>
      </c>
      <c r="AK8498">
        <v>116</v>
      </c>
      <c r="AL8498">
        <v>1</v>
      </c>
      <c r="AM8498">
        <v>100</v>
      </c>
      <c r="AN8498">
        <v>5</v>
      </c>
    </row>
    <row r="8499" spans="1:40" x14ac:dyDescent="0.25">
      <c r="A8499" s="34">
        <v>40772</v>
      </c>
      <c r="B8499" s="220">
        <v>0.37847222222222227</v>
      </c>
      <c r="C8499">
        <v>27.3</v>
      </c>
      <c r="D8499">
        <v>27.3</v>
      </c>
      <c r="E8499">
        <v>27.1</v>
      </c>
      <c r="F8499">
        <v>52</v>
      </c>
      <c r="G8499">
        <v>16.600000000000001</v>
      </c>
      <c r="H8499">
        <v>7</v>
      </c>
      <c r="I8499" t="s">
        <v>340</v>
      </c>
      <c r="J8499">
        <v>0.57999999999999996</v>
      </c>
      <c r="K8499">
        <v>10</v>
      </c>
      <c r="L8499" t="s">
        <v>340</v>
      </c>
      <c r="M8499">
        <v>27.3</v>
      </c>
      <c r="N8499">
        <v>27.7</v>
      </c>
      <c r="O8499">
        <v>27.7</v>
      </c>
      <c r="P8499" t="s">
        <v>337</v>
      </c>
      <c r="Q8499">
        <v>755</v>
      </c>
      <c r="R8499">
        <v>0</v>
      </c>
      <c r="S8499">
        <v>0</v>
      </c>
      <c r="T8499">
        <v>283</v>
      </c>
      <c r="U8499">
        <v>2.0299999999999998</v>
      </c>
      <c r="V8499">
        <v>288</v>
      </c>
      <c r="W8499">
        <v>1.3</v>
      </c>
      <c r="X8499">
        <v>0.05</v>
      </c>
      <c r="Y8499">
        <v>1.3</v>
      </c>
      <c r="Z8499">
        <v>0</v>
      </c>
      <c r="AA8499">
        <v>3.1E-2</v>
      </c>
      <c r="AB8499">
        <v>24.2</v>
      </c>
      <c r="AC8499">
        <v>46</v>
      </c>
      <c r="AD8499">
        <v>11.9</v>
      </c>
      <c r="AE8499">
        <v>24.1</v>
      </c>
      <c r="AF8499">
        <v>8.5399999999999991</v>
      </c>
      <c r="AG8499">
        <v>7.2599999999999998E-2</v>
      </c>
      <c r="AH8499" t="s">
        <v>337</v>
      </c>
      <c r="AI8499" t="s">
        <v>337</v>
      </c>
      <c r="AJ8499">
        <v>0</v>
      </c>
      <c r="AK8499">
        <v>116</v>
      </c>
      <c r="AL8499">
        <v>1</v>
      </c>
      <c r="AM8499">
        <v>100</v>
      </c>
      <c r="AN8499">
        <v>5</v>
      </c>
    </row>
    <row r="8500" spans="1:40" x14ac:dyDescent="0.25">
      <c r="A8500" s="34">
        <v>40772</v>
      </c>
      <c r="B8500" s="220">
        <v>0.38194444444444442</v>
      </c>
      <c r="C8500">
        <v>27.6</v>
      </c>
      <c r="D8500">
        <v>27.6</v>
      </c>
      <c r="E8500">
        <v>27.3</v>
      </c>
      <c r="F8500">
        <v>52</v>
      </c>
      <c r="G8500">
        <v>16.8</v>
      </c>
      <c r="H8500">
        <v>7</v>
      </c>
      <c r="I8500" t="s">
        <v>340</v>
      </c>
      <c r="J8500">
        <v>0.57999999999999996</v>
      </c>
      <c r="K8500">
        <v>10</v>
      </c>
      <c r="L8500" t="s">
        <v>338</v>
      </c>
      <c r="M8500">
        <v>27.6</v>
      </c>
      <c r="N8500">
        <v>27.9</v>
      </c>
      <c r="O8500">
        <v>27.9</v>
      </c>
      <c r="P8500" t="s">
        <v>337</v>
      </c>
      <c r="Q8500">
        <v>755</v>
      </c>
      <c r="R8500">
        <v>0</v>
      </c>
      <c r="S8500">
        <v>0</v>
      </c>
      <c r="T8500">
        <v>289</v>
      </c>
      <c r="U8500">
        <v>2.0699999999999998</v>
      </c>
      <c r="V8500">
        <v>294</v>
      </c>
      <c r="W8500">
        <v>1.4</v>
      </c>
      <c r="X8500">
        <v>0.05</v>
      </c>
      <c r="Y8500">
        <v>1.4</v>
      </c>
      <c r="Z8500">
        <v>0</v>
      </c>
      <c r="AA8500">
        <v>3.2000000000000001E-2</v>
      </c>
      <c r="AB8500">
        <v>24.2</v>
      </c>
      <c r="AC8500">
        <v>45</v>
      </c>
      <c r="AD8500">
        <v>11.5</v>
      </c>
      <c r="AE8500">
        <v>24</v>
      </c>
      <c r="AF8500">
        <v>8.44</v>
      </c>
      <c r="AG8500">
        <v>7.2700000000000001E-2</v>
      </c>
      <c r="AH8500" t="s">
        <v>337</v>
      </c>
      <c r="AI8500" t="s">
        <v>337</v>
      </c>
      <c r="AJ8500">
        <v>0</v>
      </c>
      <c r="AK8500">
        <v>115</v>
      </c>
      <c r="AL8500">
        <v>1</v>
      </c>
      <c r="AM8500">
        <v>100</v>
      </c>
      <c r="AN8500">
        <v>5</v>
      </c>
    </row>
    <row r="8501" spans="1:40" x14ac:dyDescent="0.25">
      <c r="A8501" s="34">
        <v>40772</v>
      </c>
      <c r="B8501" s="220">
        <v>0.38541666666666669</v>
      </c>
      <c r="C8501">
        <v>27.7</v>
      </c>
      <c r="D8501">
        <v>27.7</v>
      </c>
      <c r="E8501">
        <v>27.6</v>
      </c>
      <c r="F8501">
        <v>52</v>
      </c>
      <c r="G8501">
        <v>17</v>
      </c>
      <c r="H8501">
        <v>7</v>
      </c>
      <c r="I8501" t="s">
        <v>340</v>
      </c>
      <c r="J8501">
        <v>0.57999999999999996</v>
      </c>
      <c r="K8501">
        <v>12</v>
      </c>
      <c r="L8501" t="s">
        <v>340</v>
      </c>
      <c r="M8501">
        <v>27.7</v>
      </c>
      <c r="N8501">
        <v>28.2</v>
      </c>
      <c r="O8501">
        <v>28.2</v>
      </c>
      <c r="P8501" t="s">
        <v>337</v>
      </c>
      <c r="Q8501">
        <v>755</v>
      </c>
      <c r="R8501">
        <v>0</v>
      </c>
      <c r="S8501">
        <v>0</v>
      </c>
      <c r="T8501">
        <v>298</v>
      </c>
      <c r="U8501">
        <v>2.14</v>
      </c>
      <c r="V8501">
        <v>304</v>
      </c>
      <c r="W8501">
        <v>1.5</v>
      </c>
      <c r="X8501">
        <v>0.05</v>
      </c>
      <c r="Y8501">
        <v>1.6</v>
      </c>
      <c r="Z8501">
        <v>0</v>
      </c>
      <c r="AA8501">
        <v>3.3000000000000002E-2</v>
      </c>
      <c r="AB8501">
        <v>24.2</v>
      </c>
      <c r="AC8501">
        <v>44</v>
      </c>
      <c r="AD8501">
        <v>11.2</v>
      </c>
      <c r="AE8501">
        <v>23.9</v>
      </c>
      <c r="AF8501">
        <v>8.24</v>
      </c>
      <c r="AG8501">
        <v>7.2700000000000001E-2</v>
      </c>
      <c r="AH8501" t="s">
        <v>337</v>
      </c>
      <c r="AI8501" t="s">
        <v>337</v>
      </c>
      <c r="AJ8501">
        <v>0</v>
      </c>
      <c r="AK8501">
        <v>116</v>
      </c>
      <c r="AL8501">
        <v>1</v>
      </c>
      <c r="AM8501">
        <v>100</v>
      </c>
      <c r="AN8501">
        <v>5</v>
      </c>
    </row>
    <row r="8502" spans="1:40" x14ac:dyDescent="0.25">
      <c r="A8502" s="34">
        <v>40772</v>
      </c>
      <c r="B8502" s="220">
        <v>0.3888888888888889</v>
      </c>
      <c r="C8502">
        <v>27.8</v>
      </c>
      <c r="D8502">
        <v>27.8</v>
      </c>
      <c r="E8502">
        <v>27.7</v>
      </c>
      <c r="F8502">
        <v>51</v>
      </c>
      <c r="G8502">
        <v>16.7</v>
      </c>
      <c r="H8502">
        <v>8</v>
      </c>
      <c r="I8502" t="s">
        <v>340</v>
      </c>
      <c r="J8502">
        <v>0.67</v>
      </c>
      <c r="K8502">
        <v>13</v>
      </c>
      <c r="L8502" t="s">
        <v>338</v>
      </c>
      <c r="M8502">
        <v>27.6</v>
      </c>
      <c r="N8502">
        <v>28.2</v>
      </c>
      <c r="O8502">
        <v>28.1</v>
      </c>
      <c r="P8502" t="s">
        <v>337</v>
      </c>
      <c r="Q8502">
        <v>755</v>
      </c>
      <c r="R8502">
        <v>0</v>
      </c>
      <c r="S8502">
        <v>0</v>
      </c>
      <c r="T8502">
        <v>335</v>
      </c>
      <c r="U8502">
        <v>2.4</v>
      </c>
      <c r="V8502">
        <v>346</v>
      </c>
      <c r="W8502">
        <v>1.7</v>
      </c>
      <c r="X8502">
        <v>0.06</v>
      </c>
      <c r="Y8502">
        <v>1.7</v>
      </c>
      <c r="Z8502">
        <v>0</v>
      </c>
      <c r="AA8502">
        <v>3.3000000000000002E-2</v>
      </c>
      <c r="AB8502">
        <v>24.2</v>
      </c>
      <c r="AC8502">
        <v>43</v>
      </c>
      <c r="AD8502">
        <v>10.8</v>
      </c>
      <c r="AE8502">
        <v>23.9</v>
      </c>
      <c r="AF8502">
        <v>8.0500000000000007</v>
      </c>
      <c r="AG8502">
        <v>7.2700000000000001E-2</v>
      </c>
      <c r="AH8502" t="s">
        <v>337</v>
      </c>
      <c r="AI8502" t="s">
        <v>337</v>
      </c>
      <c r="AJ8502">
        <v>0</v>
      </c>
      <c r="AK8502">
        <v>117</v>
      </c>
      <c r="AL8502">
        <v>1</v>
      </c>
      <c r="AM8502">
        <v>100</v>
      </c>
      <c r="AN8502">
        <v>5</v>
      </c>
    </row>
    <row r="8503" spans="1:40" x14ac:dyDescent="0.25">
      <c r="A8503" s="34">
        <v>40772</v>
      </c>
      <c r="B8503" s="220">
        <v>0.3923611111111111</v>
      </c>
      <c r="C8503">
        <v>28</v>
      </c>
      <c r="D8503">
        <v>28</v>
      </c>
      <c r="E8503">
        <v>27.8</v>
      </c>
      <c r="F8503">
        <v>52</v>
      </c>
      <c r="G8503">
        <v>17.2</v>
      </c>
      <c r="H8503">
        <v>8</v>
      </c>
      <c r="I8503" t="s">
        <v>340</v>
      </c>
      <c r="J8503">
        <v>0.67</v>
      </c>
      <c r="K8503">
        <v>13</v>
      </c>
      <c r="L8503" t="s">
        <v>340</v>
      </c>
      <c r="M8503">
        <v>27.8</v>
      </c>
      <c r="N8503">
        <v>28.6</v>
      </c>
      <c r="O8503">
        <v>28.4</v>
      </c>
      <c r="P8503" t="s">
        <v>337</v>
      </c>
      <c r="Q8503">
        <v>755</v>
      </c>
      <c r="R8503">
        <v>0</v>
      </c>
      <c r="S8503">
        <v>0</v>
      </c>
      <c r="T8503">
        <v>357</v>
      </c>
      <c r="U8503">
        <v>2.56</v>
      </c>
      <c r="V8503">
        <v>362</v>
      </c>
      <c r="W8503">
        <v>1.8</v>
      </c>
      <c r="X8503">
        <v>0.06</v>
      </c>
      <c r="Y8503">
        <v>1.9</v>
      </c>
      <c r="Z8503">
        <v>0</v>
      </c>
      <c r="AA8503">
        <v>3.4000000000000002E-2</v>
      </c>
      <c r="AB8503">
        <v>24.2</v>
      </c>
      <c r="AC8503">
        <v>43</v>
      </c>
      <c r="AD8503">
        <v>10.8</v>
      </c>
      <c r="AE8503">
        <v>23.9</v>
      </c>
      <c r="AF8503">
        <v>8.0500000000000007</v>
      </c>
      <c r="AG8503">
        <v>7.2700000000000001E-2</v>
      </c>
      <c r="AH8503" t="s">
        <v>337</v>
      </c>
      <c r="AI8503" t="s">
        <v>337</v>
      </c>
      <c r="AJ8503">
        <v>0</v>
      </c>
      <c r="AK8503">
        <v>117</v>
      </c>
      <c r="AL8503">
        <v>1</v>
      </c>
      <c r="AM8503">
        <v>100</v>
      </c>
      <c r="AN8503">
        <v>5</v>
      </c>
    </row>
    <row r="8504" spans="1:40" x14ac:dyDescent="0.25">
      <c r="A8504" s="34">
        <v>40772</v>
      </c>
      <c r="B8504" s="220">
        <v>0.39583333333333331</v>
      </c>
      <c r="C8504">
        <v>28.2</v>
      </c>
      <c r="D8504">
        <v>28.2</v>
      </c>
      <c r="E8504">
        <v>28.1</v>
      </c>
      <c r="F8504">
        <v>52</v>
      </c>
      <c r="G8504">
        <v>17.399999999999999</v>
      </c>
      <c r="H8504">
        <v>7</v>
      </c>
      <c r="I8504" t="s">
        <v>340</v>
      </c>
      <c r="J8504">
        <v>0.57999999999999996</v>
      </c>
      <c r="K8504">
        <v>13</v>
      </c>
      <c r="L8504" t="s">
        <v>340</v>
      </c>
      <c r="M8504">
        <v>28.2</v>
      </c>
      <c r="N8504">
        <v>29</v>
      </c>
      <c r="O8504">
        <v>29</v>
      </c>
      <c r="P8504" t="s">
        <v>337</v>
      </c>
      <c r="Q8504">
        <v>755</v>
      </c>
      <c r="R8504">
        <v>0</v>
      </c>
      <c r="S8504">
        <v>0</v>
      </c>
      <c r="T8504">
        <v>374</v>
      </c>
      <c r="U8504">
        <v>2.68</v>
      </c>
      <c r="V8504">
        <v>383</v>
      </c>
      <c r="W8504">
        <v>2</v>
      </c>
      <c r="X8504">
        <v>7.0000000000000007E-2</v>
      </c>
      <c r="Y8504">
        <v>2.1</v>
      </c>
      <c r="Z8504">
        <v>0</v>
      </c>
      <c r="AA8504">
        <v>3.4000000000000002E-2</v>
      </c>
      <c r="AB8504">
        <v>24.2</v>
      </c>
      <c r="AC8504">
        <v>43</v>
      </c>
      <c r="AD8504">
        <v>10.8</v>
      </c>
      <c r="AE8504">
        <v>23.9</v>
      </c>
      <c r="AF8504">
        <v>8.0500000000000007</v>
      </c>
      <c r="AG8504">
        <v>7.2700000000000001E-2</v>
      </c>
      <c r="AH8504" t="s">
        <v>337</v>
      </c>
      <c r="AI8504" t="s">
        <v>337</v>
      </c>
      <c r="AJ8504">
        <v>0</v>
      </c>
      <c r="AK8504">
        <v>116</v>
      </c>
      <c r="AL8504">
        <v>1</v>
      </c>
      <c r="AM8504">
        <v>100</v>
      </c>
      <c r="AN8504">
        <v>5</v>
      </c>
    </row>
    <row r="8505" spans="1:40" x14ac:dyDescent="0.25">
      <c r="A8505" s="34">
        <v>40772</v>
      </c>
      <c r="B8505" s="220">
        <v>0.39930555555555558</v>
      </c>
      <c r="C8505">
        <v>28.3</v>
      </c>
      <c r="D8505">
        <v>28.3</v>
      </c>
      <c r="E8505">
        <v>28.2</v>
      </c>
      <c r="F8505">
        <v>52</v>
      </c>
      <c r="G8505">
        <v>17.5</v>
      </c>
      <c r="H8505">
        <v>8</v>
      </c>
      <c r="I8505" t="s">
        <v>340</v>
      </c>
      <c r="J8505">
        <v>0.67</v>
      </c>
      <c r="K8505">
        <v>11</v>
      </c>
      <c r="L8505" t="s">
        <v>340</v>
      </c>
      <c r="M8505">
        <v>28.2</v>
      </c>
      <c r="N8505">
        <v>29.2</v>
      </c>
      <c r="O8505">
        <v>29</v>
      </c>
      <c r="P8505" t="s">
        <v>337</v>
      </c>
      <c r="Q8505">
        <v>755</v>
      </c>
      <c r="R8505">
        <v>0</v>
      </c>
      <c r="S8505">
        <v>0</v>
      </c>
      <c r="T8505">
        <v>392</v>
      </c>
      <c r="U8505">
        <v>2.81</v>
      </c>
      <c r="V8505">
        <v>399</v>
      </c>
      <c r="W8505">
        <v>2.1</v>
      </c>
      <c r="X8505">
        <v>7.0000000000000007E-2</v>
      </c>
      <c r="Y8505">
        <v>2.2000000000000002</v>
      </c>
      <c r="Z8505">
        <v>0</v>
      </c>
      <c r="AA8505">
        <v>3.5000000000000003E-2</v>
      </c>
      <c r="AB8505">
        <v>24.3</v>
      </c>
      <c r="AC8505">
        <v>43</v>
      </c>
      <c r="AD8505">
        <v>10.9</v>
      </c>
      <c r="AE8505">
        <v>23.9</v>
      </c>
      <c r="AF8505">
        <v>8.0500000000000007</v>
      </c>
      <c r="AG8505">
        <v>7.2700000000000001E-2</v>
      </c>
      <c r="AH8505" t="s">
        <v>337</v>
      </c>
      <c r="AI8505" t="s">
        <v>337</v>
      </c>
      <c r="AJ8505">
        <v>0</v>
      </c>
      <c r="AK8505">
        <v>118</v>
      </c>
      <c r="AL8505">
        <v>1</v>
      </c>
      <c r="AM8505">
        <v>100</v>
      </c>
      <c r="AN8505">
        <v>5</v>
      </c>
    </row>
    <row r="8506" spans="1:40" x14ac:dyDescent="0.25">
      <c r="A8506" s="34">
        <v>40772</v>
      </c>
      <c r="B8506" s="220">
        <v>0.40277777777777773</v>
      </c>
      <c r="C8506">
        <v>28.6</v>
      </c>
      <c r="D8506">
        <v>28.6</v>
      </c>
      <c r="E8506">
        <v>28.3</v>
      </c>
      <c r="F8506">
        <v>52</v>
      </c>
      <c r="G8506">
        <v>17.7</v>
      </c>
      <c r="H8506">
        <v>7</v>
      </c>
      <c r="I8506" t="s">
        <v>340</v>
      </c>
      <c r="J8506">
        <v>0.57999999999999996</v>
      </c>
      <c r="K8506">
        <v>11</v>
      </c>
      <c r="L8506" t="s">
        <v>340</v>
      </c>
      <c r="M8506">
        <v>28.6</v>
      </c>
      <c r="N8506">
        <v>29.5</v>
      </c>
      <c r="O8506">
        <v>29.5</v>
      </c>
      <c r="P8506" t="s">
        <v>337</v>
      </c>
      <c r="Q8506">
        <v>755</v>
      </c>
      <c r="R8506">
        <v>0</v>
      </c>
      <c r="S8506">
        <v>0</v>
      </c>
      <c r="T8506">
        <v>412</v>
      </c>
      <c r="U8506">
        <v>2.95</v>
      </c>
      <c r="V8506">
        <v>418</v>
      </c>
      <c r="W8506">
        <v>2.2999999999999998</v>
      </c>
      <c r="X8506">
        <v>0.08</v>
      </c>
      <c r="Y8506">
        <v>2.4</v>
      </c>
      <c r="Z8506">
        <v>0</v>
      </c>
      <c r="AA8506">
        <v>3.5000000000000003E-2</v>
      </c>
      <c r="AB8506">
        <v>24.3</v>
      </c>
      <c r="AC8506">
        <v>42</v>
      </c>
      <c r="AD8506">
        <v>10.5</v>
      </c>
      <c r="AE8506">
        <v>23.9</v>
      </c>
      <c r="AF8506">
        <v>7.94</v>
      </c>
      <c r="AG8506">
        <v>7.2700000000000001E-2</v>
      </c>
      <c r="AH8506" t="s">
        <v>337</v>
      </c>
      <c r="AI8506" t="s">
        <v>337</v>
      </c>
      <c r="AJ8506">
        <v>0</v>
      </c>
      <c r="AK8506">
        <v>116</v>
      </c>
      <c r="AL8506">
        <v>1</v>
      </c>
      <c r="AM8506">
        <v>100</v>
      </c>
      <c r="AN8506">
        <v>5</v>
      </c>
    </row>
    <row r="8507" spans="1:40" x14ac:dyDescent="0.25">
      <c r="A8507" s="34">
        <v>40772</v>
      </c>
      <c r="B8507" s="220">
        <v>0.40625</v>
      </c>
      <c r="C8507">
        <v>28.4</v>
      </c>
      <c r="D8507">
        <v>28.6</v>
      </c>
      <c r="E8507">
        <v>28.4</v>
      </c>
      <c r="F8507">
        <v>51</v>
      </c>
      <c r="G8507">
        <v>17.3</v>
      </c>
      <c r="H8507">
        <v>9</v>
      </c>
      <c r="I8507" t="s">
        <v>338</v>
      </c>
      <c r="J8507">
        <v>0.75</v>
      </c>
      <c r="K8507">
        <v>13</v>
      </c>
      <c r="L8507" t="s">
        <v>340</v>
      </c>
      <c r="M8507">
        <v>27.9</v>
      </c>
      <c r="N8507">
        <v>29.2</v>
      </c>
      <c r="O8507">
        <v>28.7</v>
      </c>
      <c r="P8507" t="s">
        <v>337</v>
      </c>
      <c r="Q8507">
        <v>755</v>
      </c>
      <c r="R8507">
        <v>0</v>
      </c>
      <c r="S8507">
        <v>0</v>
      </c>
      <c r="T8507">
        <v>427</v>
      </c>
      <c r="U8507">
        <v>3.06</v>
      </c>
      <c r="V8507">
        <v>432</v>
      </c>
      <c r="W8507">
        <v>2.5</v>
      </c>
      <c r="X8507">
        <v>0.09</v>
      </c>
      <c r="Y8507">
        <v>2.5</v>
      </c>
      <c r="Z8507">
        <v>0</v>
      </c>
      <c r="AA8507">
        <v>3.5000000000000003E-2</v>
      </c>
      <c r="AB8507">
        <v>24.3</v>
      </c>
      <c r="AC8507">
        <v>42</v>
      </c>
      <c r="AD8507">
        <v>10.5</v>
      </c>
      <c r="AE8507">
        <v>23.9</v>
      </c>
      <c r="AF8507">
        <v>7.94</v>
      </c>
      <c r="AG8507">
        <v>7.2700000000000001E-2</v>
      </c>
      <c r="AH8507" t="s">
        <v>337</v>
      </c>
      <c r="AI8507" t="s">
        <v>337</v>
      </c>
      <c r="AJ8507">
        <v>0</v>
      </c>
      <c r="AK8507">
        <v>117</v>
      </c>
      <c r="AL8507">
        <v>1</v>
      </c>
      <c r="AM8507">
        <v>100</v>
      </c>
      <c r="AN8507">
        <v>5</v>
      </c>
    </row>
    <row r="8508" spans="1:40" x14ac:dyDescent="0.25">
      <c r="A8508" s="34">
        <v>40772</v>
      </c>
      <c r="B8508" s="220">
        <v>0.40972222222222227</v>
      </c>
      <c r="C8508">
        <v>28.5</v>
      </c>
      <c r="D8508">
        <v>28.5</v>
      </c>
      <c r="E8508">
        <v>28.4</v>
      </c>
      <c r="F8508">
        <v>51</v>
      </c>
      <c r="G8508">
        <v>17.399999999999999</v>
      </c>
      <c r="H8508">
        <v>9</v>
      </c>
      <c r="I8508" t="s">
        <v>340</v>
      </c>
      <c r="J8508">
        <v>0.75</v>
      </c>
      <c r="K8508">
        <v>14</v>
      </c>
      <c r="L8508" t="s">
        <v>340</v>
      </c>
      <c r="M8508">
        <v>28.1</v>
      </c>
      <c r="N8508">
        <v>29.3</v>
      </c>
      <c r="O8508">
        <v>28.9</v>
      </c>
      <c r="P8508" t="s">
        <v>337</v>
      </c>
      <c r="Q8508">
        <v>755</v>
      </c>
      <c r="R8508">
        <v>0</v>
      </c>
      <c r="S8508">
        <v>0</v>
      </c>
      <c r="T8508">
        <v>445</v>
      </c>
      <c r="U8508">
        <v>3.19</v>
      </c>
      <c r="V8508">
        <v>455</v>
      </c>
      <c r="W8508">
        <v>2.7</v>
      </c>
      <c r="X8508">
        <v>0.1</v>
      </c>
      <c r="Y8508">
        <v>2.7</v>
      </c>
      <c r="Z8508">
        <v>0</v>
      </c>
      <c r="AA8508">
        <v>3.5000000000000003E-2</v>
      </c>
      <c r="AB8508">
        <v>24.4</v>
      </c>
      <c r="AC8508">
        <v>42</v>
      </c>
      <c r="AD8508">
        <v>10.6</v>
      </c>
      <c r="AE8508">
        <v>24</v>
      </c>
      <c r="AF8508">
        <v>7.93</v>
      </c>
      <c r="AG8508">
        <v>7.2700000000000001E-2</v>
      </c>
      <c r="AH8508" t="s">
        <v>337</v>
      </c>
      <c r="AI8508" t="s">
        <v>337</v>
      </c>
      <c r="AJ8508">
        <v>0</v>
      </c>
      <c r="AK8508">
        <v>117</v>
      </c>
      <c r="AL8508">
        <v>1</v>
      </c>
      <c r="AM8508">
        <v>100</v>
      </c>
      <c r="AN8508">
        <v>5</v>
      </c>
    </row>
    <row r="8509" spans="1:40" x14ac:dyDescent="0.25">
      <c r="A8509" s="34">
        <v>40772</v>
      </c>
      <c r="B8509" s="220">
        <v>0.41319444444444442</v>
      </c>
      <c r="C8509">
        <v>28.7</v>
      </c>
      <c r="D8509">
        <v>28.7</v>
      </c>
      <c r="E8509">
        <v>28.5</v>
      </c>
      <c r="F8509">
        <v>51</v>
      </c>
      <c r="G8509">
        <v>17.600000000000001</v>
      </c>
      <c r="H8509">
        <v>7</v>
      </c>
      <c r="I8509" t="s">
        <v>340</v>
      </c>
      <c r="J8509">
        <v>0.57999999999999996</v>
      </c>
      <c r="K8509">
        <v>11</v>
      </c>
      <c r="L8509" t="s">
        <v>340</v>
      </c>
      <c r="M8509">
        <v>28.7</v>
      </c>
      <c r="N8509">
        <v>29.7</v>
      </c>
      <c r="O8509">
        <v>29.7</v>
      </c>
      <c r="P8509" t="s">
        <v>337</v>
      </c>
      <c r="Q8509">
        <v>755</v>
      </c>
      <c r="R8509">
        <v>0</v>
      </c>
      <c r="S8509">
        <v>0</v>
      </c>
      <c r="T8509">
        <v>475</v>
      </c>
      <c r="U8509">
        <v>3.4</v>
      </c>
      <c r="V8509">
        <v>492</v>
      </c>
      <c r="W8509">
        <v>2.9</v>
      </c>
      <c r="X8509">
        <v>0.1</v>
      </c>
      <c r="Y8509">
        <v>2.9</v>
      </c>
      <c r="Z8509">
        <v>0</v>
      </c>
      <c r="AA8509">
        <v>3.5999999999999997E-2</v>
      </c>
      <c r="AB8509">
        <v>24.4</v>
      </c>
      <c r="AC8509">
        <v>42</v>
      </c>
      <c r="AD8509">
        <v>10.6</v>
      </c>
      <c r="AE8509">
        <v>24</v>
      </c>
      <c r="AF8509">
        <v>7.93</v>
      </c>
      <c r="AG8509">
        <v>7.2700000000000001E-2</v>
      </c>
      <c r="AH8509" t="s">
        <v>337</v>
      </c>
      <c r="AI8509" t="s">
        <v>337</v>
      </c>
      <c r="AJ8509">
        <v>0</v>
      </c>
      <c r="AK8509">
        <v>117</v>
      </c>
      <c r="AL8509">
        <v>1</v>
      </c>
      <c r="AM8509">
        <v>100</v>
      </c>
      <c r="AN8509">
        <v>5</v>
      </c>
    </row>
    <row r="8510" spans="1:40" x14ac:dyDescent="0.25">
      <c r="A8510" s="34">
        <v>40772</v>
      </c>
      <c r="B8510" s="220">
        <v>0.41666666666666669</v>
      </c>
      <c r="C8510">
        <v>29.1</v>
      </c>
      <c r="D8510">
        <v>29.1</v>
      </c>
      <c r="E8510">
        <v>28.7</v>
      </c>
      <c r="F8510">
        <v>50</v>
      </c>
      <c r="G8510">
        <v>17.600000000000001</v>
      </c>
      <c r="H8510">
        <v>7</v>
      </c>
      <c r="I8510" t="s">
        <v>340</v>
      </c>
      <c r="J8510">
        <v>0.57999999999999996</v>
      </c>
      <c r="K8510">
        <v>11</v>
      </c>
      <c r="L8510" t="s">
        <v>338</v>
      </c>
      <c r="M8510">
        <v>29.1</v>
      </c>
      <c r="N8510">
        <v>30.1</v>
      </c>
      <c r="O8510">
        <v>30.1</v>
      </c>
      <c r="P8510" t="s">
        <v>337</v>
      </c>
      <c r="Q8510">
        <v>755</v>
      </c>
      <c r="R8510">
        <v>0</v>
      </c>
      <c r="S8510">
        <v>0</v>
      </c>
      <c r="T8510">
        <v>475</v>
      </c>
      <c r="U8510">
        <v>3.4</v>
      </c>
      <c r="V8510">
        <v>501</v>
      </c>
      <c r="W8510">
        <v>3</v>
      </c>
      <c r="X8510">
        <v>0.11</v>
      </c>
      <c r="Y8510">
        <v>3.2</v>
      </c>
      <c r="Z8510">
        <v>0</v>
      </c>
      <c r="AA8510">
        <v>3.6999999999999998E-2</v>
      </c>
      <c r="AB8510">
        <v>24.5</v>
      </c>
      <c r="AC8510">
        <v>42</v>
      </c>
      <c r="AD8510">
        <v>10.7</v>
      </c>
      <c r="AE8510">
        <v>24.1</v>
      </c>
      <c r="AF8510">
        <v>7.93</v>
      </c>
      <c r="AG8510">
        <v>7.2599999999999998E-2</v>
      </c>
      <c r="AH8510" t="s">
        <v>337</v>
      </c>
      <c r="AI8510" t="s">
        <v>337</v>
      </c>
      <c r="AJ8510">
        <v>1.4E-2</v>
      </c>
      <c r="AK8510">
        <v>117</v>
      </c>
      <c r="AL8510">
        <v>1</v>
      </c>
      <c r="AM8510">
        <v>100</v>
      </c>
      <c r="AN8510">
        <v>5</v>
      </c>
    </row>
    <row r="8511" spans="1:40" x14ac:dyDescent="0.25">
      <c r="A8511" s="34">
        <v>40772</v>
      </c>
      <c r="B8511" s="220">
        <v>0.4201388888888889</v>
      </c>
      <c r="C8511">
        <v>29.6</v>
      </c>
      <c r="D8511">
        <v>29.6</v>
      </c>
      <c r="E8511">
        <v>29.1</v>
      </c>
      <c r="F8511">
        <v>50</v>
      </c>
      <c r="G8511">
        <v>18</v>
      </c>
      <c r="H8511">
        <v>6</v>
      </c>
      <c r="I8511" t="s">
        <v>340</v>
      </c>
      <c r="J8511">
        <v>0.5</v>
      </c>
      <c r="K8511">
        <v>11</v>
      </c>
      <c r="L8511" t="s">
        <v>340</v>
      </c>
      <c r="M8511">
        <v>29.6</v>
      </c>
      <c r="N8511">
        <v>30.6</v>
      </c>
      <c r="O8511">
        <v>30.6</v>
      </c>
      <c r="P8511" t="s">
        <v>337</v>
      </c>
      <c r="Q8511">
        <v>755</v>
      </c>
      <c r="R8511">
        <v>0</v>
      </c>
      <c r="S8511">
        <v>0</v>
      </c>
      <c r="T8511">
        <v>550</v>
      </c>
      <c r="U8511">
        <v>3.94</v>
      </c>
      <c r="V8511">
        <v>563</v>
      </c>
      <c r="W8511">
        <v>3.3</v>
      </c>
      <c r="X8511">
        <v>0.12</v>
      </c>
      <c r="Y8511">
        <v>3.4</v>
      </c>
      <c r="Z8511">
        <v>0</v>
      </c>
      <c r="AA8511">
        <v>3.9E-2</v>
      </c>
      <c r="AB8511">
        <v>24.5</v>
      </c>
      <c r="AC8511">
        <v>42</v>
      </c>
      <c r="AD8511">
        <v>10.7</v>
      </c>
      <c r="AE8511">
        <v>24.1</v>
      </c>
      <c r="AF8511">
        <v>7.93</v>
      </c>
      <c r="AG8511">
        <v>7.2599999999999998E-2</v>
      </c>
      <c r="AH8511" t="s">
        <v>337</v>
      </c>
      <c r="AI8511" t="s">
        <v>337</v>
      </c>
      <c r="AJ8511">
        <v>0</v>
      </c>
      <c r="AK8511">
        <v>116</v>
      </c>
      <c r="AL8511">
        <v>1</v>
      </c>
      <c r="AM8511">
        <v>100</v>
      </c>
      <c r="AN8511">
        <v>5</v>
      </c>
    </row>
    <row r="8512" spans="1:40" x14ac:dyDescent="0.25">
      <c r="A8512" s="34">
        <v>40772</v>
      </c>
      <c r="B8512" s="220">
        <v>0.4236111111111111</v>
      </c>
      <c r="C8512">
        <v>29.6</v>
      </c>
      <c r="D8512">
        <v>29.7</v>
      </c>
      <c r="E8512">
        <v>29.6</v>
      </c>
      <c r="F8512">
        <v>47</v>
      </c>
      <c r="G8512">
        <v>17.100000000000001</v>
      </c>
      <c r="H8512">
        <v>8</v>
      </c>
      <c r="I8512" t="s">
        <v>340</v>
      </c>
      <c r="J8512">
        <v>0.67</v>
      </c>
      <c r="K8512">
        <v>14</v>
      </c>
      <c r="L8512" t="s">
        <v>340</v>
      </c>
      <c r="M8512">
        <v>29.5</v>
      </c>
      <c r="N8512">
        <v>30.4</v>
      </c>
      <c r="O8512">
        <v>30.3</v>
      </c>
      <c r="P8512" t="s">
        <v>337</v>
      </c>
      <c r="Q8512">
        <v>755</v>
      </c>
      <c r="R8512">
        <v>0</v>
      </c>
      <c r="S8512">
        <v>0</v>
      </c>
      <c r="T8512">
        <v>551</v>
      </c>
      <c r="U8512">
        <v>3.95</v>
      </c>
      <c r="V8512">
        <v>555</v>
      </c>
      <c r="W8512">
        <v>3.5</v>
      </c>
      <c r="X8512">
        <v>0.13</v>
      </c>
      <c r="Y8512">
        <v>3.5</v>
      </c>
      <c r="Z8512">
        <v>0</v>
      </c>
      <c r="AA8512">
        <v>3.9E-2</v>
      </c>
      <c r="AB8512">
        <v>24.6</v>
      </c>
      <c r="AC8512">
        <v>42</v>
      </c>
      <c r="AD8512">
        <v>10.8</v>
      </c>
      <c r="AE8512">
        <v>24.2</v>
      </c>
      <c r="AF8512">
        <v>7.92</v>
      </c>
      <c r="AG8512">
        <v>7.2599999999999998E-2</v>
      </c>
      <c r="AH8512" t="s">
        <v>337</v>
      </c>
      <c r="AI8512" t="s">
        <v>337</v>
      </c>
      <c r="AJ8512">
        <v>0</v>
      </c>
      <c r="AK8512">
        <v>116</v>
      </c>
      <c r="AL8512">
        <v>1</v>
      </c>
      <c r="AM8512">
        <v>100</v>
      </c>
      <c r="AN8512">
        <v>5</v>
      </c>
    </row>
    <row r="8513" spans="1:40" x14ac:dyDescent="0.25">
      <c r="A8513" s="34">
        <v>40772</v>
      </c>
      <c r="B8513" s="220">
        <v>0.42708333333333331</v>
      </c>
      <c r="C8513">
        <v>29.6</v>
      </c>
      <c r="D8513">
        <v>29.6</v>
      </c>
      <c r="E8513">
        <v>29.5</v>
      </c>
      <c r="F8513">
        <v>47</v>
      </c>
      <c r="G8513">
        <v>17.100000000000001</v>
      </c>
      <c r="H8513">
        <v>8</v>
      </c>
      <c r="I8513" t="s">
        <v>338</v>
      </c>
      <c r="J8513">
        <v>0.67</v>
      </c>
      <c r="K8513">
        <v>12</v>
      </c>
      <c r="L8513" t="s">
        <v>340</v>
      </c>
      <c r="M8513">
        <v>29.4</v>
      </c>
      <c r="N8513">
        <v>30.3</v>
      </c>
      <c r="O8513">
        <v>30.2</v>
      </c>
      <c r="P8513" t="s">
        <v>337</v>
      </c>
      <c r="Q8513">
        <v>755</v>
      </c>
      <c r="R8513">
        <v>0</v>
      </c>
      <c r="S8513">
        <v>0</v>
      </c>
      <c r="T8513">
        <v>602</v>
      </c>
      <c r="U8513">
        <v>4.3099999999999996</v>
      </c>
      <c r="V8513">
        <v>638</v>
      </c>
      <c r="W8513">
        <v>3.8</v>
      </c>
      <c r="X8513">
        <v>0.14000000000000001</v>
      </c>
      <c r="Y8513">
        <v>3.9</v>
      </c>
      <c r="Z8513">
        <v>0</v>
      </c>
      <c r="AA8513">
        <v>3.9E-2</v>
      </c>
      <c r="AB8513">
        <v>24.7</v>
      </c>
      <c r="AC8513">
        <v>42</v>
      </c>
      <c r="AD8513">
        <v>10.9</v>
      </c>
      <c r="AE8513">
        <v>24.3</v>
      </c>
      <c r="AF8513">
        <v>7.92</v>
      </c>
      <c r="AG8513">
        <v>7.2599999999999998E-2</v>
      </c>
      <c r="AH8513" t="s">
        <v>337</v>
      </c>
      <c r="AI8513" t="s">
        <v>337</v>
      </c>
      <c r="AJ8513">
        <v>0</v>
      </c>
      <c r="AK8513">
        <v>116</v>
      </c>
      <c r="AL8513">
        <v>1</v>
      </c>
      <c r="AM8513">
        <v>100</v>
      </c>
      <c r="AN8513">
        <v>5</v>
      </c>
    </row>
    <row r="8514" spans="1:40" x14ac:dyDescent="0.25">
      <c r="A8514" s="34">
        <v>40772</v>
      </c>
      <c r="B8514" s="220">
        <v>0.43055555555555558</v>
      </c>
      <c r="C8514">
        <v>29.8</v>
      </c>
      <c r="D8514">
        <v>29.8</v>
      </c>
      <c r="E8514">
        <v>29.6</v>
      </c>
      <c r="F8514">
        <v>48</v>
      </c>
      <c r="G8514">
        <v>17.600000000000001</v>
      </c>
      <c r="H8514">
        <v>6</v>
      </c>
      <c r="I8514" t="s">
        <v>340</v>
      </c>
      <c r="J8514">
        <v>0.5</v>
      </c>
      <c r="K8514">
        <v>9</v>
      </c>
      <c r="L8514" t="s">
        <v>340</v>
      </c>
      <c r="M8514">
        <v>29.8</v>
      </c>
      <c r="N8514">
        <v>30.8</v>
      </c>
      <c r="O8514">
        <v>30.8</v>
      </c>
      <c r="P8514" t="s">
        <v>337</v>
      </c>
      <c r="Q8514">
        <v>755.1</v>
      </c>
      <c r="R8514">
        <v>0</v>
      </c>
      <c r="S8514">
        <v>0</v>
      </c>
      <c r="T8514">
        <v>626</v>
      </c>
      <c r="U8514">
        <v>4.49</v>
      </c>
      <c r="V8514">
        <v>635</v>
      </c>
      <c r="W8514">
        <v>4</v>
      </c>
      <c r="X8514">
        <v>0.14000000000000001</v>
      </c>
      <c r="Y8514">
        <v>4.0999999999999996</v>
      </c>
      <c r="Z8514">
        <v>0</v>
      </c>
      <c r="AA8514">
        <v>0.04</v>
      </c>
      <c r="AB8514">
        <v>24.8</v>
      </c>
      <c r="AC8514">
        <v>42</v>
      </c>
      <c r="AD8514">
        <v>11</v>
      </c>
      <c r="AE8514">
        <v>24.4</v>
      </c>
      <c r="AF8514">
        <v>7.92</v>
      </c>
      <c r="AG8514">
        <v>7.2599999999999998E-2</v>
      </c>
      <c r="AH8514" t="s">
        <v>337</v>
      </c>
      <c r="AI8514" t="s">
        <v>337</v>
      </c>
      <c r="AJ8514">
        <v>0</v>
      </c>
      <c r="AK8514">
        <v>115</v>
      </c>
      <c r="AL8514">
        <v>1</v>
      </c>
      <c r="AM8514">
        <v>100</v>
      </c>
      <c r="AN8514">
        <v>5</v>
      </c>
    </row>
    <row r="8515" spans="1:40" x14ac:dyDescent="0.25">
      <c r="A8515" s="34">
        <v>40772</v>
      </c>
      <c r="B8515" s="220">
        <v>0.43402777777777773</v>
      </c>
      <c r="C8515">
        <v>30.1</v>
      </c>
      <c r="D8515">
        <v>30.1</v>
      </c>
      <c r="E8515">
        <v>29.8</v>
      </c>
      <c r="F8515">
        <v>47</v>
      </c>
      <c r="G8515">
        <v>17.5</v>
      </c>
      <c r="H8515">
        <v>6</v>
      </c>
      <c r="I8515" t="s">
        <v>340</v>
      </c>
      <c r="J8515">
        <v>0.5</v>
      </c>
      <c r="K8515">
        <v>10</v>
      </c>
      <c r="L8515" t="s">
        <v>340</v>
      </c>
      <c r="M8515">
        <v>30.1</v>
      </c>
      <c r="N8515">
        <v>30.9</v>
      </c>
      <c r="O8515">
        <v>30.9</v>
      </c>
      <c r="P8515" t="s">
        <v>337</v>
      </c>
      <c r="Q8515">
        <v>755.1</v>
      </c>
      <c r="R8515">
        <v>0</v>
      </c>
      <c r="S8515">
        <v>0</v>
      </c>
      <c r="T8515">
        <v>644</v>
      </c>
      <c r="U8515">
        <v>4.62</v>
      </c>
      <c r="V8515">
        <v>656</v>
      </c>
      <c r="W8515">
        <v>4.3</v>
      </c>
      <c r="X8515">
        <v>0.15</v>
      </c>
      <c r="Y8515">
        <v>4.4000000000000004</v>
      </c>
      <c r="Z8515">
        <v>0</v>
      </c>
      <c r="AA8515">
        <v>4.1000000000000002E-2</v>
      </c>
      <c r="AB8515">
        <v>24.8</v>
      </c>
      <c r="AC8515">
        <v>42</v>
      </c>
      <c r="AD8515">
        <v>11</v>
      </c>
      <c r="AE8515">
        <v>24.4</v>
      </c>
      <c r="AF8515">
        <v>7.92</v>
      </c>
      <c r="AG8515">
        <v>7.2599999999999998E-2</v>
      </c>
      <c r="AH8515" t="s">
        <v>337</v>
      </c>
      <c r="AI8515" t="s">
        <v>337</v>
      </c>
      <c r="AJ8515">
        <v>0</v>
      </c>
      <c r="AK8515">
        <v>117</v>
      </c>
      <c r="AL8515">
        <v>1</v>
      </c>
      <c r="AM8515">
        <v>100</v>
      </c>
      <c r="AN8515">
        <v>5</v>
      </c>
    </row>
    <row r="8516" spans="1:40" x14ac:dyDescent="0.25">
      <c r="A8516" s="34">
        <v>40772</v>
      </c>
      <c r="B8516" s="220">
        <v>0.4375</v>
      </c>
      <c r="C8516">
        <v>30.3</v>
      </c>
      <c r="D8516">
        <v>30.3</v>
      </c>
      <c r="E8516">
        <v>30.1</v>
      </c>
      <c r="F8516">
        <v>47</v>
      </c>
      <c r="G8516">
        <v>17.8</v>
      </c>
      <c r="H8516">
        <v>5</v>
      </c>
      <c r="I8516" t="s">
        <v>340</v>
      </c>
      <c r="J8516">
        <v>0.42</v>
      </c>
      <c r="K8516">
        <v>10</v>
      </c>
      <c r="L8516" t="s">
        <v>349</v>
      </c>
      <c r="M8516">
        <v>30.3</v>
      </c>
      <c r="N8516">
        <v>31.4</v>
      </c>
      <c r="O8516">
        <v>31.4</v>
      </c>
      <c r="P8516" t="s">
        <v>337</v>
      </c>
      <c r="Q8516">
        <v>755</v>
      </c>
      <c r="R8516">
        <v>0</v>
      </c>
      <c r="S8516">
        <v>0</v>
      </c>
      <c r="T8516">
        <v>646</v>
      </c>
      <c r="U8516">
        <v>4.63</v>
      </c>
      <c r="V8516">
        <v>654</v>
      </c>
      <c r="W8516">
        <v>4.5</v>
      </c>
      <c r="X8516">
        <v>0.16</v>
      </c>
      <c r="Y8516">
        <v>4.5999999999999996</v>
      </c>
      <c r="Z8516">
        <v>0</v>
      </c>
      <c r="AA8516">
        <v>4.2000000000000003E-2</v>
      </c>
      <c r="AB8516">
        <v>24.9</v>
      </c>
      <c r="AC8516">
        <v>41</v>
      </c>
      <c r="AD8516">
        <v>10.7</v>
      </c>
      <c r="AE8516">
        <v>24.4</v>
      </c>
      <c r="AF8516">
        <v>7.75</v>
      </c>
      <c r="AG8516">
        <v>7.2499999999999995E-2</v>
      </c>
      <c r="AH8516" t="s">
        <v>337</v>
      </c>
      <c r="AI8516" t="s">
        <v>337</v>
      </c>
      <c r="AJ8516">
        <v>0</v>
      </c>
      <c r="AK8516">
        <v>116</v>
      </c>
      <c r="AL8516">
        <v>1</v>
      </c>
      <c r="AM8516">
        <v>100</v>
      </c>
      <c r="AN8516">
        <v>5</v>
      </c>
    </row>
    <row r="8517" spans="1:40" x14ac:dyDescent="0.25">
      <c r="A8517" s="34">
        <v>40772</v>
      </c>
      <c r="B8517" s="220">
        <v>0.44097222222222227</v>
      </c>
      <c r="C8517">
        <v>30.6</v>
      </c>
      <c r="D8517">
        <v>30.6</v>
      </c>
      <c r="E8517">
        <v>30.3</v>
      </c>
      <c r="F8517">
        <v>46</v>
      </c>
      <c r="G8517">
        <v>17.7</v>
      </c>
      <c r="H8517">
        <v>4</v>
      </c>
      <c r="I8517" t="s">
        <v>340</v>
      </c>
      <c r="J8517">
        <v>0.33</v>
      </c>
      <c r="K8517">
        <v>7</v>
      </c>
      <c r="L8517" t="s">
        <v>340</v>
      </c>
      <c r="M8517">
        <v>30.6</v>
      </c>
      <c r="N8517">
        <v>31.7</v>
      </c>
      <c r="O8517">
        <v>31.7</v>
      </c>
      <c r="P8517" t="s">
        <v>337</v>
      </c>
      <c r="Q8517">
        <v>755</v>
      </c>
      <c r="R8517">
        <v>0</v>
      </c>
      <c r="S8517">
        <v>0</v>
      </c>
      <c r="T8517">
        <v>638</v>
      </c>
      <c r="U8517">
        <v>4.57</v>
      </c>
      <c r="V8517">
        <v>642</v>
      </c>
      <c r="W8517">
        <v>4.7</v>
      </c>
      <c r="X8517">
        <v>0.17</v>
      </c>
      <c r="Y8517">
        <v>4.7</v>
      </c>
      <c r="Z8517">
        <v>0</v>
      </c>
      <c r="AA8517">
        <v>4.2999999999999997E-2</v>
      </c>
      <c r="AB8517">
        <v>25</v>
      </c>
      <c r="AC8517">
        <v>41</v>
      </c>
      <c r="AD8517">
        <v>10.8</v>
      </c>
      <c r="AE8517">
        <v>24.6</v>
      </c>
      <c r="AF8517">
        <v>7.75</v>
      </c>
      <c r="AG8517">
        <v>7.2499999999999995E-2</v>
      </c>
      <c r="AH8517" t="s">
        <v>337</v>
      </c>
      <c r="AI8517" t="s">
        <v>337</v>
      </c>
      <c r="AJ8517">
        <v>0</v>
      </c>
      <c r="AK8517">
        <v>117</v>
      </c>
      <c r="AL8517">
        <v>1</v>
      </c>
      <c r="AM8517">
        <v>100</v>
      </c>
      <c r="AN8517">
        <v>5</v>
      </c>
    </row>
    <row r="8518" spans="1:40" x14ac:dyDescent="0.25">
      <c r="A8518" s="34">
        <v>40772</v>
      </c>
      <c r="B8518" s="220">
        <v>0.44444444444444442</v>
      </c>
      <c r="C8518">
        <v>30.8</v>
      </c>
      <c r="D8518">
        <v>30.8</v>
      </c>
      <c r="E8518">
        <v>30.7</v>
      </c>
      <c r="F8518">
        <v>43</v>
      </c>
      <c r="G8518">
        <v>16.8</v>
      </c>
      <c r="H8518">
        <v>6</v>
      </c>
      <c r="I8518" t="s">
        <v>340</v>
      </c>
      <c r="J8518">
        <v>0.5</v>
      </c>
      <c r="K8518">
        <v>9</v>
      </c>
      <c r="L8518" t="s">
        <v>340</v>
      </c>
      <c r="M8518">
        <v>30.8</v>
      </c>
      <c r="N8518">
        <v>31.4</v>
      </c>
      <c r="O8518">
        <v>31.4</v>
      </c>
      <c r="P8518" t="s">
        <v>337</v>
      </c>
      <c r="Q8518">
        <v>755</v>
      </c>
      <c r="R8518">
        <v>0</v>
      </c>
      <c r="S8518">
        <v>0</v>
      </c>
      <c r="T8518">
        <v>645</v>
      </c>
      <c r="U8518">
        <v>4.62</v>
      </c>
      <c r="V8518">
        <v>650</v>
      </c>
      <c r="W8518">
        <v>4.8</v>
      </c>
      <c r="X8518">
        <v>0.17</v>
      </c>
      <c r="Y8518">
        <v>4.9000000000000004</v>
      </c>
      <c r="Z8518">
        <v>0</v>
      </c>
      <c r="AA8518">
        <v>4.2999999999999997E-2</v>
      </c>
      <c r="AB8518">
        <v>25</v>
      </c>
      <c r="AC8518">
        <v>41</v>
      </c>
      <c r="AD8518">
        <v>10.8</v>
      </c>
      <c r="AE8518">
        <v>24.6</v>
      </c>
      <c r="AF8518">
        <v>7.75</v>
      </c>
      <c r="AG8518">
        <v>7.2499999999999995E-2</v>
      </c>
      <c r="AH8518" t="s">
        <v>337</v>
      </c>
      <c r="AI8518" t="s">
        <v>337</v>
      </c>
      <c r="AJ8518">
        <v>0</v>
      </c>
      <c r="AK8518">
        <v>118</v>
      </c>
      <c r="AL8518">
        <v>1</v>
      </c>
      <c r="AM8518">
        <v>100</v>
      </c>
      <c r="AN8518">
        <v>5</v>
      </c>
    </row>
    <row r="8519" spans="1:40" x14ac:dyDescent="0.25">
      <c r="A8519" s="34">
        <v>40772</v>
      </c>
      <c r="B8519" s="220">
        <v>0.44791666666666669</v>
      </c>
      <c r="C8519">
        <v>30.9</v>
      </c>
      <c r="D8519">
        <v>30.9</v>
      </c>
      <c r="E8519">
        <v>30.8</v>
      </c>
      <c r="F8519">
        <v>44</v>
      </c>
      <c r="G8519">
        <v>17.3</v>
      </c>
      <c r="H8519">
        <v>4</v>
      </c>
      <c r="I8519" t="s">
        <v>340</v>
      </c>
      <c r="J8519">
        <v>0.33</v>
      </c>
      <c r="K8519">
        <v>9</v>
      </c>
      <c r="L8519" t="s">
        <v>340</v>
      </c>
      <c r="M8519">
        <v>30.9</v>
      </c>
      <c r="N8519">
        <v>31.7</v>
      </c>
      <c r="O8519">
        <v>31.7</v>
      </c>
      <c r="P8519" t="s">
        <v>337</v>
      </c>
      <c r="Q8519">
        <v>755</v>
      </c>
      <c r="R8519">
        <v>0</v>
      </c>
      <c r="S8519">
        <v>0</v>
      </c>
      <c r="T8519">
        <v>612</v>
      </c>
      <c r="U8519">
        <v>4.3899999999999997</v>
      </c>
      <c r="V8519">
        <v>628</v>
      </c>
      <c r="W8519">
        <v>4.9000000000000004</v>
      </c>
      <c r="X8519">
        <v>0.17</v>
      </c>
      <c r="Y8519">
        <v>5</v>
      </c>
      <c r="Z8519">
        <v>0</v>
      </c>
      <c r="AA8519">
        <v>4.3999999999999997E-2</v>
      </c>
      <c r="AB8519">
        <v>25</v>
      </c>
      <c r="AC8519">
        <v>41</v>
      </c>
      <c r="AD8519">
        <v>10.8</v>
      </c>
      <c r="AE8519">
        <v>24.6</v>
      </c>
      <c r="AF8519">
        <v>7.75</v>
      </c>
      <c r="AG8519">
        <v>7.2499999999999995E-2</v>
      </c>
      <c r="AH8519" t="s">
        <v>337</v>
      </c>
      <c r="AI8519" t="s">
        <v>337</v>
      </c>
      <c r="AJ8519">
        <v>0</v>
      </c>
      <c r="AK8519">
        <v>117</v>
      </c>
      <c r="AL8519">
        <v>1</v>
      </c>
      <c r="AM8519">
        <v>100</v>
      </c>
      <c r="AN8519">
        <v>5</v>
      </c>
    </row>
    <row r="8520" spans="1:40" x14ac:dyDescent="0.25">
      <c r="A8520" s="34">
        <v>40772</v>
      </c>
      <c r="B8520" s="220">
        <v>0.4513888888888889</v>
      </c>
      <c r="C8520">
        <v>31.1</v>
      </c>
      <c r="D8520">
        <v>31.2</v>
      </c>
      <c r="E8520">
        <v>30.9</v>
      </c>
      <c r="F8520">
        <v>43</v>
      </c>
      <c r="G8520">
        <v>17.100000000000001</v>
      </c>
      <c r="H8520">
        <v>4</v>
      </c>
      <c r="I8520" t="s">
        <v>340</v>
      </c>
      <c r="J8520">
        <v>0.33</v>
      </c>
      <c r="K8520">
        <v>8</v>
      </c>
      <c r="L8520" t="s">
        <v>338</v>
      </c>
      <c r="M8520">
        <v>31.1</v>
      </c>
      <c r="N8520">
        <v>31.7</v>
      </c>
      <c r="O8520">
        <v>31.7</v>
      </c>
      <c r="P8520" t="s">
        <v>337</v>
      </c>
      <c r="Q8520">
        <v>754.9</v>
      </c>
      <c r="R8520">
        <v>0</v>
      </c>
      <c r="S8520">
        <v>0</v>
      </c>
      <c r="T8520">
        <v>681</v>
      </c>
      <c r="U8520">
        <v>4.88</v>
      </c>
      <c r="V8520">
        <v>729</v>
      </c>
      <c r="W8520">
        <v>5.3</v>
      </c>
      <c r="X8520">
        <v>0.19</v>
      </c>
      <c r="Y8520">
        <v>5.5</v>
      </c>
      <c r="Z8520">
        <v>0</v>
      </c>
      <c r="AA8520">
        <v>4.3999999999999997E-2</v>
      </c>
      <c r="AB8520">
        <v>25</v>
      </c>
      <c r="AC8520">
        <v>41</v>
      </c>
      <c r="AD8520">
        <v>10.8</v>
      </c>
      <c r="AE8520">
        <v>24.6</v>
      </c>
      <c r="AF8520">
        <v>7.75</v>
      </c>
      <c r="AG8520">
        <v>7.2499999999999995E-2</v>
      </c>
      <c r="AH8520" t="s">
        <v>337</v>
      </c>
      <c r="AI8520" t="s">
        <v>337</v>
      </c>
      <c r="AJ8520">
        <v>0</v>
      </c>
      <c r="AK8520">
        <v>117</v>
      </c>
      <c r="AL8520">
        <v>1</v>
      </c>
      <c r="AM8520">
        <v>100</v>
      </c>
      <c r="AN8520">
        <v>5</v>
      </c>
    </row>
    <row r="8521" spans="1:40" x14ac:dyDescent="0.25">
      <c r="A8521" s="34">
        <v>40772</v>
      </c>
      <c r="B8521" s="220">
        <v>0.4548611111111111</v>
      </c>
      <c r="C8521">
        <v>31.6</v>
      </c>
      <c r="D8521">
        <v>31.6</v>
      </c>
      <c r="E8521">
        <v>31.2</v>
      </c>
      <c r="F8521">
        <v>43</v>
      </c>
      <c r="G8521">
        <v>17.5</v>
      </c>
      <c r="H8521">
        <v>5</v>
      </c>
      <c r="I8521" t="s">
        <v>340</v>
      </c>
      <c r="J8521">
        <v>0.42</v>
      </c>
      <c r="K8521">
        <v>10</v>
      </c>
      <c r="L8521" t="s">
        <v>349</v>
      </c>
      <c r="M8521">
        <v>31.6</v>
      </c>
      <c r="N8521">
        <v>32.6</v>
      </c>
      <c r="O8521">
        <v>32.6</v>
      </c>
      <c r="P8521" t="s">
        <v>337</v>
      </c>
      <c r="Q8521">
        <v>754.9</v>
      </c>
      <c r="R8521">
        <v>0</v>
      </c>
      <c r="S8521">
        <v>0</v>
      </c>
      <c r="T8521">
        <v>770</v>
      </c>
      <c r="U8521">
        <v>5.52</v>
      </c>
      <c r="V8521">
        <v>789</v>
      </c>
      <c r="W8521">
        <v>5.8</v>
      </c>
      <c r="X8521">
        <v>0.21</v>
      </c>
      <c r="Y8521">
        <v>5.9</v>
      </c>
      <c r="Z8521">
        <v>0</v>
      </c>
      <c r="AA8521">
        <v>4.5999999999999999E-2</v>
      </c>
      <c r="AB8521">
        <v>25</v>
      </c>
      <c r="AC8521">
        <v>41</v>
      </c>
      <c r="AD8521">
        <v>10.8</v>
      </c>
      <c r="AE8521">
        <v>24.6</v>
      </c>
      <c r="AF8521">
        <v>7.75</v>
      </c>
      <c r="AG8521">
        <v>7.2499999999999995E-2</v>
      </c>
      <c r="AH8521" t="s">
        <v>337</v>
      </c>
      <c r="AI8521" t="s">
        <v>337</v>
      </c>
      <c r="AJ8521">
        <v>0</v>
      </c>
      <c r="AK8521">
        <v>117</v>
      </c>
      <c r="AL8521">
        <v>1</v>
      </c>
      <c r="AM8521">
        <v>100</v>
      </c>
      <c r="AN8521">
        <v>5</v>
      </c>
    </row>
    <row r="8522" spans="1:40" x14ac:dyDescent="0.25">
      <c r="A8522" s="34">
        <v>40772</v>
      </c>
      <c r="B8522" s="220">
        <v>0.45833333333333331</v>
      </c>
      <c r="C8522">
        <v>31.7</v>
      </c>
      <c r="D8522">
        <v>31.7</v>
      </c>
      <c r="E8522">
        <v>31.6</v>
      </c>
      <c r="F8522">
        <v>42</v>
      </c>
      <c r="G8522">
        <v>17.2</v>
      </c>
      <c r="H8522">
        <v>5</v>
      </c>
      <c r="I8522" t="s">
        <v>340</v>
      </c>
      <c r="J8522">
        <v>0.42</v>
      </c>
      <c r="K8522">
        <v>10</v>
      </c>
      <c r="L8522" t="s">
        <v>340</v>
      </c>
      <c r="M8522">
        <v>31.7</v>
      </c>
      <c r="N8522">
        <v>32.700000000000003</v>
      </c>
      <c r="O8522">
        <v>32.700000000000003</v>
      </c>
      <c r="P8522" t="s">
        <v>337</v>
      </c>
      <c r="Q8522">
        <v>754.9</v>
      </c>
      <c r="R8522">
        <v>0</v>
      </c>
      <c r="S8522">
        <v>0</v>
      </c>
      <c r="T8522">
        <v>817</v>
      </c>
      <c r="U8522">
        <v>5.86</v>
      </c>
      <c r="V8522">
        <v>835</v>
      </c>
      <c r="W8522">
        <v>6</v>
      </c>
      <c r="X8522">
        <v>0.21</v>
      </c>
      <c r="Y8522">
        <v>6.1</v>
      </c>
      <c r="Z8522">
        <v>0</v>
      </c>
      <c r="AA8522">
        <v>4.5999999999999999E-2</v>
      </c>
      <c r="AB8522">
        <v>25.1</v>
      </c>
      <c r="AC8522">
        <v>41</v>
      </c>
      <c r="AD8522">
        <v>10.9</v>
      </c>
      <c r="AE8522">
        <v>24.7</v>
      </c>
      <c r="AF8522">
        <v>7.75</v>
      </c>
      <c r="AG8522">
        <v>7.2499999999999995E-2</v>
      </c>
      <c r="AH8522" t="s">
        <v>337</v>
      </c>
      <c r="AI8522" t="s">
        <v>337</v>
      </c>
      <c r="AJ8522">
        <v>2.1000000000000001E-2</v>
      </c>
      <c r="AK8522">
        <v>117</v>
      </c>
      <c r="AL8522">
        <v>1</v>
      </c>
      <c r="AM8522">
        <v>100</v>
      </c>
      <c r="AN8522">
        <v>5</v>
      </c>
    </row>
    <row r="8523" spans="1:40" x14ac:dyDescent="0.25">
      <c r="A8523" s="34">
        <v>40772</v>
      </c>
      <c r="B8523" s="220">
        <v>0.46180555555555558</v>
      </c>
      <c r="C8523">
        <v>32.1</v>
      </c>
      <c r="D8523">
        <v>32.1</v>
      </c>
      <c r="E8523">
        <v>31.7</v>
      </c>
      <c r="F8523">
        <v>41</v>
      </c>
      <c r="G8523">
        <v>17.100000000000001</v>
      </c>
      <c r="H8523">
        <v>5</v>
      </c>
      <c r="I8523" t="s">
        <v>340</v>
      </c>
      <c r="J8523">
        <v>0.42</v>
      </c>
      <c r="K8523">
        <v>10</v>
      </c>
      <c r="L8523" t="s">
        <v>340</v>
      </c>
      <c r="M8523">
        <v>32.1</v>
      </c>
      <c r="N8523">
        <v>32.9</v>
      </c>
      <c r="O8523">
        <v>32.9</v>
      </c>
      <c r="P8523" t="s">
        <v>337</v>
      </c>
      <c r="Q8523">
        <v>755</v>
      </c>
      <c r="R8523">
        <v>0</v>
      </c>
      <c r="S8523">
        <v>0</v>
      </c>
      <c r="T8523">
        <v>843</v>
      </c>
      <c r="U8523">
        <v>6.04</v>
      </c>
      <c r="V8523">
        <v>847</v>
      </c>
      <c r="W8523">
        <v>5.8</v>
      </c>
      <c r="X8523">
        <v>0.21</v>
      </c>
      <c r="Y8523">
        <v>6.2</v>
      </c>
      <c r="Z8523">
        <v>0</v>
      </c>
      <c r="AA8523">
        <v>4.8000000000000001E-2</v>
      </c>
      <c r="AB8523">
        <v>25.2</v>
      </c>
      <c r="AC8523">
        <v>41</v>
      </c>
      <c r="AD8523">
        <v>11</v>
      </c>
      <c r="AE8523">
        <v>24.7</v>
      </c>
      <c r="AF8523">
        <v>7.75</v>
      </c>
      <c r="AG8523">
        <v>7.2499999999999995E-2</v>
      </c>
      <c r="AH8523" t="s">
        <v>337</v>
      </c>
      <c r="AI8523" t="s">
        <v>337</v>
      </c>
      <c r="AJ8523">
        <v>0</v>
      </c>
      <c r="AK8523">
        <v>117</v>
      </c>
      <c r="AL8523">
        <v>1</v>
      </c>
      <c r="AM8523">
        <v>100</v>
      </c>
      <c r="AN8523">
        <v>5</v>
      </c>
    </row>
    <row r="8524" spans="1:40" x14ac:dyDescent="0.25">
      <c r="A8524" s="34">
        <v>40772</v>
      </c>
      <c r="B8524" s="220">
        <v>0.46527777777777773</v>
      </c>
      <c r="C8524">
        <v>31.9</v>
      </c>
      <c r="D8524">
        <v>32.1</v>
      </c>
      <c r="E8524">
        <v>31.9</v>
      </c>
      <c r="F8524">
        <v>41</v>
      </c>
      <c r="G8524">
        <v>17</v>
      </c>
      <c r="H8524">
        <v>4</v>
      </c>
      <c r="I8524" t="s">
        <v>340</v>
      </c>
      <c r="J8524">
        <v>0.33</v>
      </c>
      <c r="K8524">
        <v>10</v>
      </c>
      <c r="L8524" t="s">
        <v>340</v>
      </c>
      <c r="M8524">
        <v>31.9</v>
      </c>
      <c r="N8524">
        <v>32.700000000000003</v>
      </c>
      <c r="O8524">
        <v>32.700000000000003</v>
      </c>
      <c r="P8524" t="s">
        <v>337</v>
      </c>
      <c r="Q8524">
        <v>754.9</v>
      </c>
      <c r="R8524">
        <v>0</v>
      </c>
      <c r="S8524">
        <v>0</v>
      </c>
      <c r="T8524">
        <v>356</v>
      </c>
      <c r="U8524">
        <v>2.5499999999999998</v>
      </c>
      <c r="V8524">
        <v>387</v>
      </c>
      <c r="W8524">
        <v>4.3</v>
      </c>
      <c r="X8524">
        <v>0.15</v>
      </c>
      <c r="Y8524">
        <v>4.5999999999999996</v>
      </c>
      <c r="Z8524">
        <v>0</v>
      </c>
      <c r="AA8524">
        <v>4.7E-2</v>
      </c>
      <c r="AB8524">
        <v>25.2</v>
      </c>
      <c r="AC8524">
        <v>41</v>
      </c>
      <c r="AD8524">
        <v>11</v>
      </c>
      <c r="AE8524">
        <v>24.7</v>
      </c>
      <c r="AF8524">
        <v>7.75</v>
      </c>
      <c r="AG8524">
        <v>7.2499999999999995E-2</v>
      </c>
      <c r="AH8524" t="s">
        <v>337</v>
      </c>
      <c r="AI8524" t="s">
        <v>337</v>
      </c>
      <c r="AJ8524">
        <v>0</v>
      </c>
      <c r="AK8524">
        <v>117</v>
      </c>
      <c r="AL8524">
        <v>1</v>
      </c>
      <c r="AM8524">
        <v>100</v>
      </c>
      <c r="AN8524">
        <v>5</v>
      </c>
    </row>
    <row r="8525" spans="1:40" x14ac:dyDescent="0.25">
      <c r="A8525" s="34">
        <v>40772</v>
      </c>
      <c r="B8525" s="220">
        <v>0.46875</v>
      </c>
      <c r="C8525">
        <v>31.8</v>
      </c>
      <c r="D8525">
        <v>31.9</v>
      </c>
      <c r="E8525">
        <v>31.8</v>
      </c>
      <c r="F8525">
        <v>41</v>
      </c>
      <c r="G8525">
        <v>17</v>
      </c>
      <c r="H8525">
        <v>3</v>
      </c>
      <c r="I8525" t="s">
        <v>340</v>
      </c>
      <c r="J8525">
        <v>0.25</v>
      </c>
      <c r="K8525">
        <v>8</v>
      </c>
      <c r="L8525" t="s">
        <v>340</v>
      </c>
      <c r="M8525">
        <v>31.8</v>
      </c>
      <c r="N8525">
        <v>32.700000000000003</v>
      </c>
      <c r="O8525">
        <v>32.700000000000003</v>
      </c>
      <c r="P8525" t="s">
        <v>337</v>
      </c>
      <c r="Q8525">
        <v>755</v>
      </c>
      <c r="R8525">
        <v>0</v>
      </c>
      <c r="S8525">
        <v>0</v>
      </c>
      <c r="T8525">
        <v>346</v>
      </c>
      <c r="U8525">
        <v>2.48</v>
      </c>
      <c r="V8525">
        <v>362</v>
      </c>
      <c r="W8525">
        <v>4.3</v>
      </c>
      <c r="X8525">
        <v>0.15</v>
      </c>
      <c r="Y8525">
        <v>4.4000000000000004</v>
      </c>
      <c r="Z8525">
        <v>0</v>
      </c>
      <c r="AA8525">
        <v>4.7E-2</v>
      </c>
      <c r="AB8525">
        <v>25.1</v>
      </c>
      <c r="AC8525">
        <v>41</v>
      </c>
      <c r="AD8525">
        <v>10.9</v>
      </c>
      <c r="AE8525">
        <v>24.7</v>
      </c>
      <c r="AF8525">
        <v>7.75</v>
      </c>
      <c r="AG8525">
        <v>7.2499999999999995E-2</v>
      </c>
      <c r="AH8525" t="s">
        <v>337</v>
      </c>
      <c r="AI8525" t="s">
        <v>337</v>
      </c>
      <c r="AJ8525">
        <v>0</v>
      </c>
      <c r="AK8525">
        <v>116</v>
      </c>
      <c r="AL8525">
        <v>1</v>
      </c>
      <c r="AM8525">
        <v>100</v>
      </c>
      <c r="AN8525">
        <v>5</v>
      </c>
    </row>
    <row r="8526" spans="1:40" x14ac:dyDescent="0.25">
      <c r="A8526" s="34">
        <v>40772</v>
      </c>
      <c r="B8526" s="220">
        <v>0.47222222222222227</v>
      </c>
      <c r="C8526">
        <v>31.9</v>
      </c>
      <c r="D8526">
        <v>31.9</v>
      </c>
      <c r="E8526">
        <v>31.8</v>
      </c>
      <c r="F8526">
        <v>42</v>
      </c>
      <c r="G8526">
        <v>17.399999999999999</v>
      </c>
      <c r="H8526">
        <v>3</v>
      </c>
      <c r="I8526" t="s">
        <v>349</v>
      </c>
      <c r="J8526">
        <v>0.25</v>
      </c>
      <c r="K8526">
        <v>7</v>
      </c>
      <c r="L8526" t="s">
        <v>351</v>
      </c>
      <c r="M8526">
        <v>31.9</v>
      </c>
      <c r="N8526">
        <v>32.9</v>
      </c>
      <c r="O8526">
        <v>32.9</v>
      </c>
      <c r="P8526" t="s">
        <v>337</v>
      </c>
      <c r="Q8526">
        <v>755</v>
      </c>
      <c r="R8526">
        <v>0</v>
      </c>
      <c r="S8526">
        <v>0</v>
      </c>
      <c r="T8526">
        <v>416</v>
      </c>
      <c r="U8526">
        <v>2.98</v>
      </c>
      <c r="V8526">
        <v>524</v>
      </c>
      <c r="W8526">
        <v>4.9000000000000004</v>
      </c>
      <c r="X8526">
        <v>0.17</v>
      </c>
      <c r="Y8526">
        <v>6.1</v>
      </c>
      <c r="Z8526">
        <v>0</v>
      </c>
      <c r="AA8526">
        <v>4.7E-2</v>
      </c>
      <c r="AB8526">
        <v>25.2</v>
      </c>
      <c r="AC8526">
        <v>41</v>
      </c>
      <c r="AD8526">
        <v>11</v>
      </c>
      <c r="AE8526">
        <v>24.7</v>
      </c>
      <c r="AF8526">
        <v>7.75</v>
      </c>
      <c r="AG8526">
        <v>7.2499999999999995E-2</v>
      </c>
      <c r="AH8526" t="s">
        <v>337</v>
      </c>
      <c r="AI8526" t="s">
        <v>337</v>
      </c>
      <c r="AJ8526">
        <v>0</v>
      </c>
      <c r="AK8526">
        <v>117</v>
      </c>
      <c r="AL8526">
        <v>1</v>
      </c>
      <c r="AM8526">
        <v>100</v>
      </c>
      <c r="AN8526">
        <v>5</v>
      </c>
    </row>
    <row r="8527" spans="1:40" x14ac:dyDescent="0.25">
      <c r="A8527" s="34">
        <v>40772</v>
      </c>
      <c r="B8527" s="220">
        <v>0.47569444444444442</v>
      </c>
      <c r="C8527">
        <v>32.200000000000003</v>
      </c>
      <c r="D8527">
        <v>32.200000000000003</v>
      </c>
      <c r="E8527">
        <v>31.9</v>
      </c>
      <c r="F8527">
        <v>41</v>
      </c>
      <c r="G8527">
        <v>17.2</v>
      </c>
      <c r="H8527">
        <v>4</v>
      </c>
      <c r="I8527" t="s">
        <v>349</v>
      </c>
      <c r="J8527">
        <v>0.33</v>
      </c>
      <c r="K8527">
        <v>9</v>
      </c>
      <c r="L8527" t="s">
        <v>349</v>
      </c>
      <c r="M8527">
        <v>32.200000000000003</v>
      </c>
      <c r="N8527">
        <v>33.1</v>
      </c>
      <c r="O8527">
        <v>33.1</v>
      </c>
      <c r="P8527" t="s">
        <v>337</v>
      </c>
      <c r="Q8527">
        <v>755</v>
      </c>
      <c r="R8527">
        <v>0</v>
      </c>
      <c r="S8527">
        <v>0</v>
      </c>
      <c r="T8527">
        <v>453</v>
      </c>
      <c r="U8527">
        <v>3.25</v>
      </c>
      <c r="V8527">
        <v>468</v>
      </c>
      <c r="W8527">
        <v>4.8</v>
      </c>
      <c r="X8527">
        <v>0.17</v>
      </c>
      <c r="Y8527">
        <v>5</v>
      </c>
      <c r="Z8527">
        <v>0</v>
      </c>
      <c r="AA8527">
        <v>4.8000000000000001E-2</v>
      </c>
      <c r="AB8527">
        <v>25.2</v>
      </c>
      <c r="AC8527">
        <v>41</v>
      </c>
      <c r="AD8527">
        <v>11</v>
      </c>
      <c r="AE8527">
        <v>24.7</v>
      </c>
      <c r="AF8527">
        <v>7.75</v>
      </c>
      <c r="AG8527">
        <v>7.2499999999999995E-2</v>
      </c>
      <c r="AH8527" t="s">
        <v>337</v>
      </c>
      <c r="AI8527" t="s">
        <v>337</v>
      </c>
      <c r="AJ8527">
        <v>0</v>
      </c>
      <c r="AK8527">
        <v>116</v>
      </c>
      <c r="AL8527">
        <v>1</v>
      </c>
      <c r="AM8527">
        <v>100</v>
      </c>
      <c r="AN8527">
        <v>5</v>
      </c>
    </row>
    <row r="8528" spans="1:40" x14ac:dyDescent="0.25">
      <c r="A8528" s="34">
        <v>40772</v>
      </c>
      <c r="B8528" s="220">
        <v>0.47916666666666669</v>
      </c>
      <c r="C8528">
        <v>32.299999999999997</v>
      </c>
      <c r="D8528">
        <v>32.299999999999997</v>
      </c>
      <c r="E8528">
        <v>32.200000000000003</v>
      </c>
      <c r="F8528">
        <v>41</v>
      </c>
      <c r="G8528">
        <v>17.399999999999999</v>
      </c>
      <c r="H8528">
        <v>3</v>
      </c>
      <c r="I8528" t="s">
        <v>349</v>
      </c>
      <c r="J8528">
        <v>0.25</v>
      </c>
      <c r="K8528">
        <v>7</v>
      </c>
      <c r="L8528" t="s">
        <v>351</v>
      </c>
      <c r="M8528">
        <v>32.299999999999997</v>
      </c>
      <c r="N8528">
        <v>33.299999999999997</v>
      </c>
      <c r="O8528">
        <v>33.299999999999997</v>
      </c>
      <c r="P8528" t="s">
        <v>337</v>
      </c>
      <c r="Q8528">
        <v>755.1</v>
      </c>
      <c r="R8528">
        <v>0</v>
      </c>
      <c r="S8528">
        <v>0</v>
      </c>
      <c r="T8528">
        <v>545</v>
      </c>
      <c r="U8528">
        <v>3.91</v>
      </c>
      <c r="V8528">
        <v>582</v>
      </c>
      <c r="W8528">
        <v>5.2</v>
      </c>
      <c r="X8528">
        <v>0.19</v>
      </c>
      <c r="Y8528">
        <v>5.3</v>
      </c>
      <c r="Z8528">
        <v>0</v>
      </c>
      <c r="AA8528">
        <v>4.9000000000000002E-2</v>
      </c>
      <c r="AB8528">
        <v>25.3</v>
      </c>
      <c r="AC8528">
        <v>41</v>
      </c>
      <c r="AD8528">
        <v>11.1</v>
      </c>
      <c r="AE8528">
        <v>24.8</v>
      </c>
      <c r="AF8528">
        <v>7.75</v>
      </c>
      <c r="AG8528">
        <v>7.2400000000000006E-2</v>
      </c>
      <c r="AH8528" t="s">
        <v>337</v>
      </c>
      <c r="AI8528" t="s">
        <v>337</v>
      </c>
      <c r="AJ8528">
        <v>0</v>
      </c>
      <c r="AK8528">
        <v>117</v>
      </c>
      <c r="AL8528">
        <v>1</v>
      </c>
      <c r="AM8528">
        <v>100</v>
      </c>
      <c r="AN8528">
        <v>5</v>
      </c>
    </row>
    <row r="8529" spans="1:40" x14ac:dyDescent="0.25">
      <c r="A8529" s="34">
        <v>40772</v>
      </c>
      <c r="B8529" s="220">
        <v>0.4826388888888889</v>
      </c>
      <c r="C8529">
        <v>32.4</v>
      </c>
      <c r="D8529">
        <v>32.4</v>
      </c>
      <c r="E8529">
        <v>32.299999999999997</v>
      </c>
      <c r="F8529">
        <v>40</v>
      </c>
      <c r="G8529">
        <v>17.100000000000001</v>
      </c>
      <c r="H8529">
        <v>5</v>
      </c>
      <c r="I8529" t="s">
        <v>349</v>
      </c>
      <c r="J8529">
        <v>0.42</v>
      </c>
      <c r="K8529">
        <v>9</v>
      </c>
      <c r="L8529" t="s">
        <v>349</v>
      </c>
      <c r="M8529">
        <v>32.4</v>
      </c>
      <c r="N8529">
        <v>33.299999999999997</v>
      </c>
      <c r="O8529">
        <v>33.299999999999997</v>
      </c>
      <c r="P8529" t="s">
        <v>337</v>
      </c>
      <c r="Q8529">
        <v>755.1</v>
      </c>
      <c r="R8529">
        <v>0</v>
      </c>
      <c r="S8529">
        <v>0</v>
      </c>
      <c r="T8529">
        <v>555</v>
      </c>
      <c r="U8529">
        <v>3.98</v>
      </c>
      <c r="V8529">
        <v>657</v>
      </c>
      <c r="W8529">
        <v>5.0999999999999996</v>
      </c>
      <c r="X8529">
        <v>0.18</v>
      </c>
      <c r="Y8529">
        <v>5.9</v>
      </c>
      <c r="Z8529">
        <v>0</v>
      </c>
      <c r="AA8529">
        <v>4.9000000000000002E-2</v>
      </c>
      <c r="AB8529">
        <v>25.4</v>
      </c>
      <c r="AC8529">
        <v>41</v>
      </c>
      <c r="AD8529">
        <v>11.2</v>
      </c>
      <c r="AE8529">
        <v>24.9</v>
      </c>
      <c r="AF8529">
        <v>7.75</v>
      </c>
      <c r="AG8529">
        <v>7.2400000000000006E-2</v>
      </c>
      <c r="AH8529" t="s">
        <v>337</v>
      </c>
      <c r="AI8529" t="s">
        <v>337</v>
      </c>
      <c r="AJ8529">
        <v>0</v>
      </c>
      <c r="AK8529">
        <v>116</v>
      </c>
      <c r="AL8529">
        <v>1</v>
      </c>
      <c r="AM8529">
        <v>100</v>
      </c>
      <c r="AN8529">
        <v>5</v>
      </c>
    </row>
    <row r="8530" spans="1:40" x14ac:dyDescent="0.25">
      <c r="A8530" s="34">
        <v>40772</v>
      </c>
      <c r="B8530" s="220">
        <v>0.4861111111111111</v>
      </c>
      <c r="C8530">
        <v>32.5</v>
      </c>
      <c r="D8530">
        <v>32.6</v>
      </c>
      <c r="E8530">
        <v>32.4</v>
      </c>
      <c r="F8530">
        <v>40</v>
      </c>
      <c r="G8530">
        <v>17.2</v>
      </c>
      <c r="H8530">
        <v>4</v>
      </c>
      <c r="I8530" t="s">
        <v>349</v>
      </c>
      <c r="J8530">
        <v>0.33</v>
      </c>
      <c r="K8530">
        <v>9</v>
      </c>
      <c r="L8530" t="s">
        <v>349</v>
      </c>
      <c r="M8530">
        <v>32.5</v>
      </c>
      <c r="N8530">
        <v>33.4</v>
      </c>
      <c r="O8530">
        <v>33.4</v>
      </c>
      <c r="P8530" t="s">
        <v>337</v>
      </c>
      <c r="Q8530">
        <v>755.1</v>
      </c>
      <c r="R8530">
        <v>0</v>
      </c>
      <c r="S8530">
        <v>0</v>
      </c>
      <c r="T8530">
        <v>397</v>
      </c>
      <c r="U8530">
        <v>2.85</v>
      </c>
      <c r="V8530">
        <v>415</v>
      </c>
      <c r="W8530">
        <v>4.0999999999999996</v>
      </c>
      <c r="X8530">
        <v>0.15</v>
      </c>
      <c r="Y8530">
        <v>4.2</v>
      </c>
      <c r="Z8530">
        <v>0</v>
      </c>
      <c r="AA8530">
        <v>4.9000000000000002E-2</v>
      </c>
      <c r="AB8530">
        <v>25.5</v>
      </c>
      <c r="AC8530">
        <v>41</v>
      </c>
      <c r="AD8530">
        <v>11.3</v>
      </c>
      <c r="AE8530">
        <v>25.1</v>
      </c>
      <c r="AF8530">
        <v>7.75</v>
      </c>
      <c r="AG8530">
        <v>7.2400000000000006E-2</v>
      </c>
      <c r="AH8530" t="s">
        <v>337</v>
      </c>
      <c r="AI8530" t="s">
        <v>337</v>
      </c>
      <c r="AJ8530">
        <v>0</v>
      </c>
      <c r="AK8530">
        <v>116</v>
      </c>
      <c r="AL8530">
        <v>1</v>
      </c>
      <c r="AM8530">
        <v>100</v>
      </c>
      <c r="AN8530">
        <v>5</v>
      </c>
    </row>
    <row r="8531" spans="1:40" x14ac:dyDescent="0.25">
      <c r="A8531" s="34">
        <v>40772</v>
      </c>
      <c r="B8531" s="220">
        <v>0.48958333333333331</v>
      </c>
      <c r="C8531">
        <v>32.299999999999997</v>
      </c>
      <c r="D8531">
        <v>32.5</v>
      </c>
      <c r="E8531">
        <v>32.299999999999997</v>
      </c>
      <c r="F8531">
        <v>41</v>
      </c>
      <c r="G8531">
        <v>17.399999999999999</v>
      </c>
      <c r="H8531">
        <v>6</v>
      </c>
      <c r="I8531" t="s">
        <v>349</v>
      </c>
      <c r="J8531">
        <v>0.5</v>
      </c>
      <c r="K8531">
        <v>9</v>
      </c>
      <c r="L8531" t="s">
        <v>349</v>
      </c>
      <c r="M8531">
        <v>32.299999999999997</v>
      </c>
      <c r="N8531">
        <v>33.299999999999997</v>
      </c>
      <c r="O8531">
        <v>33.299999999999997</v>
      </c>
      <c r="P8531" t="s">
        <v>337</v>
      </c>
      <c r="Q8531">
        <v>755.1</v>
      </c>
      <c r="R8531">
        <v>0</v>
      </c>
      <c r="S8531">
        <v>0</v>
      </c>
      <c r="T8531">
        <v>348</v>
      </c>
      <c r="U8531">
        <v>2.4900000000000002</v>
      </c>
      <c r="V8531">
        <v>376</v>
      </c>
      <c r="W8531">
        <v>3.8</v>
      </c>
      <c r="X8531">
        <v>0.14000000000000001</v>
      </c>
      <c r="Y8531">
        <v>3.9</v>
      </c>
      <c r="Z8531">
        <v>0</v>
      </c>
      <c r="AA8531">
        <v>4.9000000000000002E-2</v>
      </c>
      <c r="AB8531">
        <v>25.5</v>
      </c>
      <c r="AC8531">
        <v>41</v>
      </c>
      <c r="AD8531">
        <v>11.3</v>
      </c>
      <c r="AE8531">
        <v>25.1</v>
      </c>
      <c r="AF8531">
        <v>7.75</v>
      </c>
      <c r="AG8531">
        <v>7.2400000000000006E-2</v>
      </c>
      <c r="AH8531" t="s">
        <v>337</v>
      </c>
      <c r="AI8531" t="s">
        <v>337</v>
      </c>
      <c r="AJ8531">
        <v>0</v>
      </c>
      <c r="AK8531">
        <v>115</v>
      </c>
      <c r="AL8531">
        <v>1</v>
      </c>
      <c r="AM8531">
        <v>100</v>
      </c>
      <c r="AN8531">
        <v>5</v>
      </c>
    </row>
    <row r="8532" spans="1:40" x14ac:dyDescent="0.25">
      <c r="A8532" s="34">
        <v>40772</v>
      </c>
      <c r="B8532" s="220">
        <v>0.49305555555555558</v>
      </c>
      <c r="C8532">
        <v>32.200000000000003</v>
      </c>
      <c r="D8532">
        <v>32.299999999999997</v>
      </c>
      <c r="E8532">
        <v>32.200000000000003</v>
      </c>
      <c r="F8532">
        <v>42</v>
      </c>
      <c r="G8532">
        <v>17.600000000000001</v>
      </c>
      <c r="H8532">
        <v>5</v>
      </c>
      <c r="I8532" t="s">
        <v>349</v>
      </c>
      <c r="J8532">
        <v>0.42</v>
      </c>
      <c r="K8532">
        <v>8</v>
      </c>
      <c r="L8532" t="s">
        <v>351</v>
      </c>
      <c r="M8532">
        <v>32.200000000000003</v>
      </c>
      <c r="N8532">
        <v>33.299999999999997</v>
      </c>
      <c r="O8532">
        <v>33.299999999999997</v>
      </c>
      <c r="P8532" t="s">
        <v>337</v>
      </c>
      <c r="Q8532">
        <v>755.1</v>
      </c>
      <c r="R8532">
        <v>0</v>
      </c>
      <c r="S8532">
        <v>0</v>
      </c>
      <c r="T8532">
        <v>323</v>
      </c>
      <c r="U8532">
        <v>2.3199999999999998</v>
      </c>
      <c r="V8532">
        <v>336</v>
      </c>
      <c r="W8532">
        <v>3.7</v>
      </c>
      <c r="X8532">
        <v>0.13</v>
      </c>
      <c r="Y8532">
        <v>3.8</v>
      </c>
      <c r="Z8532">
        <v>0</v>
      </c>
      <c r="AA8532">
        <v>4.8000000000000001E-2</v>
      </c>
      <c r="AB8532">
        <v>25.5</v>
      </c>
      <c r="AC8532">
        <v>41</v>
      </c>
      <c r="AD8532">
        <v>11.3</v>
      </c>
      <c r="AE8532">
        <v>25.1</v>
      </c>
      <c r="AF8532">
        <v>7.75</v>
      </c>
      <c r="AG8532">
        <v>7.2400000000000006E-2</v>
      </c>
      <c r="AH8532" t="s">
        <v>337</v>
      </c>
      <c r="AI8532" t="s">
        <v>337</v>
      </c>
      <c r="AJ8532">
        <v>0</v>
      </c>
      <c r="AK8532">
        <v>117</v>
      </c>
      <c r="AL8532">
        <v>1</v>
      </c>
      <c r="AM8532">
        <v>100</v>
      </c>
      <c r="AN8532">
        <v>5</v>
      </c>
    </row>
    <row r="8533" spans="1:40" x14ac:dyDescent="0.25">
      <c r="A8533" s="34">
        <v>40772</v>
      </c>
      <c r="B8533" s="220">
        <v>0.49652777777777773</v>
      </c>
      <c r="C8533">
        <v>32</v>
      </c>
      <c r="D8533">
        <v>32.200000000000003</v>
      </c>
      <c r="E8533">
        <v>32</v>
      </c>
      <c r="F8533">
        <v>42</v>
      </c>
      <c r="G8533">
        <v>17.5</v>
      </c>
      <c r="H8533">
        <v>5</v>
      </c>
      <c r="I8533" t="s">
        <v>349</v>
      </c>
      <c r="J8533">
        <v>0.42</v>
      </c>
      <c r="K8533">
        <v>9</v>
      </c>
      <c r="L8533" t="s">
        <v>351</v>
      </c>
      <c r="M8533">
        <v>32</v>
      </c>
      <c r="N8533">
        <v>33.1</v>
      </c>
      <c r="O8533">
        <v>33.1</v>
      </c>
      <c r="P8533" t="s">
        <v>337</v>
      </c>
      <c r="Q8533">
        <v>755.2</v>
      </c>
      <c r="R8533">
        <v>0</v>
      </c>
      <c r="S8533">
        <v>0</v>
      </c>
      <c r="T8533">
        <v>348</v>
      </c>
      <c r="U8533">
        <v>2.4900000000000002</v>
      </c>
      <c r="V8533">
        <v>366</v>
      </c>
      <c r="W8533">
        <v>4.0999999999999996</v>
      </c>
      <c r="X8533">
        <v>0.15</v>
      </c>
      <c r="Y8533">
        <v>4.3</v>
      </c>
      <c r="Z8533">
        <v>0</v>
      </c>
      <c r="AA8533">
        <v>4.7E-2</v>
      </c>
      <c r="AB8533">
        <v>25.5</v>
      </c>
      <c r="AC8533">
        <v>41</v>
      </c>
      <c r="AD8533">
        <v>11.3</v>
      </c>
      <c r="AE8533">
        <v>25.1</v>
      </c>
      <c r="AF8533">
        <v>7.75</v>
      </c>
      <c r="AG8533">
        <v>7.2400000000000006E-2</v>
      </c>
      <c r="AH8533" t="s">
        <v>337</v>
      </c>
      <c r="AI8533" t="s">
        <v>337</v>
      </c>
      <c r="AJ8533">
        <v>0</v>
      </c>
      <c r="AK8533">
        <v>115</v>
      </c>
      <c r="AL8533">
        <v>1</v>
      </c>
      <c r="AM8533">
        <v>100</v>
      </c>
      <c r="AN8533">
        <v>5</v>
      </c>
    </row>
    <row r="8534" spans="1:40" x14ac:dyDescent="0.25">
      <c r="A8534" s="34">
        <v>40772</v>
      </c>
      <c r="B8534" s="220">
        <v>0.5</v>
      </c>
      <c r="C8534">
        <v>32.1</v>
      </c>
      <c r="D8534">
        <v>32.1</v>
      </c>
      <c r="E8534">
        <v>31.9</v>
      </c>
      <c r="F8534">
        <v>42</v>
      </c>
      <c r="G8534">
        <v>17.5</v>
      </c>
      <c r="H8534">
        <v>6</v>
      </c>
      <c r="I8534" t="s">
        <v>351</v>
      </c>
      <c r="J8534">
        <v>0.5</v>
      </c>
      <c r="K8534">
        <v>12</v>
      </c>
      <c r="L8534" t="s">
        <v>351</v>
      </c>
      <c r="M8534">
        <v>32.1</v>
      </c>
      <c r="N8534">
        <v>33.200000000000003</v>
      </c>
      <c r="O8534">
        <v>33.200000000000003</v>
      </c>
      <c r="P8534" t="s">
        <v>337</v>
      </c>
      <c r="Q8534">
        <v>755.2</v>
      </c>
      <c r="R8534">
        <v>0</v>
      </c>
      <c r="S8534">
        <v>0</v>
      </c>
      <c r="T8534">
        <v>409</v>
      </c>
      <c r="U8534">
        <v>2.93</v>
      </c>
      <c r="V8534">
        <v>482</v>
      </c>
      <c r="W8534">
        <v>5</v>
      </c>
      <c r="X8534">
        <v>0.18</v>
      </c>
      <c r="Y8534">
        <v>6.3</v>
      </c>
      <c r="Z8534">
        <v>0</v>
      </c>
      <c r="AA8534">
        <v>4.8000000000000001E-2</v>
      </c>
      <c r="AB8534">
        <v>25.5</v>
      </c>
      <c r="AC8534">
        <v>41</v>
      </c>
      <c r="AD8534">
        <v>11.3</v>
      </c>
      <c r="AE8534">
        <v>25.1</v>
      </c>
      <c r="AF8534">
        <v>7.75</v>
      </c>
      <c r="AG8534">
        <v>7.2400000000000006E-2</v>
      </c>
      <c r="AH8534" t="s">
        <v>337</v>
      </c>
      <c r="AI8534" t="s">
        <v>337</v>
      </c>
      <c r="AJ8534">
        <v>1.4999999999999999E-2</v>
      </c>
      <c r="AK8534">
        <v>117</v>
      </c>
      <c r="AL8534">
        <v>1</v>
      </c>
      <c r="AM8534">
        <v>100</v>
      </c>
      <c r="AN8534">
        <v>5</v>
      </c>
    </row>
    <row r="8535" spans="1:40" x14ac:dyDescent="0.25">
      <c r="A8535" s="34">
        <v>40772</v>
      </c>
      <c r="B8535" s="220">
        <v>0.50347222222222221</v>
      </c>
      <c r="C8535">
        <v>32.299999999999997</v>
      </c>
      <c r="D8535">
        <v>32.299999999999997</v>
      </c>
      <c r="E8535">
        <v>32.1</v>
      </c>
      <c r="F8535">
        <v>42</v>
      </c>
      <c r="G8535">
        <v>17.8</v>
      </c>
      <c r="H8535">
        <v>5</v>
      </c>
      <c r="I8535" t="s">
        <v>349</v>
      </c>
      <c r="J8535">
        <v>0.42</v>
      </c>
      <c r="K8535">
        <v>9</v>
      </c>
      <c r="L8535" t="s">
        <v>340</v>
      </c>
      <c r="M8535">
        <v>32.299999999999997</v>
      </c>
      <c r="N8535">
        <v>33.6</v>
      </c>
      <c r="O8535">
        <v>33.6</v>
      </c>
      <c r="P8535" t="s">
        <v>337</v>
      </c>
      <c r="Q8535">
        <v>755.2</v>
      </c>
      <c r="R8535">
        <v>0</v>
      </c>
      <c r="S8535">
        <v>0</v>
      </c>
      <c r="T8535">
        <v>609</v>
      </c>
      <c r="U8535">
        <v>4.37</v>
      </c>
      <c r="V8535">
        <v>1095</v>
      </c>
      <c r="W8535">
        <v>7.2</v>
      </c>
      <c r="X8535">
        <v>0.26</v>
      </c>
      <c r="Y8535">
        <v>9</v>
      </c>
      <c r="Z8535">
        <v>0</v>
      </c>
      <c r="AA8535">
        <v>4.9000000000000002E-2</v>
      </c>
      <c r="AB8535">
        <v>25.5</v>
      </c>
      <c r="AC8535">
        <v>41</v>
      </c>
      <c r="AD8535">
        <v>11.3</v>
      </c>
      <c r="AE8535">
        <v>25.1</v>
      </c>
      <c r="AF8535">
        <v>7.75</v>
      </c>
      <c r="AG8535">
        <v>7.2400000000000006E-2</v>
      </c>
      <c r="AH8535" t="s">
        <v>337</v>
      </c>
      <c r="AI8535" t="s">
        <v>337</v>
      </c>
      <c r="AJ8535">
        <v>0</v>
      </c>
      <c r="AK8535">
        <v>115</v>
      </c>
      <c r="AL8535">
        <v>1</v>
      </c>
      <c r="AM8535">
        <v>100</v>
      </c>
      <c r="AN8535">
        <v>5</v>
      </c>
    </row>
    <row r="8536" spans="1:40" x14ac:dyDescent="0.25">
      <c r="A8536" s="34">
        <v>40772</v>
      </c>
      <c r="B8536" s="220">
        <v>0.50694444444444442</v>
      </c>
      <c r="C8536">
        <v>32.9</v>
      </c>
      <c r="D8536">
        <v>32.9</v>
      </c>
      <c r="E8536">
        <v>32.4</v>
      </c>
      <c r="F8536">
        <v>41</v>
      </c>
      <c r="G8536">
        <v>17.899999999999999</v>
      </c>
      <c r="H8536">
        <v>5</v>
      </c>
      <c r="I8536" t="s">
        <v>349</v>
      </c>
      <c r="J8536">
        <v>0.42</v>
      </c>
      <c r="K8536">
        <v>11</v>
      </c>
      <c r="L8536" t="s">
        <v>349</v>
      </c>
      <c r="M8536">
        <v>32.9</v>
      </c>
      <c r="N8536">
        <v>34.299999999999997</v>
      </c>
      <c r="O8536">
        <v>34.299999999999997</v>
      </c>
      <c r="P8536" t="s">
        <v>337</v>
      </c>
      <c r="Q8536">
        <v>755.2</v>
      </c>
      <c r="R8536">
        <v>0</v>
      </c>
      <c r="S8536">
        <v>0</v>
      </c>
      <c r="T8536">
        <v>721</v>
      </c>
      <c r="U8536">
        <v>5.17</v>
      </c>
      <c r="V8536">
        <v>1144</v>
      </c>
      <c r="W8536">
        <v>7.3</v>
      </c>
      <c r="X8536">
        <v>0.26</v>
      </c>
      <c r="Y8536">
        <v>9.1999999999999993</v>
      </c>
      <c r="Z8536">
        <v>0</v>
      </c>
      <c r="AA8536">
        <v>5.0999999999999997E-2</v>
      </c>
      <c r="AB8536">
        <v>25.6</v>
      </c>
      <c r="AC8536">
        <v>41</v>
      </c>
      <c r="AD8536">
        <v>11.3</v>
      </c>
      <c r="AE8536">
        <v>25.1</v>
      </c>
      <c r="AF8536">
        <v>7.75</v>
      </c>
      <c r="AG8536">
        <v>7.2400000000000006E-2</v>
      </c>
      <c r="AH8536" t="s">
        <v>337</v>
      </c>
      <c r="AI8536" t="s">
        <v>337</v>
      </c>
      <c r="AJ8536">
        <v>0</v>
      </c>
      <c r="AK8536">
        <v>115</v>
      </c>
      <c r="AL8536">
        <v>1</v>
      </c>
      <c r="AM8536">
        <v>100</v>
      </c>
      <c r="AN8536">
        <v>5</v>
      </c>
    </row>
    <row r="8537" spans="1:40" x14ac:dyDescent="0.25">
      <c r="A8537" s="34">
        <v>40772</v>
      </c>
      <c r="B8537" s="220">
        <v>0.51041666666666663</v>
      </c>
      <c r="C8537">
        <v>33.1</v>
      </c>
      <c r="D8537">
        <v>33.1</v>
      </c>
      <c r="E8537">
        <v>32.9</v>
      </c>
      <c r="F8537">
        <v>39</v>
      </c>
      <c r="G8537">
        <v>17.3</v>
      </c>
      <c r="H8537">
        <v>6</v>
      </c>
      <c r="I8537" t="s">
        <v>349</v>
      </c>
      <c r="J8537">
        <v>0.5</v>
      </c>
      <c r="K8537">
        <v>10</v>
      </c>
      <c r="L8537" t="s">
        <v>349</v>
      </c>
      <c r="M8537">
        <v>33.1</v>
      </c>
      <c r="N8537">
        <v>34.200000000000003</v>
      </c>
      <c r="O8537">
        <v>34.200000000000003</v>
      </c>
      <c r="P8537" t="s">
        <v>337</v>
      </c>
      <c r="Q8537">
        <v>755.1</v>
      </c>
      <c r="R8537">
        <v>0</v>
      </c>
      <c r="S8537">
        <v>0</v>
      </c>
      <c r="T8537">
        <v>481</v>
      </c>
      <c r="U8537">
        <v>3.45</v>
      </c>
      <c r="V8537">
        <v>510</v>
      </c>
      <c r="W8537">
        <v>5.9</v>
      </c>
      <c r="X8537">
        <v>0.21</v>
      </c>
      <c r="Y8537">
        <v>7.6</v>
      </c>
      <c r="Z8537">
        <v>0</v>
      </c>
      <c r="AA8537">
        <v>5.0999999999999997E-2</v>
      </c>
      <c r="AB8537">
        <v>25.7</v>
      </c>
      <c r="AC8537">
        <v>41</v>
      </c>
      <c r="AD8537">
        <v>11.4</v>
      </c>
      <c r="AE8537">
        <v>25.2</v>
      </c>
      <c r="AF8537">
        <v>7.75</v>
      </c>
      <c r="AG8537">
        <v>7.2300000000000003E-2</v>
      </c>
      <c r="AH8537" t="s">
        <v>337</v>
      </c>
      <c r="AI8537" t="s">
        <v>337</v>
      </c>
      <c r="AJ8537">
        <v>0</v>
      </c>
      <c r="AK8537">
        <v>115</v>
      </c>
      <c r="AL8537">
        <v>1</v>
      </c>
      <c r="AM8537">
        <v>100</v>
      </c>
      <c r="AN8537">
        <v>5</v>
      </c>
    </row>
    <row r="8538" spans="1:40" x14ac:dyDescent="0.25">
      <c r="A8538" s="34">
        <v>40772</v>
      </c>
      <c r="B8538" s="220">
        <v>0.51388888888888895</v>
      </c>
      <c r="C8538">
        <v>33</v>
      </c>
      <c r="D8538">
        <v>33.1</v>
      </c>
      <c r="E8538">
        <v>33</v>
      </c>
      <c r="F8538">
        <v>39</v>
      </c>
      <c r="G8538">
        <v>17.2</v>
      </c>
      <c r="H8538">
        <v>6</v>
      </c>
      <c r="I8538" t="s">
        <v>349</v>
      </c>
      <c r="J8538">
        <v>0.5</v>
      </c>
      <c r="K8538">
        <v>10</v>
      </c>
      <c r="L8538" t="s">
        <v>340</v>
      </c>
      <c r="M8538">
        <v>33</v>
      </c>
      <c r="N8538">
        <v>34</v>
      </c>
      <c r="O8538">
        <v>34</v>
      </c>
      <c r="P8538" t="s">
        <v>337</v>
      </c>
      <c r="Q8538">
        <v>755.1</v>
      </c>
      <c r="R8538">
        <v>0</v>
      </c>
      <c r="S8538">
        <v>0</v>
      </c>
      <c r="T8538">
        <v>409</v>
      </c>
      <c r="U8538">
        <v>2.93</v>
      </c>
      <c r="V8538">
        <v>436</v>
      </c>
      <c r="W8538">
        <v>4.8</v>
      </c>
      <c r="X8538">
        <v>0.17</v>
      </c>
      <c r="Y8538">
        <v>4.9000000000000004</v>
      </c>
      <c r="Z8538">
        <v>0</v>
      </c>
      <c r="AA8538">
        <v>5.0999999999999997E-2</v>
      </c>
      <c r="AB8538">
        <v>25.7</v>
      </c>
      <c r="AC8538">
        <v>40</v>
      </c>
      <c r="AD8538">
        <v>11.1</v>
      </c>
      <c r="AE8538">
        <v>25.2</v>
      </c>
      <c r="AF8538">
        <v>7.59</v>
      </c>
      <c r="AG8538">
        <v>7.2400000000000006E-2</v>
      </c>
      <c r="AH8538" t="s">
        <v>337</v>
      </c>
      <c r="AI8538" t="s">
        <v>337</v>
      </c>
      <c r="AJ8538">
        <v>0</v>
      </c>
      <c r="AK8538">
        <v>115</v>
      </c>
      <c r="AL8538">
        <v>1</v>
      </c>
      <c r="AM8538">
        <v>100</v>
      </c>
      <c r="AN8538">
        <v>5</v>
      </c>
    </row>
    <row r="8539" spans="1:40" x14ac:dyDescent="0.25">
      <c r="A8539" s="34">
        <v>40772</v>
      </c>
      <c r="B8539" s="220">
        <v>0.51736111111111105</v>
      </c>
      <c r="C8539">
        <v>32.9</v>
      </c>
      <c r="D8539">
        <v>33</v>
      </c>
      <c r="E8539">
        <v>32.9</v>
      </c>
      <c r="F8539">
        <v>41</v>
      </c>
      <c r="G8539">
        <v>17.899999999999999</v>
      </c>
      <c r="H8539">
        <v>5</v>
      </c>
      <c r="I8539" t="s">
        <v>349</v>
      </c>
      <c r="J8539">
        <v>0.42</v>
      </c>
      <c r="K8539">
        <v>10</v>
      </c>
      <c r="L8539" t="s">
        <v>349</v>
      </c>
      <c r="M8539">
        <v>32.9</v>
      </c>
      <c r="N8539">
        <v>34.299999999999997</v>
      </c>
      <c r="O8539">
        <v>34.299999999999997</v>
      </c>
      <c r="P8539" t="s">
        <v>337</v>
      </c>
      <c r="Q8539">
        <v>755.1</v>
      </c>
      <c r="R8539">
        <v>0</v>
      </c>
      <c r="S8539">
        <v>0</v>
      </c>
      <c r="T8539">
        <v>388</v>
      </c>
      <c r="U8539">
        <v>2.78</v>
      </c>
      <c r="V8539">
        <v>394</v>
      </c>
      <c r="W8539">
        <v>4.8</v>
      </c>
      <c r="X8539">
        <v>0.17</v>
      </c>
      <c r="Y8539">
        <v>4.9000000000000004</v>
      </c>
      <c r="Z8539">
        <v>0</v>
      </c>
      <c r="AA8539">
        <v>5.0999999999999997E-2</v>
      </c>
      <c r="AB8539">
        <v>25.7</v>
      </c>
      <c r="AC8539">
        <v>40</v>
      </c>
      <c r="AD8539">
        <v>11.1</v>
      </c>
      <c r="AE8539">
        <v>25.2</v>
      </c>
      <c r="AF8539">
        <v>7.59</v>
      </c>
      <c r="AG8539">
        <v>7.2400000000000006E-2</v>
      </c>
      <c r="AH8539" t="s">
        <v>337</v>
      </c>
      <c r="AI8539" t="s">
        <v>337</v>
      </c>
      <c r="AJ8539">
        <v>0</v>
      </c>
      <c r="AK8539">
        <v>114</v>
      </c>
      <c r="AL8539">
        <v>1</v>
      </c>
      <c r="AM8539">
        <v>100</v>
      </c>
      <c r="AN8539">
        <v>5</v>
      </c>
    </row>
    <row r="8540" spans="1:40" x14ac:dyDescent="0.25">
      <c r="A8540" s="34">
        <v>40772</v>
      </c>
      <c r="B8540" s="220">
        <v>0.52083333333333337</v>
      </c>
      <c r="C8540">
        <v>32.9</v>
      </c>
      <c r="D8540">
        <v>32.9</v>
      </c>
      <c r="E8540">
        <v>32.9</v>
      </c>
      <c r="F8540">
        <v>40</v>
      </c>
      <c r="G8540">
        <v>17.600000000000001</v>
      </c>
      <c r="H8540">
        <v>4</v>
      </c>
      <c r="I8540" t="s">
        <v>351</v>
      </c>
      <c r="J8540">
        <v>0.33</v>
      </c>
      <c r="K8540">
        <v>8</v>
      </c>
      <c r="L8540" t="s">
        <v>351</v>
      </c>
      <c r="M8540">
        <v>32.9</v>
      </c>
      <c r="N8540">
        <v>34.1</v>
      </c>
      <c r="O8540">
        <v>34.1</v>
      </c>
      <c r="P8540" t="s">
        <v>337</v>
      </c>
      <c r="Q8540">
        <v>755</v>
      </c>
      <c r="R8540">
        <v>0</v>
      </c>
      <c r="S8540">
        <v>0</v>
      </c>
      <c r="T8540">
        <v>405</v>
      </c>
      <c r="U8540">
        <v>2.9</v>
      </c>
      <c r="V8540">
        <v>411</v>
      </c>
      <c r="W8540">
        <v>5.0999999999999996</v>
      </c>
      <c r="X8540">
        <v>0.18</v>
      </c>
      <c r="Y8540">
        <v>5.3</v>
      </c>
      <c r="Z8540">
        <v>0</v>
      </c>
      <c r="AA8540">
        <v>5.0999999999999997E-2</v>
      </c>
      <c r="AB8540">
        <v>25.8</v>
      </c>
      <c r="AC8540">
        <v>40</v>
      </c>
      <c r="AD8540">
        <v>11.2</v>
      </c>
      <c r="AE8540">
        <v>25.3</v>
      </c>
      <c r="AF8540">
        <v>7.58</v>
      </c>
      <c r="AG8540">
        <v>7.2300000000000003E-2</v>
      </c>
      <c r="AH8540" t="s">
        <v>337</v>
      </c>
      <c r="AI8540" t="s">
        <v>337</v>
      </c>
      <c r="AJ8540">
        <v>0</v>
      </c>
      <c r="AK8540">
        <v>116</v>
      </c>
      <c r="AL8540">
        <v>1</v>
      </c>
      <c r="AM8540">
        <v>100</v>
      </c>
      <c r="AN8540">
        <v>5</v>
      </c>
    </row>
    <row r="8541" spans="1:40" x14ac:dyDescent="0.25">
      <c r="A8541" s="34">
        <v>40772</v>
      </c>
      <c r="B8541" s="220">
        <v>0.52430555555555558</v>
      </c>
      <c r="C8541">
        <v>33.200000000000003</v>
      </c>
      <c r="D8541">
        <v>33.200000000000003</v>
      </c>
      <c r="E8541">
        <v>32.9</v>
      </c>
      <c r="F8541">
        <v>37</v>
      </c>
      <c r="G8541">
        <v>16.600000000000001</v>
      </c>
      <c r="H8541">
        <v>4</v>
      </c>
      <c r="I8541" t="s">
        <v>351</v>
      </c>
      <c r="J8541">
        <v>0.33</v>
      </c>
      <c r="K8541">
        <v>11</v>
      </c>
      <c r="L8541" t="s">
        <v>350</v>
      </c>
      <c r="M8541">
        <v>33.200000000000003</v>
      </c>
      <c r="N8541">
        <v>33.9</v>
      </c>
      <c r="O8541">
        <v>33.9</v>
      </c>
      <c r="P8541" t="s">
        <v>337</v>
      </c>
      <c r="Q8541">
        <v>755</v>
      </c>
      <c r="R8541">
        <v>0</v>
      </c>
      <c r="S8541">
        <v>0</v>
      </c>
      <c r="T8541">
        <v>426</v>
      </c>
      <c r="U8541">
        <v>3.05</v>
      </c>
      <c r="V8541">
        <v>459</v>
      </c>
      <c r="W8541">
        <v>6.1</v>
      </c>
      <c r="X8541">
        <v>0.22</v>
      </c>
      <c r="Y8541">
        <v>8.9</v>
      </c>
      <c r="Z8541">
        <v>0</v>
      </c>
      <c r="AA8541">
        <v>5.1999999999999998E-2</v>
      </c>
      <c r="AB8541">
        <v>25.8</v>
      </c>
      <c r="AC8541">
        <v>40</v>
      </c>
      <c r="AD8541">
        <v>11.2</v>
      </c>
      <c r="AE8541">
        <v>25.3</v>
      </c>
      <c r="AF8541">
        <v>7.58</v>
      </c>
      <c r="AG8541">
        <v>7.2300000000000003E-2</v>
      </c>
      <c r="AH8541" t="s">
        <v>337</v>
      </c>
      <c r="AI8541" t="s">
        <v>337</v>
      </c>
      <c r="AJ8541">
        <v>0</v>
      </c>
      <c r="AK8541">
        <v>114</v>
      </c>
      <c r="AL8541">
        <v>1</v>
      </c>
      <c r="AM8541">
        <v>100</v>
      </c>
      <c r="AN8541">
        <v>5</v>
      </c>
    </row>
    <row r="8542" spans="1:40" x14ac:dyDescent="0.25">
      <c r="A8542" s="34">
        <v>40772</v>
      </c>
      <c r="B8542" s="220">
        <v>0.52777777777777779</v>
      </c>
      <c r="C8542">
        <v>33.299999999999997</v>
      </c>
      <c r="D8542">
        <v>33.299999999999997</v>
      </c>
      <c r="E8542">
        <v>33.200000000000003</v>
      </c>
      <c r="F8542">
        <v>36</v>
      </c>
      <c r="G8542">
        <v>16.2</v>
      </c>
      <c r="H8542">
        <v>5</v>
      </c>
      <c r="I8542" t="s">
        <v>351</v>
      </c>
      <c r="J8542">
        <v>0.42</v>
      </c>
      <c r="K8542">
        <v>9</v>
      </c>
      <c r="L8542" t="s">
        <v>349</v>
      </c>
      <c r="M8542">
        <v>33.299999999999997</v>
      </c>
      <c r="N8542">
        <v>33.799999999999997</v>
      </c>
      <c r="O8542">
        <v>33.799999999999997</v>
      </c>
      <c r="P8542" t="s">
        <v>337</v>
      </c>
      <c r="Q8542">
        <v>755</v>
      </c>
      <c r="R8542">
        <v>0</v>
      </c>
      <c r="S8542">
        <v>0</v>
      </c>
      <c r="T8542">
        <v>368</v>
      </c>
      <c r="U8542">
        <v>2.64</v>
      </c>
      <c r="V8542">
        <v>394</v>
      </c>
      <c r="W8542">
        <v>5.4</v>
      </c>
      <c r="X8542">
        <v>0.19</v>
      </c>
      <c r="Y8542">
        <v>5.5</v>
      </c>
      <c r="Z8542">
        <v>0</v>
      </c>
      <c r="AA8542">
        <v>5.1999999999999998E-2</v>
      </c>
      <c r="AB8542">
        <v>25.8</v>
      </c>
      <c r="AC8542">
        <v>40</v>
      </c>
      <c r="AD8542">
        <v>11.2</v>
      </c>
      <c r="AE8542">
        <v>25.3</v>
      </c>
      <c r="AF8542">
        <v>7.58</v>
      </c>
      <c r="AG8542">
        <v>7.2300000000000003E-2</v>
      </c>
      <c r="AH8542" t="s">
        <v>337</v>
      </c>
      <c r="AI8542" t="s">
        <v>337</v>
      </c>
      <c r="AJ8542">
        <v>0</v>
      </c>
      <c r="AK8542">
        <v>116</v>
      </c>
      <c r="AL8542">
        <v>1</v>
      </c>
      <c r="AM8542">
        <v>100</v>
      </c>
      <c r="AN8542">
        <v>5</v>
      </c>
    </row>
    <row r="8543" spans="1:40" x14ac:dyDescent="0.25">
      <c r="A8543" s="34">
        <v>40772</v>
      </c>
      <c r="B8543" s="220">
        <v>0.53125</v>
      </c>
      <c r="C8543">
        <v>33.4</v>
      </c>
      <c r="D8543">
        <v>33.4</v>
      </c>
      <c r="E8543">
        <v>33.299999999999997</v>
      </c>
      <c r="F8543">
        <v>37</v>
      </c>
      <c r="G8543">
        <v>16.7</v>
      </c>
      <c r="H8543">
        <v>5</v>
      </c>
      <c r="I8543" t="s">
        <v>349</v>
      </c>
      <c r="J8543">
        <v>0.42</v>
      </c>
      <c r="K8543">
        <v>10</v>
      </c>
      <c r="L8543" t="s">
        <v>349</v>
      </c>
      <c r="M8543">
        <v>33.4</v>
      </c>
      <c r="N8543">
        <v>34.200000000000003</v>
      </c>
      <c r="O8543">
        <v>34.200000000000003</v>
      </c>
      <c r="P8543" t="s">
        <v>337</v>
      </c>
      <c r="Q8543">
        <v>754.9</v>
      </c>
      <c r="R8543">
        <v>0</v>
      </c>
      <c r="S8543">
        <v>0</v>
      </c>
      <c r="T8543">
        <v>407</v>
      </c>
      <c r="U8543">
        <v>2.92</v>
      </c>
      <c r="V8543">
        <v>469</v>
      </c>
      <c r="W8543">
        <v>6.7</v>
      </c>
      <c r="X8543">
        <v>0.24</v>
      </c>
      <c r="Y8543">
        <v>9</v>
      </c>
      <c r="Z8543">
        <v>0</v>
      </c>
      <c r="AA8543">
        <v>5.1999999999999998E-2</v>
      </c>
      <c r="AB8543">
        <v>25.9</v>
      </c>
      <c r="AC8543">
        <v>40</v>
      </c>
      <c r="AD8543">
        <v>11.3</v>
      </c>
      <c r="AE8543">
        <v>25.4</v>
      </c>
      <c r="AF8543">
        <v>7.58</v>
      </c>
      <c r="AG8543">
        <v>7.2300000000000003E-2</v>
      </c>
      <c r="AH8543" t="s">
        <v>337</v>
      </c>
      <c r="AI8543" t="s">
        <v>337</v>
      </c>
      <c r="AJ8543">
        <v>0</v>
      </c>
      <c r="AK8543">
        <v>116</v>
      </c>
      <c r="AL8543">
        <v>1</v>
      </c>
      <c r="AM8543">
        <v>100</v>
      </c>
      <c r="AN8543">
        <v>5</v>
      </c>
    </row>
    <row r="8544" spans="1:40" x14ac:dyDescent="0.25">
      <c r="A8544" s="34">
        <v>40772</v>
      </c>
      <c r="B8544" s="220">
        <v>0.53472222222222221</v>
      </c>
      <c r="C8544">
        <v>33.6</v>
      </c>
      <c r="D8544">
        <v>33.6</v>
      </c>
      <c r="E8544">
        <v>33.4</v>
      </c>
      <c r="F8544">
        <v>36</v>
      </c>
      <c r="G8544">
        <v>16.399999999999999</v>
      </c>
      <c r="H8544">
        <v>6</v>
      </c>
      <c r="I8544" t="s">
        <v>349</v>
      </c>
      <c r="J8544">
        <v>0.5</v>
      </c>
      <c r="K8544">
        <v>11</v>
      </c>
      <c r="L8544" t="s">
        <v>340</v>
      </c>
      <c r="M8544">
        <v>33.6</v>
      </c>
      <c r="N8544">
        <v>34.200000000000003</v>
      </c>
      <c r="O8544">
        <v>34.200000000000003</v>
      </c>
      <c r="P8544" t="s">
        <v>337</v>
      </c>
      <c r="Q8544">
        <v>754.9</v>
      </c>
      <c r="R8544">
        <v>0</v>
      </c>
      <c r="S8544">
        <v>0</v>
      </c>
      <c r="T8544">
        <v>583</v>
      </c>
      <c r="U8544">
        <v>4.18</v>
      </c>
      <c r="V8544">
        <v>1067</v>
      </c>
      <c r="W8544">
        <v>9</v>
      </c>
      <c r="X8544">
        <v>0.32</v>
      </c>
      <c r="Y8544">
        <v>11</v>
      </c>
      <c r="Z8544">
        <v>0</v>
      </c>
      <c r="AA8544">
        <v>5.2999999999999999E-2</v>
      </c>
      <c r="AB8544">
        <v>25.9</v>
      </c>
      <c r="AC8544">
        <v>40</v>
      </c>
      <c r="AD8544">
        <v>11.3</v>
      </c>
      <c r="AE8544">
        <v>25.4</v>
      </c>
      <c r="AF8544">
        <v>7.58</v>
      </c>
      <c r="AG8544">
        <v>7.2300000000000003E-2</v>
      </c>
      <c r="AH8544" t="s">
        <v>337</v>
      </c>
      <c r="AI8544" t="s">
        <v>337</v>
      </c>
      <c r="AJ8544">
        <v>0</v>
      </c>
      <c r="AK8544">
        <v>116</v>
      </c>
      <c r="AL8544">
        <v>1</v>
      </c>
      <c r="AM8544">
        <v>100</v>
      </c>
      <c r="AN8544">
        <v>5</v>
      </c>
    </row>
    <row r="8545" spans="1:40" x14ac:dyDescent="0.25">
      <c r="A8545" s="34">
        <v>40772</v>
      </c>
      <c r="B8545" s="220">
        <v>0.53819444444444442</v>
      </c>
      <c r="C8545">
        <v>34.200000000000003</v>
      </c>
      <c r="D8545">
        <v>34.200000000000003</v>
      </c>
      <c r="E8545">
        <v>33.6</v>
      </c>
      <c r="F8545">
        <v>36</v>
      </c>
      <c r="G8545">
        <v>17</v>
      </c>
      <c r="H8545">
        <v>7</v>
      </c>
      <c r="I8545" t="s">
        <v>340</v>
      </c>
      <c r="J8545">
        <v>0.57999999999999996</v>
      </c>
      <c r="K8545">
        <v>10</v>
      </c>
      <c r="L8545" t="s">
        <v>340</v>
      </c>
      <c r="M8545">
        <v>34.200000000000003</v>
      </c>
      <c r="N8545">
        <v>35.200000000000003</v>
      </c>
      <c r="O8545">
        <v>35.200000000000003</v>
      </c>
      <c r="P8545" t="s">
        <v>337</v>
      </c>
      <c r="Q8545">
        <v>754.8</v>
      </c>
      <c r="R8545">
        <v>0</v>
      </c>
      <c r="S8545">
        <v>0</v>
      </c>
      <c r="T8545">
        <v>1046</v>
      </c>
      <c r="U8545">
        <v>7.5</v>
      </c>
      <c r="V8545">
        <v>1058</v>
      </c>
      <c r="W8545">
        <v>11.1</v>
      </c>
      <c r="X8545">
        <v>0.4</v>
      </c>
      <c r="Y8545">
        <v>11.2</v>
      </c>
      <c r="Z8545">
        <v>0</v>
      </c>
      <c r="AA8545">
        <v>5.5E-2</v>
      </c>
      <c r="AB8545">
        <v>26</v>
      </c>
      <c r="AC8545">
        <v>40</v>
      </c>
      <c r="AD8545">
        <v>11.4</v>
      </c>
      <c r="AE8545">
        <v>25.6</v>
      </c>
      <c r="AF8545">
        <v>7.57</v>
      </c>
      <c r="AG8545">
        <v>7.22E-2</v>
      </c>
      <c r="AH8545" t="s">
        <v>337</v>
      </c>
      <c r="AI8545" t="s">
        <v>337</v>
      </c>
      <c r="AJ8545">
        <v>0</v>
      </c>
      <c r="AK8545">
        <v>114</v>
      </c>
      <c r="AL8545">
        <v>1</v>
      </c>
      <c r="AM8545">
        <v>100</v>
      </c>
      <c r="AN8545">
        <v>5</v>
      </c>
    </row>
    <row r="8546" spans="1:40" x14ac:dyDescent="0.25">
      <c r="A8546" s="34">
        <v>40772</v>
      </c>
      <c r="B8546" s="220">
        <v>0.54166666666666663</v>
      </c>
      <c r="C8546">
        <v>34.6</v>
      </c>
      <c r="D8546">
        <v>34.6</v>
      </c>
      <c r="E8546">
        <v>34.299999999999997</v>
      </c>
      <c r="F8546">
        <v>36</v>
      </c>
      <c r="G8546">
        <v>17.3</v>
      </c>
      <c r="H8546">
        <v>8</v>
      </c>
      <c r="I8546" t="s">
        <v>349</v>
      </c>
      <c r="J8546">
        <v>0.67</v>
      </c>
      <c r="K8546">
        <v>13</v>
      </c>
      <c r="L8546" t="s">
        <v>340</v>
      </c>
      <c r="M8546">
        <v>34.6</v>
      </c>
      <c r="N8546">
        <v>35.700000000000003</v>
      </c>
      <c r="O8546">
        <v>35.700000000000003</v>
      </c>
      <c r="P8546" t="s">
        <v>337</v>
      </c>
      <c r="Q8546">
        <v>754.7</v>
      </c>
      <c r="R8546">
        <v>0</v>
      </c>
      <c r="S8546">
        <v>0</v>
      </c>
      <c r="T8546">
        <v>1070</v>
      </c>
      <c r="U8546">
        <v>7.67</v>
      </c>
      <c r="V8546">
        <v>1116</v>
      </c>
      <c r="W8546">
        <v>11.3</v>
      </c>
      <c r="X8546">
        <v>0.4</v>
      </c>
      <c r="Y8546">
        <v>11.4</v>
      </c>
      <c r="Z8546">
        <v>0</v>
      </c>
      <c r="AA8546">
        <v>5.6000000000000001E-2</v>
      </c>
      <c r="AB8546">
        <v>26.1</v>
      </c>
      <c r="AC8546">
        <v>39</v>
      </c>
      <c r="AD8546">
        <v>11.1</v>
      </c>
      <c r="AE8546">
        <v>25.6</v>
      </c>
      <c r="AF8546">
        <v>7.47</v>
      </c>
      <c r="AG8546">
        <v>7.22E-2</v>
      </c>
      <c r="AH8546" t="s">
        <v>337</v>
      </c>
      <c r="AI8546" t="s">
        <v>337</v>
      </c>
      <c r="AJ8546">
        <v>2.1000000000000001E-2</v>
      </c>
      <c r="AK8546">
        <v>117</v>
      </c>
      <c r="AL8546">
        <v>1</v>
      </c>
      <c r="AM8546">
        <v>100</v>
      </c>
      <c r="AN8546">
        <v>5</v>
      </c>
    </row>
    <row r="8547" spans="1:40" x14ac:dyDescent="0.25">
      <c r="A8547" s="34">
        <v>40772</v>
      </c>
      <c r="B8547" s="220">
        <v>0.54513888888888895</v>
      </c>
      <c r="C8547">
        <v>34.4</v>
      </c>
      <c r="D8547">
        <v>34.6</v>
      </c>
      <c r="E8547">
        <v>34.4</v>
      </c>
      <c r="F8547">
        <v>34</v>
      </c>
      <c r="G8547">
        <v>16.3</v>
      </c>
      <c r="H8547">
        <v>9</v>
      </c>
      <c r="I8547" t="s">
        <v>349</v>
      </c>
      <c r="J8547">
        <v>0.75</v>
      </c>
      <c r="K8547">
        <v>15</v>
      </c>
      <c r="L8547" t="s">
        <v>349</v>
      </c>
      <c r="M8547">
        <v>34.4</v>
      </c>
      <c r="N8547">
        <v>35.1</v>
      </c>
      <c r="O8547">
        <v>35.1</v>
      </c>
      <c r="P8547" t="s">
        <v>337</v>
      </c>
      <c r="Q8547">
        <v>754.7</v>
      </c>
      <c r="R8547">
        <v>0</v>
      </c>
      <c r="S8547">
        <v>0</v>
      </c>
      <c r="T8547">
        <v>354</v>
      </c>
      <c r="U8547">
        <v>2.54</v>
      </c>
      <c r="V8547">
        <v>355</v>
      </c>
      <c r="W8547">
        <v>7.3</v>
      </c>
      <c r="X8547">
        <v>0.26</v>
      </c>
      <c r="Y8547">
        <v>10.3</v>
      </c>
      <c r="Z8547">
        <v>0</v>
      </c>
      <c r="AA8547">
        <v>5.6000000000000001E-2</v>
      </c>
      <c r="AB8547">
        <v>26.1</v>
      </c>
      <c r="AC8547">
        <v>39</v>
      </c>
      <c r="AD8547">
        <v>11.1</v>
      </c>
      <c r="AE8547">
        <v>25.6</v>
      </c>
      <c r="AF8547">
        <v>7.47</v>
      </c>
      <c r="AG8547">
        <v>7.22E-2</v>
      </c>
      <c r="AH8547" t="s">
        <v>337</v>
      </c>
      <c r="AI8547" t="s">
        <v>337</v>
      </c>
      <c r="AJ8547">
        <v>0</v>
      </c>
      <c r="AK8547">
        <v>116</v>
      </c>
      <c r="AL8547">
        <v>1</v>
      </c>
      <c r="AM8547">
        <v>100</v>
      </c>
      <c r="AN8547">
        <v>5</v>
      </c>
    </row>
    <row r="8548" spans="1:40" x14ac:dyDescent="0.25">
      <c r="A8548" s="34">
        <v>40772</v>
      </c>
      <c r="B8548" s="220">
        <v>0.54861111111111105</v>
      </c>
      <c r="C8548">
        <v>34.1</v>
      </c>
      <c r="D8548">
        <v>34.4</v>
      </c>
      <c r="E8548">
        <v>34.1</v>
      </c>
      <c r="F8548">
        <v>33</v>
      </c>
      <c r="G8548">
        <v>15.6</v>
      </c>
      <c r="H8548">
        <v>7</v>
      </c>
      <c r="I8548" t="s">
        <v>340</v>
      </c>
      <c r="J8548">
        <v>0.57999999999999996</v>
      </c>
      <c r="K8548">
        <v>14</v>
      </c>
      <c r="L8548" t="s">
        <v>349</v>
      </c>
      <c r="M8548">
        <v>34.1</v>
      </c>
      <c r="N8548">
        <v>34.4</v>
      </c>
      <c r="O8548">
        <v>34.4</v>
      </c>
      <c r="P8548" t="s">
        <v>337</v>
      </c>
      <c r="Q8548">
        <v>754.6</v>
      </c>
      <c r="R8548">
        <v>0</v>
      </c>
      <c r="S8548">
        <v>0</v>
      </c>
      <c r="T8548">
        <v>564</v>
      </c>
      <c r="U8548">
        <v>4.04</v>
      </c>
      <c r="V8548">
        <v>564</v>
      </c>
      <c r="W8548">
        <v>8.6999999999999993</v>
      </c>
      <c r="X8548">
        <v>0.31</v>
      </c>
      <c r="Y8548">
        <v>12.2</v>
      </c>
      <c r="Z8548">
        <v>0</v>
      </c>
      <c r="AA8548">
        <v>5.5E-2</v>
      </c>
      <c r="AB8548">
        <v>26.2</v>
      </c>
      <c r="AC8548">
        <v>39</v>
      </c>
      <c r="AD8548">
        <v>11.2</v>
      </c>
      <c r="AE8548">
        <v>25.7</v>
      </c>
      <c r="AF8548">
        <v>7.47</v>
      </c>
      <c r="AG8548">
        <v>7.22E-2</v>
      </c>
      <c r="AH8548" t="s">
        <v>337</v>
      </c>
      <c r="AI8548" t="s">
        <v>337</v>
      </c>
      <c r="AJ8548">
        <v>0</v>
      </c>
      <c r="AK8548">
        <v>117</v>
      </c>
      <c r="AL8548">
        <v>1</v>
      </c>
      <c r="AM8548">
        <v>100</v>
      </c>
      <c r="AN8548">
        <v>5</v>
      </c>
    </row>
    <row r="8549" spans="1:40" x14ac:dyDescent="0.25">
      <c r="A8549" s="34">
        <v>40772</v>
      </c>
      <c r="B8549" s="220">
        <v>0.55208333333333337</v>
      </c>
      <c r="C8549">
        <v>34.6</v>
      </c>
      <c r="D8549">
        <v>34.6</v>
      </c>
      <c r="E8549">
        <v>34.1</v>
      </c>
      <c r="F8549">
        <v>33</v>
      </c>
      <c r="G8549">
        <v>15.9</v>
      </c>
      <c r="H8549">
        <v>9</v>
      </c>
      <c r="I8549" t="s">
        <v>349</v>
      </c>
      <c r="J8549">
        <v>0.75</v>
      </c>
      <c r="K8549">
        <v>15</v>
      </c>
      <c r="L8549" t="s">
        <v>349</v>
      </c>
      <c r="M8549">
        <v>34.6</v>
      </c>
      <c r="N8549">
        <v>35.1</v>
      </c>
      <c r="O8549">
        <v>35.1</v>
      </c>
      <c r="P8549" t="s">
        <v>337</v>
      </c>
      <c r="Q8549">
        <v>754.6</v>
      </c>
      <c r="R8549">
        <v>0</v>
      </c>
      <c r="S8549">
        <v>0</v>
      </c>
      <c r="T8549">
        <v>671</v>
      </c>
      <c r="U8549">
        <v>4.8099999999999996</v>
      </c>
      <c r="V8549">
        <v>1169</v>
      </c>
      <c r="W8549">
        <v>8.1</v>
      </c>
      <c r="X8549">
        <v>0.28999999999999998</v>
      </c>
      <c r="Y8549">
        <v>11.2</v>
      </c>
      <c r="Z8549">
        <v>0</v>
      </c>
      <c r="AA8549">
        <v>5.6000000000000001E-2</v>
      </c>
      <c r="AB8549">
        <v>26.2</v>
      </c>
      <c r="AC8549">
        <v>39</v>
      </c>
      <c r="AD8549">
        <v>11.2</v>
      </c>
      <c r="AE8549">
        <v>25.7</v>
      </c>
      <c r="AF8549">
        <v>7.47</v>
      </c>
      <c r="AG8549">
        <v>7.22E-2</v>
      </c>
      <c r="AH8549" t="s">
        <v>337</v>
      </c>
      <c r="AI8549" t="s">
        <v>337</v>
      </c>
      <c r="AJ8549">
        <v>0</v>
      </c>
      <c r="AK8549">
        <v>117</v>
      </c>
      <c r="AL8549">
        <v>1</v>
      </c>
      <c r="AM8549">
        <v>100</v>
      </c>
      <c r="AN8549">
        <v>5</v>
      </c>
    </row>
    <row r="8550" spans="1:40" x14ac:dyDescent="0.25">
      <c r="A8550" s="34">
        <v>40772</v>
      </c>
      <c r="B8550" s="220">
        <v>0.55555555555555558</v>
      </c>
      <c r="C8550">
        <v>34.299999999999997</v>
      </c>
      <c r="D8550">
        <v>34.5</v>
      </c>
      <c r="E8550">
        <v>34.299999999999997</v>
      </c>
      <c r="F8550">
        <v>32</v>
      </c>
      <c r="G8550">
        <v>15.2</v>
      </c>
      <c r="H8550">
        <v>9</v>
      </c>
      <c r="I8550" t="s">
        <v>349</v>
      </c>
      <c r="J8550">
        <v>0.75</v>
      </c>
      <c r="K8550">
        <v>14</v>
      </c>
      <c r="L8550" t="s">
        <v>349</v>
      </c>
      <c r="M8550">
        <v>34.299999999999997</v>
      </c>
      <c r="N8550">
        <v>34.6</v>
      </c>
      <c r="O8550">
        <v>34.6</v>
      </c>
      <c r="P8550" t="s">
        <v>337</v>
      </c>
      <c r="Q8550">
        <v>754.6</v>
      </c>
      <c r="R8550">
        <v>0</v>
      </c>
      <c r="S8550">
        <v>0</v>
      </c>
      <c r="T8550">
        <v>476</v>
      </c>
      <c r="U8550">
        <v>3.41</v>
      </c>
      <c r="V8550">
        <v>536</v>
      </c>
      <c r="W8550">
        <v>7.1</v>
      </c>
      <c r="X8550">
        <v>0.25</v>
      </c>
      <c r="Y8550">
        <v>7.6</v>
      </c>
      <c r="Z8550">
        <v>0</v>
      </c>
      <c r="AA8550">
        <v>5.5E-2</v>
      </c>
      <c r="AB8550">
        <v>26.2</v>
      </c>
      <c r="AC8550">
        <v>39</v>
      </c>
      <c r="AD8550">
        <v>11.2</v>
      </c>
      <c r="AE8550">
        <v>25.7</v>
      </c>
      <c r="AF8550">
        <v>7.47</v>
      </c>
      <c r="AG8550">
        <v>7.22E-2</v>
      </c>
      <c r="AH8550" t="s">
        <v>337</v>
      </c>
      <c r="AI8550" t="s">
        <v>337</v>
      </c>
      <c r="AJ8550">
        <v>0</v>
      </c>
      <c r="AK8550">
        <v>115</v>
      </c>
      <c r="AL8550">
        <v>1</v>
      </c>
      <c r="AM8550">
        <v>100</v>
      </c>
      <c r="AN8550">
        <v>5</v>
      </c>
    </row>
    <row r="8551" spans="1:40" x14ac:dyDescent="0.25">
      <c r="A8551" s="34">
        <v>40772</v>
      </c>
      <c r="B8551" s="220">
        <v>0.55902777777777779</v>
      </c>
      <c r="C8551">
        <v>34.299999999999997</v>
      </c>
      <c r="D8551">
        <v>34.299999999999997</v>
      </c>
      <c r="E8551">
        <v>34.200000000000003</v>
      </c>
      <c r="F8551">
        <v>33</v>
      </c>
      <c r="G8551">
        <v>15.7</v>
      </c>
      <c r="H8551">
        <v>6</v>
      </c>
      <c r="I8551" t="s">
        <v>351</v>
      </c>
      <c r="J8551">
        <v>0.5</v>
      </c>
      <c r="K8551">
        <v>11</v>
      </c>
      <c r="L8551" t="s">
        <v>349</v>
      </c>
      <c r="M8551">
        <v>34.299999999999997</v>
      </c>
      <c r="N8551">
        <v>34.799999999999997</v>
      </c>
      <c r="O8551">
        <v>34.799999999999997</v>
      </c>
      <c r="P8551" t="s">
        <v>337</v>
      </c>
      <c r="Q8551">
        <v>754.5</v>
      </c>
      <c r="R8551">
        <v>0</v>
      </c>
      <c r="S8551">
        <v>0</v>
      </c>
      <c r="T8551">
        <v>671</v>
      </c>
      <c r="U8551">
        <v>4.8099999999999996</v>
      </c>
      <c r="V8551">
        <v>722</v>
      </c>
      <c r="W8551">
        <v>8.5</v>
      </c>
      <c r="X8551">
        <v>0.3</v>
      </c>
      <c r="Y8551">
        <v>9.6999999999999993</v>
      </c>
      <c r="Z8551">
        <v>0</v>
      </c>
      <c r="AA8551">
        <v>5.6000000000000001E-2</v>
      </c>
      <c r="AB8551">
        <v>26.2</v>
      </c>
      <c r="AC8551">
        <v>39</v>
      </c>
      <c r="AD8551">
        <v>11.2</v>
      </c>
      <c r="AE8551">
        <v>25.7</v>
      </c>
      <c r="AF8551">
        <v>7.47</v>
      </c>
      <c r="AG8551">
        <v>7.22E-2</v>
      </c>
      <c r="AH8551" t="s">
        <v>337</v>
      </c>
      <c r="AI8551" t="s">
        <v>337</v>
      </c>
      <c r="AJ8551">
        <v>0</v>
      </c>
      <c r="AK8551">
        <v>117</v>
      </c>
      <c r="AL8551">
        <v>1</v>
      </c>
      <c r="AM8551">
        <v>100</v>
      </c>
      <c r="AN8551">
        <v>5</v>
      </c>
    </row>
    <row r="8552" spans="1:40" x14ac:dyDescent="0.25">
      <c r="A8552" s="34">
        <v>40772</v>
      </c>
      <c r="B8552" s="220">
        <v>0.5625</v>
      </c>
      <c r="C8552">
        <v>34.6</v>
      </c>
      <c r="D8552">
        <v>34.6</v>
      </c>
      <c r="E8552">
        <v>34.299999999999997</v>
      </c>
      <c r="F8552">
        <v>32</v>
      </c>
      <c r="G8552">
        <v>15.5</v>
      </c>
      <c r="H8552">
        <v>7</v>
      </c>
      <c r="I8552" t="s">
        <v>349</v>
      </c>
      <c r="J8552">
        <v>0.57999999999999996</v>
      </c>
      <c r="K8552">
        <v>13</v>
      </c>
      <c r="L8552" t="s">
        <v>349</v>
      </c>
      <c r="M8552">
        <v>34.6</v>
      </c>
      <c r="N8552">
        <v>35</v>
      </c>
      <c r="O8552">
        <v>35</v>
      </c>
      <c r="P8552" t="s">
        <v>337</v>
      </c>
      <c r="Q8552">
        <v>754.4</v>
      </c>
      <c r="R8552">
        <v>0</v>
      </c>
      <c r="S8552">
        <v>0</v>
      </c>
      <c r="T8552">
        <v>1193</v>
      </c>
      <c r="U8552">
        <v>8.5500000000000007</v>
      </c>
      <c r="V8552">
        <v>1232</v>
      </c>
      <c r="W8552">
        <v>12</v>
      </c>
      <c r="X8552">
        <v>0.43</v>
      </c>
      <c r="Y8552">
        <v>12.5</v>
      </c>
      <c r="Z8552">
        <v>0</v>
      </c>
      <c r="AA8552">
        <v>5.7000000000000002E-2</v>
      </c>
      <c r="AB8552">
        <v>26.2</v>
      </c>
      <c r="AC8552">
        <v>39</v>
      </c>
      <c r="AD8552">
        <v>11.2</v>
      </c>
      <c r="AE8552">
        <v>25.7</v>
      </c>
      <c r="AF8552">
        <v>7.47</v>
      </c>
      <c r="AG8552">
        <v>7.2099999999999997E-2</v>
      </c>
      <c r="AH8552" t="s">
        <v>337</v>
      </c>
      <c r="AI8552" t="s">
        <v>337</v>
      </c>
      <c r="AJ8552">
        <v>0</v>
      </c>
      <c r="AK8552">
        <v>117</v>
      </c>
      <c r="AL8552">
        <v>1</v>
      </c>
      <c r="AM8552">
        <v>100</v>
      </c>
      <c r="AN8552">
        <v>5</v>
      </c>
    </row>
    <row r="8553" spans="1:40" x14ac:dyDescent="0.25">
      <c r="A8553" s="34">
        <v>40772</v>
      </c>
      <c r="B8553" s="220">
        <v>0.56597222222222221</v>
      </c>
      <c r="C8553">
        <v>34.799999999999997</v>
      </c>
      <c r="D8553">
        <v>34.799999999999997</v>
      </c>
      <c r="E8553">
        <v>34.6</v>
      </c>
      <c r="F8553">
        <v>31</v>
      </c>
      <c r="G8553">
        <v>15.2</v>
      </c>
      <c r="H8553">
        <v>7</v>
      </c>
      <c r="I8553" t="s">
        <v>349</v>
      </c>
      <c r="J8553">
        <v>0.57999999999999996</v>
      </c>
      <c r="K8553">
        <v>13</v>
      </c>
      <c r="L8553" t="s">
        <v>351</v>
      </c>
      <c r="M8553">
        <v>34.799999999999997</v>
      </c>
      <c r="N8553">
        <v>35.1</v>
      </c>
      <c r="O8553">
        <v>35.1</v>
      </c>
      <c r="P8553" t="s">
        <v>337</v>
      </c>
      <c r="Q8553">
        <v>754.3</v>
      </c>
      <c r="R8553">
        <v>0</v>
      </c>
      <c r="S8553">
        <v>0</v>
      </c>
      <c r="T8553">
        <v>668</v>
      </c>
      <c r="U8553">
        <v>4.79</v>
      </c>
      <c r="V8553">
        <v>679</v>
      </c>
      <c r="W8553">
        <v>8.6</v>
      </c>
      <c r="X8553">
        <v>0.31</v>
      </c>
      <c r="Y8553">
        <v>9.5</v>
      </c>
      <c r="Z8553">
        <v>0</v>
      </c>
      <c r="AA8553">
        <v>5.7000000000000002E-2</v>
      </c>
      <c r="AB8553">
        <v>26.2</v>
      </c>
      <c r="AC8553">
        <v>40</v>
      </c>
      <c r="AD8553">
        <v>11.6</v>
      </c>
      <c r="AE8553">
        <v>25.8</v>
      </c>
      <c r="AF8553">
        <v>7.57</v>
      </c>
      <c r="AG8553">
        <v>7.2099999999999997E-2</v>
      </c>
      <c r="AH8553" t="s">
        <v>337</v>
      </c>
      <c r="AI8553" t="s">
        <v>337</v>
      </c>
      <c r="AJ8553">
        <v>0</v>
      </c>
      <c r="AK8553">
        <v>117</v>
      </c>
      <c r="AL8553">
        <v>1</v>
      </c>
      <c r="AM8553">
        <v>100</v>
      </c>
      <c r="AN8553">
        <v>5</v>
      </c>
    </row>
    <row r="8554" spans="1:40" x14ac:dyDescent="0.25">
      <c r="A8554" s="34">
        <v>40772</v>
      </c>
      <c r="B8554" s="220">
        <v>0.56944444444444442</v>
      </c>
      <c r="C8554">
        <v>34.9</v>
      </c>
      <c r="D8554">
        <v>34.9</v>
      </c>
      <c r="E8554">
        <v>34.799999999999997</v>
      </c>
      <c r="F8554">
        <v>31</v>
      </c>
      <c r="G8554">
        <v>15.3</v>
      </c>
      <c r="H8554">
        <v>8</v>
      </c>
      <c r="I8554" t="s">
        <v>350</v>
      </c>
      <c r="J8554">
        <v>0.67</v>
      </c>
      <c r="K8554">
        <v>18</v>
      </c>
      <c r="L8554" t="s">
        <v>349</v>
      </c>
      <c r="M8554">
        <v>34.9</v>
      </c>
      <c r="N8554">
        <v>35.200000000000003</v>
      </c>
      <c r="O8554">
        <v>35.200000000000003</v>
      </c>
      <c r="P8554" t="s">
        <v>337</v>
      </c>
      <c r="Q8554">
        <v>754.2</v>
      </c>
      <c r="R8554">
        <v>0</v>
      </c>
      <c r="S8554">
        <v>0</v>
      </c>
      <c r="T8554">
        <v>546</v>
      </c>
      <c r="U8554">
        <v>3.91</v>
      </c>
      <c r="V8554">
        <v>566</v>
      </c>
      <c r="W8554">
        <v>7.9</v>
      </c>
      <c r="X8554">
        <v>0.28000000000000003</v>
      </c>
      <c r="Y8554">
        <v>9.1</v>
      </c>
      <c r="Z8554">
        <v>0</v>
      </c>
      <c r="AA8554">
        <v>5.7000000000000002E-2</v>
      </c>
      <c r="AB8554">
        <v>26.2</v>
      </c>
      <c r="AC8554">
        <v>40</v>
      </c>
      <c r="AD8554">
        <v>11.6</v>
      </c>
      <c r="AE8554">
        <v>25.8</v>
      </c>
      <c r="AF8554">
        <v>7.57</v>
      </c>
      <c r="AG8554">
        <v>7.2099999999999997E-2</v>
      </c>
      <c r="AH8554" t="s">
        <v>337</v>
      </c>
      <c r="AI8554" t="s">
        <v>337</v>
      </c>
      <c r="AJ8554">
        <v>0</v>
      </c>
      <c r="AK8554">
        <v>116</v>
      </c>
      <c r="AL8554">
        <v>1</v>
      </c>
      <c r="AM8554">
        <v>100</v>
      </c>
      <c r="AN8554">
        <v>5</v>
      </c>
    </row>
    <row r="8555" spans="1:40" x14ac:dyDescent="0.25">
      <c r="A8555" s="34">
        <v>40772</v>
      </c>
      <c r="B8555" s="220">
        <v>0.57291666666666663</v>
      </c>
      <c r="C8555">
        <v>34.799999999999997</v>
      </c>
      <c r="D8555">
        <v>34.9</v>
      </c>
      <c r="E8555">
        <v>34.799999999999997</v>
      </c>
      <c r="F8555">
        <v>32</v>
      </c>
      <c r="G8555">
        <v>15.7</v>
      </c>
      <c r="H8555">
        <v>6</v>
      </c>
      <c r="I8555" t="s">
        <v>349</v>
      </c>
      <c r="J8555">
        <v>0.5</v>
      </c>
      <c r="K8555">
        <v>14</v>
      </c>
      <c r="L8555" t="s">
        <v>349</v>
      </c>
      <c r="M8555">
        <v>34.799999999999997</v>
      </c>
      <c r="N8555">
        <v>35.299999999999997</v>
      </c>
      <c r="O8555">
        <v>35.299999999999997</v>
      </c>
      <c r="P8555" t="s">
        <v>337</v>
      </c>
      <c r="Q8555">
        <v>754.1</v>
      </c>
      <c r="R8555">
        <v>0</v>
      </c>
      <c r="S8555">
        <v>0</v>
      </c>
      <c r="T8555">
        <v>477</v>
      </c>
      <c r="U8555">
        <v>3.42</v>
      </c>
      <c r="V8555">
        <v>541</v>
      </c>
      <c r="W8555">
        <v>6.6</v>
      </c>
      <c r="X8555">
        <v>0.24</v>
      </c>
      <c r="Y8555">
        <v>7</v>
      </c>
      <c r="Z8555">
        <v>0</v>
      </c>
      <c r="AA8555">
        <v>5.7000000000000002E-2</v>
      </c>
      <c r="AB8555">
        <v>26.2</v>
      </c>
      <c r="AC8555">
        <v>40</v>
      </c>
      <c r="AD8555">
        <v>11.6</v>
      </c>
      <c r="AE8555">
        <v>25.8</v>
      </c>
      <c r="AF8555">
        <v>7.57</v>
      </c>
      <c r="AG8555">
        <v>7.2099999999999997E-2</v>
      </c>
      <c r="AH8555" t="s">
        <v>337</v>
      </c>
      <c r="AI8555" t="s">
        <v>337</v>
      </c>
      <c r="AJ8555">
        <v>0</v>
      </c>
      <c r="AK8555">
        <v>117</v>
      </c>
      <c r="AL8555">
        <v>1</v>
      </c>
      <c r="AM8555">
        <v>100</v>
      </c>
      <c r="AN8555">
        <v>5</v>
      </c>
    </row>
    <row r="8556" spans="1:40" x14ac:dyDescent="0.25">
      <c r="A8556" s="34">
        <v>40772</v>
      </c>
      <c r="B8556" s="220">
        <v>0.57638888888888895</v>
      </c>
      <c r="C8556">
        <v>34.799999999999997</v>
      </c>
      <c r="D8556">
        <v>34.9</v>
      </c>
      <c r="E8556">
        <v>34.799999999999997</v>
      </c>
      <c r="F8556">
        <v>30</v>
      </c>
      <c r="G8556">
        <v>14.6</v>
      </c>
      <c r="H8556">
        <v>6</v>
      </c>
      <c r="I8556" t="s">
        <v>340</v>
      </c>
      <c r="J8556">
        <v>0.5</v>
      </c>
      <c r="K8556">
        <v>16</v>
      </c>
      <c r="L8556" t="s">
        <v>340</v>
      </c>
      <c r="M8556">
        <v>34.799999999999997</v>
      </c>
      <c r="N8556">
        <v>34.9</v>
      </c>
      <c r="O8556">
        <v>34.9</v>
      </c>
      <c r="P8556" t="s">
        <v>337</v>
      </c>
      <c r="Q8556">
        <v>754</v>
      </c>
      <c r="R8556">
        <v>0</v>
      </c>
      <c r="S8556">
        <v>0</v>
      </c>
      <c r="T8556">
        <v>456</v>
      </c>
      <c r="U8556">
        <v>3.27</v>
      </c>
      <c r="V8556">
        <v>482</v>
      </c>
      <c r="W8556">
        <v>6.6</v>
      </c>
      <c r="X8556">
        <v>0.24</v>
      </c>
      <c r="Y8556">
        <v>7.2</v>
      </c>
      <c r="Z8556">
        <v>0</v>
      </c>
      <c r="AA8556">
        <v>5.7000000000000002E-2</v>
      </c>
      <c r="AB8556">
        <v>26.2</v>
      </c>
      <c r="AC8556">
        <v>39</v>
      </c>
      <c r="AD8556">
        <v>11.2</v>
      </c>
      <c r="AE8556">
        <v>25.7</v>
      </c>
      <c r="AF8556">
        <v>7.47</v>
      </c>
      <c r="AG8556">
        <v>7.2099999999999997E-2</v>
      </c>
      <c r="AH8556" t="s">
        <v>337</v>
      </c>
      <c r="AI8556" t="s">
        <v>337</v>
      </c>
      <c r="AJ8556">
        <v>0</v>
      </c>
      <c r="AK8556">
        <v>116</v>
      </c>
      <c r="AL8556">
        <v>1</v>
      </c>
      <c r="AM8556">
        <v>100</v>
      </c>
      <c r="AN8556">
        <v>5</v>
      </c>
    </row>
    <row r="8557" spans="1:40" x14ac:dyDescent="0.25">
      <c r="A8557" s="34">
        <v>40772</v>
      </c>
      <c r="B8557" s="220">
        <v>0.57986111111111105</v>
      </c>
      <c r="C8557">
        <v>34.700000000000003</v>
      </c>
      <c r="D8557">
        <v>34.799999999999997</v>
      </c>
      <c r="E8557">
        <v>34.700000000000003</v>
      </c>
      <c r="F8557">
        <v>32</v>
      </c>
      <c r="G8557">
        <v>15.6</v>
      </c>
      <c r="H8557">
        <v>6</v>
      </c>
      <c r="I8557" t="s">
        <v>349</v>
      </c>
      <c r="J8557">
        <v>0.5</v>
      </c>
      <c r="K8557">
        <v>15</v>
      </c>
      <c r="L8557" t="s">
        <v>349</v>
      </c>
      <c r="M8557">
        <v>34.700000000000003</v>
      </c>
      <c r="N8557">
        <v>35.200000000000003</v>
      </c>
      <c r="O8557">
        <v>35.200000000000003</v>
      </c>
      <c r="P8557" t="s">
        <v>337</v>
      </c>
      <c r="Q8557">
        <v>754</v>
      </c>
      <c r="R8557">
        <v>0</v>
      </c>
      <c r="S8557">
        <v>0</v>
      </c>
      <c r="T8557">
        <v>509</v>
      </c>
      <c r="U8557">
        <v>3.65</v>
      </c>
      <c r="V8557">
        <v>540</v>
      </c>
      <c r="W8557">
        <v>7</v>
      </c>
      <c r="X8557">
        <v>0.25</v>
      </c>
      <c r="Y8557">
        <v>9.5</v>
      </c>
      <c r="Z8557">
        <v>0</v>
      </c>
      <c r="AA8557">
        <v>5.7000000000000002E-2</v>
      </c>
      <c r="AB8557">
        <v>26.2</v>
      </c>
      <c r="AC8557">
        <v>40</v>
      </c>
      <c r="AD8557">
        <v>11.6</v>
      </c>
      <c r="AE8557">
        <v>25.8</v>
      </c>
      <c r="AF8557">
        <v>7.57</v>
      </c>
      <c r="AG8557">
        <v>7.2099999999999997E-2</v>
      </c>
      <c r="AH8557" t="s">
        <v>337</v>
      </c>
      <c r="AI8557" t="s">
        <v>337</v>
      </c>
      <c r="AJ8557">
        <v>0</v>
      </c>
      <c r="AK8557">
        <v>116</v>
      </c>
      <c r="AL8557">
        <v>1</v>
      </c>
      <c r="AM8557">
        <v>100</v>
      </c>
      <c r="AN8557">
        <v>5</v>
      </c>
    </row>
    <row r="8558" spans="1:40" x14ac:dyDescent="0.25">
      <c r="A8558" s="34">
        <v>40772</v>
      </c>
      <c r="B8558" s="220">
        <v>0.58333333333333337</v>
      </c>
      <c r="C8558">
        <v>34.700000000000003</v>
      </c>
      <c r="D8558">
        <v>34.700000000000003</v>
      </c>
      <c r="E8558">
        <v>34.700000000000003</v>
      </c>
      <c r="F8558">
        <v>31</v>
      </c>
      <c r="G8558">
        <v>15.1</v>
      </c>
      <c r="H8558">
        <v>4</v>
      </c>
      <c r="I8558" t="s">
        <v>351</v>
      </c>
      <c r="J8558">
        <v>0.33</v>
      </c>
      <c r="K8558">
        <v>9</v>
      </c>
      <c r="L8558" t="s">
        <v>351</v>
      </c>
      <c r="M8558">
        <v>34.700000000000003</v>
      </c>
      <c r="N8558">
        <v>34.9</v>
      </c>
      <c r="O8558">
        <v>34.9</v>
      </c>
      <c r="P8558" t="s">
        <v>337</v>
      </c>
      <c r="Q8558">
        <v>753.9</v>
      </c>
      <c r="R8558">
        <v>0</v>
      </c>
      <c r="S8558">
        <v>0</v>
      </c>
      <c r="T8558">
        <v>419</v>
      </c>
      <c r="U8558">
        <v>3</v>
      </c>
      <c r="V8558">
        <v>475</v>
      </c>
      <c r="W8558">
        <v>5.6</v>
      </c>
      <c r="X8558">
        <v>0.2</v>
      </c>
      <c r="Y8558">
        <v>5.9</v>
      </c>
      <c r="Z8558">
        <v>0</v>
      </c>
      <c r="AA8558">
        <v>5.7000000000000002E-2</v>
      </c>
      <c r="AB8558">
        <v>26.2</v>
      </c>
      <c r="AC8558">
        <v>39</v>
      </c>
      <c r="AD8558">
        <v>11.2</v>
      </c>
      <c r="AE8558">
        <v>25.7</v>
      </c>
      <c r="AF8558">
        <v>7.47</v>
      </c>
      <c r="AG8558">
        <v>7.2099999999999997E-2</v>
      </c>
      <c r="AH8558" t="s">
        <v>337</v>
      </c>
      <c r="AI8558" t="s">
        <v>337</v>
      </c>
      <c r="AJ8558">
        <v>2.3E-2</v>
      </c>
      <c r="AK8558">
        <v>117</v>
      </c>
      <c r="AL8558">
        <v>1</v>
      </c>
      <c r="AM8558">
        <v>100</v>
      </c>
      <c r="AN8558">
        <v>5</v>
      </c>
    </row>
    <row r="8559" spans="1:40" x14ac:dyDescent="0.25">
      <c r="A8559" s="34">
        <v>40772</v>
      </c>
      <c r="B8559" s="220">
        <v>0.58680555555555558</v>
      </c>
      <c r="C8559">
        <v>34.799999999999997</v>
      </c>
      <c r="D8559">
        <v>34.799999999999997</v>
      </c>
      <c r="E8559">
        <v>34.700000000000003</v>
      </c>
      <c r="F8559">
        <v>29</v>
      </c>
      <c r="G8559">
        <v>14.1</v>
      </c>
      <c r="H8559">
        <v>10</v>
      </c>
      <c r="I8559" t="s">
        <v>340</v>
      </c>
      <c r="J8559">
        <v>0.83</v>
      </c>
      <c r="K8559">
        <v>16</v>
      </c>
      <c r="L8559" t="s">
        <v>338</v>
      </c>
      <c r="M8559">
        <v>34.799999999999997</v>
      </c>
      <c r="N8559">
        <v>34.700000000000003</v>
      </c>
      <c r="O8559">
        <v>34.700000000000003</v>
      </c>
      <c r="P8559" t="s">
        <v>337</v>
      </c>
      <c r="Q8559">
        <v>754</v>
      </c>
      <c r="R8559">
        <v>0</v>
      </c>
      <c r="S8559">
        <v>0</v>
      </c>
      <c r="T8559">
        <v>379</v>
      </c>
      <c r="U8559">
        <v>2.72</v>
      </c>
      <c r="V8559">
        <v>397</v>
      </c>
      <c r="W8559">
        <v>5.7</v>
      </c>
      <c r="X8559">
        <v>0.2</v>
      </c>
      <c r="Y8559">
        <v>6.1</v>
      </c>
      <c r="Z8559">
        <v>0</v>
      </c>
      <c r="AA8559">
        <v>5.7000000000000002E-2</v>
      </c>
      <c r="AB8559">
        <v>26.2</v>
      </c>
      <c r="AC8559">
        <v>39</v>
      </c>
      <c r="AD8559">
        <v>11.2</v>
      </c>
      <c r="AE8559">
        <v>25.7</v>
      </c>
      <c r="AF8559">
        <v>7.47</v>
      </c>
      <c r="AG8559">
        <v>7.2099999999999997E-2</v>
      </c>
      <c r="AH8559" t="s">
        <v>337</v>
      </c>
      <c r="AI8559" t="s">
        <v>337</v>
      </c>
      <c r="AJ8559">
        <v>0</v>
      </c>
      <c r="AK8559">
        <v>117</v>
      </c>
      <c r="AL8559">
        <v>1</v>
      </c>
      <c r="AM8559">
        <v>100</v>
      </c>
      <c r="AN8559">
        <v>5</v>
      </c>
    </row>
    <row r="8560" spans="1:40" x14ac:dyDescent="0.25">
      <c r="A8560" s="34">
        <v>40772</v>
      </c>
      <c r="B8560" s="220">
        <v>0.59027777777777779</v>
      </c>
      <c r="C8560">
        <v>34.799999999999997</v>
      </c>
      <c r="D8560">
        <v>34.799999999999997</v>
      </c>
      <c r="E8560">
        <v>34.700000000000003</v>
      </c>
      <c r="F8560">
        <v>30</v>
      </c>
      <c r="G8560">
        <v>14.6</v>
      </c>
      <c r="H8560">
        <v>7</v>
      </c>
      <c r="I8560" t="s">
        <v>338</v>
      </c>
      <c r="J8560">
        <v>0.57999999999999996</v>
      </c>
      <c r="K8560">
        <v>14</v>
      </c>
      <c r="L8560" t="s">
        <v>340</v>
      </c>
      <c r="M8560">
        <v>34.799999999999997</v>
      </c>
      <c r="N8560">
        <v>34.9</v>
      </c>
      <c r="O8560">
        <v>34.9</v>
      </c>
      <c r="P8560" t="s">
        <v>337</v>
      </c>
      <c r="Q8560">
        <v>753.9</v>
      </c>
      <c r="R8560">
        <v>0</v>
      </c>
      <c r="S8560">
        <v>0</v>
      </c>
      <c r="T8560">
        <v>846</v>
      </c>
      <c r="U8560">
        <v>6.06</v>
      </c>
      <c r="V8560">
        <v>1132</v>
      </c>
      <c r="W8560">
        <v>9.9</v>
      </c>
      <c r="X8560">
        <v>0.35</v>
      </c>
      <c r="Y8560">
        <v>11.7</v>
      </c>
      <c r="Z8560">
        <v>0</v>
      </c>
      <c r="AA8560">
        <v>5.7000000000000002E-2</v>
      </c>
      <c r="AB8560">
        <v>26.2</v>
      </c>
      <c r="AC8560">
        <v>39</v>
      </c>
      <c r="AD8560">
        <v>11.2</v>
      </c>
      <c r="AE8560">
        <v>25.7</v>
      </c>
      <c r="AF8560">
        <v>7.47</v>
      </c>
      <c r="AG8560">
        <v>7.2099999999999997E-2</v>
      </c>
      <c r="AH8560" t="s">
        <v>337</v>
      </c>
      <c r="AI8560" t="s">
        <v>337</v>
      </c>
      <c r="AJ8560">
        <v>0</v>
      </c>
      <c r="AK8560">
        <v>117</v>
      </c>
      <c r="AL8560">
        <v>1</v>
      </c>
      <c r="AM8560">
        <v>100</v>
      </c>
      <c r="AN8560">
        <v>5</v>
      </c>
    </row>
    <row r="8561" spans="1:40" x14ac:dyDescent="0.25">
      <c r="A8561" s="34">
        <v>40772</v>
      </c>
      <c r="B8561" s="220">
        <v>0.59375</v>
      </c>
      <c r="C8561">
        <v>35.1</v>
      </c>
      <c r="D8561">
        <v>35.1</v>
      </c>
      <c r="E8561">
        <v>34.799999999999997</v>
      </c>
      <c r="F8561">
        <v>29</v>
      </c>
      <c r="G8561">
        <v>14.4</v>
      </c>
      <c r="H8561">
        <v>3</v>
      </c>
      <c r="I8561" t="s">
        <v>338</v>
      </c>
      <c r="J8561">
        <v>0.25</v>
      </c>
      <c r="K8561">
        <v>5</v>
      </c>
      <c r="L8561" t="s">
        <v>340</v>
      </c>
      <c r="M8561">
        <v>35.1</v>
      </c>
      <c r="N8561">
        <v>35.1</v>
      </c>
      <c r="O8561">
        <v>35.1</v>
      </c>
      <c r="P8561" t="s">
        <v>337</v>
      </c>
      <c r="Q8561">
        <v>753.8</v>
      </c>
      <c r="R8561">
        <v>0</v>
      </c>
      <c r="S8561">
        <v>0</v>
      </c>
      <c r="T8561">
        <v>1034</v>
      </c>
      <c r="U8561">
        <v>7.41</v>
      </c>
      <c r="V8561">
        <v>1114</v>
      </c>
      <c r="W8561">
        <v>11.3</v>
      </c>
      <c r="X8561">
        <v>0.4</v>
      </c>
      <c r="Y8561">
        <v>11.9</v>
      </c>
      <c r="Z8561">
        <v>0</v>
      </c>
      <c r="AA8561">
        <v>5.8000000000000003E-2</v>
      </c>
      <c r="AB8561">
        <v>26.3</v>
      </c>
      <c r="AC8561">
        <v>39</v>
      </c>
      <c r="AD8561">
        <v>11.2</v>
      </c>
      <c r="AE8561">
        <v>25.8</v>
      </c>
      <c r="AF8561">
        <v>7.46</v>
      </c>
      <c r="AG8561">
        <v>7.2099999999999997E-2</v>
      </c>
      <c r="AH8561" t="s">
        <v>337</v>
      </c>
      <c r="AI8561" t="s">
        <v>337</v>
      </c>
      <c r="AJ8561">
        <v>0</v>
      </c>
      <c r="AK8561">
        <v>117</v>
      </c>
      <c r="AL8561">
        <v>1</v>
      </c>
      <c r="AM8561">
        <v>100</v>
      </c>
      <c r="AN8561">
        <v>5</v>
      </c>
    </row>
    <row r="8562" spans="1:40" x14ac:dyDescent="0.25">
      <c r="A8562" s="34">
        <v>40772</v>
      </c>
      <c r="B8562" s="220">
        <v>0.59722222222222221</v>
      </c>
      <c r="C8562">
        <v>35.4</v>
      </c>
      <c r="D8562">
        <v>35.4</v>
      </c>
      <c r="E8562">
        <v>35.1</v>
      </c>
      <c r="F8562">
        <v>28</v>
      </c>
      <c r="G8562">
        <v>14.1</v>
      </c>
      <c r="H8562">
        <v>6</v>
      </c>
      <c r="I8562" t="s">
        <v>338</v>
      </c>
      <c r="J8562">
        <v>0.5</v>
      </c>
      <c r="K8562">
        <v>17</v>
      </c>
      <c r="L8562" t="s">
        <v>340</v>
      </c>
      <c r="M8562">
        <v>35.4</v>
      </c>
      <c r="N8562">
        <v>35.4</v>
      </c>
      <c r="O8562">
        <v>35.4</v>
      </c>
      <c r="P8562" t="s">
        <v>337</v>
      </c>
      <c r="Q8562">
        <v>753.8</v>
      </c>
      <c r="R8562">
        <v>0</v>
      </c>
      <c r="S8562">
        <v>0</v>
      </c>
      <c r="T8562">
        <v>1063</v>
      </c>
      <c r="U8562">
        <v>7.62</v>
      </c>
      <c r="V8562">
        <v>1078</v>
      </c>
      <c r="W8562">
        <v>11.7</v>
      </c>
      <c r="X8562">
        <v>0.42</v>
      </c>
      <c r="Y8562">
        <v>11.8</v>
      </c>
      <c r="Z8562">
        <v>0</v>
      </c>
      <c r="AA8562">
        <v>5.8999999999999997E-2</v>
      </c>
      <c r="AB8562">
        <v>26.5</v>
      </c>
      <c r="AC8562">
        <v>39</v>
      </c>
      <c r="AD8562">
        <v>11.4</v>
      </c>
      <c r="AE8562">
        <v>25.9</v>
      </c>
      <c r="AF8562">
        <v>7.46</v>
      </c>
      <c r="AG8562">
        <v>7.1999999999999995E-2</v>
      </c>
      <c r="AH8562" t="s">
        <v>337</v>
      </c>
      <c r="AI8562" t="s">
        <v>337</v>
      </c>
      <c r="AJ8562">
        <v>0</v>
      </c>
      <c r="AK8562">
        <v>117</v>
      </c>
      <c r="AL8562">
        <v>1</v>
      </c>
      <c r="AM8562">
        <v>100</v>
      </c>
      <c r="AN8562">
        <v>5</v>
      </c>
    </row>
    <row r="8563" spans="1:40" x14ac:dyDescent="0.25">
      <c r="A8563" s="34">
        <v>40772</v>
      </c>
      <c r="B8563" s="220">
        <v>0.60069444444444442</v>
      </c>
      <c r="C8563">
        <v>35.9</v>
      </c>
      <c r="D8563">
        <v>35.9</v>
      </c>
      <c r="E8563">
        <v>35.4</v>
      </c>
      <c r="F8563">
        <v>28</v>
      </c>
      <c r="G8563">
        <v>14.6</v>
      </c>
      <c r="H8563">
        <v>5</v>
      </c>
      <c r="I8563" t="s">
        <v>340</v>
      </c>
      <c r="J8563">
        <v>0.42</v>
      </c>
      <c r="K8563">
        <v>10</v>
      </c>
      <c r="L8563" t="s">
        <v>338</v>
      </c>
      <c r="M8563">
        <v>35.9</v>
      </c>
      <c r="N8563">
        <v>36.1</v>
      </c>
      <c r="O8563">
        <v>36.1</v>
      </c>
      <c r="P8563" t="s">
        <v>337</v>
      </c>
      <c r="Q8563">
        <v>753.8</v>
      </c>
      <c r="R8563">
        <v>0</v>
      </c>
      <c r="S8563">
        <v>0</v>
      </c>
      <c r="T8563">
        <v>1025</v>
      </c>
      <c r="U8563">
        <v>7.35</v>
      </c>
      <c r="V8563">
        <v>1041</v>
      </c>
      <c r="W8563">
        <v>11.4</v>
      </c>
      <c r="X8563">
        <v>0.41</v>
      </c>
      <c r="Y8563">
        <v>11.5</v>
      </c>
      <c r="Z8563">
        <v>0</v>
      </c>
      <c r="AA8563">
        <v>6.0999999999999999E-2</v>
      </c>
      <c r="AB8563">
        <v>26.6</v>
      </c>
      <c r="AC8563">
        <v>39</v>
      </c>
      <c r="AD8563">
        <v>11.5</v>
      </c>
      <c r="AE8563">
        <v>26</v>
      </c>
      <c r="AF8563">
        <v>7.45</v>
      </c>
      <c r="AG8563">
        <v>7.1999999999999995E-2</v>
      </c>
      <c r="AH8563" t="s">
        <v>337</v>
      </c>
      <c r="AI8563" t="s">
        <v>337</v>
      </c>
      <c r="AJ8563">
        <v>0</v>
      </c>
      <c r="AK8563">
        <v>117</v>
      </c>
      <c r="AL8563">
        <v>1</v>
      </c>
      <c r="AM8563">
        <v>100</v>
      </c>
      <c r="AN8563">
        <v>5</v>
      </c>
    </row>
    <row r="8564" spans="1:40" x14ac:dyDescent="0.25">
      <c r="A8564" s="34">
        <v>40772</v>
      </c>
      <c r="B8564" s="220">
        <v>0.60416666666666663</v>
      </c>
      <c r="C8564">
        <v>36.299999999999997</v>
      </c>
      <c r="D8564">
        <v>36.4</v>
      </c>
      <c r="E8564">
        <v>36</v>
      </c>
      <c r="F8564">
        <v>27</v>
      </c>
      <c r="G8564">
        <v>14.3</v>
      </c>
      <c r="H8564">
        <v>7</v>
      </c>
      <c r="I8564" t="s">
        <v>340</v>
      </c>
      <c r="J8564">
        <v>0.57999999999999996</v>
      </c>
      <c r="K8564">
        <v>14</v>
      </c>
      <c r="L8564" t="s">
        <v>340</v>
      </c>
      <c r="M8564">
        <v>36.299999999999997</v>
      </c>
      <c r="N8564">
        <v>36.4</v>
      </c>
      <c r="O8564">
        <v>36.4</v>
      </c>
      <c r="P8564" t="s">
        <v>337</v>
      </c>
      <c r="Q8564">
        <v>753.8</v>
      </c>
      <c r="R8564">
        <v>0</v>
      </c>
      <c r="S8564">
        <v>0</v>
      </c>
      <c r="T8564">
        <v>1017</v>
      </c>
      <c r="U8564">
        <v>7.29</v>
      </c>
      <c r="V8564">
        <v>1025</v>
      </c>
      <c r="W8564">
        <v>11.4</v>
      </c>
      <c r="X8564">
        <v>0.41</v>
      </c>
      <c r="Y8564">
        <v>11.5</v>
      </c>
      <c r="Z8564">
        <v>0</v>
      </c>
      <c r="AA8564">
        <v>6.3E-2</v>
      </c>
      <c r="AB8564">
        <v>26.7</v>
      </c>
      <c r="AC8564">
        <v>39</v>
      </c>
      <c r="AD8564">
        <v>11.6</v>
      </c>
      <c r="AE8564">
        <v>26.1</v>
      </c>
      <c r="AF8564">
        <v>7.45</v>
      </c>
      <c r="AG8564">
        <v>7.1900000000000006E-2</v>
      </c>
      <c r="AH8564" t="s">
        <v>337</v>
      </c>
      <c r="AI8564" t="s">
        <v>337</v>
      </c>
      <c r="AJ8564">
        <v>0</v>
      </c>
      <c r="AK8564">
        <v>115</v>
      </c>
      <c r="AL8564">
        <v>1</v>
      </c>
      <c r="AM8564">
        <v>100</v>
      </c>
      <c r="AN8564">
        <v>5</v>
      </c>
    </row>
    <row r="8565" spans="1:40" x14ac:dyDescent="0.25">
      <c r="A8565" s="34">
        <v>40772</v>
      </c>
      <c r="B8565" s="220">
        <v>0.60763888888888895</v>
      </c>
      <c r="C8565">
        <v>36.299999999999997</v>
      </c>
      <c r="D8565">
        <v>36.299999999999997</v>
      </c>
      <c r="E8565">
        <v>36.200000000000003</v>
      </c>
      <c r="F8565">
        <v>27</v>
      </c>
      <c r="G8565">
        <v>14.3</v>
      </c>
      <c r="H8565">
        <v>6</v>
      </c>
      <c r="I8565" t="s">
        <v>340</v>
      </c>
      <c r="J8565">
        <v>0.5</v>
      </c>
      <c r="K8565">
        <v>11</v>
      </c>
      <c r="L8565" t="s">
        <v>338</v>
      </c>
      <c r="M8565">
        <v>36.299999999999997</v>
      </c>
      <c r="N8565">
        <v>36.4</v>
      </c>
      <c r="O8565">
        <v>36.4</v>
      </c>
      <c r="P8565" t="s">
        <v>337</v>
      </c>
      <c r="Q8565">
        <v>753.7</v>
      </c>
      <c r="R8565">
        <v>0</v>
      </c>
      <c r="S8565">
        <v>0</v>
      </c>
      <c r="T8565">
        <v>980</v>
      </c>
      <c r="U8565">
        <v>7.02</v>
      </c>
      <c r="V8565">
        <v>1007</v>
      </c>
      <c r="W8565">
        <v>11</v>
      </c>
      <c r="X8565">
        <v>0.39</v>
      </c>
      <c r="Y8565">
        <v>11.3</v>
      </c>
      <c r="Z8565">
        <v>0</v>
      </c>
      <c r="AA8565">
        <v>6.3E-2</v>
      </c>
      <c r="AB8565">
        <v>26.8</v>
      </c>
      <c r="AC8565">
        <v>39</v>
      </c>
      <c r="AD8565">
        <v>11.7</v>
      </c>
      <c r="AE8565">
        <v>26.2</v>
      </c>
      <c r="AF8565">
        <v>7.44</v>
      </c>
      <c r="AG8565">
        <v>7.1900000000000006E-2</v>
      </c>
      <c r="AH8565" t="s">
        <v>337</v>
      </c>
      <c r="AI8565" t="s">
        <v>337</v>
      </c>
      <c r="AJ8565">
        <v>0</v>
      </c>
      <c r="AK8565">
        <v>116</v>
      </c>
      <c r="AL8565">
        <v>1</v>
      </c>
      <c r="AM8565">
        <v>100</v>
      </c>
      <c r="AN8565">
        <v>5</v>
      </c>
    </row>
    <row r="8566" spans="1:40" x14ac:dyDescent="0.25">
      <c r="A8566" s="34">
        <v>40772</v>
      </c>
      <c r="B8566" s="220">
        <v>0.61111111111111105</v>
      </c>
      <c r="C8566">
        <v>36.1</v>
      </c>
      <c r="D8566">
        <v>36.4</v>
      </c>
      <c r="E8566">
        <v>36.1</v>
      </c>
      <c r="F8566">
        <v>27</v>
      </c>
      <c r="G8566">
        <v>14.2</v>
      </c>
      <c r="H8566">
        <v>8</v>
      </c>
      <c r="I8566" t="s">
        <v>340</v>
      </c>
      <c r="J8566">
        <v>0.67</v>
      </c>
      <c r="K8566">
        <v>14</v>
      </c>
      <c r="L8566" t="s">
        <v>340</v>
      </c>
      <c r="M8566">
        <v>36.1</v>
      </c>
      <c r="N8566">
        <v>36.1</v>
      </c>
      <c r="O8566">
        <v>36.1</v>
      </c>
      <c r="P8566" t="s">
        <v>337</v>
      </c>
      <c r="Q8566">
        <v>753.7</v>
      </c>
      <c r="R8566">
        <v>0</v>
      </c>
      <c r="S8566">
        <v>0</v>
      </c>
      <c r="T8566">
        <v>950</v>
      </c>
      <c r="U8566">
        <v>6.81</v>
      </c>
      <c r="V8566">
        <v>969</v>
      </c>
      <c r="W8566">
        <v>10.9</v>
      </c>
      <c r="X8566">
        <v>0.39</v>
      </c>
      <c r="Y8566">
        <v>11</v>
      </c>
      <c r="Z8566">
        <v>0</v>
      </c>
      <c r="AA8566">
        <v>6.2E-2</v>
      </c>
      <c r="AB8566">
        <v>26.9</v>
      </c>
      <c r="AC8566">
        <v>39</v>
      </c>
      <c r="AD8566">
        <v>11.8</v>
      </c>
      <c r="AE8566">
        <v>26.3</v>
      </c>
      <c r="AF8566">
        <v>7.44</v>
      </c>
      <c r="AG8566">
        <v>7.1900000000000006E-2</v>
      </c>
      <c r="AH8566" t="s">
        <v>337</v>
      </c>
      <c r="AI8566" t="s">
        <v>337</v>
      </c>
      <c r="AJ8566">
        <v>0</v>
      </c>
      <c r="AK8566">
        <v>117</v>
      </c>
      <c r="AL8566">
        <v>1</v>
      </c>
      <c r="AM8566">
        <v>100</v>
      </c>
      <c r="AN8566">
        <v>5</v>
      </c>
    </row>
    <row r="8567" spans="1:40" x14ac:dyDescent="0.25">
      <c r="A8567" s="34">
        <v>40772</v>
      </c>
      <c r="B8567" s="220">
        <v>0.61458333333333337</v>
      </c>
      <c r="C8567">
        <v>36.299999999999997</v>
      </c>
      <c r="D8567">
        <v>36.299999999999997</v>
      </c>
      <c r="E8567">
        <v>36.1</v>
      </c>
      <c r="F8567">
        <v>26</v>
      </c>
      <c r="G8567">
        <v>13.7</v>
      </c>
      <c r="H8567">
        <v>2</v>
      </c>
      <c r="I8567" t="s">
        <v>351</v>
      </c>
      <c r="J8567">
        <v>0.17</v>
      </c>
      <c r="K8567">
        <v>5</v>
      </c>
      <c r="L8567" t="s">
        <v>351</v>
      </c>
      <c r="M8567">
        <v>36.299999999999997</v>
      </c>
      <c r="N8567">
        <v>36.200000000000003</v>
      </c>
      <c r="O8567">
        <v>36.200000000000003</v>
      </c>
      <c r="P8567" t="s">
        <v>337</v>
      </c>
      <c r="Q8567">
        <v>753.6</v>
      </c>
      <c r="R8567">
        <v>0</v>
      </c>
      <c r="S8567">
        <v>0</v>
      </c>
      <c r="T8567">
        <v>950</v>
      </c>
      <c r="U8567">
        <v>6.81</v>
      </c>
      <c r="V8567">
        <v>956</v>
      </c>
      <c r="W8567">
        <v>10.8</v>
      </c>
      <c r="X8567">
        <v>0.39</v>
      </c>
      <c r="Y8567">
        <v>10.9</v>
      </c>
      <c r="Z8567">
        <v>0</v>
      </c>
      <c r="AA8567">
        <v>6.2E-2</v>
      </c>
      <c r="AB8567">
        <v>27</v>
      </c>
      <c r="AC8567">
        <v>38</v>
      </c>
      <c r="AD8567">
        <v>11.5</v>
      </c>
      <c r="AE8567">
        <v>26.3</v>
      </c>
      <c r="AF8567">
        <v>7.25</v>
      </c>
      <c r="AG8567">
        <v>7.1900000000000006E-2</v>
      </c>
      <c r="AH8567" t="s">
        <v>337</v>
      </c>
      <c r="AI8567" t="s">
        <v>337</v>
      </c>
      <c r="AJ8567">
        <v>0</v>
      </c>
      <c r="AK8567">
        <v>116</v>
      </c>
      <c r="AL8567">
        <v>1</v>
      </c>
      <c r="AM8567">
        <v>100</v>
      </c>
      <c r="AN8567">
        <v>5</v>
      </c>
    </row>
    <row r="8568" spans="1:40" x14ac:dyDescent="0.25">
      <c r="A8568" s="34">
        <v>40772</v>
      </c>
      <c r="B8568" s="220">
        <v>0.61805555555555558</v>
      </c>
      <c r="C8568">
        <v>36.6</v>
      </c>
      <c r="D8568">
        <v>36.6</v>
      </c>
      <c r="E8568">
        <v>36.299999999999997</v>
      </c>
      <c r="F8568">
        <v>27</v>
      </c>
      <c r="G8568">
        <v>14.6</v>
      </c>
      <c r="H8568">
        <v>1</v>
      </c>
      <c r="I8568" t="s">
        <v>340</v>
      </c>
      <c r="J8568">
        <v>0.08</v>
      </c>
      <c r="K8568">
        <v>7</v>
      </c>
      <c r="L8568" t="s">
        <v>340</v>
      </c>
      <c r="M8568">
        <v>36.6</v>
      </c>
      <c r="N8568">
        <v>36.799999999999997</v>
      </c>
      <c r="O8568">
        <v>36.799999999999997</v>
      </c>
      <c r="P8568" t="s">
        <v>337</v>
      </c>
      <c r="Q8568">
        <v>753.6</v>
      </c>
      <c r="R8568">
        <v>0</v>
      </c>
      <c r="S8568">
        <v>0</v>
      </c>
      <c r="T8568">
        <v>935</v>
      </c>
      <c r="U8568">
        <v>6.7</v>
      </c>
      <c r="V8568">
        <v>940</v>
      </c>
      <c r="W8568">
        <v>10.6</v>
      </c>
      <c r="X8568">
        <v>0.38</v>
      </c>
      <c r="Y8568">
        <v>10.7</v>
      </c>
      <c r="Z8568">
        <v>0</v>
      </c>
      <c r="AA8568">
        <v>6.3E-2</v>
      </c>
      <c r="AB8568">
        <v>27.1</v>
      </c>
      <c r="AC8568">
        <v>38</v>
      </c>
      <c r="AD8568">
        <v>11.6</v>
      </c>
      <c r="AE8568">
        <v>26.4</v>
      </c>
      <c r="AF8568">
        <v>7.25</v>
      </c>
      <c r="AG8568">
        <v>7.1800000000000003E-2</v>
      </c>
      <c r="AH8568" t="s">
        <v>337</v>
      </c>
      <c r="AI8568" t="s">
        <v>337</v>
      </c>
      <c r="AJ8568">
        <v>0</v>
      </c>
      <c r="AK8568">
        <v>117</v>
      </c>
      <c r="AL8568">
        <v>1</v>
      </c>
      <c r="AM8568">
        <v>100</v>
      </c>
      <c r="AN8568">
        <v>5</v>
      </c>
    </row>
    <row r="8569" spans="1:40" x14ac:dyDescent="0.25">
      <c r="A8569" s="34">
        <v>40772</v>
      </c>
      <c r="B8569" s="220">
        <v>0.62152777777777779</v>
      </c>
      <c r="C8569">
        <v>36.799999999999997</v>
      </c>
      <c r="D8569">
        <v>36.9</v>
      </c>
      <c r="E8569">
        <v>36.700000000000003</v>
      </c>
      <c r="F8569">
        <v>26</v>
      </c>
      <c r="G8569">
        <v>14.1</v>
      </c>
      <c r="H8569">
        <v>10</v>
      </c>
      <c r="I8569" t="s">
        <v>340</v>
      </c>
      <c r="J8569">
        <v>0.83</v>
      </c>
      <c r="K8569">
        <v>17</v>
      </c>
      <c r="L8569" t="s">
        <v>340</v>
      </c>
      <c r="M8569">
        <v>36.799999999999997</v>
      </c>
      <c r="N8569">
        <v>36.9</v>
      </c>
      <c r="O8569">
        <v>36.9</v>
      </c>
      <c r="P8569" t="s">
        <v>337</v>
      </c>
      <c r="Q8569">
        <v>753.6</v>
      </c>
      <c r="R8569">
        <v>0</v>
      </c>
      <c r="S8569">
        <v>0</v>
      </c>
      <c r="T8569">
        <v>927</v>
      </c>
      <c r="U8569">
        <v>6.64</v>
      </c>
      <c r="V8569">
        <v>930</v>
      </c>
      <c r="W8569">
        <v>10.4</v>
      </c>
      <c r="X8569">
        <v>0.37</v>
      </c>
      <c r="Y8569">
        <v>10.4</v>
      </c>
      <c r="Z8569">
        <v>0</v>
      </c>
      <c r="AA8569">
        <v>6.4000000000000001E-2</v>
      </c>
      <c r="AB8569">
        <v>27.1</v>
      </c>
      <c r="AC8569">
        <v>38</v>
      </c>
      <c r="AD8569">
        <v>11.6</v>
      </c>
      <c r="AE8569">
        <v>26.4</v>
      </c>
      <c r="AF8569">
        <v>7.25</v>
      </c>
      <c r="AG8569">
        <v>7.1800000000000003E-2</v>
      </c>
      <c r="AH8569" t="s">
        <v>337</v>
      </c>
      <c r="AI8569" t="s">
        <v>337</v>
      </c>
      <c r="AJ8569">
        <v>0</v>
      </c>
      <c r="AK8569">
        <v>116</v>
      </c>
      <c r="AL8569">
        <v>1</v>
      </c>
      <c r="AM8569">
        <v>100</v>
      </c>
      <c r="AN8569">
        <v>5</v>
      </c>
    </row>
    <row r="8570" spans="1:40" x14ac:dyDescent="0.25">
      <c r="A8570" s="34">
        <v>40772</v>
      </c>
      <c r="B8570" s="220">
        <v>0.625</v>
      </c>
      <c r="C8570">
        <v>36.299999999999997</v>
      </c>
      <c r="D8570">
        <v>36.700000000000003</v>
      </c>
      <c r="E8570">
        <v>36.299999999999997</v>
      </c>
      <c r="F8570">
        <v>27</v>
      </c>
      <c r="G8570">
        <v>14.3</v>
      </c>
      <c r="H8570">
        <v>6</v>
      </c>
      <c r="I8570" t="s">
        <v>340</v>
      </c>
      <c r="J8570">
        <v>0.5</v>
      </c>
      <c r="K8570">
        <v>12</v>
      </c>
      <c r="L8570" t="s">
        <v>340</v>
      </c>
      <c r="M8570">
        <v>36.299999999999997</v>
      </c>
      <c r="N8570">
        <v>36.4</v>
      </c>
      <c r="O8570">
        <v>36.4</v>
      </c>
      <c r="P8570" t="s">
        <v>337</v>
      </c>
      <c r="Q8570">
        <v>753.5</v>
      </c>
      <c r="R8570">
        <v>0</v>
      </c>
      <c r="S8570">
        <v>0</v>
      </c>
      <c r="T8570">
        <v>915</v>
      </c>
      <c r="U8570">
        <v>6.56</v>
      </c>
      <c r="V8570">
        <v>919</v>
      </c>
      <c r="W8570">
        <v>10.3</v>
      </c>
      <c r="X8570">
        <v>0.37</v>
      </c>
      <c r="Y8570">
        <v>10.4</v>
      </c>
      <c r="Z8570">
        <v>0</v>
      </c>
      <c r="AA8570">
        <v>6.3E-2</v>
      </c>
      <c r="AB8570">
        <v>27.1</v>
      </c>
      <c r="AC8570">
        <v>38</v>
      </c>
      <c r="AD8570">
        <v>11.6</v>
      </c>
      <c r="AE8570">
        <v>26.4</v>
      </c>
      <c r="AF8570">
        <v>7.25</v>
      </c>
      <c r="AG8570">
        <v>7.1800000000000003E-2</v>
      </c>
      <c r="AH8570" t="s">
        <v>337</v>
      </c>
      <c r="AI8570" t="s">
        <v>337</v>
      </c>
      <c r="AJ8570">
        <v>3.1E-2</v>
      </c>
      <c r="AK8570">
        <v>117</v>
      </c>
      <c r="AL8570">
        <v>1</v>
      </c>
      <c r="AM8570">
        <v>100</v>
      </c>
      <c r="AN8570">
        <v>5</v>
      </c>
    </row>
    <row r="8571" spans="1:40" x14ac:dyDescent="0.25">
      <c r="A8571" s="34">
        <v>40772</v>
      </c>
      <c r="B8571" s="220">
        <v>0.62847222222222221</v>
      </c>
      <c r="C8571">
        <v>36.700000000000003</v>
      </c>
      <c r="D8571">
        <v>36.700000000000003</v>
      </c>
      <c r="E8571">
        <v>36.4</v>
      </c>
      <c r="F8571">
        <v>26</v>
      </c>
      <c r="G8571">
        <v>14.1</v>
      </c>
      <c r="H8571">
        <v>7</v>
      </c>
      <c r="I8571" t="s">
        <v>349</v>
      </c>
      <c r="J8571">
        <v>0.57999999999999996</v>
      </c>
      <c r="K8571">
        <v>13</v>
      </c>
      <c r="L8571" t="s">
        <v>349</v>
      </c>
      <c r="M8571">
        <v>36.700000000000003</v>
      </c>
      <c r="N8571">
        <v>36.799999999999997</v>
      </c>
      <c r="O8571">
        <v>36.799999999999997</v>
      </c>
      <c r="P8571" t="s">
        <v>337</v>
      </c>
      <c r="Q8571">
        <v>753.4</v>
      </c>
      <c r="R8571">
        <v>0</v>
      </c>
      <c r="S8571">
        <v>0</v>
      </c>
      <c r="T8571">
        <v>908</v>
      </c>
      <c r="U8571">
        <v>6.51</v>
      </c>
      <c r="V8571">
        <v>912</v>
      </c>
      <c r="W8571">
        <v>10.199999999999999</v>
      </c>
      <c r="X8571">
        <v>0.36</v>
      </c>
      <c r="Y8571">
        <v>10.199999999999999</v>
      </c>
      <c r="Z8571">
        <v>0</v>
      </c>
      <c r="AA8571">
        <v>6.4000000000000001E-2</v>
      </c>
      <c r="AB8571">
        <v>27.2</v>
      </c>
      <c r="AC8571">
        <v>38</v>
      </c>
      <c r="AD8571">
        <v>11.7</v>
      </c>
      <c r="AE8571">
        <v>26.6</v>
      </c>
      <c r="AF8571">
        <v>7.25</v>
      </c>
      <c r="AG8571">
        <v>7.1800000000000003E-2</v>
      </c>
      <c r="AH8571" t="s">
        <v>337</v>
      </c>
      <c r="AI8571" t="s">
        <v>337</v>
      </c>
      <c r="AJ8571">
        <v>0</v>
      </c>
      <c r="AK8571">
        <v>116</v>
      </c>
      <c r="AL8571">
        <v>1</v>
      </c>
      <c r="AM8571">
        <v>100</v>
      </c>
      <c r="AN8571">
        <v>5</v>
      </c>
    </row>
    <row r="8572" spans="1:40" x14ac:dyDescent="0.25">
      <c r="A8572" s="34">
        <v>40772</v>
      </c>
      <c r="B8572" s="220">
        <v>0.63194444444444442</v>
      </c>
      <c r="C8572">
        <v>37.1</v>
      </c>
      <c r="D8572">
        <v>37.1</v>
      </c>
      <c r="E8572">
        <v>36.799999999999997</v>
      </c>
      <c r="F8572">
        <v>26</v>
      </c>
      <c r="G8572">
        <v>14.4</v>
      </c>
      <c r="H8572">
        <v>7</v>
      </c>
      <c r="I8572" t="s">
        <v>349</v>
      </c>
      <c r="J8572">
        <v>0.57999999999999996</v>
      </c>
      <c r="K8572">
        <v>13</v>
      </c>
      <c r="L8572" t="s">
        <v>349</v>
      </c>
      <c r="M8572">
        <v>37.1</v>
      </c>
      <c r="N8572">
        <v>37.299999999999997</v>
      </c>
      <c r="O8572">
        <v>37.299999999999997</v>
      </c>
      <c r="P8572" t="s">
        <v>337</v>
      </c>
      <c r="Q8572">
        <v>753.4</v>
      </c>
      <c r="R8572">
        <v>0</v>
      </c>
      <c r="S8572">
        <v>0</v>
      </c>
      <c r="T8572">
        <v>898</v>
      </c>
      <c r="U8572">
        <v>6.44</v>
      </c>
      <c r="V8572">
        <v>902</v>
      </c>
      <c r="W8572">
        <v>10</v>
      </c>
      <c r="X8572">
        <v>0.36</v>
      </c>
      <c r="Y8572">
        <v>10.1</v>
      </c>
      <c r="Z8572">
        <v>0</v>
      </c>
      <c r="AA8572">
        <v>6.5000000000000002E-2</v>
      </c>
      <c r="AB8572">
        <v>27.3</v>
      </c>
      <c r="AC8572">
        <v>38</v>
      </c>
      <c r="AD8572">
        <v>11.8</v>
      </c>
      <c r="AE8572">
        <v>26.7</v>
      </c>
      <c r="AF8572">
        <v>7.25</v>
      </c>
      <c r="AG8572">
        <v>7.17E-2</v>
      </c>
      <c r="AH8572" t="s">
        <v>337</v>
      </c>
      <c r="AI8572" t="s">
        <v>337</v>
      </c>
      <c r="AJ8572">
        <v>0</v>
      </c>
      <c r="AK8572">
        <v>117</v>
      </c>
      <c r="AL8572">
        <v>1</v>
      </c>
      <c r="AM8572">
        <v>100</v>
      </c>
      <c r="AN8572">
        <v>5</v>
      </c>
    </row>
    <row r="8573" spans="1:40" x14ac:dyDescent="0.25">
      <c r="A8573" s="34">
        <v>40772</v>
      </c>
      <c r="B8573" s="220">
        <v>0.63541666666666663</v>
      </c>
      <c r="C8573">
        <v>36.9</v>
      </c>
      <c r="D8573">
        <v>37.1</v>
      </c>
      <c r="E8573">
        <v>36.9</v>
      </c>
      <c r="F8573">
        <v>25</v>
      </c>
      <c r="G8573">
        <v>13.7</v>
      </c>
      <c r="H8573">
        <v>5</v>
      </c>
      <c r="I8573" t="s">
        <v>350</v>
      </c>
      <c r="J8573">
        <v>0.42</v>
      </c>
      <c r="K8573">
        <v>11</v>
      </c>
      <c r="L8573" t="s">
        <v>351</v>
      </c>
      <c r="M8573">
        <v>36.9</v>
      </c>
      <c r="N8573">
        <v>36.9</v>
      </c>
      <c r="O8573">
        <v>36.9</v>
      </c>
      <c r="P8573" t="s">
        <v>337</v>
      </c>
      <c r="Q8573">
        <v>753.3</v>
      </c>
      <c r="R8573">
        <v>0</v>
      </c>
      <c r="S8573">
        <v>0</v>
      </c>
      <c r="T8573">
        <v>895</v>
      </c>
      <c r="U8573">
        <v>6.42</v>
      </c>
      <c r="V8573">
        <v>898</v>
      </c>
      <c r="W8573">
        <v>9.9</v>
      </c>
      <c r="X8573">
        <v>0.35</v>
      </c>
      <c r="Y8573">
        <v>9.9</v>
      </c>
      <c r="Z8573">
        <v>0</v>
      </c>
      <c r="AA8573">
        <v>6.5000000000000002E-2</v>
      </c>
      <c r="AB8573">
        <v>27.3</v>
      </c>
      <c r="AC8573">
        <v>38</v>
      </c>
      <c r="AD8573">
        <v>11.8</v>
      </c>
      <c r="AE8573">
        <v>26.7</v>
      </c>
      <c r="AF8573">
        <v>7.25</v>
      </c>
      <c r="AG8573">
        <v>7.17E-2</v>
      </c>
      <c r="AH8573" t="s">
        <v>337</v>
      </c>
      <c r="AI8573" t="s">
        <v>337</v>
      </c>
      <c r="AJ8573">
        <v>0</v>
      </c>
      <c r="AK8573">
        <v>116</v>
      </c>
      <c r="AL8573">
        <v>1</v>
      </c>
      <c r="AM8573">
        <v>100</v>
      </c>
      <c r="AN8573">
        <v>5</v>
      </c>
    </row>
    <row r="8574" spans="1:40" x14ac:dyDescent="0.25">
      <c r="A8574" s="34">
        <v>40772</v>
      </c>
      <c r="B8574" s="220">
        <v>0.63888888888888895</v>
      </c>
      <c r="C8574">
        <v>36.9</v>
      </c>
      <c r="D8574">
        <v>37</v>
      </c>
      <c r="E8574">
        <v>36.9</v>
      </c>
      <c r="F8574">
        <v>25</v>
      </c>
      <c r="G8574">
        <v>13.7</v>
      </c>
      <c r="H8574">
        <v>7</v>
      </c>
      <c r="I8574" t="s">
        <v>340</v>
      </c>
      <c r="J8574">
        <v>0.57999999999999996</v>
      </c>
      <c r="K8574">
        <v>13</v>
      </c>
      <c r="L8574" t="s">
        <v>340</v>
      </c>
      <c r="M8574">
        <v>36.9</v>
      </c>
      <c r="N8574">
        <v>36.9</v>
      </c>
      <c r="O8574">
        <v>36.9</v>
      </c>
      <c r="P8574" t="s">
        <v>337</v>
      </c>
      <c r="Q8574">
        <v>753.3</v>
      </c>
      <c r="R8574">
        <v>0</v>
      </c>
      <c r="S8574">
        <v>0</v>
      </c>
      <c r="T8574">
        <v>890</v>
      </c>
      <c r="U8574">
        <v>6.38</v>
      </c>
      <c r="V8574">
        <v>893</v>
      </c>
      <c r="W8574">
        <v>9.6999999999999993</v>
      </c>
      <c r="X8574">
        <v>0.35</v>
      </c>
      <c r="Y8574">
        <v>9.6999999999999993</v>
      </c>
      <c r="Z8574">
        <v>0</v>
      </c>
      <c r="AA8574">
        <v>6.5000000000000002E-2</v>
      </c>
      <c r="AB8574">
        <v>27.4</v>
      </c>
      <c r="AC8574">
        <v>37</v>
      </c>
      <c r="AD8574">
        <v>11.5</v>
      </c>
      <c r="AE8574">
        <v>26.8</v>
      </c>
      <c r="AF8574">
        <v>7.12</v>
      </c>
      <c r="AG8574">
        <v>7.17E-2</v>
      </c>
      <c r="AH8574" t="s">
        <v>337</v>
      </c>
      <c r="AI8574" t="s">
        <v>337</v>
      </c>
      <c r="AJ8574">
        <v>0</v>
      </c>
      <c r="AK8574">
        <v>114</v>
      </c>
      <c r="AL8574">
        <v>1</v>
      </c>
      <c r="AM8574">
        <v>100</v>
      </c>
      <c r="AN8574">
        <v>5</v>
      </c>
    </row>
    <row r="8575" spans="1:40" x14ac:dyDescent="0.25">
      <c r="A8575" s="34">
        <v>40772</v>
      </c>
      <c r="B8575" s="220">
        <v>0.64236111111111105</v>
      </c>
      <c r="C8575">
        <v>37.1</v>
      </c>
      <c r="D8575">
        <v>37.1</v>
      </c>
      <c r="E8575">
        <v>36.9</v>
      </c>
      <c r="F8575">
        <v>25</v>
      </c>
      <c r="G8575">
        <v>13.8</v>
      </c>
      <c r="H8575">
        <v>3</v>
      </c>
      <c r="I8575" t="s">
        <v>338</v>
      </c>
      <c r="J8575">
        <v>0.25</v>
      </c>
      <c r="K8575">
        <v>8</v>
      </c>
      <c r="L8575" t="s">
        <v>338</v>
      </c>
      <c r="M8575">
        <v>37.1</v>
      </c>
      <c r="N8575">
        <v>37.1</v>
      </c>
      <c r="O8575">
        <v>37.1</v>
      </c>
      <c r="P8575" t="s">
        <v>337</v>
      </c>
      <c r="Q8575">
        <v>753.2</v>
      </c>
      <c r="R8575">
        <v>0</v>
      </c>
      <c r="S8575">
        <v>0</v>
      </c>
      <c r="T8575">
        <v>883</v>
      </c>
      <c r="U8575">
        <v>6.33</v>
      </c>
      <c r="V8575">
        <v>886</v>
      </c>
      <c r="W8575">
        <v>9.5</v>
      </c>
      <c r="X8575">
        <v>0.34</v>
      </c>
      <c r="Y8575">
        <v>9.6</v>
      </c>
      <c r="Z8575">
        <v>0</v>
      </c>
      <c r="AA8575">
        <v>6.5000000000000002E-2</v>
      </c>
      <c r="AB8575">
        <v>27.6</v>
      </c>
      <c r="AC8575">
        <v>37</v>
      </c>
      <c r="AD8575">
        <v>11.6</v>
      </c>
      <c r="AE8575">
        <v>26.9</v>
      </c>
      <c r="AF8575">
        <v>7.12</v>
      </c>
      <c r="AG8575">
        <v>7.17E-2</v>
      </c>
      <c r="AH8575" t="s">
        <v>337</v>
      </c>
      <c r="AI8575" t="s">
        <v>337</v>
      </c>
      <c r="AJ8575">
        <v>0</v>
      </c>
      <c r="AK8575">
        <v>117</v>
      </c>
      <c r="AL8575">
        <v>1</v>
      </c>
      <c r="AM8575">
        <v>100</v>
      </c>
      <c r="AN8575">
        <v>5</v>
      </c>
    </row>
    <row r="8576" spans="1:40" x14ac:dyDescent="0.25">
      <c r="A8576" s="34">
        <v>40772</v>
      </c>
      <c r="B8576" s="220">
        <v>0.64583333333333337</v>
      </c>
      <c r="C8576">
        <v>37.299999999999997</v>
      </c>
      <c r="D8576">
        <v>37.299999999999997</v>
      </c>
      <c r="E8576">
        <v>37.1</v>
      </c>
      <c r="F8576">
        <v>25</v>
      </c>
      <c r="G8576">
        <v>14</v>
      </c>
      <c r="H8576">
        <v>5</v>
      </c>
      <c r="I8576" t="s">
        <v>349</v>
      </c>
      <c r="J8576">
        <v>0.42</v>
      </c>
      <c r="K8576">
        <v>8</v>
      </c>
      <c r="L8576" t="s">
        <v>351</v>
      </c>
      <c r="M8576">
        <v>37.299999999999997</v>
      </c>
      <c r="N8576">
        <v>37.4</v>
      </c>
      <c r="O8576">
        <v>37.4</v>
      </c>
      <c r="P8576" t="s">
        <v>337</v>
      </c>
      <c r="Q8576">
        <v>753.1</v>
      </c>
      <c r="R8576">
        <v>0</v>
      </c>
      <c r="S8576">
        <v>0</v>
      </c>
      <c r="T8576">
        <v>872</v>
      </c>
      <c r="U8576">
        <v>6.25</v>
      </c>
      <c r="V8576">
        <v>882</v>
      </c>
      <c r="W8576">
        <v>9.1999999999999993</v>
      </c>
      <c r="X8576">
        <v>0.33</v>
      </c>
      <c r="Y8576">
        <v>9.3000000000000007</v>
      </c>
      <c r="Z8576">
        <v>0</v>
      </c>
      <c r="AA8576">
        <v>6.6000000000000003E-2</v>
      </c>
      <c r="AB8576">
        <v>27.6</v>
      </c>
      <c r="AC8576">
        <v>37</v>
      </c>
      <c r="AD8576">
        <v>11.6</v>
      </c>
      <c r="AE8576">
        <v>26.9</v>
      </c>
      <c r="AF8576">
        <v>7.12</v>
      </c>
      <c r="AG8576">
        <v>7.17E-2</v>
      </c>
      <c r="AH8576" t="s">
        <v>337</v>
      </c>
      <c r="AI8576" t="s">
        <v>337</v>
      </c>
      <c r="AJ8576">
        <v>0</v>
      </c>
      <c r="AK8576">
        <v>116</v>
      </c>
      <c r="AL8576">
        <v>1</v>
      </c>
      <c r="AM8576">
        <v>100</v>
      </c>
      <c r="AN8576">
        <v>5</v>
      </c>
    </row>
    <row r="8577" spans="1:40" x14ac:dyDescent="0.25">
      <c r="A8577" s="34">
        <v>40772</v>
      </c>
      <c r="B8577" s="220">
        <v>0.64930555555555558</v>
      </c>
      <c r="C8577">
        <v>37.299999999999997</v>
      </c>
      <c r="D8577">
        <v>37.299999999999997</v>
      </c>
      <c r="E8577">
        <v>37.200000000000003</v>
      </c>
      <c r="F8577">
        <v>25</v>
      </c>
      <c r="G8577">
        <v>14</v>
      </c>
      <c r="H8577">
        <v>8</v>
      </c>
      <c r="I8577" t="s">
        <v>340</v>
      </c>
      <c r="J8577">
        <v>0.67</v>
      </c>
      <c r="K8577">
        <v>14</v>
      </c>
      <c r="L8577" t="s">
        <v>349</v>
      </c>
      <c r="M8577">
        <v>37.299999999999997</v>
      </c>
      <c r="N8577">
        <v>37.4</v>
      </c>
      <c r="O8577">
        <v>37.4</v>
      </c>
      <c r="P8577" t="s">
        <v>337</v>
      </c>
      <c r="Q8577">
        <v>753.1</v>
      </c>
      <c r="R8577">
        <v>0</v>
      </c>
      <c r="S8577">
        <v>0</v>
      </c>
      <c r="T8577">
        <v>865</v>
      </c>
      <c r="U8577">
        <v>6.2</v>
      </c>
      <c r="V8577">
        <v>870</v>
      </c>
      <c r="W8577">
        <v>9.1</v>
      </c>
      <c r="X8577">
        <v>0.33</v>
      </c>
      <c r="Y8577">
        <v>9.1999999999999993</v>
      </c>
      <c r="Z8577">
        <v>0</v>
      </c>
      <c r="AA8577">
        <v>6.6000000000000003E-2</v>
      </c>
      <c r="AB8577">
        <v>27.6</v>
      </c>
      <c r="AC8577">
        <v>37</v>
      </c>
      <c r="AD8577">
        <v>11.6</v>
      </c>
      <c r="AE8577">
        <v>26.9</v>
      </c>
      <c r="AF8577">
        <v>7.12</v>
      </c>
      <c r="AG8577">
        <v>7.17E-2</v>
      </c>
      <c r="AH8577" t="s">
        <v>337</v>
      </c>
      <c r="AI8577" t="s">
        <v>337</v>
      </c>
      <c r="AJ8577">
        <v>0</v>
      </c>
      <c r="AK8577">
        <v>116</v>
      </c>
      <c r="AL8577">
        <v>1</v>
      </c>
      <c r="AM8577">
        <v>100</v>
      </c>
      <c r="AN8577">
        <v>5</v>
      </c>
    </row>
    <row r="8578" spans="1:40" x14ac:dyDescent="0.25">
      <c r="A8578" s="34">
        <v>40772</v>
      </c>
      <c r="B8578" s="220">
        <v>0.65277777777777779</v>
      </c>
      <c r="C8578">
        <v>37.299999999999997</v>
      </c>
      <c r="D8578">
        <v>37.299999999999997</v>
      </c>
      <c r="E8578">
        <v>37.200000000000003</v>
      </c>
      <c r="F8578">
        <v>25</v>
      </c>
      <c r="G8578">
        <v>14</v>
      </c>
      <c r="H8578">
        <v>5</v>
      </c>
      <c r="I8578" t="s">
        <v>340</v>
      </c>
      <c r="J8578">
        <v>0.42</v>
      </c>
      <c r="K8578">
        <v>11</v>
      </c>
      <c r="L8578" t="s">
        <v>340</v>
      </c>
      <c r="M8578">
        <v>37.299999999999997</v>
      </c>
      <c r="N8578">
        <v>37.5</v>
      </c>
      <c r="O8578">
        <v>37.5</v>
      </c>
      <c r="P8578" t="s">
        <v>337</v>
      </c>
      <c r="Q8578">
        <v>753</v>
      </c>
      <c r="R8578">
        <v>0</v>
      </c>
      <c r="S8578">
        <v>0</v>
      </c>
      <c r="T8578">
        <v>859</v>
      </c>
      <c r="U8578">
        <v>6.16</v>
      </c>
      <c r="V8578">
        <v>861</v>
      </c>
      <c r="W8578">
        <v>9</v>
      </c>
      <c r="X8578">
        <v>0.32</v>
      </c>
      <c r="Y8578">
        <v>9</v>
      </c>
      <c r="Z8578">
        <v>0</v>
      </c>
      <c r="AA8578">
        <v>6.6000000000000003E-2</v>
      </c>
      <c r="AB8578">
        <v>27.6</v>
      </c>
      <c r="AC8578">
        <v>37</v>
      </c>
      <c r="AD8578">
        <v>11.6</v>
      </c>
      <c r="AE8578">
        <v>26.9</v>
      </c>
      <c r="AF8578">
        <v>7.12</v>
      </c>
      <c r="AG8578">
        <v>7.17E-2</v>
      </c>
      <c r="AH8578" t="s">
        <v>337</v>
      </c>
      <c r="AI8578" t="s">
        <v>337</v>
      </c>
      <c r="AJ8578">
        <v>0</v>
      </c>
      <c r="AK8578">
        <v>117</v>
      </c>
      <c r="AL8578">
        <v>1</v>
      </c>
      <c r="AM8578">
        <v>100</v>
      </c>
      <c r="AN8578">
        <v>5</v>
      </c>
    </row>
    <row r="8579" spans="1:40" x14ac:dyDescent="0.25">
      <c r="A8579" s="34">
        <v>40772</v>
      </c>
      <c r="B8579" s="220">
        <v>0.65625</v>
      </c>
      <c r="C8579">
        <v>37.4</v>
      </c>
      <c r="D8579">
        <v>37.4</v>
      </c>
      <c r="E8579">
        <v>37.4</v>
      </c>
      <c r="F8579">
        <v>24</v>
      </c>
      <c r="G8579">
        <v>13.4</v>
      </c>
      <c r="H8579">
        <v>4</v>
      </c>
      <c r="I8579" t="s">
        <v>340</v>
      </c>
      <c r="J8579">
        <v>0.33</v>
      </c>
      <c r="K8579">
        <v>8</v>
      </c>
      <c r="L8579" t="s">
        <v>340</v>
      </c>
      <c r="M8579">
        <v>37.4</v>
      </c>
      <c r="N8579">
        <v>37.299999999999997</v>
      </c>
      <c r="O8579">
        <v>37.299999999999997</v>
      </c>
      <c r="P8579" t="s">
        <v>337</v>
      </c>
      <c r="Q8579">
        <v>753</v>
      </c>
      <c r="R8579">
        <v>0</v>
      </c>
      <c r="S8579">
        <v>0</v>
      </c>
      <c r="T8579">
        <v>845</v>
      </c>
      <c r="U8579">
        <v>6.06</v>
      </c>
      <c r="V8579">
        <v>851</v>
      </c>
      <c r="W8579">
        <v>8.6999999999999993</v>
      </c>
      <c r="X8579">
        <v>0.31</v>
      </c>
      <c r="Y8579">
        <v>8.8000000000000007</v>
      </c>
      <c r="Z8579">
        <v>0</v>
      </c>
      <c r="AA8579">
        <v>6.6000000000000003E-2</v>
      </c>
      <c r="AB8579">
        <v>27.6</v>
      </c>
      <c r="AC8579">
        <v>37</v>
      </c>
      <c r="AD8579">
        <v>11.6</v>
      </c>
      <c r="AE8579">
        <v>26.9</v>
      </c>
      <c r="AF8579">
        <v>7.12</v>
      </c>
      <c r="AG8579">
        <v>7.17E-2</v>
      </c>
      <c r="AH8579" t="s">
        <v>337</v>
      </c>
      <c r="AI8579" t="s">
        <v>337</v>
      </c>
      <c r="AJ8579">
        <v>0</v>
      </c>
      <c r="AK8579">
        <v>117</v>
      </c>
      <c r="AL8579">
        <v>1</v>
      </c>
      <c r="AM8579">
        <v>100</v>
      </c>
      <c r="AN8579">
        <v>5</v>
      </c>
    </row>
    <row r="8580" spans="1:40" x14ac:dyDescent="0.25">
      <c r="A8580" s="34">
        <v>40772</v>
      </c>
      <c r="B8580" s="220">
        <v>0.65972222222222221</v>
      </c>
      <c r="C8580">
        <v>37.299999999999997</v>
      </c>
      <c r="D8580">
        <v>37.4</v>
      </c>
      <c r="E8580">
        <v>37.299999999999997</v>
      </c>
      <c r="F8580">
        <v>24</v>
      </c>
      <c r="G8580">
        <v>13.4</v>
      </c>
      <c r="H8580">
        <v>5</v>
      </c>
      <c r="I8580" t="s">
        <v>338</v>
      </c>
      <c r="J8580">
        <v>0.42</v>
      </c>
      <c r="K8580">
        <v>12</v>
      </c>
      <c r="L8580" t="s">
        <v>338</v>
      </c>
      <c r="M8580">
        <v>37.299999999999997</v>
      </c>
      <c r="N8580">
        <v>37.200000000000003</v>
      </c>
      <c r="O8580">
        <v>37.200000000000003</v>
      </c>
      <c r="P8580" t="s">
        <v>337</v>
      </c>
      <c r="Q8580">
        <v>752.9</v>
      </c>
      <c r="R8580">
        <v>0</v>
      </c>
      <c r="S8580">
        <v>0</v>
      </c>
      <c r="T8580">
        <v>823</v>
      </c>
      <c r="U8580">
        <v>5.9</v>
      </c>
      <c r="V8580">
        <v>853</v>
      </c>
      <c r="W8580">
        <v>8.3000000000000007</v>
      </c>
      <c r="X8580">
        <v>0.3</v>
      </c>
      <c r="Y8580">
        <v>8.4</v>
      </c>
      <c r="Z8580">
        <v>0</v>
      </c>
      <c r="AA8580">
        <v>6.6000000000000003E-2</v>
      </c>
      <c r="AB8580">
        <v>27.6</v>
      </c>
      <c r="AC8580">
        <v>37</v>
      </c>
      <c r="AD8580">
        <v>11.6</v>
      </c>
      <c r="AE8580">
        <v>26.9</v>
      </c>
      <c r="AF8580">
        <v>7.12</v>
      </c>
      <c r="AG8580">
        <v>7.17E-2</v>
      </c>
      <c r="AH8580" t="s">
        <v>337</v>
      </c>
      <c r="AI8580" t="s">
        <v>337</v>
      </c>
      <c r="AJ8580">
        <v>0</v>
      </c>
      <c r="AK8580">
        <v>116</v>
      </c>
      <c r="AL8580">
        <v>1</v>
      </c>
      <c r="AM8580">
        <v>100</v>
      </c>
      <c r="AN8580">
        <v>5</v>
      </c>
    </row>
    <row r="8581" spans="1:40" x14ac:dyDescent="0.25">
      <c r="A8581" s="34">
        <v>40772</v>
      </c>
      <c r="B8581" s="220">
        <v>0.66319444444444442</v>
      </c>
      <c r="C8581">
        <v>37.4</v>
      </c>
      <c r="D8581">
        <v>37.4</v>
      </c>
      <c r="E8581">
        <v>37.299999999999997</v>
      </c>
      <c r="F8581">
        <v>25</v>
      </c>
      <c r="G8581">
        <v>14</v>
      </c>
      <c r="H8581">
        <v>4</v>
      </c>
      <c r="I8581" t="s">
        <v>336</v>
      </c>
      <c r="J8581">
        <v>0.33</v>
      </c>
      <c r="K8581">
        <v>13</v>
      </c>
      <c r="L8581" t="s">
        <v>338</v>
      </c>
      <c r="M8581">
        <v>37.4</v>
      </c>
      <c r="N8581">
        <v>37.6</v>
      </c>
      <c r="O8581">
        <v>37.6</v>
      </c>
      <c r="P8581" t="s">
        <v>337</v>
      </c>
      <c r="Q8581">
        <v>752.8</v>
      </c>
      <c r="R8581">
        <v>0</v>
      </c>
      <c r="S8581">
        <v>0</v>
      </c>
      <c r="T8581">
        <v>760</v>
      </c>
      <c r="U8581">
        <v>5.45</v>
      </c>
      <c r="V8581">
        <v>784</v>
      </c>
      <c r="W8581">
        <v>8</v>
      </c>
      <c r="X8581">
        <v>0.28999999999999998</v>
      </c>
      <c r="Y8581">
        <v>8.3000000000000007</v>
      </c>
      <c r="Z8581">
        <v>0</v>
      </c>
      <c r="AA8581">
        <v>6.6000000000000003E-2</v>
      </c>
      <c r="AB8581">
        <v>27.6</v>
      </c>
      <c r="AC8581">
        <v>37</v>
      </c>
      <c r="AD8581">
        <v>11.6</v>
      </c>
      <c r="AE8581">
        <v>26.9</v>
      </c>
      <c r="AF8581">
        <v>7.12</v>
      </c>
      <c r="AG8581">
        <v>7.1599999999999997E-2</v>
      </c>
      <c r="AH8581" t="s">
        <v>337</v>
      </c>
      <c r="AI8581" t="s">
        <v>337</v>
      </c>
      <c r="AJ8581">
        <v>0</v>
      </c>
      <c r="AK8581">
        <v>117</v>
      </c>
      <c r="AL8581">
        <v>1</v>
      </c>
      <c r="AM8581">
        <v>100</v>
      </c>
      <c r="AN8581">
        <v>5</v>
      </c>
    </row>
    <row r="8582" spans="1:40" x14ac:dyDescent="0.25">
      <c r="A8582" s="34">
        <v>40772</v>
      </c>
      <c r="B8582" s="220">
        <v>0.66666666666666663</v>
      </c>
      <c r="C8582">
        <v>37.299999999999997</v>
      </c>
      <c r="D8582">
        <v>37.4</v>
      </c>
      <c r="E8582">
        <v>37.299999999999997</v>
      </c>
      <c r="F8582">
        <v>26</v>
      </c>
      <c r="G8582">
        <v>14.6</v>
      </c>
      <c r="H8582">
        <v>7</v>
      </c>
      <c r="I8582" t="s">
        <v>340</v>
      </c>
      <c r="J8582">
        <v>0.57999999999999996</v>
      </c>
      <c r="K8582">
        <v>15</v>
      </c>
      <c r="L8582" t="s">
        <v>349</v>
      </c>
      <c r="M8582">
        <v>37.299999999999997</v>
      </c>
      <c r="N8582">
        <v>37.6</v>
      </c>
      <c r="O8582">
        <v>37.6</v>
      </c>
      <c r="P8582" t="s">
        <v>337</v>
      </c>
      <c r="Q8582">
        <v>752.8</v>
      </c>
      <c r="R8582">
        <v>0</v>
      </c>
      <c r="S8582">
        <v>0</v>
      </c>
      <c r="T8582">
        <v>812</v>
      </c>
      <c r="U8582">
        <v>5.82</v>
      </c>
      <c r="V8582">
        <v>817</v>
      </c>
      <c r="W8582">
        <v>8</v>
      </c>
      <c r="X8582">
        <v>0.28999999999999998</v>
      </c>
      <c r="Y8582">
        <v>8.1</v>
      </c>
      <c r="Z8582">
        <v>0</v>
      </c>
      <c r="AA8582">
        <v>6.6000000000000003E-2</v>
      </c>
      <c r="AB8582">
        <v>27.6</v>
      </c>
      <c r="AC8582">
        <v>37</v>
      </c>
      <c r="AD8582">
        <v>11.6</v>
      </c>
      <c r="AE8582">
        <v>26.9</v>
      </c>
      <c r="AF8582">
        <v>7.12</v>
      </c>
      <c r="AG8582">
        <v>7.1599999999999997E-2</v>
      </c>
      <c r="AH8582" t="s">
        <v>337</v>
      </c>
      <c r="AI8582" t="s">
        <v>337</v>
      </c>
      <c r="AJ8582">
        <v>0.03</v>
      </c>
      <c r="AK8582">
        <v>117</v>
      </c>
      <c r="AL8582">
        <v>1</v>
      </c>
      <c r="AM8582">
        <v>100</v>
      </c>
      <c r="AN8582">
        <v>5</v>
      </c>
    </row>
    <row r="8583" spans="1:40" x14ac:dyDescent="0.25">
      <c r="A8583" s="34">
        <v>40772</v>
      </c>
      <c r="B8583" s="220">
        <v>0.67013888888888884</v>
      </c>
      <c r="C8583">
        <v>37.200000000000003</v>
      </c>
      <c r="D8583">
        <v>37.299999999999997</v>
      </c>
      <c r="E8583">
        <v>37.200000000000003</v>
      </c>
      <c r="F8583">
        <v>24</v>
      </c>
      <c r="G8583">
        <v>13.3</v>
      </c>
      <c r="H8583">
        <v>9</v>
      </c>
      <c r="I8583" t="s">
        <v>340</v>
      </c>
      <c r="J8583">
        <v>0.75</v>
      </c>
      <c r="K8583">
        <v>15</v>
      </c>
      <c r="L8583" t="s">
        <v>340</v>
      </c>
      <c r="M8583">
        <v>37.200000000000003</v>
      </c>
      <c r="N8583">
        <v>37.1</v>
      </c>
      <c r="O8583">
        <v>37.1</v>
      </c>
      <c r="P8583" t="s">
        <v>337</v>
      </c>
      <c r="Q8583">
        <v>752.7</v>
      </c>
      <c r="R8583">
        <v>0</v>
      </c>
      <c r="S8583">
        <v>0</v>
      </c>
      <c r="T8583">
        <v>771</v>
      </c>
      <c r="U8583">
        <v>5.53</v>
      </c>
      <c r="V8583">
        <v>798</v>
      </c>
      <c r="W8583">
        <v>7.6</v>
      </c>
      <c r="X8583">
        <v>0.27</v>
      </c>
      <c r="Y8583">
        <v>7.8</v>
      </c>
      <c r="Z8583">
        <v>0</v>
      </c>
      <c r="AA8583">
        <v>6.6000000000000003E-2</v>
      </c>
      <c r="AB8583">
        <v>27.6</v>
      </c>
      <c r="AC8583">
        <v>37</v>
      </c>
      <c r="AD8583">
        <v>11.6</v>
      </c>
      <c r="AE8583">
        <v>26.9</v>
      </c>
      <c r="AF8583">
        <v>7.12</v>
      </c>
      <c r="AG8583">
        <v>7.1599999999999997E-2</v>
      </c>
      <c r="AH8583" t="s">
        <v>337</v>
      </c>
      <c r="AI8583" t="s">
        <v>337</v>
      </c>
      <c r="AJ8583">
        <v>0</v>
      </c>
      <c r="AK8583">
        <v>115</v>
      </c>
      <c r="AL8583">
        <v>1</v>
      </c>
      <c r="AM8583">
        <v>100</v>
      </c>
      <c r="AN8583">
        <v>5</v>
      </c>
    </row>
    <row r="8584" spans="1:40" x14ac:dyDescent="0.25">
      <c r="A8584" s="34">
        <v>40772</v>
      </c>
      <c r="B8584" s="220">
        <v>0.67361111111111116</v>
      </c>
      <c r="C8584">
        <v>37</v>
      </c>
      <c r="D8584">
        <v>37.200000000000003</v>
      </c>
      <c r="E8584">
        <v>37</v>
      </c>
      <c r="F8584">
        <v>24</v>
      </c>
      <c r="G8584">
        <v>13.1</v>
      </c>
      <c r="H8584">
        <v>8</v>
      </c>
      <c r="I8584" t="s">
        <v>338</v>
      </c>
      <c r="J8584">
        <v>0.67</v>
      </c>
      <c r="K8584">
        <v>12</v>
      </c>
      <c r="L8584" t="s">
        <v>340</v>
      </c>
      <c r="M8584">
        <v>37</v>
      </c>
      <c r="N8584">
        <v>36.700000000000003</v>
      </c>
      <c r="O8584">
        <v>36.700000000000003</v>
      </c>
      <c r="P8584" t="s">
        <v>337</v>
      </c>
      <c r="Q8584">
        <v>752.7</v>
      </c>
      <c r="R8584">
        <v>0</v>
      </c>
      <c r="S8584">
        <v>0</v>
      </c>
      <c r="T8584">
        <v>784</v>
      </c>
      <c r="U8584">
        <v>5.62</v>
      </c>
      <c r="V8584">
        <v>788</v>
      </c>
      <c r="W8584">
        <v>7.5</v>
      </c>
      <c r="X8584">
        <v>0.27</v>
      </c>
      <c r="Y8584">
        <v>7.6</v>
      </c>
      <c r="Z8584">
        <v>0</v>
      </c>
      <c r="AA8584">
        <v>6.5000000000000002E-2</v>
      </c>
      <c r="AB8584">
        <v>27.6</v>
      </c>
      <c r="AC8584">
        <v>37</v>
      </c>
      <c r="AD8584">
        <v>11.6</v>
      </c>
      <c r="AE8584">
        <v>26.9</v>
      </c>
      <c r="AF8584">
        <v>7.12</v>
      </c>
      <c r="AG8584">
        <v>7.1599999999999997E-2</v>
      </c>
      <c r="AH8584" t="s">
        <v>337</v>
      </c>
      <c r="AI8584" t="s">
        <v>337</v>
      </c>
      <c r="AJ8584">
        <v>0</v>
      </c>
      <c r="AK8584">
        <v>117</v>
      </c>
      <c r="AL8584">
        <v>1</v>
      </c>
      <c r="AM8584">
        <v>100</v>
      </c>
      <c r="AN8584">
        <v>5</v>
      </c>
    </row>
    <row r="8585" spans="1:40" x14ac:dyDescent="0.25">
      <c r="A8585" s="34">
        <v>40772</v>
      </c>
      <c r="B8585" s="220">
        <v>0.67708333333333337</v>
      </c>
      <c r="C8585">
        <v>36.9</v>
      </c>
      <c r="D8585">
        <v>36.9</v>
      </c>
      <c r="E8585">
        <v>36.799999999999997</v>
      </c>
      <c r="F8585">
        <v>24</v>
      </c>
      <c r="G8585">
        <v>13</v>
      </c>
      <c r="H8585">
        <v>3</v>
      </c>
      <c r="I8585" t="s">
        <v>338</v>
      </c>
      <c r="J8585">
        <v>0.25</v>
      </c>
      <c r="K8585">
        <v>12</v>
      </c>
      <c r="L8585" t="s">
        <v>351</v>
      </c>
      <c r="M8585">
        <v>36.9</v>
      </c>
      <c r="N8585">
        <v>36.700000000000003</v>
      </c>
      <c r="O8585">
        <v>36.700000000000003</v>
      </c>
      <c r="P8585" t="s">
        <v>337</v>
      </c>
      <c r="Q8585">
        <v>752.6</v>
      </c>
      <c r="R8585">
        <v>0</v>
      </c>
      <c r="S8585">
        <v>0</v>
      </c>
      <c r="T8585">
        <v>778</v>
      </c>
      <c r="U8585">
        <v>5.58</v>
      </c>
      <c r="V8585">
        <v>786</v>
      </c>
      <c r="W8585">
        <v>7.3</v>
      </c>
      <c r="X8585">
        <v>0.26</v>
      </c>
      <c r="Y8585">
        <v>7.4</v>
      </c>
      <c r="Z8585">
        <v>0</v>
      </c>
      <c r="AA8585">
        <v>6.5000000000000002E-2</v>
      </c>
      <c r="AB8585">
        <v>27.6</v>
      </c>
      <c r="AC8585">
        <v>37</v>
      </c>
      <c r="AD8585">
        <v>11.6</v>
      </c>
      <c r="AE8585">
        <v>26.9</v>
      </c>
      <c r="AF8585">
        <v>7.12</v>
      </c>
      <c r="AG8585">
        <v>7.1599999999999997E-2</v>
      </c>
      <c r="AH8585" t="s">
        <v>337</v>
      </c>
      <c r="AI8585" t="s">
        <v>337</v>
      </c>
      <c r="AJ8585">
        <v>0</v>
      </c>
      <c r="AK8585">
        <v>115</v>
      </c>
      <c r="AL8585">
        <v>1</v>
      </c>
      <c r="AM8585">
        <v>100</v>
      </c>
      <c r="AN8585">
        <v>5</v>
      </c>
    </row>
    <row r="8586" spans="1:40" x14ac:dyDescent="0.25">
      <c r="A8586" s="34">
        <v>40772</v>
      </c>
      <c r="B8586" s="220">
        <v>0.68055555555555547</v>
      </c>
      <c r="C8586">
        <v>37.299999999999997</v>
      </c>
      <c r="D8586">
        <v>37.299999999999997</v>
      </c>
      <c r="E8586">
        <v>36.9</v>
      </c>
      <c r="F8586">
        <v>24</v>
      </c>
      <c r="G8586">
        <v>13.4</v>
      </c>
      <c r="H8586">
        <v>10</v>
      </c>
      <c r="I8586" t="s">
        <v>340</v>
      </c>
      <c r="J8586">
        <v>0.83</v>
      </c>
      <c r="K8586">
        <v>25</v>
      </c>
      <c r="L8586" t="s">
        <v>338</v>
      </c>
      <c r="M8586">
        <v>37.299999999999997</v>
      </c>
      <c r="N8586">
        <v>37.200000000000003</v>
      </c>
      <c r="O8586">
        <v>37.200000000000003</v>
      </c>
      <c r="P8586" t="s">
        <v>337</v>
      </c>
      <c r="Q8586">
        <v>752.5</v>
      </c>
      <c r="R8586">
        <v>0</v>
      </c>
      <c r="S8586">
        <v>0</v>
      </c>
      <c r="T8586">
        <v>759</v>
      </c>
      <c r="U8586">
        <v>5.44</v>
      </c>
      <c r="V8586">
        <v>763</v>
      </c>
      <c r="W8586">
        <v>7</v>
      </c>
      <c r="X8586">
        <v>0.25</v>
      </c>
      <c r="Y8586">
        <v>7.1</v>
      </c>
      <c r="Z8586">
        <v>0</v>
      </c>
      <c r="AA8586">
        <v>6.6000000000000003E-2</v>
      </c>
      <c r="AB8586">
        <v>27.6</v>
      </c>
      <c r="AC8586">
        <v>37</v>
      </c>
      <c r="AD8586">
        <v>11.6</v>
      </c>
      <c r="AE8586">
        <v>26.9</v>
      </c>
      <c r="AF8586">
        <v>7.12</v>
      </c>
      <c r="AG8586">
        <v>7.1599999999999997E-2</v>
      </c>
      <c r="AH8586" t="s">
        <v>337</v>
      </c>
      <c r="AI8586" t="s">
        <v>337</v>
      </c>
      <c r="AJ8586">
        <v>0</v>
      </c>
      <c r="AK8586">
        <v>115</v>
      </c>
      <c r="AL8586">
        <v>1</v>
      </c>
      <c r="AM8586">
        <v>100</v>
      </c>
      <c r="AN8586">
        <v>5</v>
      </c>
    </row>
    <row r="8587" spans="1:40" x14ac:dyDescent="0.25">
      <c r="A8587" s="34">
        <v>40772</v>
      </c>
      <c r="B8587" s="220">
        <v>0.68402777777777779</v>
      </c>
      <c r="C8587">
        <v>37.1</v>
      </c>
      <c r="D8587">
        <v>37.299999999999997</v>
      </c>
      <c r="E8587">
        <v>37.1</v>
      </c>
      <c r="F8587">
        <v>24</v>
      </c>
      <c r="G8587">
        <v>13.1</v>
      </c>
      <c r="H8587">
        <v>7</v>
      </c>
      <c r="I8587" t="s">
        <v>338</v>
      </c>
      <c r="J8587">
        <v>0.57999999999999996</v>
      </c>
      <c r="K8587">
        <v>16</v>
      </c>
      <c r="L8587" t="s">
        <v>340</v>
      </c>
      <c r="M8587">
        <v>37.1</v>
      </c>
      <c r="N8587">
        <v>36.799999999999997</v>
      </c>
      <c r="O8587">
        <v>36.799999999999997</v>
      </c>
      <c r="P8587" t="s">
        <v>337</v>
      </c>
      <c r="Q8587">
        <v>752.4</v>
      </c>
      <c r="R8587">
        <v>0</v>
      </c>
      <c r="S8587">
        <v>0</v>
      </c>
      <c r="T8587">
        <v>750</v>
      </c>
      <c r="U8587">
        <v>5.38</v>
      </c>
      <c r="V8587">
        <v>754</v>
      </c>
      <c r="W8587">
        <v>6.8</v>
      </c>
      <c r="X8587">
        <v>0.24</v>
      </c>
      <c r="Y8587">
        <v>6.9</v>
      </c>
      <c r="Z8587">
        <v>0</v>
      </c>
      <c r="AA8587">
        <v>6.5000000000000002E-2</v>
      </c>
      <c r="AB8587">
        <v>27.4</v>
      </c>
      <c r="AC8587">
        <v>37</v>
      </c>
      <c r="AD8587">
        <v>11.5</v>
      </c>
      <c r="AE8587">
        <v>26.8</v>
      </c>
      <c r="AF8587">
        <v>7.12</v>
      </c>
      <c r="AG8587">
        <v>7.1599999999999997E-2</v>
      </c>
      <c r="AH8587" t="s">
        <v>337</v>
      </c>
      <c r="AI8587" t="s">
        <v>337</v>
      </c>
      <c r="AJ8587">
        <v>0</v>
      </c>
      <c r="AK8587">
        <v>115</v>
      </c>
      <c r="AL8587">
        <v>1</v>
      </c>
      <c r="AM8587">
        <v>100</v>
      </c>
      <c r="AN8587">
        <v>5</v>
      </c>
    </row>
    <row r="8588" spans="1:40" x14ac:dyDescent="0.25">
      <c r="A8588" s="34">
        <v>40772</v>
      </c>
      <c r="B8588" s="220">
        <v>0.6875</v>
      </c>
      <c r="C8588">
        <v>37.200000000000003</v>
      </c>
      <c r="D8588">
        <v>37.200000000000003</v>
      </c>
      <c r="E8588">
        <v>37.1</v>
      </c>
      <c r="F8588">
        <v>24</v>
      </c>
      <c r="G8588">
        <v>13.3</v>
      </c>
      <c r="H8588">
        <v>7</v>
      </c>
      <c r="I8588" t="s">
        <v>340</v>
      </c>
      <c r="J8588">
        <v>0.57999999999999996</v>
      </c>
      <c r="K8588">
        <v>13</v>
      </c>
      <c r="L8588" t="s">
        <v>340</v>
      </c>
      <c r="M8588">
        <v>37.200000000000003</v>
      </c>
      <c r="N8588">
        <v>37.1</v>
      </c>
      <c r="O8588">
        <v>37.1</v>
      </c>
      <c r="P8588" t="s">
        <v>337</v>
      </c>
      <c r="Q8588">
        <v>752.4</v>
      </c>
      <c r="R8588">
        <v>0</v>
      </c>
      <c r="S8588">
        <v>0</v>
      </c>
      <c r="T8588">
        <v>744</v>
      </c>
      <c r="U8588">
        <v>5.33</v>
      </c>
      <c r="V8588">
        <v>749</v>
      </c>
      <c r="W8588">
        <v>6.6</v>
      </c>
      <c r="X8588">
        <v>0.24</v>
      </c>
      <c r="Y8588">
        <v>6.7</v>
      </c>
      <c r="Z8588">
        <v>0</v>
      </c>
      <c r="AA8588">
        <v>6.6000000000000003E-2</v>
      </c>
      <c r="AB8588">
        <v>27.4</v>
      </c>
      <c r="AC8588">
        <v>38</v>
      </c>
      <c r="AD8588">
        <v>11.9</v>
      </c>
      <c r="AE8588">
        <v>26.8</v>
      </c>
      <c r="AF8588">
        <v>7.25</v>
      </c>
      <c r="AG8588">
        <v>7.1599999999999997E-2</v>
      </c>
      <c r="AH8588" t="s">
        <v>337</v>
      </c>
      <c r="AI8588" t="s">
        <v>337</v>
      </c>
      <c r="AJ8588">
        <v>0</v>
      </c>
      <c r="AK8588">
        <v>117</v>
      </c>
      <c r="AL8588">
        <v>1</v>
      </c>
      <c r="AM8588">
        <v>100</v>
      </c>
      <c r="AN8588">
        <v>5</v>
      </c>
    </row>
    <row r="8589" spans="1:40" x14ac:dyDescent="0.25">
      <c r="A8589" s="34">
        <v>40772</v>
      </c>
      <c r="B8589" s="220">
        <v>0.69097222222222221</v>
      </c>
      <c r="C8589">
        <v>37.299999999999997</v>
      </c>
      <c r="D8589">
        <v>37.299999999999997</v>
      </c>
      <c r="E8589">
        <v>37.200000000000003</v>
      </c>
      <c r="F8589">
        <v>25</v>
      </c>
      <c r="G8589">
        <v>14</v>
      </c>
      <c r="H8589">
        <v>7</v>
      </c>
      <c r="I8589" t="s">
        <v>349</v>
      </c>
      <c r="J8589">
        <v>0.57999999999999996</v>
      </c>
      <c r="K8589">
        <v>14</v>
      </c>
      <c r="L8589" t="s">
        <v>349</v>
      </c>
      <c r="M8589">
        <v>37.299999999999997</v>
      </c>
      <c r="N8589">
        <v>37.4</v>
      </c>
      <c r="O8589">
        <v>37.4</v>
      </c>
      <c r="P8589" t="s">
        <v>337</v>
      </c>
      <c r="Q8589">
        <v>752.3</v>
      </c>
      <c r="R8589">
        <v>0</v>
      </c>
      <c r="S8589">
        <v>0</v>
      </c>
      <c r="T8589">
        <v>721</v>
      </c>
      <c r="U8589">
        <v>5.17</v>
      </c>
      <c r="V8589">
        <v>735</v>
      </c>
      <c r="W8589">
        <v>6.3</v>
      </c>
      <c r="X8589">
        <v>0.23</v>
      </c>
      <c r="Y8589">
        <v>6.4</v>
      </c>
      <c r="Z8589">
        <v>0</v>
      </c>
      <c r="AA8589">
        <v>6.6000000000000003E-2</v>
      </c>
      <c r="AB8589">
        <v>27.4</v>
      </c>
      <c r="AC8589">
        <v>38</v>
      </c>
      <c r="AD8589">
        <v>11.9</v>
      </c>
      <c r="AE8589">
        <v>26.8</v>
      </c>
      <c r="AF8589">
        <v>7.25</v>
      </c>
      <c r="AG8589">
        <v>7.1599999999999997E-2</v>
      </c>
      <c r="AH8589" t="s">
        <v>337</v>
      </c>
      <c r="AI8589" t="s">
        <v>337</v>
      </c>
      <c r="AJ8589">
        <v>0</v>
      </c>
      <c r="AK8589">
        <v>117</v>
      </c>
      <c r="AL8589">
        <v>1</v>
      </c>
      <c r="AM8589">
        <v>100</v>
      </c>
      <c r="AN8589">
        <v>5</v>
      </c>
    </row>
    <row r="8590" spans="1:40" x14ac:dyDescent="0.25">
      <c r="A8590" s="34">
        <v>40772</v>
      </c>
      <c r="B8590" s="220">
        <v>0.69444444444444453</v>
      </c>
      <c r="C8590">
        <v>37.1</v>
      </c>
      <c r="D8590">
        <v>37.299999999999997</v>
      </c>
      <c r="E8590">
        <v>37.1</v>
      </c>
      <c r="F8590">
        <v>23</v>
      </c>
      <c r="G8590">
        <v>12.5</v>
      </c>
      <c r="H8590">
        <v>8</v>
      </c>
      <c r="I8590" t="s">
        <v>340</v>
      </c>
      <c r="J8590">
        <v>0.67</v>
      </c>
      <c r="K8590">
        <v>12</v>
      </c>
      <c r="L8590" t="s">
        <v>340</v>
      </c>
      <c r="M8590">
        <v>37.1</v>
      </c>
      <c r="N8590">
        <v>36.6</v>
      </c>
      <c r="O8590">
        <v>36.6</v>
      </c>
      <c r="P8590" t="s">
        <v>337</v>
      </c>
      <c r="Q8590">
        <v>752.3</v>
      </c>
      <c r="R8590">
        <v>0</v>
      </c>
      <c r="S8590">
        <v>0</v>
      </c>
      <c r="T8590">
        <v>717</v>
      </c>
      <c r="U8590">
        <v>5.14</v>
      </c>
      <c r="V8590">
        <v>724</v>
      </c>
      <c r="W8590">
        <v>6.1</v>
      </c>
      <c r="X8590">
        <v>0.22</v>
      </c>
      <c r="Y8590">
        <v>6.1</v>
      </c>
      <c r="Z8590">
        <v>0</v>
      </c>
      <c r="AA8590">
        <v>6.5000000000000002E-2</v>
      </c>
      <c r="AB8590">
        <v>27.4</v>
      </c>
      <c r="AC8590">
        <v>38</v>
      </c>
      <c r="AD8590">
        <v>11.9</v>
      </c>
      <c r="AE8590">
        <v>26.8</v>
      </c>
      <c r="AF8590">
        <v>7.25</v>
      </c>
      <c r="AG8590">
        <v>7.1599999999999997E-2</v>
      </c>
      <c r="AH8590" t="s">
        <v>337</v>
      </c>
      <c r="AI8590" t="s">
        <v>337</v>
      </c>
      <c r="AJ8590">
        <v>0</v>
      </c>
      <c r="AK8590">
        <v>116</v>
      </c>
      <c r="AL8590">
        <v>1</v>
      </c>
      <c r="AM8590">
        <v>100</v>
      </c>
      <c r="AN8590">
        <v>5</v>
      </c>
    </row>
    <row r="8591" spans="1:40" x14ac:dyDescent="0.25">
      <c r="A8591" s="34">
        <v>40772</v>
      </c>
      <c r="B8591" s="220">
        <v>0.69791666666666663</v>
      </c>
      <c r="C8591">
        <v>37.200000000000003</v>
      </c>
      <c r="D8591">
        <v>37.200000000000003</v>
      </c>
      <c r="E8591">
        <v>37.1</v>
      </c>
      <c r="F8591">
        <v>25</v>
      </c>
      <c r="G8591">
        <v>13.9</v>
      </c>
      <c r="H8591">
        <v>6</v>
      </c>
      <c r="I8591" t="s">
        <v>340</v>
      </c>
      <c r="J8591">
        <v>0.5</v>
      </c>
      <c r="K8591">
        <v>13</v>
      </c>
      <c r="L8591" t="s">
        <v>340</v>
      </c>
      <c r="M8591">
        <v>37.200000000000003</v>
      </c>
      <c r="N8591">
        <v>37.299999999999997</v>
      </c>
      <c r="O8591">
        <v>37.299999999999997</v>
      </c>
      <c r="P8591" t="s">
        <v>337</v>
      </c>
      <c r="Q8591">
        <v>752.2</v>
      </c>
      <c r="R8591">
        <v>0</v>
      </c>
      <c r="S8591">
        <v>0</v>
      </c>
      <c r="T8591">
        <v>708</v>
      </c>
      <c r="U8591">
        <v>5.07</v>
      </c>
      <c r="V8591">
        <v>719</v>
      </c>
      <c r="W8591">
        <v>5.8</v>
      </c>
      <c r="X8591">
        <v>0.21</v>
      </c>
      <c r="Y8591">
        <v>5.9</v>
      </c>
      <c r="Z8591">
        <v>0</v>
      </c>
      <c r="AA8591">
        <v>6.6000000000000003E-2</v>
      </c>
      <c r="AB8591">
        <v>27.4</v>
      </c>
      <c r="AC8591">
        <v>38</v>
      </c>
      <c r="AD8591">
        <v>11.9</v>
      </c>
      <c r="AE8591">
        <v>26.8</v>
      </c>
      <c r="AF8591">
        <v>7.25</v>
      </c>
      <c r="AG8591">
        <v>7.1599999999999997E-2</v>
      </c>
      <c r="AH8591" t="s">
        <v>337</v>
      </c>
      <c r="AI8591" t="s">
        <v>337</v>
      </c>
      <c r="AJ8591">
        <v>0</v>
      </c>
      <c r="AK8591">
        <v>117</v>
      </c>
      <c r="AL8591">
        <v>1</v>
      </c>
      <c r="AM8591">
        <v>100</v>
      </c>
      <c r="AN8591">
        <v>5</v>
      </c>
    </row>
    <row r="8592" spans="1:40" x14ac:dyDescent="0.25">
      <c r="A8592" s="34">
        <v>40772</v>
      </c>
      <c r="B8592" s="220">
        <v>0.70138888888888884</v>
      </c>
      <c r="C8592">
        <v>37.299999999999997</v>
      </c>
      <c r="D8592">
        <v>37.299999999999997</v>
      </c>
      <c r="E8592">
        <v>37.200000000000003</v>
      </c>
      <c r="F8592">
        <v>23</v>
      </c>
      <c r="G8592">
        <v>12.7</v>
      </c>
      <c r="H8592">
        <v>10</v>
      </c>
      <c r="I8592" t="s">
        <v>340</v>
      </c>
      <c r="J8592">
        <v>0.83</v>
      </c>
      <c r="K8592">
        <v>17</v>
      </c>
      <c r="L8592" t="s">
        <v>340</v>
      </c>
      <c r="M8592">
        <v>37.299999999999997</v>
      </c>
      <c r="N8592">
        <v>36.799999999999997</v>
      </c>
      <c r="O8592">
        <v>36.799999999999997</v>
      </c>
      <c r="P8592" t="s">
        <v>337</v>
      </c>
      <c r="Q8592">
        <v>752.2</v>
      </c>
      <c r="R8592">
        <v>0</v>
      </c>
      <c r="S8592">
        <v>0</v>
      </c>
      <c r="T8592">
        <v>698</v>
      </c>
      <c r="U8592">
        <v>5</v>
      </c>
      <c r="V8592">
        <v>701</v>
      </c>
      <c r="W8592">
        <v>5.6</v>
      </c>
      <c r="X8592">
        <v>0.2</v>
      </c>
      <c r="Y8592">
        <v>5.7</v>
      </c>
      <c r="Z8592">
        <v>0</v>
      </c>
      <c r="AA8592">
        <v>6.6000000000000003E-2</v>
      </c>
      <c r="AB8592">
        <v>27.4</v>
      </c>
      <c r="AC8592">
        <v>38</v>
      </c>
      <c r="AD8592">
        <v>11.9</v>
      </c>
      <c r="AE8592">
        <v>26.8</v>
      </c>
      <c r="AF8592">
        <v>7.25</v>
      </c>
      <c r="AG8592">
        <v>7.1599999999999997E-2</v>
      </c>
      <c r="AH8592" t="s">
        <v>337</v>
      </c>
      <c r="AI8592" t="s">
        <v>337</v>
      </c>
      <c r="AJ8592">
        <v>0</v>
      </c>
      <c r="AK8592">
        <v>114</v>
      </c>
      <c r="AL8592">
        <v>1</v>
      </c>
      <c r="AM8592">
        <v>100</v>
      </c>
      <c r="AN8592">
        <v>5</v>
      </c>
    </row>
    <row r="8593" spans="1:40" x14ac:dyDescent="0.25">
      <c r="A8593" s="34">
        <v>40772</v>
      </c>
      <c r="B8593" s="220">
        <v>0.70486111111111116</v>
      </c>
      <c r="C8593">
        <v>37.200000000000003</v>
      </c>
      <c r="D8593">
        <v>37.299999999999997</v>
      </c>
      <c r="E8593">
        <v>37.200000000000003</v>
      </c>
      <c r="F8593">
        <v>23</v>
      </c>
      <c r="G8593">
        <v>12.6</v>
      </c>
      <c r="H8593">
        <v>7</v>
      </c>
      <c r="I8593" t="s">
        <v>338</v>
      </c>
      <c r="J8593">
        <v>0.57999999999999996</v>
      </c>
      <c r="K8593">
        <v>15</v>
      </c>
      <c r="L8593" t="s">
        <v>338</v>
      </c>
      <c r="M8593">
        <v>37.200000000000003</v>
      </c>
      <c r="N8593">
        <v>36.700000000000003</v>
      </c>
      <c r="O8593">
        <v>36.700000000000003</v>
      </c>
      <c r="P8593" t="s">
        <v>337</v>
      </c>
      <c r="Q8593">
        <v>752.1</v>
      </c>
      <c r="R8593">
        <v>0</v>
      </c>
      <c r="S8593">
        <v>0</v>
      </c>
      <c r="T8593">
        <v>684</v>
      </c>
      <c r="U8593">
        <v>4.9000000000000004</v>
      </c>
      <c r="V8593">
        <v>689</v>
      </c>
      <c r="W8593">
        <v>5.3</v>
      </c>
      <c r="X8593">
        <v>0.19</v>
      </c>
      <c r="Y8593">
        <v>5.4</v>
      </c>
      <c r="Z8593">
        <v>0</v>
      </c>
      <c r="AA8593">
        <v>6.5000000000000002E-2</v>
      </c>
      <c r="AB8593">
        <v>27.4</v>
      </c>
      <c r="AC8593">
        <v>38</v>
      </c>
      <c r="AD8593">
        <v>11.9</v>
      </c>
      <c r="AE8593">
        <v>26.8</v>
      </c>
      <c r="AF8593">
        <v>7.25</v>
      </c>
      <c r="AG8593">
        <v>7.1599999999999997E-2</v>
      </c>
      <c r="AH8593" t="s">
        <v>337</v>
      </c>
      <c r="AI8593" t="s">
        <v>337</v>
      </c>
      <c r="AJ8593">
        <v>0</v>
      </c>
      <c r="AK8593">
        <v>115</v>
      </c>
      <c r="AL8593">
        <v>1</v>
      </c>
      <c r="AM8593">
        <v>100</v>
      </c>
      <c r="AN8593">
        <v>5</v>
      </c>
    </row>
    <row r="8594" spans="1:40" x14ac:dyDescent="0.25">
      <c r="A8594" s="34">
        <v>40772</v>
      </c>
      <c r="B8594" s="220">
        <v>0.70833333333333337</v>
      </c>
      <c r="C8594">
        <v>37.200000000000003</v>
      </c>
      <c r="D8594">
        <v>37.200000000000003</v>
      </c>
      <c r="E8594">
        <v>37.1</v>
      </c>
      <c r="F8594">
        <v>24</v>
      </c>
      <c r="G8594">
        <v>13.2</v>
      </c>
      <c r="H8594">
        <v>7</v>
      </c>
      <c r="I8594" t="s">
        <v>340</v>
      </c>
      <c r="J8594">
        <v>0.57999999999999996</v>
      </c>
      <c r="K8594">
        <v>14</v>
      </c>
      <c r="L8594" t="s">
        <v>340</v>
      </c>
      <c r="M8594">
        <v>37.200000000000003</v>
      </c>
      <c r="N8594">
        <v>36.9</v>
      </c>
      <c r="O8594">
        <v>36.9</v>
      </c>
      <c r="P8594" t="s">
        <v>337</v>
      </c>
      <c r="Q8594">
        <v>752.1</v>
      </c>
      <c r="R8594">
        <v>0</v>
      </c>
      <c r="S8594">
        <v>0</v>
      </c>
      <c r="T8594">
        <v>686</v>
      </c>
      <c r="U8594">
        <v>4.92</v>
      </c>
      <c r="V8594">
        <v>694</v>
      </c>
      <c r="W8594">
        <v>5.0999999999999996</v>
      </c>
      <c r="X8594">
        <v>0.18</v>
      </c>
      <c r="Y8594">
        <v>5.2</v>
      </c>
      <c r="Z8594">
        <v>0</v>
      </c>
      <c r="AA8594">
        <v>6.5000000000000002E-2</v>
      </c>
      <c r="AB8594">
        <v>27.4</v>
      </c>
      <c r="AC8594">
        <v>38</v>
      </c>
      <c r="AD8594">
        <v>11.9</v>
      </c>
      <c r="AE8594">
        <v>26.8</v>
      </c>
      <c r="AF8594">
        <v>7.25</v>
      </c>
      <c r="AG8594">
        <v>7.1599999999999997E-2</v>
      </c>
      <c r="AH8594" t="s">
        <v>337</v>
      </c>
      <c r="AI8594" t="s">
        <v>337</v>
      </c>
      <c r="AJ8594">
        <v>2.8000000000000001E-2</v>
      </c>
      <c r="AK8594">
        <v>116</v>
      </c>
      <c r="AL8594">
        <v>1</v>
      </c>
      <c r="AM8594">
        <v>100</v>
      </c>
      <c r="AN8594">
        <v>5</v>
      </c>
    </row>
    <row r="8595" spans="1:40" x14ac:dyDescent="0.25">
      <c r="A8595" s="34">
        <v>40772</v>
      </c>
      <c r="B8595" s="220">
        <v>0.71180555555555547</v>
      </c>
      <c r="C8595">
        <v>37.4</v>
      </c>
      <c r="D8595">
        <v>37.4</v>
      </c>
      <c r="E8595">
        <v>37.200000000000003</v>
      </c>
      <c r="F8595">
        <v>24</v>
      </c>
      <c r="G8595">
        <v>13.4</v>
      </c>
      <c r="H8595">
        <v>6</v>
      </c>
      <c r="I8595" t="s">
        <v>349</v>
      </c>
      <c r="J8595">
        <v>0.5</v>
      </c>
      <c r="K8595">
        <v>10</v>
      </c>
      <c r="L8595" t="s">
        <v>349</v>
      </c>
      <c r="M8595">
        <v>37.4</v>
      </c>
      <c r="N8595">
        <v>37.299999999999997</v>
      </c>
      <c r="O8595">
        <v>37.299999999999997</v>
      </c>
      <c r="P8595" t="s">
        <v>337</v>
      </c>
      <c r="Q8595">
        <v>752</v>
      </c>
      <c r="R8595">
        <v>0</v>
      </c>
      <c r="S8595">
        <v>0</v>
      </c>
      <c r="T8595">
        <v>676</v>
      </c>
      <c r="U8595">
        <v>4.8499999999999996</v>
      </c>
      <c r="V8595">
        <v>689</v>
      </c>
      <c r="W8595">
        <v>4.9000000000000004</v>
      </c>
      <c r="X8595">
        <v>0.17</v>
      </c>
      <c r="Y8595">
        <v>5</v>
      </c>
      <c r="Z8595">
        <v>0</v>
      </c>
      <c r="AA8595">
        <v>6.6000000000000003E-2</v>
      </c>
      <c r="AB8595">
        <v>27.4</v>
      </c>
      <c r="AC8595">
        <v>37</v>
      </c>
      <c r="AD8595">
        <v>11.5</v>
      </c>
      <c r="AE8595">
        <v>26.8</v>
      </c>
      <c r="AF8595">
        <v>7.12</v>
      </c>
      <c r="AG8595">
        <v>7.1599999999999997E-2</v>
      </c>
      <c r="AH8595" t="s">
        <v>337</v>
      </c>
      <c r="AI8595" t="s">
        <v>337</v>
      </c>
      <c r="AJ8595">
        <v>0</v>
      </c>
      <c r="AK8595">
        <v>117</v>
      </c>
      <c r="AL8595">
        <v>1</v>
      </c>
      <c r="AM8595">
        <v>100</v>
      </c>
      <c r="AN8595">
        <v>5</v>
      </c>
    </row>
    <row r="8596" spans="1:40" x14ac:dyDescent="0.25">
      <c r="A8596" s="34">
        <v>40772</v>
      </c>
      <c r="B8596" s="220">
        <v>0.71527777777777779</v>
      </c>
      <c r="C8596">
        <v>37.6</v>
      </c>
      <c r="D8596">
        <v>37.6</v>
      </c>
      <c r="E8596">
        <v>37.4</v>
      </c>
      <c r="F8596">
        <v>22</v>
      </c>
      <c r="G8596">
        <v>12.2</v>
      </c>
      <c r="H8596">
        <v>6</v>
      </c>
      <c r="I8596" t="s">
        <v>340</v>
      </c>
      <c r="J8596">
        <v>0.5</v>
      </c>
      <c r="K8596">
        <v>13</v>
      </c>
      <c r="L8596" t="s">
        <v>340</v>
      </c>
      <c r="M8596">
        <v>37.6</v>
      </c>
      <c r="N8596">
        <v>36.9</v>
      </c>
      <c r="O8596">
        <v>36.9</v>
      </c>
      <c r="P8596" t="s">
        <v>337</v>
      </c>
      <c r="Q8596">
        <v>752</v>
      </c>
      <c r="R8596">
        <v>0</v>
      </c>
      <c r="S8596">
        <v>0</v>
      </c>
      <c r="T8596">
        <v>554</v>
      </c>
      <c r="U8596">
        <v>3.97</v>
      </c>
      <c r="V8596">
        <v>664</v>
      </c>
      <c r="W8596">
        <v>4.4000000000000004</v>
      </c>
      <c r="X8596">
        <v>0.16</v>
      </c>
      <c r="Y8596">
        <v>4.5999999999999996</v>
      </c>
      <c r="Z8596">
        <v>0</v>
      </c>
      <c r="AA8596">
        <v>6.7000000000000004E-2</v>
      </c>
      <c r="AB8596">
        <v>27.3</v>
      </c>
      <c r="AC8596">
        <v>37</v>
      </c>
      <c r="AD8596">
        <v>11.4</v>
      </c>
      <c r="AE8596">
        <v>26.6</v>
      </c>
      <c r="AF8596">
        <v>7.13</v>
      </c>
      <c r="AG8596">
        <v>7.1599999999999997E-2</v>
      </c>
      <c r="AH8596" t="s">
        <v>337</v>
      </c>
      <c r="AI8596" t="s">
        <v>337</v>
      </c>
      <c r="AJ8596">
        <v>0</v>
      </c>
      <c r="AK8596">
        <v>117</v>
      </c>
      <c r="AL8596">
        <v>1</v>
      </c>
      <c r="AM8596">
        <v>100</v>
      </c>
      <c r="AN8596">
        <v>5</v>
      </c>
    </row>
    <row r="8597" spans="1:40" x14ac:dyDescent="0.25">
      <c r="A8597" s="34">
        <v>40772</v>
      </c>
      <c r="B8597" s="220">
        <v>0.71875</v>
      </c>
      <c r="C8597">
        <v>37.5</v>
      </c>
      <c r="D8597">
        <v>37.6</v>
      </c>
      <c r="E8597">
        <v>37.5</v>
      </c>
      <c r="F8597">
        <v>22</v>
      </c>
      <c r="G8597">
        <v>12.2</v>
      </c>
      <c r="H8597">
        <v>6</v>
      </c>
      <c r="I8597" t="s">
        <v>340</v>
      </c>
      <c r="J8597">
        <v>0.5</v>
      </c>
      <c r="K8597">
        <v>11</v>
      </c>
      <c r="L8597" t="s">
        <v>340</v>
      </c>
      <c r="M8597">
        <v>37.5</v>
      </c>
      <c r="N8597">
        <v>36.799999999999997</v>
      </c>
      <c r="O8597">
        <v>36.799999999999997</v>
      </c>
      <c r="P8597" t="s">
        <v>337</v>
      </c>
      <c r="Q8597">
        <v>752</v>
      </c>
      <c r="R8597">
        <v>0</v>
      </c>
      <c r="S8597">
        <v>0</v>
      </c>
      <c r="T8597">
        <v>620</v>
      </c>
      <c r="U8597">
        <v>4.4400000000000004</v>
      </c>
      <c r="V8597">
        <v>650</v>
      </c>
      <c r="W8597">
        <v>4.2</v>
      </c>
      <c r="X8597">
        <v>0.15</v>
      </c>
      <c r="Y8597">
        <v>4.5</v>
      </c>
      <c r="Z8597">
        <v>0</v>
      </c>
      <c r="AA8597">
        <v>6.7000000000000004E-2</v>
      </c>
      <c r="AB8597">
        <v>27.3</v>
      </c>
      <c r="AC8597">
        <v>37</v>
      </c>
      <c r="AD8597">
        <v>11.4</v>
      </c>
      <c r="AE8597">
        <v>26.6</v>
      </c>
      <c r="AF8597">
        <v>7.13</v>
      </c>
      <c r="AG8597">
        <v>7.1599999999999997E-2</v>
      </c>
      <c r="AH8597" t="s">
        <v>337</v>
      </c>
      <c r="AI8597" t="s">
        <v>337</v>
      </c>
      <c r="AJ8597">
        <v>0</v>
      </c>
      <c r="AK8597">
        <v>115</v>
      </c>
      <c r="AL8597">
        <v>1</v>
      </c>
      <c r="AM8597">
        <v>100</v>
      </c>
      <c r="AN8597">
        <v>5</v>
      </c>
    </row>
    <row r="8598" spans="1:40" x14ac:dyDescent="0.25">
      <c r="A8598" s="34">
        <v>40772</v>
      </c>
      <c r="B8598" s="220">
        <v>0.72222222222222221</v>
      </c>
      <c r="C8598">
        <v>37.299999999999997</v>
      </c>
      <c r="D8598">
        <v>37.5</v>
      </c>
      <c r="E8598">
        <v>37.299999999999997</v>
      </c>
      <c r="F8598">
        <v>23</v>
      </c>
      <c r="G8598">
        <v>12.7</v>
      </c>
      <c r="H8598">
        <v>8</v>
      </c>
      <c r="I8598" t="s">
        <v>340</v>
      </c>
      <c r="J8598">
        <v>0.67</v>
      </c>
      <c r="K8598">
        <v>14</v>
      </c>
      <c r="L8598" t="s">
        <v>340</v>
      </c>
      <c r="M8598">
        <v>37.299999999999997</v>
      </c>
      <c r="N8598">
        <v>36.799999999999997</v>
      </c>
      <c r="O8598">
        <v>36.799999999999997</v>
      </c>
      <c r="P8598" t="s">
        <v>337</v>
      </c>
      <c r="Q8598">
        <v>752</v>
      </c>
      <c r="R8598">
        <v>0</v>
      </c>
      <c r="S8598">
        <v>0</v>
      </c>
      <c r="T8598">
        <v>435</v>
      </c>
      <c r="U8598">
        <v>3.12</v>
      </c>
      <c r="V8598">
        <v>624</v>
      </c>
      <c r="W8598">
        <v>3.7</v>
      </c>
      <c r="X8598">
        <v>0.13</v>
      </c>
      <c r="Y8598">
        <v>4.0999999999999996</v>
      </c>
      <c r="Z8598">
        <v>0</v>
      </c>
      <c r="AA8598">
        <v>6.6000000000000003E-2</v>
      </c>
      <c r="AB8598">
        <v>27.3</v>
      </c>
      <c r="AC8598">
        <v>37</v>
      </c>
      <c r="AD8598">
        <v>11.4</v>
      </c>
      <c r="AE8598">
        <v>26.6</v>
      </c>
      <c r="AF8598">
        <v>7.13</v>
      </c>
      <c r="AG8598">
        <v>7.1599999999999997E-2</v>
      </c>
      <c r="AH8598" t="s">
        <v>337</v>
      </c>
      <c r="AI8598" t="s">
        <v>337</v>
      </c>
      <c r="AJ8598">
        <v>0</v>
      </c>
      <c r="AK8598">
        <v>117</v>
      </c>
      <c r="AL8598">
        <v>1</v>
      </c>
      <c r="AM8598">
        <v>100</v>
      </c>
      <c r="AN8598">
        <v>5</v>
      </c>
    </row>
    <row r="8599" spans="1:40" x14ac:dyDescent="0.25">
      <c r="A8599" s="34">
        <v>40772</v>
      </c>
      <c r="B8599" s="220">
        <v>0.72569444444444453</v>
      </c>
      <c r="C8599">
        <v>37.200000000000003</v>
      </c>
      <c r="D8599">
        <v>37.299999999999997</v>
      </c>
      <c r="E8599">
        <v>37.200000000000003</v>
      </c>
      <c r="F8599">
        <v>23</v>
      </c>
      <c r="G8599">
        <v>12.6</v>
      </c>
      <c r="H8599">
        <v>5</v>
      </c>
      <c r="I8599" t="s">
        <v>340</v>
      </c>
      <c r="J8599">
        <v>0.42</v>
      </c>
      <c r="K8599">
        <v>10</v>
      </c>
      <c r="L8599" t="s">
        <v>340</v>
      </c>
      <c r="M8599">
        <v>37.200000000000003</v>
      </c>
      <c r="N8599">
        <v>36.700000000000003</v>
      </c>
      <c r="O8599">
        <v>36.700000000000003</v>
      </c>
      <c r="P8599" t="s">
        <v>337</v>
      </c>
      <c r="Q8599">
        <v>752</v>
      </c>
      <c r="R8599">
        <v>0</v>
      </c>
      <c r="S8599">
        <v>0</v>
      </c>
      <c r="T8599">
        <v>609</v>
      </c>
      <c r="U8599">
        <v>4.37</v>
      </c>
      <c r="V8599">
        <v>626</v>
      </c>
      <c r="W8599">
        <v>3.9</v>
      </c>
      <c r="X8599">
        <v>0.14000000000000001</v>
      </c>
      <c r="Y8599">
        <v>4</v>
      </c>
      <c r="Z8599">
        <v>0</v>
      </c>
      <c r="AA8599">
        <v>6.5000000000000002E-2</v>
      </c>
      <c r="AB8599">
        <v>27.2</v>
      </c>
      <c r="AC8599">
        <v>37</v>
      </c>
      <c r="AD8599">
        <v>11.3</v>
      </c>
      <c r="AE8599">
        <v>26.5</v>
      </c>
      <c r="AF8599">
        <v>7.13</v>
      </c>
      <c r="AG8599">
        <v>7.17E-2</v>
      </c>
      <c r="AH8599" t="s">
        <v>337</v>
      </c>
      <c r="AI8599" t="s">
        <v>337</v>
      </c>
      <c r="AJ8599">
        <v>0</v>
      </c>
      <c r="AK8599">
        <v>116</v>
      </c>
      <c r="AL8599">
        <v>1</v>
      </c>
      <c r="AM8599">
        <v>100</v>
      </c>
      <c r="AN8599">
        <v>5</v>
      </c>
    </row>
    <row r="8600" spans="1:40" x14ac:dyDescent="0.25">
      <c r="A8600" s="34">
        <v>40772</v>
      </c>
      <c r="B8600" s="220">
        <v>0.72916666666666663</v>
      </c>
      <c r="C8600">
        <v>37.299999999999997</v>
      </c>
      <c r="D8600">
        <v>37.299999999999997</v>
      </c>
      <c r="E8600">
        <v>37.200000000000003</v>
      </c>
      <c r="F8600">
        <v>24</v>
      </c>
      <c r="G8600">
        <v>13.4</v>
      </c>
      <c r="H8600">
        <v>4</v>
      </c>
      <c r="I8600" t="s">
        <v>349</v>
      </c>
      <c r="J8600">
        <v>0.33</v>
      </c>
      <c r="K8600">
        <v>11</v>
      </c>
      <c r="L8600" t="s">
        <v>340</v>
      </c>
      <c r="M8600">
        <v>37.299999999999997</v>
      </c>
      <c r="N8600">
        <v>37.200000000000003</v>
      </c>
      <c r="O8600">
        <v>37.200000000000003</v>
      </c>
      <c r="P8600" t="s">
        <v>337</v>
      </c>
      <c r="Q8600">
        <v>752</v>
      </c>
      <c r="R8600">
        <v>0</v>
      </c>
      <c r="S8600">
        <v>0</v>
      </c>
      <c r="T8600">
        <v>583</v>
      </c>
      <c r="U8600">
        <v>4.18</v>
      </c>
      <c r="V8600">
        <v>587</v>
      </c>
      <c r="W8600">
        <v>3.7</v>
      </c>
      <c r="X8600">
        <v>0.13</v>
      </c>
      <c r="Y8600">
        <v>3.7</v>
      </c>
      <c r="Z8600">
        <v>0</v>
      </c>
      <c r="AA8600">
        <v>6.6000000000000003E-2</v>
      </c>
      <c r="AB8600">
        <v>27.2</v>
      </c>
      <c r="AC8600">
        <v>37</v>
      </c>
      <c r="AD8600">
        <v>11.3</v>
      </c>
      <c r="AE8600">
        <v>26.5</v>
      </c>
      <c r="AF8600">
        <v>7.13</v>
      </c>
      <c r="AG8600">
        <v>7.17E-2</v>
      </c>
      <c r="AH8600" t="s">
        <v>337</v>
      </c>
      <c r="AI8600" t="s">
        <v>337</v>
      </c>
      <c r="AJ8600">
        <v>0</v>
      </c>
      <c r="AK8600">
        <v>85</v>
      </c>
      <c r="AL8600">
        <v>1</v>
      </c>
      <c r="AM8600">
        <v>74.599999999999994</v>
      </c>
      <c r="AN8600">
        <v>5</v>
      </c>
    </row>
    <row r="8601" spans="1:40" x14ac:dyDescent="0.25">
      <c r="A8601" s="34">
        <v>40772</v>
      </c>
      <c r="B8601" s="220">
        <v>0.73263888888888884</v>
      </c>
      <c r="C8601">
        <v>37.200000000000003</v>
      </c>
      <c r="D8601">
        <v>37.299999999999997</v>
      </c>
      <c r="E8601">
        <v>37.200000000000003</v>
      </c>
      <c r="F8601">
        <v>22</v>
      </c>
      <c r="G8601">
        <v>11.9</v>
      </c>
      <c r="H8601">
        <v>7</v>
      </c>
      <c r="I8601" t="s">
        <v>340</v>
      </c>
      <c r="J8601">
        <v>0.57999999999999996</v>
      </c>
      <c r="K8601">
        <v>15</v>
      </c>
      <c r="L8601" t="s">
        <v>349</v>
      </c>
      <c r="M8601">
        <v>37.200000000000003</v>
      </c>
      <c r="N8601">
        <v>36.4</v>
      </c>
      <c r="O8601">
        <v>36.4</v>
      </c>
      <c r="P8601" t="s">
        <v>337</v>
      </c>
      <c r="Q8601">
        <v>752</v>
      </c>
      <c r="R8601">
        <v>0</v>
      </c>
      <c r="S8601">
        <v>0</v>
      </c>
      <c r="T8601">
        <v>567</v>
      </c>
      <c r="U8601">
        <v>4.0599999999999996</v>
      </c>
      <c r="V8601">
        <v>575</v>
      </c>
      <c r="W8601">
        <v>3.5</v>
      </c>
      <c r="X8601">
        <v>0.13</v>
      </c>
      <c r="Y8601">
        <v>3.6</v>
      </c>
      <c r="Z8601">
        <v>0</v>
      </c>
      <c r="AA8601">
        <v>6.6000000000000003E-2</v>
      </c>
      <c r="AB8601">
        <v>27.3</v>
      </c>
      <c r="AC8601">
        <v>37</v>
      </c>
      <c r="AD8601">
        <v>11.4</v>
      </c>
      <c r="AE8601">
        <v>26.6</v>
      </c>
      <c r="AF8601">
        <v>7.13</v>
      </c>
      <c r="AG8601">
        <v>7.1599999999999997E-2</v>
      </c>
      <c r="AH8601" t="s">
        <v>337</v>
      </c>
      <c r="AI8601" t="s">
        <v>337</v>
      </c>
      <c r="AJ8601">
        <v>0</v>
      </c>
      <c r="AK8601">
        <v>116</v>
      </c>
      <c r="AL8601">
        <v>1</v>
      </c>
      <c r="AM8601">
        <v>100</v>
      </c>
      <c r="AN8601">
        <v>5</v>
      </c>
    </row>
    <row r="8602" spans="1:40" x14ac:dyDescent="0.25">
      <c r="A8602" s="34">
        <v>40772</v>
      </c>
      <c r="B8602" s="220">
        <v>0.73611111111111116</v>
      </c>
      <c r="C8602">
        <v>37.200000000000003</v>
      </c>
      <c r="D8602">
        <v>37.200000000000003</v>
      </c>
      <c r="E8602">
        <v>37.200000000000003</v>
      </c>
      <c r="F8602">
        <v>23</v>
      </c>
      <c r="G8602">
        <v>12.6</v>
      </c>
      <c r="H8602">
        <v>7</v>
      </c>
      <c r="I8602" t="s">
        <v>340</v>
      </c>
      <c r="J8602">
        <v>0.57999999999999996</v>
      </c>
      <c r="K8602">
        <v>11</v>
      </c>
      <c r="L8602" t="s">
        <v>349</v>
      </c>
      <c r="M8602">
        <v>37.200000000000003</v>
      </c>
      <c r="N8602">
        <v>36.700000000000003</v>
      </c>
      <c r="O8602">
        <v>36.700000000000003</v>
      </c>
      <c r="P8602" t="s">
        <v>337</v>
      </c>
      <c r="Q8602">
        <v>751.8</v>
      </c>
      <c r="R8602">
        <v>0</v>
      </c>
      <c r="S8602">
        <v>0</v>
      </c>
      <c r="T8602">
        <v>547</v>
      </c>
      <c r="U8602">
        <v>3.92</v>
      </c>
      <c r="V8602">
        <v>555</v>
      </c>
      <c r="W8602">
        <v>3.3</v>
      </c>
      <c r="X8602">
        <v>0.12</v>
      </c>
      <c r="Y8602">
        <v>3.4</v>
      </c>
      <c r="Z8602">
        <v>0</v>
      </c>
      <c r="AA8602">
        <v>6.5000000000000002E-2</v>
      </c>
      <c r="AB8602">
        <v>27.3</v>
      </c>
      <c r="AC8602">
        <v>37</v>
      </c>
      <c r="AD8602">
        <v>11.4</v>
      </c>
      <c r="AE8602">
        <v>26.6</v>
      </c>
      <c r="AF8602">
        <v>7.13</v>
      </c>
      <c r="AG8602">
        <v>7.1599999999999997E-2</v>
      </c>
      <c r="AH8602" t="s">
        <v>337</v>
      </c>
      <c r="AI8602" t="s">
        <v>337</v>
      </c>
      <c r="AJ8602">
        <v>0</v>
      </c>
      <c r="AK8602">
        <v>115</v>
      </c>
      <c r="AL8602">
        <v>1</v>
      </c>
      <c r="AM8602">
        <v>100</v>
      </c>
      <c r="AN8602">
        <v>5</v>
      </c>
    </row>
    <row r="8603" spans="1:40" x14ac:dyDescent="0.25">
      <c r="A8603" s="34">
        <v>40772</v>
      </c>
      <c r="B8603" s="220">
        <v>0.73958333333333337</v>
      </c>
      <c r="C8603">
        <v>37.4</v>
      </c>
      <c r="D8603">
        <v>37.4</v>
      </c>
      <c r="E8603">
        <v>37.200000000000003</v>
      </c>
      <c r="F8603">
        <v>23</v>
      </c>
      <c r="G8603">
        <v>12.8</v>
      </c>
      <c r="H8603">
        <v>7</v>
      </c>
      <c r="I8603" t="s">
        <v>338</v>
      </c>
      <c r="J8603">
        <v>0.57999999999999996</v>
      </c>
      <c r="K8603">
        <v>13</v>
      </c>
      <c r="L8603" t="s">
        <v>338</v>
      </c>
      <c r="M8603">
        <v>37.4</v>
      </c>
      <c r="N8603">
        <v>37.1</v>
      </c>
      <c r="O8603">
        <v>37.1</v>
      </c>
      <c r="P8603" t="s">
        <v>337</v>
      </c>
      <c r="Q8603">
        <v>751.8</v>
      </c>
      <c r="R8603">
        <v>0</v>
      </c>
      <c r="S8603">
        <v>0</v>
      </c>
      <c r="T8603">
        <v>533</v>
      </c>
      <c r="U8603">
        <v>3.82</v>
      </c>
      <c r="V8603">
        <v>536</v>
      </c>
      <c r="W8603">
        <v>3.1</v>
      </c>
      <c r="X8603">
        <v>0.11</v>
      </c>
      <c r="Y8603">
        <v>3.1</v>
      </c>
      <c r="Z8603">
        <v>0</v>
      </c>
      <c r="AA8603">
        <v>6.6000000000000003E-2</v>
      </c>
      <c r="AB8603">
        <v>27.3</v>
      </c>
      <c r="AC8603">
        <v>37</v>
      </c>
      <c r="AD8603">
        <v>11.4</v>
      </c>
      <c r="AE8603">
        <v>26.6</v>
      </c>
      <c r="AF8603">
        <v>7.13</v>
      </c>
      <c r="AG8603">
        <v>7.1599999999999997E-2</v>
      </c>
      <c r="AH8603" t="s">
        <v>337</v>
      </c>
      <c r="AI8603" t="s">
        <v>337</v>
      </c>
      <c r="AJ8603">
        <v>0</v>
      </c>
      <c r="AK8603">
        <v>117</v>
      </c>
      <c r="AL8603">
        <v>1</v>
      </c>
      <c r="AM8603">
        <v>100</v>
      </c>
      <c r="AN8603">
        <v>5</v>
      </c>
    </row>
    <row r="8604" spans="1:40" x14ac:dyDescent="0.25">
      <c r="A8604" s="34">
        <v>40772</v>
      </c>
      <c r="B8604" s="220">
        <v>0.74305555555555547</v>
      </c>
      <c r="C8604">
        <v>37.6</v>
      </c>
      <c r="D8604">
        <v>37.6</v>
      </c>
      <c r="E8604">
        <v>37.4</v>
      </c>
      <c r="F8604">
        <v>22</v>
      </c>
      <c r="G8604">
        <v>12.2</v>
      </c>
      <c r="H8604">
        <v>10</v>
      </c>
      <c r="I8604" t="s">
        <v>340</v>
      </c>
      <c r="J8604">
        <v>0.83</v>
      </c>
      <c r="K8604">
        <v>15</v>
      </c>
      <c r="L8604" t="s">
        <v>338</v>
      </c>
      <c r="M8604">
        <v>37.6</v>
      </c>
      <c r="N8604">
        <v>36.9</v>
      </c>
      <c r="O8604">
        <v>36.9</v>
      </c>
      <c r="P8604" t="s">
        <v>337</v>
      </c>
      <c r="Q8604">
        <v>751.8</v>
      </c>
      <c r="R8604">
        <v>0</v>
      </c>
      <c r="S8604">
        <v>0</v>
      </c>
      <c r="T8604">
        <v>524</v>
      </c>
      <c r="U8604">
        <v>3.76</v>
      </c>
      <c r="V8604">
        <v>527</v>
      </c>
      <c r="W8604">
        <v>2.8</v>
      </c>
      <c r="X8604">
        <v>0.1</v>
      </c>
      <c r="Y8604">
        <v>2.9</v>
      </c>
      <c r="Z8604">
        <v>0</v>
      </c>
      <c r="AA8604">
        <v>6.7000000000000004E-2</v>
      </c>
      <c r="AB8604">
        <v>27.3</v>
      </c>
      <c r="AC8604">
        <v>37</v>
      </c>
      <c r="AD8604">
        <v>11.4</v>
      </c>
      <c r="AE8604">
        <v>26.6</v>
      </c>
      <c r="AF8604">
        <v>7.13</v>
      </c>
      <c r="AG8604">
        <v>7.1599999999999997E-2</v>
      </c>
      <c r="AH8604" t="s">
        <v>337</v>
      </c>
      <c r="AI8604" t="s">
        <v>337</v>
      </c>
      <c r="AJ8604">
        <v>0</v>
      </c>
      <c r="AK8604">
        <v>117</v>
      </c>
      <c r="AL8604">
        <v>1</v>
      </c>
      <c r="AM8604">
        <v>100</v>
      </c>
      <c r="AN8604">
        <v>5</v>
      </c>
    </row>
    <row r="8605" spans="1:40" x14ac:dyDescent="0.25">
      <c r="A8605" s="34">
        <v>40772</v>
      </c>
      <c r="B8605" s="220">
        <v>0.74652777777777779</v>
      </c>
      <c r="C8605">
        <v>37.700000000000003</v>
      </c>
      <c r="D8605">
        <v>37.700000000000003</v>
      </c>
      <c r="E8605">
        <v>37.6</v>
      </c>
      <c r="F8605">
        <v>22</v>
      </c>
      <c r="G8605">
        <v>12.3</v>
      </c>
      <c r="H8605">
        <v>8</v>
      </c>
      <c r="I8605" t="s">
        <v>340</v>
      </c>
      <c r="J8605">
        <v>0.67</v>
      </c>
      <c r="K8605">
        <v>14</v>
      </c>
      <c r="L8605" t="s">
        <v>340</v>
      </c>
      <c r="M8605">
        <v>37.700000000000003</v>
      </c>
      <c r="N8605">
        <v>37.1</v>
      </c>
      <c r="O8605">
        <v>37.1</v>
      </c>
      <c r="P8605" t="s">
        <v>337</v>
      </c>
      <c r="Q8605">
        <v>751.8</v>
      </c>
      <c r="R8605">
        <v>0</v>
      </c>
      <c r="S8605">
        <v>0</v>
      </c>
      <c r="T8605">
        <v>508</v>
      </c>
      <c r="U8605">
        <v>3.64</v>
      </c>
      <c r="V8605">
        <v>513</v>
      </c>
      <c r="W8605">
        <v>2.6</v>
      </c>
      <c r="X8605">
        <v>0.09</v>
      </c>
      <c r="Y8605">
        <v>2.7</v>
      </c>
      <c r="Z8605">
        <v>0</v>
      </c>
      <c r="AA8605">
        <v>6.7000000000000004E-2</v>
      </c>
      <c r="AB8605">
        <v>27.2</v>
      </c>
      <c r="AC8605">
        <v>37</v>
      </c>
      <c r="AD8605">
        <v>11.3</v>
      </c>
      <c r="AE8605">
        <v>26.5</v>
      </c>
      <c r="AF8605">
        <v>7.13</v>
      </c>
      <c r="AG8605">
        <v>7.1599999999999997E-2</v>
      </c>
      <c r="AH8605" t="s">
        <v>337</v>
      </c>
      <c r="AI8605" t="s">
        <v>337</v>
      </c>
      <c r="AJ8605">
        <v>0</v>
      </c>
      <c r="AK8605">
        <v>117</v>
      </c>
      <c r="AL8605">
        <v>1</v>
      </c>
      <c r="AM8605">
        <v>100</v>
      </c>
      <c r="AN8605">
        <v>5</v>
      </c>
    </row>
    <row r="8606" spans="1:40" x14ac:dyDescent="0.25">
      <c r="A8606" s="34">
        <v>40772</v>
      </c>
      <c r="B8606" s="220">
        <v>0.75</v>
      </c>
      <c r="C8606">
        <v>37.4</v>
      </c>
      <c r="D8606">
        <v>37.700000000000003</v>
      </c>
      <c r="E8606">
        <v>37.4</v>
      </c>
      <c r="F8606">
        <v>22</v>
      </c>
      <c r="G8606">
        <v>12.1</v>
      </c>
      <c r="H8606">
        <v>6</v>
      </c>
      <c r="I8606" t="s">
        <v>338</v>
      </c>
      <c r="J8606">
        <v>0.5</v>
      </c>
      <c r="K8606">
        <v>11</v>
      </c>
      <c r="L8606" t="s">
        <v>338</v>
      </c>
      <c r="M8606">
        <v>37.4</v>
      </c>
      <c r="N8606">
        <v>36.700000000000003</v>
      </c>
      <c r="O8606">
        <v>36.700000000000003</v>
      </c>
      <c r="P8606" t="s">
        <v>337</v>
      </c>
      <c r="Q8606">
        <v>751.8</v>
      </c>
      <c r="R8606">
        <v>0</v>
      </c>
      <c r="S8606">
        <v>0</v>
      </c>
      <c r="T8606">
        <v>220</v>
      </c>
      <c r="U8606">
        <v>1.58</v>
      </c>
      <c r="V8606">
        <v>499</v>
      </c>
      <c r="W8606">
        <v>1.9</v>
      </c>
      <c r="X8606">
        <v>7.0000000000000007E-2</v>
      </c>
      <c r="Y8606">
        <v>2.4</v>
      </c>
      <c r="Z8606">
        <v>0</v>
      </c>
      <c r="AA8606">
        <v>6.6000000000000003E-2</v>
      </c>
      <c r="AB8606">
        <v>27.1</v>
      </c>
      <c r="AC8606">
        <v>37</v>
      </c>
      <c r="AD8606">
        <v>11.2</v>
      </c>
      <c r="AE8606">
        <v>26.4</v>
      </c>
      <c r="AF8606">
        <v>7.13</v>
      </c>
      <c r="AG8606">
        <v>7.17E-2</v>
      </c>
      <c r="AH8606" t="s">
        <v>337</v>
      </c>
      <c r="AI8606" t="s">
        <v>337</v>
      </c>
      <c r="AJ8606">
        <v>2.1999999999999999E-2</v>
      </c>
      <c r="AK8606">
        <v>117</v>
      </c>
      <c r="AL8606">
        <v>1</v>
      </c>
      <c r="AM8606">
        <v>100</v>
      </c>
      <c r="AN8606">
        <v>5</v>
      </c>
    </row>
    <row r="8607" spans="1:40" x14ac:dyDescent="0.25">
      <c r="A8607" s="34">
        <v>40772</v>
      </c>
      <c r="B8607" s="220">
        <v>0.75347222222222221</v>
      </c>
      <c r="C8607">
        <v>36.799999999999997</v>
      </c>
      <c r="D8607">
        <v>37.299999999999997</v>
      </c>
      <c r="E8607">
        <v>36.799999999999997</v>
      </c>
      <c r="F8607">
        <v>23</v>
      </c>
      <c r="G8607">
        <v>12.3</v>
      </c>
      <c r="H8607">
        <v>5</v>
      </c>
      <c r="I8607" t="s">
        <v>340</v>
      </c>
      <c r="J8607">
        <v>0.42</v>
      </c>
      <c r="K8607">
        <v>9</v>
      </c>
      <c r="L8607" t="s">
        <v>340</v>
      </c>
      <c r="M8607">
        <v>36.799999999999997</v>
      </c>
      <c r="N8607">
        <v>36.200000000000003</v>
      </c>
      <c r="O8607">
        <v>36.200000000000003</v>
      </c>
      <c r="P8607" t="s">
        <v>337</v>
      </c>
      <c r="Q8607">
        <v>751.8</v>
      </c>
      <c r="R8607">
        <v>0</v>
      </c>
      <c r="S8607">
        <v>0</v>
      </c>
      <c r="T8607">
        <v>108</v>
      </c>
      <c r="U8607">
        <v>0.77</v>
      </c>
      <c r="V8607">
        <v>116</v>
      </c>
      <c r="W8607">
        <v>1.6</v>
      </c>
      <c r="X8607">
        <v>0.06</v>
      </c>
      <c r="Y8607">
        <v>1.6</v>
      </c>
      <c r="Z8607">
        <v>0</v>
      </c>
      <c r="AA8607">
        <v>6.4000000000000001E-2</v>
      </c>
      <c r="AB8607">
        <v>27</v>
      </c>
      <c r="AC8607">
        <v>37</v>
      </c>
      <c r="AD8607">
        <v>11.1</v>
      </c>
      <c r="AE8607">
        <v>26.3</v>
      </c>
      <c r="AF8607">
        <v>7.14</v>
      </c>
      <c r="AG8607">
        <v>7.17E-2</v>
      </c>
      <c r="AH8607" t="s">
        <v>337</v>
      </c>
      <c r="AI8607" t="s">
        <v>337</v>
      </c>
      <c r="AJ8607">
        <v>0</v>
      </c>
      <c r="AK8607">
        <v>117</v>
      </c>
      <c r="AL8607">
        <v>1</v>
      </c>
      <c r="AM8607">
        <v>100</v>
      </c>
      <c r="AN8607">
        <v>5</v>
      </c>
    </row>
    <row r="8608" spans="1:40" x14ac:dyDescent="0.25">
      <c r="A8608" s="34">
        <v>40772</v>
      </c>
      <c r="B8608" s="220">
        <v>0.75694444444444453</v>
      </c>
      <c r="C8608">
        <v>36.5</v>
      </c>
      <c r="D8608">
        <v>36.799999999999997</v>
      </c>
      <c r="E8608">
        <v>36.5</v>
      </c>
      <c r="F8608">
        <v>23</v>
      </c>
      <c r="G8608">
        <v>12</v>
      </c>
      <c r="H8608">
        <v>6</v>
      </c>
      <c r="I8608" t="s">
        <v>340</v>
      </c>
      <c r="J8608">
        <v>0.5</v>
      </c>
      <c r="K8608">
        <v>13</v>
      </c>
      <c r="L8608" t="s">
        <v>340</v>
      </c>
      <c r="M8608">
        <v>36.5</v>
      </c>
      <c r="N8608">
        <v>35.799999999999997</v>
      </c>
      <c r="O8608">
        <v>35.799999999999997</v>
      </c>
      <c r="P8608" t="s">
        <v>337</v>
      </c>
      <c r="Q8608">
        <v>751.8</v>
      </c>
      <c r="R8608">
        <v>0</v>
      </c>
      <c r="S8608">
        <v>0</v>
      </c>
      <c r="T8608">
        <v>121</v>
      </c>
      <c r="U8608">
        <v>0.87</v>
      </c>
      <c r="V8608">
        <v>128</v>
      </c>
      <c r="W8608">
        <v>1.5</v>
      </c>
      <c r="X8608">
        <v>0.05</v>
      </c>
      <c r="Y8608">
        <v>1.5</v>
      </c>
      <c r="Z8608">
        <v>0</v>
      </c>
      <c r="AA8608">
        <v>6.3E-2</v>
      </c>
      <c r="AB8608">
        <v>26.9</v>
      </c>
      <c r="AC8608">
        <v>37</v>
      </c>
      <c r="AD8608">
        <v>11</v>
      </c>
      <c r="AE8608">
        <v>26.2</v>
      </c>
      <c r="AF8608">
        <v>7.14</v>
      </c>
      <c r="AG8608">
        <v>7.17E-2</v>
      </c>
      <c r="AH8608" t="s">
        <v>337</v>
      </c>
      <c r="AI8608" t="s">
        <v>337</v>
      </c>
      <c r="AJ8608">
        <v>0</v>
      </c>
      <c r="AK8608">
        <v>117</v>
      </c>
      <c r="AL8608">
        <v>1</v>
      </c>
      <c r="AM8608">
        <v>100</v>
      </c>
      <c r="AN8608">
        <v>5</v>
      </c>
    </row>
    <row r="8609" spans="1:40" x14ac:dyDescent="0.25">
      <c r="A8609" s="34">
        <v>40772</v>
      </c>
      <c r="B8609" s="220">
        <v>0.76041666666666663</v>
      </c>
      <c r="C8609">
        <v>36.299999999999997</v>
      </c>
      <c r="D8609">
        <v>36.5</v>
      </c>
      <c r="E8609">
        <v>36.299999999999997</v>
      </c>
      <c r="F8609">
        <v>22</v>
      </c>
      <c r="G8609">
        <v>11.2</v>
      </c>
      <c r="H8609">
        <v>8</v>
      </c>
      <c r="I8609" t="s">
        <v>338</v>
      </c>
      <c r="J8609">
        <v>0.67</v>
      </c>
      <c r="K8609">
        <v>15</v>
      </c>
      <c r="L8609" t="s">
        <v>340</v>
      </c>
      <c r="M8609">
        <v>36.299999999999997</v>
      </c>
      <c r="N8609">
        <v>35.299999999999997</v>
      </c>
      <c r="O8609">
        <v>35.299999999999997</v>
      </c>
      <c r="P8609" t="s">
        <v>337</v>
      </c>
      <c r="Q8609">
        <v>751.8</v>
      </c>
      <c r="R8609">
        <v>0</v>
      </c>
      <c r="S8609">
        <v>0</v>
      </c>
      <c r="T8609">
        <v>213</v>
      </c>
      <c r="U8609">
        <v>1.53</v>
      </c>
      <c r="V8609">
        <v>322</v>
      </c>
      <c r="W8609">
        <v>1.6</v>
      </c>
      <c r="X8609">
        <v>0.06</v>
      </c>
      <c r="Y8609">
        <v>1.8</v>
      </c>
      <c r="Z8609">
        <v>0</v>
      </c>
      <c r="AA8609">
        <v>6.3E-2</v>
      </c>
      <c r="AB8609">
        <v>26.8</v>
      </c>
      <c r="AC8609">
        <v>37</v>
      </c>
      <c r="AD8609">
        <v>10.9</v>
      </c>
      <c r="AE8609">
        <v>26.1</v>
      </c>
      <c r="AF8609">
        <v>7.14</v>
      </c>
      <c r="AG8609">
        <v>7.1800000000000003E-2</v>
      </c>
      <c r="AH8609" t="s">
        <v>337</v>
      </c>
      <c r="AI8609" t="s">
        <v>337</v>
      </c>
      <c r="AJ8609">
        <v>0</v>
      </c>
      <c r="AK8609">
        <v>117</v>
      </c>
      <c r="AL8609">
        <v>1</v>
      </c>
      <c r="AM8609">
        <v>100</v>
      </c>
      <c r="AN8609">
        <v>5</v>
      </c>
    </row>
    <row r="8610" spans="1:40" x14ac:dyDescent="0.25">
      <c r="A8610" s="34">
        <v>40772</v>
      </c>
      <c r="B8610" s="220">
        <v>0.76388888888888884</v>
      </c>
      <c r="C8610">
        <v>36.6</v>
      </c>
      <c r="D8610">
        <v>36.6</v>
      </c>
      <c r="E8610">
        <v>36.299999999999997</v>
      </c>
      <c r="F8610">
        <v>23</v>
      </c>
      <c r="G8610">
        <v>12.1</v>
      </c>
      <c r="H8610">
        <v>8</v>
      </c>
      <c r="I8610" t="s">
        <v>338</v>
      </c>
      <c r="J8610">
        <v>0.67</v>
      </c>
      <c r="K8610">
        <v>14</v>
      </c>
      <c r="L8610" t="s">
        <v>338</v>
      </c>
      <c r="M8610">
        <v>36.6</v>
      </c>
      <c r="N8610">
        <v>35.9</v>
      </c>
      <c r="O8610">
        <v>35.9</v>
      </c>
      <c r="P8610" t="s">
        <v>337</v>
      </c>
      <c r="Q8610">
        <v>751.8</v>
      </c>
      <c r="R8610">
        <v>0</v>
      </c>
      <c r="S8610">
        <v>0</v>
      </c>
      <c r="T8610">
        <v>450</v>
      </c>
      <c r="U8610">
        <v>3.23</v>
      </c>
      <c r="V8610">
        <v>457</v>
      </c>
      <c r="W8610">
        <v>1.7</v>
      </c>
      <c r="X8610">
        <v>0.06</v>
      </c>
      <c r="Y8610">
        <v>1.7</v>
      </c>
      <c r="Z8610">
        <v>0</v>
      </c>
      <c r="AA8610">
        <v>6.3E-2</v>
      </c>
      <c r="AB8610">
        <v>26.7</v>
      </c>
      <c r="AC8610">
        <v>37</v>
      </c>
      <c r="AD8610">
        <v>10.8</v>
      </c>
      <c r="AE8610">
        <v>26</v>
      </c>
      <c r="AF8610">
        <v>7.15</v>
      </c>
      <c r="AG8610">
        <v>7.1800000000000003E-2</v>
      </c>
      <c r="AH8610" t="s">
        <v>337</v>
      </c>
      <c r="AI8610" t="s">
        <v>337</v>
      </c>
      <c r="AJ8610">
        <v>0</v>
      </c>
      <c r="AK8610">
        <v>117</v>
      </c>
      <c r="AL8610">
        <v>1</v>
      </c>
      <c r="AM8610">
        <v>100</v>
      </c>
      <c r="AN8610">
        <v>5</v>
      </c>
    </row>
    <row r="8611" spans="1:40" x14ac:dyDescent="0.25">
      <c r="A8611" s="34">
        <v>40772</v>
      </c>
      <c r="B8611" s="220">
        <v>0.76736111111111116</v>
      </c>
      <c r="C8611">
        <v>36.6</v>
      </c>
      <c r="D8611">
        <v>36.700000000000003</v>
      </c>
      <c r="E8611">
        <v>36.6</v>
      </c>
      <c r="F8611">
        <v>22</v>
      </c>
      <c r="G8611">
        <v>11.4</v>
      </c>
      <c r="H8611">
        <v>3</v>
      </c>
      <c r="I8611" t="s">
        <v>349</v>
      </c>
      <c r="J8611">
        <v>0.25</v>
      </c>
      <c r="K8611">
        <v>8</v>
      </c>
      <c r="L8611" t="s">
        <v>349</v>
      </c>
      <c r="M8611">
        <v>36.6</v>
      </c>
      <c r="N8611">
        <v>35.700000000000003</v>
      </c>
      <c r="O8611">
        <v>35.700000000000003</v>
      </c>
      <c r="P8611" t="s">
        <v>337</v>
      </c>
      <c r="Q8611">
        <v>751.8</v>
      </c>
      <c r="R8611">
        <v>0</v>
      </c>
      <c r="S8611">
        <v>0</v>
      </c>
      <c r="T8611">
        <v>176</v>
      </c>
      <c r="U8611">
        <v>1.26</v>
      </c>
      <c r="V8611">
        <v>214</v>
      </c>
      <c r="W8611">
        <v>1.3</v>
      </c>
      <c r="X8611">
        <v>0.05</v>
      </c>
      <c r="Y8611">
        <v>1.5</v>
      </c>
      <c r="Z8611">
        <v>0</v>
      </c>
      <c r="AA8611">
        <v>6.3E-2</v>
      </c>
      <c r="AB8611">
        <v>26.7</v>
      </c>
      <c r="AC8611">
        <v>37</v>
      </c>
      <c r="AD8611">
        <v>10.8</v>
      </c>
      <c r="AE8611">
        <v>26</v>
      </c>
      <c r="AF8611">
        <v>7.15</v>
      </c>
      <c r="AG8611">
        <v>7.1800000000000003E-2</v>
      </c>
      <c r="AH8611" t="s">
        <v>337</v>
      </c>
      <c r="AI8611" t="s">
        <v>337</v>
      </c>
      <c r="AJ8611">
        <v>0</v>
      </c>
      <c r="AK8611">
        <v>116</v>
      </c>
      <c r="AL8611">
        <v>1</v>
      </c>
      <c r="AM8611">
        <v>100</v>
      </c>
      <c r="AN8611">
        <v>5</v>
      </c>
    </row>
    <row r="8612" spans="1:40" x14ac:dyDescent="0.25">
      <c r="A8612" s="34">
        <v>40772</v>
      </c>
      <c r="B8612" s="220">
        <v>0.77083333333333337</v>
      </c>
      <c r="C8612">
        <v>36.4</v>
      </c>
      <c r="D8612">
        <v>36.6</v>
      </c>
      <c r="E8612">
        <v>36.4</v>
      </c>
      <c r="F8612">
        <v>22</v>
      </c>
      <c r="G8612">
        <v>11.3</v>
      </c>
      <c r="H8612">
        <v>4</v>
      </c>
      <c r="I8612" t="s">
        <v>338</v>
      </c>
      <c r="J8612">
        <v>0.33</v>
      </c>
      <c r="K8612">
        <v>10</v>
      </c>
      <c r="L8612" t="s">
        <v>340</v>
      </c>
      <c r="M8612">
        <v>36.4</v>
      </c>
      <c r="N8612">
        <v>35.4</v>
      </c>
      <c r="O8612">
        <v>35.4</v>
      </c>
      <c r="P8612" t="s">
        <v>337</v>
      </c>
      <c r="Q8612">
        <v>751.7</v>
      </c>
      <c r="R8612">
        <v>0</v>
      </c>
      <c r="S8612">
        <v>0</v>
      </c>
      <c r="T8612">
        <v>162</v>
      </c>
      <c r="U8612">
        <v>1.1599999999999999</v>
      </c>
      <c r="V8612">
        <v>320</v>
      </c>
      <c r="W8612">
        <v>1.2</v>
      </c>
      <c r="X8612">
        <v>0.04</v>
      </c>
      <c r="Y8612">
        <v>1.3</v>
      </c>
      <c r="Z8612">
        <v>0</v>
      </c>
      <c r="AA8612">
        <v>6.3E-2</v>
      </c>
      <c r="AB8612">
        <v>26.5</v>
      </c>
      <c r="AC8612">
        <v>37</v>
      </c>
      <c r="AD8612">
        <v>10.6</v>
      </c>
      <c r="AE8612">
        <v>25.8</v>
      </c>
      <c r="AF8612">
        <v>7.16</v>
      </c>
      <c r="AG8612">
        <v>7.1800000000000003E-2</v>
      </c>
      <c r="AH8612" t="s">
        <v>337</v>
      </c>
      <c r="AI8612" t="s">
        <v>337</v>
      </c>
      <c r="AJ8612">
        <v>0</v>
      </c>
      <c r="AK8612">
        <v>117</v>
      </c>
      <c r="AL8612">
        <v>1</v>
      </c>
      <c r="AM8612">
        <v>100</v>
      </c>
      <c r="AN8612">
        <v>5</v>
      </c>
    </row>
    <row r="8613" spans="1:40" x14ac:dyDescent="0.25">
      <c r="A8613" s="34">
        <v>40772</v>
      </c>
      <c r="B8613" s="220">
        <v>0.77430555555555547</v>
      </c>
      <c r="C8613">
        <v>36.700000000000003</v>
      </c>
      <c r="D8613">
        <v>36.700000000000003</v>
      </c>
      <c r="E8613">
        <v>36.4</v>
      </c>
      <c r="F8613">
        <v>22</v>
      </c>
      <c r="G8613">
        <v>11.5</v>
      </c>
      <c r="H8613">
        <v>6</v>
      </c>
      <c r="I8613" t="s">
        <v>338</v>
      </c>
      <c r="J8613">
        <v>0.5</v>
      </c>
      <c r="K8613">
        <v>12</v>
      </c>
      <c r="L8613" t="s">
        <v>338</v>
      </c>
      <c r="M8613">
        <v>36.700000000000003</v>
      </c>
      <c r="N8613">
        <v>35.700000000000003</v>
      </c>
      <c r="O8613">
        <v>35.700000000000003</v>
      </c>
      <c r="P8613" t="s">
        <v>337</v>
      </c>
      <c r="Q8613">
        <v>751.7</v>
      </c>
      <c r="R8613">
        <v>0</v>
      </c>
      <c r="S8613">
        <v>0</v>
      </c>
      <c r="T8613">
        <v>326</v>
      </c>
      <c r="U8613">
        <v>2.34</v>
      </c>
      <c r="V8613">
        <v>373</v>
      </c>
      <c r="W8613">
        <v>1.2</v>
      </c>
      <c r="X8613">
        <v>0.04</v>
      </c>
      <c r="Y8613">
        <v>1.3</v>
      </c>
      <c r="Z8613">
        <v>0</v>
      </c>
      <c r="AA8613">
        <v>6.4000000000000001E-2</v>
      </c>
      <c r="AB8613">
        <v>26.5</v>
      </c>
      <c r="AC8613">
        <v>37</v>
      </c>
      <c r="AD8613">
        <v>10.6</v>
      </c>
      <c r="AE8613">
        <v>25.8</v>
      </c>
      <c r="AF8613">
        <v>7.16</v>
      </c>
      <c r="AG8613">
        <v>7.1800000000000003E-2</v>
      </c>
      <c r="AH8613" t="s">
        <v>337</v>
      </c>
      <c r="AI8613" t="s">
        <v>337</v>
      </c>
      <c r="AJ8613">
        <v>0</v>
      </c>
      <c r="AK8613">
        <v>117</v>
      </c>
      <c r="AL8613">
        <v>1</v>
      </c>
      <c r="AM8613">
        <v>100</v>
      </c>
      <c r="AN8613">
        <v>5</v>
      </c>
    </row>
    <row r="8614" spans="1:40" x14ac:dyDescent="0.25">
      <c r="A8614" s="34">
        <v>40772</v>
      </c>
      <c r="B8614" s="220">
        <v>0.77777777777777779</v>
      </c>
      <c r="C8614">
        <v>36.9</v>
      </c>
      <c r="D8614">
        <v>36.9</v>
      </c>
      <c r="E8614">
        <v>36.700000000000003</v>
      </c>
      <c r="F8614">
        <v>22</v>
      </c>
      <c r="G8614">
        <v>11.7</v>
      </c>
      <c r="H8614">
        <v>6</v>
      </c>
      <c r="I8614" t="s">
        <v>336</v>
      </c>
      <c r="J8614">
        <v>0.5</v>
      </c>
      <c r="K8614">
        <v>10</v>
      </c>
      <c r="L8614" t="s">
        <v>338</v>
      </c>
      <c r="M8614">
        <v>36.9</v>
      </c>
      <c r="N8614">
        <v>36.1</v>
      </c>
      <c r="O8614">
        <v>36.1</v>
      </c>
      <c r="P8614" t="s">
        <v>337</v>
      </c>
      <c r="Q8614">
        <v>751.7</v>
      </c>
      <c r="R8614">
        <v>0</v>
      </c>
      <c r="S8614">
        <v>0</v>
      </c>
      <c r="T8614">
        <v>357</v>
      </c>
      <c r="U8614">
        <v>2.56</v>
      </c>
      <c r="V8614">
        <v>367</v>
      </c>
      <c r="W8614">
        <v>1.1000000000000001</v>
      </c>
      <c r="X8614">
        <v>0.04</v>
      </c>
      <c r="Y8614">
        <v>1.2</v>
      </c>
      <c r="Z8614">
        <v>0</v>
      </c>
      <c r="AA8614">
        <v>6.5000000000000002E-2</v>
      </c>
      <c r="AB8614">
        <v>26.4</v>
      </c>
      <c r="AC8614">
        <v>37</v>
      </c>
      <c r="AD8614">
        <v>10.5</v>
      </c>
      <c r="AE8614">
        <v>25.7</v>
      </c>
      <c r="AF8614">
        <v>7.16</v>
      </c>
      <c r="AG8614">
        <v>7.1900000000000006E-2</v>
      </c>
      <c r="AH8614" t="s">
        <v>337</v>
      </c>
      <c r="AI8614" t="s">
        <v>337</v>
      </c>
      <c r="AJ8614">
        <v>0</v>
      </c>
      <c r="AK8614">
        <v>118</v>
      </c>
      <c r="AL8614">
        <v>1</v>
      </c>
      <c r="AM8614">
        <v>100</v>
      </c>
      <c r="AN8614">
        <v>5</v>
      </c>
    </row>
    <row r="8615" spans="1:40" x14ac:dyDescent="0.25">
      <c r="A8615" s="34">
        <v>40772</v>
      </c>
      <c r="B8615" s="220">
        <v>0.78125</v>
      </c>
      <c r="C8615">
        <v>36.9</v>
      </c>
      <c r="D8615">
        <v>36.9</v>
      </c>
      <c r="E8615">
        <v>36.9</v>
      </c>
      <c r="F8615">
        <v>22</v>
      </c>
      <c r="G8615">
        <v>11.7</v>
      </c>
      <c r="H8615">
        <v>6</v>
      </c>
      <c r="I8615" t="s">
        <v>340</v>
      </c>
      <c r="J8615">
        <v>0.5</v>
      </c>
      <c r="K8615">
        <v>11</v>
      </c>
      <c r="L8615" t="s">
        <v>340</v>
      </c>
      <c r="M8615">
        <v>36.9</v>
      </c>
      <c r="N8615">
        <v>36</v>
      </c>
      <c r="O8615">
        <v>36</v>
      </c>
      <c r="P8615" t="s">
        <v>337</v>
      </c>
      <c r="Q8615">
        <v>751.7</v>
      </c>
      <c r="R8615">
        <v>0</v>
      </c>
      <c r="S8615">
        <v>0</v>
      </c>
      <c r="T8615">
        <v>327</v>
      </c>
      <c r="U8615">
        <v>2.34</v>
      </c>
      <c r="V8615">
        <v>339</v>
      </c>
      <c r="W8615">
        <v>1</v>
      </c>
      <c r="X8615">
        <v>0.04</v>
      </c>
      <c r="Y8615">
        <v>1.1000000000000001</v>
      </c>
      <c r="Z8615">
        <v>0</v>
      </c>
      <c r="AA8615">
        <v>6.4000000000000001E-2</v>
      </c>
      <c r="AB8615">
        <v>26.4</v>
      </c>
      <c r="AC8615">
        <v>37</v>
      </c>
      <c r="AD8615">
        <v>10.5</v>
      </c>
      <c r="AE8615">
        <v>25.7</v>
      </c>
      <c r="AF8615">
        <v>7.16</v>
      </c>
      <c r="AG8615">
        <v>7.1900000000000006E-2</v>
      </c>
      <c r="AH8615" t="s">
        <v>337</v>
      </c>
      <c r="AI8615" t="s">
        <v>337</v>
      </c>
      <c r="AJ8615">
        <v>0</v>
      </c>
      <c r="AK8615">
        <v>117</v>
      </c>
      <c r="AL8615">
        <v>1</v>
      </c>
      <c r="AM8615">
        <v>100</v>
      </c>
      <c r="AN8615">
        <v>5</v>
      </c>
    </row>
    <row r="8616" spans="1:40" x14ac:dyDescent="0.25">
      <c r="A8616" s="34">
        <v>40772</v>
      </c>
      <c r="B8616" s="220">
        <v>0.78472222222222221</v>
      </c>
      <c r="C8616">
        <v>36.799999999999997</v>
      </c>
      <c r="D8616">
        <v>36.9</v>
      </c>
      <c r="E8616">
        <v>36.799999999999997</v>
      </c>
      <c r="F8616">
        <v>21</v>
      </c>
      <c r="G8616">
        <v>10.9</v>
      </c>
      <c r="H8616">
        <v>8</v>
      </c>
      <c r="I8616" t="s">
        <v>340</v>
      </c>
      <c r="J8616">
        <v>0.67</v>
      </c>
      <c r="K8616">
        <v>12</v>
      </c>
      <c r="L8616" t="s">
        <v>340</v>
      </c>
      <c r="M8616">
        <v>36.799999999999997</v>
      </c>
      <c r="N8616">
        <v>35.700000000000003</v>
      </c>
      <c r="O8616">
        <v>35.700000000000003</v>
      </c>
      <c r="P8616" t="s">
        <v>337</v>
      </c>
      <c r="Q8616">
        <v>751.7</v>
      </c>
      <c r="R8616">
        <v>0</v>
      </c>
      <c r="S8616">
        <v>0</v>
      </c>
      <c r="T8616">
        <v>302</v>
      </c>
      <c r="U8616">
        <v>2.16</v>
      </c>
      <c r="V8616">
        <v>311</v>
      </c>
      <c r="W8616">
        <v>0.9</v>
      </c>
      <c r="X8616">
        <v>0.03</v>
      </c>
      <c r="Y8616">
        <v>0.9</v>
      </c>
      <c r="Z8616">
        <v>0</v>
      </c>
      <c r="AA8616">
        <v>6.4000000000000001E-2</v>
      </c>
      <c r="AB8616">
        <v>26.4</v>
      </c>
      <c r="AC8616">
        <v>37</v>
      </c>
      <c r="AD8616">
        <v>10.5</v>
      </c>
      <c r="AE8616">
        <v>25.7</v>
      </c>
      <c r="AF8616">
        <v>7.16</v>
      </c>
      <c r="AG8616">
        <v>7.1900000000000006E-2</v>
      </c>
      <c r="AH8616" t="s">
        <v>337</v>
      </c>
      <c r="AI8616" t="s">
        <v>337</v>
      </c>
      <c r="AJ8616">
        <v>0</v>
      </c>
      <c r="AK8616">
        <v>116</v>
      </c>
      <c r="AL8616">
        <v>1</v>
      </c>
      <c r="AM8616">
        <v>100</v>
      </c>
      <c r="AN8616">
        <v>5</v>
      </c>
    </row>
    <row r="8617" spans="1:40" x14ac:dyDescent="0.25">
      <c r="A8617" s="34">
        <v>40772</v>
      </c>
      <c r="B8617" s="220">
        <v>0.78819444444444453</v>
      </c>
      <c r="C8617">
        <v>36.6</v>
      </c>
      <c r="D8617">
        <v>36.799999999999997</v>
      </c>
      <c r="E8617">
        <v>36.6</v>
      </c>
      <c r="F8617">
        <v>22</v>
      </c>
      <c r="G8617">
        <v>11.4</v>
      </c>
      <c r="H8617">
        <v>9</v>
      </c>
      <c r="I8617" t="s">
        <v>340</v>
      </c>
      <c r="J8617">
        <v>0.75</v>
      </c>
      <c r="K8617">
        <v>14</v>
      </c>
      <c r="L8617" t="s">
        <v>338</v>
      </c>
      <c r="M8617">
        <v>36.6</v>
      </c>
      <c r="N8617">
        <v>35.700000000000003</v>
      </c>
      <c r="O8617">
        <v>35.700000000000003</v>
      </c>
      <c r="P8617" t="s">
        <v>337</v>
      </c>
      <c r="Q8617">
        <v>751.7</v>
      </c>
      <c r="R8617">
        <v>0</v>
      </c>
      <c r="S8617">
        <v>0</v>
      </c>
      <c r="T8617">
        <v>289</v>
      </c>
      <c r="U8617">
        <v>2.0699999999999998</v>
      </c>
      <c r="V8617">
        <v>294</v>
      </c>
      <c r="W8617">
        <v>0.8</v>
      </c>
      <c r="X8617">
        <v>0.03</v>
      </c>
      <c r="Y8617">
        <v>0.8</v>
      </c>
      <c r="Z8617">
        <v>0</v>
      </c>
      <c r="AA8617">
        <v>6.3E-2</v>
      </c>
      <c r="AB8617">
        <v>26.3</v>
      </c>
      <c r="AC8617">
        <v>37</v>
      </c>
      <c r="AD8617">
        <v>10.4</v>
      </c>
      <c r="AE8617">
        <v>25.7</v>
      </c>
      <c r="AF8617">
        <v>7.16</v>
      </c>
      <c r="AG8617">
        <v>7.1900000000000006E-2</v>
      </c>
      <c r="AH8617" t="s">
        <v>337</v>
      </c>
      <c r="AI8617" t="s">
        <v>337</v>
      </c>
      <c r="AJ8617">
        <v>0</v>
      </c>
      <c r="AK8617">
        <v>117</v>
      </c>
      <c r="AL8617">
        <v>1</v>
      </c>
      <c r="AM8617">
        <v>100</v>
      </c>
      <c r="AN8617">
        <v>5</v>
      </c>
    </row>
    <row r="8618" spans="1:40" x14ac:dyDescent="0.25">
      <c r="A8618" s="34">
        <v>40772</v>
      </c>
      <c r="B8618" s="220">
        <v>0.79166666666666663</v>
      </c>
      <c r="C8618">
        <v>36.700000000000003</v>
      </c>
      <c r="D8618">
        <v>36.700000000000003</v>
      </c>
      <c r="E8618">
        <v>36.6</v>
      </c>
      <c r="F8618">
        <v>22</v>
      </c>
      <c r="G8618">
        <v>11.5</v>
      </c>
      <c r="H8618">
        <v>7</v>
      </c>
      <c r="I8618" t="s">
        <v>338</v>
      </c>
      <c r="J8618">
        <v>0.57999999999999996</v>
      </c>
      <c r="K8618">
        <v>11</v>
      </c>
      <c r="L8618" t="s">
        <v>338</v>
      </c>
      <c r="M8618">
        <v>36.700000000000003</v>
      </c>
      <c r="N8618">
        <v>35.700000000000003</v>
      </c>
      <c r="O8618">
        <v>35.700000000000003</v>
      </c>
      <c r="P8618" t="s">
        <v>337</v>
      </c>
      <c r="Q8618">
        <v>751.7</v>
      </c>
      <c r="R8618">
        <v>0</v>
      </c>
      <c r="S8618">
        <v>0</v>
      </c>
      <c r="T8618">
        <v>267</v>
      </c>
      <c r="U8618">
        <v>1.91</v>
      </c>
      <c r="V8618">
        <v>279</v>
      </c>
      <c r="W8618">
        <v>0.7</v>
      </c>
      <c r="X8618">
        <v>0.03</v>
      </c>
      <c r="Y8618">
        <v>0.7</v>
      </c>
      <c r="Z8618">
        <v>0</v>
      </c>
      <c r="AA8618">
        <v>6.4000000000000001E-2</v>
      </c>
      <c r="AB8618">
        <v>26.3</v>
      </c>
      <c r="AC8618">
        <v>37</v>
      </c>
      <c r="AD8618">
        <v>10.4</v>
      </c>
      <c r="AE8618">
        <v>25.7</v>
      </c>
      <c r="AF8618">
        <v>7.16</v>
      </c>
      <c r="AG8618">
        <v>7.1900000000000006E-2</v>
      </c>
      <c r="AH8618" t="s">
        <v>337</v>
      </c>
      <c r="AI8618" t="s">
        <v>337</v>
      </c>
      <c r="AJ8618">
        <v>1.4E-2</v>
      </c>
      <c r="AK8618">
        <v>116</v>
      </c>
      <c r="AL8618">
        <v>1</v>
      </c>
      <c r="AM8618">
        <v>100</v>
      </c>
      <c r="AN8618">
        <v>5</v>
      </c>
    </row>
    <row r="8619" spans="1:40" x14ac:dyDescent="0.25">
      <c r="A8619" s="34">
        <v>40772</v>
      </c>
      <c r="B8619" s="220">
        <v>0.79513888888888884</v>
      </c>
      <c r="C8619">
        <v>36.6</v>
      </c>
      <c r="D8619">
        <v>36.700000000000003</v>
      </c>
      <c r="E8619">
        <v>36.6</v>
      </c>
      <c r="F8619">
        <v>22</v>
      </c>
      <c r="G8619">
        <v>11.4</v>
      </c>
      <c r="H8619">
        <v>8</v>
      </c>
      <c r="I8619" t="s">
        <v>338</v>
      </c>
      <c r="J8619">
        <v>0.67</v>
      </c>
      <c r="K8619">
        <v>11</v>
      </c>
      <c r="L8619" t="s">
        <v>340</v>
      </c>
      <c r="M8619">
        <v>36.6</v>
      </c>
      <c r="N8619">
        <v>35.700000000000003</v>
      </c>
      <c r="O8619">
        <v>35.700000000000003</v>
      </c>
      <c r="P8619" t="s">
        <v>337</v>
      </c>
      <c r="Q8619">
        <v>751.6</v>
      </c>
      <c r="R8619">
        <v>0</v>
      </c>
      <c r="S8619">
        <v>0</v>
      </c>
      <c r="T8619">
        <v>248</v>
      </c>
      <c r="U8619">
        <v>1.78</v>
      </c>
      <c r="V8619">
        <v>255</v>
      </c>
      <c r="W8619">
        <v>0.6</v>
      </c>
      <c r="X8619">
        <v>0.02</v>
      </c>
      <c r="Y8619">
        <v>0.6</v>
      </c>
      <c r="Z8619">
        <v>0</v>
      </c>
      <c r="AA8619">
        <v>6.3E-2</v>
      </c>
      <c r="AB8619">
        <v>26.2</v>
      </c>
      <c r="AC8619">
        <v>37</v>
      </c>
      <c r="AD8619">
        <v>10.4</v>
      </c>
      <c r="AE8619">
        <v>25.6</v>
      </c>
      <c r="AF8619">
        <v>7.17</v>
      </c>
      <c r="AG8619">
        <v>7.1900000000000006E-2</v>
      </c>
      <c r="AH8619" t="s">
        <v>337</v>
      </c>
      <c r="AI8619" t="s">
        <v>337</v>
      </c>
      <c r="AJ8619">
        <v>0</v>
      </c>
      <c r="AK8619">
        <v>117</v>
      </c>
      <c r="AL8619">
        <v>1</v>
      </c>
      <c r="AM8619">
        <v>100</v>
      </c>
      <c r="AN8619">
        <v>5</v>
      </c>
    </row>
    <row r="8620" spans="1:40" x14ac:dyDescent="0.25">
      <c r="A8620" s="34">
        <v>40772</v>
      </c>
      <c r="B8620" s="220">
        <v>0.79861111111111116</v>
      </c>
      <c r="C8620">
        <v>36.6</v>
      </c>
      <c r="D8620">
        <v>36.6</v>
      </c>
      <c r="E8620">
        <v>36.6</v>
      </c>
      <c r="F8620">
        <v>22</v>
      </c>
      <c r="G8620">
        <v>11.4</v>
      </c>
      <c r="H8620">
        <v>8</v>
      </c>
      <c r="I8620" t="s">
        <v>340</v>
      </c>
      <c r="J8620">
        <v>0.67</v>
      </c>
      <c r="K8620">
        <v>14</v>
      </c>
      <c r="L8620" t="s">
        <v>340</v>
      </c>
      <c r="M8620">
        <v>36.6</v>
      </c>
      <c r="N8620">
        <v>35.6</v>
      </c>
      <c r="O8620">
        <v>35.6</v>
      </c>
      <c r="P8620" t="s">
        <v>337</v>
      </c>
      <c r="Q8620">
        <v>751.6</v>
      </c>
      <c r="R8620">
        <v>0</v>
      </c>
      <c r="S8620">
        <v>0</v>
      </c>
      <c r="T8620">
        <v>227</v>
      </c>
      <c r="U8620">
        <v>1.63</v>
      </c>
      <c r="V8620">
        <v>234</v>
      </c>
      <c r="W8620">
        <v>0.4</v>
      </c>
      <c r="X8620">
        <v>0.01</v>
      </c>
      <c r="Y8620">
        <v>0.5</v>
      </c>
      <c r="Z8620">
        <v>0</v>
      </c>
      <c r="AA8620">
        <v>6.3E-2</v>
      </c>
      <c r="AB8620">
        <v>26.1</v>
      </c>
      <c r="AC8620">
        <v>37</v>
      </c>
      <c r="AD8620">
        <v>10.3</v>
      </c>
      <c r="AE8620">
        <v>25.6</v>
      </c>
      <c r="AF8620">
        <v>7.17</v>
      </c>
      <c r="AG8620">
        <v>7.1900000000000006E-2</v>
      </c>
      <c r="AH8620" t="s">
        <v>337</v>
      </c>
      <c r="AI8620" t="s">
        <v>337</v>
      </c>
      <c r="AJ8620">
        <v>0</v>
      </c>
      <c r="AK8620">
        <v>117</v>
      </c>
      <c r="AL8620">
        <v>1</v>
      </c>
      <c r="AM8620">
        <v>100</v>
      </c>
      <c r="AN8620">
        <v>5</v>
      </c>
    </row>
    <row r="8621" spans="1:40" x14ac:dyDescent="0.25">
      <c r="A8621" s="34">
        <v>40772</v>
      </c>
      <c r="B8621" s="220">
        <v>0.80208333333333337</v>
      </c>
      <c r="C8621">
        <v>36.4</v>
      </c>
      <c r="D8621">
        <v>36.6</v>
      </c>
      <c r="E8621">
        <v>36.4</v>
      </c>
      <c r="F8621">
        <v>23</v>
      </c>
      <c r="G8621">
        <v>12</v>
      </c>
      <c r="H8621">
        <v>7</v>
      </c>
      <c r="I8621" t="s">
        <v>340</v>
      </c>
      <c r="J8621">
        <v>0.57999999999999996</v>
      </c>
      <c r="K8621">
        <v>12</v>
      </c>
      <c r="L8621" t="s">
        <v>338</v>
      </c>
      <c r="M8621">
        <v>36.4</v>
      </c>
      <c r="N8621">
        <v>35.700000000000003</v>
      </c>
      <c r="O8621">
        <v>35.700000000000003</v>
      </c>
      <c r="P8621" t="s">
        <v>337</v>
      </c>
      <c r="Q8621">
        <v>751.5</v>
      </c>
      <c r="R8621">
        <v>0</v>
      </c>
      <c r="S8621">
        <v>0</v>
      </c>
      <c r="T8621">
        <v>208</v>
      </c>
      <c r="U8621">
        <v>1.49</v>
      </c>
      <c r="V8621">
        <v>216</v>
      </c>
      <c r="W8621">
        <v>0</v>
      </c>
      <c r="X8621">
        <v>0</v>
      </c>
      <c r="Y8621">
        <v>0</v>
      </c>
      <c r="Z8621">
        <v>0</v>
      </c>
      <c r="AA8621">
        <v>6.3E-2</v>
      </c>
      <c r="AB8621">
        <v>25.9</v>
      </c>
      <c r="AC8621">
        <v>37</v>
      </c>
      <c r="AD8621">
        <v>10.1</v>
      </c>
      <c r="AE8621">
        <v>25.3</v>
      </c>
      <c r="AF8621">
        <v>7.18</v>
      </c>
      <c r="AG8621">
        <v>7.1999999999999995E-2</v>
      </c>
      <c r="AH8621" t="s">
        <v>337</v>
      </c>
      <c r="AI8621" t="s">
        <v>337</v>
      </c>
      <c r="AJ8621">
        <v>0</v>
      </c>
      <c r="AK8621">
        <v>117</v>
      </c>
      <c r="AL8621">
        <v>1</v>
      </c>
      <c r="AM8621">
        <v>100</v>
      </c>
      <c r="AN8621">
        <v>5</v>
      </c>
    </row>
    <row r="8622" spans="1:40" x14ac:dyDescent="0.25">
      <c r="A8622" s="34">
        <v>40772</v>
      </c>
      <c r="B8622" s="220">
        <v>0.80555555555555547</v>
      </c>
      <c r="C8622">
        <v>36.299999999999997</v>
      </c>
      <c r="D8622">
        <v>36.4</v>
      </c>
      <c r="E8622">
        <v>36.299999999999997</v>
      </c>
      <c r="F8622">
        <v>22</v>
      </c>
      <c r="G8622">
        <v>11.2</v>
      </c>
      <c r="H8622">
        <v>7</v>
      </c>
      <c r="I8622" t="s">
        <v>340</v>
      </c>
      <c r="J8622">
        <v>0.57999999999999996</v>
      </c>
      <c r="K8622">
        <v>12</v>
      </c>
      <c r="L8622" t="s">
        <v>340</v>
      </c>
      <c r="M8622">
        <v>36.299999999999997</v>
      </c>
      <c r="N8622">
        <v>35.299999999999997</v>
      </c>
      <c r="O8622">
        <v>35.299999999999997</v>
      </c>
      <c r="P8622" t="s">
        <v>337</v>
      </c>
      <c r="Q8622">
        <v>751.6</v>
      </c>
      <c r="R8622">
        <v>0</v>
      </c>
      <c r="S8622">
        <v>0</v>
      </c>
      <c r="T8622">
        <v>185</v>
      </c>
      <c r="U8622">
        <v>1.33</v>
      </c>
      <c r="V8622">
        <v>192</v>
      </c>
      <c r="W8622">
        <v>0</v>
      </c>
      <c r="X8622">
        <v>0</v>
      </c>
      <c r="Y8622">
        <v>0</v>
      </c>
      <c r="Z8622">
        <v>0</v>
      </c>
      <c r="AA8622">
        <v>6.3E-2</v>
      </c>
      <c r="AB8622">
        <v>25.8</v>
      </c>
      <c r="AC8622">
        <v>38</v>
      </c>
      <c r="AD8622">
        <v>10.4</v>
      </c>
      <c r="AE8622">
        <v>25.2</v>
      </c>
      <c r="AF8622">
        <v>7.28</v>
      </c>
      <c r="AG8622">
        <v>7.1999999999999995E-2</v>
      </c>
      <c r="AH8622" t="s">
        <v>337</v>
      </c>
      <c r="AI8622" t="s">
        <v>337</v>
      </c>
      <c r="AJ8622">
        <v>0</v>
      </c>
      <c r="AK8622">
        <v>117</v>
      </c>
      <c r="AL8622">
        <v>1</v>
      </c>
      <c r="AM8622">
        <v>100</v>
      </c>
      <c r="AN8622">
        <v>5</v>
      </c>
    </row>
    <row r="8623" spans="1:40" x14ac:dyDescent="0.25">
      <c r="A8623" s="34">
        <v>40772</v>
      </c>
      <c r="B8623" s="220">
        <v>0.80902777777777779</v>
      </c>
      <c r="C8623">
        <v>36.200000000000003</v>
      </c>
      <c r="D8623">
        <v>36.299999999999997</v>
      </c>
      <c r="E8623">
        <v>36.200000000000003</v>
      </c>
      <c r="F8623">
        <v>22</v>
      </c>
      <c r="G8623">
        <v>11.1</v>
      </c>
      <c r="H8623">
        <v>8</v>
      </c>
      <c r="I8623" t="s">
        <v>340</v>
      </c>
      <c r="J8623">
        <v>0.67</v>
      </c>
      <c r="K8623">
        <v>15</v>
      </c>
      <c r="L8623" t="s">
        <v>340</v>
      </c>
      <c r="M8623">
        <v>36.200000000000003</v>
      </c>
      <c r="N8623">
        <v>35.1</v>
      </c>
      <c r="O8623">
        <v>35.1</v>
      </c>
      <c r="P8623" t="s">
        <v>337</v>
      </c>
      <c r="Q8623">
        <v>751.6</v>
      </c>
      <c r="R8623">
        <v>0</v>
      </c>
      <c r="S8623">
        <v>0</v>
      </c>
      <c r="T8623">
        <v>165</v>
      </c>
      <c r="U8623">
        <v>1.18</v>
      </c>
      <c r="V8623">
        <v>171</v>
      </c>
      <c r="W8623">
        <v>0</v>
      </c>
      <c r="X8623">
        <v>0</v>
      </c>
      <c r="Y8623">
        <v>0</v>
      </c>
      <c r="Z8623">
        <v>0</v>
      </c>
      <c r="AA8623">
        <v>6.2E-2</v>
      </c>
      <c r="AB8623">
        <v>25.7</v>
      </c>
      <c r="AC8623">
        <v>38</v>
      </c>
      <c r="AD8623">
        <v>10.3</v>
      </c>
      <c r="AE8623">
        <v>25.1</v>
      </c>
      <c r="AF8623">
        <v>7.29</v>
      </c>
      <c r="AG8623">
        <v>7.2099999999999997E-2</v>
      </c>
      <c r="AH8623" t="s">
        <v>337</v>
      </c>
      <c r="AI8623" t="s">
        <v>337</v>
      </c>
      <c r="AJ8623">
        <v>0</v>
      </c>
      <c r="AK8623">
        <v>117</v>
      </c>
      <c r="AL8623">
        <v>1</v>
      </c>
      <c r="AM8623">
        <v>100</v>
      </c>
      <c r="AN8623">
        <v>5</v>
      </c>
    </row>
    <row r="8624" spans="1:40" x14ac:dyDescent="0.25">
      <c r="A8624" s="34">
        <v>40772</v>
      </c>
      <c r="B8624" s="220">
        <v>0.8125</v>
      </c>
      <c r="C8624">
        <v>36.1</v>
      </c>
      <c r="D8624">
        <v>36.200000000000003</v>
      </c>
      <c r="E8624">
        <v>36.1</v>
      </c>
      <c r="F8624">
        <v>23</v>
      </c>
      <c r="G8624">
        <v>11.7</v>
      </c>
      <c r="H8624">
        <v>8</v>
      </c>
      <c r="I8624" t="s">
        <v>340</v>
      </c>
      <c r="J8624">
        <v>0.67</v>
      </c>
      <c r="K8624">
        <v>11</v>
      </c>
      <c r="L8624" t="s">
        <v>340</v>
      </c>
      <c r="M8624">
        <v>36.1</v>
      </c>
      <c r="N8624">
        <v>35.200000000000003</v>
      </c>
      <c r="O8624">
        <v>35.200000000000003</v>
      </c>
      <c r="P8624" t="s">
        <v>337</v>
      </c>
      <c r="Q8624">
        <v>751.6</v>
      </c>
      <c r="R8624">
        <v>0</v>
      </c>
      <c r="S8624">
        <v>0</v>
      </c>
      <c r="T8624">
        <v>146</v>
      </c>
      <c r="U8624">
        <v>1.05</v>
      </c>
      <c r="V8624">
        <v>155</v>
      </c>
      <c r="W8624">
        <v>0</v>
      </c>
      <c r="X8624">
        <v>0</v>
      </c>
      <c r="Y8624">
        <v>0</v>
      </c>
      <c r="Z8624">
        <v>0</v>
      </c>
      <c r="AA8624">
        <v>6.2E-2</v>
      </c>
      <c r="AB8624">
        <v>25.5</v>
      </c>
      <c r="AC8624">
        <v>38</v>
      </c>
      <c r="AD8624">
        <v>10.1</v>
      </c>
      <c r="AE8624">
        <v>24.9</v>
      </c>
      <c r="AF8624">
        <v>7.29</v>
      </c>
      <c r="AG8624">
        <v>7.2099999999999997E-2</v>
      </c>
      <c r="AH8624" t="s">
        <v>337</v>
      </c>
      <c r="AI8624" t="s">
        <v>337</v>
      </c>
      <c r="AJ8624">
        <v>0</v>
      </c>
      <c r="AK8624">
        <v>117</v>
      </c>
      <c r="AL8624">
        <v>1</v>
      </c>
      <c r="AM8624">
        <v>100</v>
      </c>
      <c r="AN8624">
        <v>5</v>
      </c>
    </row>
    <row r="8625" spans="1:40" x14ac:dyDescent="0.25">
      <c r="A8625" s="34">
        <v>40772</v>
      </c>
      <c r="B8625" s="220">
        <v>0.81597222222222221</v>
      </c>
      <c r="C8625">
        <v>36.1</v>
      </c>
      <c r="D8625">
        <v>36.1</v>
      </c>
      <c r="E8625">
        <v>36.1</v>
      </c>
      <c r="F8625">
        <v>23</v>
      </c>
      <c r="G8625">
        <v>11.7</v>
      </c>
      <c r="H8625">
        <v>8</v>
      </c>
      <c r="I8625" t="s">
        <v>340</v>
      </c>
      <c r="J8625">
        <v>0.67</v>
      </c>
      <c r="K8625">
        <v>10</v>
      </c>
      <c r="L8625" t="s">
        <v>340</v>
      </c>
      <c r="M8625">
        <v>36.1</v>
      </c>
      <c r="N8625">
        <v>35.200000000000003</v>
      </c>
      <c r="O8625">
        <v>35.200000000000003</v>
      </c>
      <c r="P8625" t="s">
        <v>337</v>
      </c>
      <c r="Q8625">
        <v>751.5</v>
      </c>
      <c r="R8625">
        <v>0</v>
      </c>
      <c r="S8625">
        <v>0</v>
      </c>
      <c r="T8625">
        <v>125</v>
      </c>
      <c r="U8625">
        <v>0.9</v>
      </c>
      <c r="V8625">
        <v>134</v>
      </c>
      <c r="W8625">
        <v>0</v>
      </c>
      <c r="X8625">
        <v>0</v>
      </c>
      <c r="Y8625">
        <v>0</v>
      </c>
      <c r="Z8625">
        <v>0</v>
      </c>
      <c r="AA8625">
        <v>6.2E-2</v>
      </c>
      <c r="AB8625">
        <v>25.5</v>
      </c>
      <c r="AC8625">
        <v>38</v>
      </c>
      <c r="AD8625">
        <v>10.1</v>
      </c>
      <c r="AE8625">
        <v>24.9</v>
      </c>
      <c r="AF8625">
        <v>7.29</v>
      </c>
      <c r="AG8625">
        <v>7.2099999999999997E-2</v>
      </c>
      <c r="AH8625" t="s">
        <v>337</v>
      </c>
      <c r="AI8625" t="s">
        <v>337</v>
      </c>
      <c r="AJ8625">
        <v>0</v>
      </c>
      <c r="AK8625">
        <v>116</v>
      </c>
      <c r="AL8625">
        <v>1</v>
      </c>
      <c r="AM8625">
        <v>100</v>
      </c>
      <c r="AN8625">
        <v>5</v>
      </c>
    </row>
    <row r="8626" spans="1:40" x14ac:dyDescent="0.25">
      <c r="A8626" s="34">
        <v>40772</v>
      </c>
      <c r="B8626" s="220">
        <v>0.81944444444444453</v>
      </c>
      <c r="C8626">
        <v>35.9</v>
      </c>
      <c r="D8626">
        <v>36.1</v>
      </c>
      <c r="E8626">
        <v>35.9</v>
      </c>
      <c r="F8626">
        <v>23</v>
      </c>
      <c r="G8626">
        <v>11.6</v>
      </c>
      <c r="H8626">
        <v>7</v>
      </c>
      <c r="I8626" t="s">
        <v>338</v>
      </c>
      <c r="J8626">
        <v>0.57999999999999996</v>
      </c>
      <c r="K8626">
        <v>12</v>
      </c>
      <c r="L8626" t="s">
        <v>340</v>
      </c>
      <c r="M8626">
        <v>35.9</v>
      </c>
      <c r="N8626">
        <v>35.1</v>
      </c>
      <c r="O8626">
        <v>35.1</v>
      </c>
      <c r="P8626" t="s">
        <v>337</v>
      </c>
      <c r="Q8626">
        <v>751.5</v>
      </c>
      <c r="R8626">
        <v>0</v>
      </c>
      <c r="S8626">
        <v>0</v>
      </c>
      <c r="T8626">
        <v>105</v>
      </c>
      <c r="U8626">
        <v>0.75</v>
      </c>
      <c r="V8626">
        <v>114</v>
      </c>
      <c r="W8626">
        <v>0</v>
      </c>
      <c r="X8626">
        <v>0</v>
      </c>
      <c r="Y8626">
        <v>0</v>
      </c>
      <c r="Z8626">
        <v>0</v>
      </c>
      <c r="AA8626">
        <v>6.0999999999999999E-2</v>
      </c>
      <c r="AB8626">
        <v>25.4</v>
      </c>
      <c r="AC8626">
        <v>38</v>
      </c>
      <c r="AD8626">
        <v>10</v>
      </c>
      <c r="AE8626">
        <v>24.8</v>
      </c>
      <c r="AF8626">
        <v>7.3</v>
      </c>
      <c r="AG8626">
        <v>7.2099999999999997E-2</v>
      </c>
      <c r="AH8626" t="s">
        <v>337</v>
      </c>
      <c r="AI8626" t="s">
        <v>337</v>
      </c>
      <c r="AJ8626">
        <v>0</v>
      </c>
      <c r="AK8626">
        <v>117</v>
      </c>
      <c r="AL8626">
        <v>1</v>
      </c>
      <c r="AM8626">
        <v>100</v>
      </c>
      <c r="AN8626">
        <v>5</v>
      </c>
    </row>
    <row r="8627" spans="1:40" x14ac:dyDescent="0.25">
      <c r="A8627" s="34">
        <v>40772</v>
      </c>
      <c r="B8627" s="220">
        <v>0.82291666666666663</v>
      </c>
      <c r="C8627">
        <v>35.799999999999997</v>
      </c>
      <c r="D8627">
        <v>35.9</v>
      </c>
      <c r="E8627">
        <v>35.799999999999997</v>
      </c>
      <c r="F8627">
        <v>22</v>
      </c>
      <c r="G8627">
        <v>10.8</v>
      </c>
      <c r="H8627">
        <v>10</v>
      </c>
      <c r="I8627" t="s">
        <v>340</v>
      </c>
      <c r="J8627">
        <v>0.83</v>
      </c>
      <c r="K8627">
        <v>14</v>
      </c>
      <c r="L8627" t="s">
        <v>349</v>
      </c>
      <c r="M8627">
        <v>35.799999999999997</v>
      </c>
      <c r="N8627">
        <v>34.6</v>
      </c>
      <c r="O8627">
        <v>34.6</v>
      </c>
      <c r="P8627" t="s">
        <v>337</v>
      </c>
      <c r="Q8627">
        <v>751.6</v>
      </c>
      <c r="R8627">
        <v>0</v>
      </c>
      <c r="S8627">
        <v>0</v>
      </c>
      <c r="T8627">
        <v>87</v>
      </c>
      <c r="U8627">
        <v>0.62</v>
      </c>
      <c r="V8627">
        <v>97</v>
      </c>
      <c r="W8627">
        <v>0</v>
      </c>
      <c r="X8627">
        <v>0</v>
      </c>
      <c r="Y8627">
        <v>0</v>
      </c>
      <c r="Z8627">
        <v>0</v>
      </c>
      <c r="AA8627">
        <v>6.0999999999999999E-2</v>
      </c>
      <c r="AB8627">
        <v>25.2</v>
      </c>
      <c r="AC8627">
        <v>38</v>
      </c>
      <c r="AD8627">
        <v>9.8000000000000007</v>
      </c>
      <c r="AE8627">
        <v>24.7</v>
      </c>
      <c r="AF8627">
        <v>7.3</v>
      </c>
      <c r="AG8627">
        <v>7.22E-2</v>
      </c>
      <c r="AH8627" t="s">
        <v>337</v>
      </c>
      <c r="AI8627" t="s">
        <v>337</v>
      </c>
      <c r="AJ8627">
        <v>0</v>
      </c>
      <c r="AK8627">
        <v>117</v>
      </c>
      <c r="AL8627">
        <v>1</v>
      </c>
      <c r="AM8627">
        <v>100</v>
      </c>
      <c r="AN8627">
        <v>5</v>
      </c>
    </row>
    <row r="8628" spans="1:40" x14ac:dyDescent="0.25">
      <c r="A8628" s="34">
        <v>40772</v>
      </c>
      <c r="B8628" s="220">
        <v>0.82638888888888884</v>
      </c>
      <c r="C8628">
        <v>35.700000000000003</v>
      </c>
      <c r="D8628">
        <v>35.799999999999997</v>
      </c>
      <c r="E8628">
        <v>35.700000000000003</v>
      </c>
      <c r="F8628">
        <v>23</v>
      </c>
      <c r="G8628">
        <v>11.3</v>
      </c>
      <c r="H8628">
        <v>8</v>
      </c>
      <c r="I8628" t="s">
        <v>340</v>
      </c>
      <c r="J8628">
        <v>0.67</v>
      </c>
      <c r="K8628">
        <v>13</v>
      </c>
      <c r="L8628" t="s">
        <v>349</v>
      </c>
      <c r="M8628">
        <v>35.700000000000003</v>
      </c>
      <c r="N8628">
        <v>34.700000000000003</v>
      </c>
      <c r="O8628">
        <v>34.700000000000003</v>
      </c>
      <c r="P8628" t="s">
        <v>337</v>
      </c>
      <c r="Q8628">
        <v>751.7</v>
      </c>
      <c r="R8628">
        <v>0</v>
      </c>
      <c r="S8628">
        <v>0</v>
      </c>
      <c r="T8628">
        <v>52</v>
      </c>
      <c r="U8628">
        <v>0.37</v>
      </c>
      <c r="V8628">
        <v>65</v>
      </c>
      <c r="W8628">
        <v>0</v>
      </c>
      <c r="X8628">
        <v>0</v>
      </c>
      <c r="Y8628">
        <v>0</v>
      </c>
      <c r="Z8628">
        <v>0</v>
      </c>
      <c r="AA8628">
        <v>0.06</v>
      </c>
      <c r="AB8628">
        <v>25.1</v>
      </c>
      <c r="AC8628">
        <v>38</v>
      </c>
      <c r="AD8628">
        <v>9.8000000000000007</v>
      </c>
      <c r="AE8628">
        <v>24.6</v>
      </c>
      <c r="AF8628">
        <v>7.31</v>
      </c>
      <c r="AG8628">
        <v>7.22E-2</v>
      </c>
      <c r="AH8628" t="s">
        <v>337</v>
      </c>
      <c r="AI8628" t="s">
        <v>337</v>
      </c>
      <c r="AJ8628">
        <v>0</v>
      </c>
      <c r="AK8628">
        <v>117</v>
      </c>
      <c r="AL8628">
        <v>1</v>
      </c>
      <c r="AM8628">
        <v>100</v>
      </c>
      <c r="AN8628">
        <v>5</v>
      </c>
    </row>
    <row r="8629" spans="1:40" x14ac:dyDescent="0.25">
      <c r="A8629" s="34">
        <v>40772</v>
      </c>
      <c r="B8629" s="220">
        <v>0.82986111111111116</v>
      </c>
      <c r="C8629">
        <v>35.6</v>
      </c>
      <c r="D8629">
        <v>35.700000000000003</v>
      </c>
      <c r="E8629">
        <v>35.6</v>
      </c>
      <c r="F8629">
        <v>23</v>
      </c>
      <c r="G8629">
        <v>11.2</v>
      </c>
      <c r="H8629">
        <v>8</v>
      </c>
      <c r="I8629" t="s">
        <v>340</v>
      </c>
      <c r="J8629">
        <v>0.67</v>
      </c>
      <c r="K8629">
        <v>12</v>
      </c>
      <c r="L8629" t="s">
        <v>338</v>
      </c>
      <c r="M8629">
        <v>35.6</v>
      </c>
      <c r="N8629">
        <v>34.6</v>
      </c>
      <c r="O8629">
        <v>34.6</v>
      </c>
      <c r="P8629" t="s">
        <v>337</v>
      </c>
      <c r="Q8629">
        <v>751.7</v>
      </c>
      <c r="R8629">
        <v>0</v>
      </c>
      <c r="S8629">
        <v>0</v>
      </c>
      <c r="T8629">
        <v>49</v>
      </c>
      <c r="U8629">
        <v>0.35</v>
      </c>
      <c r="V8629">
        <v>60</v>
      </c>
      <c r="W8629">
        <v>0</v>
      </c>
      <c r="X8629">
        <v>0</v>
      </c>
      <c r="Y8629">
        <v>0</v>
      </c>
      <c r="Z8629">
        <v>0</v>
      </c>
      <c r="AA8629">
        <v>0.06</v>
      </c>
      <c r="AB8629">
        <v>25</v>
      </c>
      <c r="AC8629">
        <v>38</v>
      </c>
      <c r="AD8629">
        <v>9.6999999999999993</v>
      </c>
      <c r="AE8629">
        <v>24.5</v>
      </c>
      <c r="AF8629">
        <v>7.31</v>
      </c>
      <c r="AG8629">
        <v>7.2300000000000003E-2</v>
      </c>
      <c r="AH8629" t="s">
        <v>337</v>
      </c>
      <c r="AI8629" t="s">
        <v>337</v>
      </c>
      <c r="AJ8629">
        <v>0</v>
      </c>
      <c r="AK8629">
        <v>117</v>
      </c>
      <c r="AL8629">
        <v>1</v>
      </c>
      <c r="AM8629">
        <v>100</v>
      </c>
      <c r="AN8629">
        <v>5</v>
      </c>
    </row>
    <row r="8630" spans="1:40" x14ac:dyDescent="0.25">
      <c r="A8630" s="34">
        <v>40772</v>
      </c>
      <c r="B8630" s="220">
        <v>0.83333333333333337</v>
      </c>
      <c r="C8630">
        <v>35.4</v>
      </c>
      <c r="D8630">
        <v>35.6</v>
      </c>
      <c r="E8630">
        <v>35.4</v>
      </c>
      <c r="F8630">
        <v>23</v>
      </c>
      <c r="G8630">
        <v>11.1</v>
      </c>
      <c r="H8630">
        <v>11</v>
      </c>
      <c r="I8630" t="s">
        <v>340</v>
      </c>
      <c r="J8630">
        <v>0.92</v>
      </c>
      <c r="K8630">
        <v>15</v>
      </c>
      <c r="L8630" t="s">
        <v>338</v>
      </c>
      <c r="M8630">
        <v>35.4</v>
      </c>
      <c r="N8630">
        <v>34.299999999999997</v>
      </c>
      <c r="O8630">
        <v>34.299999999999997</v>
      </c>
      <c r="P8630" t="s">
        <v>337</v>
      </c>
      <c r="Q8630">
        <v>751.7</v>
      </c>
      <c r="R8630">
        <v>0</v>
      </c>
      <c r="S8630">
        <v>0</v>
      </c>
      <c r="T8630">
        <v>32</v>
      </c>
      <c r="U8630">
        <v>0.23</v>
      </c>
      <c r="V8630">
        <v>37</v>
      </c>
      <c r="W8630">
        <v>0</v>
      </c>
      <c r="X8630">
        <v>0</v>
      </c>
      <c r="Y8630">
        <v>0</v>
      </c>
      <c r="Z8630">
        <v>0</v>
      </c>
      <c r="AA8630">
        <v>5.8999999999999997E-2</v>
      </c>
      <c r="AB8630">
        <v>24.9</v>
      </c>
      <c r="AC8630">
        <v>38</v>
      </c>
      <c r="AD8630">
        <v>9.6</v>
      </c>
      <c r="AE8630">
        <v>24.4</v>
      </c>
      <c r="AF8630">
        <v>7.31</v>
      </c>
      <c r="AG8630">
        <v>7.2300000000000003E-2</v>
      </c>
      <c r="AH8630" t="s">
        <v>337</v>
      </c>
      <c r="AI8630" t="s">
        <v>337</v>
      </c>
      <c r="AJ8630">
        <v>1.2E-2</v>
      </c>
      <c r="AK8630">
        <v>117</v>
      </c>
      <c r="AL8630">
        <v>1</v>
      </c>
      <c r="AM8630">
        <v>100</v>
      </c>
      <c r="AN8630">
        <v>5</v>
      </c>
    </row>
    <row r="8631" spans="1:40" x14ac:dyDescent="0.25">
      <c r="A8631" s="34">
        <v>40772</v>
      </c>
      <c r="B8631" s="220">
        <v>0.83680555555555547</v>
      </c>
      <c r="C8631">
        <v>35.200000000000003</v>
      </c>
      <c r="D8631">
        <v>35.4</v>
      </c>
      <c r="E8631">
        <v>35.200000000000003</v>
      </c>
      <c r="F8631">
        <v>23</v>
      </c>
      <c r="G8631">
        <v>11</v>
      </c>
      <c r="H8631">
        <v>10</v>
      </c>
      <c r="I8631" t="s">
        <v>338</v>
      </c>
      <c r="J8631">
        <v>0.83</v>
      </c>
      <c r="K8631">
        <v>14</v>
      </c>
      <c r="L8631" t="s">
        <v>338</v>
      </c>
      <c r="M8631">
        <v>35.200000000000003</v>
      </c>
      <c r="N8631">
        <v>34.1</v>
      </c>
      <c r="O8631">
        <v>34.1</v>
      </c>
      <c r="P8631" t="s">
        <v>337</v>
      </c>
      <c r="Q8631">
        <v>751.8</v>
      </c>
      <c r="R8631">
        <v>0</v>
      </c>
      <c r="S8631">
        <v>0</v>
      </c>
      <c r="T8631">
        <v>30</v>
      </c>
      <c r="U8631">
        <v>0.22</v>
      </c>
      <c r="V8631">
        <v>35</v>
      </c>
      <c r="W8631">
        <v>0</v>
      </c>
      <c r="X8631">
        <v>0</v>
      </c>
      <c r="Y8631">
        <v>0</v>
      </c>
      <c r="Z8631">
        <v>0</v>
      </c>
      <c r="AA8631">
        <v>5.8999999999999997E-2</v>
      </c>
      <c r="AB8631">
        <v>24.8</v>
      </c>
      <c r="AC8631">
        <v>38</v>
      </c>
      <c r="AD8631">
        <v>9.5</v>
      </c>
      <c r="AE8631">
        <v>24.3</v>
      </c>
      <c r="AF8631">
        <v>7.32</v>
      </c>
      <c r="AG8631">
        <v>7.2300000000000003E-2</v>
      </c>
      <c r="AH8631" t="s">
        <v>337</v>
      </c>
      <c r="AI8631" t="s">
        <v>337</v>
      </c>
      <c r="AJ8631">
        <v>0</v>
      </c>
      <c r="AK8631">
        <v>117</v>
      </c>
      <c r="AL8631">
        <v>1</v>
      </c>
      <c r="AM8631">
        <v>100</v>
      </c>
      <c r="AN8631">
        <v>5</v>
      </c>
    </row>
    <row r="8632" spans="1:40" x14ac:dyDescent="0.25">
      <c r="A8632" s="34">
        <v>40772</v>
      </c>
      <c r="B8632" s="220">
        <v>0.84027777777777779</v>
      </c>
      <c r="C8632">
        <v>35.1</v>
      </c>
      <c r="D8632">
        <v>35.200000000000003</v>
      </c>
      <c r="E8632">
        <v>35.1</v>
      </c>
      <c r="F8632">
        <v>23</v>
      </c>
      <c r="G8632">
        <v>10.9</v>
      </c>
      <c r="H8632">
        <v>9</v>
      </c>
      <c r="I8632" t="s">
        <v>338</v>
      </c>
      <c r="J8632">
        <v>0.75</v>
      </c>
      <c r="K8632">
        <v>12</v>
      </c>
      <c r="L8632" t="s">
        <v>340</v>
      </c>
      <c r="M8632">
        <v>35.1</v>
      </c>
      <c r="N8632">
        <v>33.9</v>
      </c>
      <c r="O8632">
        <v>33.9</v>
      </c>
      <c r="P8632" t="s">
        <v>337</v>
      </c>
      <c r="Q8632">
        <v>751.9</v>
      </c>
      <c r="R8632">
        <v>0</v>
      </c>
      <c r="S8632">
        <v>0</v>
      </c>
      <c r="T8632">
        <v>21</v>
      </c>
      <c r="U8632">
        <v>0.15</v>
      </c>
      <c r="V8632">
        <v>25</v>
      </c>
      <c r="W8632">
        <v>0</v>
      </c>
      <c r="X8632">
        <v>0</v>
      </c>
      <c r="Y8632">
        <v>0</v>
      </c>
      <c r="Z8632">
        <v>0</v>
      </c>
      <c r="AA8632">
        <v>5.8000000000000003E-2</v>
      </c>
      <c r="AB8632">
        <v>24.8</v>
      </c>
      <c r="AC8632">
        <v>39</v>
      </c>
      <c r="AD8632">
        <v>9.9</v>
      </c>
      <c r="AE8632">
        <v>24.3</v>
      </c>
      <c r="AF8632">
        <v>7.52</v>
      </c>
      <c r="AG8632">
        <v>7.2300000000000003E-2</v>
      </c>
      <c r="AH8632" t="s">
        <v>337</v>
      </c>
      <c r="AI8632" t="s">
        <v>337</v>
      </c>
      <c r="AJ8632">
        <v>0</v>
      </c>
      <c r="AK8632">
        <v>117</v>
      </c>
      <c r="AL8632">
        <v>1</v>
      </c>
      <c r="AM8632">
        <v>100</v>
      </c>
      <c r="AN8632">
        <v>5</v>
      </c>
    </row>
    <row r="8633" spans="1:40" x14ac:dyDescent="0.25">
      <c r="A8633" s="34">
        <v>40772</v>
      </c>
      <c r="B8633" s="220">
        <v>0.84375</v>
      </c>
      <c r="C8633">
        <v>34.799999999999997</v>
      </c>
      <c r="D8633">
        <v>35.1</v>
      </c>
      <c r="E8633">
        <v>34.799999999999997</v>
      </c>
      <c r="F8633">
        <v>23</v>
      </c>
      <c r="G8633">
        <v>10.6</v>
      </c>
      <c r="H8633">
        <v>7</v>
      </c>
      <c r="I8633" t="s">
        <v>338</v>
      </c>
      <c r="J8633">
        <v>0.57999999999999996</v>
      </c>
      <c r="K8633">
        <v>12</v>
      </c>
      <c r="L8633" t="s">
        <v>340</v>
      </c>
      <c r="M8633">
        <v>34.799999999999997</v>
      </c>
      <c r="N8633">
        <v>33.6</v>
      </c>
      <c r="O8633">
        <v>33.6</v>
      </c>
      <c r="P8633" t="s">
        <v>337</v>
      </c>
      <c r="Q8633">
        <v>751.9</v>
      </c>
      <c r="R8633">
        <v>0</v>
      </c>
      <c r="S8633">
        <v>0</v>
      </c>
      <c r="T8633">
        <v>14</v>
      </c>
      <c r="U8633">
        <v>0.1</v>
      </c>
      <c r="V8633">
        <v>16</v>
      </c>
      <c r="W8633">
        <v>0</v>
      </c>
      <c r="X8633">
        <v>0</v>
      </c>
      <c r="Y8633">
        <v>0</v>
      </c>
      <c r="Z8633">
        <v>0</v>
      </c>
      <c r="AA8633">
        <v>5.7000000000000002E-2</v>
      </c>
      <c r="AB8633">
        <v>24.7</v>
      </c>
      <c r="AC8633">
        <v>39</v>
      </c>
      <c r="AD8633">
        <v>9.8000000000000007</v>
      </c>
      <c r="AE8633">
        <v>24.2</v>
      </c>
      <c r="AF8633">
        <v>7.52</v>
      </c>
      <c r="AG8633">
        <v>7.2400000000000006E-2</v>
      </c>
      <c r="AH8633" t="s">
        <v>337</v>
      </c>
      <c r="AI8633" t="s">
        <v>337</v>
      </c>
      <c r="AJ8633">
        <v>0</v>
      </c>
      <c r="AK8633">
        <v>116</v>
      </c>
      <c r="AL8633">
        <v>1</v>
      </c>
      <c r="AM8633">
        <v>100</v>
      </c>
      <c r="AN8633">
        <v>5</v>
      </c>
    </row>
    <row r="8634" spans="1:40" x14ac:dyDescent="0.25">
      <c r="A8634" s="34">
        <v>40772</v>
      </c>
      <c r="B8634" s="220">
        <v>0.84722222222222221</v>
      </c>
      <c r="C8634">
        <v>34.6</v>
      </c>
      <c r="D8634">
        <v>34.799999999999997</v>
      </c>
      <c r="E8634">
        <v>34.6</v>
      </c>
      <c r="F8634">
        <v>24</v>
      </c>
      <c r="G8634">
        <v>11.1</v>
      </c>
      <c r="H8634">
        <v>8</v>
      </c>
      <c r="I8634" t="s">
        <v>338</v>
      </c>
      <c r="J8634">
        <v>0.67</v>
      </c>
      <c r="K8634">
        <v>10</v>
      </c>
      <c r="L8634" t="s">
        <v>340</v>
      </c>
      <c r="M8634">
        <v>34.6</v>
      </c>
      <c r="N8634">
        <v>33.6</v>
      </c>
      <c r="O8634">
        <v>33.6</v>
      </c>
      <c r="P8634" t="s">
        <v>337</v>
      </c>
      <c r="Q8634">
        <v>751.9</v>
      </c>
      <c r="R8634">
        <v>0</v>
      </c>
      <c r="S8634">
        <v>0</v>
      </c>
      <c r="T8634">
        <v>9</v>
      </c>
      <c r="U8634">
        <v>0.06</v>
      </c>
      <c r="V8634">
        <v>11</v>
      </c>
      <c r="W8634">
        <v>0</v>
      </c>
      <c r="X8634">
        <v>0</v>
      </c>
      <c r="Y8634">
        <v>0</v>
      </c>
      <c r="Z8634">
        <v>0</v>
      </c>
      <c r="AA8634">
        <v>5.7000000000000002E-2</v>
      </c>
      <c r="AB8634">
        <v>24.6</v>
      </c>
      <c r="AC8634">
        <v>39</v>
      </c>
      <c r="AD8634">
        <v>9.6999999999999993</v>
      </c>
      <c r="AE8634">
        <v>24.1</v>
      </c>
      <c r="AF8634">
        <v>7.52</v>
      </c>
      <c r="AG8634">
        <v>7.2400000000000006E-2</v>
      </c>
      <c r="AH8634" t="s">
        <v>337</v>
      </c>
      <c r="AI8634" t="s">
        <v>337</v>
      </c>
      <c r="AJ8634">
        <v>0</v>
      </c>
      <c r="AK8634">
        <v>117</v>
      </c>
      <c r="AL8634">
        <v>1</v>
      </c>
      <c r="AM8634">
        <v>100</v>
      </c>
      <c r="AN8634">
        <v>5</v>
      </c>
    </row>
    <row r="8635" spans="1:40" x14ac:dyDescent="0.25">
      <c r="A8635" s="34">
        <v>40772</v>
      </c>
      <c r="B8635" s="220">
        <v>0.85069444444444453</v>
      </c>
      <c r="C8635">
        <v>34.4</v>
      </c>
      <c r="D8635">
        <v>34.6</v>
      </c>
      <c r="E8635">
        <v>34.4</v>
      </c>
      <c r="F8635">
        <v>24</v>
      </c>
      <c r="G8635">
        <v>10.9</v>
      </c>
      <c r="H8635">
        <v>8</v>
      </c>
      <c r="I8635" t="s">
        <v>338</v>
      </c>
      <c r="J8635">
        <v>0.67</v>
      </c>
      <c r="K8635">
        <v>10</v>
      </c>
      <c r="L8635" t="s">
        <v>340</v>
      </c>
      <c r="M8635">
        <v>34.4</v>
      </c>
      <c r="N8635">
        <v>33.299999999999997</v>
      </c>
      <c r="O8635">
        <v>33.299999999999997</v>
      </c>
      <c r="P8635" t="s">
        <v>337</v>
      </c>
      <c r="Q8635">
        <v>752</v>
      </c>
      <c r="R8635">
        <v>0</v>
      </c>
      <c r="S8635">
        <v>0</v>
      </c>
      <c r="T8635">
        <v>5</v>
      </c>
      <c r="U8635">
        <v>0.04</v>
      </c>
      <c r="V8635">
        <v>7</v>
      </c>
      <c r="W8635">
        <v>0</v>
      </c>
      <c r="X8635">
        <v>0</v>
      </c>
      <c r="Y8635">
        <v>0</v>
      </c>
      <c r="Z8635">
        <v>0</v>
      </c>
      <c r="AA8635">
        <v>5.6000000000000001E-2</v>
      </c>
      <c r="AB8635">
        <v>24.6</v>
      </c>
      <c r="AC8635">
        <v>39</v>
      </c>
      <c r="AD8635">
        <v>9.6999999999999993</v>
      </c>
      <c r="AE8635">
        <v>24.1</v>
      </c>
      <c r="AF8635">
        <v>7.52</v>
      </c>
      <c r="AG8635">
        <v>7.2400000000000006E-2</v>
      </c>
      <c r="AH8635" t="s">
        <v>337</v>
      </c>
      <c r="AI8635" t="s">
        <v>337</v>
      </c>
      <c r="AJ8635">
        <v>0</v>
      </c>
      <c r="AK8635">
        <v>117</v>
      </c>
      <c r="AL8635">
        <v>1</v>
      </c>
      <c r="AM8635">
        <v>100</v>
      </c>
      <c r="AN8635">
        <v>5</v>
      </c>
    </row>
    <row r="8636" spans="1:40" x14ac:dyDescent="0.25">
      <c r="A8636" s="34">
        <v>40772</v>
      </c>
      <c r="B8636" s="220">
        <v>0.85416666666666663</v>
      </c>
      <c r="C8636">
        <v>34.200000000000003</v>
      </c>
      <c r="D8636">
        <v>34.4</v>
      </c>
      <c r="E8636">
        <v>34.200000000000003</v>
      </c>
      <c r="F8636">
        <v>25</v>
      </c>
      <c r="G8636">
        <v>11.3</v>
      </c>
      <c r="H8636">
        <v>8</v>
      </c>
      <c r="I8636" t="s">
        <v>338</v>
      </c>
      <c r="J8636">
        <v>0.67</v>
      </c>
      <c r="K8636">
        <v>11</v>
      </c>
      <c r="L8636" t="s">
        <v>340</v>
      </c>
      <c r="M8636">
        <v>34.200000000000003</v>
      </c>
      <c r="N8636">
        <v>33.200000000000003</v>
      </c>
      <c r="O8636">
        <v>33.200000000000003</v>
      </c>
      <c r="P8636" t="s">
        <v>337</v>
      </c>
      <c r="Q8636">
        <v>752</v>
      </c>
      <c r="R8636">
        <v>0</v>
      </c>
      <c r="S8636">
        <v>0</v>
      </c>
      <c r="T8636">
        <v>0</v>
      </c>
      <c r="U8636">
        <v>0</v>
      </c>
      <c r="V8636">
        <v>0</v>
      </c>
      <c r="W8636">
        <v>0</v>
      </c>
      <c r="X8636">
        <v>0</v>
      </c>
      <c r="Y8636">
        <v>0</v>
      </c>
      <c r="Z8636">
        <v>0</v>
      </c>
      <c r="AA8636">
        <v>5.5E-2</v>
      </c>
      <c r="AB8636">
        <v>24.5</v>
      </c>
      <c r="AC8636">
        <v>39</v>
      </c>
      <c r="AD8636">
        <v>9.6</v>
      </c>
      <c r="AE8636">
        <v>24</v>
      </c>
      <c r="AF8636">
        <v>7.53</v>
      </c>
      <c r="AG8636">
        <v>7.2400000000000006E-2</v>
      </c>
      <c r="AH8636" t="s">
        <v>337</v>
      </c>
      <c r="AI8636" t="s">
        <v>337</v>
      </c>
      <c r="AJ8636">
        <v>0</v>
      </c>
      <c r="AK8636">
        <v>116</v>
      </c>
      <c r="AL8636">
        <v>1</v>
      </c>
      <c r="AM8636">
        <v>100</v>
      </c>
      <c r="AN8636">
        <v>5</v>
      </c>
    </row>
    <row r="8637" spans="1:40" x14ac:dyDescent="0.25">
      <c r="A8637" s="34">
        <v>40772</v>
      </c>
      <c r="B8637" s="220">
        <v>0.85763888888888884</v>
      </c>
      <c r="C8637">
        <v>34</v>
      </c>
      <c r="D8637">
        <v>34.200000000000003</v>
      </c>
      <c r="E8637">
        <v>34</v>
      </c>
      <c r="F8637">
        <v>25</v>
      </c>
      <c r="G8637">
        <v>11.2</v>
      </c>
      <c r="H8637">
        <v>9</v>
      </c>
      <c r="I8637" t="s">
        <v>338</v>
      </c>
      <c r="J8637">
        <v>0.75</v>
      </c>
      <c r="K8637">
        <v>13</v>
      </c>
      <c r="L8637" t="s">
        <v>340</v>
      </c>
      <c r="M8637">
        <v>34</v>
      </c>
      <c r="N8637">
        <v>32.9</v>
      </c>
      <c r="O8637">
        <v>32.9</v>
      </c>
      <c r="P8637" t="s">
        <v>337</v>
      </c>
      <c r="Q8637">
        <v>752</v>
      </c>
      <c r="R8637">
        <v>0</v>
      </c>
      <c r="S8637">
        <v>0</v>
      </c>
      <c r="T8637">
        <v>0</v>
      </c>
      <c r="U8637">
        <v>0</v>
      </c>
      <c r="V8637">
        <v>0</v>
      </c>
      <c r="W8637">
        <v>0</v>
      </c>
      <c r="X8637">
        <v>0</v>
      </c>
      <c r="Y8637">
        <v>0</v>
      </c>
      <c r="Z8637">
        <v>0</v>
      </c>
      <c r="AA8637">
        <v>5.3999999999999999E-2</v>
      </c>
      <c r="AB8637">
        <v>24.4</v>
      </c>
      <c r="AC8637">
        <v>39</v>
      </c>
      <c r="AD8637">
        <v>9.5</v>
      </c>
      <c r="AE8637">
        <v>23.8</v>
      </c>
      <c r="AF8637">
        <v>7.53</v>
      </c>
      <c r="AG8637">
        <v>7.2400000000000006E-2</v>
      </c>
      <c r="AH8637" t="s">
        <v>337</v>
      </c>
      <c r="AI8637" t="s">
        <v>337</v>
      </c>
      <c r="AJ8637">
        <v>0</v>
      </c>
      <c r="AK8637">
        <v>117</v>
      </c>
      <c r="AL8637">
        <v>1</v>
      </c>
      <c r="AM8637">
        <v>100</v>
      </c>
      <c r="AN8637">
        <v>5</v>
      </c>
    </row>
    <row r="8638" spans="1:40" x14ac:dyDescent="0.25">
      <c r="A8638" s="34">
        <v>40772</v>
      </c>
      <c r="B8638" s="220">
        <v>0.86111111111111116</v>
      </c>
      <c r="C8638">
        <v>33.799999999999997</v>
      </c>
      <c r="D8638">
        <v>33.9</v>
      </c>
      <c r="E8638">
        <v>33.799999999999997</v>
      </c>
      <c r="F8638">
        <v>26</v>
      </c>
      <c r="G8638">
        <v>11.6</v>
      </c>
      <c r="H8638">
        <v>8</v>
      </c>
      <c r="I8638" t="s">
        <v>340</v>
      </c>
      <c r="J8638">
        <v>0.67</v>
      </c>
      <c r="K8638">
        <v>10</v>
      </c>
      <c r="L8638" t="s">
        <v>338</v>
      </c>
      <c r="M8638">
        <v>33.799999999999997</v>
      </c>
      <c r="N8638">
        <v>32.9</v>
      </c>
      <c r="O8638">
        <v>32.9</v>
      </c>
      <c r="P8638" t="s">
        <v>337</v>
      </c>
      <c r="Q8638">
        <v>752.1</v>
      </c>
      <c r="R8638">
        <v>0</v>
      </c>
      <c r="S8638">
        <v>0</v>
      </c>
      <c r="T8638">
        <v>0</v>
      </c>
      <c r="U8638">
        <v>0</v>
      </c>
      <c r="V8638">
        <v>0</v>
      </c>
      <c r="W8638">
        <v>0</v>
      </c>
      <c r="X8638">
        <v>0</v>
      </c>
      <c r="Y8638">
        <v>0</v>
      </c>
      <c r="Z8638">
        <v>0</v>
      </c>
      <c r="AA8638">
        <v>5.3999999999999999E-2</v>
      </c>
      <c r="AB8638">
        <v>24.3</v>
      </c>
      <c r="AC8638">
        <v>39</v>
      </c>
      <c r="AD8638">
        <v>9.4</v>
      </c>
      <c r="AE8638">
        <v>23.8</v>
      </c>
      <c r="AF8638">
        <v>7.54</v>
      </c>
      <c r="AG8638">
        <v>7.2499999999999995E-2</v>
      </c>
      <c r="AH8638" t="s">
        <v>337</v>
      </c>
      <c r="AI8638" t="s">
        <v>337</v>
      </c>
      <c r="AJ8638">
        <v>0</v>
      </c>
      <c r="AK8638">
        <v>116</v>
      </c>
      <c r="AL8638">
        <v>1</v>
      </c>
      <c r="AM8638">
        <v>100</v>
      </c>
      <c r="AN8638">
        <v>5</v>
      </c>
    </row>
    <row r="8639" spans="1:40" x14ac:dyDescent="0.25">
      <c r="A8639" s="34">
        <v>40772</v>
      </c>
      <c r="B8639" s="220">
        <v>0.86458333333333337</v>
      </c>
      <c r="C8639">
        <v>33.700000000000003</v>
      </c>
      <c r="D8639">
        <v>33.799999999999997</v>
      </c>
      <c r="E8639">
        <v>33.700000000000003</v>
      </c>
      <c r="F8639">
        <v>26</v>
      </c>
      <c r="G8639">
        <v>11.5</v>
      </c>
      <c r="H8639">
        <v>8</v>
      </c>
      <c r="I8639" t="s">
        <v>338</v>
      </c>
      <c r="J8639">
        <v>0.67</v>
      </c>
      <c r="K8639">
        <v>11</v>
      </c>
      <c r="L8639" t="s">
        <v>340</v>
      </c>
      <c r="M8639">
        <v>33.700000000000003</v>
      </c>
      <c r="N8639">
        <v>32.700000000000003</v>
      </c>
      <c r="O8639">
        <v>32.700000000000003</v>
      </c>
      <c r="P8639" t="s">
        <v>337</v>
      </c>
      <c r="Q8639">
        <v>752.1</v>
      </c>
      <c r="R8639">
        <v>0</v>
      </c>
      <c r="S8639">
        <v>0</v>
      </c>
      <c r="T8639">
        <v>0</v>
      </c>
      <c r="U8639">
        <v>0</v>
      </c>
      <c r="V8639">
        <v>0</v>
      </c>
      <c r="W8639">
        <v>0</v>
      </c>
      <c r="X8639">
        <v>0</v>
      </c>
      <c r="Y8639">
        <v>0</v>
      </c>
      <c r="Z8639">
        <v>0</v>
      </c>
      <c r="AA8639">
        <v>5.2999999999999999E-2</v>
      </c>
      <c r="AB8639">
        <v>24.3</v>
      </c>
      <c r="AC8639">
        <v>39</v>
      </c>
      <c r="AD8639">
        <v>9.4</v>
      </c>
      <c r="AE8639">
        <v>23.8</v>
      </c>
      <c r="AF8639">
        <v>7.54</v>
      </c>
      <c r="AG8639">
        <v>7.2499999999999995E-2</v>
      </c>
      <c r="AH8639" t="s">
        <v>337</v>
      </c>
      <c r="AI8639" t="s">
        <v>337</v>
      </c>
      <c r="AJ8639">
        <v>0</v>
      </c>
      <c r="AK8639">
        <v>117</v>
      </c>
      <c r="AL8639">
        <v>1</v>
      </c>
      <c r="AM8639">
        <v>100</v>
      </c>
      <c r="AN8639">
        <v>5</v>
      </c>
    </row>
    <row r="8640" spans="1:40" x14ac:dyDescent="0.25">
      <c r="A8640" s="34">
        <v>40772</v>
      </c>
      <c r="B8640" s="220">
        <v>0.86805555555555547</v>
      </c>
      <c r="C8640">
        <v>33.5</v>
      </c>
      <c r="D8640">
        <v>33.700000000000003</v>
      </c>
      <c r="E8640">
        <v>33.5</v>
      </c>
      <c r="F8640">
        <v>27</v>
      </c>
      <c r="G8640">
        <v>11.9</v>
      </c>
      <c r="H8640">
        <v>7</v>
      </c>
      <c r="I8640" t="s">
        <v>338</v>
      </c>
      <c r="J8640">
        <v>0.57999999999999996</v>
      </c>
      <c r="K8640">
        <v>11</v>
      </c>
      <c r="L8640" t="s">
        <v>340</v>
      </c>
      <c r="M8640">
        <v>33.5</v>
      </c>
      <c r="N8640">
        <v>32.700000000000003</v>
      </c>
      <c r="O8640">
        <v>32.700000000000003</v>
      </c>
      <c r="P8640" t="s">
        <v>337</v>
      </c>
      <c r="Q8640">
        <v>752.1</v>
      </c>
      <c r="R8640">
        <v>0</v>
      </c>
      <c r="S8640">
        <v>0</v>
      </c>
      <c r="T8640">
        <v>0</v>
      </c>
      <c r="U8640">
        <v>0</v>
      </c>
      <c r="V8640">
        <v>0</v>
      </c>
      <c r="W8640">
        <v>0</v>
      </c>
      <c r="X8640">
        <v>0</v>
      </c>
      <c r="Y8640">
        <v>0</v>
      </c>
      <c r="Z8640">
        <v>0</v>
      </c>
      <c r="AA8640">
        <v>5.2999999999999999E-2</v>
      </c>
      <c r="AB8640">
        <v>24.3</v>
      </c>
      <c r="AC8640">
        <v>39</v>
      </c>
      <c r="AD8640">
        <v>9.4</v>
      </c>
      <c r="AE8640">
        <v>23.8</v>
      </c>
      <c r="AF8640">
        <v>7.54</v>
      </c>
      <c r="AG8640">
        <v>7.2499999999999995E-2</v>
      </c>
      <c r="AH8640" t="s">
        <v>337</v>
      </c>
      <c r="AI8640" t="s">
        <v>337</v>
      </c>
      <c r="AJ8640">
        <v>0</v>
      </c>
      <c r="AK8640">
        <v>116</v>
      </c>
      <c r="AL8640">
        <v>1</v>
      </c>
      <c r="AM8640">
        <v>100</v>
      </c>
      <c r="AN8640">
        <v>5</v>
      </c>
    </row>
    <row r="8641" spans="1:40" x14ac:dyDescent="0.25">
      <c r="A8641" s="34">
        <v>40772</v>
      </c>
      <c r="B8641" s="220">
        <v>0.87152777777777779</v>
      </c>
      <c r="C8641">
        <v>33.299999999999997</v>
      </c>
      <c r="D8641">
        <v>33.5</v>
      </c>
      <c r="E8641">
        <v>33.299999999999997</v>
      </c>
      <c r="F8641">
        <v>27</v>
      </c>
      <c r="G8641">
        <v>11.8</v>
      </c>
      <c r="H8641">
        <v>7</v>
      </c>
      <c r="I8641" t="s">
        <v>338</v>
      </c>
      <c r="J8641">
        <v>0.57999999999999996</v>
      </c>
      <c r="K8641">
        <v>10</v>
      </c>
      <c r="L8641" t="s">
        <v>340</v>
      </c>
      <c r="M8641">
        <v>33.299999999999997</v>
      </c>
      <c r="N8641">
        <v>32.4</v>
      </c>
      <c r="O8641">
        <v>32.4</v>
      </c>
      <c r="P8641" t="s">
        <v>337</v>
      </c>
      <c r="Q8641">
        <v>752.2</v>
      </c>
      <c r="R8641">
        <v>0</v>
      </c>
      <c r="S8641">
        <v>0</v>
      </c>
      <c r="T8641">
        <v>0</v>
      </c>
      <c r="U8641">
        <v>0</v>
      </c>
      <c r="V8641">
        <v>0</v>
      </c>
      <c r="W8641">
        <v>0</v>
      </c>
      <c r="X8641">
        <v>0</v>
      </c>
      <c r="Y8641">
        <v>0</v>
      </c>
      <c r="Z8641">
        <v>0</v>
      </c>
      <c r="AA8641">
        <v>5.1999999999999998E-2</v>
      </c>
      <c r="AB8641">
        <v>24.2</v>
      </c>
      <c r="AC8641">
        <v>39</v>
      </c>
      <c r="AD8641">
        <v>9.4</v>
      </c>
      <c r="AE8641">
        <v>23.7</v>
      </c>
      <c r="AF8641">
        <v>7.54</v>
      </c>
      <c r="AG8641">
        <v>7.2499999999999995E-2</v>
      </c>
      <c r="AH8641" t="s">
        <v>337</v>
      </c>
      <c r="AI8641" t="s">
        <v>337</v>
      </c>
      <c r="AJ8641">
        <v>0</v>
      </c>
      <c r="AK8641">
        <v>117</v>
      </c>
      <c r="AL8641">
        <v>1</v>
      </c>
      <c r="AM8641">
        <v>100</v>
      </c>
      <c r="AN8641">
        <v>5</v>
      </c>
    </row>
    <row r="8642" spans="1:40" x14ac:dyDescent="0.25">
      <c r="A8642" s="34">
        <v>40772</v>
      </c>
      <c r="B8642" s="220">
        <v>0.875</v>
      </c>
      <c r="C8642">
        <v>33.1</v>
      </c>
      <c r="D8642">
        <v>33.299999999999997</v>
      </c>
      <c r="E8642">
        <v>33.1</v>
      </c>
      <c r="F8642">
        <v>27</v>
      </c>
      <c r="G8642">
        <v>11.6</v>
      </c>
      <c r="H8642">
        <v>5</v>
      </c>
      <c r="I8642" t="s">
        <v>338</v>
      </c>
      <c r="J8642">
        <v>0.42</v>
      </c>
      <c r="K8642">
        <v>8</v>
      </c>
      <c r="L8642" t="s">
        <v>338</v>
      </c>
      <c r="M8642">
        <v>33.1</v>
      </c>
      <c r="N8642">
        <v>32.200000000000003</v>
      </c>
      <c r="O8642">
        <v>32.200000000000003</v>
      </c>
      <c r="P8642" t="s">
        <v>337</v>
      </c>
      <c r="Q8642">
        <v>752.3</v>
      </c>
      <c r="R8642">
        <v>0</v>
      </c>
      <c r="S8642">
        <v>0</v>
      </c>
      <c r="T8642">
        <v>0</v>
      </c>
      <c r="U8642">
        <v>0</v>
      </c>
      <c r="V8642">
        <v>0</v>
      </c>
      <c r="W8642">
        <v>0</v>
      </c>
      <c r="X8642">
        <v>0</v>
      </c>
      <c r="Y8642">
        <v>0</v>
      </c>
      <c r="Z8642">
        <v>0</v>
      </c>
      <c r="AA8642">
        <v>5.0999999999999997E-2</v>
      </c>
      <c r="AB8642">
        <v>24.2</v>
      </c>
      <c r="AC8642">
        <v>39</v>
      </c>
      <c r="AD8642">
        <v>9.4</v>
      </c>
      <c r="AE8642">
        <v>23.7</v>
      </c>
      <c r="AF8642">
        <v>7.54</v>
      </c>
      <c r="AG8642">
        <v>7.2499999999999995E-2</v>
      </c>
      <c r="AH8642" t="s">
        <v>337</v>
      </c>
      <c r="AI8642" t="s">
        <v>337</v>
      </c>
      <c r="AJ8642">
        <v>8.0000000000000002E-3</v>
      </c>
      <c r="AK8642">
        <v>118</v>
      </c>
      <c r="AL8642">
        <v>1</v>
      </c>
      <c r="AM8642">
        <v>100</v>
      </c>
      <c r="AN8642">
        <v>5</v>
      </c>
    </row>
    <row r="8643" spans="1:40" x14ac:dyDescent="0.25">
      <c r="A8643" s="34">
        <v>40772</v>
      </c>
      <c r="B8643" s="220">
        <v>0.87847222222222221</v>
      </c>
      <c r="C8643">
        <v>32.9</v>
      </c>
      <c r="D8643">
        <v>33.1</v>
      </c>
      <c r="E8643">
        <v>32.9</v>
      </c>
      <c r="F8643">
        <v>28</v>
      </c>
      <c r="G8643">
        <v>12</v>
      </c>
      <c r="H8643">
        <v>6</v>
      </c>
      <c r="I8643" t="s">
        <v>340</v>
      </c>
      <c r="J8643">
        <v>0.5</v>
      </c>
      <c r="K8643">
        <v>8</v>
      </c>
      <c r="L8643" t="s">
        <v>340</v>
      </c>
      <c r="M8643">
        <v>32.9</v>
      </c>
      <c r="N8643">
        <v>32.200000000000003</v>
      </c>
      <c r="O8643">
        <v>32.200000000000003</v>
      </c>
      <c r="P8643" t="s">
        <v>337</v>
      </c>
      <c r="Q8643">
        <v>752.4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0</v>
      </c>
      <c r="X8643">
        <v>0</v>
      </c>
      <c r="Y8643">
        <v>0</v>
      </c>
      <c r="Z8643">
        <v>0</v>
      </c>
      <c r="AA8643">
        <v>5.0999999999999997E-2</v>
      </c>
      <c r="AB8643">
        <v>24.1</v>
      </c>
      <c r="AC8643">
        <v>40</v>
      </c>
      <c r="AD8643">
        <v>9.6999999999999993</v>
      </c>
      <c r="AE8643">
        <v>23.7</v>
      </c>
      <c r="AF8643">
        <v>7.64</v>
      </c>
      <c r="AG8643">
        <v>7.2499999999999995E-2</v>
      </c>
      <c r="AH8643" t="s">
        <v>337</v>
      </c>
      <c r="AI8643" t="s">
        <v>337</v>
      </c>
      <c r="AJ8643">
        <v>0</v>
      </c>
      <c r="AK8643">
        <v>117</v>
      </c>
      <c r="AL8643">
        <v>1</v>
      </c>
      <c r="AM8643">
        <v>100</v>
      </c>
      <c r="AN8643">
        <v>5</v>
      </c>
    </row>
    <row r="8644" spans="1:40" x14ac:dyDescent="0.25">
      <c r="A8644" s="34">
        <v>40772</v>
      </c>
      <c r="B8644" s="220">
        <v>0.88194444444444453</v>
      </c>
      <c r="C8644">
        <v>32.700000000000003</v>
      </c>
      <c r="D8644">
        <v>32.9</v>
      </c>
      <c r="E8644">
        <v>32.700000000000003</v>
      </c>
      <c r="F8644">
        <v>28</v>
      </c>
      <c r="G8644">
        <v>11.8</v>
      </c>
      <c r="H8644">
        <v>6</v>
      </c>
      <c r="I8644" t="s">
        <v>340</v>
      </c>
      <c r="J8644">
        <v>0.5</v>
      </c>
      <c r="K8644">
        <v>8</v>
      </c>
      <c r="L8644" t="s">
        <v>340</v>
      </c>
      <c r="M8644">
        <v>32.700000000000003</v>
      </c>
      <c r="N8644">
        <v>31.9</v>
      </c>
      <c r="O8644">
        <v>31.9</v>
      </c>
      <c r="P8644" t="s">
        <v>337</v>
      </c>
      <c r="Q8644">
        <v>752.4</v>
      </c>
      <c r="R8644">
        <v>0</v>
      </c>
      <c r="S8644">
        <v>0</v>
      </c>
      <c r="T8644">
        <v>0</v>
      </c>
      <c r="U8644">
        <v>0</v>
      </c>
      <c r="V8644">
        <v>0</v>
      </c>
      <c r="W8644">
        <v>0</v>
      </c>
      <c r="X8644">
        <v>0</v>
      </c>
      <c r="Y8644">
        <v>0</v>
      </c>
      <c r="Z8644">
        <v>0</v>
      </c>
      <c r="AA8644">
        <v>0.05</v>
      </c>
      <c r="AB8644">
        <v>24.1</v>
      </c>
      <c r="AC8644">
        <v>40</v>
      </c>
      <c r="AD8644">
        <v>9.6999999999999993</v>
      </c>
      <c r="AE8644">
        <v>23.7</v>
      </c>
      <c r="AF8644">
        <v>7.64</v>
      </c>
      <c r="AG8644">
        <v>7.2499999999999995E-2</v>
      </c>
      <c r="AH8644" t="s">
        <v>337</v>
      </c>
      <c r="AI8644" t="s">
        <v>337</v>
      </c>
      <c r="AJ8644">
        <v>0</v>
      </c>
      <c r="AK8644">
        <v>117</v>
      </c>
      <c r="AL8644">
        <v>1</v>
      </c>
      <c r="AM8644">
        <v>100</v>
      </c>
      <c r="AN8644">
        <v>5</v>
      </c>
    </row>
    <row r="8645" spans="1:40" x14ac:dyDescent="0.25">
      <c r="A8645" s="34">
        <v>40772</v>
      </c>
      <c r="B8645" s="220">
        <v>0.88541666666666663</v>
      </c>
      <c r="C8645">
        <v>32.5</v>
      </c>
      <c r="D8645">
        <v>32.700000000000003</v>
      </c>
      <c r="E8645">
        <v>32.5</v>
      </c>
      <c r="F8645">
        <v>29</v>
      </c>
      <c r="G8645">
        <v>12.2</v>
      </c>
      <c r="H8645">
        <v>5</v>
      </c>
      <c r="I8645" t="s">
        <v>340</v>
      </c>
      <c r="J8645">
        <v>0.42</v>
      </c>
      <c r="K8645">
        <v>8</v>
      </c>
      <c r="L8645" t="s">
        <v>340</v>
      </c>
      <c r="M8645">
        <v>32.5</v>
      </c>
      <c r="N8645">
        <v>31.8</v>
      </c>
      <c r="O8645">
        <v>31.8</v>
      </c>
      <c r="P8645" t="s">
        <v>337</v>
      </c>
      <c r="Q8645">
        <v>752.5</v>
      </c>
      <c r="R8645">
        <v>0</v>
      </c>
      <c r="S8645">
        <v>0</v>
      </c>
      <c r="T8645">
        <v>0</v>
      </c>
      <c r="U8645">
        <v>0</v>
      </c>
      <c r="V8645">
        <v>0</v>
      </c>
      <c r="W8645">
        <v>0</v>
      </c>
      <c r="X8645">
        <v>0</v>
      </c>
      <c r="Y8645">
        <v>0</v>
      </c>
      <c r="Z8645">
        <v>0</v>
      </c>
      <c r="AA8645">
        <v>4.9000000000000002E-2</v>
      </c>
      <c r="AB8645">
        <v>24</v>
      </c>
      <c r="AC8645">
        <v>40</v>
      </c>
      <c r="AD8645">
        <v>9.6</v>
      </c>
      <c r="AE8645">
        <v>23.6</v>
      </c>
      <c r="AF8645">
        <v>7.65</v>
      </c>
      <c r="AG8645">
        <v>7.2599999999999998E-2</v>
      </c>
      <c r="AH8645" t="s">
        <v>337</v>
      </c>
      <c r="AI8645" t="s">
        <v>337</v>
      </c>
      <c r="AJ8645">
        <v>0</v>
      </c>
      <c r="AK8645">
        <v>117</v>
      </c>
      <c r="AL8645">
        <v>1</v>
      </c>
      <c r="AM8645">
        <v>100</v>
      </c>
      <c r="AN8645">
        <v>5</v>
      </c>
    </row>
    <row r="8646" spans="1:40" x14ac:dyDescent="0.25">
      <c r="A8646" s="34">
        <v>40772</v>
      </c>
      <c r="B8646" s="220">
        <v>0.88888888888888884</v>
      </c>
      <c r="C8646">
        <v>32.4</v>
      </c>
      <c r="D8646">
        <v>32.5</v>
      </c>
      <c r="E8646">
        <v>32.4</v>
      </c>
      <c r="F8646">
        <v>29</v>
      </c>
      <c r="G8646">
        <v>12.1</v>
      </c>
      <c r="H8646">
        <v>5</v>
      </c>
      <c r="I8646" t="s">
        <v>338</v>
      </c>
      <c r="J8646">
        <v>0.42</v>
      </c>
      <c r="K8646">
        <v>8</v>
      </c>
      <c r="L8646" t="s">
        <v>340</v>
      </c>
      <c r="M8646">
        <v>32.4</v>
      </c>
      <c r="N8646">
        <v>31.7</v>
      </c>
      <c r="O8646">
        <v>31.7</v>
      </c>
      <c r="P8646" t="s">
        <v>337</v>
      </c>
      <c r="Q8646">
        <v>752.6</v>
      </c>
      <c r="R8646">
        <v>0</v>
      </c>
      <c r="S8646">
        <v>0</v>
      </c>
      <c r="T8646">
        <v>0</v>
      </c>
      <c r="U8646">
        <v>0</v>
      </c>
      <c r="V8646">
        <v>0</v>
      </c>
      <c r="W8646">
        <v>0</v>
      </c>
      <c r="X8646">
        <v>0</v>
      </c>
      <c r="Y8646">
        <v>0</v>
      </c>
      <c r="Z8646">
        <v>0</v>
      </c>
      <c r="AA8646">
        <v>4.9000000000000002E-2</v>
      </c>
      <c r="AB8646">
        <v>24</v>
      </c>
      <c r="AC8646">
        <v>40</v>
      </c>
      <c r="AD8646">
        <v>9.6</v>
      </c>
      <c r="AE8646">
        <v>23.6</v>
      </c>
      <c r="AF8646">
        <v>7.65</v>
      </c>
      <c r="AG8646">
        <v>7.2599999999999998E-2</v>
      </c>
      <c r="AH8646" t="s">
        <v>337</v>
      </c>
      <c r="AI8646" t="s">
        <v>337</v>
      </c>
      <c r="AJ8646">
        <v>0</v>
      </c>
      <c r="AK8646">
        <v>116</v>
      </c>
      <c r="AL8646">
        <v>1</v>
      </c>
      <c r="AM8646">
        <v>100</v>
      </c>
      <c r="AN8646">
        <v>5</v>
      </c>
    </row>
    <row r="8647" spans="1:40" x14ac:dyDescent="0.25">
      <c r="A8647" s="34">
        <v>40772</v>
      </c>
      <c r="B8647" s="220">
        <v>0.89236111111111116</v>
      </c>
      <c r="C8647">
        <v>32.200000000000003</v>
      </c>
      <c r="D8647">
        <v>32.4</v>
      </c>
      <c r="E8647">
        <v>32.200000000000003</v>
      </c>
      <c r="F8647">
        <v>29</v>
      </c>
      <c r="G8647">
        <v>11.9</v>
      </c>
      <c r="H8647">
        <v>5</v>
      </c>
      <c r="I8647" t="s">
        <v>340</v>
      </c>
      <c r="J8647">
        <v>0.42</v>
      </c>
      <c r="K8647">
        <v>8</v>
      </c>
      <c r="L8647" t="s">
        <v>340</v>
      </c>
      <c r="M8647">
        <v>32.200000000000003</v>
      </c>
      <c r="N8647">
        <v>31.5</v>
      </c>
      <c r="O8647">
        <v>31.5</v>
      </c>
      <c r="P8647" t="s">
        <v>337</v>
      </c>
      <c r="Q8647">
        <v>752.6</v>
      </c>
      <c r="R8647">
        <v>0</v>
      </c>
      <c r="S8647">
        <v>0</v>
      </c>
      <c r="T8647">
        <v>0</v>
      </c>
      <c r="U8647">
        <v>0</v>
      </c>
      <c r="V8647">
        <v>0</v>
      </c>
      <c r="W8647">
        <v>0</v>
      </c>
      <c r="X8647">
        <v>0</v>
      </c>
      <c r="Y8647">
        <v>0</v>
      </c>
      <c r="Z8647">
        <v>0</v>
      </c>
      <c r="AA8647">
        <v>4.8000000000000001E-2</v>
      </c>
      <c r="AB8647">
        <v>23.9</v>
      </c>
      <c r="AC8647">
        <v>40</v>
      </c>
      <c r="AD8647">
        <v>9.5</v>
      </c>
      <c r="AE8647">
        <v>23.4</v>
      </c>
      <c r="AF8647">
        <v>7.65</v>
      </c>
      <c r="AG8647">
        <v>7.2599999999999998E-2</v>
      </c>
      <c r="AH8647" t="s">
        <v>337</v>
      </c>
      <c r="AI8647" t="s">
        <v>337</v>
      </c>
      <c r="AJ8647">
        <v>0</v>
      </c>
      <c r="AK8647">
        <v>117</v>
      </c>
      <c r="AL8647">
        <v>1</v>
      </c>
      <c r="AM8647">
        <v>100</v>
      </c>
      <c r="AN8647">
        <v>5</v>
      </c>
    </row>
    <row r="8648" spans="1:40" x14ac:dyDescent="0.25">
      <c r="A8648" s="34">
        <v>40772</v>
      </c>
      <c r="B8648" s="220">
        <v>0.89583333333333337</v>
      </c>
      <c r="C8648">
        <v>32.1</v>
      </c>
      <c r="D8648">
        <v>32.299999999999997</v>
      </c>
      <c r="E8648">
        <v>32.1</v>
      </c>
      <c r="F8648">
        <v>29</v>
      </c>
      <c r="G8648">
        <v>11.8</v>
      </c>
      <c r="H8648">
        <v>4</v>
      </c>
      <c r="I8648" t="s">
        <v>340</v>
      </c>
      <c r="J8648">
        <v>0.33</v>
      </c>
      <c r="K8648">
        <v>5</v>
      </c>
      <c r="L8648" t="s">
        <v>340</v>
      </c>
      <c r="M8648">
        <v>32.1</v>
      </c>
      <c r="N8648">
        <v>31.2</v>
      </c>
      <c r="O8648">
        <v>31.2</v>
      </c>
      <c r="P8648" t="s">
        <v>337</v>
      </c>
      <c r="Q8648">
        <v>752.7</v>
      </c>
      <c r="R8648">
        <v>0</v>
      </c>
      <c r="S8648">
        <v>0</v>
      </c>
      <c r="T8648">
        <v>0</v>
      </c>
      <c r="U8648">
        <v>0</v>
      </c>
      <c r="V8648">
        <v>0</v>
      </c>
      <c r="W8648">
        <v>0</v>
      </c>
      <c r="X8648">
        <v>0</v>
      </c>
      <c r="Y8648">
        <v>0</v>
      </c>
      <c r="Z8648">
        <v>0</v>
      </c>
      <c r="AA8648">
        <v>4.8000000000000001E-2</v>
      </c>
      <c r="AB8648">
        <v>23.9</v>
      </c>
      <c r="AC8648">
        <v>40</v>
      </c>
      <c r="AD8648">
        <v>9.5</v>
      </c>
      <c r="AE8648">
        <v>23.4</v>
      </c>
      <c r="AF8648">
        <v>7.65</v>
      </c>
      <c r="AG8648">
        <v>7.2599999999999998E-2</v>
      </c>
      <c r="AH8648" t="s">
        <v>337</v>
      </c>
      <c r="AI8648" t="s">
        <v>337</v>
      </c>
      <c r="AJ8648">
        <v>0</v>
      </c>
      <c r="AK8648">
        <v>116</v>
      </c>
      <c r="AL8648">
        <v>1</v>
      </c>
      <c r="AM8648">
        <v>100</v>
      </c>
      <c r="AN8648">
        <v>5</v>
      </c>
    </row>
    <row r="8649" spans="1:40" x14ac:dyDescent="0.25">
      <c r="A8649" s="34">
        <v>40772</v>
      </c>
      <c r="B8649" s="220">
        <v>0.89930555555555547</v>
      </c>
      <c r="C8649">
        <v>31.9</v>
      </c>
      <c r="D8649">
        <v>32.1</v>
      </c>
      <c r="E8649">
        <v>31.9</v>
      </c>
      <c r="F8649">
        <v>30</v>
      </c>
      <c r="G8649">
        <v>12.2</v>
      </c>
      <c r="H8649">
        <v>4</v>
      </c>
      <c r="I8649" t="s">
        <v>338</v>
      </c>
      <c r="J8649">
        <v>0.33</v>
      </c>
      <c r="K8649">
        <v>6</v>
      </c>
      <c r="L8649" t="s">
        <v>338</v>
      </c>
      <c r="M8649">
        <v>31.9</v>
      </c>
      <c r="N8649">
        <v>31.1</v>
      </c>
      <c r="O8649">
        <v>31.1</v>
      </c>
      <c r="P8649" t="s">
        <v>337</v>
      </c>
      <c r="Q8649">
        <v>752.7</v>
      </c>
      <c r="R8649">
        <v>0</v>
      </c>
      <c r="S8649">
        <v>0</v>
      </c>
      <c r="T8649">
        <v>0</v>
      </c>
      <c r="U8649">
        <v>0</v>
      </c>
      <c r="V8649">
        <v>0</v>
      </c>
      <c r="W8649">
        <v>0</v>
      </c>
      <c r="X8649">
        <v>0</v>
      </c>
      <c r="Y8649">
        <v>0</v>
      </c>
      <c r="Z8649">
        <v>0</v>
      </c>
      <c r="AA8649">
        <v>4.7E-2</v>
      </c>
      <c r="AB8649">
        <v>23.8</v>
      </c>
      <c r="AC8649">
        <v>40</v>
      </c>
      <c r="AD8649">
        <v>9.4</v>
      </c>
      <c r="AE8649">
        <v>23.4</v>
      </c>
      <c r="AF8649">
        <v>7.65</v>
      </c>
      <c r="AG8649">
        <v>7.2700000000000001E-2</v>
      </c>
      <c r="AH8649" t="s">
        <v>337</v>
      </c>
      <c r="AI8649" t="s">
        <v>337</v>
      </c>
      <c r="AJ8649">
        <v>0</v>
      </c>
      <c r="AK8649">
        <v>117</v>
      </c>
      <c r="AL8649">
        <v>1</v>
      </c>
      <c r="AM8649">
        <v>100</v>
      </c>
      <c r="AN8649">
        <v>5</v>
      </c>
    </row>
    <row r="8650" spans="1:40" x14ac:dyDescent="0.25">
      <c r="A8650" s="34">
        <v>40772</v>
      </c>
      <c r="B8650" s="220">
        <v>0.90277777777777779</v>
      </c>
      <c r="C8650">
        <v>31.8</v>
      </c>
      <c r="D8650">
        <v>31.9</v>
      </c>
      <c r="E8650">
        <v>31.8</v>
      </c>
      <c r="F8650">
        <v>31</v>
      </c>
      <c r="G8650">
        <v>12.6</v>
      </c>
      <c r="H8650">
        <v>4</v>
      </c>
      <c r="I8650" t="s">
        <v>338</v>
      </c>
      <c r="J8650">
        <v>0.33</v>
      </c>
      <c r="K8650">
        <v>7</v>
      </c>
      <c r="L8650" t="s">
        <v>338</v>
      </c>
      <c r="M8650">
        <v>31.8</v>
      </c>
      <c r="N8650">
        <v>30.9</v>
      </c>
      <c r="O8650">
        <v>30.9</v>
      </c>
      <c r="P8650" t="s">
        <v>337</v>
      </c>
      <c r="Q8650">
        <v>752.8</v>
      </c>
      <c r="R8650">
        <v>0</v>
      </c>
      <c r="S8650">
        <v>0</v>
      </c>
      <c r="T8650">
        <v>0</v>
      </c>
      <c r="U8650">
        <v>0</v>
      </c>
      <c r="V8650">
        <v>0</v>
      </c>
      <c r="W8650">
        <v>0</v>
      </c>
      <c r="X8650">
        <v>0</v>
      </c>
      <c r="Y8650">
        <v>0</v>
      </c>
      <c r="Z8650">
        <v>0</v>
      </c>
      <c r="AA8650">
        <v>4.7E-2</v>
      </c>
      <c r="AB8650">
        <v>23.8</v>
      </c>
      <c r="AC8650">
        <v>40</v>
      </c>
      <c r="AD8650">
        <v>9.4</v>
      </c>
      <c r="AE8650">
        <v>23.4</v>
      </c>
      <c r="AF8650">
        <v>7.65</v>
      </c>
      <c r="AG8650">
        <v>7.2700000000000001E-2</v>
      </c>
      <c r="AH8650" t="s">
        <v>337</v>
      </c>
      <c r="AI8650" t="s">
        <v>337</v>
      </c>
      <c r="AJ8650">
        <v>0</v>
      </c>
      <c r="AK8650">
        <v>116</v>
      </c>
      <c r="AL8650">
        <v>1</v>
      </c>
      <c r="AM8650">
        <v>100</v>
      </c>
      <c r="AN8650">
        <v>5</v>
      </c>
    </row>
    <row r="8651" spans="1:40" x14ac:dyDescent="0.25">
      <c r="A8651" s="34">
        <v>40772</v>
      </c>
      <c r="B8651" s="220">
        <v>0.90625</v>
      </c>
      <c r="C8651">
        <v>31.8</v>
      </c>
      <c r="D8651">
        <v>31.8</v>
      </c>
      <c r="E8651">
        <v>31.8</v>
      </c>
      <c r="F8651">
        <v>31</v>
      </c>
      <c r="G8651">
        <v>12.6</v>
      </c>
      <c r="H8651">
        <v>5</v>
      </c>
      <c r="I8651" t="s">
        <v>338</v>
      </c>
      <c r="J8651">
        <v>0.42</v>
      </c>
      <c r="K8651">
        <v>8</v>
      </c>
      <c r="L8651" t="s">
        <v>338</v>
      </c>
      <c r="M8651">
        <v>31.8</v>
      </c>
      <c r="N8651">
        <v>30.9</v>
      </c>
      <c r="O8651">
        <v>30.9</v>
      </c>
      <c r="P8651" t="s">
        <v>337</v>
      </c>
      <c r="Q8651">
        <v>752.9</v>
      </c>
      <c r="R8651">
        <v>0</v>
      </c>
      <c r="S8651">
        <v>0</v>
      </c>
      <c r="T8651">
        <v>0</v>
      </c>
      <c r="U8651">
        <v>0</v>
      </c>
      <c r="V8651">
        <v>0</v>
      </c>
      <c r="W8651">
        <v>0</v>
      </c>
      <c r="X8651">
        <v>0</v>
      </c>
      <c r="Y8651">
        <v>0</v>
      </c>
      <c r="Z8651">
        <v>0</v>
      </c>
      <c r="AA8651">
        <v>4.7E-2</v>
      </c>
      <c r="AB8651">
        <v>23.7</v>
      </c>
      <c r="AC8651">
        <v>40</v>
      </c>
      <c r="AD8651">
        <v>9.3000000000000007</v>
      </c>
      <c r="AE8651">
        <v>23.3</v>
      </c>
      <c r="AF8651">
        <v>7.66</v>
      </c>
      <c r="AG8651">
        <v>7.2700000000000001E-2</v>
      </c>
      <c r="AH8651" t="s">
        <v>337</v>
      </c>
      <c r="AI8651" t="s">
        <v>337</v>
      </c>
      <c r="AJ8651">
        <v>0</v>
      </c>
      <c r="AK8651">
        <v>117</v>
      </c>
      <c r="AL8651">
        <v>1</v>
      </c>
      <c r="AM8651">
        <v>100</v>
      </c>
      <c r="AN8651">
        <v>5</v>
      </c>
    </row>
    <row r="8652" spans="1:40" x14ac:dyDescent="0.25">
      <c r="A8652" s="34">
        <v>40772</v>
      </c>
      <c r="B8652" s="220">
        <v>0.90972222222222221</v>
      </c>
      <c r="C8652">
        <v>31.7</v>
      </c>
      <c r="D8652">
        <v>31.8</v>
      </c>
      <c r="E8652">
        <v>31.7</v>
      </c>
      <c r="F8652">
        <v>31</v>
      </c>
      <c r="G8652">
        <v>12.5</v>
      </c>
      <c r="H8652">
        <v>5</v>
      </c>
      <c r="I8652" t="s">
        <v>338</v>
      </c>
      <c r="J8652">
        <v>0.42</v>
      </c>
      <c r="K8652">
        <v>7</v>
      </c>
      <c r="L8652" t="s">
        <v>338</v>
      </c>
      <c r="M8652">
        <v>31.7</v>
      </c>
      <c r="N8652">
        <v>30.8</v>
      </c>
      <c r="O8652">
        <v>30.8</v>
      </c>
      <c r="P8652" t="s">
        <v>337</v>
      </c>
      <c r="Q8652">
        <v>753</v>
      </c>
      <c r="R8652">
        <v>0</v>
      </c>
      <c r="S8652">
        <v>0</v>
      </c>
      <c r="T8652">
        <v>0</v>
      </c>
      <c r="U8652">
        <v>0</v>
      </c>
      <c r="V8652">
        <v>0</v>
      </c>
      <c r="W8652">
        <v>0</v>
      </c>
      <c r="X8652">
        <v>0</v>
      </c>
      <c r="Y8652">
        <v>0</v>
      </c>
      <c r="Z8652">
        <v>0</v>
      </c>
      <c r="AA8652">
        <v>4.5999999999999999E-2</v>
      </c>
      <c r="AB8652">
        <v>23.7</v>
      </c>
      <c r="AC8652">
        <v>40</v>
      </c>
      <c r="AD8652">
        <v>9.3000000000000007</v>
      </c>
      <c r="AE8652">
        <v>23.3</v>
      </c>
      <c r="AF8652">
        <v>7.66</v>
      </c>
      <c r="AG8652">
        <v>7.2700000000000001E-2</v>
      </c>
      <c r="AH8652" t="s">
        <v>337</v>
      </c>
      <c r="AI8652" t="s">
        <v>337</v>
      </c>
      <c r="AJ8652">
        <v>0</v>
      </c>
      <c r="AK8652">
        <v>117</v>
      </c>
      <c r="AL8652">
        <v>1</v>
      </c>
      <c r="AM8652">
        <v>100</v>
      </c>
      <c r="AN8652">
        <v>5</v>
      </c>
    </row>
    <row r="8653" spans="1:40" x14ac:dyDescent="0.25">
      <c r="A8653" s="34">
        <v>40772</v>
      </c>
      <c r="B8653" s="220">
        <v>0.91319444444444453</v>
      </c>
      <c r="C8653">
        <v>31.6</v>
      </c>
      <c r="D8653">
        <v>31.7</v>
      </c>
      <c r="E8653">
        <v>31.6</v>
      </c>
      <c r="F8653">
        <v>31</v>
      </c>
      <c r="G8653">
        <v>12.4</v>
      </c>
      <c r="H8653">
        <v>4</v>
      </c>
      <c r="I8653" t="s">
        <v>338</v>
      </c>
      <c r="J8653">
        <v>0.33</v>
      </c>
      <c r="K8653">
        <v>7</v>
      </c>
      <c r="L8653" t="s">
        <v>338</v>
      </c>
      <c r="M8653">
        <v>31.6</v>
      </c>
      <c r="N8653">
        <v>30.6</v>
      </c>
      <c r="O8653">
        <v>30.6</v>
      </c>
      <c r="P8653" t="s">
        <v>337</v>
      </c>
      <c r="Q8653">
        <v>753.1</v>
      </c>
      <c r="R8653">
        <v>0</v>
      </c>
      <c r="S8653">
        <v>0</v>
      </c>
      <c r="T8653">
        <v>0</v>
      </c>
      <c r="U8653">
        <v>0</v>
      </c>
      <c r="V8653">
        <v>0</v>
      </c>
      <c r="W8653">
        <v>0</v>
      </c>
      <c r="X8653">
        <v>0</v>
      </c>
      <c r="Y8653">
        <v>0</v>
      </c>
      <c r="Z8653">
        <v>0</v>
      </c>
      <c r="AA8653">
        <v>4.5999999999999999E-2</v>
      </c>
      <c r="AB8653">
        <v>23.6</v>
      </c>
      <c r="AC8653">
        <v>40</v>
      </c>
      <c r="AD8653">
        <v>9.1999999999999993</v>
      </c>
      <c r="AE8653">
        <v>23.1</v>
      </c>
      <c r="AF8653">
        <v>7.66</v>
      </c>
      <c r="AG8653">
        <v>7.2800000000000004E-2</v>
      </c>
      <c r="AH8653" t="s">
        <v>337</v>
      </c>
      <c r="AI8653" t="s">
        <v>337</v>
      </c>
      <c r="AJ8653">
        <v>0</v>
      </c>
      <c r="AK8653">
        <v>116</v>
      </c>
      <c r="AL8653">
        <v>1</v>
      </c>
      <c r="AM8653">
        <v>100</v>
      </c>
      <c r="AN8653">
        <v>5</v>
      </c>
    </row>
    <row r="8654" spans="1:40" x14ac:dyDescent="0.25">
      <c r="A8654" s="34">
        <v>40772</v>
      </c>
      <c r="B8654" s="220">
        <v>0.91666666666666663</v>
      </c>
      <c r="C8654">
        <v>31.5</v>
      </c>
      <c r="D8654">
        <v>31.6</v>
      </c>
      <c r="E8654">
        <v>31.5</v>
      </c>
      <c r="F8654">
        <v>32</v>
      </c>
      <c r="G8654">
        <v>12.8</v>
      </c>
      <c r="H8654">
        <v>5</v>
      </c>
      <c r="I8654" t="s">
        <v>338</v>
      </c>
      <c r="J8654">
        <v>0.42</v>
      </c>
      <c r="K8654">
        <v>7</v>
      </c>
      <c r="L8654" t="s">
        <v>338</v>
      </c>
      <c r="M8654">
        <v>31.5</v>
      </c>
      <c r="N8654">
        <v>30.6</v>
      </c>
      <c r="O8654">
        <v>30.6</v>
      </c>
      <c r="P8654" t="s">
        <v>337</v>
      </c>
      <c r="Q8654">
        <v>753.1</v>
      </c>
      <c r="R8654">
        <v>0</v>
      </c>
      <c r="S8654">
        <v>0</v>
      </c>
      <c r="T8654">
        <v>0</v>
      </c>
      <c r="U8654">
        <v>0</v>
      </c>
      <c r="V8654">
        <v>0</v>
      </c>
      <c r="W8654">
        <v>0</v>
      </c>
      <c r="X8654">
        <v>0</v>
      </c>
      <c r="Y8654">
        <v>0</v>
      </c>
      <c r="Z8654">
        <v>0</v>
      </c>
      <c r="AA8654">
        <v>4.5999999999999999E-2</v>
      </c>
      <c r="AB8654">
        <v>23.6</v>
      </c>
      <c r="AC8654">
        <v>40</v>
      </c>
      <c r="AD8654">
        <v>9.1999999999999993</v>
      </c>
      <c r="AE8654">
        <v>23.1</v>
      </c>
      <c r="AF8654">
        <v>7.66</v>
      </c>
      <c r="AG8654">
        <v>7.2800000000000004E-2</v>
      </c>
      <c r="AH8654" t="s">
        <v>337</v>
      </c>
      <c r="AI8654" t="s">
        <v>337</v>
      </c>
      <c r="AJ8654">
        <v>6.0000000000000001E-3</v>
      </c>
      <c r="AK8654">
        <v>117</v>
      </c>
      <c r="AL8654">
        <v>1</v>
      </c>
      <c r="AM8654">
        <v>100</v>
      </c>
      <c r="AN8654">
        <v>5</v>
      </c>
    </row>
    <row r="8655" spans="1:40" x14ac:dyDescent="0.25">
      <c r="A8655" s="34">
        <v>40772</v>
      </c>
      <c r="B8655" s="220">
        <v>0.92013888888888884</v>
      </c>
      <c r="C8655">
        <v>31.4</v>
      </c>
      <c r="D8655">
        <v>31.5</v>
      </c>
      <c r="E8655">
        <v>31.4</v>
      </c>
      <c r="F8655">
        <v>32</v>
      </c>
      <c r="G8655">
        <v>12.7</v>
      </c>
      <c r="H8655">
        <v>4</v>
      </c>
      <c r="I8655" t="s">
        <v>338</v>
      </c>
      <c r="J8655">
        <v>0.33</v>
      </c>
      <c r="K8655">
        <v>7</v>
      </c>
      <c r="L8655" t="s">
        <v>338</v>
      </c>
      <c r="M8655">
        <v>31.4</v>
      </c>
      <c r="N8655">
        <v>30.4</v>
      </c>
      <c r="O8655">
        <v>30.4</v>
      </c>
      <c r="P8655" t="s">
        <v>337</v>
      </c>
      <c r="Q8655">
        <v>753.2</v>
      </c>
      <c r="R8655">
        <v>0</v>
      </c>
      <c r="S8655">
        <v>0</v>
      </c>
      <c r="T8655">
        <v>0</v>
      </c>
      <c r="U8655">
        <v>0</v>
      </c>
      <c r="V8655">
        <v>0</v>
      </c>
      <c r="W8655">
        <v>0</v>
      </c>
      <c r="X8655">
        <v>0</v>
      </c>
      <c r="Y8655">
        <v>0</v>
      </c>
      <c r="Z8655">
        <v>0</v>
      </c>
      <c r="AA8655">
        <v>4.4999999999999998E-2</v>
      </c>
      <c r="AB8655">
        <v>23.6</v>
      </c>
      <c r="AC8655">
        <v>41</v>
      </c>
      <c r="AD8655">
        <v>9.6</v>
      </c>
      <c r="AE8655">
        <v>23.2</v>
      </c>
      <c r="AF8655">
        <v>7.77</v>
      </c>
      <c r="AG8655">
        <v>7.2800000000000004E-2</v>
      </c>
      <c r="AH8655" t="s">
        <v>337</v>
      </c>
      <c r="AI8655" t="s">
        <v>337</v>
      </c>
      <c r="AJ8655">
        <v>0</v>
      </c>
      <c r="AK8655">
        <v>118</v>
      </c>
      <c r="AL8655">
        <v>1</v>
      </c>
      <c r="AM8655">
        <v>100</v>
      </c>
      <c r="AN8655">
        <v>5</v>
      </c>
    </row>
    <row r="8656" spans="1:40" x14ac:dyDescent="0.25">
      <c r="A8656" s="34">
        <v>40772</v>
      </c>
      <c r="B8656" s="220">
        <v>0.92361111111111116</v>
      </c>
      <c r="C8656">
        <v>31.2</v>
      </c>
      <c r="D8656">
        <v>31.4</v>
      </c>
      <c r="E8656">
        <v>31.2</v>
      </c>
      <c r="F8656">
        <v>33</v>
      </c>
      <c r="G8656">
        <v>13</v>
      </c>
      <c r="H8656">
        <v>4</v>
      </c>
      <c r="I8656" t="s">
        <v>338</v>
      </c>
      <c r="J8656">
        <v>0.33</v>
      </c>
      <c r="K8656">
        <v>8</v>
      </c>
      <c r="L8656" t="s">
        <v>338</v>
      </c>
      <c r="M8656">
        <v>31.2</v>
      </c>
      <c r="N8656">
        <v>30.3</v>
      </c>
      <c r="O8656">
        <v>30.3</v>
      </c>
      <c r="P8656" t="s">
        <v>337</v>
      </c>
      <c r="Q8656">
        <v>753.3</v>
      </c>
      <c r="R8656">
        <v>0</v>
      </c>
      <c r="S8656">
        <v>0</v>
      </c>
      <c r="T8656">
        <v>0</v>
      </c>
      <c r="U8656">
        <v>0</v>
      </c>
      <c r="V8656">
        <v>0</v>
      </c>
      <c r="W8656">
        <v>0</v>
      </c>
      <c r="X8656">
        <v>0</v>
      </c>
      <c r="Y8656">
        <v>0</v>
      </c>
      <c r="Z8656">
        <v>0</v>
      </c>
      <c r="AA8656">
        <v>4.4999999999999998E-2</v>
      </c>
      <c r="AB8656">
        <v>23.6</v>
      </c>
      <c r="AC8656">
        <v>41</v>
      </c>
      <c r="AD8656">
        <v>9.6</v>
      </c>
      <c r="AE8656">
        <v>23.2</v>
      </c>
      <c r="AF8656">
        <v>7.77</v>
      </c>
      <c r="AG8656">
        <v>7.2800000000000004E-2</v>
      </c>
      <c r="AH8656" t="s">
        <v>337</v>
      </c>
      <c r="AI8656" t="s">
        <v>337</v>
      </c>
      <c r="AJ8656">
        <v>0</v>
      </c>
      <c r="AK8656">
        <v>116</v>
      </c>
      <c r="AL8656">
        <v>1</v>
      </c>
      <c r="AM8656">
        <v>100</v>
      </c>
      <c r="AN8656">
        <v>5</v>
      </c>
    </row>
    <row r="8657" spans="1:40" x14ac:dyDescent="0.25">
      <c r="A8657" s="34">
        <v>40772</v>
      </c>
      <c r="B8657" s="220">
        <v>0.92708333333333337</v>
      </c>
      <c r="C8657">
        <v>31</v>
      </c>
      <c r="D8657">
        <v>31.2</v>
      </c>
      <c r="E8657">
        <v>31</v>
      </c>
      <c r="F8657">
        <v>33</v>
      </c>
      <c r="G8657">
        <v>12.8</v>
      </c>
      <c r="H8657">
        <v>5</v>
      </c>
      <c r="I8657" t="s">
        <v>338</v>
      </c>
      <c r="J8657">
        <v>0.42</v>
      </c>
      <c r="K8657">
        <v>7</v>
      </c>
      <c r="L8657" t="s">
        <v>338</v>
      </c>
      <c r="M8657">
        <v>31</v>
      </c>
      <c r="N8657">
        <v>30.1</v>
      </c>
      <c r="O8657">
        <v>30.1</v>
      </c>
      <c r="P8657" t="s">
        <v>337</v>
      </c>
      <c r="Q8657">
        <v>753.3</v>
      </c>
      <c r="R8657">
        <v>0</v>
      </c>
      <c r="S8657">
        <v>0</v>
      </c>
      <c r="T8657">
        <v>0</v>
      </c>
      <c r="U8657">
        <v>0</v>
      </c>
      <c r="V8657">
        <v>0</v>
      </c>
      <c r="W8657">
        <v>0</v>
      </c>
      <c r="X8657">
        <v>0</v>
      </c>
      <c r="Y8657">
        <v>0</v>
      </c>
      <c r="Z8657">
        <v>0</v>
      </c>
      <c r="AA8657">
        <v>4.3999999999999997E-2</v>
      </c>
      <c r="AB8657">
        <v>23.5</v>
      </c>
      <c r="AC8657">
        <v>41</v>
      </c>
      <c r="AD8657">
        <v>9.5</v>
      </c>
      <c r="AE8657">
        <v>23.1</v>
      </c>
      <c r="AF8657">
        <v>7.78</v>
      </c>
      <c r="AG8657">
        <v>7.2800000000000004E-2</v>
      </c>
      <c r="AH8657" t="s">
        <v>337</v>
      </c>
      <c r="AI8657" t="s">
        <v>337</v>
      </c>
      <c r="AJ8657">
        <v>0</v>
      </c>
      <c r="AK8657">
        <v>117</v>
      </c>
      <c r="AL8657">
        <v>1</v>
      </c>
      <c r="AM8657">
        <v>100</v>
      </c>
      <c r="AN8657">
        <v>5</v>
      </c>
    </row>
    <row r="8658" spans="1:40" x14ac:dyDescent="0.25">
      <c r="A8658" s="34">
        <v>40772</v>
      </c>
      <c r="B8658" s="220">
        <v>0.93055555555555547</v>
      </c>
      <c r="C8658">
        <v>30.9</v>
      </c>
      <c r="D8658">
        <v>31</v>
      </c>
      <c r="E8658">
        <v>30.9</v>
      </c>
      <c r="F8658">
        <v>33</v>
      </c>
      <c r="G8658">
        <v>12.7</v>
      </c>
      <c r="H8658">
        <v>5</v>
      </c>
      <c r="I8658" t="s">
        <v>338</v>
      </c>
      <c r="J8658">
        <v>0.42</v>
      </c>
      <c r="K8658">
        <v>8</v>
      </c>
      <c r="L8658" t="s">
        <v>336</v>
      </c>
      <c r="M8658">
        <v>30.9</v>
      </c>
      <c r="N8658">
        <v>30.1</v>
      </c>
      <c r="O8658">
        <v>30.1</v>
      </c>
      <c r="P8658" t="s">
        <v>337</v>
      </c>
      <c r="Q8658">
        <v>753.3</v>
      </c>
      <c r="R8658">
        <v>0</v>
      </c>
      <c r="S8658">
        <v>0</v>
      </c>
      <c r="T8658">
        <v>0</v>
      </c>
      <c r="U8658">
        <v>0</v>
      </c>
      <c r="V8658">
        <v>0</v>
      </c>
      <c r="W8658">
        <v>0</v>
      </c>
      <c r="X8658">
        <v>0</v>
      </c>
      <c r="Y8658">
        <v>0</v>
      </c>
      <c r="Z8658">
        <v>0</v>
      </c>
      <c r="AA8658">
        <v>4.3999999999999997E-2</v>
      </c>
      <c r="AB8658">
        <v>23.5</v>
      </c>
      <c r="AC8658">
        <v>41</v>
      </c>
      <c r="AD8658">
        <v>9.5</v>
      </c>
      <c r="AE8658">
        <v>23.1</v>
      </c>
      <c r="AF8658">
        <v>7.78</v>
      </c>
      <c r="AG8658">
        <v>7.2800000000000004E-2</v>
      </c>
      <c r="AH8658" t="s">
        <v>337</v>
      </c>
      <c r="AI8658" t="s">
        <v>337</v>
      </c>
      <c r="AJ8658">
        <v>0</v>
      </c>
      <c r="AK8658">
        <v>117</v>
      </c>
      <c r="AL8658">
        <v>1</v>
      </c>
      <c r="AM8658">
        <v>100</v>
      </c>
      <c r="AN8658">
        <v>5</v>
      </c>
    </row>
    <row r="8659" spans="1:40" x14ac:dyDescent="0.25">
      <c r="A8659" s="34">
        <v>40772</v>
      </c>
      <c r="B8659" s="220">
        <v>0.93402777777777779</v>
      </c>
      <c r="C8659">
        <v>30.9</v>
      </c>
      <c r="D8659">
        <v>30.9</v>
      </c>
      <c r="E8659">
        <v>30.9</v>
      </c>
      <c r="F8659">
        <v>33</v>
      </c>
      <c r="G8659">
        <v>12.7</v>
      </c>
      <c r="H8659">
        <v>5</v>
      </c>
      <c r="I8659" t="s">
        <v>336</v>
      </c>
      <c r="J8659">
        <v>0.42</v>
      </c>
      <c r="K8659">
        <v>8</v>
      </c>
      <c r="L8659" t="s">
        <v>336</v>
      </c>
      <c r="M8659">
        <v>30.9</v>
      </c>
      <c r="N8659">
        <v>30.1</v>
      </c>
      <c r="O8659">
        <v>30.1</v>
      </c>
      <c r="P8659" t="s">
        <v>337</v>
      </c>
      <c r="Q8659">
        <v>753.5</v>
      </c>
      <c r="R8659">
        <v>0</v>
      </c>
      <c r="S8659">
        <v>0</v>
      </c>
      <c r="T8659">
        <v>0</v>
      </c>
      <c r="U8659">
        <v>0</v>
      </c>
      <c r="V8659">
        <v>0</v>
      </c>
      <c r="W8659">
        <v>0</v>
      </c>
      <c r="X8659">
        <v>0</v>
      </c>
      <c r="Y8659">
        <v>0</v>
      </c>
      <c r="Z8659">
        <v>0</v>
      </c>
      <c r="AA8659">
        <v>4.3999999999999997E-2</v>
      </c>
      <c r="AB8659">
        <v>23.4</v>
      </c>
      <c r="AC8659">
        <v>41</v>
      </c>
      <c r="AD8659">
        <v>9.4</v>
      </c>
      <c r="AE8659">
        <v>23</v>
      </c>
      <c r="AF8659">
        <v>7.78</v>
      </c>
      <c r="AG8659">
        <v>7.2800000000000004E-2</v>
      </c>
      <c r="AH8659" t="s">
        <v>337</v>
      </c>
      <c r="AI8659" t="s">
        <v>337</v>
      </c>
      <c r="AJ8659">
        <v>0</v>
      </c>
      <c r="AK8659">
        <v>117</v>
      </c>
      <c r="AL8659">
        <v>1</v>
      </c>
      <c r="AM8659">
        <v>100</v>
      </c>
      <c r="AN8659">
        <v>5</v>
      </c>
    </row>
    <row r="8660" spans="1:40" x14ac:dyDescent="0.25">
      <c r="A8660" s="34">
        <v>40772</v>
      </c>
      <c r="B8660" s="220">
        <v>0.9375</v>
      </c>
      <c r="C8660">
        <v>30.8</v>
      </c>
      <c r="D8660">
        <v>30.9</v>
      </c>
      <c r="E8660">
        <v>30.8</v>
      </c>
      <c r="F8660">
        <v>33</v>
      </c>
      <c r="G8660">
        <v>12.7</v>
      </c>
      <c r="H8660">
        <v>5</v>
      </c>
      <c r="I8660" t="s">
        <v>336</v>
      </c>
      <c r="J8660">
        <v>0.42</v>
      </c>
      <c r="K8660">
        <v>8</v>
      </c>
      <c r="L8660" t="s">
        <v>336</v>
      </c>
      <c r="M8660">
        <v>30.8</v>
      </c>
      <c r="N8660">
        <v>30.1</v>
      </c>
      <c r="O8660">
        <v>30.1</v>
      </c>
      <c r="P8660" t="s">
        <v>337</v>
      </c>
      <c r="Q8660">
        <v>753.4</v>
      </c>
      <c r="R8660">
        <v>0</v>
      </c>
      <c r="S8660">
        <v>0</v>
      </c>
      <c r="T8660">
        <v>0</v>
      </c>
      <c r="U8660">
        <v>0</v>
      </c>
      <c r="V8660">
        <v>0</v>
      </c>
      <c r="W8660">
        <v>0</v>
      </c>
      <c r="X8660">
        <v>0</v>
      </c>
      <c r="Y8660">
        <v>0</v>
      </c>
      <c r="Z8660">
        <v>0</v>
      </c>
      <c r="AA8660">
        <v>4.2999999999999997E-2</v>
      </c>
      <c r="AB8660">
        <v>23.4</v>
      </c>
      <c r="AC8660">
        <v>41</v>
      </c>
      <c r="AD8660">
        <v>9.4</v>
      </c>
      <c r="AE8660">
        <v>23</v>
      </c>
      <c r="AF8660">
        <v>7.78</v>
      </c>
      <c r="AG8660">
        <v>7.2800000000000004E-2</v>
      </c>
      <c r="AH8660" t="s">
        <v>337</v>
      </c>
      <c r="AI8660" t="s">
        <v>337</v>
      </c>
      <c r="AJ8660">
        <v>0</v>
      </c>
      <c r="AK8660">
        <v>117</v>
      </c>
      <c r="AL8660">
        <v>1</v>
      </c>
      <c r="AM8660">
        <v>100</v>
      </c>
      <c r="AN8660">
        <v>5</v>
      </c>
    </row>
    <row r="8661" spans="1:40" x14ac:dyDescent="0.25">
      <c r="A8661" s="34">
        <v>40772</v>
      </c>
      <c r="B8661" s="220">
        <v>0.94097222222222221</v>
      </c>
      <c r="C8661">
        <v>30.8</v>
      </c>
      <c r="D8661">
        <v>30.9</v>
      </c>
      <c r="E8661">
        <v>30.8</v>
      </c>
      <c r="F8661">
        <v>33</v>
      </c>
      <c r="G8661">
        <v>12.7</v>
      </c>
      <c r="H8661">
        <v>6</v>
      </c>
      <c r="I8661" t="s">
        <v>336</v>
      </c>
      <c r="J8661">
        <v>0.5</v>
      </c>
      <c r="K8661">
        <v>8</v>
      </c>
      <c r="L8661" t="s">
        <v>336</v>
      </c>
      <c r="M8661">
        <v>30.8</v>
      </c>
      <c r="N8661">
        <v>30.1</v>
      </c>
      <c r="O8661">
        <v>30.1</v>
      </c>
      <c r="P8661" t="s">
        <v>337</v>
      </c>
      <c r="Q8661">
        <v>753.5</v>
      </c>
      <c r="R8661">
        <v>0</v>
      </c>
      <c r="S8661">
        <v>0</v>
      </c>
      <c r="T8661">
        <v>0</v>
      </c>
      <c r="U8661">
        <v>0</v>
      </c>
      <c r="V8661">
        <v>0</v>
      </c>
      <c r="W8661">
        <v>0</v>
      </c>
      <c r="X8661">
        <v>0</v>
      </c>
      <c r="Y8661">
        <v>0</v>
      </c>
      <c r="Z8661">
        <v>0</v>
      </c>
      <c r="AA8661">
        <v>4.2999999999999997E-2</v>
      </c>
      <c r="AB8661">
        <v>23.3</v>
      </c>
      <c r="AC8661">
        <v>41</v>
      </c>
      <c r="AD8661">
        <v>9.3000000000000007</v>
      </c>
      <c r="AE8661">
        <v>22.9</v>
      </c>
      <c r="AF8661">
        <v>7.79</v>
      </c>
      <c r="AG8661">
        <v>7.2900000000000006E-2</v>
      </c>
      <c r="AH8661" t="s">
        <v>337</v>
      </c>
      <c r="AI8661" t="s">
        <v>337</v>
      </c>
      <c r="AJ8661">
        <v>0</v>
      </c>
      <c r="AK8661">
        <v>117</v>
      </c>
      <c r="AL8661">
        <v>1</v>
      </c>
      <c r="AM8661">
        <v>100</v>
      </c>
      <c r="AN8661">
        <v>5</v>
      </c>
    </row>
    <row r="8662" spans="1:40" x14ac:dyDescent="0.25">
      <c r="A8662" s="34">
        <v>40772</v>
      </c>
      <c r="B8662" s="220">
        <v>0.94444444444444453</v>
      </c>
      <c r="C8662">
        <v>30.8</v>
      </c>
      <c r="D8662">
        <v>30.9</v>
      </c>
      <c r="E8662">
        <v>30.8</v>
      </c>
      <c r="F8662">
        <v>33</v>
      </c>
      <c r="G8662">
        <v>12.7</v>
      </c>
      <c r="H8662">
        <v>6</v>
      </c>
      <c r="I8662" t="s">
        <v>336</v>
      </c>
      <c r="J8662">
        <v>0.5</v>
      </c>
      <c r="K8662">
        <v>9</v>
      </c>
      <c r="L8662" t="s">
        <v>336</v>
      </c>
      <c r="M8662">
        <v>30.8</v>
      </c>
      <c r="N8662">
        <v>30.1</v>
      </c>
      <c r="O8662">
        <v>30.1</v>
      </c>
      <c r="P8662" t="s">
        <v>337</v>
      </c>
      <c r="Q8662">
        <v>753.5</v>
      </c>
      <c r="R8662">
        <v>0</v>
      </c>
      <c r="S8662">
        <v>0</v>
      </c>
      <c r="T8662">
        <v>0</v>
      </c>
      <c r="U8662">
        <v>0</v>
      </c>
      <c r="V8662">
        <v>0</v>
      </c>
      <c r="W8662">
        <v>0</v>
      </c>
      <c r="X8662">
        <v>0</v>
      </c>
      <c r="Y8662">
        <v>0</v>
      </c>
      <c r="Z8662">
        <v>0</v>
      </c>
      <c r="AA8662">
        <v>4.2999999999999997E-2</v>
      </c>
      <c r="AB8662">
        <v>23.3</v>
      </c>
      <c r="AC8662">
        <v>41</v>
      </c>
      <c r="AD8662">
        <v>9.3000000000000007</v>
      </c>
      <c r="AE8662">
        <v>22.9</v>
      </c>
      <c r="AF8662">
        <v>7.79</v>
      </c>
      <c r="AG8662">
        <v>7.2900000000000006E-2</v>
      </c>
      <c r="AH8662" t="s">
        <v>337</v>
      </c>
      <c r="AI8662" t="s">
        <v>337</v>
      </c>
      <c r="AJ8662">
        <v>0</v>
      </c>
      <c r="AK8662">
        <v>117</v>
      </c>
      <c r="AL8662">
        <v>1</v>
      </c>
      <c r="AM8662">
        <v>100</v>
      </c>
      <c r="AN8662">
        <v>5</v>
      </c>
    </row>
    <row r="8663" spans="1:40" x14ac:dyDescent="0.25">
      <c r="A8663" s="34">
        <v>40772</v>
      </c>
      <c r="B8663" s="220">
        <v>0.94791666666666663</v>
      </c>
      <c r="C8663">
        <v>30.8</v>
      </c>
      <c r="D8663">
        <v>30.9</v>
      </c>
      <c r="E8663">
        <v>30.8</v>
      </c>
      <c r="F8663">
        <v>33</v>
      </c>
      <c r="G8663">
        <v>12.7</v>
      </c>
      <c r="H8663">
        <v>5</v>
      </c>
      <c r="I8663" t="s">
        <v>336</v>
      </c>
      <c r="J8663">
        <v>0.42</v>
      </c>
      <c r="K8663">
        <v>8</v>
      </c>
      <c r="L8663" t="s">
        <v>336</v>
      </c>
      <c r="M8663">
        <v>30.8</v>
      </c>
      <c r="N8663">
        <v>30.1</v>
      </c>
      <c r="O8663">
        <v>30.1</v>
      </c>
      <c r="P8663" t="s">
        <v>337</v>
      </c>
      <c r="Q8663">
        <v>753.5</v>
      </c>
      <c r="R8663">
        <v>0</v>
      </c>
      <c r="S8663">
        <v>0</v>
      </c>
      <c r="T8663">
        <v>0</v>
      </c>
      <c r="U8663">
        <v>0</v>
      </c>
      <c r="V8663">
        <v>0</v>
      </c>
      <c r="W8663">
        <v>0</v>
      </c>
      <c r="X8663">
        <v>0</v>
      </c>
      <c r="Y8663">
        <v>0</v>
      </c>
      <c r="Z8663">
        <v>0</v>
      </c>
      <c r="AA8663">
        <v>4.2999999999999997E-2</v>
      </c>
      <c r="AB8663">
        <v>23.3</v>
      </c>
      <c r="AC8663">
        <v>41</v>
      </c>
      <c r="AD8663">
        <v>9.3000000000000007</v>
      </c>
      <c r="AE8663">
        <v>22.9</v>
      </c>
      <c r="AF8663">
        <v>7.79</v>
      </c>
      <c r="AG8663">
        <v>7.2900000000000006E-2</v>
      </c>
      <c r="AH8663" t="s">
        <v>337</v>
      </c>
      <c r="AI8663" t="s">
        <v>337</v>
      </c>
      <c r="AJ8663">
        <v>0</v>
      </c>
      <c r="AK8663">
        <v>117</v>
      </c>
      <c r="AL8663">
        <v>1</v>
      </c>
      <c r="AM8663">
        <v>100</v>
      </c>
      <c r="AN8663">
        <v>5</v>
      </c>
    </row>
    <row r="8664" spans="1:40" x14ac:dyDescent="0.25">
      <c r="A8664" s="34">
        <v>40772</v>
      </c>
      <c r="B8664" s="220">
        <v>0.95138888888888884</v>
      </c>
      <c r="C8664">
        <v>30.7</v>
      </c>
      <c r="D8664">
        <v>30.8</v>
      </c>
      <c r="E8664">
        <v>30.7</v>
      </c>
      <c r="F8664">
        <v>34</v>
      </c>
      <c r="G8664">
        <v>13.1</v>
      </c>
      <c r="H8664">
        <v>6</v>
      </c>
      <c r="I8664" t="s">
        <v>336</v>
      </c>
      <c r="J8664">
        <v>0.5</v>
      </c>
      <c r="K8664">
        <v>8</v>
      </c>
      <c r="L8664" t="s">
        <v>336</v>
      </c>
      <c r="M8664">
        <v>30.7</v>
      </c>
      <c r="N8664">
        <v>30.1</v>
      </c>
      <c r="O8664">
        <v>30.1</v>
      </c>
      <c r="P8664" t="s">
        <v>337</v>
      </c>
      <c r="Q8664">
        <v>753.6</v>
      </c>
      <c r="R8664">
        <v>0</v>
      </c>
      <c r="S8664">
        <v>0</v>
      </c>
      <c r="T8664">
        <v>0</v>
      </c>
      <c r="U8664">
        <v>0</v>
      </c>
      <c r="V8664">
        <v>0</v>
      </c>
      <c r="W8664">
        <v>0</v>
      </c>
      <c r="X8664">
        <v>0</v>
      </c>
      <c r="Y8664">
        <v>0</v>
      </c>
      <c r="Z8664">
        <v>0</v>
      </c>
      <c r="AA8664">
        <v>4.2999999999999997E-2</v>
      </c>
      <c r="AB8664">
        <v>23.3</v>
      </c>
      <c r="AC8664">
        <v>41</v>
      </c>
      <c r="AD8664">
        <v>9.3000000000000007</v>
      </c>
      <c r="AE8664">
        <v>22.9</v>
      </c>
      <c r="AF8664">
        <v>7.79</v>
      </c>
      <c r="AG8664">
        <v>7.2900000000000006E-2</v>
      </c>
      <c r="AH8664" t="s">
        <v>337</v>
      </c>
      <c r="AI8664" t="s">
        <v>337</v>
      </c>
      <c r="AJ8664">
        <v>0</v>
      </c>
      <c r="AK8664">
        <v>117</v>
      </c>
      <c r="AL8664">
        <v>1</v>
      </c>
      <c r="AM8664">
        <v>100</v>
      </c>
      <c r="AN8664">
        <v>5</v>
      </c>
    </row>
    <row r="8665" spans="1:40" x14ac:dyDescent="0.25">
      <c r="A8665" s="34">
        <v>40772</v>
      </c>
      <c r="B8665" s="220">
        <v>0.95486111111111116</v>
      </c>
      <c r="C8665">
        <v>30.6</v>
      </c>
      <c r="D8665">
        <v>30.7</v>
      </c>
      <c r="E8665">
        <v>30.6</v>
      </c>
      <c r="F8665">
        <v>34</v>
      </c>
      <c r="G8665">
        <v>12.9</v>
      </c>
      <c r="H8665">
        <v>5</v>
      </c>
      <c r="I8665" t="s">
        <v>336</v>
      </c>
      <c r="J8665">
        <v>0.42</v>
      </c>
      <c r="K8665">
        <v>8</v>
      </c>
      <c r="L8665" t="s">
        <v>336</v>
      </c>
      <c r="M8665">
        <v>30.6</v>
      </c>
      <c r="N8665">
        <v>30</v>
      </c>
      <c r="O8665">
        <v>30</v>
      </c>
      <c r="P8665" t="s">
        <v>337</v>
      </c>
      <c r="Q8665">
        <v>753.6</v>
      </c>
      <c r="R8665">
        <v>0</v>
      </c>
      <c r="S8665">
        <v>0</v>
      </c>
      <c r="T8665">
        <v>0</v>
      </c>
      <c r="U8665">
        <v>0</v>
      </c>
      <c r="V8665">
        <v>0</v>
      </c>
      <c r="W8665">
        <v>0</v>
      </c>
      <c r="X8665">
        <v>0</v>
      </c>
      <c r="Y8665">
        <v>0</v>
      </c>
      <c r="Z8665">
        <v>0</v>
      </c>
      <c r="AA8665">
        <v>4.2000000000000003E-2</v>
      </c>
      <c r="AB8665">
        <v>23.3</v>
      </c>
      <c r="AC8665">
        <v>41</v>
      </c>
      <c r="AD8665">
        <v>9.3000000000000007</v>
      </c>
      <c r="AE8665">
        <v>22.9</v>
      </c>
      <c r="AF8665">
        <v>7.79</v>
      </c>
      <c r="AG8665">
        <v>7.2900000000000006E-2</v>
      </c>
      <c r="AH8665" t="s">
        <v>337</v>
      </c>
      <c r="AI8665" t="s">
        <v>337</v>
      </c>
      <c r="AJ8665">
        <v>0</v>
      </c>
      <c r="AK8665">
        <v>117</v>
      </c>
      <c r="AL8665">
        <v>1</v>
      </c>
      <c r="AM8665">
        <v>100</v>
      </c>
      <c r="AN8665">
        <v>5</v>
      </c>
    </row>
    <row r="8666" spans="1:40" x14ac:dyDescent="0.25">
      <c r="A8666" s="34">
        <v>40772</v>
      </c>
      <c r="B8666" s="220">
        <v>0.95833333333333337</v>
      </c>
      <c r="C8666">
        <v>30.5</v>
      </c>
      <c r="D8666">
        <v>30.6</v>
      </c>
      <c r="E8666">
        <v>30.5</v>
      </c>
      <c r="F8666">
        <v>34</v>
      </c>
      <c r="G8666">
        <v>12.9</v>
      </c>
      <c r="H8666">
        <v>5</v>
      </c>
      <c r="I8666" t="s">
        <v>336</v>
      </c>
      <c r="J8666">
        <v>0.42</v>
      </c>
      <c r="K8666">
        <v>8</v>
      </c>
      <c r="L8666" t="s">
        <v>336</v>
      </c>
      <c r="M8666">
        <v>30.5</v>
      </c>
      <c r="N8666">
        <v>29.9</v>
      </c>
      <c r="O8666">
        <v>29.9</v>
      </c>
      <c r="P8666" t="s">
        <v>337</v>
      </c>
      <c r="Q8666">
        <v>753.6</v>
      </c>
      <c r="R8666">
        <v>0</v>
      </c>
      <c r="S8666">
        <v>0</v>
      </c>
      <c r="T8666">
        <v>0</v>
      </c>
      <c r="U8666">
        <v>0</v>
      </c>
      <c r="V8666">
        <v>0</v>
      </c>
      <c r="W8666">
        <v>0</v>
      </c>
      <c r="X8666">
        <v>0</v>
      </c>
      <c r="Y8666">
        <v>0</v>
      </c>
      <c r="Z8666">
        <v>0</v>
      </c>
      <c r="AA8666">
        <v>4.2000000000000003E-2</v>
      </c>
      <c r="AB8666">
        <v>23.2</v>
      </c>
      <c r="AC8666">
        <v>41</v>
      </c>
      <c r="AD8666">
        <v>9.1999999999999993</v>
      </c>
      <c r="AE8666">
        <v>22.7</v>
      </c>
      <c r="AF8666">
        <v>7.8</v>
      </c>
      <c r="AG8666">
        <v>7.2900000000000006E-2</v>
      </c>
      <c r="AH8666" t="s">
        <v>337</v>
      </c>
      <c r="AI8666" t="s">
        <v>337</v>
      </c>
      <c r="AJ8666">
        <v>6.0000000000000001E-3</v>
      </c>
      <c r="AK8666">
        <v>117</v>
      </c>
      <c r="AL8666">
        <v>1</v>
      </c>
      <c r="AM8666">
        <v>100</v>
      </c>
      <c r="AN8666">
        <v>5</v>
      </c>
    </row>
    <row r="8667" spans="1:40" x14ac:dyDescent="0.25">
      <c r="A8667" s="34">
        <v>40772</v>
      </c>
      <c r="B8667" s="220">
        <v>0.96180555555555547</v>
      </c>
      <c r="C8667">
        <v>30.4</v>
      </c>
      <c r="D8667">
        <v>30.5</v>
      </c>
      <c r="E8667">
        <v>30.4</v>
      </c>
      <c r="F8667">
        <v>34</v>
      </c>
      <c r="G8667">
        <v>12.8</v>
      </c>
      <c r="H8667">
        <v>5</v>
      </c>
      <c r="I8667" t="s">
        <v>336</v>
      </c>
      <c r="J8667">
        <v>0.42</v>
      </c>
      <c r="K8667">
        <v>8</v>
      </c>
      <c r="L8667" t="s">
        <v>341</v>
      </c>
      <c r="M8667">
        <v>30.4</v>
      </c>
      <c r="N8667">
        <v>29.9</v>
      </c>
      <c r="O8667">
        <v>29.9</v>
      </c>
      <c r="P8667" t="s">
        <v>337</v>
      </c>
      <c r="Q8667">
        <v>753.6</v>
      </c>
      <c r="R8667">
        <v>0</v>
      </c>
      <c r="S8667">
        <v>0</v>
      </c>
      <c r="T8667">
        <v>0</v>
      </c>
      <c r="U8667">
        <v>0</v>
      </c>
      <c r="V8667">
        <v>0</v>
      </c>
      <c r="W8667">
        <v>0</v>
      </c>
      <c r="X8667">
        <v>0</v>
      </c>
      <c r="Y8667">
        <v>0</v>
      </c>
      <c r="Z8667">
        <v>0</v>
      </c>
      <c r="AA8667">
        <v>4.2000000000000003E-2</v>
      </c>
      <c r="AB8667">
        <v>23.2</v>
      </c>
      <c r="AC8667">
        <v>41</v>
      </c>
      <c r="AD8667">
        <v>9.1999999999999993</v>
      </c>
      <c r="AE8667">
        <v>22.7</v>
      </c>
      <c r="AF8667">
        <v>7.8</v>
      </c>
      <c r="AG8667">
        <v>7.2900000000000006E-2</v>
      </c>
      <c r="AH8667" t="s">
        <v>337</v>
      </c>
      <c r="AI8667" t="s">
        <v>337</v>
      </c>
      <c r="AJ8667">
        <v>0</v>
      </c>
      <c r="AK8667">
        <v>117</v>
      </c>
      <c r="AL8667">
        <v>1</v>
      </c>
      <c r="AM8667">
        <v>100</v>
      </c>
      <c r="AN8667">
        <v>5</v>
      </c>
    </row>
    <row r="8668" spans="1:40" x14ac:dyDescent="0.25">
      <c r="A8668" s="34">
        <v>40772</v>
      </c>
      <c r="B8668" s="220">
        <v>0.96527777777777779</v>
      </c>
      <c r="C8668">
        <v>30.4</v>
      </c>
      <c r="D8668">
        <v>30.4</v>
      </c>
      <c r="E8668">
        <v>30.4</v>
      </c>
      <c r="F8668">
        <v>34</v>
      </c>
      <c r="G8668">
        <v>12.8</v>
      </c>
      <c r="H8668">
        <v>6</v>
      </c>
      <c r="I8668" t="s">
        <v>336</v>
      </c>
      <c r="J8668">
        <v>0.5</v>
      </c>
      <c r="K8668">
        <v>8</v>
      </c>
      <c r="L8668" t="s">
        <v>336</v>
      </c>
      <c r="M8668">
        <v>30.4</v>
      </c>
      <c r="N8668">
        <v>29.8</v>
      </c>
      <c r="O8668">
        <v>29.8</v>
      </c>
      <c r="P8668" t="s">
        <v>337</v>
      </c>
      <c r="Q8668">
        <v>753.6</v>
      </c>
      <c r="R8668">
        <v>0</v>
      </c>
      <c r="S8668">
        <v>0</v>
      </c>
      <c r="T8668">
        <v>0</v>
      </c>
      <c r="U8668">
        <v>0</v>
      </c>
      <c r="V8668">
        <v>0</v>
      </c>
      <c r="W8668">
        <v>0</v>
      </c>
      <c r="X8668">
        <v>0</v>
      </c>
      <c r="Y8668">
        <v>0</v>
      </c>
      <c r="Z8668">
        <v>0</v>
      </c>
      <c r="AA8668">
        <v>4.2000000000000003E-2</v>
      </c>
      <c r="AB8668">
        <v>23.1</v>
      </c>
      <c r="AC8668">
        <v>41</v>
      </c>
      <c r="AD8668">
        <v>9.1</v>
      </c>
      <c r="AE8668">
        <v>22.6</v>
      </c>
      <c r="AF8668">
        <v>7.81</v>
      </c>
      <c r="AG8668">
        <v>7.2900000000000006E-2</v>
      </c>
      <c r="AH8668" t="s">
        <v>337</v>
      </c>
      <c r="AI8668" t="s">
        <v>337</v>
      </c>
      <c r="AJ8668">
        <v>0</v>
      </c>
      <c r="AK8668">
        <v>117</v>
      </c>
      <c r="AL8668">
        <v>1</v>
      </c>
      <c r="AM8668">
        <v>100</v>
      </c>
      <c r="AN8668">
        <v>5</v>
      </c>
    </row>
    <row r="8669" spans="1:40" x14ac:dyDescent="0.25">
      <c r="A8669" s="34">
        <v>40772</v>
      </c>
      <c r="B8669" s="220">
        <v>0.96875</v>
      </c>
      <c r="C8669">
        <v>30.3</v>
      </c>
      <c r="D8669">
        <v>30.4</v>
      </c>
      <c r="E8669">
        <v>30.3</v>
      </c>
      <c r="F8669">
        <v>34</v>
      </c>
      <c r="G8669">
        <v>12.7</v>
      </c>
      <c r="H8669">
        <v>6</v>
      </c>
      <c r="I8669" t="s">
        <v>336</v>
      </c>
      <c r="J8669">
        <v>0.5</v>
      </c>
      <c r="K8669">
        <v>9</v>
      </c>
      <c r="L8669" t="s">
        <v>341</v>
      </c>
      <c r="M8669">
        <v>30.3</v>
      </c>
      <c r="N8669">
        <v>29.8</v>
      </c>
      <c r="O8669">
        <v>29.8</v>
      </c>
      <c r="P8669" t="s">
        <v>337</v>
      </c>
      <c r="Q8669">
        <v>753.6</v>
      </c>
      <c r="R8669">
        <v>0</v>
      </c>
      <c r="S8669">
        <v>0</v>
      </c>
      <c r="T8669">
        <v>0</v>
      </c>
      <c r="U8669">
        <v>0</v>
      </c>
      <c r="V8669">
        <v>0</v>
      </c>
      <c r="W8669">
        <v>0</v>
      </c>
      <c r="X8669">
        <v>0</v>
      </c>
      <c r="Y8669">
        <v>0</v>
      </c>
      <c r="Z8669">
        <v>0</v>
      </c>
      <c r="AA8669">
        <v>4.2000000000000003E-2</v>
      </c>
      <c r="AB8669">
        <v>23.1</v>
      </c>
      <c r="AC8669">
        <v>41</v>
      </c>
      <c r="AD8669">
        <v>9.1</v>
      </c>
      <c r="AE8669">
        <v>22.6</v>
      </c>
      <c r="AF8669">
        <v>7.81</v>
      </c>
      <c r="AG8669">
        <v>7.2900000000000006E-2</v>
      </c>
      <c r="AH8669" t="s">
        <v>337</v>
      </c>
      <c r="AI8669" t="s">
        <v>337</v>
      </c>
      <c r="AJ8669">
        <v>0</v>
      </c>
      <c r="AK8669">
        <v>118</v>
      </c>
      <c r="AL8669">
        <v>1</v>
      </c>
      <c r="AM8669">
        <v>100</v>
      </c>
      <c r="AN8669">
        <v>5</v>
      </c>
    </row>
    <row r="8670" spans="1:40" x14ac:dyDescent="0.25">
      <c r="A8670" s="34">
        <v>40772</v>
      </c>
      <c r="B8670" s="220">
        <v>0.97222222222222221</v>
      </c>
      <c r="C8670">
        <v>30.3</v>
      </c>
      <c r="D8670">
        <v>30.3</v>
      </c>
      <c r="E8670">
        <v>30.3</v>
      </c>
      <c r="F8670">
        <v>34</v>
      </c>
      <c r="G8670">
        <v>12.7</v>
      </c>
      <c r="H8670">
        <v>6</v>
      </c>
      <c r="I8670" t="s">
        <v>336</v>
      </c>
      <c r="J8670">
        <v>0.5</v>
      </c>
      <c r="K8670">
        <v>8</v>
      </c>
      <c r="L8670" t="s">
        <v>336</v>
      </c>
      <c r="M8670">
        <v>30.3</v>
      </c>
      <c r="N8670">
        <v>29.8</v>
      </c>
      <c r="O8670">
        <v>29.8</v>
      </c>
      <c r="P8670" t="s">
        <v>337</v>
      </c>
      <c r="Q8670">
        <v>753.6</v>
      </c>
      <c r="R8670">
        <v>0</v>
      </c>
      <c r="S8670">
        <v>0</v>
      </c>
      <c r="T8670">
        <v>0</v>
      </c>
      <c r="U8670">
        <v>0</v>
      </c>
      <c r="V8670">
        <v>0</v>
      </c>
      <c r="W8670">
        <v>0</v>
      </c>
      <c r="X8670">
        <v>0</v>
      </c>
      <c r="Y8670">
        <v>0</v>
      </c>
      <c r="Z8670">
        <v>0</v>
      </c>
      <c r="AA8670">
        <v>4.1000000000000002E-2</v>
      </c>
      <c r="AB8670">
        <v>23.1</v>
      </c>
      <c r="AC8670">
        <v>41</v>
      </c>
      <c r="AD8670">
        <v>9.1</v>
      </c>
      <c r="AE8670">
        <v>22.6</v>
      </c>
      <c r="AF8670">
        <v>7.81</v>
      </c>
      <c r="AG8670">
        <v>7.2900000000000006E-2</v>
      </c>
      <c r="AH8670" t="s">
        <v>337</v>
      </c>
      <c r="AI8670" t="s">
        <v>337</v>
      </c>
      <c r="AJ8670">
        <v>0</v>
      </c>
      <c r="AK8670">
        <v>117</v>
      </c>
      <c r="AL8670">
        <v>1</v>
      </c>
      <c r="AM8670">
        <v>100</v>
      </c>
      <c r="AN8670">
        <v>5</v>
      </c>
    </row>
    <row r="8671" spans="1:40" x14ac:dyDescent="0.25">
      <c r="A8671" s="34">
        <v>40772</v>
      </c>
      <c r="B8671" s="220">
        <v>0.97569444444444453</v>
      </c>
      <c r="C8671">
        <v>30.2</v>
      </c>
      <c r="D8671">
        <v>30.3</v>
      </c>
      <c r="E8671">
        <v>30.2</v>
      </c>
      <c r="F8671">
        <v>35</v>
      </c>
      <c r="G8671">
        <v>13</v>
      </c>
      <c r="H8671">
        <v>5</v>
      </c>
      <c r="I8671" t="s">
        <v>336</v>
      </c>
      <c r="J8671">
        <v>0.42</v>
      </c>
      <c r="K8671">
        <v>8</v>
      </c>
      <c r="L8671" t="s">
        <v>336</v>
      </c>
      <c r="M8671">
        <v>30.2</v>
      </c>
      <c r="N8671">
        <v>29.8</v>
      </c>
      <c r="O8671">
        <v>29.8</v>
      </c>
      <c r="P8671" t="s">
        <v>337</v>
      </c>
      <c r="Q8671">
        <v>753.7</v>
      </c>
      <c r="R8671">
        <v>0</v>
      </c>
      <c r="S8671">
        <v>0</v>
      </c>
      <c r="T8671">
        <v>0</v>
      </c>
      <c r="U8671">
        <v>0</v>
      </c>
      <c r="V8671">
        <v>0</v>
      </c>
      <c r="W8671">
        <v>0</v>
      </c>
      <c r="X8671">
        <v>0</v>
      </c>
      <c r="Y8671">
        <v>0</v>
      </c>
      <c r="Z8671">
        <v>0</v>
      </c>
      <c r="AA8671">
        <v>4.1000000000000002E-2</v>
      </c>
      <c r="AB8671">
        <v>23.1</v>
      </c>
      <c r="AC8671">
        <v>42</v>
      </c>
      <c r="AD8671">
        <v>9.4</v>
      </c>
      <c r="AE8671">
        <v>22.5</v>
      </c>
      <c r="AF8671">
        <v>7.98</v>
      </c>
      <c r="AG8671">
        <v>7.2999999999999995E-2</v>
      </c>
      <c r="AH8671" t="s">
        <v>337</v>
      </c>
      <c r="AI8671" t="s">
        <v>337</v>
      </c>
      <c r="AJ8671">
        <v>0</v>
      </c>
      <c r="AK8671">
        <v>117</v>
      </c>
      <c r="AL8671">
        <v>1</v>
      </c>
      <c r="AM8671">
        <v>100</v>
      </c>
      <c r="AN8671">
        <v>5</v>
      </c>
    </row>
    <row r="8672" spans="1:40" x14ac:dyDescent="0.25">
      <c r="A8672" s="34">
        <v>40772</v>
      </c>
      <c r="B8672" s="220">
        <v>0.97916666666666663</v>
      </c>
      <c r="C8672">
        <v>30.1</v>
      </c>
      <c r="D8672">
        <v>30.2</v>
      </c>
      <c r="E8672">
        <v>30.1</v>
      </c>
      <c r="F8672">
        <v>35</v>
      </c>
      <c r="G8672">
        <v>13</v>
      </c>
      <c r="H8672">
        <v>5</v>
      </c>
      <c r="I8672" t="s">
        <v>336</v>
      </c>
      <c r="J8672">
        <v>0.42</v>
      </c>
      <c r="K8672">
        <v>9</v>
      </c>
      <c r="L8672" t="s">
        <v>336</v>
      </c>
      <c r="M8672">
        <v>30.1</v>
      </c>
      <c r="N8672">
        <v>29.7</v>
      </c>
      <c r="O8672">
        <v>29.7</v>
      </c>
      <c r="P8672" t="s">
        <v>337</v>
      </c>
      <c r="Q8672">
        <v>753.7</v>
      </c>
      <c r="R8672">
        <v>0</v>
      </c>
      <c r="S8672">
        <v>0</v>
      </c>
      <c r="T8672">
        <v>0</v>
      </c>
      <c r="U8672">
        <v>0</v>
      </c>
      <c r="V8672">
        <v>0</v>
      </c>
      <c r="W8672">
        <v>0</v>
      </c>
      <c r="X8672">
        <v>0</v>
      </c>
      <c r="Y8672">
        <v>0</v>
      </c>
      <c r="Z8672">
        <v>0</v>
      </c>
      <c r="AA8672">
        <v>4.1000000000000002E-2</v>
      </c>
      <c r="AB8672">
        <v>23.1</v>
      </c>
      <c r="AC8672">
        <v>41</v>
      </c>
      <c r="AD8672">
        <v>9.1</v>
      </c>
      <c r="AE8672">
        <v>22.5</v>
      </c>
      <c r="AF8672">
        <v>7.81</v>
      </c>
      <c r="AG8672">
        <v>7.2999999999999995E-2</v>
      </c>
      <c r="AH8672" t="s">
        <v>337</v>
      </c>
      <c r="AI8672" t="s">
        <v>337</v>
      </c>
      <c r="AJ8672">
        <v>0</v>
      </c>
      <c r="AK8672">
        <v>117</v>
      </c>
      <c r="AL8672">
        <v>1</v>
      </c>
      <c r="AM8672">
        <v>100</v>
      </c>
      <c r="AN8672">
        <v>5</v>
      </c>
    </row>
    <row r="8673" spans="1:40" x14ac:dyDescent="0.25">
      <c r="A8673" s="34">
        <v>40772</v>
      </c>
      <c r="B8673" s="220">
        <v>0.98263888888888884</v>
      </c>
      <c r="C8673">
        <v>30.1</v>
      </c>
      <c r="D8673">
        <v>30.1</v>
      </c>
      <c r="E8673">
        <v>30.1</v>
      </c>
      <c r="F8673">
        <v>35</v>
      </c>
      <c r="G8673">
        <v>13</v>
      </c>
      <c r="H8673">
        <v>6</v>
      </c>
      <c r="I8673" t="s">
        <v>336</v>
      </c>
      <c r="J8673">
        <v>0.5</v>
      </c>
      <c r="K8673">
        <v>8</v>
      </c>
      <c r="L8673" t="s">
        <v>336</v>
      </c>
      <c r="M8673">
        <v>30.1</v>
      </c>
      <c r="N8673">
        <v>29.7</v>
      </c>
      <c r="O8673">
        <v>29.7</v>
      </c>
      <c r="P8673" t="s">
        <v>337</v>
      </c>
      <c r="Q8673">
        <v>753.7</v>
      </c>
      <c r="R8673">
        <v>0</v>
      </c>
      <c r="S8673">
        <v>0</v>
      </c>
      <c r="T8673">
        <v>0</v>
      </c>
      <c r="U8673">
        <v>0</v>
      </c>
      <c r="V8673">
        <v>0</v>
      </c>
      <c r="W8673">
        <v>0</v>
      </c>
      <c r="X8673">
        <v>0</v>
      </c>
      <c r="Y8673">
        <v>0</v>
      </c>
      <c r="Z8673">
        <v>0</v>
      </c>
      <c r="AA8673">
        <v>4.1000000000000002E-2</v>
      </c>
      <c r="AB8673">
        <v>23.1</v>
      </c>
      <c r="AC8673">
        <v>42</v>
      </c>
      <c r="AD8673">
        <v>9.4</v>
      </c>
      <c r="AE8673">
        <v>22.5</v>
      </c>
      <c r="AF8673">
        <v>7.98</v>
      </c>
      <c r="AG8673">
        <v>7.2900000000000006E-2</v>
      </c>
      <c r="AH8673" t="s">
        <v>337</v>
      </c>
      <c r="AI8673" t="s">
        <v>337</v>
      </c>
      <c r="AJ8673">
        <v>0</v>
      </c>
      <c r="AK8673">
        <v>117</v>
      </c>
      <c r="AL8673">
        <v>1</v>
      </c>
      <c r="AM8673">
        <v>100</v>
      </c>
      <c r="AN8673">
        <v>5</v>
      </c>
    </row>
    <row r="8674" spans="1:40" x14ac:dyDescent="0.25">
      <c r="A8674" s="34">
        <v>40772</v>
      </c>
      <c r="B8674" s="220">
        <v>0.98611111111111116</v>
      </c>
      <c r="C8674">
        <v>30.1</v>
      </c>
      <c r="D8674">
        <v>30.1</v>
      </c>
      <c r="E8674">
        <v>30.1</v>
      </c>
      <c r="F8674">
        <v>35</v>
      </c>
      <c r="G8674">
        <v>12.9</v>
      </c>
      <c r="H8674">
        <v>5</v>
      </c>
      <c r="I8674" t="s">
        <v>336</v>
      </c>
      <c r="J8674">
        <v>0.42</v>
      </c>
      <c r="K8674">
        <v>7</v>
      </c>
      <c r="L8674" t="s">
        <v>336</v>
      </c>
      <c r="M8674">
        <v>30.1</v>
      </c>
      <c r="N8674">
        <v>29.7</v>
      </c>
      <c r="O8674">
        <v>29.7</v>
      </c>
      <c r="P8674" t="s">
        <v>337</v>
      </c>
      <c r="Q8674">
        <v>753.7</v>
      </c>
      <c r="R8674">
        <v>0</v>
      </c>
      <c r="S8674">
        <v>0</v>
      </c>
      <c r="T8674">
        <v>0</v>
      </c>
      <c r="U8674">
        <v>0</v>
      </c>
      <c r="V8674">
        <v>0</v>
      </c>
      <c r="W8674">
        <v>0</v>
      </c>
      <c r="X8674">
        <v>0</v>
      </c>
      <c r="Y8674">
        <v>0</v>
      </c>
      <c r="Z8674">
        <v>0</v>
      </c>
      <c r="AA8674">
        <v>4.1000000000000002E-2</v>
      </c>
      <c r="AB8674">
        <v>23.1</v>
      </c>
      <c r="AC8674">
        <v>42</v>
      </c>
      <c r="AD8674">
        <v>9.4</v>
      </c>
      <c r="AE8674">
        <v>22.5</v>
      </c>
      <c r="AF8674">
        <v>7.98</v>
      </c>
      <c r="AG8674">
        <v>7.2900000000000006E-2</v>
      </c>
      <c r="AH8674" t="s">
        <v>337</v>
      </c>
      <c r="AI8674" t="s">
        <v>337</v>
      </c>
      <c r="AJ8674">
        <v>0</v>
      </c>
      <c r="AK8674">
        <v>117</v>
      </c>
      <c r="AL8674">
        <v>1</v>
      </c>
      <c r="AM8674">
        <v>100</v>
      </c>
      <c r="AN8674">
        <v>5</v>
      </c>
    </row>
    <row r="8675" spans="1:40" x14ac:dyDescent="0.25">
      <c r="A8675" s="34">
        <v>40772</v>
      </c>
      <c r="B8675" s="220">
        <v>0.98958333333333337</v>
      </c>
      <c r="C8675">
        <v>30</v>
      </c>
      <c r="D8675">
        <v>30.1</v>
      </c>
      <c r="E8675">
        <v>29.9</v>
      </c>
      <c r="F8675">
        <v>35</v>
      </c>
      <c r="G8675">
        <v>12.9</v>
      </c>
      <c r="H8675">
        <v>4</v>
      </c>
      <c r="I8675" t="s">
        <v>336</v>
      </c>
      <c r="J8675">
        <v>0.33</v>
      </c>
      <c r="K8675">
        <v>8</v>
      </c>
      <c r="L8675" t="s">
        <v>336</v>
      </c>
      <c r="M8675">
        <v>30</v>
      </c>
      <c r="N8675">
        <v>29.6</v>
      </c>
      <c r="O8675">
        <v>29.6</v>
      </c>
      <c r="P8675" t="s">
        <v>337</v>
      </c>
      <c r="Q8675">
        <v>753.7</v>
      </c>
      <c r="R8675">
        <v>0</v>
      </c>
      <c r="S8675">
        <v>0</v>
      </c>
      <c r="T8675">
        <v>0</v>
      </c>
      <c r="U8675">
        <v>0</v>
      </c>
      <c r="V8675">
        <v>0</v>
      </c>
      <c r="W8675">
        <v>0</v>
      </c>
      <c r="X8675">
        <v>0</v>
      </c>
      <c r="Y8675">
        <v>0</v>
      </c>
      <c r="Z8675">
        <v>0</v>
      </c>
      <c r="AA8675">
        <v>4.1000000000000002E-2</v>
      </c>
      <c r="AB8675">
        <v>23.1</v>
      </c>
      <c r="AC8675">
        <v>42</v>
      </c>
      <c r="AD8675">
        <v>9.4</v>
      </c>
      <c r="AE8675">
        <v>22.5</v>
      </c>
      <c r="AF8675">
        <v>7.98</v>
      </c>
      <c r="AG8675">
        <v>7.2900000000000006E-2</v>
      </c>
      <c r="AH8675" t="s">
        <v>337</v>
      </c>
      <c r="AI8675" t="s">
        <v>337</v>
      </c>
      <c r="AJ8675">
        <v>0</v>
      </c>
      <c r="AK8675">
        <v>117</v>
      </c>
      <c r="AL8675">
        <v>1</v>
      </c>
      <c r="AM8675">
        <v>100</v>
      </c>
      <c r="AN8675">
        <v>5</v>
      </c>
    </row>
    <row r="8676" spans="1:40" x14ac:dyDescent="0.25">
      <c r="A8676" s="34">
        <v>40772</v>
      </c>
      <c r="B8676" s="220">
        <v>0.99305555555555547</v>
      </c>
      <c r="C8676">
        <v>29.9</v>
      </c>
      <c r="D8676">
        <v>29.9</v>
      </c>
      <c r="E8676">
        <v>29.9</v>
      </c>
      <c r="F8676">
        <v>36</v>
      </c>
      <c r="G8676">
        <v>13.2</v>
      </c>
      <c r="H8676">
        <v>3</v>
      </c>
      <c r="I8676" t="s">
        <v>336</v>
      </c>
      <c r="J8676">
        <v>0.25</v>
      </c>
      <c r="K8676">
        <v>5</v>
      </c>
      <c r="L8676" t="s">
        <v>336</v>
      </c>
      <c r="M8676">
        <v>29.9</v>
      </c>
      <c r="N8676">
        <v>29.6</v>
      </c>
      <c r="O8676">
        <v>29.6</v>
      </c>
      <c r="P8676" t="s">
        <v>337</v>
      </c>
      <c r="Q8676">
        <v>753.8</v>
      </c>
      <c r="R8676">
        <v>0</v>
      </c>
      <c r="S8676">
        <v>0</v>
      </c>
      <c r="T8676">
        <v>0</v>
      </c>
      <c r="U8676">
        <v>0</v>
      </c>
      <c r="V8676">
        <v>0</v>
      </c>
      <c r="W8676">
        <v>0</v>
      </c>
      <c r="X8676">
        <v>0</v>
      </c>
      <c r="Y8676">
        <v>0</v>
      </c>
      <c r="Z8676">
        <v>0</v>
      </c>
      <c r="AA8676">
        <v>0.04</v>
      </c>
      <c r="AB8676">
        <v>23.1</v>
      </c>
      <c r="AC8676">
        <v>42</v>
      </c>
      <c r="AD8676">
        <v>9.4</v>
      </c>
      <c r="AE8676">
        <v>22.5</v>
      </c>
      <c r="AF8676">
        <v>7.98</v>
      </c>
      <c r="AG8676">
        <v>7.2999999999999995E-2</v>
      </c>
      <c r="AH8676" t="s">
        <v>337</v>
      </c>
      <c r="AI8676" t="s">
        <v>337</v>
      </c>
      <c r="AJ8676">
        <v>0</v>
      </c>
      <c r="AK8676">
        <v>117</v>
      </c>
      <c r="AL8676">
        <v>1</v>
      </c>
      <c r="AM8676">
        <v>100</v>
      </c>
      <c r="AN8676">
        <v>5</v>
      </c>
    </row>
    <row r="8677" spans="1:40" x14ac:dyDescent="0.25">
      <c r="A8677" s="34">
        <v>40772</v>
      </c>
      <c r="B8677" s="220">
        <v>0.99652777777777779</v>
      </c>
      <c r="C8677">
        <v>29.8</v>
      </c>
      <c r="D8677">
        <v>29.9</v>
      </c>
      <c r="E8677">
        <v>29.8</v>
      </c>
      <c r="F8677">
        <v>36</v>
      </c>
      <c r="G8677">
        <v>13.1</v>
      </c>
      <c r="H8677">
        <v>3</v>
      </c>
      <c r="I8677" t="s">
        <v>341</v>
      </c>
      <c r="J8677">
        <v>0.25</v>
      </c>
      <c r="K8677">
        <v>6</v>
      </c>
      <c r="L8677" t="s">
        <v>341</v>
      </c>
      <c r="M8677">
        <v>29.8</v>
      </c>
      <c r="N8677">
        <v>29.4</v>
      </c>
      <c r="O8677">
        <v>29.4</v>
      </c>
      <c r="P8677" t="s">
        <v>337</v>
      </c>
      <c r="Q8677">
        <v>753.9</v>
      </c>
      <c r="R8677">
        <v>0</v>
      </c>
      <c r="S8677">
        <v>0</v>
      </c>
      <c r="T8677">
        <v>0</v>
      </c>
      <c r="U8677">
        <v>0</v>
      </c>
      <c r="V8677">
        <v>0</v>
      </c>
      <c r="W8677">
        <v>0</v>
      </c>
      <c r="X8677">
        <v>0</v>
      </c>
      <c r="Y8677">
        <v>0</v>
      </c>
      <c r="Z8677">
        <v>0</v>
      </c>
      <c r="AA8677">
        <v>0.04</v>
      </c>
      <c r="AB8677">
        <v>23.1</v>
      </c>
      <c r="AC8677">
        <v>42</v>
      </c>
      <c r="AD8677">
        <v>9.4</v>
      </c>
      <c r="AE8677">
        <v>22.5</v>
      </c>
      <c r="AF8677">
        <v>7.98</v>
      </c>
      <c r="AG8677">
        <v>7.2999999999999995E-2</v>
      </c>
      <c r="AH8677" t="s">
        <v>337</v>
      </c>
      <c r="AI8677" t="s">
        <v>337</v>
      </c>
      <c r="AJ8677">
        <v>0</v>
      </c>
      <c r="AK8677">
        <v>117</v>
      </c>
      <c r="AL8677">
        <v>1</v>
      </c>
      <c r="AM8677">
        <v>100</v>
      </c>
      <c r="AN8677">
        <v>5</v>
      </c>
    </row>
    <row r="8678" spans="1:40" x14ac:dyDescent="0.25">
      <c r="A8678" s="34">
        <v>40773</v>
      </c>
      <c r="B8678" s="220">
        <v>0</v>
      </c>
      <c r="C8678">
        <v>29.7</v>
      </c>
      <c r="D8678">
        <v>29.8</v>
      </c>
      <c r="E8678">
        <v>29.7</v>
      </c>
      <c r="F8678">
        <v>36</v>
      </c>
      <c r="G8678">
        <v>13.1</v>
      </c>
      <c r="H8678">
        <v>3</v>
      </c>
      <c r="I8678" t="s">
        <v>341</v>
      </c>
      <c r="J8678">
        <v>0.25</v>
      </c>
      <c r="K8678">
        <v>5</v>
      </c>
      <c r="L8678" t="s">
        <v>341</v>
      </c>
      <c r="M8678">
        <v>29.7</v>
      </c>
      <c r="N8678">
        <v>29.4</v>
      </c>
      <c r="O8678">
        <v>29.4</v>
      </c>
      <c r="P8678" t="s">
        <v>337</v>
      </c>
      <c r="Q8678">
        <v>753.9</v>
      </c>
      <c r="R8678">
        <v>0</v>
      </c>
      <c r="S8678">
        <v>0</v>
      </c>
      <c r="T8678">
        <v>0</v>
      </c>
      <c r="U8678">
        <v>0</v>
      </c>
      <c r="V8678">
        <v>0</v>
      </c>
      <c r="W8678">
        <v>0</v>
      </c>
      <c r="X8678">
        <v>0</v>
      </c>
      <c r="Y8678">
        <v>0</v>
      </c>
      <c r="Z8678">
        <v>0</v>
      </c>
      <c r="AA8678">
        <v>0.04</v>
      </c>
      <c r="AB8678">
        <v>22.9</v>
      </c>
      <c r="AC8678">
        <v>42</v>
      </c>
      <c r="AD8678">
        <v>9.3000000000000007</v>
      </c>
      <c r="AE8678">
        <v>22.4</v>
      </c>
      <c r="AF8678">
        <v>7.98</v>
      </c>
      <c r="AG8678">
        <v>7.2999999999999995E-2</v>
      </c>
      <c r="AH8678" t="s">
        <v>337</v>
      </c>
      <c r="AI8678" t="s">
        <v>337</v>
      </c>
      <c r="AJ8678">
        <v>5.0000000000000001E-3</v>
      </c>
      <c r="AK8678">
        <v>117</v>
      </c>
      <c r="AL8678">
        <v>1</v>
      </c>
      <c r="AM8678">
        <v>100</v>
      </c>
      <c r="AN8678">
        <v>5</v>
      </c>
    </row>
    <row r="8679" spans="1:40" x14ac:dyDescent="0.25">
      <c r="A8679" s="34">
        <v>40773</v>
      </c>
      <c r="B8679" s="220">
        <v>3.472222222222222E-3</v>
      </c>
      <c r="C8679">
        <v>29.7</v>
      </c>
      <c r="D8679">
        <v>29.7</v>
      </c>
      <c r="E8679">
        <v>29.6</v>
      </c>
      <c r="F8679">
        <v>36</v>
      </c>
      <c r="G8679">
        <v>13</v>
      </c>
      <c r="H8679">
        <v>3</v>
      </c>
      <c r="I8679" t="s">
        <v>341</v>
      </c>
      <c r="J8679">
        <v>0.25</v>
      </c>
      <c r="K8679">
        <v>5</v>
      </c>
      <c r="L8679" t="s">
        <v>341</v>
      </c>
      <c r="M8679">
        <v>29.7</v>
      </c>
      <c r="N8679">
        <v>29.3</v>
      </c>
      <c r="O8679">
        <v>29.3</v>
      </c>
      <c r="P8679" t="s">
        <v>337</v>
      </c>
      <c r="Q8679">
        <v>753.8</v>
      </c>
      <c r="R8679">
        <v>0</v>
      </c>
      <c r="S8679">
        <v>0</v>
      </c>
      <c r="T8679">
        <v>0</v>
      </c>
      <c r="U8679">
        <v>0</v>
      </c>
      <c r="V8679">
        <v>0</v>
      </c>
      <c r="W8679">
        <v>0</v>
      </c>
      <c r="X8679">
        <v>0</v>
      </c>
      <c r="Y8679">
        <v>0</v>
      </c>
      <c r="Z8679">
        <v>0</v>
      </c>
      <c r="AA8679">
        <v>3.9E-2</v>
      </c>
      <c r="AB8679">
        <v>22.9</v>
      </c>
      <c r="AC8679">
        <v>42</v>
      </c>
      <c r="AD8679">
        <v>9.3000000000000007</v>
      </c>
      <c r="AE8679">
        <v>22.4</v>
      </c>
      <c r="AF8679">
        <v>7.98</v>
      </c>
      <c r="AG8679">
        <v>7.2999999999999995E-2</v>
      </c>
      <c r="AH8679" t="s">
        <v>337</v>
      </c>
      <c r="AI8679" t="s">
        <v>337</v>
      </c>
      <c r="AJ8679">
        <v>0</v>
      </c>
      <c r="AK8679">
        <v>115</v>
      </c>
      <c r="AL8679">
        <v>1</v>
      </c>
      <c r="AM8679">
        <v>100</v>
      </c>
      <c r="AN8679">
        <v>5</v>
      </c>
    </row>
    <row r="8680" spans="1:40" x14ac:dyDescent="0.25">
      <c r="A8680" s="34">
        <v>40773</v>
      </c>
      <c r="B8680" s="220">
        <v>6.9444444444444441E-3</v>
      </c>
      <c r="C8680">
        <v>29.6</v>
      </c>
      <c r="D8680">
        <v>29.6</v>
      </c>
      <c r="E8680">
        <v>29.6</v>
      </c>
      <c r="F8680">
        <v>36</v>
      </c>
      <c r="G8680">
        <v>12.9</v>
      </c>
      <c r="H8680">
        <v>3</v>
      </c>
      <c r="I8680" t="s">
        <v>341</v>
      </c>
      <c r="J8680">
        <v>0.25</v>
      </c>
      <c r="K8680">
        <v>6</v>
      </c>
      <c r="L8680" t="s">
        <v>341</v>
      </c>
      <c r="M8680">
        <v>29.6</v>
      </c>
      <c r="N8680">
        <v>29.2</v>
      </c>
      <c r="O8680">
        <v>29.2</v>
      </c>
      <c r="P8680" t="s">
        <v>337</v>
      </c>
      <c r="Q8680">
        <v>753.8</v>
      </c>
      <c r="R8680">
        <v>0</v>
      </c>
      <c r="S8680">
        <v>0</v>
      </c>
      <c r="T8680">
        <v>0</v>
      </c>
      <c r="U8680">
        <v>0</v>
      </c>
      <c r="V8680">
        <v>0</v>
      </c>
      <c r="W8680">
        <v>0</v>
      </c>
      <c r="X8680">
        <v>0</v>
      </c>
      <c r="Y8680">
        <v>0</v>
      </c>
      <c r="Z8680">
        <v>0</v>
      </c>
      <c r="AA8680">
        <v>3.9E-2</v>
      </c>
      <c r="AB8680">
        <v>22.9</v>
      </c>
      <c r="AC8680">
        <v>42</v>
      </c>
      <c r="AD8680">
        <v>9.3000000000000007</v>
      </c>
      <c r="AE8680">
        <v>22.4</v>
      </c>
      <c r="AF8680">
        <v>7.98</v>
      </c>
      <c r="AG8680">
        <v>7.2999999999999995E-2</v>
      </c>
      <c r="AH8680" t="s">
        <v>337</v>
      </c>
      <c r="AI8680" t="s">
        <v>337</v>
      </c>
      <c r="AJ8680">
        <v>0</v>
      </c>
      <c r="AK8680">
        <v>116</v>
      </c>
      <c r="AL8680">
        <v>1</v>
      </c>
      <c r="AM8680">
        <v>100</v>
      </c>
      <c r="AN8680">
        <v>5</v>
      </c>
    </row>
    <row r="8681" spans="1:40" x14ac:dyDescent="0.25">
      <c r="A8681" s="34">
        <v>40773</v>
      </c>
      <c r="B8681" s="220">
        <v>1.0416666666666666E-2</v>
      </c>
      <c r="C8681">
        <v>29.4</v>
      </c>
      <c r="D8681">
        <v>29.6</v>
      </c>
      <c r="E8681">
        <v>29.4</v>
      </c>
      <c r="F8681">
        <v>36</v>
      </c>
      <c r="G8681">
        <v>12.8</v>
      </c>
      <c r="H8681">
        <v>3</v>
      </c>
      <c r="I8681" t="s">
        <v>341</v>
      </c>
      <c r="J8681">
        <v>0.25</v>
      </c>
      <c r="K8681">
        <v>5</v>
      </c>
      <c r="L8681" t="s">
        <v>341</v>
      </c>
      <c r="M8681">
        <v>29.4</v>
      </c>
      <c r="N8681">
        <v>29.1</v>
      </c>
      <c r="O8681">
        <v>29.1</v>
      </c>
      <c r="P8681" t="s">
        <v>337</v>
      </c>
      <c r="Q8681">
        <v>753.9</v>
      </c>
      <c r="R8681">
        <v>0</v>
      </c>
      <c r="S8681">
        <v>0</v>
      </c>
      <c r="T8681">
        <v>0</v>
      </c>
      <c r="U8681">
        <v>0</v>
      </c>
      <c r="V8681">
        <v>0</v>
      </c>
      <c r="W8681">
        <v>0</v>
      </c>
      <c r="X8681">
        <v>0</v>
      </c>
      <c r="Y8681">
        <v>0</v>
      </c>
      <c r="Z8681">
        <v>0</v>
      </c>
      <c r="AA8681">
        <v>3.9E-2</v>
      </c>
      <c r="AB8681">
        <v>22.8</v>
      </c>
      <c r="AC8681">
        <v>42</v>
      </c>
      <c r="AD8681">
        <v>9.1999999999999993</v>
      </c>
      <c r="AE8681">
        <v>22.2</v>
      </c>
      <c r="AF8681">
        <v>7.99</v>
      </c>
      <c r="AG8681">
        <v>7.2999999999999995E-2</v>
      </c>
      <c r="AH8681" t="s">
        <v>337</v>
      </c>
      <c r="AI8681" t="s">
        <v>337</v>
      </c>
      <c r="AJ8681">
        <v>0</v>
      </c>
      <c r="AK8681">
        <v>117</v>
      </c>
      <c r="AL8681">
        <v>1</v>
      </c>
      <c r="AM8681">
        <v>100</v>
      </c>
      <c r="AN8681">
        <v>5</v>
      </c>
    </row>
    <row r="8682" spans="1:40" x14ac:dyDescent="0.25">
      <c r="A8682" s="34">
        <v>40773</v>
      </c>
      <c r="B8682" s="220">
        <v>1.3888888888888888E-2</v>
      </c>
      <c r="C8682">
        <v>29.3</v>
      </c>
      <c r="D8682">
        <v>29.4</v>
      </c>
      <c r="E8682">
        <v>29.3</v>
      </c>
      <c r="F8682">
        <v>36</v>
      </c>
      <c r="G8682">
        <v>12.7</v>
      </c>
      <c r="H8682">
        <v>3</v>
      </c>
      <c r="I8682" t="s">
        <v>341</v>
      </c>
      <c r="J8682">
        <v>0.25</v>
      </c>
      <c r="K8682">
        <v>6</v>
      </c>
      <c r="L8682" t="s">
        <v>341</v>
      </c>
      <c r="M8682">
        <v>29.3</v>
      </c>
      <c r="N8682">
        <v>29</v>
      </c>
      <c r="O8682">
        <v>29</v>
      </c>
      <c r="P8682" t="s">
        <v>337</v>
      </c>
      <c r="Q8682">
        <v>753.9</v>
      </c>
      <c r="R8682">
        <v>0</v>
      </c>
      <c r="S8682">
        <v>0</v>
      </c>
      <c r="T8682">
        <v>0</v>
      </c>
      <c r="U8682">
        <v>0</v>
      </c>
      <c r="V8682">
        <v>0</v>
      </c>
      <c r="W8682">
        <v>0</v>
      </c>
      <c r="X8682">
        <v>0</v>
      </c>
      <c r="Y8682">
        <v>0</v>
      </c>
      <c r="Z8682">
        <v>0</v>
      </c>
      <c r="AA8682">
        <v>3.7999999999999999E-2</v>
      </c>
      <c r="AB8682">
        <v>22.8</v>
      </c>
      <c r="AC8682">
        <v>42</v>
      </c>
      <c r="AD8682">
        <v>9.1999999999999993</v>
      </c>
      <c r="AE8682">
        <v>22.2</v>
      </c>
      <c r="AF8682">
        <v>7.99</v>
      </c>
      <c r="AG8682">
        <v>7.2999999999999995E-2</v>
      </c>
      <c r="AH8682" t="s">
        <v>337</v>
      </c>
      <c r="AI8682" t="s">
        <v>337</v>
      </c>
      <c r="AJ8682">
        <v>0</v>
      </c>
      <c r="AK8682">
        <v>117</v>
      </c>
      <c r="AL8682">
        <v>1</v>
      </c>
      <c r="AM8682">
        <v>100</v>
      </c>
      <c r="AN8682">
        <v>5</v>
      </c>
    </row>
    <row r="8683" spans="1:40" x14ac:dyDescent="0.25">
      <c r="A8683" s="34">
        <v>40773</v>
      </c>
      <c r="B8683" s="220">
        <v>1.7361111111111112E-2</v>
      </c>
      <c r="C8683">
        <v>29.2</v>
      </c>
      <c r="D8683">
        <v>29.3</v>
      </c>
      <c r="E8683">
        <v>29.2</v>
      </c>
      <c r="F8683">
        <v>37</v>
      </c>
      <c r="G8683">
        <v>13</v>
      </c>
      <c r="H8683">
        <v>3</v>
      </c>
      <c r="I8683" t="s">
        <v>341</v>
      </c>
      <c r="J8683">
        <v>0.25</v>
      </c>
      <c r="K8683">
        <v>6</v>
      </c>
      <c r="L8683" t="s">
        <v>341</v>
      </c>
      <c r="M8683">
        <v>29.2</v>
      </c>
      <c r="N8683">
        <v>29</v>
      </c>
      <c r="O8683">
        <v>29</v>
      </c>
      <c r="P8683" t="s">
        <v>337</v>
      </c>
      <c r="Q8683">
        <v>754</v>
      </c>
      <c r="R8683">
        <v>0</v>
      </c>
      <c r="S8683">
        <v>0</v>
      </c>
      <c r="T8683">
        <v>0</v>
      </c>
      <c r="U8683">
        <v>0</v>
      </c>
      <c r="V8683">
        <v>0</v>
      </c>
      <c r="W8683">
        <v>0</v>
      </c>
      <c r="X8683">
        <v>0</v>
      </c>
      <c r="Y8683">
        <v>0</v>
      </c>
      <c r="Z8683">
        <v>0</v>
      </c>
      <c r="AA8683">
        <v>3.7999999999999999E-2</v>
      </c>
      <c r="AB8683">
        <v>22.8</v>
      </c>
      <c r="AC8683">
        <v>42</v>
      </c>
      <c r="AD8683">
        <v>9.1999999999999993</v>
      </c>
      <c r="AE8683">
        <v>22.2</v>
      </c>
      <c r="AF8683">
        <v>7.99</v>
      </c>
      <c r="AG8683">
        <v>7.2999999999999995E-2</v>
      </c>
      <c r="AH8683" t="s">
        <v>337</v>
      </c>
      <c r="AI8683" t="s">
        <v>337</v>
      </c>
      <c r="AJ8683">
        <v>0</v>
      </c>
      <c r="AK8683">
        <v>117</v>
      </c>
      <c r="AL8683">
        <v>1</v>
      </c>
      <c r="AM8683">
        <v>100</v>
      </c>
      <c r="AN8683">
        <v>5</v>
      </c>
    </row>
    <row r="8684" spans="1:40" x14ac:dyDescent="0.25">
      <c r="A8684" s="34">
        <v>40773</v>
      </c>
      <c r="B8684" s="220">
        <v>2.0833333333333332E-2</v>
      </c>
      <c r="C8684">
        <v>29.1</v>
      </c>
      <c r="D8684">
        <v>29.2</v>
      </c>
      <c r="E8684">
        <v>29.1</v>
      </c>
      <c r="F8684">
        <v>37</v>
      </c>
      <c r="G8684">
        <v>12.9</v>
      </c>
      <c r="H8684">
        <v>3</v>
      </c>
      <c r="I8684" t="s">
        <v>341</v>
      </c>
      <c r="J8684">
        <v>0.25</v>
      </c>
      <c r="K8684">
        <v>5</v>
      </c>
      <c r="L8684" t="s">
        <v>341</v>
      </c>
      <c r="M8684">
        <v>29.1</v>
      </c>
      <c r="N8684">
        <v>28.9</v>
      </c>
      <c r="O8684">
        <v>28.9</v>
      </c>
      <c r="P8684" t="s">
        <v>337</v>
      </c>
      <c r="Q8684">
        <v>754</v>
      </c>
      <c r="R8684">
        <v>0</v>
      </c>
      <c r="S8684">
        <v>0</v>
      </c>
      <c r="T8684">
        <v>0</v>
      </c>
      <c r="U8684">
        <v>0</v>
      </c>
      <c r="V8684">
        <v>0</v>
      </c>
      <c r="W8684">
        <v>0</v>
      </c>
      <c r="X8684">
        <v>0</v>
      </c>
      <c r="Y8684">
        <v>0</v>
      </c>
      <c r="Z8684">
        <v>0</v>
      </c>
      <c r="AA8684">
        <v>3.6999999999999998E-2</v>
      </c>
      <c r="AB8684">
        <v>22.8</v>
      </c>
      <c r="AC8684">
        <v>42</v>
      </c>
      <c r="AD8684">
        <v>9.1999999999999993</v>
      </c>
      <c r="AE8684">
        <v>22.2</v>
      </c>
      <c r="AF8684">
        <v>7.99</v>
      </c>
      <c r="AG8684">
        <v>7.3099999999999998E-2</v>
      </c>
      <c r="AH8684" t="s">
        <v>337</v>
      </c>
      <c r="AI8684" t="s">
        <v>337</v>
      </c>
      <c r="AJ8684">
        <v>0</v>
      </c>
      <c r="AK8684">
        <v>118</v>
      </c>
      <c r="AL8684">
        <v>1</v>
      </c>
      <c r="AM8684">
        <v>100</v>
      </c>
      <c r="AN8684">
        <v>5</v>
      </c>
    </row>
    <row r="8685" spans="1:40" x14ac:dyDescent="0.25">
      <c r="A8685" s="34">
        <v>40773</v>
      </c>
      <c r="B8685" s="220">
        <v>2.4305555555555556E-2</v>
      </c>
      <c r="C8685">
        <v>29</v>
      </c>
      <c r="D8685">
        <v>29.1</v>
      </c>
      <c r="E8685">
        <v>29</v>
      </c>
      <c r="F8685">
        <v>37</v>
      </c>
      <c r="G8685">
        <v>12.8</v>
      </c>
      <c r="H8685">
        <v>4</v>
      </c>
      <c r="I8685" t="s">
        <v>341</v>
      </c>
      <c r="J8685">
        <v>0.33</v>
      </c>
      <c r="K8685">
        <v>5</v>
      </c>
      <c r="L8685" t="s">
        <v>341</v>
      </c>
      <c r="M8685">
        <v>29</v>
      </c>
      <c r="N8685">
        <v>28.8</v>
      </c>
      <c r="O8685">
        <v>28.8</v>
      </c>
      <c r="P8685" t="s">
        <v>337</v>
      </c>
      <c r="Q8685">
        <v>754.1</v>
      </c>
      <c r="R8685">
        <v>0</v>
      </c>
      <c r="S8685">
        <v>0</v>
      </c>
      <c r="T8685">
        <v>0</v>
      </c>
      <c r="U8685">
        <v>0</v>
      </c>
      <c r="V8685">
        <v>0</v>
      </c>
      <c r="W8685">
        <v>0</v>
      </c>
      <c r="X8685">
        <v>0</v>
      </c>
      <c r="Y8685">
        <v>0</v>
      </c>
      <c r="Z8685">
        <v>0</v>
      </c>
      <c r="AA8685">
        <v>3.6999999999999998E-2</v>
      </c>
      <c r="AB8685">
        <v>22.8</v>
      </c>
      <c r="AC8685">
        <v>42</v>
      </c>
      <c r="AD8685">
        <v>9.1999999999999993</v>
      </c>
      <c r="AE8685">
        <v>22.2</v>
      </c>
      <c r="AF8685">
        <v>7.99</v>
      </c>
      <c r="AG8685">
        <v>7.3099999999999998E-2</v>
      </c>
      <c r="AH8685" t="s">
        <v>337</v>
      </c>
      <c r="AI8685" t="s">
        <v>337</v>
      </c>
      <c r="AJ8685">
        <v>0</v>
      </c>
      <c r="AK8685">
        <v>116</v>
      </c>
      <c r="AL8685">
        <v>1</v>
      </c>
      <c r="AM8685">
        <v>100</v>
      </c>
      <c r="AN8685">
        <v>5</v>
      </c>
    </row>
    <row r="8686" spans="1:40" x14ac:dyDescent="0.25">
      <c r="A8686" s="34">
        <v>40773</v>
      </c>
      <c r="B8686" s="220">
        <v>2.7777777777777776E-2</v>
      </c>
      <c r="C8686">
        <v>28.9</v>
      </c>
      <c r="D8686">
        <v>29</v>
      </c>
      <c r="E8686">
        <v>28.9</v>
      </c>
      <c r="F8686">
        <v>37</v>
      </c>
      <c r="G8686">
        <v>12.8</v>
      </c>
      <c r="H8686">
        <v>3</v>
      </c>
      <c r="I8686" t="s">
        <v>341</v>
      </c>
      <c r="J8686">
        <v>0.25</v>
      </c>
      <c r="K8686">
        <v>6</v>
      </c>
      <c r="L8686" t="s">
        <v>341</v>
      </c>
      <c r="M8686">
        <v>28.9</v>
      </c>
      <c r="N8686">
        <v>28.8</v>
      </c>
      <c r="O8686">
        <v>28.8</v>
      </c>
      <c r="P8686" t="s">
        <v>337</v>
      </c>
      <c r="Q8686">
        <v>754.1</v>
      </c>
      <c r="R8686">
        <v>0</v>
      </c>
      <c r="S8686">
        <v>0</v>
      </c>
      <c r="T8686">
        <v>0</v>
      </c>
      <c r="U8686">
        <v>0</v>
      </c>
      <c r="V8686">
        <v>0</v>
      </c>
      <c r="W8686">
        <v>0</v>
      </c>
      <c r="X8686">
        <v>0</v>
      </c>
      <c r="Y8686">
        <v>0</v>
      </c>
      <c r="Z8686">
        <v>0</v>
      </c>
      <c r="AA8686">
        <v>3.6999999999999998E-2</v>
      </c>
      <c r="AB8686">
        <v>22.8</v>
      </c>
      <c r="AC8686">
        <v>42</v>
      </c>
      <c r="AD8686">
        <v>9.1999999999999993</v>
      </c>
      <c r="AE8686">
        <v>22.2</v>
      </c>
      <c r="AF8686">
        <v>7.99</v>
      </c>
      <c r="AG8686">
        <v>7.3099999999999998E-2</v>
      </c>
      <c r="AH8686" t="s">
        <v>337</v>
      </c>
      <c r="AI8686" t="s">
        <v>337</v>
      </c>
      <c r="AJ8686">
        <v>0</v>
      </c>
      <c r="AK8686">
        <v>117</v>
      </c>
      <c r="AL8686">
        <v>1</v>
      </c>
      <c r="AM8686">
        <v>100</v>
      </c>
      <c r="AN8686">
        <v>5</v>
      </c>
    </row>
    <row r="8687" spans="1:40" x14ac:dyDescent="0.25">
      <c r="A8687" s="34">
        <v>40773</v>
      </c>
      <c r="B8687" s="220">
        <v>3.125E-2</v>
      </c>
      <c r="C8687">
        <v>28.9</v>
      </c>
      <c r="D8687">
        <v>28.9</v>
      </c>
      <c r="E8687">
        <v>28.9</v>
      </c>
      <c r="F8687">
        <v>37</v>
      </c>
      <c r="G8687">
        <v>12.7</v>
      </c>
      <c r="H8687">
        <v>3</v>
      </c>
      <c r="I8687" t="s">
        <v>341</v>
      </c>
      <c r="J8687">
        <v>0.25</v>
      </c>
      <c r="K8687">
        <v>6</v>
      </c>
      <c r="L8687" t="s">
        <v>341</v>
      </c>
      <c r="M8687">
        <v>28.9</v>
      </c>
      <c r="N8687">
        <v>28.7</v>
      </c>
      <c r="O8687">
        <v>28.7</v>
      </c>
      <c r="P8687" t="s">
        <v>337</v>
      </c>
      <c r="Q8687">
        <v>754.1</v>
      </c>
      <c r="R8687">
        <v>0</v>
      </c>
      <c r="S8687">
        <v>0</v>
      </c>
      <c r="T8687">
        <v>0</v>
      </c>
      <c r="U8687">
        <v>0</v>
      </c>
      <c r="V8687">
        <v>0</v>
      </c>
      <c r="W8687">
        <v>0</v>
      </c>
      <c r="X8687">
        <v>0</v>
      </c>
      <c r="Y8687">
        <v>0</v>
      </c>
      <c r="Z8687">
        <v>0</v>
      </c>
      <c r="AA8687">
        <v>3.6999999999999998E-2</v>
      </c>
      <c r="AB8687">
        <v>22.7</v>
      </c>
      <c r="AC8687">
        <v>42</v>
      </c>
      <c r="AD8687">
        <v>9.1</v>
      </c>
      <c r="AE8687">
        <v>21.9</v>
      </c>
      <c r="AF8687">
        <v>7.99</v>
      </c>
      <c r="AG8687">
        <v>7.3099999999999998E-2</v>
      </c>
      <c r="AH8687" t="s">
        <v>337</v>
      </c>
      <c r="AI8687" t="s">
        <v>337</v>
      </c>
      <c r="AJ8687">
        <v>0</v>
      </c>
      <c r="AK8687">
        <v>116</v>
      </c>
      <c r="AL8687">
        <v>1</v>
      </c>
      <c r="AM8687">
        <v>100</v>
      </c>
      <c r="AN8687">
        <v>5</v>
      </c>
    </row>
    <row r="8688" spans="1:40" x14ac:dyDescent="0.25">
      <c r="A8688" s="34">
        <v>40773</v>
      </c>
      <c r="B8688" s="220">
        <v>3.4722222222222224E-2</v>
      </c>
      <c r="C8688">
        <v>28.8</v>
      </c>
      <c r="D8688">
        <v>28.9</v>
      </c>
      <c r="E8688">
        <v>28.8</v>
      </c>
      <c r="F8688">
        <v>37</v>
      </c>
      <c r="G8688">
        <v>12.6</v>
      </c>
      <c r="H8688">
        <v>4</v>
      </c>
      <c r="I8688" t="s">
        <v>341</v>
      </c>
      <c r="J8688">
        <v>0.33</v>
      </c>
      <c r="K8688">
        <v>7</v>
      </c>
      <c r="L8688" t="s">
        <v>341</v>
      </c>
      <c r="M8688">
        <v>28.8</v>
      </c>
      <c r="N8688">
        <v>28.6</v>
      </c>
      <c r="O8688">
        <v>28.6</v>
      </c>
      <c r="P8688" t="s">
        <v>337</v>
      </c>
      <c r="Q8688">
        <v>754.1</v>
      </c>
      <c r="R8688">
        <v>0</v>
      </c>
      <c r="S8688">
        <v>0</v>
      </c>
      <c r="T8688">
        <v>0</v>
      </c>
      <c r="U8688">
        <v>0</v>
      </c>
      <c r="V8688">
        <v>0</v>
      </c>
      <c r="W8688">
        <v>0</v>
      </c>
      <c r="X8688">
        <v>0</v>
      </c>
      <c r="Y8688">
        <v>0</v>
      </c>
      <c r="Z8688">
        <v>0</v>
      </c>
      <c r="AA8688">
        <v>3.5999999999999997E-2</v>
      </c>
      <c r="AB8688">
        <v>22.7</v>
      </c>
      <c r="AC8688">
        <v>42</v>
      </c>
      <c r="AD8688">
        <v>9.1</v>
      </c>
      <c r="AE8688">
        <v>21.9</v>
      </c>
      <c r="AF8688">
        <v>7.99</v>
      </c>
      <c r="AG8688">
        <v>7.3099999999999998E-2</v>
      </c>
      <c r="AH8688" t="s">
        <v>337</v>
      </c>
      <c r="AI8688" t="s">
        <v>337</v>
      </c>
      <c r="AJ8688">
        <v>0</v>
      </c>
      <c r="AK8688">
        <v>117</v>
      </c>
      <c r="AL8688">
        <v>1</v>
      </c>
      <c r="AM8688">
        <v>100</v>
      </c>
      <c r="AN8688">
        <v>5</v>
      </c>
    </row>
    <row r="8689" spans="1:40" x14ac:dyDescent="0.25">
      <c r="A8689" s="34">
        <v>40773</v>
      </c>
      <c r="B8689" s="220">
        <v>3.8194444444444441E-2</v>
      </c>
      <c r="C8689">
        <v>28.7</v>
      </c>
      <c r="D8689">
        <v>28.8</v>
      </c>
      <c r="E8689">
        <v>28.7</v>
      </c>
      <c r="F8689">
        <v>38</v>
      </c>
      <c r="G8689">
        <v>12.9</v>
      </c>
      <c r="H8689">
        <v>3</v>
      </c>
      <c r="I8689" t="s">
        <v>341</v>
      </c>
      <c r="J8689">
        <v>0.25</v>
      </c>
      <c r="K8689">
        <v>5</v>
      </c>
      <c r="L8689" t="s">
        <v>341</v>
      </c>
      <c r="M8689">
        <v>28.7</v>
      </c>
      <c r="N8689">
        <v>28.5</v>
      </c>
      <c r="O8689">
        <v>28.5</v>
      </c>
      <c r="P8689" t="s">
        <v>337</v>
      </c>
      <c r="Q8689">
        <v>754.1</v>
      </c>
      <c r="R8689">
        <v>0</v>
      </c>
      <c r="S8689">
        <v>0</v>
      </c>
      <c r="T8689">
        <v>0</v>
      </c>
      <c r="U8689">
        <v>0</v>
      </c>
      <c r="V8689">
        <v>0</v>
      </c>
      <c r="W8689">
        <v>0</v>
      </c>
      <c r="X8689">
        <v>0</v>
      </c>
      <c r="Y8689">
        <v>0</v>
      </c>
      <c r="Z8689">
        <v>0</v>
      </c>
      <c r="AA8689">
        <v>3.5999999999999997E-2</v>
      </c>
      <c r="AB8689">
        <v>22.6</v>
      </c>
      <c r="AC8689">
        <v>42</v>
      </c>
      <c r="AD8689">
        <v>9</v>
      </c>
      <c r="AE8689">
        <v>21.8</v>
      </c>
      <c r="AF8689">
        <v>8</v>
      </c>
      <c r="AG8689">
        <v>7.3099999999999998E-2</v>
      </c>
      <c r="AH8689" t="s">
        <v>337</v>
      </c>
      <c r="AI8689" t="s">
        <v>337</v>
      </c>
      <c r="AJ8689">
        <v>0</v>
      </c>
      <c r="AK8689">
        <v>115</v>
      </c>
      <c r="AL8689">
        <v>1</v>
      </c>
      <c r="AM8689">
        <v>100</v>
      </c>
      <c r="AN8689">
        <v>5</v>
      </c>
    </row>
    <row r="8690" spans="1:40" x14ac:dyDescent="0.25">
      <c r="A8690" s="34">
        <v>40773</v>
      </c>
      <c r="B8690" s="220">
        <v>4.1666666666666664E-2</v>
      </c>
      <c r="C8690">
        <v>28.6</v>
      </c>
      <c r="D8690">
        <v>28.7</v>
      </c>
      <c r="E8690">
        <v>28.6</v>
      </c>
      <c r="F8690">
        <v>38</v>
      </c>
      <c r="G8690">
        <v>12.8</v>
      </c>
      <c r="H8690">
        <v>3</v>
      </c>
      <c r="I8690" t="s">
        <v>341</v>
      </c>
      <c r="J8690">
        <v>0.25</v>
      </c>
      <c r="K8690">
        <v>5</v>
      </c>
      <c r="L8690" t="s">
        <v>341</v>
      </c>
      <c r="M8690">
        <v>28.6</v>
      </c>
      <c r="N8690">
        <v>28.3</v>
      </c>
      <c r="O8690">
        <v>28.3</v>
      </c>
      <c r="P8690" t="s">
        <v>337</v>
      </c>
      <c r="Q8690">
        <v>754.1</v>
      </c>
      <c r="R8690">
        <v>0</v>
      </c>
      <c r="S8690">
        <v>0</v>
      </c>
      <c r="T8690">
        <v>0</v>
      </c>
      <c r="U8690">
        <v>0</v>
      </c>
      <c r="V8690">
        <v>0</v>
      </c>
      <c r="W8690">
        <v>0</v>
      </c>
      <c r="X8690">
        <v>0</v>
      </c>
      <c r="Y8690">
        <v>0</v>
      </c>
      <c r="Z8690">
        <v>0</v>
      </c>
      <c r="AA8690">
        <v>3.5000000000000003E-2</v>
      </c>
      <c r="AB8690">
        <v>22.6</v>
      </c>
      <c r="AC8690">
        <v>42</v>
      </c>
      <c r="AD8690">
        <v>9</v>
      </c>
      <c r="AE8690">
        <v>21.8</v>
      </c>
      <c r="AF8690">
        <v>8</v>
      </c>
      <c r="AG8690">
        <v>7.3099999999999998E-2</v>
      </c>
      <c r="AH8690" t="s">
        <v>337</v>
      </c>
      <c r="AI8690" t="s">
        <v>337</v>
      </c>
      <c r="AJ8690">
        <v>4.0000000000000001E-3</v>
      </c>
      <c r="AK8690">
        <v>117</v>
      </c>
      <c r="AL8690">
        <v>1</v>
      </c>
      <c r="AM8690">
        <v>100</v>
      </c>
      <c r="AN8690">
        <v>5</v>
      </c>
    </row>
    <row r="8691" spans="1:40" x14ac:dyDescent="0.25">
      <c r="A8691" s="34">
        <v>40773</v>
      </c>
      <c r="B8691" s="220">
        <v>4.5138888888888888E-2</v>
      </c>
      <c r="C8691">
        <v>28.4</v>
      </c>
      <c r="D8691">
        <v>28.6</v>
      </c>
      <c r="E8691">
        <v>28.4</v>
      </c>
      <c r="F8691">
        <v>38</v>
      </c>
      <c r="G8691">
        <v>12.8</v>
      </c>
      <c r="H8691">
        <v>3</v>
      </c>
      <c r="I8691" t="s">
        <v>341</v>
      </c>
      <c r="J8691">
        <v>0.25</v>
      </c>
      <c r="K8691">
        <v>6</v>
      </c>
      <c r="L8691" t="s">
        <v>341</v>
      </c>
      <c r="M8691">
        <v>28.4</v>
      </c>
      <c r="N8691">
        <v>28.2</v>
      </c>
      <c r="O8691">
        <v>28.2</v>
      </c>
      <c r="P8691" t="s">
        <v>337</v>
      </c>
      <c r="Q8691">
        <v>754</v>
      </c>
      <c r="R8691">
        <v>0</v>
      </c>
      <c r="S8691">
        <v>0</v>
      </c>
      <c r="T8691">
        <v>0</v>
      </c>
      <c r="U8691">
        <v>0</v>
      </c>
      <c r="V8691">
        <v>0</v>
      </c>
      <c r="W8691">
        <v>0</v>
      </c>
      <c r="X8691">
        <v>0</v>
      </c>
      <c r="Y8691">
        <v>0</v>
      </c>
      <c r="Z8691">
        <v>0</v>
      </c>
      <c r="AA8691">
        <v>3.5000000000000003E-2</v>
      </c>
      <c r="AB8691">
        <v>22.6</v>
      </c>
      <c r="AC8691">
        <v>42</v>
      </c>
      <c r="AD8691">
        <v>9</v>
      </c>
      <c r="AE8691">
        <v>21.8</v>
      </c>
      <c r="AF8691">
        <v>8</v>
      </c>
      <c r="AG8691">
        <v>7.3099999999999998E-2</v>
      </c>
      <c r="AH8691" t="s">
        <v>337</v>
      </c>
      <c r="AI8691" t="s">
        <v>337</v>
      </c>
      <c r="AJ8691">
        <v>0</v>
      </c>
      <c r="AK8691">
        <v>117</v>
      </c>
      <c r="AL8691">
        <v>1</v>
      </c>
      <c r="AM8691">
        <v>100</v>
      </c>
      <c r="AN8691">
        <v>5</v>
      </c>
    </row>
    <row r="8692" spans="1:40" x14ac:dyDescent="0.25">
      <c r="A8692" s="34">
        <v>40773</v>
      </c>
      <c r="B8692" s="220">
        <v>4.8611111111111112E-2</v>
      </c>
      <c r="C8692">
        <v>28.3</v>
      </c>
      <c r="D8692">
        <v>28.4</v>
      </c>
      <c r="E8692">
        <v>28.3</v>
      </c>
      <c r="F8692">
        <v>38</v>
      </c>
      <c r="G8692">
        <v>12.6</v>
      </c>
      <c r="H8692">
        <v>3</v>
      </c>
      <c r="I8692" t="s">
        <v>341</v>
      </c>
      <c r="J8692">
        <v>0.25</v>
      </c>
      <c r="K8692">
        <v>5</v>
      </c>
      <c r="L8692" t="s">
        <v>341</v>
      </c>
      <c r="M8692">
        <v>28.3</v>
      </c>
      <c r="N8692">
        <v>27.9</v>
      </c>
      <c r="O8692">
        <v>27.9</v>
      </c>
      <c r="P8692" t="s">
        <v>337</v>
      </c>
      <c r="Q8692">
        <v>754</v>
      </c>
      <c r="R8692">
        <v>0</v>
      </c>
      <c r="S8692">
        <v>0</v>
      </c>
      <c r="T8692">
        <v>0</v>
      </c>
      <c r="U8692">
        <v>0</v>
      </c>
      <c r="V8692">
        <v>0</v>
      </c>
      <c r="W8692">
        <v>0</v>
      </c>
      <c r="X8692">
        <v>0</v>
      </c>
      <c r="Y8692">
        <v>0</v>
      </c>
      <c r="Z8692">
        <v>0</v>
      </c>
      <c r="AA8692">
        <v>3.5000000000000003E-2</v>
      </c>
      <c r="AB8692">
        <v>22.4</v>
      </c>
      <c r="AC8692">
        <v>42</v>
      </c>
      <c r="AD8692">
        <v>8.9</v>
      </c>
      <c r="AE8692">
        <v>21.6</v>
      </c>
      <c r="AF8692">
        <v>8</v>
      </c>
      <c r="AG8692">
        <v>7.3200000000000001E-2</v>
      </c>
      <c r="AH8692" t="s">
        <v>337</v>
      </c>
      <c r="AI8692" t="s">
        <v>337</v>
      </c>
      <c r="AJ8692">
        <v>0</v>
      </c>
      <c r="AK8692">
        <v>117</v>
      </c>
      <c r="AL8692">
        <v>1</v>
      </c>
      <c r="AM8692">
        <v>100</v>
      </c>
      <c r="AN8692">
        <v>5</v>
      </c>
    </row>
    <row r="8693" spans="1:40" x14ac:dyDescent="0.25">
      <c r="A8693" s="34">
        <v>40773</v>
      </c>
      <c r="B8693" s="220">
        <v>5.2083333333333336E-2</v>
      </c>
      <c r="C8693">
        <v>28.1</v>
      </c>
      <c r="D8693">
        <v>28.3</v>
      </c>
      <c r="E8693">
        <v>28.1</v>
      </c>
      <c r="F8693">
        <v>39</v>
      </c>
      <c r="G8693">
        <v>12.9</v>
      </c>
      <c r="H8693">
        <v>2</v>
      </c>
      <c r="I8693" t="s">
        <v>341</v>
      </c>
      <c r="J8693">
        <v>0.17</v>
      </c>
      <c r="K8693">
        <v>4</v>
      </c>
      <c r="L8693" t="s">
        <v>341</v>
      </c>
      <c r="M8693">
        <v>28.1</v>
      </c>
      <c r="N8693">
        <v>27.8</v>
      </c>
      <c r="O8693">
        <v>27.8</v>
      </c>
      <c r="P8693" t="s">
        <v>337</v>
      </c>
      <c r="Q8693">
        <v>754</v>
      </c>
      <c r="R8693">
        <v>0</v>
      </c>
      <c r="S8693">
        <v>0</v>
      </c>
      <c r="T8693">
        <v>0</v>
      </c>
      <c r="U8693">
        <v>0</v>
      </c>
      <c r="V8693">
        <v>0</v>
      </c>
      <c r="W8693">
        <v>0</v>
      </c>
      <c r="X8693">
        <v>0</v>
      </c>
      <c r="Y8693">
        <v>0</v>
      </c>
      <c r="Z8693">
        <v>0</v>
      </c>
      <c r="AA8693">
        <v>3.4000000000000002E-2</v>
      </c>
      <c r="AB8693">
        <v>22.4</v>
      </c>
      <c r="AC8693">
        <v>42</v>
      </c>
      <c r="AD8693">
        <v>8.9</v>
      </c>
      <c r="AE8693">
        <v>21.6</v>
      </c>
      <c r="AF8693">
        <v>8</v>
      </c>
      <c r="AG8693">
        <v>7.3200000000000001E-2</v>
      </c>
      <c r="AH8693" t="s">
        <v>337</v>
      </c>
      <c r="AI8693" t="s">
        <v>337</v>
      </c>
      <c r="AJ8693">
        <v>0</v>
      </c>
      <c r="AK8693">
        <v>117</v>
      </c>
      <c r="AL8693">
        <v>1</v>
      </c>
      <c r="AM8693">
        <v>100</v>
      </c>
      <c r="AN8693">
        <v>5</v>
      </c>
    </row>
    <row r="8694" spans="1:40" x14ac:dyDescent="0.25">
      <c r="A8694" s="34">
        <v>40773</v>
      </c>
      <c r="B8694" s="220">
        <v>5.5555555555555552E-2</v>
      </c>
      <c r="C8694">
        <v>28</v>
      </c>
      <c r="D8694">
        <v>28.1</v>
      </c>
      <c r="E8694">
        <v>28</v>
      </c>
      <c r="F8694">
        <v>39</v>
      </c>
      <c r="G8694">
        <v>12.8</v>
      </c>
      <c r="H8694">
        <v>2</v>
      </c>
      <c r="I8694" t="s">
        <v>341</v>
      </c>
      <c r="J8694">
        <v>0.17</v>
      </c>
      <c r="K8694">
        <v>4</v>
      </c>
      <c r="L8694" t="s">
        <v>341</v>
      </c>
      <c r="M8694">
        <v>28</v>
      </c>
      <c r="N8694">
        <v>27.6</v>
      </c>
      <c r="O8694">
        <v>27.6</v>
      </c>
      <c r="P8694" t="s">
        <v>337</v>
      </c>
      <c r="Q8694">
        <v>754</v>
      </c>
      <c r="R8694">
        <v>0</v>
      </c>
      <c r="S8694">
        <v>0</v>
      </c>
      <c r="T8694">
        <v>0</v>
      </c>
      <c r="U8694">
        <v>0</v>
      </c>
      <c r="V8694">
        <v>0</v>
      </c>
      <c r="W8694">
        <v>0</v>
      </c>
      <c r="X8694">
        <v>0</v>
      </c>
      <c r="Y8694">
        <v>0</v>
      </c>
      <c r="Z8694">
        <v>0</v>
      </c>
      <c r="AA8694">
        <v>3.4000000000000002E-2</v>
      </c>
      <c r="AB8694">
        <v>22.4</v>
      </c>
      <c r="AC8694">
        <v>42</v>
      </c>
      <c r="AD8694">
        <v>8.8000000000000007</v>
      </c>
      <c r="AE8694">
        <v>21.6</v>
      </c>
      <c r="AF8694">
        <v>8</v>
      </c>
      <c r="AG8694">
        <v>7.3200000000000001E-2</v>
      </c>
      <c r="AH8694" t="s">
        <v>337</v>
      </c>
      <c r="AI8694" t="s">
        <v>337</v>
      </c>
      <c r="AJ8694">
        <v>0</v>
      </c>
      <c r="AK8694">
        <v>117</v>
      </c>
      <c r="AL8694">
        <v>1</v>
      </c>
      <c r="AM8694">
        <v>100</v>
      </c>
      <c r="AN8694">
        <v>5</v>
      </c>
    </row>
    <row r="8695" spans="1:40" x14ac:dyDescent="0.25">
      <c r="A8695" s="34">
        <v>40773</v>
      </c>
      <c r="B8695" s="220">
        <v>5.9027777777777783E-2</v>
      </c>
      <c r="C8695">
        <v>27.8</v>
      </c>
      <c r="D8695">
        <v>28</v>
      </c>
      <c r="E8695">
        <v>27.8</v>
      </c>
      <c r="F8695">
        <v>40</v>
      </c>
      <c r="G8695">
        <v>13</v>
      </c>
      <c r="H8695">
        <v>1</v>
      </c>
      <c r="I8695" t="s">
        <v>341</v>
      </c>
      <c r="J8695">
        <v>0.08</v>
      </c>
      <c r="K8695">
        <v>4</v>
      </c>
      <c r="L8695" t="s">
        <v>341</v>
      </c>
      <c r="M8695">
        <v>27.8</v>
      </c>
      <c r="N8695">
        <v>27.4</v>
      </c>
      <c r="O8695">
        <v>27.4</v>
      </c>
      <c r="P8695" t="s">
        <v>337</v>
      </c>
      <c r="Q8695">
        <v>754</v>
      </c>
      <c r="R8695">
        <v>0</v>
      </c>
      <c r="S8695">
        <v>0</v>
      </c>
      <c r="T8695">
        <v>0</v>
      </c>
      <c r="U8695">
        <v>0</v>
      </c>
      <c r="V8695">
        <v>0</v>
      </c>
      <c r="W8695">
        <v>0</v>
      </c>
      <c r="X8695">
        <v>0</v>
      </c>
      <c r="Y8695">
        <v>0</v>
      </c>
      <c r="Z8695">
        <v>0</v>
      </c>
      <c r="AA8695">
        <v>3.3000000000000002E-2</v>
      </c>
      <c r="AB8695">
        <v>22.4</v>
      </c>
      <c r="AC8695">
        <v>42</v>
      </c>
      <c r="AD8695">
        <v>8.8000000000000007</v>
      </c>
      <c r="AE8695">
        <v>21.6</v>
      </c>
      <c r="AF8695">
        <v>8</v>
      </c>
      <c r="AG8695">
        <v>7.3200000000000001E-2</v>
      </c>
      <c r="AH8695" t="s">
        <v>337</v>
      </c>
      <c r="AI8695" t="s">
        <v>337</v>
      </c>
      <c r="AJ8695">
        <v>0</v>
      </c>
      <c r="AK8695">
        <v>117</v>
      </c>
      <c r="AL8695">
        <v>1</v>
      </c>
      <c r="AM8695">
        <v>100</v>
      </c>
      <c r="AN8695">
        <v>5</v>
      </c>
    </row>
    <row r="8696" spans="1:40" x14ac:dyDescent="0.25">
      <c r="A8696" s="34">
        <v>40773</v>
      </c>
      <c r="B8696" s="220">
        <v>6.25E-2</v>
      </c>
      <c r="C8696">
        <v>27.8</v>
      </c>
      <c r="D8696">
        <v>27.8</v>
      </c>
      <c r="E8696">
        <v>27.8</v>
      </c>
      <c r="F8696">
        <v>40</v>
      </c>
      <c r="G8696">
        <v>12.9</v>
      </c>
      <c r="H8696">
        <v>2</v>
      </c>
      <c r="I8696" t="s">
        <v>341</v>
      </c>
      <c r="J8696">
        <v>0.17</v>
      </c>
      <c r="K8696">
        <v>3</v>
      </c>
      <c r="L8696" t="s">
        <v>341</v>
      </c>
      <c r="M8696">
        <v>27.8</v>
      </c>
      <c r="N8696">
        <v>27.4</v>
      </c>
      <c r="O8696">
        <v>27.4</v>
      </c>
      <c r="P8696" t="s">
        <v>337</v>
      </c>
      <c r="Q8696">
        <v>754</v>
      </c>
      <c r="R8696">
        <v>0</v>
      </c>
      <c r="S8696">
        <v>0</v>
      </c>
      <c r="T8696">
        <v>0</v>
      </c>
      <c r="U8696">
        <v>0</v>
      </c>
      <c r="V8696">
        <v>0</v>
      </c>
      <c r="W8696">
        <v>0</v>
      </c>
      <c r="X8696">
        <v>0</v>
      </c>
      <c r="Y8696">
        <v>0</v>
      </c>
      <c r="Z8696">
        <v>0</v>
      </c>
      <c r="AA8696">
        <v>3.3000000000000002E-2</v>
      </c>
      <c r="AB8696">
        <v>22.4</v>
      </c>
      <c r="AC8696">
        <v>42</v>
      </c>
      <c r="AD8696">
        <v>8.8000000000000007</v>
      </c>
      <c r="AE8696">
        <v>21.6</v>
      </c>
      <c r="AF8696">
        <v>8</v>
      </c>
      <c r="AG8696">
        <v>7.3200000000000001E-2</v>
      </c>
      <c r="AH8696" t="s">
        <v>337</v>
      </c>
      <c r="AI8696" t="s">
        <v>337</v>
      </c>
      <c r="AJ8696">
        <v>0</v>
      </c>
      <c r="AK8696">
        <v>117</v>
      </c>
      <c r="AL8696">
        <v>1</v>
      </c>
      <c r="AM8696">
        <v>100</v>
      </c>
      <c r="AN8696">
        <v>5</v>
      </c>
    </row>
    <row r="8697" spans="1:40" x14ac:dyDescent="0.25">
      <c r="A8697" s="34">
        <v>40773</v>
      </c>
      <c r="B8697" s="220">
        <v>6.5972222222222224E-2</v>
      </c>
      <c r="C8697">
        <v>27.7</v>
      </c>
      <c r="D8697">
        <v>27.8</v>
      </c>
      <c r="E8697">
        <v>27.7</v>
      </c>
      <c r="F8697">
        <v>40</v>
      </c>
      <c r="G8697">
        <v>12.8</v>
      </c>
      <c r="H8697">
        <v>1</v>
      </c>
      <c r="I8697" t="s">
        <v>341</v>
      </c>
      <c r="J8697">
        <v>0.08</v>
      </c>
      <c r="K8697">
        <v>4</v>
      </c>
      <c r="L8697" t="s">
        <v>341</v>
      </c>
      <c r="M8697">
        <v>27.7</v>
      </c>
      <c r="N8697">
        <v>27.2</v>
      </c>
      <c r="O8697">
        <v>27.2</v>
      </c>
      <c r="P8697" t="s">
        <v>337</v>
      </c>
      <c r="Q8697">
        <v>754</v>
      </c>
      <c r="R8697">
        <v>0</v>
      </c>
      <c r="S8697">
        <v>0</v>
      </c>
      <c r="T8697">
        <v>0</v>
      </c>
      <c r="U8697">
        <v>0</v>
      </c>
      <c r="V8697">
        <v>0</v>
      </c>
      <c r="W8697">
        <v>0</v>
      </c>
      <c r="X8697">
        <v>0</v>
      </c>
      <c r="Y8697">
        <v>0</v>
      </c>
      <c r="Z8697">
        <v>0</v>
      </c>
      <c r="AA8697">
        <v>3.2000000000000001E-2</v>
      </c>
      <c r="AB8697">
        <v>22.3</v>
      </c>
      <c r="AC8697">
        <v>42</v>
      </c>
      <c r="AD8697">
        <v>8.6999999999999993</v>
      </c>
      <c r="AE8697">
        <v>21.4</v>
      </c>
      <c r="AF8697">
        <v>8.01</v>
      </c>
      <c r="AG8697">
        <v>7.3200000000000001E-2</v>
      </c>
      <c r="AH8697" t="s">
        <v>337</v>
      </c>
      <c r="AI8697" t="s">
        <v>337</v>
      </c>
      <c r="AJ8697">
        <v>0</v>
      </c>
      <c r="AK8697">
        <v>117</v>
      </c>
      <c r="AL8697">
        <v>1</v>
      </c>
      <c r="AM8697">
        <v>100</v>
      </c>
      <c r="AN8697">
        <v>5</v>
      </c>
    </row>
    <row r="8698" spans="1:40" x14ac:dyDescent="0.25">
      <c r="A8698" s="34">
        <v>40773</v>
      </c>
      <c r="B8698" s="220">
        <v>6.9444444444444434E-2</v>
      </c>
      <c r="C8698">
        <v>27.6</v>
      </c>
      <c r="D8698">
        <v>27.7</v>
      </c>
      <c r="E8698">
        <v>27.6</v>
      </c>
      <c r="F8698">
        <v>41</v>
      </c>
      <c r="G8698">
        <v>13.1</v>
      </c>
      <c r="H8698">
        <v>1</v>
      </c>
      <c r="I8698" t="s">
        <v>341</v>
      </c>
      <c r="J8698">
        <v>0.08</v>
      </c>
      <c r="K8698">
        <v>4</v>
      </c>
      <c r="L8698" t="s">
        <v>341</v>
      </c>
      <c r="M8698">
        <v>27.6</v>
      </c>
      <c r="N8698">
        <v>27.2</v>
      </c>
      <c r="O8698">
        <v>27.2</v>
      </c>
      <c r="P8698" t="s">
        <v>337</v>
      </c>
      <c r="Q8698">
        <v>754</v>
      </c>
      <c r="R8698">
        <v>0</v>
      </c>
      <c r="S8698">
        <v>0</v>
      </c>
      <c r="T8698">
        <v>0</v>
      </c>
      <c r="U8698">
        <v>0</v>
      </c>
      <c r="V8698">
        <v>0</v>
      </c>
      <c r="W8698">
        <v>0</v>
      </c>
      <c r="X8698">
        <v>0</v>
      </c>
      <c r="Y8698">
        <v>0</v>
      </c>
      <c r="Z8698">
        <v>0</v>
      </c>
      <c r="AA8698">
        <v>3.2000000000000001E-2</v>
      </c>
      <c r="AB8698">
        <v>22.3</v>
      </c>
      <c r="AC8698">
        <v>42</v>
      </c>
      <c r="AD8698">
        <v>8.6999999999999993</v>
      </c>
      <c r="AE8698">
        <v>21.4</v>
      </c>
      <c r="AF8698">
        <v>8.01</v>
      </c>
      <c r="AG8698">
        <v>7.3200000000000001E-2</v>
      </c>
      <c r="AH8698" t="s">
        <v>337</v>
      </c>
      <c r="AI8698" t="s">
        <v>337</v>
      </c>
      <c r="AJ8698">
        <v>0</v>
      </c>
      <c r="AK8698">
        <v>118</v>
      </c>
      <c r="AL8698">
        <v>1</v>
      </c>
      <c r="AM8698">
        <v>100</v>
      </c>
      <c r="AN8698">
        <v>5</v>
      </c>
    </row>
    <row r="8699" spans="1:40" x14ac:dyDescent="0.25">
      <c r="A8699" s="34">
        <v>40773</v>
      </c>
      <c r="B8699" s="220">
        <v>7.2916666666666671E-2</v>
      </c>
      <c r="C8699">
        <v>27.4</v>
      </c>
      <c r="D8699">
        <v>27.5</v>
      </c>
      <c r="E8699">
        <v>27.4</v>
      </c>
      <c r="F8699">
        <v>41</v>
      </c>
      <c r="G8699">
        <v>13</v>
      </c>
      <c r="H8699">
        <v>1</v>
      </c>
      <c r="I8699" t="s">
        <v>341</v>
      </c>
      <c r="J8699">
        <v>0.08</v>
      </c>
      <c r="K8699">
        <v>3</v>
      </c>
      <c r="L8699" t="s">
        <v>341</v>
      </c>
      <c r="M8699">
        <v>27.4</v>
      </c>
      <c r="N8699">
        <v>27</v>
      </c>
      <c r="O8699">
        <v>27</v>
      </c>
      <c r="P8699" t="s">
        <v>337</v>
      </c>
      <c r="Q8699">
        <v>753.9</v>
      </c>
      <c r="R8699">
        <v>0</v>
      </c>
      <c r="S8699">
        <v>0</v>
      </c>
      <c r="T8699">
        <v>0</v>
      </c>
      <c r="U8699">
        <v>0</v>
      </c>
      <c r="V8699">
        <v>0</v>
      </c>
      <c r="W8699">
        <v>0</v>
      </c>
      <c r="X8699">
        <v>0</v>
      </c>
      <c r="Y8699">
        <v>0</v>
      </c>
      <c r="Z8699">
        <v>0</v>
      </c>
      <c r="AA8699">
        <v>3.2000000000000001E-2</v>
      </c>
      <c r="AB8699">
        <v>22.3</v>
      </c>
      <c r="AC8699">
        <v>42</v>
      </c>
      <c r="AD8699">
        <v>8.6999999999999993</v>
      </c>
      <c r="AE8699">
        <v>21.4</v>
      </c>
      <c r="AF8699">
        <v>8.01</v>
      </c>
      <c r="AG8699">
        <v>7.3200000000000001E-2</v>
      </c>
      <c r="AH8699" t="s">
        <v>337</v>
      </c>
      <c r="AI8699" t="s">
        <v>337</v>
      </c>
      <c r="AJ8699">
        <v>0</v>
      </c>
      <c r="AK8699">
        <v>117</v>
      </c>
      <c r="AL8699">
        <v>1</v>
      </c>
      <c r="AM8699">
        <v>100</v>
      </c>
      <c r="AN8699">
        <v>5</v>
      </c>
    </row>
    <row r="8700" spans="1:40" x14ac:dyDescent="0.25">
      <c r="A8700" s="34">
        <v>40773</v>
      </c>
      <c r="B8700" s="220">
        <v>7.6388888888888895E-2</v>
      </c>
      <c r="C8700">
        <v>27.3</v>
      </c>
      <c r="D8700">
        <v>27.4</v>
      </c>
      <c r="E8700">
        <v>27.3</v>
      </c>
      <c r="F8700">
        <v>42</v>
      </c>
      <c r="G8700">
        <v>13.2</v>
      </c>
      <c r="H8700">
        <v>2</v>
      </c>
      <c r="I8700" t="s">
        <v>341</v>
      </c>
      <c r="J8700">
        <v>0.17</v>
      </c>
      <c r="K8700">
        <v>3</v>
      </c>
      <c r="L8700" t="s">
        <v>341</v>
      </c>
      <c r="M8700">
        <v>27.3</v>
      </c>
      <c r="N8700">
        <v>26.9</v>
      </c>
      <c r="O8700">
        <v>26.9</v>
      </c>
      <c r="P8700" t="s">
        <v>337</v>
      </c>
      <c r="Q8700">
        <v>753.9</v>
      </c>
      <c r="R8700">
        <v>0</v>
      </c>
      <c r="S8700">
        <v>0</v>
      </c>
      <c r="T8700">
        <v>0</v>
      </c>
      <c r="U8700">
        <v>0</v>
      </c>
      <c r="V8700">
        <v>0</v>
      </c>
      <c r="W8700">
        <v>0</v>
      </c>
      <c r="X8700">
        <v>0</v>
      </c>
      <c r="Y8700">
        <v>0</v>
      </c>
      <c r="Z8700">
        <v>0</v>
      </c>
      <c r="AA8700">
        <v>3.1E-2</v>
      </c>
      <c r="AB8700">
        <v>22.3</v>
      </c>
      <c r="AC8700">
        <v>42</v>
      </c>
      <c r="AD8700">
        <v>8.6999999999999993</v>
      </c>
      <c r="AE8700">
        <v>21.4</v>
      </c>
      <c r="AF8700">
        <v>8.01</v>
      </c>
      <c r="AG8700">
        <v>7.3200000000000001E-2</v>
      </c>
      <c r="AH8700" t="s">
        <v>337</v>
      </c>
      <c r="AI8700" t="s">
        <v>337</v>
      </c>
      <c r="AJ8700">
        <v>0</v>
      </c>
      <c r="AK8700">
        <v>117</v>
      </c>
      <c r="AL8700">
        <v>1</v>
      </c>
      <c r="AM8700">
        <v>100</v>
      </c>
      <c r="AN8700">
        <v>5</v>
      </c>
    </row>
    <row r="8701" spans="1:40" x14ac:dyDescent="0.25">
      <c r="A8701" s="34">
        <v>40773</v>
      </c>
      <c r="B8701" s="220">
        <v>7.9861111111111105E-2</v>
      </c>
      <c r="C8701">
        <v>27.2</v>
      </c>
      <c r="D8701">
        <v>27.3</v>
      </c>
      <c r="E8701">
        <v>27.2</v>
      </c>
      <c r="F8701">
        <v>42</v>
      </c>
      <c r="G8701">
        <v>13.1</v>
      </c>
      <c r="H8701">
        <v>3</v>
      </c>
      <c r="I8701" t="s">
        <v>341</v>
      </c>
      <c r="J8701">
        <v>0.25</v>
      </c>
      <c r="K8701">
        <v>4</v>
      </c>
      <c r="L8701" t="s">
        <v>341</v>
      </c>
      <c r="M8701">
        <v>27.2</v>
      </c>
      <c r="N8701">
        <v>26.7</v>
      </c>
      <c r="O8701">
        <v>26.7</v>
      </c>
      <c r="P8701" t="s">
        <v>337</v>
      </c>
      <c r="Q8701">
        <v>753.9</v>
      </c>
      <c r="R8701">
        <v>0</v>
      </c>
      <c r="S8701">
        <v>0</v>
      </c>
      <c r="T8701">
        <v>0</v>
      </c>
      <c r="U8701">
        <v>0</v>
      </c>
      <c r="V8701">
        <v>0</v>
      </c>
      <c r="W8701">
        <v>0</v>
      </c>
      <c r="X8701">
        <v>0</v>
      </c>
      <c r="Y8701">
        <v>0</v>
      </c>
      <c r="Z8701">
        <v>0</v>
      </c>
      <c r="AA8701">
        <v>3.1E-2</v>
      </c>
      <c r="AB8701">
        <v>22.2</v>
      </c>
      <c r="AC8701">
        <v>42</v>
      </c>
      <c r="AD8701">
        <v>8.6</v>
      </c>
      <c r="AE8701">
        <v>21.2</v>
      </c>
      <c r="AF8701">
        <v>8.01</v>
      </c>
      <c r="AG8701">
        <v>7.3200000000000001E-2</v>
      </c>
      <c r="AH8701" t="s">
        <v>337</v>
      </c>
      <c r="AI8701" t="s">
        <v>337</v>
      </c>
      <c r="AJ8701">
        <v>0</v>
      </c>
      <c r="AK8701">
        <v>117</v>
      </c>
      <c r="AL8701">
        <v>1</v>
      </c>
      <c r="AM8701">
        <v>100</v>
      </c>
      <c r="AN8701">
        <v>5</v>
      </c>
    </row>
    <row r="8702" spans="1:40" x14ac:dyDescent="0.25">
      <c r="A8702" s="34">
        <v>40773</v>
      </c>
      <c r="B8702" s="220">
        <v>8.3333333333333329E-2</v>
      </c>
      <c r="C8702">
        <v>26.9</v>
      </c>
      <c r="D8702">
        <v>27.2</v>
      </c>
      <c r="E8702">
        <v>26.9</v>
      </c>
      <c r="F8702">
        <v>43</v>
      </c>
      <c r="G8702">
        <v>13.3</v>
      </c>
      <c r="H8702">
        <v>2</v>
      </c>
      <c r="I8702" t="s">
        <v>341</v>
      </c>
      <c r="J8702">
        <v>0.17</v>
      </c>
      <c r="K8702">
        <v>3</v>
      </c>
      <c r="L8702" t="s">
        <v>341</v>
      </c>
      <c r="M8702">
        <v>26.9</v>
      </c>
      <c r="N8702">
        <v>26.6</v>
      </c>
      <c r="O8702">
        <v>26.6</v>
      </c>
      <c r="P8702" t="s">
        <v>337</v>
      </c>
      <c r="Q8702">
        <v>753.8</v>
      </c>
      <c r="R8702">
        <v>0</v>
      </c>
      <c r="S8702">
        <v>0</v>
      </c>
      <c r="T8702">
        <v>0</v>
      </c>
      <c r="U8702">
        <v>0</v>
      </c>
      <c r="V8702">
        <v>0</v>
      </c>
      <c r="W8702">
        <v>0</v>
      </c>
      <c r="X8702">
        <v>0</v>
      </c>
      <c r="Y8702">
        <v>0</v>
      </c>
      <c r="Z8702">
        <v>0</v>
      </c>
      <c r="AA8702">
        <v>0.03</v>
      </c>
      <c r="AB8702">
        <v>22.2</v>
      </c>
      <c r="AC8702">
        <v>42</v>
      </c>
      <c r="AD8702">
        <v>8.6</v>
      </c>
      <c r="AE8702">
        <v>21.2</v>
      </c>
      <c r="AF8702">
        <v>8.01</v>
      </c>
      <c r="AG8702">
        <v>7.3200000000000001E-2</v>
      </c>
      <c r="AH8702" t="s">
        <v>337</v>
      </c>
      <c r="AI8702" t="s">
        <v>337</v>
      </c>
      <c r="AJ8702">
        <v>4.0000000000000001E-3</v>
      </c>
      <c r="AK8702">
        <v>116</v>
      </c>
      <c r="AL8702">
        <v>1</v>
      </c>
      <c r="AM8702">
        <v>100</v>
      </c>
      <c r="AN8702">
        <v>5</v>
      </c>
    </row>
    <row r="8703" spans="1:40" x14ac:dyDescent="0.25">
      <c r="A8703" s="34">
        <v>40773</v>
      </c>
      <c r="B8703" s="220">
        <v>8.6805555555555566E-2</v>
      </c>
      <c r="C8703">
        <v>26.7</v>
      </c>
      <c r="D8703">
        <v>26.9</v>
      </c>
      <c r="E8703">
        <v>26.7</v>
      </c>
      <c r="F8703">
        <v>44</v>
      </c>
      <c r="G8703">
        <v>13.4</v>
      </c>
      <c r="H8703">
        <v>3</v>
      </c>
      <c r="I8703" t="s">
        <v>341</v>
      </c>
      <c r="J8703">
        <v>0.25</v>
      </c>
      <c r="K8703">
        <v>4</v>
      </c>
      <c r="L8703" t="s">
        <v>341</v>
      </c>
      <c r="M8703">
        <v>26.7</v>
      </c>
      <c r="N8703">
        <v>26.4</v>
      </c>
      <c r="O8703">
        <v>26.4</v>
      </c>
      <c r="P8703" t="s">
        <v>337</v>
      </c>
      <c r="Q8703">
        <v>753.7</v>
      </c>
      <c r="R8703">
        <v>0</v>
      </c>
      <c r="S8703">
        <v>0</v>
      </c>
      <c r="T8703">
        <v>0</v>
      </c>
      <c r="U8703">
        <v>0</v>
      </c>
      <c r="V8703">
        <v>0</v>
      </c>
      <c r="W8703">
        <v>0</v>
      </c>
      <c r="X8703">
        <v>0</v>
      </c>
      <c r="Y8703">
        <v>0</v>
      </c>
      <c r="Z8703">
        <v>0</v>
      </c>
      <c r="AA8703">
        <v>2.9000000000000001E-2</v>
      </c>
      <c r="AB8703">
        <v>22.1</v>
      </c>
      <c r="AC8703">
        <v>42</v>
      </c>
      <c r="AD8703">
        <v>8.6</v>
      </c>
      <c r="AE8703">
        <v>21.1</v>
      </c>
      <c r="AF8703">
        <v>8.01</v>
      </c>
      <c r="AG8703">
        <v>7.3200000000000001E-2</v>
      </c>
      <c r="AH8703" t="s">
        <v>337</v>
      </c>
      <c r="AI8703" t="s">
        <v>337</v>
      </c>
      <c r="AJ8703">
        <v>0</v>
      </c>
      <c r="AK8703">
        <v>117</v>
      </c>
      <c r="AL8703">
        <v>1</v>
      </c>
      <c r="AM8703">
        <v>100</v>
      </c>
      <c r="AN8703">
        <v>5</v>
      </c>
    </row>
    <row r="8704" spans="1:40" x14ac:dyDescent="0.25">
      <c r="A8704" s="34">
        <v>40773</v>
      </c>
      <c r="B8704" s="220">
        <v>9.0277777777777776E-2</v>
      </c>
      <c r="C8704">
        <v>26.5</v>
      </c>
      <c r="D8704">
        <v>26.7</v>
      </c>
      <c r="E8704">
        <v>26.5</v>
      </c>
      <c r="F8704">
        <v>44</v>
      </c>
      <c r="G8704">
        <v>13.3</v>
      </c>
      <c r="H8704">
        <v>3</v>
      </c>
      <c r="I8704" t="s">
        <v>341</v>
      </c>
      <c r="J8704">
        <v>0.25</v>
      </c>
      <c r="K8704">
        <v>4</v>
      </c>
      <c r="L8704" t="s">
        <v>341</v>
      </c>
      <c r="M8704">
        <v>26.5</v>
      </c>
      <c r="N8704">
        <v>26.2</v>
      </c>
      <c r="O8704">
        <v>26.2</v>
      </c>
      <c r="P8704" t="s">
        <v>337</v>
      </c>
      <c r="Q8704">
        <v>753.7</v>
      </c>
      <c r="R8704">
        <v>0</v>
      </c>
      <c r="S8704">
        <v>0</v>
      </c>
      <c r="T8704">
        <v>0</v>
      </c>
      <c r="U8704">
        <v>0</v>
      </c>
      <c r="V8704">
        <v>0</v>
      </c>
      <c r="W8704">
        <v>0</v>
      </c>
      <c r="X8704">
        <v>0</v>
      </c>
      <c r="Y8704">
        <v>0</v>
      </c>
      <c r="Z8704">
        <v>0</v>
      </c>
      <c r="AA8704">
        <v>2.8000000000000001E-2</v>
      </c>
      <c r="AB8704">
        <v>22.1</v>
      </c>
      <c r="AC8704">
        <v>42</v>
      </c>
      <c r="AD8704">
        <v>8.6</v>
      </c>
      <c r="AE8704">
        <v>21.1</v>
      </c>
      <c r="AF8704">
        <v>8.01</v>
      </c>
      <c r="AG8704">
        <v>7.3200000000000001E-2</v>
      </c>
      <c r="AH8704" t="s">
        <v>337</v>
      </c>
      <c r="AI8704" t="s">
        <v>337</v>
      </c>
      <c r="AJ8704">
        <v>0</v>
      </c>
      <c r="AK8704">
        <v>117</v>
      </c>
      <c r="AL8704">
        <v>1</v>
      </c>
      <c r="AM8704">
        <v>100</v>
      </c>
      <c r="AN8704">
        <v>5</v>
      </c>
    </row>
    <row r="8705" spans="1:40" x14ac:dyDescent="0.25">
      <c r="A8705" s="34">
        <v>40773</v>
      </c>
      <c r="B8705" s="220">
        <v>9.375E-2</v>
      </c>
      <c r="C8705">
        <v>26.4</v>
      </c>
      <c r="D8705">
        <v>26.5</v>
      </c>
      <c r="E8705">
        <v>26.4</v>
      </c>
      <c r="F8705">
        <v>44</v>
      </c>
      <c r="G8705">
        <v>13.2</v>
      </c>
      <c r="H8705">
        <v>3</v>
      </c>
      <c r="I8705" t="s">
        <v>341</v>
      </c>
      <c r="J8705">
        <v>0.25</v>
      </c>
      <c r="K8705">
        <v>4</v>
      </c>
      <c r="L8705" t="s">
        <v>341</v>
      </c>
      <c r="M8705">
        <v>26.4</v>
      </c>
      <c r="N8705">
        <v>26.1</v>
      </c>
      <c r="O8705">
        <v>26.1</v>
      </c>
      <c r="P8705" t="s">
        <v>337</v>
      </c>
      <c r="Q8705">
        <v>753.7</v>
      </c>
      <c r="R8705">
        <v>0</v>
      </c>
      <c r="S8705">
        <v>0</v>
      </c>
      <c r="T8705">
        <v>0</v>
      </c>
      <c r="U8705">
        <v>0</v>
      </c>
      <c r="V8705">
        <v>0</v>
      </c>
      <c r="W8705">
        <v>0</v>
      </c>
      <c r="X8705">
        <v>0</v>
      </c>
      <c r="Y8705">
        <v>0</v>
      </c>
      <c r="Z8705">
        <v>0</v>
      </c>
      <c r="AA8705">
        <v>2.8000000000000001E-2</v>
      </c>
      <c r="AB8705">
        <v>22</v>
      </c>
      <c r="AC8705">
        <v>42</v>
      </c>
      <c r="AD8705">
        <v>8.5</v>
      </c>
      <c r="AE8705">
        <v>20.9</v>
      </c>
      <c r="AF8705">
        <v>8.02</v>
      </c>
      <c r="AG8705">
        <v>7.3300000000000004E-2</v>
      </c>
      <c r="AH8705" t="s">
        <v>337</v>
      </c>
      <c r="AI8705" t="s">
        <v>337</v>
      </c>
      <c r="AJ8705">
        <v>0</v>
      </c>
      <c r="AK8705">
        <v>117</v>
      </c>
      <c r="AL8705">
        <v>1</v>
      </c>
      <c r="AM8705">
        <v>100</v>
      </c>
      <c r="AN8705">
        <v>5</v>
      </c>
    </row>
    <row r="8706" spans="1:40" x14ac:dyDescent="0.25">
      <c r="A8706" s="34">
        <v>40773</v>
      </c>
      <c r="B8706" s="220">
        <v>9.7222222222222224E-2</v>
      </c>
      <c r="C8706">
        <v>26.4</v>
      </c>
      <c r="D8706">
        <v>26.4</v>
      </c>
      <c r="E8706">
        <v>26.3</v>
      </c>
      <c r="F8706">
        <v>45</v>
      </c>
      <c r="G8706">
        <v>13.5</v>
      </c>
      <c r="H8706">
        <v>3</v>
      </c>
      <c r="I8706" t="s">
        <v>341</v>
      </c>
      <c r="J8706">
        <v>0.25</v>
      </c>
      <c r="K8706">
        <v>5</v>
      </c>
      <c r="L8706" t="s">
        <v>341</v>
      </c>
      <c r="M8706">
        <v>26.4</v>
      </c>
      <c r="N8706">
        <v>26.2</v>
      </c>
      <c r="O8706">
        <v>26.2</v>
      </c>
      <c r="P8706" t="s">
        <v>337</v>
      </c>
      <c r="Q8706">
        <v>753.6</v>
      </c>
      <c r="R8706">
        <v>0</v>
      </c>
      <c r="S8706">
        <v>0</v>
      </c>
      <c r="T8706">
        <v>0</v>
      </c>
      <c r="U8706">
        <v>0</v>
      </c>
      <c r="V8706">
        <v>0</v>
      </c>
      <c r="W8706">
        <v>0</v>
      </c>
      <c r="X8706">
        <v>0</v>
      </c>
      <c r="Y8706">
        <v>0</v>
      </c>
      <c r="Z8706">
        <v>0</v>
      </c>
      <c r="AA8706">
        <v>2.8000000000000001E-2</v>
      </c>
      <c r="AB8706">
        <v>22</v>
      </c>
      <c r="AC8706">
        <v>42</v>
      </c>
      <c r="AD8706">
        <v>8.5</v>
      </c>
      <c r="AE8706">
        <v>20.9</v>
      </c>
      <c r="AF8706">
        <v>8.02</v>
      </c>
      <c r="AG8706">
        <v>7.3300000000000004E-2</v>
      </c>
      <c r="AH8706" t="s">
        <v>337</v>
      </c>
      <c r="AI8706" t="s">
        <v>337</v>
      </c>
      <c r="AJ8706">
        <v>0</v>
      </c>
      <c r="AK8706">
        <v>116</v>
      </c>
      <c r="AL8706">
        <v>1</v>
      </c>
      <c r="AM8706">
        <v>100</v>
      </c>
      <c r="AN8706">
        <v>5</v>
      </c>
    </row>
    <row r="8707" spans="1:40" x14ac:dyDescent="0.25">
      <c r="A8707" s="34">
        <v>40773</v>
      </c>
      <c r="B8707" s="220">
        <v>0.10069444444444443</v>
      </c>
      <c r="C8707">
        <v>26.4</v>
      </c>
      <c r="D8707">
        <v>26.4</v>
      </c>
      <c r="E8707">
        <v>26.3</v>
      </c>
      <c r="F8707">
        <v>45</v>
      </c>
      <c r="G8707">
        <v>13.5</v>
      </c>
      <c r="H8707">
        <v>3</v>
      </c>
      <c r="I8707" t="s">
        <v>341</v>
      </c>
      <c r="J8707">
        <v>0.25</v>
      </c>
      <c r="K8707">
        <v>5</v>
      </c>
      <c r="L8707" t="s">
        <v>341</v>
      </c>
      <c r="M8707">
        <v>26.4</v>
      </c>
      <c r="N8707">
        <v>26.2</v>
      </c>
      <c r="O8707">
        <v>26.2</v>
      </c>
      <c r="P8707" t="s">
        <v>337</v>
      </c>
      <c r="Q8707">
        <v>753.7</v>
      </c>
      <c r="R8707">
        <v>0</v>
      </c>
      <c r="S8707">
        <v>0</v>
      </c>
      <c r="T8707">
        <v>0</v>
      </c>
      <c r="U8707">
        <v>0</v>
      </c>
      <c r="V8707">
        <v>0</v>
      </c>
      <c r="W8707">
        <v>0</v>
      </c>
      <c r="X8707">
        <v>0</v>
      </c>
      <c r="Y8707">
        <v>0</v>
      </c>
      <c r="Z8707">
        <v>0</v>
      </c>
      <c r="AA8707">
        <v>2.8000000000000001E-2</v>
      </c>
      <c r="AB8707">
        <v>22</v>
      </c>
      <c r="AC8707">
        <v>42</v>
      </c>
      <c r="AD8707">
        <v>8.5</v>
      </c>
      <c r="AE8707">
        <v>20.9</v>
      </c>
      <c r="AF8707">
        <v>8.02</v>
      </c>
      <c r="AG8707">
        <v>7.3300000000000004E-2</v>
      </c>
      <c r="AH8707" t="s">
        <v>337</v>
      </c>
      <c r="AI8707" t="s">
        <v>337</v>
      </c>
      <c r="AJ8707">
        <v>0</v>
      </c>
      <c r="AK8707">
        <v>116</v>
      </c>
      <c r="AL8707">
        <v>1</v>
      </c>
      <c r="AM8707">
        <v>100</v>
      </c>
      <c r="AN8707">
        <v>5</v>
      </c>
    </row>
    <row r="8708" spans="1:40" x14ac:dyDescent="0.25">
      <c r="A8708" s="34">
        <v>40773</v>
      </c>
      <c r="B8708" s="220">
        <v>0.10416666666666667</v>
      </c>
      <c r="C8708">
        <v>26.4</v>
      </c>
      <c r="D8708">
        <v>26.4</v>
      </c>
      <c r="E8708">
        <v>26.4</v>
      </c>
      <c r="F8708">
        <v>45</v>
      </c>
      <c r="G8708">
        <v>13.5</v>
      </c>
      <c r="H8708">
        <v>3</v>
      </c>
      <c r="I8708" t="s">
        <v>341</v>
      </c>
      <c r="J8708">
        <v>0.25</v>
      </c>
      <c r="K8708">
        <v>5</v>
      </c>
      <c r="L8708" t="s">
        <v>341</v>
      </c>
      <c r="M8708">
        <v>26.4</v>
      </c>
      <c r="N8708">
        <v>26.2</v>
      </c>
      <c r="O8708">
        <v>26.2</v>
      </c>
      <c r="P8708" t="s">
        <v>337</v>
      </c>
      <c r="Q8708">
        <v>753.7</v>
      </c>
      <c r="R8708">
        <v>0</v>
      </c>
      <c r="S8708">
        <v>0</v>
      </c>
      <c r="T8708">
        <v>0</v>
      </c>
      <c r="U8708">
        <v>0</v>
      </c>
      <c r="V8708">
        <v>0</v>
      </c>
      <c r="W8708">
        <v>0</v>
      </c>
      <c r="X8708">
        <v>0</v>
      </c>
      <c r="Y8708">
        <v>0</v>
      </c>
      <c r="Z8708">
        <v>0</v>
      </c>
      <c r="AA8708">
        <v>2.8000000000000001E-2</v>
      </c>
      <c r="AB8708">
        <v>21.9</v>
      </c>
      <c r="AC8708">
        <v>43</v>
      </c>
      <c r="AD8708">
        <v>8.6999999999999993</v>
      </c>
      <c r="AE8708">
        <v>20.8</v>
      </c>
      <c r="AF8708">
        <v>8.19</v>
      </c>
      <c r="AG8708">
        <v>7.3300000000000004E-2</v>
      </c>
      <c r="AH8708" t="s">
        <v>337</v>
      </c>
      <c r="AI8708" t="s">
        <v>337</v>
      </c>
      <c r="AJ8708">
        <v>0</v>
      </c>
      <c r="AK8708">
        <v>116</v>
      </c>
      <c r="AL8708">
        <v>1</v>
      </c>
      <c r="AM8708">
        <v>100</v>
      </c>
      <c r="AN8708">
        <v>5</v>
      </c>
    </row>
    <row r="8709" spans="1:40" x14ac:dyDescent="0.25">
      <c r="A8709" s="34">
        <v>40773</v>
      </c>
      <c r="B8709" s="220">
        <v>0.1076388888888889</v>
      </c>
      <c r="C8709">
        <v>26.4</v>
      </c>
      <c r="D8709">
        <v>26.4</v>
      </c>
      <c r="E8709">
        <v>26.4</v>
      </c>
      <c r="F8709">
        <v>46</v>
      </c>
      <c r="G8709">
        <v>13.9</v>
      </c>
      <c r="H8709">
        <v>3</v>
      </c>
      <c r="I8709" t="s">
        <v>341</v>
      </c>
      <c r="J8709">
        <v>0.25</v>
      </c>
      <c r="K8709">
        <v>5</v>
      </c>
      <c r="L8709" t="s">
        <v>341</v>
      </c>
      <c r="M8709">
        <v>26.4</v>
      </c>
      <c r="N8709">
        <v>26.3</v>
      </c>
      <c r="O8709">
        <v>26.3</v>
      </c>
      <c r="P8709" t="s">
        <v>337</v>
      </c>
      <c r="Q8709">
        <v>753.7</v>
      </c>
      <c r="R8709">
        <v>0</v>
      </c>
      <c r="S8709">
        <v>0</v>
      </c>
      <c r="T8709">
        <v>0</v>
      </c>
      <c r="U8709">
        <v>0</v>
      </c>
      <c r="V8709">
        <v>0</v>
      </c>
      <c r="W8709">
        <v>0</v>
      </c>
      <c r="X8709">
        <v>0</v>
      </c>
      <c r="Y8709">
        <v>0</v>
      </c>
      <c r="Z8709">
        <v>0</v>
      </c>
      <c r="AA8709">
        <v>2.8000000000000001E-2</v>
      </c>
      <c r="AB8709">
        <v>21.9</v>
      </c>
      <c r="AC8709">
        <v>43</v>
      </c>
      <c r="AD8709">
        <v>8.6999999999999993</v>
      </c>
      <c r="AE8709">
        <v>20.8</v>
      </c>
      <c r="AF8709">
        <v>8.19</v>
      </c>
      <c r="AG8709">
        <v>7.3300000000000004E-2</v>
      </c>
      <c r="AH8709" t="s">
        <v>337</v>
      </c>
      <c r="AI8709" t="s">
        <v>337</v>
      </c>
      <c r="AJ8709">
        <v>0</v>
      </c>
      <c r="AK8709">
        <v>117</v>
      </c>
      <c r="AL8709">
        <v>1</v>
      </c>
      <c r="AM8709">
        <v>100</v>
      </c>
      <c r="AN8709">
        <v>5</v>
      </c>
    </row>
    <row r="8710" spans="1:40" x14ac:dyDescent="0.25">
      <c r="A8710" s="34">
        <v>40773</v>
      </c>
      <c r="B8710" s="220">
        <v>0.1111111111111111</v>
      </c>
      <c r="C8710">
        <v>26.4</v>
      </c>
      <c r="D8710">
        <v>26.4</v>
      </c>
      <c r="E8710">
        <v>26.4</v>
      </c>
      <c r="F8710">
        <v>46</v>
      </c>
      <c r="G8710">
        <v>13.8</v>
      </c>
      <c r="H8710">
        <v>2</v>
      </c>
      <c r="I8710" t="s">
        <v>341</v>
      </c>
      <c r="J8710">
        <v>0.17</v>
      </c>
      <c r="K8710">
        <v>4</v>
      </c>
      <c r="L8710" t="s">
        <v>341</v>
      </c>
      <c r="M8710">
        <v>26.4</v>
      </c>
      <c r="N8710">
        <v>26.3</v>
      </c>
      <c r="O8710">
        <v>26.3</v>
      </c>
      <c r="P8710" t="s">
        <v>337</v>
      </c>
      <c r="Q8710">
        <v>753.6</v>
      </c>
      <c r="R8710">
        <v>0</v>
      </c>
      <c r="S8710">
        <v>0</v>
      </c>
      <c r="T8710">
        <v>0</v>
      </c>
      <c r="U8710">
        <v>0</v>
      </c>
      <c r="V8710">
        <v>0</v>
      </c>
      <c r="W8710">
        <v>0</v>
      </c>
      <c r="X8710">
        <v>0</v>
      </c>
      <c r="Y8710">
        <v>0</v>
      </c>
      <c r="Z8710">
        <v>0</v>
      </c>
      <c r="AA8710">
        <v>2.8000000000000001E-2</v>
      </c>
      <c r="AB8710">
        <v>21.8</v>
      </c>
      <c r="AC8710">
        <v>43</v>
      </c>
      <c r="AD8710">
        <v>8.6</v>
      </c>
      <c r="AE8710">
        <v>20.7</v>
      </c>
      <c r="AF8710">
        <v>8.1999999999999993</v>
      </c>
      <c r="AG8710">
        <v>7.3300000000000004E-2</v>
      </c>
      <c r="AH8710" t="s">
        <v>337</v>
      </c>
      <c r="AI8710" t="s">
        <v>337</v>
      </c>
      <c r="AJ8710">
        <v>0</v>
      </c>
      <c r="AK8710">
        <v>117</v>
      </c>
      <c r="AL8710">
        <v>1</v>
      </c>
      <c r="AM8710">
        <v>100</v>
      </c>
      <c r="AN8710">
        <v>5</v>
      </c>
    </row>
    <row r="8711" spans="1:40" x14ac:dyDescent="0.25">
      <c r="A8711" s="34">
        <v>40773</v>
      </c>
      <c r="B8711" s="220">
        <v>0.11458333333333333</v>
      </c>
      <c r="C8711">
        <v>26.3</v>
      </c>
      <c r="D8711">
        <v>26.4</v>
      </c>
      <c r="E8711">
        <v>26.3</v>
      </c>
      <c r="F8711">
        <v>46</v>
      </c>
      <c r="G8711">
        <v>13.7</v>
      </c>
      <c r="H8711">
        <v>2</v>
      </c>
      <c r="I8711" t="s">
        <v>341</v>
      </c>
      <c r="J8711">
        <v>0.17</v>
      </c>
      <c r="K8711">
        <v>4</v>
      </c>
      <c r="L8711" t="s">
        <v>341</v>
      </c>
      <c r="M8711">
        <v>26.3</v>
      </c>
      <c r="N8711">
        <v>26.2</v>
      </c>
      <c r="O8711">
        <v>26.2</v>
      </c>
      <c r="P8711" t="s">
        <v>337</v>
      </c>
      <c r="Q8711">
        <v>753.5</v>
      </c>
      <c r="R8711">
        <v>0</v>
      </c>
      <c r="S8711">
        <v>0</v>
      </c>
      <c r="T8711">
        <v>0</v>
      </c>
      <c r="U8711">
        <v>0</v>
      </c>
      <c r="V8711">
        <v>0</v>
      </c>
      <c r="W8711">
        <v>0</v>
      </c>
      <c r="X8711">
        <v>0</v>
      </c>
      <c r="Y8711">
        <v>0</v>
      </c>
      <c r="Z8711">
        <v>0</v>
      </c>
      <c r="AA8711">
        <v>2.8000000000000001E-2</v>
      </c>
      <c r="AB8711">
        <v>21.8</v>
      </c>
      <c r="AC8711">
        <v>43</v>
      </c>
      <c r="AD8711">
        <v>8.6</v>
      </c>
      <c r="AE8711">
        <v>20.7</v>
      </c>
      <c r="AF8711">
        <v>8.1999999999999993</v>
      </c>
      <c r="AG8711">
        <v>7.3300000000000004E-2</v>
      </c>
      <c r="AH8711" t="s">
        <v>337</v>
      </c>
      <c r="AI8711" t="s">
        <v>337</v>
      </c>
      <c r="AJ8711">
        <v>0</v>
      </c>
      <c r="AK8711">
        <v>118</v>
      </c>
      <c r="AL8711">
        <v>1</v>
      </c>
      <c r="AM8711">
        <v>100</v>
      </c>
      <c r="AN8711">
        <v>5</v>
      </c>
    </row>
    <row r="8712" spans="1:40" x14ac:dyDescent="0.25">
      <c r="A8712" s="34">
        <v>40773</v>
      </c>
      <c r="B8712" s="220">
        <v>0.11805555555555557</v>
      </c>
      <c r="C8712">
        <v>26.3</v>
      </c>
      <c r="D8712">
        <v>26.3</v>
      </c>
      <c r="E8712">
        <v>26.3</v>
      </c>
      <c r="F8712">
        <v>47</v>
      </c>
      <c r="G8712">
        <v>14.1</v>
      </c>
      <c r="H8712">
        <v>3</v>
      </c>
      <c r="I8712" t="s">
        <v>341</v>
      </c>
      <c r="J8712">
        <v>0.25</v>
      </c>
      <c r="K8712">
        <v>4</v>
      </c>
      <c r="L8712" t="s">
        <v>341</v>
      </c>
      <c r="M8712">
        <v>26.3</v>
      </c>
      <c r="N8712">
        <v>26.2</v>
      </c>
      <c r="O8712">
        <v>26.2</v>
      </c>
      <c r="P8712" t="s">
        <v>337</v>
      </c>
      <c r="Q8712">
        <v>753.5</v>
      </c>
      <c r="R8712">
        <v>0</v>
      </c>
      <c r="S8712">
        <v>0</v>
      </c>
      <c r="T8712">
        <v>0</v>
      </c>
      <c r="U8712">
        <v>0</v>
      </c>
      <c r="V8712">
        <v>0</v>
      </c>
      <c r="W8712">
        <v>0</v>
      </c>
      <c r="X8712">
        <v>0</v>
      </c>
      <c r="Y8712">
        <v>0</v>
      </c>
      <c r="Z8712">
        <v>0</v>
      </c>
      <c r="AA8712">
        <v>2.8000000000000001E-2</v>
      </c>
      <c r="AB8712">
        <v>21.8</v>
      </c>
      <c r="AC8712">
        <v>43</v>
      </c>
      <c r="AD8712">
        <v>8.6</v>
      </c>
      <c r="AE8712">
        <v>20.7</v>
      </c>
      <c r="AF8712">
        <v>8.1999999999999993</v>
      </c>
      <c r="AG8712">
        <v>7.3300000000000004E-2</v>
      </c>
      <c r="AH8712" t="s">
        <v>337</v>
      </c>
      <c r="AI8712" t="s">
        <v>337</v>
      </c>
      <c r="AJ8712">
        <v>0</v>
      </c>
      <c r="AK8712">
        <v>117</v>
      </c>
      <c r="AL8712">
        <v>1</v>
      </c>
      <c r="AM8712">
        <v>100</v>
      </c>
      <c r="AN8712">
        <v>5</v>
      </c>
    </row>
    <row r="8713" spans="1:40" x14ac:dyDescent="0.25">
      <c r="A8713" s="34">
        <v>40773</v>
      </c>
      <c r="B8713" s="220">
        <v>0.12152777777777778</v>
      </c>
      <c r="C8713">
        <v>26.3</v>
      </c>
      <c r="D8713">
        <v>26.3</v>
      </c>
      <c r="E8713">
        <v>26.2</v>
      </c>
      <c r="F8713">
        <v>47</v>
      </c>
      <c r="G8713">
        <v>14.1</v>
      </c>
      <c r="H8713">
        <v>4</v>
      </c>
      <c r="I8713" t="s">
        <v>336</v>
      </c>
      <c r="J8713">
        <v>0.33</v>
      </c>
      <c r="K8713">
        <v>6</v>
      </c>
      <c r="L8713" t="s">
        <v>336</v>
      </c>
      <c r="M8713">
        <v>26.3</v>
      </c>
      <c r="N8713">
        <v>26.2</v>
      </c>
      <c r="O8713">
        <v>26.2</v>
      </c>
      <c r="P8713" t="s">
        <v>337</v>
      </c>
      <c r="Q8713">
        <v>753.5</v>
      </c>
      <c r="R8713">
        <v>0</v>
      </c>
      <c r="S8713">
        <v>0</v>
      </c>
      <c r="T8713">
        <v>0</v>
      </c>
      <c r="U8713">
        <v>0</v>
      </c>
      <c r="V8713">
        <v>0</v>
      </c>
      <c r="W8713">
        <v>0</v>
      </c>
      <c r="X8713">
        <v>0</v>
      </c>
      <c r="Y8713">
        <v>0</v>
      </c>
      <c r="Z8713">
        <v>0</v>
      </c>
      <c r="AA8713">
        <v>2.8000000000000001E-2</v>
      </c>
      <c r="AB8713">
        <v>21.7</v>
      </c>
      <c r="AC8713">
        <v>43</v>
      </c>
      <c r="AD8713">
        <v>8.6</v>
      </c>
      <c r="AE8713">
        <v>20.6</v>
      </c>
      <c r="AF8713">
        <v>8.2100000000000009</v>
      </c>
      <c r="AG8713">
        <v>7.3300000000000004E-2</v>
      </c>
      <c r="AH8713" t="s">
        <v>337</v>
      </c>
      <c r="AI8713" t="s">
        <v>337</v>
      </c>
      <c r="AJ8713">
        <v>0</v>
      </c>
      <c r="AK8713">
        <v>117</v>
      </c>
      <c r="AL8713">
        <v>1</v>
      </c>
      <c r="AM8713">
        <v>100</v>
      </c>
      <c r="AN8713">
        <v>5</v>
      </c>
    </row>
    <row r="8714" spans="1:40" x14ac:dyDescent="0.25">
      <c r="A8714" s="34">
        <v>40773</v>
      </c>
      <c r="B8714" s="220">
        <v>0.125</v>
      </c>
      <c r="C8714">
        <v>26.2</v>
      </c>
      <c r="D8714">
        <v>26.3</v>
      </c>
      <c r="E8714">
        <v>26.2</v>
      </c>
      <c r="F8714">
        <v>47</v>
      </c>
      <c r="G8714">
        <v>14</v>
      </c>
      <c r="H8714">
        <v>3</v>
      </c>
      <c r="I8714" t="s">
        <v>336</v>
      </c>
      <c r="J8714">
        <v>0.25</v>
      </c>
      <c r="K8714">
        <v>4</v>
      </c>
      <c r="L8714" t="s">
        <v>336</v>
      </c>
      <c r="M8714">
        <v>26.2</v>
      </c>
      <c r="N8714">
        <v>26.2</v>
      </c>
      <c r="O8714">
        <v>26.2</v>
      </c>
      <c r="P8714" t="s">
        <v>337</v>
      </c>
      <c r="Q8714">
        <v>753.6</v>
      </c>
      <c r="R8714">
        <v>0</v>
      </c>
      <c r="S8714">
        <v>0</v>
      </c>
      <c r="T8714">
        <v>0</v>
      </c>
      <c r="U8714">
        <v>0</v>
      </c>
      <c r="V8714">
        <v>0</v>
      </c>
      <c r="W8714">
        <v>0</v>
      </c>
      <c r="X8714">
        <v>0</v>
      </c>
      <c r="Y8714">
        <v>0</v>
      </c>
      <c r="Z8714">
        <v>0</v>
      </c>
      <c r="AA8714">
        <v>2.7E-2</v>
      </c>
      <c r="AB8714">
        <v>21.7</v>
      </c>
      <c r="AC8714">
        <v>44</v>
      </c>
      <c r="AD8714">
        <v>8.9</v>
      </c>
      <c r="AE8714">
        <v>20.6</v>
      </c>
      <c r="AF8714">
        <v>8.33</v>
      </c>
      <c r="AG8714">
        <v>7.3300000000000004E-2</v>
      </c>
      <c r="AH8714" t="s">
        <v>337</v>
      </c>
      <c r="AI8714" t="s">
        <v>337</v>
      </c>
      <c r="AJ8714">
        <v>3.0000000000000001E-3</v>
      </c>
      <c r="AK8714">
        <v>117</v>
      </c>
      <c r="AL8714">
        <v>1</v>
      </c>
      <c r="AM8714">
        <v>100</v>
      </c>
      <c r="AN8714">
        <v>5</v>
      </c>
    </row>
    <row r="8715" spans="1:40" x14ac:dyDescent="0.25">
      <c r="A8715" s="34">
        <v>40773</v>
      </c>
      <c r="B8715" s="220">
        <v>0.12847222222222224</v>
      </c>
      <c r="C8715">
        <v>26.1</v>
      </c>
      <c r="D8715">
        <v>26.2</v>
      </c>
      <c r="E8715">
        <v>26.1</v>
      </c>
      <c r="F8715">
        <v>47</v>
      </c>
      <c r="G8715">
        <v>13.9</v>
      </c>
      <c r="H8715">
        <v>2</v>
      </c>
      <c r="I8715" t="s">
        <v>336</v>
      </c>
      <c r="J8715">
        <v>0.17</v>
      </c>
      <c r="K8715">
        <v>3</v>
      </c>
      <c r="L8715" t="s">
        <v>336</v>
      </c>
      <c r="M8715">
        <v>26.1</v>
      </c>
      <c r="N8715">
        <v>26</v>
      </c>
      <c r="O8715">
        <v>26</v>
      </c>
      <c r="P8715" t="s">
        <v>337</v>
      </c>
      <c r="Q8715">
        <v>753.5</v>
      </c>
      <c r="R8715">
        <v>0</v>
      </c>
      <c r="S8715">
        <v>0</v>
      </c>
      <c r="T8715">
        <v>0</v>
      </c>
      <c r="U8715">
        <v>0</v>
      </c>
      <c r="V8715">
        <v>0</v>
      </c>
      <c r="W8715">
        <v>0</v>
      </c>
      <c r="X8715">
        <v>0</v>
      </c>
      <c r="Y8715">
        <v>0</v>
      </c>
      <c r="Z8715">
        <v>0</v>
      </c>
      <c r="AA8715">
        <v>2.7E-2</v>
      </c>
      <c r="AB8715">
        <v>21.8</v>
      </c>
      <c r="AC8715">
        <v>48</v>
      </c>
      <c r="AD8715">
        <v>10.3</v>
      </c>
      <c r="AE8715">
        <v>20.9</v>
      </c>
      <c r="AF8715">
        <v>8.8699999999999992</v>
      </c>
      <c r="AG8715">
        <v>7.3200000000000001E-2</v>
      </c>
      <c r="AH8715" t="s">
        <v>337</v>
      </c>
      <c r="AI8715" t="s">
        <v>337</v>
      </c>
      <c r="AJ8715">
        <v>0</v>
      </c>
      <c r="AK8715">
        <v>116</v>
      </c>
      <c r="AL8715">
        <v>1</v>
      </c>
      <c r="AM8715">
        <v>100</v>
      </c>
      <c r="AN8715">
        <v>5</v>
      </c>
    </row>
    <row r="8716" spans="1:40" x14ac:dyDescent="0.25">
      <c r="A8716" s="34">
        <v>40773</v>
      </c>
      <c r="B8716" s="220">
        <v>0.13194444444444445</v>
      </c>
      <c r="C8716">
        <v>25.9</v>
      </c>
      <c r="D8716">
        <v>26.1</v>
      </c>
      <c r="E8716">
        <v>25.9</v>
      </c>
      <c r="F8716">
        <v>48</v>
      </c>
      <c r="G8716">
        <v>14</v>
      </c>
      <c r="H8716">
        <v>2</v>
      </c>
      <c r="I8716" t="s">
        <v>336</v>
      </c>
      <c r="J8716">
        <v>0.17</v>
      </c>
      <c r="K8716">
        <v>4</v>
      </c>
      <c r="L8716" t="s">
        <v>336</v>
      </c>
      <c r="M8716">
        <v>25.9</v>
      </c>
      <c r="N8716">
        <v>25.8</v>
      </c>
      <c r="O8716">
        <v>25.8</v>
      </c>
      <c r="P8716" t="s">
        <v>337</v>
      </c>
      <c r="Q8716">
        <v>753.4</v>
      </c>
      <c r="R8716">
        <v>0</v>
      </c>
      <c r="S8716">
        <v>0</v>
      </c>
      <c r="T8716">
        <v>0</v>
      </c>
      <c r="U8716">
        <v>0</v>
      </c>
      <c r="V8716">
        <v>0</v>
      </c>
      <c r="W8716">
        <v>0</v>
      </c>
      <c r="X8716">
        <v>0</v>
      </c>
      <c r="Y8716">
        <v>0</v>
      </c>
      <c r="Z8716">
        <v>0</v>
      </c>
      <c r="AA8716">
        <v>2.5999999999999999E-2</v>
      </c>
      <c r="AB8716">
        <v>22</v>
      </c>
      <c r="AC8716">
        <v>51</v>
      </c>
      <c r="AD8716">
        <v>11.4</v>
      </c>
      <c r="AE8716">
        <v>21.4</v>
      </c>
      <c r="AF8716">
        <v>9.42</v>
      </c>
      <c r="AG8716">
        <v>7.3099999999999998E-2</v>
      </c>
      <c r="AH8716" t="s">
        <v>337</v>
      </c>
      <c r="AI8716" t="s">
        <v>337</v>
      </c>
      <c r="AJ8716">
        <v>0</v>
      </c>
      <c r="AK8716">
        <v>117</v>
      </c>
      <c r="AL8716">
        <v>1</v>
      </c>
      <c r="AM8716">
        <v>100</v>
      </c>
      <c r="AN8716">
        <v>5</v>
      </c>
    </row>
    <row r="8717" spans="1:40" x14ac:dyDescent="0.25">
      <c r="A8717" s="34">
        <v>40773</v>
      </c>
      <c r="B8717" s="220">
        <v>0.13541666666666666</v>
      </c>
      <c r="C8717">
        <v>25.8</v>
      </c>
      <c r="D8717">
        <v>25.9</v>
      </c>
      <c r="E8717">
        <v>25.8</v>
      </c>
      <c r="F8717">
        <v>48</v>
      </c>
      <c r="G8717">
        <v>14</v>
      </c>
      <c r="H8717">
        <v>3</v>
      </c>
      <c r="I8717" t="s">
        <v>336</v>
      </c>
      <c r="J8717">
        <v>0.25</v>
      </c>
      <c r="K8717">
        <v>4</v>
      </c>
      <c r="L8717" t="s">
        <v>336</v>
      </c>
      <c r="M8717">
        <v>25.8</v>
      </c>
      <c r="N8717">
        <v>25.8</v>
      </c>
      <c r="O8717">
        <v>25.8</v>
      </c>
      <c r="P8717" t="s">
        <v>337</v>
      </c>
      <c r="Q8717">
        <v>753.4</v>
      </c>
      <c r="R8717">
        <v>0</v>
      </c>
      <c r="S8717">
        <v>0</v>
      </c>
      <c r="T8717">
        <v>0</v>
      </c>
      <c r="U8717">
        <v>0</v>
      </c>
      <c r="V8717">
        <v>0</v>
      </c>
      <c r="W8717">
        <v>0</v>
      </c>
      <c r="X8717">
        <v>0</v>
      </c>
      <c r="Y8717">
        <v>0</v>
      </c>
      <c r="Z8717">
        <v>0</v>
      </c>
      <c r="AA8717">
        <v>2.5999999999999999E-2</v>
      </c>
      <c r="AB8717">
        <v>22.2</v>
      </c>
      <c r="AC8717">
        <v>50</v>
      </c>
      <c r="AD8717">
        <v>11.2</v>
      </c>
      <c r="AE8717">
        <v>21.6</v>
      </c>
      <c r="AF8717">
        <v>9.25</v>
      </c>
      <c r="AG8717">
        <v>7.2999999999999995E-2</v>
      </c>
      <c r="AH8717" t="s">
        <v>337</v>
      </c>
      <c r="AI8717" t="s">
        <v>337</v>
      </c>
      <c r="AJ8717">
        <v>0</v>
      </c>
      <c r="AK8717">
        <v>117</v>
      </c>
      <c r="AL8717">
        <v>1</v>
      </c>
      <c r="AM8717">
        <v>100</v>
      </c>
      <c r="AN8717">
        <v>5</v>
      </c>
    </row>
    <row r="8718" spans="1:40" x14ac:dyDescent="0.25">
      <c r="A8718" s="34">
        <v>40773</v>
      </c>
      <c r="B8718" s="220">
        <v>0.1388888888888889</v>
      </c>
      <c r="C8718">
        <v>25.8</v>
      </c>
      <c r="D8718">
        <v>25.8</v>
      </c>
      <c r="E8718">
        <v>25.8</v>
      </c>
      <c r="F8718">
        <v>48</v>
      </c>
      <c r="G8718">
        <v>13.9</v>
      </c>
      <c r="H8718">
        <v>3</v>
      </c>
      <c r="I8718" t="s">
        <v>336</v>
      </c>
      <c r="J8718">
        <v>0.25</v>
      </c>
      <c r="K8718">
        <v>4</v>
      </c>
      <c r="L8718" t="s">
        <v>336</v>
      </c>
      <c r="M8718">
        <v>25.8</v>
      </c>
      <c r="N8718">
        <v>25.7</v>
      </c>
      <c r="O8718">
        <v>25.7</v>
      </c>
      <c r="P8718" t="s">
        <v>337</v>
      </c>
      <c r="Q8718">
        <v>753.4</v>
      </c>
      <c r="R8718">
        <v>0</v>
      </c>
      <c r="S8718">
        <v>0</v>
      </c>
      <c r="T8718">
        <v>0</v>
      </c>
      <c r="U8718">
        <v>0</v>
      </c>
      <c r="V8718">
        <v>0</v>
      </c>
      <c r="W8718">
        <v>0</v>
      </c>
      <c r="X8718">
        <v>0</v>
      </c>
      <c r="Y8718">
        <v>0</v>
      </c>
      <c r="Z8718">
        <v>0</v>
      </c>
      <c r="AA8718">
        <v>2.5999999999999999E-2</v>
      </c>
      <c r="AB8718">
        <v>22.3</v>
      </c>
      <c r="AC8718">
        <v>48</v>
      </c>
      <c r="AD8718">
        <v>10.7</v>
      </c>
      <c r="AE8718">
        <v>21.7</v>
      </c>
      <c r="AF8718">
        <v>8.89</v>
      </c>
      <c r="AG8718">
        <v>7.2999999999999995E-2</v>
      </c>
      <c r="AH8718" t="s">
        <v>337</v>
      </c>
      <c r="AI8718" t="s">
        <v>337</v>
      </c>
      <c r="AJ8718">
        <v>0</v>
      </c>
      <c r="AK8718">
        <v>117</v>
      </c>
      <c r="AL8718">
        <v>1</v>
      </c>
      <c r="AM8718">
        <v>100</v>
      </c>
      <c r="AN8718">
        <v>5</v>
      </c>
    </row>
    <row r="8719" spans="1:40" x14ac:dyDescent="0.25">
      <c r="A8719" s="34">
        <v>40773</v>
      </c>
      <c r="B8719" s="220">
        <v>0.1423611111111111</v>
      </c>
      <c r="C8719">
        <v>25.6</v>
      </c>
      <c r="D8719">
        <v>25.8</v>
      </c>
      <c r="E8719">
        <v>25.6</v>
      </c>
      <c r="F8719">
        <v>48</v>
      </c>
      <c r="G8719">
        <v>13.8</v>
      </c>
      <c r="H8719">
        <v>2</v>
      </c>
      <c r="I8719" t="s">
        <v>336</v>
      </c>
      <c r="J8719">
        <v>0.17</v>
      </c>
      <c r="K8719">
        <v>4</v>
      </c>
      <c r="L8719" t="s">
        <v>336</v>
      </c>
      <c r="M8719">
        <v>25.6</v>
      </c>
      <c r="N8719">
        <v>25.6</v>
      </c>
      <c r="O8719">
        <v>25.6</v>
      </c>
      <c r="P8719" t="s">
        <v>337</v>
      </c>
      <c r="Q8719">
        <v>753.4</v>
      </c>
      <c r="R8719">
        <v>0</v>
      </c>
      <c r="S8719">
        <v>0</v>
      </c>
      <c r="T8719">
        <v>0</v>
      </c>
      <c r="U8719">
        <v>0</v>
      </c>
      <c r="V8719">
        <v>0</v>
      </c>
      <c r="W8719">
        <v>0</v>
      </c>
      <c r="X8719">
        <v>0</v>
      </c>
      <c r="Y8719">
        <v>0</v>
      </c>
      <c r="Z8719">
        <v>0</v>
      </c>
      <c r="AA8719">
        <v>2.5000000000000001E-2</v>
      </c>
      <c r="AB8719">
        <v>22.2</v>
      </c>
      <c r="AC8719">
        <v>47</v>
      </c>
      <c r="AD8719">
        <v>10.3</v>
      </c>
      <c r="AE8719">
        <v>21.4</v>
      </c>
      <c r="AF8719">
        <v>8.75</v>
      </c>
      <c r="AG8719">
        <v>7.3099999999999998E-2</v>
      </c>
      <c r="AH8719" t="s">
        <v>337</v>
      </c>
      <c r="AI8719" t="s">
        <v>337</v>
      </c>
      <c r="AJ8719">
        <v>0</v>
      </c>
      <c r="AK8719">
        <v>117</v>
      </c>
      <c r="AL8719">
        <v>1</v>
      </c>
      <c r="AM8719">
        <v>100</v>
      </c>
      <c r="AN8719">
        <v>5</v>
      </c>
    </row>
    <row r="8720" spans="1:40" x14ac:dyDescent="0.25">
      <c r="A8720" s="34">
        <v>40773</v>
      </c>
      <c r="B8720" s="220">
        <v>0.14583333333333334</v>
      </c>
      <c r="C8720">
        <v>25.5</v>
      </c>
      <c r="D8720">
        <v>25.6</v>
      </c>
      <c r="E8720">
        <v>25.5</v>
      </c>
      <c r="F8720">
        <v>48</v>
      </c>
      <c r="G8720">
        <v>13.7</v>
      </c>
      <c r="H8720">
        <v>4</v>
      </c>
      <c r="I8720" t="s">
        <v>336</v>
      </c>
      <c r="J8720">
        <v>0.33</v>
      </c>
      <c r="K8720">
        <v>5</v>
      </c>
      <c r="L8720" t="s">
        <v>336</v>
      </c>
      <c r="M8720">
        <v>25.5</v>
      </c>
      <c r="N8720">
        <v>25.4</v>
      </c>
      <c r="O8720">
        <v>25.4</v>
      </c>
      <c r="P8720" t="s">
        <v>337</v>
      </c>
      <c r="Q8720">
        <v>753.4</v>
      </c>
      <c r="R8720">
        <v>0</v>
      </c>
      <c r="S8720">
        <v>0</v>
      </c>
      <c r="T8720">
        <v>0</v>
      </c>
      <c r="U8720">
        <v>0</v>
      </c>
      <c r="V8720">
        <v>0</v>
      </c>
      <c r="W8720">
        <v>0</v>
      </c>
      <c r="X8720">
        <v>0</v>
      </c>
      <c r="Y8720">
        <v>0</v>
      </c>
      <c r="Z8720">
        <v>0</v>
      </c>
      <c r="AA8720">
        <v>2.5000000000000001E-2</v>
      </c>
      <c r="AB8720">
        <v>22.1</v>
      </c>
      <c r="AC8720">
        <v>46</v>
      </c>
      <c r="AD8720">
        <v>9.9</v>
      </c>
      <c r="AE8720">
        <v>21.3</v>
      </c>
      <c r="AF8720">
        <v>8.61</v>
      </c>
      <c r="AG8720">
        <v>7.3099999999999998E-2</v>
      </c>
      <c r="AH8720" t="s">
        <v>337</v>
      </c>
      <c r="AI8720" t="s">
        <v>337</v>
      </c>
      <c r="AJ8720">
        <v>0</v>
      </c>
      <c r="AK8720">
        <v>116</v>
      </c>
      <c r="AL8720">
        <v>1</v>
      </c>
      <c r="AM8720">
        <v>100</v>
      </c>
      <c r="AN8720">
        <v>5</v>
      </c>
    </row>
    <row r="8721" spans="1:40" x14ac:dyDescent="0.25">
      <c r="A8721" s="34">
        <v>40773</v>
      </c>
      <c r="B8721" s="220">
        <v>0.14930555555555555</v>
      </c>
      <c r="C8721">
        <v>25.5</v>
      </c>
      <c r="D8721">
        <v>25.5</v>
      </c>
      <c r="E8721">
        <v>25.5</v>
      </c>
      <c r="F8721">
        <v>48</v>
      </c>
      <c r="G8721">
        <v>13.7</v>
      </c>
      <c r="H8721">
        <v>3</v>
      </c>
      <c r="I8721" t="s">
        <v>338</v>
      </c>
      <c r="J8721">
        <v>0.25</v>
      </c>
      <c r="K8721">
        <v>5</v>
      </c>
      <c r="L8721" t="s">
        <v>338</v>
      </c>
      <c r="M8721">
        <v>25.5</v>
      </c>
      <c r="N8721">
        <v>25.4</v>
      </c>
      <c r="O8721">
        <v>25.4</v>
      </c>
      <c r="P8721" t="s">
        <v>337</v>
      </c>
      <c r="Q8721">
        <v>753.3</v>
      </c>
      <c r="R8721">
        <v>0</v>
      </c>
      <c r="S8721">
        <v>0</v>
      </c>
      <c r="T8721">
        <v>0</v>
      </c>
      <c r="U8721">
        <v>0</v>
      </c>
      <c r="V8721">
        <v>0</v>
      </c>
      <c r="W8721">
        <v>0</v>
      </c>
      <c r="X8721">
        <v>0</v>
      </c>
      <c r="Y8721">
        <v>0</v>
      </c>
      <c r="Z8721">
        <v>0</v>
      </c>
      <c r="AA8721">
        <v>2.5000000000000001E-2</v>
      </c>
      <c r="AB8721">
        <v>22</v>
      </c>
      <c r="AC8721">
        <v>46</v>
      </c>
      <c r="AD8721">
        <v>9.8000000000000007</v>
      </c>
      <c r="AE8721">
        <v>21.2</v>
      </c>
      <c r="AF8721">
        <v>8.6199999999999992</v>
      </c>
      <c r="AG8721">
        <v>7.3099999999999998E-2</v>
      </c>
      <c r="AH8721" t="s">
        <v>337</v>
      </c>
      <c r="AI8721" t="s">
        <v>337</v>
      </c>
      <c r="AJ8721">
        <v>0</v>
      </c>
      <c r="AK8721">
        <v>116</v>
      </c>
      <c r="AL8721">
        <v>1</v>
      </c>
      <c r="AM8721">
        <v>100</v>
      </c>
      <c r="AN8721">
        <v>5</v>
      </c>
    </row>
    <row r="8722" spans="1:40" x14ac:dyDescent="0.25">
      <c r="A8722" s="34">
        <v>40773</v>
      </c>
      <c r="B8722" s="220">
        <v>0.15277777777777776</v>
      </c>
      <c r="C8722">
        <v>25.4</v>
      </c>
      <c r="D8722">
        <v>25.5</v>
      </c>
      <c r="E8722">
        <v>25.4</v>
      </c>
      <c r="F8722">
        <v>48</v>
      </c>
      <c r="G8722">
        <v>13.6</v>
      </c>
      <c r="H8722">
        <v>1</v>
      </c>
      <c r="I8722" t="s">
        <v>338</v>
      </c>
      <c r="J8722">
        <v>0.08</v>
      </c>
      <c r="K8722">
        <v>3</v>
      </c>
      <c r="L8722" t="s">
        <v>338</v>
      </c>
      <c r="M8722">
        <v>25.4</v>
      </c>
      <c r="N8722">
        <v>25.3</v>
      </c>
      <c r="O8722">
        <v>25.3</v>
      </c>
      <c r="P8722" t="s">
        <v>337</v>
      </c>
      <c r="Q8722">
        <v>753.4</v>
      </c>
      <c r="R8722">
        <v>0</v>
      </c>
      <c r="S8722">
        <v>0</v>
      </c>
      <c r="T8722">
        <v>0</v>
      </c>
      <c r="U8722">
        <v>0</v>
      </c>
      <c r="V8722">
        <v>0</v>
      </c>
      <c r="W8722">
        <v>0</v>
      </c>
      <c r="X8722">
        <v>0</v>
      </c>
      <c r="Y8722">
        <v>0</v>
      </c>
      <c r="Z8722">
        <v>0</v>
      </c>
      <c r="AA8722">
        <v>2.5000000000000001E-2</v>
      </c>
      <c r="AB8722">
        <v>22.1</v>
      </c>
      <c r="AC8722">
        <v>50</v>
      </c>
      <c r="AD8722">
        <v>11.2</v>
      </c>
      <c r="AE8722">
        <v>21.6</v>
      </c>
      <c r="AF8722">
        <v>9.25</v>
      </c>
      <c r="AG8722">
        <v>7.2999999999999995E-2</v>
      </c>
      <c r="AH8722" t="s">
        <v>337</v>
      </c>
      <c r="AI8722" t="s">
        <v>337</v>
      </c>
      <c r="AJ8722">
        <v>0</v>
      </c>
      <c r="AK8722">
        <v>117</v>
      </c>
      <c r="AL8722">
        <v>1</v>
      </c>
      <c r="AM8722">
        <v>100</v>
      </c>
      <c r="AN8722">
        <v>5</v>
      </c>
    </row>
    <row r="8723" spans="1:40" x14ac:dyDescent="0.25">
      <c r="A8723" s="34">
        <v>40773</v>
      </c>
      <c r="B8723" s="220">
        <v>0.15625</v>
      </c>
      <c r="C8723">
        <v>25.4</v>
      </c>
      <c r="D8723">
        <v>25.4</v>
      </c>
      <c r="E8723">
        <v>25.4</v>
      </c>
      <c r="F8723">
        <v>49</v>
      </c>
      <c r="G8723">
        <v>13.9</v>
      </c>
      <c r="H8723">
        <v>0</v>
      </c>
      <c r="I8723" t="s">
        <v>338</v>
      </c>
      <c r="J8723">
        <v>0</v>
      </c>
      <c r="K8723">
        <v>2</v>
      </c>
      <c r="L8723" t="s">
        <v>338</v>
      </c>
      <c r="M8723">
        <v>25.4</v>
      </c>
      <c r="N8723">
        <v>25.3</v>
      </c>
      <c r="O8723">
        <v>25.3</v>
      </c>
      <c r="P8723" t="s">
        <v>337</v>
      </c>
      <c r="Q8723">
        <v>753.4</v>
      </c>
      <c r="R8723">
        <v>0</v>
      </c>
      <c r="S8723">
        <v>0</v>
      </c>
      <c r="T8723">
        <v>0</v>
      </c>
      <c r="U8723">
        <v>0</v>
      </c>
      <c r="V8723">
        <v>0</v>
      </c>
      <c r="W8723">
        <v>0</v>
      </c>
      <c r="X8723">
        <v>0</v>
      </c>
      <c r="Y8723">
        <v>0</v>
      </c>
      <c r="Z8723">
        <v>0</v>
      </c>
      <c r="AA8723">
        <v>2.4E-2</v>
      </c>
      <c r="AB8723">
        <v>22.2</v>
      </c>
      <c r="AC8723">
        <v>52</v>
      </c>
      <c r="AD8723">
        <v>11.8</v>
      </c>
      <c r="AE8723">
        <v>21.7</v>
      </c>
      <c r="AF8723">
        <v>9.61</v>
      </c>
      <c r="AG8723">
        <v>7.2999999999999995E-2</v>
      </c>
      <c r="AH8723" t="s">
        <v>337</v>
      </c>
      <c r="AI8723" t="s">
        <v>337</v>
      </c>
      <c r="AJ8723">
        <v>0</v>
      </c>
      <c r="AK8723">
        <v>117</v>
      </c>
      <c r="AL8723">
        <v>1</v>
      </c>
      <c r="AM8723">
        <v>100</v>
      </c>
      <c r="AN8723">
        <v>5</v>
      </c>
    </row>
    <row r="8724" spans="1:40" x14ac:dyDescent="0.25">
      <c r="A8724" s="34">
        <v>40773</v>
      </c>
      <c r="B8724" s="220">
        <v>0.15972222222222224</v>
      </c>
      <c r="C8724">
        <v>25.3</v>
      </c>
      <c r="D8724">
        <v>25.4</v>
      </c>
      <c r="E8724">
        <v>25.3</v>
      </c>
      <c r="F8724">
        <v>49</v>
      </c>
      <c r="G8724">
        <v>13.8</v>
      </c>
      <c r="H8724">
        <v>0</v>
      </c>
      <c r="I8724" t="s">
        <v>337</v>
      </c>
      <c r="J8724">
        <v>0</v>
      </c>
      <c r="K8724">
        <v>0</v>
      </c>
      <c r="L8724" t="s">
        <v>337</v>
      </c>
      <c r="M8724">
        <v>25.3</v>
      </c>
      <c r="N8724">
        <v>25.2</v>
      </c>
      <c r="O8724">
        <v>25.2</v>
      </c>
      <c r="P8724" t="s">
        <v>337</v>
      </c>
      <c r="Q8724">
        <v>753.4</v>
      </c>
      <c r="R8724">
        <v>0</v>
      </c>
      <c r="S8724">
        <v>0</v>
      </c>
      <c r="T8724">
        <v>0</v>
      </c>
      <c r="U8724">
        <v>0</v>
      </c>
      <c r="V8724">
        <v>0</v>
      </c>
      <c r="W8724">
        <v>0</v>
      </c>
      <c r="X8724">
        <v>0</v>
      </c>
      <c r="Y8724">
        <v>0</v>
      </c>
      <c r="Z8724">
        <v>0</v>
      </c>
      <c r="AA8724">
        <v>2.4E-2</v>
      </c>
      <c r="AB8724">
        <v>22.4</v>
      </c>
      <c r="AC8724">
        <v>52</v>
      </c>
      <c r="AD8724">
        <v>12</v>
      </c>
      <c r="AE8724">
        <v>22.1</v>
      </c>
      <c r="AF8724">
        <v>9.6</v>
      </c>
      <c r="AG8724">
        <v>7.2900000000000006E-2</v>
      </c>
      <c r="AH8724" t="s">
        <v>337</v>
      </c>
      <c r="AI8724" t="s">
        <v>337</v>
      </c>
      <c r="AJ8724">
        <v>0</v>
      </c>
      <c r="AK8724">
        <v>116</v>
      </c>
      <c r="AL8724">
        <v>1</v>
      </c>
      <c r="AM8724">
        <v>100</v>
      </c>
      <c r="AN8724">
        <v>5</v>
      </c>
    </row>
    <row r="8725" spans="1:40" x14ac:dyDescent="0.25">
      <c r="A8725" s="34">
        <v>40773</v>
      </c>
      <c r="B8725" s="220">
        <v>0.16319444444444445</v>
      </c>
      <c r="C8725">
        <v>25.2</v>
      </c>
      <c r="D8725">
        <v>25.3</v>
      </c>
      <c r="E8725">
        <v>25.2</v>
      </c>
      <c r="F8725">
        <v>49</v>
      </c>
      <c r="G8725">
        <v>13.7</v>
      </c>
      <c r="H8725">
        <v>0</v>
      </c>
      <c r="I8725" t="s">
        <v>337</v>
      </c>
      <c r="J8725">
        <v>0</v>
      </c>
      <c r="K8725">
        <v>0</v>
      </c>
      <c r="L8725" t="s">
        <v>337</v>
      </c>
      <c r="M8725">
        <v>25.2</v>
      </c>
      <c r="N8725">
        <v>25.1</v>
      </c>
      <c r="O8725">
        <v>25.1</v>
      </c>
      <c r="P8725" t="s">
        <v>337</v>
      </c>
      <c r="Q8725">
        <v>753.3</v>
      </c>
      <c r="R8725">
        <v>0</v>
      </c>
      <c r="S8725">
        <v>0</v>
      </c>
      <c r="T8725">
        <v>0</v>
      </c>
      <c r="U8725">
        <v>0</v>
      </c>
      <c r="V8725">
        <v>0</v>
      </c>
      <c r="W8725">
        <v>0</v>
      </c>
      <c r="X8725">
        <v>0</v>
      </c>
      <c r="Y8725">
        <v>0</v>
      </c>
      <c r="Z8725">
        <v>0</v>
      </c>
      <c r="AA8725">
        <v>2.4E-2</v>
      </c>
      <c r="AB8725">
        <v>22.4</v>
      </c>
      <c r="AC8725">
        <v>49</v>
      </c>
      <c r="AD8725">
        <v>11.1</v>
      </c>
      <c r="AE8725">
        <v>21.9</v>
      </c>
      <c r="AF8725">
        <v>9.0500000000000007</v>
      </c>
      <c r="AG8725">
        <v>7.2999999999999995E-2</v>
      </c>
      <c r="AH8725" t="s">
        <v>337</v>
      </c>
      <c r="AI8725" t="s">
        <v>337</v>
      </c>
      <c r="AJ8725">
        <v>0</v>
      </c>
      <c r="AK8725">
        <v>117</v>
      </c>
      <c r="AL8725">
        <v>1</v>
      </c>
      <c r="AM8725">
        <v>100</v>
      </c>
      <c r="AN8725">
        <v>5</v>
      </c>
    </row>
    <row r="8726" spans="1:40" x14ac:dyDescent="0.25">
      <c r="A8726" s="34">
        <v>40773</v>
      </c>
      <c r="B8726" s="220">
        <v>0.16666666666666666</v>
      </c>
      <c r="C8726">
        <v>25</v>
      </c>
      <c r="D8726">
        <v>25.2</v>
      </c>
      <c r="E8726">
        <v>25</v>
      </c>
      <c r="F8726">
        <v>50</v>
      </c>
      <c r="G8726">
        <v>13.9</v>
      </c>
      <c r="H8726">
        <v>0</v>
      </c>
      <c r="I8726" t="s">
        <v>337</v>
      </c>
      <c r="J8726">
        <v>0</v>
      </c>
      <c r="K8726">
        <v>0</v>
      </c>
      <c r="L8726" t="s">
        <v>337</v>
      </c>
      <c r="M8726">
        <v>25</v>
      </c>
      <c r="N8726">
        <v>24.9</v>
      </c>
      <c r="O8726">
        <v>24.9</v>
      </c>
      <c r="P8726" t="s">
        <v>337</v>
      </c>
      <c r="Q8726">
        <v>753.3</v>
      </c>
      <c r="R8726">
        <v>0</v>
      </c>
      <c r="S8726">
        <v>0</v>
      </c>
      <c r="T8726">
        <v>0</v>
      </c>
      <c r="U8726">
        <v>0</v>
      </c>
      <c r="V8726">
        <v>0</v>
      </c>
      <c r="W8726">
        <v>0</v>
      </c>
      <c r="X8726">
        <v>0</v>
      </c>
      <c r="Y8726">
        <v>0</v>
      </c>
      <c r="Z8726">
        <v>0</v>
      </c>
      <c r="AA8726">
        <v>2.3E-2</v>
      </c>
      <c r="AB8726">
        <v>22.4</v>
      </c>
      <c r="AC8726">
        <v>48</v>
      </c>
      <c r="AD8726">
        <v>10.8</v>
      </c>
      <c r="AE8726">
        <v>21.8</v>
      </c>
      <c r="AF8726">
        <v>8.9</v>
      </c>
      <c r="AG8726">
        <v>7.2999999999999995E-2</v>
      </c>
      <c r="AH8726" t="s">
        <v>337</v>
      </c>
      <c r="AI8726" t="s">
        <v>337</v>
      </c>
      <c r="AJ8726">
        <v>3.0000000000000001E-3</v>
      </c>
      <c r="AK8726">
        <v>117</v>
      </c>
      <c r="AL8726">
        <v>1</v>
      </c>
      <c r="AM8726">
        <v>100</v>
      </c>
      <c r="AN8726">
        <v>5</v>
      </c>
    </row>
    <row r="8727" spans="1:40" x14ac:dyDescent="0.25">
      <c r="A8727" s="34">
        <v>40773</v>
      </c>
      <c r="B8727" s="220">
        <v>0.17013888888888887</v>
      </c>
      <c r="C8727">
        <v>24.8</v>
      </c>
      <c r="D8727">
        <v>25</v>
      </c>
      <c r="E8727">
        <v>24.8</v>
      </c>
      <c r="F8727">
        <v>50</v>
      </c>
      <c r="G8727">
        <v>13.6</v>
      </c>
      <c r="H8727">
        <v>0</v>
      </c>
      <c r="I8727" t="s">
        <v>337</v>
      </c>
      <c r="J8727">
        <v>0</v>
      </c>
      <c r="K8727">
        <v>0</v>
      </c>
      <c r="L8727" t="s">
        <v>337</v>
      </c>
      <c r="M8727">
        <v>24.8</v>
      </c>
      <c r="N8727">
        <v>24.7</v>
      </c>
      <c r="O8727">
        <v>24.7</v>
      </c>
      <c r="P8727" t="s">
        <v>337</v>
      </c>
      <c r="Q8727">
        <v>753.3</v>
      </c>
      <c r="R8727">
        <v>0</v>
      </c>
      <c r="S8727">
        <v>0</v>
      </c>
      <c r="T8727">
        <v>0</v>
      </c>
      <c r="U8727">
        <v>0</v>
      </c>
      <c r="V8727">
        <v>0</v>
      </c>
      <c r="W8727">
        <v>0</v>
      </c>
      <c r="X8727">
        <v>0</v>
      </c>
      <c r="Y8727">
        <v>0</v>
      </c>
      <c r="Z8727">
        <v>0</v>
      </c>
      <c r="AA8727">
        <v>2.1999999999999999E-2</v>
      </c>
      <c r="AB8727">
        <v>22.3</v>
      </c>
      <c r="AC8727">
        <v>47</v>
      </c>
      <c r="AD8727">
        <v>10.4</v>
      </c>
      <c r="AE8727">
        <v>21.6</v>
      </c>
      <c r="AF8727">
        <v>8.75</v>
      </c>
      <c r="AG8727">
        <v>7.2999999999999995E-2</v>
      </c>
      <c r="AH8727" t="s">
        <v>337</v>
      </c>
      <c r="AI8727" t="s">
        <v>337</v>
      </c>
      <c r="AJ8727">
        <v>0</v>
      </c>
      <c r="AK8727">
        <v>116</v>
      </c>
      <c r="AL8727">
        <v>1</v>
      </c>
      <c r="AM8727">
        <v>100</v>
      </c>
      <c r="AN8727">
        <v>5</v>
      </c>
    </row>
    <row r="8728" spans="1:40" x14ac:dyDescent="0.25">
      <c r="A8728" s="34">
        <v>40773</v>
      </c>
      <c r="B8728" s="220">
        <v>0.17361111111111113</v>
      </c>
      <c r="C8728">
        <v>24.7</v>
      </c>
      <c r="D8728">
        <v>24.8</v>
      </c>
      <c r="E8728">
        <v>24.7</v>
      </c>
      <c r="F8728">
        <v>50</v>
      </c>
      <c r="G8728">
        <v>13.5</v>
      </c>
      <c r="H8728">
        <v>0</v>
      </c>
      <c r="I8728" t="s">
        <v>337</v>
      </c>
      <c r="J8728">
        <v>0</v>
      </c>
      <c r="K8728">
        <v>0</v>
      </c>
      <c r="L8728" t="s">
        <v>337</v>
      </c>
      <c r="M8728">
        <v>24.7</v>
      </c>
      <c r="N8728">
        <v>24.6</v>
      </c>
      <c r="O8728">
        <v>24.6</v>
      </c>
      <c r="P8728" t="s">
        <v>337</v>
      </c>
      <c r="Q8728">
        <v>753.3</v>
      </c>
      <c r="R8728">
        <v>0</v>
      </c>
      <c r="S8728">
        <v>0</v>
      </c>
      <c r="T8728">
        <v>0</v>
      </c>
      <c r="U8728">
        <v>0</v>
      </c>
      <c r="V8728">
        <v>0</v>
      </c>
      <c r="W8728">
        <v>0</v>
      </c>
      <c r="X8728">
        <v>0</v>
      </c>
      <c r="Y8728">
        <v>0</v>
      </c>
      <c r="Z8728">
        <v>0</v>
      </c>
      <c r="AA8728">
        <v>2.1999999999999999E-2</v>
      </c>
      <c r="AB8728">
        <v>22.2</v>
      </c>
      <c r="AC8728">
        <v>46</v>
      </c>
      <c r="AD8728">
        <v>10</v>
      </c>
      <c r="AE8728">
        <v>21.4</v>
      </c>
      <c r="AF8728">
        <v>8.61</v>
      </c>
      <c r="AG8728">
        <v>7.3099999999999998E-2</v>
      </c>
      <c r="AH8728" t="s">
        <v>337</v>
      </c>
      <c r="AI8728" t="s">
        <v>337</v>
      </c>
      <c r="AJ8728">
        <v>0</v>
      </c>
      <c r="AK8728">
        <v>116</v>
      </c>
      <c r="AL8728">
        <v>1</v>
      </c>
      <c r="AM8728">
        <v>100</v>
      </c>
      <c r="AN8728">
        <v>5</v>
      </c>
    </row>
    <row r="8729" spans="1:40" x14ac:dyDescent="0.25">
      <c r="A8729" s="34">
        <v>40773</v>
      </c>
      <c r="B8729" s="220">
        <v>0.17708333333333334</v>
      </c>
      <c r="C8729">
        <v>24.7</v>
      </c>
      <c r="D8729">
        <v>24.7</v>
      </c>
      <c r="E8729">
        <v>24.6</v>
      </c>
      <c r="F8729">
        <v>51</v>
      </c>
      <c r="G8729">
        <v>13.9</v>
      </c>
      <c r="H8729">
        <v>0</v>
      </c>
      <c r="I8729" t="s">
        <v>337</v>
      </c>
      <c r="J8729">
        <v>0</v>
      </c>
      <c r="K8729">
        <v>0</v>
      </c>
      <c r="L8729" t="s">
        <v>337</v>
      </c>
      <c r="M8729">
        <v>24.7</v>
      </c>
      <c r="N8729">
        <v>24.7</v>
      </c>
      <c r="O8729">
        <v>24.7</v>
      </c>
      <c r="P8729" t="s">
        <v>337</v>
      </c>
      <c r="Q8729">
        <v>753.3</v>
      </c>
      <c r="R8729">
        <v>0</v>
      </c>
      <c r="S8729">
        <v>0</v>
      </c>
      <c r="T8729">
        <v>0</v>
      </c>
      <c r="U8729">
        <v>0</v>
      </c>
      <c r="V8729">
        <v>0</v>
      </c>
      <c r="W8729">
        <v>0</v>
      </c>
      <c r="X8729">
        <v>0</v>
      </c>
      <c r="Y8729">
        <v>0</v>
      </c>
      <c r="Z8729">
        <v>0</v>
      </c>
      <c r="AA8729">
        <v>2.1999999999999999E-2</v>
      </c>
      <c r="AB8729">
        <v>22.1</v>
      </c>
      <c r="AC8729">
        <v>50</v>
      </c>
      <c r="AD8729">
        <v>11.2</v>
      </c>
      <c r="AE8729">
        <v>21.6</v>
      </c>
      <c r="AF8729">
        <v>9.25</v>
      </c>
      <c r="AG8729">
        <v>7.2999999999999995E-2</v>
      </c>
      <c r="AH8729" t="s">
        <v>337</v>
      </c>
      <c r="AI8729" t="s">
        <v>337</v>
      </c>
      <c r="AJ8729">
        <v>0</v>
      </c>
      <c r="AK8729">
        <v>117</v>
      </c>
      <c r="AL8729">
        <v>1</v>
      </c>
      <c r="AM8729">
        <v>100</v>
      </c>
      <c r="AN8729">
        <v>5</v>
      </c>
    </row>
    <row r="8730" spans="1:40" x14ac:dyDescent="0.25">
      <c r="A8730" s="34">
        <v>40773</v>
      </c>
      <c r="B8730" s="220">
        <v>0.18055555555555555</v>
      </c>
      <c r="C8730">
        <v>24.6</v>
      </c>
      <c r="D8730">
        <v>24.7</v>
      </c>
      <c r="E8730">
        <v>24.6</v>
      </c>
      <c r="F8730">
        <v>51</v>
      </c>
      <c r="G8730">
        <v>13.8</v>
      </c>
      <c r="H8730">
        <v>0</v>
      </c>
      <c r="I8730" t="s">
        <v>337</v>
      </c>
      <c r="J8730">
        <v>0</v>
      </c>
      <c r="K8730">
        <v>0</v>
      </c>
      <c r="L8730" t="s">
        <v>337</v>
      </c>
      <c r="M8730">
        <v>24.6</v>
      </c>
      <c r="N8730">
        <v>24.6</v>
      </c>
      <c r="O8730">
        <v>24.6</v>
      </c>
      <c r="P8730" t="s">
        <v>337</v>
      </c>
      <c r="Q8730">
        <v>753.3</v>
      </c>
      <c r="R8730">
        <v>0</v>
      </c>
      <c r="S8730">
        <v>0</v>
      </c>
      <c r="T8730">
        <v>0</v>
      </c>
      <c r="U8730">
        <v>0</v>
      </c>
      <c r="V8730">
        <v>0</v>
      </c>
      <c r="W8730">
        <v>0</v>
      </c>
      <c r="X8730">
        <v>0</v>
      </c>
      <c r="Y8730">
        <v>0</v>
      </c>
      <c r="Z8730">
        <v>0</v>
      </c>
      <c r="AA8730">
        <v>2.1999999999999999E-2</v>
      </c>
      <c r="AB8730">
        <v>22.2</v>
      </c>
      <c r="AC8730">
        <v>52</v>
      </c>
      <c r="AD8730">
        <v>11.8</v>
      </c>
      <c r="AE8730">
        <v>21.7</v>
      </c>
      <c r="AF8730">
        <v>9.61</v>
      </c>
      <c r="AG8730">
        <v>7.2999999999999995E-2</v>
      </c>
      <c r="AH8730" t="s">
        <v>337</v>
      </c>
      <c r="AI8730" t="s">
        <v>337</v>
      </c>
      <c r="AJ8730">
        <v>0</v>
      </c>
      <c r="AK8730">
        <v>117</v>
      </c>
      <c r="AL8730">
        <v>1</v>
      </c>
      <c r="AM8730">
        <v>100</v>
      </c>
      <c r="AN8730">
        <v>5</v>
      </c>
    </row>
    <row r="8731" spans="1:40" x14ac:dyDescent="0.25">
      <c r="A8731" s="34">
        <v>40773</v>
      </c>
      <c r="B8731" s="220">
        <v>0.18402777777777779</v>
      </c>
      <c r="C8731">
        <v>24.6</v>
      </c>
      <c r="D8731">
        <v>24.7</v>
      </c>
      <c r="E8731">
        <v>24.6</v>
      </c>
      <c r="F8731">
        <v>52</v>
      </c>
      <c r="G8731">
        <v>14.1</v>
      </c>
      <c r="H8731">
        <v>0</v>
      </c>
      <c r="I8731" t="s">
        <v>337</v>
      </c>
      <c r="J8731">
        <v>0</v>
      </c>
      <c r="K8731">
        <v>0</v>
      </c>
      <c r="L8731" t="s">
        <v>337</v>
      </c>
      <c r="M8731">
        <v>24.6</v>
      </c>
      <c r="N8731">
        <v>24.7</v>
      </c>
      <c r="O8731">
        <v>24.7</v>
      </c>
      <c r="P8731" t="s">
        <v>337</v>
      </c>
      <c r="Q8731">
        <v>753.3</v>
      </c>
      <c r="R8731">
        <v>0</v>
      </c>
      <c r="S8731">
        <v>0</v>
      </c>
      <c r="T8731">
        <v>0</v>
      </c>
      <c r="U8731">
        <v>0</v>
      </c>
      <c r="V8731">
        <v>0</v>
      </c>
      <c r="W8731">
        <v>0</v>
      </c>
      <c r="X8731">
        <v>0</v>
      </c>
      <c r="Y8731">
        <v>0</v>
      </c>
      <c r="Z8731">
        <v>0</v>
      </c>
      <c r="AA8731">
        <v>2.1999999999999999E-2</v>
      </c>
      <c r="AB8731">
        <v>22.4</v>
      </c>
      <c r="AC8731">
        <v>53</v>
      </c>
      <c r="AD8731">
        <v>12.3</v>
      </c>
      <c r="AE8731">
        <v>22.1</v>
      </c>
      <c r="AF8731">
        <v>9.76</v>
      </c>
      <c r="AG8731">
        <v>7.2900000000000006E-2</v>
      </c>
      <c r="AH8731" t="s">
        <v>337</v>
      </c>
      <c r="AI8731" t="s">
        <v>337</v>
      </c>
      <c r="AJ8731">
        <v>0</v>
      </c>
      <c r="AK8731">
        <v>115</v>
      </c>
      <c r="AL8731">
        <v>1</v>
      </c>
      <c r="AM8731">
        <v>100</v>
      </c>
      <c r="AN8731">
        <v>5</v>
      </c>
    </row>
    <row r="8732" spans="1:40" x14ac:dyDescent="0.25">
      <c r="A8732" s="34">
        <v>40773</v>
      </c>
      <c r="B8732" s="220">
        <v>0.1875</v>
      </c>
      <c r="C8732">
        <v>24.6</v>
      </c>
      <c r="D8732">
        <v>24.6</v>
      </c>
      <c r="E8732">
        <v>24.6</v>
      </c>
      <c r="F8732">
        <v>52</v>
      </c>
      <c r="G8732">
        <v>14</v>
      </c>
      <c r="H8732">
        <v>0</v>
      </c>
      <c r="I8732" t="s">
        <v>338</v>
      </c>
      <c r="J8732">
        <v>0</v>
      </c>
      <c r="K8732">
        <v>1</v>
      </c>
      <c r="L8732" t="s">
        <v>338</v>
      </c>
      <c r="M8732">
        <v>24.6</v>
      </c>
      <c r="N8732">
        <v>24.6</v>
      </c>
      <c r="O8732">
        <v>24.6</v>
      </c>
      <c r="P8732" t="s">
        <v>337</v>
      </c>
      <c r="Q8732">
        <v>753.3</v>
      </c>
      <c r="R8732">
        <v>0</v>
      </c>
      <c r="S8732">
        <v>0</v>
      </c>
      <c r="T8732">
        <v>0</v>
      </c>
      <c r="U8732">
        <v>0</v>
      </c>
      <c r="V8732">
        <v>0</v>
      </c>
      <c r="W8732">
        <v>0</v>
      </c>
      <c r="X8732">
        <v>0</v>
      </c>
      <c r="Y8732">
        <v>0</v>
      </c>
      <c r="Z8732">
        <v>0</v>
      </c>
      <c r="AA8732">
        <v>2.1999999999999999E-2</v>
      </c>
      <c r="AB8732">
        <v>22.4</v>
      </c>
      <c r="AC8732">
        <v>51</v>
      </c>
      <c r="AD8732">
        <v>11.8</v>
      </c>
      <c r="AE8732">
        <v>22.1</v>
      </c>
      <c r="AF8732">
        <v>9.4</v>
      </c>
      <c r="AG8732">
        <v>7.2900000000000006E-2</v>
      </c>
      <c r="AH8732" t="s">
        <v>337</v>
      </c>
      <c r="AI8732" t="s">
        <v>337</v>
      </c>
      <c r="AJ8732">
        <v>0</v>
      </c>
      <c r="AK8732">
        <v>116</v>
      </c>
      <c r="AL8732">
        <v>1</v>
      </c>
      <c r="AM8732">
        <v>100</v>
      </c>
      <c r="AN8732">
        <v>5</v>
      </c>
    </row>
    <row r="8733" spans="1:40" x14ac:dyDescent="0.25">
      <c r="A8733" s="34">
        <v>40773</v>
      </c>
      <c r="B8733" s="220">
        <v>0.19097222222222221</v>
      </c>
      <c r="C8733">
        <v>24.4</v>
      </c>
      <c r="D8733">
        <v>24.6</v>
      </c>
      <c r="E8733">
        <v>24.4</v>
      </c>
      <c r="F8733">
        <v>52</v>
      </c>
      <c r="G8733">
        <v>13.9</v>
      </c>
      <c r="H8733">
        <v>0</v>
      </c>
      <c r="I8733" t="s">
        <v>338</v>
      </c>
      <c r="J8733">
        <v>0</v>
      </c>
      <c r="K8733">
        <v>1</v>
      </c>
      <c r="L8733" t="s">
        <v>338</v>
      </c>
      <c r="M8733">
        <v>24.4</v>
      </c>
      <c r="N8733">
        <v>24.5</v>
      </c>
      <c r="O8733">
        <v>24.5</v>
      </c>
      <c r="P8733" t="s">
        <v>337</v>
      </c>
      <c r="Q8733">
        <v>753.3</v>
      </c>
      <c r="R8733">
        <v>0</v>
      </c>
      <c r="S8733">
        <v>0</v>
      </c>
      <c r="T8733">
        <v>0</v>
      </c>
      <c r="U8733">
        <v>0</v>
      </c>
      <c r="V8733">
        <v>0</v>
      </c>
      <c r="W8733">
        <v>0</v>
      </c>
      <c r="X8733">
        <v>0</v>
      </c>
      <c r="Y8733">
        <v>0</v>
      </c>
      <c r="Z8733">
        <v>0</v>
      </c>
      <c r="AA8733">
        <v>2.1000000000000001E-2</v>
      </c>
      <c r="AB8733">
        <v>22.4</v>
      </c>
      <c r="AC8733">
        <v>49</v>
      </c>
      <c r="AD8733">
        <v>11.2</v>
      </c>
      <c r="AE8733">
        <v>22</v>
      </c>
      <c r="AF8733">
        <v>9.0500000000000007</v>
      </c>
      <c r="AG8733">
        <v>7.2900000000000006E-2</v>
      </c>
      <c r="AH8733" t="s">
        <v>337</v>
      </c>
      <c r="AI8733" t="s">
        <v>337</v>
      </c>
      <c r="AJ8733">
        <v>0</v>
      </c>
      <c r="AK8733">
        <v>117</v>
      </c>
      <c r="AL8733">
        <v>1</v>
      </c>
      <c r="AM8733">
        <v>100</v>
      </c>
      <c r="AN8733">
        <v>5</v>
      </c>
    </row>
    <row r="8734" spans="1:40" x14ac:dyDescent="0.25">
      <c r="A8734" s="34">
        <v>40773</v>
      </c>
      <c r="B8734" s="220">
        <v>0.19444444444444445</v>
      </c>
      <c r="C8734">
        <v>24.2</v>
      </c>
      <c r="D8734">
        <v>24.4</v>
      </c>
      <c r="E8734">
        <v>24.2</v>
      </c>
      <c r="F8734">
        <v>53</v>
      </c>
      <c r="G8734">
        <v>14</v>
      </c>
      <c r="H8734">
        <v>0</v>
      </c>
      <c r="I8734" t="s">
        <v>338</v>
      </c>
      <c r="J8734">
        <v>0</v>
      </c>
      <c r="K8734">
        <v>2</v>
      </c>
      <c r="L8734" t="s">
        <v>338</v>
      </c>
      <c r="M8734">
        <v>24.2</v>
      </c>
      <c r="N8734">
        <v>24.3</v>
      </c>
      <c r="O8734">
        <v>24.3</v>
      </c>
      <c r="P8734" t="s">
        <v>337</v>
      </c>
      <c r="Q8734">
        <v>753.3</v>
      </c>
      <c r="R8734">
        <v>0</v>
      </c>
      <c r="S8734">
        <v>0</v>
      </c>
      <c r="T8734">
        <v>0</v>
      </c>
      <c r="U8734">
        <v>0</v>
      </c>
      <c r="V8734">
        <v>0</v>
      </c>
      <c r="W8734">
        <v>0</v>
      </c>
      <c r="X8734">
        <v>0</v>
      </c>
      <c r="Y8734">
        <v>0</v>
      </c>
      <c r="Z8734">
        <v>0</v>
      </c>
      <c r="AA8734">
        <v>0.02</v>
      </c>
      <c r="AB8734">
        <v>22.3</v>
      </c>
      <c r="AC8734">
        <v>47</v>
      </c>
      <c r="AD8734">
        <v>10.4</v>
      </c>
      <c r="AE8734">
        <v>21.6</v>
      </c>
      <c r="AF8734">
        <v>8.75</v>
      </c>
      <c r="AG8734">
        <v>7.2999999999999995E-2</v>
      </c>
      <c r="AH8734" t="s">
        <v>337</v>
      </c>
      <c r="AI8734" t="s">
        <v>337</v>
      </c>
      <c r="AJ8734">
        <v>0</v>
      </c>
      <c r="AK8734">
        <v>117</v>
      </c>
      <c r="AL8734">
        <v>1</v>
      </c>
      <c r="AM8734">
        <v>100</v>
      </c>
      <c r="AN8734">
        <v>5</v>
      </c>
    </row>
    <row r="8735" spans="1:40" x14ac:dyDescent="0.25">
      <c r="A8735" s="34">
        <v>40773</v>
      </c>
      <c r="B8735" s="220">
        <v>0.19791666666666666</v>
      </c>
      <c r="C8735">
        <v>23.9</v>
      </c>
      <c r="D8735">
        <v>24.2</v>
      </c>
      <c r="E8735">
        <v>23.9</v>
      </c>
      <c r="F8735">
        <v>54</v>
      </c>
      <c r="G8735">
        <v>14</v>
      </c>
      <c r="H8735">
        <v>1</v>
      </c>
      <c r="I8735" t="s">
        <v>338</v>
      </c>
      <c r="J8735">
        <v>0.08</v>
      </c>
      <c r="K8735">
        <v>2</v>
      </c>
      <c r="L8735" t="s">
        <v>338</v>
      </c>
      <c r="M8735">
        <v>23.9</v>
      </c>
      <c r="N8735">
        <v>24.1</v>
      </c>
      <c r="O8735">
        <v>24.1</v>
      </c>
      <c r="P8735" t="s">
        <v>337</v>
      </c>
      <c r="Q8735">
        <v>753.3</v>
      </c>
      <c r="R8735">
        <v>0</v>
      </c>
      <c r="S8735">
        <v>0</v>
      </c>
      <c r="T8735">
        <v>0</v>
      </c>
      <c r="U8735">
        <v>0</v>
      </c>
      <c r="V8735">
        <v>0</v>
      </c>
      <c r="W8735">
        <v>0</v>
      </c>
      <c r="X8735">
        <v>0</v>
      </c>
      <c r="Y8735">
        <v>0</v>
      </c>
      <c r="Z8735">
        <v>0</v>
      </c>
      <c r="AA8735">
        <v>1.9E-2</v>
      </c>
      <c r="AB8735">
        <v>22.2</v>
      </c>
      <c r="AC8735">
        <v>46</v>
      </c>
      <c r="AD8735">
        <v>10</v>
      </c>
      <c r="AE8735">
        <v>21.4</v>
      </c>
      <c r="AF8735">
        <v>8.61</v>
      </c>
      <c r="AG8735">
        <v>7.3099999999999998E-2</v>
      </c>
      <c r="AH8735" t="s">
        <v>337</v>
      </c>
      <c r="AI8735" t="s">
        <v>337</v>
      </c>
      <c r="AJ8735">
        <v>0</v>
      </c>
      <c r="AK8735">
        <v>117</v>
      </c>
      <c r="AL8735">
        <v>1</v>
      </c>
      <c r="AM8735">
        <v>100</v>
      </c>
      <c r="AN8735">
        <v>5</v>
      </c>
    </row>
    <row r="8736" spans="1:40" x14ac:dyDescent="0.25">
      <c r="A8736" s="34">
        <v>40773</v>
      </c>
      <c r="B8736" s="220">
        <v>0.20138888888888887</v>
      </c>
      <c r="C8736">
        <v>23.7</v>
      </c>
      <c r="D8736">
        <v>23.9</v>
      </c>
      <c r="E8736">
        <v>23.7</v>
      </c>
      <c r="F8736">
        <v>55</v>
      </c>
      <c r="G8736">
        <v>14.1</v>
      </c>
      <c r="H8736">
        <v>1</v>
      </c>
      <c r="I8736" t="s">
        <v>338</v>
      </c>
      <c r="J8736">
        <v>0.08</v>
      </c>
      <c r="K8736">
        <v>2</v>
      </c>
      <c r="L8736" t="s">
        <v>338</v>
      </c>
      <c r="M8736">
        <v>23.7</v>
      </c>
      <c r="N8736">
        <v>23.9</v>
      </c>
      <c r="O8736">
        <v>23.9</v>
      </c>
      <c r="P8736" t="s">
        <v>337</v>
      </c>
      <c r="Q8736">
        <v>753.3</v>
      </c>
      <c r="R8736">
        <v>0</v>
      </c>
      <c r="S8736">
        <v>0</v>
      </c>
      <c r="T8736">
        <v>0</v>
      </c>
      <c r="U8736">
        <v>0</v>
      </c>
      <c r="V8736">
        <v>0</v>
      </c>
      <c r="W8736">
        <v>0</v>
      </c>
      <c r="X8736">
        <v>0</v>
      </c>
      <c r="Y8736">
        <v>0</v>
      </c>
      <c r="Z8736">
        <v>0</v>
      </c>
      <c r="AA8736">
        <v>1.9E-2</v>
      </c>
      <c r="AB8736">
        <v>22.1</v>
      </c>
      <c r="AC8736">
        <v>50</v>
      </c>
      <c r="AD8736">
        <v>11.2</v>
      </c>
      <c r="AE8736">
        <v>21.6</v>
      </c>
      <c r="AF8736">
        <v>9.25</v>
      </c>
      <c r="AG8736">
        <v>7.2999999999999995E-2</v>
      </c>
      <c r="AH8736" t="s">
        <v>337</v>
      </c>
      <c r="AI8736" t="s">
        <v>337</v>
      </c>
      <c r="AJ8736">
        <v>0</v>
      </c>
      <c r="AK8736">
        <v>117</v>
      </c>
      <c r="AL8736">
        <v>1</v>
      </c>
      <c r="AM8736">
        <v>100</v>
      </c>
      <c r="AN8736">
        <v>5</v>
      </c>
    </row>
    <row r="8737" spans="1:40" x14ac:dyDescent="0.25">
      <c r="A8737" s="34">
        <v>40773</v>
      </c>
      <c r="B8737" s="220">
        <v>0.20486111111111113</v>
      </c>
      <c r="C8737">
        <v>23.6</v>
      </c>
      <c r="D8737">
        <v>23.7</v>
      </c>
      <c r="E8737">
        <v>23.5</v>
      </c>
      <c r="F8737">
        <v>55</v>
      </c>
      <c r="G8737">
        <v>14</v>
      </c>
      <c r="H8737">
        <v>0</v>
      </c>
      <c r="I8737" t="s">
        <v>338</v>
      </c>
      <c r="J8737">
        <v>0</v>
      </c>
      <c r="K8737">
        <v>2</v>
      </c>
      <c r="L8737" t="s">
        <v>338</v>
      </c>
      <c r="M8737">
        <v>23.6</v>
      </c>
      <c r="N8737">
        <v>23.7</v>
      </c>
      <c r="O8737">
        <v>23.7</v>
      </c>
      <c r="P8737" t="s">
        <v>337</v>
      </c>
      <c r="Q8737">
        <v>753.3</v>
      </c>
      <c r="R8737">
        <v>0</v>
      </c>
      <c r="S8737">
        <v>0</v>
      </c>
      <c r="T8737">
        <v>0</v>
      </c>
      <c r="U8737">
        <v>0</v>
      </c>
      <c r="V8737">
        <v>0</v>
      </c>
      <c r="W8737">
        <v>0</v>
      </c>
      <c r="X8737">
        <v>0</v>
      </c>
      <c r="Y8737">
        <v>0</v>
      </c>
      <c r="Z8737">
        <v>0</v>
      </c>
      <c r="AA8737">
        <v>1.7999999999999999E-2</v>
      </c>
      <c r="AB8737">
        <v>22.2</v>
      </c>
      <c r="AC8737">
        <v>52</v>
      </c>
      <c r="AD8737">
        <v>11.8</v>
      </c>
      <c r="AE8737">
        <v>21.7</v>
      </c>
      <c r="AF8737">
        <v>9.61</v>
      </c>
      <c r="AG8737">
        <v>7.2999999999999995E-2</v>
      </c>
      <c r="AH8737" t="s">
        <v>337</v>
      </c>
      <c r="AI8737" t="s">
        <v>337</v>
      </c>
      <c r="AJ8737">
        <v>0</v>
      </c>
      <c r="AK8737">
        <v>117</v>
      </c>
      <c r="AL8737">
        <v>1</v>
      </c>
      <c r="AM8737">
        <v>100</v>
      </c>
      <c r="AN8737">
        <v>5</v>
      </c>
    </row>
    <row r="8738" spans="1:40" x14ac:dyDescent="0.25">
      <c r="A8738" s="34">
        <v>40773</v>
      </c>
      <c r="B8738" s="220">
        <v>0.20833333333333334</v>
      </c>
      <c r="C8738">
        <v>23.5</v>
      </c>
      <c r="D8738">
        <v>23.5</v>
      </c>
      <c r="E8738">
        <v>23.5</v>
      </c>
      <c r="F8738">
        <v>55</v>
      </c>
      <c r="G8738">
        <v>13.9</v>
      </c>
      <c r="H8738">
        <v>0</v>
      </c>
      <c r="I8738" t="s">
        <v>337</v>
      </c>
      <c r="J8738">
        <v>0</v>
      </c>
      <c r="K8738">
        <v>0</v>
      </c>
      <c r="L8738" t="s">
        <v>337</v>
      </c>
      <c r="M8738">
        <v>23.5</v>
      </c>
      <c r="N8738">
        <v>23.7</v>
      </c>
      <c r="O8738">
        <v>23.7</v>
      </c>
      <c r="P8738" t="s">
        <v>337</v>
      </c>
      <c r="Q8738">
        <v>753.4</v>
      </c>
      <c r="R8738">
        <v>0</v>
      </c>
      <c r="S8738">
        <v>0</v>
      </c>
      <c r="T8738">
        <v>0</v>
      </c>
      <c r="U8738">
        <v>0</v>
      </c>
      <c r="V8738">
        <v>0</v>
      </c>
      <c r="W8738">
        <v>0</v>
      </c>
      <c r="X8738">
        <v>0</v>
      </c>
      <c r="Y8738">
        <v>0</v>
      </c>
      <c r="Z8738">
        <v>0</v>
      </c>
      <c r="AA8738">
        <v>1.7999999999999999E-2</v>
      </c>
      <c r="AB8738">
        <v>22.4</v>
      </c>
      <c r="AC8738">
        <v>53</v>
      </c>
      <c r="AD8738">
        <v>12.3</v>
      </c>
      <c r="AE8738">
        <v>22.1</v>
      </c>
      <c r="AF8738">
        <v>9.76</v>
      </c>
      <c r="AG8738">
        <v>7.2900000000000006E-2</v>
      </c>
      <c r="AH8738" t="s">
        <v>337</v>
      </c>
      <c r="AI8738" t="s">
        <v>337</v>
      </c>
      <c r="AJ8738">
        <v>2E-3</v>
      </c>
      <c r="AK8738">
        <v>117</v>
      </c>
      <c r="AL8738">
        <v>1</v>
      </c>
      <c r="AM8738">
        <v>100</v>
      </c>
      <c r="AN8738">
        <v>5</v>
      </c>
    </row>
    <row r="8739" spans="1:40" x14ac:dyDescent="0.25">
      <c r="A8739" s="34">
        <v>40773</v>
      </c>
      <c r="B8739" s="220">
        <v>0.21180555555555555</v>
      </c>
      <c r="C8739">
        <v>23.5</v>
      </c>
      <c r="D8739">
        <v>23.5</v>
      </c>
      <c r="E8739">
        <v>23.5</v>
      </c>
      <c r="F8739">
        <v>55</v>
      </c>
      <c r="G8739">
        <v>13.9</v>
      </c>
      <c r="H8739">
        <v>0</v>
      </c>
      <c r="I8739" t="s">
        <v>337</v>
      </c>
      <c r="J8739">
        <v>0</v>
      </c>
      <c r="K8739">
        <v>0</v>
      </c>
      <c r="L8739" t="s">
        <v>337</v>
      </c>
      <c r="M8739">
        <v>23.5</v>
      </c>
      <c r="N8739">
        <v>23.7</v>
      </c>
      <c r="O8739">
        <v>23.7</v>
      </c>
      <c r="P8739" t="s">
        <v>337</v>
      </c>
      <c r="Q8739">
        <v>753.4</v>
      </c>
      <c r="R8739">
        <v>0</v>
      </c>
      <c r="S8739">
        <v>0</v>
      </c>
      <c r="T8739">
        <v>0</v>
      </c>
      <c r="U8739">
        <v>0</v>
      </c>
      <c r="V8739">
        <v>0</v>
      </c>
      <c r="W8739">
        <v>0</v>
      </c>
      <c r="X8739">
        <v>0</v>
      </c>
      <c r="Y8739">
        <v>0</v>
      </c>
      <c r="Z8739">
        <v>0</v>
      </c>
      <c r="AA8739">
        <v>1.7999999999999999E-2</v>
      </c>
      <c r="AB8739">
        <v>22.4</v>
      </c>
      <c r="AC8739">
        <v>51</v>
      </c>
      <c r="AD8739">
        <v>11.8</v>
      </c>
      <c r="AE8739">
        <v>22.1</v>
      </c>
      <c r="AF8739">
        <v>9.4</v>
      </c>
      <c r="AG8739">
        <v>7.2900000000000006E-2</v>
      </c>
      <c r="AH8739" t="s">
        <v>337</v>
      </c>
      <c r="AI8739" t="s">
        <v>337</v>
      </c>
      <c r="AJ8739">
        <v>0</v>
      </c>
      <c r="AK8739">
        <v>118</v>
      </c>
      <c r="AL8739">
        <v>1</v>
      </c>
      <c r="AM8739">
        <v>100</v>
      </c>
      <c r="AN8739">
        <v>5</v>
      </c>
    </row>
    <row r="8740" spans="1:40" x14ac:dyDescent="0.25">
      <c r="A8740" s="34">
        <v>40773</v>
      </c>
      <c r="B8740" s="220">
        <v>0.21527777777777779</v>
      </c>
      <c r="C8740">
        <v>23.6</v>
      </c>
      <c r="D8740">
        <v>23.6</v>
      </c>
      <c r="E8740">
        <v>23.5</v>
      </c>
      <c r="F8740">
        <v>55</v>
      </c>
      <c r="G8740">
        <v>14</v>
      </c>
      <c r="H8740">
        <v>0</v>
      </c>
      <c r="I8740" t="s">
        <v>337</v>
      </c>
      <c r="J8740">
        <v>0</v>
      </c>
      <c r="K8740">
        <v>0</v>
      </c>
      <c r="L8740" t="s">
        <v>337</v>
      </c>
      <c r="M8740">
        <v>23.6</v>
      </c>
      <c r="N8740">
        <v>23.7</v>
      </c>
      <c r="O8740">
        <v>23.7</v>
      </c>
      <c r="P8740" t="s">
        <v>337</v>
      </c>
      <c r="Q8740">
        <v>753.4</v>
      </c>
      <c r="R8740">
        <v>0</v>
      </c>
      <c r="S8740">
        <v>0</v>
      </c>
      <c r="T8740">
        <v>0</v>
      </c>
      <c r="U8740">
        <v>0</v>
      </c>
      <c r="V8740">
        <v>0</v>
      </c>
      <c r="W8740">
        <v>0</v>
      </c>
      <c r="X8740">
        <v>0</v>
      </c>
      <c r="Y8740">
        <v>0</v>
      </c>
      <c r="Z8740">
        <v>0</v>
      </c>
      <c r="AA8740">
        <v>1.7999999999999999E-2</v>
      </c>
      <c r="AB8740">
        <v>22.4</v>
      </c>
      <c r="AC8740">
        <v>49</v>
      </c>
      <c r="AD8740">
        <v>11.1</v>
      </c>
      <c r="AE8740">
        <v>21.9</v>
      </c>
      <c r="AF8740">
        <v>9.0500000000000007</v>
      </c>
      <c r="AG8740">
        <v>7.2999999999999995E-2</v>
      </c>
      <c r="AH8740" t="s">
        <v>337</v>
      </c>
      <c r="AI8740" t="s">
        <v>337</v>
      </c>
      <c r="AJ8740">
        <v>0</v>
      </c>
      <c r="AK8740">
        <v>117</v>
      </c>
      <c r="AL8740">
        <v>1</v>
      </c>
      <c r="AM8740">
        <v>100</v>
      </c>
      <c r="AN8740">
        <v>5</v>
      </c>
    </row>
    <row r="8741" spans="1:40" x14ac:dyDescent="0.25">
      <c r="A8741" s="34">
        <v>40773</v>
      </c>
      <c r="B8741" s="220">
        <v>0.21875</v>
      </c>
      <c r="C8741">
        <v>23.6</v>
      </c>
      <c r="D8741">
        <v>23.6</v>
      </c>
      <c r="E8741">
        <v>23.6</v>
      </c>
      <c r="F8741">
        <v>55</v>
      </c>
      <c r="G8741">
        <v>14</v>
      </c>
      <c r="H8741">
        <v>0</v>
      </c>
      <c r="I8741" t="s">
        <v>337</v>
      </c>
      <c r="J8741">
        <v>0</v>
      </c>
      <c r="K8741">
        <v>0</v>
      </c>
      <c r="L8741" t="s">
        <v>337</v>
      </c>
      <c r="M8741">
        <v>23.6</v>
      </c>
      <c r="N8741">
        <v>23.7</v>
      </c>
      <c r="O8741">
        <v>23.7</v>
      </c>
      <c r="P8741" t="s">
        <v>337</v>
      </c>
      <c r="Q8741">
        <v>753.4</v>
      </c>
      <c r="R8741">
        <v>0</v>
      </c>
      <c r="S8741">
        <v>0</v>
      </c>
      <c r="T8741">
        <v>0</v>
      </c>
      <c r="U8741">
        <v>0</v>
      </c>
      <c r="V8741">
        <v>0</v>
      </c>
      <c r="W8741">
        <v>0</v>
      </c>
      <c r="X8741">
        <v>0</v>
      </c>
      <c r="Y8741">
        <v>0</v>
      </c>
      <c r="Z8741">
        <v>0</v>
      </c>
      <c r="AA8741">
        <v>1.7999999999999999E-2</v>
      </c>
      <c r="AB8741">
        <v>22.3</v>
      </c>
      <c r="AC8741">
        <v>48</v>
      </c>
      <c r="AD8741">
        <v>10.7</v>
      </c>
      <c r="AE8741">
        <v>21.7</v>
      </c>
      <c r="AF8741">
        <v>8.89</v>
      </c>
      <c r="AG8741">
        <v>7.2999999999999995E-2</v>
      </c>
      <c r="AH8741" t="s">
        <v>337</v>
      </c>
      <c r="AI8741" t="s">
        <v>337</v>
      </c>
      <c r="AJ8741">
        <v>0</v>
      </c>
      <c r="AK8741">
        <v>117</v>
      </c>
      <c r="AL8741">
        <v>1</v>
      </c>
      <c r="AM8741">
        <v>100</v>
      </c>
      <c r="AN8741">
        <v>5</v>
      </c>
    </row>
    <row r="8742" spans="1:40" x14ac:dyDescent="0.25">
      <c r="A8742" s="34">
        <v>40773</v>
      </c>
      <c r="B8742" s="220">
        <v>0.22222222222222221</v>
      </c>
      <c r="C8742">
        <v>23.6</v>
      </c>
      <c r="D8742">
        <v>23.6</v>
      </c>
      <c r="E8742">
        <v>23.6</v>
      </c>
      <c r="F8742">
        <v>55</v>
      </c>
      <c r="G8742">
        <v>14</v>
      </c>
      <c r="H8742">
        <v>0</v>
      </c>
      <c r="I8742" t="s">
        <v>337</v>
      </c>
      <c r="J8742">
        <v>0</v>
      </c>
      <c r="K8742">
        <v>0</v>
      </c>
      <c r="L8742" t="s">
        <v>337</v>
      </c>
      <c r="M8742">
        <v>23.6</v>
      </c>
      <c r="N8742">
        <v>23.7</v>
      </c>
      <c r="O8742">
        <v>23.7</v>
      </c>
      <c r="P8742" t="s">
        <v>337</v>
      </c>
      <c r="Q8742">
        <v>753.4</v>
      </c>
      <c r="R8742">
        <v>0</v>
      </c>
      <c r="S8742">
        <v>0</v>
      </c>
      <c r="T8742">
        <v>0</v>
      </c>
      <c r="U8742">
        <v>0</v>
      </c>
      <c r="V8742">
        <v>0</v>
      </c>
      <c r="W8742">
        <v>0</v>
      </c>
      <c r="X8742">
        <v>0</v>
      </c>
      <c r="Y8742">
        <v>0</v>
      </c>
      <c r="Z8742">
        <v>0</v>
      </c>
      <c r="AA8742">
        <v>1.7999999999999999E-2</v>
      </c>
      <c r="AB8742">
        <v>22.2</v>
      </c>
      <c r="AC8742">
        <v>46</v>
      </c>
      <c r="AD8742">
        <v>10</v>
      </c>
      <c r="AE8742">
        <v>21.4</v>
      </c>
      <c r="AF8742">
        <v>8.61</v>
      </c>
      <c r="AG8742">
        <v>7.3099999999999998E-2</v>
      </c>
      <c r="AH8742" t="s">
        <v>337</v>
      </c>
      <c r="AI8742" t="s">
        <v>337</v>
      </c>
      <c r="AJ8742">
        <v>0</v>
      </c>
      <c r="AK8742">
        <v>116</v>
      </c>
      <c r="AL8742">
        <v>1</v>
      </c>
      <c r="AM8742">
        <v>100</v>
      </c>
      <c r="AN8742">
        <v>5</v>
      </c>
    </row>
    <row r="8743" spans="1:40" x14ac:dyDescent="0.25">
      <c r="A8743" s="34">
        <v>40773</v>
      </c>
      <c r="B8743" s="220">
        <v>0.22569444444444445</v>
      </c>
      <c r="C8743">
        <v>23.4</v>
      </c>
      <c r="D8743">
        <v>23.6</v>
      </c>
      <c r="E8743">
        <v>23.4</v>
      </c>
      <c r="F8743">
        <v>56</v>
      </c>
      <c r="G8743">
        <v>14.2</v>
      </c>
      <c r="H8743">
        <v>0</v>
      </c>
      <c r="I8743" t="s">
        <v>337</v>
      </c>
      <c r="J8743">
        <v>0</v>
      </c>
      <c r="K8743">
        <v>0</v>
      </c>
      <c r="L8743" t="s">
        <v>337</v>
      </c>
      <c r="M8743">
        <v>23.4</v>
      </c>
      <c r="N8743">
        <v>23.7</v>
      </c>
      <c r="O8743">
        <v>23.7</v>
      </c>
      <c r="P8743" t="s">
        <v>337</v>
      </c>
      <c r="Q8743">
        <v>753.4</v>
      </c>
      <c r="R8743">
        <v>0</v>
      </c>
      <c r="S8743">
        <v>0</v>
      </c>
      <c r="T8743">
        <v>0</v>
      </c>
      <c r="U8743">
        <v>0</v>
      </c>
      <c r="V8743">
        <v>0</v>
      </c>
      <c r="W8743">
        <v>0</v>
      </c>
      <c r="X8743">
        <v>0</v>
      </c>
      <c r="Y8743">
        <v>0</v>
      </c>
      <c r="Z8743">
        <v>0</v>
      </c>
      <c r="AA8743">
        <v>1.7999999999999999E-2</v>
      </c>
      <c r="AB8743">
        <v>22.1</v>
      </c>
      <c r="AC8743">
        <v>50</v>
      </c>
      <c r="AD8743">
        <v>11.2</v>
      </c>
      <c r="AE8743">
        <v>21.6</v>
      </c>
      <c r="AF8743">
        <v>9.25</v>
      </c>
      <c r="AG8743">
        <v>7.2999999999999995E-2</v>
      </c>
      <c r="AH8743" t="s">
        <v>337</v>
      </c>
      <c r="AI8743" t="s">
        <v>337</v>
      </c>
      <c r="AJ8743">
        <v>0</v>
      </c>
      <c r="AK8743">
        <v>117</v>
      </c>
      <c r="AL8743">
        <v>1</v>
      </c>
      <c r="AM8743">
        <v>100</v>
      </c>
      <c r="AN8743">
        <v>5</v>
      </c>
    </row>
    <row r="8744" spans="1:40" x14ac:dyDescent="0.25">
      <c r="A8744" s="34">
        <v>40773</v>
      </c>
      <c r="B8744" s="220">
        <v>0.22916666666666666</v>
      </c>
      <c r="C8744">
        <v>23.3</v>
      </c>
      <c r="D8744">
        <v>23.4</v>
      </c>
      <c r="E8744">
        <v>23.3</v>
      </c>
      <c r="F8744">
        <v>56</v>
      </c>
      <c r="G8744">
        <v>14.1</v>
      </c>
      <c r="H8744">
        <v>0</v>
      </c>
      <c r="I8744" t="s">
        <v>338</v>
      </c>
      <c r="J8744">
        <v>0</v>
      </c>
      <c r="K8744">
        <v>1</v>
      </c>
      <c r="L8744" t="s">
        <v>338</v>
      </c>
      <c r="M8744">
        <v>23.3</v>
      </c>
      <c r="N8744">
        <v>23.5</v>
      </c>
      <c r="O8744">
        <v>23.5</v>
      </c>
      <c r="P8744" t="s">
        <v>337</v>
      </c>
      <c r="Q8744">
        <v>753.4</v>
      </c>
      <c r="R8744">
        <v>0</v>
      </c>
      <c r="S8744">
        <v>0</v>
      </c>
      <c r="T8744">
        <v>0</v>
      </c>
      <c r="U8744">
        <v>0</v>
      </c>
      <c r="V8744">
        <v>0</v>
      </c>
      <c r="W8744">
        <v>0</v>
      </c>
      <c r="X8744">
        <v>0</v>
      </c>
      <c r="Y8744">
        <v>0</v>
      </c>
      <c r="Z8744">
        <v>0</v>
      </c>
      <c r="AA8744">
        <v>1.7000000000000001E-2</v>
      </c>
      <c r="AB8744">
        <v>22.1</v>
      </c>
      <c r="AC8744">
        <v>52</v>
      </c>
      <c r="AD8744">
        <v>11.8</v>
      </c>
      <c r="AE8744">
        <v>21.7</v>
      </c>
      <c r="AF8744">
        <v>9.61</v>
      </c>
      <c r="AG8744">
        <v>7.2999999999999995E-2</v>
      </c>
      <c r="AH8744" t="s">
        <v>337</v>
      </c>
      <c r="AI8744" t="s">
        <v>337</v>
      </c>
      <c r="AJ8744">
        <v>0</v>
      </c>
      <c r="AK8744">
        <v>116</v>
      </c>
      <c r="AL8744">
        <v>1</v>
      </c>
      <c r="AM8744">
        <v>100</v>
      </c>
      <c r="AN8744">
        <v>5</v>
      </c>
    </row>
    <row r="8745" spans="1:40" x14ac:dyDescent="0.25">
      <c r="A8745" s="34">
        <v>40773</v>
      </c>
      <c r="B8745" s="220">
        <v>0.23263888888888887</v>
      </c>
      <c r="C8745">
        <v>23.3</v>
      </c>
      <c r="D8745">
        <v>23.3</v>
      </c>
      <c r="E8745">
        <v>23.3</v>
      </c>
      <c r="F8745">
        <v>56</v>
      </c>
      <c r="G8745">
        <v>14</v>
      </c>
      <c r="H8745">
        <v>0</v>
      </c>
      <c r="I8745" t="s">
        <v>337</v>
      </c>
      <c r="J8745">
        <v>0</v>
      </c>
      <c r="K8745">
        <v>0</v>
      </c>
      <c r="L8745" t="s">
        <v>337</v>
      </c>
      <c r="M8745">
        <v>23.3</v>
      </c>
      <c r="N8745">
        <v>23.4</v>
      </c>
      <c r="O8745">
        <v>23.4</v>
      </c>
      <c r="P8745" t="s">
        <v>337</v>
      </c>
      <c r="Q8745">
        <v>753.4</v>
      </c>
      <c r="R8745">
        <v>0</v>
      </c>
      <c r="S8745">
        <v>0</v>
      </c>
      <c r="T8745">
        <v>0</v>
      </c>
      <c r="U8745">
        <v>0</v>
      </c>
      <c r="V8745">
        <v>0</v>
      </c>
      <c r="W8745">
        <v>0</v>
      </c>
      <c r="X8745">
        <v>0</v>
      </c>
      <c r="Y8745">
        <v>0</v>
      </c>
      <c r="Z8745">
        <v>0</v>
      </c>
      <c r="AA8745">
        <v>1.7000000000000001E-2</v>
      </c>
      <c r="AB8745">
        <v>22.3</v>
      </c>
      <c r="AC8745">
        <v>54</v>
      </c>
      <c r="AD8745">
        <v>12.5</v>
      </c>
      <c r="AE8745">
        <v>22</v>
      </c>
      <c r="AF8745">
        <v>9.91</v>
      </c>
      <c r="AG8745">
        <v>7.2900000000000006E-2</v>
      </c>
      <c r="AH8745" t="s">
        <v>337</v>
      </c>
      <c r="AI8745" t="s">
        <v>337</v>
      </c>
      <c r="AJ8745">
        <v>0</v>
      </c>
      <c r="AK8745">
        <v>116</v>
      </c>
      <c r="AL8745">
        <v>1</v>
      </c>
      <c r="AM8745">
        <v>100</v>
      </c>
      <c r="AN8745">
        <v>5</v>
      </c>
    </row>
    <row r="8746" spans="1:40" x14ac:dyDescent="0.25">
      <c r="A8746" s="34">
        <v>40773</v>
      </c>
      <c r="B8746" s="220">
        <v>0.23611111111111113</v>
      </c>
      <c r="C8746">
        <v>23.3</v>
      </c>
      <c r="D8746">
        <v>23.3</v>
      </c>
      <c r="E8746">
        <v>23.2</v>
      </c>
      <c r="F8746">
        <v>56</v>
      </c>
      <c r="G8746">
        <v>14</v>
      </c>
      <c r="H8746">
        <v>1</v>
      </c>
      <c r="I8746" t="s">
        <v>338</v>
      </c>
      <c r="J8746">
        <v>0.08</v>
      </c>
      <c r="K8746">
        <v>2</v>
      </c>
      <c r="L8746" t="s">
        <v>338</v>
      </c>
      <c r="M8746">
        <v>23.3</v>
      </c>
      <c r="N8746">
        <v>23.4</v>
      </c>
      <c r="O8746">
        <v>23.4</v>
      </c>
      <c r="P8746" t="s">
        <v>337</v>
      </c>
      <c r="Q8746">
        <v>753.4</v>
      </c>
      <c r="R8746">
        <v>0</v>
      </c>
      <c r="S8746">
        <v>0</v>
      </c>
      <c r="T8746">
        <v>0</v>
      </c>
      <c r="U8746">
        <v>0</v>
      </c>
      <c r="V8746">
        <v>0</v>
      </c>
      <c r="W8746">
        <v>0</v>
      </c>
      <c r="X8746">
        <v>0</v>
      </c>
      <c r="Y8746">
        <v>0</v>
      </c>
      <c r="Z8746">
        <v>0</v>
      </c>
      <c r="AA8746">
        <v>1.7000000000000001E-2</v>
      </c>
      <c r="AB8746">
        <v>22.4</v>
      </c>
      <c r="AC8746">
        <v>52</v>
      </c>
      <c r="AD8746">
        <v>12</v>
      </c>
      <c r="AE8746">
        <v>22.1</v>
      </c>
      <c r="AF8746">
        <v>9.6</v>
      </c>
      <c r="AG8746">
        <v>7.2900000000000006E-2</v>
      </c>
      <c r="AH8746" t="s">
        <v>337</v>
      </c>
      <c r="AI8746" t="s">
        <v>337</v>
      </c>
      <c r="AJ8746">
        <v>0</v>
      </c>
      <c r="AK8746">
        <v>117</v>
      </c>
      <c r="AL8746">
        <v>1</v>
      </c>
      <c r="AM8746">
        <v>100</v>
      </c>
      <c r="AN8746">
        <v>5</v>
      </c>
    </row>
    <row r="8747" spans="1:40" x14ac:dyDescent="0.25">
      <c r="A8747" s="34">
        <v>40773</v>
      </c>
      <c r="B8747" s="220">
        <v>0.23958333333333334</v>
      </c>
      <c r="C8747">
        <v>23.3</v>
      </c>
      <c r="D8747">
        <v>23.3</v>
      </c>
      <c r="E8747">
        <v>23.3</v>
      </c>
      <c r="F8747">
        <v>56</v>
      </c>
      <c r="G8747">
        <v>14.1</v>
      </c>
      <c r="H8747">
        <v>0</v>
      </c>
      <c r="I8747" t="s">
        <v>338</v>
      </c>
      <c r="J8747">
        <v>0</v>
      </c>
      <c r="K8747">
        <v>1</v>
      </c>
      <c r="L8747" t="s">
        <v>338</v>
      </c>
      <c r="M8747">
        <v>23.3</v>
      </c>
      <c r="N8747">
        <v>23.5</v>
      </c>
      <c r="O8747">
        <v>23.5</v>
      </c>
      <c r="P8747" t="s">
        <v>337</v>
      </c>
      <c r="Q8747">
        <v>753.4</v>
      </c>
      <c r="R8747">
        <v>0</v>
      </c>
      <c r="S8747">
        <v>0</v>
      </c>
      <c r="T8747">
        <v>0</v>
      </c>
      <c r="U8747">
        <v>0</v>
      </c>
      <c r="V8747">
        <v>0</v>
      </c>
      <c r="W8747">
        <v>0</v>
      </c>
      <c r="X8747">
        <v>0</v>
      </c>
      <c r="Y8747">
        <v>0</v>
      </c>
      <c r="Z8747">
        <v>0</v>
      </c>
      <c r="AA8747">
        <v>1.7000000000000001E-2</v>
      </c>
      <c r="AB8747">
        <v>22.4</v>
      </c>
      <c r="AC8747">
        <v>49</v>
      </c>
      <c r="AD8747">
        <v>11.1</v>
      </c>
      <c r="AE8747">
        <v>21.9</v>
      </c>
      <c r="AF8747">
        <v>9.0500000000000007</v>
      </c>
      <c r="AG8747">
        <v>7.2999999999999995E-2</v>
      </c>
      <c r="AH8747" t="s">
        <v>337</v>
      </c>
      <c r="AI8747" t="s">
        <v>337</v>
      </c>
      <c r="AJ8747">
        <v>0</v>
      </c>
      <c r="AK8747">
        <v>117</v>
      </c>
      <c r="AL8747">
        <v>1</v>
      </c>
      <c r="AM8747">
        <v>100</v>
      </c>
      <c r="AN8747">
        <v>5</v>
      </c>
    </row>
    <row r="8748" spans="1:40" x14ac:dyDescent="0.25">
      <c r="A8748" s="34">
        <v>40773</v>
      </c>
      <c r="B8748" s="220">
        <v>0.24305555555555555</v>
      </c>
      <c r="C8748">
        <v>23.3</v>
      </c>
      <c r="D8748">
        <v>23.3</v>
      </c>
      <c r="E8748">
        <v>23.3</v>
      </c>
      <c r="F8748">
        <v>56</v>
      </c>
      <c r="G8748">
        <v>14.1</v>
      </c>
      <c r="H8748">
        <v>0</v>
      </c>
      <c r="I8748" t="s">
        <v>337</v>
      </c>
      <c r="J8748">
        <v>0</v>
      </c>
      <c r="K8748">
        <v>0</v>
      </c>
      <c r="L8748" t="s">
        <v>337</v>
      </c>
      <c r="M8748">
        <v>23.3</v>
      </c>
      <c r="N8748">
        <v>23.5</v>
      </c>
      <c r="O8748">
        <v>23.5</v>
      </c>
      <c r="P8748" t="s">
        <v>337</v>
      </c>
      <c r="Q8748">
        <v>753.4</v>
      </c>
      <c r="R8748">
        <v>0</v>
      </c>
      <c r="S8748">
        <v>0</v>
      </c>
      <c r="T8748">
        <v>0</v>
      </c>
      <c r="U8748">
        <v>0</v>
      </c>
      <c r="V8748">
        <v>0</v>
      </c>
      <c r="W8748">
        <v>0</v>
      </c>
      <c r="X8748">
        <v>0</v>
      </c>
      <c r="Y8748">
        <v>0</v>
      </c>
      <c r="Z8748">
        <v>0</v>
      </c>
      <c r="AA8748">
        <v>1.7000000000000001E-2</v>
      </c>
      <c r="AB8748">
        <v>22.3</v>
      </c>
      <c r="AC8748">
        <v>48</v>
      </c>
      <c r="AD8748">
        <v>10.7</v>
      </c>
      <c r="AE8748">
        <v>21.7</v>
      </c>
      <c r="AF8748">
        <v>8.89</v>
      </c>
      <c r="AG8748">
        <v>7.2999999999999995E-2</v>
      </c>
      <c r="AH8748" t="s">
        <v>337</v>
      </c>
      <c r="AI8748" t="s">
        <v>337</v>
      </c>
      <c r="AJ8748">
        <v>0</v>
      </c>
      <c r="AK8748">
        <v>117</v>
      </c>
      <c r="AL8748">
        <v>1</v>
      </c>
      <c r="AM8748">
        <v>100</v>
      </c>
      <c r="AN8748">
        <v>5</v>
      </c>
    </row>
    <row r="8749" spans="1:40" x14ac:dyDescent="0.25">
      <c r="A8749" s="34">
        <v>40773</v>
      </c>
      <c r="B8749" s="220">
        <v>0.24652777777777779</v>
      </c>
      <c r="C8749">
        <v>23.3</v>
      </c>
      <c r="D8749">
        <v>23.3</v>
      </c>
      <c r="E8749">
        <v>23.3</v>
      </c>
      <c r="F8749">
        <v>56</v>
      </c>
      <c r="G8749">
        <v>14</v>
      </c>
      <c r="H8749">
        <v>0</v>
      </c>
      <c r="I8749" t="s">
        <v>337</v>
      </c>
      <c r="J8749">
        <v>0</v>
      </c>
      <c r="K8749">
        <v>0</v>
      </c>
      <c r="L8749" t="s">
        <v>337</v>
      </c>
      <c r="M8749">
        <v>23.3</v>
      </c>
      <c r="N8749">
        <v>23.4</v>
      </c>
      <c r="O8749">
        <v>23.4</v>
      </c>
      <c r="P8749" t="s">
        <v>337</v>
      </c>
      <c r="Q8749">
        <v>753.4</v>
      </c>
      <c r="R8749">
        <v>0</v>
      </c>
      <c r="S8749">
        <v>0</v>
      </c>
      <c r="T8749">
        <v>0</v>
      </c>
      <c r="U8749">
        <v>0</v>
      </c>
      <c r="V8749">
        <v>0</v>
      </c>
      <c r="W8749">
        <v>0</v>
      </c>
      <c r="X8749">
        <v>0</v>
      </c>
      <c r="Y8749">
        <v>0</v>
      </c>
      <c r="Z8749">
        <v>0</v>
      </c>
      <c r="AA8749">
        <v>1.7000000000000001E-2</v>
      </c>
      <c r="AB8749">
        <v>22.1</v>
      </c>
      <c r="AC8749">
        <v>47</v>
      </c>
      <c r="AD8749">
        <v>10.3</v>
      </c>
      <c r="AE8749">
        <v>21.4</v>
      </c>
      <c r="AF8749">
        <v>8.75</v>
      </c>
      <c r="AG8749">
        <v>7.3099999999999998E-2</v>
      </c>
      <c r="AH8749" t="s">
        <v>337</v>
      </c>
      <c r="AI8749" t="s">
        <v>337</v>
      </c>
      <c r="AJ8749">
        <v>0</v>
      </c>
      <c r="AK8749">
        <v>116</v>
      </c>
      <c r="AL8749">
        <v>1</v>
      </c>
      <c r="AM8749">
        <v>100</v>
      </c>
      <c r="AN8749">
        <v>5</v>
      </c>
    </row>
    <row r="8750" spans="1:40" x14ac:dyDescent="0.25">
      <c r="A8750" s="34">
        <v>40773</v>
      </c>
      <c r="B8750" s="220">
        <v>0.25</v>
      </c>
      <c r="C8750">
        <v>23.3</v>
      </c>
      <c r="D8750">
        <v>23.3</v>
      </c>
      <c r="E8750">
        <v>23.3</v>
      </c>
      <c r="F8750">
        <v>56</v>
      </c>
      <c r="G8750">
        <v>14</v>
      </c>
      <c r="H8750">
        <v>0</v>
      </c>
      <c r="I8750" t="s">
        <v>337</v>
      </c>
      <c r="J8750">
        <v>0</v>
      </c>
      <c r="K8750">
        <v>0</v>
      </c>
      <c r="L8750" t="s">
        <v>337</v>
      </c>
      <c r="M8750">
        <v>23.3</v>
      </c>
      <c r="N8750">
        <v>23.4</v>
      </c>
      <c r="O8750">
        <v>23.4</v>
      </c>
      <c r="P8750" t="s">
        <v>337</v>
      </c>
      <c r="Q8750">
        <v>753.4</v>
      </c>
      <c r="R8750">
        <v>0</v>
      </c>
      <c r="S8750">
        <v>0</v>
      </c>
      <c r="T8750">
        <v>0</v>
      </c>
      <c r="U8750">
        <v>0</v>
      </c>
      <c r="V8750">
        <v>0</v>
      </c>
      <c r="W8750">
        <v>0</v>
      </c>
      <c r="X8750">
        <v>0</v>
      </c>
      <c r="Y8750">
        <v>0</v>
      </c>
      <c r="Z8750">
        <v>0</v>
      </c>
      <c r="AA8750">
        <v>1.7000000000000001E-2</v>
      </c>
      <c r="AB8750">
        <v>22</v>
      </c>
      <c r="AC8750">
        <v>50</v>
      </c>
      <c r="AD8750">
        <v>11.1</v>
      </c>
      <c r="AE8750">
        <v>21.4</v>
      </c>
      <c r="AF8750">
        <v>9.25</v>
      </c>
      <c r="AG8750">
        <v>7.3099999999999998E-2</v>
      </c>
      <c r="AH8750" t="s">
        <v>337</v>
      </c>
      <c r="AI8750" t="s">
        <v>337</v>
      </c>
      <c r="AJ8750">
        <v>2E-3</v>
      </c>
      <c r="AK8750">
        <v>117</v>
      </c>
      <c r="AL8750">
        <v>1</v>
      </c>
      <c r="AM8750">
        <v>100</v>
      </c>
      <c r="AN8750">
        <v>5</v>
      </c>
    </row>
    <row r="8751" spans="1:40" x14ac:dyDescent="0.25">
      <c r="A8751" s="34">
        <v>40773</v>
      </c>
      <c r="B8751" s="220">
        <v>0.25347222222222221</v>
      </c>
      <c r="C8751">
        <v>23.3</v>
      </c>
      <c r="D8751">
        <v>23.3</v>
      </c>
      <c r="E8751">
        <v>23.3</v>
      </c>
      <c r="F8751">
        <v>56</v>
      </c>
      <c r="G8751">
        <v>14</v>
      </c>
      <c r="H8751">
        <v>0</v>
      </c>
      <c r="I8751" t="s">
        <v>337</v>
      </c>
      <c r="J8751">
        <v>0</v>
      </c>
      <c r="K8751">
        <v>0</v>
      </c>
      <c r="L8751" t="s">
        <v>337</v>
      </c>
      <c r="M8751">
        <v>23.3</v>
      </c>
      <c r="N8751">
        <v>23.4</v>
      </c>
      <c r="O8751">
        <v>23.4</v>
      </c>
      <c r="P8751" t="s">
        <v>337</v>
      </c>
      <c r="Q8751">
        <v>753.4</v>
      </c>
      <c r="R8751">
        <v>0</v>
      </c>
      <c r="S8751">
        <v>0</v>
      </c>
      <c r="T8751">
        <v>0</v>
      </c>
      <c r="U8751">
        <v>0</v>
      </c>
      <c r="V8751">
        <v>0</v>
      </c>
      <c r="W8751">
        <v>0</v>
      </c>
      <c r="X8751">
        <v>0</v>
      </c>
      <c r="Y8751">
        <v>0</v>
      </c>
      <c r="Z8751">
        <v>0</v>
      </c>
      <c r="AA8751">
        <v>1.7000000000000001E-2</v>
      </c>
      <c r="AB8751">
        <v>22.1</v>
      </c>
      <c r="AC8751">
        <v>53</v>
      </c>
      <c r="AD8751">
        <v>12.1</v>
      </c>
      <c r="AE8751">
        <v>21.7</v>
      </c>
      <c r="AF8751">
        <v>9.7799999999999994</v>
      </c>
      <c r="AG8751">
        <v>7.2999999999999995E-2</v>
      </c>
      <c r="AH8751" t="s">
        <v>337</v>
      </c>
      <c r="AI8751" t="s">
        <v>337</v>
      </c>
      <c r="AJ8751">
        <v>0</v>
      </c>
      <c r="AK8751">
        <v>116</v>
      </c>
      <c r="AL8751">
        <v>1</v>
      </c>
      <c r="AM8751">
        <v>100</v>
      </c>
      <c r="AN8751">
        <v>5</v>
      </c>
    </row>
    <row r="8752" spans="1:40" x14ac:dyDescent="0.25">
      <c r="A8752" s="34">
        <v>40773</v>
      </c>
      <c r="B8752" s="220">
        <v>0.25694444444444448</v>
      </c>
      <c r="C8752">
        <v>23.2</v>
      </c>
      <c r="D8752">
        <v>23.3</v>
      </c>
      <c r="E8752">
        <v>23.2</v>
      </c>
      <c r="F8752">
        <v>56</v>
      </c>
      <c r="G8752">
        <v>14</v>
      </c>
      <c r="H8752">
        <v>0</v>
      </c>
      <c r="I8752" t="s">
        <v>337</v>
      </c>
      <c r="J8752">
        <v>0</v>
      </c>
      <c r="K8752">
        <v>0</v>
      </c>
      <c r="L8752" t="s">
        <v>337</v>
      </c>
      <c r="M8752">
        <v>23.2</v>
      </c>
      <c r="N8752">
        <v>23.4</v>
      </c>
      <c r="O8752">
        <v>23.4</v>
      </c>
      <c r="P8752" t="s">
        <v>337</v>
      </c>
      <c r="Q8752">
        <v>753.5</v>
      </c>
      <c r="R8752">
        <v>0</v>
      </c>
      <c r="S8752">
        <v>0</v>
      </c>
      <c r="T8752">
        <v>0</v>
      </c>
      <c r="U8752">
        <v>0</v>
      </c>
      <c r="V8752">
        <v>0</v>
      </c>
      <c r="W8752">
        <v>0</v>
      </c>
      <c r="X8752">
        <v>0</v>
      </c>
      <c r="Y8752">
        <v>0</v>
      </c>
      <c r="Z8752">
        <v>0</v>
      </c>
      <c r="AA8752">
        <v>1.7000000000000001E-2</v>
      </c>
      <c r="AB8752">
        <v>22.2</v>
      </c>
      <c r="AC8752">
        <v>54</v>
      </c>
      <c r="AD8752">
        <v>12.4</v>
      </c>
      <c r="AE8752">
        <v>21.8</v>
      </c>
      <c r="AF8752">
        <v>9.91</v>
      </c>
      <c r="AG8752">
        <v>7.2999999999999995E-2</v>
      </c>
      <c r="AH8752" t="s">
        <v>337</v>
      </c>
      <c r="AI8752" t="s">
        <v>337</v>
      </c>
      <c r="AJ8752">
        <v>0</v>
      </c>
      <c r="AK8752">
        <v>118</v>
      </c>
      <c r="AL8752">
        <v>1</v>
      </c>
      <c r="AM8752">
        <v>100</v>
      </c>
      <c r="AN8752">
        <v>5</v>
      </c>
    </row>
    <row r="8753" spans="1:40" x14ac:dyDescent="0.25">
      <c r="A8753" s="34">
        <v>40773</v>
      </c>
      <c r="B8753" s="220">
        <v>0.26041666666666669</v>
      </c>
      <c r="C8753">
        <v>23.1</v>
      </c>
      <c r="D8753">
        <v>23.2</v>
      </c>
      <c r="E8753">
        <v>23.1</v>
      </c>
      <c r="F8753">
        <v>56</v>
      </c>
      <c r="G8753">
        <v>13.9</v>
      </c>
      <c r="H8753">
        <v>0</v>
      </c>
      <c r="I8753" t="s">
        <v>337</v>
      </c>
      <c r="J8753">
        <v>0</v>
      </c>
      <c r="K8753">
        <v>0</v>
      </c>
      <c r="L8753" t="s">
        <v>337</v>
      </c>
      <c r="M8753">
        <v>23.1</v>
      </c>
      <c r="N8753">
        <v>23.2</v>
      </c>
      <c r="O8753">
        <v>23.2</v>
      </c>
      <c r="P8753" t="s">
        <v>337</v>
      </c>
      <c r="Q8753">
        <v>753.5</v>
      </c>
      <c r="R8753">
        <v>0</v>
      </c>
      <c r="S8753">
        <v>0</v>
      </c>
      <c r="T8753">
        <v>0</v>
      </c>
      <c r="U8753">
        <v>0</v>
      </c>
      <c r="V8753">
        <v>0</v>
      </c>
      <c r="W8753">
        <v>0</v>
      </c>
      <c r="X8753">
        <v>0</v>
      </c>
      <c r="Y8753">
        <v>0</v>
      </c>
      <c r="Z8753">
        <v>0</v>
      </c>
      <c r="AA8753">
        <v>1.7000000000000001E-2</v>
      </c>
      <c r="AB8753">
        <v>22.4</v>
      </c>
      <c r="AC8753">
        <v>52</v>
      </c>
      <c r="AD8753">
        <v>12</v>
      </c>
      <c r="AE8753">
        <v>22.1</v>
      </c>
      <c r="AF8753">
        <v>9.6</v>
      </c>
      <c r="AG8753">
        <v>7.2900000000000006E-2</v>
      </c>
      <c r="AH8753" t="s">
        <v>337</v>
      </c>
      <c r="AI8753" t="s">
        <v>337</v>
      </c>
      <c r="AJ8753">
        <v>0</v>
      </c>
      <c r="AK8753">
        <v>117</v>
      </c>
      <c r="AL8753">
        <v>1</v>
      </c>
      <c r="AM8753">
        <v>100</v>
      </c>
      <c r="AN8753">
        <v>5</v>
      </c>
    </row>
    <row r="8754" spans="1:40" x14ac:dyDescent="0.25">
      <c r="A8754" s="34">
        <v>40773</v>
      </c>
      <c r="B8754" s="220">
        <v>0.2638888888888889</v>
      </c>
      <c r="C8754">
        <v>23</v>
      </c>
      <c r="D8754">
        <v>23.1</v>
      </c>
      <c r="E8754">
        <v>23</v>
      </c>
      <c r="F8754">
        <v>57</v>
      </c>
      <c r="G8754">
        <v>14</v>
      </c>
      <c r="H8754">
        <v>0</v>
      </c>
      <c r="I8754" t="s">
        <v>337</v>
      </c>
      <c r="J8754">
        <v>0</v>
      </c>
      <c r="K8754">
        <v>0</v>
      </c>
      <c r="L8754" t="s">
        <v>337</v>
      </c>
      <c r="M8754">
        <v>23</v>
      </c>
      <c r="N8754">
        <v>23.2</v>
      </c>
      <c r="O8754">
        <v>23.2</v>
      </c>
      <c r="P8754" t="s">
        <v>337</v>
      </c>
      <c r="Q8754">
        <v>753.6</v>
      </c>
      <c r="R8754">
        <v>0</v>
      </c>
      <c r="S8754">
        <v>0</v>
      </c>
      <c r="T8754">
        <v>0</v>
      </c>
      <c r="U8754">
        <v>0</v>
      </c>
      <c r="V8754">
        <v>0</v>
      </c>
      <c r="W8754">
        <v>0</v>
      </c>
      <c r="X8754">
        <v>0</v>
      </c>
      <c r="Y8754">
        <v>0</v>
      </c>
      <c r="Z8754">
        <v>0</v>
      </c>
      <c r="AA8754">
        <v>1.6E-2</v>
      </c>
      <c r="AB8754">
        <v>22.4</v>
      </c>
      <c r="AC8754">
        <v>50</v>
      </c>
      <c r="AD8754">
        <v>11.5</v>
      </c>
      <c r="AE8754">
        <v>21.9</v>
      </c>
      <c r="AF8754">
        <v>9.25</v>
      </c>
      <c r="AG8754">
        <v>7.2999999999999995E-2</v>
      </c>
      <c r="AH8754" t="s">
        <v>337</v>
      </c>
      <c r="AI8754" t="s">
        <v>337</v>
      </c>
      <c r="AJ8754">
        <v>0</v>
      </c>
      <c r="AK8754">
        <v>117</v>
      </c>
      <c r="AL8754">
        <v>1</v>
      </c>
      <c r="AM8754">
        <v>100</v>
      </c>
      <c r="AN8754">
        <v>5</v>
      </c>
    </row>
    <row r="8755" spans="1:40" x14ac:dyDescent="0.25">
      <c r="A8755" s="34">
        <v>40773</v>
      </c>
      <c r="B8755" s="220">
        <v>0.2673611111111111</v>
      </c>
      <c r="C8755">
        <v>23</v>
      </c>
      <c r="D8755">
        <v>23.1</v>
      </c>
      <c r="E8755">
        <v>23</v>
      </c>
      <c r="F8755">
        <v>57</v>
      </c>
      <c r="G8755">
        <v>14</v>
      </c>
      <c r="H8755">
        <v>0</v>
      </c>
      <c r="I8755" t="s">
        <v>337</v>
      </c>
      <c r="J8755">
        <v>0</v>
      </c>
      <c r="K8755">
        <v>0</v>
      </c>
      <c r="L8755" t="s">
        <v>337</v>
      </c>
      <c r="M8755">
        <v>23</v>
      </c>
      <c r="N8755">
        <v>23.2</v>
      </c>
      <c r="O8755">
        <v>23.2</v>
      </c>
      <c r="P8755" t="s">
        <v>337</v>
      </c>
      <c r="Q8755">
        <v>753.6</v>
      </c>
      <c r="R8755">
        <v>0</v>
      </c>
      <c r="S8755">
        <v>0</v>
      </c>
      <c r="T8755">
        <v>0</v>
      </c>
      <c r="U8755">
        <v>0</v>
      </c>
      <c r="V8755">
        <v>0</v>
      </c>
      <c r="W8755">
        <v>0</v>
      </c>
      <c r="X8755">
        <v>0</v>
      </c>
      <c r="Y8755">
        <v>0</v>
      </c>
      <c r="Z8755">
        <v>0</v>
      </c>
      <c r="AA8755">
        <v>1.6E-2</v>
      </c>
      <c r="AB8755">
        <v>22.2</v>
      </c>
      <c r="AC8755">
        <v>48</v>
      </c>
      <c r="AD8755">
        <v>10.6</v>
      </c>
      <c r="AE8755">
        <v>21.6</v>
      </c>
      <c r="AF8755">
        <v>8.89</v>
      </c>
      <c r="AG8755">
        <v>7.3099999999999998E-2</v>
      </c>
      <c r="AH8755" t="s">
        <v>337</v>
      </c>
      <c r="AI8755" t="s">
        <v>337</v>
      </c>
      <c r="AJ8755">
        <v>0</v>
      </c>
      <c r="AK8755">
        <v>117</v>
      </c>
      <c r="AL8755">
        <v>1</v>
      </c>
      <c r="AM8755">
        <v>100</v>
      </c>
      <c r="AN8755">
        <v>5</v>
      </c>
    </row>
    <row r="8756" spans="1:40" x14ac:dyDescent="0.25">
      <c r="A8756" s="34">
        <v>40773</v>
      </c>
      <c r="B8756" s="220">
        <v>0.27083333333333331</v>
      </c>
      <c r="C8756">
        <v>22.9</v>
      </c>
      <c r="D8756">
        <v>23</v>
      </c>
      <c r="E8756">
        <v>22.9</v>
      </c>
      <c r="F8756">
        <v>57</v>
      </c>
      <c r="G8756">
        <v>14</v>
      </c>
      <c r="H8756">
        <v>0</v>
      </c>
      <c r="I8756" t="s">
        <v>337</v>
      </c>
      <c r="J8756">
        <v>0</v>
      </c>
      <c r="K8756">
        <v>0</v>
      </c>
      <c r="L8756" t="s">
        <v>337</v>
      </c>
      <c r="M8756">
        <v>22.9</v>
      </c>
      <c r="N8756">
        <v>23.1</v>
      </c>
      <c r="O8756">
        <v>23.1</v>
      </c>
      <c r="P8756" t="s">
        <v>337</v>
      </c>
      <c r="Q8756">
        <v>753.7</v>
      </c>
      <c r="R8756">
        <v>0</v>
      </c>
      <c r="S8756">
        <v>0</v>
      </c>
      <c r="T8756">
        <v>0</v>
      </c>
      <c r="U8756">
        <v>0</v>
      </c>
      <c r="V8756">
        <v>0</v>
      </c>
      <c r="W8756">
        <v>0</v>
      </c>
      <c r="X8756">
        <v>0</v>
      </c>
      <c r="Y8756">
        <v>0</v>
      </c>
      <c r="Z8756">
        <v>0</v>
      </c>
      <c r="AA8756">
        <v>1.6E-2</v>
      </c>
      <c r="AB8756">
        <v>22.1</v>
      </c>
      <c r="AC8756">
        <v>47</v>
      </c>
      <c r="AD8756">
        <v>10.3</v>
      </c>
      <c r="AE8756">
        <v>21.4</v>
      </c>
      <c r="AF8756">
        <v>8.75</v>
      </c>
      <c r="AG8756">
        <v>7.3099999999999998E-2</v>
      </c>
      <c r="AH8756" t="s">
        <v>337</v>
      </c>
      <c r="AI8756" t="s">
        <v>337</v>
      </c>
      <c r="AJ8756">
        <v>0</v>
      </c>
      <c r="AK8756">
        <v>116</v>
      </c>
      <c r="AL8756">
        <v>1</v>
      </c>
      <c r="AM8756">
        <v>100</v>
      </c>
      <c r="AN8756">
        <v>5</v>
      </c>
    </row>
    <row r="8757" spans="1:40" x14ac:dyDescent="0.25">
      <c r="A8757" s="34">
        <v>40773</v>
      </c>
      <c r="B8757" s="220">
        <v>0.27430555555555552</v>
      </c>
      <c r="C8757">
        <v>22.9</v>
      </c>
      <c r="D8757">
        <v>22.9</v>
      </c>
      <c r="E8757">
        <v>22.9</v>
      </c>
      <c r="F8757">
        <v>57</v>
      </c>
      <c r="G8757">
        <v>14</v>
      </c>
      <c r="H8757">
        <v>0</v>
      </c>
      <c r="I8757" t="s">
        <v>337</v>
      </c>
      <c r="J8757">
        <v>0</v>
      </c>
      <c r="K8757">
        <v>0</v>
      </c>
      <c r="L8757" t="s">
        <v>337</v>
      </c>
      <c r="M8757">
        <v>22.9</v>
      </c>
      <c r="N8757">
        <v>23.1</v>
      </c>
      <c r="O8757">
        <v>23.1</v>
      </c>
      <c r="P8757" t="s">
        <v>337</v>
      </c>
      <c r="Q8757">
        <v>753.7</v>
      </c>
      <c r="R8757">
        <v>0</v>
      </c>
      <c r="S8757">
        <v>0</v>
      </c>
      <c r="T8757">
        <v>0</v>
      </c>
      <c r="U8757">
        <v>0</v>
      </c>
      <c r="V8757">
        <v>0</v>
      </c>
      <c r="W8757">
        <v>0</v>
      </c>
      <c r="X8757">
        <v>0</v>
      </c>
      <c r="Y8757">
        <v>0</v>
      </c>
      <c r="Z8757">
        <v>0</v>
      </c>
      <c r="AA8757">
        <v>1.6E-2</v>
      </c>
      <c r="AB8757">
        <v>22</v>
      </c>
      <c r="AC8757">
        <v>51</v>
      </c>
      <c r="AD8757">
        <v>11.4</v>
      </c>
      <c r="AE8757">
        <v>21.4</v>
      </c>
      <c r="AF8757">
        <v>9.42</v>
      </c>
      <c r="AG8757">
        <v>7.3099999999999998E-2</v>
      </c>
      <c r="AH8757" t="s">
        <v>337</v>
      </c>
      <c r="AI8757" t="s">
        <v>337</v>
      </c>
      <c r="AJ8757">
        <v>0</v>
      </c>
      <c r="AK8757">
        <v>116</v>
      </c>
      <c r="AL8757">
        <v>1</v>
      </c>
      <c r="AM8757">
        <v>100</v>
      </c>
      <c r="AN8757">
        <v>5</v>
      </c>
    </row>
    <row r="8758" spans="1:40" x14ac:dyDescent="0.25">
      <c r="A8758" s="34">
        <v>40773</v>
      </c>
      <c r="B8758" s="220">
        <v>0.27777777777777779</v>
      </c>
      <c r="C8758">
        <v>22.9</v>
      </c>
      <c r="D8758">
        <v>22.9</v>
      </c>
      <c r="E8758">
        <v>22.9</v>
      </c>
      <c r="F8758">
        <v>57</v>
      </c>
      <c r="G8758">
        <v>14</v>
      </c>
      <c r="H8758">
        <v>0</v>
      </c>
      <c r="I8758" t="s">
        <v>337</v>
      </c>
      <c r="J8758">
        <v>0</v>
      </c>
      <c r="K8758">
        <v>0</v>
      </c>
      <c r="L8758" t="s">
        <v>337</v>
      </c>
      <c r="M8758">
        <v>22.9</v>
      </c>
      <c r="N8758">
        <v>23.1</v>
      </c>
      <c r="O8758">
        <v>23.1</v>
      </c>
      <c r="P8758" t="s">
        <v>337</v>
      </c>
      <c r="Q8758">
        <v>753.7</v>
      </c>
      <c r="R8758">
        <v>0</v>
      </c>
      <c r="S8758">
        <v>0</v>
      </c>
      <c r="T8758">
        <v>0</v>
      </c>
      <c r="U8758">
        <v>0</v>
      </c>
      <c r="V8758">
        <v>0</v>
      </c>
      <c r="W8758">
        <v>0</v>
      </c>
      <c r="X8758">
        <v>0</v>
      </c>
      <c r="Y8758">
        <v>0</v>
      </c>
      <c r="Z8758">
        <v>0</v>
      </c>
      <c r="AA8758">
        <v>1.6E-2</v>
      </c>
      <c r="AB8758">
        <v>22.1</v>
      </c>
      <c r="AC8758">
        <v>53</v>
      </c>
      <c r="AD8758">
        <v>12.1</v>
      </c>
      <c r="AE8758">
        <v>21.7</v>
      </c>
      <c r="AF8758">
        <v>9.7799999999999994</v>
      </c>
      <c r="AG8758">
        <v>7.2999999999999995E-2</v>
      </c>
      <c r="AH8758" t="s">
        <v>337</v>
      </c>
      <c r="AI8758" t="s">
        <v>337</v>
      </c>
      <c r="AJ8758">
        <v>0</v>
      </c>
      <c r="AK8758">
        <v>117</v>
      </c>
      <c r="AL8758">
        <v>1</v>
      </c>
      <c r="AM8758">
        <v>100</v>
      </c>
      <c r="AN8758">
        <v>5</v>
      </c>
    </row>
    <row r="8759" spans="1:40" x14ac:dyDescent="0.25">
      <c r="A8759" s="34">
        <v>40773</v>
      </c>
      <c r="B8759" s="220">
        <v>0.28125</v>
      </c>
      <c r="C8759">
        <v>22.9</v>
      </c>
      <c r="D8759">
        <v>22.9</v>
      </c>
      <c r="E8759">
        <v>22.9</v>
      </c>
      <c r="F8759">
        <v>57</v>
      </c>
      <c r="G8759">
        <v>14</v>
      </c>
      <c r="H8759">
        <v>0</v>
      </c>
      <c r="I8759" t="s">
        <v>337</v>
      </c>
      <c r="J8759">
        <v>0</v>
      </c>
      <c r="K8759">
        <v>0</v>
      </c>
      <c r="L8759" t="s">
        <v>337</v>
      </c>
      <c r="M8759">
        <v>22.9</v>
      </c>
      <c r="N8759">
        <v>23.1</v>
      </c>
      <c r="O8759">
        <v>23.1</v>
      </c>
      <c r="P8759" t="s">
        <v>337</v>
      </c>
      <c r="Q8759">
        <v>753.7</v>
      </c>
      <c r="R8759">
        <v>0</v>
      </c>
      <c r="S8759">
        <v>0</v>
      </c>
      <c r="T8759">
        <v>0</v>
      </c>
      <c r="U8759">
        <v>0</v>
      </c>
      <c r="V8759">
        <v>0</v>
      </c>
      <c r="W8759">
        <v>0</v>
      </c>
      <c r="X8759">
        <v>0</v>
      </c>
      <c r="Y8759">
        <v>0</v>
      </c>
      <c r="Z8759">
        <v>0</v>
      </c>
      <c r="AA8759">
        <v>1.6E-2</v>
      </c>
      <c r="AB8759">
        <v>22.2</v>
      </c>
      <c r="AC8759">
        <v>54</v>
      </c>
      <c r="AD8759">
        <v>12.4</v>
      </c>
      <c r="AE8759">
        <v>21.8</v>
      </c>
      <c r="AF8759">
        <v>9.91</v>
      </c>
      <c r="AG8759">
        <v>7.2999999999999995E-2</v>
      </c>
      <c r="AH8759" t="s">
        <v>337</v>
      </c>
      <c r="AI8759" t="s">
        <v>337</v>
      </c>
      <c r="AJ8759">
        <v>0</v>
      </c>
      <c r="AK8759">
        <v>117</v>
      </c>
      <c r="AL8759">
        <v>1</v>
      </c>
      <c r="AM8759">
        <v>100</v>
      </c>
      <c r="AN8759">
        <v>5</v>
      </c>
    </row>
    <row r="8760" spans="1:40" x14ac:dyDescent="0.25">
      <c r="A8760" s="34">
        <v>40773</v>
      </c>
      <c r="B8760" s="220">
        <v>0.28472222222222221</v>
      </c>
      <c r="C8760">
        <v>22.9</v>
      </c>
      <c r="D8760">
        <v>22.9</v>
      </c>
      <c r="E8760">
        <v>22.9</v>
      </c>
      <c r="F8760">
        <v>57</v>
      </c>
      <c r="G8760">
        <v>14</v>
      </c>
      <c r="H8760">
        <v>0</v>
      </c>
      <c r="I8760" t="s">
        <v>337</v>
      </c>
      <c r="J8760">
        <v>0</v>
      </c>
      <c r="K8760">
        <v>0</v>
      </c>
      <c r="L8760" t="s">
        <v>337</v>
      </c>
      <c r="M8760">
        <v>22.9</v>
      </c>
      <c r="N8760">
        <v>23.1</v>
      </c>
      <c r="O8760">
        <v>23.1</v>
      </c>
      <c r="P8760" t="s">
        <v>337</v>
      </c>
      <c r="Q8760">
        <v>753.7</v>
      </c>
      <c r="R8760">
        <v>0</v>
      </c>
      <c r="S8760">
        <v>0</v>
      </c>
      <c r="T8760">
        <v>0</v>
      </c>
      <c r="U8760">
        <v>0</v>
      </c>
      <c r="V8760">
        <v>0</v>
      </c>
      <c r="W8760">
        <v>0</v>
      </c>
      <c r="X8760">
        <v>0</v>
      </c>
      <c r="Y8760">
        <v>0</v>
      </c>
      <c r="Z8760">
        <v>0</v>
      </c>
      <c r="AA8760">
        <v>1.6E-2</v>
      </c>
      <c r="AB8760">
        <v>22.4</v>
      </c>
      <c r="AC8760">
        <v>53</v>
      </c>
      <c r="AD8760">
        <v>12.3</v>
      </c>
      <c r="AE8760">
        <v>22.1</v>
      </c>
      <c r="AF8760">
        <v>9.76</v>
      </c>
      <c r="AG8760">
        <v>7.2900000000000006E-2</v>
      </c>
      <c r="AH8760" t="s">
        <v>337</v>
      </c>
      <c r="AI8760" t="s">
        <v>337</v>
      </c>
      <c r="AJ8760">
        <v>0</v>
      </c>
      <c r="AK8760">
        <v>117</v>
      </c>
      <c r="AL8760">
        <v>1</v>
      </c>
      <c r="AM8760">
        <v>100</v>
      </c>
      <c r="AN8760">
        <v>5</v>
      </c>
    </row>
    <row r="8761" spans="1:40" x14ac:dyDescent="0.25">
      <c r="A8761" s="34">
        <v>40773</v>
      </c>
      <c r="B8761" s="220">
        <v>0.28819444444444448</v>
      </c>
      <c r="C8761">
        <v>22.9</v>
      </c>
      <c r="D8761">
        <v>23</v>
      </c>
      <c r="E8761">
        <v>22.9</v>
      </c>
      <c r="F8761">
        <v>57</v>
      </c>
      <c r="G8761">
        <v>14</v>
      </c>
      <c r="H8761">
        <v>0</v>
      </c>
      <c r="I8761" t="s">
        <v>337</v>
      </c>
      <c r="J8761">
        <v>0</v>
      </c>
      <c r="K8761">
        <v>0</v>
      </c>
      <c r="L8761" t="s">
        <v>337</v>
      </c>
      <c r="M8761">
        <v>22.9</v>
      </c>
      <c r="N8761">
        <v>23.1</v>
      </c>
      <c r="O8761">
        <v>23.1</v>
      </c>
      <c r="P8761" t="s">
        <v>337</v>
      </c>
      <c r="Q8761">
        <v>753.9</v>
      </c>
      <c r="R8761">
        <v>0</v>
      </c>
      <c r="S8761">
        <v>0</v>
      </c>
      <c r="T8761">
        <v>0</v>
      </c>
      <c r="U8761">
        <v>0</v>
      </c>
      <c r="V8761">
        <v>0</v>
      </c>
      <c r="W8761">
        <v>0</v>
      </c>
      <c r="X8761">
        <v>0</v>
      </c>
      <c r="Y8761">
        <v>0</v>
      </c>
      <c r="Z8761">
        <v>0</v>
      </c>
      <c r="AA8761">
        <v>1.6E-2</v>
      </c>
      <c r="AB8761">
        <v>22.4</v>
      </c>
      <c r="AC8761">
        <v>50</v>
      </c>
      <c r="AD8761">
        <v>11.5</v>
      </c>
      <c r="AE8761">
        <v>21.9</v>
      </c>
      <c r="AF8761">
        <v>9.25</v>
      </c>
      <c r="AG8761">
        <v>7.2999999999999995E-2</v>
      </c>
      <c r="AH8761" t="s">
        <v>337</v>
      </c>
      <c r="AI8761" t="s">
        <v>337</v>
      </c>
      <c r="AJ8761">
        <v>0</v>
      </c>
      <c r="AK8761">
        <v>116</v>
      </c>
      <c r="AL8761">
        <v>1</v>
      </c>
      <c r="AM8761">
        <v>100</v>
      </c>
      <c r="AN8761">
        <v>5</v>
      </c>
    </row>
    <row r="8762" spans="1:40" x14ac:dyDescent="0.25">
      <c r="A8762" s="34">
        <v>40773</v>
      </c>
      <c r="B8762" s="220">
        <v>0.29166666666666669</v>
      </c>
      <c r="C8762">
        <v>23</v>
      </c>
      <c r="D8762">
        <v>23</v>
      </c>
      <c r="E8762">
        <v>22.9</v>
      </c>
      <c r="F8762">
        <v>58</v>
      </c>
      <c r="G8762">
        <v>14.3</v>
      </c>
      <c r="H8762">
        <v>0</v>
      </c>
      <c r="I8762" t="s">
        <v>338</v>
      </c>
      <c r="J8762">
        <v>0</v>
      </c>
      <c r="K8762">
        <v>3</v>
      </c>
      <c r="L8762" t="s">
        <v>338</v>
      </c>
      <c r="M8762">
        <v>23</v>
      </c>
      <c r="N8762">
        <v>23.2</v>
      </c>
      <c r="O8762">
        <v>23.2</v>
      </c>
      <c r="P8762" t="s">
        <v>337</v>
      </c>
      <c r="Q8762">
        <v>754</v>
      </c>
      <c r="R8762">
        <v>0</v>
      </c>
      <c r="S8762">
        <v>0</v>
      </c>
      <c r="T8762">
        <v>0</v>
      </c>
      <c r="U8762">
        <v>0</v>
      </c>
      <c r="V8762">
        <v>0</v>
      </c>
      <c r="W8762">
        <v>0</v>
      </c>
      <c r="X8762">
        <v>0</v>
      </c>
      <c r="Y8762">
        <v>0</v>
      </c>
      <c r="Z8762">
        <v>0</v>
      </c>
      <c r="AA8762">
        <v>1.6E-2</v>
      </c>
      <c r="AB8762">
        <v>22.3</v>
      </c>
      <c r="AC8762">
        <v>48</v>
      </c>
      <c r="AD8762">
        <v>10.7</v>
      </c>
      <c r="AE8762">
        <v>21.7</v>
      </c>
      <c r="AF8762">
        <v>8.89</v>
      </c>
      <c r="AG8762">
        <v>7.3099999999999998E-2</v>
      </c>
      <c r="AH8762" t="s">
        <v>337</v>
      </c>
      <c r="AI8762" t="s">
        <v>337</v>
      </c>
      <c r="AJ8762">
        <v>2E-3</v>
      </c>
      <c r="AK8762">
        <v>116</v>
      </c>
      <c r="AL8762">
        <v>1</v>
      </c>
      <c r="AM8762">
        <v>100</v>
      </c>
      <c r="AN8762">
        <v>5</v>
      </c>
    </row>
    <row r="8763" spans="1:40" x14ac:dyDescent="0.25">
      <c r="A8763" s="34">
        <v>40773</v>
      </c>
      <c r="B8763" s="220">
        <v>0.2951388888888889</v>
      </c>
      <c r="C8763">
        <v>22.7</v>
      </c>
      <c r="D8763">
        <v>23</v>
      </c>
      <c r="E8763">
        <v>22.7</v>
      </c>
      <c r="F8763">
        <v>60</v>
      </c>
      <c r="G8763">
        <v>14.6</v>
      </c>
      <c r="H8763">
        <v>2</v>
      </c>
      <c r="I8763" t="s">
        <v>338</v>
      </c>
      <c r="J8763">
        <v>0.17</v>
      </c>
      <c r="K8763">
        <v>4</v>
      </c>
      <c r="L8763" t="s">
        <v>338</v>
      </c>
      <c r="M8763">
        <v>22.7</v>
      </c>
      <c r="N8763">
        <v>22.9</v>
      </c>
      <c r="O8763">
        <v>22.9</v>
      </c>
      <c r="P8763" t="s">
        <v>337</v>
      </c>
      <c r="Q8763">
        <v>754</v>
      </c>
      <c r="R8763">
        <v>0</v>
      </c>
      <c r="S8763">
        <v>0</v>
      </c>
      <c r="T8763">
        <v>0</v>
      </c>
      <c r="U8763">
        <v>0</v>
      </c>
      <c r="V8763">
        <v>0</v>
      </c>
      <c r="W8763">
        <v>0</v>
      </c>
      <c r="X8763">
        <v>0</v>
      </c>
      <c r="Y8763">
        <v>0</v>
      </c>
      <c r="Z8763">
        <v>0</v>
      </c>
      <c r="AA8763">
        <v>1.4999999999999999E-2</v>
      </c>
      <c r="AB8763">
        <v>22.1</v>
      </c>
      <c r="AC8763">
        <v>47</v>
      </c>
      <c r="AD8763">
        <v>10.3</v>
      </c>
      <c r="AE8763">
        <v>21.4</v>
      </c>
      <c r="AF8763">
        <v>8.75</v>
      </c>
      <c r="AG8763">
        <v>7.3200000000000001E-2</v>
      </c>
      <c r="AH8763" t="s">
        <v>337</v>
      </c>
      <c r="AI8763" t="s">
        <v>337</v>
      </c>
      <c r="AJ8763">
        <v>0</v>
      </c>
      <c r="AK8763">
        <v>117</v>
      </c>
      <c r="AL8763">
        <v>1</v>
      </c>
      <c r="AM8763">
        <v>100</v>
      </c>
      <c r="AN8763">
        <v>5</v>
      </c>
    </row>
    <row r="8764" spans="1:40" x14ac:dyDescent="0.25">
      <c r="A8764" s="34">
        <v>40773</v>
      </c>
      <c r="B8764" s="220">
        <v>0.2986111111111111</v>
      </c>
      <c r="C8764">
        <v>22.4</v>
      </c>
      <c r="D8764">
        <v>22.7</v>
      </c>
      <c r="E8764">
        <v>22.4</v>
      </c>
      <c r="F8764">
        <v>62</v>
      </c>
      <c r="G8764">
        <v>14.7</v>
      </c>
      <c r="H8764">
        <v>2</v>
      </c>
      <c r="I8764" t="s">
        <v>338</v>
      </c>
      <c r="J8764">
        <v>0.17</v>
      </c>
      <c r="K8764">
        <v>3</v>
      </c>
      <c r="L8764" t="s">
        <v>338</v>
      </c>
      <c r="M8764">
        <v>22.4</v>
      </c>
      <c r="N8764">
        <v>22.5</v>
      </c>
      <c r="O8764">
        <v>22.5</v>
      </c>
      <c r="P8764" t="s">
        <v>337</v>
      </c>
      <c r="Q8764">
        <v>754.1</v>
      </c>
      <c r="R8764">
        <v>0</v>
      </c>
      <c r="S8764">
        <v>0</v>
      </c>
      <c r="T8764">
        <v>0</v>
      </c>
      <c r="U8764">
        <v>0</v>
      </c>
      <c r="V8764">
        <v>0</v>
      </c>
      <c r="W8764">
        <v>0</v>
      </c>
      <c r="X8764">
        <v>0</v>
      </c>
      <c r="Y8764">
        <v>0</v>
      </c>
      <c r="Z8764">
        <v>0</v>
      </c>
      <c r="AA8764">
        <v>1.4E-2</v>
      </c>
      <c r="AB8764">
        <v>22</v>
      </c>
      <c r="AC8764">
        <v>51</v>
      </c>
      <c r="AD8764">
        <v>11.4</v>
      </c>
      <c r="AE8764">
        <v>21.4</v>
      </c>
      <c r="AF8764">
        <v>9.42</v>
      </c>
      <c r="AG8764">
        <v>7.3099999999999998E-2</v>
      </c>
      <c r="AH8764" t="s">
        <v>337</v>
      </c>
      <c r="AI8764" t="s">
        <v>337</v>
      </c>
      <c r="AJ8764">
        <v>0</v>
      </c>
      <c r="AK8764">
        <v>117</v>
      </c>
      <c r="AL8764">
        <v>1</v>
      </c>
      <c r="AM8764">
        <v>100</v>
      </c>
      <c r="AN8764">
        <v>5</v>
      </c>
    </row>
    <row r="8765" spans="1:40" x14ac:dyDescent="0.25">
      <c r="A8765" s="34">
        <v>40773</v>
      </c>
      <c r="B8765" s="220">
        <v>0.30208333333333331</v>
      </c>
      <c r="C8765">
        <v>22.3</v>
      </c>
      <c r="D8765">
        <v>22.3</v>
      </c>
      <c r="E8765">
        <v>22.3</v>
      </c>
      <c r="F8765">
        <v>63</v>
      </c>
      <c r="G8765">
        <v>14.9</v>
      </c>
      <c r="H8765">
        <v>2</v>
      </c>
      <c r="I8765" t="s">
        <v>338</v>
      </c>
      <c r="J8765">
        <v>0.17</v>
      </c>
      <c r="K8765">
        <v>3</v>
      </c>
      <c r="L8765" t="s">
        <v>338</v>
      </c>
      <c r="M8765">
        <v>22.3</v>
      </c>
      <c r="N8765">
        <v>22.4</v>
      </c>
      <c r="O8765">
        <v>22.4</v>
      </c>
      <c r="P8765" t="s">
        <v>337</v>
      </c>
      <c r="Q8765">
        <v>754.2</v>
      </c>
      <c r="R8765">
        <v>0</v>
      </c>
      <c r="S8765">
        <v>0</v>
      </c>
      <c r="T8765">
        <v>3</v>
      </c>
      <c r="U8765">
        <v>0.02</v>
      </c>
      <c r="V8765">
        <v>5</v>
      </c>
      <c r="W8765">
        <v>0</v>
      </c>
      <c r="X8765">
        <v>0</v>
      </c>
      <c r="Y8765">
        <v>0</v>
      </c>
      <c r="Z8765">
        <v>0</v>
      </c>
      <c r="AA8765">
        <v>1.4E-2</v>
      </c>
      <c r="AB8765">
        <v>22.1</v>
      </c>
      <c r="AC8765">
        <v>54</v>
      </c>
      <c r="AD8765">
        <v>12.4</v>
      </c>
      <c r="AE8765">
        <v>21.7</v>
      </c>
      <c r="AF8765">
        <v>9.91</v>
      </c>
      <c r="AG8765">
        <v>7.2999999999999995E-2</v>
      </c>
      <c r="AH8765" t="s">
        <v>337</v>
      </c>
      <c r="AI8765" t="s">
        <v>337</v>
      </c>
      <c r="AJ8765">
        <v>0</v>
      </c>
      <c r="AK8765">
        <v>117</v>
      </c>
      <c r="AL8765">
        <v>1</v>
      </c>
      <c r="AM8765">
        <v>100</v>
      </c>
      <c r="AN8765">
        <v>5</v>
      </c>
    </row>
    <row r="8766" spans="1:40" x14ac:dyDescent="0.25">
      <c r="A8766" s="34">
        <v>40773</v>
      </c>
      <c r="B8766" s="220">
        <v>0.30555555555555552</v>
      </c>
      <c r="C8766">
        <v>22.2</v>
      </c>
      <c r="D8766">
        <v>22.3</v>
      </c>
      <c r="E8766">
        <v>22.2</v>
      </c>
      <c r="F8766">
        <v>63</v>
      </c>
      <c r="G8766">
        <v>14.8</v>
      </c>
      <c r="H8766">
        <v>2</v>
      </c>
      <c r="I8766" t="s">
        <v>338</v>
      </c>
      <c r="J8766">
        <v>0.17</v>
      </c>
      <c r="K8766">
        <v>3</v>
      </c>
      <c r="L8766" t="s">
        <v>338</v>
      </c>
      <c r="M8766">
        <v>22.2</v>
      </c>
      <c r="N8766">
        <v>22.2</v>
      </c>
      <c r="O8766">
        <v>22.2</v>
      </c>
      <c r="P8766" t="s">
        <v>337</v>
      </c>
      <c r="Q8766">
        <v>754.2</v>
      </c>
      <c r="R8766">
        <v>0</v>
      </c>
      <c r="S8766">
        <v>0</v>
      </c>
      <c r="T8766">
        <v>7</v>
      </c>
      <c r="U8766">
        <v>0.05</v>
      </c>
      <c r="V8766">
        <v>9</v>
      </c>
      <c r="W8766">
        <v>0</v>
      </c>
      <c r="X8766">
        <v>0</v>
      </c>
      <c r="Y8766">
        <v>0</v>
      </c>
      <c r="Z8766">
        <v>0</v>
      </c>
      <c r="AA8766">
        <v>1.2999999999999999E-2</v>
      </c>
      <c r="AB8766">
        <v>22.2</v>
      </c>
      <c r="AC8766">
        <v>54</v>
      </c>
      <c r="AD8766">
        <v>12.4</v>
      </c>
      <c r="AE8766">
        <v>21.8</v>
      </c>
      <c r="AF8766">
        <v>9.91</v>
      </c>
      <c r="AG8766">
        <v>7.2999999999999995E-2</v>
      </c>
      <c r="AH8766" t="s">
        <v>337</v>
      </c>
      <c r="AI8766" t="s">
        <v>337</v>
      </c>
      <c r="AJ8766">
        <v>0</v>
      </c>
      <c r="AK8766">
        <v>117</v>
      </c>
      <c r="AL8766">
        <v>1</v>
      </c>
      <c r="AM8766">
        <v>100</v>
      </c>
      <c r="AN8766">
        <v>5</v>
      </c>
    </row>
    <row r="8767" spans="1:40" x14ac:dyDescent="0.25">
      <c r="A8767" s="34">
        <v>40773</v>
      </c>
      <c r="B8767" s="220">
        <v>0.30902777777777779</v>
      </c>
      <c r="C8767">
        <v>22.2</v>
      </c>
      <c r="D8767">
        <v>22.2</v>
      </c>
      <c r="E8767">
        <v>22.1</v>
      </c>
      <c r="F8767">
        <v>63</v>
      </c>
      <c r="G8767">
        <v>14.8</v>
      </c>
      <c r="H8767">
        <v>1</v>
      </c>
      <c r="I8767" t="s">
        <v>338</v>
      </c>
      <c r="J8767">
        <v>0.08</v>
      </c>
      <c r="K8767">
        <v>3</v>
      </c>
      <c r="L8767" t="s">
        <v>338</v>
      </c>
      <c r="M8767">
        <v>22.2</v>
      </c>
      <c r="N8767">
        <v>22.2</v>
      </c>
      <c r="O8767">
        <v>22.2</v>
      </c>
      <c r="P8767" t="s">
        <v>337</v>
      </c>
      <c r="Q8767">
        <v>754.2</v>
      </c>
      <c r="R8767">
        <v>0</v>
      </c>
      <c r="S8767">
        <v>0</v>
      </c>
      <c r="T8767">
        <v>12</v>
      </c>
      <c r="U8767">
        <v>0.09</v>
      </c>
      <c r="V8767">
        <v>14</v>
      </c>
      <c r="W8767">
        <v>0</v>
      </c>
      <c r="X8767">
        <v>0</v>
      </c>
      <c r="Y8767">
        <v>0</v>
      </c>
      <c r="Z8767">
        <v>0</v>
      </c>
      <c r="AA8767">
        <v>1.2999999999999999E-2</v>
      </c>
      <c r="AB8767">
        <v>22.4</v>
      </c>
      <c r="AC8767">
        <v>53</v>
      </c>
      <c r="AD8767">
        <v>12.3</v>
      </c>
      <c r="AE8767">
        <v>22.1</v>
      </c>
      <c r="AF8767">
        <v>9.76</v>
      </c>
      <c r="AG8767">
        <v>7.2999999999999995E-2</v>
      </c>
      <c r="AH8767" t="s">
        <v>337</v>
      </c>
      <c r="AI8767" t="s">
        <v>337</v>
      </c>
      <c r="AJ8767">
        <v>0</v>
      </c>
      <c r="AK8767">
        <v>116</v>
      </c>
      <c r="AL8767">
        <v>1</v>
      </c>
      <c r="AM8767">
        <v>100</v>
      </c>
      <c r="AN8767">
        <v>5</v>
      </c>
    </row>
    <row r="8768" spans="1:40" x14ac:dyDescent="0.25">
      <c r="A8768" s="34">
        <v>40773</v>
      </c>
      <c r="B8768" s="220">
        <v>0.3125</v>
      </c>
      <c r="C8768">
        <v>22.3</v>
      </c>
      <c r="D8768">
        <v>22.3</v>
      </c>
      <c r="E8768">
        <v>22.2</v>
      </c>
      <c r="F8768">
        <v>62</v>
      </c>
      <c r="G8768">
        <v>14.7</v>
      </c>
      <c r="H8768">
        <v>1</v>
      </c>
      <c r="I8768" t="s">
        <v>338</v>
      </c>
      <c r="J8768">
        <v>0.08</v>
      </c>
      <c r="K8768">
        <v>2</v>
      </c>
      <c r="L8768" t="s">
        <v>338</v>
      </c>
      <c r="M8768">
        <v>22.3</v>
      </c>
      <c r="N8768">
        <v>22.4</v>
      </c>
      <c r="O8768">
        <v>22.4</v>
      </c>
      <c r="P8768" t="s">
        <v>337</v>
      </c>
      <c r="Q8768">
        <v>754.2</v>
      </c>
      <c r="R8768">
        <v>0</v>
      </c>
      <c r="S8768">
        <v>0</v>
      </c>
      <c r="T8768">
        <v>17</v>
      </c>
      <c r="U8768">
        <v>0.12</v>
      </c>
      <c r="V8768">
        <v>19</v>
      </c>
      <c r="W8768">
        <v>0</v>
      </c>
      <c r="X8768">
        <v>0</v>
      </c>
      <c r="Y8768">
        <v>0</v>
      </c>
      <c r="Z8768">
        <v>0</v>
      </c>
      <c r="AA8768">
        <v>1.4E-2</v>
      </c>
      <c r="AB8768">
        <v>22.4</v>
      </c>
      <c r="AC8768">
        <v>50</v>
      </c>
      <c r="AD8768">
        <v>11.5</v>
      </c>
      <c r="AE8768">
        <v>21.9</v>
      </c>
      <c r="AF8768">
        <v>9.25</v>
      </c>
      <c r="AG8768">
        <v>7.2999999999999995E-2</v>
      </c>
      <c r="AH8768" t="s">
        <v>337</v>
      </c>
      <c r="AI8768" t="s">
        <v>337</v>
      </c>
      <c r="AJ8768">
        <v>0</v>
      </c>
      <c r="AK8768">
        <v>116</v>
      </c>
      <c r="AL8768">
        <v>1</v>
      </c>
      <c r="AM8768">
        <v>100</v>
      </c>
      <c r="AN8768">
        <v>5</v>
      </c>
    </row>
    <row r="8769" spans="1:40" x14ac:dyDescent="0.25">
      <c r="A8769" s="34">
        <v>40773</v>
      </c>
      <c r="B8769" s="220">
        <v>0.31597222222222221</v>
      </c>
      <c r="C8769">
        <v>22.4</v>
      </c>
      <c r="D8769">
        <v>22.4</v>
      </c>
      <c r="E8769">
        <v>22.3</v>
      </c>
      <c r="F8769">
        <v>62</v>
      </c>
      <c r="G8769">
        <v>14.8</v>
      </c>
      <c r="H8769">
        <v>1</v>
      </c>
      <c r="I8769" t="s">
        <v>338</v>
      </c>
      <c r="J8769">
        <v>0.08</v>
      </c>
      <c r="K8769">
        <v>2</v>
      </c>
      <c r="L8769" t="s">
        <v>338</v>
      </c>
      <c r="M8769">
        <v>22.4</v>
      </c>
      <c r="N8769">
        <v>22.6</v>
      </c>
      <c r="O8769">
        <v>22.6</v>
      </c>
      <c r="P8769" t="s">
        <v>337</v>
      </c>
      <c r="Q8769">
        <v>754.2</v>
      </c>
      <c r="R8769">
        <v>0</v>
      </c>
      <c r="S8769">
        <v>0</v>
      </c>
      <c r="T8769">
        <v>25</v>
      </c>
      <c r="U8769">
        <v>0.18</v>
      </c>
      <c r="V8769">
        <v>28</v>
      </c>
      <c r="W8769">
        <v>0</v>
      </c>
      <c r="X8769">
        <v>0</v>
      </c>
      <c r="Y8769">
        <v>0</v>
      </c>
      <c r="Z8769">
        <v>0</v>
      </c>
      <c r="AA8769">
        <v>1.4E-2</v>
      </c>
      <c r="AB8769">
        <v>22.2</v>
      </c>
      <c r="AC8769">
        <v>48</v>
      </c>
      <c r="AD8769">
        <v>10.6</v>
      </c>
      <c r="AE8769">
        <v>21.6</v>
      </c>
      <c r="AF8769">
        <v>8.89</v>
      </c>
      <c r="AG8769">
        <v>7.3099999999999998E-2</v>
      </c>
      <c r="AH8769" t="s">
        <v>337</v>
      </c>
      <c r="AI8769" t="s">
        <v>337</v>
      </c>
      <c r="AJ8769">
        <v>0</v>
      </c>
      <c r="AK8769">
        <v>117</v>
      </c>
      <c r="AL8769">
        <v>1</v>
      </c>
      <c r="AM8769">
        <v>100</v>
      </c>
      <c r="AN8769">
        <v>5</v>
      </c>
    </row>
    <row r="8770" spans="1:40" x14ac:dyDescent="0.25">
      <c r="A8770" s="34">
        <v>40773</v>
      </c>
      <c r="B8770" s="220">
        <v>0.31944444444444448</v>
      </c>
      <c r="C8770">
        <v>22.7</v>
      </c>
      <c r="D8770">
        <v>22.7</v>
      </c>
      <c r="E8770">
        <v>22.4</v>
      </c>
      <c r="F8770">
        <v>62</v>
      </c>
      <c r="G8770">
        <v>15</v>
      </c>
      <c r="H8770">
        <v>1</v>
      </c>
      <c r="I8770" t="s">
        <v>338</v>
      </c>
      <c r="J8770">
        <v>0.08</v>
      </c>
      <c r="K8770">
        <v>2</v>
      </c>
      <c r="L8770" t="s">
        <v>338</v>
      </c>
      <c r="M8770">
        <v>22.7</v>
      </c>
      <c r="N8770">
        <v>22.9</v>
      </c>
      <c r="O8770">
        <v>22.9</v>
      </c>
      <c r="P8770" t="s">
        <v>337</v>
      </c>
      <c r="Q8770">
        <v>754.4</v>
      </c>
      <c r="R8770">
        <v>0</v>
      </c>
      <c r="S8770">
        <v>0</v>
      </c>
      <c r="T8770">
        <v>36</v>
      </c>
      <c r="U8770">
        <v>0.26</v>
      </c>
      <c r="V8770">
        <v>40</v>
      </c>
      <c r="W8770">
        <v>0</v>
      </c>
      <c r="X8770">
        <v>0</v>
      </c>
      <c r="Y8770">
        <v>0</v>
      </c>
      <c r="Z8770">
        <v>0</v>
      </c>
      <c r="AA8770">
        <v>1.4999999999999999E-2</v>
      </c>
      <c r="AB8770">
        <v>22.1</v>
      </c>
      <c r="AC8770">
        <v>50</v>
      </c>
      <c r="AD8770">
        <v>11.2</v>
      </c>
      <c r="AE8770">
        <v>21.6</v>
      </c>
      <c r="AF8770">
        <v>9.25</v>
      </c>
      <c r="AG8770">
        <v>7.3099999999999998E-2</v>
      </c>
      <c r="AH8770" t="s">
        <v>337</v>
      </c>
      <c r="AI8770" t="s">
        <v>337</v>
      </c>
      <c r="AJ8770">
        <v>0</v>
      </c>
      <c r="AK8770">
        <v>117</v>
      </c>
      <c r="AL8770">
        <v>1</v>
      </c>
      <c r="AM8770">
        <v>100</v>
      </c>
      <c r="AN8770">
        <v>5</v>
      </c>
    </row>
    <row r="8771" spans="1:40" x14ac:dyDescent="0.25">
      <c r="A8771" s="34">
        <v>40773</v>
      </c>
      <c r="B8771" s="220">
        <v>0.32291666666666669</v>
      </c>
      <c r="C8771">
        <v>22.8</v>
      </c>
      <c r="D8771">
        <v>22.8</v>
      </c>
      <c r="E8771">
        <v>22.7</v>
      </c>
      <c r="F8771">
        <v>62</v>
      </c>
      <c r="G8771">
        <v>15.2</v>
      </c>
      <c r="H8771">
        <v>0</v>
      </c>
      <c r="I8771" t="s">
        <v>338</v>
      </c>
      <c r="J8771">
        <v>0</v>
      </c>
      <c r="K8771">
        <v>1</v>
      </c>
      <c r="L8771" t="s">
        <v>338</v>
      </c>
      <c r="M8771">
        <v>22.8</v>
      </c>
      <c r="N8771">
        <v>23.2</v>
      </c>
      <c r="O8771">
        <v>23.2</v>
      </c>
      <c r="P8771" t="s">
        <v>337</v>
      </c>
      <c r="Q8771">
        <v>754.4</v>
      </c>
      <c r="R8771">
        <v>0</v>
      </c>
      <c r="S8771">
        <v>0</v>
      </c>
      <c r="T8771">
        <v>46</v>
      </c>
      <c r="U8771">
        <v>0.33</v>
      </c>
      <c r="V8771">
        <v>51</v>
      </c>
      <c r="W8771">
        <v>0</v>
      </c>
      <c r="X8771">
        <v>0</v>
      </c>
      <c r="Y8771">
        <v>0</v>
      </c>
      <c r="Z8771">
        <v>0</v>
      </c>
      <c r="AA8771">
        <v>1.6E-2</v>
      </c>
      <c r="AB8771">
        <v>22.1</v>
      </c>
      <c r="AC8771">
        <v>53</v>
      </c>
      <c r="AD8771">
        <v>12.1</v>
      </c>
      <c r="AE8771">
        <v>21.7</v>
      </c>
      <c r="AF8771">
        <v>9.7799999999999994</v>
      </c>
      <c r="AG8771">
        <v>7.3099999999999998E-2</v>
      </c>
      <c r="AH8771" t="s">
        <v>337</v>
      </c>
      <c r="AI8771" t="s">
        <v>337</v>
      </c>
      <c r="AJ8771">
        <v>0</v>
      </c>
      <c r="AK8771">
        <v>117</v>
      </c>
      <c r="AL8771">
        <v>1</v>
      </c>
      <c r="AM8771">
        <v>100</v>
      </c>
      <c r="AN8771">
        <v>5</v>
      </c>
    </row>
    <row r="8772" spans="1:40" x14ac:dyDescent="0.25">
      <c r="A8772" s="34">
        <v>40773</v>
      </c>
      <c r="B8772" s="220">
        <v>0.3263888888888889</v>
      </c>
      <c r="C8772">
        <v>23.1</v>
      </c>
      <c r="D8772">
        <v>23.1</v>
      </c>
      <c r="E8772">
        <v>22.8</v>
      </c>
      <c r="F8772">
        <v>60</v>
      </c>
      <c r="G8772">
        <v>14.9</v>
      </c>
      <c r="H8772">
        <v>0</v>
      </c>
      <c r="I8772" t="s">
        <v>337</v>
      </c>
      <c r="J8772">
        <v>0</v>
      </c>
      <c r="K8772">
        <v>0</v>
      </c>
      <c r="L8772" t="s">
        <v>337</v>
      </c>
      <c r="M8772">
        <v>23.1</v>
      </c>
      <c r="N8772">
        <v>23.4</v>
      </c>
      <c r="O8772">
        <v>23.4</v>
      </c>
      <c r="P8772" t="s">
        <v>337</v>
      </c>
      <c r="Q8772">
        <v>754.5</v>
      </c>
      <c r="R8772">
        <v>0</v>
      </c>
      <c r="S8772">
        <v>0</v>
      </c>
      <c r="T8772">
        <v>60</v>
      </c>
      <c r="U8772">
        <v>0.43</v>
      </c>
      <c r="V8772">
        <v>63</v>
      </c>
      <c r="W8772">
        <v>0</v>
      </c>
      <c r="X8772">
        <v>0</v>
      </c>
      <c r="Y8772">
        <v>0</v>
      </c>
      <c r="Z8772">
        <v>0</v>
      </c>
      <c r="AA8772">
        <v>1.6E-2</v>
      </c>
      <c r="AB8772">
        <v>22.3</v>
      </c>
      <c r="AC8772">
        <v>54</v>
      </c>
      <c r="AD8772">
        <v>12.5</v>
      </c>
      <c r="AE8772">
        <v>22</v>
      </c>
      <c r="AF8772">
        <v>9.91</v>
      </c>
      <c r="AG8772">
        <v>7.2999999999999995E-2</v>
      </c>
      <c r="AH8772" t="s">
        <v>337</v>
      </c>
      <c r="AI8772" t="s">
        <v>337</v>
      </c>
      <c r="AJ8772">
        <v>0</v>
      </c>
      <c r="AK8772">
        <v>117</v>
      </c>
      <c r="AL8772">
        <v>1</v>
      </c>
      <c r="AM8772">
        <v>100</v>
      </c>
      <c r="AN8772">
        <v>5</v>
      </c>
    </row>
    <row r="8773" spans="1:40" x14ac:dyDescent="0.25">
      <c r="A8773" s="34">
        <v>40773</v>
      </c>
      <c r="B8773" s="220">
        <v>0.3298611111111111</v>
      </c>
      <c r="C8773">
        <v>23.4</v>
      </c>
      <c r="D8773">
        <v>23.4</v>
      </c>
      <c r="E8773">
        <v>23.1</v>
      </c>
      <c r="F8773">
        <v>60</v>
      </c>
      <c r="G8773">
        <v>15.2</v>
      </c>
      <c r="H8773">
        <v>0</v>
      </c>
      <c r="I8773" t="s">
        <v>337</v>
      </c>
      <c r="J8773">
        <v>0</v>
      </c>
      <c r="K8773">
        <v>0</v>
      </c>
      <c r="L8773" t="s">
        <v>337</v>
      </c>
      <c r="M8773">
        <v>23.4</v>
      </c>
      <c r="N8773">
        <v>23.8</v>
      </c>
      <c r="O8773">
        <v>23.8</v>
      </c>
      <c r="P8773" t="s">
        <v>337</v>
      </c>
      <c r="Q8773">
        <v>754.5</v>
      </c>
      <c r="R8773">
        <v>0</v>
      </c>
      <c r="S8773">
        <v>0</v>
      </c>
      <c r="T8773">
        <v>58</v>
      </c>
      <c r="U8773">
        <v>0.42</v>
      </c>
      <c r="V8773">
        <v>63</v>
      </c>
      <c r="W8773">
        <v>0</v>
      </c>
      <c r="X8773">
        <v>0</v>
      </c>
      <c r="Y8773">
        <v>0</v>
      </c>
      <c r="Z8773">
        <v>0</v>
      </c>
      <c r="AA8773">
        <v>1.7999999999999999E-2</v>
      </c>
      <c r="AB8773">
        <v>22.4</v>
      </c>
      <c r="AC8773">
        <v>54</v>
      </c>
      <c r="AD8773">
        <v>12.7</v>
      </c>
      <c r="AE8773">
        <v>22.2</v>
      </c>
      <c r="AF8773">
        <v>9.9</v>
      </c>
      <c r="AG8773">
        <v>7.2999999999999995E-2</v>
      </c>
      <c r="AH8773" t="s">
        <v>337</v>
      </c>
      <c r="AI8773" t="s">
        <v>337</v>
      </c>
      <c r="AJ8773">
        <v>0</v>
      </c>
      <c r="AK8773">
        <v>117</v>
      </c>
      <c r="AL8773">
        <v>1</v>
      </c>
      <c r="AM8773">
        <v>100</v>
      </c>
      <c r="AN8773">
        <v>5</v>
      </c>
    </row>
    <row r="8774" spans="1:40" x14ac:dyDescent="0.25">
      <c r="A8774" s="34">
        <v>40773</v>
      </c>
      <c r="B8774" s="220">
        <v>0.33333333333333331</v>
      </c>
      <c r="C8774">
        <v>23.7</v>
      </c>
      <c r="D8774">
        <v>23.7</v>
      </c>
      <c r="E8774">
        <v>23.4</v>
      </c>
      <c r="F8774">
        <v>59</v>
      </c>
      <c r="G8774">
        <v>15.2</v>
      </c>
      <c r="H8774">
        <v>0</v>
      </c>
      <c r="I8774" t="s">
        <v>337</v>
      </c>
      <c r="J8774">
        <v>0</v>
      </c>
      <c r="K8774">
        <v>0</v>
      </c>
      <c r="L8774" t="s">
        <v>337</v>
      </c>
      <c r="M8774">
        <v>23.7</v>
      </c>
      <c r="N8774">
        <v>24.1</v>
      </c>
      <c r="O8774">
        <v>24.1</v>
      </c>
      <c r="P8774" t="s">
        <v>337</v>
      </c>
      <c r="Q8774">
        <v>754.6</v>
      </c>
      <c r="R8774">
        <v>0</v>
      </c>
      <c r="S8774">
        <v>0</v>
      </c>
      <c r="T8774">
        <v>57</v>
      </c>
      <c r="U8774">
        <v>0.41</v>
      </c>
      <c r="V8774">
        <v>58</v>
      </c>
      <c r="W8774">
        <v>0</v>
      </c>
      <c r="X8774">
        <v>0</v>
      </c>
      <c r="Y8774">
        <v>0</v>
      </c>
      <c r="Z8774">
        <v>0</v>
      </c>
      <c r="AA8774">
        <v>1.9E-2</v>
      </c>
      <c r="AB8774">
        <v>22.7</v>
      </c>
      <c r="AC8774">
        <v>51</v>
      </c>
      <c r="AD8774">
        <v>12</v>
      </c>
      <c r="AE8774">
        <v>22.4</v>
      </c>
      <c r="AF8774">
        <v>9.39</v>
      </c>
      <c r="AG8774">
        <v>7.2999999999999995E-2</v>
      </c>
      <c r="AH8774" t="s">
        <v>337</v>
      </c>
      <c r="AI8774" t="s">
        <v>337</v>
      </c>
      <c r="AJ8774">
        <v>1E-3</v>
      </c>
      <c r="AK8774">
        <v>116</v>
      </c>
      <c r="AL8774">
        <v>1</v>
      </c>
      <c r="AM8774">
        <v>100</v>
      </c>
      <c r="AN8774">
        <v>5</v>
      </c>
    </row>
    <row r="8775" spans="1:40" x14ac:dyDescent="0.25">
      <c r="A8775" s="34">
        <v>40773</v>
      </c>
      <c r="B8775" s="220">
        <v>0.33680555555555558</v>
      </c>
      <c r="C8775">
        <v>23.8</v>
      </c>
      <c r="D8775">
        <v>23.8</v>
      </c>
      <c r="E8775">
        <v>23.7</v>
      </c>
      <c r="F8775">
        <v>59</v>
      </c>
      <c r="G8775">
        <v>15.3</v>
      </c>
      <c r="H8775">
        <v>0</v>
      </c>
      <c r="I8775" t="s">
        <v>338</v>
      </c>
      <c r="J8775">
        <v>0</v>
      </c>
      <c r="K8775">
        <v>2</v>
      </c>
      <c r="L8775" t="s">
        <v>338</v>
      </c>
      <c r="M8775">
        <v>23.8</v>
      </c>
      <c r="N8775">
        <v>24.3</v>
      </c>
      <c r="O8775">
        <v>24.3</v>
      </c>
      <c r="P8775" t="s">
        <v>337</v>
      </c>
      <c r="Q8775">
        <v>754.6</v>
      </c>
      <c r="R8775">
        <v>0</v>
      </c>
      <c r="S8775">
        <v>0</v>
      </c>
      <c r="T8775">
        <v>62</v>
      </c>
      <c r="U8775">
        <v>0.44</v>
      </c>
      <c r="V8775">
        <v>65</v>
      </c>
      <c r="W8775">
        <v>0</v>
      </c>
      <c r="X8775">
        <v>0</v>
      </c>
      <c r="Y8775">
        <v>0</v>
      </c>
      <c r="Z8775">
        <v>0</v>
      </c>
      <c r="AA8775">
        <v>1.9E-2</v>
      </c>
      <c r="AB8775">
        <v>22.7</v>
      </c>
      <c r="AC8775">
        <v>49</v>
      </c>
      <c r="AD8775">
        <v>11.4</v>
      </c>
      <c r="AE8775">
        <v>22.3</v>
      </c>
      <c r="AF8775">
        <v>9.0500000000000007</v>
      </c>
      <c r="AG8775">
        <v>7.2999999999999995E-2</v>
      </c>
      <c r="AH8775" t="s">
        <v>337</v>
      </c>
      <c r="AI8775" t="s">
        <v>337</v>
      </c>
      <c r="AJ8775">
        <v>0</v>
      </c>
      <c r="AK8775">
        <v>117</v>
      </c>
      <c r="AL8775">
        <v>1</v>
      </c>
      <c r="AM8775">
        <v>100</v>
      </c>
      <c r="AN8775">
        <v>5</v>
      </c>
    </row>
    <row r="8776" spans="1:40" x14ac:dyDescent="0.25">
      <c r="A8776" s="34">
        <v>40773</v>
      </c>
      <c r="B8776" s="220">
        <v>0.34027777777777773</v>
      </c>
      <c r="C8776">
        <v>24</v>
      </c>
      <c r="D8776">
        <v>24</v>
      </c>
      <c r="E8776">
        <v>23.8</v>
      </c>
      <c r="F8776">
        <v>58</v>
      </c>
      <c r="G8776">
        <v>15.2</v>
      </c>
      <c r="H8776">
        <v>1</v>
      </c>
      <c r="I8776" t="s">
        <v>338</v>
      </c>
      <c r="J8776">
        <v>0.08</v>
      </c>
      <c r="K8776">
        <v>2</v>
      </c>
      <c r="L8776" t="s">
        <v>338</v>
      </c>
      <c r="M8776">
        <v>24</v>
      </c>
      <c r="N8776">
        <v>24.4</v>
      </c>
      <c r="O8776">
        <v>24.4</v>
      </c>
      <c r="P8776" t="s">
        <v>337</v>
      </c>
      <c r="Q8776">
        <v>754.6</v>
      </c>
      <c r="R8776">
        <v>0</v>
      </c>
      <c r="S8776">
        <v>0</v>
      </c>
      <c r="T8776">
        <v>74</v>
      </c>
      <c r="U8776">
        <v>0.53</v>
      </c>
      <c r="V8776">
        <v>83</v>
      </c>
      <c r="W8776">
        <v>0</v>
      </c>
      <c r="X8776">
        <v>0</v>
      </c>
      <c r="Y8776">
        <v>0</v>
      </c>
      <c r="Z8776">
        <v>0</v>
      </c>
      <c r="AA8776">
        <v>0.02</v>
      </c>
      <c r="AB8776">
        <v>22.4</v>
      </c>
      <c r="AC8776">
        <v>48</v>
      </c>
      <c r="AD8776">
        <v>10.9</v>
      </c>
      <c r="AE8776">
        <v>21.9</v>
      </c>
      <c r="AF8776">
        <v>8.9</v>
      </c>
      <c r="AG8776">
        <v>7.3099999999999998E-2</v>
      </c>
      <c r="AH8776" t="s">
        <v>337</v>
      </c>
      <c r="AI8776" t="s">
        <v>337</v>
      </c>
      <c r="AJ8776">
        <v>0</v>
      </c>
      <c r="AK8776">
        <v>117</v>
      </c>
      <c r="AL8776">
        <v>1</v>
      </c>
      <c r="AM8776">
        <v>100</v>
      </c>
      <c r="AN8776">
        <v>5</v>
      </c>
    </row>
    <row r="8777" spans="1:40" x14ac:dyDescent="0.25">
      <c r="A8777" s="34">
        <v>40773</v>
      </c>
      <c r="B8777" s="220">
        <v>0.34375</v>
      </c>
      <c r="C8777">
        <v>24.2</v>
      </c>
      <c r="D8777">
        <v>24.2</v>
      </c>
      <c r="E8777">
        <v>24</v>
      </c>
      <c r="F8777">
        <v>57</v>
      </c>
      <c r="G8777">
        <v>15.1</v>
      </c>
      <c r="H8777">
        <v>0</v>
      </c>
      <c r="I8777" t="s">
        <v>338</v>
      </c>
      <c r="J8777">
        <v>0</v>
      </c>
      <c r="K8777">
        <v>1</v>
      </c>
      <c r="L8777" t="s">
        <v>338</v>
      </c>
      <c r="M8777">
        <v>24.2</v>
      </c>
      <c r="N8777">
        <v>24.5</v>
      </c>
      <c r="O8777">
        <v>24.5</v>
      </c>
      <c r="P8777" t="s">
        <v>337</v>
      </c>
      <c r="Q8777">
        <v>754.5</v>
      </c>
      <c r="R8777">
        <v>0</v>
      </c>
      <c r="S8777">
        <v>0</v>
      </c>
      <c r="T8777">
        <v>88</v>
      </c>
      <c r="U8777">
        <v>0.63</v>
      </c>
      <c r="V8777">
        <v>93</v>
      </c>
      <c r="W8777">
        <v>0</v>
      </c>
      <c r="X8777">
        <v>0</v>
      </c>
      <c r="Y8777">
        <v>0</v>
      </c>
      <c r="Z8777">
        <v>0</v>
      </c>
      <c r="AA8777">
        <v>0.02</v>
      </c>
      <c r="AB8777">
        <v>22.4</v>
      </c>
      <c r="AC8777">
        <v>50</v>
      </c>
      <c r="AD8777">
        <v>11.5</v>
      </c>
      <c r="AE8777">
        <v>22.1</v>
      </c>
      <c r="AF8777">
        <v>9.25</v>
      </c>
      <c r="AG8777">
        <v>7.3099999999999998E-2</v>
      </c>
      <c r="AH8777" t="s">
        <v>337</v>
      </c>
      <c r="AI8777" t="s">
        <v>337</v>
      </c>
      <c r="AJ8777">
        <v>0</v>
      </c>
      <c r="AK8777">
        <v>117</v>
      </c>
      <c r="AL8777">
        <v>1</v>
      </c>
      <c r="AM8777">
        <v>100</v>
      </c>
      <c r="AN8777">
        <v>5</v>
      </c>
    </row>
    <row r="8778" spans="1:40" x14ac:dyDescent="0.25">
      <c r="A8778" s="34">
        <v>40773</v>
      </c>
      <c r="B8778" s="220">
        <v>0.34722222222222227</v>
      </c>
      <c r="C8778">
        <v>24.4</v>
      </c>
      <c r="D8778">
        <v>24.4</v>
      </c>
      <c r="E8778">
        <v>24.2</v>
      </c>
      <c r="F8778">
        <v>58</v>
      </c>
      <c r="G8778">
        <v>15.6</v>
      </c>
      <c r="H8778">
        <v>1</v>
      </c>
      <c r="I8778" t="s">
        <v>338</v>
      </c>
      <c r="J8778">
        <v>0.08</v>
      </c>
      <c r="K8778">
        <v>2</v>
      </c>
      <c r="L8778" t="s">
        <v>338</v>
      </c>
      <c r="M8778">
        <v>24.4</v>
      </c>
      <c r="N8778">
        <v>24.7</v>
      </c>
      <c r="O8778">
        <v>24.7</v>
      </c>
      <c r="P8778" t="s">
        <v>337</v>
      </c>
      <c r="Q8778">
        <v>754.5</v>
      </c>
      <c r="R8778">
        <v>0</v>
      </c>
      <c r="S8778">
        <v>0</v>
      </c>
      <c r="T8778">
        <v>99</v>
      </c>
      <c r="U8778">
        <v>0.71</v>
      </c>
      <c r="V8778">
        <v>102</v>
      </c>
      <c r="W8778">
        <v>0</v>
      </c>
      <c r="X8778">
        <v>0</v>
      </c>
      <c r="Y8778">
        <v>0</v>
      </c>
      <c r="Z8778">
        <v>0</v>
      </c>
      <c r="AA8778">
        <v>2.1000000000000001E-2</v>
      </c>
      <c r="AB8778">
        <v>22.6</v>
      </c>
      <c r="AC8778">
        <v>53</v>
      </c>
      <c r="AD8778">
        <v>12.5</v>
      </c>
      <c r="AE8778">
        <v>22.3</v>
      </c>
      <c r="AF8778">
        <v>9.75</v>
      </c>
      <c r="AG8778">
        <v>7.2999999999999995E-2</v>
      </c>
      <c r="AH8778" t="s">
        <v>337</v>
      </c>
      <c r="AI8778" t="s">
        <v>337</v>
      </c>
      <c r="AJ8778">
        <v>0</v>
      </c>
      <c r="AK8778">
        <v>117</v>
      </c>
      <c r="AL8778">
        <v>1</v>
      </c>
      <c r="AM8778">
        <v>100</v>
      </c>
      <c r="AN8778">
        <v>5</v>
      </c>
    </row>
    <row r="8779" spans="1:40" x14ac:dyDescent="0.25">
      <c r="A8779" s="34">
        <v>40773</v>
      </c>
      <c r="B8779" s="220">
        <v>0.35069444444444442</v>
      </c>
      <c r="C8779">
        <v>24.6</v>
      </c>
      <c r="D8779">
        <v>24.6</v>
      </c>
      <c r="E8779">
        <v>24.4</v>
      </c>
      <c r="F8779">
        <v>56</v>
      </c>
      <c r="G8779">
        <v>15.2</v>
      </c>
      <c r="H8779">
        <v>1</v>
      </c>
      <c r="I8779" t="s">
        <v>338</v>
      </c>
      <c r="J8779">
        <v>0.08</v>
      </c>
      <c r="K8779">
        <v>2</v>
      </c>
      <c r="L8779" t="s">
        <v>338</v>
      </c>
      <c r="M8779">
        <v>24.6</v>
      </c>
      <c r="N8779">
        <v>24.8</v>
      </c>
      <c r="O8779">
        <v>24.8</v>
      </c>
      <c r="P8779" t="s">
        <v>337</v>
      </c>
      <c r="Q8779">
        <v>754.5</v>
      </c>
      <c r="R8779">
        <v>0</v>
      </c>
      <c r="S8779">
        <v>0</v>
      </c>
      <c r="T8779">
        <v>133</v>
      </c>
      <c r="U8779">
        <v>0.95</v>
      </c>
      <c r="V8779">
        <v>197</v>
      </c>
      <c r="W8779">
        <v>0.2</v>
      </c>
      <c r="X8779">
        <v>0.01</v>
      </c>
      <c r="Y8779">
        <v>0.5</v>
      </c>
      <c r="Z8779">
        <v>0</v>
      </c>
      <c r="AA8779">
        <v>2.1999999999999999E-2</v>
      </c>
      <c r="AB8779">
        <v>22.7</v>
      </c>
      <c r="AC8779">
        <v>53</v>
      </c>
      <c r="AD8779">
        <v>12.6</v>
      </c>
      <c r="AE8779">
        <v>22.5</v>
      </c>
      <c r="AF8779">
        <v>9.74</v>
      </c>
      <c r="AG8779">
        <v>7.2900000000000006E-2</v>
      </c>
      <c r="AH8779" t="s">
        <v>337</v>
      </c>
      <c r="AI8779" t="s">
        <v>337</v>
      </c>
      <c r="AJ8779">
        <v>0</v>
      </c>
      <c r="AK8779">
        <v>116</v>
      </c>
      <c r="AL8779">
        <v>1</v>
      </c>
      <c r="AM8779">
        <v>100</v>
      </c>
      <c r="AN8779">
        <v>5</v>
      </c>
    </row>
    <row r="8780" spans="1:40" x14ac:dyDescent="0.25">
      <c r="A8780" s="34">
        <v>40773</v>
      </c>
      <c r="B8780" s="220">
        <v>0.35416666666666669</v>
      </c>
      <c r="C8780">
        <v>24.9</v>
      </c>
      <c r="D8780">
        <v>24.9</v>
      </c>
      <c r="E8780">
        <v>24.6</v>
      </c>
      <c r="F8780">
        <v>55</v>
      </c>
      <c r="G8780">
        <v>15.2</v>
      </c>
      <c r="H8780">
        <v>2</v>
      </c>
      <c r="I8780" t="s">
        <v>338</v>
      </c>
      <c r="J8780">
        <v>0.17</v>
      </c>
      <c r="K8780">
        <v>3</v>
      </c>
      <c r="L8780" t="s">
        <v>338</v>
      </c>
      <c r="M8780">
        <v>24.9</v>
      </c>
      <c r="N8780">
        <v>25.1</v>
      </c>
      <c r="O8780">
        <v>25.1</v>
      </c>
      <c r="P8780" t="s">
        <v>337</v>
      </c>
      <c r="Q8780">
        <v>754.5</v>
      </c>
      <c r="R8780">
        <v>0</v>
      </c>
      <c r="S8780">
        <v>0</v>
      </c>
      <c r="T8780">
        <v>143</v>
      </c>
      <c r="U8780">
        <v>1.02</v>
      </c>
      <c r="V8780">
        <v>202</v>
      </c>
      <c r="W8780">
        <v>0.5</v>
      </c>
      <c r="X8780">
        <v>0.02</v>
      </c>
      <c r="Y8780">
        <v>0.5</v>
      </c>
      <c r="Z8780">
        <v>0</v>
      </c>
      <c r="AA8780">
        <v>2.3E-2</v>
      </c>
      <c r="AB8780">
        <v>22.9</v>
      </c>
      <c r="AC8780">
        <v>52</v>
      </c>
      <c r="AD8780">
        <v>12.6</v>
      </c>
      <c r="AE8780">
        <v>22.8</v>
      </c>
      <c r="AF8780">
        <v>9.58</v>
      </c>
      <c r="AG8780">
        <v>7.2900000000000006E-2</v>
      </c>
      <c r="AH8780" t="s">
        <v>337</v>
      </c>
      <c r="AI8780" t="s">
        <v>337</v>
      </c>
      <c r="AJ8780">
        <v>0</v>
      </c>
      <c r="AK8780">
        <v>118</v>
      </c>
      <c r="AL8780">
        <v>1</v>
      </c>
      <c r="AM8780">
        <v>100</v>
      </c>
      <c r="AN8780">
        <v>5</v>
      </c>
    </row>
    <row r="8781" spans="1:40" x14ac:dyDescent="0.25">
      <c r="A8781" s="34">
        <v>40773</v>
      </c>
      <c r="B8781" s="220">
        <v>0.3576388888888889</v>
      </c>
      <c r="C8781">
        <v>25.1</v>
      </c>
      <c r="D8781">
        <v>25.1</v>
      </c>
      <c r="E8781">
        <v>24.9</v>
      </c>
      <c r="F8781">
        <v>53</v>
      </c>
      <c r="G8781">
        <v>14.9</v>
      </c>
      <c r="H8781">
        <v>2</v>
      </c>
      <c r="I8781" t="s">
        <v>338</v>
      </c>
      <c r="J8781">
        <v>0.17</v>
      </c>
      <c r="K8781">
        <v>4</v>
      </c>
      <c r="L8781" t="s">
        <v>338</v>
      </c>
      <c r="M8781">
        <v>25.1</v>
      </c>
      <c r="N8781">
        <v>25.2</v>
      </c>
      <c r="O8781">
        <v>25.2</v>
      </c>
      <c r="P8781" t="s">
        <v>337</v>
      </c>
      <c r="Q8781">
        <v>754.5</v>
      </c>
      <c r="R8781">
        <v>0</v>
      </c>
      <c r="S8781">
        <v>0</v>
      </c>
      <c r="T8781">
        <v>142</v>
      </c>
      <c r="U8781">
        <v>1.02</v>
      </c>
      <c r="V8781">
        <v>148</v>
      </c>
      <c r="W8781">
        <v>0.6</v>
      </c>
      <c r="X8781">
        <v>0.02</v>
      </c>
      <c r="Y8781">
        <v>0.6</v>
      </c>
      <c r="Z8781">
        <v>0</v>
      </c>
      <c r="AA8781">
        <v>2.4E-2</v>
      </c>
      <c r="AB8781">
        <v>23.1</v>
      </c>
      <c r="AC8781">
        <v>49</v>
      </c>
      <c r="AD8781">
        <v>11.8</v>
      </c>
      <c r="AE8781">
        <v>22.8</v>
      </c>
      <c r="AF8781">
        <v>9.0500000000000007</v>
      </c>
      <c r="AG8781">
        <v>7.2900000000000006E-2</v>
      </c>
      <c r="AH8781" t="s">
        <v>337</v>
      </c>
      <c r="AI8781" t="s">
        <v>337</v>
      </c>
      <c r="AJ8781">
        <v>0</v>
      </c>
      <c r="AK8781">
        <v>117</v>
      </c>
      <c r="AL8781">
        <v>1</v>
      </c>
      <c r="AM8781">
        <v>100</v>
      </c>
      <c r="AN8781">
        <v>5</v>
      </c>
    </row>
    <row r="8782" spans="1:40" x14ac:dyDescent="0.25">
      <c r="A8782" s="34">
        <v>40773</v>
      </c>
      <c r="B8782" s="220">
        <v>0.3611111111111111</v>
      </c>
      <c r="C8782">
        <v>25.3</v>
      </c>
      <c r="D8782">
        <v>25.3</v>
      </c>
      <c r="E8782">
        <v>25.1</v>
      </c>
      <c r="F8782">
        <v>53</v>
      </c>
      <c r="G8782">
        <v>15</v>
      </c>
      <c r="H8782">
        <v>2</v>
      </c>
      <c r="I8782" t="s">
        <v>338</v>
      </c>
      <c r="J8782">
        <v>0.17</v>
      </c>
      <c r="K8782">
        <v>4</v>
      </c>
      <c r="L8782" t="s">
        <v>338</v>
      </c>
      <c r="M8782">
        <v>25.3</v>
      </c>
      <c r="N8782">
        <v>25.4</v>
      </c>
      <c r="O8782">
        <v>25.4</v>
      </c>
      <c r="P8782" t="s">
        <v>337</v>
      </c>
      <c r="Q8782">
        <v>754.5</v>
      </c>
      <c r="R8782">
        <v>0</v>
      </c>
      <c r="S8782">
        <v>0</v>
      </c>
      <c r="T8782">
        <v>156</v>
      </c>
      <c r="U8782">
        <v>1.1200000000000001</v>
      </c>
      <c r="V8782">
        <v>163</v>
      </c>
      <c r="W8782">
        <v>0.7</v>
      </c>
      <c r="X8782">
        <v>0.03</v>
      </c>
      <c r="Y8782">
        <v>0.7</v>
      </c>
      <c r="Z8782">
        <v>0</v>
      </c>
      <c r="AA8782">
        <v>2.4E-2</v>
      </c>
      <c r="AB8782">
        <v>23.1</v>
      </c>
      <c r="AC8782">
        <v>48</v>
      </c>
      <c r="AD8782">
        <v>11.4</v>
      </c>
      <c r="AE8782">
        <v>22.8</v>
      </c>
      <c r="AF8782">
        <v>8.92</v>
      </c>
      <c r="AG8782">
        <v>7.2900000000000006E-2</v>
      </c>
      <c r="AH8782" t="s">
        <v>337</v>
      </c>
      <c r="AI8782" t="s">
        <v>337</v>
      </c>
      <c r="AJ8782">
        <v>0</v>
      </c>
      <c r="AK8782">
        <v>116</v>
      </c>
      <c r="AL8782">
        <v>1</v>
      </c>
      <c r="AM8782">
        <v>100</v>
      </c>
      <c r="AN8782">
        <v>5</v>
      </c>
    </row>
    <row r="8783" spans="1:40" x14ac:dyDescent="0.25">
      <c r="A8783" s="34">
        <v>40773</v>
      </c>
      <c r="B8783" s="220">
        <v>0.36458333333333331</v>
      </c>
      <c r="C8783">
        <v>25.5</v>
      </c>
      <c r="D8783">
        <v>25.5</v>
      </c>
      <c r="E8783">
        <v>25.3</v>
      </c>
      <c r="F8783">
        <v>52</v>
      </c>
      <c r="G8783">
        <v>14.9</v>
      </c>
      <c r="H8783">
        <v>3</v>
      </c>
      <c r="I8783" t="s">
        <v>340</v>
      </c>
      <c r="J8783">
        <v>0.25</v>
      </c>
      <c r="K8783">
        <v>6</v>
      </c>
      <c r="L8783" t="s">
        <v>349</v>
      </c>
      <c r="M8783">
        <v>25.5</v>
      </c>
      <c r="N8783">
        <v>25.6</v>
      </c>
      <c r="O8783">
        <v>25.6</v>
      </c>
      <c r="P8783" t="s">
        <v>337</v>
      </c>
      <c r="Q8783">
        <v>754.5</v>
      </c>
      <c r="R8783">
        <v>0</v>
      </c>
      <c r="S8783">
        <v>0</v>
      </c>
      <c r="T8783">
        <v>200</v>
      </c>
      <c r="U8783">
        <v>1.43</v>
      </c>
      <c r="V8783">
        <v>223</v>
      </c>
      <c r="W8783">
        <v>0.8</v>
      </c>
      <c r="X8783">
        <v>0.03</v>
      </c>
      <c r="Y8783">
        <v>0.9</v>
      </c>
      <c r="Z8783">
        <v>0</v>
      </c>
      <c r="AA8783">
        <v>2.5000000000000001E-2</v>
      </c>
      <c r="AB8783">
        <v>23.1</v>
      </c>
      <c r="AC8783">
        <v>47</v>
      </c>
      <c r="AD8783">
        <v>11.1</v>
      </c>
      <c r="AE8783">
        <v>22.7</v>
      </c>
      <c r="AF8783">
        <v>8.75</v>
      </c>
      <c r="AG8783">
        <v>7.2900000000000006E-2</v>
      </c>
      <c r="AH8783" t="s">
        <v>337</v>
      </c>
      <c r="AI8783" t="s">
        <v>337</v>
      </c>
      <c r="AJ8783">
        <v>0</v>
      </c>
      <c r="AK8783">
        <v>117</v>
      </c>
      <c r="AL8783">
        <v>1</v>
      </c>
      <c r="AM8783">
        <v>100</v>
      </c>
      <c r="AN8783">
        <v>5</v>
      </c>
    </row>
    <row r="8784" spans="1:40" x14ac:dyDescent="0.25">
      <c r="A8784" s="34">
        <v>40773</v>
      </c>
      <c r="B8784" s="220">
        <v>0.36805555555555558</v>
      </c>
      <c r="C8784">
        <v>25.8</v>
      </c>
      <c r="D8784">
        <v>25.8</v>
      </c>
      <c r="E8784">
        <v>25.5</v>
      </c>
      <c r="F8784">
        <v>51</v>
      </c>
      <c r="G8784">
        <v>14.9</v>
      </c>
      <c r="H8784">
        <v>3</v>
      </c>
      <c r="I8784" t="s">
        <v>349</v>
      </c>
      <c r="J8784">
        <v>0.25</v>
      </c>
      <c r="K8784">
        <v>6</v>
      </c>
      <c r="L8784" t="s">
        <v>349</v>
      </c>
      <c r="M8784">
        <v>25.8</v>
      </c>
      <c r="N8784">
        <v>25.9</v>
      </c>
      <c r="O8784">
        <v>25.9</v>
      </c>
      <c r="P8784" t="s">
        <v>337</v>
      </c>
      <c r="Q8784">
        <v>754.5</v>
      </c>
      <c r="R8784">
        <v>0</v>
      </c>
      <c r="S8784">
        <v>0</v>
      </c>
      <c r="T8784">
        <v>255</v>
      </c>
      <c r="U8784">
        <v>1.83</v>
      </c>
      <c r="V8784">
        <v>359</v>
      </c>
      <c r="W8784">
        <v>0.9</v>
      </c>
      <c r="X8784">
        <v>0.03</v>
      </c>
      <c r="Y8784">
        <v>0.9</v>
      </c>
      <c r="Z8784">
        <v>0</v>
      </c>
      <c r="AA8784">
        <v>2.5999999999999999E-2</v>
      </c>
      <c r="AB8784">
        <v>23.1</v>
      </c>
      <c r="AC8784">
        <v>46</v>
      </c>
      <c r="AD8784">
        <v>10.8</v>
      </c>
      <c r="AE8784">
        <v>22.7</v>
      </c>
      <c r="AF8784">
        <v>8.58</v>
      </c>
      <c r="AG8784">
        <v>7.2900000000000006E-2</v>
      </c>
      <c r="AH8784" t="s">
        <v>337</v>
      </c>
      <c r="AI8784" t="s">
        <v>337</v>
      </c>
      <c r="AJ8784">
        <v>0</v>
      </c>
      <c r="AK8784">
        <v>115</v>
      </c>
      <c r="AL8784">
        <v>1</v>
      </c>
      <c r="AM8784">
        <v>100</v>
      </c>
      <c r="AN8784">
        <v>5</v>
      </c>
    </row>
    <row r="8785" spans="1:40" x14ac:dyDescent="0.25">
      <c r="A8785" s="34">
        <v>40773</v>
      </c>
      <c r="B8785" s="220">
        <v>0.37152777777777773</v>
      </c>
      <c r="C8785">
        <v>26.1</v>
      </c>
      <c r="D8785">
        <v>26.1</v>
      </c>
      <c r="E8785">
        <v>25.9</v>
      </c>
      <c r="F8785">
        <v>51</v>
      </c>
      <c r="G8785">
        <v>15.1</v>
      </c>
      <c r="H8785">
        <v>3</v>
      </c>
      <c r="I8785" t="s">
        <v>351</v>
      </c>
      <c r="J8785">
        <v>0.25</v>
      </c>
      <c r="K8785">
        <v>5</v>
      </c>
      <c r="L8785" t="s">
        <v>351</v>
      </c>
      <c r="M8785">
        <v>26.1</v>
      </c>
      <c r="N8785">
        <v>26.2</v>
      </c>
      <c r="O8785">
        <v>26.2</v>
      </c>
      <c r="P8785" t="s">
        <v>337</v>
      </c>
      <c r="Q8785">
        <v>754.4</v>
      </c>
      <c r="R8785">
        <v>0</v>
      </c>
      <c r="S8785">
        <v>0</v>
      </c>
      <c r="T8785">
        <v>264</v>
      </c>
      <c r="U8785">
        <v>1.89</v>
      </c>
      <c r="V8785">
        <v>366</v>
      </c>
      <c r="W8785">
        <v>1</v>
      </c>
      <c r="X8785">
        <v>0.04</v>
      </c>
      <c r="Y8785">
        <v>1.1000000000000001</v>
      </c>
      <c r="Z8785">
        <v>0</v>
      </c>
      <c r="AA8785">
        <v>2.7E-2</v>
      </c>
      <c r="AB8785">
        <v>23.1</v>
      </c>
      <c r="AC8785">
        <v>47</v>
      </c>
      <c r="AD8785">
        <v>11.1</v>
      </c>
      <c r="AE8785">
        <v>22.7</v>
      </c>
      <c r="AF8785">
        <v>8.75</v>
      </c>
      <c r="AG8785">
        <v>7.2900000000000006E-2</v>
      </c>
      <c r="AH8785" t="s">
        <v>337</v>
      </c>
      <c r="AI8785" t="s">
        <v>337</v>
      </c>
      <c r="AJ8785">
        <v>0</v>
      </c>
      <c r="AK8785">
        <v>116</v>
      </c>
      <c r="AL8785">
        <v>1</v>
      </c>
      <c r="AM8785">
        <v>100</v>
      </c>
      <c r="AN8785">
        <v>5</v>
      </c>
    </row>
    <row r="8786" spans="1:40" x14ac:dyDescent="0.25">
      <c r="A8786" s="34">
        <v>40773</v>
      </c>
      <c r="B8786" s="220">
        <v>0.375</v>
      </c>
      <c r="C8786">
        <v>26.4</v>
      </c>
      <c r="D8786">
        <v>26.4</v>
      </c>
      <c r="E8786">
        <v>26.1</v>
      </c>
      <c r="F8786">
        <v>50</v>
      </c>
      <c r="G8786">
        <v>15.1</v>
      </c>
      <c r="H8786">
        <v>2</v>
      </c>
      <c r="I8786" t="s">
        <v>350</v>
      </c>
      <c r="J8786">
        <v>0.17</v>
      </c>
      <c r="K8786">
        <v>5</v>
      </c>
      <c r="L8786" t="s">
        <v>350</v>
      </c>
      <c r="M8786">
        <v>26.4</v>
      </c>
      <c r="N8786">
        <v>26.4</v>
      </c>
      <c r="O8786">
        <v>26.4</v>
      </c>
      <c r="P8786" t="s">
        <v>337</v>
      </c>
      <c r="Q8786">
        <v>754.5</v>
      </c>
      <c r="R8786">
        <v>0</v>
      </c>
      <c r="S8786">
        <v>0</v>
      </c>
      <c r="T8786">
        <v>391</v>
      </c>
      <c r="U8786">
        <v>2.8</v>
      </c>
      <c r="V8786">
        <v>410</v>
      </c>
      <c r="W8786">
        <v>1.2</v>
      </c>
      <c r="X8786">
        <v>0.04</v>
      </c>
      <c r="Y8786">
        <v>1.2</v>
      </c>
      <c r="Z8786">
        <v>0</v>
      </c>
      <c r="AA8786">
        <v>2.8000000000000001E-2</v>
      </c>
      <c r="AB8786">
        <v>23.2</v>
      </c>
      <c r="AC8786">
        <v>51</v>
      </c>
      <c r="AD8786">
        <v>12.5</v>
      </c>
      <c r="AE8786">
        <v>23.1</v>
      </c>
      <c r="AF8786">
        <v>9.3699999999999992</v>
      </c>
      <c r="AG8786">
        <v>7.2800000000000004E-2</v>
      </c>
      <c r="AH8786" t="s">
        <v>337</v>
      </c>
      <c r="AI8786" t="s">
        <v>337</v>
      </c>
      <c r="AJ8786">
        <v>5.0000000000000001E-3</v>
      </c>
      <c r="AK8786">
        <v>117</v>
      </c>
      <c r="AL8786">
        <v>1</v>
      </c>
      <c r="AM8786">
        <v>100</v>
      </c>
      <c r="AN8786">
        <v>5</v>
      </c>
    </row>
    <row r="8787" spans="1:40" x14ac:dyDescent="0.25">
      <c r="A8787" s="34">
        <v>40773</v>
      </c>
      <c r="B8787" s="220">
        <v>0.37847222222222227</v>
      </c>
      <c r="C8787">
        <v>26.8</v>
      </c>
      <c r="D8787">
        <v>26.8</v>
      </c>
      <c r="E8787">
        <v>26.4</v>
      </c>
      <c r="F8787">
        <v>49</v>
      </c>
      <c r="G8787">
        <v>15.2</v>
      </c>
      <c r="H8787">
        <v>2</v>
      </c>
      <c r="I8787" t="s">
        <v>350</v>
      </c>
      <c r="J8787">
        <v>0.17</v>
      </c>
      <c r="K8787">
        <v>4</v>
      </c>
      <c r="L8787" t="s">
        <v>350</v>
      </c>
      <c r="M8787">
        <v>26.8</v>
      </c>
      <c r="N8787">
        <v>26.8</v>
      </c>
      <c r="O8787">
        <v>26.8</v>
      </c>
      <c r="P8787" t="s">
        <v>337</v>
      </c>
      <c r="Q8787">
        <v>754.5</v>
      </c>
      <c r="R8787">
        <v>0</v>
      </c>
      <c r="S8787">
        <v>0</v>
      </c>
      <c r="T8787">
        <v>408</v>
      </c>
      <c r="U8787">
        <v>2.92</v>
      </c>
      <c r="V8787">
        <v>443</v>
      </c>
      <c r="W8787">
        <v>1.4</v>
      </c>
      <c r="X8787">
        <v>0.05</v>
      </c>
      <c r="Y8787">
        <v>1.4</v>
      </c>
      <c r="Z8787">
        <v>0</v>
      </c>
      <c r="AA8787">
        <v>0.03</v>
      </c>
      <c r="AB8787">
        <v>23.5</v>
      </c>
      <c r="AC8787">
        <v>52</v>
      </c>
      <c r="AD8787">
        <v>13.1</v>
      </c>
      <c r="AE8787">
        <v>23.5</v>
      </c>
      <c r="AF8787">
        <v>9.56</v>
      </c>
      <c r="AG8787">
        <v>7.2700000000000001E-2</v>
      </c>
      <c r="AH8787" t="s">
        <v>337</v>
      </c>
      <c r="AI8787" t="s">
        <v>337</v>
      </c>
      <c r="AJ8787">
        <v>0</v>
      </c>
      <c r="AK8787">
        <v>117</v>
      </c>
      <c r="AL8787">
        <v>1</v>
      </c>
      <c r="AM8787">
        <v>100</v>
      </c>
      <c r="AN8787">
        <v>5</v>
      </c>
    </row>
    <row r="8788" spans="1:40" x14ac:dyDescent="0.25">
      <c r="A8788" s="34">
        <v>40773</v>
      </c>
      <c r="B8788" s="220">
        <v>0.38194444444444442</v>
      </c>
      <c r="C8788">
        <v>27.3</v>
      </c>
      <c r="D8788">
        <v>27.3</v>
      </c>
      <c r="E8788">
        <v>26.8</v>
      </c>
      <c r="F8788">
        <v>47</v>
      </c>
      <c r="G8788">
        <v>15</v>
      </c>
      <c r="H8788">
        <v>1</v>
      </c>
      <c r="I8788" t="s">
        <v>350</v>
      </c>
      <c r="J8788">
        <v>0.08</v>
      </c>
      <c r="K8788">
        <v>3</v>
      </c>
      <c r="L8788" t="s">
        <v>350</v>
      </c>
      <c r="M8788">
        <v>27.3</v>
      </c>
      <c r="N8788">
        <v>27.2</v>
      </c>
      <c r="O8788">
        <v>27.2</v>
      </c>
      <c r="P8788" t="s">
        <v>337</v>
      </c>
      <c r="Q8788">
        <v>754.5</v>
      </c>
      <c r="R8788">
        <v>0</v>
      </c>
      <c r="S8788">
        <v>0</v>
      </c>
      <c r="T8788">
        <v>389</v>
      </c>
      <c r="U8788">
        <v>2.79</v>
      </c>
      <c r="V8788">
        <v>445</v>
      </c>
      <c r="W8788">
        <v>1.4</v>
      </c>
      <c r="X8788">
        <v>0.05</v>
      </c>
      <c r="Y8788">
        <v>1.5</v>
      </c>
      <c r="Z8788">
        <v>0</v>
      </c>
      <c r="AA8788">
        <v>3.1E-2</v>
      </c>
      <c r="AB8788">
        <v>23.7</v>
      </c>
      <c r="AC8788">
        <v>50</v>
      </c>
      <c r="AD8788">
        <v>12.7</v>
      </c>
      <c r="AE8788">
        <v>23.7</v>
      </c>
      <c r="AF8788">
        <v>9.25</v>
      </c>
      <c r="AG8788">
        <v>7.2700000000000001E-2</v>
      </c>
      <c r="AH8788" t="s">
        <v>337</v>
      </c>
      <c r="AI8788" t="s">
        <v>337</v>
      </c>
      <c r="AJ8788">
        <v>0</v>
      </c>
      <c r="AK8788">
        <v>117</v>
      </c>
      <c r="AL8788">
        <v>1</v>
      </c>
      <c r="AM8788">
        <v>100</v>
      </c>
      <c r="AN8788">
        <v>5</v>
      </c>
    </row>
    <row r="8789" spans="1:40" x14ac:dyDescent="0.25">
      <c r="A8789" s="34">
        <v>40773</v>
      </c>
      <c r="B8789" s="220">
        <v>0.38541666666666669</v>
      </c>
      <c r="C8789">
        <v>27.6</v>
      </c>
      <c r="D8789">
        <v>27.6</v>
      </c>
      <c r="E8789">
        <v>27.3</v>
      </c>
      <c r="F8789">
        <v>46</v>
      </c>
      <c r="G8789">
        <v>14.9</v>
      </c>
      <c r="H8789">
        <v>2</v>
      </c>
      <c r="I8789" t="s">
        <v>350</v>
      </c>
      <c r="J8789">
        <v>0.17</v>
      </c>
      <c r="K8789">
        <v>5</v>
      </c>
      <c r="L8789" t="s">
        <v>350</v>
      </c>
      <c r="M8789">
        <v>27.6</v>
      </c>
      <c r="N8789">
        <v>27.6</v>
      </c>
      <c r="O8789">
        <v>27.6</v>
      </c>
      <c r="P8789" t="s">
        <v>337</v>
      </c>
      <c r="Q8789">
        <v>754.6</v>
      </c>
      <c r="R8789">
        <v>0</v>
      </c>
      <c r="S8789">
        <v>0</v>
      </c>
      <c r="T8789">
        <v>401</v>
      </c>
      <c r="U8789">
        <v>2.87</v>
      </c>
      <c r="V8789">
        <v>422</v>
      </c>
      <c r="W8789">
        <v>1.6</v>
      </c>
      <c r="X8789">
        <v>0.06</v>
      </c>
      <c r="Y8789">
        <v>1.6</v>
      </c>
      <c r="Z8789">
        <v>0</v>
      </c>
      <c r="AA8789">
        <v>3.2000000000000001E-2</v>
      </c>
      <c r="AB8789">
        <v>23.7</v>
      </c>
      <c r="AC8789">
        <v>48</v>
      </c>
      <c r="AD8789">
        <v>12.1</v>
      </c>
      <c r="AE8789">
        <v>23.6</v>
      </c>
      <c r="AF8789">
        <v>8.94</v>
      </c>
      <c r="AG8789">
        <v>7.2700000000000001E-2</v>
      </c>
      <c r="AH8789" t="s">
        <v>337</v>
      </c>
      <c r="AI8789" t="s">
        <v>337</v>
      </c>
      <c r="AJ8789">
        <v>0</v>
      </c>
      <c r="AK8789">
        <v>117</v>
      </c>
      <c r="AL8789">
        <v>1</v>
      </c>
      <c r="AM8789">
        <v>100</v>
      </c>
      <c r="AN8789">
        <v>5</v>
      </c>
    </row>
    <row r="8790" spans="1:40" x14ac:dyDescent="0.25">
      <c r="A8790" s="34">
        <v>40773</v>
      </c>
      <c r="B8790" s="220">
        <v>0.3888888888888889</v>
      </c>
      <c r="C8790">
        <v>27.9</v>
      </c>
      <c r="D8790">
        <v>27.9</v>
      </c>
      <c r="E8790">
        <v>27.7</v>
      </c>
      <c r="F8790">
        <v>46</v>
      </c>
      <c r="G8790">
        <v>15.2</v>
      </c>
      <c r="H8790">
        <v>1</v>
      </c>
      <c r="I8790" t="s">
        <v>350</v>
      </c>
      <c r="J8790">
        <v>0.08</v>
      </c>
      <c r="K8790">
        <v>3</v>
      </c>
      <c r="L8790" t="s">
        <v>350</v>
      </c>
      <c r="M8790">
        <v>27.9</v>
      </c>
      <c r="N8790">
        <v>28.1</v>
      </c>
      <c r="O8790">
        <v>28.1</v>
      </c>
      <c r="P8790" t="s">
        <v>337</v>
      </c>
      <c r="Q8790">
        <v>754.6</v>
      </c>
      <c r="R8790">
        <v>0</v>
      </c>
      <c r="S8790">
        <v>0</v>
      </c>
      <c r="T8790">
        <v>385</v>
      </c>
      <c r="U8790">
        <v>2.76</v>
      </c>
      <c r="V8790">
        <v>415</v>
      </c>
      <c r="W8790">
        <v>1.7</v>
      </c>
      <c r="X8790">
        <v>0.06</v>
      </c>
      <c r="Y8790">
        <v>1.7</v>
      </c>
      <c r="Z8790">
        <v>0</v>
      </c>
      <c r="AA8790">
        <v>3.3000000000000002E-2</v>
      </c>
      <c r="AB8790">
        <v>23.7</v>
      </c>
      <c r="AC8790">
        <v>46</v>
      </c>
      <c r="AD8790">
        <v>11.4</v>
      </c>
      <c r="AE8790">
        <v>23.6</v>
      </c>
      <c r="AF8790">
        <v>8.56</v>
      </c>
      <c r="AG8790">
        <v>7.2700000000000001E-2</v>
      </c>
      <c r="AH8790" t="s">
        <v>337</v>
      </c>
      <c r="AI8790" t="s">
        <v>337</v>
      </c>
      <c r="AJ8790">
        <v>0</v>
      </c>
      <c r="AK8790">
        <v>115</v>
      </c>
      <c r="AL8790">
        <v>1</v>
      </c>
      <c r="AM8790">
        <v>100</v>
      </c>
      <c r="AN8790">
        <v>5</v>
      </c>
    </row>
    <row r="8791" spans="1:40" x14ac:dyDescent="0.25">
      <c r="A8791" s="34">
        <v>40773</v>
      </c>
      <c r="B8791" s="220">
        <v>0.3923611111111111</v>
      </c>
      <c r="C8791">
        <v>28.2</v>
      </c>
      <c r="D8791">
        <v>28.2</v>
      </c>
      <c r="E8791">
        <v>28</v>
      </c>
      <c r="F8791">
        <v>45</v>
      </c>
      <c r="G8791">
        <v>15.1</v>
      </c>
      <c r="H8791">
        <v>2</v>
      </c>
      <c r="I8791" t="s">
        <v>350</v>
      </c>
      <c r="J8791">
        <v>0.17</v>
      </c>
      <c r="K8791">
        <v>5</v>
      </c>
      <c r="L8791" t="s">
        <v>350</v>
      </c>
      <c r="M8791">
        <v>28.2</v>
      </c>
      <c r="N8791">
        <v>28.3</v>
      </c>
      <c r="O8791">
        <v>28.3</v>
      </c>
      <c r="P8791" t="s">
        <v>337</v>
      </c>
      <c r="Q8791">
        <v>754.6</v>
      </c>
      <c r="R8791">
        <v>0</v>
      </c>
      <c r="S8791">
        <v>0</v>
      </c>
      <c r="T8791">
        <v>401</v>
      </c>
      <c r="U8791">
        <v>2.87</v>
      </c>
      <c r="V8791">
        <v>450</v>
      </c>
      <c r="W8791">
        <v>1.9</v>
      </c>
      <c r="X8791">
        <v>7.0000000000000007E-2</v>
      </c>
      <c r="Y8791">
        <v>2</v>
      </c>
      <c r="Z8791">
        <v>0</v>
      </c>
      <c r="AA8791">
        <v>3.4000000000000002E-2</v>
      </c>
      <c r="AB8791">
        <v>23.7</v>
      </c>
      <c r="AC8791">
        <v>45</v>
      </c>
      <c r="AD8791">
        <v>11.1</v>
      </c>
      <c r="AE8791">
        <v>23.5</v>
      </c>
      <c r="AF8791">
        <v>8.4499999999999993</v>
      </c>
      <c r="AG8791">
        <v>7.2800000000000004E-2</v>
      </c>
      <c r="AH8791" t="s">
        <v>337</v>
      </c>
      <c r="AI8791" t="s">
        <v>337</v>
      </c>
      <c r="AJ8791">
        <v>0</v>
      </c>
      <c r="AK8791">
        <v>117</v>
      </c>
      <c r="AL8791">
        <v>1</v>
      </c>
      <c r="AM8791">
        <v>100</v>
      </c>
      <c r="AN8791">
        <v>5</v>
      </c>
    </row>
    <row r="8792" spans="1:40" x14ac:dyDescent="0.25">
      <c r="A8792" s="34">
        <v>40773</v>
      </c>
      <c r="B8792" s="220">
        <v>0.39583333333333331</v>
      </c>
      <c r="C8792">
        <v>28.4</v>
      </c>
      <c r="D8792">
        <v>28.4</v>
      </c>
      <c r="E8792">
        <v>28.2</v>
      </c>
      <c r="F8792">
        <v>44</v>
      </c>
      <c r="G8792">
        <v>15</v>
      </c>
      <c r="H8792">
        <v>2</v>
      </c>
      <c r="I8792" t="s">
        <v>348</v>
      </c>
      <c r="J8792">
        <v>0.17</v>
      </c>
      <c r="K8792">
        <v>5</v>
      </c>
      <c r="L8792" t="s">
        <v>348</v>
      </c>
      <c r="M8792">
        <v>28.4</v>
      </c>
      <c r="N8792">
        <v>28.7</v>
      </c>
      <c r="O8792">
        <v>28.7</v>
      </c>
      <c r="P8792" t="s">
        <v>337</v>
      </c>
      <c r="Q8792">
        <v>754.5</v>
      </c>
      <c r="R8792">
        <v>0</v>
      </c>
      <c r="S8792">
        <v>0</v>
      </c>
      <c r="T8792">
        <v>445</v>
      </c>
      <c r="U8792">
        <v>3.19</v>
      </c>
      <c r="V8792">
        <v>446</v>
      </c>
      <c r="W8792">
        <v>2.1</v>
      </c>
      <c r="X8792">
        <v>7.0000000000000007E-2</v>
      </c>
      <c r="Y8792">
        <v>2.1</v>
      </c>
      <c r="Z8792">
        <v>0</v>
      </c>
      <c r="AA8792">
        <v>3.5000000000000003E-2</v>
      </c>
      <c r="AB8792">
        <v>23.6</v>
      </c>
      <c r="AC8792">
        <v>45</v>
      </c>
      <c r="AD8792">
        <v>11</v>
      </c>
      <c r="AE8792">
        <v>23.4</v>
      </c>
      <c r="AF8792">
        <v>8.4499999999999993</v>
      </c>
      <c r="AG8792">
        <v>7.2800000000000004E-2</v>
      </c>
      <c r="AH8792" t="s">
        <v>337</v>
      </c>
      <c r="AI8792" t="s">
        <v>337</v>
      </c>
      <c r="AJ8792">
        <v>0</v>
      </c>
      <c r="AK8792">
        <v>117</v>
      </c>
      <c r="AL8792">
        <v>1</v>
      </c>
      <c r="AM8792">
        <v>100</v>
      </c>
      <c r="AN8792">
        <v>5</v>
      </c>
    </row>
    <row r="8793" spans="1:40" x14ac:dyDescent="0.25">
      <c r="A8793" s="34">
        <v>40773</v>
      </c>
      <c r="B8793" s="220">
        <v>0.39930555555555558</v>
      </c>
      <c r="C8793">
        <v>28.6</v>
      </c>
      <c r="D8793">
        <v>28.6</v>
      </c>
      <c r="E8793">
        <v>28.4</v>
      </c>
      <c r="F8793">
        <v>44</v>
      </c>
      <c r="G8793">
        <v>15.1</v>
      </c>
      <c r="H8793">
        <v>2</v>
      </c>
      <c r="I8793" t="s">
        <v>146</v>
      </c>
      <c r="J8793">
        <v>0.17</v>
      </c>
      <c r="K8793">
        <v>5</v>
      </c>
      <c r="L8793" t="s">
        <v>146</v>
      </c>
      <c r="M8793">
        <v>28.6</v>
      </c>
      <c r="N8793">
        <v>28.9</v>
      </c>
      <c r="O8793">
        <v>28.9</v>
      </c>
      <c r="P8793" t="s">
        <v>337</v>
      </c>
      <c r="Q8793">
        <v>754.5</v>
      </c>
      <c r="R8793">
        <v>0</v>
      </c>
      <c r="S8793">
        <v>0</v>
      </c>
      <c r="T8793">
        <v>445</v>
      </c>
      <c r="U8793">
        <v>3.19</v>
      </c>
      <c r="V8793">
        <v>445</v>
      </c>
      <c r="W8793">
        <v>2.2000000000000002</v>
      </c>
      <c r="X8793">
        <v>0.08</v>
      </c>
      <c r="Y8793">
        <v>2.2000000000000002</v>
      </c>
      <c r="Z8793">
        <v>0</v>
      </c>
      <c r="AA8793">
        <v>3.5000000000000003E-2</v>
      </c>
      <c r="AB8793">
        <v>23.6</v>
      </c>
      <c r="AC8793">
        <v>44</v>
      </c>
      <c r="AD8793">
        <v>10.6</v>
      </c>
      <c r="AE8793">
        <v>23.3</v>
      </c>
      <c r="AF8793">
        <v>8.26</v>
      </c>
      <c r="AG8793">
        <v>7.2800000000000004E-2</v>
      </c>
      <c r="AH8793" t="s">
        <v>337</v>
      </c>
      <c r="AI8793" t="s">
        <v>337</v>
      </c>
      <c r="AJ8793">
        <v>0</v>
      </c>
      <c r="AK8793">
        <v>118</v>
      </c>
      <c r="AL8793">
        <v>1</v>
      </c>
      <c r="AM8793">
        <v>100</v>
      </c>
      <c r="AN8793">
        <v>5</v>
      </c>
    </row>
    <row r="8794" spans="1:40" x14ac:dyDescent="0.25">
      <c r="A8794" s="34">
        <v>40773</v>
      </c>
      <c r="B8794" s="220">
        <v>0.40277777777777773</v>
      </c>
      <c r="C8794">
        <v>28.7</v>
      </c>
      <c r="D8794">
        <v>28.7</v>
      </c>
      <c r="E8794">
        <v>28.6</v>
      </c>
      <c r="F8794">
        <v>44</v>
      </c>
      <c r="G8794">
        <v>15.2</v>
      </c>
      <c r="H8794">
        <v>1</v>
      </c>
      <c r="I8794" t="s">
        <v>146</v>
      </c>
      <c r="J8794">
        <v>0.08</v>
      </c>
      <c r="K8794">
        <v>4</v>
      </c>
      <c r="L8794" t="s">
        <v>146</v>
      </c>
      <c r="M8794">
        <v>28.7</v>
      </c>
      <c r="N8794">
        <v>29.1</v>
      </c>
      <c r="O8794">
        <v>29.1</v>
      </c>
      <c r="P8794" t="s">
        <v>337</v>
      </c>
      <c r="Q8794">
        <v>754.5</v>
      </c>
      <c r="R8794">
        <v>0</v>
      </c>
      <c r="S8794">
        <v>0</v>
      </c>
      <c r="T8794">
        <v>453</v>
      </c>
      <c r="U8794">
        <v>3.25</v>
      </c>
      <c r="V8794">
        <v>464</v>
      </c>
      <c r="W8794">
        <v>2.2999999999999998</v>
      </c>
      <c r="X8794">
        <v>0.08</v>
      </c>
      <c r="Y8794">
        <v>2.2999999999999998</v>
      </c>
      <c r="Z8794">
        <v>0</v>
      </c>
      <c r="AA8794">
        <v>3.5999999999999997E-2</v>
      </c>
      <c r="AB8794">
        <v>23.6</v>
      </c>
      <c r="AC8794">
        <v>44</v>
      </c>
      <c r="AD8794">
        <v>10.6</v>
      </c>
      <c r="AE8794">
        <v>23.3</v>
      </c>
      <c r="AF8794">
        <v>8.26</v>
      </c>
      <c r="AG8794">
        <v>7.2800000000000004E-2</v>
      </c>
      <c r="AH8794" t="s">
        <v>337</v>
      </c>
      <c r="AI8794" t="s">
        <v>337</v>
      </c>
      <c r="AJ8794">
        <v>0</v>
      </c>
      <c r="AK8794">
        <v>117</v>
      </c>
      <c r="AL8794">
        <v>1</v>
      </c>
      <c r="AM8794">
        <v>100</v>
      </c>
      <c r="AN8794">
        <v>5</v>
      </c>
    </row>
    <row r="8795" spans="1:40" x14ac:dyDescent="0.25">
      <c r="A8795" s="34">
        <v>40773</v>
      </c>
      <c r="B8795" s="220">
        <v>0.40625</v>
      </c>
      <c r="C8795">
        <v>29.1</v>
      </c>
      <c r="D8795">
        <v>29.1</v>
      </c>
      <c r="E8795">
        <v>28.7</v>
      </c>
      <c r="F8795">
        <v>43</v>
      </c>
      <c r="G8795">
        <v>15.2</v>
      </c>
      <c r="H8795">
        <v>1</v>
      </c>
      <c r="I8795" t="s">
        <v>146</v>
      </c>
      <c r="J8795">
        <v>0.08</v>
      </c>
      <c r="K8795">
        <v>4</v>
      </c>
      <c r="L8795" t="s">
        <v>146</v>
      </c>
      <c r="M8795">
        <v>29.1</v>
      </c>
      <c r="N8795">
        <v>29.4</v>
      </c>
      <c r="O8795">
        <v>29.4</v>
      </c>
      <c r="P8795" t="s">
        <v>337</v>
      </c>
      <c r="Q8795">
        <v>754.5</v>
      </c>
      <c r="R8795">
        <v>0</v>
      </c>
      <c r="S8795">
        <v>0</v>
      </c>
      <c r="T8795">
        <v>479</v>
      </c>
      <c r="U8795">
        <v>3.43</v>
      </c>
      <c r="V8795">
        <v>485</v>
      </c>
      <c r="W8795">
        <v>2.2999999999999998</v>
      </c>
      <c r="X8795">
        <v>0.08</v>
      </c>
      <c r="Y8795">
        <v>2.4</v>
      </c>
      <c r="Z8795">
        <v>0</v>
      </c>
      <c r="AA8795">
        <v>3.6999999999999998E-2</v>
      </c>
      <c r="AB8795">
        <v>23.6</v>
      </c>
      <c r="AC8795">
        <v>44</v>
      </c>
      <c r="AD8795">
        <v>10.6</v>
      </c>
      <c r="AE8795">
        <v>23.3</v>
      </c>
      <c r="AF8795">
        <v>8.26</v>
      </c>
      <c r="AG8795">
        <v>7.2800000000000004E-2</v>
      </c>
      <c r="AH8795" t="s">
        <v>337</v>
      </c>
      <c r="AI8795" t="s">
        <v>337</v>
      </c>
      <c r="AJ8795">
        <v>0</v>
      </c>
      <c r="AK8795">
        <v>116</v>
      </c>
      <c r="AL8795">
        <v>1</v>
      </c>
      <c r="AM8795">
        <v>100</v>
      </c>
      <c r="AN8795">
        <v>5</v>
      </c>
    </row>
    <row r="8796" spans="1:40" x14ac:dyDescent="0.25">
      <c r="A8796" s="34">
        <v>40773</v>
      </c>
      <c r="B8796" s="220">
        <v>0.40972222222222227</v>
      </c>
      <c r="C8796">
        <v>29.7</v>
      </c>
      <c r="D8796">
        <v>29.7</v>
      </c>
      <c r="E8796">
        <v>29.1</v>
      </c>
      <c r="F8796">
        <v>42</v>
      </c>
      <c r="G8796">
        <v>15.4</v>
      </c>
      <c r="H8796">
        <v>1</v>
      </c>
      <c r="I8796" t="s">
        <v>146</v>
      </c>
      <c r="J8796">
        <v>0.08</v>
      </c>
      <c r="K8796">
        <v>3</v>
      </c>
      <c r="L8796" t="s">
        <v>146</v>
      </c>
      <c r="M8796">
        <v>29.7</v>
      </c>
      <c r="N8796">
        <v>29.9</v>
      </c>
      <c r="O8796">
        <v>29.9</v>
      </c>
      <c r="P8796" t="s">
        <v>337</v>
      </c>
      <c r="Q8796">
        <v>754.4</v>
      </c>
      <c r="R8796">
        <v>0</v>
      </c>
      <c r="S8796">
        <v>0</v>
      </c>
      <c r="T8796">
        <v>493</v>
      </c>
      <c r="U8796">
        <v>3.53</v>
      </c>
      <c r="V8796">
        <v>497</v>
      </c>
      <c r="W8796">
        <v>2.5</v>
      </c>
      <c r="X8796">
        <v>0.09</v>
      </c>
      <c r="Y8796">
        <v>2.5</v>
      </c>
      <c r="Z8796">
        <v>0</v>
      </c>
      <c r="AA8796">
        <v>3.9E-2</v>
      </c>
      <c r="AB8796">
        <v>23.7</v>
      </c>
      <c r="AC8796">
        <v>43</v>
      </c>
      <c r="AD8796">
        <v>10.4</v>
      </c>
      <c r="AE8796">
        <v>23.4</v>
      </c>
      <c r="AF8796">
        <v>8.06</v>
      </c>
      <c r="AG8796">
        <v>7.2800000000000004E-2</v>
      </c>
      <c r="AH8796" t="s">
        <v>337</v>
      </c>
      <c r="AI8796" t="s">
        <v>337</v>
      </c>
      <c r="AJ8796">
        <v>0</v>
      </c>
      <c r="AK8796">
        <v>117</v>
      </c>
      <c r="AL8796">
        <v>1</v>
      </c>
      <c r="AM8796">
        <v>100</v>
      </c>
      <c r="AN8796">
        <v>5</v>
      </c>
    </row>
    <row r="8797" spans="1:40" x14ac:dyDescent="0.25">
      <c r="A8797" s="34">
        <v>40773</v>
      </c>
      <c r="B8797" s="220">
        <v>0.41319444444444442</v>
      </c>
      <c r="C8797">
        <v>29.9</v>
      </c>
      <c r="D8797">
        <v>29.9</v>
      </c>
      <c r="E8797">
        <v>29.7</v>
      </c>
      <c r="F8797">
        <v>41</v>
      </c>
      <c r="G8797">
        <v>15.2</v>
      </c>
      <c r="H8797">
        <v>2</v>
      </c>
      <c r="I8797" t="s">
        <v>146</v>
      </c>
      <c r="J8797">
        <v>0.17</v>
      </c>
      <c r="K8797">
        <v>3</v>
      </c>
      <c r="L8797" t="s">
        <v>146</v>
      </c>
      <c r="M8797">
        <v>29.9</v>
      </c>
      <c r="N8797">
        <v>30.1</v>
      </c>
      <c r="O8797">
        <v>30.1</v>
      </c>
      <c r="P8797" t="s">
        <v>337</v>
      </c>
      <c r="Q8797">
        <v>754.3</v>
      </c>
      <c r="R8797">
        <v>0</v>
      </c>
      <c r="S8797">
        <v>0</v>
      </c>
      <c r="T8797">
        <v>503</v>
      </c>
      <c r="U8797">
        <v>3.61</v>
      </c>
      <c r="V8797">
        <v>504</v>
      </c>
      <c r="W8797">
        <v>2.6</v>
      </c>
      <c r="X8797">
        <v>0.09</v>
      </c>
      <c r="Y8797">
        <v>2.7</v>
      </c>
      <c r="Z8797">
        <v>0</v>
      </c>
      <c r="AA8797">
        <v>0.04</v>
      </c>
      <c r="AB8797">
        <v>23.8</v>
      </c>
      <c r="AC8797">
        <v>43</v>
      </c>
      <c r="AD8797">
        <v>10.5</v>
      </c>
      <c r="AE8797">
        <v>23.6</v>
      </c>
      <c r="AF8797">
        <v>8.0500000000000007</v>
      </c>
      <c r="AG8797">
        <v>7.2800000000000004E-2</v>
      </c>
      <c r="AH8797" t="s">
        <v>337</v>
      </c>
      <c r="AI8797" t="s">
        <v>337</v>
      </c>
      <c r="AJ8797">
        <v>0</v>
      </c>
      <c r="AK8797">
        <v>117</v>
      </c>
      <c r="AL8797">
        <v>1</v>
      </c>
      <c r="AM8797">
        <v>100</v>
      </c>
      <c r="AN8797">
        <v>5</v>
      </c>
    </row>
    <row r="8798" spans="1:40" x14ac:dyDescent="0.25">
      <c r="A8798" s="34">
        <v>40773</v>
      </c>
      <c r="B8798" s="220">
        <v>0.41666666666666669</v>
      </c>
      <c r="C8798">
        <v>29.9</v>
      </c>
      <c r="D8798">
        <v>29.9</v>
      </c>
      <c r="E8798">
        <v>29.9</v>
      </c>
      <c r="F8798">
        <v>41</v>
      </c>
      <c r="G8798">
        <v>15.3</v>
      </c>
      <c r="H8798">
        <v>1</v>
      </c>
      <c r="I8798" t="s">
        <v>146</v>
      </c>
      <c r="J8798">
        <v>0.08</v>
      </c>
      <c r="K8798">
        <v>3</v>
      </c>
      <c r="L8798" t="s">
        <v>146</v>
      </c>
      <c r="M8798">
        <v>29.9</v>
      </c>
      <c r="N8798">
        <v>30.2</v>
      </c>
      <c r="O8798">
        <v>30.2</v>
      </c>
      <c r="P8798" t="s">
        <v>337</v>
      </c>
      <c r="Q8798">
        <v>754.3</v>
      </c>
      <c r="R8798">
        <v>0</v>
      </c>
      <c r="S8798">
        <v>0</v>
      </c>
      <c r="T8798">
        <v>506</v>
      </c>
      <c r="U8798">
        <v>3.63</v>
      </c>
      <c r="V8798">
        <v>508</v>
      </c>
      <c r="W8798">
        <v>2.8</v>
      </c>
      <c r="X8798">
        <v>0.1</v>
      </c>
      <c r="Y8798">
        <v>2.9</v>
      </c>
      <c r="Z8798">
        <v>0</v>
      </c>
      <c r="AA8798">
        <v>0.04</v>
      </c>
      <c r="AB8798">
        <v>23.9</v>
      </c>
      <c r="AC8798">
        <v>42</v>
      </c>
      <c r="AD8798">
        <v>10.199999999999999</v>
      </c>
      <c r="AE8798">
        <v>23.6</v>
      </c>
      <c r="AF8798">
        <v>7.95</v>
      </c>
      <c r="AG8798">
        <v>7.2800000000000004E-2</v>
      </c>
      <c r="AH8798" t="s">
        <v>337</v>
      </c>
      <c r="AI8798" t="s">
        <v>337</v>
      </c>
      <c r="AJ8798">
        <v>1.2999999999999999E-2</v>
      </c>
      <c r="AK8798">
        <v>115</v>
      </c>
      <c r="AL8798">
        <v>1</v>
      </c>
      <c r="AM8798">
        <v>100</v>
      </c>
      <c r="AN8798">
        <v>5</v>
      </c>
    </row>
    <row r="8799" spans="1:40" x14ac:dyDescent="0.25">
      <c r="A8799" s="34">
        <v>40773</v>
      </c>
      <c r="B8799" s="220">
        <v>0.4201388888888889</v>
      </c>
      <c r="C8799">
        <v>30.2</v>
      </c>
      <c r="D8799">
        <v>30.2</v>
      </c>
      <c r="E8799">
        <v>30</v>
      </c>
      <c r="F8799">
        <v>40</v>
      </c>
      <c r="G8799">
        <v>15.1</v>
      </c>
      <c r="H8799">
        <v>1</v>
      </c>
      <c r="I8799" t="s">
        <v>146</v>
      </c>
      <c r="J8799">
        <v>0.08</v>
      </c>
      <c r="K8799">
        <v>5</v>
      </c>
      <c r="L8799" t="s">
        <v>342</v>
      </c>
      <c r="M8799">
        <v>30.2</v>
      </c>
      <c r="N8799">
        <v>30.4</v>
      </c>
      <c r="O8799">
        <v>30.4</v>
      </c>
      <c r="P8799" t="s">
        <v>337</v>
      </c>
      <c r="Q8799">
        <v>754.3</v>
      </c>
      <c r="R8799">
        <v>0</v>
      </c>
      <c r="S8799">
        <v>0</v>
      </c>
      <c r="T8799">
        <v>513</v>
      </c>
      <c r="U8799">
        <v>3.68</v>
      </c>
      <c r="V8799">
        <v>517</v>
      </c>
      <c r="W8799">
        <v>2.9</v>
      </c>
      <c r="X8799">
        <v>0.1</v>
      </c>
      <c r="Y8799">
        <v>3</v>
      </c>
      <c r="Z8799">
        <v>0</v>
      </c>
      <c r="AA8799">
        <v>4.1000000000000002E-2</v>
      </c>
      <c r="AB8799">
        <v>24.1</v>
      </c>
      <c r="AC8799">
        <v>42</v>
      </c>
      <c r="AD8799">
        <v>10.4</v>
      </c>
      <c r="AE8799">
        <v>23.8</v>
      </c>
      <c r="AF8799">
        <v>7.94</v>
      </c>
      <c r="AG8799">
        <v>7.2700000000000001E-2</v>
      </c>
      <c r="AH8799" t="s">
        <v>337</v>
      </c>
      <c r="AI8799" t="s">
        <v>337</v>
      </c>
      <c r="AJ8799">
        <v>0</v>
      </c>
      <c r="AK8799">
        <v>117</v>
      </c>
      <c r="AL8799">
        <v>1</v>
      </c>
      <c r="AM8799">
        <v>100</v>
      </c>
      <c r="AN8799">
        <v>5</v>
      </c>
    </row>
    <row r="8800" spans="1:40" x14ac:dyDescent="0.25">
      <c r="A8800" s="34">
        <v>40773</v>
      </c>
      <c r="B8800" s="220">
        <v>0.4236111111111111</v>
      </c>
      <c r="C8800">
        <v>30.3</v>
      </c>
      <c r="D8800">
        <v>30.3</v>
      </c>
      <c r="E8800">
        <v>30.2</v>
      </c>
      <c r="F8800">
        <v>40</v>
      </c>
      <c r="G8800">
        <v>15.2</v>
      </c>
      <c r="H8800">
        <v>3</v>
      </c>
      <c r="I8800" t="s">
        <v>342</v>
      </c>
      <c r="J8800">
        <v>0.25</v>
      </c>
      <c r="K8800">
        <v>4</v>
      </c>
      <c r="L8800" t="s">
        <v>342</v>
      </c>
      <c r="M8800">
        <v>30.3</v>
      </c>
      <c r="N8800">
        <v>30.4</v>
      </c>
      <c r="O8800">
        <v>30.4</v>
      </c>
      <c r="P8800" t="s">
        <v>337</v>
      </c>
      <c r="Q8800">
        <v>754.3</v>
      </c>
      <c r="R8800">
        <v>0</v>
      </c>
      <c r="S8800">
        <v>0</v>
      </c>
      <c r="T8800">
        <v>491</v>
      </c>
      <c r="U8800">
        <v>3.52</v>
      </c>
      <c r="V8800">
        <v>503</v>
      </c>
      <c r="W8800">
        <v>3</v>
      </c>
      <c r="X8800">
        <v>0.11</v>
      </c>
      <c r="Y8800">
        <v>3.1</v>
      </c>
      <c r="Z8800">
        <v>0</v>
      </c>
      <c r="AA8800">
        <v>4.1000000000000002E-2</v>
      </c>
      <c r="AB8800">
        <v>24.2</v>
      </c>
      <c r="AC8800">
        <v>42</v>
      </c>
      <c r="AD8800">
        <v>10.5</v>
      </c>
      <c r="AE8800">
        <v>23.8</v>
      </c>
      <c r="AF8800">
        <v>7.94</v>
      </c>
      <c r="AG8800">
        <v>7.2700000000000001E-2</v>
      </c>
      <c r="AH8800" t="s">
        <v>337</v>
      </c>
      <c r="AI8800" t="s">
        <v>337</v>
      </c>
      <c r="AJ8800">
        <v>0</v>
      </c>
      <c r="AK8800">
        <v>117</v>
      </c>
      <c r="AL8800">
        <v>1</v>
      </c>
      <c r="AM8800">
        <v>100</v>
      </c>
      <c r="AN8800">
        <v>5</v>
      </c>
    </row>
    <row r="8801" spans="1:40" x14ac:dyDescent="0.25">
      <c r="A8801" s="34">
        <v>40773</v>
      </c>
      <c r="B8801" s="220">
        <v>0.42708333333333331</v>
      </c>
      <c r="C8801">
        <v>30.6</v>
      </c>
      <c r="D8801">
        <v>30.6</v>
      </c>
      <c r="E8801">
        <v>30.3</v>
      </c>
      <c r="F8801">
        <v>40</v>
      </c>
      <c r="G8801">
        <v>15.5</v>
      </c>
      <c r="H8801">
        <v>1</v>
      </c>
      <c r="I8801" t="s">
        <v>342</v>
      </c>
      <c r="J8801">
        <v>0.08</v>
      </c>
      <c r="K8801">
        <v>4</v>
      </c>
      <c r="L8801" t="s">
        <v>342</v>
      </c>
      <c r="M8801">
        <v>30.6</v>
      </c>
      <c r="N8801">
        <v>30.8</v>
      </c>
      <c r="O8801">
        <v>30.8</v>
      </c>
      <c r="P8801" t="s">
        <v>337</v>
      </c>
      <c r="Q8801">
        <v>754.3</v>
      </c>
      <c r="R8801">
        <v>0</v>
      </c>
      <c r="S8801">
        <v>0</v>
      </c>
      <c r="T8801">
        <v>499</v>
      </c>
      <c r="U8801">
        <v>3.58</v>
      </c>
      <c r="V8801">
        <v>520</v>
      </c>
      <c r="W8801">
        <v>3.3</v>
      </c>
      <c r="X8801">
        <v>0.12</v>
      </c>
      <c r="Y8801">
        <v>3.4</v>
      </c>
      <c r="Z8801">
        <v>0</v>
      </c>
      <c r="AA8801">
        <v>4.2999999999999997E-2</v>
      </c>
      <c r="AB8801">
        <v>24.3</v>
      </c>
      <c r="AC8801">
        <v>41</v>
      </c>
      <c r="AD8801">
        <v>10.199999999999999</v>
      </c>
      <c r="AE8801">
        <v>23.8</v>
      </c>
      <c r="AF8801">
        <v>7.75</v>
      </c>
      <c r="AG8801">
        <v>7.2700000000000001E-2</v>
      </c>
      <c r="AH8801" t="s">
        <v>337</v>
      </c>
      <c r="AI8801" t="s">
        <v>337</v>
      </c>
      <c r="AJ8801">
        <v>0</v>
      </c>
      <c r="AK8801">
        <v>117</v>
      </c>
      <c r="AL8801">
        <v>1</v>
      </c>
      <c r="AM8801">
        <v>100</v>
      </c>
      <c r="AN8801">
        <v>5</v>
      </c>
    </row>
    <row r="8802" spans="1:40" x14ac:dyDescent="0.25">
      <c r="A8802" s="34">
        <v>40773</v>
      </c>
      <c r="B8802" s="220">
        <v>0.43055555555555558</v>
      </c>
      <c r="C8802">
        <v>30.8</v>
      </c>
      <c r="D8802">
        <v>30.8</v>
      </c>
      <c r="E8802">
        <v>30.6</v>
      </c>
      <c r="F8802">
        <v>39</v>
      </c>
      <c r="G8802">
        <v>15.3</v>
      </c>
      <c r="H8802">
        <v>2</v>
      </c>
      <c r="I8802" t="s">
        <v>342</v>
      </c>
      <c r="J8802">
        <v>0.17</v>
      </c>
      <c r="K8802">
        <v>4</v>
      </c>
      <c r="L8802" t="s">
        <v>342</v>
      </c>
      <c r="M8802">
        <v>30.8</v>
      </c>
      <c r="N8802">
        <v>30.8</v>
      </c>
      <c r="O8802">
        <v>30.8</v>
      </c>
      <c r="P8802" t="s">
        <v>337</v>
      </c>
      <c r="Q8802">
        <v>754.2</v>
      </c>
      <c r="R8802">
        <v>0</v>
      </c>
      <c r="S8802">
        <v>0</v>
      </c>
      <c r="T8802">
        <v>547</v>
      </c>
      <c r="U8802">
        <v>3.92</v>
      </c>
      <c r="V8802">
        <v>552</v>
      </c>
      <c r="W8802">
        <v>3.6</v>
      </c>
      <c r="X8802">
        <v>0.13</v>
      </c>
      <c r="Y8802">
        <v>3.7</v>
      </c>
      <c r="Z8802">
        <v>0</v>
      </c>
      <c r="AA8802">
        <v>4.2999999999999997E-2</v>
      </c>
      <c r="AB8802">
        <v>24.4</v>
      </c>
      <c r="AC8802">
        <v>41</v>
      </c>
      <c r="AD8802">
        <v>10.3</v>
      </c>
      <c r="AE8802">
        <v>23.9</v>
      </c>
      <c r="AF8802">
        <v>7.75</v>
      </c>
      <c r="AG8802">
        <v>7.2599999999999998E-2</v>
      </c>
      <c r="AH8802" t="s">
        <v>337</v>
      </c>
      <c r="AI8802" t="s">
        <v>337</v>
      </c>
      <c r="AJ8802">
        <v>0</v>
      </c>
      <c r="AK8802">
        <v>117</v>
      </c>
      <c r="AL8802">
        <v>1</v>
      </c>
      <c r="AM8802">
        <v>100</v>
      </c>
      <c r="AN8802">
        <v>5</v>
      </c>
    </row>
    <row r="8803" spans="1:40" x14ac:dyDescent="0.25">
      <c r="A8803" s="34">
        <v>40773</v>
      </c>
      <c r="B8803" s="220">
        <v>0.43402777777777773</v>
      </c>
      <c r="C8803">
        <v>31.1</v>
      </c>
      <c r="D8803">
        <v>31.1</v>
      </c>
      <c r="E8803">
        <v>30.8</v>
      </c>
      <c r="F8803">
        <v>39</v>
      </c>
      <c r="G8803">
        <v>15.5</v>
      </c>
      <c r="H8803">
        <v>2</v>
      </c>
      <c r="I8803" t="s">
        <v>342</v>
      </c>
      <c r="J8803">
        <v>0.17</v>
      </c>
      <c r="K8803">
        <v>6</v>
      </c>
      <c r="L8803" t="s">
        <v>348</v>
      </c>
      <c r="M8803">
        <v>31.1</v>
      </c>
      <c r="N8803">
        <v>31</v>
      </c>
      <c r="O8803">
        <v>31</v>
      </c>
      <c r="P8803" t="s">
        <v>337</v>
      </c>
      <c r="Q8803">
        <v>754.2</v>
      </c>
      <c r="R8803">
        <v>0</v>
      </c>
      <c r="S8803">
        <v>0</v>
      </c>
      <c r="T8803">
        <v>560</v>
      </c>
      <c r="U8803">
        <v>4.01</v>
      </c>
      <c r="V8803">
        <v>566</v>
      </c>
      <c r="W8803">
        <v>3.8</v>
      </c>
      <c r="X8803">
        <v>0.14000000000000001</v>
      </c>
      <c r="Y8803">
        <v>3.9</v>
      </c>
      <c r="Z8803">
        <v>0</v>
      </c>
      <c r="AA8803">
        <v>4.3999999999999997E-2</v>
      </c>
      <c r="AB8803">
        <v>24.5</v>
      </c>
      <c r="AC8803">
        <v>41</v>
      </c>
      <c r="AD8803">
        <v>10.4</v>
      </c>
      <c r="AE8803">
        <v>24.1</v>
      </c>
      <c r="AF8803">
        <v>7.75</v>
      </c>
      <c r="AG8803">
        <v>7.2599999999999998E-2</v>
      </c>
      <c r="AH8803" t="s">
        <v>337</v>
      </c>
      <c r="AI8803" t="s">
        <v>337</v>
      </c>
      <c r="AJ8803">
        <v>0</v>
      </c>
      <c r="AK8803">
        <v>117</v>
      </c>
      <c r="AL8803">
        <v>1</v>
      </c>
      <c r="AM8803">
        <v>100</v>
      </c>
      <c r="AN8803">
        <v>5</v>
      </c>
    </row>
    <row r="8804" spans="1:40" x14ac:dyDescent="0.25">
      <c r="A8804" s="34">
        <v>40773</v>
      </c>
      <c r="B8804" s="220">
        <v>0.4375</v>
      </c>
      <c r="C8804">
        <v>31.4</v>
      </c>
      <c r="D8804">
        <v>31.4</v>
      </c>
      <c r="E8804">
        <v>31.1</v>
      </c>
      <c r="F8804">
        <v>38</v>
      </c>
      <c r="G8804">
        <v>15.4</v>
      </c>
      <c r="H8804">
        <v>3</v>
      </c>
      <c r="I8804" t="s">
        <v>348</v>
      </c>
      <c r="J8804">
        <v>0.25</v>
      </c>
      <c r="K8804">
        <v>5</v>
      </c>
      <c r="L8804" t="s">
        <v>350</v>
      </c>
      <c r="M8804">
        <v>31.4</v>
      </c>
      <c r="N8804">
        <v>31.4</v>
      </c>
      <c r="O8804">
        <v>31.4</v>
      </c>
      <c r="P8804" t="s">
        <v>337</v>
      </c>
      <c r="Q8804">
        <v>754.3</v>
      </c>
      <c r="R8804">
        <v>0</v>
      </c>
      <c r="S8804">
        <v>0</v>
      </c>
      <c r="T8804">
        <v>574</v>
      </c>
      <c r="U8804">
        <v>4.1100000000000003</v>
      </c>
      <c r="V8804">
        <v>580</v>
      </c>
      <c r="W8804">
        <v>4</v>
      </c>
      <c r="X8804">
        <v>0.14000000000000001</v>
      </c>
      <c r="Y8804">
        <v>4.0999999999999996</v>
      </c>
      <c r="Z8804">
        <v>0</v>
      </c>
      <c r="AA8804">
        <v>4.5999999999999999E-2</v>
      </c>
      <c r="AB8804">
        <v>24.6</v>
      </c>
      <c r="AC8804">
        <v>41</v>
      </c>
      <c r="AD8804">
        <v>10.5</v>
      </c>
      <c r="AE8804">
        <v>24.2</v>
      </c>
      <c r="AF8804">
        <v>7.75</v>
      </c>
      <c r="AG8804">
        <v>7.2599999999999998E-2</v>
      </c>
      <c r="AH8804" t="s">
        <v>337</v>
      </c>
      <c r="AI8804" t="s">
        <v>337</v>
      </c>
      <c r="AJ8804">
        <v>0</v>
      </c>
      <c r="AK8804">
        <v>117</v>
      </c>
      <c r="AL8804">
        <v>1</v>
      </c>
      <c r="AM8804">
        <v>100</v>
      </c>
      <c r="AN8804">
        <v>5</v>
      </c>
    </row>
    <row r="8805" spans="1:40" x14ac:dyDescent="0.25">
      <c r="A8805" s="34">
        <v>40773</v>
      </c>
      <c r="B8805" s="220">
        <v>0.44097222222222227</v>
      </c>
      <c r="C8805">
        <v>31.6</v>
      </c>
      <c r="D8805">
        <v>31.6</v>
      </c>
      <c r="E8805">
        <v>31.4</v>
      </c>
      <c r="F8805">
        <v>38</v>
      </c>
      <c r="G8805">
        <v>15.6</v>
      </c>
      <c r="H8805">
        <v>2</v>
      </c>
      <c r="I8805" t="s">
        <v>350</v>
      </c>
      <c r="J8805">
        <v>0.17</v>
      </c>
      <c r="K8805">
        <v>5</v>
      </c>
      <c r="L8805" t="s">
        <v>350</v>
      </c>
      <c r="M8805">
        <v>31.6</v>
      </c>
      <c r="N8805">
        <v>31.7</v>
      </c>
      <c r="O8805">
        <v>31.7</v>
      </c>
      <c r="P8805" t="s">
        <v>337</v>
      </c>
      <c r="Q8805">
        <v>754.2</v>
      </c>
      <c r="R8805">
        <v>0</v>
      </c>
      <c r="S8805">
        <v>0</v>
      </c>
      <c r="T8805">
        <v>589</v>
      </c>
      <c r="U8805">
        <v>4.22</v>
      </c>
      <c r="V8805">
        <v>596</v>
      </c>
      <c r="W8805">
        <v>4.2</v>
      </c>
      <c r="X8805">
        <v>0.15</v>
      </c>
      <c r="Y8805">
        <v>4.3</v>
      </c>
      <c r="Z8805">
        <v>0</v>
      </c>
      <c r="AA8805">
        <v>4.5999999999999999E-2</v>
      </c>
      <c r="AB8805">
        <v>24.8</v>
      </c>
      <c r="AC8805">
        <v>41</v>
      </c>
      <c r="AD8805">
        <v>10.6</v>
      </c>
      <c r="AE8805">
        <v>24.3</v>
      </c>
      <c r="AF8805">
        <v>7.75</v>
      </c>
      <c r="AG8805">
        <v>7.2499999999999995E-2</v>
      </c>
      <c r="AH8805" t="s">
        <v>337</v>
      </c>
      <c r="AI8805" t="s">
        <v>337</v>
      </c>
      <c r="AJ8805">
        <v>0</v>
      </c>
      <c r="AK8805">
        <v>117</v>
      </c>
      <c r="AL8805">
        <v>1</v>
      </c>
      <c r="AM8805">
        <v>100</v>
      </c>
      <c r="AN8805">
        <v>5</v>
      </c>
    </row>
    <row r="8806" spans="1:40" x14ac:dyDescent="0.25">
      <c r="A8806" s="34">
        <v>40773</v>
      </c>
      <c r="B8806" s="220">
        <v>0.44444444444444442</v>
      </c>
      <c r="C8806">
        <v>31.9</v>
      </c>
      <c r="D8806">
        <v>31.9</v>
      </c>
      <c r="E8806">
        <v>31.7</v>
      </c>
      <c r="F8806">
        <v>37</v>
      </c>
      <c r="G8806">
        <v>15.4</v>
      </c>
      <c r="H8806">
        <v>3</v>
      </c>
      <c r="I8806" t="s">
        <v>350</v>
      </c>
      <c r="J8806">
        <v>0.25</v>
      </c>
      <c r="K8806">
        <v>6</v>
      </c>
      <c r="L8806" t="s">
        <v>350</v>
      </c>
      <c r="M8806">
        <v>31.9</v>
      </c>
      <c r="N8806">
        <v>32</v>
      </c>
      <c r="O8806">
        <v>32</v>
      </c>
      <c r="P8806" t="s">
        <v>337</v>
      </c>
      <c r="Q8806">
        <v>754.3</v>
      </c>
      <c r="R8806">
        <v>0</v>
      </c>
      <c r="S8806">
        <v>0</v>
      </c>
      <c r="T8806">
        <v>604</v>
      </c>
      <c r="U8806">
        <v>4.33</v>
      </c>
      <c r="V8806">
        <v>610</v>
      </c>
      <c r="W8806">
        <v>4.4000000000000004</v>
      </c>
      <c r="X8806">
        <v>0.16</v>
      </c>
      <c r="Y8806">
        <v>4.5</v>
      </c>
      <c r="Z8806">
        <v>0</v>
      </c>
      <c r="AA8806">
        <v>4.7E-2</v>
      </c>
      <c r="AB8806">
        <v>24.9</v>
      </c>
      <c r="AC8806">
        <v>40</v>
      </c>
      <c r="AD8806">
        <v>10.4</v>
      </c>
      <c r="AE8806">
        <v>24.4</v>
      </c>
      <c r="AF8806">
        <v>7.61</v>
      </c>
      <c r="AG8806">
        <v>7.2499999999999995E-2</v>
      </c>
      <c r="AH8806" t="s">
        <v>337</v>
      </c>
      <c r="AI8806" t="s">
        <v>337</v>
      </c>
      <c r="AJ8806">
        <v>0</v>
      </c>
      <c r="AK8806">
        <v>116</v>
      </c>
      <c r="AL8806">
        <v>1</v>
      </c>
      <c r="AM8806">
        <v>100</v>
      </c>
      <c r="AN8806">
        <v>5</v>
      </c>
    </row>
    <row r="8807" spans="1:40" x14ac:dyDescent="0.25">
      <c r="A8807" s="34">
        <v>40773</v>
      </c>
      <c r="B8807" s="220">
        <v>0.44791666666666669</v>
      </c>
      <c r="C8807">
        <v>32.1</v>
      </c>
      <c r="D8807">
        <v>32.1</v>
      </c>
      <c r="E8807">
        <v>31.9</v>
      </c>
      <c r="F8807">
        <v>36</v>
      </c>
      <c r="G8807">
        <v>15.1</v>
      </c>
      <c r="H8807">
        <v>3</v>
      </c>
      <c r="I8807" t="s">
        <v>350</v>
      </c>
      <c r="J8807">
        <v>0.25</v>
      </c>
      <c r="K8807">
        <v>5</v>
      </c>
      <c r="L8807" t="s">
        <v>348</v>
      </c>
      <c r="M8807">
        <v>32.1</v>
      </c>
      <c r="N8807">
        <v>32.1</v>
      </c>
      <c r="O8807">
        <v>32.1</v>
      </c>
      <c r="P8807" t="s">
        <v>337</v>
      </c>
      <c r="Q8807">
        <v>754.3</v>
      </c>
      <c r="R8807">
        <v>0</v>
      </c>
      <c r="S8807">
        <v>0</v>
      </c>
      <c r="T8807">
        <v>604</v>
      </c>
      <c r="U8807">
        <v>4.33</v>
      </c>
      <c r="V8807">
        <v>615</v>
      </c>
      <c r="W8807">
        <v>4.7</v>
      </c>
      <c r="X8807">
        <v>0.17</v>
      </c>
      <c r="Y8807">
        <v>4.7</v>
      </c>
      <c r="Z8807">
        <v>0</v>
      </c>
      <c r="AA8807">
        <v>4.8000000000000001E-2</v>
      </c>
      <c r="AB8807">
        <v>25.1</v>
      </c>
      <c r="AC8807">
        <v>40</v>
      </c>
      <c r="AD8807">
        <v>10.6</v>
      </c>
      <c r="AE8807">
        <v>24.7</v>
      </c>
      <c r="AF8807">
        <v>7.61</v>
      </c>
      <c r="AG8807">
        <v>7.2400000000000006E-2</v>
      </c>
      <c r="AH8807" t="s">
        <v>337</v>
      </c>
      <c r="AI8807" t="s">
        <v>337</v>
      </c>
      <c r="AJ8807">
        <v>0</v>
      </c>
      <c r="AK8807">
        <v>105</v>
      </c>
      <c r="AL8807">
        <v>1</v>
      </c>
      <c r="AM8807">
        <v>92.1</v>
      </c>
      <c r="AN8807">
        <v>5</v>
      </c>
    </row>
    <row r="8808" spans="1:40" x14ac:dyDescent="0.25">
      <c r="A8808" s="34">
        <v>40773</v>
      </c>
      <c r="B8808" s="220">
        <v>0.4513888888888889</v>
      </c>
      <c r="C8808">
        <v>32.1</v>
      </c>
      <c r="D8808">
        <v>32.1</v>
      </c>
      <c r="E8808">
        <v>31.9</v>
      </c>
      <c r="F8808">
        <v>37</v>
      </c>
      <c r="G8808">
        <v>15.6</v>
      </c>
      <c r="H8808">
        <v>2</v>
      </c>
      <c r="I8808" t="s">
        <v>348</v>
      </c>
      <c r="J8808">
        <v>0.17</v>
      </c>
      <c r="K8808">
        <v>5</v>
      </c>
      <c r="L8808" t="s">
        <v>146</v>
      </c>
      <c r="M8808">
        <v>32.1</v>
      </c>
      <c r="N8808">
        <v>32.299999999999997</v>
      </c>
      <c r="O8808">
        <v>32.299999999999997</v>
      </c>
      <c r="P8808" t="s">
        <v>337</v>
      </c>
      <c r="Q8808">
        <v>754.4</v>
      </c>
      <c r="R8808">
        <v>0</v>
      </c>
      <c r="S8808">
        <v>0</v>
      </c>
      <c r="T8808">
        <v>563</v>
      </c>
      <c r="U8808">
        <v>4.04</v>
      </c>
      <c r="V8808">
        <v>575</v>
      </c>
      <c r="W8808">
        <v>4.7</v>
      </c>
      <c r="X8808">
        <v>0.17</v>
      </c>
      <c r="Y8808">
        <v>4.8</v>
      </c>
      <c r="Z8808">
        <v>0</v>
      </c>
      <c r="AA8808">
        <v>4.8000000000000001E-2</v>
      </c>
      <c r="AB8808">
        <v>25.1</v>
      </c>
      <c r="AC8808">
        <v>40</v>
      </c>
      <c r="AD8808">
        <v>10.6</v>
      </c>
      <c r="AE8808">
        <v>24.7</v>
      </c>
      <c r="AF8808">
        <v>7.61</v>
      </c>
      <c r="AG8808">
        <v>7.2400000000000006E-2</v>
      </c>
      <c r="AH8808" t="s">
        <v>337</v>
      </c>
      <c r="AI8808" t="s">
        <v>337</v>
      </c>
      <c r="AJ8808">
        <v>0</v>
      </c>
      <c r="AK8808">
        <v>93</v>
      </c>
      <c r="AL8808">
        <v>1</v>
      </c>
      <c r="AM8808">
        <v>81.599999999999994</v>
      </c>
      <c r="AN8808">
        <v>5</v>
      </c>
    </row>
    <row r="8809" spans="1:40" x14ac:dyDescent="0.25">
      <c r="A8809" s="34">
        <v>40773</v>
      </c>
      <c r="B8809" s="220">
        <v>0.4548611111111111</v>
      </c>
      <c r="C8809">
        <v>32.299999999999997</v>
      </c>
      <c r="D8809">
        <v>32.299999999999997</v>
      </c>
      <c r="E8809">
        <v>32.1</v>
      </c>
      <c r="F8809">
        <v>36</v>
      </c>
      <c r="G8809">
        <v>15.4</v>
      </c>
      <c r="H8809">
        <v>3</v>
      </c>
      <c r="I8809" t="s">
        <v>350</v>
      </c>
      <c r="J8809">
        <v>0.25</v>
      </c>
      <c r="K8809">
        <v>5</v>
      </c>
      <c r="L8809" t="s">
        <v>350</v>
      </c>
      <c r="M8809">
        <v>32.299999999999997</v>
      </c>
      <c r="N8809">
        <v>32.4</v>
      </c>
      <c r="O8809">
        <v>32.4</v>
      </c>
      <c r="P8809" t="s">
        <v>337</v>
      </c>
      <c r="Q8809">
        <v>754.4</v>
      </c>
      <c r="R8809">
        <v>0</v>
      </c>
      <c r="S8809">
        <v>0</v>
      </c>
      <c r="T8809">
        <v>615</v>
      </c>
      <c r="U8809">
        <v>4.41</v>
      </c>
      <c r="V8809">
        <v>649</v>
      </c>
      <c r="W8809">
        <v>5.0999999999999996</v>
      </c>
      <c r="X8809">
        <v>0.18</v>
      </c>
      <c r="Y8809">
        <v>5.2</v>
      </c>
      <c r="Z8809">
        <v>0</v>
      </c>
      <c r="AA8809">
        <v>4.9000000000000002E-2</v>
      </c>
      <c r="AB8809">
        <v>25.2</v>
      </c>
      <c r="AC8809">
        <v>40</v>
      </c>
      <c r="AD8809">
        <v>10.6</v>
      </c>
      <c r="AE8809">
        <v>24.7</v>
      </c>
      <c r="AF8809">
        <v>7.6</v>
      </c>
      <c r="AG8809">
        <v>7.2400000000000006E-2</v>
      </c>
      <c r="AH8809" t="s">
        <v>337</v>
      </c>
      <c r="AI8809" t="s">
        <v>337</v>
      </c>
      <c r="AJ8809">
        <v>0</v>
      </c>
      <c r="AK8809">
        <v>117</v>
      </c>
      <c r="AL8809">
        <v>1</v>
      </c>
      <c r="AM8809">
        <v>100</v>
      </c>
      <c r="AN8809">
        <v>5</v>
      </c>
    </row>
    <row r="8810" spans="1:40" x14ac:dyDescent="0.25">
      <c r="A8810" s="34">
        <v>40773</v>
      </c>
      <c r="B8810" s="220">
        <v>0.45833333333333331</v>
      </c>
      <c r="C8810">
        <v>32.4</v>
      </c>
      <c r="D8810">
        <v>32.4</v>
      </c>
      <c r="E8810">
        <v>32.299999999999997</v>
      </c>
      <c r="F8810">
        <v>35</v>
      </c>
      <c r="G8810">
        <v>15</v>
      </c>
      <c r="H8810">
        <v>3</v>
      </c>
      <c r="I8810" t="s">
        <v>348</v>
      </c>
      <c r="J8810">
        <v>0.25</v>
      </c>
      <c r="K8810">
        <v>6</v>
      </c>
      <c r="L8810" t="s">
        <v>350</v>
      </c>
      <c r="M8810">
        <v>32.4</v>
      </c>
      <c r="N8810">
        <v>32.4</v>
      </c>
      <c r="O8810">
        <v>32.4</v>
      </c>
      <c r="P8810" t="s">
        <v>337</v>
      </c>
      <c r="Q8810">
        <v>754.3</v>
      </c>
      <c r="R8810">
        <v>0</v>
      </c>
      <c r="S8810">
        <v>0</v>
      </c>
      <c r="T8810">
        <v>660</v>
      </c>
      <c r="U8810">
        <v>4.7300000000000004</v>
      </c>
      <c r="V8810">
        <v>666</v>
      </c>
      <c r="W8810">
        <v>5.4</v>
      </c>
      <c r="X8810">
        <v>0.19</v>
      </c>
      <c r="Y8810">
        <v>5.5</v>
      </c>
      <c r="Z8810">
        <v>0</v>
      </c>
      <c r="AA8810">
        <v>4.9000000000000002E-2</v>
      </c>
      <c r="AB8810">
        <v>25.3</v>
      </c>
      <c r="AC8810">
        <v>40</v>
      </c>
      <c r="AD8810">
        <v>10.7</v>
      </c>
      <c r="AE8810">
        <v>24.8</v>
      </c>
      <c r="AF8810">
        <v>7.6</v>
      </c>
      <c r="AG8810">
        <v>7.2400000000000006E-2</v>
      </c>
      <c r="AH8810" t="s">
        <v>337</v>
      </c>
      <c r="AI8810" t="s">
        <v>337</v>
      </c>
      <c r="AJ8810">
        <v>1.7000000000000001E-2</v>
      </c>
      <c r="AK8810">
        <v>117</v>
      </c>
      <c r="AL8810">
        <v>1</v>
      </c>
      <c r="AM8810">
        <v>100</v>
      </c>
      <c r="AN8810">
        <v>5</v>
      </c>
    </row>
    <row r="8811" spans="1:40" x14ac:dyDescent="0.25">
      <c r="A8811" s="34">
        <v>40773</v>
      </c>
      <c r="B8811" s="220">
        <v>0.46180555555555558</v>
      </c>
      <c r="C8811">
        <v>32.5</v>
      </c>
      <c r="D8811">
        <v>32.5</v>
      </c>
      <c r="E8811">
        <v>32.4</v>
      </c>
      <c r="F8811">
        <v>35</v>
      </c>
      <c r="G8811">
        <v>15.1</v>
      </c>
      <c r="H8811">
        <v>2</v>
      </c>
      <c r="I8811" t="s">
        <v>350</v>
      </c>
      <c r="J8811">
        <v>0.17</v>
      </c>
      <c r="K8811">
        <v>6</v>
      </c>
      <c r="L8811" t="s">
        <v>350</v>
      </c>
      <c r="M8811">
        <v>32.5</v>
      </c>
      <c r="N8811">
        <v>32.6</v>
      </c>
      <c r="O8811">
        <v>32.6</v>
      </c>
      <c r="P8811" t="s">
        <v>337</v>
      </c>
      <c r="Q8811">
        <v>754.2</v>
      </c>
      <c r="R8811">
        <v>0</v>
      </c>
      <c r="S8811">
        <v>0</v>
      </c>
      <c r="T8811">
        <v>674</v>
      </c>
      <c r="U8811">
        <v>4.83</v>
      </c>
      <c r="V8811">
        <v>680</v>
      </c>
      <c r="W8811">
        <v>5.7</v>
      </c>
      <c r="X8811">
        <v>0.2</v>
      </c>
      <c r="Y8811">
        <v>5.8</v>
      </c>
      <c r="Z8811">
        <v>0</v>
      </c>
      <c r="AA8811">
        <v>4.9000000000000002E-2</v>
      </c>
      <c r="AB8811">
        <v>25.4</v>
      </c>
      <c r="AC8811">
        <v>40</v>
      </c>
      <c r="AD8811">
        <v>10.8</v>
      </c>
      <c r="AE8811">
        <v>24.9</v>
      </c>
      <c r="AF8811">
        <v>7.6</v>
      </c>
      <c r="AG8811">
        <v>7.2300000000000003E-2</v>
      </c>
      <c r="AH8811" t="s">
        <v>337</v>
      </c>
      <c r="AI8811" t="s">
        <v>337</v>
      </c>
      <c r="AJ8811">
        <v>0</v>
      </c>
      <c r="AK8811">
        <v>116</v>
      </c>
      <c r="AL8811">
        <v>1</v>
      </c>
      <c r="AM8811">
        <v>100</v>
      </c>
      <c r="AN8811">
        <v>5</v>
      </c>
    </row>
    <row r="8812" spans="1:40" x14ac:dyDescent="0.25">
      <c r="A8812" s="34">
        <v>40773</v>
      </c>
      <c r="B8812" s="220">
        <v>0.46527777777777773</v>
      </c>
      <c r="C8812">
        <v>32.700000000000003</v>
      </c>
      <c r="D8812">
        <v>32.700000000000003</v>
      </c>
      <c r="E8812">
        <v>32.5</v>
      </c>
      <c r="F8812">
        <v>35</v>
      </c>
      <c r="G8812">
        <v>15.3</v>
      </c>
      <c r="H8812">
        <v>4</v>
      </c>
      <c r="I8812" t="s">
        <v>350</v>
      </c>
      <c r="J8812">
        <v>0.33</v>
      </c>
      <c r="K8812">
        <v>8</v>
      </c>
      <c r="L8812" t="s">
        <v>350</v>
      </c>
      <c r="M8812">
        <v>32.700000000000003</v>
      </c>
      <c r="N8812">
        <v>32.799999999999997</v>
      </c>
      <c r="O8812">
        <v>32.799999999999997</v>
      </c>
      <c r="P8812" t="s">
        <v>337</v>
      </c>
      <c r="Q8812">
        <v>754.3</v>
      </c>
      <c r="R8812">
        <v>0</v>
      </c>
      <c r="S8812">
        <v>0</v>
      </c>
      <c r="T8812">
        <v>689</v>
      </c>
      <c r="U8812">
        <v>4.9400000000000004</v>
      </c>
      <c r="V8812">
        <v>694</v>
      </c>
      <c r="W8812">
        <v>5.9</v>
      </c>
      <c r="X8812">
        <v>0.21</v>
      </c>
      <c r="Y8812">
        <v>6</v>
      </c>
      <c r="Z8812">
        <v>0</v>
      </c>
      <c r="AA8812">
        <v>0.05</v>
      </c>
      <c r="AB8812">
        <v>25.4</v>
      </c>
      <c r="AC8812">
        <v>39</v>
      </c>
      <c r="AD8812">
        <v>10.4</v>
      </c>
      <c r="AE8812">
        <v>24.9</v>
      </c>
      <c r="AF8812">
        <v>7.5</v>
      </c>
      <c r="AG8812">
        <v>7.2400000000000006E-2</v>
      </c>
      <c r="AH8812" t="s">
        <v>337</v>
      </c>
      <c r="AI8812" t="s">
        <v>337</v>
      </c>
      <c r="AJ8812">
        <v>0</v>
      </c>
      <c r="AK8812">
        <v>116</v>
      </c>
      <c r="AL8812">
        <v>1</v>
      </c>
      <c r="AM8812">
        <v>100</v>
      </c>
      <c r="AN8812">
        <v>5</v>
      </c>
    </row>
    <row r="8813" spans="1:40" x14ac:dyDescent="0.25">
      <c r="A8813" s="34">
        <v>40773</v>
      </c>
      <c r="B8813" s="220">
        <v>0.46875</v>
      </c>
      <c r="C8813">
        <v>32.9</v>
      </c>
      <c r="D8813">
        <v>32.9</v>
      </c>
      <c r="E8813">
        <v>32.700000000000003</v>
      </c>
      <c r="F8813">
        <v>35</v>
      </c>
      <c r="G8813">
        <v>15.4</v>
      </c>
      <c r="H8813">
        <v>4</v>
      </c>
      <c r="I8813" t="s">
        <v>351</v>
      </c>
      <c r="J8813">
        <v>0.33</v>
      </c>
      <c r="K8813">
        <v>8</v>
      </c>
      <c r="L8813" t="s">
        <v>351</v>
      </c>
      <c r="M8813">
        <v>32.9</v>
      </c>
      <c r="N8813">
        <v>33.1</v>
      </c>
      <c r="O8813">
        <v>33.1</v>
      </c>
      <c r="P8813" t="s">
        <v>337</v>
      </c>
      <c r="Q8813">
        <v>754.3</v>
      </c>
      <c r="R8813">
        <v>0</v>
      </c>
      <c r="S8813">
        <v>0</v>
      </c>
      <c r="T8813">
        <v>702</v>
      </c>
      <c r="U8813">
        <v>5.03</v>
      </c>
      <c r="V8813">
        <v>707</v>
      </c>
      <c r="W8813">
        <v>6.1</v>
      </c>
      <c r="X8813">
        <v>0.22</v>
      </c>
      <c r="Y8813">
        <v>6.2</v>
      </c>
      <c r="Z8813">
        <v>0</v>
      </c>
      <c r="AA8813">
        <v>5.0999999999999997E-2</v>
      </c>
      <c r="AB8813">
        <v>25.5</v>
      </c>
      <c r="AC8813">
        <v>39</v>
      </c>
      <c r="AD8813">
        <v>10.5</v>
      </c>
      <c r="AE8813">
        <v>24.9</v>
      </c>
      <c r="AF8813">
        <v>7.49</v>
      </c>
      <c r="AG8813">
        <v>7.2300000000000003E-2</v>
      </c>
      <c r="AH8813" t="s">
        <v>337</v>
      </c>
      <c r="AI8813" t="s">
        <v>337</v>
      </c>
      <c r="AJ8813">
        <v>0</v>
      </c>
      <c r="AK8813">
        <v>117</v>
      </c>
      <c r="AL8813">
        <v>1</v>
      </c>
      <c r="AM8813">
        <v>100</v>
      </c>
      <c r="AN8813">
        <v>5</v>
      </c>
    </row>
    <row r="8814" spans="1:40" x14ac:dyDescent="0.25">
      <c r="A8814" s="34">
        <v>40773</v>
      </c>
      <c r="B8814" s="220">
        <v>0.47222222222222227</v>
      </c>
      <c r="C8814">
        <v>32.9</v>
      </c>
      <c r="D8814">
        <v>32.9</v>
      </c>
      <c r="E8814">
        <v>32.799999999999997</v>
      </c>
      <c r="F8814">
        <v>35</v>
      </c>
      <c r="G8814">
        <v>15.4</v>
      </c>
      <c r="H8814">
        <v>4</v>
      </c>
      <c r="I8814" t="s">
        <v>349</v>
      </c>
      <c r="J8814">
        <v>0.33</v>
      </c>
      <c r="K8814">
        <v>7</v>
      </c>
      <c r="L8814" t="s">
        <v>351</v>
      </c>
      <c r="M8814">
        <v>32.9</v>
      </c>
      <c r="N8814">
        <v>33.1</v>
      </c>
      <c r="O8814">
        <v>33.1</v>
      </c>
      <c r="P8814" t="s">
        <v>337</v>
      </c>
      <c r="Q8814">
        <v>754.2</v>
      </c>
      <c r="R8814">
        <v>0</v>
      </c>
      <c r="S8814">
        <v>0</v>
      </c>
      <c r="T8814">
        <v>714</v>
      </c>
      <c r="U8814">
        <v>5.12</v>
      </c>
      <c r="V8814">
        <v>719</v>
      </c>
      <c r="W8814">
        <v>6.4</v>
      </c>
      <c r="X8814">
        <v>0.23</v>
      </c>
      <c r="Y8814">
        <v>6.5</v>
      </c>
      <c r="Z8814">
        <v>0</v>
      </c>
      <c r="AA8814">
        <v>5.0999999999999997E-2</v>
      </c>
      <c r="AB8814">
        <v>25.5</v>
      </c>
      <c r="AC8814">
        <v>39</v>
      </c>
      <c r="AD8814">
        <v>10.5</v>
      </c>
      <c r="AE8814">
        <v>24.9</v>
      </c>
      <c r="AF8814">
        <v>7.49</v>
      </c>
      <c r="AG8814">
        <v>7.2300000000000003E-2</v>
      </c>
      <c r="AH8814" t="s">
        <v>337</v>
      </c>
      <c r="AI8814" t="s">
        <v>337</v>
      </c>
      <c r="AJ8814">
        <v>0</v>
      </c>
      <c r="AK8814">
        <v>117</v>
      </c>
      <c r="AL8814">
        <v>1</v>
      </c>
      <c r="AM8814">
        <v>100</v>
      </c>
      <c r="AN8814">
        <v>5</v>
      </c>
    </row>
    <row r="8815" spans="1:40" x14ac:dyDescent="0.25">
      <c r="A8815" s="34">
        <v>40773</v>
      </c>
      <c r="B8815" s="220">
        <v>0.47569444444444442</v>
      </c>
      <c r="C8815">
        <v>32.9</v>
      </c>
      <c r="D8815">
        <v>32.9</v>
      </c>
      <c r="E8815">
        <v>32.9</v>
      </c>
      <c r="F8815">
        <v>34</v>
      </c>
      <c r="G8815">
        <v>15</v>
      </c>
      <c r="H8815">
        <v>4</v>
      </c>
      <c r="I8815" t="s">
        <v>350</v>
      </c>
      <c r="J8815">
        <v>0.33</v>
      </c>
      <c r="K8815">
        <v>8</v>
      </c>
      <c r="L8815" t="s">
        <v>351</v>
      </c>
      <c r="M8815">
        <v>32.9</v>
      </c>
      <c r="N8815">
        <v>33</v>
      </c>
      <c r="O8815">
        <v>33</v>
      </c>
      <c r="P8815" t="s">
        <v>337</v>
      </c>
      <c r="Q8815">
        <v>754.2</v>
      </c>
      <c r="R8815">
        <v>0</v>
      </c>
      <c r="S8815">
        <v>0</v>
      </c>
      <c r="T8815">
        <v>726</v>
      </c>
      <c r="U8815">
        <v>5.2</v>
      </c>
      <c r="V8815">
        <v>731</v>
      </c>
      <c r="W8815">
        <v>6.6</v>
      </c>
      <c r="X8815">
        <v>0.24</v>
      </c>
      <c r="Y8815">
        <v>6.7</v>
      </c>
      <c r="Z8815">
        <v>0</v>
      </c>
      <c r="AA8815">
        <v>5.0999999999999997E-2</v>
      </c>
      <c r="AB8815">
        <v>25.6</v>
      </c>
      <c r="AC8815">
        <v>39</v>
      </c>
      <c r="AD8815">
        <v>10.6</v>
      </c>
      <c r="AE8815">
        <v>25</v>
      </c>
      <c r="AF8815">
        <v>7.49</v>
      </c>
      <c r="AG8815">
        <v>7.2300000000000003E-2</v>
      </c>
      <c r="AH8815" t="s">
        <v>337</v>
      </c>
      <c r="AI8815" t="s">
        <v>337</v>
      </c>
      <c r="AJ8815">
        <v>0</v>
      </c>
      <c r="AK8815">
        <v>117</v>
      </c>
      <c r="AL8815">
        <v>1</v>
      </c>
      <c r="AM8815">
        <v>100</v>
      </c>
      <c r="AN8815">
        <v>5</v>
      </c>
    </row>
    <row r="8816" spans="1:40" x14ac:dyDescent="0.25">
      <c r="A8816" s="34">
        <v>40773</v>
      </c>
      <c r="B8816" s="220">
        <v>0.47916666666666669</v>
      </c>
      <c r="C8816">
        <v>33.200000000000003</v>
      </c>
      <c r="D8816">
        <v>33.200000000000003</v>
      </c>
      <c r="E8816">
        <v>32.9</v>
      </c>
      <c r="F8816">
        <v>34</v>
      </c>
      <c r="G8816">
        <v>15.2</v>
      </c>
      <c r="H8816">
        <v>3</v>
      </c>
      <c r="I8816" t="s">
        <v>348</v>
      </c>
      <c r="J8816">
        <v>0.25</v>
      </c>
      <c r="K8816">
        <v>7</v>
      </c>
      <c r="L8816" t="s">
        <v>351</v>
      </c>
      <c r="M8816">
        <v>33.200000000000003</v>
      </c>
      <c r="N8816">
        <v>33.299999999999997</v>
      </c>
      <c r="O8816">
        <v>33.299999999999997</v>
      </c>
      <c r="P8816" t="s">
        <v>337</v>
      </c>
      <c r="Q8816">
        <v>754.2</v>
      </c>
      <c r="R8816">
        <v>0</v>
      </c>
      <c r="S8816">
        <v>0</v>
      </c>
      <c r="T8816">
        <v>739</v>
      </c>
      <c r="U8816">
        <v>5.3</v>
      </c>
      <c r="V8816">
        <v>745</v>
      </c>
      <c r="W8816">
        <v>6.9</v>
      </c>
      <c r="X8816">
        <v>0.25</v>
      </c>
      <c r="Y8816">
        <v>7</v>
      </c>
      <c r="Z8816">
        <v>0</v>
      </c>
      <c r="AA8816">
        <v>5.1999999999999998E-2</v>
      </c>
      <c r="AB8816">
        <v>25.6</v>
      </c>
      <c r="AC8816">
        <v>39</v>
      </c>
      <c r="AD8816">
        <v>10.6</v>
      </c>
      <c r="AE8816">
        <v>25</v>
      </c>
      <c r="AF8816">
        <v>7.49</v>
      </c>
      <c r="AG8816">
        <v>7.2300000000000003E-2</v>
      </c>
      <c r="AH8816" t="s">
        <v>337</v>
      </c>
      <c r="AI8816" t="s">
        <v>337</v>
      </c>
      <c r="AJ8816">
        <v>0</v>
      </c>
      <c r="AK8816">
        <v>117</v>
      </c>
      <c r="AL8816">
        <v>1</v>
      </c>
      <c r="AM8816">
        <v>100</v>
      </c>
      <c r="AN8816">
        <v>5</v>
      </c>
    </row>
    <row r="8817" spans="1:40" x14ac:dyDescent="0.25">
      <c r="A8817" s="34">
        <v>40773</v>
      </c>
      <c r="B8817" s="220">
        <v>0.4826388888888889</v>
      </c>
      <c r="C8817">
        <v>33.4</v>
      </c>
      <c r="D8817">
        <v>33.4</v>
      </c>
      <c r="E8817">
        <v>33.200000000000003</v>
      </c>
      <c r="F8817">
        <v>33</v>
      </c>
      <c r="G8817">
        <v>14.9</v>
      </c>
      <c r="H8817">
        <v>3</v>
      </c>
      <c r="I8817" t="s">
        <v>350</v>
      </c>
      <c r="J8817">
        <v>0.25</v>
      </c>
      <c r="K8817">
        <v>6</v>
      </c>
      <c r="L8817" t="s">
        <v>350</v>
      </c>
      <c r="M8817">
        <v>33.4</v>
      </c>
      <c r="N8817">
        <v>33.5</v>
      </c>
      <c r="O8817">
        <v>33.5</v>
      </c>
      <c r="P8817" t="s">
        <v>337</v>
      </c>
      <c r="Q8817">
        <v>754.2</v>
      </c>
      <c r="R8817">
        <v>0</v>
      </c>
      <c r="S8817">
        <v>0</v>
      </c>
      <c r="T8817">
        <v>750</v>
      </c>
      <c r="U8817">
        <v>5.38</v>
      </c>
      <c r="V8817">
        <v>756</v>
      </c>
      <c r="W8817">
        <v>7.1</v>
      </c>
      <c r="X8817">
        <v>0.25</v>
      </c>
      <c r="Y8817">
        <v>7.2</v>
      </c>
      <c r="Z8817">
        <v>0</v>
      </c>
      <c r="AA8817">
        <v>5.1999999999999998E-2</v>
      </c>
      <c r="AB8817">
        <v>25.7</v>
      </c>
      <c r="AC8817">
        <v>39</v>
      </c>
      <c r="AD8817">
        <v>10.7</v>
      </c>
      <c r="AE8817">
        <v>25.1</v>
      </c>
      <c r="AF8817">
        <v>7.49</v>
      </c>
      <c r="AG8817">
        <v>7.2300000000000003E-2</v>
      </c>
      <c r="AH8817" t="s">
        <v>337</v>
      </c>
      <c r="AI8817" t="s">
        <v>337</v>
      </c>
      <c r="AJ8817">
        <v>0</v>
      </c>
      <c r="AK8817">
        <v>116</v>
      </c>
      <c r="AL8817">
        <v>1</v>
      </c>
      <c r="AM8817">
        <v>100</v>
      </c>
      <c r="AN8817">
        <v>5</v>
      </c>
    </row>
    <row r="8818" spans="1:40" x14ac:dyDescent="0.25">
      <c r="A8818" s="34">
        <v>40773</v>
      </c>
      <c r="B8818" s="220">
        <v>0.4861111111111111</v>
      </c>
      <c r="C8818">
        <v>33.6</v>
      </c>
      <c r="D8818">
        <v>33.6</v>
      </c>
      <c r="E8818">
        <v>33.4</v>
      </c>
      <c r="F8818">
        <v>33</v>
      </c>
      <c r="G8818">
        <v>15.1</v>
      </c>
      <c r="H8818">
        <v>2</v>
      </c>
      <c r="I8818" t="s">
        <v>351</v>
      </c>
      <c r="J8818">
        <v>0.17</v>
      </c>
      <c r="K8818">
        <v>5</v>
      </c>
      <c r="L8818" t="s">
        <v>350</v>
      </c>
      <c r="M8818">
        <v>33.6</v>
      </c>
      <c r="N8818">
        <v>33.700000000000003</v>
      </c>
      <c r="O8818">
        <v>33.700000000000003</v>
      </c>
      <c r="P8818" t="s">
        <v>337</v>
      </c>
      <c r="Q8818">
        <v>754.1</v>
      </c>
      <c r="R8818">
        <v>0</v>
      </c>
      <c r="S8818">
        <v>0</v>
      </c>
      <c r="T8818">
        <v>764</v>
      </c>
      <c r="U8818">
        <v>5.48</v>
      </c>
      <c r="V8818">
        <v>768</v>
      </c>
      <c r="W8818">
        <v>7.3</v>
      </c>
      <c r="X8818">
        <v>0.26</v>
      </c>
      <c r="Y8818">
        <v>7.4</v>
      </c>
      <c r="Z8818">
        <v>0</v>
      </c>
      <c r="AA8818">
        <v>5.2999999999999999E-2</v>
      </c>
      <c r="AB8818">
        <v>25.7</v>
      </c>
      <c r="AC8818">
        <v>39</v>
      </c>
      <c r="AD8818">
        <v>10.7</v>
      </c>
      <c r="AE8818">
        <v>25.1</v>
      </c>
      <c r="AF8818">
        <v>7.49</v>
      </c>
      <c r="AG8818">
        <v>7.2300000000000003E-2</v>
      </c>
      <c r="AH8818" t="s">
        <v>337</v>
      </c>
      <c r="AI8818" t="s">
        <v>337</v>
      </c>
      <c r="AJ8818">
        <v>0</v>
      </c>
      <c r="AK8818">
        <v>114</v>
      </c>
      <c r="AL8818">
        <v>1</v>
      </c>
      <c r="AM8818">
        <v>100</v>
      </c>
      <c r="AN8818">
        <v>5</v>
      </c>
    </row>
    <row r="8819" spans="1:40" x14ac:dyDescent="0.25">
      <c r="A8819" s="34">
        <v>40773</v>
      </c>
      <c r="B8819" s="220">
        <v>0.48958333333333331</v>
      </c>
      <c r="C8819">
        <v>33.799999999999997</v>
      </c>
      <c r="D8819">
        <v>33.799999999999997</v>
      </c>
      <c r="E8819">
        <v>33.6</v>
      </c>
      <c r="F8819">
        <v>33</v>
      </c>
      <c r="G8819">
        <v>15.3</v>
      </c>
      <c r="H8819">
        <v>2</v>
      </c>
      <c r="I8819" t="s">
        <v>350</v>
      </c>
      <c r="J8819">
        <v>0.17</v>
      </c>
      <c r="K8819">
        <v>6</v>
      </c>
      <c r="L8819" t="s">
        <v>350</v>
      </c>
      <c r="M8819">
        <v>33.799999999999997</v>
      </c>
      <c r="N8819">
        <v>34</v>
      </c>
      <c r="O8819">
        <v>34</v>
      </c>
      <c r="P8819" t="s">
        <v>337</v>
      </c>
      <c r="Q8819">
        <v>754.1</v>
      </c>
      <c r="R8819">
        <v>0</v>
      </c>
      <c r="S8819">
        <v>0</v>
      </c>
      <c r="T8819">
        <v>775</v>
      </c>
      <c r="U8819">
        <v>5.55</v>
      </c>
      <c r="V8819">
        <v>780</v>
      </c>
      <c r="W8819">
        <v>7.5</v>
      </c>
      <c r="X8819">
        <v>0.27</v>
      </c>
      <c r="Y8819">
        <v>7.6</v>
      </c>
      <c r="Z8819">
        <v>0</v>
      </c>
      <c r="AA8819">
        <v>5.3999999999999999E-2</v>
      </c>
      <c r="AB8819">
        <v>25.8</v>
      </c>
      <c r="AC8819">
        <v>39</v>
      </c>
      <c r="AD8819">
        <v>10.8</v>
      </c>
      <c r="AE8819">
        <v>25.3</v>
      </c>
      <c r="AF8819">
        <v>7.48</v>
      </c>
      <c r="AG8819">
        <v>7.22E-2</v>
      </c>
      <c r="AH8819" t="s">
        <v>337</v>
      </c>
      <c r="AI8819" t="s">
        <v>337</v>
      </c>
      <c r="AJ8819">
        <v>0</v>
      </c>
      <c r="AK8819">
        <v>117</v>
      </c>
      <c r="AL8819">
        <v>1</v>
      </c>
      <c r="AM8819">
        <v>100</v>
      </c>
      <c r="AN8819">
        <v>5</v>
      </c>
    </row>
    <row r="8820" spans="1:40" x14ac:dyDescent="0.25">
      <c r="A8820" s="34">
        <v>40773</v>
      </c>
      <c r="B8820" s="220">
        <v>0.49305555555555558</v>
      </c>
      <c r="C8820">
        <v>34.1</v>
      </c>
      <c r="D8820">
        <v>34.1</v>
      </c>
      <c r="E8820">
        <v>33.799999999999997</v>
      </c>
      <c r="F8820">
        <v>31</v>
      </c>
      <c r="G8820">
        <v>14.5</v>
      </c>
      <c r="H8820">
        <v>3</v>
      </c>
      <c r="I8820" t="s">
        <v>349</v>
      </c>
      <c r="J8820">
        <v>0.25</v>
      </c>
      <c r="K8820">
        <v>7</v>
      </c>
      <c r="L8820" t="s">
        <v>351</v>
      </c>
      <c r="M8820">
        <v>34.1</v>
      </c>
      <c r="N8820">
        <v>34.1</v>
      </c>
      <c r="O8820">
        <v>34.1</v>
      </c>
      <c r="P8820" t="s">
        <v>337</v>
      </c>
      <c r="Q8820">
        <v>754.1</v>
      </c>
      <c r="R8820">
        <v>0</v>
      </c>
      <c r="S8820">
        <v>0</v>
      </c>
      <c r="T8820">
        <v>787</v>
      </c>
      <c r="U8820">
        <v>5.64</v>
      </c>
      <c r="V8820">
        <v>789</v>
      </c>
      <c r="W8820">
        <v>7.8</v>
      </c>
      <c r="X8820">
        <v>0.28000000000000003</v>
      </c>
      <c r="Y8820">
        <v>7.9</v>
      </c>
      <c r="Z8820">
        <v>0</v>
      </c>
      <c r="AA8820">
        <v>5.5E-2</v>
      </c>
      <c r="AB8820">
        <v>25.9</v>
      </c>
      <c r="AC8820">
        <v>38</v>
      </c>
      <c r="AD8820">
        <v>10.5</v>
      </c>
      <c r="AE8820">
        <v>25.3</v>
      </c>
      <c r="AF8820">
        <v>7.28</v>
      </c>
      <c r="AG8820">
        <v>7.22E-2</v>
      </c>
      <c r="AH8820" t="s">
        <v>337</v>
      </c>
      <c r="AI8820" t="s">
        <v>337</v>
      </c>
      <c r="AJ8820">
        <v>0</v>
      </c>
      <c r="AK8820">
        <v>115</v>
      </c>
      <c r="AL8820">
        <v>1</v>
      </c>
      <c r="AM8820">
        <v>100</v>
      </c>
      <c r="AN8820">
        <v>5</v>
      </c>
    </row>
    <row r="8821" spans="1:40" x14ac:dyDescent="0.25">
      <c r="A8821" s="34">
        <v>40773</v>
      </c>
      <c r="B8821" s="220">
        <v>0.49652777777777773</v>
      </c>
      <c r="C8821">
        <v>34.200000000000003</v>
      </c>
      <c r="D8821">
        <v>34.200000000000003</v>
      </c>
      <c r="E8821">
        <v>34.1</v>
      </c>
      <c r="F8821">
        <v>31</v>
      </c>
      <c r="G8821">
        <v>14.6</v>
      </c>
      <c r="H8821">
        <v>2</v>
      </c>
      <c r="I8821" t="s">
        <v>350</v>
      </c>
      <c r="J8821">
        <v>0.17</v>
      </c>
      <c r="K8821">
        <v>6</v>
      </c>
      <c r="L8821" t="s">
        <v>349</v>
      </c>
      <c r="M8821">
        <v>34.200000000000003</v>
      </c>
      <c r="N8821">
        <v>34.200000000000003</v>
      </c>
      <c r="O8821">
        <v>34.200000000000003</v>
      </c>
      <c r="P8821" t="s">
        <v>337</v>
      </c>
      <c r="Q8821">
        <v>754</v>
      </c>
      <c r="R8821">
        <v>0</v>
      </c>
      <c r="S8821">
        <v>0</v>
      </c>
      <c r="T8821">
        <v>794</v>
      </c>
      <c r="U8821">
        <v>5.69</v>
      </c>
      <c r="V8821">
        <v>800</v>
      </c>
      <c r="W8821">
        <v>8</v>
      </c>
      <c r="X8821">
        <v>0.28999999999999998</v>
      </c>
      <c r="Y8821">
        <v>8.1</v>
      </c>
      <c r="Z8821">
        <v>0</v>
      </c>
      <c r="AA8821">
        <v>5.5E-2</v>
      </c>
      <c r="AB8821">
        <v>25.9</v>
      </c>
      <c r="AC8821">
        <v>38</v>
      </c>
      <c r="AD8821">
        <v>10.5</v>
      </c>
      <c r="AE8821">
        <v>25.3</v>
      </c>
      <c r="AF8821">
        <v>7.28</v>
      </c>
      <c r="AG8821">
        <v>7.22E-2</v>
      </c>
      <c r="AH8821" t="s">
        <v>337</v>
      </c>
      <c r="AI8821" t="s">
        <v>337</v>
      </c>
      <c r="AJ8821">
        <v>0</v>
      </c>
      <c r="AK8821">
        <v>115</v>
      </c>
      <c r="AL8821">
        <v>1</v>
      </c>
      <c r="AM8821">
        <v>100</v>
      </c>
      <c r="AN8821">
        <v>5</v>
      </c>
    </row>
    <row r="8822" spans="1:40" x14ac:dyDescent="0.25">
      <c r="A8822" s="34">
        <v>40773</v>
      </c>
      <c r="B8822" s="220">
        <v>0.5</v>
      </c>
      <c r="C8822">
        <v>34.299999999999997</v>
      </c>
      <c r="D8822">
        <v>34.299999999999997</v>
      </c>
      <c r="E8822">
        <v>34.200000000000003</v>
      </c>
      <c r="F8822">
        <v>31</v>
      </c>
      <c r="G8822">
        <v>14.8</v>
      </c>
      <c r="H8822">
        <v>2</v>
      </c>
      <c r="I8822" t="s">
        <v>350</v>
      </c>
      <c r="J8822">
        <v>0.17</v>
      </c>
      <c r="K8822">
        <v>7</v>
      </c>
      <c r="L8822" t="s">
        <v>351</v>
      </c>
      <c r="M8822">
        <v>34.299999999999997</v>
      </c>
      <c r="N8822">
        <v>34.4</v>
      </c>
      <c r="O8822">
        <v>34.4</v>
      </c>
      <c r="P8822" t="s">
        <v>337</v>
      </c>
      <c r="Q8822">
        <v>754</v>
      </c>
      <c r="R8822">
        <v>0</v>
      </c>
      <c r="S8822">
        <v>0</v>
      </c>
      <c r="T8822">
        <v>806</v>
      </c>
      <c r="U8822">
        <v>5.78</v>
      </c>
      <c r="V8822">
        <v>810</v>
      </c>
      <c r="W8822">
        <v>8.1999999999999993</v>
      </c>
      <c r="X8822">
        <v>0.28999999999999998</v>
      </c>
      <c r="Y8822">
        <v>8.3000000000000007</v>
      </c>
      <c r="Z8822">
        <v>0</v>
      </c>
      <c r="AA8822">
        <v>5.6000000000000001E-2</v>
      </c>
      <c r="AB8822">
        <v>26</v>
      </c>
      <c r="AC8822">
        <v>38</v>
      </c>
      <c r="AD8822">
        <v>10.6</v>
      </c>
      <c r="AE8822">
        <v>25.4</v>
      </c>
      <c r="AF8822">
        <v>7.27</v>
      </c>
      <c r="AG8822">
        <v>7.22E-2</v>
      </c>
      <c r="AH8822" t="s">
        <v>337</v>
      </c>
      <c r="AI8822" t="s">
        <v>337</v>
      </c>
      <c r="AJ8822">
        <v>2.3E-2</v>
      </c>
      <c r="AK8822">
        <v>113</v>
      </c>
      <c r="AL8822">
        <v>1</v>
      </c>
      <c r="AM8822">
        <v>99.1</v>
      </c>
      <c r="AN8822">
        <v>5</v>
      </c>
    </row>
    <row r="8823" spans="1:40" x14ac:dyDescent="0.25">
      <c r="A8823" s="34">
        <v>40773</v>
      </c>
      <c r="B8823" s="220">
        <v>0.50347222222222221</v>
      </c>
      <c r="C8823">
        <v>34.4</v>
      </c>
      <c r="D8823">
        <v>34.4</v>
      </c>
      <c r="E8823">
        <v>34.299999999999997</v>
      </c>
      <c r="F8823">
        <v>31</v>
      </c>
      <c r="G8823">
        <v>14.9</v>
      </c>
      <c r="H8823">
        <v>2</v>
      </c>
      <c r="I8823" t="s">
        <v>350</v>
      </c>
      <c r="J8823">
        <v>0.17</v>
      </c>
      <c r="K8823">
        <v>6</v>
      </c>
      <c r="L8823" t="s">
        <v>350</v>
      </c>
      <c r="M8823">
        <v>34.4</v>
      </c>
      <c r="N8823">
        <v>34.6</v>
      </c>
      <c r="O8823">
        <v>34.6</v>
      </c>
      <c r="P8823" t="s">
        <v>337</v>
      </c>
      <c r="Q8823">
        <v>753.9</v>
      </c>
      <c r="R8823">
        <v>0</v>
      </c>
      <c r="S8823">
        <v>0</v>
      </c>
      <c r="T8823">
        <v>815</v>
      </c>
      <c r="U8823">
        <v>5.84</v>
      </c>
      <c r="V8823">
        <v>819</v>
      </c>
      <c r="W8823">
        <v>8.4</v>
      </c>
      <c r="X8823">
        <v>0.3</v>
      </c>
      <c r="Y8823">
        <v>8.5</v>
      </c>
      <c r="Z8823">
        <v>0</v>
      </c>
      <c r="AA8823">
        <v>5.6000000000000001E-2</v>
      </c>
      <c r="AB8823">
        <v>26.1</v>
      </c>
      <c r="AC8823">
        <v>38</v>
      </c>
      <c r="AD8823">
        <v>10.7</v>
      </c>
      <c r="AE8823">
        <v>25.6</v>
      </c>
      <c r="AF8823">
        <v>7.27</v>
      </c>
      <c r="AG8823">
        <v>7.22E-2</v>
      </c>
      <c r="AH8823" t="s">
        <v>337</v>
      </c>
      <c r="AI8823" t="s">
        <v>337</v>
      </c>
      <c r="AJ8823">
        <v>0</v>
      </c>
      <c r="AK8823">
        <v>115</v>
      </c>
      <c r="AL8823">
        <v>1</v>
      </c>
      <c r="AM8823">
        <v>100</v>
      </c>
      <c r="AN8823">
        <v>5</v>
      </c>
    </row>
    <row r="8824" spans="1:40" x14ac:dyDescent="0.25">
      <c r="A8824" s="34">
        <v>40773</v>
      </c>
      <c r="B8824" s="220">
        <v>0.50694444444444442</v>
      </c>
      <c r="C8824">
        <v>34.4</v>
      </c>
      <c r="D8824">
        <v>34.5</v>
      </c>
      <c r="E8824">
        <v>34.4</v>
      </c>
      <c r="F8824">
        <v>31</v>
      </c>
      <c r="G8824">
        <v>14.9</v>
      </c>
      <c r="H8824">
        <v>3</v>
      </c>
      <c r="I8824" t="s">
        <v>344</v>
      </c>
      <c r="J8824">
        <v>0.25</v>
      </c>
      <c r="K8824">
        <v>9</v>
      </c>
      <c r="L8824" t="s">
        <v>349</v>
      </c>
      <c r="M8824">
        <v>34.4</v>
      </c>
      <c r="N8824">
        <v>34.6</v>
      </c>
      <c r="O8824">
        <v>34.6</v>
      </c>
      <c r="P8824" t="s">
        <v>337</v>
      </c>
      <c r="Q8824">
        <v>753.8</v>
      </c>
      <c r="R8824">
        <v>0</v>
      </c>
      <c r="S8824">
        <v>0</v>
      </c>
      <c r="T8824">
        <v>826</v>
      </c>
      <c r="U8824">
        <v>5.92</v>
      </c>
      <c r="V8824">
        <v>831</v>
      </c>
      <c r="W8824">
        <v>8.6</v>
      </c>
      <c r="X8824">
        <v>0.31</v>
      </c>
      <c r="Y8824">
        <v>8.6999999999999993</v>
      </c>
      <c r="Z8824">
        <v>0</v>
      </c>
      <c r="AA8824">
        <v>5.6000000000000001E-2</v>
      </c>
      <c r="AB8824">
        <v>26.1</v>
      </c>
      <c r="AC8824">
        <v>38</v>
      </c>
      <c r="AD8824">
        <v>10.7</v>
      </c>
      <c r="AE8824">
        <v>25.6</v>
      </c>
      <c r="AF8824">
        <v>7.27</v>
      </c>
      <c r="AG8824">
        <v>7.2099999999999997E-2</v>
      </c>
      <c r="AH8824" t="s">
        <v>337</v>
      </c>
      <c r="AI8824" t="s">
        <v>337</v>
      </c>
      <c r="AJ8824">
        <v>0</v>
      </c>
      <c r="AK8824">
        <v>115</v>
      </c>
      <c r="AL8824">
        <v>1</v>
      </c>
      <c r="AM8824">
        <v>100</v>
      </c>
      <c r="AN8824">
        <v>5</v>
      </c>
    </row>
    <row r="8825" spans="1:40" x14ac:dyDescent="0.25">
      <c r="A8825" s="34">
        <v>40773</v>
      </c>
      <c r="B8825" s="220">
        <v>0.51041666666666663</v>
      </c>
      <c r="C8825">
        <v>34.700000000000003</v>
      </c>
      <c r="D8825">
        <v>34.700000000000003</v>
      </c>
      <c r="E8825">
        <v>34.5</v>
      </c>
      <c r="F8825">
        <v>29</v>
      </c>
      <c r="G8825">
        <v>14.1</v>
      </c>
      <c r="H8825">
        <v>3</v>
      </c>
      <c r="I8825" t="s">
        <v>351</v>
      </c>
      <c r="J8825">
        <v>0.25</v>
      </c>
      <c r="K8825">
        <v>9</v>
      </c>
      <c r="L8825" t="s">
        <v>349</v>
      </c>
      <c r="M8825">
        <v>34.700000000000003</v>
      </c>
      <c r="N8825">
        <v>34.6</v>
      </c>
      <c r="O8825">
        <v>34.6</v>
      </c>
      <c r="P8825" t="s">
        <v>337</v>
      </c>
      <c r="Q8825">
        <v>753.8</v>
      </c>
      <c r="R8825">
        <v>0</v>
      </c>
      <c r="S8825">
        <v>0</v>
      </c>
      <c r="T8825">
        <v>835</v>
      </c>
      <c r="U8825">
        <v>5.98</v>
      </c>
      <c r="V8825">
        <v>840</v>
      </c>
      <c r="W8825">
        <v>8.8000000000000007</v>
      </c>
      <c r="X8825">
        <v>0.31</v>
      </c>
      <c r="Y8825">
        <v>8.9</v>
      </c>
      <c r="Z8825">
        <v>0</v>
      </c>
      <c r="AA8825">
        <v>5.7000000000000002E-2</v>
      </c>
      <c r="AB8825">
        <v>26.1</v>
      </c>
      <c r="AC8825">
        <v>38</v>
      </c>
      <c r="AD8825">
        <v>10.7</v>
      </c>
      <c r="AE8825">
        <v>25.6</v>
      </c>
      <c r="AF8825">
        <v>7.27</v>
      </c>
      <c r="AG8825">
        <v>7.2099999999999997E-2</v>
      </c>
      <c r="AH8825" t="s">
        <v>337</v>
      </c>
      <c r="AI8825" t="s">
        <v>337</v>
      </c>
      <c r="AJ8825">
        <v>0</v>
      </c>
      <c r="AK8825">
        <v>114</v>
      </c>
      <c r="AL8825">
        <v>1</v>
      </c>
      <c r="AM8825">
        <v>100</v>
      </c>
      <c r="AN8825">
        <v>5</v>
      </c>
    </row>
    <row r="8826" spans="1:40" x14ac:dyDescent="0.25">
      <c r="A8826" s="34">
        <v>40773</v>
      </c>
      <c r="B8826" s="220">
        <v>0.51388888888888895</v>
      </c>
      <c r="C8826">
        <v>34.700000000000003</v>
      </c>
      <c r="D8826">
        <v>34.700000000000003</v>
      </c>
      <c r="E8826">
        <v>34.700000000000003</v>
      </c>
      <c r="F8826">
        <v>29</v>
      </c>
      <c r="G8826">
        <v>14.1</v>
      </c>
      <c r="H8826">
        <v>3</v>
      </c>
      <c r="I8826" t="s">
        <v>350</v>
      </c>
      <c r="J8826">
        <v>0.25</v>
      </c>
      <c r="K8826">
        <v>12</v>
      </c>
      <c r="L8826" t="s">
        <v>340</v>
      </c>
      <c r="M8826">
        <v>34.700000000000003</v>
      </c>
      <c r="N8826">
        <v>34.6</v>
      </c>
      <c r="O8826">
        <v>34.6</v>
      </c>
      <c r="P8826" t="s">
        <v>337</v>
      </c>
      <c r="Q8826">
        <v>753.8</v>
      </c>
      <c r="R8826">
        <v>0</v>
      </c>
      <c r="S8826">
        <v>0</v>
      </c>
      <c r="T8826">
        <v>845</v>
      </c>
      <c r="U8826">
        <v>6.06</v>
      </c>
      <c r="V8826">
        <v>853</v>
      </c>
      <c r="W8826">
        <v>9</v>
      </c>
      <c r="X8826">
        <v>0.32</v>
      </c>
      <c r="Y8826">
        <v>9.1</v>
      </c>
      <c r="Z8826">
        <v>0</v>
      </c>
      <c r="AA8826">
        <v>5.7000000000000002E-2</v>
      </c>
      <c r="AB8826">
        <v>26.2</v>
      </c>
      <c r="AC8826">
        <v>38</v>
      </c>
      <c r="AD8826">
        <v>10.8</v>
      </c>
      <c r="AE8826">
        <v>25.7</v>
      </c>
      <c r="AF8826">
        <v>7.27</v>
      </c>
      <c r="AG8826">
        <v>7.2099999999999997E-2</v>
      </c>
      <c r="AH8826" t="s">
        <v>337</v>
      </c>
      <c r="AI8826" t="s">
        <v>337</v>
      </c>
      <c r="AJ8826">
        <v>0</v>
      </c>
      <c r="AK8826">
        <v>115</v>
      </c>
      <c r="AL8826">
        <v>1</v>
      </c>
      <c r="AM8826">
        <v>100</v>
      </c>
      <c r="AN8826">
        <v>5</v>
      </c>
    </row>
    <row r="8827" spans="1:40" x14ac:dyDescent="0.25">
      <c r="A8827" s="34">
        <v>40773</v>
      </c>
      <c r="B8827" s="220">
        <v>0.51736111111111105</v>
      </c>
      <c r="C8827">
        <v>34.799999999999997</v>
      </c>
      <c r="D8827">
        <v>34.9</v>
      </c>
      <c r="E8827">
        <v>34.700000000000003</v>
      </c>
      <c r="F8827">
        <v>28</v>
      </c>
      <c r="G8827">
        <v>13.6</v>
      </c>
      <c r="H8827">
        <v>6</v>
      </c>
      <c r="I8827" t="s">
        <v>340</v>
      </c>
      <c r="J8827">
        <v>0.5</v>
      </c>
      <c r="K8827">
        <v>12</v>
      </c>
      <c r="L8827" t="s">
        <v>340</v>
      </c>
      <c r="M8827">
        <v>34.799999999999997</v>
      </c>
      <c r="N8827">
        <v>34.5</v>
      </c>
      <c r="O8827">
        <v>34.5</v>
      </c>
      <c r="P8827" t="s">
        <v>337</v>
      </c>
      <c r="Q8827">
        <v>753.7</v>
      </c>
      <c r="R8827">
        <v>0</v>
      </c>
      <c r="S8827">
        <v>0</v>
      </c>
      <c r="T8827">
        <v>856</v>
      </c>
      <c r="U8827">
        <v>6.14</v>
      </c>
      <c r="V8827">
        <v>858</v>
      </c>
      <c r="W8827">
        <v>9.3000000000000007</v>
      </c>
      <c r="X8827">
        <v>0.33</v>
      </c>
      <c r="Y8827">
        <v>9.4</v>
      </c>
      <c r="Z8827">
        <v>0</v>
      </c>
      <c r="AA8827">
        <v>5.7000000000000002E-2</v>
      </c>
      <c r="AB8827">
        <v>26.2</v>
      </c>
      <c r="AC8827">
        <v>38</v>
      </c>
      <c r="AD8827">
        <v>10.8</v>
      </c>
      <c r="AE8827">
        <v>25.7</v>
      </c>
      <c r="AF8827">
        <v>7.27</v>
      </c>
      <c r="AG8827">
        <v>7.2099999999999997E-2</v>
      </c>
      <c r="AH8827" t="s">
        <v>337</v>
      </c>
      <c r="AI8827" t="s">
        <v>337</v>
      </c>
      <c r="AJ8827">
        <v>0</v>
      </c>
      <c r="AK8827">
        <v>115</v>
      </c>
      <c r="AL8827">
        <v>1</v>
      </c>
      <c r="AM8827">
        <v>100</v>
      </c>
      <c r="AN8827">
        <v>5</v>
      </c>
    </row>
    <row r="8828" spans="1:40" x14ac:dyDescent="0.25">
      <c r="A8828" s="34">
        <v>40773</v>
      </c>
      <c r="B8828" s="220">
        <v>0.52083333333333337</v>
      </c>
      <c r="C8828">
        <v>34.799999999999997</v>
      </c>
      <c r="D8828">
        <v>34.799999999999997</v>
      </c>
      <c r="E8828">
        <v>34.799999999999997</v>
      </c>
      <c r="F8828">
        <v>28</v>
      </c>
      <c r="G8828">
        <v>13.6</v>
      </c>
      <c r="H8828">
        <v>3</v>
      </c>
      <c r="I8828" t="s">
        <v>340</v>
      </c>
      <c r="J8828">
        <v>0.25</v>
      </c>
      <c r="K8828">
        <v>7</v>
      </c>
      <c r="L8828" t="s">
        <v>340</v>
      </c>
      <c r="M8828">
        <v>34.799999999999997</v>
      </c>
      <c r="N8828">
        <v>34.6</v>
      </c>
      <c r="O8828">
        <v>34.6</v>
      </c>
      <c r="P8828" t="s">
        <v>337</v>
      </c>
      <c r="Q8828">
        <v>753.6</v>
      </c>
      <c r="R8828">
        <v>0</v>
      </c>
      <c r="S8828">
        <v>0</v>
      </c>
      <c r="T8828">
        <v>863</v>
      </c>
      <c r="U8828">
        <v>6.19</v>
      </c>
      <c r="V8828">
        <v>867</v>
      </c>
      <c r="W8828">
        <v>9.5</v>
      </c>
      <c r="X8828">
        <v>0.34</v>
      </c>
      <c r="Y8828">
        <v>9.5</v>
      </c>
      <c r="Z8828">
        <v>0</v>
      </c>
      <c r="AA8828">
        <v>5.7000000000000002E-2</v>
      </c>
      <c r="AB8828">
        <v>26.3</v>
      </c>
      <c r="AC8828">
        <v>38</v>
      </c>
      <c r="AD8828">
        <v>10.8</v>
      </c>
      <c r="AE8828">
        <v>25.7</v>
      </c>
      <c r="AF8828">
        <v>7.26</v>
      </c>
      <c r="AG8828">
        <v>7.2099999999999997E-2</v>
      </c>
      <c r="AH8828" t="s">
        <v>337</v>
      </c>
      <c r="AI8828" t="s">
        <v>337</v>
      </c>
      <c r="AJ8828">
        <v>0</v>
      </c>
      <c r="AK8828">
        <v>115</v>
      </c>
      <c r="AL8828">
        <v>1</v>
      </c>
      <c r="AM8828">
        <v>100</v>
      </c>
      <c r="AN8828">
        <v>5</v>
      </c>
    </row>
    <row r="8829" spans="1:40" x14ac:dyDescent="0.25">
      <c r="A8829" s="34">
        <v>40773</v>
      </c>
      <c r="B8829" s="220">
        <v>0.52430555555555558</v>
      </c>
      <c r="C8829">
        <v>35.1</v>
      </c>
      <c r="D8829">
        <v>35.1</v>
      </c>
      <c r="E8829">
        <v>34.799999999999997</v>
      </c>
      <c r="F8829">
        <v>28</v>
      </c>
      <c r="G8829">
        <v>13.9</v>
      </c>
      <c r="H8829">
        <v>4</v>
      </c>
      <c r="I8829" t="s">
        <v>340</v>
      </c>
      <c r="J8829">
        <v>0.33</v>
      </c>
      <c r="K8829">
        <v>11</v>
      </c>
      <c r="L8829" t="s">
        <v>340</v>
      </c>
      <c r="M8829">
        <v>35.1</v>
      </c>
      <c r="N8829">
        <v>34.9</v>
      </c>
      <c r="O8829">
        <v>34.9</v>
      </c>
      <c r="P8829" t="s">
        <v>337</v>
      </c>
      <c r="Q8829">
        <v>753.5</v>
      </c>
      <c r="R8829">
        <v>0</v>
      </c>
      <c r="S8829">
        <v>0</v>
      </c>
      <c r="T8829">
        <v>869</v>
      </c>
      <c r="U8829">
        <v>6.23</v>
      </c>
      <c r="V8829">
        <v>870</v>
      </c>
      <c r="W8829">
        <v>9.6</v>
      </c>
      <c r="X8829">
        <v>0.34</v>
      </c>
      <c r="Y8829">
        <v>9.6</v>
      </c>
      <c r="Z8829">
        <v>0</v>
      </c>
      <c r="AA8829">
        <v>5.8000000000000003E-2</v>
      </c>
      <c r="AB8829">
        <v>26.3</v>
      </c>
      <c r="AC8829">
        <v>38</v>
      </c>
      <c r="AD8829">
        <v>10.8</v>
      </c>
      <c r="AE8829">
        <v>25.7</v>
      </c>
      <c r="AF8829">
        <v>7.26</v>
      </c>
      <c r="AG8829">
        <v>7.2099999999999997E-2</v>
      </c>
      <c r="AH8829" t="s">
        <v>337</v>
      </c>
      <c r="AI8829" t="s">
        <v>337</v>
      </c>
      <c r="AJ8829">
        <v>0</v>
      </c>
      <c r="AK8829">
        <v>114</v>
      </c>
      <c r="AL8829">
        <v>1</v>
      </c>
      <c r="AM8829">
        <v>100</v>
      </c>
      <c r="AN8829">
        <v>5</v>
      </c>
    </row>
    <row r="8830" spans="1:40" x14ac:dyDescent="0.25">
      <c r="A8830" s="34">
        <v>40773</v>
      </c>
      <c r="B8830" s="220">
        <v>0.52777777777777779</v>
      </c>
      <c r="C8830">
        <v>35.200000000000003</v>
      </c>
      <c r="D8830">
        <v>35.200000000000003</v>
      </c>
      <c r="E8830">
        <v>35.1</v>
      </c>
      <c r="F8830">
        <v>27</v>
      </c>
      <c r="G8830">
        <v>13.4</v>
      </c>
      <c r="H8830">
        <v>4</v>
      </c>
      <c r="I8830" t="s">
        <v>349</v>
      </c>
      <c r="J8830">
        <v>0.33</v>
      </c>
      <c r="K8830">
        <v>8</v>
      </c>
      <c r="L8830" t="s">
        <v>349</v>
      </c>
      <c r="M8830">
        <v>35.200000000000003</v>
      </c>
      <c r="N8830">
        <v>34.799999999999997</v>
      </c>
      <c r="O8830">
        <v>34.799999999999997</v>
      </c>
      <c r="P8830" t="s">
        <v>337</v>
      </c>
      <c r="Q8830">
        <v>753.4</v>
      </c>
      <c r="R8830">
        <v>0</v>
      </c>
      <c r="S8830">
        <v>0</v>
      </c>
      <c r="T8830">
        <v>873</v>
      </c>
      <c r="U8830">
        <v>6.26</v>
      </c>
      <c r="V8830">
        <v>877</v>
      </c>
      <c r="W8830">
        <v>9.6999999999999993</v>
      </c>
      <c r="X8830">
        <v>0.35</v>
      </c>
      <c r="Y8830">
        <v>9.8000000000000007</v>
      </c>
      <c r="Z8830">
        <v>0</v>
      </c>
      <c r="AA8830">
        <v>5.8000000000000003E-2</v>
      </c>
      <c r="AB8830">
        <v>26.4</v>
      </c>
      <c r="AC8830">
        <v>38</v>
      </c>
      <c r="AD8830">
        <v>10.9</v>
      </c>
      <c r="AE8830">
        <v>25.8</v>
      </c>
      <c r="AF8830">
        <v>7.26</v>
      </c>
      <c r="AG8830">
        <v>7.1999999999999995E-2</v>
      </c>
      <c r="AH8830" t="s">
        <v>337</v>
      </c>
      <c r="AI8830" t="s">
        <v>337</v>
      </c>
      <c r="AJ8830">
        <v>0</v>
      </c>
      <c r="AK8830">
        <v>115</v>
      </c>
      <c r="AL8830">
        <v>1</v>
      </c>
      <c r="AM8830">
        <v>100</v>
      </c>
      <c r="AN8830">
        <v>5</v>
      </c>
    </row>
    <row r="8831" spans="1:40" x14ac:dyDescent="0.25">
      <c r="A8831" s="34">
        <v>40773</v>
      </c>
      <c r="B8831" s="220">
        <v>0.53125</v>
      </c>
      <c r="C8831">
        <v>35.299999999999997</v>
      </c>
      <c r="D8831">
        <v>35.299999999999997</v>
      </c>
      <c r="E8831">
        <v>35.200000000000003</v>
      </c>
      <c r="F8831">
        <v>27</v>
      </c>
      <c r="G8831">
        <v>13.4</v>
      </c>
      <c r="H8831">
        <v>3</v>
      </c>
      <c r="I8831" t="s">
        <v>350</v>
      </c>
      <c r="J8831">
        <v>0.25</v>
      </c>
      <c r="K8831">
        <v>7</v>
      </c>
      <c r="L8831" t="s">
        <v>340</v>
      </c>
      <c r="M8831">
        <v>35.299999999999997</v>
      </c>
      <c r="N8831">
        <v>35</v>
      </c>
      <c r="O8831">
        <v>35</v>
      </c>
      <c r="P8831" t="s">
        <v>337</v>
      </c>
      <c r="Q8831">
        <v>753.3</v>
      </c>
      <c r="R8831">
        <v>0</v>
      </c>
      <c r="S8831">
        <v>0</v>
      </c>
      <c r="T8831">
        <v>883</v>
      </c>
      <c r="U8831">
        <v>6.33</v>
      </c>
      <c r="V8831">
        <v>886</v>
      </c>
      <c r="W8831">
        <v>9.9</v>
      </c>
      <c r="X8831">
        <v>0.35</v>
      </c>
      <c r="Y8831">
        <v>10</v>
      </c>
      <c r="Z8831">
        <v>0</v>
      </c>
      <c r="AA8831">
        <v>5.8999999999999997E-2</v>
      </c>
      <c r="AB8831">
        <v>26.4</v>
      </c>
      <c r="AC8831">
        <v>38</v>
      </c>
      <c r="AD8831">
        <v>10.9</v>
      </c>
      <c r="AE8831">
        <v>25.8</v>
      </c>
      <c r="AF8831">
        <v>7.26</v>
      </c>
      <c r="AG8831">
        <v>7.1999999999999995E-2</v>
      </c>
      <c r="AH8831" t="s">
        <v>337</v>
      </c>
      <c r="AI8831" t="s">
        <v>337</v>
      </c>
      <c r="AJ8831">
        <v>0</v>
      </c>
      <c r="AK8831">
        <v>115</v>
      </c>
      <c r="AL8831">
        <v>1</v>
      </c>
      <c r="AM8831">
        <v>100</v>
      </c>
      <c r="AN8831">
        <v>5</v>
      </c>
    </row>
    <row r="8832" spans="1:40" x14ac:dyDescent="0.25">
      <c r="A8832" s="34">
        <v>40773</v>
      </c>
      <c r="B8832" s="220">
        <v>0.53472222222222221</v>
      </c>
      <c r="C8832">
        <v>35.299999999999997</v>
      </c>
      <c r="D8832">
        <v>35.4</v>
      </c>
      <c r="E8832">
        <v>35.299999999999997</v>
      </c>
      <c r="F8832">
        <v>28</v>
      </c>
      <c r="G8832">
        <v>14.1</v>
      </c>
      <c r="H8832">
        <v>5</v>
      </c>
      <c r="I8832" t="s">
        <v>349</v>
      </c>
      <c r="J8832">
        <v>0.42</v>
      </c>
      <c r="K8832">
        <v>11</v>
      </c>
      <c r="L8832" t="s">
        <v>340</v>
      </c>
      <c r="M8832">
        <v>35.299999999999997</v>
      </c>
      <c r="N8832">
        <v>35.200000000000003</v>
      </c>
      <c r="O8832">
        <v>35.200000000000003</v>
      </c>
      <c r="P8832" t="s">
        <v>337</v>
      </c>
      <c r="Q8832">
        <v>753.2</v>
      </c>
      <c r="R8832">
        <v>0</v>
      </c>
      <c r="S8832">
        <v>0</v>
      </c>
      <c r="T8832">
        <v>892</v>
      </c>
      <c r="U8832">
        <v>6.39</v>
      </c>
      <c r="V8832">
        <v>895</v>
      </c>
      <c r="W8832">
        <v>10.1</v>
      </c>
      <c r="X8832">
        <v>0.36</v>
      </c>
      <c r="Y8832">
        <v>10.1</v>
      </c>
      <c r="Z8832">
        <v>0</v>
      </c>
      <c r="AA8832">
        <v>5.8999999999999997E-2</v>
      </c>
      <c r="AB8832">
        <v>26.5</v>
      </c>
      <c r="AC8832">
        <v>38</v>
      </c>
      <c r="AD8832">
        <v>11</v>
      </c>
      <c r="AE8832">
        <v>25.9</v>
      </c>
      <c r="AF8832">
        <v>7.26</v>
      </c>
      <c r="AG8832">
        <v>7.1999999999999995E-2</v>
      </c>
      <c r="AH8832" t="s">
        <v>337</v>
      </c>
      <c r="AI8832" t="s">
        <v>337</v>
      </c>
      <c r="AJ8832">
        <v>0</v>
      </c>
      <c r="AK8832">
        <v>114</v>
      </c>
      <c r="AL8832">
        <v>1</v>
      </c>
      <c r="AM8832">
        <v>100</v>
      </c>
      <c r="AN8832">
        <v>5</v>
      </c>
    </row>
    <row r="8833" spans="1:40" x14ac:dyDescent="0.25">
      <c r="A8833" s="34">
        <v>40773</v>
      </c>
      <c r="B8833" s="220">
        <v>0.53819444444444442</v>
      </c>
      <c r="C8833">
        <v>35.5</v>
      </c>
      <c r="D8833">
        <v>35.5</v>
      </c>
      <c r="E8833">
        <v>35.299999999999997</v>
      </c>
      <c r="F8833">
        <v>27</v>
      </c>
      <c r="G8833">
        <v>13.6</v>
      </c>
      <c r="H8833">
        <v>6</v>
      </c>
      <c r="I8833" t="s">
        <v>338</v>
      </c>
      <c r="J8833">
        <v>0.5</v>
      </c>
      <c r="K8833">
        <v>11</v>
      </c>
      <c r="L8833" t="s">
        <v>336</v>
      </c>
      <c r="M8833">
        <v>35.5</v>
      </c>
      <c r="N8833">
        <v>35.299999999999997</v>
      </c>
      <c r="O8833">
        <v>35.299999999999997</v>
      </c>
      <c r="P8833" t="s">
        <v>337</v>
      </c>
      <c r="Q8833">
        <v>753.1</v>
      </c>
      <c r="R8833">
        <v>0</v>
      </c>
      <c r="S8833">
        <v>0</v>
      </c>
      <c r="T8833">
        <v>889</v>
      </c>
      <c r="U8833">
        <v>6.37</v>
      </c>
      <c r="V8833">
        <v>891</v>
      </c>
      <c r="W8833">
        <v>10.1</v>
      </c>
      <c r="X8833">
        <v>0.36</v>
      </c>
      <c r="Y8833">
        <v>10.1</v>
      </c>
      <c r="Z8833">
        <v>0</v>
      </c>
      <c r="AA8833">
        <v>0.06</v>
      </c>
      <c r="AB8833">
        <v>26.5</v>
      </c>
      <c r="AC8833">
        <v>38</v>
      </c>
      <c r="AD8833">
        <v>11</v>
      </c>
      <c r="AE8833">
        <v>25.9</v>
      </c>
      <c r="AF8833">
        <v>7.26</v>
      </c>
      <c r="AG8833">
        <v>7.1999999999999995E-2</v>
      </c>
      <c r="AH8833" t="s">
        <v>337</v>
      </c>
      <c r="AI8833" t="s">
        <v>337</v>
      </c>
      <c r="AJ8833">
        <v>0</v>
      </c>
      <c r="AK8833">
        <v>116</v>
      </c>
      <c r="AL8833">
        <v>1</v>
      </c>
      <c r="AM8833">
        <v>100</v>
      </c>
      <c r="AN8833">
        <v>5</v>
      </c>
    </row>
    <row r="8834" spans="1:40" x14ac:dyDescent="0.25">
      <c r="A8834" s="34">
        <v>40773</v>
      </c>
      <c r="B8834" s="220">
        <v>0.54166666666666663</v>
      </c>
      <c r="C8834">
        <v>35.700000000000003</v>
      </c>
      <c r="D8834">
        <v>35.700000000000003</v>
      </c>
      <c r="E8834">
        <v>35.4</v>
      </c>
      <c r="F8834">
        <v>27</v>
      </c>
      <c r="G8834">
        <v>13.8</v>
      </c>
      <c r="H8834">
        <v>5</v>
      </c>
      <c r="I8834" t="s">
        <v>338</v>
      </c>
      <c r="J8834">
        <v>0.42</v>
      </c>
      <c r="K8834">
        <v>12</v>
      </c>
      <c r="L8834" t="s">
        <v>336</v>
      </c>
      <c r="M8834">
        <v>35.700000000000003</v>
      </c>
      <c r="N8834">
        <v>35.5</v>
      </c>
      <c r="O8834">
        <v>35.5</v>
      </c>
      <c r="P8834" t="s">
        <v>337</v>
      </c>
      <c r="Q8834">
        <v>753.1</v>
      </c>
      <c r="R8834">
        <v>0</v>
      </c>
      <c r="S8834">
        <v>0</v>
      </c>
      <c r="T8834">
        <v>898</v>
      </c>
      <c r="U8834">
        <v>6.44</v>
      </c>
      <c r="V8834">
        <v>904</v>
      </c>
      <c r="W8834">
        <v>10.3</v>
      </c>
      <c r="X8834">
        <v>0.37</v>
      </c>
      <c r="Y8834">
        <v>10.4</v>
      </c>
      <c r="Z8834">
        <v>0</v>
      </c>
      <c r="AA8834">
        <v>0.06</v>
      </c>
      <c r="AB8834">
        <v>26.6</v>
      </c>
      <c r="AC8834">
        <v>38</v>
      </c>
      <c r="AD8834">
        <v>11.1</v>
      </c>
      <c r="AE8834">
        <v>25.9</v>
      </c>
      <c r="AF8834">
        <v>7.25</v>
      </c>
      <c r="AG8834">
        <v>7.1900000000000006E-2</v>
      </c>
      <c r="AH8834" t="s">
        <v>337</v>
      </c>
      <c r="AI8834" t="s">
        <v>337</v>
      </c>
      <c r="AJ8834">
        <v>2.7E-2</v>
      </c>
      <c r="AK8834">
        <v>118</v>
      </c>
      <c r="AL8834">
        <v>1</v>
      </c>
      <c r="AM8834">
        <v>100</v>
      </c>
      <c r="AN8834">
        <v>5</v>
      </c>
    </row>
    <row r="8835" spans="1:40" x14ac:dyDescent="0.25">
      <c r="A8835" s="34">
        <v>40773</v>
      </c>
      <c r="B8835" s="220">
        <v>0.54513888888888895</v>
      </c>
      <c r="C8835">
        <v>35.9</v>
      </c>
      <c r="D8835">
        <v>35.9</v>
      </c>
      <c r="E8835">
        <v>35.700000000000003</v>
      </c>
      <c r="F8835">
        <v>26</v>
      </c>
      <c r="G8835">
        <v>13.4</v>
      </c>
      <c r="H8835">
        <v>4</v>
      </c>
      <c r="I8835" t="s">
        <v>338</v>
      </c>
      <c r="J8835">
        <v>0.33</v>
      </c>
      <c r="K8835">
        <v>10</v>
      </c>
      <c r="L8835" t="s">
        <v>338</v>
      </c>
      <c r="M8835">
        <v>35.9</v>
      </c>
      <c r="N8835">
        <v>35.6</v>
      </c>
      <c r="O8835">
        <v>35.6</v>
      </c>
      <c r="P8835" t="s">
        <v>337</v>
      </c>
      <c r="Q8835">
        <v>753.1</v>
      </c>
      <c r="R8835">
        <v>0</v>
      </c>
      <c r="S8835">
        <v>0</v>
      </c>
      <c r="T8835">
        <v>907</v>
      </c>
      <c r="U8835">
        <v>6.5</v>
      </c>
      <c r="V8835">
        <v>909</v>
      </c>
      <c r="W8835">
        <v>10.5</v>
      </c>
      <c r="X8835">
        <v>0.38</v>
      </c>
      <c r="Y8835">
        <v>10.5</v>
      </c>
      <c r="Z8835">
        <v>0</v>
      </c>
      <c r="AA8835">
        <v>6.0999999999999999E-2</v>
      </c>
      <c r="AB8835">
        <v>26.6</v>
      </c>
      <c r="AC8835">
        <v>38</v>
      </c>
      <c r="AD8835">
        <v>11.1</v>
      </c>
      <c r="AE8835">
        <v>25.9</v>
      </c>
      <c r="AF8835">
        <v>7.25</v>
      </c>
      <c r="AG8835">
        <v>7.1900000000000006E-2</v>
      </c>
      <c r="AH8835" t="s">
        <v>337</v>
      </c>
      <c r="AI8835" t="s">
        <v>337</v>
      </c>
      <c r="AJ8835">
        <v>0</v>
      </c>
      <c r="AK8835">
        <v>117</v>
      </c>
      <c r="AL8835">
        <v>1</v>
      </c>
      <c r="AM8835">
        <v>100</v>
      </c>
      <c r="AN8835">
        <v>5</v>
      </c>
    </row>
    <row r="8836" spans="1:40" x14ac:dyDescent="0.25">
      <c r="A8836" s="34">
        <v>40773</v>
      </c>
      <c r="B8836" s="220">
        <v>0.54861111111111105</v>
      </c>
      <c r="C8836">
        <v>36.1</v>
      </c>
      <c r="D8836">
        <v>36.1</v>
      </c>
      <c r="E8836">
        <v>35.9</v>
      </c>
      <c r="F8836">
        <v>26</v>
      </c>
      <c r="G8836">
        <v>13.5</v>
      </c>
      <c r="H8836">
        <v>5</v>
      </c>
      <c r="I8836" t="s">
        <v>336</v>
      </c>
      <c r="J8836">
        <v>0.42</v>
      </c>
      <c r="K8836">
        <v>13</v>
      </c>
      <c r="L8836" t="s">
        <v>338</v>
      </c>
      <c r="M8836">
        <v>36.1</v>
      </c>
      <c r="N8836">
        <v>35.799999999999997</v>
      </c>
      <c r="O8836">
        <v>35.799999999999997</v>
      </c>
      <c r="P8836" t="s">
        <v>337</v>
      </c>
      <c r="Q8836">
        <v>753.1</v>
      </c>
      <c r="R8836">
        <v>0</v>
      </c>
      <c r="S8836">
        <v>0</v>
      </c>
      <c r="T8836">
        <v>910</v>
      </c>
      <c r="U8836">
        <v>6.52</v>
      </c>
      <c r="V8836">
        <v>912</v>
      </c>
      <c r="W8836">
        <v>10.6</v>
      </c>
      <c r="X8836">
        <v>0.38</v>
      </c>
      <c r="Y8836">
        <v>10.6</v>
      </c>
      <c r="Z8836">
        <v>0</v>
      </c>
      <c r="AA8836">
        <v>6.2E-2</v>
      </c>
      <c r="AB8836">
        <v>26.7</v>
      </c>
      <c r="AC8836">
        <v>38</v>
      </c>
      <c r="AD8836">
        <v>11.2</v>
      </c>
      <c r="AE8836">
        <v>26.1</v>
      </c>
      <c r="AF8836">
        <v>7.25</v>
      </c>
      <c r="AG8836">
        <v>7.1900000000000006E-2</v>
      </c>
      <c r="AH8836" t="s">
        <v>337</v>
      </c>
      <c r="AI8836" t="s">
        <v>337</v>
      </c>
      <c r="AJ8836">
        <v>0</v>
      </c>
      <c r="AK8836">
        <v>117</v>
      </c>
      <c r="AL8836">
        <v>1</v>
      </c>
      <c r="AM8836">
        <v>100</v>
      </c>
      <c r="AN8836">
        <v>5</v>
      </c>
    </row>
    <row r="8837" spans="1:40" x14ac:dyDescent="0.25">
      <c r="A8837" s="34">
        <v>40773</v>
      </c>
      <c r="B8837" s="220">
        <v>0.55208333333333337</v>
      </c>
      <c r="C8837">
        <v>36.1</v>
      </c>
      <c r="D8837">
        <v>36.1</v>
      </c>
      <c r="E8837">
        <v>36</v>
      </c>
      <c r="F8837">
        <v>27</v>
      </c>
      <c r="G8837">
        <v>14.1</v>
      </c>
      <c r="H8837">
        <v>4</v>
      </c>
      <c r="I8837" t="s">
        <v>336</v>
      </c>
      <c r="J8837">
        <v>0.33</v>
      </c>
      <c r="K8837">
        <v>9</v>
      </c>
      <c r="L8837" t="s">
        <v>340</v>
      </c>
      <c r="M8837">
        <v>36.1</v>
      </c>
      <c r="N8837">
        <v>36</v>
      </c>
      <c r="O8837">
        <v>36</v>
      </c>
      <c r="P8837" t="s">
        <v>337</v>
      </c>
      <c r="Q8837">
        <v>753</v>
      </c>
      <c r="R8837">
        <v>0</v>
      </c>
      <c r="S8837">
        <v>0</v>
      </c>
      <c r="T8837">
        <v>911</v>
      </c>
      <c r="U8837">
        <v>6.53</v>
      </c>
      <c r="V8837">
        <v>914</v>
      </c>
      <c r="W8837">
        <v>10.6</v>
      </c>
      <c r="X8837">
        <v>0.38</v>
      </c>
      <c r="Y8837">
        <v>10.7</v>
      </c>
      <c r="Z8837">
        <v>0</v>
      </c>
      <c r="AA8837">
        <v>6.2E-2</v>
      </c>
      <c r="AB8837">
        <v>26.7</v>
      </c>
      <c r="AC8837">
        <v>38</v>
      </c>
      <c r="AD8837">
        <v>11.2</v>
      </c>
      <c r="AE8837">
        <v>26.1</v>
      </c>
      <c r="AF8837">
        <v>7.25</v>
      </c>
      <c r="AG8837">
        <v>7.1900000000000006E-2</v>
      </c>
      <c r="AH8837" t="s">
        <v>337</v>
      </c>
      <c r="AI8837" t="s">
        <v>337</v>
      </c>
      <c r="AJ8837">
        <v>0</v>
      </c>
      <c r="AK8837">
        <v>117</v>
      </c>
      <c r="AL8837">
        <v>1</v>
      </c>
      <c r="AM8837">
        <v>100</v>
      </c>
      <c r="AN8837">
        <v>5</v>
      </c>
    </row>
    <row r="8838" spans="1:40" x14ac:dyDescent="0.25">
      <c r="A8838" s="34">
        <v>40773</v>
      </c>
      <c r="B8838" s="220">
        <v>0.55555555555555558</v>
      </c>
      <c r="C8838">
        <v>36.200000000000003</v>
      </c>
      <c r="D8838">
        <v>36.200000000000003</v>
      </c>
      <c r="E8838">
        <v>36.1</v>
      </c>
      <c r="F8838">
        <v>27</v>
      </c>
      <c r="G8838">
        <v>14.2</v>
      </c>
      <c r="H8838">
        <v>4</v>
      </c>
      <c r="I8838" t="s">
        <v>338</v>
      </c>
      <c r="J8838">
        <v>0.33</v>
      </c>
      <c r="K8838">
        <v>11</v>
      </c>
      <c r="L8838" t="s">
        <v>338</v>
      </c>
      <c r="M8838">
        <v>36.200000000000003</v>
      </c>
      <c r="N8838">
        <v>36.299999999999997</v>
      </c>
      <c r="O8838">
        <v>36.299999999999997</v>
      </c>
      <c r="P8838" t="s">
        <v>337</v>
      </c>
      <c r="Q8838">
        <v>752.9</v>
      </c>
      <c r="R8838">
        <v>0</v>
      </c>
      <c r="S8838">
        <v>0</v>
      </c>
      <c r="T8838">
        <v>918</v>
      </c>
      <c r="U8838">
        <v>6.58</v>
      </c>
      <c r="V8838">
        <v>919</v>
      </c>
      <c r="W8838">
        <v>10.7</v>
      </c>
      <c r="X8838">
        <v>0.38</v>
      </c>
      <c r="Y8838">
        <v>10.8</v>
      </c>
      <c r="Z8838">
        <v>0</v>
      </c>
      <c r="AA8838">
        <v>6.2E-2</v>
      </c>
      <c r="AB8838">
        <v>26.8</v>
      </c>
      <c r="AC8838">
        <v>38</v>
      </c>
      <c r="AD8838">
        <v>11.3</v>
      </c>
      <c r="AE8838">
        <v>26.2</v>
      </c>
      <c r="AF8838">
        <v>7.25</v>
      </c>
      <c r="AG8838">
        <v>7.1800000000000003E-2</v>
      </c>
      <c r="AH8838" t="s">
        <v>337</v>
      </c>
      <c r="AI8838" t="s">
        <v>337</v>
      </c>
      <c r="AJ8838">
        <v>0</v>
      </c>
      <c r="AK8838">
        <v>117</v>
      </c>
      <c r="AL8838">
        <v>1</v>
      </c>
      <c r="AM8838">
        <v>100</v>
      </c>
      <c r="AN8838">
        <v>5</v>
      </c>
    </row>
    <row r="8839" spans="1:40" x14ac:dyDescent="0.25">
      <c r="A8839" s="34">
        <v>40773</v>
      </c>
      <c r="B8839" s="220">
        <v>0.55902777777777779</v>
      </c>
      <c r="C8839">
        <v>36.200000000000003</v>
      </c>
      <c r="D8839">
        <v>36.299999999999997</v>
      </c>
      <c r="E8839">
        <v>36.200000000000003</v>
      </c>
      <c r="F8839">
        <v>26</v>
      </c>
      <c r="G8839">
        <v>13.7</v>
      </c>
      <c r="H8839">
        <v>6</v>
      </c>
      <c r="I8839" t="s">
        <v>336</v>
      </c>
      <c r="J8839">
        <v>0.5</v>
      </c>
      <c r="K8839">
        <v>10</v>
      </c>
      <c r="L8839" t="s">
        <v>336</v>
      </c>
      <c r="M8839">
        <v>36.200000000000003</v>
      </c>
      <c r="N8839">
        <v>36.1</v>
      </c>
      <c r="O8839">
        <v>36.1</v>
      </c>
      <c r="P8839" t="s">
        <v>337</v>
      </c>
      <c r="Q8839">
        <v>752.8</v>
      </c>
      <c r="R8839">
        <v>0</v>
      </c>
      <c r="S8839">
        <v>0</v>
      </c>
      <c r="T8839">
        <v>913</v>
      </c>
      <c r="U8839">
        <v>6.54</v>
      </c>
      <c r="V8839">
        <v>916</v>
      </c>
      <c r="W8839">
        <v>10.7</v>
      </c>
      <c r="X8839">
        <v>0.38</v>
      </c>
      <c r="Y8839">
        <v>10.7</v>
      </c>
      <c r="Z8839">
        <v>0</v>
      </c>
      <c r="AA8839">
        <v>6.2E-2</v>
      </c>
      <c r="AB8839">
        <v>26.9</v>
      </c>
      <c r="AC8839">
        <v>38</v>
      </c>
      <c r="AD8839">
        <v>11.4</v>
      </c>
      <c r="AE8839">
        <v>26.3</v>
      </c>
      <c r="AF8839">
        <v>7.25</v>
      </c>
      <c r="AG8839">
        <v>7.1800000000000003E-2</v>
      </c>
      <c r="AH8839" t="s">
        <v>337</v>
      </c>
      <c r="AI8839" t="s">
        <v>337</v>
      </c>
      <c r="AJ8839">
        <v>0</v>
      </c>
      <c r="AK8839">
        <v>117</v>
      </c>
      <c r="AL8839">
        <v>1</v>
      </c>
      <c r="AM8839">
        <v>100</v>
      </c>
      <c r="AN8839">
        <v>5</v>
      </c>
    </row>
    <row r="8840" spans="1:40" x14ac:dyDescent="0.25">
      <c r="A8840" s="34">
        <v>40773</v>
      </c>
      <c r="B8840" s="220">
        <v>0.5625</v>
      </c>
      <c r="C8840">
        <v>36.4</v>
      </c>
      <c r="D8840">
        <v>36.4</v>
      </c>
      <c r="E8840">
        <v>36.200000000000003</v>
      </c>
      <c r="F8840">
        <v>26</v>
      </c>
      <c r="G8840">
        <v>13.8</v>
      </c>
      <c r="H8840">
        <v>5</v>
      </c>
      <c r="I8840" t="s">
        <v>338</v>
      </c>
      <c r="J8840">
        <v>0.42</v>
      </c>
      <c r="K8840">
        <v>12</v>
      </c>
      <c r="L8840" t="s">
        <v>340</v>
      </c>
      <c r="M8840">
        <v>36.4</v>
      </c>
      <c r="N8840">
        <v>36.299999999999997</v>
      </c>
      <c r="O8840">
        <v>36.299999999999997</v>
      </c>
      <c r="P8840" t="s">
        <v>337</v>
      </c>
      <c r="Q8840">
        <v>752.7</v>
      </c>
      <c r="R8840">
        <v>0</v>
      </c>
      <c r="S8840">
        <v>0</v>
      </c>
      <c r="T8840">
        <v>926</v>
      </c>
      <c r="U8840">
        <v>6.64</v>
      </c>
      <c r="V8840">
        <v>932</v>
      </c>
      <c r="W8840">
        <v>10.9</v>
      </c>
      <c r="X8840">
        <v>0.39</v>
      </c>
      <c r="Y8840">
        <v>10.9</v>
      </c>
      <c r="Z8840">
        <v>0</v>
      </c>
      <c r="AA8840">
        <v>6.3E-2</v>
      </c>
      <c r="AB8840">
        <v>27</v>
      </c>
      <c r="AC8840">
        <v>38</v>
      </c>
      <c r="AD8840">
        <v>11.5</v>
      </c>
      <c r="AE8840">
        <v>26.3</v>
      </c>
      <c r="AF8840">
        <v>7.25</v>
      </c>
      <c r="AG8840">
        <v>7.1800000000000003E-2</v>
      </c>
      <c r="AH8840" t="s">
        <v>337</v>
      </c>
      <c r="AI8840" t="s">
        <v>337</v>
      </c>
      <c r="AJ8840">
        <v>0</v>
      </c>
      <c r="AK8840">
        <v>113</v>
      </c>
      <c r="AL8840">
        <v>1</v>
      </c>
      <c r="AM8840">
        <v>99.1</v>
      </c>
      <c r="AN8840">
        <v>5</v>
      </c>
    </row>
    <row r="8841" spans="1:40" x14ac:dyDescent="0.25">
      <c r="A8841" s="34">
        <v>40773</v>
      </c>
      <c r="B8841" s="220">
        <v>0.56597222222222221</v>
      </c>
      <c r="C8841">
        <v>36.4</v>
      </c>
      <c r="D8841">
        <v>36.5</v>
      </c>
      <c r="E8841">
        <v>36.4</v>
      </c>
      <c r="F8841">
        <v>25</v>
      </c>
      <c r="G8841">
        <v>13.3</v>
      </c>
      <c r="H8841">
        <v>6</v>
      </c>
      <c r="I8841" t="s">
        <v>340</v>
      </c>
      <c r="J8841">
        <v>0.5</v>
      </c>
      <c r="K8841">
        <v>11</v>
      </c>
      <c r="L8841" t="s">
        <v>340</v>
      </c>
      <c r="M8841">
        <v>36.4</v>
      </c>
      <c r="N8841">
        <v>36.200000000000003</v>
      </c>
      <c r="O8841">
        <v>36.200000000000003</v>
      </c>
      <c r="P8841" t="s">
        <v>337</v>
      </c>
      <c r="Q8841">
        <v>752.6</v>
      </c>
      <c r="R8841">
        <v>0</v>
      </c>
      <c r="S8841">
        <v>0</v>
      </c>
      <c r="T8841">
        <v>928</v>
      </c>
      <c r="U8841">
        <v>6.65</v>
      </c>
      <c r="V8841">
        <v>933</v>
      </c>
      <c r="W8841">
        <v>11</v>
      </c>
      <c r="X8841">
        <v>0.39</v>
      </c>
      <c r="Y8841">
        <v>11</v>
      </c>
      <c r="Z8841">
        <v>0</v>
      </c>
      <c r="AA8841">
        <v>6.3E-2</v>
      </c>
      <c r="AB8841">
        <v>27.1</v>
      </c>
      <c r="AC8841">
        <v>38</v>
      </c>
      <c r="AD8841">
        <v>11.6</v>
      </c>
      <c r="AE8841">
        <v>26.4</v>
      </c>
      <c r="AF8841">
        <v>7.25</v>
      </c>
      <c r="AG8841">
        <v>7.17E-2</v>
      </c>
      <c r="AH8841" t="s">
        <v>337</v>
      </c>
      <c r="AI8841" t="s">
        <v>337</v>
      </c>
      <c r="AJ8841">
        <v>0</v>
      </c>
      <c r="AK8841">
        <v>117</v>
      </c>
      <c r="AL8841">
        <v>1</v>
      </c>
      <c r="AM8841">
        <v>100</v>
      </c>
      <c r="AN8841">
        <v>5</v>
      </c>
    </row>
    <row r="8842" spans="1:40" x14ac:dyDescent="0.25">
      <c r="A8842" s="34">
        <v>40773</v>
      </c>
      <c r="B8842" s="220">
        <v>0.56944444444444442</v>
      </c>
      <c r="C8842">
        <v>36.6</v>
      </c>
      <c r="D8842">
        <v>36.6</v>
      </c>
      <c r="E8842">
        <v>36.4</v>
      </c>
      <c r="F8842">
        <v>25</v>
      </c>
      <c r="G8842">
        <v>13.4</v>
      </c>
      <c r="H8842">
        <v>7</v>
      </c>
      <c r="I8842" t="s">
        <v>340</v>
      </c>
      <c r="J8842">
        <v>0.57999999999999996</v>
      </c>
      <c r="K8842">
        <v>15</v>
      </c>
      <c r="L8842" t="s">
        <v>340</v>
      </c>
      <c r="M8842">
        <v>36.6</v>
      </c>
      <c r="N8842">
        <v>36.5</v>
      </c>
      <c r="O8842">
        <v>36.5</v>
      </c>
      <c r="P8842" t="s">
        <v>337</v>
      </c>
      <c r="Q8842">
        <v>752.6</v>
      </c>
      <c r="R8842">
        <v>0</v>
      </c>
      <c r="S8842">
        <v>0</v>
      </c>
      <c r="T8842">
        <v>931</v>
      </c>
      <c r="U8842">
        <v>6.67</v>
      </c>
      <c r="V8842">
        <v>937</v>
      </c>
      <c r="W8842">
        <v>11</v>
      </c>
      <c r="X8842">
        <v>0.39</v>
      </c>
      <c r="Y8842">
        <v>11.1</v>
      </c>
      <c r="Z8842">
        <v>0</v>
      </c>
      <c r="AA8842">
        <v>6.3E-2</v>
      </c>
      <c r="AB8842">
        <v>27.1</v>
      </c>
      <c r="AC8842">
        <v>38</v>
      </c>
      <c r="AD8842">
        <v>11.6</v>
      </c>
      <c r="AE8842">
        <v>26.4</v>
      </c>
      <c r="AF8842">
        <v>7.25</v>
      </c>
      <c r="AG8842">
        <v>7.17E-2</v>
      </c>
      <c r="AH8842" t="s">
        <v>337</v>
      </c>
      <c r="AI8842" t="s">
        <v>337</v>
      </c>
      <c r="AJ8842">
        <v>0</v>
      </c>
      <c r="AK8842">
        <v>117</v>
      </c>
      <c r="AL8842">
        <v>1</v>
      </c>
      <c r="AM8842">
        <v>100</v>
      </c>
      <c r="AN8842">
        <v>5</v>
      </c>
    </row>
    <row r="8843" spans="1:40" x14ac:dyDescent="0.25">
      <c r="A8843" s="34">
        <v>40773</v>
      </c>
      <c r="B8843" s="220">
        <v>0.57291666666666663</v>
      </c>
      <c r="C8843">
        <v>36.6</v>
      </c>
      <c r="D8843">
        <v>36.6</v>
      </c>
      <c r="E8843">
        <v>36.4</v>
      </c>
      <c r="F8843">
        <v>26</v>
      </c>
      <c r="G8843">
        <v>13.9</v>
      </c>
      <c r="H8843">
        <v>6</v>
      </c>
      <c r="I8843" t="s">
        <v>338</v>
      </c>
      <c r="J8843">
        <v>0.5</v>
      </c>
      <c r="K8843">
        <v>16</v>
      </c>
      <c r="L8843" t="s">
        <v>340</v>
      </c>
      <c r="M8843">
        <v>36.6</v>
      </c>
      <c r="N8843">
        <v>36.6</v>
      </c>
      <c r="O8843">
        <v>36.6</v>
      </c>
      <c r="P8843" t="s">
        <v>337</v>
      </c>
      <c r="Q8843">
        <v>752.5</v>
      </c>
      <c r="R8843">
        <v>0</v>
      </c>
      <c r="S8843">
        <v>0</v>
      </c>
      <c r="T8843">
        <v>934</v>
      </c>
      <c r="U8843">
        <v>6.69</v>
      </c>
      <c r="V8843">
        <v>937</v>
      </c>
      <c r="W8843">
        <v>11.1</v>
      </c>
      <c r="X8843">
        <v>0.4</v>
      </c>
      <c r="Y8843">
        <v>11.1</v>
      </c>
      <c r="Z8843">
        <v>0</v>
      </c>
      <c r="AA8843">
        <v>6.3E-2</v>
      </c>
      <c r="AB8843">
        <v>27.1</v>
      </c>
      <c r="AC8843">
        <v>37</v>
      </c>
      <c r="AD8843">
        <v>11.2</v>
      </c>
      <c r="AE8843">
        <v>26.4</v>
      </c>
      <c r="AF8843">
        <v>7.13</v>
      </c>
      <c r="AG8843">
        <v>7.17E-2</v>
      </c>
      <c r="AH8843" t="s">
        <v>337</v>
      </c>
      <c r="AI8843" t="s">
        <v>337</v>
      </c>
      <c r="AJ8843">
        <v>0</v>
      </c>
      <c r="AK8843">
        <v>113</v>
      </c>
      <c r="AL8843">
        <v>1</v>
      </c>
      <c r="AM8843">
        <v>99.1</v>
      </c>
      <c r="AN8843">
        <v>5</v>
      </c>
    </row>
    <row r="8844" spans="1:40" x14ac:dyDescent="0.25">
      <c r="A8844" s="34">
        <v>40773</v>
      </c>
      <c r="B8844" s="220">
        <v>0.57638888888888895</v>
      </c>
      <c r="C8844">
        <v>36.700000000000003</v>
      </c>
      <c r="D8844">
        <v>36.799999999999997</v>
      </c>
      <c r="E8844">
        <v>36.6</v>
      </c>
      <c r="F8844">
        <v>25</v>
      </c>
      <c r="G8844">
        <v>13.5</v>
      </c>
      <c r="H8844">
        <v>7</v>
      </c>
      <c r="I8844" t="s">
        <v>336</v>
      </c>
      <c r="J8844">
        <v>0.57999999999999996</v>
      </c>
      <c r="K8844">
        <v>15</v>
      </c>
      <c r="L8844" t="s">
        <v>336</v>
      </c>
      <c r="M8844">
        <v>36.700000000000003</v>
      </c>
      <c r="N8844">
        <v>36.6</v>
      </c>
      <c r="O8844">
        <v>36.6</v>
      </c>
      <c r="P8844" t="s">
        <v>337</v>
      </c>
      <c r="Q8844">
        <v>752.3</v>
      </c>
      <c r="R8844">
        <v>0</v>
      </c>
      <c r="S8844">
        <v>0</v>
      </c>
      <c r="T8844">
        <v>933</v>
      </c>
      <c r="U8844">
        <v>6.69</v>
      </c>
      <c r="V8844">
        <v>935</v>
      </c>
      <c r="W8844">
        <v>11.1</v>
      </c>
      <c r="X8844">
        <v>0.4</v>
      </c>
      <c r="Y8844">
        <v>11.1</v>
      </c>
      <c r="Z8844">
        <v>0</v>
      </c>
      <c r="AA8844">
        <v>6.4000000000000001E-2</v>
      </c>
      <c r="AB8844">
        <v>27.2</v>
      </c>
      <c r="AC8844">
        <v>37</v>
      </c>
      <c r="AD8844">
        <v>11.3</v>
      </c>
      <c r="AE8844">
        <v>26.5</v>
      </c>
      <c r="AF8844">
        <v>7.13</v>
      </c>
      <c r="AG8844">
        <v>7.17E-2</v>
      </c>
      <c r="AH8844" t="s">
        <v>337</v>
      </c>
      <c r="AI8844" t="s">
        <v>337</v>
      </c>
      <c r="AJ8844">
        <v>0</v>
      </c>
      <c r="AK8844">
        <v>115</v>
      </c>
      <c r="AL8844">
        <v>1</v>
      </c>
      <c r="AM8844">
        <v>100</v>
      </c>
      <c r="AN8844">
        <v>5</v>
      </c>
    </row>
    <row r="8845" spans="1:40" x14ac:dyDescent="0.25">
      <c r="A8845" s="34">
        <v>40773</v>
      </c>
      <c r="B8845" s="220">
        <v>0.57986111111111105</v>
      </c>
      <c r="C8845">
        <v>36.799999999999997</v>
      </c>
      <c r="D8845">
        <v>36.799999999999997</v>
      </c>
      <c r="E8845">
        <v>36.700000000000003</v>
      </c>
      <c r="F8845">
        <v>24</v>
      </c>
      <c r="G8845">
        <v>12.9</v>
      </c>
      <c r="H8845">
        <v>5</v>
      </c>
      <c r="I8845" t="s">
        <v>340</v>
      </c>
      <c r="J8845">
        <v>0.42</v>
      </c>
      <c r="K8845">
        <v>9</v>
      </c>
      <c r="L8845" t="s">
        <v>340</v>
      </c>
      <c r="M8845">
        <v>36.799999999999997</v>
      </c>
      <c r="N8845">
        <v>36.4</v>
      </c>
      <c r="O8845">
        <v>36.4</v>
      </c>
      <c r="P8845" t="s">
        <v>337</v>
      </c>
      <c r="Q8845">
        <v>752.3</v>
      </c>
      <c r="R8845">
        <v>0</v>
      </c>
      <c r="S8845">
        <v>0</v>
      </c>
      <c r="T8845">
        <v>934</v>
      </c>
      <c r="U8845">
        <v>6.69</v>
      </c>
      <c r="V8845">
        <v>937</v>
      </c>
      <c r="W8845">
        <v>11.1</v>
      </c>
      <c r="X8845">
        <v>0.4</v>
      </c>
      <c r="Y8845">
        <v>11.1</v>
      </c>
      <c r="Z8845">
        <v>0</v>
      </c>
      <c r="AA8845">
        <v>6.4000000000000001E-2</v>
      </c>
      <c r="AB8845">
        <v>27.3</v>
      </c>
      <c r="AC8845">
        <v>37</v>
      </c>
      <c r="AD8845">
        <v>11.4</v>
      </c>
      <c r="AE8845">
        <v>26.6</v>
      </c>
      <c r="AF8845">
        <v>7.13</v>
      </c>
      <c r="AG8845">
        <v>7.17E-2</v>
      </c>
      <c r="AH8845" t="s">
        <v>337</v>
      </c>
      <c r="AI8845" t="s">
        <v>337</v>
      </c>
      <c r="AJ8845">
        <v>0</v>
      </c>
      <c r="AK8845">
        <v>116</v>
      </c>
      <c r="AL8845">
        <v>1</v>
      </c>
      <c r="AM8845">
        <v>100</v>
      </c>
      <c r="AN8845">
        <v>5</v>
      </c>
    </row>
    <row r="8846" spans="1:40" x14ac:dyDescent="0.25">
      <c r="A8846" s="34">
        <v>40773</v>
      </c>
      <c r="B8846" s="220">
        <v>0.58333333333333337</v>
      </c>
      <c r="C8846">
        <v>36.700000000000003</v>
      </c>
      <c r="D8846">
        <v>36.799999999999997</v>
      </c>
      <c r="E8846">
        <v>36.700000000000003</v>
      </c>
      <c r="F8846">
        <v>25</v>
      </c>
      <c r="G8846">
        <v>13.5</v>
      </c>
      <c r="H8846">
        <v>4</v>
      </c>
      <c r="I8846" t="s">
        <v>336</v>
      </c>
      <c r="J8846">
        <v>0.33</v>
      </c>
      <c r="K8846">
        <v>8</v>
      </c>
      <c r="L8846" t="s">
        <v>340</v>
      </c>
      <c r="M8846">
        <v>36.700000000000003</v>
      </c>
      <c r="N8846">
        <v>36.6</v>
      </c>
      <c r="O8846">
        <v>36.6</v>
      </c>
      <c r="P8846" t="s">
        <v>337</v>
      </c>
      <c r="Q8846">
        <v>752.2</v>
      </c>
      <c r="R8846">
        <v>0</v>
      </c>
      <c r="S8846">
        <v>0</v>
      </c>
      <c r="T8846">
        <v>933</v>
      </c>
      <c r="U8846">
        <v>6.69</v>
      </c>
      <c r="V8846">
        <v>937</v>
      </c>
      <c r="W8846">
        <v>11.1</v>
      </c>
      <c r="X8846">
        <v>0.4</v>
      </c>
      <c r="Y8846">
        <v>11.1</v>
      </c>
      <c r="Z8846">
        <v>0</v>
      </c>
      <c r="AA8846">
        <v>6.4000000000000001E-2</v>
      </c>
      <c r="AB8846">
        <v>27.4</v>
      </c>
      <c r="AC8846">
        <v>37</v>
      </c>
      <c r="AD8846">
        <v>11.5</v>
      </c>
      <c r="AE8846">
        <v>26.8</v>
      </c>
      <c r="AF8846">
        <v>7.12</v>
      </c>
      <c r="AG8846">
        <v>7.1599999999999997E-2</v>
      </c>
      <c r="AH8846" t="s">
        <v>337</v>
      </c>
      <c r="AI8846" t="s">
        <v>337</v>
      </c>
      <c r="AJ8846">
        <v>3.1E-2</v>
      </c>
      <c r="AK8846">
        <v>117</v>
      </c>
      <c r="AL8846">
        <v>1</v>
      </c>
      <c r="AM8846">
        <v>100</v>
      </c>
      <c r="AN8846">
        <v>5</v>
      </c>
    </row>
    <row r="8847" spans="1:40" x14ac:dyDescent="0.25">
      <c r="A8847" s="34">
        <v>40773</v>
      </c>
      <c r="B8847" s="220">
        <v>0.58680555555555558</v>
      </c>
      <c r="C8847">
        <v>36.799999999999997</v>
      </c>
      <c r="D8847">
        <v>36.799999999999997</v>
      </c>
      <c r="E8847">
        <v>36.700000000000003</v>
      </c>
      <c r="F8847">
        <v>25</v>
      </c>
      <c r="G8847">
        <v>13.6</v>
      </c>
      <c r="H8847">
        <v>5</v>
      </c>
      <c r="I8847" t="s">
        <v>338</v>
      </c>
      <c r="J8847">
        <v>0.42</v>
      </c>
      <c r="K8847">
        <v>8</v>
      </c>
      <c r="L8847" t="s">
        <v>340</v>
      </c>
      <c r="M8847">
        <v>36.799999999999997</v>
      </c>
      <c r="N8847">
        <v>36.799999999999997</v>
      </c>
      <c r="O8847">
        <v>36.799999999999997</v>
      </c>
      <c r="P8847" t="s">
        <v>337</v>
      </c>
      <c r="Q8847">
        <v>752.1</v>
      </c>
      <c r="R8847">
        <v>0</v>
      </c>
      <c r="S8847">
        <v>0</v>
      </c>
      <c r="T8847">
        <v>936</v>
      </c>
      <c r="U8847">
        <v>6.71</v>
      </c>
      <c r="V8847">
        <v>939</v>
      </c>
      <c r="W8847">
        <v>11.1</v>
      </c>
      <c r="X8847">
        <v>0.4</v>
      </c>
      <c r="Y8847">
        <v>11.1</v>
      </c>
      <c r="Z8847">
        <v>0</v>
      </c>
      <c r="AA8847">
        <v>6.4000000000000001E-2</v>
      </c>
      <c r="AB8847">
        <v>27.4</v>
      </c>
      <c r="AC8847">
        <v>37</v>
      </c>
      <c r="AD8847">
        <v>11.5</v>
      </c>
      <c r="AE8847">
        <v>26.8</v>
      </c>
      <c r="AF8847">
        <v>7.12</v>
      </c>
      <c r="AG8847">
        <v>7.1599999999999997E-2</v>
      </c>
      <c r="AH8847" t="s">
        <v>337</v>
      </c>
      <c r="AI8847" t="s">
        <v>337</v>
      </c>
      <c r="AJ8847">
        <v>0</v>
      </c>
      <c r="AK8847">
        <v>115</v>
      </c>
      <c r="AL8847">
        <v>1</v>
      </c>
      <c r="AM8847">
        <v>100</v>
      </c>
      <c r="AN8847">
        <v>5</v>
      </c>
    </row>
    <row r="8848" spans="1:40" x14ac:dyDescent="0.25">
      <c r="A8848" s="34">
        <v>40773</v>
      </c>
      <c r="B8848" s="220">
        <v>0.59027777777777779</v>
      </c>
      <c r="C8848">
        <v>36.9</v>
      </c>
      <c r="D8848">
        <v>36.9</v>
      </c>
      <c r="E8848">
        <v>36.799999999999997</v>
      </c>
      <c r="F8848">
        <v>22</v>
      </c>
      <c r="G8848">
        <v>11.7</v>
      </c>
      <c r="H8848">
        <v>5</v>
      </c>
      <c r="I8848" t="s">
        <v>336</v>
      </c>
      <c r="J8848">
        <v>0.42</v>
      </c>
      <c r="K8848">
        <v>12</v>
      </c>
      <c r="L8848" t="s">
        <v>338</v>
      </c>
      <c r="M8848">
        <v>36.9</v>
      </c>
      <c r="N8848">
        <v>36.1</v>
      </c>
      <c r="O8848">
        <v>36.1</v>
      </c>
      <c r="P8848" t="s">
        <v>337</v>
      </c>
      <c r="Q8848">
        <v>752</v>
      </c>
      <c r="R8848">
        <v>0</v>
      </c>
      <c r="S8848">
        <v>0</v>
      </c>
      <c r="T8848">
        <v>933</v>
      </c>
      <c r="U8848">
        <v>6.69</v>
      </c>
      <c r="V8848">
        <v>937</v>
      </c>
      <c r="W8848">
        <v>11.1</v>
      </c>
      <c r="X8848">
        <v>0.4</v>
      </c>
      <c r="Y8848">
        <v>11.1</v>
      </c>
      <c r="Z8848">
        <v>0</v>
      </c>
      <c r="AA8848">
        <v>6.5000000000000002E-2</v>
      </c>
      <c r="AB8848">
        <v>27.4</v>
      </c>
      <c r="AC8848">
        <v>37</v>
      </c>
      <c r="AD8848">
        <v>11.5</v>
      </c>
      <c r="AE8848">
        <v>26.8</v>
      </c>
      <c r="AF8848">
        <v>7.12</v>
      </c>
      <c r="AG8848">
        <v>7.1599999999999997E-2</v>
      </c>
      <c r="AH8848" t="s">
        <v>337</v>
      </c>
      <c r="AI8848" t="s">
        <v>337</v>
      </c>
      <c r="AJ8848">
        <v>0</v>
      </c>
      <c r="AK8848">
        <v>116</v>
      </c>
      <c r="AL8848">
        <v>1</v>
      </c>
      <c r="AM8848">
        <v>100</v>
      </c>
      <c r="AN8848">
        <v>5</v>
      </c>
    </row>
    <row r="8849" spans="1:40" x14ac:dyDescent="0.25">
      <c r="A8849" s="34">
        <v>40773</v>
      </c>
      <c r="B8849" s="220">
        <v>0.59375</v>
      </c>
      <c r="C8849">
        <v>37.4</v>
      </c>
      <c r="D8849">
        <v>37.4</v>
      </c>
      <c r="E8849">
        <v>36.9</v>
      </c>
      <c r="F8849">
        <v>23</v>
      </c>
      <c r="G8849">
        <v>12.8</v>
      </c>
      <c r="H8849">
        <v>6</v>
      </c>
      <c r="I8849" t="s">
        <v>340</v>
      </c>
      <c r="J8849">
        <v>0.5</v>
      </c>
      <c r="K8849">
        <v>11</v>
      </c>
      <c r="L8849" t="s">
        <v>340</v>
      </c>
      <c r="M8849">
        <v>37.4</v>
      </c>
      <c r="N8849">
        <v>37.1</v>
      </c>
      <c r="O8849">
        <v>37.1</v>
      </c>
      <c r="P8849" t="s">
        <v>337</v>
      </c>
      <c r="Q8849">
        <v>751.9</v>
      </c>
      <c r="R8849">
        <v>0</v>
      </c>
      <c r="S8849">
        <v>0</v>
      </c>
      <c r="T8849">
        <v>934</v>
      </c>
      <c r="U8849">
        <v>6.69</v>
      </c>
      <c r="V8849">
        <v>935</v>
      </c>
      <c r="W8849">
        <v>11</v>
      </c>
      <c r="X8849">
        <v>0.39</v>
      </c>
      <c r="Y8849">
        <v>11.1</v>
      </c>
      <c r="Z8849">
        <v>0</v>
      </c>
      <c r="AA8849">
        <v>6.6000000000000003E-2</v>
      </c>
      <c r="AB8849">
        <v>27.4</v>
      </c>
      <c r="AC8849">
        <v>37</v>
      </c>
      <c r="AD8849">
        <v>11.5</v>
      </c>
      <c r="AE8849">
        <v>26.8</v>
      </c>
      <c r="AF8849">
        <v>7.12</v>
      </c>
      <c r="AG8849">
        <v>7.1599999999999997E-2</v>
      </c>
      <c r="AH8849" t="s">
        <v>337</v>
      </c>
      <c r="AI8849" t="s">
        <v>337</v>
      </c>
      <c r="AJ8849">
        <v>0</v>
      </c>
      <c r="AK8849">
        <v>117</v>
      </c>
      <c r="AL8849">
        <v>1</v>
      </c>
      <c r="AM8849">
        <v>100</v>
      </c>
      <c r="AN8849">
        <v>5</v>
      </c>
    </row>
    <row r="8850" spans="1:40" x14ac:dyDescent="0.25">
      <c r="A8850" s="34">
        <v>40773</v>
      </c>
      <c r="B8850" s="220">
        <v>0.59722222222222221</v>
      </c>
      <c r="C8850">
        <v>37.299999999999997</v>
      </c>
      <c r="D8850">
        <v>37.5</v>
      </c>
      <c r="E8850">
        <v>37.299999999999997</v>
      </c>
      <c r="F8850">
        <v>22</v>
      </c>
      <c r="G8850">
        <v>12</v>
      </c>
      <c r="H8850">
        <v>8</v>
      </c>
      <c r="I8850" t="s">
        <v>340</v>
      </c>
      <c r="J8850">
        <v>0.67</v>
      </c>
      <c r="K8850">
        <v>14</v>
      </c>
      <c r="L8850" t="s">
        <v>340</v>
      </c>
      <c r="M8850">
        <v>37.299999999999997</v>
      </c>
      <c r="N8850">
        <v>36.6</v>
      </c>
      <c r="O8850">
        <v>36.6</v>
      </c>
      <c r="P8850" t="s">
        <v>337</v>
      </c>
      <c r="Q8850">
        <v>751.9</v>
      </c>
      <c r="R8850">
        <v>0</v>
      </c>
      <c r="S8850">
        <v>0</v>
      </c>
      <c r="T8850">
        <v>936</v>
      </c>
      <c r="U8850">
        <v>6.71</v>
      </c>
      <c r="V8850">
        <v>937</v>
      </c>
      <c r="W8850">
        <v>11</v>
      </c>
      <c r="X8850">
        <v>0.39</v>
      </c>
      <c r="Y8850">
        <v>11.1</v>
      </c>
      <c r="Z8850">
        <v>0</v>
      </c>
      <c r="AA8850">
        <v>6.6000000000000003E-2</v>
      </c>
      <c r="AB8850">
        <v>27.6</v>
      </c>
      <c r="AC8850">
        <v>37</v>
      </c>
      <c r="AD8850">
        <v>11.6</v>
      </c>
      <c r="AE8850">
        <v>26.9</v>
      </c>
      <c r="AF8850">
        <v>7.12</v>
      </c>
      <c r="AG8850">
        <v>7.1599999999999997E-2</v>
      </c>
      <c r="AH8850" t="s">
        <v>337</v>
      </c>
      <c r="AI8850" t="s">
        <v>337</v>
      </c>
      <c r="AJ8850">
        <v>0</v>
      </c>
      <c r="AK8850">
        <v>116</v>
      </c>
      <c r="AL8850">
        <v>1</v>
      </c>
      <c r="AM8850">
        <v>100</v>
      </c>
      <c r="AN8850">
        <v>5</v>
      </c>
    </row>
    <row r="8851" spans="1:40" x14ac:dyDescent="0.25">
      <c r="A8851" s="34">
        <v>40773</v>
      </c>
      <c r="B8851" s="220">
        <v>0.60069444444444442</v>
      </c>
      <c r="C8851">
        <v>37</v>
      </c>
      <c r="D8851">
        <v>37.299999999999997</v>
      </c>
      <c r="E8851">
        <v>37</v>
      </c>
      <c r="F8851">
        <v>23</v>
      </c>
      <c r="G8851">
        <v>12.4</v>
      </c>
      <c r="H8851">
        <v>7</v>
      </c>
      <c r="I8851" t="s">
        <v>340</v>
      </c>
      <c r="J8851">
        <v>0.57999999999999996</v>
      </c>
      <c r="K8851">
        <v>14</v>
      </c>
      <c r="L8851" t="s">
        <v>340</v>
      </c>
      <c r="M8851">
        <v>37</v>
      </c>
      <c r="N8851">
        <v>36.4</v>
      </c>
      <c r="O8851">
        <v>36.4</v>
      </c>
      <c r="P8851" t="s">
        <v>337</v>
      </c>
      <c r="Q8851">
        <v>751.8</v>
      </c>
      <c r="R8851">
        <v>0</v>
      </c>
      <c r="S8851">
        <v>0</v>
      </c>
      <c r="T8851">
        <v>932</v>
      </c>
      <c r="U8851">
        <v>6.68</v>
      </c>
      <c r="V8851">
        <v>933</v>
      </c>
      <c r="W8851">
        <v>11</v>
      </c>
      <c r="X8851">
        <v>0.39</v>
      </c>
      <c r="Y8851">
        <v>11</v>
      </c>
      <c r="Z8851">
        <v>0</v>
      </c>
      <c r="AA8851">
        <v>6.5000000000000002E-2</v>
      </c>
      <c r="AB8851">
        <v>27.6</v>
      </c>
      <c r="AC8851">
        <v>37</v>
      </c>
      <c r="AD8851">
        <v>11.6</v>
      </c>
      <c r="AE8851">
        <v>26.9</v>
      </c>
      <c r="AF8851">
        <v>7.12</v>
      </c>
      <c r="AG8851">
        <v>7.1499999999999994E-2</v>
      </c>
      <c r="AH8851" t="s">
        <v>337</v>
      </c>
      <c r="AI8851" t="s">
        <v>337</v>
      </c>
      <c r="AJ8851">
        <v>0</v>
      </c>
      <c r="AK8851">
        <v>116</v>
      </c>
      <c r="AL8851">
        <v>1</v>
      </c>
      <c r="AM8851">
        <v>100</v>
      </c>
      <c r="AN8851">
        <v>5</v>
      </c>
    </row>
    <row r="8852" spans="1:40" x14ac:dyDescent="0.25">
      <c r="A8852" s="34">
        <v>40773</v>
      </c>
      <c r="B8852" s="220">
        <v>0.60416666666666663</v>
      </c>
      <c r="C8852">
        <v>37.200000000000003</v>
      </c>
      <c r="D8852">
        <v>37.200000000000003</v>
      </c>
      <c r="E8852">
        <v>37</v>
      </c>
      <c r="F8852">
        <v>22</v>
      </c>
      <c r="G8852">
        <v>11.9</v>
      </c>
      <c r="H8852">
        <v>4</v>
      </c>
      <c r="I8852" t="s">
        <v>338</v>
      </c>
      <c r="J8852">
        <v>0.33</v>
      </c>
      <c r="K8852">
        <v>9</v>
      </c>
      <c r="L8852" t="s">
        <v>338</v>
      </c>
      <c r="M8852">
        <v>37.200000000000003</v>
      </c>
      <c r="N8852">
        <v>36.4</v>
      </c>
      <c r="O8852">
        <v>36.4</v>
      </c>
      <c r="P8852" t="s">
        <v>337</v>
      </c>
      <c r="Q8852">
        <v>751.7</v>
      </c>
      <c r="R8852">
        <v>0</v>
      </c>
      <c r="S8852">
        <v>0</v>
      </c>
      <c r="T8852">
        <v>931</v>
      </c>
      <c r="U8852">
        <v>6.67</v>
      </c>
      <c r="V8852">
        <v>933</v>
      </c>
      <c r="W8852">
        <v>10.9</v>
      </c>
      <c r="X8852">
        <v>0.39</v>
      </c>
      <c r="Y8852">
        <v>11</v>
      </c>
      <c r="Z8852">
        <v>0</v>
      </c>
      <c r="AA8852">
        <v>6.5000000000000002E-2</v>
      </c>
      <c r="AB8852">
        <v>27.6</v>
      </c>
      <c r="AC8852">
        <v>37</v>
      </c>
      <c r="AD8852">
        <v>11.6</v>
      </c>
      <c r="AE8852">
        <v>26.9</v>
      </c>
      <c r="AF8852">
        <v>7.12</v>
      </c>
      <c r="AG8852">
        <v>7.1499999999999994E-2</v>
      </c>
      <c r="AH8852" t="s">
        <v>337</v>
      </c>
      <c r="AI8852" t="s">
        <v>337</v>
      </c>
      <c r="AJ8852">
        <v>0</v>
      </c>
      <c r="AK8852">
        <v>117</v>
      </c>
      <c r="AL8852">
        <v>1</v>
      </c>
      <c r="AM8852">
        <v>100</v>
      </c>
      <c r="AN8852">
        <v>5</v>
      </c>
    </row>
    <row r="8853" spans="1:40" x14ac:dyDescent="0.25">
      <c r="A8853" s="34">
        <v>40773</v>
      </c>
      <c r="B8853" s="220">
        <v>0.60763888888888895</v>
      </c>
      <c r="C8853">
        <v>37.4</v>
      </c>
      <c r="D8853">
        <v>37.4</v>
      </c>
      <c r="E8853">
        <v>37.200000000000003</v>
      </c>
      <c r="F8853">
        <v>22</v>
      </c>
      <c r="G8853">
        <v>12.1</v>
      </c>
      <c r="H8853">
        <v>7</v>
      </c>
      <c r="I8853" t="s">
        <v>338</v>
      </c>
      <c r="J8853">
        <v>0.57999999999999996</v>
      </c>
      <c r="K8853">
        <v>12</v>
      </c>
      <c r="L8853" t="s">
        <v>336</v>
      </c>
      <c r="M8853">
        <v>37.4</v>
      </c>
      <c r="N8853">
        <v>36.700000000000003</v>
      </c>
      <c r="O8853">
        <v>36.700000000000003</v>
      </c>
      <c r="P8853" t="s">
        <v>337</v>
      </c>
      <c r="Q8853">
        <v>751.7</v>
      </c>
      <c r="R8853">
        <v>0</v>
      </c>
      <c r="S8853">
        <v>0</v>
      </c>
      <c r="T8853">
        <v>929</v>
      </c>
      <c r="U8853">
        <v>6.66</v>
      </c>
      <c r="V8853">
        <v>932</v>
      </c>
      <c r="W8853">
        <v>10.8</v>
      </c>
      <c r="X8853">
        <v>0.39</v>
      </c>
      <c r="Y8853">
        <v>10.8</v>
      </c>
      <c r="Z8853">
        <v>0</v>
      </c>
      <c r="AA8853">
        <v>6.6000000000000003E-2</v>
      </c>
      <c r="AB8853">
        <v>27.7</v>
      </c>
      <c r="AC8853">
        <v>37</v>
      </c>
      <c r="AD8853">
        <v>11.7</v>
      </c>
      <c r="AE8853">
        <v>27.1</v>
      </c>
      <c r="AF8853">
        <v>7.11</v>
      </c>
      <c r="AG8853">
        <v>7.1499999999999994E-2</v>
      </c>
      <c r="AH8853" t="s">
        <v>337</v>
      </c>
      <c r="AI8853" t="s">
        <v>337</v>
      </c>
      <c r="AJ8853">
        <v>0</v>
      </c>
      <c r="AK8853">
        <v>117</v>
      </c>
      <c r="AL8853">
        <v>1</v>
      </c>
      <c r="AM8853">
        <v>100</v>
      </c>
      <c r="AN8853">
        <v>5</v>
      </c>
    </row>
    <row r="8854" spans="1:40" x14ac:dyDescent="0.25">
      <c r="A8854" s="34">
        <v>40773</v>
      </c>
      <c r="B8854" s="220">
        <v>0.61111111111111105</v>
      </c>
      <c r="C8854">
        <v>37.700000000000003</v>
      </c>
      <c r="D8854">
        <v>37.700000000000003</v>
      </c>
      <c r="E8854">
        <v>37.5</v>
      </c>
      <c r="F8854">
        <v>21</v>
      </c>
      <c r="G8854">
        <v>11.6</v>
      </c>
      <c r="H8854">
        <v>7</v>
      </c>
      <c r="I8854" t="s">
        <v>336</v>
      </c>
      <c r="J8854">
        <v>0.57999999999999996</v>
      </c>
      <c r="K8854">
        <v>12</v>
      </c>
      <c r="L8854" t="s">
        <v>336</v>
      </c>
      <c r="M8854">
        <v>37.700000000000003</v>
      </c>
      <c r="N8854">
        <v>36.700000000000003</v>
      </c>
      <c r="O8854">
        <v>36.700000000000003</v>
      </c>
      <c r="P8854" t="s">
        <v>337</v>
      </c>
      <c r="Q8854">
        <v>751.6</v>
      </c>
      <c r="R8854">
        <v>0</v>
      </c>
      <c r="S8854">
        <v>0</v>
      </c>
      <c r="T8854">
        <v>937</v>
      </c>
      <c r="U8854">
        <v>6.72</v>
      </c>
      <c r="V8854">
        <v>940</v>
      </c>
      <c r="W8854">
        <v>10.8</v>
      </c>
      <c r="X8854">
        <v>0.39</v>
      </c>
      <c r="Y8854">
        <v>10.8</v>
      </c>
      <c r="Z8854">
        <v>0</v>
      </c>
      <c r="AA8854">
        <v>6.7000000000000004E-2</v>
      </c>
      <c r="AB8854">
        <v>27.7</v>
      </c>
      <c r="AC8854">
        <v>37</v>
      </c>
      <c r="AD8854">
        <v>11.7</v>
      </c>
      <c r="AE8854">
        <v>27.1</v>
      </c>
      <c r="AF8854">
        <v>7.11</v>
      </c>
      <c r="AG8854">
        <v>7.1499999999999994E-2</v>
      </c>
      <c r="AH8854" t="s">
        <v>337</v>
      </c>
      <c r="AI8854" t="s">
        <v>337</v>
      </c>
      <c r="AJ8854">
        <v>0</v>
      </c>
      <c r="AK8854">
        <v>117</v>
      </c>
      <c r="AL8854">
        <v>1</v>
      </c>
      <c r="AM8854">
        <v>100</v>
      </c>
      <c r="AN8854">
        <v>5</v>
      </c>
    </row>
    <row r="8855" spans="1:40" x14ac:dyDescent="0.25">
      <c r="A8855" s="34">
        <v>40773</v>
      </c>
      <c r="B8855" s="220">
        <v>0.61458333333333337</v>
      </c>
      <c r="C8855">
        <v>37.700000000000003</v>
      </c>
      <c r="D8855">
        <v>37.700000000000003</v>
      </c>
      <c r="E8855">
        <v>37.700000000000003</v>
      </c>
      <c r="F8855">
        <v>20</v>
      </c>
      <c r="G8855">
        <v>10.9</v>
      </c>
      <c r="H8855">
        <v>5</v>
      </c>
      <c r="I8855" t="s">
        <v>336</v>
      </c>
      <c r="J8855">
        <v>0.42</v>
      </c>
      <c r="K8855">
        <v>13</v>
      </c>
      <c r="L8855" t="s">
        <v>338</v>
      </c>
      <c r="M8855">
        <v>37.700000000000003</v>
      </c>
      <c r="N8855">
        <v>36.5</v>
      </c>
      <c r="O8855">
        <v>36.5</v>
      </c>
      <c r="P8855" t="s">
        <v>337</v>
      </c>
      <c r="Q8855">
        <v>751.6</v>
      </c>
      <c r="R8855">
        <v>0</v>
      </c>
      <c r="S8855">
        <v>0</v>
      </c>
      <c r="T8855">
        <v>927</v>
      </c>
      <c r="U8855">
        <v>6.64</v>
      </c>
      <c r="V8855">
        <v>935</v>
      </c>
      <c r="W8855">
        <v>10.7</v>
      </c>
      <c r="X8855">
        <v>0.38</v>
      </c>
      <c r="Y8855">
        <v>10.8</v>
      </c>
      <c r="Z8855">
        <v>0</v>
      </c>
      <c r="AA8855">
        <v>6.7000000000000004E-2</v>
      </c>
      <c r="AB8855">
        <v>27.8</v>
      </c>
      <c r="AC8855">
        <v>37</v>
      </c>
      <c r="AD8855">
        <v>11.8</v>
      </c>
      <c r="AE8855">
        <v>27.2</v>
      </c>
      <c r="AF8855">
        <v>7.11</v>
      </c>
      <c r="AG8855">
        <v>7.1499999999999994E-2</v>
      </c>
      <c r="AH8855" t="s">
        <v>337</v>
      </c>
      <c r="AI8855" t="s">
        <v>337</v>
      </c>
      <c r="AJ8855">
        <v>0</v>
      </c>
      <c r="AK8855">
        <v>116</v>
      </c>
      <c r="AL8855">
        <v>1</v>
      </c>
      <c r="AM8855">
        <v>100</v>
      </c>
      <c r="AN8855">
        <v>5</v>
      </c>
    </row>
    <row r="8856" spans="1:40" x14ac:dyDescent="0.25">
      <c r="A8856" s="34">
        <v>40773</v>
      </c>
      <c r="B8856" s="220">
        <v>0.61805555555555558</v>
      </c>
      <c r="C8856">
        <v>37.700000000000003</v>
      </c>
      <c r="D8856">
        <v>37.700000000000003</v>
      </c>
      <c r="E8856">
        <v>37.700000000000003</v>
      </c>
      <c r="F8856">
        <v>21</v>
      </c>
      <c r="G8856">
        <v>11.6</v>
      </c>
      <c r="H8856">
        <v>3</v>
      </c>
      <c r="I8856" t="s">
        <v>338</v>
      </c>
      <c r="J8856">
        <v>0.25</v>
      </c>
      <c r="K8856">
        <v>22</v>
      </c>
      <c r="L8856" t="s">
        <v>349</v>
      </c>
      <c r="M8856">
        <v>37.700000000000003</v>
      </c>
      <c r="N8856">
        <v>36.700000000000003</v>
      </c>
      <c r="O8856">
        <v>36.700000000000003</v>
      </c>
      <c r="P8856" t="s">
        <v>337</v>
      </c>
      <c r="Q8856">
        <v>751.5</v>
      </c>
      <c r="R8856">
        <v>0</v>
      </c>
      <c r="S8856">
        <v>0</v>
      </c>
      <c r="T8856">
        <v>916</v>
      </c>
      <c r="U8856">
        <v>6.57</v>
      </c>
      <c r="V8856">
        <v>919</v>
      </c>
      <c r="W8856">
        <v>10.5</v>
      </c>
      <c r="X8856">
        <v>0.38</v>
      </c>
      <c r="Y8856">
        <v>10.5</v>
      </c>
      <c r="Z8856">
        <v>0</v>
      </c>
      <c r="AA8856">
        <v>6.7000000000000004E-2</v>
      </c>
      <c r="AB8856">
        <v>27.8</v>
      </c>
      <c r="AC8856">
        <v>37</v>
      </c>
      <c r="AD8856">
        <v>11.8</v>
      </c>
      <c r="AE8856">
        <v>27.3</v>
      </c>
      <c r="AF8856">
        <v>7.11</v>
      </c>
      <c r="AG8856">
        <v>7.1400000000000005E-2</v>
      </c>
      <c r="AH8856" t="s">
        <v>337</v>
      </c>
      <c r="AI8856" t="s">
        <v>337</v>
      </c>
      <c r="AJ8856">
        <v>0</v>
      </c>
      <c r="AK8856">
        <v>114</v>
      </c>
      <c r="AL8856">
        <v>1</v>
      </c>
      <c r="AM8856">
        <v>100</v>
      </c>
      <c r="AN8856">
        <v>5</v>
      </c>
    </row>
    <row r="8857" spans="1:40" x14ac:dyDescent="0.25">
      <c r="A8857" s="34">
        <v>40773</v>
      </c>
      <c r="B8857" s="220">
        <v>0.62152777777777779</v>
      </c>
      <c r="C8857">
        <v>37.6</v>
      </c>
      <c r="D8857">
        <v>37.700000000000003</v>
      </c>
      <c r="E8857">
        <v>37.6</v>
      </c>
      <c r="F8857">
        <v>21</v>
      </c>
      <c r="G8857">
        <v>11.5</v>
      </c>
      <c r="H8857">
        <v>9</v>
      </c>
      <c r="I8857" t="s">
        <v>340</v>
      </c>
      <c r="J8857">
        <v>0.75</v>
      </c>
      <c r="K8857">
        <v>22</v>
      </c>
      <c r="L8857" t="s">
        <v>349</v>
      </c>
      <c r="M8857">
        <v>37.6</v>
      </c>
      <c r="N8857">
        <v>36.6</v>
      </c>
      <c r="O8857">
        <v>36.6</v>
      </c>
      <c r="P8857" t="s">
        <v>337</v>
      </c>
      <c r="Q8857">
        <v>751.5</v>
      </c>
      <c r="R8857">
        <v>0</v>
      </c>
      <c r="S8857">
        <v>0</v>
      </c>
      <c r="T8857">
        <v>917</v>
      </c>
      <c r="U8857">
        <v>6.57</v>
      </c>
      <c r="V8857">
        <v>928</v>
      </c>
      <c r="W8857">
        <v>10.3</v>
      </c>
      <c r="X8857">
        <v>0.37</v>
      </c>
      <c r="Y8857">
        <v>10.4</v>
      </c>
      <c r="Z8857">
        <v>0</v>
      </c>
      <c r="AA8857">
        <v>6.7000000000000004E-2</v>
      </c>
      <c r="AB8857">
        <v>27.9</v>
      </c>
      <c r="AC8857">
        <v>37</v>
      </c>
      <c r="AD8857">
        <v>11.9</v>
      </c>
      <c r="AE8857">
        <v>27.4</v>
      </c>
      <c r="AF8857">
        <v>7.1</v>
      </c>
      <c r="AG8857">
        <v>7.1400000000000005E-2</v>
      </c>
      <c r="AH8857" t="s">
        <v>337</v>
      </c>
      <c r="AI8857" t="s">
        <v>337</v>
      </c>
      <c r="AJ8857">
        <v>0</v>
      </c>
      <c r="AK8857">
        <v>115</v>
      </c>
      <c r="AL8857">
        <v>1</v>
      </c>
      <c r="AM8857">
        <v>100</v>
      </c>
      <c r="AN8857">
        <v>5</v>
      </c>
    </row>
    <row r="8858" spans="1:40" x14ac:dyDescent="0.25">
      <c r="A8858" s="34">
        <v>40773</v>
      </c>
      <c r="B8858" s="220">
        <v>0.625</v>
      </c>
      <c r="C8858">
        <v>37.6</v>
      </c>
      <c r="D8858">
        <v>37.6</v>
      </c>
      <c r="E8858">
        <v>37.6</v>
      </c>
      <c r="F8858">
        <v>22</v>
      </c>
      <c r="G8858">
        <v>12.3</v>
      </c>
      <c r="H8858">
        <v>6</v>
      </c>
      <c r="I8858" t="s">
        <v>340</v>
      </c>
      <c r="J8858">
        <v>0.5</v>
      </c>
      <c r="K8858">
        <v>12</v>
      </c>
      <c r="L8858" t="s">
        <v>338</v>
      </c>
      <c r="M8858">
        <v>37.6</v>
      </c>
      <c r="N8858">
        <v>36.9</v>
      </c>
      <c r="O8858">
        <v>36.9</v>
      </c>
      <c r="P8858" t="s">
        <v>337</v>
      </c>
      <c r="Q8858">
        <v>751.4</v>
      </c>
      <c r="R8858">
        <v>0</v>
      </c>
      <c r="S8858">
        <v>0</v>
      </c>
      <c r="T8858">
        <v>930</v>
      </c>
      <c r="U8858">
        <v>6.67</v>
      </c>
      <c r="V8858">
        <v>939</v>
      </c>
      <c r="W8858">
        <v>10.199999999999999</v>
      </c>
      <c r="X8858">
        <v>0.36</v>
      </c>
      <c r="Y8858">
        <v>10.3</v>
      </c>
      <c r="Z8858">
        <v>0</v>
      </c>
      <c r="AA8858">
        <v>6.7000000000000004E-2</v>
      </c>
      <c r="AB8858">
        <v>27.9</v>
      </c>
      <c r="AC8858">
        <v>37</v>
      </c>
      <c r="AD8858">
        <v>11.9</v>
      </c>
      <c r="AE8858">
        <v>27.4</v>
      </c>
      <c r="AF8858">
        <v>7.1</v>
      </c>
      <c r="AG8858">
        <v>7.1400000000000005E-2</v>
      </c>
      <c r="AH8858" t="s">
        <v>337</v>
      </c>
      <c r="AI8858" t="s">
        <v>337</v>
      </c>
      <c r="AJ8858">
        <v>3.2000000000000001E-2</v>
      </c>
      <c r="AK8858">
        <v>115</v>
      </c>
      <c r="AL8858">
        <v>1</v>
      </c>
      <c r="AM8858">
        <v>100</v>
      </c>
      <c r="AN8858">
        <v>5</v>
      </c>
    </row>
    <row r="8859" spans="1:40" x14ac:dyDescent="0.25">
      <c r="A8859" s="34">
        <v>40773</v>
      </c>
      <c r="B8859" s="220">
        <v>0.62847222222222221</v>
      </c>
      <c r="C8859">
        <v>37.700000000000003</v>
      </c>
      <c r="D8859">
        <v>37.700000000000003</v>
      </c>
      <c r="E8859">
        <v>37.5</v>
      </c>
      <c r="F8859">
        <v>22</v>
      </c>
      <c r="G8859">
        <v>12.4</v>
      </c>
      <c r="H8859">
        <v>6</v>
      </c>
      <c r="I8859" t="s">
        <v>338</v>
      </c>
      <c r="J8859">
        <v>0.5</v>
      </c>
      <c r="K8859">
        <v>13</v>
      </c>
      <c r="L8859" t="s">
        <v>340</v>
      </c>
      <c r="M8859">
        <v>37.700000000000003</v>
      </c>
      <c r="N8859">
        <v>37.1</v>
      </c>
      <c r="O8859">
        <v>37.1</v>
      </c>
      <c r="P8859" t="s">
        <v>337</v>
      </c>
      <c r="Q8859">
        <v>751.4</v>
      </c>
      <c r="R8859">
        <v>0</v>
      </c>
      <c r="S8859">
        <v>0</v>
      </c>
      <c r="T8859">
        <v>914</v>
      </c>
      <c r="U8859">
        <v>6.55</v>
      </c>
      <c r="V8859">
        <v>928</v>
      </c>
      <c r="W8859">
        <v>10.1</v>
      </c>
      <c r="X8859">
        <v>0.36</v>
      </c>
      <c r="Y8859">
        <v>10.199999999999999</v>
      </c>
      <c r="Z8859">
        <v>0</v>
      </c>
      <c r="AA8859">
        <v>6.7000000000000004E-2</v>
      </c>
      <c r="AB8859">
        <v>27.9</v>
      </c>
      <c r="AC8859">
        <v>37</v>
      </c>
      <c r="AD8859">
        <v>11.9</v>
      </c>
      <c r="AE8859">
        <v>27.4</v>
      </c>
      <c r="AF8859">
        <v>7.1</v>
      </c>
      <c r="AG8859">
        <v>7.1400000000000005E-2</v>
      </c>
      <c r="AH8859" t="s">
        <v>337</v>
      </c>
      <c r="AI8859" t="s">
        <v>337</v>
      </c>
      <c r="AJ8859">
        <v>0</v>
      </c>
      <c r="AK8859">
        <v>117</v>
      </c>
      <c r="AL8859">
        <v>1</v>
      </c>
      <c r="AM8859">
        <v>100</v>
      </c>
      <c r="AN8859">
        <v>5</v>
      </c>
    </row>
    <row r="8860" spans="1:40" x14ac:dyDescent="0.25">
      <c r="A8860" s="34">
        <v>40773</v>
      </c>
      <c r="B8860" s="220">
        <v>0.63194444444444442</v>
      </c>
      <c r="C8860">
        <v>38.1</v>
      </c>
      <c r="D8860">
        <v>38.1</v>
      </c>
      <c r="E8860">
        <v>37.700000000000003</v>
      </c>
      <c r="F8860">
        <v>21</v>
      </c>
      <c r="G8860">
        <v>11.9</v>
      </c>
      <c r="H8860">
        <v>8</v>
      </c>
      <c r="I8860" t="s">
        <v>338</v>
      </c>
      <c r="J8860">
        <v>0.67</v>
      </c>
      <c r="K8860">
        <v>15</v>
      </c>
      <c r="L8860" t="s">
        <v>341</v>
      </c>
      <c r="M8860">
        <v>38.1</v>
      </c>
      <c r="N8860">
        <v>37.299999999999997</v>
      </c>
      <c r="O8860">
        <v>37.299999999999997</v>
      </c>
      <c r="P8860" t="s">
        <v>337</v>
      </c>
      <c r="Q8860">
        <v>751.3</v>
      </c>
      <c r="R8860">
        <v>0</v>
      </c>
      <c r="S8860">
        <v>0</v>
      </c>
      <c r="T8860">
        <v>894</v>
      </c>
      <c r="U8860">
        <v>6.41</v>
      </c>
      <c r="V8860">
        <v>896</v>
      </c>
      <c r="W8860">
        <v>9.9</v>
      </c>
      <c r="X8860">
        <v>0.35</v>
      </c>
      <c r="Y8860">
        <v>10</v>
      </c>
      <c r="Z8860">
        <v>0</v>
      </c>
      <c r="AA8860">
        <v>6.8000000000000005E-2</v>
      </c>
      <c r="AB8860">
        <v>27.9</v>
      </c>
      <c r="AC8860">
        <v>36</v>
      </c>
      <c r="AD8860">
        <v>11.5</v>
      </c>
      <c r="AE8860">
        <v>27.3</v>
      </c>
      <c r="AF8860">
        <v>6.86</v>
      </c>
      <c r="AG8860">
        <v>7.1400000000000005E-2</v>
      </c>
      <c r="AH8860" t="s">
        <v>337</v>
      </c>
      <c r="AI8860" t="s">
        <v>337</v>
      </c>
      <c r="AJ8860">
        <v>0</v>
      </c>
      <c r="AK8860">
        <v>117</v>
      </c>
      <c r="AL8860">
        <v>1</v>
      </c>
      <c r="AM8860">
        <v>100</v>
      </c>
      <c r="AN8860">
        <v>5</v>
      </c>
    </row>
    <row r="8861" spans="1:40" x14ac:dyDescent="0.25">
      <c r="A8861" s="34">
        <v>40773</v>
      </c>
      <c r="B8861" s="220">
        <v>0.63541666666666663</v>
      </c>
      <c r="C8861">
        <v>38.4</v>
      </c>
      <c r="D8861">
        <v>38.4</v>
      </c>
      <c r="E8861">
        <v>38.1</v>
      </c>
      <c r="F8861">
        <v>21</v>
      </c>
      <c r="G8861">
        <v>12.2</v>
      </c>
      <c r="H8861">
        <v>9</v>
      </c>
      <c r="I8861" t="s">
        <v>338</v>
      </c>
      <c r="J8861">
        <v>0.75</v>
      </c>
      <c r="K8861">
        <v>19</v>
      </c>
      <c r="L8861" t="s">
        <v>336</v>
      </c>
      <c r="M8861">
        <v>38.4</v>
      </c>
      <c r="N8861">
        <v>37.799999999999997</v>
      </c>
      <c r="O8861">
        <v>37.799999999999997</v>
      </c>
      <c r="P8861" t="s">
        <v>337</v>
      </c>
      <c r="Q8861">
        <v>751.3</v>
      </c>
      <c r="R8861">
        <v>0</v>
      </c>
      <c r="S8861">
        <v>0</v>
      </c>
      <c r="T8861">
        <v>889</v>
      </c>
      <c r="U8861">
        <v>6.37</v>
      </c>
      <c r="V8861">
        <v>891</v>
      </c>
      <c r="W8861">
        <v>9.8000000000000007</v>
      </c>
      <c r="X8861">
        <v>0.35</v>
      </c>
      <c r="Y8861">
        <v>9.8000000000000007</v>
      </c>
      <c r="Z8861">
        <v>0</v>
      </c>
      <c r="AA8861">
        <v>7.0000000000000007E-2</v>
      </c>
      <c r="AB8861">
        <v>27.9</v>
      </c>
      <c r="AC8861">
        <v>36</v>
      </c>
      <c r="AD8861">
        <v>11.5</v>
      </c>
      <c r="AE8861">
        <v>27.3</v>
      </c>
      <c r="AF8861">
        <v>6.86</v>
      </c>
      <c r="AG8861">
        <v>7.1400000000000005E-2</v>
      </c>
      <c r="AH8861" t="s">
        <v>337</v>
      </c>
      <c r="AI8861" t="s">
        <v>337</v>
      </c>
      <c r="AJ8861">
        <v>0</v>
      </c>
      <c r="AK8861">
        <v>116</v>
      </c>
      <c r="AL8861">
        <v>1</v>
      </c>
      <c r="AM8861">
        <v>100</v>
      </c>
      <c r="AN8861">
        <v>5</v>
      </c>
    </row>
    <row r="8862" spans="1:40" x14ac:dyDescent="0.25">
      <c r="A8862" s="34">
        <v>40773</v>
      </c>
      <c r="B8862" s="220">
        <v>0.63888888888888895</v>
      </c>
      <c r="C8862">
        <v>38.4</v>
      </c>
      <c r="D8862">
        <v>38.5</v>
      </c>
      <c r="E8862">
        <v>38.4</v>
      </c>
      <c r="F8862">
        <v>20</v>
      </c>
      <c r="G8862">
        <v>11.5</v>
      </c>
      <c r="H8862">
        <v>6</v>
      </c>
      <c r="I8862" t="s">
        <v>338</v>
      </c>
      <c r="J8862">
        <v>0.5</v>
      </c>
      <c r="K8862">
        <v>10</v>
      </c>
      <c r="L8862" t="s">
        <v>338</v>
      </c>
      <c r="M8862">
        <v>38.4</v>
      </c>
      <c r="N8862">
        <v>37.4</v>
      </c>
      <c r="O8862">
        <v>37.4</v>
      </c>
      <c r="P8862" t="s">
        <v>337</v>
      </c>
      <c r="Q8862">
        <v>751.2</v>
      </c>
      <c r="R8862">
        <v>0</v>
      </c>
      <c r="S8862">
        <v>0</v>
      </c>
      <c r="T8862">
        <v>889</v>
      </c>
      <c r="U8862">
        <v>6.37</v>
      </c>
      <c r="V8862">
        <v>895</v>
      </c>
      <c r="W8862">
        <v>9.6</v>
      </c>
      <c r="X8862">
        <v>0.34</v>
      </c>
      <c r="Y8862">
        <v>9.6</v>
      </c>
      <c r="Z8862">
        <v>0</v>
      </c>
      <c r="AA8862">
        <v>7.0000000000000007E-2</v>
      </c>
      <c r="AB8862">
        <v>27.9</v>
      </c>
      <c r="AC8862">
        <v>36</v>
      </c>
      <c r="AD8862">
        <v>11.5</v>
      </c>
      <c r="AE8862">
        <v>27.3</v>
      </c>
      <c r="AF8862">
        <v>6.86</v>
      </c>
      <c r="AG8862">
        <v>7.1400000000000005E-2</v>
      </c>
      <c r="AH8862" t="s">
        <v>337</v>
      </c>
      <c r="AI8862" t="s">
        <v>337</v>
      </c>
      <c r="AJ8862">
        <v>0</v>
      </c>
      <c r="AK8862">
        <v>118</v>
      </c>
      <c r="AL8862">
        <v>1</v>
      </c>
      <c r="AM8862">
        <v>100</v>
      </c>
      <c r="AN8862">
        <v>5</v>
      </c>
    </row>
    <row r="8863" spans="1:40" x14ac:dyDescent="0.25">
      <c r="A8863" s="34">
        <v>40773</v>
      </c>
      <c r="B8863" s="220">
        <v>0.64236111111111105</v>
      </c>
      <c r="C8863">
        <v>38.1</v>
      </c>
      <c r="D8863">
        <v>38.4</v>
      </c>
      <c r="E8863">
        <v>38.1</v>
      </c>
      <c r="F8863">
        <v>21</v>
      </c>
      <c r="G8863">
        <v>11.9</v>
      </c>
      <c r="H8863">
        <v>6</v>
      </c>
      <c r="I8863" t="s">
        <v>336</v>
      </c>
      <c r="J8863">
        <v>0.5</v>
      </c>
      <c r="K8863">
        <v>13</v>
      </c>
      <c r="L8863" t="s">
        <v>336</v>
      </c>
      <c r="M8863">
        <v>38.1</v>
      </c>
      <c r="N8863">
        <v>37.299999999999997</v>
      </c>
      <c r="O8863">
        <v>37.299999999999997</v>
      </c>
      <c r="P8863" t="s">
        <v>337</v>
      </c>
      <c r="Q8863">
        <v>751.2</v>
      </c>
      <c r="R8863">
        <v>0</v>
      </c>
      <c r="S8863">
        <v>0</v>
      </c>
      <c r="T8863">
        <v>876</v>
      </c>
      <c r="U8863">
        <v>6.28</v>
      </c>
      <c r="V8863">
        <v>884</v>
      </c>
      <c r="W8863">
        <v>9.4</v>
      </c>
      <c r="X8863">
        <v>0.34</v>
      </c>
      <c r="Y8863">
        <v>9.5</v>
      </c>
      <c r="Z8863">
        <v>0</v>
      </c>
      <c r="AA8863">
        <v>6.8000000000000005E-2</v>
      </c>
      <c r="AB8863">
        <v>28.1</v>
      </c>
      <c r="AC8863">
        <v>36</v>
      </c>
      <c r="AD8863">
        <v>11.6</v>
      </c>
      <c r="AE8863">
        <v>27.4</v>
      </c>
      <c r="AF8863">
        <v>6.85</v>
      </c>
      <c r="AG8863">
        <v>7.1400000000000005E-2</v>
      </c>
      <c r="AH8863" t="s">
        <v>337</v>
      </c>
      <c r="AI8863" t="s">
        <v>337</v>
      </c>
      <c r="AJ8863">
        <v>0</v>
      </c>
      <c r="AK8863">
        <v>117</v>
      </c>
      <c r="AL8863">
        <v>1</v>
      </c>
      <c r="AM8863">
        <v>100</v>
      </c>
      <c r="AN8863">
        <v>5</v>
      </c>
    </row>
    <row r="8864" spans="1:40" x14ac:dyDescent="0.25">
      <c r="A8864" s="34">
        <v>40773</v>
      </c>
      <c r="B8864" s="220">
        <v>0.64583333333333337</v>
      </c>
      <c r="C8864">
        <v>38.1</v>
      </c>
      <c r="D8864">
        <v>38.1</v>
      </c>
      <c r="E8864">
        <v>38</v>
      </c>
      <c r="F8864">
        <v>21</v>
      </c>
      <c r="G8864">
        <v>11.9</v>
      </c>
      <c r="H8864">
        <v>5</v>
      </c>
      <c r="I8864" t="s">
        <v>336</v>
      </c>
      <c r="J8864">
        <v>0.42</v>
      </c>
      <c r="K8864">
        <v>10</v>
      </c>
      <c r="L8864" t="s">
        <v>338</v>
      </c>
      <c r="M8864">
        <v>38.1</v>
      </c>
      <c r="N8864">
        <v>37.299999999999997</v>
      </c>
      <c r="O8864">
        <v>37.299999999999997</v>
      </c>
      <c r="P8864" t="s">
        <v>337</v>
      </c>
      <c r="Q8864">
        <v>751.1</v>
      </c>
      <c r="R8864">
        <v>0</v>
      </c>
      <c r="S8864">
        <v>0</v>
      </c>
      <c r="T8864">
        <v>869</v>
      </c>
      <c r="U8864">
        <v>6.23</v>
      </c>
      <c r="V8864">
        <v>870</v>
      </c>
      <c r="W8864">
        <v>9.1999999999999993</v>
      </c>
      <c r="X8864">
        <v>0.33</v>
      </c>
      <c r="Y8864">
        <v>9.3000000000000007</v>
      </c>
      <c r="Z8864">
        <v>0</v>
      </c>
      <c r="AA8864">
        <v>6.8000000000000005E-2</v>
      </c>
      <c r="AB8864">
        <v>28.1</v>
      </c>
      <c r="AC8864">
        <v>36</v>
      </c>
      <c r="AD8864">
        <v>11.6</v>
      </c>
      <c r="AE8864">
        <v>27.4</v>
      </c>
      <c r="AF8864">
        <v>6.85</v>
      </c>
      <c r="AG8864">
        <v>7.1400000000000005E-2</v>
      </c>
      <c r="AH8864" t="s">
        <v>337</v>
      </c>
      <c r="AI8864" t="s">
        <v>337</v>
      </c>
      <c r="AJ8864">
        <v>0</v>
      </c>
      <c r="AK8864">
        <v>117</v>
      </c>
      <c r="AL8864">
        <v>1</v>
      </c>
      <c r="AM8864">
        <v>100</v>
      </c>
      <c r="AN8864">
        <v>5</v>
      </c>
    </row>
    <row r="8865" spans="1:40" x14ac:dyDescent="0.25">
      <c r="A8865" s="34">
        <v>40773</v>
      </c>
      <c r="B8865" s="220">
        <v>0.64930555555555558</v>
      </c>
      <c r="C8865">
        <v>37.799999999999997</v>
      </c>
      <c r="D8865">
        <v>38</v>
      </c>
      <c r="E8865">
        <v>37.799999999999997</v>
      </c>
      <c r="F8865">
        <v>20</v>
      </c>
      <c r="G8865">
        <v>11</v>
      </c>
      <c r="H8865">
        <v>4</v>
      </c>
      <c r="I8865" t="s">
        <v>336</v>
      </c>
      <c r="J8865">
        <v>0.33</v>
      </c>
      <c r="K8865">
        <v>11</v>
      </c>
      <c r="L8865" t="s">
        <v>336</v>
      </c>
      <c r="M8865">
        <v>37.799999999999997</v>
      </c>
      <c r="N8865">
        <v>36.6</v>
      </c>
      <c r="O8865">
        <v>36.6</v>
      </c>
      <c r="P8865" t="s">
        <v>337</v>
      </c>
      <c r="Q8865">
        <v>751.1</v>
      </c>
      <c r="R8865">
        <v>0</v>
      </c>
      <c r="S8865">
        <v>0</v>
      </c>
      <c r="T8865">
        <v>866</v>
      </c>
      <c r="U8865">
        <v>6.21</v>
      </c>
      <c r="V8865">
        <v>868</v>
      </c>
      <c r="W8865">
        <v>9</v>
      </c>
      <c r="X8865">
        <v>0.32</v>
      </c>
      <c r="Y8865">
        <v>9.1</v>
      </c>
      <c r="Z8865">
        <v>0</v>
      </c>
      <c r="AA8865">
        <v>6.8000000000000005E-2</v>
      </c>
      <c r="AB8865">
        <v>28.2</v>
      </c>
      <c r="AC8865">
        <v>36</v>
      </c>
      <c r="AD8865">
        <v>11.7</v>
      </c>
      <c r="AE8865">
        <v>27.6</v>
      </c>
      <c r="AF8865">
        <v>6.84</v>
      </c>
      <c r="AG8865">
        <v>7.1300000000000002E-2</v>
      </c>
      <c r="AH8865" t="s">
        <v>337</v>
      </c>
      <c r="AI8865" t="s">
        <v>337</v>
      </c>
      <c r="AJ8865">
        <v>0</v>
      </c>
      <c r="AK8865">
        <v>117</v>
      </c>
      <c r="AL8865">
        <v>1</v>
      </c>
      <c r="AM8865">
        <v>100</v>
      </c>
      <c r="AN8865">
        <v>5</v>
      </c>
    </row>
    <row r="8866" spans="1:40" x14ac:dyDescent="0.25">
      <c r="A8866" s="34">
        <v>40773</v>
      </c>
      <c r="B8866" s="220">
        <v>0.65277777777777779</v>
      </c>
      <c r="C8866">
        <v>38.1</v>
      </c>
      <c r="D8866">
        <v>38.1</v>
      </c>
      <c r="E8866">
        <v>37.799999999999997</v>
      </c>
      <c r="F8866">
        <v>21</v>
      </c>
      <c r="G8866">
        <v>12</v>
      </c>
      <c r="H8866">
        <v>6</v>
      </c>
      <c r="I8866" t="s">
        <v>338</v>
      </c>
      <c r="J8866">
        <v>0.5</v>
      </c>
      <c r="K8866">
        <v>12</v>
      </c>
      <c r="L8866" t="s">
        <v>340</v>
      </c>
      <c r="M8866">
        <v>38.1</v>
      </c>
      <c r="N8866">
        <v>37.299999999999997</v>
      </c>
      <c r="O8866">
        <v>37.299999999999997</v>
      </c>
      <c r="P8866" t="s">
        <v>337</v>
      </c>
      <c r="Q8866">
        <v>751</v>
      </c>
      <c r="R8866">
        <v>0</v>
      </c>
      <c r="S8866">
        <v>0</v>
      </c>
      <c r="T8866">
        <v>857</v>
      </c>
      <c r="U8866">
        <v>6.14</v>
      </c>
      <c r="V8866">
        <v>861</v>
      </c>
      <c r="W8866">
        <v>8.8000000000000007</v>
      </c>
      <c r="X8866">
        <v>0.31</v>
      </c>
      <c r="Y8866">
        <v>8.9</v>
      </c>
      <c r="Z8866">
        <v>0</v>
      </c>
      <c r="AA8866">
        <v>6.9000000000000006E-2</v>
      </c>
      <c r="AB8866">
        <v>28.3</v>
      </c>
      <c r="AC8866">
        <v>36</v>
      </c>
      <c r="AD8866">
        <v>11.8</v>
      </c>
      <c r="AE8866">
        <v>27.7</v>
      </c>
      <c r="AF8866">
        <v>6.83</v>
      </c>
      <c r="AG8866">
        <v>7.1300000000000002E-2</v>
      </c>
      <c r="AH8866" t="s">
        <v>337</v>
      </c>
      <c r="AI8866" t="s">
        <v>337</v>
      </c>
      <c r="AJ8866">
        <v>0</v>
      </c>
      <c r="AK8866">
        <v>117</v>
      </c>
      <c r="AL8866">
        <v>1</v>
      </c>
      <c r="AM8866">
        <v>100</v>
      </c>
      <c r="AN8866">
        <v>5</v>
      </c>
    </row>
    <row r="8867" spans="1:40" x14ac:dyDescent="0.25">
      <c r="A8867" s="34">
        <v>40773</v>
      </c>
      <c r="B8867" s="220">
        <v>0.65625</v>
      </c>
      <c r="C8867">
        <v>38.4</v>
      </c>
      <c r="D8867">
        <v>38.4</v>
      </c>
      <c r="E8867">
        <v>38.1</v>
      </c>
      <c r="F8867">
        <v>21</v>
      </c>
      <c r="G8867">
        <v>12.2</v>
      </c>
      <c r="H8867">
        <v>5</v>
      </c>
      <c r="I8867" t="s">
        <v>338</v>
      </c>
      <c r="J8867">
        <v>0.42</v>
      </c>
      <c r="K8867">
        <v>14</v>
      </c>
      <c r="L8867" t="s">
        <v>340</v>
      </c>
      <c r="M8867">
        <v>38.4</v>
      </c>
      <c r="N8867">
        <v>37.799999999999997</v>
      </c>
      <c r="O8867">
        <v>37.799999999999997</v>
      </c>
      <c r="P8867" t="s">
        <v>337</v>
      </c>
      <c r="Q8867">
        <v>750.8</v>
      </c>
      <c r="R8867">
        <v>0</v>
      </c>
      <c r="S8867">
        <v>0</v>
      </c>
      <c r="T8867">
        <v>863</v>
      </c>
      <c r="U8867">
        <v>6.19</v>
      </c>
      <c r="V8867">
        <v>867</v>
      </c>
      <c r="W8867">
        <v>8.6999999999999993</v>
      </c>
      <c r="X8867">
        <v>0.31</v>
      </c>
      <c r="Y8867">
        <v>8.6999999999999993</v>
      </c>
      <c r="Z8867">
        <v>0</v>
      </c>
      <c r="AA8867">
        <v>7.0000000000000007E-2</v>
      </c>
      <c r="AB8867">
        <v>28.3</v>
      </c>
      <c r="AC8867">
        <v>36</v>
      </c>
      <c r="AD8867">
        <v>11.8</v>
      </c>
      <c r="AE8867">
        <v>27.7</v>
      </c>
      <c r="AF8867">
        <v>6.83</v>
      </c>
      <c r="AG8867">
        <v>7.1300000000000002E-2</v>
      </c>
      <c r="AH8867" t="s">
        <v>337</v>
      </c>
      <c r="AI8867" t="s">
        <v>337</v>
      </c>
      <c r="AJ8867">
        <v>0</v>
      </c>
      <c r="AK8867">
        <v>117</v>
      </c>
      <c r="AL8867">
        <v>1</v>
      </c>
      <c r="AM8867">
        <v>100</v>
      </c>
      <c r="AN8867">
        <v>5</v>
      </c>
    </row>
    <row r="8868" spans="1:40" x14ac:dyDescent="0.25">
      <c r="A8868" s="34">
        <v>40773</v>
      </c>
      <c r="B8868" s="220">
        <v>0.65972222222222221</v>
      </c>
      <c r="C8868">
        <v>38.299999999999997</v>
      </c>
      <c r="D8868">
        <v>38.4</v>
      </c>
      <c r="E8868">
        <v>38.299999999999997</v>
      </c>
      <c r="F8868">
        <v>21</v>
      </c>
      <c r="G8868">
        <v>12.2</v>
      </c>
      <c r="H8868">
        <v>9</v>
      </c>
      <c r="I8868" t="s">
        <v>338</v>
      </c>
      <c r="J8868">
        <v>0.75</v>
      </c>
      <c r="K8868">
        <v>17</v>
      </c>
      <c r="L8868" t="s">
        <v>338</v>
      </c>
      <c r="M8868">
        <v>38.299999999999997</v>
      </c>
      <c r="N8868">
        <v>37.6</v>
      </c>
      <c r="O8868">
        <v>37.6</v>
      </c>
      <c r="P8868" t="s">
        <v>337</v>
      </c>
      <c r="Q8868">
        <v>750.9</v>
      </c>
      <c r="R8868">
        <v>0</v>
      </c>
      <c r="S8868">
        <v>0</v>
      </c>
      <c r="T8868">
        <v>849</v>
      </c>
      <c r="U8868">
        <v>6.09</v>
      </c>
      <c r="V8868">
        <v>860</v>
      </c>
      <c r="W8868">
        <v>8.5</v>
      </c>
      <c r="X8868">
        <v>0.3</v>
      </c>
      <c r="Y8868">
        <v>8.6</v>
      </c>
      <c r="Z8868">
        <v>0</v>
      </c>
      <c r="AA8868">
        <v>6.9000000000000006E-2</v>
      </c>
      <c r="AB8868">
        <v>28.3</v>
      </c>
      <c r="AC8868">
        <v>36</v>
      </c>
      <c r="AD8868">
        <v>11.8</v>
      </c>
      <c r="AE8868">
        <v>27.7</v>
      </c>
      <c r="AF8868">
        <v>6.83</v>
      </c>
      <c r="AG8868">
        <v>7.1300000000000002E-2</v>
      </c>
      <c r="AH8868" t="s">
        <v>337</v>
      </c>
      <c r="AI8868" t="s">
        <v>337</v>
      </c>
      <c r="AJ8868">
        <v>0</v>
      </c>
      <c r="AK8868">
        <v>117</v>
      </c>
      <c r="AL8868">
        <v>1</v>
      </c>
      <c r="AM8868">
        <v>100</v>
      </c>
      <c r="AN8868">
        <v>5</v>
      </c>
    </row>
    <row r="8869" spans="1:40" x14ac:dyDescent="0.25">
      <c r="A8869" s="34">
        <v>40773</v>
      </c>
      <c r="B8869" s="220">
        <v>0.66319444444444442</v>
      </c>
      <c r="C8869">
        <v>38.299999999999997</v>
      </c>
      <c r="D8869">
        <v>38.4</v>
      </c>
      <c r="E8869">
        <v>38.299999999999997</v>
      </c>
      <c r="F8869">
        <v>20</v>
      </c>
      <c r="G8869">
        <v>11.4</v>
      </c>
      <c r="H8869">
        <v>7</v>
      </c>
      <c r="I8869" t="s">
        <v>336</v>
      </c>
      <c r="J8869">
        <v>0.57999999999999996</v>
      </c>
      <c r="K8869">
        <v>12</v>
      </c>
      <c r="L8869" t="s">
        <v>336</v>
      </c>
      <c r="M8869">
        <v>38.299999999999997</v>
      </c>
      <c r="N8869">
        <v>37.299999999999997</v>
      </c>
      <c r="O8869">
        <v>37.299999999999997</v>
      </c>
      <c r="P8869" t="s">
        <v>337</v>
      </c>
      <c r="Q8869">
        <v>750.8</v>
      </c>
      <c r="R8869">
        <v>0</v>
      </c>
      <c r="S8869">
        <v>0</v>
      </c>
      <c r="T8869">
        <v>831</v>
      </c>
      <c r="U8869">
        <v>5.96</v>
      </c>
      <c r="V8869">
        <v>835</v>
      </c>
      <c r="W8869">
        <v>8.1999999999999993</v>
      </c>
      <c r="X8869">
        <v>0.28999999999999998</v>
      </c>
      <c r="Y8869">
        <v>8.3000000000000007</v>
      </c>
      <c r="Z8869">
        <v>0</v>
      </c>
      <c r="AA8869">
        <v>6.9000000000000006E-2</v>
      </c>
      <c r="AB8869">
        <v>28.4</v>
      </c>
      <c r="AC8869">
        <v>36</v>
      </c>
      <c r="AD8869">
        <v>11.9</v>
      </c>
      <c r="AE8869">
        <v>27.8</v>
      </c>
      <c r="AF8869">
        <v>6.83</v>
      </c>
      <c r="AG8869">
        <v>7.1199999999999999E-2</v>
      </c>
      <c r="AH8869" t="s">
        <v>337</v>
      </c>
      <c r="AI8869" t="s">
        <v>337</v>
      </c>
      <c r="AJ8869">
        <v>0</v>
      </c>
      <c r="AK8869">
        <v>115</v>
      </c>
      <c r="AL8869">
        <v>1</v>
      </c>
      <c r="AM8869">
        <v>100</v>
      </c>
      <c r="AN8869">
        <v>5</v>
      </c>
    </row>
    <row r="8870" spans="1:40" x14ac:dyDescent="0.25">
      <c r="A8870" s="34">
        <v>40773</v>
      </c>
      <c r="B8870" s="220">
        <v>0.66666666666666663</v>
      </c>
      <c r="C8870">
        <v>38.299999999999997</v>
      </c>
      <c r="D8870">
        <v>38.299999999999997</v>
      </c>
      <c r="E8870">
        <v>38.299999999999997</v>
      </c>
      <c r="F8870">
        <v>20</v>
      </c>
      <c r="G8870">
        <v>11.4</v>
      </c>
      <c r="H8870">
        <v>6</v>
      </c>
      <c r="I8870" t="s">
        <v>340</v>
      </c>
      <c r="J8870">
        <v>0.5</v>
      </c>
      <c r="K8870">
        <v>10</v>
      </c>
      <c r="L8870" t="s">
        <v>340</v>
      </c>
      <c r="M8870">
        <v>38.299999999999997</v>
      </c>
      <c r="N8870">
        <v>37.200000000000003</v>
      </c>
      <c r="O8870">
        <v>37.200000000000003</v>
      </c>
      <c r="P8870" t="s">
        <v>337</v>
      </c>
      <c r="Q8870">
        <v>750.7</v>
      </c>
      <c r="R8870">
        <v>0</v>
      </c>
      <c r="S8870">
        <v>0</v>
      </c>
      <c r="T8870">
        <v>827</v>
      </c>
      <c r="U8870">
        <v>5.93</v>
      </c>
      <c r="V8870">
        <v>830</v>
      </c>
      <c r="W8870">
        <v>8</v>
      </c>
      <c r="X8870">
        <v>0.28999999999999998</v>
      </c>
      <c r="Y8870">
        <v>8.1</v>
      </c>
      <c r="Z8870">
        <v>0</v>
      </c>
      <c r="AA8870">
        <v>6.9000000000000006E-2</v>
      </c>
      <c r="AB8870">
        <v>28.4</v>
      </c>
      <c r="AC8870">
        <v>36</v>
      </c>
      <c r="AD8870">
        <v>11.9</v>
      </c>
      <c r="AE8870">
        <v>27.8</v>
      </c>
      <c r="AF8870">
        <v>6.83</v>
      </c>
      <c r="AG8870">
        <v>7.1199999999999999E-2</v>
      </c>
      <c r="AH8870" t="s">
        <v>337</v>
      </c>
      <c r="AI8870" t="s">
        <v>337</v>
      </c>
      <c r="AJ8870">
        <v>3.1E-2</v>
      </c>
      <c r="AK8870">
        <v>116</v>
      </c>
      <c r="AL8870">
        <v>1</v>
      </c>
      <c r="AM8870">
        <v>100</v>
      </c>
      <c r="AN8870">
        <v>5</v>
      </c>
    </row>
    <row r="8871" spans="1:40" x14ac:dyDescent="0.25">
      <c r="A8871" s="34">
        <v>40773</v>
      </c>
      <c r="B8871" s="220">
        <v>0.67013888888888884</v>
      </c>
      <c r="C8871">
        <v>38.299999999999997</v>
      </c>
      <c r="D8871">
        <v>38.299999999999997</v>
      </c>
      <c r="E8871">
        <v>38.299999999999997</v>
      </c>
      <c r="F8871">
        <v>20</v>
      </c>
      <c r="G8871">
        <v>11.4</v>
      </c>
      <c r="H8871">
        <v>7</v>
      </c>
      <c r="I8871" t="s">
        <v>340</v>
      </c>
      <c r="J8871">
        <v>0.57999999999999996</v>
      </c>
      <c r="K8871">
        <v>13</v>
      </c>
      <c r="L8871" t="s">
        <v>340</v>
      </c>
      <c r="M8871">
        <v>38.299999999999997</v>
      </c>
      <c r="N8871">
        <v>37.200000000000003</v>
      </c>
      <c r="O8871">
        <v>37.200000000000003</v>
      </c>
      <c r="P8871" t="s">
        <v>337</v>
      </c>
      <c r="Q8871">
        <v>750.7</v>
      </c>
      <c r="R8871">
        <v>0</v>
      </c>
      <c r="S8871">
        <v>0</v>
      </c>
      <c r="T8871">
        <v>817</v>
      </c>
      <c r="U8871">
        <v>5.86</v>
      </c>
      <c r="V8871">
        <v>821</v>
      </c>
      <c r="W8871">
        <v>7.7</v>
      </c>
      <c r="X8871">
        <v>0.28000000000000003</v>
      </c>
      <c r="Y8871">
        <v>7.8</v>
      </c>
      <c r="Z8871">
        <v>0</v>
      </c>
      <c r="AA8871">
        <v>6.9000000000000006E-2</v>
      </c>
      <c r="AB8871">
        <v>28.5</v>
      </c>
      <c r="AC8871">
        <v>36</v>
      </c>
      <c r="AD8871">
        <v>12</v>
      </c>
      <c r="AE8871">
        <v>28</v>
      </c>
      <c r="AF8871">
        <v>6.82</v>
      </c>
      <c r="AG8871">
        <v>7.1199999999999999E-2</v>
      </c>
      <c r="AH8871" t="s">
        <v>337</v>
      </c>
      <c r="AI8871" t="s">
        <v>337</v>
      </c>
      <c r="AJ8871">
        <v>0</v>
      </c>
      <c r="AK8871">
        <v>116</v>
      </c>
      <c r="AL8871">
        <v>1</v>
      </c>
      <c r="AM8871">
        <v>100</v>
      </c>
      <c r="AN8871">
        <v>5</v>
      </c>
    </row>
    <row r="8872" spans="1:40" x14ac:dyDescent="0.25">
      <c r="A8872" s="34">
        <v>40773</v>
      </c>
      <c r="B8872" s="220">
        <v>0.67361111111111116</v>
      </c>
      <c r="C8872">
        <v>38.200000000000003</v>
      </c>
      <c r="D8872">
        <v>38.299999999999997</v>
      </c>
      <c r="E8872">
        <v>38.200000000000003</v>
      </c>
      <c r="F8872">
        <v>20</v>
      </c>
      <c r="G8872">
        <v>11.3</v>
      </c>
      <c r="H8872">
        <v>4</v>
      </c>
      <c r="I8872" t="s">
        <v>338</v>
      </c>
      <c r="J8872">
        <v>0.33</v>
      </c>
      <c r="K8872">
        <v>7</v>
      </c>
      <c r="L8872" t="s">
        <v>338</v>
      </c>
      <c r="M8872">
        <v>38.200000000000003</v>
      </c>
      <c r="N8872">
        <v>37.1</v>
      </c>
      <c r="O8872">
        <v>37.1</v>
      </c>
      <c r="P8872" t="s">
        <v>337</v>
      </c>
      <c r="Q8872">
        <v>750.6</v>
      </c>
      <c r="R8872">
        <v>0</v>
      </c>
      <c r="S8872">
        <v>0</v>
      </c>
      <c r="T8872">
        <v>814</v>
      </c>
      <c r="U8872">
        <v>5.83</v>
      </c>
      <c r="V8872">
        <v>819</v>
      </c>
      <c r="W8872">
        <v>7.1</v>
      </c>
      <c r="X8872">
        <v>0.25</v>
      </c>
      <c r="Y8872">
        <v>7.4</v>
      </c>
      <c r="Z8872">
        <v>0</v>
      </c>
      <c r="AA8872">
        <v>6.9000000000000006E-2</v>
      </c>
      <c r="AB8872">
        <v>28.5</v>
      </c>
      <c r="AC8872">
        <v>36</v>
      </c>
      <c r="AD8872">
        <v>12</v>
      </c>
      <c r="AE8872">
        <v>28</v>
      </c>
      <c r="AF8872">
        <v>6.82</v>
      </c>
      <c r="AG8872">
        <v>7.1199999999999999E-2</v>
      </c>
      <c r="AH8872" t="s">
        <v>337</v>
      </c>
      <c r="AI8872" t="s">
        <v>337</v>
      </c>
      <c r="AJ8872">
        <v>0</v>
      </c>
      <c r="AK8872">
        <v>116</v>
      </c>
      <c r="AL8872">
        <v>1</v>
      </c>
      <c r="AM8872">
        <v>100</v>
      </c>
      <c r="AN8872">
        <v>5</v>
      </c>
    </row>
    <row r="8873" spans="1:40" x14ac:dyDescent="0.25">
      <c r="A8873" s="34">
        <v>40773</v>
      </c>
      <c r="B8873" s="220">
        <v>0.67708333333333337</v>
      </c>
      <c r="C8873">
        <v>38.1</v>
      </c>
      <c r="D8873">
        <v>38.200000000000003</v>
      </c>
      <c r="E8873">
        <v>38.1</v>
      </c>
      <c r="F8873">
        <v>21</v>
      </c>
      <c r="G8873">
        <v>11.9</v>
      </c>
      <c r="H8873">
        <v>7</v>
      </c>
      <c r="I8873" t="s">
        <v>340</v>
      </c>
      <c r="J8873">
        <v>0.57999999999999996</v>
      </c>
      <c r="K8873">
        <v>16</v>
      </c>
      <c r="L8873" t="s">
        <v>340</v>
      </c>
      <c r="M8873">
        <v>38.1</v>
      </c>
      <c r="N8873">
        <v>37.299999999999997</v>
      </c>
      <c r="O8873">
        <v>37.299999999999997</v>
      </c>
      <c r="P8873" t="s">
        <v>337</v>
      </c>
      <c r="Q8873">
        <v>750.5</v>
      </c>
      <c r="R8873">
        <v>0</v>
      </c>
      <c r="S8873">
        <v>0</v>
      </c>
      <c r="T8873">
        <v>768</v>
      </c>
      <c r="U8873">
        <v>5.5</v>
      </c>
      <c r="V8873">
        <v>817</v>
      </c>
      <c r="W8873">
        <v>7</v>
      </c>
      <c r="X8873">
        <v>0.25</v>
      </c>
      <c r="Y8873">
        <v>7.3</v>
      </c>
      <c r="Z8873">
        <v>0</v>
      </c>
      <c r="AA8873">
        <v>6.8000000000000005E-2</v>
      </c>
      <c r="AB8873">
        <v>28.5</v>
      </c>
      <c r="AC8873">
        <v>36</v>
      </c>
      <c r="AD8873">
        <v>12</v>
      </c>
      <c r="AE8873">
        <v>28</v>
      </c>
      <c r="AF8873">
        <v>6.82</v>
      </c>
      <c r="AG8873">
        <v>7.1199999999999999E-2</v>
      </c>
      <c r="AH8873" t="s">
        <v>337</v>
      </c>
      <c r="AI8873" t="s">
        <v>337</v>
      </c>
      <c r="AJ8873">
        <v>0</v>
      </c>
      <c r="AK8873">
        <v>116</v>
      </c>
      <c r="AL8873">
        <v>1</v>
      </c>
      <c r="AM8873">
        <v>100</v>
      </c>
      <c r="AN8873">
        <v>5</v>
      </c>
    </row>
    <row r="8874" spans="1:40" x14ac:dyDescent="0.25">
      <c r="A8874" s="34">
        <v>40773</v>
      </c>
      <c r="B8874" s="220">
        <v>0.68055555555555547</v>
      </c>
      <c r="C8874">
        <v>38.299999999999997</v>
      </c>
      <c r="D8874">
        <v>38.299999999999997</v>
      </c>
      <c r="E8874">
        <v>38</v>
      </c>
      <c r="F8874">
        <v>21</v>
      </c>
      <c r="G8874">
        <v>12.1</v>
      </c>
      <c r="H8874">
        <v>8</v>
      </c>
      <c r="I8874" t="s">
        <v>340</v>
      </c>
      <c r="J8874">
        <v>0.67</v>
      </c>
      <c r="K8874">
        <v>13</v>
      </c>
      <c r="L8874" t="s">
        <v>340</v>
      </c>
      <c r="M8874">
        <v>38.299999999999997</v>
      </c>
      <c r="N8874">
        <v>37.6</v>
      </c>
      <c r="O8874">
        <v>37.6</v>
      </c>
      <c r="P8874" t="s">
        <v>337</v>
      </c>
      <c r="Q8874">
        <v>750.5</v>
      </c>
      <c r="R8874">
        <v>0</v>
      </c>
      <c r="S8874">
        <v>0</v>
      </c>
      <c r="T8874">
        <v>782</v>
      </c>
      <c r="U8874">
        <v>5.61</v>
      </c>
      <c r="V8874">
        <v>788</v>
      </c>
      <c r="W8874">
        <v>6.9</v>
      </c>
      <c r="X8874">
        <v>0.25</v>
      </c>
      <c r="Y8874">
        <v>6.9</v>
      </c>
      <c r="Z8874">
        <v>0</v>
      </c>
      <c r="AA8874">
        <v>6.9000000000000006E-2</v>
      </c>
      <c r="AB8874">
        <v>28.4</v>
      </c>
      <c r="AC8874">
        <v>36</v>
      </c>
      <c r="AD8874">
        <v>11.9</v>
      </c>
      <c r="AE8874">
        <v>27.8</v>
      </c>
      <c r="AF8874">
        <v>6.83</v>
      </c>
      <c r="AG8874">
        <v>7.1199999999999999E-2</v>
      </c>
      <c r="AH8874" t="s">
        <v>337</v>
      </c>
      <c r="AI8874" t="s">
        <v>337</v>
      </c>
      <c r="AJ8874">
        <v>0</v>
      </c>
      <c r="AK8874">
        <v>116</v>
      </c>
      <c r="AL8874">
        <v>1</v>
      </c>
      <c r="AM8874">
        <v>100</v>
      </c>
      <c r="AN8874">
        <v>5</v>
      </c>
    </row>
    <row r="8875" spans="1:40" x14ac:dyDescent="0.25">
      <c r="A8875" s="34">
        <v>40773</v>
      </c>
      <c r="B8875" s="220">
        <v>0.68402777777777779</v>
      </c>
      <c r="C8875">
        <v>38.200000000000003</v>
      </c>
      <c r="D8875">
        <v>38.4</v>
      </c>
      <c r="E8875">
        <v>38.200000000000003</v>
      </c>
      <c r="F8875">
        <v>20</v>
      </c>
      <c r="G8875">
        <v>11.3</v>
      </c>
      <c r="H8875">
        <v>9</v>
      </c>
      <c r="I8875" t="s">
        <v>338</v>
      </c>
      <c r="J8875">
        <v>0.75</v>
      </c>
      <c r="K8875">
        <v>15</v>
      </c>
      <c r="L8875" t="s">
        <v>340</v>
      </c>
      <c r="M8875">
        <v>38.200000000000003</v>
      </c>
      <c r="N8875">
        <v>37.1</v>
      </c>
      <c r="O8875">
        <v>37.1</v>
      </c>
      <c r="P8875" t="s">
        <v>337</v>
      </c>
      <c r="Q8875">
        <v>750.5</v>
      </c>
      <c r="R8875">
        <v>0</v>
      </c>
      <c r="S8875">
        <v>0</v>
      </c>
      <c r="T8875">
        <v>758</v>
      </c>
      <c r="U8875">
        <v>5.43</v>
      </c>
      <c r="V8875">
        <v>791</v>
      </c>
      <c r="W8875">
        <v>6.6</v>
      </c>
      <c r="X8875">
        <v>0.24</v>
      </c>
      <c r="Y8875">
        <v>6.9</v>
      </c>
      <c r="Z8875">
        <v>0</v>
      </c>
      <c r="AA8875">
        <v>6.9000000000000006E-2</v>
      </c>
      <c r="AB8875">
        <v>28.4</v>
      </c>
      <c r="AC8875">
        <v>36</v>
      </c>
      <c r="AD8875">
        <v>11.9</v>
      </c>
      <c r="AE8875">
        <v>27.8</v>
      </c>
      <c r="AF8875">
        <v>6.83</v>
      </c>
      <c r="AG8875">
        <v>7.1199999999999999E-2</v>
      </c>
      <c r="AH8875" t="s">
        <v>337</v>
      </c>
      <c r="AI8875" t="s">
        <v>337</v>
      </c>
      <c r="AJ8875">
        <v>0</v>
      </c>
      <c r="AK8875">
        <v>117</v>
      </c>
      <c r="AL8875">
        <v>1</v>
      </c>
      <c r="AM8875">
        <v>100</v>
      </c>
      <c r="AN8875">
        <v>5</v>
      </c>
    </row>
    <row r="8876" spans="1:40" x14ac:dyDescent="0.25">
      <c r="A8876" s="34">
        <v>40773</v>
      </c>
      <c r="B8876" s="220">
        <v>0.6875</v>
      </c>
      <c r="C8876">
        <v>38.1</v>
      </c>
      <c r="D8876">
        <v>38.200000000000003</v>
      </c>
      <c r="E8876">
        <v>38</v>
      </c>
      <c r="F8876">
        <v>21</v>
      </c>
      <c r="G8876">
        <v>11.9</v>
      </c>
      <c r="H8876">
        <v>6</v>
      </c>
      <c r="I8876" t="s">
        <v>340</v>
      </c>
      <c r="J8876">
        <v>0.5</v>
      </c>
      <c r="K8876">
        <v>12</v>
      </c>
      <c r="L8876" t="s">
        <v>340</v>
      </c>
      <c r="M8876">
        <v>38.1</v>
      </c>
      <c r="N8876">
        <v>37.299999999999997</v>
      </c>
      <c r="O8876">
        <v>37.299999999999997</v>
      </c>
      <c r="P8876" t="s">
        <v>337</v>
      </c>
      <c r="Q8876">
        <v>750.4</v>
      </c>
      <c r="R8876">
        <v>0</v>
      </c>
      <c r="S8876">
        <v>0</v>
      </c>
      <c r="T8876">
        <v>751</v>
      </c>
      <c r="U8876">
        <v>5.38</v>
      </c>
      <c r="V8876">
        <v>756</v>
      </c>
      <c r="W8876">
        <v>6.5</v>
      </c>
      <c r="X8876">
        <v>0.23</v>
      </c>
      <c r="Y8876">
        <v>6.6</v>
      </c>
      <c r="Z8876">
        <v>0</v>
      </c>
      <c r="AA8876">
        <v>6.8000000000000005E-2</v>
      </c>
      <c r="AB8876">
        <v>28.4</v>
      </c>
      <c r="AC8876">
        <v>36</v>
      </c>
      <c r="AD8876">
        <v>11.9</v>
      </c>
      <c r="AE8876">
        <v>27.8</v>
      </c>
      <c r="AF8876">
        <v>6.83</v>
      </c>
      <c r="AG8876">
        <v>7.1199999999999999E-2</v>
      </c>
      <c r="AH8876" t="s">
        <v>337</v>
      </c>
      <c r="AI8876" t="s">
        <v>337</v>
      </c>
      <c r="AJ8876">
        <v>0</v>
      </c>
      <c r="AK8876">
        <v>118</v>
      </c>
      <c r="AL8876">
        <v>1</v>
      </c>
      <c r="AM8876">
        <v>100</v>
      </c>
      <c r="AN8876">
        <v>5</v>
      </c>
    </row>
    <row r="8877" spans="1:40" x14ac:dyDescent="0.25">
      <c r="A8877" s="34">
        <v>40773</v>
      </c>
      <c r="B8877" s="220">
        <v>0.69097222222222221</v>
      </c>
      <c r="C8877">
        <v>38.299999999999997</v>
      </c>
      <c r="D8877">
        <v>38.4</v>
      </c>
      <c r="E8877">
        <v>38.1</v>
      </c>
      <c r="F8877">
        <v>21</v>
      </c>
      <c r="G8877">
        <v>12.2</v>
      </c>
      <c r="H8877">
        <v>10</v>
      </c>
      <c r="I8877" t="s">
        <v>340</v>
      </c>
      <c r="J8877">
        <v>0.83</v>
      </c>
      <c r="K8877">
        <v>15</v>
      </c>
      <c r="L8877" t="s">
        <v>340</v>
      </c>
      <c r="M8877">
        <v>38.299999999999997</v>
      </c>
      <c r="N8877">
        <v>37.6</v>
      </c>
      <c r="O8877">
        <v>37.6</v>
      </c>
      <c r="P8877" t="s">
        <v>337</v>
      </c>
      <c r="Q8877">
        <v>750.3</v>
      </c>
      <c r="R8877">
        <v>0</v>
      </c>
      <c r="S8877">
        <v>0</v>
      </c>
      <c r="T8877">
        <v>753</v>
      </c>
      <c r="U8877">
        <v>5.4</v>
      </c>
      <c r="V8877">
        <v>758</v>
      </c>
      <c r="W8877">
        <v>6.3</v>
      </c>
      <c r="X8877">
        <v>0.23</v>
      </c>
      <c r="Y8877">
        <v>6.4</v>
      </c>
      <c r="Z8877">
        <v>0</v>
      </c>
      <c r="AA8877">
        <v>6.9000000000000006E-2</v>
      </c>
      <c r="AB8877">
        <v>28.4</v>
      </c>
      <c r="AC8877">
        <v>36</v>
      </c>
      <c r="AD8877">
        <v>11.9</v>
      </c>
      <c r="AE8877">
        <v>27.8</v>
      </c>
      <c r="AF8877">
        <v>6.83</v>
      </c>
      <c r="AG8877">
        <v>7.1199999999999999E-2</v>
      </c>
      <c r="AH8877" t="s">
        <v>337</v>
      </c>
      <c r="AI8877" t="s">
        <v>337</v>
      </c>
      <c r="AJ8877">
        <v>0</v>
      </c>
      <c r="AK8877">
        <v>116</v>
      </c>
      <c r="AL8877">
        <v>1</v>
      </c>
      <c r="AM8877">
        <v>100</v>
      </c>
      <c r="AN8877">
        <v>5</v>
      </c>
    </row>
    <row r="8878" spans="1:40" x14ac:dyDescent="0.25">
      <c r="A8878" s="34">
        <v>40773</v>
      </c>
      <c r="B8878" s="220">
        <v>0.69444444444444453</v>
      </c>
      <c r="C8878">
        <v>38.299999999999997</v>
      </c>
      <c r="D8878">
        <v>38.299999999999997</v>
      </c>
      <c r="E8878">
        <v>38.299999999999997</v>
      </c>
      <c r="F8878">
        <v>21</v>
      </c>
      <c r="G8878">
        <v>12.1</v>
      </c>
      <c r="H8878">
        <v>7</v>
      </c>
      <c r="I8878" t="s">
        <v>349</v>
      </c>
      <c r="J8878">
        <v>0.57999999999999996</v>
      </c>
      <c r="K8878">
        <v>13</v>
      </c>
      <c r="L8878" t="s">
        <v>349</v>
      </c>
      <c r="M8878">
        <v>38.299999999999997</v>
      </c>
      <c r="N8878">
        <v>37.6</v>
      </c>
      <c r="O8878">
        <v>37.6</v>
      </c>
      <c r="P8878" t="s">
        <v>337</v>
      </c>
      <c r="Q8878">
        <v>750.3</v>
      </c>
      <c r="R8878">
        <v>0</v>
      </c>
      <c r="S8878">
        <v>0</v>
      </c>
      <c r="T8878">
        <v>725</v>
      </c>
      <c r="U8878">
        <v>5.2</v>
      </c>
      <c r="V8878">
        <v>756</v>
      </c>
      <c r="W8878">
        <v>5.9</v>
      </c>
      <c r="X8878">
        <v>0.21</v>
      </c>
      <c r="Y8878">
        <v>6.1</v>
      </c>
      <c r="Z8878">
        <v>0</v>
      </c>
      <c r="AA8878">
        <v>6.9000000000000006E-2</v>
      </c>
      <c r="AB8878">
        <v>28.4</v>
      </c>
      <c r="AC8878">
        <v>36</v>
      </c>
      <c r="AD8878">
        <v>11.9</v>
      </c>
      <c r="AE8878">
        <v>27.8</v>
      </c>
      <c r="AF8878">
        <v>6.83</v>
      </c>
      <c r="AG8878">
        <v>7.1199999999999999E-2</v>
      </c>
      <c r="AH8878" t="s">
        <v>337</v>
      </c>
      <c r="AI8878" t="s">
        <v>337</v>
      </c>
      <c r="AJ8878">
        <v>0</v>
      </c>
      <c r="AK8878">
        <v>117</v>
      </c>
      <c r="AL8878">
        <v>1</v>
      </c>
      <c r="AM8878">
        <v>100</v>
      </c>
      <c r="AN8878">
        <v>5</v>
      </c>
    </row>
    <row r="8879" spans="1:40" x14ac:dyDescent="0.25">
      <c r="A8879" s="34">
        <v>40773</v>
      </c>
      <c r="B8879" s="220">
        <v>0.69791666666666663</v>
      </c>
      <c r="C8879">
        <v>38.200000000000003</v>
      </c>
      <c r="D8879">
        <v>38.299999999999997</v>
      </c>
      <c r="E8879">
        <v>38.200000000000003</v>
      </c>
      <c r="F8879">
        <v>20</v>
      </c>
      <c r="G8879">
        <v>11.3</v>
      </c>
      <c r="H8879">
        <v>8</v>
      </c>
      <c r="I8879" t="s">
        <v>340</v>
      </c>
      <c r="J8879">
        <v>0.67</v>
      </c>
      <c r="K8879">
        <v>23</v>
      </c>
      <c r="L8879" t="s">
        <v>338</v>
      </c>
      <c r="M8879">
        <v>38.200000000000003</v>
      </c>
      <c r="N8879">
        <v>37.1</v>
      </c>
      <c r="O8879">
        <v>37.1</v>
      </c>
      <c r="P8879" t="s">
        <v>337</v>
      </c>
      <c r="Q8879">
        <v>750.2</v>
      </c>
      <c r="R8879">
        <v>0</v>
      </c>
      <c r="S8879">
        <v>0</v>
      </c>
      <c r="T8879">
        <v>704</v>
      </c>
      <c r="U8879">
        <v>5.05</v>
      </c>
      <c r="V8879">
        <v>729</v>
      </c>
      <c r="W8879">
        <v>5.6</v>
      </c>
      <c r="X8879">
        <v>0.2</v>
      </c>
      <c r="Y8879">
        <v>5.8</v>
      </c>
      <c r="Z8879">
        <v>0</v>
      </c>
      <c r="AA8879">
        <v>6.9000000000000006E-2</v>
      </c>
      <c r="AB8879">
        <v>28.3</v>
      </c>
      <c r="AC8879">
        <v>36</v>
      </c>
      <c r="AD8879">
        <v>11.8</v>
      </c>
      <c r="AE8879">
        <v>27.7</v>
      </c>
      <c r="AF8879">
        <v>6.83</v>
      </c>
      <c r="AG8879">
        <v>7.1199999999999999E-2</v>
      </c>
      <c r="AH8879" t="s">
        <v>337</v>
      </c>
      <c r="AI8879" t="s">
        <v>337</v>
      </c>
      <c r="AJ8879">
        <v>0</v>
      </c>
      <c r="AK8879">
        <v>115</v>
      </c>
      <c r="AL8879">
        <v>1</v>
      </c>
      <c r="AM8879">
        <v>100</v>
      </c>
      <c r="AN8879">
        <v>5</v>
      </c>
    </row>
    <row r="8880" spans="1:40" x14ac:dyDescent="0.25">
      <c r="A8880" s="34">
        <v>40773</v>
      </c>
      <c r="B8880" s="220">
        <v>0.70138888888888884</v>
      </c>
      <c r="C8880">
        <v>38.200000000000003</v>
      </c>
      <c r="D8880">
        <v>38.200000000000003</v>
      </c>
      <c r="E8880">
        <v>38.200000000000003</v>
      </c>
      <c r="F8880">
        <v>21</v>
      </c>
      <c r="G8880">
        <v>12</v>
      </c>
      <c r="H8880">
        <v>7</v>
      </c>
      <c r="I8880" t="s">
        <v>338</v>
      </c>
      <c r="J8880">
        <v>0.57999999999999996</v>
      </c>
      <c r="K8880">
        <v>12</v>
      </c>
      <c r="L8880" t="s">
        <v>336</v>
      </c>
      <c r="M8880">
        <v>38.200000000000003</v>
      </c>
      <c r="N8880">
        <v>37.4</v>
      </c>
      <c r="O8880">
        <v>37.4</v>
      </c>
      <c r="P8880" t="s">
        <v>337</v>
      </c>
      <c r="Q8880">
        <v>750.1</v>
      </c>
      <c r="R8880">
        <v>0</v>
      </c>
      <c r="S8880">
        <v>0</v>
      </c>
      <c r="T8880">
        <v>702</v>
      </c>
      <c r="U8880">
        <v>5.03</v>
      </c>
      <c r="V8880">
        <v>717</v>
      </c>
      <c r="W8880">
        <v>5.3</v>
      </c>
      <c r="X8880">
        <v>0.19</v>
      </c>
      <c r="Y8880">
        <v>5.5</v>
      </c>
      <c r="Z8880">
        <v>0</v>
      </c>
      <c r="AA8880">
        <v>6.9000000000000006E-2</v>
      </c>
      <c r="AB8880">
        <v>28.3</v>
      </c>
      <c r="AC8880">
        <v>36</v>
      </c>
      <c r="AD8880">
        <v>11.8</v>
      </c>
      <c r="AE8880">
        <v>27.7</v>
      </c>
      <c r="AF8880">
        <v>6.83</v>
      </c>
      <c r="AG8880">
        <v>7.1199999999999999E-2</v>
      </c>
      <c r="AH8880" t="s">
        <v>337</v>
      </c>
      <c r="AI8880" t="s">
        <v>337</v>
      </c>
      <c r="AJ8880">
        <v>0</v>
      </c>
      <c r="AK8880">
        <v>116</v>
      </c>
      <c r="AL8880">
        <v>1</v>
      </c>
      <c r="AM8880">
        <v>100</v>
      </c>
      <c r="AN8880">
        <v>5</v>
      </c>
    </row>
    <row r="8881" spans="1:40" x14ac:dyDescent="0.25">
      <c r="A8881" s="34">
        <v>40773</v>
      </c>
      <c r="B8881" s="220">
        <v>0.70486111111111116</v>
      </c>
      <c r="C8881">
        <v>38.1</v>
      </c>
      <c r="D8881">
        <v>38.200000000000003</v>
      </c>
      <c r="E8881">
        <v>38.1</v>
      </c>
      <c r="F8881">
        <v>20</v>
      </c>
      <c r="G8881">
        <v>11.2</v>
      </c>
      <c r="H8881">
        <v>6</v>
      </c>
      <c r="I8881" t="s">
        <v>341</v>
      </c>
      <c r="J8881">
        <v>0.5</v>
      </c>
      <c r="K8881">
        <v>18</v>
      </c>
      <c r="L8881" t="s">
        <v>340</v>
      </c>
      <c r="M8881">
        <v>38.1</v>
      </c>
      <c r="N8881">
        <v>37</v>
      </c>
      <c r="O8881">
        <v>37</v>
      </c>
      <c r="P8881" t="s">
        <v>337</v>
      </c>
      <c r="Q8881">
        <v>750.2</v>
      </c>
      <c r="R8881">
        <v>0</v>
      </c>
      <c r="S8881">
        <v>0</v>
      </c>
      <c r="T8881">
        <v>687</v>
      </c>
      <c r="U8881">
        <v>4.92</v>
      </c>
      <c r="V8881">
        <v>700</v>
      </c>
      <c r="W8881">
        <v>5.2</v>
      </c>
      <c r="X8881">
        <v>0.19</v>
      </c>
      <c r="Y8881">
        <v>5.2</v>
      </c>
      <c r="Z8881">
        <v>0</v>
      </c>
      <c r="AA8881">
        <v>6.9000000000000006E-2</v>
      </c>
      <c r="AB8881">
        <v>28.3</v>
      </c>
      <c r="AC8881">
        <v>36</v>
      </c>
      <c r="AD8881">
        <v>11.8</v>
      </c>
      <c r="AE8881">
        <v>27.7</v>
      </c>
      <c r="AF8881">
        <v>6.83</v>
      </c>
      <c r="AG8881">
        <v>7.1199999999999999E-2</v>
      </c>
      <c r="AH8881" t="s">
        <v>337</v>
      </c>
      <c r="AI8881" t="s">
        <v>337</v>
      </c>
      <c r="AJ8881">
        <v>0</v>
      </c>
      <c r="AK8881">
        <v>117</v>
      </c>
      <c r="AL8881">
        <v>1</v>
      </c>
      <c r="AM8881">
        <v>100</v>
      </c>
      <c r="AN8881">
        <v>5</v>
      </c>
    </row>
    <row r="8882" spans="1:40" x14ac:dyDescent="0.25">
      <c r="A8882" s="34">
        <v>40773</v>
      </c>
      <c r="B8882" s="220">
        <v>0.70833333333333337</v>
      </c>
      <c r="C8882">
        <v>38.200000000000003</v>
      </c>
      <c r="D8882">
        <v>38.200000000000003</v>
      </c>
      <c r="E8882">
        <v>38.1</v>
      </c>
      <c r="F8882">
        <v>21</v>
      </c>
      <c r="G8882">
        <v>12</v>
      </c>
      <c r="H8882">
        <v>7</v>
      </c>
      <c r="I8882" t="s">
        <v>338</v>
      </c>
      <c r="J8882">
        <v>0.57999999999999996</v>
      </c>
      <c r="K8882">
        <v>13</v>
      </c>
      <c r="L8882" t="s">
        <v>340</v>
      </c>
      <c r="M8882">
        <v>38.200000000000003</v>
      </c>
      <c r="N8882">
        <v>37.4</v>
      </c>
      <c r="O8882">
        <v>37.4</v>
      </c>
      <c r="P8882" t="s">
        <v>337</v>
      </c>
      <c r="Q8882">
        <v>750.1</v>
      </c>
      <c r="R8882">
        <v>0</v>
      </c>
      <c r="S8882">
        <v>0</v>
      </c>
      <c r="T8882">
        <v>666</v>
      </c>
      <c r="U8882">
        <v>4.7699999999999996</v>
      </c>
      <c r="V8882">
        <v>675</v>
      </c>
      <c r="W8882">
        <v>5</v>
      </c>
      <c r="X8882">
        <v>0.18</v>
      </c>
      <c r="Y8882">
        <v>5.0999999999999996</v>
      </c>
      <c r="Z8882">
        <v>0</v>
      </c>
      <c r="AA8882">
        <v>6.9000000000000006E-2</v>
      </c>
      <c r="AB8882">
        <v>28.3</v>
      </c>
      <c r="AC8882">
        <v>36</v>
      </c>
      <c r="AD8882">
        <v>11.8</v>
      </c>
      <c r="AE8882">
        <v>27.7</v>
      </c>
      <c r="AF8882">
        <v>6.83</v>
      </c>
      <c r="AG8882">
        <v>7.1199999999999999E-2</v>
      </c>
      <c r="AH8882" t="s">
        <v>337</v>
      </c>
      <c r="AI8882" t="s">
        <v>337</v>
      </c>
      <c r="AJ8882">
        <v>2.8000000000000001E-2</v>
      </c>
      <c r="AK8882">
        <v>117</v>
      </c>
      <c r="AL8882">
        <v>1</v>
      </c>
      <c r="AM8882">
        <v>100</v>
      </c>
      <c r="AN8882">
        <v>5</v>
      </c>
    </row>
    <row r="8883" spans="1:40" x14ac:dyDescent="0.25">
      <c r="A8883" s="34">
        <v>40773</v>
      </c>
      <c r="B8883" s="220">
        <v>0.71180555555555547</v>
      </c>
      <c r="C8883">
        <v>38.1</v>
      </c>
      <c r="D8883">
        <v>38.200000000000003</v>
      </c>
      <c r="E8883">
        <v>38.1</v>
      </c>
      <c r="F8883">
        <v>21</v>
      </c>
      <c r="G8883">
        <v>12</v>
      </c>
      <c r="H8883">
        <v>6</v>
      </c>
      <c r="I8883" t="s">
        <v>338</v>
      </c>
      <c r="J8883">
        <v>0.5</v>
      </c>
      <c r="K8883">
        <v>15</v>
      </c>
      <c r="L8883" t="s">
        <v>338</v>
      </c>
      <c r="M8883">
        <v>38.1</v>
      </c>
      <c r="N8883">
        <v>37.299999999999997</v>
      </c>
      <c r="O8883">
        <v>37.299999999999997</v>
      </c>
      <c r="P8883" t="s">
        <v>337</v>
      </c>
      <c r="Q8883">
        <v>750</v>
      </c>
      <c r="R8883">
        <v>0</v>
      </c>
      <c r="S8883">
        <v>0</v>
      </c>
      <c r="T8883">
        <v>649</v>
      </c>
      <c r="U8883">
        <v>4.6500000000000004</v>
      </c>
      <c r="V8883">
        <v>654</v>
      </c>
      <c r="W8883">
        <v>4.7</v>
      </c>
      <c r="X8883">
        <v>0.17</v>
      </c>
      <c r="Y8883">
        <v>4.8</v>
      </c>
      <c r="Z8883">
        <v>0</v>
      </c>
      <c r="AA8883">
        <v>6.9000000000000006E-2</v>
      </c>
      <c r="AB8883">
        <v>28.3</v>
      </c>
      <c r="AC8883">
        <v>36</v>
      </c>
      <c r="AD8883">
        <v>11.8</v>
      </c>
      <c r="AE8883">
        <v>27.7</v>
      </c>
      <c r="AF8883">
        <v>6.83</v>
      </c>
      <c r="AG8883">
        <v>7.1199999999999999E-2</v>
      </c>
      <c r="AH8883" t="s">
        <v>337</v>
      </c>
      <c r="AI8883" t="s">
        <v>337</v>
      </c>
      <c r="AJ8883">
        <v>0</v>
      </c>
      <c r="AK8883">
        <v>117</v>
      </c>
      <c r="AL8883">
        <v>1</v>
      </c>
      <c r="AM8883">
        <v>100</v>
      </c>
      <c r="AN8883">
        <v>5</v>
      </c>
    </row>
    <row r="8884" spans="1:40" x14ac:dyDescent="0.25">
      <c r="A8884" s="34">
        <v>40773</v>
      </c>
      <c r="B8884" s="220">
        <v>0.71527777777777779</v>
      </c>
      <c r="C8884">
        <v>38</v>
      </c>
      <c r="D8884">
        <v>38.200000000000003</v>
      </c>
      <c r="E8884">
        <v>38</v>
      </c>
      <c r="F8884">
        <v>20</v>
      </c>
      <c r="G8884">
        <v>11.1</v>
      </c>
      <c r="H8884">
        <v>13</v>
      </c>
      <c r="I8884" t="s">
        <v>338</v>
      </c>
      <c r="J8884">
        <v>1.08</v>
      </c>
      <c r="K8884">
        <v>20</v>
      </c>
      <c r="L8884" t="s">
        <v>338</v>
      </c>
      <c r="M8884">
        <v>38</v>
      </c>
      <c r="N8884">
        <v>36.799999999999997</v>
      </c>
      <c r="O8884">
        <v>36.9</v>
      </c>
      <c r="P8884" t="s">
        <v>337</v>
      </c>
      <c r="Q8884">
        <v>750</v>
      </c>
      <c r="R8884">
        <v>0</v>
      </c>
      <c r="S8884">
        <v>0</v>
      </c>
      <c r="T8884">
        <v>629</v>
      </c>
      <c r="U8884">
        <v>4.51</v>
      </c>
      <c r="V8884">
        <v>636</v>
      </c>
      <c r="W8884">
        <v>4.5</v>
      </c>
      <c r="X8884">
        <v>0.16</v>
      </c>
      <c r="Y8884">
        <v>4.5999999999999996</v>
      </c>
      <c r="Z8884">
        <v>0</v>
      </c>
      <c r="AA8884">
        <v>6.8000000000000005E-2</v>
      </c>
      <c r="AB8884">
        <v>28.2</v>
      </c>
      <c r="AC8884">
        <v>36</v>
      </c>
      <c r="AD8884">
        <v>11.7</v>
      </c>
      <c r="AE8884">
        <v>27.6</v>
      </c>
      <c r="AF8884">
        <v>6.84</v>
      </c>
      <c r="AG8884">
        <v>7.1199999999999999E-2</v>
      </c>
      <c r="AH8884" t="s">
        <v>337</v>
      </c>
      <c r="AI8884" t="s">
        <v>337</v>
      </c>
      <c r="AJ8884">
        <v>0</v>
      </c>
      <c r="AK8884">
        <v>116</v>
      </c>
      <c r="AL8884">
        <v>1</v>
      </c>
      <c r="AM8884">
        <v>100</v>
      </c>
      <c r="AN8884">
        <v>5</v>
      </c>
    </row>
    <row r="8885" spans="1:40" x14ac:dyDescent="0.25">
      <c r="A8885" s="34">
        <v>40773</v>
      </c>
      <c r="B8885" s="220">
        <v>0.71875</v>
      </c>
      <c r="C8885">
        <v>38.1</v>
      </c>
      <c r="D8885">
        <v>38.1</v>
      </c>
      <c r="E8885">
        <v>37.9</v>
      </c>
      <c r="F8885">
        <v>21</v>
      </c>
      <c r="G8885">
        <v>11.9</v>
      </c>
      <c r="H8885">
        <v>10</v>
      </c>
      <c r="I8885" t="s">
        <v>338</v>
      </c>
      <c r="J8885">
        <v>0.83</v>
      </c>
      <c r="K8885">
        <v>17</v>
      </c>
      <c r="L8885" t="s">
        <v>338</v>
      </c>
      <c r="M8885">
        <v>38.1</v>
      </c>
      <c r="N8885">
        <v>37.299999999999997</v>
      </c>
      <c r="O8885">
        <v>37.299999999999997</v>
      </c>
      <c r="P8885" t="s">
        <v>337</v>
      </c>
      <c r="Q8885">
        <v>749.9</v>
      </c>
      <c r="R8885">
        <v>0</v>
      </c>
      <c r="S8885">
        <v>0</v>
      </c>
      <c r="T8885">
        <v>614</v>
      </c>
      <c r="U8885">
        <v>4.4000000000000004</v>
      </c>
      <c r="V8885">
        <v>619</v>
      </c>
      <c r="W8885">
        <v>4.3</v>
      </c>
      <c r="X8885">
        <v>0.15</v>
      </c>
      <c r="Y8885">
        <v>4.3</v>
      </c>
      <c r="Z8885">
        <v>0</v>
      </c>
      <c r="AA8885">
        <v>6.8000000000000005E-2</v>
      </c>
      <c r="AB8885">
        <v>28.2</v>
      </c>
      <c r="AC8885">
        <v>36</v>
      </c>
      <c r="AD8885">
        <v>11.7</v>
      </c>
      <c r="AE8885">
        <v>27.6</v>
      </c>
      <c r="AF8885">
        <v>6.84</v>
      </c>
      <c r="AG8885">
        <v>7.1199999999999999E-2</v>
      </c>
      <c r="AH8885" t="s">
        <v>337</v>
      </c>
      <c r="AI8885" t="s">
        <v>337</v>
      </c>
      <c r="AJ8885">
        <v>0</v>
      </c>
      <c r="AK8885">
        <v>116</v>
      </c>
      <c r="AL8885">
        <v>1</v>
      </c>
      <c r="AM8885">
        <v>100</v>
      </c>
      <c r="AN8885">
        <v>5</v>
      </c>
    </row>
    <row r="8886" spans="1:40" x14ac:dyDescent="0.25">
      <c r="A8886" s="34">
        <v>40773</v>
      </c>
      <c r="B8886" s="220">
        <v>0.72222222222222221</v>
      </c>
      <c r="C8886">
        <v>38.299999999999997</v>
      </c>
      <c r="D8886">
        <v>38.299999999999997</v>
      </c>
      <c r="E8886">
        <v>38.1</v>
      </c>
      <c r="F8886">
        <v>21</v>
      </c>
      <c r="G8886">
        <v>12.2</v>
      </c>
      <c r="H8886">
        <v>8</v>
      </c>
      <c r="I8886" t="s">
        <v>336</v>
      </c>
      <c r="J8886">
        <v>0.67</v>
      </c>
      <c r="K8886">
        <v>14</v>
      </c>
      <c r="L8886" t="s">
        <v>338</v>
      </c>
      <c r="M8886">
        <v>38.299999999999997</v>
      </c>
      <c r="N8886">
        <v>37.6</v>
      </c>
      <c r="O8886">
        <v>37.6</v>
      </c>
      <c r="P8886" t="s">
        <v>337</v>
      </c>
      <c r="Q8886">
        <v>749.9</v>
      </c>
      <c r="R8886">
        <v>0</v>
      </c>
      <c r="S8886">
        <v>0</v>
      </c>
      <c r="T8886">
        <v>597</v>
      </c>
      <c r="U8886">
        <v>4.28</v>
      </c>
      <c r="V8886">
        <v>605</v>
      </c>
      <c r="W8886">
        <v>4</v>
      </c>
      <c r="X8886">
        <v>0.14000000000000001</v>
      </c>
      <c r="Y8886">
        <v>4.0999999999999996</v>
      </c>
      <c r="Z8886">
        <v>0</v>
      </c>
      <c r="AA8886">
        <v>6.9000000000000006E-2</v>
      </c>
      <c r="AB8886">
        <v>28.1</v>
      </c>
      <c r="AC8886">
        <v>36</v>
      </c>
      <c r="AD8886">
        <v>11.6</v>
      </c>
      <c r="AE8886">
        <v>27.4</v>
      </c>
      <c r="AF8886">
        <v>6.85</v>
      </c>
      <c r="AG8886">
        <v>7.1199999999999999E-2</v>
      </c>
      <c r="AH8886" t="s">
        <v>337</v>
      </c>
      <c r="AI8886" t="s">
        <v>337</v>
      </c>
      <c r="AJ8886">
        <v>0</v>
      </c>
      <c r="AK8886">
        <v>116</v>
      </c>
      <c r="AL8886">
        <v>1</v>
      </c>
      <c r="AM8886">
        <v>100</v>
      </c>
      <c r="AN8886">
        <v>5</v>
      </c>
    </row>
    <row r="8887" spans="1:40" x14ac:dyDescent="0.25">
      <c r="A8887" s="34">
        <v>40773</v>
      </c>
      <c r="B8887" s="220">
        <v>0.72569444444444453</v>
      </c>
      <c r="C8887">
        <v>38.200000000000003</v>
      </c>
      <c r="D8887">
        <v>38.4</v>
      </c>
      <c r="E8887">
        <v>38.200000000000003</v>
      </c>
      <c r="F8887">
        <v>20</v>
      </c>
      <c r="G8887">
        <v>11.3</v>
      </c>
      <c r="H8887">
        <v>6</v>
      </c>
      <c r="I8887" t="s">
        <v>338</v>
      </c>
      <c r="J8887">
        <v>0.5</v>
      </c>
      <c r="K8887">
        <v>12</v>
      </c>
      <c r="L8887" t="s">
        <v>340</v>
      </c>
      <c r="M8887">
        <v>38.200000000000003</v>
      </c>
      <c r="N8887">
        <v>37.1</v>
      </c>
      <c r="O8887">
        <v>37.1</v>
      </c>
      <c r="P8887" t="s">
        <v>337</v>
      </c>
      <c r="Q8887">
        <v>749.8</v>
      </c>
      <c r="R8887">
        <v>0</v>
      </c>
      <c r="S8887">
        <v>0</v>
      </c>
      <c r="T8887">
        <v>583</v>
      </c>
      <c r="U8887">
        <v>4.18</v>
      </c>
      <c r="V8887">
        <v>589</v>
      </c>
      <c r="W8887">
        <v>3.8</v>
      </c>
      <c r="X8887">
        <v>0.14000000000000001</v>
      </c>
      <c r="Y8887">
        <v>3.9</v>
      </c>
      <c r="Z8887">
        <v>0</v>
      </c>
      <c r="AA8887">
        <v>6.9000000000000006E-2</v>
      </c>
      <c r="AB8887">
        <v>28.1</v>
      </c>
      <c r="AC8887">
        <v>36</v>
      </c>
      <c r="AD8887">
        <v>11.6</v>
      </c>
      <c r="AE8887">
        <v>27.4</v>
      </c>
      <c r="AF8887">
        <v>6.85</v>
      </c>
      <c r="AG8887">
        <v>7.1199999999999999E-2</v>
      </c>
      <c r="AH8887" t="s">
        <v>337</v>
      </c>
      <c r="AI8887" t="s">
        <v>337</v>
      </c>
      <c r="AJ8887">
        <v>0</v>
      </c>
      <c r="AK8887">
        <v>115</v>
      </c>
      <c r="AL8887">
        <v>1</v>
      </c>
      <c r="AM8887">
        <v>100</v>
      </c>
      <c r="AN8887">
        <v>5</v>
      </c>
    </row>
    <row r="8888" spans="1:40" x14ac:dyDescent="0.25">
      <c r="A8888" s="34">
        <v>40773</v>
      </c>
      <c r="B8888" s="220">
        <v>0.72916666666666663</v>
      </c>
      <c r="C8888">
        <v>38</v>
      </c>
      <c r="D8888">
        <v>38.200000000000003</v>
      </c>
      <c r="E8888">
        <v>37.9</v>
      </c>
      <c r="F8888">
        <v>20</v>
      </c>
      <c r="G8888">
        <v>11.1</v>
      </c>
      <c r="H8888">
        <v>4</v>
      </c>
      <c r="I8888" t="s">
        <v>340</v>
      </c>
      <c r="J8888">
        <v>0.33</v>
      </c>
      <c r="K8888">
        <v>10</v>
      </c>
      <c r="L8888" t="s">
        <v>340</v>
      </c>
      <c r="M8888">
        <v>38</v>
      </c>
      <c r="N8888">
        <v>36.799999999999997</v>
      </c>
      <c r="O8888">
        <v>36.799999999999997</v>
      </c>
      <c r="P8888" t="s">
        <v>337</v>
      </c>
      <c r="Q8888">
        <v>749.7</v>
      </c>
      <c r="R8888">
        <v>0</v>
      </c>
      <c r="S8888">
        <v>0</v>
      </c>
      <c r="T8888">
        <v>566</v>
      </c>
      <c r="U8888">
        <v>4.0599999999999996</v>
      </c>
      <c r="V8888">
        <v>573</v>
      </c>
      <c r="W8888">
        <v>3.6</v>
      </c>
      <c r="X8888">
        <v>0.13</v>
      </c>
      <c r="Y8888">
        <v>3.7</v>
      </c>
      <c r="Z8888">
        <v>0</v>
      </c>
      <c r="AA8888">
        <v>6.8000000000000005E-2</v>
      </c>
      <c r="AB8888">
        <v>27.9</v>
      </c>
      <c r="AC8888">
        <v>36</v>
      </c>
      <c r="AD8888">
        <v>11.5</v>
      </c>
      <c r="AE8888">
        <v>27.3</v>
      </c>
      <c r="AF8888">
        <v>6.86</v>
      </c>
      <c r="AG8888">
        <v>7.1300000000000002E-2</v>
      </c>
      <c r="AH8888" t="s">
        <v>337</v>
      </c>
      <c r="AI8888" t="s">
        <v>337</v>
      </c>
      <c r="AJ8888">
        <v>0</v>
      </c>
      <c r="AK8888">
        <v>117</v>
      </c>
      <c r="AL8888">
        <v>1</v>
      </c>
      <c r="AM8888">
        <v>100</v>
      </c>
      <c r="AN8888">
        <v>5</v>
      </c>
    </row>
    <row r="8889" spans="1:40" x14ac:dyDescent="0.25">
      <c r="A8889" s="34">
        <v>40773</v>
      </c>
      <c r="B8889" s="220">
        <v>0.73263888888888884</v>
      </c>
      <c r="C8889">
        <v>38.200000000000003</v>
      </c>
      <c r="D8889">
        <v>38.299999999999997</v>
      </c>
      <c r="E8889">
        <v>38</v>
      </c>
      <c r="F8889">
        <v>21</v>
      </c>
      <c r="G8889">
        <v>12.1</v>
      </c>
      <c r="H8889">
        <v>5</v>
      </c>
      <c r="I8889" t="s">
        <v>336</v>
      </c>
      <c r="J8889">
        <v>0.42</v>
      </c>
      <c r="K8889">
        <v>12</v>
      </c>
      <c r="L8889" t="s">
        <v>340</v>
      </c>
      <c r="M8889">
        <v>38.200000000000003</v>
      </c>
      <c r="N8889">
        <v>37.5</v>
      </c>
      <c r="O8889">
        <v>37.5</v>
      </c>
      <c r="P8889" t="s">
        <v>337</v>
      </c>
      <c r="Q8889">
        <v>749.8</v>
      </c>
      <c r="R8889">
        <v>0</v>
      </c>
      <c r="S8889">
        <v>0</v>
      </c>
      <c r="T8889">
        <v>552</v>
      </c>
      <c r="U8889">
        <v>3.96</v>
      </c>
      <c r="V8889">
        <v>557</v>
      </c>
      <c r="W8889">
        <v>3.4</v>
      </c>
      <c r="X8889">
        <v>0.12</v>
      </c>
      <c r="Y8889">
        <v>3.4</v>
      </c>
      <c r="Z8889">
        <v>0</v>
      </c>
      <c r="AA8889">
        <v>6.9000000000000006E-2</v>
      </c>
      <c r="AB8889">
        <v>27.9</v>
      </c>
      <c r="AC8889">
        <v>36</v>
      </c>
      <c r="AD8889">
        <v>11.5</v>
      </c>
      <c r="AE8889">
        <v>27.3</v>
      </c>
      <c r="AF8889">
        <v>6.86</v>
      </c>
      <c r="AG8889">
        <v>7.1300000000000002E-2</v>
      </c>
      <c r="AH8889" t="s">
        <v>337</v>
      </c>
      <c r="AI8889" t="s">
        <v>337</v>
      </c>
      <c r="AJ8889">
        <v>0</v>
      </c>
      <c r="AK8889">
        <v>116</v>
      </c>
      <c r="AL8889">
        <v>1</v>
      </c>
      <c r="AM8889">
        <v>100</v>
      </c>
      <c r="AN8889">
        <v>5</v>
      </c>
    </row>
    <row r="8890" spans="1:40" x14ac:dyDescent="0.25">
      <c r="A8890" s="34">
        <v>40773</v>
      </c>
      <c r="B8890" s="220">
        <v>0.73611111111111116</v>
      </c>
      <c r="C8890">
        <v>37.700000000000003</v>
      </c>
      <c r="D8890">
        <v>38.299999999999997</v>
      </c>
      <c r="E8890">
        <v>37.700000000000003</v>
      </c>
      <c r="F8890">
        <v>21</v>
      </c>
      <c r="G8890">
        <v>11.6</v>
      </c>
      <c r="H8890">
        <v>13</v>
      </c>
      <c r="I8890" t="s">
        <v>338</v>
      </c>
      <c r="J8890">
        <v>1.08</v>
      </c>
      <c r="K8890">
        <v>19</v>
      </c>
      <c r="L8890" t="s">
        <v>340</v>
      </c>
      <c r="M8890">
        <v>37.700000000000003</v>
      </c>
      <c r="N8890">
        <v>36.700000000000003</v>
      </c>
      <c r="O8890">
        <v>36.799999999999997</v>
      </c>
      <c r="P8890" t="s">
        <v>337</v>
      </c>
      <c r="Q8890">
        <v>749.8</v>
      </c>
      <c r="R8890">
        <v>0</v>
      </c>
      <c r="S8890">
        <v>0</v>
      </c>
      <c r="T8890">
        <v>541</v>
      </c>
      <c r="U8890">
        <v>3.88</v>
      </c>
      <c r="V8890">
        <v>545</v>
      </c>
      <c r="W8890">
        <v>3.2</v>
      </c>
      <c r="X8890">
        <v>0.11</v>
      </c>
      <c r="Y8890">
        <v>3.2</v>
      </c>
      <c r="Z8890">
        <v>0</v>
      </c>
      <c r="AA8890">
        <v>6.7000000000000004E-2</v>
      </c>
      <c r="AB8890">
        <v>27.8</v>
      </c>
      <c r="AC8890">
        <v>36</v>
      </c>
      <c r="AD8890">
        <v>11.4</v>
      </c>
      <c r="AE8890">
        <v>27.2</v>
      </c>
      <c r="AF8890">
        <v>6.87</v>
      </c>
      <c r="AG8890">
        <v>7.1300000000000002E-2</v>
      </c>
      <c r="AH8890" t="s">
        <v>337</v>
      </c>
      <c r="AI8890" t="s">
        <v>337</v>
      </c>
      <c r="AJ8890">
        <v>0</v>
      </c>
      <c r="AK8890">
        <v>117</v>
      </c>
      <c r="AL8890">
        <v>1</v>
      </c>
      <c r="AM8890">
        <v>100</v>
      </c>
      <c r="AN8890">
        <v>5</v>
      </c>
    </row>
    <row r="8891" spans="1:40" x14ac:dyDescent="0.25">
      <c r="A8891" s="34">
        <v>40773</v>
      </c>
      <c r="B8891" s="220">
        <v>0.73958333333333337</v>
      </c>
      <c r="C8891">
        <v>37.799999999999997</v>
      </c>
      <c r="D8891">
        <v>37.799999999999997</v>
      </c>
      <c r="E8891">
        <v>37.6</v>
      </c>
      <c r="F8891">
        <v>21</v>
      </c>
      <c r="G8891">
        <v>11.7</v>
      </c>
      <c r="H8891">
        <v>9</v>
      </c>
      <c r="I8891" t="s">
        <v>338</v>
      </c>
      <c r="J8891">
        <v>0.75</v>
      </c>
      <c r="K8891">
        <v>14</v>
      </c>
      <c r="L8891" t="s">
        <v>338</v>
      </c>
      <c r="M8891">
        <v>37.799999999999997</v>
      </c>
      <c r="N8891">
        <v>36.9</v>
      </c>
      <c r="O8891">
        <v>36.9</v>
      </c>
      <c r="P8891" t="s">
        <v>337</v>
      </c>
      <c r="Q8891">
        <v>749.8</v>
      </c>
      <c r="R8891">
        <v>0</v>
      </c>
      <c r="S8891">
        <v>0</v>
      </c>
      <c r="T8891">
        <v>517</v>
      </c>
      <c r="U8891">
        <v>3.71</v>
      </c>
      <c r="V8891">
        <v>526</v>
      </c>
      <c r="W8891">
        <v>2.9</v>
      </c>
      <c r="X8891">
        <v>0.1</v>
      </c>
      <c r="Y8891">
        <v>3</v>
      </c>
      <c r="Z8891">
        <v>0</v>
      </c>
      <c r="AA8891">
        <v>6.8000000000000005E-2</v>
      </c>
      <c r="AB8891">
        <v>27.8</v>
      </c>
      <c r="AC8891">
        <v>35</v>
      </c>
      <c r="AD8891">
        <v>11</v>
      </c>
      <c r="AE8891">
        <v>27.1</v>
      </c>
      <c r="AF8891">
        <v>6.77</v>
      </c>
      <c r="AG8891">
        <v>7.1300000000000002E-2</v>
      </c>
      <c r="AH8891" t="s">
        <v>337</v>
      </c>
      <c r="AI8891" t="s">
        <v>337</v>
      </c>
      <c r="AJ8891">
        <v>0</v>
      </c>
      <c r="AK8891">
        <v>117</v>
      </c>
      <c r="AL8891">
        <v>1</v>
      </c>
      <c r="AM8891">
        <v>100</v>
      </c>
      <c r="AN8891">
        <v>5</v>
      </c>
    </row>
    <row r="8892" spans="1:40" x14ac:dyDescent="0.25">
      <c r="A8892" s="34">
        <v>40773</v>
      </c>
      <c r="B8892" s="220">
        <v>0.74305555555555547</v>
      </c>
      <c r="C8892">
        <v>37.700000000000003</v>
      </c>
      <c r="D8892">
        <v>37.799999999999997</v>
      </c>
      <c r="E8892">
        <v>37.700000000000003</v>
      </c>
      <c r="F8892">
        <v>21</v>
      </c>
      <c r="G8892">
        <v>11.6</v>
      </c>
      <c r="H8892">
        <v>9</v>
      </c>
      <c r="I8892" t="s">
        <v>340</v>
      </c>
      <c r="J8892">
        <v>0.75</v>
      </c>
      <c r="K8892">
        <v>16</v>
      </c>
      <c r="L8892" t="s">
        <v>340</v>
      </c>
      <c r="M8892">
        <v>37.700000000000003</v>
      </c>
      <c r="N8892">
        <v>36.700000000000003</v>
      </c>
      <c r="O8892">
        <v>36.700000000000003</v>
      </c>
      <c r="P8892" t="s">
        <v>337</v>
      </c>
      <c r="Q8892">
        <v>749.7</v>
      </c>
      <c r="R8892">
        <v>0</v>
      </c>
      <c r="S8892">
        <v>0</v>
      </c>
      <c r="T8892">
        <v>500</v>
      </c>
      <c r="U8892">
        <v>3.58</v>
      </c>
      <c r="V8892">
        <v>506</v>
      </c>
      <c r="W8892">
        <v>2.7</v>
      </c>
      <c r="X8892">
        <v>0.1</v>
      </c>
      <c r="Y8892">
        <v>2.8</v>
      </c>
      <c r="Z8892">
        <v>0</v>
      </c>
      <c r="AA8892">
        <v>6.7000000000000004E-2</v>
      </c>
      <c r="AB8892">
        <v>27.8</v>
      </c>
      <c r="AC8892">
        <v>35</v>
      </c>
      <c r="AD8892">
        <v>10.9</v>
      </c>
      <c r="AE8892">
        <v>27.1</v>
      </c>
      <c r="AF8892">
        <v>6.77</v>
      </c>
      <c r="AG8892">
        <v>7.1300000000000002E-2</v>
      </c>
      <c r="AH8892" t="s">
        <v>337</v>
      </c>
      <c r="AI8892" t="s">
        <v>337</v>
      </c>
      <c r="AJ8892">
        <v>0</v>
      </c>
      <c r="AK8892">
        <v>117</v>
      </c>
      <c r="AL8892">
        <v>1</v>
      </c>
      <c r="AM8892">
        <v>100</v>
      </c>
      <c r="AN8892">
        <v>5</v>
      </c>
    </row>
    <row r="8893" spans="1:40" x14ac:dyDescent="0.25">
      <c r="A8893" s="34">
        <v>40773</v>
      </c>
      <c r="B8893" s="220">
        <v>0.74652777777777779</v>
      </c>
      <c r="C8893">
        <v>37.799999999999997</v>
      </c>
      <c r="D8893">
        <v>37.799999999999997</v>
      </c>
      <c r="E8893">
        <v>37.700000000000003</v>
      </c>
      <c r="F8893">
        <v>21</v>
      </c>
      <c r="G8893">
        <v>11.7</v>
      </c>
      <c r="H8893">
        <v>8</v>
      </c>
      <c r="I8893" t="s">
        <v>340</v>
      </c>
      <c r="J8893">
        <v>0.67</v>
      </c>
      <c r="K8893">
        <v>15</v>
      </c>
      <c r="L8893" t="s">
        <v>340</v>
      </c>
      <c r="M8893">
        <v>37.799999999999997</v>
      </c>
      <c r="N8893">
        <v>36.9</v>
      </c>
      <c r="O8893">
        <v>36.9</v>
      </c>
      <c r="P8893" t="s">
        <v>337</v>
      </c>
      <c r="Q8893">
        <v>749.6</v>
      </c>
      <c r="R8893">
        <v>0</v>
      </c>
      <c r="S8893">
        <v>0</v>
      </c>
      <c r="T8893">
        <v>482</v>
      </c>
      <c r="U8893">
        <v>3.45</v>
      </c>
      <c r="V8893">
        <v>490</v>
      </c>
      <c r="W8893">
        <v>2.5</v>
      </c>
      <c r="X8893">
        <v>0.09</v>
      </c>
      <c r="Y8893">
        <v>2.6</v>
      </c>
      <c r="Z8893">
        <v>0</v>
      </c>
      <c r="AA8893">
        <v>6.8000000000000005E-2</v>
      </c>
      <c r="AB8893">
        <v>27.7</v>
      </c>
      <c r="AC8893">
        <v>35</v>
      </c>
      <c r="AD8893">
        <v>10.8</v>
      </c>
      <c r="AE8893">
        <v>26.9</v>
      </c>
      <c r="AF8893">
        <v>6.78</v>
      </c>
      <c r="AG8893">
        <v>7.1400000000000005E-2</v>
      </c>
      <c r="AH8893" t="s">
        <v>337</v>
      </c>
      <c r="AI8893" t="s">
        <v>337</v>
      </c>
      <c r="AJ8893">
        <v>0</v>
      </c>
      <c r="AK8893">
        <v>117</v>
      </c>
      <c r="AL8893">
        <v>1</v>
      </c>
      <c r="AM8893">
        <v>100</v>
      </c>
      <c r="AN8893">
        <v>5</v>
      </c>
    </row>
    <row r="8894" spans="1:40" x14ac:dyDescent="0.25">
      <c r="A8894" s="34">
        <v>40773</v>
      </c>
      <c r="B8894" s="220">
        <v>0.75</v>
      </c>
      <c r="C8894">
        <v>37.799999999999997</v>
      </c>
      <c r="D8894">
        <v>37.799999999999997</v>
      </c>
      <c r="E8894">
        <v>37.700000000000003</v>
      </c>
      <c r="F8894">
        <v>21</v>
      </c>
      <c r="G8894">
        <v>11.7</v>
      </c>
      <c r="H8894">
        <v>6</v>
      </c>
      <c r="I8894" t="s">
        <v>340</v>
      </c>
      <c r="J8894">
        <v>0.5</v>
      </c>
      <c r="K8894">
        <v>11</v>
      </c>
      <c r="L8894" t="s">
        <v>340</v>
      </c>
      <c r="M8894">
        <v>37.799999999999997</v>
      </c>
      <c r="N8894">
        <v>36.9</v>
      </c>
      <c r="O8894">
        <v>36.9</v>
      </c>
      <c r="P8894" t="s">
        <v>337</v>
      </c>
      <c r="Q8894">
        <v>749.6</v>
      </c>
      <c r="R8894">
        <v>0</v>
      </c>
      <c r="S8894">
        <v>0</v>
      </c>
      <c r="T8894">
        <v>466</v>
      </c>
      <c r="U8894">
        <v>3.34</v>
      </c>
      <c r="V8894">
        <v>471</v>
      </c>
      <c r="W8894">
        <v>2.2999999999999998</v>
      </c>
      <c r="X8894">
        <v>0.08</v>
      </c>
      <c r="Y8894">
        <v>2.4</v>
      </c>
      <c r="Z8894">
        <v>0</v>
      </c>
      <c r="AA8894">
        <v>6.8000000000000005E-2</v>
      </c>
      <c r="AB8894">
        <v>27.6</v>
      </c>
      <c r="AC8894">
        <v>35</v>
      </c>
      <c r="AD8894">
        <v>10.7</v>
      </c>
      <c r="AE8894">
        <v>26.8</v>
      </c>
      <c r="AF8894">
        <v>6.79</v>
      </c>
      <c r="AG8894">
        <v>7.1400000000000005E-2</v>
      </c>
      <c r="AH8894" t="s">
        <v>337</v>
      </c>
      <c r="AI8894" t="s">
        <v>337</v>
      </c>
      <c r="AJ8894">
        <v>2.4E-2</v>
      </c>
      <c r="AK8894">
        <v>117</v>
      </c>
      <c r="AL8894">
        <v>1</v>
      </c>
      <c r="AM8894">
        <v>100</v>
      </c>
      <c r="AN8894">
        <v>5</v>
      </c>
    </row>
    <row r="8895" spans="1:40" x14ac:dyDescent="0.25">
      <c r="A8895" s="34">
        <v>40773</v>
      </c>
      <c r="B8895" s="220">
        <v>0.75347222222222221</v>
      </c>
      <c r="C8895">
        <v>37.799999999999997</v>
      </c>
      <c r="D8895">
        <v>37.799999999999997</v>
      </c>
      <c r="E8895">
        <v>37.799999999999997</v>
      </c>
      <c r="F8895">
        <v>21</v>
      </c>
      <c r="G8895">
        <v>11.7</v>
      </c>
      <c r="H8895">
        <v>5</v>
      </c>
      <c r="I8895" t="s">
        <v>338</v>
      </c>
      <c r="J8895">
        <v>0.42</v>
      </c>
      <c r="K8895">
        <v>8</v>
      </c>
      <c r="L8895" t="s">
        <v>338</v>
      </c>
      <c r="M8895">
        <v>37.799999999999997</v>
      </c>
      <c r="N8895">
        <v>36.9</v>
      </c>
      <c r="O8895">
        <v>36.9</v>
      </c>
      <c r="P8895" t="s">
        <v>337</v>
      </c>
      <c r="Q8895">
        <v>749.6</v>
      </c>
      <c r="R8895">
        <v>0</v>
      </c>
      <c r="S8895">
        <v>0</v>
      </c>
      <c r="T8895">
        <v>442</v>
      </c>
      <c r="U8895">
        <v>3.17</v>
      </c>
      <c r="V8895">
        <v>455</v>
      </c>
      <c r="W8895">
        <v>2.2000000000000002</v>
      </c>
      <c r="X8895">
        <v>0.08</v>
      </c>
      <c r="Y8895">
        <v>2.2000000000000002</v>
      </c>
      <c r="Z8895">
        <v>0</v>
      </c>
      <c r="AA8895">
        <v>6.8000000000000005E-2</v>
      </c>
      <c r="AB8895">
        <v>27.4</v>
      </c>
      <c r="AC8895">
        <v>35</v>
      </c>
      <c r="AD8895">
        <v>10.6</v>
      </c>
      <c r="AE8895">
        <v>26.7</v>
      </c>
      <c r="AF8895">
        <v>6.79</v>
      </c>
      <c r="AG8895">
        <v>7.1400000000000005E-2</v>
      </c>
      <c r="AH8895" t="s">
        <v>337</v>
      </c>
      <c r="AI8895" t="s">
        <v>337</v>
      </c>
      <c r="AJ8895">
        <v>0</v>
      </c>
      <c r="AK8895">
        <v>117</v>
      </c>
      <c r="AL8895">
        <v>1</v>
      </c>
      <c r="AM8895">
        <v>100</v>
      </c>
      <c r="AN8895">
        <v>5</v>
      </c>
    </row>
    <row r="8896" spans="1:40" x14ac:dyDescent="0.25">
      <c r="A8896" s="34">
        <v>40773</v>
      </c>
      <c r="B8896" s="220">
        <v>0.75694444444444453</v>
      </c>
      <c r="C8896">
        <v>37.799999999999997</v>
      </c>
      <c r="D8896">
        <v>37.799999999999997</v>
      </c>
      <c r="E8896">
        <v>37.799999999999997</v>
      </c>
      <c r="F8896">
        <v>21</v>
      </c>
      <c r="G8896">
        <v>11.7</v>
      </c>
      <c r="H8896">
        <v>6</v>
      </c>
      <c r="I8896" t="s">
        <v>338</v>
      </c>
      <c r="J8896">
        <v>0.5</v>
      </c>
      <c r="K8896">
        <v>10</v>
      </c>
      <c r="L8896" t="s">
        <v>340</v>
      </c>
      <c r="M8896">
        <v>37.799999999999997</v>
      </c>
      <c r="N8896">
        <v>36.9</v>
      </c>
      <c r="O8896">
        <v>36.9</v>
      </c>
      <c r="P8896" t="s">
        <v>337</v>
      </c>
      <c r="Q8896">
        <v>749.6</v>
      </c>
      <c r="R8896">
        <v>0</v>
      </c>
      <c r="S8896">
        <v>0</v>
      </c>
      <c r="T8896">
        <v>433</v>
      </c>
      <c r="U8896">
        <v>3.1</v>
      </c>
      <c r="V8896">
        <v>438</v>
      </c>
      <c r="W8896">
        <v>2</v>
      </c>
      <c r="X8896">
        <v>7.0000000000000007E-2</v>
      </c>
      <c r="Y8896">
        <v>2.1</v>
      </c>
      <c r="Z8896">
        <v>0</v>
      </c>
      <c r="AA8896">
        <v>6.8000000000000005E-2</v>
      </c>
      <c r="AB8896">
        <v>27.4</v>
      </c>
      <c r="AC8896">
        <v>35</v>
      </c>
      <c r="AD8896">
        <v>10.6</v>
      </c>
      <c r="AE8896">
        <v>26.7</v>
      </c>
      <c r="AF8896">
        <v>6.79</v>
      </c>
      <c r="AG8896">
        <v>7.1400000000000005E-2</v>
      </c>
      <c r="AH8896" t="s">
        <v>337</v>
      </c>
      <c r="AI8896" t="s">
        <v>337</v>
      </c>
      <c r="AJ8896">
        <v>0</v>
      </c>
      <c r="AK8896">
        <v>117</v>
      </c>
      <c r="AL8896">
        <v>1</v>
      </c>
      <c r="AM8896">
        <v>100</v>
      </c>
      <c r="AN8896">
        <v>5</v>
      </c>
    </row>
    <row r="8897" spans="1:40" x14ac:dyDescent="0.25">
      <c r="A8897" s="34">
        <v>40773</v>
      </c>
      <c r="B8897" s="220">
        <v>0.76041666666666663</v>
      </c>
      <c r="C8897">
        <v>37.799999999999997</v>
      </c>
      <c r="D8897">
        <v>37.9</v>
      </c>
      <c r="E8897">
        <v>37.799999999999997</v>
      </c>
      <c r="F8897">
        <v>20</v>
      </c>
      <c r="G8897">
        <v>11</v>
      </c>
      <c r="H8897">
        <v>6</v>
      </c>
      <c r="I8897" t="s">
        <v>336</v>
      </c>
      <c r="J8897">
        <v>0.5</v>
      </c>
      <c r="K8897">
        <v>14</v>
      </c>
      <c r="L8897" t="s">
        <v>338</v>
      </c>
      <c r="M8897">
        <v>37.799999999999997</v>
      </c>
      <c r="N8897">
        <v>36.6</v>
      </c>
      <c r="O8897">
        <v>36.6</v>
      </c>
      <c r="P8897" t="s">
        <v>337</v>
      </c>
      <c r="Q8897">
        <v>749.6</v>
      </c>
      <c r="R8897">
        <v>0</v>
      </c>
      <c r="S8897">
        <v>0</v>
      </c>
      <c r="T8897">
        <v>416</v>
      </c>
      <c r="U8897">
        <v>2.98</v>
      </c>
      <c r="V8897">
        <v>424</v>
      </c>
      <c r="W8897">
        <v>1.8</v>
      </c>
      <c r="X8897">
        <v>0.06</v>
      </c>
      <c r="Y8897">
        <v>1.9</v>
      </c>
      <c r="Z8897">
        <v>0</v>
      </c>
      <c r="AA8897">
        <v>6.8000000000000005E-2</v>
      </c>
      <c r="AB8897">
        <v>27.3</v>
      </c>
      <c r="AC8897">
        <v>35</v>
      </c>
      <c r="AD8897">
        <v>10.5</v>
      </c>
      <c r="AE8897">
        <v>26.5</v>
      </c>
      <c r="AF8897">
        <v>6.8</v>
      </c>
      <c r="AG8897">
        <v>7.1499999999999994E-2</v>
      </c>
      <c r="AH8897" t="s">
        <v>337</v>
      </c>
      <c r="AI8897" t="s">
        <v>337</v>
      </c>
      <c r="AJ8897">
        <v>0</v>
      </c>
      <c r="AK8897">
        <v>117</v>
      </c>
      <c r="AL8897">
        <v>1</v>
      </c>
      <c r="AM8897">
        <v>100</v>
      </c>
      <c r="AN8897">
        <v>5</v>
      </c>
    </row>
    <row r="8898" spans="1:40" x14ac:dyDescent="0.25">
      <c r="A8898" s="34">
        <v>40773</v>
      </c>
      <c r="B8898" s="220">
        <v>0.76388888888888884</v>
      </c>
      <c r="C8898">
        <v>37.700000000000003</v>
      </c>
      <c r="D8898">
        <v>37.799999999999997</v>
      </c>
      <c r="E8898">
        <v>37.700000000000003</v>
      </c>
      <c r="F8898">
        <v>20</v>
      </c>
      <c r="G8898">
        <v>10.9</v>
      </c>
      <c r="H8898">
        <v>8</v>
      </c>
      <c r="I8898" t="s">
        <v>340</v>
      </c>
      <c r="J8898">
        <v>0.67</v>
      </c>
      <c r="K8898">
        <v>12</v>
      </c>
      <c r="L8898" t="s">
        <v>340</v>
      </c>
      <c r="M8898">
        <v>37.700000000000003</v>
      </c>
      <c r="N8898">
        <v>36.5</v>
      </c>
      <c r="O8898">
        <v>36.5</v>
      </c>
      <c r="P8898" t="s">
        <v>337</v>
      </c>
      <c r="Q8898">
        <v>749.6</v>
      </c>
      <c r="R8898">
        <v>0</v>
      </c>
      <c r="S8898">
        <v>0</v>
      </c>
      <c r="T8898">
        <v>397</v>
      </c>
      <c r="U8898">
        <v>2.85</v>
      </c>
      <c r="V8898">
        <v>403</v>
      </c>
      <c r="W8898">
        <v>1.6</v>
      </c>
      <c r="X8898">
        <v>0.06</v>
      </c>
      <c r="Y8898">
        <v>1.7</v>
      </c>
      <c r="Z8898">
        <v>0</v>
      </c>
      <c r="AA8898">
        <v>6.7000000000000004E-2</v>
      </c>
      <c r="AB8898">
        <v>27.3</v>
      </c>
      <c r="AC8898">
        <v>35</v>
      </c>
      <c r="AD8898">
        <v>10.5</v>
      </c>
      <c r="AE8898">
        <v>26.5</v>
      </c>
      <c r="AF8898">
        <v>6.8</v>
      </c>
      <c r="AG8898">
        <v>7.1400000000000005E-2</v>
      </c>
      <c r="AH8898" t="s">
        <v>337</v>
      </c>
      <c r="AI8898" t="s">
        <v>337</v>
      </c>
      <c r="AJ8898">
        <v>0</v>
      </c>
      <c r="AK8898">
        <v>117</v>
      </c>
      <c r="AL8898">
        <v>1</v>
      </c>
      <c r="AM8898">
        <v>100</v>
      </c>
      <c r="AN8898">
        <v>5</v>
      </c>
    </row>
    <row r="8899" spans="1:40" x14ac:dyDescent="0.25">
      <c r="A8899" s="34">
        <v>40773</v>
      </c>
      <c r="B8899" s="220">
        <v>0.76736111111111116</v>
      </c>
      <c r="C8899">
        <v>37.700000000000003</v>
      </c>
      <c r="D8899">
        <v>37.700000000000003</v>
      </c>
      <c r="E8899">
        <v>37.700000000000003</v>
      </c>
      <c r="F8899">
        <v>21</v>
      </c>
      <c r="G8899">
        <v>11.6</v>
      </c>
      <c r="H8899">
        <v>7</v>
      </c>
      <c r="I8899" t="s">
        <v>340</v>
      </c>
      <c r="J8899">
        <v>0.57999999999999996</v>
      </c>
      <c r="K8899">
        <v>14</v>
      </c>
      <c r="L8899" t="s">
        <v>340</v>
      </c>
      <c r="M8899">
        <v>37.700000000000003</v>
      </c>
      <c r="N8899">
        <v>36.700000000000003</v>
      </c>
      <c r="O8899">
        <v>36.700000000000003</v>
      </c>
      <c r="P8899" t="s">
        <v>337</v>
      </c>
      <c r="Q8899">
        <v>749.5</v>
      </c>
      <c r="R8899">
        <v>0</v>
      </c>
      <c r="S8899">
        <v>0</v>
      </c>
      <c r="T8899">
        <v>380</v>
      </c>
      <c r="U8899">
        <v>2.72</v>
      </c>
      <c r="V8899">
        <v>387</v>
      </c>
      <c r="W8899">
        <v>1.5</v>
      </c>
      <c r="X8899">
        <v>0.05</v>
      </c>
      <c r="Y8899">
        <v>1.5</v>
      </c>
      <c r="Z8899">
        <v>0</v>
      </c>
      <c r="AA8899">
        <v>6.7000000000000004E-2</v>
      </c>
      <c r="AB8899">
        <v>27.2</v>
      </c>
      <c r="AC8899">
        <v>35</v>
      </c>
      <c r="AD8899">
        <v>10.4</v>
      </c>
      <c r="AE8899">
        <v>26.4</v>
      </c>
      <c r="AF8899">
        <v>6.81</v>
      </c>
      <c r="AG8899">
        <v>7.1499999999999994E-2</v>
      </c>
      <c r="AH8899" t="s">
        <v>337</v>
      </c>
      <c r="AI8899" t="s">
        <v>337</v>
      </c>
      <c r="AJ8899">
        <v>0</v>
      </c>
      <c r="AK8899">
        <v>116</v>
      </c>
      <c r="AL8899">
        <v>1</v>
      </c>
      <c r="AM8899">
        <v>100</v>
      </c>
      <c r="AN8899">
        <v>5</v>
      </c>
    </row>
    <row r="8900" spans="1:40" x14ac:dyDescent="0.25">
      <c r="A8900" s="34">
        <v>40773</v>
      </c>
      <c r="B8900" s="220">
        <v>0.77083333333333337</v>
      </c>
      <c r="C8900">
        <v>37.700000000000003</v>
      </c>
      <c r="D8900">
        <v>37.700000000000003</v>
      </c>
      <c r="E8900">
        <v>37.700000000000003</v>
      </c>
      <c r="F8900">
        <v>20</v>
      </c>
      <c r="G8900">
        <v>10.9</v>
      </c>
      <c r="H8900">
        <v>6</v>
      </c>
      <c r="I8900" t="s">
        <v>340</v>
      </c>
      <c r="J8900">
        <v>0.5</v>
      </c>
      <c r="K8900">
        <v>11</v>
      </c>
      <c r="L8900" t="s">
        <v>340</v>
      </c>
      <c r="M8900">
        <v>37.700000000000003</v>
      </c>
      <c r="N8900">
        <v>36.4</v>
      </c>
      <c r="O8900">
        <v>36.4</v>
      </c>
      <c r="P8900" t="s">
        <v>337</v>
      </c>
      <c r="Q8900">
        <v>749.6</v>
      </c>
      <c r="R8900">
        <v>0</v>
      </c>
      <c r="S8900">
        <v>0</v>
      </c>
      <c r="T8900">
        <v>361</v>
      </c>
      <c r="U8900">
        <v>2.59</v>
      </c>
      <c r="V8900">
        <v>369</v>
      </c>
      <c r="W8900">
        <v>1.3</v>
      </c>
      <c r="X8900">
        <v>0.05</v>
      </c>
      <c r="Y8900">
        <v>1.4</v>
      </c>
      <c r="Z8900">
        <v>0</v>
      </c>
      <c r="AA8900">
        <v>6.7000000000000004E-2</v>
      </c>
      <c r="AB8900">
        <v>27.1</v>
      </c>
      <c r="AC8900">
        <v>35</v>
      </c>
      <c r="AD8900">
        <v>10.3</v>
      </c>
      <c r="AE8900">
        <v>26.3</v>
      </c>
      <c r="AF8900">
        <v>6.82</v>
      </c>
      <c r="AG8900">
        <v>7.1499999999999994E-2</v>
      </c>
      <c r="AH8900" t="s">
        <v>337</v>
      </c>
      <c r="AI8900" t="s">
        <v>337</v>
      </c>
      <c r="AJ8900">
        <v>0</v>
      </c>
      <c r="AK8900">
        <v>117</v>
      </c>
      <c r="AL8900">
        <v>1</v>
      </c>
      <c r="AM8900">
        <v>100</v>
      </c>
      <c r="AN8900">
        <v>5</v>
      </c>
    </row>
    <row r="8901" spans="1:40" x14ac:dyDescent="0.25">
      <c r="A8901" s="34">
        <v>40773</v>
      </c>
      <c r="B8901" s="220">
        <v>0.77430555555555547</v>
      </c>
      <c r="C8901">
        <v>37.6</v>
      </c>
      <c r="D8901">
        <v>37.700000000000003</v>
      </c>
      <c r="E8901">
        <v>37.6</v>
      </c>
      <c r="F8901">
        <v>20</v>
      </c>
      <c r="G8901">
        <v>10.8</v>
      </c>
      <c r="H8901">
        <v>9</v>
      </c>
      <c r="I8901" t="s">
        <v>340</v>
      </c>
      <c r="J8901">
        <v>0.75</v>
      </c>
      <c r="K8901">
        <v>13</v>
      </c>
      <c r="L8901" t="s">
        <v>340</v>
      </c>
      <c r="M8901">
        <v>37.6</v>
      </c>
      <c r="N8901">
        <v>36.299999999999997</v>
      </c>
      <c r="O8901">
        <v>36.299999999999997</v>
      </c>
      <c r="P8901" t="s">
        <v>337</v>
      </c>
      <c r="Q8901">
        <v>749.5</v>
      </c>
      <c r="R8901">
        <v>0</v>
      </c>
      <c r="S8901">
        <v>0</v>
      </c>
      <c r="T8901">
        <v>339</v>
      </c>
      <c r="U8901">
        <v>2.4300000000000002</v>
      </c>
      <c r="V8901">
        <v>345</v>
      </c>
      <c r="W8901">
        <v>1.2</v>
      </c>
      <c r="X8901">
        <v>0.04</v>
      </c>
      <c r="Y8901">
        <v>1.2</v>
      </c>
      <c r="Z8901">
        <v>0</v>
      </c>
      <c r="AA8901">
        <v>6.7000000000000004E-2</v>
      </c>
      <c r="AB8901">
        <v>27.1</v>
      </c>
      <c r="AC8901">
        <v>35</v>
      </c>
      <c r="AD8901">
        <v>10.3</v>
      </c>
      <c r="AE8901">
        <v>26.3</v>
      </c>
      <c r="AF8901">
        <v>6.82</v>
      </c>
      <c r="AG8901">
        <v>7.1499999999999994E-2</v>
      </c>
      <c r="AH8901" t="s">
        <v>337</v>
      </c>
      <c r="AI8901" t="s">
        <v>337</v>
      </c>
      <c r="AJ8901">
        <v>0</v>
      </c>
      <c r="AK8901">
        <v>117</v>
      </c>
      <c r="AL8901">
        <v>1</v>
      </c>
      <c r="AM8901">
        <v>100</v>
      </c>
      <c r="AN8901">
        <v>5</v>
      </c>
    </row>
    <row r="8902" spans="1:40" x14ac:dyDescent="0.25">
      <c r="A8902" s="34">
        <v>40773</v>
      </c>
      <c r="B8902" s="220">
        <v>0.77777777777777779</v>
      </c>
      <c r="C8902">
        <v>37.4</v>
      </c>
      <c r="D8902">
        <v>37.6</v>
      </c>
      <c r="E8902">
        <v>37.4</v>
      </c>
      <c r="F8902">
        <v>20</v>
      </c>
      <c r="G8902">
        <v>10.6</v>
      </c>
      <c r="H8902">
        <v>9</v>
      </c>
      <c r="I8902" t="s">
        <v>340</v>
      </c>
      <c r="J8902">
        <v>0.75</v>
      </c>
      <c r="K8902">
        <v>13</v>
      </c>
      <c r="L8902" t="s">
        <v>349</v>
      </c>
      <c r="M8902">
        <v>37.4</v>
      </c>
      <c r="N8902">
        <v>36.1</v>
      </c>
      <c r="O8902">
        <v>36.1</v>
      </c>
      <c r="P8902" t="s">
        <v>337</v>
      </c>
      <c r="Q8902">
        <v>749.6</v>
      </c>
      <c r="R8902">
        <v>0</v>
      </c>
      <c r="S8902">
        <v>0</v>
      </c>
      <c r="T8902">
        <v>325</v>
      </c>
      <c r="U8902">
        <v>2.33</v>
      </c>
      <c r="V8902">
        <v>332</v>
      </c>
      <c r="W8902">
        <v>1.1000000000000001</v>
      </c>
      <c r="X8902">
        <v>0.04</v>
      </c>
      <c r="Y8902">
        <v>1.1000000000000001</v>
      </c>
      <c r="Z8902">
        <v>0</v>
      </c>
      <c r="AA8902">
        <v>6.6000000000000003E-2</v>
      </c>
      <c r="AB8902">
        <v>27</v>
      </c>
      <c r="AC8902">
        <v>35</v>
      </c>
      <c r="AD8902">
        <v>10.199999999999999</v>
      </c>
      <c r="AE8902">
        <v>26.2</v>
      </c>
      <c r="AF8902">
        <v>6.83</v>
      </c>
      <c r="AG8902">
        <v>7.1499999999999994E-2</v>
      </c>
      <c r="AH8902" t="s">
        <v>337</v>
      </c>
      <c r="AI8902" t="s">
        <v>337</v>
      </c>
      <c r="AJ8902">
        <v>0</v>
      </c>
      <c r="AK8902">
        <v>117</v>
      </c>
      <c r="AL8902">
        <v>1</v>
      </c>
      <c r="AM8902">
        <v>100</v>
      </c>
      <c r="AN8902">
        <v>5</v>
      </c>
    </row>
    <row r="8903" spans="1:40" x14ac:dyDescent="0.25">
      <c r="A8903" s="34">
        <v>40773</v>
      </c>
      <c r="B8903" s="220">
        <v>0.78125</v>
      </c>
      <c r="C8903">
        <v>37.4</v>
      </c>
      <c r="D8903">
        <v>37.4</v>
      </c>
      <c r="E8903">
        <v>37.299999999999997</v>
      </c>
      <c r="F8903">
        <v>20</v>
      </c>
      <c r="G8903">
        <v>10.6</v>
      </c>
      <c r="H8903">
        <v>8</v>
      </c>
      <c r="I8903" t="s">
        <v>340</v>
      </c>
      <c r="J8903">
        <v>0.67</v>
      </c>
      <c r="K8903">
        <v>15</v>
      </c>
      <c r="L8903" t="s">
        <v>338</v>
      </c>
      <c r="M8903">
        <v>37.4</v>
      </c>
      <c r="N8903">
        <v>36.1</v>
      </c>
      <c r="O8903">
        <v>36.1</v>
      </c>
      <c r="P8903" t="s">
        <v>337</v>
      </c>
      <c r="Q8903">
        <v>749.4</v>
      </c>
      <c r="R8903">
        <v>0</v>
      </c>
      <c r="S8903">
        <v>0</v>
      </c>
      <c r="T8903">
        <v>307</v>
      </c>
      <c r="U8903">
        <v>2.2000000000000002</v>
      </c>
      <c r="V8903">
        <v>313</v>
      </c>
      <c r="W8903">
        <v>1</v>
      </c>
      <c r="X8903">
        <v>0.04</v>
      </c>
      <c r="Y8903">
        <v>1</v>
      </c>
      <c r="Z8903">
        <v>0</v>
      </c>
      <c r="AA8903">
        <v>6.6000000000000003E-2</v>
      </c>
      <c r="AB8903">
        <v>26.9</v>
      </c>
      <c r="AC8903">
        <v>35</v>
      </c>
      <c r="AD8903">
        <v>10.199999999999999</v>
      </c>
      <c r="AE8903">
        <v>26.1</v>
      </c>
      <c r="AF8903">
        <v>6.83</v>
      </c>
      <c r="AG8903">
        <v>7.1499999999999994E-2</v>
      </c>
      <c r="AH8903" t="s">
        <v>337</v>
      </c>
      <c r="AI8903" t="s">
        <v>337</v>
      </c>
      <c r="AJ8903">
        <v>0</v>
      </c>
      <c r="AK8903">
        <v>117</v>
      </c>
      <c r="AL8903">
        <v>1</v>
      </c>
      <c r="AM8903">
        <v>100</v>
      </c>
      <c r="AN8903">
        <v>5</v>
      </c>
    </row>
    <row r="8904" spans="1:40" x14ac:dyDescent="0.25">
      <c r="A8904" s="34">
        <v>40773</v>
      </c>
      <c r="B8904" s="220">
        <v>0.78472222222222221</v>
      </c>
      <c r="C8904">
        <v>37.4</v>
      </c>
      <c r="D8904">
        <v>37.4</v>
      </c>
      <c r="E8904">
        <v>37.4</v>
      </c>
      <c r="F8904">
        <v>20</v>
      </c>
      <c r="G8904">
        <v>10.6</v>
      </c>
      <c r="H8904">
        <v>8</v>
      </c>
      <c r="I8904" t="s">
        <v>338</v>
      </c>
      <c r="J8904">
        <v>0.67</v>
      </c>
      <c r="K8904">
        <v>12</v>
      </c>
      <c r="L8904" t="s">
        <v>336</v>
      </c>
      <c r="M8904">
        <v>37.4</v>
      </c>
      <c r="N8904">
        <v>36.1</v>
      </c>
      <c r="O8904">
        <v>36.1</v>
      </c>
      <c r="P8904" t="s">
        <v>337</v>
      </c>
      <c r="Q8904">
        <v>749.4</v>
      </c>
      <c r="R8904">
        <v>0</v>
      </c>
      <c r="S8904">
        <v>0</v>
      </c>
      <c r="T8904">
        <v>293</v>
      </c>
      <c r="U8904">
        <v>2.1</v>
      </c>
      <c r="V8904">
        <v>301</v>
      </c>
      <c r="W8904">
        <v>0.9</v>
      </c>
      <c r="X8904">
        <v>0.03</v>
      </c>
      <c r="Y8904">
        <v>0.9</v>
      </c>
      <c r="Z8904">
        <v>0</v>
      </c>
      <c r="AA8904">
        <v>6.6000000000000003E-2</v>
      </c>
      <c r="AB8904">
        <v>26.8</v>
      </c>
      <c r="AC8904">
        <v>35</v>
      </c>
      <c r="AD8904">
        <v>10.1</v>
      </c>
      <c r="AE8904">
        <v>26</v>
      </c>
      <c r="AF8904">
        <v>6.84</v>
      </c>
      <c r="AG8904">
        <v>7.1599999999999997E-2</v>
      </c>
      <c r="AH8904" t="s">
        <v>337</v>
      </c>
      <c r="AI8904" t="s">
        <v>337</v>
      </c>
      <c r="AJ8904">
        <v>0</v>
      </c>
      <c r="AK8904">
        <v>117</v>
      </c>
      <c r="AL8904">
        <v>1</v>
      </c>
      <c r="AM8904">
        <v>100</v>
      </c>
      <c r="AN8904">
        <v>5</v>
      </c>
    </row>
    <row r="8905" spans="1:40" x14ac:dyDescent="0.25">
      <c r="A8905" s="34">
        <v>40773</v>
      </c>
      <c r="B8905" s="220">
        <v>0.78819444444444453</v>
      </c>
      <c r="C8905">
        <v>37.1</v>
      </c>
      <c r="D8905">
        <v>37.299999999999997</v>
      </c>
      <c r="E8905">
        <v>37.1</v>
      </c>
      <c r="F8905">
        <v>20</v>
      </c>
      <c r="G8905">
        <v>10.4</v>
      </c>
      <c r="H8905">
        <v>11</v>
      </c>
      <c r="I8905" t="s">
        <v>340</v>
      </c>
      <c r="J8905">
        <v>0.92</v>
      </c>
      <c r="K8905">
        <v>17</v>
      </c>
      <c r="L8905" t="s">
        <v>340</v>
      </c>
      <c r="M8905">
        <v>37.1</v>
      </c>
      <c r="N8905">
        <v>35.700000000000003</v>
      </c>
      <c r="O8905">
        <v>35.700000000000003</v>
      </c>
      <c r="P8905" t="s">
        <v>337</v>
      </c>
      <c r="Q8905">
        <v>749.4</v>
      </c>
      <c r="R8905">
        <v>0</v>
      </c>
      <c r="S8905">
        <v>0</v>
      </c>
      <c r="T8905">
        <v>274</v>
      </c>
      <c r="U8905">
        <v>1.96</v>
      </c>
      <c r="V8905">
        <v>281</v>
      </c>
      <c r="W8905">
        <v>0.7</v>
      </c>
      <c r="X8905">
        <v>0.03</v>
      </c>
      <c r="Y8905">
        <v>0.8</v>
      </c>
      <c r="Z8905">
        <v>0</v>
      </c>
      <c r="AA8905">
        <v>6.5000000000000002E-2</v>
      </c>
      <c r="AB8905">
        <v>26.8</v>
      </c>
      <c r="AC8905">
        <v>35</v>
      </c>
      <c r="AD8905">
        <v>10.1</v>
      </c>
      <c r="AE8905">
        <v>26</v>
      </c>
      <c r="AF8905">
        <v>6.84</v>
      </c>
      <c r="AG8905">
        <v>7.1599999999999997E-2</v>
      </c>
      <c r="AH8905" t="s">
        <v>337</v>
      </c>
      <c r="AI8905" t="s">
        <v>337</v>
      </c>
      <c r="AJ8905">
        <v>0</v>
      </c>
      <c r="AK8905">
        <v>116</v>
      </c>
      <c r="AL8905">
        <v>1</v>
      </c>
      <c r="AM8905">
        <v>100</v>
      </c>
      <c r="AN8905">
        <v>5</v>
      </c>
    </row>
    <row r="8906" spans="1:40" x14ac:dyDescent="0.25">
      <c r="A8906" s="34">
        <v>40773</v>
      </c>
      <c r="B8906" s="220">
        <v>0.79166666666666663</v>
      </c>
      <c r="C8906">
        <v>36.9</v>
      </c>
      <c r="D8906">
        <v>37.1</v>
      </c>
      <c r="E8906">
        <v>36.9</v>
      </c>
      <c r="F8906">
        <v>20</v>
      </c>
      <c r="G8906">
        <v>10.3</v>
      </c>
      <c r="H8906">
        <v>10</v>
      </c>
      <c r="I8906" t="s">
        <v>340</v>
      </c>
      <c r="J8906">
        <v>0.83</v>
      </c>
      <c r="K8906">
        <v>15</v>
      </c>
      <c r="L8906" t="s">
        <v>340</v>
      </c>
      <c r="M8906">
        <v>36.9</v>
      </c>
      <c r="N8906">
        <v>35.5</v>
      </c>
      <c r="O8906">
        <v>35.5</v>
      </c>
      <c r="P8906" t="s">
        <v>337</v>
      </c>
      <c r="Q8906">
        <v>749.4</v>
      </c>
      <c r="R8906">
        <v>0</v>
      </c>
      <c r="S8906">
        <v>0</v>
      </c>
      <c r="T8906">
        <v>255</v>
      </c>
      <c r="U8906">
        <v>1.83</v>
      </c>
      <c r="V8906">
        <v>264</v>
      </c>
      <c r="W8906">
        <v>0.6</v>
      </c>
      <c r="X8906">
        <v>0.02</v>
      </c>
      <c r="Y8906">
        <v>0.7</v>
      </c>
      <c r="Z8906">
        <v>0</v>
      </c>
      <c r="AA8906">
        <v>6.5000000000000002E-2</v>
      </c>
      <c r="AB8906">
        <v>26.7</v>
      </c>
      <c r="AC8906">
        <v>35</v>
      </c>
      <c r="AD8906">
        <v>10</v>
      </c>
      <c r="AE8906">
        <v>25.9</v>
      </c>
      <c r="AF8906">
        <v>6.85</v>
      </c>
      <c r="AG8906">
        <v>7.1599999999999997E-2</v>
      </c>
      <c r="AH8906" t="s">
        <v>337</v>
      </c>
      <c r="AI8906" t="s">
        <v>337</v>
      </c>
      <c r="AJ8906">
        <v>1.7999999999999999E-2</v>
      </c>
      <c r="AK8906">
        <v>117</v>
      </c>
      <c r="AL8906">
        <v>1</v>
      </c>
      <c r="AM8906">
        <v>100</v>
      </c>
      <c r="AN8906">
        <v>5</v>
      </c>
    </row>
    <row r="8907" spans="1:40" x14ac:dyDescent="0.25">
      <c r="A8907" s="34">
        <v>40773</v>
      </c>
      <c r="B8907" s="220">
        <v>0.79513888888888884</v>
      </c>
      <c r="C8907">
        <v>36.799999999999997</v>
      </c>
      <c r="D8907">
        <v>36.9</v>
      </c>
      <c r="E8907">
        <v>36.799999999999997</v>
      </c>
      <c r="F8907">
        <v>20</v>
      </c>
      <c r="G8907">
        <v>10.199999999999999</v>
      </c>
      <c r="H8907">
        <v>9</v>
      </c>
      <c r="I8907" t="s">
        <v>340</v>
      </c>
      <c r="J8907">
        <v>0.75</v>
      </c>
      <c r="K8907">
        <v>14</v>
      </c>
      <c r="L8907" t="s">
        <v>340</v>
      </c>
      <c r="M8907">
        <v>36.799999999999997</v>
      </c>
      <c r="N8907">
        <v>35.4</v>
      </c>
      <c r="O8907">
        <v>35.4</v>
      </c>
      <c r="P8907" t="s">
        <v>337</v>
      </c>
      <c r="Q8907">
        <v>749.3</v>
      </c>
      <c r="R8907">
        <v>0</v>
      </c>
      <c r="S8907">
        <v>0</v>
      </c>
      <c r="T8907">
        <v>234</v>
      </c>
      <c r="U8907">
        <v>1.68</v>
      </c>
      <c r="V8907">
        <v>241</v>
      </c>
      <c r="W8907">
        <v>0.5</v>
      </c>
      <c r="X8907">
        <v>0.02</v>
      </c>
      <c r="Y8907">
        <v>0.6</v>
      </c>
      <c r="Z8907">
        <v>0</v>
      </c>
      <c r="AA8907">
        <v>6.4000000000000001E-2</v>
      </c>
      <c r="AB8907">
        <v>26.7</v>
      </c>
      <c r="AC8907">
        <v>35</v>
      </c>
      <c r="AD8907">
        <v>10</v>
      </c>
      <c r="AE8907">
        <v>25.9</v>
      </c>
      <c r="AF8907">
        <v>6.85</v>
      </c>
      <c r="AG8907">
        <v>7.1599999999999997E-2</v>
      </c>
      <c r="AH8907" t="s">
        <v>337</v>
      </c>
      <c r="AI8907" t="s">
        <v>337</v>
      </c>
      <c r="AJ8907">
        <v>0</v>
      </c>
      <c r="AK8907">
        <v>116</v>
      </c>
      <c r="AL8907">
        <v>1</v>
      </c>
      <c r="AM8907">
        <v>100</v>
      </c>
      <c r="AN8907">
        <v>5</v>
      </c>
    </row>
    <row r="8908" spans="1:40" x14ac:dyDescent="0.25">
      <c r="A8908" s="34">
        <v>40773</v>
      </c>
      <c r="B8908" s="220">
        <v>0.79861111111111116</v>
      </c>
      <c r="C8908">
        <v>36.9</v>
      </c>
      <c r="D8908">
        <v>36.9</v>
      </c>
      <c r="E8908">
        <v>36.799999999999997</v>
      </c>
      <c r="F8908">
        <v>20</v>
      </c>
      <c r="G8908">
        <v>10.199999999999999</v>
      </c>
      <c r="H8908">
        <v>7</v>
      </c>
      <c r="I8908" t="s">
        <v>340</v>
      </c>
      <c r="J8908">
        <v>0.57999999999999996</v>
      </c>
      <c r="K8908">
        <v>11</v>
      </c>
      <c r="L8908" t="s">
        <v>338</v>
      </c>
      <c r="M8908">
        <v>36.9</v>
      </c>
      <c r="N8908">
        <v>35.4</v>
      </c>
      <c r="O8908">
        <v>35.4</v>
      </c>
      <c r="P8908" t="s">
        <v>337</v>
      </c>
      <c r="Q8908">
        <v>749.3</v>
      </c>
      <c r="R8908">
        <v>0</v>
      </c>
      <c r="S8908">
        <v>0</v>
      </c>
      <c r="T8908">
        <v>217</v>
      </c>
      <c r="U8908">
        <v>1.56</v>
      </c>
      <c r="V8908">
        <v>225</v>
      </c>
      <c r="W8908">
        <v>0.2</v>
      </c>
      <c r="X8908">
        <v>0.01</v>
      </c>
      <c r="Y8908">
        <v>0.5</v>
      </c>
      <c r="Z8908">
        <v>0</v>
      </c>
      <c r="AA8908">
        <v>6.4000000000000001E-2</v>
      </c>
      <c r="AB8908">
        <v>26.6</v>
      </c>
      <c r="AC8908">
        <v>35</v>
      </c>
      <c r="AD8908">
        <v>9.9</v>
      </c>
      <c r="AE8908">
        <v>25.8</v>
      </c>
      <c r="AF8908">
        <v>6.85</v>
      </c>
      <c r="AG8908">
        <v>7.1599999999999997E-2</v>
      </c>
      <c r="AH8908" t="s">
        <v>337</v>
      </c>
      <c r="AI8908" t="s">
        <v>337</v>
      </c>
      <c r="AJ8908">
        <v>0</v>
      </c>
      <c r="AK8908">
        <v>116</v>
      </c>
      <c r="AL8908">
        <v>1</v>
      </c>
      <c r="AM8908">
        <v>100</v>
      </c>
      <c r="AN8908">
        <v>5</v>
      </c>
    </row>
    <row r="8909" spans="1:40" x14ac:dyDescent="0.25">
      <c r="A8909" s="34">
        <v>40773</v>
      </c>
      <c r="B8909" s="220">
        <v>0.80208333333333337</v>
      </c>
      <c r="C8909">
        <v>36.9</v>
      </c>
      <c r="D8909">
        <v>36.9</v>
      </c>
      <c r="E8909">
        <v>36.9</v>
      </c>
      <c r="F8909">
        <v>20</v>
      </c>
      <c r="G8909">
        <v>10.3</v>
      </c>
      <c r="H8909">
        <v>9</v>
      </c>
      <c r="I8909" t="s">
        <v>340</v>
      </c>
      <c r="J8909">
        <v>0.75</v>
      </c>
      <c r="K8909">
        <v>15</v>
      </c>
      <c r="L8909" t="s">
        <v>340</v>
      </c>
      <c r="M8909">
        <v>36.9</v>
      </c>
      <c r="N8909">
        <v>35.5</v>
      </c>
      <c r="O8909">
        <v>35.5</v>
      </c>
      <c r="P8909" t="s">
        <v>337</v>
      </c>
      <c r="Q8909">
        <v>749.3</v>
      </c>
      <c r="R8909">
        <v>0</v>
      </c>
      <c r="S8909">
        <v>0</v>
      </c>
      <c r="T8909">
        <v>201</v>
      </c>
      <c r="U8909">
        <v>1.44</v>
      </c>
      <c r="V8909">
        <v>207</v>
      </c>
      <c r="W8909">
        <v>0</v>
      </c>
      <c r="X8909">
        <v>0</v>
      </c>
      <c r="Y8909">
        <v>0</v>
      </c>
      <c r="Z8909">
        <v>0</v>
      </c>
      <c r="AA8909">
        <v>6.5000000000000002E-2</v>
      </c>
      <c r="AB8909">
        <v>26.5</v>
      </c>
      <c r="AC8909">
        <v>35</v>
      </c>
      <c r="AD8909">
        <v>9.8000000000000007</v>
      </c>
      <c r="AE8909">
        <v>25.7</v>
      </c>
      <c r="AF8909">
        <v>6.86</v>
      </c>
      <c r="AG8909">
        <v>7.17E-2</v>
      </c>
      <c r="AH8909" t="s">
        <v>337</v>
      </c>
      <c r="AI8909" t="s">
        <v>337</v>
      </c>
      <c r="AJ8909">
        <v>0</v>
      </c>
      <c r="AK8909">
        <v>117</v>
      </c>
      <c r="AL8909">
        <v>1</v>
      </c>
      <c r="AM8909">
        <v>100</v>
      </c>
      <c r="AN8909">
        <v>5</v>
      </c>
    </row>
    <row r="8910" spans="1:40" x14ac:dyDescent="0.25">
      <c r="A8910" s="34">
        <v>40773</v>
      </c>
      <c r="B8910" s="220">
        <v>0.80555555555555547</v>
      </c>
      <c r="C8910">
        <v>36.799999999999997</v>
      </c>
      <c r="D8910">
        <v>36.9</v>
      </c>
      <c r="E8910">
        <v>36.799999999999997</v>
      </c>
      <c r="F8910">
        <v>20</v>
      </c>
      <c r="G8910">
        <v>10.199999999999999</v>
      </c>
      <c r="H8910">
        <v>10</v>
      </c>
      <c r="I8910" t="s">
        <v>340</v>
      </c>
      <c r="J8910">
        <v>0.83</v>
      </c>
      <c r="K8910">
        <v>15</v>
      </c>
      <c r="L8910" t="s">
        <v>340</v>
      </c>
      <c r="M8910">
        <v>36.799999999999997</v>
      </c>
      <c r="N8910">
        <v>35.4</v>
      </c>
      <c r="O8910">
        <v>35.4</v>
      </c>
      <c r="P8910" t="s">
        <v>337</v>
      </c>
      <c r="Q8910">
        <v>749.2</v>
      </c>
      <c r="R8910">
        <v>0</v>
      </c>
      <c r="S8910">
        <v>0</v>
      </c>
      <c r="T8910">
        <v>182</v>
      </c>
      <c r="U8910">
        <v>1.3</v>
      </c>
      <c r="V8910">
        <v>192</v>
      </c>
      <c r="W8910">
        <v>0</v>
      </c>
      <c r="X8910">
        <v>0</v>
      </c>
      <c r="Y8910">
        <v>0</v>
      </c>
      <c r="Z8910">
        <v>0</v>
      </c>
      <c r="AA8910">
        <v>6.4000000000000001E-2</v>
      </c>
      <c r="AB8910">
        <v>26.4</v>
      </c>
      <c r="AC8910">
        <v>35</v>
      </c>
      <c r="AD8910">
        <v>9.6999999999999993</v>
      </c>
      <c r="AE8910">
        <v>25.7</v>
      </c>
      <c r="AF8910">
        <v>6.86</v>
      </c>
      <c r="AG8910">
        <v>7.17E-2</v>
      </c>
      <c r="AH8910" t="s">
        <v>337</v>
      </c>
      <c r="AI8910" t="s">
        <v>337</v>
      </c>
      <c r="AJ8910">
        <v>0</v>
      </c>
      <c r="AK8910">
        <v>116</v>
      </c>
      <c r="AL8910">
        <v>1</v>
      </c>
      <c r="AM8910">
        <v>100</v>
      </c>
      <c r="AN8910">
        <v>5</v>
      </c>
    </row>
    <row r="8911" spans="1:40" x14ac:dyDescent="0.25">
      <c r="A8911" s="34">
        <v>40773</v>
      </c>
      <c r="B8911" s="220">
        <v>0.80902777777777779</v>
      </c>
      <c r="C8911">
        <v>36.700000000000003</v>
      </c>
      <c r="D8911">
        <v>36.799999999999997</v>
      </c>
      <c r="E8911">
        <v>36.700000000000003</v>
      </c>
      <c r="F8911">
        <v>20</v>
      </c>
      <c r="G8911">
        <v>10.1</v>
      </c>
      <c r="H8911">
        <v>11</v>
      </c>
      <c r="I8911" t="s">
        <v>340</v>
      </c>
      <c r="J8911">
        <v>0.92</v>
      </c>
      <c r="K8911">
        <v>14</v>
      </c>
      <c r="L8911" t="s">
        <v>340</v>
      </c>
      <c r="M8911">
        <v>36.700000000000003</v>
      </c>
      <c r="N8911">
        <v>35.200000000000003</v>
      </c>
      <c r="O8911">
        <v>35.200000000000003</v>
      </c>
      <c r="P8911" t="s">
        <v>337</v>
      </c>
      <c r="Q8911">
        <v>749.3</v>
      </c>
      <c r="R8911">
        <v>0</v>
      </c>
      <c r="S8911">
        <v>0</v>
      </c>
      <c r="T8911">
        <v>160</v>
      </c>
      <c r="U8911">
        <v>1.1499999999999999</v>
      </c>
      <c r="V8911">
        <v>167</v>
      </c>
      <c r="W8911">
        <v>0</v>
      </c>
      <c r="X8911">
        <v>0</v>
      </c>
      <c r="Y8911">
        <v>0</v>
      </c>
      <c r="Z8911">
        <v>0</v>
      </c>
      <c r="AA8911">
        <v>6.4000000000000001E-2</v>
      </c>
      <c r="AB8911">
        <v>26.4</v>
      </c>
      <c r="AC8911">
        <v>35</v>
      </c>
      <c r="AD8911">
        <v>9.6999999999999993</v>
      </c>
      <c r="AE8911">
        <v>25.7</v>
      </c>
      <c r="AF8911">
        <v>6.86</v>
      </c>
      <c r="AG8911">
        <v>7.17E-2</v>
      </c>
      <c r="AH8911" t="s">
        <v>337</v>
      </c>
      <c r="AI8911" t="s">
        <v>337</v>
      </c>
      <c r="AJ8911">
        <v>0</v>
      </c>
      <c r="AK8911">
        <v>116</v>
      </c>
      <c r="AL8911">
        <v>1</v>
      </c>
      <c r="AM8911">
        <v>100</v>
      </c>
      <c r="AN8911">
        <v>5</v>
      </c>
    </row>
    <row r="8912" spans="1:40" x14ac:dyDescent="0.25">
      <c r="A8912" s="34">
        <v>40773</v>
      </c>
      <c r="B8912" s="220">
        <v>0.8125</v>
      </c>
      <c r="C8912">
        <v>36.6</v>
      </c>
      <c r="D8912">
        <v>36.700000000000003</v>
      </c>
      <c r="E8912">
        <v>36.6</v>
      </c>
      <c r="F8912">
        <v>21</v>
      </c>
      <c r="G8912">
        <v>10.7</v>
      </c>
      <c r="H8912">
        <v>10</v>
      </c>
      <c r="I8912" t="s">
        <v>340</v>
      </c>
      <c r="J8912">
        <v>0.83</v>
      </c>
      <c r="K8912">
        <v>14</v>
      </c>
      <c r="L8912" t="s">
        <v>340</v>
      </c>
      <c r="M8912">
        <v>36.6</v>
      </c>
      <c r="N8912">
        <v>35.299999999999997</v>
      </c>
      <c r="O8912">
        <v>35.299999999999997</v>
      </c>
      <c r="P8912" t="s">
        <v>337</v>
      </c>
      <c r="Q8912">
        <v>749.2</v>
      </c>
      <c r="R8912">
        <v>0</v>
      </c>
      <c r="S8912">
        <v>0</v>
      </c>
      <c r="T8912">
        <v>141</v>
      </c>
      <c r="U8912">
        <v>1.01</v>
      </c>
      <c r="V8912">
        <v>149</v>
      </c>
      <c r="W8912">
        <v>0</v>
      </c>
      <c r="X8912">
        <v>0</v>
      </c>
      <c r="Y8912">
        <v>0</v>
      </c>
      <c r="Z8912">
        <v>0</v>
      </c>
      <c r="AA8912">
        <v>6.3E-2</v>
      </c>
      <c r="AB8912">
        <v>26.3</v>
      </c>
      <c r="AC8912">
        <v>35</v>
      </c>
      <c r="AD8912">
        <v>9.6</v>
      </c>
      <c r="AE8912">
        <v>25.6</v>
      </c>
      <c r="AF8912">
        <v>6.86</v>
      </c>
      <c r="AG8912">
        <v>7.17E-2</v>
      </c>
      <c r="AH8912" t="s">
        <v>337</v>
      </c>
      <c r="AI8912" t="s">
        <v>337</v>
      </c>
      <c r="AJ8912">
        <v>0</v>
      </c>
      <c r="AK8912">
        <v>117</v>
      </c>
      <c r="AL8912">
        <v>1</v>
      </c>
      <c r="AM8912">
        <v>100</v>
      </c>
      <c r="AN8912">
        <v>5</v>
      </c>
    </row>
    <row r="8913" spans="1:40" x14ac:dyDescent="0.25">
      <c r="A8913" s="34">
        <v>40773</v>
      </c>
      <c r="B8913" s="220">
        <v>0.81597222222222221</v>
      </c>
      <c r="C8913">
        <v>36.4</v>
      </c>
      <c r="D8913">
        <v>36.6</v>
      </c>
      <c r="E8913">
        <v>36.4</v>
      </c>
      <c r="F8913">
        <v>21</v>
      </c>
      <c r="G8913">
        <v>10.6</v>
      </c>
      <c r="H8913">
        <v>10</v>
      </c>
      <c r="I8913" t="s">
        <v>340</v>
      </c>
      <c r="J8913">
        <v>0.83</v>
      </c>
      <c r="K8913">
        <v>15</v>
      </c>
      <c r="L8913" t="s">
        <v>340</v>
      </c>
      <c r="M8913">
        <v>36.4</v>
      </c>
      <c r="N8913">
        <v>35.200000000000003</v>
      </c>
      <c r="O8913">
        <v>35.200000000000003</v>
      </c>
      <c r="P8913" t="s">
        <v>337</v>
      </c>
      <c r="Q8913">
        <v>749.2</v>
      </c>
      <c r="R8913">
        <v>0</v>
      </c>
      <c r="S8913">
        <v>0</v>
      </c>
      <c r="T8913">
        <v>122</v>
      </c>
      <c r="U8913">
        <v>0.87</v>
      </c>
      <c r="V8913">
        <v>130</v>
      </c>
      <c r="W8913">
        <v>0</v>
      </c>
      <c r="X8913">
        <v>0</v>
      </c>
      <c r="Y8913">
        <v>0</v>
      </c>
      <c r="Z8913">
        <v>0</v>
      </c>
      <c r="AA8913">
        <v>6.3E-2</v>
      </c>
      <c r="AB8913">
        <v>26.2</v>
      </c>
      <c r="AC8913">
        <v>35</v>
      </c>
      <c r="AD8913">
        <v>9.5</v>
      </c>
      <c r="AE8913">
        <v>25.5</v>
      </c>
      <c r="AF8913">
        <v>6.87</v>
      </c>
      <c r="AG8913">
        <v>7.17E-2</v>
      </c>
      <c r="AH8913" t="s">
        <v>337</v>
      </c>
      <c r="AI8913" t="s">
        <v>337</v>
      </c>
      <c r="AJ8913">
        <v>0</v>
      </c>
      <c r="AK8913">
        <v>117</v>
      </c>
      <c r="AL8913">
        <v>1</v>
      </c>
      <c r="AM8913">
        <v>100</v>
      </c>
      <c r="AN8913">
        <v>5</v>
      </c>
    </row>
    <row r="8914" spans="1:40" x14ac:dyDescent="0.25">
      <c r="A8914" s="34">
        <v>40773</v>
      </c>
      <c r="B8914" s="220">
        <v>0.81944444444444453</v>
      </c>
      <c r="C8914">
        <v>36.299999999999997</v>
      </c>
      <c r="D8914">
        <v>36.4</v>
      </c>
      <c r="E8914">
        <v>36.299999999999997</v>
      </c>
      <c r="F8914">
        <v>21</v>
      </c>
      <c r="G8914">
        <v>10.5</v>
      </c>
      <c r="H8914">
        <v>8</v>
      </c>
      <c r="I8914" t="s">
        <v>338</v>
      </c>
      <c r="J8914">
        <v>0.67</v>
      </c>
      <c r="K8914">
        <v>14</v>
      </c>
      <c r="L8914" t="s">
        <v>340</v>
      </c>
      <c r="M8914">
        <v>36.299999999999997</v>
      </c>
      <c r="N8914">
        <v>34.9</v>
      </c>
      <c r="O8914">
        <v>34.9</v>
      </c>
      <c r="P8914" t="s">
        <v>337</v>
      </c>
      <c r="Q8914">
        <v>749.2</v>
      </c>
      <c r="R8914">
        <v>0</v>
      </c>
      <c r="S8914">
        <v>0</v>
      </c>
      <c r="T8914">
        <v>104</v>
      </c>
      <c r="U8914">
        <v>0.75</v>
      </c>
      <c r="V8914">
        <v>111</v>
      </c>
      <c r="W8914">
        <v>0</v>
      </c>
      <c r="X8914">
        <v>0</v>
      </c>
      <c r="Y8914">
        <v>0</v>
      </c>
      <c r="Z8914">
        <v>0</v>
      </c>
      <c r="AA8914">
        <v>6.2E-2</v>
      </c>
      <c r="AB8914">
        <v>26.1</v>
      </c>
      <c r="AC8914">
        <v>35</v>
      </c>
      <c r="AD8914">
        <v>9.4</v>
      </c>
      <c r="AE8914">
        <v>25.4</v>
      </c>
      <c r="AF8914">
        <v>6.87</v>
      </c>
      <c r="AG8914">
        <v>7.1800000000000003E-2</v>
      </c>
      <c r="AH8914" t="s">
        <v>337</v>
      </c>
      <c r="AI8914" t="s">
        <v>337</v>
      </c>
      <c r="AJ8914">
        <v>0</v>
      </c>
      <c r="AK8914">
        <v>116</v>
      </c>
      <c r="AL8914">
        <v>1</v>
      </c>
      <c r="AM8914">
        <v>100</v>
      </c>
      <c r="AN8914">
        <v>5</v>
      </c>
    </row>
    <row r="8915" spans="1:40" x14ac:dyDescent="0.25">
      <c r="A8915" s="34">
        <v>40773</v>
      </c>
      <c r="B8915" s="220">
        <v>0.82291666666666663</v>
      </c>
      <c r="C8915">
        <v>36.200000000000003</v>
      </c>
      <c r="D8915">
        <v>36.299999999999997</v>
      </c>
      <c r="E8915">
        <v>36.200000000000003</v>
      </c>
      <c r="F8915">
        <v>22</v>
      </c>
      <c r="G8915">
        <v>11.1</v>
      </c>
      <c r="H8915">
        <v>10</v>
      </c>
      <c r="I8915" t="s">
        <v>340</v>
      </c>
      <c r="J8915">
        <v>0.83</v>
      </c>
      <c r="K8915">
        <v>17</v>
      </c>
      <c r="L8915" t="s">
        <v>340</v>
      </c>
      <c r="M8915">
        <v>36.200000000000003</v>
      </c>
      <c r="N8915">
        <v>35.1</v>
      </c>
      <c r="O8915">
        <v>35.1</v>
      </c>
      <c r="P8915" t="s">
        <v>337</v>
      </c>
      <c r="Q8915">
        <v>749.2</v>
      </c>
      <c r="R8915">
        <v>0</v>
      </c>
      <c r="S8915">
        <v>0</v>
      </c>
      <c r="T8915">
        <v>85</v>
      </c>
      <c r="U8915">
        <v>0.61</v>
      </c>
      <c r="V8915">
        <v>93</v>
      </c>
      <c r="W8915">
        <v>0</v>
      </c>
      <c r="X8915">
        <v>0</v>
      </c>
      <c r="Y8915">
        <v>0</v>
      </c>
      <c r="Z8915">
        <v>0</v>
      </c>
      <c r="AA8915">
        <v>6.2E-2</v>
      </c>
      <c r="AB8915">
        <v>26.1</v>
      </c>
      <c r="AC8915">
        <v>36</v>
      </c>
      <c r="AD8915">
        <v>9.9</v>
      </c>
      <c r="AE8915">
        <v>25.5</v>
      </c>
      <c r="AF8915">
        <v>6.97</v>
      </c>
      <c r="AG8915">
        <v>7.17E-2</v>
      </c>
      <c r="AH8915" t="s">
        <v>337</v>
      </c>
      <c r="AI8915" t="s">
        <v>337</v>
      </c>
      <c r="AJ8915">
        <v>0</v>
      </c>
      <c r="AK8915">
        <v>117</v>
      </c>
      <c r="AL8915">
        <v>1</v>
      </c>
      <c r="AM8915">
        <v>100</v>
      </c>
      <c r="AN8915">
        <v>5</v>
      </c>
    </row>
    <row r="8916" spans="1:40" x14ac:dyDescent="0.25">
      <c r="A8916" s="34">
        <v>40773</v>
      </c>
      <c r="B8916" s="220">
        <v>0.82638888888888884</v>
      </c>
      <c r="C8916">
        <v>36.1</v>
      </c>
      <c r="D8916">
        <v>36.200000000000003</v>
      </c>
      <c r="E8916">
        <v>36.1</v>
      </c>
      <c r="F8916">
        <v>22</v>
      </c>
      <c r="G8916">
        <v>11</v>
      </c>
      <c r="H8916">
        <v>11</v>
      </c>
      <c r="I8916" t="s">
        <v>340</v>
      </c>
      <c r="J8916">
        <v>0.92</v>
      </c>
      <c r="K8916">
        <v>16</v>
      </c>
      <c r="L8916" t="s">
        <v>338</v>
      </c>
      <c r="M8916">
        <v>36.1</v>
      </c>
      <c r="N8916">
        <v>34.9</v>
      </c>
      <c r="O8916">
        <v>34.9</v>
      </c>
      <c r="P8916" t="s">
        <v>337</v>
      </c>
      <c r="Q8916">
        <v>749.2</v>
      </c>
      <c r="R8916">
        <v>0</v>
      </c>
      <c r="S8916">
        <v>0</v>
      </c>
      <c r="T8916">
        <v>69</v>
      </c>
      <c r="U8916">
        <v>0.49</v>
      </c>
      <c r="V8916">
        <v>74</v>
      </c>
      <c r="W8916">
        <v>0</v>
      </c>
      <c r="X8916">
        <v>0</v>
      </c>
      <c r="Y8916">
        <v>0</v>
      </c>
      <c r="Z8916">
        <v>0</v>
      </c>
      <c r="AA8916">
        <v>6.2E-2</v>
      </c>
      <c r="AB8916">
        <v>26</v>
      </c>
      <c r="AC8916">
        <v>35</v>
      </c>
      <c r="AD8916">
        <v>9.3000000000000007</v>
      </c>
      <c r="AE8916">
        <v>25.3</v>
      </c>
      <c r="AF8916">
        <v>6.87</v>
      </c>
      <c r="AG8916">
        <v>7.1800000000000003E-2</v>
      </c>
      <c r="AH8916" t="s">
        <v>337</v>
      </c>
      <c r="AI8916" t="s">
        <v>337</v>
      </c>
      <c r="AJ8916">
        <v>0</v>
      </c>
      <c r="AK8916">
        <v>117</v>
      </c>
      <c r="AL8916">
        <v>1</v>
      </c>
      <c r="AM8916">
        <v>100</v>
      </c>
      <c r="AN8916">
        <v>5</v>
      </c>
    </row>
    <row r="8917" spans="1:40" x14ac:dyDescent="0.25">
      <c r="A8917" s="34">
        <v>40773</v>
      </c>
      <c r="B8917" s="220">
        <v>0.82986111111111116</v>
      </c>
      <c r="C8917">
        <v>35.9</v>
      </c>
      <c r="D8917">
        <v>36.1</v>
      </c>
      <c r="E8917">
        <v>35.9</v>
      </c>
      <c r="F8917">
        <v>22</v>
      </c>
      <c r="G8917">
        <v>10.9</v>
      </c>
      <c r="H8917">
        <v>8</v>
      </c>
      <c r="I8917" t="s">
        <v>340</v>
      </c>
      <c r="J8917">
        <v>0.67</v>
      </c>
      <c r="K8917">
        <v>14</v>
      </c>
      <c r="L8917" t="s">
        <v>338</v>
      </c>
      <c r="M8917">
        <v>35.9</v>
      </c>
      <c r="N8917">
        <v>34.799999999999997</v>
      </c>
      <c r="O8917">
        <v>34.799999999999997</v>
      </c>
      <c r="P8917" t="s">
        <v>337</v>
      </c>
      <c r="Q8917">
        <v>749.2</v>
      </c>
      <c r="R8917">
        <v>0</v>
      </c>
      <c r="S8917">
        <v>0</v>
      </c>
      <c r="T8917">
        <v>56</v>
      </c>
      <c r="U8917">
        <v>0.4</v>
      </c>
      <c r="V8917">
        <v>63</v>
      </c>
      <c r="W8917">
        <v>0</v>
      </c>
      <c r="X8917">
        <v>0</v>
      </c>
      <c r="Y8917">
        <v>0</v>
      </c>
      <c r="Z8917">
        <v>0</v>
      </c>
      <c r="AA8917">
        <v>6.0999999999999999E-2</v>
      </c>
      <c r="AB8917">
        <v>26</v>
      </c>
      <c r="AC8917">
        <v>35</v>
      </c>
      <c r="AD8917">
        <v>9.3000000000000007</v>
      </c>
      <c r="AE8917">
        <v>25.3</v>
      </c>
      <c r="AF8917">
        <v>6.87</v>
      </c>
      <c r="AG8917">
        <v>7.1800000000000003E-2</v>
      </c>
      <c r="AH8917" t="s">
        <v>337</v>
      </c>
      <c r="AI8917" t="s">
        <v>337</v>
      </c>
      <c r="AJ8917">
        <v>0</v>
      </c>
      <c r="AK8917">
        <v>117</v>
      </c>
      <c r="AL8917">
        <v>1</v>
      </c>
      <c r="AM8917">
        <v>100</v>
      </c>
      <c r="AN8917">
        <v>5</v>
      </c>
    </row>
    <row r="8918" spans="1:40" x14ac:dyDescent="0.25">
      <c r="A8918" s="34">
        <v>40773</v>
      </c>
      <c r="B8918" s="220">
        <v>0.83333333333333337</v>
      </c>
      <c r="C8918">
        <v>35.799999999999997</v>
      </c>
      <c r="D8918">
        <v>35.9</v>
      </c>
      <c r="E8918">
        <v>35.799999999999997</v>
      </c>
      <c r="F8918">
        <v>23</v>
      </c>
      <c r="G8918">
        <v>11.4</v>
      </c>
      <c r="H8918">
        <v>10</v>
      </c>
      <c r="I8918" t="s">
        <v>340</v>
      </c>
      <c r="J8918">
        <v>0.83</v>
      </c>
      <c r="K8918">
        <v>14</v>
      </c>
      <c r="L8918" t="s">
        <v>340</v>
      </c>
      <c r="M8918">
        <v>35.799999999999997</v>
      </c>
      <c r="N8918">
        <v>34.799999999999997</v>
      </c>
      <c r="O8918">
        <v>34.799999999999997</v>
      </c>
      <c r="P8918" t="s">
        <v>337</v>
      </c>
      <c r="Q8918">
        <v>749.2</v>
      </c>
      <c r="R8918">
        <v>0</v>
      </c>
      <c r="S8918">
        <v>0</v>
      </c>
      <c r="T8918">
        <v>43</v>
      </c>
      <c r="U8918">
        <v>0.31</v>
      </c>
      <c r="V8918">
        <v>47</v>
      </c>
      <c r="W8918">
        <v>0</v>
      </c>
      <c r="X8918">
        <v>0</v>
      </c>
      <c r="Y8918">
        <v>0</v>
      </c>
      <c r="Z8918">
        <v>0</v>
      </c>
      <c r="AA8918">
        <v>6.0999999999999999E-2</v>
      </c>
      <c r="AB8918">
        <v>25.9</v>
      </c>
      <c r="AC8918">
        <v>35</v>
      </c>
      <c r="AD8918">
        <v>9.3000000000000007</v>
      </c>
      <c r="AE8918">
        <v>25.2</v>
      </c>
      <c r="AF8918">
        <v>6.88</v>
      </c>
      <c r="AG8918">
        <v>7.1800000000000003E-2</v>
      </c>
      <c r="AH8918" t="s">
        <v>337</v>
      </c>
      <c r="AI8918" t="s">
        <v>337</v>
      </c>
      <c r="AJ8918">
        <v>1.2999999999999999E-2</v>
      </c>
      <c r="AK8918">
        <v>117</v>
      </c>
      <c r="AL8918">
        <v>1</v>
      </c>
      <c r="AM8918">
        <v>100</v>
      </c>
      <c r="AN8918">
        <v>5</v>
      </c>
    </row>
    <row r="8919" spans="1:40" x14ac:dyDescent="0.25">
      <c r="A8919" s="34">
        <v>40773</v>
      </c>
      <c r="B8919" s="220">
        <v>0.83680555555555547</v>
      </c>
      <c r="C8919">
        <v>35.6</v>
      </c>
      <c r="D8919">
        <v>35.700000000000003</v>
      </c>
      <c r="E8919">
        <v>35.6</v>
      </c>
      <c r="F8919">
        <v>23</v>
      </c>
      <c r="G8919">
        <v>11.2</v>
      </c>
      <c r="H8919">
        <v>10</v>
      </c>
      <c r="I8919" t="s">
        <v>338</v>
      </c>
      <c r="J8919">
        <v>0.83</v>
      </c>
      <c r="K8919">
        <v>15</v>
      </c>
      <c r="L8919" t="s">
        <v>340</v>
      </c>
      <c r="M8919">
        <v>35.6</v>
      </c>
      <c r="N8919">
        <v>34.6</v>
      </c>
      <c r="O8919">
        <v>34.6</v>
      </c>
      <c r="P8919" t="s">
        <v>337</v>
      </c>
      <c r="Q8919">
        <v>749.2</v>
      </c>
      <c r="R8919">
        <v>0</v>
      </c>
      <c r="S8919">
        <v>0</v>
      </c>
      <c r="T8919">
        <v>31</v>
      </c>
      <c r="U8919">
        <v>0.22</v>
      </c>
      <c r="V8919">
        <v>37</v>
      </c>
      <c r="W8919">
        <v>0</v>
      </c>
      <c r="X8919">
        <v>0</v>
      </c>
      <c r="Y8919">
        <v>0</v>
      </c>
      <c r="Z8919">
        <v>0</v>
      </c>
      <c r="AA8919">
        <v>0.06</v>
      </c>
      <c r="AB8919">
        <v>25.8</v>
      </c>
      <c r="AC8919">
        <v>36</v>
      </c>
      <c r="AD8919">
        <v>9.6</v>
      </c>
      <c r="AE8919">
        <v>25.1</v>
      </c>
      <c r="AF8919">
        <v>6.98</v>
      </c>
      <c r="AG8919">
        <v>7.1800000000000003E-2</v>
      </c>
      <c r="AH8919" t="s">
        <v>337</v>
      </c>
      <c r="AI8919" t="s">
        <v>337</v>
      </c>
      <c r="AJ8919">
        <v>0</v>
      </c>
      <c r="AK8919">
        <v>117</v>
      </c>
      <c r="AL8919">
        <v>1</v>
      </c>
      <c r="AM8919">
        <v>100</v>
      </c>
      <c r="AN8919">
        <v>5</v>
      </c>
    </row>
    <row r="8920" spans="1:40" x14ac:dyDescent="0.25">
      <c r="A8920" s="34">
        <v>40773</v>
      </c>
      <c r="B8920" s="220">
        <v>0.84027777777777779</v>
      </c>
      <c r="C8920">
        <v>35.4</v>
      </c>
      <c r="D8920">
        <v>35.6</v>
      </c>
      <c r="E8920">
        <v>35.4</v>
      </c>
      <c r="F8920">
        <v>23</v>
      </c>
      <c r="G8920">
        <v>11.1</v>
      </c>
      <c r="H8920">
        <v>10</v>
      </c>
      <c r="I8920" t="s">
        <v>340</v>
      </c>
      <c r="J8920">
        <v>0.83</v>
      </c>
      <c r="K8920">
        <v>14</v>
      </c>
      <c r="L8920" t="s">
        <v>340</v>
      </c>
      <c r="M8920">
        <v>35.4</v>
      </c>
      <c r="N8920">
        <v>34.299999999999997</v>
      </c>
      <c r="O8920">
        <v>34.299999999999997</v>
      </c>
      <c r="P8920" t="s">
        <v>337</v>
      </c>
      <c r="Q8920">
        <v>749.3</v>
      </c>
      <c r="R8920">
        <v>0</v>
      </c>
      <c r="S8920">
        <v>0</v>
      </c>
      <c r="T8920">
        <v>22</v>
      </c>
      <c r="U8920">
        <v>0.16</v>
      </c>
      <c r="V8920">
        <v>26</v>
      </c>
      <c r="W8920">
        <v>0</v>
      </c>
      <c r="X8920">
        <v>0</v>
      </c>
      <c r="Y8920">
        <v>0</v>
      </c>
      <c r="Z8920">
        <v>0</v>
      </c>
      <c r="AA8920">
        <v>5.8999999999999997E-2</v>
      </c>
      <c r="AB8920">
        <v>25.7</v>
      </c>
      <c r="AC8920">
        <v>36</v>
      </c>
      <c r="AD8920">
        <v>9.5</v>
      </c>
      <c r="AE8920">
        <v>25</v>
      </c>
      <c r="AF8920">
        <v>6.99</v>
      </c>
      <c r="AG8920">
        <v>7.1900000000000006E-2</v>
      </c>
      <c r="AH8920" t="s">
        <v>337</v>
      </c>
      <c r="AI8920" t="s">
        <v>337</v>
      </c>
      <c r="AJ8920">
        <v>0</v>
      </c>
      <c r="AK8920">
        <v>116</v>
      </c>
      <c r="AL8920">
        <v>1</v>
      </c>
      <c r="AM8920">
        <v>100</v>
      </c>
      <c r="AN8920">
        <v>5</v>
      </c>
    </row>
    <row r="8921" spans="1:40" x14ac:dyDescent="0.25">
      <c r="A8921" s="34">
        <v>40773</v>
      </c>
      <c r="B8921" s="220">
        <v>0.84375</v>
      </c>
      <c r="C8921">
        <v>35.200000000000003</v>
      </c>
      <c r="D8921">
        <v>35.4</v>
      </c>
      <c r="E8921">
        <v>35.200000000000003</v>
      </c>
      <c r="F8921">
        <v>24</v>
      </c>
      <c r="G8921">
        <v>11.6</v>
      </c>
      <c r="H8921">
        <v>9</v>
      </c>
      <c r="I8921" t="s">
        <v>338</v>
      </c>
      <c r="J8921">
        <v>0.75</v>
      </c>
      <c r="K8921">
        <v>12</v>
      </c>
      <c r="L8921" t="s">
        <v>340</v>
      </c>
      <c r="M8921">
        <v>35.200000000000003</v>
      </c>
      <c r="N8921">
        <v>34.299999999999997</v>
      </c>
      <c r="O8921">
        <v>34.299999999999997</v>
      </c>
      <c r="P8921" t="s">
        <v>337</v>
      </c>
      <c r="Q8921">
        <v>749.4</v>
      </c>
      <c r="R8921">
        <v>0</v>
      </c>
      <c r="S8921">
        <v>0</v>
      </c>
      <c r="T8921">
        <v>15</v>
      </c>
      <c r="U8921">
        <v>0.11</v>
      </c>
      <c r="V8921">
        <v>18</v>
      </c>
      <c r="W8921">
        <v>0</v>
      </c>
      <c r="X8921">
        <v>0</v>
      </c>
      <c r="Y8921">
        <v>0</v>
      </c>
      <c r="Z8921">
        <v>0</v>
      </c>
      <c r="AA8921">
        <v>5.8999999999999997E-2</v>
      </c>
      <c r="AB8921">
        <v>25.6</v>
      </c>
      <c r="AC8921">
        <v>36</v>
      </c>
      <c r="AD8921">
        <v>9.4</v>
      </c>
      <c r="AE8921">
        <v>24.9</v>
      </c>
      <c r="AF8921">
        <v>6.99</v>
      </c>
      <c r="AG8921">
        <v>7.1900000000000006E-2</v>
      </c>
      <c r="AH8921" t="s">
        <v>337</v>
      </c>
      <c r="AI8921" t="s">
        <v>337</v>
      </c>
      <c r="AJ8921">
        <v>0</v>
      </c>
      <c r="AK8921">
        <v>117</v>
      </c>
      <c r="AL8921">
        <v>1</v>
      </c>
      <c r="AM8921">
        <v>100</v>
      </c>
      <c r="AN8921">
        <v>5</v>
      </c>
    </row>
    <row r="8922" spans="1:40" x14ac:dyDescent="0.25">
      <c r="A8922" s="34">
        <v>40773</v>
      </c>
      <c r="B8922" s="220">
        <v>0.84722222222222221</v>
      </c>
      <c r="C8922">
        <v>35</v>
      </c>
      <c r="D8922">
        <v>35.200000000000003</v>
      </c>
      <c r="E8922">
        <v>35</v>
      </c>
      <c r="F8922">
        <v>24</v>
      </c>
      <c r="G8922">
        <v>11.4</v>
      </c>
      <c r="H8922">
        <v>9</v>
      </c>
      <c r="I8922" t="s">
        <v>338</v>
      </c>
      <c r="J8922">
        <v>0.75</v>
      </c>
      <c r="K8922">
        <v>13</v>
      </c>
      <c r="L8922" t="s">
        <v>340</v>
      </c>
      <c r="M8922">
        <v>35</v>
      </c>
      <c r="N8922">
        <v>34</v>
      </c>
      <c r="O8922">
        <v>34</v>
      </c>
      <c r="P8922" t="s">
        <v>337</v>
      </c>
      <c r="Q8922">
        <v>749.4</v>
      </c>
      <c r="R8922">
        <v>0</v>
      </c>
      <c r="S8922">
        <v>0</v>
      </c>
      <c r="T8922">
        <v>9</v>
      </c>
      <c r="U8922">
        <v>0.06</v>
      </c>
      <c r="V8922">
        <v>11</v>
      </c>
      <c r="W8922">
        <v>0</v>
      </c>
      <c r="X8922">
        <v>0</v>
      </c>
      <c r="Y8922">
        <v>0</v>
      </c>
      <c r="Z8922">
        <v>0</v>
      </c>
      <c r="AA8922">
        <v>5.8000000000000003E-2</v>
      </c>
      <c r="AB8922">
        <v>25.4</v>
      </c>
      <c r="AC8922">
        <v>36</v>
      </c>
      <c r="AD8922">
        <v>9.1999999999999993</v>
      </c>
      <c r="AE8922">
        <v>24.8</v>
      </c>
      <c r="AF8922">
        <v>7</v>
      </c>
      <c r="AG8922">
        <v>7.1999999999999995E-2</v>
      </c>
      <c r="AH8922" t="s">
        <v>337</v>
      </c>
      <c r="AI8922" t="s">
        <v>337</v>
      </c>
      <c r="AJ8922">
        <v>0</v>
      </c>
      <c r="AK8922">
        <v>116</v>
      </c>
      <c r="AL8922">
        <v>1</v>
      </c>
      <c r="AM8922">
        <v>100</v>
      </c>
      <c r="AN8922">
        <v>5</v>
      </c>
    </row>
    <row r="8923" spans="1:40" x14ac:dyDescent="0.25">
      <c r="A8923" s="34">
        <v>40773</v>
      </c>
      <c r="B8923" s="220">
        <v>0.85069444444444453</v>
      </c>
      <c r="C8923">
        <v>34.799999999999997</v>
      </c>
      <c r="D8923">
        <v>34.9</v>
      </c>
      <c r="E8923">
        <v>34.799999999999997</v>
      </c>
      <c r="F8923">
        <v>24</v>
      </c>
      <c r="G8923">
        <v>11.3</v>
      </c>
      <c r="H8923">
        <v>8</v>
      </c>
      <c r="I8923" t="s">
        <v>340</v>
      </c>
      <c r="J8923">
        <v>0.67</v>
      </c>
      <c r="K8923">
        <v>10</v>
      </c>
      <c r="L8923" t="s">
        <v>338</v>
      </c>
      <c r="M8923">
        <v>34.799999999999997</v>
      </c>
      <c r="N8923">
        <v>33.799999999999997</v>
      </c>
      <c r="O8923">
        <v>33.799999999999997</v>
      </c>
      <c r="P8923" t="s">
        <v>337</v>
      </c>
      <c r="Q8923">
        <v>749.5</v>
      </c>
      <c r="R8923">
        <v>0</v>
      </c>
      <c r="S8923">
        <v>0</v>
      </c>
      <c r="T8923">
        <v>4</v>
      </c>
      <c r="U8923">
        <v>0.03</v>
      </c>
      <c r="V8923">
        <v>5</v>
      </c>
      <c r="W8923">
        <v>0</v>
      </c>
      <c r="X8923">
        <v>0</v>
      </c>
      <c r="Y8923">
        <v>0</v>
      </c>
      <c r="Z8923">
        <v>0</v>
      </c>
      <c r="AA8923">
        <v>5.7000000000000002E-2</v>
      </c>
      <c r="AB8923">
        <v>25.3</v>
      </c>
      <c r="AC8923">
        <v>37</v>
      </c>
      <c r="AD8923">
        <v>9.5</v>
      </c>
      <c r="AE8923">
        <v>24.7</v>
      </c>
      <c r="AF8923">
        <v>7.2</v>
      </c>
      <c r="AG8923">
        <v>7.1999999999999995E-2</v>
      </c>
      <c r="AH8923" t="s">
        <v>337</v>
      </c>
      <c r="AI8923" t="s">
        <v>337</v>
      </c>
      <c r="AJ8923">
        <v>0</v>
      </c>
      <c r="AK8923">
        <v>117</v>
      </c>
      <c r="AL8923">
        <v>1</v>
      </c>
      <c r="AM8923">
        <v>100</v>
      </c>
      <c r="AN8923">
        <v>5</v>
      </c>
    </row>
    <row r="8924" spans="1:40" x14ac:dyDescent="0.25">
      <c r="A8924" s="34">
        <v>40773</v>
      </c>
      <c r="B8924" s="220">
        <v>0.85416666666666663</v>
      </c>
      <c r="C8924">
        <v>34.6</v>
      </c>
      <c r="D8924">
        <v>34.799999999999997</v>
      </c>
      <c r="E8924">
        <v>34.6</v>
      </c>
      <c r="F8924">
        <v>25</v>
      </c>
      <c r="G8924">
        <v>11.7</v>
      </c>
      <c r="H8924">
        <v>8</v>
      </c>
      <c r="I8924" t="s">
        <v>340</v>
      </c>
      <c r="J8924">
        <v>0.67</v>
      </c>
      <c r="K8924">
        <v>12</v>
      </c>
      <c r="L8924" t="s">
        <v>340</v>
      </c>
      <c r="M8924">
        <v>34.6</v>
      </c>
      <c r="N8924">
        <v>33.700000000000003</v>
      </c>
      <c r="O8924">
        <v>33.700000000000003</v>
      </c>
      <c r="P8924" t="s">
        <v>337</v>
      </c>
      <c r="Q8924">
        <v>749.6</v>
      </c>
      <c r="R8924">
        <v>0</v>
      </c>
      <c r="S8924">
        <v>0</v>
      </c>
      <c r="T8924">
        <v>0</v>
      </c>
      <c r="U8924">
        <v>0</v>
      </c>
      <c r="V8924">
        <v>0</v>
      </c>
      <c r="W8924">
        <v>0</v>
      </c>
      <c r="X8924">
        <v>0</v>
      </c>
      <c r="Y8924">
        <v>0</v>
      </c>
      <c r="Z8924">
        <v>0</v>
      </c>
      <c r="AA8924">
        <v>5.7000000000000002E-2</v>
      </c>
      <c r="AB8924">
        <v>25.1</v>
      </c>
      <c r="AC8924">
        <v>37</v>
      </c>
      <c r="AD8924">
        <v>9.4</v>
      </c>
      <c r="AE8924">
        <v>24.6</v>
      </c>
      <c r="AF8924">
        <v>7.21</v>
      </c>
      <c r="AG8924">
        <v>7.1999999999999995E-2</v>
      </c>
      <c r="AH8924" t="s">
        <v>337</v>
      </c>
      <c r="AI8924" t="s">
        <v>337</v>
      </c>
      <c r="AJ8924">
        <v>0</v>
      </c>
      <c r="AK8924">
        <v>117</v>
      </c>
      <c r="AL8924">
        <v>1</v>
      </c>
      <c r="AM8924">
        <v>100</v>
      </c>
      <c r="AN8924">
        <v>5</v>
      </c>
    </row>
    <row r="8925" spans="1:40" x14ac:dyDescent="0.25">
      <c r="A8925" s="34">
        <v>40773</v>
      </c>
      <c r="B8925" s="220">
        <v>0.85763888888888884</v>
      </c>
      <c r="C8925">
        <v>34.4</v>
      </c>
      <c r="D8925">
        <v>34.6</v>
      </c>
      <c r="E8925">
        <v>34.4</v>
      </c>
      <c r="F8925">
        <v>25</v>
      </c>
      <c r="G8925">
        <v>11.6</v>
      </c>
      <c r="H8925">
        <v>8</v>
      </c>
      <c r="I8925" t="s">
        <v>340</v>
      </c>
      <c r="J8925">
        <v>0.67</v>
      </c>
      <c r="K8925">
        <v>11</v>
      </c>
      <c r="L8925" t="s">
        <v>340</v>
      </c>
      <c r="M8925">
        <v>34.4</v>
      </c>
      <c r="N8925">
        <v>33.5</v>
      </c>
      <c r="O8925">
        <v>33.5</v>
      </c>
      <c r="P8925" t="s">
        <v>337</v>
      </c>
      <c r="Q8925">
        <v>749.6</v>
      </c>
      <c r="R8925">
        <v>0</v>
      </c>
      <c r="S8925">
        <v>0</v>
      </c>
      <c r="T8925">
        <v>0</v>
      </c>
      <c r="U8925">
        <v>0</v>
      </c>
      <c r="V8925">
        <v>0</v>
      </c>
      <c r="W8925">
        <v>0</v>
      </c>
      <c r="X8925">
        <v>0</v>
      </c>
      <c r="Y8925">
        <v>0</v>
      </c>
      <c r="Z8925">
        <v>0</v>
      </c>
      <c r="AA8925">
        <v>5.6000000000000001E-2</v>
      </c>
      <c r="AB8925">
        <v>25</v>
      </c>
      <c r="AC8925">
        <v>37</v>
      </c>
      <c r="AD8925">
        <v>9.3000000000000007</v>
      </c>
      <c r="AE8925">
        <v>24.5</v>
      </c>
      <c r="AF8925">
        <v>7.21</v>
      </c>
      <c r="AG8925">
        <v>7.2099999999999997E-2</v>
      </c>
      <c r="AH8925" t="s">
        <v>337</v>
      </c>
      <c r="AI8925" t="s">
        <v>337</v>
      </c>
      <c r="AJ8925">
        <v>0</v>
      </c>
      <c r="AK8925">
        <v>116</v>
      </c>
      <c r="AL8925">
        <v>1</v>
      </c>
      <c r="AM8925">
        <v>100</v>
      </c>
      <c r="AN8925">
        <v>5</v>
      </c>
    </row>
    <row r="8926" spans="1:40" x14ac:dyDescent="0.25">
      <c r="A8926" s="34">
        <v>40773</v>
      </c>
      <c r="B8926" s="220">
        <v>0.86111111111111116</v>
      </c>
      <c r="C8926">
        <v>34.299999999999997</v>
      </c>
      <c r="D8926">
        <v>34.4</v>
      </c>
      <c r="E8926">
        <v>34.299999999999997</v>
      </c>
      <c r="F8926">
        <v>25</v>
      </c>
      <c r="G8926">
        <v>11.4</v>
      </c>
      <c r="H8926">
        <v>6</v>
      </c>
      <c r="I8926" t="s">
        <v>338</v>
      </c>
      <c r="J8926">
        <v>0.5</v>
      </c>
      <c r="K8926">
        <v>9</v>
      </c>
      <c r="L8926" t="s">
        <v>340</v>
      </c>
      <c r="M8926">
        <v>34.299999999999997</v>
      </c>
      <c r="N8926">
        <v>33.299999999999997</v>
      </c>
      <c r="O8926">
        <v>33.299999999999997</v>
      </c>
      <c r="P8926" t="s">
        <v>337</v>
      </c>
      <c r="Q8926">
        <v>749.6</v>
      </c>
      <c r="R8926">
        <v>0</v>
      </c>
      <c r="S8926">
        <v>0</v>
      </c>
      <c r="T8926">
        <v>0</v>
      </c>
      <c r="U8926">
        <v>0</v>
      </c>
      <c r="V8926">
        <v>0</v>
      </c>
      <c r="W8926">
        <v>0</v>
      </c>
      <c r="X8926">
        <v>0</v>
      </c>
      <c r="Y8926">
        <v>0</v>
      </c>
      <c r="Z8926">
        <v>0</v>
      </c>
      <c r="AA8926">
        <v>5.5E-2</v>
      </c>
      <c r="AB8926">
        <v>24.9</v>
      </c>
      <c r="AC8926">
        <v>37</v>
      </c>
      <c r="AD8926">
        <v>9.1999999999999993</v>
      </c>
      <c r="AE8926">
        <v>24.3</v>
      </c>
      <c r="AF8926">
        <v>7.21</v>
      </c>
      <c r="AG8926">
        <v>7.2099999999999997E-2</v>
      </c>
      <c r="AH8926" t="s">
        <v>337</v>
      </c>
      <c r="AI8926" t="s">
        <v>337</v>
      </c>
      <c r="AJ8926">
        <v>0</v>
      </c>
      <c r="AK8926">
        <v>117</v>
      </c>
      <c r="AL8926">
        <v>1</v>
      </c>
      <c r="AM8926">
        <v>100</v>
      </c>
      <c r="AN8926">
        <v>5</v>
      </c>
    </row>
    <row r="8927" spans="1:40" x14ac:dyDescent="0.25">
      <c r="A8927" s="34">
        <v>40773</v>
      </c>
      <c r="B8927" s="220">
        <v>0.86458333333333337</v>
      </c>
      <c r="C8927">
        <v>34</v>
      </c>
      <c r="D8927">
        <v>34.299999999999997</v>
      </c>
      <c r="E8927">
        <v>34</v>
      </c>
      <c r="F8927">
        <v>25</v>
      </c>
      <c r="G8927">
        <v>11.2</v>
      </c>
      <c r="H8927">
        <v>5</v>
      </c>
      <c r="I8927" t="s">
        <v>340</v>
      </c>
      <c r="J8927">
        <v>0.42</v>
      </c>
      <c r="K8927">
        <v>8</v>
      </c>
      <c r="L8927" t="s">
        <v>340</v>
      </c>
      <c r="M8927">
        <v>34</v>
      </c>
      <c r="N8927">
        <v>32.9</v>
      </c>
      <c r="O8927">
        <v>32.9</v>
      </c>
      <c r="P8927" t="s">
        <v>337</v>
      </c>
      <c r="Q8927">
        <v>749.7</v>
      </c>
      <c r="R8927">
        <v>0</v>
      </c>
      <c r="S8927">
        <v>0</v>
      </c>
      <c r="T8927">
        <v>0</v>
      </c>
      <c r="U8927">
        <v>0</v>
      </c>
      <c r="V8927">
        <v>0</v>
      </c>
      <c r="W8927">
        <v>0</v>
      </c>
      <c r="X8927">
        <v>0</v>
      </c>
      <c r="Y8927">
        <v>0</v>
      </c>
      <c r="Z8927">
        <v>0</v>
      </c>
      <c r="AA8927">
        <v>5.3999999999999999E-2</v>
      </c>
      <c r="AB8927">
        <v>24.8</v>
      </c>
      <c r="AC8927">
        <v>37</v>
      </c>
      <c r="AD8927">
        <v>9.1</v>
      </c>
      <c r="AE8927">
        <v>24.2</v>
      </c>
      <c r="AF8927">
        <v>7.22</v>
      </c>
      <c r="AG8927">
        <v>7.22E-2</v>
      </c>
      <c r="AH8927" t="s">
        <v>337</v>
      </c>
      <c r="AI8927" t="s">
        <v>337</v>
      </c>
      <c r="AJ8927">
        <v>0</v>
      </c>
      <c r="AK8927">
        <v>116</v>
      </c>
      <c r="AL8927">
        <v>1</v>
      </c>
      <c r="AM8927">
        <v>100</v>
      </c>
      <c r="AN8927">
        <v>5</v>
      </c>
    </row>
    <row r="8928" spans="1:40" x14ac:dyDescent="0.25">
      <c r="A8928" s="34">
        <v>40773</v>
      </c>
      <c r="B8928" s="220">
        <v>0.86805555555555547</v>
      </c>
      <c r="C8928">
        <v>33.799999999999997</v>
      </c>
      <c r="D8928">
        <v>34</v>
      </c>
      <c r="E8928">
        <v>33.799999999999997</v>
      </c>
      <c r="F8928">
        <v>26</v>
      </c>
      <c r="G8928">
        <v>11.6</v>
      </c>
      <c r="H8928">
        <v>5</v>
      </c>
      <c r="I8928" t="s">
        <v>340</v>
      </c>
      <c r="J8928">
        <v>0.42</v>
      </c>
      <c r="K8928">
        <v>8</v>
      </c>
      <c r="L8928" t="s">
        <v>340</v>
      </c>
      <c r="M8928">
        <v>33.799999999999997</v>
      </c>
      <c r="N8928">
        <v>32.799999999999997</v>
      </c>
      <c r="O8928">
        <v>32.799999999999997</v>
      </c>
      <c r="P8928" t="s">
        <v>337</v>
      </c>
      <c r="Q8928">
        <v>749.7</v>
      </c>
      <c r="R8928">
        <v>0</v>
      </c>
      <c r="S8928">
        <v>0</v>
      </c>
      <c r="T8928">
        <v>0</v>
      </c>
      <c r="U8928">
        <v>0</v>
      </c>
      <c r="V8928">
        <v>0</v>
      </c>
      <c r="W8928">
        <v>0</v>
      </c>
      <c r="X8928">
        <v>0</v>
      </c>
      <c r="Y8928">
        <v>0</v>
      </c>
      <c r="Z8928">
        <v>0</v>
      </c>
      <c r="AA8928">
        <v>5.3999999999999999E-2</v>
      </c>
      <c r="AB8928">
        <v>24.7</v>
      </c>
      <c r="AC8928">
        <v>37</v>
      </c>
      <c r="AD8928">
        <v>9</v>
      </c>
      <c r="AE8928">
        <v>24.1</v>
      </c>
      <c r="AF8928">
        <v>7.22</v>
      </c>
      <c r="AG8928">
        <v>7.22E-2</v>
      </c>
      <c r="AH8928" t="s">
        <v>337</v>
      </c>
      <c r="AI8928" t="s">
        <v>337</v>
      </c>
      <c r="AJ8928">
        <v>0</v>
      </c>
      <c r="AK8928">
        <v>117</v>
      </c>
      <c r="AL8928">
        <v>1</v>
      </c>
      <c r="AM8928">
        <v>100</v>
      </c>
      <c r="AN8928">
        <v>5</v>
      </c>
    </row>
    <row r="8929" spans="1:40" x14ac:dyDescent="0.25">
      <c r="A8929" s="34">
        <v>40773</v>
      </c>
      <c r="B8929" s="220">
        <v>0.87152777777777779</v>
      </c>
      <c r="C8929">
        <v>33.6</v>
      </c>
      <c r="D8929">
        <v>33.799999999999997</v>
      </c>
      <c r="E8929">
        <v>33.6</v>
      </c>
      <c r="F8929">
        <v>26</v>
      </c>
      <c r="G8929">
        <v>11.5</v>
      </c>
      <c r="H8929">
        <v>5</v>
      </c>
      <c r="I8929" t="s">
        <v>340</v>
      </c>
      <c r="J8929">
        <v>0.42</v>
      </c>
      <c r="K8929">
        <v>8</v>
      </c>
      <c r="L8929" t="s">
        <v>338</v>
      </c>
      <c r="M8929">
        <v>33.6</v>
      </c>
      <c r="N8929">
        <v>32.6</v>
      </c>
      <c r="O8929">
        <v>32.6</v>
      </c>
      <c r="P8929" t="s">
        <v>337</v>
      </c>
      <c r="Q8929">
        <v>749.8</v>
      </c>
      <c r="R8929">
        <v>0</v>
      </c>
      <c r="S8929">
        <v>0</v>
      </c>
      <c r="T8929">
        <v>0</v>
      </c>
      <c r="U8929">
        <v>0</v>
      </c>
      <c r="V8929">
        <v>0</v>
      </c>
      <c r="W8929">
        <v>0</v>
      </c>
      <c r="X8929">
        <v>0</v>
      </c>
      <c r="Y8929">
        <v>0</v>
      </c>
      <c r="Z8929">
        <v>0</v>
      </c>
      <c r="AA8929">
        <v>5.2999999999999999E-2</v>
      </c>
      <c r="AB8929">
        <v>24.6</v>
      </c>
      <c r="AC8929">
        <v>37</v>
      </c>
      <c r="AD8929">
        <v>8.9</v>
      </c>
      <c r="AE8929">
        <v>24.1</v>
      </c>
      <c r="AF8929">
        <v>7.22</v>
      </c>
      <c r="AG8929">
        <v>7.22E-2</v>
      </c>
      <c r="AH8929" t="s">
        <v>337</v>
      </c>
      <c r="AI8929" t="s">
        <v>337</v>
      </c>
      <c r="AJ8929">
        <v>0</v>
      </c>
      <c r="AK8929">
        <v>117</v>
      </c>
      <c r="AL8929">
        <v>1</v>
      </c>
      <c r="AM8929">
        <v>100</v>
      </c>
      <c r="AN8929">
        <v>5</v>
      </c>
    </row>
    <row r="8930" spans="1:40" x14ac:dyDescent="0.25">
      <c r="A8930" s="34">
        <v>40773</v>
      </c>
      <c r="B8930" s="220">
        <v>0.875</v>
      </c>
      <c r="C8930">
        <v>33.4</v>
      </c>
      <c r="D8930">
        <v>33.6</v>
      </c>
      <c r="E8930">
        <v>33.4</v>
      </c>
      <c r="F8930">
        <v>26</v>
      </c>
      <c r="G8930">
        <v>11.3</v>
      </c>
      <c r="H8930">
        <v>4</v>
      </c>
      <c r="I8930" t="s">
        <v>340</v>
      </c>
      <c r="J8930">
        <v>0.33</v>
      </c>
      <c r="K8930">
        <v>8</v>
      </c>
      <c r="L8930" t="s">
        <v>340</v>
      </c>
      <c r="M8930">
        <v>33.4</v>
      </c>
      <c r="N8930">
        <v>32.299999999999997</v>
      </c>
      <c r="O8930">
        <v>32.299999999999997</v>
      </c>
      <c r="P8930" t="s">
        <v>337</v>
      </c>
      <c r="Q8930">
        <v>749.8</v>
      </c>
      <c r="R8930">
        <v>0</v>
      </c>
      <c r="S8930">
        <v>0</v>
      </c>
      <c r="T8930">
        <v>0</v>
      </c>
      <c r="U8930">
        <v>0</v>
      </c>
      <c r="V8930">
        <v>0</v>
      </c>
      <c r="W8930">
        <v>0</v>
      </c>
      <c r="X8930">
        <v>0</v>
      </c>
      <c r="Y8930">
        <v>0</v>
      </c>
      <c r="Z8930">
        <v>0</v>
      </c>
      <c r="AA8930">
        <v>5.1999999999999998E-2</v>
      </c>
      <c r="AB8930">
        <v>24.6</v>
      </c>
      <c r="AC8930">
        <v>38</v>
      </c>
      <c r="AD8930">
        <v>9.3000000000000007</v>
      </c>
      <c r="AE8930">
        <v>24.1</v>
      </c>
      <c r="AF8930">
        <v>7.32</v>
      </c>
      <c r="AG8930">
        <v>7.22E-2</v>
      </c>
      <c r="AH8930" t="s">
        <v>337</v>
      </c>
      <c r="AI8930" t="s">
        <v>337</v>
      </c>
      <c r="AJ8930">
        <v>7.0000000000000001E-3</v>
      </c>
      <c r="AK8930">
        <v>117</v>
      </c>
      <c r="AL8930">
        <v>1</v>
      </c>
      <c r="AM8930">
        <v>100</v>
      </c>
      <c r="AN8930">
        <v>5</v>
      </c>
    </row>
    <row r="8931" spans="1:40" x14ac:dyDescent="0.25">
      <c r="A8931" s="34">
        <v>40773</v>
      </c>
      <c r="B8931" s="220">
        <v>0.87847222222222221</v>
      </c>
      <c r="C8931">
        <v>33.299999999999997</v>
      </c>
      <c r="D8931">
        <v>33.4</v>
      </c>
      <c r="E8931">
        <v>33.299999999999997</v>
      </c>
      <c r="F8931">
        <v>26</v>
      </c>
      <c r="G8931">
        <v>11.2</v>
      </c>
      <c r="H8931">
        <v>5</v>
      </c>
      <c r="I8931" t="s">
        <v>340</v>
      </c>
      <c r="J8931">
        <v>0.42</v>
      </c>
      <c r="K8931">
        <v>9</v>
      </c>
      <c r="L8931" t="s">
        <v>340</v>
      </c>
      <c r="M8931">
        <v>33.299999999999997</v>
      </c>
      <c r="N8931">
        <v>32.200000000000003</v>
      </c>
      <c r="O8931">
        <v>32.200000000000003</v>
      </c>
      <c r="P8931" t="s">
        <v>337</v>
      </c>
      <c r="Q8931">
        <v>749.8</v>
      </c>
      <c r="R8931">
        <v>0</v>
      </c>
      <c r="S8931">
        <v>0</v>
      </c>
      <c r="T8931">
        <v>0</v>
      </c>
      <c r="U8931">
        <v>0</v>
      </c>
      <c r="V8931">
        <v>0</v>
      </c>
      <c r="W8931">
        <v>0</v>
      </c>
      <c r="X8931">
        <v>0</v>
      </c>
      <c r="Y8931">
        <v>0</v>
      </c>
      <c r="Z8931">
        <v>0</v>
      </c>
      <c r="AA8931">
        <v>5.1999999999999998E-2</v>
      </c>
      <c r="AB8931">
        <v>24.5</v>
      </c>
      <c r="AC8931">
        <v>38</v>
      </c>
      <c r="AD8931">
        <v>9.1999999999999993</v>
      </c>
      <c r="AE8931">
        <v>23.9</v>
      </c>
      <c r="AF8931">
        <v>7.33</v>
      </c>
      <c r="AG8931">
        <v>7.22E-2</v>
      </c>
      <c r="AH8931" t="s">
        <v>337</v>
      </c>
      <c r="AI8931" t="s">
        <v>337</v>
      </c>
      <c r="AJ8931">
        <v>0</v>
      </c>
      <c r="AK8931">
        <v>117</v>
      </c>
      <c r="AL8931">
        <v>1</v>
      </c>
      <c r="AM8931">
        <v>100</v>
      </c>
      <c r="AN8931">
        <v>5</v>
      </c>
    </row>
    <row r="8932" spans="1:40" x14ac:dyDescent="0.25">
      <c r="A8932" s="34">
        <v>40773</v>
      </c>
      <c r="B8932" s="220">
        <v>0.88194444444444453</v>
      </c>
      <c r="C8932">
        <v>33.200000000000003</v>
      </c>
      <c r="D8932">
        <v>33.299999999999997</v>
      </c>
      <c r="E8932">
        <v>33.200000000000003</v>
      </c>
      <c r="F8932">
        <v>27</v>
      </c>
      <c r="G8932">
        <v>11.7</v>
      </c>
      <c r="H8932">
        <v>6</v>
      </c>
      <c r="I8932" t="s">
        <v>340</v>
      </c>
      <c r="J8932">
        <v>0.5</v>
      </c>
      <c r="K8932">
        <v>9</v>
      </c>
      <c r="L8932" t="s">
        <v>340</v>
      </c>
      <c r="M8932">
        <v>33.200000000000003</v>
      </c>
      <c r="N8932">
        <v>32.299999999999997</v>
      </c>
      <c r="O8932">
        <v>32.299999999999997</v>
      </c>
      <c r="P8932" t="s">
        <v>337</v>
      </c>
      <c r="Q8932">
        <v>749.9</v>
      </c>
      <c r="R8932">
        <v>0</v>
      </c>
      <c r="S8932">
        <v>0</v>
      </c>
      <c r="T8932">
        <v>0</v>
      </c>
      <c r="U8932">
        <v>0</v>
      </c>
      <c r="V8932">
        <v>0</v>
      </c>
      <c r="W8932">
        <v>0</v>
      </c>
      <c r="X8932">
        <v>0</v>
      </c>
      <c r="Y8932">
        <v>0</v>
      </c>
      <c r="Z8932">
        <v>0</v>
      </c>
      <c r="AA8932">
        <v>5.1999999999999998E-2</v>
      </c>
      <c r="AB8932">
        <v>24.4</v>
      </c>
      <c r="AC8932">
        <v>38</v>
      </c>
      <c r="AD8932">
        <v>9.1</v>
      </c>
      <c r="AE8932">
        <v>23.8</v>
      </c>
      <c r="AF8932">
        <v>7.33</v>
      </c>
      <c r="AG8932">
        <v>7.2300000000000003E-2</v>
      </c>
      <c r="AH8932" t="s">
        <v>337</v>
      </c>
      <c r="AI8932" t="s">
        <v>337</v>
      </c>
      <c r="AJ8932">
        <v>0</v>
      </c>
      <c r="AK8932">
        <v>117</v>
      </c>
      <c r="AL8932">
        <v>1</v>
      </c>
      <c r="AM8932">
        <v>100</v>
      </c>
      <c r="AN8932">
        <v>5</v>
      </c>
    </row>
    <row r="8933" spans="1:40" x14ac:dyDescent="0.25">
      <c r="A8933" s="34">
        <v>40773</v>
      </c>
      <c r="B8933" s="220">
        <v>0.88541666666666663</v>
      </c>
      <c r="C8933">
        <v>33.1</v>
      </c>
      <c r="D8933">
        <v>33.200000000000003</v>
      </c>
      <c r="E8933">
        <v>33.1</v>
      </c>
      <c r="F8933">
        <v>27</v>
      </c>
      <c r="G8933">
        <v>11.6</v>
      </c>
      <c r="H8933">
        <v>7</v>
      </c>
      <c r="I8933" t="s">
        <v>340</v>
      </c>
      <c r="J8933">
        <v>0.57999999999999996</v>
      </c>
      <c r="K8933">
        <v>9</v>
      </c>
      <c r="L8933" t="s">
        <v>340</v>
      </c>
      <c r="M8933">
        <v>33.1</v>
      </c>
      <c r="N8933">
        <v>32.1</v>
      </c>
      <c r="O8933">
        <v>32.1</v>
      </c>
      <c r="P8933" t="s">
        <v>337</v>
      </c>
      <c r="Q8933">
        <v>750</v>
      </c>
      <c r="R8933">
        <v>0</v>
      </c>
      <c r="S8933">
        <v>0</v>
      </c>
      <c r="T8933">
        <v>0</v>
      </c>
      <c r="U8933">
        <v>0</v>
      </c>
      <c r="V8933">
        <v>0</v>
      </c>
      <c r="W8933">
        <v>0</v>
      </c>
      <c r="X8933">
        <v>0</v>
      </c>
      <c r="Y8933">
        <v>0</v>
      </c>
      <c r="Z8933">
        <v>0</v>
      </c>
      <c r="AA8933">
        <v>5.0999999999999997E-2</v>
      </c>
      <c r="AB8933">
        <v>24.3</v>
      </c>
      <c r="AC8933">
        <v>38</v>
      </c>
      <c r="AD8933">
        <v>9</v>
      </c>
      <c r="AE8933">
        <v>23.7</v>
      </c>
      <c r="AF8933">
        <v>7.34</v>
      </c>
      <c r="AG8933">
        <v>7.2300000000000003E-2</v>
      </c>
      <c r="AH8933" t="s">
        <v>337</v>
      </c>
      <c r="AI8933" t="s">
        <v>337</v>
      </c>
      <c r="AJ8933">
        <v>0</v>
      </c>
      <c r="AK8933">
        <v>117</v>
      </c>
      <c r="AL8933">
        <v>1</v>
      </c>
      <c r="AM8933">
        <v>100</v>
      </c>
      <c r="AN8933">
        <v>5</v>
      </c>
    </row>
    <row r="8934" spans="1:40" x14ac:dyDescent="0.25">
      <c r="A8934" s="34">
        <v>40773</v>
      </c>
      <c r="B8934" s="220">
        <v>0.88888888888888884</v>
      </c>
      <c r="C8934">
        <v>32.799999999999997</v>
      </c>
      <c r="D8934">
        <v>33.1</v>
      </c>
      <c r="E8934">
        <v>32.799999999999997</v>
      </c>
      <c r="F8934">
        <v>27</v>
      </c>
      <c r="G8934">
        <v>11.4</v>
      </c>
      <c r="H8934">
        <v>7</v>
      </c>
      <c r="I8934" t="s">
        <v>338</v>
      </c>
      <c r="J8934">
        <v>0.57999999999999996</v>
      </c>
      <c r="K8934">
        <v>9</v>
      </c>
      <c r="L8934" t="s">
        <v>340</v>
      </c>
      <c r="M8934">
        <v>32.799999999999997</v>
      </c>
      <c r="N8934">
        <v>31.9</v>
      </c>
      <c r="O8934">
        <v>31.9</v>
      </c>
      <c r="P8934" t="s">
        <v>337</v>
      </c>
      <c r="Q8934">
        <v>750</v>
      </c>
      <c r="R8934">
        <v>0</v>
      </c>
      <c r="S8934">
        <v>0</v>
      </c>
      <c r="T8934">
        <v>0</v>
      </c>
      <c r="U8934">
        <v>0</v>
      </c>
      <c r="V8934">
        <v>0</v>
      </c>
      <c r="W8934">
        <v>0</v>
      </c>
      <c r="X8934">
        <v>0</v>
      </c>
      <c r="Y8934">
        <v>0</v>
      </c>
      <c r="Z8934">
        <v>0</v>
      </c>
      <c r="AA8934">
        <v>0.05</v>
      </c>
      <c r="AB8934">
        <v>24.3</v>
      </c>
      <c r="AC8934">
        <v>38</v>
      </c>
      <c r="AD8934">
        <v>9</v>
      </c>
      <c r="AE8934">
        <v>23.7</v>
      </c>
      <c r="AF8934">
        <v>7.34</v>
      </c>
      <c r="AG8934">
        <v>7.2300000000000003E-2</v>
      </c>
      <c r="AH8934" t="s">
        <v>337</v>
      </c>
      <c r="AI8934" t="s">
        <v>337</v>
      </c>
      <c r="AJ8934">
        <v>0</v>
      </c>
      <c r="AK8934">
        <v>117</v>
      </c>
      <c r="AL8934">
        <v>1</v>
      </c>
      <c r="AM8934">
        <v>100</v>
      </c>
      <c r="AN8934">
        <v>5</v>
      </c>
    </row>
    <row r="8935" spans="1:40" x14ac:dyDescent="0.25">
      <c r="A8935" s="34">
        <v>40773</v>
      </c>
      <c r="B8935" s="220">
        <v>0.89236111111111116</v>
      </c>
      <c r="C8935">
        <v>32.700000000000003</v>
      </c>
      <c r="D8935">
        <v>32.799999999999997</v>
      </c>
      <c r="E8935">
        <v>32.700000000000003</v>
      </c>
      <c r="F8935">
        <v>28</v>
      </c>
      <c r="G8935">
        <v>11.8</v>
      </c>
      <c r="H8935">
        <v>7</v>
      </c>
      <c r="I8935" t="s">
        <v>338</v>
      </c>
      <c r="J8935">
        <v>0.57999999999999996</v>
      </c>
      <c r="K8935">
        <v>10</v>
      </c>
      <c r="L8935" t="s">
        <v>338</v>
      </c>
      <c r="M8935">
        <v>32.700000000000003</v>
      </c>
      <c r="N8935">
        <v>31.8</v>
      </c>
      <c r="O8935">
        <v>31.8</v>
      </c>
      <c r="P8935" t="s">
        <v>337</v>
      </c>
      <c r="Q8935">
        <v>750</v>
      </c>
      <c r="R8935">
        <v>0</v>
      </c>
      <c r="S8935">
        <v>0</v>
      </c>
      <c r="T8935">
        <v>0</v>
      </c>
      <c r="U8935">
        <v>0</v>
      </c>
      <c r="V8935">
        <v>0</v>
      </c>
      <c r="W8935">
        <v>0</v>
      </c>
      <c r="X8935">
        <v>0</v>
      </c>
      <c r="Y8935">
        <v>0</v>
      </c>
      <c r="Z8935">
        <v>0</v>
      </c>
      <c r="AA8935">
        <v>0.05</v>
      </c>
      <c r="AB8935">
        <v>24.2</v>
      </c>
      <c r="AC8935">
        <v>38</v>
      </c>
      <c r="AD8935">
        <v>9</v>
      </c>
      <c r="AE8935">
        <v>23.7</v>
      </c>
      <c r="AF8935">
        <v>7.34</v>
      </c>
      <c r="AG8935">
        <v>7.2300000000000003E-2</v>
      </c>
      <c r="AH8935" t="s">
        <v>337</v>
      </c>
      <c r="AI8935" t="s">
        <v>337</v>
      </c>
      <c r="AJ8935">
        <v>0</v>
      </c>
      <c r="AK8935">
        <v>116</v>
      </c>
      <c r="AL8935">
        <v>1</v>
      </c>
      <c r="AM8935">
        <v>100</v>
      </c>
      <c r="AN8935">
        <v>5</v>
      </c>
    </row>
    <row r="8936" spans="1:40" x14ac:dyDescent="0.25">
      <c r="A8936" s="34">
        <v>40773</v>
      </c>
      <c r="B8936" s="220">
        <v>0.89583333333333337</v>
      </c>
      <c r="C8936">
        <v>32.6</v>
      </c>
      <c r="D8936">
        <v>32.700000000000003</v>
      </c>
      <c r="E8936">
        <v>32.6</v>
      </c>
      <c r="F8936">
        <v>28</v>
      </c>
      <c r="G8936">
        <v>11.7</v>
      </c>
      <c r="H8936">
        <v>6</v>
      </c>
      <c r="I8936" t="s">
        <v>338</v>
      </c>
      <c r="J8936">
        <v>0.5</v>
      </c>
      <c r="K8936">
        <v>8</v>
      </c>
      <c r="L8936" t="s">
        <v>340</v>
      </c>
      <c r="M8936">
        <v>32.6</v>
      </c>
      <c r="N8936">
        <v>31.7</v>
      </c>
      <c r="O8936">
        <v>31.7</v>
      </c>
      <c r="P8936" t="s">
        <v>337</v>
      </c>
      <c r="Q8936">
        <v>750.1</v>
      </c>
      <c r="R8936">
        <v>0</v>
      </c>
      <c r="S8936">
        <v>0</v>
      </c>
      <c r="T8936">
        <v>0</v>
      </c>
      <c r="U8936">
        <v>0</v>
      </c>
      <c r="V8936">
        <v>0</v>
      </c>
      <c r="W8936">
        <v>0</v>
      </c>
      <c r="X8936">
        <v>0</v>
      </c>
      <c r="Y8936">
        <v>0</v>
      </c>
      <c r="Z8936">
        <v>0</v>
      </c>
      <c r="AA8936">
        <v>4.9000000000000002E-2</v>
      </c>
      <c r="AB8936">
        <v>24.2</v>
      </c>
      <c r="AC8936">
        <v>38</v>
      </c>
      <c r="AD8936">
        <v>9</v>
      </c>
      <c r="AE8936">
        <v>23.7</v>
      </c>
      <c r="AF8936">
        <v>7.34</v>
      </c>
      <c r="AG8936">
        <v>7.2300000000000003E-2</v>
      </c>
      <c r="AH8936" t="s">
        <v>337</v>
      </c>
      <c r="AI8936" t="s">
        <v>337</v>
      </c>
      <c r="AJ8936">
        <v>0</v>
      </c>
      <c r="AK8936">
        <v>117</v>
      </c>
      <c r="AL8936">
        <v>1</v>
      </c>
      <c r="AM8936">
        <v>100</v>
      </c>
      <c r="AN8936">
        <v>5</v>
      </c>
    </row>
    <row r="8937" spans="1:40" x14ac:dyDescent="0.25">
      <c r="A8937" s="34">
        <v>40773</v>
      </c>
      <c r="B8937" s="220">
        <v>0.89930555555555547</v>
      </c>
      <c r="C8937">
        <v>32.5</v>
      </c>
      <c r="D8937">
        <v>32.6</v>
      </c>
      <c r="E8937">
        <v>32.5</v>
      </c>
      <c r="F8937">
        <v>28</v>
      </c>
      <c r="G8937">
        <v>11.6</v>
      </c>
      <c r="H8937">
        <v>6</v>
      </c>
      <c r="I8937" t="s">
        <v>338</v>
      </c>
      <c r="J8937">
        <v>0.5</v>
      </c>
      <c r="K8937">
        <v>9</v>
      </c>
      <c r="L8937" t="s">
        <v>338</v>
      </c>
      <c r="M8937">
        <v>32.5</v>
      </c>
      <c r="N8937">
        <v>31.7</v>
      </c>
      <c r="O8937">
        <v>31.7</v>
      </c>
      <c r="P8937" t="s">
        <v>337</v>
      </c>
      <c r="Q8937">
        <v>750.1</v>
      </c>
      <c r="R8937">
        <v>0</v>
      </c>
      <c r="S8937">
        <v>0</v>
      </c>
      <c r="T8937">
        <v>0</v>
      </c>
      <c r="U8937">
        <v>0</v>
      </c>
      <c r="V8937">
        <v>0</v>
      </c>
      <c r="W8937">
        <v>0</v>
      </c>
      <c r="X8937">
        <v>0</v>
      </c>
      <c r="Y8937">
        <v>0</v>
      </c>
      <c r="Z8937">
        <v>0</v>
      </c>
      <c r="AA8937">
        <v>4.9000000000000002E-2</v>
      </c>
      <c r="AB8937">
        <v>24.1</v>
      </c>
      <c r="AC8937">
        <v>38</v>
      </c>
      <c r="AD8937">
        <v>8.9</v>
      </c>
      <c r="AE8937">
        <v>23.6</v>
      </c>
      <c r="AF8937">
        <v>7.34</v>
      </c>
      <c r="AG8937">
        <v>7.2400000000000006E-2</v>
      </c>
      <c r="AH8937" t="s">
        <v>337</v>
      </c>
      <c r="AI8937" t="s">
        <v>337</v>
      </c>
      <c r="AJ8937">
        <v>0</v>
      </c>
      <c r="AK8937">
        <v>117</v>
      </c>
      <c r="AL8937">
        <v>1</v>
      </c>
      <c r="AM8937">
        <v>100</v>
      </c>
      <c r="AN8937">
        <v>5</v>
      </c>
    </row>
    <row r="8938" spans="1:40" x14ac:dyDescent="0.25">
      <c r="A8938" s="34">
        <v>40773</v>
      </c>
      <c r="B8938" s="220">
        <v>0.90277777777777779</v>
      </c>
      <c r="C8938">
        <v>32.299999999999997</v>
      </c>
      <c r="D8938">
        <v>32.4</v>
      </c>
      <c r="E8938">
        <v>32.299999999999997</v>
      </c>
      <c r="F8938">
        <v>29</v>
      </c>
      <c r="G8938">
        <v>12</v>
      </c>
      <c r="H8938">
        <v>4</v>
      </c>
      <c r="I8938" t="s">
        <v>338</v>
      </c>
      <c r="J8938">
        <v>0.33</v>
      </c>
      <c r="K8938">
        <v>6</v>
      </c>
      <c r="L8938" t="s">
        <v>338</v>
      </c>
      <c r="M8938">
        <v>32.299999999999997</v>
      </c>
      <c r="N8938">
        <v>31.6</v>
      </c>
      <c r="O8938">
        <v>31.6</v>
      </c>
      <c r="P8938" t="s">
        <v>337</v>
      </c>
      <c r="Q8938">
        <v>750.1</v>
      </c>
      <c r="R8938">
        <v>0</v>
      </c>
      <c r="S8938">
        <v>0</v>
      </c>
      <c r="T8938">
        <v>0</v>
      </c>
      <c r="U8938">
        <v>0</v>
      </c>
      <c r="V8938">
        <v>0</v>
      </c>
      <c r="W8938">
        <v>0</v>
      </c>
      <c r="X8938">
        <v>0</v>
      </c>
      <c r="Y8938">
        <v>0</v>
      </c>
      <c r="Z8938">
        <v>0</v>
      </c>
      <c r="AA8938">
        <v>4.9000000000000002E-2</v>
      </c>
      <c r="AB8938">
        <v>24.1</v>
      </c>
      <c r="AC8938">
        <v>39</v>
      </c>
      <c r="AD8938">
        <v>9.3000000000000007</v>
      </c>
      <c r="AE8938">
        <v>23.6</v>
      </c>
      <c r="AF8938">
        <v>7.54</v>
      </c>
      <c r="AG8938">
        <v>7.2400000000000006E-2</v>
      </c>
      <c r="AH8938" t="s">
        <v>337</v>
      </c>
      <c r="AI8938" t="s">
        <v>337</v>
      </c>
      <c r="AJ8938">
        <v>0</v>
      </c>
      <c r="AK8938">
        <v>117</v>
      </c>
      <c r="AL8938">
        <v>1</v>
      </c>
      <c r="AM8938">
        <v>100</v>
      </c>
      <c r="AN8938">
        <v>5</v>
      </c>
    </row>
    <row r="8939" spans="1:40" x14ac:dyDescent="0.25">
      <c r="A8939" s="34">
        <v>40773</v>
      </c>
      <c r="B8939" s="220">
        <v>0.90625</v>
      </c>
      <c r="C8939">
        <v>32.1</v>
      </c>
      <c r="D8939">
        <v>32.299999999999997</v>
      </c>
      <c r="E8939">
        <v>32.1</v>
      </c>
      <c r="F8939">
        <v>29</v>
      </c>
      <c r="G8939">
        <v>11.8</v>
      </c>
      <c r="H8939">
        <v>3</v>
      </c>
      <c r="I8939" t="s">
        <v>338</v>
      </c>
      <c r="J8939">
        <v>0.25</v>
      </c>
      <c r="K8939">
        <v>4</v>
      </c>
      <c r="L8939" t="s">
        <v>338</v>
      </c>
      <c r="M8939">
        <v>32.1</v>
      </c>
      <c r="N8939">
        <v>31.3</v>
      </c>
      <c r="O8939">
        <v>31.3</v>
      </c>
      <c r="P8939" t="s">
        <v>337</v>
      </c>
      <c r="Q8939">
        <v>750.2</v>
      </c>
      <c r="R8939">
        <v>0</v>
      </c>
      <c r="S8939">
        <v>0</v>
      </c>
      <c r="T8939">
        <v>0</v>
      </c>
      <c r="U8939">
        <v>0</v>
      </c>
      <c r="V8939">
        <v>0</v>
      </c>
      <c r="W8939">
        <v>0</v>
      </c>
      <c r="X8939">
        <v>0</v>
      </c>
      <c r="Y8939">
        <v>0</v>
      </c>
      <c r="Z8939">
        <v>0</v>
      </c>
      <c r="AA8939">
        <v>4.8000000000000001E-2</v>
      </c>
      <c r="AB8939">
        <v>24</v>
      </c>
      <c r="AC8939">
        <v>39</v>
      </c>
      <c r="AD8939">
        <v>9.1999999999999993</v>
      </c>
      <c r="AE8939">
        <v>23.5</v>
      </c>
      <c r="AF8939">
        <v>7.55</v>
      </c>
      <c r="AG8939">
        <v>7.2400000000000006E-2</v>
      </c>
      <c r="AH8939" t="s">
        <v>337</v>
      </c>
      <c r="AI8939" t="s">
        <v>337</v>
      </c>
      <c r="AJ8939">
        <v>0</v>
      </c>
      <c r="AK8939">
        <v>117</v>
      </c>
      <c r="AL8939">
        <v>1</v>
      </c>
      <c r="AM8939">
        <v>100</v>
      </c>
      <c r="AN8939">
        <v>5</v>
      </c>
    </row>
    <row r="8940" spans="1:40" x14ac:dyDescent="0.25">
      <c r="A8940" s="34">
        <v>40773</v>
      </c>
      <c r="B8940" s="220">
        <v>0.90972222222222221</v>
      </c>
      <c r="C8940">
        <v>31.9</v>
      </c>
      <c r="D8940">
        <v>32.1</v>
      </c>
      <c r="E8940">
        <v>31.8</v>
      </c>
      <c r="F8940">
        <v>30</v>
      </c>
      <c r="G8940">
        <v>12.2</v>
      </c>
      <c r="H8940">
        <v>4</v>
      </c>
      <c r="I8940" t="s">
        <v>338</v>
      </c>
      <c r="J8940">
        <v>0.33</v>
      </c>
      <c r="K8940">
        <v>7</v>
      </c>
      <c r="L8940" t="s">
        <v>340</v>
      </c>
      <c r="M8940">
        <v>31.9</v>
      </c>
      <c r="N8940">
        <v>31</v>
      </c>
      <c r="O8940">
        <v>31</v>
      </c>
      <c r="P8940" t="s">
        <v>337</v>
      </c>
      <c r="Q8940">
        <v>750.3</v>
      </c>
      <c r="R8940">
        <v>0</v>
      </c>
      <c r="S8940">
        <v>0</v>
      </c>
      <c r="T8940">
        <v>0</v>
      </c>
      <c r="U8940">
        <v>0</v>
      </c>
      <c r="V8940">
        <v>0</v>
      </c>
      <c r="W8940">
        <v>0</v>
      </c>
      <c r="X8940">
        <v>0</v>
      </c>
      <c r="Y8940">
        <v>0</v>
      </c>
      <c r="Z8940">
        <v>0</v>
      </c>
      <c r="AA8940">
        <v>4.7E-2</v>
      </c>
      <c r="AB8940">
        <v>24</v>
      </c>
      <c r="AC8940">
        <v>39</v>
      </c>
      <c r="AD8940">
        <v>9.1999999999999993</v>
      </c>
      <c r="AE8940">
        <v>23.5</v>
      </c>
      <c r="AF8940">
        <v>7.55</v>
      </c>
      <c r="AG8940">
        <v>7.2400000000000006E-2</v>
      </c>
      <c r="AH8940" t="s">
        <v>337</v>
      </c>
      <c r="AI8940" t="s">
        <v>337</v>
      </c>
      <c r="AJ8940">
        <v>0</v>
      </c>
      <c r="AK8940">
        <v>117</v>
      </c>
      <c r="AL8940">
        <v>1</v>
      </c>
      <c r="AM8940">
        <v>100</v>
      </c>
      <c r="AN8940">
        <v>5</v>
      </c>
    </row>
    <row r="8941" spans="1:40" x14ac:dyDescent="0.25">
      <c r="A8941" s="34">
        <v>40773</v>
      </c>
      <c r="B8941" s="220">
        <v>0.91319444444444453</v>
      </c>
      <c r="C8941">
        <v>31.7</v>
      </c>
      <c r="D8941">
        <v>31.8</v>
      </c>
      <c r="E8941">
        <v>31.7</v>
      </c>
      <c r="F8941">
        <v>30</v>
      </c>
      <c r="G8941">
        <v>12</v>
      </c>
      <c r="H8941">
        <v>4</v>
      </c>
      <c r="I8941" t="s">
        <v>340</v>
      </c>
      <c r="J8941">
        <v>0.33</v>
      </c>
      <c r="K8941">
        <v>7</v>
      </c>
      <c r="L8941" t="s">
        <v>340</v>
      </c>
      <c r="M8941">
        <v>31.7</v>
      </c>
      <c r="N8941">
        <v>30.7</v>
      </c>
      <c r="O8941">
        <v>30.7</v>
      </c>
      <c r="P8941" t="s">
        <v>337</v>
      </c>
      <c r="Q8941">
        <v>750.3</v>
      </c>
      <c r="R8941">
        <v>0</v>
      </c>
      <c r="S8941">
        <v>0</v>
      </c>
      <c r="T8941">
        <v>0</v>
      </c>
      <c r="U8941">
        <v>0</v>
      </c>
      <c r="V8941">
        <v>0</v>
      </c>
      <c r="W8941">
        <v>0</v>
      </c>
      <c r="X8941">
        <v>0</v>
      </c>
      <c r="Y8941">
        <v>0</v>
      </c>
      <c r="Z8941">
        <v>0</v>
      </c>
      <c r="AA8941">
        <v>4.5999999999999999E-2</v>
      </c>
      <c r="AB8941">
        <v>23.9</v>
      </c>
      <c r="AC8941">
        <v>39</v>
      </c>
      <c r="AD8941">
        <v>9.1</v>
      </c>
      <c r="AE8941">
        <v>23.4</v>
      </c>
      <c r="AF8941">
        <v>7.55</v>
      </c>
      <c r="AG8941">
        <v>7.2400000000000006E-2</v>
      </c>
      <c r="AH8941" t="s">
        <v>337</v>
      </c>
      <c r="AI8941" t="s">
        <v>337</v>
      </c>
      <c r="AJ8941">
        <v>0</v>
      </c>
      <c r="AK8941">
        <v>117</v>
      </c>
      <c r="AL8941">
        <v>1</v>
      </c>
      <c r="AM8941">
        <v>100</v>
      </c>
      <c r="AN8941">
        <v>5</v>
      </c>
    </row>
    <row r="8942" spans="1:40" x14ac:dyDescent="0.25">
      <c r="A8942" s="34">
        <v>40773</v>
      </c>
      <c r="B8942" s="220">
        <v>0.91666666666666663</v>
      </c>
      <c r="C8942">
        <v>31.6</v>
      </c>
      <c r="D8942">
        <v>31.7</v>
      </c>
      <c r="E8942">
        <v>31.6</v>
      </c>
      <c r="F8942">
        <v>31</v>
      </c>
      <c r="G8942">
        <v>12.4</v>
      </c>
      <c r="H8942">
        <v>3</v>
      </c>
      <c r="I8942" t="s">
        <v>338</v>
      </c>
      <c r="J8942">
        <v>0.25</v>
      </c>
      <c r="K8942">
        <v>6</v>
      </c>
      <c r="L8942" t="s">
        <v>338</v>
      </c>
      <c r="M8942">
        <v>31.6</v>
      </c>
      <c r="N8942">
        <v>30.6</v>
      </c>
      <c r="O8942">
        <v>30.6</v>
      </c>
      <c r="P8942" t="s">
        <v>337</v>
      </c>
      <c r="Q8942">
        <v>750.4</v>
      </c>
      <c r="R8942">
        <v>0</v>
      </c>
      <c r="S8942">
        <v>0</v>
      </c>
      <c r="T8942">
        <v>0</v>
      </c>
      <c r="U8942">
        <v>0</v>
      </c>
      <c r="V8942">
        <v>0</v>
      </c>
      <c r="W8942">
        <v>0</v>
      </c>
      <c r="X8942">
        <v>0</v>
      </c>
      <c r="Y8942">
        <v>0</v>
      </c>
      <c r="Z8942">
        <v>0</v>
      </c>
      <c r="AA8942">
        <v>4.5999999999999999E-2</v>
      </c>
      <c r="AB8942">
        <v>23.9</v>
      </c>
      <c r="AC8942">
        <v>39</v>
      </c>
      <c r="AD8942">
        <v>9.1</v>
      </c>
      <c r="AE8942">
        <v>23.4</v>
      </c>
      <c r="AF8942">
        <v>7.55</v>
      </c>
      <c r="AG8942">
        <v>7.2400000000000006E-2</v>
      </c>
      <c r="AH8942" t="s">
        <v>337</v>
      </c>
      <c r="AI8942" t="s">
        <v>337</v>
      </c>
      <c r="AJ8942">
        <v>6.0000000000000001E-3</v>
      </c>
      <c r="AK8942">
        <v>117</v>
      </c>
      <c r="AL8942">
        <v>1</v>
      </c>
      <c r="AM8942">
        <v>100</v>
      </c>
      <c r="AN8942">
        <v>5</v>
      </c>
    </row>
    <row r="8943" spans="1:40" x14ac:dyDescent="0.25">
      <c r="A8943" s="34">
        <v>40773</v>
      </c>
      <c r="B8943" s="220">
        <v>0.92013888888888884</v>
      </c>
      <c r="C8943">
        <v>31.4</v>
      </c>
      <c r="D8943">
        <v>31.6</v>
      </c>
      <c r="E8943">
        <v>31.4</v>
      </c>
      <c r="F8943">
        <v>31</v>
      </c>
      <c r="G8943">
        <v>12.2</v>
      </c>
      <c r="H8943">
        <v>3</v>
      </c>
      <c r="I8943" t="s">
        <v>338</v>
      </c>
      <c r="J8943">
        <v>0.25</v>
      </c>
      <c r="K8943">
        <v>5</v>
      </c>
      <c r="L8943" t="s">
        <v>338</v>
      </c>
      <c r="M8943">
        <v>31.4</v>
      </c>
      <c r="N8943">
        <v>30.3</v>
      </c>
      <c r="O8943">
        <v>30.3</v>
      </c>
      <c r="P8943" t="s">
        <v>337</v>
      </c>
      <c r="Q8943">
        <v>750.4</v>
      </c>
      <c r="R8943">
        <v>0</v>
      </c>
      <c r="S8943">
        <v>0</v>
      </c>
      <c r="T8943">
        <v>0</v>
      </c>
      <c r="U8943">
        <v>0</v>
      </c>
      <c r="V8943">
        <v>0</v>
      </c>
      <c r="W8943">
        <v>0</v>
      </c>
      <c r="X8943">
        <v>0</v>
      </c>
      <c r="Y8943">
        <v>0</v>
      </c>
      <c r="Z8943">
        <v>0</v>
      </c>
      <c r="AA8943">
        <v>4.4999999999999998E-2</v>
      </c>
      <c r="AB8943">
        <v>23.9</v>
      </c>
      <c r="AC8943">
        <v>39</v>
      </c>
      <c r="AD8943">
        <v>9.1</v>
      </c>
      <c r="AE8943">
        <v>23.4</v>
      </c>
      <c r="AF8943">
        <v>7.55</v>
      </c>
      <c r="AG8943">
        <v>7.2400000000000006E-2</v>
      </c>
      <c r="AH8943" t="s">
        <v>337</v>
      </c>
      <c r="AI8943" t="s">
        <v>337</v>
      </c>
      <c r="AJ8943">
        <v>0</v>
      </c>
      <c r="AK8943">
        <v>117</v>
      </c>
      <c r="AL8943">
        <v>1</v>
      </c>
      <c r="AM8943">
        <v>100</v>
      </c>
      <c r="AN8943">
        <v>5</v>
      </c>
    </row>
    <row r="8944" spans="1:40" x14ac:dyDescent="0.25">
      <c r="A8944" s="34">
        <v>40773</v>
      </c>
      <c r="B8944" s="220">
        <v>0.92361111111111116</v>
      </c>
      <c r="C8944">
        <v>31.3</v>
      </c>
      <c r="D8944">
        <v>31.4</v>
      </c>
      <c r="E8944">
        <v>31.3</v>
      </c>
      <c r="F8944">
        <v>32</v>
      </c>
      <c r="G8944">
        <v>12.6</v>
      </c>
      <c r="H8944">
        <v>4</v>
      </c>
      <c r="I8944" t="s">
        <v>338</v>
      </c>
      <c r="J8944">
        <v>0.33</v>
      </c>
      <c r="K8944">
        <v>8</v>
      </c>
      <c r="L8944" t="s">
        <v>338</v>
      </c>
      <c r="M8944">
        <v>31.3</v>
      </c>
      <c r="N8944">
        <v>30.3</v>
      </c>
      <c r="O8944">
        <v>30.3</v>
      </c>
      <c r="P8944" t="s">
        <v>337</v>
      </c>
      <c r="Q8944">
        <v>750.6</v>
      </c>
      <c r="R8944">
        <v>0</v>
      </c>
      <c r="S8944">
        <v>0</v>
      </c>
      <c r="T8944">
        <v>0</v>
      </c>
      <c r="U8944">
        <v>0</v>
      </c>
      <c r="V8944">
        <v>0</v>
      </c>
      <c r="W8944">
        <v>0</v>
      </c>
      <c r="X8944">
        <v>0</v>
      </c>
      <c r="Y8944">
        <v>0</v>
      </c>
      <c r="Z8944">
        <v>0</v>
      </c>
      <c r="AA8944">
        <v>4.4999999999999998E-2</v>
      </c>
      <c r="AB8944">
        <v>23.9</v>
      </c>
      <c r="AC8944">
        <v>39</v>
      </c>
      <c r="AD8944">
        <v>9.1</v>
      </c>
      <c r="AE8944">
        <v>23.4</v>
      </c>
      <c r="AF8944">
        <v>7.55</v>
      </c>
      <c r="AG8944">
        <v>7.2499999999999995E-2</v>
      </c>
      <c r="AH8944" t="s">
        <v>337</v>
      </c>
      <c r="AI8944" t="s">
        <v>337</v>
      </c>
      <c r="AJ8944">
        <v>0</v>
      </c>
      <c r="AK8944">
        <v>118</v>
      </c>
      <c r="AL8944">
        <v>1</v>
      </c>
      <c r="AM8944">
        <v>100</v>
      </c>
      <c r="AN8944">
        <v>5</v>
      </c>
    </row>
    <row r="8945" spans="1:40" x14ac:dyDescent="0.25">
      <c r="A8945" s="34">
        <v>40773</v>
      </c>
      <c r="B8945" s="220">
        <v>0.92708333333333337</v>
      </c>
      <c r="C8945">
        <v>31.2</v>
      </c>
      <c r="D8945">
        <v>31.3</v>
      </c>
      <c r="E8945">
        <v>31.2</v>
      </c>
      <c r="F8945">
        <v>32</v>
      </c>
      <c r="G8945">
        <v>12.6</v>
      </c>
      <c r="H8945">
        <v>5</v>
      </c>
      <c r="I8945" t="s">
        <v>336</v>
      </c>
      <c r="J8945">
        <v>0.42</v>
      </c>
      <c r="K8945">
        <v>8</v>
      </c>
      <c r="L8945" t="s">
        <v>336</v>
      </c>
      <c r="M8945">
        <v>31.2</v>
      </c>
      <c r="N8945">
        <v>30.2</v>
      </c>
      <c r="O8945">
        <v>30.2</v>
      </c>
      <c r="P8945" t="s">
        <v>337</v>
      </c>
      <c r="Q8945">
        <v>750.6</v>
      </c>
      <c r="R8945">
        <v>0</v>
      </c>
      <c r="S8945">
        <v>0</v>
      </c>
      <c r="T8945">
        <v>0</v>
      </c>
      <c r="U8945">
        <v>0</v>
      </c>
      <c r="V8945">
        <v>0</v>
      </c>
      <c r="W8945">
        <v>0</v>
      </c>
      <c r="X8945">
        <v>0</v>
      </c>
      <c r="Y8945">
        <v>0</v>
      </c>
      <c r="Z8945">
        <v>0</v>
      </c>
      <c r="AA8945">
        <v>4.4999999999999998E-2</v>
      </c>
      <c r="AB8945">
        <v>23.8</v>
      </c>
      <c r="AC8945">
        <v>40</v>
      </c>
      <c r="AD8945">
        <v>9.4</v>
      </c>
      <c r="AE8945">
        <v>23.4</v>
      </c>
      <c r="AF8945">
        <v>7.65</v>
      </c>
      <c r="AG8945">
        <v>7.2499999999999995E-2</v>
      </c>
      <c r="AH8945" t="s">
        <v>337</v>
      </c>
      <c r="AI8945" t="s">
        <v>337</v>
      </c>
      <c r="AJ8945">
        <v>0</v>
      </c>
      <c r="AK8945">
        <v>117</v>
      </c>
      <c r="AL8945">
        <v>1</v>
      </c>
      <c r="AM8945">
        <v>100</v>
      </c>
      <c r="AN8945">
        <v>5</v>
      </c>
    </row>
    <row r="8946" spans="1:40" x14ac:dyDescent="0.25">
      <c r="A8946" s="34">
        <v>40773</v>
      </c>
      <c r="B8946" s="220">
        <v>0.93055555555555547</v>
      </c>
      <c r="C8946">
        <v>31.2</v>
      </c>
      <c r="D8946">
        <v>31.2</v>
      </c>
      <c r="E8946">
        <v>31.2</v>
      </c>
      <c r="F8946">
        <v>33</v>
      </c>
      <c r="G8946">
        <v>13</v>
      </c>
      <c r="H8946">
        <v>6</v>
      </c>
      <c r="I8946" t="s">
        <v>336</v>
      </c>
      <c r="J8946">
        <v>0.5</v>
      </c>
      <c r="K8946">
        <v>9</v>
      </c>
      <c r="L8946" t="s">
        <v>336</v>
      </c>
      <c r="M8946">
        <v>31.2</v>
      </c>
      <c r="N8946">
        <v>30.3</v>
      </c>
      <c r="O8946">
        <v>30.3</v>
      </c>
      <c r="P8946" t="s">
        <v>337</v>
      </c>
      <c r="Q8946">
        <v>750.6</v>
      </c>
      <c r="R8946">
        <v>0</v>
      </c>
      <c r="S8946">
        <v>0</v>
      </c>
      <c r="T8946">
        <v>0</v>
      </c>
      <c r="U8946">
        <v>0</v>
      </c>
      <c r="V8946">
        <v>0</v>
      </c>
      <c r="W8946">
        <v>0</v>
      </c>
      <c r="X8946">
        <v>0</v>
      </c>
      <c r="Y8946">
        <v>0</v>
      </c>
      <c r="Z8946">
        <v>0</v>
      </c>
      <c r="AA8946">
        <v>4.4999999999999998E-2</v>
      </c>
      <c r="AB8946">
        <v>23.8</v>
      </c>
      <c r="AC8946">
        <v>40</v>
      </c>
      <c r="AD8946">
        <v>9.4</v>
      </c>
      <c r="AE8946">
        <v>23.4</v>
      </c>
      <c r="AF8946">
        <v>7.65</v>
      </c>
      <c r="AG8946">
        <v>7.2499999999999995E-2</v>
      </c>
      <c r="AH8946" t="s">
        <v>337</v>
      </c>
      <c r="AI8946" t="s">
        <v>337</v>
      </c>
      <c r="AJ8946">
        <v>0</v>
      </c>
      <c r="AK8946">
        <v>117</v>
      </c>
      <c r="AL8946">
        <v>1</v>
      </c>
      <c r="AM8946">
        <v>100</v>
      </c>
      <c r="AN8946">
        <v>5</v>
      </c>
    </row>
    <row r="8947" spans="1:40" x14ac:dyDescent="0.25">
      <c r="A8947" s="34">
        <v>40773</v>
      </c>
      <c r="B8947" s="220">
        <v>0.93402777777777779</v>
      </c>
      <c r="C8947">
        <v>31.2</v>
      </c>
      <c r="D8947">
        <v>31.2</v>
      </c>
      <c r="E8947">
        <v>31.2</v>
      </c>
      <c r="F8947">
        <v>33</v>
      </c>
      <c r="G8947">
        <v>13</v>
      </c>
      <c r="H8947">
        <v>5</v>
      </c>
      <c r="I8947" t="s">
        <v>336</v>
      </c>
      <c r="J8947">
        <v>0.42</v>
      </c>
      <c r="K8947">
        <v>9</v>
      </c>
      <c r="L8947" t="s">
        <v>336</v>
      </c>
      <c r="M8947">
        <v>31.2</v>
      </c>
      <c r="N8947">
        <v>30.3</v>
      </c>
      <c r="O8947">
        <v>30.3</v>
      </c>
      <c r="P8947" t="s">
        <v>337</v>
      </c>
      <c r="Q8947">
        <v>750.7</v>
      </c>
      <c r="R8947">
        <v>0</v>
      </c>
      <c r="S8947">
        <v>0</v>
      </c>
      <c r="T8947">
        <v>0</v>
      </c>
      <c r="U8947">
        <v>0</v>
      </c>
      <c r="V8947">
        <v>0</v>
      </c>
      <c r="W8947">
        <v>0</v>
      </c>
      <c r="X8947">
        <v>0</v>
      </c>
      <c r="Y8947">
        <v>0</v>
      </c>
      <c r="Z8947">
        <v>0</v>
      </c>
      <c r="AA8947">
        <v>4.4999999999999998E-2</v>
      </c>
      <c r="AB8947">
        <v>23.8</v>
      </c>
      <c r="AC8947">
        <v>40</v>
      </c>
      <c r="AD8947">
        <v>9.4</v>
      </c>
      <c r="AE8947">
        <v>23.4</v>
      </c>
      <c r="AF8947">
        <v>7.65</v>
      </c>
      <c r="AG8947">
        <v>7.2499999999999995E-2</v>
      </c>
      <c r="AH8947" t="s">
        <v>337</v>
      </c>
      <c r="AI8947" t="s">
        <v>337</v>
      </c>
      <c r="AJ8947">
        <v>0</v>
      </c>
      <c r="AK8947">
        <v>117</v>
      </c>
      <c r="AL8947">
        <v>1</v>
      </c>
      <c r="AM8947">
        <v>100</v>
      </c>
      <c r="AN8947">
        <v>5</v>
      </c>
    </row>
    <row r="8948" spans="1:40" x14ac:dyDescent="0.25">
      <c r="A8948" s="34">
        <v>40773</v>
      </c>
      <c r="B8948" s="220">
        <v>0.9375</v>
      </c>
      <c r="C8948">
        <v>31.1</v>
      </c>
      <c r="D8948">
        <v>31.2</v>
      </c>
      <c r="E8948">
        <v>31.1</v>
      </c>
      <c r="F8948">
        <v>33</v>
      </c>
      <c r="G8948">
        <v>12.9</v>
      </c>
      <c r="H8948">
        <v>5</v>
      </c>
      <c r="I8948" t="s">
        <v>336</v>
      </c>
      <c r="J8948">
        <v>0.42</v>
      </c>
      <c r="K8948">
        <v>9</v>
      </c>
      <c r="L8948" t="s">
        <v>336</v>
      </c>
      <c r="M8948">
        <v>31.1</v>
      </c>
      <c r="N8948">
        <v>30.2</v>
      </c>
      <c r="O8948">
        <v>30.2</v>
      </c>
      <c r="P8948" t="s">
        <v>337</v>
      </c>
      <c r="Q8948">
        <v>750.7</v>
      </c>
      <c r="R8948">
        <v>0</v>
      </c>
      <c r="S8948">
        <v>0</v>
      </c>
      <c r="T8948">
        <v>0</v>
      </c>
      <c r="U8948">
        <v>0</v>
      </c>
      <c r="V8948">
        <v>0</v>
      </c>
      <c r="W8948">
        <v>0</v>
      </c>
      <c r="X8948">
        <v>0</v>
      </c>
      <c r="Y8948">
        <v>0</v>
      </c>
      <c r="Z8948">
        <v>0</v>
      </c>
      <c r="AA8948">
        <v>4.3999999999999997E-2</v>
      </c>
      <c r="AB8948">
        <v>23.8</v>
      </c>
      <c r="AC8948">
        <v>40</v>
      </c>
      <c r="AD8948">
        <v>9.4</v>
      </c>
      <c r="AE8948">
        <v>23.4</v>
      </c>
      <c r="AF8948">
        <v>7.65</v>
      </c>
      <c r="AG8948">
        <v>7.2499999999999995E-2</v>
      </c>
      <c r="AH8948" t="s">
        <v>337</v>
      </c>
      <c r="AI8948" t="s">
        <v>337</v>
      </c>
      <c r="AJ8948">
        <v>0</v>
      </c>
      <c r="AK8948">
        <v>117</v>
      </c>
      <c r="AL8948">
        <v>1</v>
      </c>
      <c r="AM8948">
        <v>100</v>
      </c>
      <c r="AN8948">
        <v>5</v>
      </c>
    </row>
    <row r="8949" spans="1:40" x14ac:dyDescent="0.25">
      <c r="A8949" s="34">
        <v>40773</v>
      </c>
      <c r="B8949" s="220">
        <v>0.94097222222222221</v>
      </c>
      <c r="C8949">
        <v>30.9</v>
      </c>
      <c r="D8949">
        <v>31.1</v>
      </c>
      <c r="E8949">
        <v>30.9</v>
      </c>
      <c r="F8949">
        <v>33</v>
      </c>
      <c r="G8949">
        <v>12.8</v>
      </c>
      <c r="H8949">
        <v>5</v>
      </c>
      <c r="I8949" t="s">
        <v>336</v>
      </c>
      <c r="J8949">
        <v>0.42</v>
      </c>
      <c r="K8949">
        <v>10</v>
      </c>
      <c r="L8949" t="s">
        <v>336</v>
      </c>
      <c r="M8949">
        <v>30.9</v>
      </c>
      <c r="N8949">
        <v>30.1</v>
      </c>
      <c r="O8949">
        <v>30.1</v>
      </c>
      <c r="P8949" t="s">
        <v>337</v>
      </c>
      <c r="Q8949">
        <v>750.7</v>
      </c>
      <c r="R8949">
        <v>0</v>
      </c>
      <c r="S8949">
        <v>0</v>
      </c>
      <c r="T8949">
        <v>0</v>
      </c>
      <c r="U8949">
        <v>0</v>
      </c>
      <c r="V8949">
        <v>0</v>
      </c>
      <c r="W8949">
        <v>0</v>
      </c>
      <c r="X8949">
        <v>0</v>
      </c>
      <c r="Y8949">
        <v>0</v>
      </c>
      <c r="Z8949">
        <v>0</v>
      </c>
      <c r="AA8949">
        <v>4.3999999999999997E-2</v>
      </c>
      <c r="AB8949">
        <v>23.7</v>
      </c>
      <c r="AC8949">
        <v>40</v>
      </c>
      <c r="AD8949">
        <v>9.3000000000000007</v>
      </c>
      <c r="AE8949">
        <v>23.3</v>
      </c>
      <c r="AF8949">
        <v>7.66</v>
      </c>
      <c r="AG8949">
        <v>7.2499999999999995E-2</v>
      </c>
      <c r="AH8949" t="s">
        <v>337</v>
      </c>
      <c r="AI8949" t="s">
        <v>337</v>
      </c>
      <c r="AJ8949">
        <v>0</v>
      </c>
      <c r="AK8949">
        <v>117</v>
      </c>
      <c r="AL8949">
        <v>1</v>
      </c>
      <c r="AM8949">
        <v>100</v>
      </c>
      <c r="AN8949">
        <v>5</v>
      </c>
    </row>
    <row r="8950" spans="1:40" x14ac:dyDescent="0.25">
      <c r="A8950" s="34">
        <v>40773</v>
      </c>
      <c r="B8950" s="220">
        <v>0.94444444444444453</v>
      </c>
      <c r="C8950">
        <v>30.9</v>
      </c>
      <c r="D8950">
        <v>30.9</v>
      </c>
      <c r="E8950">
        <v>30.9</v>
      </c>
      <c r="F8950">
        <v>34</v>
      </c>
      <c r="G8950">
        <v>13.2</v>
      </c>
      <c r="H8950">
        <v>5</v>
      </c>
      <c r="I8950" t="s">
        <v>336</v>
      </c>
      <c r="J8950">
        <v>0.42</v>
      </c>
      <c r="K8950">
        <v>8</v>
      </c>
      <c r="L8950" t="s">
        <v>336</v>
      </c>
      <c r="M8950">
        <v>30.9</v>
      </c>
      <c r="N8950">
        <v>30.2</v>
      </c>
      <c r="O8950">
        <v>30.2</v>
      </c>
      <c r="P8950" t="s">
        <v>337</v>
      </c>
      <c r="Q8950">
        <v>750.7</v>
      </c>
      <c r="R8950">
        <v>0</v>
      </c>
      <c r="S8950">
        <v>0</v>
      </c>
      <c r="T8950">
        <v>0</v>
      </c>
      <c r="U8950">
        <v>0</v>
      </c>
      <c r="V8950">
        <v>0</v>
      </c>
      <c r="W8950">
        <v>0</v>
      </c>
      <c r="X8950">
        <v>0</v>
      </c>
      <c r="Y8950">
        <v>0</v>
      </c>
      <c r="Z8950">
        <v>0</v>
      </c>
      <c r="AA8950">
        <v>4.3999999999999997E-2</v>
      </c>
      <c r="AB8950">
        <v>23.7</v>
      </c>
      <c r="AC8950">
        <v>40</v>
      </c>
      <c r="AD8950">
        <v>9.3000000000000007</v>
      </c>
      <c r="AE8950">
        <v>23.3</v>
      </c>
      <c r="AF8950">
        <v>7.66</v>
      </c>
      <c r="AG8950">
        <v>7.2499999999999995E-2</v>
      </c>
      <c r="AH8950" t="s">
        <v>337</v>
      </c>
      <c r="AI8950" t="s">
        <v>337</v>
      </c>
      <c r="AJ8950">
        <v>0</v>
      </c>
      <c r="AK8950">
        <v>117</v>
      </c>
      <c r="AL8950">
        <v>1</v>
      </c>
      <c r="AM8950">
        <v>100</v>
      </c>
      <c r="AN8950">
        <v>5</v>
      </c>
    </row>
    <row r="8951" spans="1:40" x14ac:dyDescent="0.25">
      <c r="A8951" s="34">
        <v>40773</v>
      </c>
      <c r="B8951" s="220">
        <v>0.94791666666666663</v>
      </c>
      <c r="C8951">
        <v>30.8</v>
      </c>
      <c r="D8951">
        <v>30.9</v>
      </c>
      <c r="E8951">
        <v>30.8</v>
      </c>
      <c r="F8951">
        <v>34</v>
      </c>
      <c r="G8951">
        <v>13.1</v>
      </c>
      <c r="H8951">
        <v>5</v>
      </c>
      <c r="I8951" t="s">
        <v>336</v>
      </c>
      <c r="J8951">
        <v>0.42</v>
      </c>
      <c r="K8951">
        <v>9</v>
      </c>
      <c r="L8951" t="s">
        <v>336</v>
      </c>
      <c r="M8951">
        <v>30.8</v>
      </c>
      <c r="N8951">
        <v>30.1</v>
      </c>
      <c r="O8951">
        <v>30.1</v>
      </c>
      <c r="P8951" t="s">
        <v>337</v>
      </c>
      <c r="Q8951">
        <v>750.8</v>
      </c>
      <c r="R8951">
        <v>0</v>
      </c>
      <c r="S8951">
        <v>0</v>
      </c>
      <c r="T8951">
        <v>0</v>
      </c>
      <c r="U8951">
        <v>0</v>
      </c>
      <c r="V8951">
        <v>0</v>
      </c>
      <c r="W8951">
        <v>0</v>
      </c>
      <c r="X8951">
        <v>0</v>
      </c>
      <c r="Y8951">
        <v>0</v>
      </c>
      <c r="Z8951">
        <v>0</v>
      </c>
      <c r="AA8951">
        <v>4.2999999999999997E-2</v>
      </c>
      <c r="AB8951">
        <v>23.6</v>
      </c>
      <c r="AC8951">
        <v>40</v>
      </c>
      <c r="AD8951">
        <v>9.1999999999999993</v>
      </c>
      <c r="AE8951">
        <v>23.1</v>
      </c>
      <c r="AF8951">
        <v>7.66</v>
      </c>
      <c r="AG8951">
        <v>7.2499999999999995E-2</v>
      </c>
      <c r="AH8951" t="s">
        <v>337</v>
      </c>
      <c r="AI8951" t="s">
        <v>337</v>
      </c>
      <c r="AJ8951">
        <v>0</v>
      </c>
      <c r="AK8951">
        <v>116</v>
      </c>
      <c r="AL8951">
        <v>1</v>
      </c>
      <c r="AM8951">
        <v>100</v>
      </c>
      <c r="AN8951">
        <v>5</v>
      </c>
    </row>
    <row r="8952" spans="1:40" x14ac:dyDescent="0.25">
      <c r="A8952" s="34">
        <v>40773</v>
      </c>
      <c r="B8952" s="220">
        <v>0.95138888888888884</v>
      </c>
      <c r="C8952">
        <v>30.7</v>
      </c>
      <c r="D8952">
        <v>30.8</v>
      </c>
      <c r="E8952">
        <v>30.7</v>
      </c>
      <c r="F8952">
        <v>34</v>
      </c>
      <c r="G8952">
        <v>13.1</v>
      </c>
      <c r="H8952">
        <v>5</v>
      </c>
      <c r="I8952" t="s">
        <v>336</v>
      </c>
      <c r="J8952">
        <v>0.42</v>
      </c>
      <c r="K8952">
        <v>10</v>
      </c>
      <c r="L8952" t="s">
        <v>336</v>
      </c>
      <c r="M8952">
        <v>30.7</v>
      </c>
      <c r="N8952">
        <v>30.1</v>
      </c>
      <c r="O8952">
        <v>30.1</v>
      </c>
      <c r="P8952" t="s">
        <v>337</v>
      </c>
      <c r="Q8952">
        <v>750.7</v>
      </c>
      <c r="R8952">
        <v>0</v>
      </c>
      <c r="S8952">
        <v>0</v>
      </c>
      <c r="T8952">
        <v>0</v>
      </c>
      <c r="U8952">
        <v>0</v>
      </c>
      <c r="V8952">
        <v>0</v>
      </c>
      <c r="W8952">
        <v>0</v>
      </c>
      <c r="X8952">
        <v>0</v>
      </c>
      <c r="Y8952">
        <v>0</v>
      </c>
      <c r="Z8952">
        <v>0</v>
      </c>
      <c r="AA8952">
        <v>4.2999999999999997E-2</v>
      </c>
      <c r="AB8952">
        <v>23.6</v>
      </c>
      <c r="AC8952">
        <v>40</v>
      </c>
      <c r="AD8952">
        <v>9.1999999999999993</v>
      </c>
      <c r="AE8952">
        <v>23.1</v>
      </c>
      <c r="AF8952">
        <v>7.66</v>
      </c>
      <c r="AG8952">
        <v>7.2499999999999995E-2</v>
      </c>
      <c r="AH8952" t="s">
        <v>337</v>
      </c>
      <c r="AI8952" t="s">
        <v>337</v>
      </c>
      <c r="AJ8952">
        <v>0</v>
      </c>
      <c r="AK8952">
        <v>117</v>
      </c>
      <c r="AL8952">
        <v>1</v>
      </c>
      <c r="AM8952">
        <v>100</v>
      </c>
      <c r="AN8952">
        <v>5</v>
      </c>
    </row>
    <row r="8953" spans="1:40" x14ac:dyDescent="0.25">
      <c r="A8953" s="34">
        <v>40773</v>
      </c>
      <c r="B8953" s="220">
        <v>0.95486111111111116</v>
      </c>
      <c r="C8953">
        <v>30.7</v>
      </c>
      <c r="D8953">
        <v>30.7</v>
      </c>
      <c r="E8953">
        <v>30.7</v>
      </c>
      <c r="F8953">
        <v>34</v>
      </c>
      <c r="G8953">
        <v>13.1</v>
      </c>
      <c r="H8953">
        <v>6</v>
      </c>
      <c r="I8953" t="s">
        <v>336</v>
      </c>
      <c r="J8953">
        <v>0.5</v>
      </c>
      <c r="K8953">
        <v>9</v>
      </c>
      <c r="L8953" t="s">
        <v>336</v>
      </c>
      <c r="M8953">
        <v>30.7</v>
      </c>
      <c r="N8953">
        <v>30.1</v>
      </c>
      <c r="O8953">
        <v>30.1</v>
      </c>
      <c r="P8953" t="s">
        <v>337</v>
      </c>
      <c r="Q8953">
        <v>750.8</v>
      </c>
      <c r="R8953">
        <v>0</v>
      </c>
      <c r="S8953">
        <v>0</v>
      </c>
      <c r="T8953">
        <v>0</v>
      </c>
      <c r="U8953">
        <v>0</v>
      </c>
      <c r="V8953">
        <v>0</v>
      </c>
      <c r="W8953">
        <v>0</v>
      </c>
      <c r="X8953">
        <v>0</v>
      </c>
      <c r="Y8953">
        <v>0</v>
      </c>
      <c r="Z8953">
        <v>0</v>
      </c>
      <c r="AA8953">
        <v>4.2999999999999997E-2</v>
      </c>
      <c r="AB8953">
        <v>23.6</v>
      </c>
      <c r="AC8953">
        <v>40</v>
      </c>
      <c r="AD8953">
        <v>9.1999999999999993</v>
      </c>
      <c r="AE8953">
        <v>23.1</v>
      </c>
      <c r="AF8953">
        <v>7.66</v>
      </c>
      <c r="AG8953">
        <v>7.2499999999999995E-2</v>
      </c>
      <c r="AH8953" t="s">
        <v>337</v>
      </c>
      <c r="AI8953" t="s">
        <v>337</v>
      </c>
      <c r="AJ8953">
        <v>0</v>
      </c>
      <c r="AK8953">
        <v>117</v>
      </c>
      <c r="AL8953">
        <v>1</v>
      </c>
      <c r="AM8953">
        <v>100</v>
      </c>
      <c r="AN8953">
        <v>5</v>
      </c>
    </row>
    <row r="8954" spans="1:40" x14ac:dyDescent="0.25">
      <c r="A8954" s="34">
        <v>40773</v>
      </c>
      <c r="B8954" s="220">
        <v>0.95833333333333337</v>
      </c>
      <c r="C8954">
        <v>30.7</v>
      </c>
      <c r="D8954">
        <v>30.8</v>
      </c>
      <c r="E8954">
        <v>30.7</v>
      </c>
      <c r="F8954">
        <v>34</v>
      </c>
      <c r="G8954">
        <v>13.1</v>
      </c>
      <c r="H8954">
        <v>6</v>
      </c>
      <c r="I8954" t="s">
        <v>336</v>
      </c>
      <c r="J8954">
        <v>0.5</v>
      </c>
      <c r="K8954">
        <v>9</v>
      </c>
      <c r="L8954" t="s">
        <v>336</v>
      </c>
      <c r="M8954">
        <v>30.7</v>
      </c>
      <c r="N8954">
        <v>30.1</v>
      </c>
      <c r="O8954">
        <v>30.1</v>
      </c>
      <c r="P8954" t="s">
        <v>337</v>
      </c>
      <c r="Q8954">
        <v>750.8</v>
      </c>
      <c r="R8954">
        <v>0</v>
      </c>
      <c r="S8954">
        <v>0</v>
      </c>
      <c r="T8954">
        <v>0</v>
      </c>
      <c r="U8954">
        <v>0</v>
      </c>
      <c r="V8954">
        <v>0</v>
      </c>
      <c r="W8954">
        <v>0</v>
      </c>
      <c r="X8954">
        <v>0</v>
      </c>
      <c r="Y8954">
        <v>0</v>
      </c>
      <c r="Z8954">
        <v>0</v>
      </c>
      <c r="AA8954">
        <v>4.2999999999999997E-2</v>
      </c>
      <c r="AB8954">
        <v>23.5</v>
      </c>
      <c r="AC8954">
        <v>41</v>
      </c>
      <c r="AD8954">
        <v>9.5</v>
      </c>
      <c r="AE8954">
        <v>23.1</v>
      </c>
      <c r="AF8954">
        <v>7.78</v>
      </c>
      <c r="AG8954">
        <v>7.2599999999999998E-2</v>
      </c>
      <c r="AH8954" t="s">
        <v>337</v>
      </c>
      <c r="AI8954" t="s">
        <v>337</v>
      </c>
      <c r="AJ8954">
        <v>6.0000000000000001E-3</v>
      </c>
      <c r="AK8954">
        <v>116</v>
      </c>
      <c r="AL8954">
        <v>1</v>
      </c>
      <c r="AM8954">
        <v>100</v>
      </c>
      <c r="AN8954">
        <v>5</v>
      </c>
    </row>
    <row r="8955" spans="1:40" x14ac:dyDescent="0.25">
      <c r="A8955" s="34">
        <v>40773</v>
      </c>
      <c r="B8955" s="220">
        <v>0.96180555555555547</v>
      </c>
      <c r="C8955">
        <v>30.7</v>
      </c>
      <c r="D8955">
        <v>30.8</v>
      </c>
      <c r="E8955">
        <v>30.7</v>
      </c>
      <c r="F8955">
        <v>34</v>
      </c>
      <c r="G8955">
        <v>13.1</v>
      </c>
      <c r="H8955">
        <v>6</v>
      </c>
      <c r="I8955" t="s">
        <v>336</v>
      </c>
      <c r="J8955">
        <v>0.5</v>
      </c>
      <c r="K8955">
        <v>11</v>
      </c>
      <c r="L8955" t="s">
        <v>336</v>
      </c>
      <c r="M8955">
        <v>30.7</v>
      </c>
      <c r="N8955">
        <v>30.1</v>
      </c>
      <c r="O8955">
        <v>30.1</v>
      </c>
      <c r="P8955" t="s">
        <v>337</v>
      </c>
      <c r="Q8955">
        <v>750.8</v>
      </c>
      <c r="R8955">
        <v>0</v>
      </c>
      <c r="S8955">
        <v>0</v>
      </c>
      <c r="T8955">
        <v>0</v>
      </c>
      <c r="U8955">
        <v>0</v>
      </c>
      <c r="V8955">
        <v>0</v>
      </c>
      <c r="W8955">
        <v>0</v>
      </c>
      <c r="X8955">
        <v>0</v>
      </c>
      <c r="Y8955">
        <v>0</v>
      </c>
      <c r="Z8955">
        <v>0</v>
      </c>
      <c r="AA8955">
        <v>4.2999999999999997E-2</v>
      </c>
      <c r="AB8955">
        <v>23.5</v>
      </c>
      <c r="AC8955">
        <v>41</v>
      </c>
      <c r="AD8955">
        <v>9.5</v>
      </c>
      <c r="AE8955">
        <v>23.1</v>
      </c>
      <c r="AF8955">
        <v>7.78</v>
      </c>
      <c r="AG8955">
        <v>7.2599999999999998E-2</v>
      </c>
      <c r="AH8955" t="s">
        <v>337</v>
      </c>
      <c r="AI8955" t="s">
        <v>337</v>
      </c>
      <c r="AJ8955">
        <v>0</v>
      </c>
      <c r="AK8955">
        <v>117</v>
      </c>
      <c r="AL8955">
        <v>1</v>
      </c>
      <c r="AM8955">
        <v>100</v>
      </c>
      <c r="AN8955">
        <v>5</v>
      </c>
    </row>
    <row r="8956" spans="1:40" x14ac:dyDescent="0.25">
      <c r="A8956" s="34">
        <v>40773</v>
      </c>
      <c r="B8956" s="220">
        <v>0.96527777777777779</v>
      </c>
      <c r="C8956">
        <v>30.7</v>
      </c>
      <c r="D8956">
        <v>30.7</v>
      </c>
      <c r="E8956">
        <v>30.7</v>
      </c>
      <c r="F8956">
        <v>34</v>
      </c>
      <c r="G8956">
        <v>13</v>
      </c>
      <c r="H8956">
        <v>7</v>
      </c>
      <c r="I8956" t="s">
        <v>336</v>
      </c>
      <c r="J8956">
        <v>0.57999999999999996</v>
      </c>
      <c r="K8956">
        <v>10</v>
      </c>
      <c r="L8956" t="s">
        <v>336</v>
      </c>
      <c r="M8956">
        <v>30.7</v>
      </c>
      <c r="N8956">
        <v>30.1</v>
      </c>
      <c r="O8956">
        <v>30.1</v>
      </c>
      <c r="P8956" t="s">
        <v>337</v>
      </c>
      <c r="Q8956">
        <v>750.8</v>
      </c>
      <c r="R8956">
        <v>0</v>
      </c>
      <c r="S8956">
        <v>0</v>
      </c>
      <c r="T8956">
        <v>0</v>
      </c>
      <c r="U8956">
        <v>0</v>
      </c>
      <c r="V8956">
        <v>0</v>
      </c>
      <c r="W8956">
        <v>0</v>
      </c>
      <c r="X8956">
        <v>0</v>
      </c>
      <c r="Y8956">
        <v>0</v>
      </c>
      <c r="Z8956">
        <v>0</v>
      </c>
      <c r="AA8956">
        <v>4.2999999999999997E-2</v>
      </c>
      <c r="AB8956">
        <v>23.4</v>
      </c>
      <c r="AC8956">
        <v>41</v>
      </c>
      <c r="AD8956">
        <v>9.4</v>
      </c>
      <c r="AE8956">
        <v>23</v>
      </c>
      <c r="AF8956">
        <v>7.78</v>
      </c>
      <c r="AG8956">
        <v>7.2599999999999998E-2</v>
      </c>
      <c r="AH8956" t="s">
        <v>337</v>
      </c>
      <c r="AI8956" t="s">
        <v>337</v>
      </c>
      <c r="AJ8956">
        <v>0</v>
      </c>
      <c r="AK8956">
        <v>117</v>
      </c>
      <c r="AL8956">
        <v>1</v>
      </c>
      <c r="AM8956">
        <v>100</v>
      </c>
      <c r="AN8956">
        <v>5</v>
      </c>
    </row>
    <row r="8957" spans="1:40" x14ac:dyDescent="0.25">
      <c r="A8957" s="34">
        <v>40773</v>
      </c>
      <c r="B8957" s="220">
        <v>0.96875</v>
      </c>
      <c r="C8957">
        <v>30.6</v>
      </c>
      <c r="D8957">
        <v>30.7</v>
      </c>
      <c r="E8957">
        <v>30.6</v>
      </c>
      <c r="F8957">
        <v>34</v>
      </c>
      <c r="G8957">
        <v>13</v>
      </c>
      <c r="H8957">
        <v>6</v>
      </c>
      <c r="I8957" t="s">
        <v>336</v>
      </c>
      <c r="J8957">
        <v>0.5</v>
      </c>
      <c r="K8957">
        <v>9</v>
      </c>
      <c r="L8957" t="s">
        <v>336</v>
      </c>
      <c r="M8957">
        <v>30.6</v>
      </c>
      <c r="N8957">
        <v>30.1</v>
      </c>
      <c r="O8957">
        <v>30.1</v>
      </c>
      <c r="P8957" t="s">
        <v>337</v>
      </c>
      <c r="Q8957">
        <v>750.8</v>
      </c>
      <c r="R8957">
        <v>0</v>
      </c>
      <c r="S8957">
        <v>0</v>
      </c>
      <c r="T8957">
        <v>0</v>
      </c>
      <c r="U8957">
        <v>0</v>
      </c>
      <c r="V8957">
        <v>0</v>
      </c>
      <c r="W8957">
        <v>0</v>
      </c>
      <c r="X8957">
        <v>0</v>
      </c>
      <c r="Y8957">
        <v>0</v>
      </c>
      <c r="Z8957">
        <v>0</v>
      </c>
      <c r="AA8957">
        <v>4.2999999999999997E-2</v>
      </c>
      <c r="AB8957">
        <v>23.4</v>
      </c>
      <c r="AC8957">
        <v>41</v>
      </c>
      <c r="AD8957">
        <v>9.4</v>
      </c>
      <c r="AE8957">
        <v>23</v>
      </c>
      <c r="AF8957">
        <v>7.78</v>
      </c>
      <c r="AG8957">
        <v>7.2599999999999998E-2</v>
      </c>
      <c r="AH8957" t="s">
        <v>337</v>
      </c>
      <c r="AI8957" t="s">
        <v>337</v>
      </c>
      <c r="AJ8957">
        <v>0</v>
      </c>
      <c r="AK8957">
        <v>117</v>
      </c>
      <c r="AL8957">
        <v>1</v>
      </c>
      <c r="AM8957">
        <v>100</v>
      </c>
      <c r="AN8957">
        <v>5</v>
      </c>
    </row>
    <row r="8958" spans="1:40" x14ac:dyDescent="0.25">
      <c r="A8958" s="34">
        <v>40773</v>
      </c>
      <c r="B8958" s="220">
        <v>0.97222222222222221</v>
      </c>
      <c r="C8958">
        <v>30.5</v>
      </c>
      <c r="D8958">
        <v>30.6</v>
      </c>
      <c r="E8958">
        <v>30.5</v>
      </c>
      <c r="F8958">
        <v>35</v>
      </c>
      <c r="G8958">
        <v>13.3</v>
      </c>
      <c r="H8958">
        <v>6</v>
      </c>
      <c r="I8958" t="s">
        <v>336</v>
      </c>
      <c r="J8958">
        <v>0.5</v>
      </c>
      <c r="K8958">
        <v>10</v>
      </c>
      <c r="L8958" t="s">
        <v>336</v>
      </c>
      <c r="M8958">
        <v>30.5</v>
      </c>
      <c r="N8958">
        <v>30.1</v>
      </c>
      <c r="O8958">
        <v>30.1</v>
      </c>
      <c r="P8958" t="s">
        <v>337</v>
      </c>
      <c r="Q8958">
        <v>750.8</v>
      </c>
      <c r="R8958">
        <v>0</v>
      </c>
      <c r="S8958">
        <v>0</v>
      </c>
      <c r="T8958">
        <v>0</v>
      </c>
      <c r="U8958">
        <v>0</v>
      </c>
      <c r="V8958">
        <v>0</v>
      </c>
      <c r="W8958">
        <v>0</v>
      </c>
      <c r="X8958">
        <v>0</v>
      </c>
      <c r="Y8958">
        <v>0</v>
      </c>
      <c r="Z8958">
        <v>0</v>
      </c>
      <c r="AA8958">
        <v>4.2000000000000003E-2</v>
      </c>
      <c r="AB8958">
        <v>23.4</v>
      </c>
      <c r="AC8958">
        <v>41</v>
      </c>
      <c r="AD8958">
        <v>9.4</v>
      </c>
      <c r="AE8958">
        <v>23</v>
      </c>
      <c r="AF8958">
        <v>7.78</v>
      </c>
      <c r="AG8958">
        <v>7.2599999999999998E-2</v>
      </c>
      <c r="AH8958" t="s">
        <v>337</v>
      </c>
      <c r="AI8958" t="s">
        <v>337</v>
      </c>
      <c r="AJ8958">
        <v>0</v>
      </c>
      <c r="AK8958">
        <v>118</v>
      </c>
      <c r="AL8958">
        <v>1</v>
      </c>
      <c r="AM8958">
        <v>100</v>
      </c>
      <c r="AN8958">
        <v>5</v>
      </c>
    </row>
    <row r="8959" spans="1:40" x14ac:dyDescent="0.25">
      <c r="A8959" s="34">
        <v>40773</v>
      </c>
      <c r="B8959" s="220">
        <v>0.97569444444444453</v>
      </c>
      <c r="C8959">
        <v>30.4</v>
      </c>
      <c r="D8959">
        <v>30.5</v>
      </c>
      <c r="E8959">
        <v>30.4</v>
      </c>
      <c r="F8959">
        <v>35</v>
      </c>
      <c r="G8959">
        <v>13.2</v>
      </c>
      <c r="H8959">
        <v>6</v>
      </c>
      <c r="I8959" t="s">
        <v>336</v>
      </c>
      <c r="J8959">
        <v>0.5</v>
      </c>
      <c r="K8959">
        <v>10</v>
      </c>
      <c r="L8959" t="s">
        <v>336</v>
      </c>
      <c r="M8959">
        <v>30.4</v>
      </c>
      <c r="N8959">
        <v>29.9</v>
      </c>
      <c r="O8959">
        <v>29.9</v>
      </c>
      <c r="P8959" t="s">
        <v>337</v>
      </c>
      <c r="Q8959">
        <v>750.8</v>
      </c>
      <c r="R8959">
        <v>0</v>
      </c>
      <c r="S8959">
        <v>0</v>
      </c>
      <c r="T8959">
        <v>0</v>
      </c>
      <c r="U8959">
        <v>0</v>
      </c>
      <c r="V8959">
        <v>0</v>
      </c>
      <c r="W8959">
        <v>0</v>
      </c>
      <c r="X8959">
        <v>0</v>
      </c>
      <c r="Y8959">
        <v>0</v>
      </c>
      <c r="Z8959">
        <v>0</v>
      </c>
      <c r="AA8959">
        <v>4.2000000000000003E-2</v>
      </c>
      <c r="AB8959">
        <v>23.3</v>
      </c>
      <c r="AC8959">
        <v>41</v>
      </c>
      <c r="AD8959">
        <v>9.3000000000000007</v>
      </c>
      <c r="AE8959">
        <v>22.9</v>
      </c>
      <c r="AF8959">
        <v>7.79</v>
      </c>
      <c r="AG8959">
        <v>7.2599999999999998E-2</v>
      </c>
      <c r="AH8959" t="s">
        <v>337</v>
      </c>
      <c r="AI8959" t="s">
        <v>337</v>
      </c>
      <c r="AJ8959">
        <v>0</v>
      </c>
      <c r="AK8959">
        <v>117</v>
      </c>
      <c r="AL8959">
        <v>1</v>
      </c>
      <c r="AM8959">
        <v>100</v>
      </c>
      <c r="AN8959">
        <v>5</v>
      </c>
    </row>
    <row r="8960" spans="1:40" x14ac:dyDescent="0.25">
      <c r="A8960" s="34">
        <v>40773</v>
      </c>
      <c r="B8960" s="220">
        <v>0.97916666666666663</v>
      </c>
      <c r="C8960">
        <v>30.3</v>
      </c>
      <c r="D8960">
        <v>30.4</v>
      </c>
      <c r="E8960">
        <v>30.3</v>
      </c>
      <c r="F8960">
        <v>35</v>
      </c>
      <c r="G8960">
        <v>13.2</v>
      </c>
      <c r="H8960">
        <v>6</v>
      </c>
      <c r="I8960" t="s">
        <v>336</v>
      </c>
      <c r="J8960">
        <v>0.5</v>
      </c>
      <c r="K8960">
        <v>10</v>
      </c>
      <c r="L8960" t="s">
        <v>336</v>
      </c>
      <c r="M8960">
        <v>30.3</v>
      </c>
      <c r="N8960">
        <v>29.9</v>
      </c>
      <c r="O8960">
        <v>29.9</v>
      </c>
      <c r="P8960" t="s">
        <v>337</v>
      </c>
      <c r="Q8960">
        <v>750.8</v>
      </c>
      <c r="R8960">
        <v>0</v>
      </c>
      <c r="S8960">
        <v>0</v>
      </c>
      <c r="T8960">
        <v>0</v>
      </c>
      <c r="U8960">
        <v>0</v>
      </c>
      <c r="V8960">
        <v>0</v>
      </c>
      <c r="W8960">
        <v>0</v>
      </c>
      <c r="X8960">
        <v>0</v>
      </c>
      <c r="Y8960">
        <v>0</v>
      </c>
      <c r="Z8960">
        <v>0</v>
      </c>
      <c r="AA8960">
        <v>4.2000000000000003E-2</v>
      </c>
      <c r="AB8960">
        <v>23.3</v>
      </c>
      <c r="AC8960">
        <v>41</v>
      </c>
      <c r="AD8960">
        <v>9.3000000000000007</v>
      </c>
      <c r="AE8960">
        <v>22.9</v>
      </c>
      <c r="AF8960">
        <v>7.79</v>
      </c>
      <c r="AG8960">
        <v>7.2599999999999998E-2</v>
      </c>
      <c r="AH8960" t="s">
        <v>337</v>
      </c>
      <c r="AI8960" t="s">
        <v>337</v>
      </c>
      <c r="AJ8960">
        <v>0</v>
      </c>
      <c r="AK8960">
        <v>117</v>
      </c>
      <c r="AL8960">
        <v>1</v>
      </c>
      <c r="AM8960">
        <v>100</v>
      </c>
      <c r="AN8960">
        <v>5</v>
      </c>
    </row>
    <row r="8961" spans="1:40" x14ac:dyDescent="0.25">
      <c r="A8961" s="34">
        <v>40773</v>
      </c>
      <c r="B8961" s="220">
        <v>0.98263888888888884</v>
      </c>
      <c r="C8961">
        <v>30.2</v>
      </c>
      <c r="D8961">
        <v>30.3</v>
      </c>
      <c r="E8961">
        <v>30.2</v>
      </c>
      <c r="F8961">
        <v>35</v>
      </c>
      <c r="G8961">
        <v>13</v>
      </c>
      <c r="H8961">
        <v>6</v>
      </c>
      <c r="I8961" t="s">
        <v>336</v>
      </c>
      <c r="J8961">
        <v>0.5</v>
      </c>
      <c r="K8961">
        <v>9</v>
      </c>
      <c r="L8961" t="s">
        <v>336</v>
      </c>
      <c r="M8961">
        <v>30.2</v>
      </c>
      <c r="N8961">
        <v>29.8</v>
      </c>
      <c r="O8961">
        <v>29.8</v>
      </c>
      <c r="P8961" t="s">
        <v>337</v>
      </c>
      <c r="Q8961">
        <v>750.8</v>
      </c>
      <c r="R8961">
        <v>0</v>
      </c>
      <c r="S8961">
        <v>0</v>
      </c>
      <c r="T8961">
        <v>0</v>
      </c>
      <c r="U8961">
        <v>0</v>
      </c>
      <c r="V8961">
        <v>0</v>
      </c>
      <c r="W8961">
        <v>0</v>
      </c>
      <c r="X8961">
        <v>0</v>
      </c>
      <c r="Y8961">
        <v>0</v>
      </c>
      <c r="Z8961">
        <v>0</v>
      </c>
      <c r="AA8961">
        <v>4.1000000000000002E-2</v>
      </c>
      <c r="AB8961">
        <v>23.3</v>
      </c>
      <c r="AC8961">
        <v>41</v>
      </c>
      <c r="AD8961">
        <v>9.3000000000000007</v>
      </c>
      <c r="AE8961">
        <v>22.9</v>
      </c>
      <c r="AF8961">
        <v>7.79</v>
      </c>
      <c r="AG8961">
        <v>7.2599999999999998E-2</v>
      </c>
      <c r="AH8961" t="s">
        <v>337</v>
      </c>
      <c r="AI8961" t="s">
        <v>337</v>
      </c>
      <c r="AJ8961">
        <v>0</v>
      </c>
      <c r="AK8961">
        <v>116</v>
      </c>
      <c r="AL8961">
        <v>1</v>
      </c>
      <c r="AM8961">
        <v>100</v>
      </c>
      <c r="AN8961">
        <v>5</v>
      </c>
    </row>
    <row r="8962" spans="1:40" x14ac:dyDescent="0.25">
      <c r="A8962" s="34">
        <v>40773</v>
      </c>
      <c r="B8962" s="220">
        <v>0.98611111111111116</v>
      </c>
      <c r="C8962">
        <v>30.1</v>
      </c>
      <c r="D8962">
        <v>30.2</v>
      </c>
      <c r="E8962">
        <v>30.1</v>
      </c>
      <c r="F8962">
        <v>35</v>
      </c>
      <c r="G8962">
        <v>13</v>
      </c>
      <c r="H8962">
        <v>6</v>
      </c>
      <c r="I8962" t="s">
        <v>336</v>
      </c>
      <c r="J8962">
        <v>0.5</v>
      </c>
      <c r="K8962">
        <v>9</v>
      </c>
      <c r="L8962" t="s">
        <v>336</v>
      </c>
      <c r="M8962">
        <v>30.1</v>
      </c>
      <c r="N8962">
        <v>29.7</v>
      </c>
      <c r="O8962">
        <v>29.7</v>
      </c>
      <c r="P8962" t="s">
        <v>337</v>
      </c>
      <c r="Q8962">
        <v>750.8</v>
      </c>
      <c r="R8962">
        <v>0</v>
      </c>
      <c r="S8962">
        <v>0</v>
      </c>
      <c r="T8962">
        <v>0</v>
      </c>
      <c r="U8962">
        <v>0</v>
      </c>
      <c r="V8962">
        <v>0</v>
      </c>
      <c r="W8962">
        <v>0</v>
      </c>
      <c r="X8962">
        <v>0</v>
      </c>
      <c r="Y8962">
        <v>0</v>
      </c>
      <c r="Z8962">
        <v>0</v>
      </c>
      <c r="AA8962">
        <v>4.1000000000000002E-2</v>
      </c>
      <c r="AB8962">
        <v>23.3</v>
      </c>
      <c r="AC8962">
        <v>41</v>
      </c>
      <c r="AD8962">
        <v>9.3000000000000007</v>
      </c>
      <c r="AE8962">
        <v>22.9</v>
      </c>
      <c r="AF8962">
        <v>7.79</v>
      </c>
      <c r="AG8962">
        <v>7.2599999999999998E-2</v>
      </c>
      <c r="AH8962" t="s">
        <v>337</v>
      </c>
      <c r="AI8962" t="s">
        <v>337</v>
      </c>
      <c r="AJ8962">
        <v>0</v>
      </c>
      <c r="AK8962">
        <v>117</v>
      </c>
      <c r="AL8962">
        <v>1</v>
      </c>
      <c r="AM8962">
        <v>100</v>
      </c>
      <c r="AN8962">
        <v>5</v>
      </c>
    </row>
    <row r="8963" spans="1:40" x14ac:dyDescent="0.25">
      <c r="A8963" s="34">
        <v>40773</v>
      </c>
      <c r="B8963" s="220">
        <v>0.98958333333333337</v>
      </c>
      <c r="C8963">
        <v>30</v>
      </c>
      <c r="D8963">
        <v>30.1</v>
      </c>
      <c r="E8963">
        <v>30</v>
      </c>
      <c r="F8963">
        <v>35</v>
      </c>
      <c r="G8963">
        <v>12.9</v>
      </c>
      <c r="H8963">
        <v>6</v>
      </c>
      <c r="I8963" t="s">
        <v>336</v>
      </c>
      <c r="J8963">
        <v>0.5</v>
      </c>
      <c r="K8963">
        <v>9</v>
      </c>
      <c r="L8963" t="s">
        <v>341</v>
      </c>
      <c r="M8963">
        <v>30</v>
      </c>
      <c r="N8963">
        <v>29.6</v>
      </c>
      <c r="O8963">
        <v>29.6</v>
      </c>
      <c r="P8963" t="s">
        <v>337</v>
      </c>
      <c r="Q8963">
        <v>750.8</v>
      </c>
      <c r="R8963">
        <v>0</v>
      </c>
      <c r="S8963">
        <v>0</v>
      </c>
      <c r="T8963">
        <v>0</v>
      </c>
      <c r="U8963">
        <v>0</v>
      </c>
      <c r="V8963">
        <v>0</v>
      </c>
      <c r="W8963">
        <v>0</v>
      </c>
      <c r="X8963">
        <v>0</v>
      </c>
      <c r="Y8963">
        <v>0</v>
      </c>
      <c r="Z8963">
        <v>0</v>
      </c>
      <c r="AA8963">
        <v>4.1000000000000002E-2</v>
      </c>
      <c r="AB8963">
        <v>23.2</v>
      </c>
      <c r="AC8963">
        <v>41</v>
      </c>
      <c r="AD8963">
        <v>9.1999999999999993</v>
      </c>
      <c r="AE8963">
        <v>22.7</v>
      </c>
      <c r="AF8963">
        <v>7.8</v>
      </c>
      <c r="AG8963">
        <v>7.2599999999999998E-2</v>
      </c>
      <c r="AH8963" t="s">
        <v>337</v>
      </c>
      <c r="AI8963" t="s">
        <v>337</v>
      </c>
      <c r="AJ8963">
        <v>0</v>
      </c>
      <c r="AK8963">
        <v>117</v>
      </c>
      <c r="AL8963">
        <v>1</v>
      </c>
      <c r="AM8963">
        <v>100</v>
      </c>
      <c r="AN8963">
        <v>5</v>
      </c>
    </row>
    <row r="8964" spans="1:40" x14ac:dyDescent="0.25">
      <c r="A8964" s="34">
        <v>40773</v>
      </c>
      <c r="B8964" s="220">
        <v>0.99305555555555547</v>
      </c>
      <c r="C8964">
        <v>29.9</v>
      </c>
      <c r="D8964">
        <v>30</v>
      </c>
      <c r="E8964">
        <v>29.9</v>
      </c>
      <c r="F8964">
        <v>36</v>
      </c>
      <c r="G8964">
        <v>13.2</v>
      </c>
      <c r="H8964">
        <v>5</v>
      </c>
      <c r="I8964" t="s">
        <v>336</v>
      </c>
      <c r="J8964">
        <v>0.42</v>
      </c>
      <c r="K8964">
        <v>8</v>
      </c>
      <c r="L8964" t="s">
        <v>341</v>
      </c>
      <c r="M8964">
        <v>29.9</v>
      </c>
      <c r="N8964">
        <v>29.7</v>
      </c>
      <c r="O8964">
        <v>29.7</v>
      </c>
      <c r="P8964" t="s">
        <v>337</v>
      </c>
      <c r="Q8964">
        <v>750.8</v>
      </c>
      <c r="R8964">
        <v>0</v>
      </c>
      <c r="S8964">
        <v>0</v>
      </c>
      <c r="T8964">
        <v>0</v>
      </c>
      <c r="U8964">
        <v>0</v>
      </c>
      <c r="V8964">
        <v>0</v>
      </c>
      <c r="W8964">
        <v>0</v>
      </c>
      <c r="X8964">
        <v>0</v>
      </c>
      <c r="Y8964">
        <v>0</v>
      </c>
      <c r="Z8964">
        <v>0</v>
      </c>
      <c r="AA8964">
        <v>0.04</v>
      </c>
      <c r="AB8964">
        <v>23.2</v>
      </c>
      <c r="AC8964">
        <v>41</v>
      </c>
      <c r="AD8964">
        <v>9.1999999999999993</v>
      </c>
      <c r="AE8964">
        <v>22.7</v>
      </c>
      <c r="AF8964">
        <v>7.8</v>
      </c>
      <c r="AG8964">
        <v>7.2599999999999998E-2</v>
      </c>
      <c r="AH8964" t="s">
        <v>337</v>
      </c>
      <c r="AI8964" t="s">
        <v>337</v>
      </c>
      <c r="AJ8964">
        <v>0</v>
      </c>
      <c r="AK8964">
        <v>116</v>
      </c>
      <c r="AL8964">
        <v>1</v>
      </c>
      <c r="AM8964">
        <v>100</v>
      </c>
      <c r="AN8964">
        <v>5</v>
      </c>
    </row>
    <row r="8965" spans="1:40" x14ac:dyDescent="0.25">
      <c r="A8965" s="34">
        <v>40773</v>
      </c>
      <c r="B8965" s="220">
        <v>0.99652777777777779</v>
      </c>
      <c r="C8965">
        <v>29.9</v>
      </c>
      <c r="D8965">
        <v>29.9</v>
      </c>
      <c r="E8965">
        <v>29.9</v>
      </c>
      <c r="F8965">
        <v>35</v>
      </c>
      <c r="G8965">
        <v>12.8</v>
      </c>
      <c r="H8965">
        <v>5</v>
      </c>
      <c r="I8965" t="s">
        <v>336</v>
      </c>
      <c r="J8965">
        <v>0.42</v>
      </c>
      <c r="K8965">
        <v>8</v>
      </c>
      <c r="L8965" t="s">
        <v>336</v>
      </c>
      <c r="M8965">
        <v>29.9</v>
      </c>
      <c r="N8965">
        <v>29.6</v>
      </c>
      <c r="O8965">
        <v>29.6</v>
      </c>
      <c r="P8965" t="s">
        <v>337</v>
      </c>
      <c r="Q8965">
        <v>750.8</v>
      </c>
      <c r="R8965">
        <v>0</v>
      </c>
      <c r="S8965">
        <v>0</v>
      </c>
      <c r="T8965">
        <v>0</v>
      </c>
      <c r="U8965">
        <v>0</v>
      </c>
      <c r="V8965">
        <v>0</v>
      </c>
      <c r="W8965">
        <v>0</v>
      </c>
      <c r="X8965">
        <v>0</v>
      </c>
      <c r="Y8965">
        <v>0</v>
      </c>
      <c r="Z8965">
        <v>0</v>
      </c>
      <c r="AA8965">
        <v>0.04</v>
      </c>
      <c r="AB8965">
        <v>23.2</v>
      </c>
      <c r="AC8965">
        <v>41</v>
      </c>
      <c r="AD8965">
        <v>9.1999999999999993</v>
      </c>
      <c r="AE8965">
        <v>22.7</v>
      </c>
      <c r="AF8965">
        <v>7.8</v>
      </c>
      <c r="AG8965">
        <v>7.2599999999999998E-2</v>
      </c>
      <c r="AH8965" t="s">
        <v>337</v>
      </c>
      <c r="AI8965" t="s">
        <v>337</v>
      </c>
      <c r="AJ8965">
        <v>0</v>
      </c>
      <c r="AK8965">
        <v>117</v>
      </c>
      <c r="AL8965">
        <v>1</v>
      </c>
      <c r="AM8965">
        <v>100</v>
      </c>
      <c r="AN896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22"/>
  <sheetViews>
    <sheetView workbookViewId="0">
      <selection activeCell="E2" sqref="E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25" bestFit="1" customWidth="1"/>
    <col min="4" max="4" width="40.85546875" bestFit="1" customWidth="1"/>
    <col min="5" max="5" width="38" bestFit="1" customWidth="1"/>
    <col min="6" max="6" width="17" bestFit="1" customWidth="1"/>
    <col min="7" max="7" width="12" bestFit="1" customWidth="1"/>
    <col min="8" max="8" width="12.140625" bestFit="1" customWidth="1"/>
    <col min="9" max="10" width="12" bestFit="1" customWidth="1"/>
    <col min="11" max="11" width="13.28515625" bestFit="1" customWidth="1"/>
    <col min="12" max="13" width="12" bestFit="1" customWidth="1"/>
  </cols>
  <sheetData>
    <row r="3" spans="1:14" ht="15.75" thickBot="1" x14ac:dyDescent="0.3">
      <c r="B3" s="121"/>
      <c r="C3" s="121"/>
      <c r="D3" s="121" t="s">
        <v>287</v>
      </c>
      <c r="F3" s="121"/>
      <c r="G3" s="121"/>
      <c r="H3" s="121"/>
      <c r="I3" s="121"/>
      <c r="J3" s="121"/>
      <c r="K3" s="121"/>
      <c r="L3" s="121"/>
      <c r="N3" s="8"/>
    </row>
    <row r="4" spans="1:14" x14ac:dyDescent="0.25">
      <c r="A4" s="73"/>
      <c r="B4" s="74"/>
      <c r="C4" s="75" t="s">
        <v>113</v>
      </c>
      <c r="D4" s="75"/>
      <c r="E4" s="73"/>
      <c r="F4" s="75" t="s">
        <v>114</v>
      </c>
      <c r="G4" s="122"/>
      <c r="H4" s="123"/>
      <c r="I4" s="123"/>
      <c r="J4" s="124"/>
      <c r="N4" s="125" t="s">
        <v>197</v>
      </c>
    </row>
    <row r="5" spans="1:14" x14ac:dyDescent="0.25">
      <c r="A5" s="77" t="s">
        <v>115</v>
      </c>
      <c r="B5" s="77" t="s">
        <v>116</v>
      </c>
      <c r="C5" s="77" t="s">
        <v>117</v>
      </c>
      <c r="D5" s="77" t="s">
        <v>118</v>
      </c>
      <c r="E5" s="78" t="s">
        <v>119</v>
      </c>
      <c r="F5" s="78" t="s">
        <v>120</v>
      </c>
      <c r="G5" s="90" t="s">
        <v>121</v>
      </c>
      <c r="H5" s="126" t="s">
        <v>198</v>
      </c>
      <c r="I5" s="77" t="s">
        <v>199</v>
      </c>
      <c r="J5" s="77" t="s">
        <v>200</v>
      </c>
      <c r="K5" s="127" t="s">
        <v>201</v>
      </c>
      <c r="L5" s="128" t="s">
        <v>123</v>
      </c>
      <c r="N5" s="129" t="s">
        <v>202</v>
      </c>
    </row>
    <row r="6" spans="1:14" ht="15.75" thickBot="1" x14ac:dyDescent="0.3">
      <c r="A6" s="81" t="s">
        <v>288</v>
      </c>
      <c r="B6" s="82">
        <v>6.3715000000000002</v>
      </c>
      <c r="C6" s="82">
        <v>10.101800000000001</v>
      </c>
      <c r="D6" s="82">
        <v>7.3879000000000001</v>
      </c>
      <c r="E6" s="130">
        <f>C6-B6</f>
        <v>3.7303000000000006</v>
      </c>
      <c r="F6" s="77">
        <f>D6-B6</f>
        <v>1.0164</v>
      </c>
      <c r="G6" s="131">
        <f>F6/E6</f>
        <v>0.2724713829986864</v>
      </c>
      <c r="H6" s="132">
        <f>AVERAGE(G6:G7)</f>
        <v>0.29597715040977723</v>
      </c>
      <c r="I6" s="133">
        <f>STDEV(G6:G7)</f>
        <v>3.3242175066752144E-2</v>
      </c>
      <c r="J6" s="134">
        <f>(I6/H6)*100</f>
        <v>11.231331547292994</v>
      </c>
      <c r="K6" s="135">
        <f>H6*1000</f>
        <v>295.97715040977721</v>
      </c>
      <c r="L6" s="136">
        <f>1-H6</f>
        <v>0.70402284959022277</v>
      </c>
      <c r="N6" s="137">
        <f>H6*I15</f>
        <v>5.787958190787746E-2</v>
      </c>
    </row>
    <row r="7" spans="1:14" x14ac:dyDescent="0.25">
      <c r="A7" s="81" t="s">
        <v>289</v>
      </c>
      <c r="B7" s="82">
        <v>6.2317</v>
      </c>
      <c r="C7" s="82">
        <v>11.430099999999999</v>
      </c>
      <c r="D7" s="82">
        <v>7.8925000000000001</v>
      </c>
      <c r="E7" s="130">
        <f>C7-B7</f>
        <v>5.1983999999999995</v>
      </c>
      <c r="F7" s="77">
        <f>D7-B7</f>
        <v>1.6608000000000001</v>
      </c>
      <c r="G7" s="131">
        <f>F7/E7</f>
        <v>0.31948291782086802</v>
      </c>
      <c r="H7" s="138"/>
      <c r="I7" s="138"/>
      <c r="J7" s="138"/>
      <c r="K7" s="139"/>
      <c r="L7" s="140"/>
      <c r="N7" s="31"/>
    </row>
    <row r="8" spans="1:14" x14ac:dyDescent="0.25">
      <c r="A8" s="80"/>
      <c r="B8" s="80"/>
      <c r="C8" s="80"/>
      <c r="D8" s="141"/>
      <c r="E8" s="141"/>
      <c r="F8" s="77"/>
      <c r="G8" s="78"/>
      <c r="H8" s="142"/>
      <c r="I8" s="142"/>
      <c r="J8" s="142"/>
      <c r="K8" s="143"/>
      <c r="L8" s="143"/>
      <c r="N8" s="8"/>
    </row>
    <row r="9" spans="1:14" x14ac:dyDescent="0.25">
      <c r="A9" s="77" t="s">
        <v>203</v>
      </c>
      <c r="B9" s="144">
        <f>SUM(B6:B7)</f>
        <v>12.603200000000001</v>
      </c>
      <c r="C9" s="144">
        <f>SUM(C6:C7)</f>
        <v>21.5319</v>
      </c>
      <c r="D9" s="144">
        <f>SUM(D6:D7)</f>
        <v>15.2804</v>
      </c>
      <c r="E9" s="144">
        <f>SUM(E6:E7)</f>
        <v>8.9286999999999992</v>
      </c>
      <c r="F9" s="144">
        <f>SUM(F6:F7)</f>
        <v>2.6772</v>
      </c>
      <c r="G9" s="145"/>
      <c r="N9" s="8"/>
    </row>
    <row r="10" spans="1:14" x14ac:dyDescent="0.25">
      <c r="C10" s="146"/>
      <c r="K10" s="19"/>
      <c r="L10" s="19"/>
      <c r="N10" s="8"/>
    </row>
    <row r="11" spans="1:14" x14ac:dyDescent="0.25">
      <c r="N11" s="8"/>
    </row>
    <row r="12" spans="1:14" x14ac:dyDescent="0.25">
      <c r="B12" s="121"/>
      <c r="C12" s="121"/>
      <c r="D12" s="121" t="s">
        <v>204</v>
      </c>
      <c r="E12" s="121"/>
      <c r="F12" s="121"/>
      <c r="G12" s="121"/>
      <c r="H12" s="121"/>
      <c r="I12" s="121"/>
      <c r="J12" s="121"/>
      <c r="K12" s="121"/>
      <c r="L12" s="121"/>
      <c r="N12" s="8"/>
    </row>
    <row r="13" spans="1:14" x14ac:dyDescent="0.25">
      <c r="A13" s="81"/>
      <c r="B13" s="74"/>
      <c r="C13" s="75" t="s">
        <v>113</v>
      </c>
      <c r="D13" s="147"/>
      <c r="E13" s="148" t="s">
        <v>205</v>
      </c>
      <c r="F13" s="75"/>
      <c r="G13" s="75"/>
      <c r="H13" s="147"/>
      <c r="I13" s="149"/>
      <c r="J13" s="7"/>
      <c r="K13" s="7"/>
      <c r="L13" s="121"/>
      <c r="N13" s="8"/>
    </row>
    <row r="14" spans="1:14" ht="15.75" thickBot="1" x14ac:dyDescent="0.3">
      <c r="A14" s="81" t="s">
        <v>206</v>
      </c>
      <c r="B14" s="81" t="s">
        <v>207</v>
      </c>
      <c r="C14" s="81" t="s">
        <v>208</v>
      </c>
      <c r="D14" s="81" t="s">
        <v>209</v>
      </c>
      <c r="E14" s="81" t="s">
        <v>210</v>
      </c>
      <c r="F14" s="81" t="s">
        <v>211</v>
      </c>
      <c r="G14" s="81" t="s">
        <v>212</v>
      </c>
      <c r="H14" s="81" t="s">
        <v>213</v>
      </c>
      <c r="I14" s="150" t="s">
        <v>214</v>
      </c>
      <c r="J14" s="7" t="s">
        <v>199</v>
      </c>
      <c r="K14" s="7" t="s">
        <v>200</v>
      </c>
      <c r="N14" s="8"/>
    </row>
    <row r="15" spans="1:14" x14ac:dyDescent="0.25">
      <c r="A15" s="151">
        <v>1</v>
      </c>
      <c r="B15" s="152">
        <v>33.9298</v>
      </c>
      <c r="C15" s="153">
        <v>34.037599999999998</v>
      </c>
      <c r="D15" s="152">
        <v>34.017499999999998</v>
      </c>
      <c r="E15" s="154">
        <f>C15-B15</f>
        <v>0.10779999999999745</v>
      </c>
      <c r="F15" s="154">
        <f>D15-B15</f>
        <v>8.7699999999998113E-2</v>
      </c>
      <c r="G15" s="154">
        <f>E15-F15</f>
        <v>2.0099999999999341E-2</v>
      </c>
      <c r="H15" s="155">
        <f>G15/E15</f>
        <v>0.18645640074211331</v>
      </c>
      <c r="I15" s="156">
        <f>AVERAGE(H15:H17)</f>
        <v>0.1955542237897209</v>
      </c>
      <c r="J15" s="157">
        <f>STDEV(H15:H17)</f>
        <v>8.8651043542821925E-3</v>
      </c>
      <c r="K15" s="158">
        <f>(J15:J17/I15:I17)*100</f>
        <v>4.5333228720310457</v>
      </c>
      <c r="N15" s="8"/>
    </row>
    <row r="16" spans="1:14" x14ac:dyDescent="0.25">
      <c r="A16" s="151">
        <v>2</v>
      </c>
      <c r="B16" s="159">
        <v>73.819599999999994</v>
      </c>
      <c r="C16" s="160">
        <v>73.939599999999999</v>
      </c>
      <c r="D16" s="159">
        <v>73.915099999999995</v>
      </c>
      <c r="E16" s="154">
        <f>C16-B16</f>
        <v>0.12000000000000455</v>
      </c>
      <c r="F16" s="154">
        <f>D16-B16</f>
        <v>9.5500000000001251E-2</v>
      </c>
      <c r="G16" s="154">
        <f>E16-F16</f>
        <v>2.4500000000003297E-2</v>
      </c>
      <c r="H16" s="155">
        <f>G16/E16</f>
        <v>0.2041666666666864</v>
      </c>
      <c r="I16" s="161"/>
      <c r="J16" s="158"/>
      <c r="K16" s="158"/>
      <c r="N16" s="8"/>
    </row>
    <row r="17" spans="1:39" ht="15.75" thickBot="1" x14ac:dyDescent="0.3">
      <c r="A17" s="162">
        <v>3</v>
      </c>
      <c r="B17" s="163">
        <v>34.7483</v>
      </c>
      <c r="C17" s="164">
        <v>34.849299999999999</v>
      </c>
      <c r="D17" s="163">
        <v>34.829500000000003</v>
      </c>
      <c r="E17" s="154">
        <f>C17-B17</f>
        <v>0.10099999999999909</v>
      </c>
      <c r="F17" s="154">
        <f>D17-B17</f>
        <v>8.1200000000002603E-2</v>
      </c>
      <c r="G17" s="154">
        <f>E17-F17</f>
        <v>1.9799999999996487E-2</v>
      </c>
      <c r="H17" s="155">
        <f>G17/E17</f>
        <v>0.19603960396036302</v>
      </c>
      <c r="I17" s="161"/>
      <c r="J17" s="158"/>
      <c r="K17" s="158"/>
      <c r="N17" s="8"/>
    </row>
    <row r="18" spans="1:39" x14ac:dyDescent="0.25">
      <c r="F18" s="211">
        <f>AVERAGE(F15:F17)</f>
        <v>8.8133333333333994E-2</v>
      </c>
      <c r="N18" s="8"/>
    </row>
    <row r="19" spans="1:39" x14ac:dyDescent="0.25">
      <c r="N19" s="8"/>
    </row>
    <row r="20" spans="1:39" ht="45.75" x14ac:dyDescent="0.25">
      <c r="A20" s="165" t="s">
        <v>215</v>
      </c>
      <c r="B20" s="165" t="s">
        <v>216</v>
      </c>
      <c r="C20" s="165" t="s">
        <v>217</v>
      </c>
      <c r="D20" s="165" t="s">
        <v>218</v>
      </c>
      <c r="E20" s="165" t="s">
        <v>219</v>
      </c>
      <c r="F20" s="165" t="s">
        <v>220</v>
      </c>
      <c r="G20" s="165" t="s">
        <v>221</v>
      </c>
      <c r="H20" s="165" t="s">
        <v>222</v>
      </c>
      <c r="I20" s="165" t="s">
        <v>223</v>
      </c>
      <c r="J20" t="s">
        <v>224</v>
      </c>
      <c r="K20" t="s">
        <v>225</v>
      </c>
      <c r="L20" t="s">
        <v>226</v>
      </c>
      <c r="M20" t="s">
        <v>227</v>
      </c>
      <c r="N20" t="s">
        <v>228</v>
      </c>
      <c r="O20" t="s">
        <v>229</v>
      </c>
      <c r="P20" t="s">
        <v>230</v>
      </c>
      <c r="Q20" t="s">
        <v>231</v>
      </c>
      <c r="R20" t="s">
        <v>232</v>
      </c>
      <c r="S20" t="s">
        <v>233</v>
      </c>
      <c r="T20" t="s">
        <v>234</v>
      </c>
      <c r="U20" t="s">
        <v>235</v>
      </c>
      <c r="V20" t="s">
        <v>236</v>
      </c>
      <c r="W20" t="s">
        <v>237</v>
      </c>
      <c r="X20" t="s">
        <v>238</v>
      </c>
      <c r="Y20" t="s">
        <v>239</v>
      </c>
      <c r="Z20" t="s">
        <v>240</v>
      </c>
      <c r="AA20" t="s">
        <v>241</v>
      </c>
      <c r="AB20" t="s">
        <v>242</v>
      </c>
      <c r="AC20" t="s">
        <v>243</v>
      </c>
      <c r="AD20" t="s">
        <v>244</v>
      </c>
      <c r="AE20" t="s">
        <v>245</v>
      </c>
      <c r="AF20" t="s">
        <v>246</v>
      </c>
      <c r="AG20" t="s">
        <v>247</v>
      </c>
      <c r="AH20" t="s">
        <v>248</v>
      </c>
      <c r="AI20" t="s">
        <v>249</v>
      </c>
      <c r="AJ20" t="s">
        <v>250</v>
      </c>
      <c r="AK20" t="s">
        <v>177</v>
      </c>
    </row>
    <row r="21" spans="1:39" x14ac:dyDescent="0.25">
      <c r="A21" t="s">
        <v>186</v>
      </c>
      <c r="B21" t="s">
        <v>290</v>
      </c>
      <c r="C21" t="s">
        <v>291</v>
      </c>
      <c r="D21">
        <v>19.555422378972093</v>
      </c>
      <c r="E21">
        <v>21.988033686930567</v>
      </c>
      <c r="F21">
        <v>429.98528603099425</v>
      </c>
      <c r="G21">
        <v>1.1304381859210004</v>
      </c>
      <c r="H21">
        <v>5.1411517829032611</v>
      </c>
      <c r="I21">
        <v>101.75790104258044</v>
      </c>
      <c r="J21">
        <v>0.48897669072455197</v>
      </c>
      <c r="K21" t="s">
        <v>251</v>
      </c>
      <c r="L21">
        <v>7.8704021530367392</v>
      </c>
      <c r="M21">
        <v>1.1298741941219648</v>
      </c>
      <c r="N21" t="s">
        <v>251</v>
      </c>
      <c r="O21" t="s">
        <v>251</v>
      </c>
      <c r="P21" t="s">
        <v>251</v>
      </c>
      <c r="Q21" t="s">
        <v>251</v>
      </c>
      <c r="R21">
        <v>0.22385227119584591</v>
      </c>
      <c r="S21">
        <v>0.59746348062806987</v>
      </c>
      <c r="T21">
        <v>4.3443849471327258</v>
      </c>
      <c r="U21" t="s">
        <v>251</v>
      </c>
      <c r="V21">
        <v>4.9489236531892855</v>
      </c>
      <c r="W21" t="s">
        <v>251</v>
      </c>
      <c r="X21">
        <v>1.3848915904070367</v>
      </c>
      <c r="Y21" t="s">
        <v>251</v>
      </c>
      <c r="Z21">
        <v>9.6437794959518347E-2</v>
      </c>
      <c r="AA21" t="s">
        <v>251</v>
      </c>
      <c r="AB21" t="s">
        <v>251</v>
      </c>
      <c r="AC21" t="s">
        <v>251</v>
      </c>
      <c r="AD21">
        <v>0.10348640455788845</v>
      </c>
      <c r="AE21" t="s">
        <v>251</v>
      </c>
      <c r="AF21" t="s">
        <v>251</v>
      </c>
      <c r="AG21" t="s">
        <v>251</v>
      </c>
      <c r="AH21" t="s">
        <v>251</v>
      </c>
      <c r="AI21" t="s">
        <v>251</v>
      </c>
      <c r="AJ21" t="s">
        <v>251</v>
      </c>
      <c r="AK21" t="s">
        <v>251</v>
      </c>
      <c r="AL21" t="s">
        <v>252</v>
      </c>
      <c r="AM21">
        <v>0</v>
      </c>
    </row>
    <row r="22" spans="1:39" x14ac:dyDescent="0.25">
      <c r="E22" s="72">
        <v>2.1999999999999999E-2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2"/>
  <sheetViews>
    <sheetView topLeftCell="A5" workbookViewId="0">
      <selection activeCell="B5" sqref="B5"/>
    </sheetView>
  </sheetViews>
  <sheetFormatPr defaultRowHeight="15" x14ac:dyDescent="0.25"/>
  <cols>
    <col min="1" max="1" width="14.85546875" bestFit="1" customWidth="1"/>
  </cols>
  <sheetData>
    <row r="2" spans="1:6" x14ac:dyDescent="0.25">
      <c r="A2" s="89">
        <v>7.4999999999999997E-2</v>
      </c>
      <c r="B2" t="s">
        <v>133</v>
      </c>
    </row>
    <row r="4" spans="1:6" x14ac:dyDescent="0.25">
      <c r="A4" t="s">
        <v>147</v>
      </c>
      <c r="B4" s="66">
        <f>F70</f>
        <v>106.94999999998254</v>
      </c>
    </row>
    <row r="11" spans="1:6" x14ac:dyDescent="0.25">
      <c r="A11" s="92">
        <f>'Raw Data'!A21</f>
        <v>40743.645833333336</v>
      </c>
      <c r="B11">
        <v>0</v>
      </c>
      <c r="C11" s="19" t="str">
        <f>'Raw Data'!C21</f>
        <v>F1B</v>
      </c>
      <c r="D11">
        <v>1</v>
      </c>
      <c r="E11">
        <f>(B11*24)*D11</f>
        <v>0</v>
      </c>
      <c r="F11" s="66">
        <f>E11*$A$2</f>
        <v>0</v>
      </c>
    </row>
    <row r="12" spans="1:6" x14ac:dyDescent="0.25">
      <c r="A12" s="92">
        <f>'Raw Data'!A22</f>
        <v>40744.354166666664</v>
      </c>
      <c r="B12">
        <f>A12-$A$11</f>
        <v>0.70833333332848269</v>
      </c>
      <c r="C12" s="19" t="str">
        <f>'Raw Data'!C22</f>
        <v>F1B</v>
      </c>
      <c r="D12">
        <v>1</v>
      </c>
      <c r="E12">
        <f t="shared" ref="E12:E18" si="0">(B12*24)*D12</f>
        <v>16.999999999883585</v>
      </c>
      <c r="F12" s="66">
        <f t="shared" ref="F12:F70" si="1">E12*$A$2</f>
        <v>1.2749999999912689</v>
      </c>
    </row>
    <row r="13" spans="1:6" x14ac:dyDescent="0.25">
      <c r="A13" s="92">
        <f>'Raw Data'!A23</f>
        <v>40744.645833333336</v>
      </c>
      <c r="B13">
        <f t="shared" ref="B13:B70" si="2">A13-$A$11</f>
        <v>1</v>
      </c>
      <c r="C13" s="19" t="str">
        <f>'Raw Data'!C23</f>
        <v>F1B</v>
      </c>
      <c r="D13">
        <v>1</v>
      </c>
      <c r="E13">
        <f t="shared" si="0"/>
        <v>24</v>
      </c>
      <c r="F13" s="66">
        <f t="shared" si="1"/>
        <v>1.7999999999999998</v>
      </c>
    </row>
    <row r="14" spans="1:6" x14ac:dyDescent="0.25">
      <c r="A14" s="92">
        <f>'Raw Data'!A24</f>
        <v>40745.354166666664</v>
      </c>
      <c r="B14">
        <f t="shared" si="2"/>
        <v>1.7083333333284827</v>
      </c>
      <c r="C14" s="19" t="str">
        <f>'Raw Data'!C24</f>
        <v>F1B</v>
      </c>
      <c r="D14">
        <v>1</v>
      </c>
      <c r="E14">
        <f t="shared" si="0"/>
        <v>40.999999999883585</v>
      </c>
      <c r="F14" s="66">
        <f t="shared" si="1"/>
        <v>3.0749999999912689</v>
      </c>
    </row>
    <row r="15" spans="1:6" x14ac:dyDescent="0.25">
      <c r="A15" s="92">
        <f>'Raw Data'!A25</f>
        <v>40745.645833333336</v>
      </c>
      <c r="B15">
        <f t="shared" si="2"/>
        <v>2</v>
      </c>
      <c r="C15" s="19" t="str">
        <f>'Raw Data'!C25</f>
        <v>F1B</v>
      </c>
      <c r="D15">
        <v>1</v>
      </c>
      <c r="E15">
        <f t="shared" si="0"/>
        <v>48</v>
      </c>
      <c r="F15" s="66">
        <f t="shared" si="1"/>
        <v>3.5999999999999996</v>
      </c>
    </row>
    <row r="16" spans="1:6" x14ac:dyDescent="0.25">
      <c r="A16" s="92">
        <f>'Raw Data'!A26</f>
        <v>40746.354166666664</v>
      </c>
      <c r="B16">
        <f t="shared" si="2"/>
        <v>2.7083333333284827</v>
      </c>
      <c r="C16" s="19" t="str">
        <f>'Raw Data'!C26</f>
        <v>F1B</v>
      </c>
      <c r="D16">
        <v>1</v>
      </c>
      <c r="E16">
        <f t="shared" si="0"/>
        <v>64.999999999883585</v>
      </c>
      <c r="F16" s="66">
        <f t="shared" si="1"/>
        <v>4.8749999999912683</v>
      </c>
    </row>
    <row r="17" spans="1:6" x14ac:dyDescent="0.25">
      <c r="A17" s="92">
        <f>'Raw Data'!A27</f>
        <v>40746.645833333336</v>
      </c>
      <c r="B17">
        <f t="shared" si="2"/>
        <v>3</v>
      </c>
      <c r="C17" s="19" t="str">
        <f>'Raw Data'!C27</f>
        <v>F1B</v>
      </c>
      <c r="D17">
        <v>1</v>
      </c>
      <c r="E17">
        <f t="shared" si="0"/>
        <v>72</v>
      </c>
      <c r="F17" s="66">
        <f t="shared" si="1"/>
        <v>5.3999999999999995</v>
      </c>
    </row>
    <row r="18" spans="1:6" x14ac:dyDescent="0.25">
      <c r="A18" s="92">
        <f>'Raw Data'!A28</f>
        <v>40747.354166666664</v>
      </c>
      <c r="B18">
        <f t="shared" si="2"/>
        <v>3.7083333333284827</v>
      </c>
      <c r="C18" s="19" t="str">
        <f>'Raw Data'!C28</f>
        <v>F1B</v>
      </c>
      <c r="D18">
        <v>1</v>
      </c>
      <c r="E18">
        <f t="shared" si="0"/>
        <v>88.999999999883585</v>
      </c>
      <c r="F18" s="66">
        <f t="shared" si="1"/>
        <v>6.674999999991269</v>
      </c>
    </row>
    <row r="19" spans="1:6" x14ac:dyDescent="0.25">
      <c r="A19" s="92">
        <f>'Raw Data'!A29</f>
        <v>40747.645833333336</v>
      </c>
      <c r="B19">
        <f t="shared" si="2"/>
        <v>4</v>
      </c>
      <c r="C19" s="19" t="str">
        <f>'Raw Data'!C29</f>
        <v>F1B</v>
      </c>
      <c r="D19">
        <v>1</v>
      </c>
      <c r="E19">
        <f>(B19*24)*D19</f>
        <v>96</v>
      </c>
      <c r="F19" s="66">
        <f t="shared" si="1"/>
        <v>7.1999999999999993</v>
      </c>
    </row>
    <row r="20" spans="1:6" x14ac:dyDescent="0.25">
      <c r="A20" s="92">
        <f>'Raw Data'!A30</f>
        <v>40748.354166666664</v>
      </c>
      <c r="B20">
        <f t="shared" si="2"/>
        <v>4.7083333333284827</v>
      </c>
      <c r="C20" s="19" t="str">
        <f>'Raw Data'!C30</f>
        <v>F1B</v>
      </c>
      <c r="D20">
        <v>1</v>
      </c>
      <c r="E20">
        <f t="shared" ref="E20:E70" si="3">(B20*24)*D20</f>
        <v>112.99999999988358</v>
      </c>
      <c r="F20" s="66">
        <f t="shared" si="1"/>
        <v>8.4749999999912689</v>
      </c>
    </row>
    <row r="21" spans="1:6" x14ac:dyDescent="0.25">
      <c r="A21" s="92">
        <f>'Raw Data'!A31</f>
        <v>40748.645833333336</v>
      </c>
      <c r="B21">
        <f t="shared" si="2"/>
        <v>5</v>
      </c>
      <c r="C21" s="19" t="str">
        <f>'Raw Data'!C31</f>
        <v>F1B</v>
      </c>
      <c r="D21">
        <v>1</v>
      </c>
      <c r="E21">
        <f t="shared" si="3"/>
        <v>120</v>
      </c>
      <c r="F21" s="66">
        <f t="shared" si="1"/>
        <v>9</v>
      </c>
    </row>
    <row r="22" spans="1:6" x14ac:dyDescent="0.25">
      <c r="A22" s="92">
        <f>'Raw Data'!A32</f>
        <v>40749.354166666664</v>
      </c>
      <c r="B22">
        <f t="shared" si="2"/>
        <v>5.7083333333284827</v>
      </c>
      <c r="C22" s="19" t="str">
        <f>'Raw Data'!C32</f>
        <v>F1B</v>
      </c>
      <c r="D22">
        <v>1</v>
      </c>
      <c r="E22">
        <f t="shared" si="3"/>
        <v>136.99999999988358</v>
      </c>
      <c r="F22" s="66">
        <f t="shared" si="1"/>
        <v>10.274999999991268</v>
      </c>
    </row>
    <row r="23" spans="1:6" x14ac:dyDescent="0.25">
      <c r="A23" s="92">
        <f>'Raw Data'!A33</f>
        <v>40749.645833333336</v>
      </c>
      <c r="B23">
        <f t="shared" si="2"/>
        <v>6</v>
      </c>
      <c r="C23" s="19" t="str">
        <f>'Raw Data'!C33</f>
        <v>F2B</v>
      </c>
      <c r="D23">
        <v>1</v>
      </c>
      <c r="E23">
        <f t="shared" si="3"/>
        <v>144</v>
      </c>
      <c r="F23" s="66">
        <f t="shared" si="1"/>
        <v>10.799999999999999</v>
      </c>
    </row>
    <row r="24" spans="1:6" x14ac:dyDescent="0.25">
      <c r="A24" s="92">
        <f>'Raw Data'!A34</f>
        <v>40750.354166666664</v>
      </c>
      <c r="B24">
        <f t="shared" si="2"/>
        <v>6.7083333333284827</v>
      </c>
      <c r="C24" s="19" t="str">
        <f>'Raw Data'!C34</f>
        <v>F2B</v>
      </c>
      <c r="D24">
        <v>1</v>
      </c>
      <c r="E24">
        <f t="shared" si="3"/>
        <v>160.99999999988358</v>
      </c>
      <c r="F24" s="66">
        <f t="shared" si="1"/>
        <v>12.074999999991268</v>
      </c>
    </row>
    <row r="25" spans="1:6" x14ac:dyDescent="0.25">
      <c r="A25" s="92">
        <f>'Raw Data'!A35</f>
        <v>40750.645833333336</v>
      </c>
      <c r="B25">
        <f t="shared" si="2"/>
        <v>7</v>
      </c>
      <c r="C25" s="19" t="str">
        <f>'Raw Data'!C35</f>
        <v>F2B</v>
      </c>
      <c r="D25">
        <v>1</v>
      </c>
      <c r="E25">
        <f t="shared" si="3"/>
        <v>168</v>
      </c>
      <c r="F25" s="66">
        <f t="shared" si="1"/>
        <v>12.6</v>
      </c>
    </row>
    <row r="26" spans="1:6" x14ac:dyDescent="0.25">
      <c r="A26" s="92">
        <f>'Raw Data'!A36</f>
        <v>40751.354166666664</v>
      </c>
      <c r="B26">
        <f t="shared" si="2"/>
        <v>7.7083333333284827</v>
      </c>
      <c r="C26" s="19" t="str">
        <f>'Raw Data'!C36</f>
        <v>F2B</v>
      </c>
      <c r="D26">
        <v>1</v>
      </c>
      <c r="E26">
        <f t="shared" si="3"/>
        <v>184.99999999988358</v>
      </c>
      <c r="F26" s="66">
        <f t="shared" si="1"/>
        <v>13.874999999991269</v>
      </c>
    </row>
    <row r="27" spans="1:6" x14ac:dyDescent="0.25">
      <c r="A27" s="92">
        <f>'Raw Data'!A37</f>
        <v>40751.645833333336</v>
      </c>
      <c r="B27">
        <f t="shared" si="2"/>
        <v>8</v>
      </c>
      <c r="C27" s="19" t="str">
        <f>'Raw Data'!C37</f>
        <v>F2B</v>
      </c>
      <c r="D27">
        <v>1</v>
      </c>
      <c r="E27">
        <f t="shared" si="3"/>
        <v>192</v>
      </c>
      <c r="F27" s="66">
        <f t="shared" si="1"/>
        <v>14.399999999999999</v>
      </c>
    </row>
    <row r="28" spans="1:6" x14ac:dyDescent="0.25">
      <c r="A28" s="92">
        <f>'Raw Data'!A38</f>
        <v>40752.354166666664</v>
      </c>
      <c r="B28">
        <f t="shared" si="2"/>
        <v>8.7083333333284827</v>
      </c>
      <c r="C28" s="19" t="str">
        <f>'Raw Data'!C38</f>
        <v>F2B</v>
      </c>
      <c r="D28">
        <v>1</v>
      </c>
      <c r="E28">
        <f t="shared" si="3"/>
        <v>208.99999999988358</v>
      </c>
      <c r="F28" s="66">
        <f t="shared" si="1"/>
        <v>15.674999999991268</v>
      </c>
    </row>
    <row r="29" spans="1:6" x14ac:dyDescent="0.25">
      <c r="A29" s="92">
        <f>'Raw Data'!A39</f>
        <v>40752.645833333336</v>
      </c>
      <c r="B29">
        <f t="shared" si="2"/>
        <v>9</v>
      </c>
      <c r="C29" s="19" t="str">
        <f>'Raw Data'!C39</f>
        <v>F2B</v>
      </c>
      <c r="D29">
        <v>1</v>
      </c>
      <c r="E29">
        <f t="shared" si="3"/>
        <v>216</v>
      </c>
      <c r="F29" s="66">
        <f t="shared" si="1"/>
        <v>16.2</v>
      </c>
    </row>
    <row r="30" spans="1:6" x14ac:dyDescent="0.25">
      <c r="A30" s="92">
        <f>'Raw Data'!A40</f>
        <v>40753.354166666664</v>
      </c>
      <c r="B30">
        <f t="shared" si="2"/>
        <v>9.7083333333284827</v>
      </c>
      <c r="C30" s="19" t="str">
        <f>'Raw Data'!C40</f>
        <v>F2B</v>
      </c>
      <c r="D30">
        <v>1</v>
      </c>
      <c r="E30">
        <f t="shared" si="3"/>
        <v>232.99999999988358</v>
      </c>
      <c r="F30" s="66">
        <f t="shared" si="1"/>
        <v>17.474999999991269</v>
      </c>
    </row>
    <row r="31" spans="1:6" x14ac:dyDescent="0.25">
      <c r="A31" s="92">
        <f>'Raw Data'!A41</f>
        <v>40753.645833333336</v>
      </c>
      <c r="B31">
        <f t="shared" si="2"/>
        <v>10</v>
      </c>
      <c r="C31" s="19" t="str">
        <f>'Raw Data'!C41</f>
        <v>F3B</v>
      </c>
      <c r="D31">
        <v>1</v>
      </c>
      <c r="E31">
        <f t="shared" si="3"/>
        <v>240</v>
      </c>
      <c r="F31" s="66">
        <f t="shared" si="1"/>
        <v>18</v>
      </c>
    </row>
    <row r="32" spans="1:6" x14ac:dyDescent="0.25">
      <c r="A32" s="92">
        <f>'Raw Data'!A42</f>
        <v>40754.354166666664</v>
      </c>
      <c r="B32">
        <f t="shared" si="2"/>
        <v>10.708333333328483</v>
      </c>
      <c r="C32" s="19" t="str">
        <f>'Raw Data'!C42</f>
        <v>F3B</v>
      </c>
      <c r="D32">
        <v>1</v>
      </c>
      <c r="E32">
        <f t="shared" si="3"/>
        <v>256.99999999988358</v>
      </c>
      <c r="F32" s="66">
        <f t="shared" si="1"/>
        <v>19.27499999999127</v>
      </c>
    </row>
    <row r="33" spans="1:6" x14ac:dyDescent="0.25">
      <c r="A33" s="92">
        <f>'Raw Data'!A43</f>
        <v>40754.645833333336</v>
      </c>
      <c r="B33">
        <f t="shared" si="2"/>
        <v>11</v>
      </c>
      <c r="C33" s="19" t="str">
        <f>'Raw Data'!C43</f>
        <v>F3B</v>
      </c>
      <c r="D33">
        <v>1</v>
      </c>
      <c r="E33">
        <f t="shared" si="3"/>
        <v>264</v>
      </c>
      <c r="F33" s="66">
        <f t="shared" si="1"/>
        <v>19.8</v>
      </c>
    </row>
    <row r="34" spans="1:6" x14ac:dyDescent="0.25">
      <c r="A34" s="92">
        <f>'Raw Data'!A44</f>
        <v>40755.354166666664</v>
      </c>
      <c r="B34">
        <f t="shared" si="2"/>
        <v>11.708333333328483</v>
      </c>
      <c r="C34" s="19" t="str">
        <f>'Raw Data'!C44</f>
        <v>F3B</v>
      </c>
      <c r="D34">
        <v>1</v>
      </c>
      <c r="E34">
        <f t="shared" si="3"/>
        <v>280.99999999988358</v>
      </c>
      <c r="F34" s="66">
        <f t="shared" si="1"/>
        <v>21.074999999991267</v>
      </c>
    </row>
    <row r="35" spans="1:6" x14ac:dyDescent="0.25">
      <c r="A35" s="92">
        <f>'Raw Data'!A45</f>
        <v>40755.645833333336</v>
      </c>
      <c r="B35">
        <f t="shared" si="2"/>
        <v>12</v>
      </c>
      <c r="C35" s="19" t="str">
        <f>'Raw Data'!C45</f>
        <v>F3B</v>
      </c>
      <c r="D35">
        <v>1</v>
      </c>
      <c r="E35">
        <f t="shared" si="3"/>
        <v>288</v>
      </c>
      <c r="F35" s="66">
        <f t="shared" si="1"/>
        <v>21.599999999999998</v>
      </c>
    </row>
    <row r="36" spans="1:6" x14ac:dyDescent="0.25">
      <c r="A36" s="92">
        <f>'Raw Data'!A46</f>
        <v>40756.354166666664</v>
      </c>
      <c r="B36">
        <f t="shared" si="2"/>
        <v>12.708333333328483</v>
      </c>
      <c r="C36" s="19" t="str">
        <f>'Raw Data'!C46</f>
        <v>F3B</v>
      </c>
      <c r="D36">
        <v>1</v>
      </c>
      <c r="E36">
        <f t="shared" si="3"/>
        <v>304.99999999988358</v>
      </c>
      <c r="F36" s="66">
        <f t="shared" si="1"/>
        <v>22.874999999991267</v>
      </c>
    </row>
    <row r="37" spans="1:6" x14ac:dyDescent="0.25">
      <c r="A37" s="92">
        <f>'Raw Data'!A47</f>
        <v>40756.645833333336</v>
      </c>
      <c r="B37">
        <f t="shared" si="2"/>
        <v>13</v>
      </c>
      <c r="C37" s="19" t="str">
        <f>'Raw Data'!C47</f>
        <v>P1A</v>
      </c>
      <c r="D37">
        <v>1</v>
      </c>
      <c r="E37">
        <f t="shared" si="3"/>
        <v>312</v>
      </c>
      <c r="F37" s="66">
        <f t="shared" si="1"/>
        <v>23.4</v>
      </c>
    </row>
    <row r="38" spans="1:6" x14ac:dyDescent="0.25">
      <c r="A38" s="92">
        <f>'Raw Data'!A48</f>
        <v>40757.354166666664</v>
      </c>
      <c r="B38">
        <f t="shared" si="2"/>
        <v>13.708333333328483</v>
      </c>
      <c r="C38" s="19" t="str">
        <f>'Raw Data'!C48</f>
        <v>P1A</v>
      </c>
      <c r="D38">
        <v>1</v>
      </c>
      <c r="E38">
        <f t="shared" si="3"/>
        <v>328.99999999988358</v>
      </c>
      <c r="F38" s="66">
        <f t="shared" si="1"/>
        <v>24.674999999991268</v>
      </c>
    </row>
    <row r="39" spans="1:6" x14ac:dyDescent="0.25">
      <c r="A39" s="92">
        <f>'Raw Data'!A49</f>
        <v>40757.645833333336</v>
      </c>
      <c r="B39">
        <f t="shared" si="2"/>
        <v>14</v>
      </c>
      <c r="C39" s="19" t="str">
        <f>'Raw Data'!C49</f>
        <v>P1A</v>
      </c>
      <c r="D39">
        <v>1</v>
      </c>
      <c r="E39">
        <f t="shared" si="3"/>
        <v>336</v>
      </c>
      <c r="F39" s="66">
        <f t="shared" si="1"/>
        <v>25.2</v>
      </c>
    </row>
    <row r="40" spans="1:6" x14ac:dyDescent="0.25">
      <c r="A40" s="92">
        <f>'Raw Data'!A50</f>
        <v>40758.354166666664</v>
      </c>
      <c r="B40">
        <f t="shared" si="2"/>
        <v>14.708333333328483</v>
      </c>
      <c r="C40" s="19" t="str">
        <f>'Raw Data'!C50</f>
        <v>P1A</v>
      </c>
      <c r="D40">
        <v>1</v>
      </c>
      <c r="E40">
        <f t="shared" si="3"/>
        <v>352.99999999988358</v>
      </c>
      <c r="F40" s="66">
        <f t="shared" si="1"/>
        <v>26.474999999991269</v>
      </c>
    </row>
    <row r="41" spans="1:6" x14ac:dyDescent="0.25">
      <c r="A41" s="92">
        <f>'Raw Data'!A51</f>
        <v>40758.645833333336</v>
      </c>
      <c r="B41">
        <f t="shared" si="2"/>
        <v>15</v>
      </c>
      <c r="C41" s="19" t="str">
        <f>'Raw Data'!C51</f>
        <v>P1A</v>
      </c>
      <c r="D41">
        <v>1</v>
      </c>
      <c r="E41">
        <f t="shared" si="3"/>
        <v>360</v>
      </c>
      <c r="F41" s="66">
        <f t="shared" si="1"/>
        <v>27</v>
      </c>
    </row>
    <row r="42" spans="1:6" x14ac:dyDescent="0.25">
      <c r="A42" s="92">
        <f>'Raw Data'!A52</f>
        <v>40759.354166666664</v>
      </c>
      <c r="B42">
        <f t="shared" si="2"/>
        <v>15.708333333328483</v>
      </c>
      <c r="C42" s="19" t="str">
        <f>'Raw Data'!C52</f>
        <v>P1A</v>
      </c>
      <c r="D42">
        <v>1</v>
      </c>
      <c r="E42">
        <f t="shared" si="3"/>
        <v>376.99999999988358</v>
      </c>
      <c r="F42" s="66">
        <f t="shared" si="1"/>
        <v>28.27499999999127</v>
      </c>
    </row>
    <row r="43" spans="1:6" x14ac:dyDescent="0.25">
      <c r="A43" s="92">
        <f>'Raw Data'!A53</f>
        <v>40759.645833333336</v>
      </c>
      <c r="B43">
        <f t="shared" si="2"/>
        <v>16</v>
      </c>
      <c r="C43" s="19" t="str">
        <f>'Raw Data'!C53</f>
        <v>P1A</v>
      </c>
      <c r="D43">
        <v>1</v>
      </c>
      <c r="E43">
        <f t="shared" si="3"/>
        <v>384</v>
      </c>
      <c r="F43" s="66">
        <f t="shared" si="1"/>
        <v>28.799999999999997</v>
      </c>
    </row>
    <row r="44" spans="1:6" x14ac:dyDescent="0.25">
      <c r="A44" s="92">
        <f>'Raw Data'!A54</f>
        <v>40760.354166666664</v>
      </c>
      <c r="B44">
        <f t="shared" si="2"/>
        <v>16.708333333328483</v>
      </c>
      <c r="C44" s="19" t="str">
        <f>'Raw Data'!C54</f>
        <v>P1A</v>
      </c>
      <c r="D44">
        <v>1</v>
      </c>
      <c r="E44">
        <f t="shared" si="3"/>
        <v>400.99999999988358</v>
      </c>
      <c r="F44" s="66">
        <f t="shared" si="1"/>
        <v>30.074999999991267</v>
      </c>
    </row>
    <row r="45" spans="1:6" x14ac:dyDescent="0.25">
      <c r="A45" s="92">
        <f>'Raw Data'!A55</f>
        <v>40760.645833333336</v>
      </c>
      <c r="B45">
        <f t="shared" si="2"/>
        <v>17</v>
      </c>
      <c r="C45" s="19" t="str">
        <f>'Raw Data'!C55</f>
        <v>P3A</v>
      </c>
      <c r="D45">
        <v>1</v>
      </c>
      <c r="E45">
        <f t="shared" si="3"/>
        <v>408</v>
      </c>
      <c r="F45" s="66">
        <f t="shared" si="1"/>
        <v>30.599999999999998</v>
      </c>
    </row>
    <row r="46" spans="1:6" x14ac:dyDescent="0.25">
      <c r="A46" s="92">
        <f>'Raw Data'!A56</f>
        <v>40761.354166666664</v>
      </c>
      <c r="B46">
        <f t="shared" si="2"/>
        <v>17.708333333328483</v>
      </c>
      <c r="C46" s="19" t="str">
        <f>'Raw Data'!C56</f>
        <v>P3A</v>
      </c>
      <c r="D46">
        <v>1</v>
      </c>
      <c r="E46">
        <f t="shared" si="3"/>
        <v>424.99999999988358</v>
      </c>
      <c r="F46" s="66">
        <f t="shared" si="1"/>
        <v>31.874999999991267</v>
      </c>
    </row>
    <row r="47" spans="1:6" x14ac:dyDescent="0.25">
      <c r="A47" s="92">
        <f>'Raw Data'!A57</f>
        <v>40761.645833333336</v>
      </c>
      <c r="B47">
        <f t="shared" si="2"/>
        <v>18</v>
      </c>
      <c r="C47" s="19" t="str">
        <f>'Raw Data'!C57</f>
        <v>P3A</v>
      </c>
      <c r="D47">
        <v>1</v>
      </c>
      <c r="E47">
        <f t="shared" si="3"/>
        <v>432</v>
      </c>
      <c r="F47" s="66">
        <f t="shared" si="1"/>
        <v>32.4</v>
      </c>
    </row>
    <row r="48" spans="1:6" x14ac:dyDescent="0.25">
      <c r="A48" s="92">
        <f>'Raw Data'!A58</f>
        <v>40762.354166666664</v>
      </c>
      <c r="B48">
        <f t="shared" si="2"/>
        <v>18.708333333328483</v>
      </c>
      <c r="C48" s="19" t="str">
        <f>'Raw Data'!C58</f>
        <v>P3A</v>
      </c>
      <c r="D48">
        <v>1</v>
      </c>
      <c r="E48">
        <f t="shared" si="3"/>
        <v>448.99999999988358</v>
      </c>
      <c r="F48" s="66">
        <f t="shared" si="1"/>
        <v>33.674999999991265</v>
      </c>
    </row>
    <row r="49" spans="1:6" x14ac:dyDescent="0.25">
      <c r="A49" s="92">
        <f>'Raw Data'!A59</f>
        <v>40762.645833333336</v>
      </c>
      <c r="B49">
        <f t="shared" si="2"/>
        <v>19</v>
      </c>
      <c r="C49" s="19" t="str">
        <f>'Raw Data'!C59</f>
        <v>P3A</v>
      </c>
      <c r="D49">
        <v>1</v>
      </c>
      <c r="E49">
        <f t="shared" si="3"/>
        <v>456</v>
      </c>
      <c r="F49" s="66">
        <f t="shared" si="1"/>
        <v>34.199999999999996</v>
      </c>
    </row>
    <row r="50" spans="1:6" x14ac:dyDescent="0.25">
      <c r="A50" s="92">
        <f>'Raw Data'!A60</f>
        <v>40763.354166666664</v>
      </c>
      <c r="B50">
        <f t="shared" si="2"/>
        <v>19.708333333328483</v>
      </c>
      <c r="C50" s="19" t="str">
        <f>'Raw Data'!C60</f>
        <v>P3A</v>
      </c>
      <c r="D50">
        <v>1</v>
      </c>
      <c r="E50">
        <f t="shared" si="3"/>
        <v>472.99999999988358</v>
      </c>
      <c r="F50" s="66">
        <f t="shared" si="1"/>
        <v>35.474999999991269</v>
      </c>
    </row>
    <row r="51" spans="1:6" x14ac:dyDescent="0.25">
      <c r="A51" s="92">
        <f>'Raw Data'!A61</f>
        <v>40763.645833333336</v>
      </c>
      <c r="B51">
        <f t="shared" si="2"/>
        <v>20</v>
      </c>
      <c r="C51" s="19" t="str">
        <f>'Raw Data'!C61</f>
        <v>P3A</v>
      </c>
      <c r="D51">
        <v>1</v>
      </c>
      <c r="E51">
        <f t="shared" si="3"/>
        <v>480</v>
      </c>
      <c r="F51" s="66">
        <f t="shared" si="1"/>
        <v>36</v>
      </c>
    </row>
    <row r="52" spans="1:6" x14ac:dyDescent="0.25">
      <c r="A52" s="92">
        <f>'Raw Data'!A62</f>
        <v>40764.354166666664</v>
      </c>
      <c r="B52">
        <f t="shared" si="2"/>
        <v>20.708333333328483</v>
      </c>
      <c r="C52" s="19" t="str">
        <f>'Raw Data'!C62</f>
        <v>P3A</v>
      </c>
      <c r="D52">
        <v>1</v>
      </c>
      <c r="E52">
        <f t="shared" si="3"/>
        <v>496.99999999988358</v>
      </c>
      <c r="F52" s="66">
        <f t="shared" si="1"/>
        <v>37.274999999991266</v>
      </c>
    </row>
    <row r="53" spans="1:6" x14ac:dyDescent="0.25">
      <c r="A53" s="92">
        <f>'Raw Data'!A63</f>
        <v>40764.645833333336</v>
      </c>
      <c r="B53">
        <f t="shared" si="2"/>
        <v>21</v>
      </c>
      <c r="C53" s="19" t="str">
        <f>'Raw Data'!C63</f>
        <v>P3A</v>
      </c>
      <c r="D53">
        <v>1</v>
      </c>
      <c r="E53">
        <f t="shared" si="3"/>
        <v>504</v>
      </c>
      <c r="F53" s="66">
        <f t="shared" si="1"/>
        <v>37.799999999999997</v>
      </c>
    </row>
    <row r="54" spans="1:6" x14ac:dyDescent="0.25">
      <c r="A54" s="92">
        <f>'Raw Data'!A64</f>
        <v>40765.354166666664</v>
      </c>
      <c r="B54">
        <f t="shared" si="2"/>
        <v>21.708333333328483</v>
      </c>
      <c r="C54" s="19" t="str">
        <f>'Raw Data'!C64</f>
        <v>P3A</v>
      </c>
      <c r="D54">
        <v>1</v>
      </c>
      <c r="E54">
        <f t="shared" si="3"/>
        <v>520.99999999988358</v>
      </c>
      <c r="F54" s="66">
        <f t="shared" si="1"/>
        <v>39.07499999999127</v>
      </c>
    </row>
    <row r="55" spans="1:6" x14ac:dyDescent="0.25">
      <c r="A55" s="92">
        <f>'Raw Data'!A65</f>
        <v>40765.645833333336</v>
      </c>
      <c r="B55">
        <f t="shared" si="2"/>
        <v>22</v>
      </c>
      <c r="C55" s="19" t="str">
        <f>'Raw Data'!C65</f>
        <v>P3A</v>
      </c>
      <c r="D55">
        <v>1</v>
      </c>
      <c r="E55">
        <f t="shared" si="3"/>
        <v>528</v>
      </c>
      <c r="F55" s="66">
        <f t="shared" si="1"/>
        <v>39.6</v>
      </c>
    </row>
    <row r="56" spans="1:6" x14ac:dyDescent="0.25">
      <c r="A56" s="92">
        <f>'Raw Data'!A66</f>
        <v>40766.354166666664</v>
      </c>
      <c r="B56">
        <f t="shared" si="2"/>
        <v>22.708333333328483</v>
      </c>
      <c r="C56" s="19" t="str">
        <f>'Raw Data'!C66</f>
        <v>P3A</v>
      </c>
      <c r="D56">
        <v>1</v>
      </c>
      <c r="E56">
        <f t="shared" si="3"/>
        <v>544.99999999988358</v>
      </c>
      <c r="F56" s="66">
        <f t="shared" si="1"/>
        <v>40.874999999991267</v>
      </c>
    </row>
    <row r="57" spans="1:6" x14ac:dyDescent="0.25">
      <c r="A57" s="92">
        <f>'Raw Data'!A67</f>
        <v>40766.645833333336</v>
      </c>
      <c r="B57">
        <f t="shared" si="2"/>
        <v>23</v>
      </c>
      <c r="C57" s="19" t="str">
        <f>'Raw Data'!C67</f>
        <v>P3A</v>
      </c>
      <c r="D57">
        <v>1</v>
      </c>
      <c r="E57">
        <f t="shared" si="3"/>
        <v>552</v>
      </c>
      <c r="F57" s="66">
        <f t="shared" si="1"/>
        <v>41.4</v>
      </c>
    </row>
    <row r="58" spans="1:6" x14ac:dyDescent="0.25">
      <c r="A58" s="92">
        <f>'Raw Data'!A68</f>
        <v>40767.354166666664</v>
      </c>
      <c r="B58">
        <f t="shared" si="2"/>
        <v>23.708333333328483</v>
      </c>
      <c r="C58" s="19" t="str">
        <f>'Raw Data'!C68</f>
        <v>P3A</v>
      </c>
      <c r="D58">
        <v>1</v>
      </c>
      <c r="E58">
        <f t="shared" si="3"/>
        <v>568.99999999988358</v>
      </c>
      <c r="F58" s="66">
        <f t="shared" si="1"/>
        <v>42.674999999991265</v>
      </c>
    </row>
    <row r="59" spans="1:6" x14ac:dyDescent="0.25">
      <c r="A59" s="92">
        <f>'Raw Data'!A69</f>
        <v>40767.645833333336</v>
      </c>
      <c r="B59">
        <f t="shared" si="2"/>
        <v>24</v>
      </c>
      <c r="C59" s="19" t="str">
        <f>'Raw Data'!C69</f>
        <v>P4B</v>
      </c>
      <c r="D59">
        <v>2</v>
      </c>
      <c r="E59">
        <f t="shared" si="3"/>
        <v>1152</v>
      </c>
      <c r="F59" s="66">
        <f t="shared" si="1"/>
        <v>86.399999999999991</v>
      </c>
    </row>
    <row r="60" spans="1:6" x14ac:dyDescent="0.25">
      <c r="A60" s="92">
        <f>'Raw Data'!A70</f>
        <v>40768.354166666664</v>
      </c>
      <c r="B60">
        <f t="shared" si="2"/>
        <v>24.708333333328483</v>
      </c>
      <c r="C60" s="19" t="str">
        <f>'Raw Data'!C70</f>
        <v>P4B</v>
      </c>
      <c r="D60">
        <v>2</v>
      </c>
      <c r="E60">
        <f t="shared" si="3"/>
        <v>1185.9999999997672</v>
      </c>
      <c r="F60" s="66">
        <f t="shared" si="1"/>
        <v>88.949999999982538</v>
      </c>
    </row>
    <row r="61" spans="1:6" x14ac:dyDescent="0.25">
      <c r="A61" s="92">
        <f>'Raw Data'!A71</f>
        <v>40768.645833333336</v>
      </c>
      <c r="B61">
        <f t="shared" si="2"/>
        <v>25</v>
      </c>
      <c r="C61" s="19" t="str">
        <f>'Raw Data'!C71</f>
        <v>P4B</v>
      </c>
      <c r="D61">
        <v>2</v>
      </c>
      <c r="E61">
        <f t="shared" si="3"/>
        <v>1200</v>
      </c>
      <c r="F61" s="66">
        <f t="shared" si="1"/>
        <v>90</v>
      </c>
    </row>
    <row r="62" spans="1:6" x14ac:dyDescent="0.25">
      <c r="A62" s="92">
        <f>'Raw Data'!A72</f>
        <v>40769.354166666664</v>
      </c>
      <c r="B62">
        <f t="shared" si="2"/>
        <v>25.708333333328483</v>
      </c>
      <c r="C62" s="19" t="str">
        <f>'Raw Data'!C72</f>
        <v>P4B</v>
      </c>
      <c r="D62">
        <v>2</v>
      </c>
      <c r="E62">
        <f t="shared" si="3"/>
        <v>1233.9999999997672</v>
      </c>
      <c r="F62" s="66">
        <f t="shared" si="1"/>
        <v>92.549999999982532</v>
      </c>
    </row>
    <row r="63" spans="1:6" x14ac:dyDescent="0.25">
      <c r="A63" s="92">
        <f>'Raw Data'!A73</f>
        <v>40769.645833333336</v>
      </c>
      <c r="B63">
        <f t="shared" si="2"/>
        <v>26</v>
      </c>
      <c r="C63" s="19" t="str">
        <f>'Raw Data'!C73</f>
        <v>P4B</v>
      </c>
      <c r="D63">
        <v>2</v>
      </c>
      <c r="E63">
        <f t="shared" si="3"/>
        <v>1248</v>
      </c>
      <c r="F63" s="66">
        <f t="shared" si="1"/>
        <v>93.6</v>
      </c>
    </row>
    <row r="64" spans="1:6" x14ac:dyDescent="0.25">
      <c r="A64" s="92">
        <f>'Raw Data'!A74</f>
        <v>40770.354166666664</v>
      </c>
      <c r="B64">
        <f t="shared" si="2"/>
        <v>26.708333333328483</v>
      </c>
      <c r="C64" s="19" t="str">
        <f>'Raw Data'!C74</f>
        <v>P4B</v>
      </c>
      <c r="D64">
        <v>2</v>
      </c>
      <c r="E64">
        <f t="shared" si="3"/>
        <v>1281.9999999997672</v>
      </c>
      <c r="F64" s="66">
        <f t="shared" si="1"/>
        <v>96.149999999982541</v>
      </c>
    </row>
    <row r="65" spans="1:6" x14ac:dyDescent="0.25">
      <c r="A65" s="92">
        <f>'Raw Data'!A75</f>
        <v>40770.645833333336</v>
      </c>
      <c r="B65">
        <f t="shared" si="2"/>
        <v>27</v>
      </c>
      <c r="C65" s="19" t="str">
        <f>'Raw Data'!C75</f>
        <v>P4B</v>
      </c>
      <c r="D65">
        <v>2</v>
      </c>
      <c r="E65">
        <f t="shared" si="3"/>
        <v>1296</v>
      </c>
      <c r="F65" s="66">
        <f t="shared" si="1"/>
        <v>97.2</v>
      </c>
    </row>
    <row r="66" spans="1:6" x14ac:dyDescent="0.25">
      <c r="A66" s="92">
        <f>'Raw Data'!A76</f>
        <v>40771.354166666664</v>
      </c>
      <c r="B66">
        <f t="shared" si="2"/>
        <v>27.708333333328483</v>
      </c>
      <c r="C66" s="19" t="str">
        <f>'Raw Data'!C76</f>
        <v>P4B</v>
      </c>
      <c r="D66">
        <v>2</v>
      </c>
      <c r="E66">
        <f t="shared" si="3"/>
        <v>1329.9999999997672</v>
      </c>
      <c r="F66" s="66">
        <f t="shared" si="1"/>
        <v>99.749999999982535</v>
      </c>
    </row>
    <row r="67" spans="1:6" x14ac:dyDescent="0.25">
      <c r="A67" s="92">
        <f>'Raw Data'!A77</f>
        <v>40771.645833333336</v>
      </c>
      <c r="B67">
        <f t="shared" si="2"/>
        <v>28</v>
      </c>
      <c r="C67" s="19" t="str">
        <f>'Raw Data'!C77</f>
        <v>P4B</v>
      </c>
      <c r="D67">
        <v>2</v>
      </c>
      <c r="E67">
        <f t="shared" si="3"/>
        <v>1344</v>
      </c>
      <c r="F67" s="66">
        <f t="shared" si="1"/>
        <v>100.8</v>
      </c>
    </row>
    <row r="68" spans="1:6" x14ac:dyDescent="0.25">
      <c r="A68" s="92">
        <f>'Raw Data'!A78</f>
        <v>40772.354166666664</v>
      </c>
      <c r="B68">
        <f t="shared" si="2"/>
        <v>28.708333333328483</v>
      </c>
      <c r="C68" s="19" t="str">
        <f>'Raw Data'!C78</f>
        <v>P4B</v>
      </c>
      <c r="D68">
        <v>2</v>
      </c>
      <c r="E68">
        <f t="shared" si="3"/>
        <v>1377.9999999997672</v>
      </c>
      <c r="F68" s="66">
        <f t="shared" si="1"/>
        <v>103.34999999998253</v>
      </c>
    </row>
    <row r="69" spans="1:6" x14ac:dyDescent="0.25">
      <c r="A69" s="92">
        <f>'Raw Data'!A79</f>
        <v>40772.645833333336</v>
      </c>
      <c r="B69">
        <f t="shared" si="2"/>
        <v>29</v>
      </c>
      <c r="C69" s="19" t="str">
        <f>'Raw Data'!C79</f>
        <v>P4B</v>
      </c>
      <c r="D69">
        <v>2</v>
      </c>
      <c r="E69">
        <f t="shared" si="3"/>
        <v>1392</v>
      </c>
      <c r="F69" s="66">
        <f t="shared" si="1"/>
        <v>104.39999999999999</v>
      </c>
    </row>
    <row r="70" spans="1:6" x14ac:dyDescent="0.25">
      <c r="A70" s="92">
        <f>'Raw Data'!A80</f>
        <v>40773.354166666664</v>
      </c>
      <c r="B70">
        <f t="shared" si="2"/>
        <v>29.708333333328483</v>
      </c>
      <c r="C70" s="19" t="str">
        <f>'Raw Data'!C80</f>
        <v>P4B</v>
      </c>
      <c r="D70">
        <v>2</v>
      </c>
      <c r="E70">
        <f t="shared" si="3"/>
        <v>1425.9999999997672</v>
      </c>
      <c r="F70" s="66">
        <f t="shared" si="1"/>
        <v>106.94999999998254</v>
      </c>
    </row>
    <row r="71" spans="1:6" x14ac:dyDescent="0.25">
      <c r="A71" s="92"/>
      <c r="C71" s="19"/>
      <c r="F71" s="66"/>
    </row>
    <row r="72" spans="1:6" x14ac:dyDescent="0.25">
      <c r="A72" s="92"/>
      <c r="C72" s="19"/>
      <c r="F72" s="66"/>
    </row>
    <row r="73" spans="1:6" x14ac:dyDescent="0.25">
      <c r="A73" s="92"/>
      <c r="C73" s="19"/>
      <c r="F73" s="66"/>
    </row>
    <row r="74" spans="1:6" x14ac:dyDescent="0.25">
      <c r="A74" s="92"/>
      <c r="C74" s="19"/>
      <c r="F74" s="66"/>
    </row>
    <row r="75" spans="1:6" x14ac:dyDescent="0.25">
      <c r="A75" s="92"/>
      <c r="C75" s="19"/>
      <c r="F75" s="66"/>
    </row>
    <row r="76" spans="1:6" x14ac:dyDescent="0.25">
      <c r="A76" s="92"/>
      <c r="C76" s="19"/>
      <c r="F76" s="66"/>
    </row>
    <row r="77" spans="1:6" x14ac:dyDescent="0.25">
      <c r="A77" s="92"/>
      <c r="C77" s="19"/>
      <c r="F77" s="66"/>
    </row>
    <row r="78" spans="1:6" x14ac:dyDescent="0.25">
      <c r="A78" s="92"/>
      <c r="C78" s="19"/>
      <c r="F78" s="66"/>
    </row>
    <row r="79" spans="1:6" x14ac:dyDescent="0.25">
      <c r="A79" s="92"/>
      <c r="C79" s="19"/>
      <c r="F79" s="66"/>
    </row>
    <row r="80" spans="1:6" x14ac:dyDescent="0.25">
      <c r="A80" s="92"/>
      <c r="C80" s="19"/>
      <c r="F80" s="66"/>
    </row>
    <row r="81" spans="1:6" x14ac:dyDescent="0.25">
      <c r="A81" s="92"/>
      <c r="C81" s="19"/>
      <c r="F81" s="66"/>
    </row>
    <row r="82" spans="1:6" x14ac:dyDescent="0.25">
      <c r="A82" s="92"/>
      <c r="C82" s="19"/>
      <c r="F82" s="66"/>
    </row>
    <row r="83" spans="1:6" x14ac:dyDescent="0.25">
      <c r="A83" s="92"/>
      <c r="C83" s="19"/>
      <c r="F83" s="66"/>
    </row>
    <row r="84" spans="1:6" x14ac:dyDescent="0.25">
      <c r="A84" s="92"/>
      <c r="C84" s="19"/>
      <c r="F84" s="66"/>
    </row>
    <row r="85" spans="1:6" x14ac:dyDescent="0.25">
      <c r="A85" s="92"/>
      <c r="C85" s="19"/>
      <c r="F85" s="66"/>
    </row>
    <row r="86" spans="1:6" x14ac:dyDescent="0.25">
      <c r="A86" s="92"/>
      <c r="C86" s="19"/>
      <c r="F86" s="66"/>
    </row>
    <row r="87" spans="1:6" x14ac:dyDescent="0.25">
      <c r="A87" s="92"/>
      <c r="C87" s="19"/>
      <c r="F87" s="66"/>
    </row>
    <row r="88" spans="1:6" x14ac:dyDescent="0.25">
      <c r="A88" s="92"/>
      <c r="C88" s="19"/>
      <c r="F88" s="66"/>
    </row>
    <row r="89" spans="1:6" x14ac:dyDescent="0.25">
      <c r="A89" s="92"/>
      <c r="C89" s="19"/>
      <c r="F89" s="66"/>
    </row>
    <row r="90" spans="1:6" x14ac:dyDescent="0.25">
      <c r="A90" s="92"/>
      <c r="C90" s="19"/>
      <c r="F90" s="66"/>
    </row>
    <row r="91" spans="1:6" x14ac:dyDescent="0.25">
      <c r="A91" s="92"/>
      <c r="C91" s="19"/>
      <c r="F91" s="66"/>
    </row>
    <row r="92" spans="1:6" x14ac:dyDescent="0.25">
      <c r="A92" s="92"/>
      <c r="C92" s="19"/>
      <c r="F92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Raw Data</vt:lpstr>
      <vt:lpstr>Harvest-Sample Track</vt:lpstr>
      <vt:lpstr>Media</vt:lpstr>
      <vt:lpstr>EVAP</vt:lpstr>
      <vt:lpstr>Weather</vt:lpstr>
      <vt:lpstr>NR</vt:lpstr>
      <vt:lpstr>Lipid</vt:lpstr>
      <vt:lpstr>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</dc:creator>
  <cp:lastModifiedBy>Lou</cp:lastModifiedBy>
  <dcterms:created xsi:type="dcterms:W3CDTF">2012-05-22T14:40:48Z</dcterms:created>
  <dcterms:modified xsi:type="dcterms:W3CDTF">2013-02-21T17:35:06Z</dcterms:modified>
</cp:coreProperties>
</file>